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Z:\2. Export\FOB Rechner\für Agenten\"/>
    </mc:Choice>
  </mc:AlternateContent>
  <xr:revisionPtr revIDLastSave="0" documentId="8_{21F61CAC-31B5-4784-B30F-D23F6481192A}" xr6:coauthVersionLast="47" xr6:coauthVersionMax="47" xr10:uidLastSave="{00000000-0000-0000-0000-000000000000}"/>
  <workbookProtection workbookAlgorithmName="SHA-512" workbookHashValue="/lnY9IcGqjQnSE3TfCyYQa7Tf43L9NmuuQL9A0BIDkZTBvWh6pD/lpnkbP+pMMTikmRD+2L3E5YwzQK1z4tq9A==" workbookSaltValue="8KshEsrmJNd+CGiG1fajpQ==" workbookSpinCount="100000" lockStructure="1"/>
  <bookViews>
    <workbookView xWindow="-105" yWindow="0" windowWidth="19410" windowHeight="20985" tabRatio="838" xr2:uid="{EADB89CC-E21C-4BF4-A0CB-2661D5AE2650}"/>
  </bookViews>
  <sheets>
    <sheet name="FOB Kosten" sheetId="1" r:id="rId1"/>
    <sheet name="Kostenübersicht" sheetId="24" state="hidden" r:id="rId2"/>
    <sheet name="DropDown" sheetId="13" state="hidden" r:id="rId3"/>
    <sheet name="Dieselübersicht" sheetId="20" state="hidden" r:id="rId4"/>
    <sheet name="SUCHE" sheetId="21" state="hidden" r:id="rId5"/>
    <sheet name="SCHOLZE" sheetId="6" state="hidden" r:id="rId6"/>
    <sheet name="PTS2023" sheetId="23" state="hidden" r:id="rId7"/>
    <sheet name="MDT" sheetId="8" state="hidden" r:id="rId8"/>
    <sheet name="UK" sheetId="9" state="hidden" r:id="rId9"/>
    <sheet name="ZINTHNEU" sheetId="7" state="hidden" r:id="rId10"/>
    <sheet name="Hierhammer" sheetId="10" state="hidden" r:id="rId11"/>
    <sheet name="RUDOLPHmunich" sheetId="11" state="hidden" r:id="rId12"/>
    <sheet name="PLZFRANKEN" sheetId="17" state="hidden" r:id="rId13"/>
    <sheet name="RUDOLPH" sheetId="12" state="hidden" r:id="rId14"/>
    <sheet name="PLZBADENW" sheetId="16" state="hidden" r:id="rId15"/>
    <sheet name="PLZ" sheetId="15" state="hidden" r:id="rId16"/>
  </sheets>
  <externalReferences>
    <externalReference r:id="rId17"/>
    <externalReference r:id="rId18"/>
  </externalReferences>
  <definedNames>
    <definedName name="_xlnm._FilterDatabase" localSheetId="4" hidden="1">SUCHE!$I$39:$J$39</definedName>
    <definedName name="EmailMDT">SUCHE!$C$43</definedName>
    <definedName name="ExterneDaten_1" localSheetId="3" hidden="1">Dieselübersicht!$A$1:$E$50</definedName>
    <definedName name="ExterneDaten_1" localSheetId="2" hidden="1">DropDown!$A$1:$B$6</definedName>
    <definedName name="ExterneDaten_1" localSheetId="10" hidden="1">Hierhammer!$A$1:$AF$637</definedName>
    <definedName name="ExterneDaten_1" localSheetId="7" hidden="1">MDT!$A$1:$P$1382</definedName>
    <definedName name="ExterneDaten_1" localSheetId="15" hidden="1">PLZ!$A$1:$F$31440</definedName>
    <definedName name="ExterneDaten_1" localSheetId="14" hidden="1">PLZBADENW!$A$1:$D$1047</definedName>
    <definedName name="ExterneDaten_1" localSheetId="12" hidden="1">PLZFRANKEN!$A$1:$D$1047</definedName>
    <definedName name="ExterneDaten_1" localSheetId="6" hidden="1">'PTS2023'!$A$1:$AK$7210</definedName>
    <definedName name="ExterneDaten_1" localSheetId="13" hidden="1">'RUDOLPH'!$A$1:$U$614</definedName>
    <definedName name="ExterneDaten_1" localSheetId="11" hidden="1">'RUDOLPHmunich'!$A$1:$AJ$7709</definedName>
    <definedName name="ExterneDaten_1" localSheetId="5" hidden="1">SCHOLZE!$A$1:$P$746</definedName>
    <definedName name="ExterneDaten_1" localSheetId="8" hidden="1">UK!$A$1:$R$1117</definedName>
    <definedName name="ExterneDaten_1" localSheetId="9" hidden="1">ZINTHNEU!$A$1:$U$337</definedName>
    <definedName name="MDT_Mail">SUCHE!$C$43</definedName>
    <definedName name="TEST">SUCHE!$C$43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4" i="23" l="1" a="1"/>
  <c r="AN4" i="23" s="1"/>
  <c r="L5" i="8"/>
  <c r="AM4" i="11"/>
  <c r="B32" i="24" l="1"/>
  <c r="L17" i="1" s="1"/>
  <c r="L13" i="1" l="1"/>
  <c r="W9" i="12"/>
  <c r="X9" i="12" s="1"/>
  <c r="X10" i="12" s="1"/>
  <c r="AA9" i="12" s="1"/>
  <c r="B12" i="24" s="1"/>
  <c r="AM3" i="11"/>
  <c r="AI38" i="10"/>
  <c r="BJ337" i="10"/>
  <c r="BI337" i="10"/>
  <c r="BH337" i="10"/>
  <c r="BG337" i="10"/>
  <c r="BF337" i="10"/>
  <c r="BE337" i="10"/>
  <c r="BD337" i="10"/>
  <c r="BC337" i="10"/>
  <c r="BB337" i="10"/>
  <c r="BA337" i="10"/>
  <c r="AZ337" i="10"/>
  <c r="AY337" i="10"/>
  <c r="AX337" i="10"/>
  <c r="AW337" i="10"/>
  <c r="AV337" i="10"/>
  <c r="AU337" i="10"/>
  <c r="AT337" i="10"/>
  <c r="AS337" i="10"/>
  <c r="AR337" i="10"/>
  <c r="AQ337" i="10"/>
  <c r="AP337" i="10"/>
  <c r="AO337" i="10"/>
  <c r="AN337" i="10"/>
  <c r="AM337" i="10"/>
  <c r="AL337" i="10"/>
  <c r="AK337" i="10"/>
  <c r="AJ337" i="10"/>
  <c r="AI337" i="10"/>
  <c r="BJ336" i="10"/>
  <c r="BI336" i="10"/>
  <c r="BH336" i="10"/>
  <c r="BG336" i="10"/>
  <c r="BF336" i="10"/>
  <c r="BE336" i="10"/>
  <c r="BD336" i="10"/>
  <c r="BC336" i="10"/>
  <c r="BB336" i="10"/>
  <c r="BA336" i="10"/>
  <c r="AZ336" i="10"/>
  <c r="AY336" i="10"/>
  <c r="AX336" i="10"/>
  <c r="AW336" i="10"/>
  <c r="AV336" i="10"/>
  <c r="AU336" i="10"/>
  <c r="AT336" i="10"/>
  <c r="AS336" i="10"/>
  <c r="AR336" i="10"/>
  <c r="AQ336" i="10"/>
  <c r="AP336" i="10"/>
  <c r="AO336" i="10"/>
  <c r="AN336" i="10"/>
  <c r="AM336" i="10"/>
  <c r="AL336" i="10"/>
  <c r="AK336" i="10"/>
  <c r="AJ336" i="10"/>
  <c r="AI336" i="10"/>
  <c r="BJ335" i="10"/>
  <c r="BI335" i="10"/>
  <c r="BH335" i="10"/>
  <c r="BG335" i="10"/>
  <c r="BF335" i="10"/>
  <c r="BE335" i="10"/>
  <c r="BD335" i="10"/>
  <c r="BC335" i="10"/>
  <c r="BB335" i="10"/>
  <c r="BA335" i="10"/>
  <c r="AZ335" i="10"/>
  <c r="AY335" i="10"/>
  <c r="AX335" i="10"/>
  <c r="AW335" i="10"/>
  <c r="AV335" i="10"/>
  <c r="AU335" i="10"/>
  <c r="AT335" i="10"/>
  <c r="AS335" i="10"/>
  <c r="AR335" i="10"/>
  <c r="AQ335" i="10"/>
  <c r="AP335" i="10"/>
  <c r="AO335" i="10"/>
  <c r="AN335" i="10"/>
  <c r="AM335" i="10"/>
  <c r="AL335" i="10"/>
  <c r="AK335" i="10"/>
  <c r="AJ335" i="10"/>
  <c r="AI335" i="10"/>
  <c r="BJ334" i="10"/>
  <c r="BI334" i="10"/>
  <c r="BH334" i="10"/>
  <c r="BG334" i="10"/>
  <c r="BF334" i="10"/>
  <c r="BE334" i="10"/>
  <c r="BD334" i="10"/>
  <c r="BC334" i="10"/>
  <c r="BB334" i="10"/>
  <c r="BA334" i="10"/>
  <c r="AZ334" i="10"/>
  <c r="AY334" i="10"/>
  <c r="AX334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I334" i="10"/>
  <c r="BJ333" i="10"/>
  <c r="BI333" i="10"/>
  <c r="BH333" i="10"/>
  <c r="BG333" i="10"/>
  <c r="BF333" i="10"/>
  <c r="BE333" i="10"/>
  <c r="BD333" i="10"/>
  <c r="BC333" i="10"/>
  <c r="BB333" i="10"/>
  <c r="BA333" i="10"/>
  <c r="AZ333" i="10"/>
  <c r="AY333" i="10"/>
  <c r="AX333" i="10"/>
  <c r="AW333" i="10"/>
  <c r="AV333" i="10"/>
  <c r="AU333" i="10"/>
  <c r="AT333" i="10"/>
  <c r="AS333" i="10"/>
  <c r="AR333" i="10"/>
  <c r="AQ333" i="10"/>
  <c r="AP333" i="10"/>
  <c r="AO333" i="10"/>
  <c r="AN333" i="10"/>
  <c r="AM333" i="10"/>
  <c r="AL333" i="10"/>
  <c r="AK333" i="10"/>
  <c r="AJ333" i="10"/>
  <c r="AI333" i="10"/>
  <c r="BJ332" i="10"/>
  <c r="BI332" i="10"/>
  <c r="BH332" i="10"/>
  <c r="BG332" i="10"/>
  <c r="BF332" i="10"/>
  <c r="BE332" i="10"/>
  <c r="BD332" i="10"/>
  <c r="BC332" i="10"/>
  <c r="BB332" i="10"/>
  <c r="BA332" i="10"/>
  <c r="AZ332" i="10"/>
  <c r="AY332" i="10"/>
  <c r="AX332" i="10"/>
  <c r="AW332" i="10"/>
  <c r="AV332" i="10"/>
  <c r="AU332" i="10"/>
  <c r="AT332" i="10"/>
  <c r="AS332" i="10"/>
  <c r="AR332" i="10"/>
  <c r="AQ332" i="10"/>
  <c r="AP332" i="10"/>
  <c r="AO332" i="10"/>
  <c r="AN332" i="10"/>
  <c r="AM332" i="10"/>
  <c r="AL332" i="10"/>
  <c r="AK332" i="10"/>
  <c r="AJ332" i="10"/>
  <c r="AI332" i="10"/>
  <c r="BJ331" i="10"/>
  <c r="BI331" i="10"/>
  <c r="BH331" i="10"/>
  <c r="BG331" i="10"/>
  <c r="BF331" i="10"/>
  <c r="BE331" i="10"/>
  <c r="BD331" i="10"/>
  <c r="BC331" i="10"/>
  <c r="BB331" i="10"/>
  <c r="BA331" i="10"/>
  <c r="AZ331" i="10"/>
  <c r="AY331" i="10"/>
  <c r="AX331" i="10"/>
  <c r="AW331" i="10"/>
  <c r="AV331" i="10"/>
  <c r="AU331" i="10"/>
  <c r="AT331" i="10"/>
  <c r="AS331" i="10"/>
  <c r="AR331" i="10"/>
  <c r="AQ331" i="10"/>
  <c r="AP331" i="10"/>
  <c r="AO331" i="10"/>
  <c r="AN331" i="10"/>
  <c r="AM331" i="10"/>
  <c r="AL331" i="10"/>
  <c r="AK331" i="10"/>
  <c r="AJ331" i="10"/>
  <c r="AI331" i="10"/>
  <c r="BJ330" i="10"/>
  <c r="BI330" i="10"/>
  <c r="BH330" i="10"/>
  <c r="BG330" i="10"/>
  <c r="BF330" i="10"/>
  <c r="BE330" i="10"/>
  <c r="BD330" i="10"/>
  <c r="BC330" i="10"/>
  <c r="BB330" i="10"/>
  <c r="BA330" i="10"/>
  <c r="AZ330" i="10"/>
  <c r="AY330" i="10"/>
  <c r="AX330" i="10"/>
  <c r="AW330" i="10"/>
  <c r="AV330" i="10"/>
  <c r="AU330" i="10"/>
  <c r="AT330" i="10"/>
  <c r="AS330" i="10"/>
  <c r="AR330" i="10"/>
  <c r="AQ330" i="10"/>
  <c r="AP330" i="10"/>
  <c r="AO330" i="10"/>
  <c r="AN330" i="10"/>
  <c r="AM330" i="10"/>
  <c r="AL330" i="10"/>
  <c r="AK330" i="10"/>
  <c r="AJ330" i="10"/>
  <c r="AI330" i="10"/>
  <c r="BJ329" i="10"/>
  <c r="BI329" i="10"/>
  <c r="BH329" i="10"/>
  <c r="BG329" i="10"/>
  <c r="BF329" i="10"/>
  <c r="BE329" i="10"/>
  <c r="BD329" i="10"/>
  <c r="BC329" i="10"/>
  <c r="BB329" i="10"/>
  <c r="BA329" i="10"/>
  <c r="AZ329" i="10"/>
  <c r="AY329" i="10"/>
  <c r="AX329" i="10"/>
  <c r="AW329" i="10"/>
  <c r="AV329" i="10"/>
  <c r="AU329" i="10"/>
  <c r="AT329" i="10"/>
  <c r="AS329" i="10"/>
  <c r="AR329" i="10"/>
  <c r="AQ329" i="10"/>
  <c r="AP329" i="10"/>
  <c r="AO329" i="10"/>
  <c r="AN329" i="10"/>
  <c r="AM329" i="10"/>
  <c r="AL329" i="10"/>
  <c r="AK329" i="10"/>
  <c r="AJ329" i="10"/>
  <c r="AI329" i="10"/>
  <c r="BJ328" i="10"/>
  <c r="BI328" i="10"/>
  <c r="BH328" i="10"/>
  <c r="BG328" i="10"/>
  <c r="BF328" i="10"/>
  <c r="BE328" i="10"/>
  <c r="BD328" i="10"/>
  <c r="BC328" i="10"/>
  <c r="BB328" i="10"/>
  <c r="BA328" i="10"/>
  <c r="AZ328" i="10"/>
  <c r="AY328" i="10"/>
  <c r="AX328" i="10"/>
  <c r="AW328" i="10"/>
  <c r="AV328" i="10"/>
  <c r="AU328" i="10"/>
  <c r="AT328" i="10"/>
  <c r="AS328" i="10"/>
  <c r="AR328" i="10"/>
  <c r="AQ328" i="10"/>
  <c r="AP328" i="10"/>
  <c r="AO328" i="10"/>
  <c r="AN328" i="10"/>
  <c r="AM328" i="10"/>
  <c r="AL328" i="10"/>
  <c r="AK328" i="10"/>
  <c r="AJ328" i="10"/>
  <c r="AI328" i="10"/>
  <c r="BJ327" i="10"/>
  <c r="BI327" i="10"/>
  <c r="BH327" i="10"/>
  <c r="BG327" i="10"/>
  <c r="BF327" i="10"/>
  <c r="BE327" i="10"/>
  <c r="BD327" i="10"/>
  <c r="BC327" i="10"/>
  <c r="BB327" i="10"/>
  <c r="BA327" i="10"/>
  <c r="AZ327" i="10"/>
  <c r="AY327" i="10"/>
  <c r="AX327" i="10"/>
  <c r="AW327" i="10"/>
  <c r="AV327" i="10"/>
  <c r="AU327" i="10"/>
  <c r="AT327" i="10"/>
  <c r="AS327" i="10"/>
  <c r="AR327" i="10"/>
  <c r="AQ327" i="10"/>
  <c r="AP327" i="10"/>
  <c r="AO327" i="10"/>
  <c r="AN327" i="10"/>
  <c r="AM327" i="10"/>
  <c r="AL327" i="10"/>
  <c r="AK327" i="10"/>
  <c r="AJ327" i="10"/>
  <c r="AI327" i="10"/>
  <c r="BJ326" i="10"/>
  <c r="BI326" i="10"/>
  <c r="BH326" i="10"/>
  <c r="BG326" i="10"/>
  <c r="BF326" i="10"/>
  <c r="BE326" i="10"/>
  <c r="BD326" i="10"/>
  <c r="BC326" i="10"/>
  <c r="BB326" i="10"/>
  <c r="BA326" i="10"/>
  <c r="AZ326" i="10"/>
  <c r="AY326" i="10"/>
  <c r="AX326" i="10"/>
  <c r="AW326" i="10"/>
  <c r="AV326" i="10"/>
  <c r="AU326" i="10"/>
  <c r="AT326" i="10"/>
  <c r="AS326" i="10"/>
  <c r="AR326" i="10"/>
  <c r="AQ326" i="10"/>
  <c r="AP326" i="10"/>
  <c r="AO326" i="10"/>
  <c r="AN326" i="10"/>
  <c r="AM326" i="10"/>
  <c r="AL326" i="10"/>
  <c r="AK326" i="10"/>
  <c r="AJ326" i="10"/>
  <c r="AI326" i="10"/>
  <c r="BJ325" i="10"/>
  <c r="BI325" i="10"/>
  <c r="BH325" i="10"/>
  <c r="BG325" i="10"/>
  <c r="BF325" i="10"/>
  <c r="BE325" i="10"/>
  <c r="BD325" i="10"/>
  <c r="BC325" i="10"/>
  <c r="BB325" i="10"/>
  <c r="BA325" i="10"/>
  <c r="AZ325" i="10"/>
  <c r="AY325" i="10"/>
  <c r="AX325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BJ324" i="10"/>
  <c r="BI324" i="10"/>
  <c r="BH324" i="10"/>
  <c r="BG324" i="10"/>
  <c r="BF324" i="10"/>
  <c r="BE324" i="10"/>
  <c r="BD324" i="10"/>
  <c r="BC324" i="10"/>
  <c r="BB324" i="10"/>
  <c r="BA324" i="10"/>
  <c r="AZ324" i="10"/>
  <c r="AY324" i="10"/>
  <c r="AX324" i="10"/>
  <c r="AW324" i="10"/>
  <c r="AV324" i="10"/>
  <c r="AU324" i="10"/>
  <c r="AT324" i="10"/>
  <c r="AS324" i="10"/>
  <c r="AR324" i="10"/>
  <c r="AQ324" i="10"/>
  <c r="AP324" i="10"/>
  <c r="AO324" i="10"/>
  <c r="AN324" i="10"/>
  <c r="AM324" i="10"/>
  <c r="AL324" i="10"/>
  <c r="AK324" i="10"/>
  <c r="AJ324" i="10"/>
  <c r="AI324" i="10"/>
  <c r="BJ323" i="10"/>
  <c r="BI323" i="10"/>
  <c r="BH323" i="10"/>
  <c r="BG323" i="10"/>
  <c r="BF323" i="10"/>
  <c r="BE323" i="10"/>
  <c r="BD323" i="10"/>
  <c r="BC323" i="10"/>
  <c r="BB323" i="10"/>
  <c r="BA323" i="10"/>
  <c r="AZ323" i="10"/>
  <c r="AY323" i="10"/>
  <c r="AX323" i="10"/>
  <c r="AW323" i="10"/>
  <c r="AV323" i="10"/>
  <c r="AU323" i="10"/>
  <c r="AT323" i="10"/>
  <c r="AS323" i="10"/>
  <c r="AR323" i="10"/>
  <c r="AQ323" i="10"/>
  <c r="AP323" i="10"/>
  <c r="AO323" i="10"/>
  <c r="AN323" i="10"/>
  <c r="AM323" i="10"/>
  <c r="AL323" i="10"/>
  <c r="AK323" i="10"/>
  <c r="AJ323" i="10"/>
  <c r="AI323" i="10"/>
  <c r="BJ322" i="10"/>
  <c r="BI322" i="10"/>
  <c r="BH322" i="10"/>
  <c r="BG322" i="10"/>
  <c r="BF322" i="10"/>
  <c r="BE322" i="10"/>
  <c r="BD322" i="10"/>
  <c r="BC322" i="10"/>
  <c r="BB322" i="10"/>
  <c r="BA322" i="10"/>
  <c r="AZ322" i="10"/>
  <c r="AY322" i="10"/>
  <c r="AX322" i="10"/>
  <c r="AW322" i="10"/>
  <c r="AV322" i="10"/>
  <c r="AU322" i="10"/>
  <c r="AT322" i="10"/>
  <c r="AS322" i="10"/>
  <c r="AR322" i="10"/>
  <c r="AQ322" i="10"/>
  <c r="AP322" i="10"/>
  <c r="AO322" i="10"/>
  <c r="AN322" i="10"/>
  <c r="AM322" i="10"/>
  <c r="AL322" i="10"/>
  <c r="AK322" i="10"/>
  <c r="AJ322" i="10"/>
  <c r="AI322" i="10"/>
  <c r="BJ321" i="10"/>
  <c r="BI321" i="10"/>
  <c r="BH321" i="10"/>
  <c r="BG321" i="10"/>
  <c r="BF321" i="10"/>
  <c r="BE321" i="10"/>
  <c r="BD321" i="10"/>
  <c r="BC321" i="10"/>
  <c r="BB321" i="10"/>
  <c r="BA321" i="10"/>
  <c r="AZ321" i="10"/>
  <c r="AY321" i="10"/>
  <c r="AX321" i="10"/>
  <c r="AW321" i="10"/>
  <c r="AV321" i="10"/>
  <c r="AU321" i="10"/>
  <c r="AT321" i="10"/>
  <c r="AS321" i="10"/>
  <c r="AR321" i="10"/>
  <c r="AQ321" i="10"/>
  <c r="AP321" i="10"/>
  <c r="AO321" i="10"/>
  <c r="AN321" i="10"/>
  <c r="AM321" i="10"/>
  <c r="AL321" i="10"/>
  <c r="AK321" i="10"/>
  <c r="AJ321" i="10"/>
  <c r="AI321" i="10"/>
  <c r="BJ320" i="10"/>
  <c r="BI320" i="10"/>
  <c r="BH320" i="10"/>
  <c r="BG320" i="10"/>
  <c r="BF320" i="10"/>
  <c r="BE320" i="10"/>
  <c r="BD320" i="10"/>
  <c r="BC320" i="10"/>
  <c r="BB320" i="10"/>
  <c r="BA320" i="10"/>
  <c r="AZ320" i="10"/>
  <c r="AY320" i="10"/>
  <c r="AX320" i="10"/>
  <c r="AW320" i="10"/>
  <c r="AV320" i="10"/>
  <c r="AU320" i="10"/>
  <c r="AT320" i="10"/>
  <c r="AS320" i="10"/>
  <c r="AR320" i="10"/>
  <c r="AQ320" i="10"/>
  <c r="AP320" i="10"/>
  <c r="AO320" i="10"/>
  <c r="AN320" i="10"/>
  <c r="AM320" i="10"/>
  <c r="AL320" i="10"/>
  <c r="AK320" i="10"/>
  <c r="AJ320" i="10"/>
  <c r="AI320" i="10"/>
  <c r="BJ319" i="10"/>
  <c r="BI319" i="10"/>
  <c r="BH319" i="10"/>
  <c r="BG319" i="10"/>
  <c r="BF319" i="10"/>
  <c r="BE319" i="10"/>
  <c r="BD319" i="10"/>
  <c r="BC319" i="10"/>
  <c r="BB319" i="10"/>
  <c r="BA319" i="10"/>
  <c r="AZ319" i="10"/>
  <c r="AY319" i="10"/>
  <c r="AX319" i="10"/>
  <c r="AW319" i="10"/>
  <c r="AV319" i="10"/>
  <c r="AU319" i="10"/>
  <c r="AT319" i="10"/>
  <c r="AS319" i="10"/>
  <c r="AR319" i="10"/>
  <c r="AQ319" i="10"/>
  <c r="AP319" i="10"/>
  <c r="AO319" i="10"/>
  <c r="AN319" i="10"/>
  <c r="AM319" i="10"/>
  <c r="AL319" i="10"/>
  <c r="AK319" i="10"/>
  <c r="AJ319" i="10"/>
  <c r="AI319" i="10"/>
  <c r="BJ318" i="10"/>
  <c r="BI318" i="10"/>
  <c r="BH318" i="10"/>
  <c r="BG318" i="10"/>
  <c r="BF318" i="10"/>
  <c r="BE318" i="10"/>
  <c r="BD318" i="10"/>
  <c r="BC318" i="10"/>
  <c r="BB318" i="10"/>
  <c r="BA318" i="10"/>
  <c r="AZ318" i="10"/>
  <c r="AY318" i="10"/>
  <c r="AX318" i="10"/>
  <c r="AW318" i="10"/>
  <c r="AV318" i="10"/>
  <c r="AU318" i="10"/>
  <c r="AT318" i="10"/>
  <c r="AS318" i="10"/>
  <c r="AR318" i="10"/>
  <c r="AQ318" i="10"/>
  <c r="AP318" i="10"/>
  <c r="AO318" i="10"/>
  <c r="AN318" i="10"/>
  <c r="AM318" i="10"/>
  <c r="AL318" i="10"/>
  <c r="AK318" i="10"/>
  <c r="AJ318" i="10"/>
  <c r="AI318" i="10"/>
  <c r="BJ317" i="10"/>
  <c r="BI317" i="10"/>
  <c r="BH317" i="10"/>
  <c r="BG317" i="10"/>
  <c r="BF317" i="10"/>
  <c r="BE317" i="10"/>
  <c r="BD317" i="10"/>
  <c r="BC317" i="10"/>
  <c r="BB317" i="10"/>
  <c r="BA317" i="10"/>
  <c r="AZ317" i="10"/>
  <c r="AY317" i="10"/>
  <c r="AX317" i="10"/>
  <c r="AW317" i="10"/>
  <c r="AV317" i="10"/>
  <c r="AU317" i="10"/>
  <c r="AT317" i="10"/>
  <c r="AS317" i="10"/>
  <c r="AR317" i="10"/>
  <c r="AQ317" i="10"/>
  <c r="AP317" i="10"/>
  <c r="AO317" i="10"/>
  <c r="AN317" i="10"/>
  <c r="AM317" i="10"/>
  <c r="AL317" i="10"/>
  <c r="AK317" i="10"/>
  <c r="AJ317" i="10"/>
  <c r="AI317" i="10"/>
  <c r="BJ316" i="10"/>
  <c r="BI316" i="10"/>
  <c r="BH316" i="10"/>
  <c r="BG316" i="10"/>
  <c r="BF316" i="10"/>
  <c r="BE316" i="10"/>
  <c r="BD316" i="10"/>
  <c r="BC316" i="10"/>
  <c r="BB316" i="10"/>
  <c r="BA316" i="10"/>
  <c r="AZ316" i="10"/>
  <c r="AY316" i="10"/>
  <c r="AX316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I316" i="10"/>
  <c r="BJ315" i="10"/>
  <c r="BI315" i="10"/>
  <c r="BH315" i="10"/>
  <c r="BG315" i="10"/>
  <c r="BF315" i="10"/>
  <c r="BE315" i="10"/>
  <c r="BD315" i="10"/>
  <c r="BC315" i="10"/>
  <c r="BB315" i="10"/>
  <c r="BA315" i="10"/>
  <c r="AZ315" i="10"/>
  <c r="AY315" i="10"/>
  <c r="AX315" i="10"/>
  <c r="AW315" i="10"/>
  <c r="AV315" i="10"/>
  <c r="AU315" i="10"/>
  <c r="AT315" i="10"/>
  <c r="AS315" i="10"/>
  <c r="AR315" i="10"/>
  <c r="AQ315" i="10"/>
  <c r="AP315" i="10"/>
  <c r="AO315" i="10"/>
  <c r="AN315" i="10"/>
  <c r="AM315" i="10"/>
  <c r="AL315" i="10"/>
  <c r="AK315" i="10"/>
  <c r="AJ315" i="10"/>
  <c r="AI315" i="10"/>
  <c r="BJ314" i="10"/>
  <c r="BI314" i="10"/>
  <c r="BH314" i="10"/>
  <c r="BG314" i="10"/>
  <c r="BF314" i="10"/>
  <c r="BE314" i="10"/>
  <c r="BD314" i="10"/>
  <c r="BC314" i="10"/>
  <c r="BB314" i="10"/>
  <c r="BA314" i="10"/>
  <c r="AZ314" i="10"/>
  <c r="AY314" i="10"/>
  <c r="AX314" i="10"/>
  <c r="AW314" i="10"/>
  <c r="AV314" i="10"/>
  <c r="AU314" i="10"/>
  <c r="AT314" i="10"/>
  <c r="AS314" i="10"/>
  <c r="AR314" i="10"/>
  <c r="AQ314" i="10"/>
  <c r="AP314" i="10"/>
  <c r="AO314" i="10"/>
  <c r="AN314" i="10"/>
  <c r="AM314" i="10"/>
  <c r="AL314" i="10"/>
  <c r="AK314" i="10"/>
  <c r="AJ314" i="10"/>
  <c r="AI314" i="10"/>
  <c r="BJ313" i="10"/>
  <c r="BI313" i="10"/>
  <c r="BH313" i="10"/>
  <c r="BG313" i="10"/>
  <c r="BF313" i="10"/>
  <c r="BE313" i="10"/>
  <c r="BD313" i="10"/>
  <c r="BC313" i="10"/>
  <c r="BB313" i="10"/>
  <c r="BA313" i="10"/>
  <c r="AZ313" i="10"/>
  <c r="AY313" i="10"/>
  <c r="AX313" i="10"/>
  <c r="AW313" i="10"/>
  <c r="AV313" i="10"/>
  <c r="AU313" i="10"/>
  <c r="AT313" i="10"/>
  <c r="AS313" i="10"/>
  <c r="AR313" i="10"/>
  <c r="AQ313" i="10"/>
  <c r="AP313" i="10"/>
  <c r="AO313" i="10"/>
  <c r="AN313" i="10"/>
  <c r="AM313" i="10"/>
  <c r="AL313" i="10"/>
  <c r="AK313" i="10"/>
  <c r="AJ313" i="10"/>
  <c r="AI313" i="10"/>
  <c r="BJ312" i="10"/>
  <c r="BI312" i="10"/>
  <c r="BH312" i="10"/>
  <c r="BG312" i="10"/>
  <c r="BF312" i="10"/>
  <c r="BE312" i="10"/>
  <c r="BD312" i="10"/>
  <c r="BC312" i="10"/>
  <c r="BB312" i="10"/>
  <c r="BA312" i="10"/>
  <c r="AZ312" i="10"/>
  <c r="AY312" i="10"/>
  <c r="AX312" i="10"/>
  <c r="AW312" i="10"/>
  <c r="AV312" i="10"/>
  <c r="AU312" i="10"/>
  <c r="AT312" i="10"/>
  <c r="AS312" i="10"/>
  <c r="AR312" i="10"/>
  <c r="AQ312" i="10"/>
  <c r="AP312" i="10"/>
  <c r="AO312" i="10"/>
  <c r="AN312" i="10"/>
  <c r="AM312" i="10"/>
  <c r="AL312" i="10"/>
  <c r="AK312" i="10"/>
  <c r="AJ312" i="10"/>
  <c r="AI312" i="10"/>
  <c r="BJ311" i="10"/>
  <c r="BI311" i="10"/>
  <c r="BH311" i="10"/>
  <c r="BG311" i="10"/>
  <c r="BF311" i="10"/>
  <c r="BE311" i="10"/>
  <c r="BD311" i="10"/>
  <c r="BC311" i="10"/>
  <c r="BB311" i="10"/>
  <c r="BA311" i="10"/>
  <c r="AZ311" i="10"/>
  <c r="AY311" i="10"/>
  <c r="AX311" i="10"/>
  <c r="AW311" i="10"/>
  <c r="AV311" i="10"/>
  <c r="AU311" i="10"/>
  <c r="AT311" i="10"/>
  <c r="AS311" i="10"/>
  <c r="AR311" i="10"/>
  <c r="AQ311" i="10"/>
  <c r="AP311" i="10"/>
  <c r="AO311" i="10"/>
  <c r="AN311" i="10"/>
  <c r="AM311" i="10"/>
  <c r="AL311" i="10"/>
  <c r="AK311" i="10"/>
  <c r="AJ311" i="10"/>
  <c r="AI311" i="10"/>
  <c r="BJ310" i="10"/>
  <c r="BI310" i="10"/>
  <c r="BH310" i="10"/>
  <c r="BG310" i="10"/>
  <c r="BF310" i="10"/>
  <c r="BE310" i="10"/>
  <c r="BD310" i="10"/>
  <c r="BC310" i="10"/>
  <c r="BB310" i="10"/>
  <c r="BA310" i="10"/>
  <c r="AZ310" i="10"/>
  <c r="AY310" i="10"/>
  <c r="AX310" i="10"/>
  <c r="AW310" i="10"/>
  <c r="AV310" i="10"/>
  <c r="AU310" i="10"/>
  <c r="AT310" i="10"/>
  <c r="AS310" i="10"/>
  <c r="AR310" i="10"/>
  <c r="AQ310" i="10"/>
  <c r="AP310" i="10"/>
  <c r="AO310" i="10"/>
  <c r="AN310" i="10"/>
  <c r="AM310" i="10"/>
  <c r="AL310" i="10"/>
  <c r="AK310" i="10"/>
  <c r="AJ310" i="10"/>
  <c r="AI310" i="10"/>
  <c r="BJ309" i="10"/>
  <c r="BI309" i="10"/>
  <c r="BH309" i="10"/>
  <c r="BG309" i="10"/>
  <c r="BF309" i="10"/>
  <c r="BE309" i="10"/>
  <c r="BD309" i="10"/>
  <c r="BC309" i="10"/>
  <c r="BB309" i="10"/>
  <c r="BA309" i="10"/>
  <c r="AZ309" i="10"/>
  <c r="AY309" i="10"/>
  <c r="AX309" i="10"/>
  <c r="AW309" i="10"/>
  <c r="AV309" i="10"/>
  <c r="AU309" i="10"/>
  <c r="AT309" i="10"/>
  <c r="AS309" i="10"/>
  <c r="AR309" i="10"/>
  <c r="AQ309" i="10"/>
  <c r="AP309" i="10"/>
  <c r="AO309" i="10"/>
  <c r="AN309" i="10"/>
  <c r="AM309" i="10"/>
  <c r="AL309" i="10"/>
  <c r="AK309" i="10"/>
  <c r="AJ309" i="10"/>
  <c r="AI309" i="10"/>
  <c r="BJ308" i="10"/>
  <c r="BI308" i="10"/>
  <c r="BH308" i="10"/>
  <c r="BG308" i="10"/>
  <c r="BF308" i="10"/>
  <c r="BE308" i="10"/>
  <c r="BD308" i="10"/>
  <c r="BC308" i="10"/>
  <c r="BB308" i="10"/>
  <c r="BA308" i="10"/>
  <c r="AZ308" i="10"/>
  <c r="AY308" i="10"/>
  <c r="AX308" i="10"/>
  <c r="AW308" i="10"/>
  <c r="AV308" i="10"/>
  <c r="AU308" i="10"/>
  <c r="AT308" i="10"/>
  <c r="AS308" i="10"/>
  <c r="AR308" i="10"/>
  <c r="AQ308" i="10"/>
  <c r="AP308" i="10"/>
  <c r="AO308" i="10"/>
  <c r="AN308" i="10"/>
  <c r="AM308" i="10"/>
  <c r="AL308" i="10"/>
  <c r="AK308" i="10"/>
  <c r="AJ308" i="10"/>
  <c r="AI308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BJ306" i="10"/>
  <c r="BI306" i="10"/>
  <c r="BH306" i="10"/>
  <c r="BG306" i="10"/>
  <c r="BF306" i="10"/>
  <c r="BE306" i="10"/>
  <c r="BD306" i="10"/>
  <c r="BC306" i="10"/>
  <c r="BB306" i="10"/>
  <c r="BA306" i="10"/>
  <c r="AZ306" i="10"/>
  <c r="AY306" i="10"/>
  <c r="AX306" i="10"/>
  <c r="AW306" i="10"/>
  <c r="AV306" i="10"/>
  <c r="AU306" i="10"/>
  <c r="AT306" i="10"/>
  <c r="AS306" i="10"/>
  <c r="AR306" i="10"/>
  <c r="AQ306" i="10"/>
  <c r="AP306" i="10"/>
  <c r="AO306" i="10"/>
  <c r="AN306" i="10"/>
  <c r="AM306" i="10"/>
  <c r="AL306" i="10"/>
  <c r="AK306" i="10"/>
  <c r="AJ306" i="10"/>
  <c r="AI306" i="10"/>
  <c r="BJ305" i="10"/>
  <c r="BI305" i="10"/>
  <c r="BH305" i="10"/>
  <c r="BG305" i="10"/>
  <c r="BF305" i="10"/>
  <c r="BE305" i="10"/>
  <c r="BD305" i="10"/>
  <c r="BC305" i="10"/>
  <c r="BB305" i="10"/>
  <c r="BA305" i="10"/>
  <c r="AZ305" i="10"/>
  <c r="AY305" i="10"/>
  <c r="AX305" i="10"/>
  <c r="AW305" i="10"/>
  <c r="AV305" i="10"/>
  <c r="AU305" i="10"/>
  <c r="AT305" i="10"/>
  <c r="AS305" i="10"/>
  <c r="AR305" i="10"/>
  <c r="AQ305" i="10"/>
  <c r="AP305" i="10"/>
  <c r="AO305" i="10"/>
  <c r="AN305" i="10"/>
  <c r="AM305" i="10"/>
  <c r="AL305" i="10"/>
  <c r="AK305" i="10"/>
  <c r="AJ305" i="10"/>
  <c r="AI305" i="10"/>
  <c r="BJ304" i="10"/>
  <c r="BI304" i="10"/>
  <c r="BH304" i="10"/>
  <c r="BG304" i="10"/>
  <c r="BF304" i="10"/>
  <c r="BE304" i="10"/>
  <c r="BD304" i="10"/>
  <c r="BC304" i="10"/>
  <c r="BB304" i="10"/>
  <c r="BA304" i="10"/>
  <c r="AZ304" i="10"/>
  <c r="AY304" i="10"/>
  <c r="AX304" i="10"/>
  <c r="AW304" i="10"/>
  <c r="AV304" i="10"/>
  <c r="AU304" i="10"/>
  <c r="AT304" i="10"/>
  <c r="AS304" i="10"/>
  <c r="AR304" i="10"/>
  <c r="AQ304" i="10"/>
  <c r="AP304" i="10"/>
  <c r="AO304" i="10"/>
  <c r="AN304" i="10"/>
  <c r="AM304" i="10"/>
  <c r="AL304" i="10"/>
  <c r="AK304" i="10"/>
  <c r="AJ304" i="10"/>
  <c r="AI304" i="10"/>
  <c r="BJ303" i="10"/>
  <c r="BI303" i="10"/>
  <c r="BH303" i="10"/>
  <c r="BG303" i="10"/>
  <c r="BF303" i="10"/>
  <c r="BE303" i="10"/>
  <c r="BD303" i="10"/>
  <c r="BC303" i="10"/>
  <c r="BB303" i="10"/>
  <c r="BA303" i="10"/>
  <c r="AZ303" i="10"/>
  <c r="AY303" i="10"/>
  <c r="AX303" i="10"/>
  <c r="AW303" i="10"/>
  <c r="AV303" i="10"/>
  <c r="AU303" i="10"/>
  <c r="AT303" i="10"/>
  <c r="AS303" i="10"/>
  <c r="AR303" i="10"/>
  <c r="AQ303" i="10"/>
  <c r="AP303" i="10"/>
  <c r="AO303" i="10"/>
  <c r="AN303" i="10"/>
  <c r="AM303" i="10"/>
  <c r="AL303" i="10"/>
  <c r="AK303" i="10"/>
  <c r="AJ303" i="10"/>
  <c r="AI303" i="10"/>
  <c r="BJ302" i="10"/>
  <c r="BI302" i="10"/>
  <c r="BH302" i="10"/>
  <c r="BG302" i="10"/>
  <c r="BF302" i="10"/>
  <c r="BE302" i="10"/>
  <c r="BD302" i="10"/>
  <c r="BC302" i="10"/>
  <c r="BB302" i="10"/>
  <c r="BA302" i="10"/>
  <c r="AZ302" i="10"/>
  <c r="AY302" i="10"/>
  <c r="AX302" i="10"/>
  <c r="AW302" i="10"/>
  <c r="AV302" i="10"/>
  <c r="AU302" i="10"/>
  <c r="AT302" i="10"/>
  <c r="AS302" i="10"/>
  <c r="AR302" i="10"/>
  <c r="AQ302" i="10"/>
  <c r="AP302" i="10"/>
  <c r="AO302" i="10"/>
  <c r="AN302" i="10"/>
  <c r="AM302" i="10"/>
  <c r="AL302" i="10"/>
  <c r="AK302" i="10"/>
  <c r="AJ302" i="10"/>
  <c r="AI302" i="10"/>
  <c r="BJ301" i="10"/>
  <c r="BI301" i="10"/>
  <c r="BH301" i="10"/>
  <c r="BG301" i="10"/>
  <c r="BF301" i="10"/>
  <c r="BE301" i="10"/>
  <c r="BD301" i="10"/>
  <c r="BC301" i="10"/>
  <c r="BB301" i="10"/>
  <c r="BA301" i="10"/>
  <c r="AZ301" i="10"/>
  <c r="AY301" i="10"/>
  <c r="AX301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I301" i="10"/>
  <c r="BJ300" i="10"/>
  <c r="BI300" i="10"/>
  <c r="BH300" i="10"/>
  <c r="BG300" i="10"/>
  <c r="BF300" i="10"/>
  <c r="BE300" i="10"/>
  <c r="BD300" i="10"/>
  <c r="BC300" i="10"/>
  <c r="BB300" i="10"/>
  <c r="BA300" i="10"/>
  <c r="AZ300" i="10"/>
  <c r="AY300" i="10"/>
  <c r="AX300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I300" i="10"/>
  <c r="BJ299" i="10"/>
  <c r="BI299" i="10"/>
  <c r="BH299" i="10"/>
  <c r="BG299" i="10"/>
  <c r="BF299" i="10"/>
  <c r="BE299" i="10"/>
  <c r="BD299" i="10"/>
  <c r="BC299" i="10"/>
  <c r="BB299" i="10"/>
  <c r="BA299" i="10"/>
  <c r="AZ299" i="10"/>
  <c r="AY299" i="10"/>
  <c r="AX299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I299" i="10"/>
  <c r="BJ298" i="10"/>
  <c r="BI298" i="10"/>
  <c r="BH298" i="10"/>
  <c r="BG298" i="10"/>
  <c r="BF298" i="10"/>
  <c r="BE298" i="10"/>
  <c r="BD298" i="10"/>
  <c r="BC298" i="10"/>
  <c r="BB298" i="10"/>
  <c r="BA298" i="10"/>
  <c r="AZ298" i="10"/>
  <c r="AY298" i="10"/>
  <c r="AX298" i="10"/>
  <c r="AW298" i="10"/>
  <c r="AV298" i="10"/>
  <c r="AU298" i="10"/>
  <c r="AT298" i="10"/>
  <c r="AS298" i="10"/>
  <c r="AR298" i="10"/>
  <c r="AQ298" i="10"/>
  <c r="AP298" i="10"/>
  <c r="AO298" i="10"/>
  <c r="AN298" i="10"/>
  <c r="AM298" i="10"/>
  <c r="AL298" i="10"/>
  <c r="AK298" i="10"/>
  <c r="AJ298" i="10"/>
  <c r="AI298" i="10"/>
  <c r="BJ297" i="10"/>
  <c r="BI297" i="10"/>
  <c r="BH297" i="10"/>
  <c r="BG297" i="10"/>
  <c r="BF297" i="10"/>
  <c r="BE297" i="10"/>
  <c r="BD297" i="10"/>
  <c r="BC297" i="10"/>
  <c r="BB297" i="10"/>
  <c r="BA297" i="10"/>
  <c r="AZ297" i="10"/>
  <c r="AY297" i="10"/>
  <c r="AX297" i="10"/>
  <c r="AW297" i="10"/>
  <c r="AV297" i="10"/>
  <c r="AU297" i="10"/>
  <c r="AT297" i="10"/>
  <c r="AS297" i="10"/>
  <c r="AR297" i="10"/>
  <c r="AQ297" i="10"/>
  <c r="AP297" i="10"/>
  <c r="AO297" i="10"/>
  <c r="AN297" i="10"/>
  <c r="AM297" i="10"/>
  <c r="AL297" i="10"/>
  <c r="AK297" i="10"/>
  <c r="AJ297" i="10"/>
  <c r="AI297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BJ295" i="10"/>
  <c r="BI295" i="10"/>
  <c r="BH295" i="10"/>
  <c r="BG295" i="10"/>
  <c r="BF295" i="10"/>
  <c r="BE295" i="10"/>
  <c r="BD295" i="10"/>
  <c r="BC295" i="10"/>
  <c r="BB295" i="10"/>
  <c r="BA295" i="10"/>
  <c r="AZ295" i="10"/>
  <c r="AY295" i="10"/>
  <c r="AX295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I295" i="10"/>
  <c r="BJ294" i="10"/>
  <c r="BI294" i="10"/>
  <c r="BH294" i="10"/>
  <c r="BG294" i="10"/>
  <c r="BF294" i="10"/>
  <c r="BE294" i="10"/>
  <c r="BD294" i="10"/>
  <c r="BC294" i="10"/>
  <c r="BB294" i="10"/>
  <c r="BA294" i="10"/>
  <c r="AZ294" i="10"/>
  <c r="AY294" i="10"/>
  <c r="AX294" i="10"/>
  <c r="AW294" i="10"/>
  <c r="AV294" i="10"/>
  <c r="AU294" i="10"/>
  <c r="AT294" i="10"/>
  <c r="AS294" i="10"/>
  <c r="AR294" i="10"/>
  <c r="AQ294" i="10"/>
  <c r="AP294" i="10"/>
  <c r="AO294" i="10"/>
  <c r="AN294" i="10"/>
  <c r="AM294" i="10"/>
  <c r="AL294" i="10"/>
  <c r="AK294" i="10"/>
  <c r="AJ294" i="10"/>
  <c r="AI294" i="10"/>
  <c r="BJ293" i="10"/>
  <c r="BI293" i="10"/>
  <c r="BH293" i="10"/>
  <c r="BG293" i="10"/>
  <c r="BF293" i="10"/>
  <c r="BE293" i="10"/>
  <c r="BD293" i="10"/>
  <c r="BC293" i="10"/>
  <c r="BB293" i="10"/>
  <c r="BA293" i="10"/>
  <c r="AZ293" i="10"/>
  <c r="AY293" i="10"/>
  <c r="AX293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I293" i="10"/>
  <c r="BJ292" i="10"/>
  <c r="BI292" i="10"/>
  <c r="BH292" i="10"/>
  <c r="BG292" i="10"/>
  <c r="BF292" i="10"/>
  <c r="BE292" i="10"/>
  <c r="BD292" i="10"/>
  <c r="BC292" i="10"/>
  <c r="BB292" i="10"/>
  <c r="BA292" i="10"/>
  <c r="AZ292" i="10"/>
  <c r="AY292" i="10"/>
  <c r="AX292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I292" i="10"/>
  <c r="BJ291" i="10"/>
  <c r="BI291" i="10"/>
  <c r="BH291" i="10"/>
  <c r="BG291" i="10"/>
  <c r="BF291" i="10"/>
  <c r="BE291" i="10"/>
  <c r="BD291" i="10"/>
  <c r="BC291" i="10"/>
  <c r="BB291" i="10"/>
  <c r="BA291" i="10"/>
  <c r="AZ291" i="10"/>
  <c r="AY291" i="10"/>
  <c r="AX291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I291" i="10"/>
  <c r="BJ290" i="10"/>
  <c r="BI290" i="10"/>
  <c r="BH290" i="10"/>
  <c r="BG290" i="10"/>
  <c r="BF290" i="10"/>
  <c r="BE290" i="10"/>
  <c r="BD290" i="10"/>
  <c r="BC290" i="10"/>
  <c r="BB290" i="10"/>
  <c r="BA290" i="10"/>
  <c r="AZ290" i="10"/>
  <c r="AY290" i="10"/>
  <c r="AX290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I290" i="10"/>
  <c r="BJ289" i="10"/>
  <c r="BI289" i="10"/>
  <c r="BH289" i="10"/>
  <c r="BG289" i="10"/>
  <c r="BF289" i="10"/>
  <c r="BE289" i="10"/>
  <c r="BD289" i="10"/>
  <c r="BC289" i="10"/>
  <c r="BB289" i="10"/>
  <c r="BA289" i="10"/>
  <c r="AZ289" i="10"/>
  <c r="AY289" i="10"/>
  <c r="AX289" i="10"/>
  <c r="AW289" i="10"/>
  <c r="AV289" i="10"/>
  <c r="AU289" i="10"/>
  <c r="AT289" i="10"/>
  <c r="AS289" i="10"/>
  <c r="AR289" i="10"/>
  <c r="AQ289" i="10"/>
  <c r="AP289" i="10"/>
  <c r="AO289" i="10"/>
  <c r="AN289" i="10"/>
  <c r="AM289" i="10"/>
  <c r="AL289" i="10"/>
  <c r="AK289" i="10"/>
  <c r="AJ289" i="10"/>
  <c r="AI289" i="10"/>
  <c r="BJ288" i="10"/>
  <c r="BI288" i="10"/>
  <c r="BH288" i="10"/>
  <c r="BG288" i="10"/>
  <c r="BF288" i="10"/>
  <c r="BE288" i="10"/>
  <c r="BD288" i="10"/>
  <c r="BC288" i="10"/>
  <c r="BB288" i="10"/>
  <c r="BA288" i="10"/>
  <c r="AZ288" i="10"/>
  <c r="AY288" i="10"/>
  <c r="AX288" i="10"/>
  <c r="AW288" i="10"/>
  <c r="AV288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I288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BJ286" i="10"/>
  <c r="BI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I286" i="10"/>
  <c r="BJ285" i="10"/>
  <c r="BI285" i="10"/>
  <c r="BH285" i="10"/>
  <c r="BG285" i="10"/>
  <c r="BF285" i="10"/>
  <c r="BE285" i="10"/>
  <c r="BD285" i="10"/>
  <c r="BC285" i="10"/>
  <c r="BB285" i="10"/>
  <c r="BA285" i="10"/>
  <c r="AZ285" i="10"/>
  <c r="AY285" i="10"/>
  <c r="AX285" i="10"/>
  <c r="AW285" i="10"/>
  <c r="AV285" i="10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I285" i="10"/>
  <c r="BJ284" i="10"/>
  <c r="BI284" i="10"/>
  <c r="BH284" i="10"/>
  <c r="BG284" i="10"/>
  <c r="BF284" i="10"/>
  <c r="BE284" i="10"/>
  <c r="BD284" i="10"/>
  <c r="BC284" i="10"/>
  <c r="BB284" i="10"/>
  <c r="BA284" i="10"/>
  <c r="AZ284" i="10"/>
  <c r="AY284" i="10"/>
  <c r="AX284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I284" i="10"/>
  <c r="BJ283" i="10"/>
  <c r="BI283" i="10"/>
  <c r="BH283" i="10"/>
  <c r="BG283" i="10"/>
  <c r="BF283" i="10"/>
  <c r="BE283" i="10"/>
  <c r="BD283" i="10"/>
  <c r="BC283" i="10"/>
  <c r="BB283" i="10"/>
  <c r="BA283" i="10"/>
  <c r="AZ283" i="10"/>
  <c r="AY283" i="10"/>
  <c r="AX283" i="10"/>
  <c r="AW283" i="10"/>
  <c r="AV283" i="10"/>
  <c r="AU283" i="10"/>
  <c r="AT283" i="10"/>
  <c r="AS283" i="10"/>
  <c r="AR283" i="10"/>
  <c r="AQ283" i="10"/>
  <c r="AP283" i="10"/>
  <c r="AO283" i="10"/>
  <c r="AN283" i="10"/>
  <c r="AM283" i="10"/>
  <c r="AL283" i="10"/>
  <c r="AK283" i="10"/>
  <c r="AJ283" i="10"/>
  <c r="AI283" i="10"/>
  <c r="BJ282" i="10"/>
  <c r="BI282" i="10"/>
  <c r="BH282" i="10"/>
  <c r="BG282" i="10"/>
  <c r="BF282" i="10"/>
  <c r="BE282" i="10"/>
  <c r="BD282" i="10"/>
  <c r="BC282" i="10"/>
  <c r="BB282" i="10"/>
  <c r="BA282" i="10"/>
  <c r="AZ282" i="10"/>
  <c r="AY282" i="10"/>
  <c r="AX282" i="10"/>
  <c r="AW282" i="10"/>
  <c r="AV282" i="10"/>
  <c r="AU282" i="10"/>
  <c r="AT282" i="10"/>
  <c r="AS282" i="10"/>
  <c r="AR282" i="10"/>
  <c r="AQ282" i="10"/>
  <c r="AP282" i="10"/>
  <c r="AO282" i="10"/>
  <c r="AN282" i="10"/>
  <c r="AM282" i="10"/>
  <c r="AL282" i="10"/>
  <c r="AK282" i="10"/>
  <c r="AJ282" i="10"/>
  <c r="AI282" i="10"/>
  <c r="BJ281" i="10"/>
  <c r="BI281" i="10"/>
  <c r="BH281" i="10"/>
  <c r="BG281" i="10"/>
  <c r="BF281" i="10"/>
  <c r="BE281" i="10"/>
  <c r="BD281" i="10"/>
  <c r="BC281" i="10"/>
  <c r="BB281" i="10"/>
  <c r="BA281" i="10"/>
  <c r="AZ281" i="10"/>
  <c r="AY281" i="10"/>
  <c r="AX281" i="10"/>
  <c r="AW281" i="10"/>
  <c r="AV281" i="10"/>
  <c r="AU281" i="10"/>
  <c r="AT281" i="10"/>
  <c r="AS281" i="10"/>
  <c r="AR281" i="10"/>
  <c r="AQ281" i="10"/>
  <c r="AP281" i="10"/>
  <c r="AO281" i="10"/>
  <c r="AN281" i="10"/>
  <c r="AM281" i="10"/>
  <c r="AL281" i="10"/>
  <c r="AK281" i="10"/>
  <c r="AJ281" i="10"/>
  <c r="AI281" i="10"/>
  <c r="BJ280" i="10"/>
  <c r="BI280" i="10"/>
  <c r="BH280" i="10"/>
  <c r="BG280" i="10"/>
  <c r="BF280" i="10"/>
  <c r="BE280" i="10"/>
  <c r="BD280" i="10"/>
  <c r="BC280" i="10"/>
  <c r="BB280" i="10"/>
  <c r="BA280" i="10"/>
  <c r="AZ280" i="10"/>
  <c r="AY280" i="10"/>
  <c r="AX280" i="10"/>
  <c r="AW280" i="10"/>
  <c r="AV280" i="10"/>
  <c r="AU280" i="10"/>
  <c r="AT280" i="10"/>
  <c r="AS280" i="10"/>
  <c r="AR280" i="10"/>
  <c r="AQ280" i="10"/>
  <c r="AP280" i="10"/>
  <c r="AO280" i="10"/>
  <c r="AN280" i="10"/>
  <c r="AM280" i="10"/>
  <c r="AL280" i="10"/>
  <c r="AK280" i="10"/>
  <c r="AJ280" i="10"/>
  <c r="AI280" i="10"/>
  <c r="BJ279" i="10"/>
  <c r="BI279" i="10"/>
  <c r="BH279" i="10"/>
  <c r="BG279" i="10"/>
  <c r="BF279" i="10"/>
  <c r="BE279" i="10"/>
  <c r="BD279" i="10"/>
  <c r="BC279" i="10"/>
  <c r="BB279" i="10"/>
  <c r="BA279" i="10"/>
  <c r="AZ279" i="10"/>
  <c r="AY279" i="10"/>
  <c r="AX279" i="10"/>
  <c r="AW279" i="10"/>
  <c r="AV279" i="10"/>
  <c r="AU279" i="10"/>
  <c r="AT279" i="10"/>
  <c r="AS279" i="10"/>
  <c r="AR279" i="10"/>
  <c r="AQ279" i="10"/>
  <c r="AP279" i="10"/>
  <c r="AO279" i="10"/>
  <c r="AN279" i="10"/>
  <c r="AM279" i="10"/>
  <c r="AL279" i="10"/>
  <c r="AK279" i="10"/>
  <c r="AJ279" i="10"/>
  <c r="AI279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BJ277" i="10"/>
  <c r="BI277" i="10"/>
  <c r="BH277" i="10"/>
  <c r="BG277" i="10"/>
  <c r="BF277" i="10"/>
  <c r="BE277" i="10"/>
  <c r="BD277" i="10"/>
  <c r="BC277" i="10"/>
  <c r="BB277" i="10"/>
  <c r="BA277" i="10"/>
  <c r="AZ277" i="10"/>
  <c r="AY277" i="10"/>
  <c r="AX277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I277" i="10"/>
  <c r="BJ276" i="10"/>
  <c r="BI276" i="10"/>
  <c r="BH276" i="10"/>
  <c r="BG276" i="10"/>
  <c r="BF276" i="10"/>
  <c r="BE276" i="10"/>
  <c r="BD276" i="10"/>
  <c r="BC276" i="10"/>
  <c r="BB276" i="10"/>
  <c r="BA276" i="10"/>
  <c r="AZ276" i="10"/>
  <c r="AY276" i="10"/>
  <c r="AX276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I276" i="10"/>
  <c r="BJ275" i="10"/>
  <c r="BI275" i="10"/>
  <c r="BH275" i="10"/>
  <c r="BG275" i="10"/>
  <c r="BF275" i="10"/>
  <c r="BE275" i="10"/>
  <c r="BD275" i="10"/>
  <c r="BC275" i="10"/>
  <c r="BB275" i="10"/>
  <c r="BA275" i="10"/>
  <c r="AZ275" i="10"/>
  <c r="AY275" i="10"/>
  <c r="AX275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I275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BJ273" i="10"/>
  <c r="BI273" i="10"/>
  <c r="BH273" i="10"/>
  <c r="BG273" i="10"/>
  <c r="BF273" i="10"/>
  <c r="BE273" i="10"/>
  <c r="BD273" i="10"/>
  <c r="BC273" i="10"/>
  <c r="BB273" i="10"/>
  <c r="BA273" i="10"/>
  <c r="AZ273" i="10"/>
  <c r="AY273" i="10"/>
  <c r="AX273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I273" i="10"/>
  <c r="BJ272" i="10"/>
  <c r="BI272" i="10"/>
  <c r="BH272" i="10"/>
  <c r="BG272" i="10"/>
  <c r="BF272" i="10"/>
  <c r="BE272" i="10"/>
  <c r="BD272" i="10"/>
  <c r="BC272" i="10"/>
  <c r="BB272" i="10"/>
  <c r="BA272" i="10"/>
  <c r="AZ272" i="10"/>
  <c r="AY272" i="10"/>
  <c r="AX272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BJ271" i="10"/>
  <c r="BI271" i="10"/>
  <c r="BH271" i="10"/>
  <c r="BG271" i="10"/>
  <c r="BF271" i="10"/>
  <c r="BE271" i="10"/>
  <c r="BD271" i="10"/>
  <c r="BC271" i="10"/>
  <c r="BB271" i="10"/>
  <c r="BA271" i="10"/>
  <c r="AZ271" i="10"/>
  <c r="AY271" i="10"/>
  <c r="AX271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I271" i="10"/>
  <c r="BJ270" i="10"/>
  <c r="BI270" i="10"/>
  <c r="BH270" i="10"/>
  <c r="BG270" i="10"/>
  <c r="BF270" i="10"/>
  <c r="BE270" i="10"/>
  <c r="BD270" i="10"/>
  <c r="BC270" i="10"/>
  <c r="BB270" i="10"/>
  <c r="BA270" i="10"/>
  <c r="AZ270" i="10"/>
  <c r="AY270" i="10"/>
  <c r="AX270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I270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BJ267" i="10"/>
  <c r="BI267" i="10"/>
  <c r="BH267" i="10"/>
  <c r="BG267" i="10"/>
  <c r="BF267" i="10"/>
  <c r="BE267" i="10"/>
  <c r="BD267" i="10"/>
  <c r="BC267" i="10"/>
  <c r="BB267" i="10"/>
  <c r="BA267" i="10"/>
  <c r="AZ267" i="10"/>
  <c r="AY267" i="10"/>
  <c r="AX267" i="10"/>
  <c r="AW267" i="10"/>
  <c r="AV267" i="10"/>
  <c r="AU267" i="10"/>
  <c r="AT267" i="10"/>
  <c r="AS267" i="10"/>
  <c r="AR267" i="10"/>
  <c r="AQ267" i="10"/>
  <c r="AP267" i="10"/>
  <c r="AO267" i="10"/>
  <c r="AN267" i="10"/>
  <c r="AM267" i="10"/>
  <c r="AL267" i="10"/>
  <c r="AK267" i="10"/>
  <c r="AJ267" i="10"/>
  <c r="AI267" i="10"/>
  <c r="BJ266" i="10"/>
  <c r="BI266" i="10"/>
  <c r="BH266" i="10"/>
  <c r="BG266" i="10"/>
  <c r="BF266" i="10"/>
  <c r="BE266" i="10"/>
  <c r="BD266" i="10"/>
  <c r="BC266" i="10"/>
  <c r="BB266" i="10"/>
  <c r="BA266" i="10"/>
  <c r="AZ266" i="10"/>
  <c r="AY266" i="10"/>
  <c r="AX266" i="10"/>
  <c r="AW266" i="10"/>
  <c r="AV266" i="10"/>
  <c r="AU266" i="10"/>
  <c r="AT266" i="10"/>
  <c r="AS266" i="10"/>
  <c r="AR266" i="10"/>
  <c r="AQ266" i="10"/>
  <c r="AP266" i="10"/>
  <c r="AO266" i="10"/>
  <c r="AN266" i="10"/>
  <c r="AM266" i="10"/>
  <c r="AL266" i="10"/>
  <c r="AK266" i="10"/>
  <c r="AJ266" i="10"/>
  <c r="AI266" i="10"/>
  <c r="BJ265" i="10"/>
  <c r="BI265" i="10"/>
  <c r="BH265" i="10"/>
  <c r="BG265" i="10"/>
  <c r="BF265" i="10"/>
  <c r="BE265" i="10"/>
  <c r="BD265" i="10"/>
  <c r="BC265" i="10"/>
  <c r="BB265" i="10"/>
  <c r="BA265" i="10"/>
  <c r="AZ265" i="10"/>
  <c r="AY265" i="10"/>
  <c r="AX265" i="10"/>
  <c r="AW265" i="10"/>
  <c r="AV265" i="10"/>
  <c r="AU265" i="10"/>
  <c r="AT265" i="10"/>
  <c r="AS265" i="10"/>
  <c r="AR265" i="10"/>
  <c r="AQ265" i="10"/>
  <c r="AP265" i="10"/>
  <c r="AO265" i="10"/>
  <c r="AN265" i="10"/>
  <c r="AM265" i="10"/>
  <c r="AL265" i="10"/>
  <c r="AK265" i="10"/>
  <c r="AJ265" i="10"/>
  <c r="AI265" i="10"/>
  <c r="BJ264" i="10"/>
  <c r="BI264" i="10"/>
  <c r="BH264" i="10"/>
  <c r="BG264" i="10"/>
  <c r="BF264" i="10"/>
  <c r="BE264" i="10"/>
  <c r="BD264" i="10"/>
  <c r="BC264" i="10"/>
  <c r="BB264" i="10"/>
  <c r="BA264" i="10"/>
  <c r="AZ264" i="10"/>
  <c r="AY264" i="10"/>
  <c r="AX264" i="10"/>
  <c r="AW264" i="10"/>
  <c r="AV264" i="10"/>
  <c r="AU264" i="10"/>
  <c r="AT264" i="10"/>
  <c r="AS264" i="10"/>
  <c r="AR264" i="10"/>
  <c r="AQ264" i="10"/>
  <c r="AP264" i="10"/>
  <c r="AO264" i="10"/>
  <c r="AN264" i="10"/>
  <c r="AM264" i="10"/>
  <c r="AL264" i="10"/>
  <c r="AK264" i="10"/>
  <c r="AJ264" i="10"/>
  <c r="AI264" i="10"/>
  <c r="BJ263" i="10"/>
  <c r="BI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I263" i="10"/>
  <c r="BJ262" i="10"/>
  <c r="BI262" i="10"/>
  <c r="BH262" i="10"/>
  <c r="BG262" i="10"/>
  <c r="BF262" i="10"/>
  <c r="BE262" i="10"/>
  <c r="BD262" i="10"/>
  <c r="BC262" i="10"/>
  <c r="BB262" i="10"/>
  <c r="BA262" i="10"/>
  <c r="AZ262" i="10"/>
  <c r="AY262" i="10"/>
  <c r="AX262" i="10"/>
  <c r="AW262" i="10"/>
  <c r="AV262" i="10"/>
  <c r="AU262" i="10"/>
  <c r="AT262" i="10"/>
  <c r="AS262" i="10"/>
  <c r="AR262" i="10"/>
  <c r="AQ262" i="10"/>
  <c r="AP262" i="10"/>
  <c r="AO262" i="10"/>
  <c r="AN262" i="10"/>
  <c r="AM262" i="10"/>
  <c r="AL262" i="10"/>
  <c r="AK262" i="10"/>
  <c r="AJ262" i="10"/>
  <c r="AI262" i="10"/>
  <c r="BJ261" i="10"/>
  <c r="BI261" i="10"/>
  <c r="BH261" i="10"/>
  <c r="BG261" i="10"/>
  <c r="BF261" i="10"/>
  <c r="BE261" i="10"/>
  <c r="BD261" i="10"/>
  <c r="BC261" i="10"/>
  <c r="BB261" i="10"/>
  <c r="BA261" i="10"/>
  <c r="AZ261" i="10"/>
  <c r="AY261" i="10"/>
  <c r="AX261" i="10"/>
  <c r="AW261" i="10"/>
  <c r="AV261" i="10"/>
  <c r="AU261" i="10"/>
  <c r="AT261" i="10"/>
  <c r="AS261" i="10"/>
  <c r="AR261" i="10"/>
  <c r="AQ261" i="10"/>
  <c r="AP261" i="10"/>
  <c r="AO261" i="10"/>
  <c r="AN261" i="10"/>
  <c r="AM261" i="10"/>
  <c r="AL261" i="10"/>
  <c r="AK261" i="10"/>
  <c r="AJ261" i="10"/>
  <c r="AI261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BJ259" i="10"/>
  <c r="BI259" i="10"/>
  <c r="BH259" i="10"/>
  <c r="BG259" i="10"/>
  <c r="BF259" i="10"/>
  <c r="BE259" i="10"/>
  <c r="BD259" i="10"/>
  <c r="BC259" i="10"/>
  <c r="BB259" i="10"/>
  <c r="BA259" i="10"/>
  <c r="AZ259" i="10"/>
  <c r="AY259" i="10"/>
  <c r="AX259" i="10"/>
  <c r="AW259" i="10"/>
  <c r="AV259" i="10"/>
  <c r="AU259" i="10"/>
  <c r="AT259" i="10"/>
  <c r="AS259" i="10"/>
  <c r="AR259" i="10"/>
  <c r="AQ259" i="10"/>
  <c r="AP259" i="10"/>
  <c r="AO259" i="10"/>
  <c r="AN259" i="10"/>
  <c r="AM259" i="10"/>
  <c r="AL259" i="10"/>
  <c r="AK259" i="10"/>
  <c r="AJ259" i="10"/>
  <c r="AI259" i="10"/>
  <c r="BJ258" i="10"/>
  <c r="BI258" i="10"/>
  <c r="BH258" i="10"/>
  <c r="BG258" i="10"/>
  <c r="BF258" i="10"/>
  <c r="BE258" i="10"/>
  <c r="BD258" i="10"/>
  <c r="BC258" i="10"/>
  <c r="BB258" i="10"/>
  <c r="BA258" i="10"/>
  <c r="AZ258" i="10"/>
  <c r="AY258" i="10"/>
  <c r="AX258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I258" i="10"/>
  <c r="BJ257" i="10"/>
  <c r="BI257" i="10"/>
  <c r="BH257" i="10"/>
  <c r="BG257" i="10"/>
  <c r="BF257" i="10"/>
  <c r="BE257" i="10"/>
  <c r="BD257" i="10"/>
  <c r="BC257" i="10"/>
  <c r="BB257" i="10"/>
  <c r="BA257" i="10"/>
  <c r="AZ257" i="10"/>
  <c r="AY257" i="10"/>
  <c r="AX257" i="10"/>
  <c r="AW257" i="10"/>
  <c r="AV257" i="10"/>
  <c r="AU257" i="10"/>
  <c r="AT257" i="10"/>
  <c r="AS257" i="10"/>
  <c r="AR257" i="10"/>
  <c r="AQ257" i="10"/>
  <c r="AP257" i="10"/>
  <c r="AO257" i="10"/>
  <c r="AN257" i="10"/>
  <c r="AM257" i="10"/>
  <c r="AL257" i="10"/>
  <c r="AK257" i="10"/>
  <c r="AJ257" i="10"/>
  <c r="AI257" i="10"/>
  <c r="BJ256" i="10"/>
  <c r="BI256" i="10"/>
  <c r="BH256" i="10"/>
  <c r="BG256" i="10"/>
  <c r="BF256" i="10"/>
  <c r="BE256" i="10"/>
  <c r="BD256" i="10"/>
  <c r="BC256" i="10"/>
  <c r="BB256" i="10"/>
  <c r="BA256" i="10"/>
  <c r="AZ256" i="10"/>
  <c r="AY256" i="10"/>
  <c r="AX256" i="10"/>
  <c r="AW256" i="10"/>
  <c r="AV256" i="10"/>
  <c r="AU256" i="10"/>
  <c r="AT256" i="10"/>
  <c r="AS256" i="10"/>
  <c r="AR256" i="10"/>
  <c r="AQ256" i="10"/>
  <c r="AP256" i="10"/>
  <c r="AO256" i="10"/>
  <c r="AN256" i="10"/>
  <c r="AM256" i="10"/>
  <c r="AL256" i="10"/>
  <c r="AK256" i="10"/>
  <c r="AJ256" i="10"/>
  <c r="AI256" i="10"/>
  <c r="BJ255" i="10"/>
  <c r="BI255" i="10"/>
  <c r="BH255" i="10"/>
  <c r="BG255" i="10"/>
  <c r="BF255" i="10"/>
  <c r="BE255" i="10"/>
  <c r="BD255" i="10"/>
  <c r="BC255" i="10"/>
  <c r="BB255" i="10"/>
  <c r="BA255" i="10"/>
  <c r="AZ255" i="10"/>
  <c r="AY255" i="10"/>
  <c r="AX255" i="10"/>
  <c r="AW255" i="10"/>
  <c r="AV255" i="10"/>
  <c r="AU255" i="10"/>
  <c r="AT255" i="10"/>
  <c r="AS255" i="10"/>
  <c r="AR255" i="10"/>
  <c r="AQ255" i="10"/>
  <c r="AP255" i="10"/>
  <c r="AO255" i="10"/>
  <c r="AN255" i="10"/>
  <c r="AM255" i="10"/>
  <c r="AL255" i="10"/>
  <c r="AK255" i="10"/>
  <c r="AJ255" i="10"/>
  <c r="AI255" i="10"/>
  <c r="BJ254" i="10"/>
  <c r="BI254" i="10"/>
  <c r="BH254" i="10"/>
  <c r="BG254" i="10"/>
  <c r="BF254" i="10"/>
  <c r="BE254" i="10"/>
  <c r="BD254" i="10"/>
  <c r="BC254" i="10"/>
  <c r="BB254" i="10"/>
  <c r="BA254" i="10"/>
  <c r="AZ254" i="10"/>
  <c r="AY254" i="10"/>
  <c r="AX254" i="10"/>
  <c r="AW254" i="10"/>
  <c r="AV254" i="10"/>
  <c r="AU254" i="10"/>
  <c r="AT254" i="10"/>
  <c r="AS254" i="10"/>
  <c r="AR254" i="10"/>
  <c r="AQ254" i="10"/>
  <c r="AP254" i="10"/>
  <c r="AO254" i="10"/>
  <c r="AN254" i="10"/>
  <c r="AM254" i="10"/>
  <c r="AL254" i="10"/>
  <c r="AK254" i="10"/>
  <c r="AJ254" i="10"/>
  <c r="AI254" i="10"/>
  <c r="BJ253" i="10"/>
  <c r="BI253" i="10"/>
  <c r="BH253" i="10"/>
  <c r="BG253" i="10"/>
  <c r="BF253" i="10"/>
  <c r="BE253" i="10"/>
  <c r="BD253" i="10"/>
  <c r="BC253" i="10"/>
  <c r="BB253" i="10"/>
  <c r="BA253" i="10"/>
  <c r="AZ253" i="10"/>
  <c r="AY253" i="10"/>
  <c r="AX253" i="10"/>
  <c r="AW253" i="10"/>
  <c r="AV253" i="10"/>
  <c r="AU253" i="10"/>
  <c r="AT253" i="10"/>
  <c r="AS253" i="10"/>
  <c r="AR253" i="10"/>
  <c r="AQ253" i="10"/>
  <c r="AP253" i="10"/>
  <c r="AO253" i="10"/>
  <c r="AN253" i="10"/>
  <c r="AM253" i="10"/>
  <c r="AL253" i="10"/>
  <c r="AK253" i="10"/>
  <c r="AJ253" i="10"/>
  <c r="AI253" i="10"/>
  <c r="BJ252" i="10"/>
  <c r="BI252" i="10"/>
  <c r="BH252" i="10"/>
  <c r="BG252" i="10"/>
  <c r="BF252" i="10"/>
  <c r="BE252" i="10"/>
  <c r="BD252" i="10"/>
  <c r="BC252" i="10"/>
  <c r="BB252" i="10"/>
  <c r="BA252" i="10"/>
  <c r="AZ252" i="10"/>
  <c r="AY252" i="10"/>
  <c r="AX252" i="10"/>
  <c r="AW252" i="10"/>
  <c r="AV252" i="10"/>
  <c r="AU252" i="10"/>
  <c r="AT252" i="10"/>
  <c r="AS252" i="10"/>
  <c r="AR252" i="10"/>
  <c r="AQ252" i="10"/>
  <c r="AP252" i="10"/>
  <c r="AO252" i="10"/>
  <c r="AN252" i="10"/>
  <c r="AM252" i="10"/>
  <c r="AL252" i="10"/>
  <c r="AK252" i="10"/>
  <c r="AJ252" i="10"/>
  <c r="AI252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BJ250" i="10"/>
  <c r="BI250" i="10"/>
  <c r="BH250" i="10"/>
  <c r="BG250" i="10"/>
  <c r="BF250" i="10"/>
  <c r="BE250" i="10"/>
  <c r="BD250" i="10"/>
  <c r="BC250" i="10"/>
  <c r="BB250" i="10"/>
  <c r="BA250" i="10"/>
  <c r="AZ250" i="10"/>
  <c r="AY250" i="10"/>
  <c r="AX250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I250" i="10"/>
  <c r="BJ249" i="10"/>
  <c r="BI249" i="10"/>
  <c r="BH249" i="10"/>
  <c r="BG249" i="10"/>
  <c r="BF249" i="10"/>
  <c r="BE249" i="10"/>
  <c r="BD249" i="10"/>
  <c r="BC249" i="10"/>
  <c r="BB249" i="10"/>
  <c r="BA249" i="10"/>
  <c r="AZ249" i="10"/>
  <c r="AY249" i="10"/>
  <c r="AX249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I249" i="10"/>
  <c r="BJ248" i="10"/>
  <c r="BI248" i="10"/>
  <c r="BH248" i="10"/>
  <c r="BG248" i="10"/>
  <c r="BF248" i="10"/>
  <c r="BE248" i="10"/>
  <c r="BD248" i="10"/>
  <c r="BC248" i="10"/>
  <c r="BB248" i="10"/>
  <c r="BA248" i="10"/>
  <c r="AZ248" i="10"/>
  <c r="AY248" i="10"/>
  <c r="AX248" i="10"/>
  <c r="AW248" i="10"/>
  <c r="AV248" i="10"/>
  <c r="AU248" i="10"/>
  <c r="AT248" i="10"/>
  <c r="AS248" i="10"/>
  <c r="AR248" i="10"/>
  <c r="AQ248" i="10"/>
  <c r="AP248" i="10"/>
  <c r="AO248" i="10"/>
  <c r="AN248" i="10"/>
  <c r="AM248" i="10"/>
  <c r="AL248" i="10"/>
  <c r="AK248" i="10"/>
  <c r="AJ248" i="10"/>
  <c r="AI248" i="10"/>
  <c r="BJ247" i="10"/>
  <c r="BI247" i="10"/>
  <c r="BH247" i="10"/>
  <c r="BG247" i="10"/>
  <c r="BF247" i="10"/>
  <c r="BE247" i="10"/>
  <c r="BD247" i="10"/>
  <c r="BC247" i="10"/>
  <c r="BB247" i="10"/>
  <c r="BA247" i="10"/>
  <c r="AZ247" i="10"/>
  <c r="AY247" i="10"/>
  <c r="AX247" i="10"/>
  <c r="AW247" i="10"/>
  <c r="AV247" i="10"/>
  <c r="AU247" i="10"/>
  <c r="AT247" i="10"/>
  <c r="AS247" i="10"/>
  <c r="AR247" i="10"/>
  <c r="AQ247" i="10"/>
  <c r="AP247" i="10"/>
  <c r="AO247" i="10"/>
  <c r="AN247" i="10"/>
  <c r="AM247" i="10"/>
  <c r="AL247" i="10"/>
  <c r="AK247" i="10"/>
  <c r="AJ247" i="10"/>
  <c r="AI247" i="10"/>
  <c r="BJ246" i="10"/>
  <c r="BI246" i="10"/>
  <c r="BH246" i="10"/>
  <c r="BG246" i="10"/>
  <c r="BF246" i="10"/>
  <c r="BE246" i="10"/>
  <c r="BD246" i="10"/>
  <c r="BC246" i="10"/>
  <c r="BB246" i="10"/>
  <c r="BA246" i="10"/>
  <c r="AZ246" i="10"/>
  <c r="AY246" i="10"/>
  <c r="AX246" i="10"/>
  <c r="AW246" i="10"/>
  <c r="AV246" i="10"/>
  <c r="AU246" i="10"/>
  <c r="AT246" i="10"/>
  <c r="AS246" i="10"/>
  <c r="AR246" i="10"/>
  <c r="AQ246" i="10"/>
  <c r="AP246" i="10"/>
  <c r="AO246" i="10"/>
  <c r="AN246" i="10"/>
  <c r="AM246" i="10"/>
  <c r="AL246" i="10"/>
  <c r="AK246" i="10"/>
  <c r="AJ246" i="10"/>
  <c r="AI246" i="10"/>
  <c r="BJ245" i="10"/>
  <c r="BI245" i="10"/>
  <c r="BH245" i="10"/>
  <c r="BG245" i="10"/>
  <c r="BF245" i="10"/>
  <c r="BE245" i="10"/>
  <c r="BD245" i="10"/>
  <c r="BC245" i="10"/>
  <c r="BB245" i="10"/>
  <c r="BA245" i="10"/>
  <c r="AZ245" i="10"/>
  <c r="AY245" i="10"/>
  <c r="AX245" i="10"/>
  <c r="AW245" i="10"/>
  <c r="AV245" i="10"/>
  <c r="AU245" i="10"/>
  <c r="AT245" i="10"/>
  <c r="AS245" i="10"/>
  <c r="AR245" i="10"/>
  <c r="AQ245" i="10"/>
  <c r="AP245" i="10"/>
  <c r="AO245" i="10"/>
  <c r="AN245" i="10"/>
  <c r="AM245" i="10"/>
  <c r="AL245" i="10"/>
  <c r="AK245" i="10"/>
  <c r="AJ245" i="10"/>
  <c r="AI245" i="10"/>
  <c r="BJ244" i="10"/>
  <c r="BI244" i="10"/>
  <c r="BH244" i="10"/>
  <c r="BG244" i="10"/>
  <c r="BF244" i="10"/>
  <c r="BE244" i="10"/>
  <c r="BD244" i="10"/>
  <c r="BC244" i="10"/>
  <c r="BB244" i="10"/>
  <c r="BA244" i="10"/>
  <c r="AZ244" i="10"/>
  <c r="AY244" i="10"/>
  <c r="AX244" i="10"/>
  <c r="AW244" i="10"/>
  <c r="AV244" i="10"/>
  <c r="AU244" i="10"/>
  <c r="AT244" i="10"/>
  <c r="AS244" i="10"/>
  <c r="AR244" i="10"/>
  <c r="AQ244" i="10"/>
  <c r="AP244" i="10"/>
  <c r="AO244" i="10"/>
  <c r="AN244" i="10"/>
  <c r="AM244" i="10"/>
  <c r="AL244" i="10"/>
  <c r="AK244" i="10"/>
  <c r="AJ244" i="10"/>
  <c r="AI244" i="10"/>
  <c r="BJ243" i="10"/>
  <c r="BI243" i="10"/>
  <c r="BH243" i="10"/>
  <c r="BG243" i="10"/>
  <c r="BF243" i="10"/>
  <c r="BE243" i="10"/>
  <c r="BD243" i="10"/>
  <c r="BC243" i="10"/>
  <c r="BB243" i="10"/>
  <c r="BA243" i="10"/>
  <c r="AZ243" i="10"/>
  <c r="AY243" i="10"/>
  <c r="AX243" i="10"/>
  <c r="AW243" i="10"/>
  <c r="AV243" i="10"/>
  <c r="AU243" i="10"/>
  <c r="AT243" i="10"/>
  <c r="AS243" i="10"/>
  <c r="AR243" i="10"/>
  <c r="AQ243" i="10"/>
  <c r="AP243" i="10"/>
  <c r="AO243" i="10"/>
  <c r="AN243" i="10"/>
  <c r="AM243" i="10"/>
  <c r="AL243" i="10"/>
  <c r="AK243" i="10"/>
  <c r="AJ243" i="10"/>
  <c r="AI243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BJ241" i="10"/>
  <c r="BI241" i="10"/>
  <c r="BH241" i="10"/>
  <c r="BG241" i="10"/>
  <c r="BF241" i="10"/>
  <c r="BE241" i="10"/>
  <c r="BD241" i="10"/>
  <c r="BC241" i="10"/>
  <c r="BB241" i="10"/>
  <c r="BA241" i="10"/>
  <c r="AZ241" i="10"/>
  <c r="AY241" i="10"/>
  <c r="AX241" i="10"/>
  <c r="AW241" i="10"/>
  <c r="AV241" i="10"/>
  <c r="AU241" i="10"/>
  <c r="AT241" i="10"/>
  <c r="AS241" i="10"/>
  <c r="AR241" i="10"/>
  <c r="AQ241" i="10"/>
  <c r="AP241" i="10"/>
  <c r="AO241" i="10"/>
  <c r="AN241" i="10"/>
  <c r="AM241" i="10"/>
  <c r="AL241" i="10"/>
  <c r="AK241" i="10"/>
  <c r="AJ241" i="10"/>
  <c r="AI241" i="10"/>
  <c r="BJ240" i="10"/>
  <c r="BI240" i="10"/>
  <c r="BH240" i="10"/>
  <c r="BG240" i="10"/>
  <c r="BF240" i="10"/>
  <c r="BE240" i="10"/>
  <c r="BD240" i="10"/>
  <c r="BC240" i="10"/>
  <c r="BB240" i="10"/>
  <c r="BA240" i="10"/>
  <c r="AZ240" i="10"/>
  <c r="AY240" i="10"/>
  <c r="AX240" i="10"/>
  <c r="AW240" i="10"/>
  <c r="AV240" i="10"/>
  <c r="AU240" i="10"/>
  <c r="AT240" i="10"/>
  <c r="AS240" i="10"/>
  <c r="AR240" i="10"/>
  <c r="AQ240" i="10"/>
  <c r="AP240" i="10"/>
  <c r="AO240" i="10"/>
  <c r="AN240" i="10"/>
  <c r="AM240" i="10"/>
  <c r="AL240" i="10"/>
  <c r="AK240" i="10"/>
  <c r="AJ240" i="10"/>
  <c r="AI240" i="10"/>
  <c r="BJ239" i="10"/>
  <c r="BI239" i="10"/>
  <c r="BH239" i="10"/>
  <c r="BG239" i="10"/>
  <c r="BF239" i="10"/>
  <c r="BE239" i="10"/>
  <c r="BD239" i="10"/>
  <c r="BC239" i="10"/>
  <c r="BB239" i="10"/>
  <c r="BA239" i="10"/>
  <c r="AZ239" i="10"/>
  <c r="AY239" i="10"/>
  <c r="AX239" i="10"/>
  <c r="AW239" i="10"/>
  <c r="AV239" i="10"/>
  <c r="AU239" i="10"/>
  <c r="AT239" i="10"/>
  <c r="AS239" i="10"/>
  <c r="AR239" i="10"/>
  <c r="AQ239" i="10"/>
  <c r="AP239" i="10"/>
  <c r="AO239" i="10"/>
  <c r="AN239" i="10"/>
  <c r="AM239" i="10"/>
  <c r="AL239" i="10"/>
  <c r="AK239" i="10"/>
  <c r="AJ239" i="10"/>
  <c r="AI239" i="10"/>
  <c r="BJ238" i="10"/>
  <c r="BI238" i="10"/>
  <c r="BH238" i="10"/>
  <c r="BG238" i="10"/>
  <c r="BF238" i="10"/>
  <c r="BE238" i="10"/>
  <c r="BD238" i="10"/>
  <c r="BC238" i="10"/>
  <c r="BB238" i="10"/>
  <c r="BA238" i="10"/>
  <c r="AZ238" i="10"/>
  <c r="AY238" i="10"/>
  <c r="AX238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I238" i="10"/>
  <c r="BJ237" i="10"/>
  <c r="BI237" i="10"/>
  <c r="BH237" i="10"/>
  <c r="BG237" i="10"/>
  <c r="BF237" i="10"/>
  <c r="BE237" i="10"/>
  <c r="BD237" i="10"/>
  <c r="BC237" i="10"/>
  <c r="BB237" i="10"/>
  <c r="BA237" i="10"/>
  <c r="AZ237" i="10"/>
  <c r="AY237" i="10"/>
  <c r="AX237" i="10"/>
  <c r="AW237" i="10"/>
  <c r="AV237" i="10"/>
  <c r="AU237" i="10"/>
  <c r="AT237" i="10"/>
  <c r="AS237" i="10"/>
  <c r="AR237" i="10"/>
  <c r="AQ237" i="10"/>
  <c r="AP237" i="10"/>
  <c r="AO237" i="10"/>
  <c r="AN237" i="10"/>
  <c r="AM237" i="10"/>
  <c r="AL237" i="10"/>
  <c r="AK237" i="10"/>
  <c r="AJ237" i="10"/>
  <c r="AI237" i="10"/>
  <c r="BJ236" i="10"/>
  <c r="BI236" i="10"/>
  <c r="BH236" i="10"/>
  <c r="BG236" i="10"/>
  <c r="BF236" i="10"/>
  <c r="BE236" i="10"/>
  <c r="BD236" i="10"/>
  <c r="BC236" i="10"/>
  <c r="BB236" i="10"/>
  <c r="BA236" i="10"/>
  <c r="AZ236" i="10"/>
  <c r="AY236" i="10"/>
  <c r="AX236" i="10"/>
  <c r="AW236" i="10"/>
  <c r="AV236" i="10"/>
  <c r="AU236" i="10"/>
  <c r="AT236" i="10"/>
  <c r="AS236" i="10"/>
  <c r="AR236" i="10"/>
  <c r="AQ236" i="10"/>
  <c r="AP236" i="10"/>
  <c r="AO236" i="10"/>
  <c r="AN236" i="10"/>
  <c r="AM236" i="10"/>
  <c r="AL236" i="10"/>
  <c r="AK236" i="10"/>
  <c r="AJ236" i="10"/>
  <c r="AI236" i="10"/>
  <c r="BJ235" i="10"/>
  <c r="BI235" i="10"/>
  <c r="BH235" i="10"/>
  <c r="BG235" i="10"/>
  <c r="BF235" i="10"/>
  <c r="BE235" i="10"/>
  <c r="BD235" i="10"/>
  <c r="BC235" i="10"/>
  <c r="BB235" i="10"/>
  <c r="BA235" i="10"/>
  <c r="AZ235" i="10"/>
  <c r="AY235" i="10"/>
  <c r="AX235" i="10"/>
  <c r="AW235" i="10"/>
  <c r="AV235" i="10"/>
  <c r="AU235" i="10"/>
  <c r="AT235" i="10"/>
  <c r="AS235" i="10"/>
  <c r="AR235" i="10"/>
  <c r="AQ235" i="10"/>
  <c r="AP235" i="10"/>
  <c r="AO235" i="10"/>
  <c r="AN235" i="10"/>
  <c r="AM235" i="10"/>
  <c r="AL235" i="10"/>
  <c r="AK235" i="10"/>
  <c r="AJ235" i="10"/>
  <c r="AI235" i="10"/>
  <c r="BJ234" i="10"/>
  <c r="BI234" i="10"/>
  <c r="BH234" i="10"/>
  <c r="BG234" i="10"/>
  <c r="BF234" i="10"/>
  <c r="BE234" i="10"/>
  <c r="BD234" i="10"/>
  <c r="BC234" i="10"/>
  <c r="BB234" i="10"/>
  <c r="BA234" i="10"/>
  <c r="AZ234" i="10"/>
  <c r="AY234" i="10"/>
  <c r="AX234" i="10"/>
  <c r="AW234" i="10"/>
  <c r="AV234" i="10"/>
  <c r="AU234" i="10"/>
  <c r="AT234" i="10"/>
  <c r="AS234" i="10"/>
  <c r="AR234" i="10"/>
  <c r="AQ234" i="10"/>
  <c r="AP234" i="10"/>
  <c r="AO234" i="10"/>
  <c r="AN234" i="10"/>
  <c r="AM234" i="10"/>
  <c r="AL234" i="10"/>
  <c r="AK234" i="10"/>
  <c r="AJ234" i="10"/>
  <c r="AI234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BJ232" i="10"/>
  <c r="BI232" i="10"/>
  <c r="BH232" i="10"/>
  <c r="BG232" i="10"/>
  <c r="BF232" i="10"/>
  <c r="BE232" i="10"/>
  <c r="BD232" i="10"/>
  <c r="BC232" i="10"/>
  <c r="BB232" i="10"/>
  <c r="BA232" i="10"/>
  <c r="AZ232" i="10"/>
  <c r="AY232" i="10"/>
  <c r="AX232" i="10"/>
  <c r="AW232" i="10"/>
  <c r="AV232" i="10"/>
  <c r="AU232" i="10"/>
  <c r="AT232" i="10"/>
  <c r="AS232" i="10"/>
  <c r="AR232" i="10"/>
  <c r="AQ232" i="10"/>
  <c r="AP232" i="10"/>
  <c r="AO232" i="10"/>
  <c r="AN232" i="10"/>
  <c r="AM232" i="10"/>
  <c r="AL232" i="10"/>
  <c r="AK232" i="10"/>
  <c r="AJ232" i="10"/>
  <c r="AI232" i="10"/>
  <c r="BJ231" i="10"/>
  <c r="BI231" i="10"/>
  <c r="BH231" i="10"/>
  <c r="BG231" i="10"/>
  <c r="BF231" i="10"/>
  <c r="BE231" i="10"/>
  <c r="BD231" i="10"/>
  <c r="BC231" i="10"/>
  <c r="BB231" i="10"/>
  <c r="BA231" i="10"/>
  <c r="AZ231" i="10"/>
  <c r="AY231" i="10"/>
  <c r="AX231" i="10"/>
  <c r="AW231" i="10"/>
  <c r="AV231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I231" i="10"/>
  <c r="BJ230" i="10"/>
  <c r="BI230" i="10"/>
  <c r="BH230" i="10"/>
  <c r="BG230" i="10"/>
  <c r="BF230" i="10"/>
  <c r="BE230" i="10"/>
  <c r="BD230" i="10"/>
  <c r="BC230" i="10"/>
  <c r="BB230" i="10"/>
  <c r="BA230" i="10"/>
  <c r="AZ230" i="10"/>
  <c r="AY230" i="10"/>
  <c r="AX230" i="10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I230" i="10"/>
  <c r="BJ229" i="10"/>
  <c r="BI229" i="10"/>
  <c r="BH229" i="10"/>
  <c r="BG229" i="10"/>
  <c r="BF229" i="10"/>
  <c r="BE229" i="10"/>
  <c r="BD229" i="10"/>
  <c r="BC229" i="10"/>
  <c r="BB229" i="10"/>
  <c r="BA229" i="10"/>
  <c r="AZ229" i="10"/>
  <c r="AY229" i="10"/>
  <c r="AX229" i="10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I229" i="10"/>
  <c r="BJ228" i="10"/>
  <c r="BI228" i="10"/>
  <c r="BH228" i="10"/>
  <c r="BG228" i="10"/>
  <c r="BF228" i="10"/>
  <c r="BE228" i="10"/>
  <c r="BD228" i="10"/>
  <c r="BC228" i="10"/>
  <c r="BB228" i="10"/>
  <c r="BA228" i="10"/>
  <c r="AZ228" i="10"/>
  <c r="AY228" i="10"/>
  <c r="AX228" i="10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I228" i="10"/>
  <c r="BJ227" i="10"/>
  <c r="BI227" i="10"/>
  <c r="BH227" i="10"/>
  <c r="BG227" i="10"/>
  <c r="BF227" i="10"/>
  <c r="BE227" i="10"/>
  <c r="BD227" i="10"/>
  <c r="BC227" i="10"/>
  <c r="BB227" i="10"/>
  <c r="BA227" i="10"/>
  <c r="AZ227" i="10"/>
  <c r="AY227" i="10"/>
  <c r="AX227" i="10"/>
  <c r="AW227" i="10"/>
  <c r="AV227" i="10"/>
  <c r="AU227" i="10"/>
  <c r="AT227" i="10"/>
  <c r="AS227" i="10"/>
  <c r="AR227" i="10"/>
  <c r="AQ227" i="10"/>
  <c r="AP227" i="10"/>
  <c r="AO227" i="10"/>
  <c r="AN227" i="10"/>
  <c r="AM227" i="10"/>
  <c r="AL227" i="10"/>
  <c r="AK227" i="10"/>
  <c r="AJ227" i="10"/>
  <c r="AI227" i="10"/>
  <c r="BJ226" i="10"/>
  <c r="BI226" i="10"/>
  <c r="BH226" i="10"/>
  <c r="BG226" i="10"/>
  <c r="BF226" i="10"/>
  <c r="BE226" i="10"/>
  <c r="BD226" i="10"/>
  <c r="BC226" i="10"/>
  <c r="BB226" i="10"/>
  <c r="BA226" i="10"/>
  <c r="AZ226" i="10"/>
  <c r="AY226" i="10"/>
  <c r="AX226" i="10"/>
  <c r="AW226" i="10"/>
  <c r="AV226" i="10"/>
  <c r="AU226" i="10"/>
  <c r="AT226" i="10"/>
  <c r="AS226" i="10"/>
  <c r="AR226" i="10"/>
  <c r="AQ226" i="10"/>
  <c r="AP226" i="10"/>
  <c r="AO226" i="10"/>
  <c r="AN226" i="10"/>
  <c r="AM226" i="10"/>
  <c r="AL226" i="10"/>
  <c r="AK226" i="10"/>
  <c r="AJ226" i="10"/>
  <c r="AI226" i="10"/>
  <c r="BJ225" i="10"/>
  <c r="BI225" i="10"/>
  <c r="BH225" i="10"/>
  <c r="BG225" i="10"/>
  <c r="BF225" i="10"/>
  <c r="BE225" i="10"/>
  <c r="BD225" i="10"/>
  <c r="BC225" i="10"/>
  <c r="BB225" i="10"/>
  <c r="BA225" i="10"/>
  <c r="AZ225" i="10"/>
  <c r="AY225" i="10"/>
  <c r="AX225" i="10"/>
  <c r="AW225" i="10"/>
  <c r="AV225" i="10"/>
  <c r="AU225" i="10"/>
  <c r="AT225" i="10"/>
  <c r="AS225" i="10"/>
  <c r="AR225" i="10"/>
  <c r="AQ225" i="10"/>
  <c r="AP225" i="10"/>
  <c r="AO225" i="10"/>
  <c r="AN225" i="10"/>
  <c r="AM225" i="10"/>
  <c r="AL225" i="10"/>
  <c r="AK225" i="10"/>
  <c r="AJ225" i="10"/>
  <c r="AI225" i="10"/>
  <c r="BJ224" i="10"/>
  <c r="BI224" i="10"/>
  <c r="BH224" i="10"/>
  <c r="BG224" i="10"/>
  <c r="BF224" i="10"/>
  <c r="BE224" i="10"/>
  <c r="BD224" i="10"/>
  <c r="BC224" i="10"/>
  <c r="BB224" i="10"/>
  <c r="BA224" i="10"/>
  <c r="AZ224" i="10"/>
  <c r="AY224" i="10"/>
  <c r="AX224" i="10"/>
  <c r="AW224" i="10"/>
  <c r="AV224" i="10"/>
  <c r="AU224" i="10"/>
  <c r="AT224" i="10"/>
  <c r="AS224" i="10"/>
  <c r="AR224" i="10"/>
  <c r="AQ224" i="10"/>
  <c r="AP224" i="10"/>
  <c r="AO224" i="10"/>
  <c r="AN224" i="10"/>
  <c r="AM224" i="10"/>
  <c r="AL224" i="10"/>
  <c r="AK224" i="10"/>
  <c r="AJ224" i="10"/>
  <c r="AI224" i="10"/>
  <c r="BJ223" i="10"/>
  <c r="BI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AV223" i="10"/>
  <c r="AU223" i="10"/>
  <c r="AT223" i="10"/>
  <c r="AS223" i="10"/>
  <c r="AR223" i="10"/>
  <c r="AQ223" i="10"/>
  <c r="AP223" i="10"/>
  <c r="AO223" i="10"/>
  <c r="AN223" i="10"/>
  <c r="AM223" i="10"/>
  <c r="AL223" i="10"/>
  <c r="AK223" i="10"/>
  <c r="AJ223" i="10"/>
  <c r="AI223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BJ221" i="10"/>
  <c r="BI221" i="10"/>
  <c r="BH221" i="10"/>
  <c r="BG221" i="10"/>
  <c r="BF221" i="10"/>
  <c r="BE221" i="10"/>
  <c r="BD221" i="10"/>
  <c r="BC221" i="10"/>
  <c r="BB221" i="10"/>
  <c r="BA221" i="10"/>
  <c r="AZ221" i="10"/>
  <c r="AY221" i="10"/>
  <c r="AX221" i="10"/>
  <c r="AW221" i="10"/>
  <c r="AV221" i="10"/>
  <c r="AU221" i="10"/>
  <c r="AT221" i="10"/>
  <c r="AS221" i="10"/>
  <c r="AR221" i="10"/>
  <c r="AQ221" i="10"/>
  <c r="AP221" i="10"/>
  <c r="AO221" i="10"/>
  <c r="AN221" i="10"/>
  <c r="AM221" i="10"/>
  <c r="AL221" i="10"/>
  <c r="AK221" i="10"/>
  <c r="AJ221" i="10"/>
  <c r="AI221" i="10"/>
  <c r="BJ220" i="10"/>
  <c r="BI220" i="10"/>
  <c r="BH220" i="10"/>
  <c r="BG220" i="10"/>
  <c r="BF220" i="10"/>
  <c r="BE220" i="10"/>
  <c r="BD220" i="10"/>
  <c r="BC220" i="10"/>
  <c r="BB220" i="10"/>
  <c r="BA220" i="10"/>
  <c r="AZ220" i="10"/>
  <c r="AY220" i="10"/>
  <c r="AX220" i="10"/>
  <c r="AW220" i="10"/>
  <c r="AV220" i="10"/>
  <c r="AU220" i="10"/>
  <c r="AT220" i="10"/>
  <c r="AS220" i="10"/>
  <c r="AR220" i="10"/>
  <c r="AQ220" i="10"/>
  <c r="AP220" i="10"/>
  <c r="AO220" i="10"/>
  <c r="AN220" i="10"/>
  <c r="AM220" i="10"/>
  <c r="AL220" i="10"/>
  <c r="AK220" i="10"/>
  <c r="AJ220" i="10"/>
  <c r="AI220" i="10"/>
  <c r="BJ219" i="10"/>
  <c r="BI219" i="10"/>
  <c r="BH219" i="10"/>
  <c r="BG219" i="10"/>
  <c r="BF219" i="10"/>
  <c r="BE219" i="10"/>
  <c r="BD219" i="10"/>
  <c r="BC219" i="10"/>
  <c r="BB219" i="10"/>
  <c r="BA219" i="10"/>
  <c r="AZ219" i="10"/>
  <c r="AY219" i="10"/>
  <c r="AX219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I219" i="10"/>
  <c r="BJ218" i="10"/>
  <c r="BI218" i="10"/>
  <c r="BH218" i="10"/>
  <c r="BG218" i="10"/>
  <c r="BF218" i="10"/>
  <c r="BE218" i="10"/>
  <c r="BD218" i="10"/>
  <c r="BC218" i="10"/>
  <c r="BB218" i="10"/>
  <c r="BA218" i="10"/>
  <c r="AZ218" i="10"/>
  <c r="AY218" i="10"/>
  <c r="AX218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BJ217" i="10"/>
  <c r="BI217" i="10"/>
  <c r="BH217" i="10"/>
  <c r="BG217" i="10"/>
  <c r="BF217" i="10"/>
  <c r="BE217" i="10"/>
  <c r="BD217" i="10"/>
  <c r="BC217" i="10"/>
  <c r="BB217" i="10"/>
  <c r="BA217" i="10"/>
  <c r="AZ217" i="10"/>
  <c r="AY217" i="10"/>
  <c r="AX217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I217" i="10"/>
  <c r="BJ216" i="10"/>
  <c r="BI216" i="10"/>
  <c r="BH216" i="10"/>
  <c r="BG216" i="10"/>
  <c r="BF216" i="10"/>
  <c r="BE216" i="10"/>
  <c r="BD216" i="10"/>
  <c r="BC216" i="10"/>
  <c r="BB216" i="10"/>
  <c r="BA216" i="10"/>
  <c r="AZ216" i="10"/>
  <c r="AY216" i="10"/>
  <c r="AX216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I216" i="10"/>
  <c r="BJ215" i="10"/>
  <c r="BI215" i="10"/>
  <c r="BH215" i="10"/>
  <c r="BG215" i="10"/>
  <c r="BF215" i="10"/>
  <c r="BE215" i="10"/>
  <c r="BD215" i="10"/>
  <c r="BC215" i="10"/>
  <c r="BB215" i="10"/>
  <c r="BA215" i="10"/>
  <c r="AZ215" i="10"/>
  <c r="AY215" i="10"/>
  <c r="AX215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I215" i="10"/>
  <c r="BJ214" i="10"/>
  <c r="BI214" i="10"/>
  <c r="BH214" i="10"/>
  <c r="BG214" i="10"/>
  <c r="BF214" i="10"/>
  <c r="BE214" i="10"/>
  <c r="BD214" i="10"/>
  <c r="BC214" i="10"/>
  <c r="BB214" i="10"/>
  <c r="BA214" i="10"/>
  <c r="AZ214" i="10"/>
  <c r="AY214" i="10"/>
  <c r="AX214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I214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BJ212" i="10"/>
  <c r="BI212" i="10"/>
  <c r="BH212" i="10"/>
  <c r="BG212" i="10"/>
  <c r="BF212" i="10"/>
  <c r="BE212" i="10"/>
  <c r="BD212" i="10"/>
  <c r="BC212" i="10"/>
  <c r="BB212" i="10"/>
  <c r="BA212" i="10"/>
  <c r="AZ212" i="10"/>
  <c r="AY212" i="10"/>
  <c r="AX212" i="10"/>
  <c r="AW212" i="10"/>
  <c r="AV212" i="10"/>
  <c r="AU212" i="10"/>
  <c r="AT212" i="10"/>
  <c r="AS212" i="10"/>
  <c r="AR212" i="10"/>
  <c r="AQ212" i="10"/>
  <c r="AP212" i="10"/>
  <c r="AO212" i="10"/>
  <c r="AN212" i="10"/>
  <c r="AM212" i="10"/>
  <c r="AL212" i="10"/>
  <c r="AK212" i="10"/>
  <c r="AJ212" i="10"/>
  <c r="AI212" i="10"/>
  <c r="BJ211" i="10"/>
  <c r="BI211" i="10"/>
  <c r="BH211" i="10"/>
  <c r="BG211" i="10"/>
  <c r="BF211" i="10"/>
  <c r="BE211" i="10"/>
  <c r="BD211" i="10"/>
  <c r="BC211" i="10"/>
  <c r="BB211" i="10"/>
  <c r="BA211" i="10"/>
  <c r="AZ211" i="10"/>
  <c r="AY211" i="10"/>
  <c r="AX211" i="10"/>
  <c r="AW211" i="10"/>
  <c r="AV211" i="10"/>
  <c r="AU211" i="10"/>
  <c r="AT211" i="10"/>
  <c r="AS211" i="10"/>
  <c r="AR211" i="10"/>
  <c r="AQ211" i="10"/>
  <c r="AP211" i="10"/>
  <c r="AO211" i="10"/>
  <c r="AN211" i="10"/>
  <c r="AM211" i="10"/>
  <c r="AL211" i="10"/>
  <c r="AK211" i="10"/>
  <c r="AJ211" i="10"/>
  <c r="AI211" i="10"/>
  <c r="BJ210" i="10"/>
  <c r="BI210" i="10"/>
  <c r="BH210" i="10"/>
  <c r="BG210" i="10"/>
  <c r="BF210" i="10"/>
  <c r="BE210" i="10"/>
  <c r="BD210" i="10"/>
  <c r="BC210" i="10"/>
  <c r="BB210" i="10"/>
  <c r="BA210" i="10"/>
  <c r="AZ210" i="10"/>
  <c r="AY210" i="10"/>
  <c r="AX210" i="10"/>
  <c r="AW210" i="10"/>
  <c r="AV210" i="10"/>
  <c r="AU210" i="10"/>
  <c r="AT210" i="10"/>
  <c r="AS210" i="10"/>
  <c r="AR210" i="10"/>
  <c r="AQ210" i="10"/>
  <c r="AP210" i="10"/>
  <c r="AO210" i="10"/>
  <c r="AN210" i="10"/>
  <c r="AM210" i="10"/>
  <c r="AL210" i="10"/>
  <c r="AK210" i="10"/>
  <c r="AJ210" i="10"/>
  <c r="AI210" i="10"/>
  <c r="BJ209" i="10"/>
  <c r="BI209" i="10"/>
  <c r="BH209" i="10"/>
  <c r="BG209" i="10"/>
  <c r="BF209" i="10"/>
  <c r="BE209" i="10"/>
  <c r="BD209" i="10"/>
  <c r="BC209" i="10"/>
  <c r="BB209" i="10"/>
  <c r="BA209" i="10"/>
  <c r="AZ209" i="10"/>
  <c r="AY209" i="10"/>
  <c r="AX209" i="10"/>
  <c r="AW209" i="10"/>
  <c r="AV209" i="10"/>
  <c r="AU209" i="10"/>
  <c r="AT209" i="10"/>
  <c r="AS209" i="10"/>
  <c r="AR209" i="10"/>
  <c r="AQ209" i="10"/>
  <c r="AP209" i="10"/>
  <c r="AO209" i="10"/>
  <c r="AN209" i="10"/>
  <c r="AM209" i="10"/>
  <c r="AL209" i="10"/>
  <c r="AK209" i="10"/>
  <c r="AJ209" i="10"/>
  <c r="AI209" i="10"/>
  <c r="BJ208" i="10"/>
  <c r="BI208" i="10"/>
  <c r="BH208" i="10"/>
  <c r="BG208" i="10"/>
  <c r="BF208" i="10"/>
  <c r="BE208" i="10"/>
  <c r="BD208" i="10"/>
  <c r="BC208" i="10"/>
  <c r="BB208" i="10"/>
  <c r="BA208" i="10"/>
  <c r="AZ208" i="10"/>
  <c r="AY208" i="10"/>
  <c r="AX208" i="10"/>
  <c r="AW208" i="10"/>
  <c r="AV208" i="10"/>
  <c r="AU208" i="10"/>
  <c r="AT208" i="10"/>
  <c r="AS208" i="10"/>
  <c r="AR208" i="10"/>
  <c r="AQ208" i="10"/>
  <c r="AP208" i="10"/>
  <c r="AO208" i="10"/>
  <c r="AN208" i="10"/>
  <c r="AM208" i="10"/>
  <c r="AL208" i="10"/>
  <c r="AK208" i="10"/>
  <c r="AJ208" i="10"/>
  <c r="AI208" i="10"/>
  <c r="BJ207" i="10"/>
  <c r="BI207" i="10"/>
  <c r="BH207" i="10"/>
  <c r="BG207" i="10"/>
  <c r="BF207" i="10"/>
  <c r="BE207" i="10"/>
  <c r="BD207" i="10"/>
  <c r="BC207" i="10"/>
  <c r="BB207" i="10"/>
  <c r="BA207" i="10"/>
  <c r="AZ207" i="10"/>
  <c r="AY207" i="10"/>
  <c r="AX207" i="10"/>
  <c r="AW207" i="10"/>
  <c r="AV207" i="10"/>
  <c r="AU207" i="10"/>
  <c r="AT207" i="10"/>
  <c r="AS207" i="10"/>
  <c r="AR207" i="10"/>
  <c r="AQ207" i="10"/>
  <c r="AP207" i="10"/>
  <c r="AO207" i="10"/>
  <c r="AN207" i="10"/>
  <c r="AM207" i="10"/>
  <c r="AL207" i="10"/>
  <c r="AK207" i="10"/>
  <c r="AJ207" i="10"/>
  <c r="AI207" i="10"/>
  <c r="BJ206" i="10"/>
  <c r="BI206" i="10"/>
  <c r="BH206" i="10"/>
  <c r="BG206" i="10"/>
  <c r="BF206" i="10"/>
  <c r="BE206" i="10"/>
  <c r="BD206" i="10"/>
  <c r="BC206" i="10"/>
  <c r="BB206" i="10"/>
  <c r="BA206" i="10"/>
  <c r="AZ206" i="10"/>
  <c r="AY206" i="10"/>
  <c r="AX206" i="10"/>
  <c r="AW206" i="10"/>
  <c r="AV206" i="10"/>
  <c r="AU206" i="10"/>
  <c r="AT206" i="10"/>
  <c r="AS206" i="10"/>
  <c r="AR206" i="10"/>
  <c r="AQ206" i="10"/>
  <c r="AP206" i="10"/>
  <c r="AO206" i="10"/>
  <c r="AN206" i="10"/>
  <c r="AM206" i="10"/>
  <c r="AL206" i="10"/>
  <c r="AK206" i="10"/>
  <c r="AJ206" i="10"/>
  <c r="AI206" i="10"/>
  <c r="BJ205" i="10"/>
  <c r="BI205" i="10"/>
  <c r="BH205" i="10"/>
  <c r="BG205" i="10"/>
  <c r="BF205" i="10"/>
  <c r="BE205" i="10"/>
  <c r="BD205" i="10"/>
  <c r="BC205" i="10"/>
  <c r="BB205" i="10"/>
  <c r="BA205" i="10"/>
  <c r="AZ205" i="10"/>
  <c r="AY205" i="10"/>
  <c r="AX205" i="10"/>
  <c r="AW205" i="10"/>
  <c r="AV205" i="10"/>
  <c r="AU205" i="10"/>
  <c r="AT205" i="10"/>
  <c r="AS205" i="10"/>
  <c r="AR205" i="10"/>
  <c r="AQ205" i="10"/>
  <c r="AP205" i="10"/>
  <c r="AO205" i="10"/>
  <c r="AN205" i="10"/>
  <c r="AM205" i="10"/>
  <c r="AL205" i="10"/>
  <c r="AK205" i="10"/>
  <c r="AJ205" i="10"/>
  <c r="AI205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BJ203" i="10"/>
  <c r="BI203" i="10"/>
  <c r="BH203" i="10"/>
  <c r="BG203" i="10"/>
  <c r="BF203" i="10"/>
  <c r="BE203" i="10"/>
  <c r="BD203" i="10"/>
  <c r="BC203" i="10"/>
  <c r="BB203" i="10"/>
  <c r="BA203" i="10"/>
  <c r="AZ203" i="10"/>
  <c r="AY203" i="10"/>
  <c r="AX203" i="10"/>
  <c r="AW203" i="10"/>
  <c r="AV203" i="10"/>
  <c r="AU203" i="10"/>
  <c r="AT203" i="10"/>
  <c r="AS203" i="10"/>
  <c r="AR203" i="10"/>
  <c r="AQ203" i="10"/>
  <c r="AP203" i="10"/>
  <c r="AO203" i="10"/>
  <c r="AN203" i="10"/>
  <c r="AM203" i="10"/>
  <c r="AL203" i="10"/>
  <c r="AK203" i="10"/>
  <c r="AJ203" i="10"/>
  <c r="AI203" i="10"/>
  <c r="BJ202" i="10"/>
  <c r="BI202" i="10"/>
  <c r="BH202" i="10"/>
  <c r="BG202" i="10"/>
  <c r="BF202" i="10"/>
  <c r="BE202" i="10"/>
  <c r="BD202" i="10"/>
  <c r="BC202" i="10"/>
  <c r="BB202" i="10"/>
  <c r="BA202" i="10"/>
  <c r="AZ202" i="10"/>
  <c r="AY202" i="10"/>
  <c r="AX202" i="10"/>
  <c r="AW202" i="10"/>
  <c r="AV202" i="10"/>
  <c r="AU202" i="10"/>
  <c r="AT202" i="10"/>
  <c r="AS202" i="10"/>
  <c r="AR202" i="10"/>
  <c r="AQ202" i="10"/>
  <c r="AP202" i="10"/>
  <c r="AO202" i="10"/>
  <c r="AN202" i="10"/>
  <c r="AM202" i="10"/>
  <c r="AL202" i="10"/>
  <c r="AK202" i="10"/>
  <c r="AJ202" i="10"/>
  <c r="AI202" i="10"/>
  <c r="BJ201" i="10"/>
  <c r="BI201" i="10"/>
  <c r="BH201" i="10"/>
  <c r="BG201" i="10"/>
  <c r="BF201" i="10"/>
  <c r="BE201" i="10"/>
  <c r="BD201" i="10"/>
  <c r="BC201" i="10"/>
  <c r="BB201" i="10"/>
  <c r="BA201" i="10"/>
  <c r="AZ201" i="10"/>
  <c r="AY201" i="10"/>
  <c r="AX201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I201" i="10"/>
  <c r="BJ200" i="10"/>
  <c r="BI200" i="10"/>
  <c r="BH200" i="10"/>
  <c r="BG200" i="10"/>
  <c r="BF200" i="10"/>
  <c r="BE200" i="10"/>
  <c r="BD200" i="10"/>
  <c r="BC200" i="10"/>
  <c r="BB200" i="10"/>
  <c r="BA200" i="10"/>
  <c r="AZ200" i="10"/>
  <c r="AY200" i="10"/>
  <c r="AX200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I200" i="10"/>
  <c r="BJ199" i="10"/>
  <c r="BI199" i="10"/>
  <c r="BH199" i="10"/>
  <c r="BG199" i="10"/>
  <c r="BF199" i="10"/>
  <c r="BE199" i="10"/>
  <c r="BD199" i="10"/>
  <c r="BC199" i="10"/>
  <c r="BB199" i="10"/>
  <c r="BA199" i="10"/>
  <c r="AZ199" i="10"/>
  <c r="AY199" i="10"/>
  <c r="AX199" i="10"/>
  <c r="AW199" i="10"/>
  <c r="AV199" i="10"/>
  <c r="AU199" i="10"/>
  <c r="AT199" i="10"/>
  <c r="AS199" i="10"/>
  <c r="AR199" i="10"/>
  <c r="AQ199" i="10"/>
  <c r="AP199" i="10"/>
  <c r="AO199" i="10"/>
  <c r="AN199" i="10"/>
  <c r="AM199" i="10"/>
  <c r="AL199" i="10"/>
  <c r="AK199" i="10"/>
  <c r="AJ199" i="10"/>
  <c r="AI199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BJ192" i="10"/>
  <c r="BI192" i="10"/>
  <c r="BH192" i="10"/>
  <c r="BG192" i="10"/>
  <c r="BF192" i="10"/>
  <c r="BE192" i="10"/>
  <c r="BD192" i="10"/>
  <c r="BC192" i="10"/>
  <c r="BB192" i="10"/>
  <c r="BA192" i="10"/>
  <c r="AZ192" i="10"/>
  <c r="AY192" i="10"/>
  <c r="AX192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I192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BJ189" i="10"/>
  <c r="BI189" i="10"/>
  <c r="BH189" i="10"/>
  <c r="BG189" i="10"/>
  <c r="BF189" i="10"/>
  <c r="BE189" i="10"/>
  <c r="BD189" i="10"/>
  <c r="BC189" i="10"/>
  <c r="BB189" i="10"/>
  <c r="BA189" i="10"/>
  <c r="AZ189" i="10"/>
  <c r="AY189" i="10"/>
  <c r="AX189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I189" i="10"/>
  <c r="BJ188" i="10"/>
  <c r="BI188" i="10"/>
  <c r="BH188" i="10"/>
  <c r="BG188" i="10"/>
  <c r="BF188" i="10"/>
  <c r="BE188" i="10"/>
  <c r="BD188" i="10"/>
  <c r="BC188" i="10"/>
  <c r="BB188" i="10"/>
  <c r="BA188" i="10"/>
  <c r="AZ188" i="10"/>
  <c r="AY188" i="10"/>
  <c r="AX188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I188" i="10"/>
  <c r="BJ187" i="10"/>
  <c r="BI187" i="10"/>
  <c r="BH187" i="10"/>
  <c r="BG187" i="10"/>
  <c r="BF187" i="10"/>
  <c r="BE187" i="10"/>
  <c r="BD187" i="10"/>
  <c r="BC187" i="10"/>
  <c r="BB187" i="10"/>
  <c r="BA187" i="10"/>
  <c r="AZ187" i="10"/>
  <c r="AY187" i="10"/>
  <c r="AX187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I187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BJ185" i="10"/>
  <c r="BI185" i="10"/>
  <c r="BH185" i="10"/>
  <c r="BG185" i="10"/>
  <c r="BF185" i="10"/>
  <c r="BE185" i="10"/>
  <c r="BD185" i="10"/>
  <c r="BC185" i="10"/>
  <c r="BB185" i="10"/>
  <c r="BA185" i="10"/>
  <c r="AZ185" i="10"/>
  <c r="AY185" i="10"/>
  <c r="AX185" i="10"/>
  <c r="AW185" i="10"/>
  <c r="AV185" i="10"/>
  <c r="AU185" i="10"/>
  <c r="AT185" i="10"/>
  <c r="AS185" i="10"/>
  <c r="AR185" i="10"/>
  <c r="AQ185" i="10"/>
  <c r="AP185" i="10"/>
  <c r="AO185" i="10"/>
  <c r="AN185" i="10"/>
  <c r="AM185" i="10"/>
  <c r="AL185" i="10"/>
  <c r="AK185" i="10"/>
  <c r="AJ185" i="10"/>
  <c r="AI185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I184" i="10"/>
  <c r="BJ183" i="10"/>
  <c r="BI183" i="10"/>
  <c r="BH183" i="10"/>
  <c r="BG183" i="10"/>
  <c r="BF183" i="10"/>
  <c r="BE183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I183" i="10"/>
  <c r="BJ182" i="10"/>
  <c r="BI182" i="10"/>
  <c r="BH182" i="10"/>
  <c r="BG182" i="10"/>
  <c r="BF182" i="10"/>
  <c r="BE182" i="10"/>
  <c r="BD182" i="10"/>
  <c r="BC182" i="10"/>
  <c r="BB182" i="10"/>
  <c r="BA182" i="10"/>
  <c r="AZ182" i="10"/>
  <c r="AY182" i="10"/>
  <c r="AX182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I182" i="10"/>
  <c r="BJ181" i="10"/>
  <c r="BI181" i="10"/>
  <c r="BH181" i="10"/>
  <c r="BG181" i="10"/>
  <c r="BF181" i="10"/>
  <c r="BE181" i="10"/>
  <c r="BD181" i="10"/>
  <c r="BC181" i="10"/>
  <c r="BB181" i="10"/>
  <c r="BA181" i="10"/>
  <c r="AZ181" i="10"/>
  <c r="AY181" i="10"/>
  <c r="AX181" i="10"/>
  <c r="AW181" i="10"/>
  <c r="AV181" i="10"/>
  <c r="AU181" i="10"/>
  <c r="AT181" i="10"/>
  <c r="AS181" i="10"/>
  <c r="AR181" i="10"/>
  <c r="AQ181" i="10"/>
  <c r="AP181" i="10"/>
  <c r="AO181" i="10"/>
  <c r="AN181" i="10"/>
  <c r="AM181" i="10"/>
  <c r="AL181" i="10"/>
  <c r="AK181" i="10"/>
  <c r="AJ181" i="10"/>
  <c r="AI181" i="10"/>
  <c r="BJ180" i="10"/>
  <c r="BI180" i="10"/>
  <c r="BH180" i="10"/>
  <c r="BG180" i="10"/>
  <c r="BF180" i="10"/>
  <c r="BE180" i="10"/>
  <c r="BD180" i="10"/>
  <c r="BC180" i="10"/>
  <c r="BB180" i="10"/>
  <c r="BA180" i="10"/>
  <c r="AZ180" i="10"/>
  <c r="AY180" i="10"/>
  <c r="AX180" i="10"/>
  <c r="AW180" i="10"/>
  <c r="AV180" i="10"/>
  <c r="AU180" i="10"/>
  <c r="AT180" i="10"/>
  <c r="AS180" i="10"/>
  <c r="AR180" i="10"/>
  <c r="AQ180" i="10"/>
  <c r="AP180" i="10"/>
  <c r="AO180" i="10"/>
  <c r="AN180" i="10"/>
  <c r="AM180" i="10"/>
  <c r="AL180" i="10"/>
  <c r="AK180" i="10"/>
  <c r="AJ180" i="10"/>
  <c r="AI180" i="10"/>
  <c r="BJ179" i="10"/>
  <c r="BI179" i="10"/>
  <c r="BH179" i="10"/>
  <c r="BG179" i="10"/>
  <c r="BF179" i="10"/>
  <c r="BE179" i="10"/>
  <c r="BD179" i="10"/>
  <c r="BC179" i="10"/>
  <c r="BB179" i="10"/>
  <c r="BA179" i="10"/>
  <c r="AZ179" i="10"/>
  <c r="AY179" i="10"/>
  <c r="AX179" i="10"/>
  <c r="AW179" i="10"/>
  <c r="AV179" i="10"/>
  <c r="AU179" i="10"/>
  <c r="AT179" i="10"/>
  <c r="AS179" i="10"/>
  <c r="AR179" i="10"/>
  <c r="AQ179" i="10"/>
  <c r="AP179" i="10"/>
  <c r="AO179" i="10"/>
  <c r="AN179" i="10"/>
  <c r="AM179" i="10"/>
  <c r="AL179" i="10"/>
  <c r="AK179" i="10"/>
  <c r="AJ179" i="10"/>
  <c r="AI179" i="10"/>
  <c r="BJ178" i="10"/>
  <c r="BI178" i="10"/>
  <c r="BH178" i="10"/>
  <c r="BG178" i="10"/>
  <c r="BF178" i="10"/>
  <c r="BE178" i="10"/>
  <c r="BD178" i="10"/>
  <c r="BC178" i="10"/>
  <c r="BB178" i="10"/>
  <c r="BA178" i="10"/>
  <c r="AZ178" i="10"/>
  <c r="AY178" i="10"/>
  <c r="AX178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I178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BJ176" i="10"/>
  <c r="BI176" i="10"/>
  <c r="BH176" i="10"/>
  <c r="BG176" i="10"/>
  <c r="BF176" i="10"/>
  <c r="BE176" i="10"/>
  <c r="BD176" i="10"/>
  <c r="BC176" i="10"/>
  <c r="BB176" i="10"/>
  <c r="BA176" i="10"/>
  <c r="AZ176" i="10"/>
  <c r="AY176" i="10"/>
  <c r="AX176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I176" i="10"/>
  <c r="BJ175" i="10"/>
  <c r="BI175" i="10"/>
  <c r="BH175" i="10"/>
  <c r="BG175" i="10"/>
  <c r="BF175" i="10"/>
  <c r="BE175" i="10"/>
  <c r="BD175" i="10"/>
  <c r="BC175" i="10"/>
  <c r="BB175" i="10"/>
  <c r="BA175" i="10"/>
  <c r="AZ175" i="10"/>
  <c r="AY175" i="10"/>
  <c r="AX175" i="10"/>
  <c r="AW175" i="10"/>
  <c r="AV175" i="10"/>
  <c r="AU175" i="10"/>
  <c r="AT175" i="10"/>
  <c r="AS175" i="10"/>
  <c r="AR175" i="10"/>
  <c r="AQ175" i="10"/>
  <c r="AP175" i="10"/>
  <c r="AO175" i="10"/>
  <c r="AN175" i="10"/>
  <c r="AM175" i="10"/>
  <c r="AL175" i="10"/>
  <c r="AK175" i="10"/>
  <c r="AJ175" i="10"/>
  <c r="AI175" i="10"/>
  <c r="BJ174" i="10"/>
  <c r="BI174" i="10"/>
  <c r="BH174" i="10"/>
  <c r="BG174" i="10"/>
  <c r="BF174" i="10"/>
  <c r="BE174" i="10"/>
  <c r="BD174" i="10"/>
  <c r="BC174" i="10"/>
  <c r="BB174" i="10"/>
  <c r="BA174" i="10"/>
  <c r="AZ174" i="10"/>
  <c r="AY174" i="10"/>
  <c r="AX174" i="10"/>
  <c r="AW174" i="10"/>
  <c r="AV174" i="10"/>
  <c r="AU174" i="10"/>
  <c r="AT174" i="10"/>
  <c r="AS174" i="10"/>
  <c r="AR174" i="10"/>
  <c r="AQ174" i="10"/>
  <c r="AP174" i="10"/>
  <c r="AO174" i="10"/>
  <c r="AN174" i="10"/>
  <c r="AM174" i="10"/>
  <c r="AL174" i="10"/>
  <c r="AK174" i="10"/>
  <c r="AJ174" i="10"/>
  <c r="AI174" i="10"/>
  <c r="BJ173" i="10"/>
  <c r="BI173" i="10"/>
  <c r="BH173" i="10"/>
  <c r="BG173" i="10"/>
  <c r="BF173" i="10"/>
  <c r="BE173" i="10"/>
  <c r="BD173" i="10"/>
  <c r="BC173" i="10"/>
  <c r="BB173" i="10"/>
  <c r="BA173" i="10"/>
  <c r="AZ173" i="10"/>
  <c r="AY173" i="10"/>
  <c r="AX173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I173" i="10"/>
  <c r="BJ172" i="10"/>
  <c r="BI172" i="10"/>
  <c r="BH172" i="10"/>
  <c r="BG172" i="10"/>
  <c r="BF172" i="10"/>
  <c r="BE172" i="10"/>
  <c r="BD172" i="10"/>
  <c r="BC172" i="10"/>
  <c r="BB172" i="10"/>
  <c r="BA172" i="10"/>
  <c r="AZ172" i="10"/>
  <c r="AY172" i="10"/>
  <c r="AX172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I172" i="10"/>
  <c r="BJ171" i="10"/>
  <c r="BI171" i="10"/>
  <c r="BH171" i="10"/>
  <c r="BG171" i="10"/>
  <c r="BF171" i="10"/>
  <c r="BE171" i="10"/>
  <c r="BD171" i="10"/>
  <c r="BC171" i="10"/>
  <c r="BB171" i="10"/>
  <c r="BA171" i="10"/>
  <c r="AZ171" i="10"/>
  <c r="AY171" i="10"/>
  <c r="AX171" i="10"/>
  <c r="AW171" i="10"/>
  <c r="AV171" i="10"/>
  <c r="AU171" i="10"/>
  <c r="AT171" i="10"/>
  <c r="AS171" i="10"/>
  <c r="AR171" i="10"/>
  <c r="AQ171" i="10"/>
  <c r="AP171" i="10"/>
  <c r="AO171" i="10"/>
  <c r="AN171" i="10"/>
  <c r="AM171" i="10"/>
  <c r="AL171" i="10"/>
  <c r="AK171" i="10"/>
  <c r="AJ171" i="10"/>
  <c r="AI171" i="10"/>
  <c r="BJ170" i="10"/>
  <c r="BI170" i="10"/>
  <c r="BH170" i="10"/>
  <c r="BG170" i="10"/>
  <c r="BF170" i="10"/>
  <c r="BE170" i="10"/>
  <c r="BD170" i="10"/>
  <c r="BC170" i="10"/>
  <c r="BB170" i="10"/>
  <c r="BA170" i="10"/>
  <c r="AZ170" i="10"/>
  <c r="AY170" i="10"/>
  <c r="AX170" i="10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BJ169" i="10"/>
  <c r="BI169" i="10"/>
  <c r="BH169" i="10"/>
  <c r="BG169" i="10"/>
  <c r="BF169" i="10"/>
  <c r="BE169" i="10"/>
  <c r="BD169" i="10"/>
  <c r="BC169" i="10"/>
  <c r="BB169" i="10"/>
  <c r="BA169" i="10"/>
  <c r="AZ169" i="10"/>
  <c r="AY169" i="10"/>
  <c r="AX169" i="10"/>
  <c r="AW169" i="10"/>
  <c r="AV169" i="10"/>
  <c r="AU169" i="10"/>
  <c r="AT169" i="10"/>
  <c r="AS169" i="10"/>
  <c r="AR169" i="10"/>
  <c r="AQ169" i="10"/>
  <c r="AP169" i="10"/>
  <c r="AO169" i="10"/>
  <c r="AN169" i="10"/>
  <c r="AM169" i="10"/>
  <c r="AL169" i="10"/>
  <c r="AK169" i="10"/>
  <c r="AJ169" i="10"/>
  <c r="AI169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BJ167" i="10"/>
  <c r="BI167" i="10"/>
  <c r="BH167" i="10"/>
  <c r="BG167" i="10"/>
  <c r="BF167" i="10"/>
  <c r="BE167" i="10"/>
  <c r="BD167" i="10"/>
  <c r="BC167" i="10"/>
  <c r="BB167" i="10"/>
  <c r="BA167" i="10"/>
  <c r="AZ167" i="10"/>
  <c r="AY167" i="10"/>
  <c r="AX167" i="10"/>
  <c r="AW167" i="10"/>
  <c r="AV167" i="10"/>
  <c r="AU167" i="10"/>
  <c r="AT167" i="10"/>
  <c r="AS167" i="10"/>
  <c r="AR167" i="10"/>
  <c r="AQ167" i="10"/>
  <c r="AP167" i="10"/>
  <c r="AO167" i="10"/>
  <c r="AN167" i="10"/>
  <c r="AM167" i="10"/>
  <c r="AL167" i="10"/>
  <c r="AK167" i="10"/>
  <c r="AJ167" i="10"/>
  <c r="AI167" i="10"/>
  <c r="BJ166" i="10"/>
  <c r="BI166" i="10"/>
  <c r="BH166" i="10"/>
  <c r="BG166" i="10"/>
  <c r="BF166" i="10"/>
  <c r="BE166" i="10"/>
  <c r="BD166" i="10"/>
  <c r="BC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I166" i="10"/>
  <c r="BJ165" i="10"/>
  <c r="BI165" i="10"/>
  <c r="BH165" i="10"/>
  <c r="BG165" i="10"/>
  <c r="BF165" i="10"/>
  <c r="BE165" i="10"/>
  <c r="BD165" i="10"/>
  <c r="BC165" i="10"/>
  <c r="BB165" i="10"/>
  <c r="BA165" i="10"/>
  <c r="AZ165" i="10"/>
  <c r="AY165" i="10"/>
  <c r="AX165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I165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BJ156" i="10"/>
  <c r="BI156" i="10"/>
  <c r="BH156" i="10"/>
  <c r="BG156" i="10"/>
  <c r="BF156" i="10"/>
  <c r="BE156" i="10"/>
  <c r="BD156" i="10"/>
  <c r="BC156" i="10"/>
  <c r="BB156" i="10"/>
  <c r="BA156" i="10"/>
  <c r="AZ156" i="10"/>
  <c r="AY156" i="10"/>
  <c r="AX156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I156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BJ154" i="10"/>
  <c r="BI154" i="10"/>
  <c r="BH154" i="10"/>
  <c r="BG154" i="10"/>
  <c r="BF154" i="10"/>
  <c r="BE154" i="10"/>
  <c r="BD154" i="10"/>
  <c r="BC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I154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I152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I150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I146" i="10"/>
  <c r="BJ145" i="10"/>
  <c r="BI145" i="10"/>
  <c r="BH145" i="10"/>
  <c r="BG145" i="10"/>
  <c r="BF145" i="10"/>
  <c r="BE145" i="10"/>
  <c r="BD145" i="10"/>
  <c r="BC145" i="10"/>
  <c r="BB145" i="10"/>
  <c r="BA145" i="10"/>
  <c r="AZ145" i="10"/>
  <c r="AY145" i="10"/>
  <c r="AX145" i="10"/>
  <c r="AW145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I145" i="10"/>
  <c r="BJ144" i="10"/>
  <c r="BI144" i="10"/>
  <c r="BH144" i="10"/>
  <c r="BG144" i="10"/>
  <c r="BF144" i="10"/>
  <c r="BE144" i="10"/>
  <c r="BD144" i="10"/>
  <c r="BC144" i="10"/>
  <c r="BB144" i="10"/>
  <c r="BA144" i="10"/>
  <c r="AZ144" i="10"/>
  <c r="AY144" i="10"/>
  <c r="AX144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I144" i="10"/>
  <c r="BJ143" i="10"/>
  <c r="BI143" i="10"/>
  <c r="BH143" i="10"/>
  <c r="BG143" i="10"/>
  <c r="BF143" i="10"/>
  <c r="BE143" i="10"/>
  <c r="BD143" i="10"/>
  <c r="BC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BJ142" i="10"/>
  <c r="BI142" i="10"/>
  <c r="BH142" i="10"/>
  <c r="BG142" i="10"/>
  <c r="BF142" i="10"/>
  <c r="BE142" i="10"/>
  <c r="BD142" i="10"/>
  <c r="BC142" i="10"/>
  <c r="BB142" i="10"/>
  <c r="BA142" i="10"/>
  <c r="AZ142" i="10"/>
  <c r="AY142" i="10"/>
  <c r="AX142" i="10"/>
  <c r="AW142" i="10"/>
  <c r="AV142" i="10"/>
  <c r="AU142" i="10"/>
  <c r="AT142" i="10"/>
  <c r="AS142" i="10"/>
  <c r="AR142" i="10"/>
  <c r="AQ142" i="10"/>
  <c r="AP142" i="10"/>
  <c r="AO142" i="10"/>
  <c r="AN142" i="10"/>
  <c r="AM142" i="10"/>
  <c r="AL142" i="10"/>
  <c r="AK142" i="10"/>
  <c r="AJ142" i="10"/>
  <c r="AI142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Q140" i="10"/>
  <c r="AP140" i="10"/>
  <c r="AO140" i="10"/>
  <c r="AN140" i="10"/>
  <c r="AM140" i="10"/>
  <c r="AL140" i="10"/>
  <c r="AK140" i="10"/>
  <c r="AJ140" i="10"/>
  <c r="AI140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I135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BJ129" i="10"/>
  <c r="BI129" i="10"/>
  <c r="BH129" i="10"/>
  <c r="BG129" i="10"/>
  <c r="BF129" i="10"/>
  <c r="BE129" i="10"/>
  <c r="BD129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BJ127" i="10"/>
  <c r="BI127" i="10"/>
  <c r="BH127" i="10"/>
  <c r="BG127" i="10"/>
  <c r="BF127" i="10"/>
  <c r="BE127" i="10"/>
  <c r="BD127" i="10"/>
  <c r="BC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AJ127" i="10"/>
  <c r="AI127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I126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I125" i="10"/>
  <c r="BJ124" i="10"/>
  <c r="BI124" i="10"/>
  <c r="BH124" i="10"/>
  <c r="BG124" i="10"/>
  <c r="BF124" i="10"/>
  <c r="BE124" i="10"/>
  <c r="BD124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BJ123" i="10"/>
  <c r="BI123" i="10"/>
  <c r="BH123" i="10"/>
  <c r="BG123" i="10"/>
  <c r="BF123" i="10"/>
  <c r="BE123" i="10"/>
  <c r="BD123" i="10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BJ122" i="10"/>
  <c r="BI122" i="10"/>
  <c r="BH122" i="10"/>
  <c r="BG122" i="10"/>
  <c r="BF122" i="10"/>
  <c r="BE122" i="10"/>
  <c r="BD122" i="10"/>
  <c r="BC122" i="10"/>
  <c r="BB122" i="10"/>
  <c r="BA122" i="10"/>
  <c r="AZ122" i="10"/>
  <c r="AY122" i="10"/>
  <c r="AX122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I122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BJ120" i="10"/>
  <c r="BI120" i="10"/>
  <c r="BH120" i="10"/>
  <c r="BG120" i="10"/>
  <c r="BF120" i="10"/>
  <c r="BE120" i="10"/>
  <c r="BD120" i="10"/>
  <c r="BC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I120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I119" i="10"/>
  <c r="BJ118" i="10"/>
  <c r="BI118" i="10"/>
  <c r="BH118" i="10"/>
  <c r="BG118" i="10"/>
  <c r="BF118" i="10"/>
  <c r="BE118" i="10"/>
  <c r="BD118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BJ116" i="10"/>
  <c r="BI116" i="10"/>
  <c r="BH116" i="10"/>
  <c r="BG116" i="10"/>
  <c r="BF116" i="10"/>
  <c r="BE116" i="10"/>
  <c r="BD116" i="10"/>
  <c r="BC116" i="10"/>
  <c r="BB116" i="10"/>
  <c r="BA116" i="10"/>
  <c r="AZ116" i="10"/>
  <c r="AY116" i="10"/>
  <c r="AX116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I116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BJ102" i="10"/>
  <c r="BI102" i="10"/>
  <c r="BH102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BJ79" i="10"/>
  <c r="BI79" i="10"/>
  <c r="BH79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BJ49" i="10"/>
  <c r="BI49" i="10"/>
  <c r="BH49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U2" i="9"/>
  <c r="S3" i="8"/>
  <c r="X1" i="7"/>
  <c r="K40" i="21" l="1"/>
  <c r="H10" i="1" s="1"/>
  <c r="D31" i="21"/>
  <c r="D30" i="21"/>
  <c r="D29" i="21"/>
  <c r="D28" i="21"/>
  <c r="G19" i="21"/>
  <c r="G20" i="21" s="1"/>
  <c r="H17" i="21"/>
  <c r="D17" i="21"/>
  <c r="M17" i="21" s="1"/>
  <c r="K12" i="21"/>
  <c r="C33" i="21" s="1"/>
  <c r="O33" i="21" s="1"/>
  <c r="E11" i="21"/>
  <c r="F18" i="21" l="1"/>
  <c r="C12" i="21"/>
  <c r="E17" i="21"/>
  <c r="G17" i="21"/>
  <c r="C23" i="21" l="1"/>
  <c r="AN2" i="23"/>
  <c r="C26" i="21"/>
  <c r="C22" i="21"/>
  <c r="J24" i="21"/>
  <c r="C24" i="21"/>
  <c r="C21" i="21"/>
  <c r="K11" i="21"/>
  <c r="C27" i="21" s="1"/>
  <c r="K13" i="21"/>
  <c r="K14" i="21"/>
  <c r="C34" i="21"/>
  <c r="W12" i="12"/>
  <c r="X12" i="12" s="1"/>
  <c r="X13" i="12" s="1"/>
  <c r="AA12" i="12" s="1"/>
  <c r="B13" i="24" s="1"/>
  <c r="D12" i="21"/>
  <c r="M13" i="21"/>
  <c r="C32" i="21" s="1"/>
  <c r="C11" i="21"/>
  <c r="G10" i="1" s="1"/>
  <c r="AO2" i="23" l="1"/>
  <c r="AI3" i="10"/>
  <c r="AC26" i="1"/>
  <c r="AD26" i="1" s="1"/>
  <c r="AB26" i="1"/>
  <c r="AA26" i="1"/>
  <c r="Z26" i="1"/>
  <c r="V26" i="1"/>
  <c r="X26" i="1" s="1"/>
  <c r="U26" i="1"/>
  <c r="Y26" i="1" s="1"/>
  <c r="T26" i="1"/>
  <c r="AC25" i="1"/>
  <c r="AD25" i="1" s="1"/>
  <c r="AB25" i="1"/>
  <c r="AA25" i="1"/>
  <c r="Z25" i="1"/>
  <c r="V25" i="1"/>
  <c r="X25" i="1" s="1"/>
  <c r="U25" i="1"/>
  <c r="Y25" i="1" s="1"/>
  <c r="T25" i="1"/>
  <c r="AC24" i="1"/>
  <c r="AD24" i="1" s="1"/>
  <c r="AB24" i="1"/>
  <c r="AA24" i="1"/>
  <c r="Z24" i="1"/>
  <c r="V24" i="1"/>
  <c r="X24" i="1" s="1"/>
  <c r="U24" i="1"/>
  <c r="Y24" i="1" s="1"/>
  <c r="T24" i="1"/>
  <c r="AC23" i="1"/>
  <c r="AD23" i="1" s="1"/>
  <c r="AB23" i="1"/>
  <c r="AA23" i="1"/>
  <c r="Z23" i="1"/>
  <c r="V23" i="1"/>
  <c r="X23" i="1" s="1"/>
  <c r="U23" i="1"/>
  <c r="Y23" i="1" s="1"/>
  <c r="T23" i="1"/>
  <c r="AC22" i="1"/>
  <c r="AD22" i="1" s="1"/>
  <c r="AB22" i="1"/>
  <c r="AA22" i="1"/>
  <c r="Z22" i="1"/>
  <c r="V22" i="1"/>
  <c r="U22" i="1"/>
  <c r="T22" i="1"/>
  <c r="AC21" i="1"/>
  <c r="AD21" i="1" s="1"/>
  <c r="AB21" i="1"/>
  <c r="AA21" i="1"/>
  <c r="Z21" i="1"/>
  <c r="V21" i="1"/>
  <c r="U21" i="1"/>
  <c r="T21" i="1"/>
  <c r="R21" i="1"/>
  <c r="R22" i="1" s="1"/>
  <c r="AC20" i="1"/>
  <c r="AD20" i="1" s="1"/>
  <c r="AB20" i="1"/>
  <c r="AA20" i="1"/>
  <c r="Z20" i="1"/>
  <c r="V20" i="1"/>
  <c r="X20" i="1" s="1"/>
  <c r="U20" i="1"/>
  <c r="T20" i="1"/>
  <c r="AB11" i="1"/>
  <c r="AB28" i="1" l="1"/>
  <c r="Y22" i="1"/>
  <c r="Z28" i="1"/>
  <c r="AA28" i="1"/>
  <c r="Y20" i="1"/>
  <c r="T28" i="1"/>
  <c r="K10" i="1" s="1"/>
  <c r="AD28" i="1"/>
  <c r="X22" i="1"/>
  <c r="U28" i="1"/>
  <c r="J10" i="1" s="1"/>
  <c r="B30" i="24" s="1"/>
  <c r="X21" i="1"/>
  <c r="V28" i="1"/>
  <c r="M10" i="1" s="1"/>
  <c r="AC28" i="1"/>
  <c r="Y21" i="1"/>
  <c r="L10" i="1" l="1"/>
  <c r="L16" i="1"/>
  <c r="B28" i="24"/>
  <c r="L15" i="1" s="1"/>
  <c r="C14" i="21"/>
  <c r="Y28" i="1"/>
  <c r="X28" i="1"/>
  <c r="AE28" i="1" s="1"/>
  <c r="AG28" i="1" s="1"/>
  <c r="AB10" i="1" s="1"/>
  <c r="AF28" i="1"/>
  <c r="X2" i="7" l="1"/>
  <c r="X3" i="7" s="1"/>
  <c r="B7" i="24" s="1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Y9" i="7"/>
  <c r="Y15" i="7"/>
  <c r="Y21" i="7"/>
  <c r="Y27" i="7"/>
  <c r="Y33" i="7"/>
  <c r="Y34" i="7"/>
  <c r="AC34" i="7"/>
  <c r="AC27" i="7"/>
  <c r="AC25" i="7"/>
  <c r="AC23" i="7"/>
  <c r="AC21" i="7"/>
  <c r="AC19" i="7"/>
  <c r="AC17" i="7"/>
  <c r="AC15" i="7"/>
  <c r="AC13" i="7"/>
  <c r="AC11" i="7"/>
  <c r="AC10" i="7"/>
  <c r="AC8" i="7"/>
  <c r="Y17" i="7"/>
  <c r="Y29" i="7"/>
  <c r="AB9" i="7"/>
  <c r="Y12" i="7"/>
  <c r="Y18" i="7"/>
  <c r="Y30" i="7"/>
  <c r="AA34" i="7"/>
  <c r="AA32" i="7"/>
  <c r="AA31" i="7"/>
  <c r="AA30" i="7"/>
  <c r="AA28" i="7"/>
  <c r="AA26" i="7"/>
  <c r="AA24" i="7"/>
  <c r="AA23" i="7"/>
  <c r="AA21" i="7"/>
  <c r="AA19" i="7"/>
  <c r="AA17" i="7"/>
  <c r="AA15" i="7"/>
  <c r="AA13" i="7"/>
  <c r="AA11" i="7"/>
  <c r="AA9" i="7"/>
  <c r="Y13" i="7"/>
  <c r="Y19" i="7"/>
  <c r="Y31" i="7"/>
  <c r="Z33" i="7"/>
  <c r="Z30" i="7"/>
  <c r="Z28" i="7"/>
  <c r="Z26" i="7"/>
  <c r="Z24" i="7"/>
  <c r="Z22" i="7"/>
  <c r="Z20" i="7"/>
  <c r="Z18" i="7"/>
  <c r="Z16" i="7"/>
  <c r="Z14" i="7"/>
  <c r="Z13" i="7"/>
  <c r="Z11" i="7"/>
  <c r="Z9" i="7"/>
  <c r="Y14" i="7"/>
  <c r="Y26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Y10" i="7"/>
  <c r="Y16" i="7"/>
  <c r="Y22" i="7"/>
  <c r="Y28" i="7"/>
  <c r="AC33" i="7"/>
  <c r="AC32" i="7"/>
  <c r="AC31" i="7"/>
  <c r="AC30" i="7"/>
  <c r="AC29" i="7"/>
  <c r="AC28" i="7"/>
  <c r="AC26" i="7"/>
  <c r="AC24" i="7"/>
  <c r="AC22" i="7"/>
  <c r="AC20" i="7"/>
  <c r="AC18" i="7"/>
  <c r="AC16" i="7"/>
  <c r="AC14" i="7"/>
  <c r="AC12" i="7"/>
  <c r="AC9" i="7"/>
  <c r="Y11" i="7"/>
  <c r="Y23" i="7"/>
  <c r="Y8" i="7"/>
  <c r="AB8" i="7"/>
  <c r="Y24" i="7"/>
  <c r="AA33" i="7"/>
  <c r="AA29" i="7"/>
  <c r="AA27" i="7"/>
  <c r="AA25" i="7"/>
  <c r="AA22" i="7"/>
  <c r="AA20" i="7"/>
  <c r="AA18" i="7"/>
  <c r="AA16" i="7"/>
  <c r="AA14" i="7"/>
  <c r="AA12" i="7"/>
  <c r="AA10" i="7"/>
  <c r="AA8" i="7"/>
  <c r="Y25" i="7"/>
  <c r="Z34" i="7"/>
  <c r="Z32" i="7"/>
  <c r="Z31" i="7"/>
  <c r="Z29" i="7"/>
  <c r="Z27" i="7"/>
  <c r="Z25" i="7"/>
  <c r="Z23" i="7"/>
  <c r="Z21" i="7"/>
  <c r="Z19" i="7"/>
  <c r="Z17" i="7"/>
  <c r="Z15" i="7"/>
  <c r="Z12" i="7"/>
  <c r="Z10" i="7"/>
  <c r="Z8" i="7"/>
  <c r="Y20" i="7"/>
  <c r="Y32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BJ637" i="10"/>
  <c r="BD637" i="10"/>
  <c r="AX637" i="10"/>
  <c r="AR637" i="10"/>
  <c r="AL637" i="10"/>
  <c r="BH636" i="10"/>
  <c r="BB636" i="10"/>
  <c r="AV636" i="10"/>
  <c r="AP636" i="10"/>
  <c r="AJ636" i="10"/>
  <c r="BF635" i="10"/>
  <c r="AZ635" i="10"/>
  <c r="AT635" i="10"/>
  <c r="AN635" i="10"/>
  <c r="BJ634" i="10"/>
  <c r="BD634" i="10"/>
  <c r="AX634" i="10"/>
  <c r="AR634" i="10"/>
  <c r="AL634" i="10"/>
  <c r="BH633" i="10"/>
  <c r="BB633" i="10"/>
  <c r="AV633" i="10"/>
  <c r="AP633" i="10"/>
  <c r="AJ633" i="10"/>
  <c r="BF632" i="10"/>
  <c r="AZ632" i="10"/>
  <c r="AT632" i="10"/>
  <c r="AN632" i="10"/>
  <c r="BJ631" i="10"/>
  <c r="BD631" i="10"/>
  <c r="AX631" i="10"/>
  <c r="AR631" i="10"/>
  <c r="AL631" i="10"/>
  <c r="BH630" i="10"/>
  <c r="BB630" i="10"/>
  <c r="AV630" i="10"/>
  <c r="AP630" i="10"/>
  <c r="AJ630" i="10"/>
  <c r="BF629" i="10"/>
  <c r="AZ629" i="10"/>
  <c r="AT629" i="10"/>
  <c r="AN629" i="10"/>
  <c r="BJ628" i="10"/>
  <c r="BD628" i="10"/>
  <c r="AX628" i="10"/>
  <c r="AR628" i="10"/>
  <c r="AL628" i="10"/>
  <c r="BH627" i="10"/>
  <c r="BB627" i="10"/>
  <c r="AV627" i="10"/>
  <c r="AP627" i="10"/>
  <c r="AJ627" i="10"/>
  <c r="BF626" i="10"/>
  <c r="AZ626" i="10"/>
  <c r="AT626" i="10"/>
  <c r="AN626" i="10"/>
  <c r="BJ625" i="10"/>
  <c r="BD625" i="10"/>
  <c r="AX625" i="10"/>
  <c r="AR625" i="10"/>
  <c r="AL625" i="10"/>
  <c r="BH624" i="10"/>
  <c r="BB624" i="10"/>
  <c r="AV624" i="10"/>
  <c r="AP624" i="10"/>
  <c r="AJ624" i="10"/>
  <c r="BF623" i="10"/>
  <c r="AZ623" i="10"/>
  <c r="AT623" i="10"/>
  <c r="AN623" i="10"/>
  <c r="BJ622" i="10"/>
  <c r="BD622" i="10"/>
  <c r="AX622" i="10"/>
  <c r="AR622" i="10"/>
  <c r="AL622" i="10"/>
  <c r="BH621" i="10"/>
  <c r="BB621" i="10"/>
  <c r="AV621" i="10"/>
  <c r="AP621" i="10"/>
  <c r="AJ621" i="10"/>
  <c r="BF620" i="10"/>
  <c r="AZ620" i="10"/>
  <c r="AT620" i="10"/>
  <c r="AN620" i="10"/>
  <c r="BJ619" i="10"/>
  <c r="BI637" i="10"/>
  <c r="BC637" i="10"/>
  <c r="AW637" i="10"/>
  <c r="AQ637" i="10"/>
  <c r="AK637" i="10"/>
  <c r="BG636" i="10"/>
  <c r="BA636" i="10"/>
  <c r="AU636" i="10"/>
  <c r="AO636" i="10"/>
  <c r="AI636" i="10"/>
  <c r="BE635" i="10"/>
  <c r="AY635" i="10"/>
  <c r="AS635" i="10"/>
  <c r="AM635" i="10"/>
  <c r="BI634" i="10"/>
  <c r="BC634" i="10"/>
  <c r="AW634" i="10"/>
  <c r="AQ634" i="10"/>
  <c r="AK634" i="10"/>
  <c r="BG633" i="10"/>
  <c r="BA633" i="10"/>
  <c r="AU633" i="10"/>
  <c r="AO633" i="10"/>
  <c r="AI633" i="10"/>
  <c r="BE632" i="10"/>
  <c r="AY632" i="10"/>
  <c r="AS632" i="10"/>
  <c r="AM632" i="10"/>
  <c r="BI631" i="10"/>
  <c r="BC631" i="10"/>
  <c r="AW631" i="10"/>
  <c r="AQ631" i="10"/>
  <c r="AK631" i="10"/>
  <c r="BG630" i="10"/>
  <c r="BA630" i="10"/>
  <c r="AU630" i="10"/>
  <c r="AO630" i="10"/>
  <c r="AI630" i="10"/>
  <c r="BE629" i="10"/>
  <c r="AY629" i="10"/>
  <c r="AS629" i="10"/>
  <c r="AM629" i="10"/>
  <c r="BI628" i="10"/>
  <c r="BC628" i="10"/>
  <c r="AW628" i="10"/>
  <c r="AQ628" i="10"/>
  <c r="AK628" i="10"/>
  <c r="BG627" i="10"/>
  <c r="BA627" i="10"/>
  <c r="AU627" i="10"/>
  <c r="AO627" i="10"/>
  <c r="AI627" i="10"/>
  <c r="BE626" i="10"/>
  <c r="AY626" i="10"/>
  <c r="AS626" i="10"/>
  <c r="AM626" i="10"/>
  <c r="BI625" i="10"/>
  <c r="BC625" i="10"/>
  <c r="AW625" i="10"/>
  <c r="AQ625" i="10"/>
  <c r="AK625" i="10"/>
  <c r="BG624" i="10"/>
  <c r="BA624" i="10"/>
  <c r="AU624" i="10"/>
  <c r="AO624" i="10"/>
  <c r="AI624" i="10"/>
  <c r="BE623" i="10"/>
  <c r="AY623" i="10"/>
  <c r="AS623" i="10"/>
  <c r="AM623" i="10"/>
  <c r="BI622" i="10"/>
  <c r="BC622" i="10"/>
  <c r="AW622" i="10"/>
  <c r="AQ622" i="10"/>
  <c r="AK622" i="10"/>
  <c r="BG621" i="10"/>
  <c r="BA621" i="10"/>
  <c r="AU621" i="10"/>
  <c r="BH637" i="10"/>
  <c r="BB637" i="10"/>
  <c r="AV637" i="10"/>
  <c r="AP637" i="10"/>
  <c r="AJ637" i="10"/>
  <c r="BF636" i="10"/>
  <c r="AZ636" i="10"/>
  <c r="AT636" i="10"/>
  <c r="AN636" i="10"/>
  <c r="BJ635" i="10"/>
  <c r="BD635" i="10"/>
  <c r="AX635" i="10"/>
  <c r="AR635" i="10"/>
  <c r="AL635" i="10"/>
  <c r="BH634" i="10"/>
  <c r="BB634" i="10"/>
  <c r="AV634" i="10"/>
  <c r="AP634" i="10"/>
  <c r="AJ634" i="10"/>
  <c r="BF633" i="10"/>
  <c r="AZ633" i="10"/>
  <c r="AT633" i="10"/>
  <c r="AN633" i="10"/>
  <c r="BJ632" i="10"/>
  <c r="BD632" i="10"/>
  <c r="AX632" i="10"/>
  <c r="AR632" i="10"/>
  <c r="AL632" i="10"/>
  <c r="BH631" i="10"/>
  <c r="BB631" i="10"/>
  <c r="AV631" i="10"/>
  <c r="AP631" i="10"/>
  <c r="AJ631" i="10"/>
  <c r="BF630" i="10"/>
  <c r="AZ630" i="10"/>
  <c r="AT630" i="10"/>
  <c r="AN630" i="10"/>
  <c r="BJ629" i="10"/>
  <c r="BD629" i="10"/>
  <c r="AX629" i="10"/>
  <c r="AR629" i="10"/>
  <c r="AL629" i="10"/>
  <c r="BH628" i="10"/>
  <c r="BB628" i="10"/>
  <c r="AV628" i="10"/>
  <c r="AP628" i="10"/>
  <c r="AJ628" i="10"/>
  <c r="BF627" i="10"/>
  <c r="AZ627" i="10"/>
  <c r="AT627" i="10"/>
  <c r="AN627" i="10"/>
  <c r="BJ626" i="10"/>
  <c r="BD626" i="10"/>
  <c r="AX626" i="10"/>
  <c r="AR626" i="10"/>
  <c r="AL626" i="10"/>
  <c r="BH625" i="10"/>
  <c r="BB625" i="10"/>
  <c r="AV625" i="10"/>
  <c r="AP625" i="10"/>
  <c r="AJ625" i="10"/>
  <c r="BF624" i="10"/>
  <c r="AZ624" i="10"/>
  <c r="AT624" i="10"/>
  <c r="AN624" i="10"/>
  <c r="BJ623" i="10"/>
  <c r="BD623" i="10"/>
  <c r="AX623" i="10"/>
  <c r="AR623" i="10"/>
  <c r="AL623" i="10"/>
  <c r="BH622" i="10"/>
  <c r="BB622" i="10"/>
  <c r="AV622" i="10"/>
  <c r="AP622" i="10"/>
  <c r="AJ622" i="10"/>
  <c r="BF621" i="10"/>
  <c r="AZ621" i="10"/>
  <c r="AT621" i="10"/>
  <c r="AN621" i="10"/>
  <c r="BJ620" i="10"/>
  <c r="BD620" i="10"/>
  <c r="AX620" i="10"/>
  <c r="AR620" i="10"/>
  <c r="AL620" i="10"/>
  <c r="BH619" i="10"/>
  <c r="BG637" i="10"/>
  <c r="BA637" i="10"/>
  <c r="AU637" i="10"/>
  <c r="AO637" i="10"/>
  <c r="AI637" i="10"/>
  <c r="BE636" i="10"/>
  <c r="AY636" i="10"/>
  <c r="AS636" i="10"/>
  <c r="AM636" i="10"/>
  <c r="BI635" i="10"/>
  <c r="BC635" i="10"/>
  <c r="AW635" i="10"/>
  <c r="AQ635" i="10"/>
  <c r="AK635" i="10"/>
  <c r="BG634" i="10"/>
  <c r="BA634" i="10"/>
  <c r="AU634" i="10"/>
  <c r="AO634" i="10"/>
  <c r="AI634" i="10"/>
  <c r="BE633" i="10"/>
  <c r="BF637" i="10"/>
  <c r="BE637" i="10"/>
  <c r="AM637" i="10"/>
  <c r="AW636" i="10"/>
  <c r="BG635" i="10"/>
  <c r="AO635" i="10"/>
  <c r="AY634" i="10"/>
  <c r="BI633" i="10"/>
  <c r="AS633" i="10"/>
  <c r="BI632" i="10"/>
  <c r="AW632" i="10"/>
  <c r="AK632" i="10"/>
  <c r="BA631" i="10"/>
  <c r="AO631" i="10"/>
  <c r="BE630" i="10"/>
  <c r="AS630" i="10"/>
  <c r="BI629" i="10"/>
  <c r="AW629" i="10"/>
  <c r="AK629" i="10"/>
  <c r="AZ637" i="10"/>
  <c r="BJ636" i="10"/>
  <c r="AR636" i="10"/>
  <c r="BB635" i="10"/>
  <c r="AJ635" i="10"/>
  <c r="AT634" i="10"/>
  <c r="BD633" i="10"/>
  <c r="AR633" i="10"/>
  <c r="BH632" i="10"/>
  <c r="AV632" i="10"/>
  <c r="AJ632" i="10"/>
  <c r="AZ631" i="10"/>
  <c r="AN631" i="10"/>
  <c r="BD630" i="10"/>
  <c r="AR630" i="10"/>
  <c r="BH629" i="10"/>
  <c r="AV629" i="10"/>
  <c r="AJ629" i="10"/>
  <c r="AZ628" i="10"/>
  <c r="AN628" i="10"/>
  <c r="BD627" i="10"/>
  <c r="AR627" i="10"/>
  <c r="BH626" i="10"/>
  <c r="AV626" i="10"/>
  <c r="AJ626" i="10"/>
  <c r="AZ625" i="10"/>
  <c r="AN625" i="10"/>
  <c r="BD624" i="10"/>
  <c r="AR624" i="10"/>
  <c r="BH623" i="10"/>
  <c r="AV623" i="10"/>
  <c r="AJ623" i="10"/>
  <c r="AZ622" i="10"/>
  <c r="AN622" i="10"/>
  <c r="BD621" i="10"/>
  <c r="AR621" i="10"/>
  <c r="AI621" i="10"/>
  <c r="BB620" i="10"/>
  <c r="AS620" i="10"/>
  <c r="AJ620" i="10"/>
  <c r="BD619" i="10"/>
  <c r="AX619" i="10"/>
  <c r="AR619" i="10"/>
  <c r="AL619" i="10"/>
  <c r="BH618" i="10"/>
  <c r="BB618" i="10"/>
  <c r="AV618" i="10"/>
  <c r="AP618" i="10"/>
  <c r="AJ618" i="10"/>
  <c r="BF617" i="10"/>
  <c r="AZ617" i="10"/>
  <c r="AT617" i="10"/>
  <c r="AN617" i="10"/>
  <c r="BJ616" i="10"/>
  <c r="BD616" i="10"/>
  <c r="AX616" i="10"/>
  <c r="AR616" i="10"/>
  <c r="AL616" i="10"/>
  <c r="BH615" i="10"/>
  <c r="BB615" i="10"/>
  <c r="AV615" i="10"/>
  <c r="AP615" i="10"/>
  <c r="AJ615" i="10"/>
  <c r="BF614" i="10"/>
  <c r="AZ614" i="10"/>
  <c r="AT614" i="10"/>
  <c r="AN614" i="10"/>
  <c r="BJ613" i="10"/>
  <c r="BD613" i="10"/>
  <c r="AX613" i="10"/>
  <c r="AR613" i="10"/>
  <c r="AL613" i="10"/>
  <c r="BH612" i="10"/>
  <c r="BB612" i="10"/>
  <c r="AV612" i="10"/>
  <c r="AP612" i="10"/>
  <c r="AJ612" i="10"/>
  <c r="BF611" i="10"/>
  <c r="AZ611" i="10"/>
  <c r="AT611" i="10"/>
  <c r="AN611" i="10"/>
  <c r="BJ610" i="10"/>
  <c r="BD610" i="10"/>
  <c r="AX610" i="10"/>
  <c r="AR610" i="10"/>
  <c r="AY637" i="10"/>
  <c r="BI636" i="10"/>
  <c r="AQ636" i="10"/>
  <c r="BA635" i="10"/>
  <c r="AI635" i="10"/>
  <c r="AS634" i="10"/>
  <c r="BC633" i="10"/>
  <c r="AQ633" i="10"/>
  <c r="BG632" i="10"/>
  <c r="AU632" i="10"/>
  <c r="AI632" i="10"/>
  <c r="AY631" i="10"/>
  <c r="AM631" i="10"/>
  <c r="BC630" i="10"/>
  <c r="AQ630" i="10"/>
  <c r="BG629" i="10"/>
  <c r="AU629" i="10"/>
  <c r="AI629" i="10"/>
  <c r="AY628" i="10"/>
  <c r="AM628" i="10"/>
  <c r="BC627" i="10"/>
  <c r="AQ627" i="10"/>
  <c r="BG626" i="10"/>
  <c r="AU626" i="10"/>
  <c r="AI626" i="10"/>
  <c r="AY625" i="10"/>
  <c r="AM625" i="10"/>
  <c r="BC624" i="10"/>
  <c r="AQ624" i="10"/>
  <c r="BG623" i="10"/>
  <c r="AU623" i="10"/>
  <c r="AI623" i="10"/>
  <c r="AY622" i="10"/>
  <c r="AM622" i="10"/>
  <c r="BC621" i="10"/>
  <c r="AQ621" i="10"/>
  <c r="BI620" i="10"/>
  <c r="BA620" i="10"/>
  <c r="AQ620" i="10"/>
  <c r="AI620" i="10"/>
  <c r="BC619" i="10"/>
  <c r="AW619" i="10"/>
  <c r="AQ619" i="10"/>
  <c r="AK619" i="10"/>
  <c r="BG618" i="10"/>
  <c r="BA618" i="10"/>
  <c r="AU618" i="10"/>
  <c r="AO618" i="10"/>
  <c r="AI618" i="10"/>
  <c r="BE617" i="10"/>
  <c r="AY617" i="10"/>
  <c r="AS617" i="10"/>
  <c r="AM617" i="10"/>
  <c r="BI616" i="10"/>
  <c r="BC616" i="10"/>
  <c r="AW616" i="10"/>
  <c r="AQ616" i="10"/>
  <c r="AK616" i="10"/>
  <c r="BG615" i="10"/>
  <c r="BA615" i="10"/>
  <c r="AU615" i="10"/>
  <c r="AO615" i="10"/>
  <c r="AI615" i="10"/>
  <c r="BE614" i="10"/>
  <c r="AY614" i="10"/>
  <c r="AS614" i="10"/>
  <c r="AM614" i="10"/>
  <c r="BI613" i="10"/>
  <c r="BC613" i="10"/>
  <c r="AW613" i="10"/>
  <c r="AQ613" i="10"/>
  <c r="AK613" i="10"/>
  <c r="BG612" i="10"/>
  <c r="BA612" i="10"/>
  <c r="AU612" i="10"/>
  <c r="AO612" i="10"/>
  <c r="AT637" i="10"/>
  <c r="BD636" i="10"/>
  <c r="AL636" i="10"/>
  <c r="AV635" i="10"/>
  <c r="BF634" i="10"/>
  <c r="AN634" i="10"/>
  <c r="AY633" i="10"/>
  <c r="AM633" i="10"/>
  <c r="BC632" i="10"/>
  <c r="AQ632" i="10"/>
  <c r="BG631" i="10"/>
  <c r="AU631" i="10"/>
  <c r="AI631" i="10"/>
  <c r="AS637" i="10"/>
  <c r="AU635" i="10"/>
  <c r="AX633" i="10"/>
  <c r="AP632" i="10"/>
  <c r="BJ630" i="10"/>
  <c r="AL630" i="10"/>
  <c r="AP629" i="10"/>
  <c r="AU628" i="10"/>
  <c r="BI627" i="10"/>
  <c r="AM627" i="10"/>
  <c r="BA626" i="10"/>
  <c r="BG625" i="10"/>
  <c r="AS625" i="10"/>
  <c r="AY624" i="10"/>
  <c r="AK624" i="10"/>
  <c r="AQ623" i="10"/>
  <c r="BE622" i="10"/>
  <c r="AI622" i="10"/>
  <c r="AW621" i="10"/>
  <c r="BH620" i="10"/>
  <c r="AV620" i="10"/>
  <c r="BI619" i="10"/>
  <c r="AZ619" i="10"/>
  <c r="AP619" i="10"/>
  <c r="BJ618" i="10"/>
  <c r="AZ618" i="10"/>
  <c r="AR618" i="10"/>
  <c r="BJ617" i="10"/>
  <c r="BB617" i="10"/>
  <c r="AR617" i="10"/>
  <c r="AJ617" i="10"/>
  <c r="BB616" i="10"/>
  <c r="AT616" i="10"/>
  <c r="AJ616" i="10"/>
  <c r="BD615" i="10"/>
  <c r="AT615" i="10"/>
  <c r="AL615" i="10"/>
  <c r="BD614" i="10"/>
  <c r="AV614" i="10"/>
  <c r="AL614" i="10"/>
  <c r="BF613" i="10"/>
  <c r="AV613" i="10"/>
  <c r="AN613" i="10"/>
  <c r="BF612" i="10"/>
  <c r="AX612" i="10"/>
  <c r="AN612" i="10"/>
  <c r="BI611" i="10"/>
  <c r="BB611" i="10"/>
  <c r="AU611" i="10"/>
  <c r="AM611" i="10"/>
  <c r="BH610" i="10"/>
  <c r="BA610" i="10"/>
  <c r="AT610" i="10"/>
  <c r="AM610" i="10"/>
  <c r="BI609" i="10"/>
  <c r="BC609" i="10"/>
  <c r="AW609" i="10"/>
  <c r="AQ609" i="10"/>
  <c r="AK609" i="10"/>
  <c r="BG608" i="10"/>
  <c r="BA608" i="10"/>
  <c r="AU608" i="10"/>
  <c r="AO608" i="10"/>
  <c r="AI608" i="10"/>
  <c r="BE607" i="10"/>
  <c r="AY607" i="10"/>
  <c r="AS607" i="10"/>
  <c r="AM607" i="10"/>
  <c r="BI606" i="10"/>
  <c r="BC606" i="10"/>
  <c r="AW606" i="10"/>
  <c r="AQ606" i="10"/>
  <c r="AK606" i="10"/>
  <c r="BG605" i="10"/>
  <c r="BA605" i="10"/>
  <c r="AU605" i="10"/>
  <c r="AO605" i="10"/>
  <c r="AI605" i="10"/>
  <c r="BE604" i="10"/>
  <c r="AY604" i="10"/>
  <c r="AS604" i="10"/>
  <c r="AM604" i="10"/>
  <c r="BI603" i="10"/>
  <c r="BC603" i="10"/>
  <c r="AW603" i="10"/>
  <c r="AQ603" i="10"/>
  <c r="AK603" i="10"/>
  <c r="BG602" i="10"/>
  <c r="BA602" i="10"/>
  <c r="AU602" i="10"/>
  <c r="AO602" i="10"/>
  <c r="AI602" i="10"/>
  <c r="BE601" i="10"/>
  <c r="AY601" i="10"/>
  <c r="AS601" i="10"/>
  <c r="AM601" i="10"/>
  <c r="BI600" i="10"/>
  <c r="BC600" i="10"/>
  <c r="AW600" i="10"/>
  <c r="AQ600" i="10"/>
  <c r="AK600" i="10"/>
  <c r="BG599" i="10"/>
  <c r="BA599" i="10"/>
  <c r="AU599" i="10"/>
  <c r="AO599" i="10"/>
  <c r="AI599" i="10"/>
  <c r="BE598" i="10"/>
  <c r="AN637" i="10"/>
  <c r="AP635" i="10"/>
  <c r="AW633" i="10"/>
  <c r="AO632" i="10"/>
  <c r="BI630" i="10"/>
  <c r="AK630" i="10"/>
  <c r="AO629" i="10"/>
  <c r="AT628" i="10"/>
  <c r="BE627" i="10"/>
  <c r="AL627" i="10"/>
  <c r="AW626" i="10"/>
  <c r="BF625" i="10"/>
  <c r="AO625" i="10"/>
  <c r="AX624" i="10"/>
  <c r="BI623" i="10"/>
  <c r="AP623" i="10"/>
  <c r="BA622" i="10"/>
  <c r="BJ621" i="10"/>
  <c r="AS621" i="10"/>
  <c r="BG620" i="10"/>
  <c r="AU620" i="10"/>
  <c r="BG619" i="10"/>
  <c r="AY619" i="10"/>
  <c r="AO619" i="10"/>
  <c r="BI618" i="10"/>
  <c r="AY618" i="10"/>
  <c r="AQ618" i="10"/>
  <c r="BI617" i="10"/>
  <c r="BA617" i="10"/>
  <c r="AQ617" i="10"/>
  <c r="AI617" i="10"/>
  <c r="BA616" i="10"/>
  <c r="AS616" i="10"/>
  <c r="AI616" i="10"/>
  <c r="BC615" i="10"/>
  <c r="AS615" i="10"/>
  <c r="AK615" i="10"/>
  <c r="BC614" i="10"/>
  <c r="AU614" i="10"/>
  <c r="AK614" i="10"/>
  <c r="BE613" i="10"/>
  <c r="AU613" i="10"/>
  <c r="AM613" i="10"/>
  <c r="BE612" i="10"/>
  <c r="AW612" i="10"/>
  <c r="AM612" i="10"/>
  <c r="BH611" i="10"/>
  <c r="BA611" i="10"/>
  <c r="AS611" i="10"/>
  <c r="AL611" i="10"/>
  <c r="BG610" i="10"/>
  <c r="AZ610" i="10"/>
  <c r="AS610" i="10"/>
  <c r="AL610" i="10"/>
  <c r="BH609" i="10"/>
  <c r="BB609" i="10"/>
  <c r="AV609" i="10"/>
  <c r="AP609" i="10"/>
  <c r="AJ609" i="10"/>
  <c r="BF608" i="10"/>
  <c r="AZ608" i="10"/>
  <c r="AT608" i="10"/>
  <c r="AN608" i="10"/>
  <c r="BJ607" i="10"/>
  <c r="BD607" i="10"/>
  <c r="AX607" i="10"/>
  <c r="AR607" i="10"/>
  <c r="AL607" i="10"/>
  <c r="BH606" i="10"/>
  <c r="BB606" i="10"/>
  <c r="AV606" i="10"/>
  <c r="AP606" i="10"/>
  <c r="AJ606" i="10"/>
  <c r="BF605" i="10"/>
  <c r="AZ605" i="10"/>
  <c r="AT605" i="10"/>
  <c r="AN605" i="10"/>
  <c r="BJ604" i="10"/>
  <c r="BD604" i="10"/>
  <c r="AX604" i="10"/>
  <c r="AR604" i="10"/>
  <c r="AL604" i="10"/>
  <c r="BH603" i="10"/>
  <c r="BB603" i="10"/>
  <c r="AV603" i="10"/>
  <c r="AP603" i="10"/>
  <c r="AJ603" i="10"/>
  <c r="BF602" i="10"/>
  <c r="AZ602" i="10"/>
  <c r="AT602" i="10"/>
  <c r="AN602" i="10"/>
  <c r="BJ601" i="10"/>
  <c r="BD601" i="10"/>
  <c r="AX601" i="10"/>
  <c r="BC636" i="10"/>
  <c r="BE634" i="10"/>
  <c r="AL633" i="10"/>
  <c r="BF631" i="10"/>
  <c r="AY630" i="10"/>
  <c r="BC629" i="10"/>
  <c r="BG628" i="10"/>
  <c r="AS628" i="10"/>
  <c r="AY627" i="10"/>
  <c r="AK627" i="10"/>
  <c r="AQ626" i="10"/>
  <c r="BE625" i="10"/>
  <c r="AI625" i="10"/>
  <c r="AW624" i="10"/>
  <c r="BC623" i="10"/>
  <c r="AO623" i="10"/>
  <c r="AU622" i="10"/>
  <c r="BI621" i="10"/>
  <c r="AO621" i="10"/>
  <c r="BE620" i="10"/>
  <c r="AP620" i="10"/>
  <c r="BF619" i="10"/>
  <c r="AV619" i="10"/>
  <c r="AN619" i="10"/>
  <c r="BF618" i="10"/>
  <c r="AX618" i="10"/>
  <c r="AN618" i="10"/>
  <c r="BH617" i="10"/>
  <c r="AX617" i="10"/>
  <c r="AP617" i="10"/>
  <c r="AX636" i="10"/>
  <c r="AZ634" i="10"/>
  <c r="AK633" i="10"/>
  <c r="BE631" i="10"/>
  <c r="AX630" i="10"/>
  <c r="BB629" i="10"/>
  <c r="BF628" i="10"/>
  <c r="AO628" i="10"/>
  <c r="AX627" i="10"/>
  <c r="BI626" i="10"/>
  <c r="AP626" i="10"/>
  <c r="BA625" i="10"/>
  <c r="BJ624" i="10"/>
  <c r="AS624" i="10"/>
  <c r="BB623" i="10"/>
  <c r="AK623" i="10"/>
  <c r="AT622" i="10"/>
  <c r="BE621" i="10"/>
  <c r="AM621" i="10"/>
  <c r="BC620" i="10"/>
  <c r="AO620" i="10"/>
  <c r="BE619" i="10"/>
  <c r="AU619" i="10"/>
  <c r="AM619" i="10"/>
  <c r="BE618" i="10"/>
  <c r="AW618" i="10"/>
  <c r="AM618" i="10"/>
  <c r="BG617" i="10"/>
  <c r="AW617" i="10"/>
  <c r="AO617" i="10"/>
  <c r="BG616" i="10"/>
  <c r="AY616" i="10"/>
  <c r="AO616" i="10"/>
  <c r="BI615" i="10"/>
  <c r="AY615" i="10"/>
  <c r="AQ615" i="10"/>
  <c r="BI614" i="10"/>
  <c r="BA614" i="10"/>
  <c r="AQ614" i="10"/>
  <c r="AI614" i="10"/>
  <c r="BA613" i="10"/>
  <c r="AS613" i="10"/>
  <c r="AI613" i="10"/>
  <c r="BC612" i="10"/>
  <c r="AS612" i="10"/>
  <c r="AK612" i="10"/>
  <c r="BE611" i="10"/>
  <c r="AX611" i="10"/>
  <c r="AQ611" i="10"/>
  <c r="AJ611" i="10"/>
  <c r="BE610" i="10"/>
  <c r="AW610" i="10"/>
  <c r="AP610" i="10"/>
  <c r="AJ610" i="10"/>
  <c r="BF609" i="10"/>
  <c r="AZ609" i="10"/>
  <c r="AT609" i="10"/>
  <c r="AN609" i="10"/>
  <c r="BJ608" i="10"/>
  <c r="BD608" i="10"/>
  <c r="AX608" i="10"/>
  <c r="AR608" i="10"/>
  <c r="AL608" i="10"/>
  <c r="BH607" i="10"/>
  <c r="BB607" i="10"/>
  <c r="AV607" i="10"/>
  <c r="AP607" i="10"/>
  <c r="AJ607" i="10"/>
  <c r="BF606" i="10"/>
  <c r="AZ606" i="10"/>
  <c r="AT606" i="10"/>
  <c r="AN606" i="10"/>
  <c r="BJ605" i="10"/>
  <c r="BD605" i="10"/>
  <c r="AX605" i="10"/>
  <c r="AR605" i="10"/>
  <c r="AL605" i="10"/>
  <c r="BH604" i="10"/>
  <c r="BB604" i="10"/>
  <c r="AV604" i="10"/>
  <c r="AP604" i="10"/>
  <c r="AJ604" i="10"/>
  <c r="BF603" i="10"/>
  <c r="AZ603" i="10"/>
  <c r="AT603" i="10"/>
  <c r="AK636" i="10"/>
  <c r="AT631" i="10"/>
  <c r="BE628" i="10"/>
  <c r="BC626" i="10"/>
  <c r="BI624" i="10"/>
  <c r="BG622" i="10"/>
  <c r="AL621" i="10"/>
  <c r="BB619" i="10"/>
  <c r="BD618" i="10"/>
  <c r="BD617" i="10"/>
  <c r="BH616" i="10"/>
  <c r="AP616" i="10"/>
  <c r="AZ615" i="10"/>
  <c r="BJ614" i="10"/>
  <c r="AR614" i="10"/>
  <c r="BB613" i="10"/>
  <c r="AJ613" i="10"/>
  <c r="AT612" i="10"/>
  <c r="BG611" i="10"/>
  <c r="AR611" i="10"/>
  <c r="BF610" i="10"/>
  <c r="AQ610" i="10"/>
  <c r="BG609" i="10"/>
  <c r="AU609" i="10"/>
  <c r="AI609" i="10"/>
  <c r="AY608" i="10"/>
  <c r="AM608" i="10"/>
  <c r="BC607" i="10"/>
  <c r="AQ607" i="10"/>
  <c r="BG606" i="10"/>
  <c r="AU606" i="10"/>
  <c r="AI606" i="10"/>
  <c r="AY605" i="10"/>
  <c r="AM605" i="10"/>
  <c r="BC604" i="10"/>
  <c r="AQ604" i="10"/>
  <c r="BG603" i="10"/>
  <c r="AU603" i="10"/>
  <c r="AL603" i="10"/>
  <c r="BD602" i="10"/>
  <c r="AV602" i="10"/>
  <c r="AL602" i="10"/>
  <c r="BF601" i="10"/>
  <c r="AV601" i="10"/>
  <c r="AO601" i="10"/>
  <c r="BJ600" i="10"/>
  <c r="BB600" i="10"/>
  <c r="AU600" i="10"/>
  <c r="AN600" i="10"/>
  <c r="BI599" i="10"/>
  <c r="BB599" i="10"/>
  <c r="AT599" i="10"/>
  <c r="AM599" i="10"/>
  <c r="BH598" i="10"/>
  <c r="BA598" i="10"/>
  <c r="AU598" i="10"/>
  <c r="AO598" i="10"/>
  <c r="AI598" i="10"/>
  <c r="BE597" i="10"/>
  <c r="AY597" i="10"/>
  <c r="AS597" i="10"/>
  <c r="AM597" i="10"/>
  <c r="BI596" i="10"/>
  <c r="BC596" i="10"/>
  <c r="AW596" i="10"/>
  <c r="AQ596" i="10"/>
  <c r="AK596" i="10"/>
  <c r="BG595" i="10"/>
  <c r="BA595" i="10"/>
  <c r="AU595" i="10"/>
  <c r="AO595" i="10"/>
  <c r="AI595" i="10"/>
  <c r="BE594" i="10"/>
  <c r="AY594" i="10"/>
  <c r="AS594" i="10"/>
  <c r="AM594" i="10"/>
  <c r="BI593" i="10"/>
  <c r="BC593" i="10"/>
  <c r="AW593" i="10"/>
  <c r="AQ593" i="10"/>
  <c r="AK593" i="10"/>
  <c r="BG592" i="10"/>
  <c r="BA592" i="10"/>
  <c r="AU592" i="10"/>
  <c r="AO592" i="10"/>
  <c r="AI592" i="10"/>
  <c r="BE591" i="10"/>
  <c r="AY591" i="10"/>
  <c r="AS591" i="10"/>
  <c r="AM591" i="10"/>
  <c r="BI590" i="10"/>
  <c r="BC590" i="10"/>
  <c r="AW590" i="10"/>
  <c r="AQ590" i="10"/>
  <c r="AK590" i="10"/>
  <c r="BG589" i="10"/>
  <c r="BA589" i="10"/>
  <c r="AU589" i="10"/>
  <c r="AO589" i="10"/>
  <c r="AI589" i="10"/>
  <c r="BE588" i="10"/>
  <c r="AY588" i="10"/>
  <c r="AS588" i="10"/>
  <c r="AM588" i="10"/>
  <c r="BI587" i="10"/>
  <c r="BC587" i="10"/>
  <c r="AW587" i="10"/>
  <c r="AQ587" i="10"/>
  <c r="AK587" i="10"/>
  <c r="BG586" i="10"/>
  <c r="BA586" i="10"/>
  <c r="AU586" i="10"/>
  <c r="AO586" i="10"/>
  <c r="AI586" i="10"/>
  <c r="BE585" i="10"/>
  <c r="AY585" i="10"/>
  <c r="AS585" i="10"/>
  <c r="AM585" i="10"/>
  <c r="BI584" i="10"/>
  <c r="BC584" i="10"/>
  <c r="AW584" i="10"/>
  <c r="AQ584" i="10"/>
  <c r="AK584" i="10"/>
  <c r="BG583" i="10"/>
  <c r="BA583" i="10"/>
  <c r="AU583" i="10"/>
  <c r="AO583" i="10"/>
  <c r="AI583" i="10"/>
  <c r="BE582" i="10"/>
  <c r="AY582" i="10"/>
  <c r="AS582" i="10"/>
  <c r="AM582" i="10"/>
  <c r="BI581" i="10"/>
  <c r="BC581" i="10"/>
  <c r="AW581" i="10"/>
  <c r="AQ581" i="10"/>
  <c r="AK581" i="10"/>
  <c r="BG580" i="10"/>
  <c r="BA580" i="10"/>
  <c r="AU580" i="10"/>
  <c r="AO580" i="10"/>
  <c r="AI580" i="10"/>
  <c r="BE579" i="10"/>
  <c r="AY579" i="10"/>
  <c r="AS579" i="10"/>
  <c r="AM579" i="10"/>
  <c r="BI578" i="10"/>
  <c r="BC578" i="10"/>
  <c r="AW578" i="10"/>
  <c r="AQ578" i="10"/>
  <c r="AK578" i="10"/>
  <c r="BG577" i="10"/>
  <c r="BA577" i="10"/>
  <c r="AU577" i="10"/>
  <c r="AO577" i="10"/>
  <c r="AI577" i="10"/>
  <c r="BE576" i="10"/>
  <c r="AY576" i="10"/>
  <c r="AS576" i="10"/>
  <c r="AM576" i="10"/>
  <c r="BI575" i="10"/>
  <c r="BC575" i="10"/>
  <c r="AW575" i="10"/>
  <c r="AQ575" i="10"/>
  <c r="AK575" i="10"/>
  <c r="BG574" i="10"/>
  <c r="BA574" i="10"/>
  <c r="AU574" i="10"/>
  <c r="AO574" i="10"/>
  <c r="AI574" i="10"/>
  <c r="BH635" i="10"/>
  <c r="AS631" i="10"/>
  <c r="BA628" i="10"/>
  <c r="BB626" i="10"/>
  <c r="BE624" i="10"/>
  <c r="BF622" i="10"/>
  <c r="AK621" i="10"/>
  <c r="BA619" i="10"/>
  <c r="BC618" i="10"/>
  <c r="BC617" i="10"/>
  <c r="BF616" i="10"/>
  <c r="AN616" i="10"/>
  <c r="AX615" i="10"/>
  <c r="BH614" i="10"/>
  <c r="AP614" i="10"/>
  <c r="AZ613" i="10"/>
  <c r="BJ612" i="10"/>
  <c r="AR612" i="10"/>
  <c r="BD611" i="10"/>
  <c r="AP611" i="10"/>
  <c r="BC610" i="10"/>
  <c r="AO610" i="10"/>
  <c r="BE609" i="10"/>
  <c r="AS609" i="10"/>
  <c r="BI608" i="10"/>
  <c r="AW608" i="10"/>
  <c r="AK608" i="10"/>
  <c r="BA607" i="10"/>
  <c r="AO607" i="10"/>
  <c r="BE606" i="10"/>
  <c r="AS606" i="10"/>
  <c r="BI605" i="10"/>
  <c r="AW605" i="10"/>
  <c r="AK605" i="10"/>
  <c r="BA604" i="10"/>
  <c r="AO604" i="10"/>
  <c r="BE603" i="10"/>
  <c r="AS603" i="10"/>
  <c r="AI603" i="10"/>
  <c r="BC602" i="10"/>
  <c r="AS602" i="10"/>
  <c r="AK602" i="10"/>
  <c r="BC601" i="10"/>
  <c r="AU601" i="10"/>
  <c r="AN601" i="10"/>
  <c r="BH600" i="10"/>
  <c r="BA600" i="10"/>
  <c r="AT600" i="10"/>
  <c r="AM600" i="10"/>
  <c r="BH599" i="10"/>
  <c r="AZ599" i="10"/>
  <c r="AS599" i="10"/>
  <c r="AL599" i="10"/>
  <c r="BG598" i="10"/>
  <c r="AZ598" i="10"/>
  <c r="AT598" i="10"/>
  <c r="AN598" i="10"/>
  <c r="BJ597" i="10"/>
  <c r="BD597" i="10"/>
  <c r="AX597" i="10"/>
  <c r="AR597" i="10"/>
  <c r="AL597" i="10"/>
  <c r="BH596" i="10"/>
  <c r="BB596" i="10"/>
  <c r="AV596" i="10"/>
  <c r="AP596" i="10"/>
  <c r="AJ596" i="10"/>
  <c r="BF595" i="10"/>
  <c r="AM634" i="10"/>
  <c r="AW630" i="10"/>
  <c r="AI628" i="10"/>
  <c r="AO626" i="10"/>
  <c r="AM624" i="10"/>
  <c r="AS622" i="10"/>
  <c r="AY620" i="10"/>
  <c r="AT619" i="10"/>
  <c r="AT618" i="10"/>
  <c r="AV617" i="10"/>
  <c r="BE616" i="10"/>
  <c r="AM616" i="10"/>
  <c r="AW615" i="10"/>
  <c r="BG614" i="10"/>
  <c r="AO614" i="10"/>
  <c r="AY613" i="10"/>
  <c r="BI612" i="10"/>
  <c r="AQ612" i="10"/>
  <c r="BC611" i="10"/>
  <c r="AO611" i="10"/>
  <c r="BB610" i="10"/>
  <c r="AN610" i="10"/>
  <c r="BD609" i="10"/>
  <c r="AR609" i="10"/>
  <c r="BH608" i="10"/>
  <c r="AV608" i="10"/>
  <c r="AJ608" i="10"/>
  <c r="AZ607" i="10"/>
  <c r="AN607" i="10"/>
  <c r="BD606" i="10"/>
  <c r="AR606" i="10"/>
  <c r="BH605" i="10"/>
  <c r="AV605" i="10"/>
  <c r="AJ605" i="10"/>
  <c r="AZ604" i="10"/>
  <c r="AN604" i="10"/>
  <c r="BD603" i="10"/>
  <c r="AR603" i="10"/>
  <c r="BJ602" i="10"/>
  <c r="BB602" i="10"/>
  <c r="AR602" i="10"/>
  <c r="AJ602" i="10"/>
  <c r="BB601" i="10"/>
  <c r="AT601" i="10"/>
  <c r="AL601" i="10"/>
  <c r="BG600" i="10"/>
  <c r="AZ600" i="10"/>
  <c r="AS600" i="10"/>
  <c r="AL600" i="10"/>
  <c r="BF599" i="10"/>
  <c r="AY599" i="10"/>
  <c r="AR599" i="10"/>
  <c r="AK599" i="10"/>
  <c r="BF598" i="10"/>
  <c r="AY598" i="10"/>
  <c r="AS598" i="10"/>
  <c r="AM598" i="10"/>
  <c r="BI597" i="10"/>
  <c r="BC597" i="10"/>
  <c r="AW597" i="10"/>
  <c r="AQ597" i="10"/>
  <c r="AK597" i="10"/>
  <c r="BG596" i="10"/>
  <c r="BA596" i="10"/>
  <c r="AU596" i="10"/>
  <c r="AO596" i="10"/>
  <c r="AI596" i="10"/>
  <c r="BE595" i="10"/>
  <c r="AY595" i="10"/>
  <c r="AS595" i="10"/>
  <c r="AM595" i="10"/>
  <c r="BI594" i="10"/>
  <c r="BC594" i="10"/>
  <c r="AW594" i="10"/>
  <c r="AQ594" i="10"/>
  <c r="AK594" i="10"/>
  <c r="BG593" i="10"/>
  <c r="BA593" i="10"/>
  <c r="AU593" i="10"/>
  <c r="AO593" i="10"/>
  <c r="AI593" i="10"/>
  <c r="BE592" i="10"/>
  <c r="AY592" i="10"/>
  <c r="AS592" i="10"/>
  <c r="AM592" i="10"/>
  <c r="BI591" i="10"/>
  <c r="BC591" i="10"/>
  <c r="AW591" i="10"/>
  <c r="AQ591" i="10"/>
  <c r="AK591" i="10"/>
  <c r="BG590" i="10"/>
  <c r="BA590" i="10"/>
  <c r="AU590" i="10"/>
  <c r="AO590" i="10"/>
  <c r="AI590" i="10"/>
  <c r="BE589" i="10"/>
  <c r="AY589" i="10"/>
  <c r="AS589" i="10"/>
  <c r="AM589" i="10"/>
  <c r="BI588" i="10"/>
  <c r="BC588" i="10"/>
  <c r="AW588" i="10"/>
  <c r="AQ588" i="10"/>
  <c r="AK588" i="10"/>
  <c r="BG587" i="10"/>
  <c r="BA587" i="10"/>
  <c r="AU587" i="10"/>
  <c r="AO587" i="10"/>
  <c r="AI587" i="10"/>
  <c r="BE586" i="10"/>
  <c r="AY586" i="10"/>
  <c r="AS586" i="10"/>
  <c r="AM586" i="10"/>
  <c r="BI585" i="10"/>
  <c r="BC585" i="10"/>
  <c r="AW585" i="10"/>
  <c r="AQ585" i="10"/>
  <c r="AK585" i="10"/>
  <c r="BG584" i="10"/>
  <c r="BA584" i="10"/>
  <c r="AU584" i="10"/>
  <c r="AO584" i="10"/>
  <c r="AI584" i="10"/>
  <c r="BE583" i="10"/>
  <c r="AY583" i="10"/>
  <c r="AS583" i="10"/>
  <c r="AM583" i="10"/>
  <c r="BI582" i="10"/>
  <c r="BC582" i="10"/>
  <c r="AW582" i="10"/>
  <c r="AQ582" i="10"/>
  <c r="AK582" i="10"/>
  <c r="BG581" i="10"/>
  <c r="BA581" i="10"/>
  <c r="AU581" i="10"/>
  <c r="AO581" i="10"/>
  <c r="AI581" i="10"/>
  <c r="BE580" i="10"/>
  <c r="AY580" i="10"/>
  <c r="AS580" i="10"/>
  <c r="AM580" i="10"/>
  <c r="BI579" i="10"/>
  <c r="BC579" i="10"/>
  <c r="AW579" i="10"/>
  <c r="AQ579" i="10"/>
  <c r="AK579" i="10"/>
  <c r="BG578" i="10"/>
  <c r="BJ633" i="10"/>
  <c r="AM630" i="10"/>
  <c r="BJ627" i="10"/>
  <c r="AK626" i="10"/>
  <c r="AL624" i="10"/>
  <c r="AO622" i="10"/>
  <c r="AW620" i="10"/>
  <c r="AS619" i="10"/>
  <c r="AS618" i="10"/>
  <c r="AU617" i="10"/>
  <c r="AZ616" i="10"/>
  <c r="BJ615" i="10"/>
  <c r="AR615" i="10"/>
  <c r="BB614" i="10"/>
  <c r="AJ614" i="10"/>
  <c r="AT613" i="10"/>
  <c r="BD612" i="10"/>
  <c r="AL612" i="10"/>
  <c r="AY611" i="10"/>
  <c r="AK611" i="10"/>
  <c r="AY610" i="10"/>
  <c r="AK610" i="10"/>
  <c r="BA609" i="10"/>
  <c r="AO609" i="10"/>
  <c r="BE608" i="10"/>
  <c r="AS608" i="10"/>
  <c r="BI607" i="10"/>
  <c r="AW607" i="10"/>
  <c r="AK607" i="10"/>
  <c r="BA606" i="10"/>
  <c r="AO606" i="10"/>
  <c r="BE605" i="10"/>
  <c r="AS605" i="10"/>
  <c r="BI604" i="10"/>
  <c r="AW604" i="10"/>
  <c r="AK604" i="10"/>
  <c r="BA603" i="10"/>
  <c r="AO603" i="10"/>
  <c r="BI602" i="10"/>
  <c r="AY602" i="10"/>
  <c r="AQ602" i="10"/>
  <c r="BI601" i="10"/>
  <c r="BA601" i="10"/>
  <c r="AR601" i="10"/>
  <c r="AK601" i="10"/>
  <c r="BF600" i="10"/>
  <c r="AY600" i="10"/>
  <c r="AR600" i="10"/>
  <c r="AJ600" i="10"/>
  <c r="BE599" i="10"/>
  <c r="AX599" i="10"/>
  <c r="AQ599" i="10"/>
  <c r="AJ599" i="10"/>
  <c r="BD598" i="10"/>
  <c r="AX598" i="10"/>
  <c r="AR598" i="10"/>
  <c r="AL598" i="10"/>
  <c r="BH597" i="10"/>
  <c r="BB597" i="10"/>
  <c r="AV597" i="10"/>
  <c r="AP597" i="10"/>
  <c r="AJ597" i="10"/>
  <c r="BF596" i="10"/>
  <c r="AZ596" i="10"/>
  <c r="AT596" i="10"/>
  <c r="AN596" i="10"/>
  <c r="BJ595" i="10"/>
  <c r="BD595" i="10"/>
  <c r="AX595" i="10"/>
  <c r="AR595" i="10"/>
  <c r="AL595" i="10"/>
  <c r="BH594" i="10"/>
  <c r="BB594" i="10"/>
  <c r="AV594" i="10"/>
  <c r="AP594" i="10"/>
  <c r="AJ594" i="10"/>
  <c r="BF593" i="10"/>
  <c r="AZ593" i="10"/>
  <c r="AT593" i="10"/>
  <c r="AN593" i="10"/>
  <c r="BJ592" i="10"/>
  <c r="BD592" i="10"/>
  <c r="AX592" i="10"/>
  <c r="AR592" i="10"/>
  <c r="AL592" i="10"/>
  <c r="BH591" i="10"/>
  <c r="BB591" i="10"/>
  <c r="AV591" i="10"/>
  <c r="AP591" i="10"/>
  <c r="AJ591" i="10"/>
  <c r="BF590" i="10"/>
  <c r="AZ590" i="10"/>
  <c r="AT590" i="10"/>
  <c r="AN590" i="10"/>
  <c r="BJ589" i="10"/>
  <c r="BD589" i="10"/>
  <c r="AX589" i="10"/>
  <c r="AR589" i="10"/>
  <c r="AL589" i="10"/>
  <c r="BH588" i="10"/>
  <c r="BB588" i="10"/>
  <c r="AV588" i="10"/>
  <c r="AP588" i="10"/>
  <c r="AJ588" i="10"/>
  <c r="BF587" i="10"/>
  <c r="AZ587" i="10"/>
  <c r="AT587" i="10"/>
  <c r="AN587" i="10"/>
  <c r="BJ586" i="10"/>
  <c r="BD586" i="10"/>
  <c r="AX586" i="10"/>
  <c r="AR586" i="10"/>
  <c r="AL586" i="10"/>
  <c r="BH585" i="10"/>
  <c r="BB585" i="10"/>
  <c r="AV585" i="10"/>
  <c r="AP585" i="10"/>
  <c r="AJ585" i="10"/>
  <c r="BF584" i="10"/>
  <c r="AZ584" i="10"/>
  <c r="AT584" i="10"/>
  <c r="AN584" i="10"/>
  <c r="BJ583" i="10"/>
  <c r="BD583" i="10"/>
  <c r="AX583" i="10"/>
  <c r="AR583" i="10"/>
  <c r="AL583" i="10"/>
  <c r="BH582" i="10"/>
  <c r="BB582" i="10"/>
  <c r="AV582" i="10"/>
  <c r="AP582" i="10"/>
  <c r="BB632" i="10"/>
  <c r="AU625" i="10"/>
  <c r="AM620" i="10"/>
  <c r="AL617" i="10"/>
  <c r="AN615" i="10"/>
  <c r="AP613" i="10"/>
  <c r="AW611" i="10"/>
  <c r="AI610" i="10"/>
  <c r="BC608" i="10"/>
  <c r="AU607" i="10"/>
  <c r="AM606" i="10"/>
  <c r="BG604" i="10"/>
  <c r="AY603" i="10"/>
  <c r="AX602" i="10"/>
  <c r="AZ601" i="10"/>
  <c r="BE600" i="10"/>
  <c r="AI600" i="10"/>
  <c r="AP599" i="10"/>
  <c r="AW598" i="10"/>
  <c r="BG597" i="10"/>
  <c r="AO597" i="10"/>
  <c r="AY596" i="10"/>
  <c r="BI595" i="10"/>
  <c r="AV595" i="10"/>
  <c r="AJ595" i="10"/>
  <c r="AZ594" i="10"/>
  <c r="AN594" i="10"/>
  <c r="BD593" i="10"/>
  <c r="AR593" i="10"/>
  <c r="BH592" i="10"/>
  <c r="AV592" i="10"/>
  <c r="AJ592" i="10"/>
  <c r="AZ591" i="10"/>
  <c r="AN591" i="10"/>
  <c r="BD590" i="10"/>
  <c r="AR590" i="10"/>
  <c r="BH589" i="10"/>
  <c r="AV589" i="10"/>
  <c r="AJ589" i="10"/>
  <c r="AZ588" i="10"/>
  <c r="AN588" i="10"/>
  <c r="BD587" i="10"/>
  <c r="AR587" i="10"/>
  <c r="BH586" i="10"/>
  <c r="AV586" i="10"/>
  <c r="AJ586" i="10"/>
  <c r="AZ585" i="10"/>
  <c r="AN585" i="10"/>
  <c r="BD584" i="10"/>
  <c r="AR584" i="10"/>
  <c r="BH583" i="10"/>
  <c r="AV583" i="10"/>
  <c r="AJ583" i="10"/>
  <c r="AZ582" i="10"/>
  <c r="AN582" i="10"/>
  <c r="BF581" i="10"/>
  <c r="AX581" i="10"/>
  <c r="AN581" i="10"/>
  <c r="BH580" i="10"/>
  <c r="AX580" i="10"/>
  <c r="AP580" i="10"/>
  <c r="BH579" i="10"/>
  <c r="AZ579" i="10"/>
  <c r="AP579" i="10"/>
  <c r="BJ578" i="10"/>
  <c r="BA578" i="10"/>
  <c r="AT578" i="10"/>
  <c r="AM578" i="10"/>
  <c r="BH577" i="10"/>
  <c r="AZ577" i="10"/>
  <c r="AS577" i="10"/>
  <c r="AL577" i="10"/>
  <c r="BG576" i="10"/>
  <c r="AZ576" i="10"/>
  <c r="AR576" i="10"/>
  <c r="AK576" i="10"/>
  <c r="BF575" i="10"/>
  <c r="AY575" i="10"/>
  <c r="AR575" i="10"/>
  <c r="AJ575" i="10"/>
  <c r="BE574" i="10"/>
  <c r="AX574" i="10"/>
  <c r="AQ574" i="10"/>
  <c r="AJ574" i="10"/>
  <c r="BE573" i="10"/>
  <c r="AY573" i="10"/>
  <c r="AS573" i="10"/>
  <c r="AM573" i="10"/>
  <c r="BI572" i="10"/>
  <c r="BC572" i="10"/>
  <c r="AW572" i="10"/>
  <c r="AQ572" i="10"/>
  <c r="AK572" i="10"/>
  <c r="BG571" i="10"/>
  <c r="BA571" i="10"/>
  <c r="AU571" i="10"/>
  <c r="AO571" i="10"/>
  <c r="AI571" i="10"/>
  <c r="BE570" i="10"/>
  <c r="AY570" i="10"/>
  <c r="AS570" i="10"/>
  <c r="AM570" i="10"/>
  <c r="BI569" i="10"/>
  <c r="BC569" i="10"/>
  <c r="AW569" i="10"/>
  <c r="AQ569" i="10"/>
  <c r="AK569" i="10"/>
  <c r="BG568" i="10"/>
  <c r="BA568" i="10"/>
  <c r="AU568" i="10"/>
  <c r="AO568" i="10"/>
  <c r="AI568" i="10"/>
  <c r="BE567" i="10"/>
  <c r="AY567" i="10"/>
  <c r="BA632" i="10"/>
  <c r="AT625" i="10"/>
  <c r="AK620" i="10"/>
  <c r="AK617" i="10"/>
  <c r="AM615" i="10"/>
  <c r="AO613" i="10"/>
  <c r="AV611" i="10"/>
  <c r="BJ609" i="10"/>
  <c r="BB608" i="10"/>
  <c r="AT607" i="10"/>
  <c r="AL606" i="10"/>
  <c r="BF604" i="10"/>
  <c r="AX603" i="10"/>
  <c r="AW602" i="10"/>
  <c r="AW601" i="10"/>
  <c r="BD600" i="10"/>
  <c r="BJ599" i="10"/>
  <c r="AN599" i="10"/>
  <c r="AV598" i="10"/>
  <c r="BF597" i="10"/>
  <c r="AN597" i="10"/>
  <c r="AX596" i="10"/>
  <c r="BH595" i="10"/>
  <c r="AT595" i="10"/>
  <c r="BJ594" i="10"/>
  <c r="AX594" i="10"/>
  <c r="AL594" i="10"/>
  <c r="BB593" i="10"/>
  <c r="AP593" i="10"/>
  <c r="BF592" i="10"/>
  <c r="AT592" i="10"/>
  <c r="BJ591" i="10"/>
  <c r="AX591" i="10"/>
  <c r="AL591" i="10"/>
  <c r="BB590" i="10"/>
  <c r="AP590" i="10"/>
  <c r="BF589" i="10"/>
  <c r="AT589" i="10"/>
  <c r="BJ588" i="10"/>
  <c r="AX588" i="10"/>
  <c r="AL588" i="10"/>
  <c r="BB587" i="10"/>
  <c r="AP587" i="10"/>
  <c r="BF586" i="10"/>
  <c r="AT586" i="10"/>
  <c r="BJ585" i="10"/>
  <c r="AX585" i="10"/>
  <c r="AL585" i="10"/>
  <c r="BB584" i="10"/>
  <c r="AP584" i="10"/>
  <c r="BF583" i="10"/>
  <c r="AT583" i="10"/>
  <c r="BJ582" i="10"/>
  <c r="AX582" i="10"/>
  <c r="AL582" i="10"/>
  <c r="BE581" i="10"/>
  <c r="AV581" i="10"/>
  <c r="AM581" i="10"/>
  <c r="BF580" i="10"/>
  <c r="AW580" i="10"/>
  <c r="AN580" i="10"/>
  <c r="BG579" i="10"/>
  <c r="AX579" i="10"/>
  <c r="AO579" i="10"/>
  <c r="BH578" i="10"/>
  <c r="AZ578" i="10"/>
  <c r="AS578" i="10"/>
  <c r="AL578" i="10"/>
  <c r="BF577" i="10"/>
  <c r="AY577" i="10"/>
  <c r="AR577" i="10"/>
  <c r="AK577" i="10"/>
  <c r="BF576" i="10"/>
  <c r="AX576" i="10"/>
  <c r="AQ576" i="10"/>
  <c r="AJ576" i="10"/>
  <c r="BE575" i="10"/>
  <c r="AX575" i="10"/>
  <c r="AP575" i="10"/>
  <c r="AI575" i="10"/>
  <c r="BD574" i="10"/>
  <c r="AW574" i="10"/>
  <c r="AP574" i="10"/>
  <c r="BJ573" i="10"/>
  <c r="BD573" i="10"/>
  <c r="AX573" i="10"/>
  <c r="AR573" i="10"/>
  <c r="AL573" i="10"/>
  <c r="BH572" i="10"/>
  <c r="BB572" i="10"/>
  <c r="AV572" i="10"/>
  <c r="AP572" i="10"/>
  <c r="AJ572" i="10"/>
  <c r="BF571" i="10"/>
  <c r="AZ571" i="10"/>
  <c r="AT571" i="10"/>
  <c r="AN571" i="10"/>
  <c r="BJ570" i="10"/>
  <c r="BD570" i="10"/>
  <c r="AX570" i="10"/>
  <c r="AR570" i="10"/>
  <c r="AL570" i="10"/>
  <c r="BH569" i="10"/>
  <c r="BB569" i="10"/>
  <c r="AV569" i="10"/>
  <c r="AP569" i="10"/>
  <c r="AJ569" i="10"/>
  <c r="BF568" i="10"/>
  <c r="AZ568" i="10"/>
  <c r="AT568" i="10"/>
  <c r="AN568" i="10"/>
  <c r="BJ567" i="10"/>
  <c r="BD567" i="10"/>
  <c r="BA629" i="10"/>
  <c r="BA623" i="10"/>
  <c r="AJ619" i="10"/>
  <c r="AV616" i="10"/>
  <c r="AX614" i="10"/>
  <c r="AZ612" i="10"/>
  <c r="AI611" i="10"/>
  <c r="AY609" i="10"/>
  <c r="AQ608" i="10"/>
  <c r="AI607" i="10"/>
  <c r="BC605" i="10"/>
  <c r="AU604" i="10"/>
  <c r="AN603" i="10"/>
  <c r="AP602" i="10"/>
  <c r="AQ601" i="10"/>
  <c r="AX600" i="10"/>
  <c r="BD599" i="10"/>
  <c r="BJ598" i="10"/>
  <c r="AQ598" i="10"/>
  <c r="BA597" i="10"/>
  <c r="AI597" i="10"/>
  <c r="AS596" i="10"/>
  <c r="BC595" i="10"/>
  <c r="AQ595" i="10"/>
  <c r="BG594" i="10"/>
  <c r="AU594" i="10"/>
  <c r="AI594" i="10"/>
  <c r="AY593" i="10"/>
  <c r="AM593" i="10"/>
  <c r="BC592" i="10"/>
  <c r="AQ592" i="10"/>
  <c r="BG591" i="10"/>
  <c r="AU591" i="10"/>
  <c r="AI591" i="10"/>
  <c r="AY590" i="10"/>
  <c r="AM590" i="10"/>
  <c r="BC589" i="10"/>
  <c r="AQ589" i="10"/>
  <c r="BG588" i="10"/>
  <c r="AU588" i="10"/>
  <c r="AI588" i="10"/>
  <c r="AY587" i="10"/>
  <c r="AM587" i="10"/>
  <c r="BC586" i="10"/>
  <c r="AQ586" i="10"/>
  <c r="BG585" i="10"/>
  <c r="AU585" i="10"/>
  <c r="AI585" i="10"/>
  <c r="AY584" i="10"/>
  <c r="AM584" i="10"/>
  <c r="BC583" i="10"/>
  <c r="AQ583" i="10"/>
  <c r="BG582" i="10"/>
  <c r="AU582" i="10"/>
  <c r="AJ582" i="10"/>
  <c r="BD581" i="10"/>
  <c r="AT581" i="10"/>
  <c r="AL581" i="10"/>
  <c r="BD580" i="10"/>
  <c r="AV580" i="10"/>
  <c r="AL580" i="10"/>
  <c r="BF579" i="10"/>
  <c r="AV579" i="10"/>
  <c r="AN579" i="10"/>
  <c r="BF578" i="10"/>
  <c r="AY578" i="10"/>
  <c r="AR578" i="10"/>
  <c r="AJ578" i="10"/>
  <c r="BE577" i="10"/>
  <c r="AX577" i="10"/>
  <c r="AQ577" i="10"/>
  <c r="AJ577" i="10"/>
  <c r="BD576" i="10"/>
  <c r="AW576" i="10"/>
  <c r="AP576" i="10"/>
  <c r="AI576" i="10"/>
  <c r="BD575" i="10"/>
  <c r="AV575" i="10"/>
  <c r="AO575" i="10"/>
  <c r="BJ574" i="10"/>
  <c r="BC574" i="10"/>
  <c r="AV574" i="10"/>
  <c r="AN574" i="10"/>
  <c r="BI573" i="10"/>
  <c r="BC573" i="10"/>
  <c r="AW573" i="10"/>
  <c r="AQ573" i="10"/>
  <c r="AK573" i="10"/>
  <c r="BG572" i="10"/>
  <c r="BA572" i="10"/>
  <c r="AU572" i="10"/>
  <c r="AO572" i="10"/>
  <c r="AI572" i="10"/>
  <c r="BE571" i="10"/>
  <c r="AY571" i="10"/>
  <c r="AS571" i="10"/>
  <c r="AM571" i="10"/>
  <c r="BI570" i="10"/>
  <c r="BC570" i="10"/>
  <c r="AW570" i="10"/>
  <c r="AQ570" i="10"/>
  <c r="AK570" i="10"/>
  <c r="BG569" i="10"/>
  <c r="BA569" i="10"/>
  <c r="AU569" i="10"/>
  <c r="AO569" i="10"/>
  <c r="AI569" i="10"/>
  <c r="BE568" i="10"/>
  <c r="AY568" i="10"/>
  <c r="AS568" i="10"/>
  <c r="AM568" i="10"/>
  <c r="BI567" i="10"/>
  <c r="BC567" i="10"/>
  <c r="AW567" i="10"/>
  <c r="AQ567" i="10"/>
  <c r="AK567" i="10"/>
  <c r="BG566" i="10"/>
  <c r="BA566" i="10"/>
  <c r="AU566" i="10"/>
  <c r="AO566" i="10"/>
  <c r="AI566" i="10"/>
  <c r="BE565" i="10"/>
  <c r="AY565" i="10"/>
  <c r="AS565" i="10"/>
  <c r="AM565" i="10"/>
  <c r="BI564" i="10"/>
  <c r="BC564" i="10"/>
  <c r="AW564" i="10"/>
  <c r="AQ564" i="10"/>
  <c r="AK564" i="10"/>
  <c r="BG563" i="10"/>
  <c r="BA563" i="10"/>
  <c r="AU563" i="10"/>
  <c r="AO563" i="10"/>
  <c r="AI563" i="10"/>
  <c r="BE562" i="10"/>
  <c r="AY562" i="10"/>
  <c r="AS562" i="10"/>
  <c r="AM562" i="10"/>
  <c r="BI561" i="10"/>
  <c r="BC561" i="10"/>
  <c r="AW561" i="10"/>
  <c r="AQ561" i="10"/>
  <c r="AK561" i="10"/>
  <c r="BG560" i="10"/>
  <c r="BA560" i="10"/>
  <c r="AU560" i="10"/>
  <c r="AO560" i="10"/>
  <c r="AI560" i="10"/>
  <c r="BE559" i="10"/>
  <c r="AY559" i="10"/>
  <c r="AS559" i="10"/>
  <c r="AM559" i="10"/>
  <c r="BI558" i="10"/>
  <c r="BC558" i="10"/>
  <c r="AW558" i="10"/>
  <c r="AQ558" i="10"/>
  <c r="AK558" i="10"/>
  <c r="BG557" i="10"/>
  <c r="BA557" i="10"/>
  <c r="AU557" i="10"/>
  <c r="AO557" i="10"/>
  <c r="AI557" i="10"/>
  <c r="BE556" i="10"/>
  <c r="AY556" i="10"/>
  <c r="AS556" i="10"/>
  <c r="AM556" i="10"/>
  <c r="BI555" i="10"/>
  <c r="BC555" i="10"/>
  <c r="AW555" i="10"/>
  <c r="AQ629" i="10"/>
  <c r="AW623" i="10"/>
  <c r="AI619" i="10"/>
  <c r="AU616" i="10"/>
  <c r="AW614" i="10"/>
  <c r="AY612" i="10"/>
  <c r="BI610" i="10"/>
  <c r="AX609" i="10"/>
  <c r="AP608" i="10"/>
  <c r="BJ606" i="10"/>
  <c r="BB605" i="10"/>
  <c r="AT604" i="10"/>
  <c r="AM603" i="10"/>
  <c r="AM602" i="10"/>
  <c r="AW627" i="10"/>
  <c r="AY621" i="10"/>
  <c r="AL618" i="10"/>
  <c r="BF615" i="10"/>
  <c r="BH613" i="10"/>
  <c r="AI612" i="10"/>
  <c r="AV610" i="10"/>
  <c r="AM609" i="10"/>
  <c r="BG607" i="10"/>
  <c r="AY606" i="10"/>
  <c r="AQ605" i="10"/>
  <c r="AI604" i="10"/>
  <c r="BH602" i="10"/>
  <c r="BH601" i="10"/>
  <c r="AJ601" i="10"/>
  <c r="AP600" i="10"/>
  <c r="AW599" i="10"/>
  <c r="AS627" i="10"/>
  <c r="AU610" i="10"/>
  <c r="BE602" i="10"/>
  <c r="BC599" i="10"/>
  <c r="AK598" i="10"/>
  <c r="BE596" i="10"/>
  <c r="AZ595" i="10"/>
  <c r="BD594" i="10"/>
  <c r="BH593" i="10"/>
  <c r="AJ593" i="10"/>
  <c r="AN592" i="10"/>
  <c r="AR591" i="10"/>
  <c r="AV590" i="10"/>
  <c r="AZ589" i="10"/>
  <c r="BD588" i="10"/>
  <c r="BH587" i="10"/>
  <c r="AJ587" i="10"/>
  <c r="AN586" i="10"/>
  <c r="AR585" i="10"/>
  <c r="AV584" i="10"/>
  <c r="AZ583" i="10"/>
  <c r="BD582" i="10"/>
  <c r="BJ581" i="10"/>
  <c r="AR581" i="10"/>
  <c r="BB580" i="10"/>
  <c r="AJ580" i="10"/>
  <c r="AT579" i="10"/>
  <c r="BD578" i="10"/>
  <c r="AO578" i="10"/>
  <c r="BC577" i="10"/>
  <c r="AN577" i="10"/>
  <c r="BB576" i="10"/>
  <c r="AN576" i="10"/>
  <c r="BA575" i="10"/>
  <c r="AM575" i="10"/>
  <c r="AZ574" i="10"/>
  <c r="AL574" i="10"/>
  <c r="BA573" i="10"/>
  <c r="AO573" i="10"/>
  <c r="BE572" i="10"/>
  <c r="AS572" i="10"/>
  <c r="BI571" i="10"/>
  <c r="AW571" i="10"/>
  <c r="AK571" i="10"/>
  <c r="BA570" i="10"/>
  <c r="AO570" i="10"/>
  <c r="BE569" i="10"/>
  <c r="AS569" i="10"/>
  <c r="BI568" i="10"/>
  <c r="AW568" i="10"/>
  <c r="AK568" i="10"/>
  <c r="BA567" i="10"/>
  <c r="AS567" i="10"/>
  <c r="AL567" i="10"/>
  <c r="BF566" i="10"/>
  <c r="AY566" i="10"/>
  <c r="AR566" i="10"/>
  <c r="AK566" i="10"/>
  <c r="BF565" i="10"/>
  <c r="AX565" i="10"/>
  <c r="AQ565" i="10"/>
  <c r="AJ565" i="10"/>
  <c r="BE564" i="10"/>
  <c r="AX564" i="10"/>
  <c r="AP564" i="10"/>
  <c r="AI564" i="10"/>
  <c r="BD563" i="10"/>
  <c r="AW563" i="10"/>
  <c r="AP563" i="10"/>
  <c r="BJ562" i="10"/>
  <c r="BC562" i="10"/>
  <c r="AV562" i="10"/>
  <c r="AO562" i="10"/>
  <c r="BJ561" i="10"/>
  <c r="BB561" i="10"/>
  <c r="AU561" i="10"/>
  <c r="AN561" i="10"/>
  <c r="BI560" i="10"/>
  <c r="BB560" i="10"/>
  <c r="AT560" i="10"/>
  <c r="AM560" i="10"/>
  <c r="BH559" i="10"/>
  <c r="BA559" i="10"/>
  <c r="AT559" i="10"/>
  <c r="AL559" i="10"/>
  <c r="BG558" i="10"/>
  <c r="AZ558" i="10"/>
  <c r="AS558" i="10"/>
  <c r="AL558" i="10"/>
  <c r="BF557" i="10"/>
  <c r="AY557" i="10"/>
  <c r="AR557" i="10"/>
  <c r="AK557" i="10"/>
  <c r="BF556" i="10"/>
  <c r="AX556" i="10"/>
  <c r="AQ556" i="10"/>
  <c r="AJ556" i="10"/>
  <c r="BE555" i="10"/>
  <c r="AX555" i="10"/>
  <c r="AQ555" i="10"/>
  <c r="AK555" i="10"/>
  <c r="BG554" i="10"/>
  <c r="BA554" i="10"/>
  <c r="AU554" i="10"/>
  <c r="AO554" i="10"/>
  <c r="AI554" i="10"/>
  <c r="BE553" i="10"/>
  <c r="AY553" i="10"/>
  <c r="AS553" i="10"/>
  <c r="AM553" i="10"/>
  <c r="BI552" i="10"/>
  <c r="BC552" i="10"/>
  <c r="AW552" i="10"/>
  <c r="AQ552" i="10"/>
  <c r="AK552" i="10"/>
  <c r="BG551" i="10"/>
  <c r="BA551" i="10"/>
  <c r="AU551" i="10"/>
  <c r="AO551" i="10"/>
  <c r="AI551" i="10"/>
  <c r="BE550" i="10"/>
  <c r="AY550" i="10"/>
  <c r="AS550" i="10"/>
  <c r="AM550" i="10"/>
  <c r="BI549" i="10"/>
  <c r="BC549" i="10"/>
  <c r="AW549" i="10"/>
  <c r="AQ549" i="10"/>
  <c r="AK549" i="10"/>
  <c r="BG548" i="10"/>
  <c r="BA548" i="10"/>
  <c r="AU548" i="10"/>
  <c r="AO548" i="10"/>
  <c r="AI548" i="10"/>
  <c r="BE547" i="10"/>
  <c r="AY547" i="10"/>
  <c r="AS547" i="10"/>
  <c r="AM547" i="10"/>
  <c r="BI546" i="10"/>
  <c r="BC546" i="10"/>
  <c r="AW546" i="10"/>
  <c r="AQ546" i="10"/>
  <c r="AK546" i="10"/>
  <c r="BG545" i="10"/>
  <c r="BA545" i="10"/>
  <c r="AU545" i="10"/>
  <c r="AO545" i="10"/>
  <c r="AI545" i="10"/>
  <c r="BE544" i="10"/>
  <c r="AY544" i="10"/>
  <c r="AS544" i="10"/>
  <c r="AM544" i="10"/>
  <c r="BI543" i="10"/>
  <c r="BC543" i="10"/>
  <c r="AW543" i="10"/>
  <c r="AQ543" i="10"/>
  <c r="AK543" i="10"/>
  <c r="BG542" i="10"/>
  <c r="BA542" i="10"/>
  <c r="AU542" i="10"/>
  <c r="AO542" i="10"/>
  <c r="AI542" i="10"/>
  <c r="BE541" i="10"/>
  <c r="AY541" i="10"/>
  <c r="AS541" i="10"/>
  <c r="AM541" i="10"/>
  <c r="BI540" i="10"/>
  <c r="BC540" i="10"/>
  <c r="AW540" i="10"/>
  <c r="AQ540" i="10"/>
  <c r="AK540" i="10"/>
  <c r="BG539" i="10"/>
  <c r="BA539" i="10"/>
  <c r="AU539" i="10"/>
  <c r="AO539" i="10"/>
  <c r="AI539" i="10"/>
  <c r="BE538" i="10"/>
  <c r="AY538" i="10"/>
  <c r="AS538" i="10"/>
  <c r="AM538" i="10"/>
  <c r="BI537" i="10"/>
  <c r="BC537" i="10"/>
  <c r="AW537" i="10"/>
  <c r="AQ537" i="10"/>
  <c r="AK537" i="10"/>
  <c r="BG536" i="10"/>
  <c r="BA536" i="10"/>
  <c r="AU536" i="10"/>
  <c r="AO536" i="10"/>
  <c r="AI536" i="10"/>
  <c r="BE535" i="10"/>
  <c r="AY535" i="10"/>
  <c r="AS535" i="10"/>
  <c r="AM535" i="10"/>
  <c r="BI534" i="10"/>
  <c r="BC534" i="10"/>
  <c r="AW534" i="10"/>
  <c r="AQ534" i="10"/>
  <c r="AK534" i="10"/>
  <c r="BG533" i="10"/>
  <c r="BA533" i="10"/>
  <c r="AU533" i="10"/>
  <c r="AO533" i="10"/>
  <c r="AI533" i="10"/>
  <c r="BE532" i="10"/>
  <c r="AY532" i="10"/>
  <c r="AS532" i="10"/>
  <c r="AM532" i="10"/>
  <c r="BI531" i="10"/>
  <c r="BC531" i="10"/>
  <c r="AX621" i="10"/>
  <c r="AL609" i="10"/>
  <c r="BG601" i="10"/>
  <c r="AV599" i="10"/>
  <c r="AJ598" i="10"/>
  <c r="BD596" i="10"/>
  <c r="AW595" i="10"/>
  <c r="BA594" i="10"/>
  <c r="BE593" i="10"/>
  <c r="BI592" i="10"/>
  <c r="AK592" i="10"/>
  <c r="AO591" i="10"/>
  <c r="AS590" i="10"/>
  <c r="AW589" i="10"/>
  <c r="BA588" i="10"/>
  <c r="BE587" i="10"/>
  <c r="BI586" i="10"/>
  <c r="AK586" i="10"/>
  <c r="AO585" i="10"/>
  <c r="AS584" i="10"/>
  <c r="AW583" i="10"/>
  <c r="BA582" i="10"/>
  <c r="BH581" i="10"/>
  <c r="AP581" i="10"/>
  <c r="AZ580" i="10"/>
  <c r="BJ579" i="10"/>
  <c r="AR579" i="10"/>
  <c r="BB578" i="10"/>
  <c r="AN578" i="10"/>
  <c r="BB577" i="10"/>
  <c r="AM577" i="10"/>
  <c r="BA576" i="10"/>
  <c r="AL576" i="10"/>
  <c r="AZ575" i="10"/>
  <c r="AL575" i="10"/>
  <c r="AY574" i="10"/>
  <c r="AK574" i="10"/>
  <c r="AZ573" i="10"/>
  <c r="AN573" i="10"/>
  <c r="BD572" i="10"/>
  <c r="AR572" i="10"/>
  <c r="BH571" i="10"/>
  <c r="AV571" i="10"/>
  <c r="AJ571" i="10"/>
  <c r="AZ570" i="10"/>
  <c r="AN570" i="10"/>
  <c r="BD569" i="10"/>
  <c r="AR569" i="10"/>
  <c r="BH568" i="10"/>
  <c r="AV568" i="10"/>
  <c r="AJ568" i="10"/>
  <c r="AZ567" i="10"/>
  <c r="AR567" i="10"/>
  <c r="AJ567" i="10"/>
  <c r="BE566" i="10"/>
  <c r="AX566" i="10"/>
  <c r="AQ566" i="10"/>
  <c r="AJ566" i="10"/>
  <c r="BD565" i="10"/>
  <c r="AW565" i="10"/>
  <c r="AP565" i="10"/>
  <c r="AI565" i="10"/>
  <c r="BD564" i="10"/>
  <c r="AV564" i="10"/>
  <c r="AO564" i="10"/>
  <c r="BJ563" i="10"/>
  <c r="BC563" i="10"/>
  <c r="AV563" i="10"/>
  <c r="AN563" i="10"/>
  <c r="BI562" i="10"/>
  <c r="BB562" i="10"/>
  <c r="AU562" i="10"/>
  <c r="AN562" i="10"/>
  <c r="BH561" i="10"/>
  <c r="BA561" i="10"/>
  <c r="AT561" i="10"/>
  <c r="AM561" i="10"/>
  <c r="BH560" i="10"/>
  <c r="AZ560" i="10"/>
  <c r="AS560" i="10"/>
  <c r="AL560" i="10"/>
  <c r="BG559" i="10"/>
  <c r="AZ559" i="10"/>
  <c r="AR559" i="10"/>
  <c r="AK559" i="10"/>
  <c r="BF558" i="10"/>
  <c r="AY558" i="10"/>
  <c r="AR558" i="10"/>
  <c r="AJ558" i="10"/>
  <c r="BE557" i="10"/>
  <c r="AX557" i="10"/>
  <c r="AQ557" i="10"/>
  <c r="AJ557" i="10"/>
  <c r="BD556" i="10"/>
  <c r="AW556" i="10"/>
  <c r="AP556" i="10"/>
  <c r="AI556" i="10"/>
  <c r="BD555" i="10"/>
  <c r="AV555" i="10"/>
  <c r="AP555" i="10"/>
  <c r="AJ555" i="10"/>
  <c r="BF554" i="10"/>
  <c r="AZ554" i="10"/>
  <c r="AT554" i="10"/>
  <c r="AN554" i="10"/>
  <c r="BJ553" i="10"/>
  <c r="BD553" i="10"/>
  <c r="AX553" i="10"/>
  <c r="AR553" i="10"/>
  <c r="AL553" i="10"/>
  <c r="BH552" i="10"/>
  <c r="BB552" i="10"/>
  <c r="AV552" i="10"/>
  <c r="AP552" i="10"/>
  <c r="AJ552" i="10"/>
  <c r="BF551" i="10"/>
  <c r="AZ551" i="10"/>
  <c r="AT551" i="10"/>
  <c r="AN551" i="10"/>
  <c r="BJ550" i="10"/>
  <c r="BD550" i="10"/>
  <c r="AX550" i="10"/>
  <c r="AR550" i="10"/>
  <c r="AL550" i="10"/>
  <c r="BH549" i="10"/>
  <c r="BB549" i="10"/>
  <c r="AV549" i="10"/>
  <c r="AP549" i="10"/>
  <c r="AJ549" i="10"/>
  <c r="BF548" i="10"/>
  <c r="AZ548" i="10"/>
  <c r="AT548" i="10"/>
  <c r="AN548" i="10"/>
  <c r="BJ547" i="10"/>
  <c r="BD547" i="10"/>
  <c r="AX547" i="10"/>
  <c r="AR547" i="10"/>
  <c r="AL547" i="10"/>
  <c r="BH546" i="10"/>
  <c r="BB546" i="10"/>
  <c r="AV546" i="10"/>
  <c r="AP546" i="10"/>
  <c r="AJ546" i="10"/>
  <c r="BF545" i="10"/>
  <c r="AZ545" i="10"/>
  <c r="AK618" i="10"/>
  <c r="BF607" i="10"/>
  <c r="AP601" i="10"/>
  <c r="BI598" i="10"/>
  <c r="AZ597" i="10"/>
  <c r="AR596" i="10"/>
  <c r="AP595" i="10"/>
  <c r="AT594" i="10"/>
  <c r="AX593" i="10"/>
  <c r="BB592" i="10"/>
  <c r="BF591" i="10"/>
  <c r="BJ590" i="10"/>
  <c r="AL590" i="10"/>
  <c r="AP589" i="10"/>
  <c r="AT588" i="10"/>
  <c r="AX587" i="10"/>
  <c r="BB586" i="10"/>
  <c r="BF585" i="10"/>
  <c r="BJ584" i="10"/>
  <c r="AL584" i="10"/>
  <c r="AP583" i="10"/>
  <c r="AT582" i="10"/>
  <c r="BB581" i="10"/>
  <c r="AJ581" i="10"/>
  <c r="AT580" i="10"/>
  <c r="BD579" i="10"/>
  <c r="AL579" i="10"/>
  <c r="AX578" i="10"/>
  <c r="AI578" i="10"/>
  <c r="AW577" i="10"/>
  <c r="BJ576" i="10"/>
  <c r="AV576" i="10"/>
  <c r="BJ575" i="10"/>
  <c r="AU575" i="10"/>
  <c r="BI574" i="10"/>
  <c r="AT574" i="10"/>
  <c r="BH573" i="10"/>
  <c r="AV573" i="10"/>
  <c r="AJ573" i="10"/>
  <c r="AZ572" i="10"/>
  <c r="AN572" i="10"/>
  <c r="BD571" i="10"/>
  <c r="AR571" i="10"/>
  <c r="BH570" i="10"/>
  <c r="AV570" i="10"/>
  <c r="AJ570" i="10"/>
  <c r="AZ569" i="10"/>
  <c r="AN569" i="10"/>
  <c r="BD568" i="10"/>
  <c r="AR568" i="10"/>
  <c r="BH567" i="10"/>
  <c r="AX567" i="10"/>
  <c r="AP567" i="10"/>
  <c r="AI567" i="10"/>
  <c r="BD566" i="10"/>
  <c r="AW566" i="10"/>
  <c r="AP566" i="10"/>
  <c r="BJ565" i="10"/>
  <c r="BC565" i="10"/>
  <c r="AV565" i="10"/>
  <c r="AO565" i="10"/>
  <c r="BJ564" i="10"/>
  <c r="BB564" i="10"/>
  <c r="AU564" i="10"/>
  <c r="AN564" i="10"/>
  <c r="BI563" i="10"/>
  <c r="BB563" i="10"/>
  <c r="AT563" i="10"/>
  <c r="AM563" i="10"/>
  <c r="BH562" i="10"/>
  <c r="BA562" i="10"/>
  <c r="AT562" i="10"/>
  <c r="AL562" i="10"/>
  <c r="BG561" i="10"/>
  <c r="AZ561" i="10"/>
  <c r="AS561" i="10"/>
  <c r="AL561" i="10"/>
  <c r="BF560" i="10"/>
  <c r="AY560" i="10"/>
  <c r="AR560" i="10"/>
  <c r="AK560" i="10"/>
  <c r="BF559" i="10"/>
  <c r="AX559" i="10"/>
  <c r="AQ559" i="10"/>
  <c r="AJ559" i="10"/>
  <c r="BE558" i="10"/>
  <c r="AX558" i="10"/>
  <c r="AP558" i="10"/>
  <c r="AI558" i="10"/>
  <c r="BD557" i="10"/>
  <c r="AW557" i="10"/>
  <c r="AP557" i="10"/>
  <c r="BJ556" i="10"/>
  <c r="BC556" i="10"/>
  <c r="AV556" i="10"/>
  <c r="AO556" i="10"/>
  <c r="BJ555" i="10"/>
  <c r="BB555" i="10"/>
  <c r="AU555" i="10"/>
  <c r="AO555" i="10"/>
  <c r="AI555" i="10"/>
  <c r="BE554" i="10"/>
  <c r="AY554" i="10"/>
  <c r="AS554" i="10"/>
  <c r="AM554" i="10"/>
  <c r="BI553" i="10"/>
  <c r="BC553" i="10"/>
  <c r="AW553" i="10"/>
  <c r="AQ553" i="10"/>
  <c r="AK553" i="10"/>
  <c r="BG552" i="10"/>
  <c r="BA552" i="10"/>
  <c r="AU552" i="10"/>
  <c r="AO552" i="10"/>
  <c r="AI552" i="10"/>
  <c r="BE551" i="10"/>
  <c r="AY551" i="10"/>
  <c r="AS551" i="10"/>
  <c r="AM551" i="10"/>
  <c r="BI550" i="10"/>
  <c r="BC550" i="10"/>
  <c r="AW550" i="10"/>
  <c r="AQ550" i="10"/>
  <c r="AK550" i="10"/>
  <c r="BG549" i="10"/>
  <c r="BA549" i="10"/>
  <c r="AU549" i="10"/>
  <c r="AO549" i="10"/>
  <c r="AI549" i="10"/>
  <c r="BE548" i="10"/>
  <c r="AY548" i="10"/>
  <c r="AS548" i="10"/>
  <c r="AM548" i="10"/>
  <c r="BI547" i="10"/>
  <c r="BC547" i="10"/>
  <c r="AW547" i="10"/>
  <c r="AQ547" i="10"/>
  <c r="AK547" i="10"/>
  <c r="BG546" i="10"/>
  <c r="BA546" i="10"/>
  <c r="AU546" i="10"/>
  <c r="AO546" i="10"/>
  <c r="AI546" i="10"/>
  <c r="BE545" i="10"/>
  <c r="AY545" i="10"/>
  <c r="AS545" i="10"/>
  <c r="AM545" i="10"/>
  <c r="BI544" i="10"/>
  <c r="BC544" i="10"/>
  <c r="AW544" i="10"/>
  <c r="AQ544" i="10"/>
  <c r="AK544" i="10"/>
  <c r="BG543" i="10"/>
  <c r="BA543" i="10"/>
  <c r="AU543" i="10"/>
  <c r="AO543" i="10"/>
  <c r="AI543" i="10"/>
  <c r="BE542" i="10"/>
  <c r="AY542" i="10"/>
  <c r="AS542" i="10"/>
  <c r="AM542" i="10"/>
  <c r="BI541" i="10"/>
  <c r="BC541" i="10"/>
  <c r="AW541" i="10"/>
  <c r="AQ541" i="10"/>
  <c r="AK541" i="10"/>
  <c r="BG540" i="10"/>
  <c r="BA540" i="10"/>
  <c r="AU540" i="10"/>
  <c r="AO540" i="10"/>
  <c r="AI540" i="10"/>
  <c r="BE539" i="10"/>
  <c r="AY539" i="10"/>
  <c r="AS539" i="10"/>
  <c r="AM539" i="10"/>
  <c r="BI538" i="10"/>
  <c r="BC538" i="10"/>
  <c r="AW538" i="10"/>
  <c r="AQ538" i="10"/>
  <c r="AK538" i="10"/>
  <c r="BG537" i="10"/>
  <c r="BE615" i="10"/>
  <c r="AX606" i="10"/>
  <c r="AI601" i="10"/>
  <c r="BC598" i="10"/>
  <c r="AU597" i="10"/>
  <c r="AM596" i="10"/>
  <c r="AN595" i="10"/>
  <c r="AR594" i="10"/>
  <c r="AV593" i="10"/>
  <c r="AZ592" i="10"/>
  <c r="BD591" i="10"/>
  <c r="BH590" i="10"/>
  <c r="AJ590" i="10"/>
  <c r="AN589" i="10"/>
  <c r="AR588" i="10"/>
  <c r="AV587" i="10"/>
  <c r="AZ586" i="10"/>
  <c r="BD585" i="10"/>
  <c r="BH584" i="10"/>
  <c r="AJ584" i="10"/>
  <c r="AN583" i="10"/>
  <c r="AR582" i="10"/>
  <c r="AZ581" i="10"/>
  <c r="BJ580" i="10"/>
  <c r="AR580" i="10"/>
  <c r="BB579" i="10"/>
  <c r="AJ579" i="10"/>
  <c r="AV578" i="10"/>
  <c r="BJ577" i="10"/>
  <c r="AV577" i="10"/>
  <c r="BI576" i="10"/>
  <c r="AU576" i="10"/>
  <c r="BH575" i="10"/>
  <c r="AT575" i="10"/>
  <c r="BH574" i="10"/>
  <c r="AS574" i="10"/>
  <c r="BG573" i="10"/>
  <c r="AU573" i="10"/>
  <c r="AI573" i="10"/>
  <c r="AY572" i="10"/>
  <c r="AM572" i="10"/>
  <c r="BC571" i="10"/>
  <c r="AQ571" i="10"/>
  <c r="BG570" i="10"/>
  <c r="AU570" i="10"/>
  <c r="AI570" i="10"/>
  <c r="AY569" i="10"/>
  <c r="AM569" i="10"/>
  <c r="BC568" i="10"/>
  <c r="AQ568" i="10"/>
  <c r="BG567" i="10"/>
  <c r="AV567" i="10"/>
  <c r="AO567" i="10"/>
  <c r="BJ566" i="10"/>
  <c r="BC566" i="10"/>
  <c r="AV566" i="10"/>
  <c r="AN566" i="10"/>
  <c r="BI565" i="10"/>
  <c r="BB565" i="10"/>
  <c r="AU565" i="10"/>
  <c r="AN565" i="10"/>
  <c r="BH564" i="10"/>
  <c r="BA564" i="10"/>
  <c r="AT564" i="10"/>
  <c r="AM564" i="10"/>
  <c r="BH563" i="10"/>
  <c r="AZ563" i="10"/>
  <c r="AS563" i="10"/>
  <c r="AL563" i="10"/>
  <c r="BG562" i="10"/>
  <c r="AZ562" i="10"/>
  <c r="AR562" i="10"/>
  <c r="AK562" i="10"/>
  <c r="BF561" i="10"/>
  <c r="AY561" i="10"/>
  <c r="AR561" i="10"/>
  <c r="AJ561" i="10"/>
  <c r="BE560" i="10"/>
  <c r="AX560" i="10"/>
  <c r="AQ560" i="10"/>
  <c r="AJ560" i="10"/>
  <c r="BD559" i="10"/>
  <c r="AW559" i="10"/>
  <c r="AP559" i="10"/>
  <c r="AI559" i="10"/>
  <c r="BD558" i="10"/>
  <c r="AV558" i="10"/>
  <c r="AO558" i="10"/>
  <c r="BJ557" i="10"/>
  <c r="BC557" i="10"/>
  <c r="AV557" i="10"/>
  <c r="AN557" i="10"/>
  <c r="BI556" i="10"/>
  <c r="BB556" i="10"/>
  <c r="AU556" i="10"/>
  <c r="AN556" i="10"/>
  <c r="BH555" i="10"/>
  <c r="BA555" i="10"/>
  <c r="AT555" i="10"/>
  <c r="AN555" i="10"/>
  <c r="BJ554" i="10"/>
  <c r="BD554" i="10"/>
  <c r="AX554" i="10"/>
  <c r="AR554" i="10"/>
  <c r="AL554" i="10"/>
  <c r="BH553" i="10"/>
  <c r="BB553" i="10"/>
  <c r="AV553" i="10"/>
  <c r="AP553" i="10"/>
  <c r="AJ553" i="10"/>
  <c r="BF552" i="10"/>
  <c r="AZ552" i="10"/>
  <c r="AT552" i="10"/>
  <c r="AN552" i="10"/>
  <c r="BJ551" i="10"/>
  <c r="BD551" i="10"/>
  <c r="AX551" i="10"/>
  <c r="AR551" i="10"/>
  <c r="AL551" i="10"/>
  <c r="BH550" i="10"/>
  <c r="BB550" i="10"/>
  <c r="AV550" i="10"/>
  <c r="AP550" i="10"/>
  <c r="AJ550" i="10"/>
  <c r="BF549" i="10"/>
  <c r="AZ549" i="10"/>
  <c r="AT549" i="10"/>
  <c r="AN549" i="10"/>
  <c r="BJ548" i="10"/>
  <c r="BD548" i="10"/>
  <c r="AX548" i="10"/>
  <c r="AR548" i="10"/>
  <c r="AL548" i="10"/>
  <c r="BH547" i="10"/>
  <c r="BB547" i="10"/>
  <c r="AV547" i="10"/>
  <c r="AP547" i="10"/>
  <c r="AJ547" i="10"/>
  <c r="BF546" i="10"/>
  <c r="AZ546" i="10"/>
  <c r="AT546" i="10"/>
  <c r="AN546" i="10"/>
  <c r="BJ545" i="10"/>
  <c r="BD545" i="10"/>
  <c r="AX545" i="10"/>
  <c r="AR545" i="10"/>
  <c r="AL545" i="10"/>
  <c r="BH544" i="10"/>
  <c r="BB544" i="10"/>
  <c r="AV544" i="10"/>
  <c r="AP544" i="10"/>
  <c r="AJ544" i="10"/>
  <c r="BF543" i="10"/>
  <c r="AZ543" i="10"/>
  <c r="AT543" i="10"/>
  <c r="AN543" i="10"/>
  <c r="BJ542" i="10"/>
  <c r="BD542" i="10"/>
  <c r="AX542" i="10"/>
  <c r="AR542" i="10"/>
  <c r="AL542" i="10"/>
  <c r="BH541" i="10"/>
  <c r="BB541" i="10"/>
  <c r="AV541" i="10"/>
  <c r="AP541" i="10"/>
  <c r="AJ541" i="10"/>
  <c r="BF540" i="10"/>
  <c r="AZ540" i="10"/>
  <c r="AT540" i="10"/>
  <c r="AN540" i="10"/>
  <c r="BG613" i="10"/>
  <c r="BB598" i="10"/>
  <c r="AK595" i="10"/>
  <c r="AW592" i="10"/>
  <c r="BI589" i="10"/>
  <c r="AS587" i="10"/>
  <c r="BE584" i="10"/>
  <c r="AO582" i="10"/>
  <c r="AQ580" i="10"/>
  <c r="AU578" i="10"/>
  <c r="BH576" i="10"/>
  <c r="AS575" i="10"/>
  <c r="BF573" i="10"/>
  <c r="AX572" i="10"/>
  <c r="AP571" i="10"/>
  <c r="BJ569" i="10"/>
  <c r="BB568" i="10"/>
  <c r="AU567" i="10"/>
  <c r="BB566" i="10"/>
  <c r="BH565" i="10"/>
  <c r="AL565" i="10"/>
  <c r="AS564" i="10"/>
  <c r="AY563" i="10"/>
  <c r="BF562" i="10"/>
  <c r="AJ562" i="10"/>
  <c r="AP561" i="10"/>
  <c r="AW560" i="10"/>
  <c r="BC559" i="10"/>
  <c r="BJ558" i="10"/>
  <c r="AN558" i="10"/>
  <c r="AT557" i="10"/>
  <c r="BA556" i="10"/>
  <c r="BG555" i="10"/>
  <c r="AM555" i="10"/>
  <c r="AW554" i="10"/>
  <c r="BG553" i="10"/>
  <c r="AO553" i="10"/>
  <c r="AY552" i="10"/>
  <c r="BI551" i="10"/>
  <c r="AQ551" i="10"/>
  <c r="BA550" i="10"/>
  <c r="AI550" i="10"/>
  <c r="AS549" i="10"/>
  <c r="BC548" i="10"/>
  <c r="AK548" i="10"/>
  <c r="AU547" i="10"/>
  <c r="BE546" i="10"/>
  <c r="AM546" i="10"/>
  <c r="AW545" i="10"/>
  <c r="AK545" i="10"/>
  <c r="BA544" i="10"/>
  <c r="AO544" i="10"/>
  <c r="BE543" i="10"/>
  <c r="AS543" i="10"/>
  <c r="BI542" i="10"/>
  <c r="AW542" i="10"/>
  <c r="AK542" i="10"/>
  <c r="BA541" i="10"/>
  <c r="AO541" i="10"/>
  <c r="BE540" i="10"/>
  <c r="AS540" i="10"/>
  <c r="BJ539" i="10"/>
  <c r="BB539" i="10"/>
  <c r="AR539" i="10"/>
  <c r="AJ539" i="10"/>
  <c r="BB538" i="10"/>
  <c r="AT538" i="10"/>
  <c r="AJ538" i="10"/>
  <c r="BD537" i="10"/>
  <c r="AV537" i="10"/>
  <c r="AO537" i="10"/>
  <c r="BJ536" i="10"/>
  <c r="BC536" i="10"/>
  <c r="AV536" i="10"/>
  <c r="AN536" i="10"/>
  <c r="BI535" i="10"/>
  <c r="BB535" i="10"/>
  <c r="AU535" i="10"/>
  <c r="AN535" i="10"/>
  <c r="BH534" i="10"/>
  <c r="BA534" i="10"/>
  <c r="AT534" i="10"/>
  <c r="AM534" i="10"/>
  <c r="BH533" i="10"/>
  <c r="AZ533" i="10"/>
  <c r="AS533" i="10"/>
  <c r="AL533" i="10"/>
  <c r="BG532" i="10"/>
  <c r="AZ532" i="10"/>
  <c r="AR532" i="10"/>
  <c r="AK532" i="10"/>
  <c r="BF531" i="10"/>
  <c r="AY531" i="10"/>
  <c r="BJ611" i="10"/>
  <c r="AP598" i="10"/>
  <c r="BF594" i="10"/>
  <c r="AP592" i="10"/>
  <c r="BB589" i="10"/>
  <c r="AL587" i="10"/>
  <c r="AX584" i="10"/>
  <c r="AI582" i="10"/>
  <c r="AK580" i="10"/>
  <c r="AP578" i="10"/>
  <c r="BC576" i="10"/>
  <c r="AN575" i="10"/>
  <c r="BB573" i="10"/>
  <c r="AT572" i="10"/>
  <c r="AL571" i="10"/>
  <c r="BF569" i="10"/>
  <c r="AX568" i="10"/>
  <c r="AT567" i="10"/>
  <c r="AZ566" i="10"/>
  <c r="BG565" i="10"/>
  <c r="AK565" i="10"/>
  <c r="AR564" i="10"/>
  <c r="AX563" i="10"/>
  <c r="BD562" i="10"/>
  <c r="AI562" i="10"/>
  <c r="AO561" i="10"/>
  <c r="AV560" i="10"/>
  <c r="BB559" i="10"/>
  <c r="BH558" i="10"/>
  <c r="AM558" i="10"/>
  <c r="AS557" i="10"/>
  <c r="AZ556" i="10"/>
  <c r="BF555" i="10"/>
  <c r="AL555" i="10"/>
  <c r="AV554" i="10"/>
  <c r="BF553" i="10"/>
  <c r="AN553" i="10"/>
  <c r="AX552" i="10"/>
  <c r="BH551" i="10"/>
  <c r="AP551" i="10"/>
  <c r="AZ550" i="10"/>
  <c r="BJ549" i="10"/>
  <c r="AR549" i="10"/>
  <c r="BB548" i="10"/>
  <c r="AJ548" i="10"/>
  <c r="AT547" i="10"/>
  <c r="BD546" i="10"/>
  <c r="AL546" i="10"/>
  <c r="AV545" i="10"/>
  <c r="AJ545" i="10"/>
  <c r="AZ544" i="10"/>
  <c r="AN544" i="10"/>
  <c r="BD543" i="10"/>
  <c r="AR543" i="10"/>
  <c r="BH542" i="10"/>
  <c r="AV542" i="10"/>
  <c r="AJ542" i="10"/>
  <c r="AZ541" i="10"/>
  <c r="AN541" i="10"/>
  <c r="BD540" i="10"/>
  <c r="AR540" i="10"/>
  <c r="BI539" i="10"/>
  <c r="AZ539" i="10"/>
  <c r="AQ539" i="10"/>
  <c r="BJ538" i="10"/>
  <c r="BA538" i="10"/>
  <c r="AR538" i="10"/>
  <c r="AI538" i="10"/>
  <c r="BB537" i="10"/>
  <c r="AU537" i="10"/>
  <c r="AN537" i="10"/>
  <c r="BI536" i="10"/>
  <c r="BB536" i="10"/>
  <c r="AT536" i="10"/>
  <c r="AM536" i="10"/>
  <c r="BH535" i="10"/>
  <c r="BA535" i="10"/>
  <c r="AT535" i="10"/>
  <c r="AL535" i="10"/>
  <c r="BG534" i="10"/>
  <c r="AZ534" i="10"/>
  <c r="AS534" i="10"/>
  <c r="AL534" i="10"/>
  <c r="BF533" i="10"/>
  <c r="AY533" i="10"/>
  <c r="AR533" i="10"/>
  <c r="AK533" i="10"/>
  <c r="BF532" i="10"/>
  <c r="AX532" i="10"/>
  <c r="AQ532" i="10"/>
  <c r="AP605" i="10"/>
  <c r="AT597" i="10"/>
  <c r="AO594" i="10"/>
  <c r="BA591" i="10"/>
  <c r="AK589" i="10"/>
  <c r="AW586" i="10"/>
  <c r="BI583" i="10"/>
  <c r="AY581" i="10"/>
  <c r="BA579" i="10"/>
  <c r="BI577" i="10"/>
  <c r="AT576" i="10"/>
  <c r="BF574" i="10"/>
  <c r="AT573" i="10"/>
  <c r="AL572" i="10"/>
  <c r="BF570" i="10"/>
  <c r="AX569" i="10"/>
  <c r="AP568" i="10"/>
  <c r="AN567" i="10"/>
  <c r="AT566" i="10"/>
  <c r="BA565" i="10"/>
  <c r="BJ603" i="10"/>
  <c r="BJ596" i="10"/>
  <c r="BJ593" i="10"/>
  <c r="AT591" i="10"/>
  <c r="BF588" i="10"/>
  <c r="AP586" i="10"/>
  <c r="BB583" i="10"/>
  <c r="AS581" i="10"/>
  <c r="AU579" i="10"/>
  <c r="BD577" i="10"/>
  <c r="AO576" i="10"/>
  <c r="BB574" i="10"/>
  <c r="AP573" i="10"/>
  <c r="BJ571" i="10"/>
  <c r="BB570" i="10"/>
  <c r="AT569" i="10"/>
  <c r="AL568" i="10"/>
  <c r="AM567" i="10"/>
  <c r="AS566" i="10"/>
  <c r="AZ565" i="10"/>
  <c r="BF564" i="10"/>
  <c r="AJ564" i="10"/>
  <c r="AQ563" i="10"/>
  <c r="AW562" i="10"/>
  <c r="BD561" i="10"/>
  <c r="BJ560" i="10"/>
  <c r="AN560" i="10"/>
  <c r="AU559" i="10"/>
  <c r="BA558" i="10"/>
  <c r="BH557" i="10"/>
  <c r="AL557" i="10"/>
  <c r="AR556" i="10"/>
  <c r="AY555" i="10"/>
  <c r="BH554" i="10"/>
  <c r="AP554" i="10"/>
  <c r="AZ553" i="10"/>
  <c r="AV600" i="10"/>
  <c r="AL596" i="10"/>
  <c r="AS593" i="10"/>
  <c r="BE590" i="10"/>
  <c r="AO588" i="10"/>
  <c r="BA585" i="10"/>
  <c r="AK583" i="10"/>
  <c r="BI580" i="10"/>
  <c r="AI579" i="10"/>
  <c r="AT577" i="10"/>
  <c r="BG575" i="10"/>
  <c r="AR574" i="10"/>
  <c r="BJ572" i="10"/>
  <c r="BB571" i="10"/>
  <c r="AT570" i="10"/>
  <c r="AL569" i="10"/>
  <c r="BF567" i="10"/>
  <c r="BI566" i="10"/>
  <c r="AM566" i="10"/>
  <c r="AT565" i="10"/>
  <c r="AZ564" i="10"/>
  <c r="BF563" i="10"/>
  <c r="AK563" i="10"/>
  <c r="AQ562" i="10"/>
  <c r="AX561" i="10"/>
  <c r="BD560" i="10"/>
  <c r="BJ559" i="10"/>
  <c r="AO559" i="10"/>
  <c r="AU558" i="10"/>
  <c r="BB557" i="10"/>
  <c r="BH556" i="10"/>
  <c r="AL556" i="10"/>
  <c r="AS555" i="10"/>
  <c r="BC554" i="10"/>
  <c r="AK554" i="10"/>
  <c r="AU553" i="10"/>
  <c r="BE552" i="10"/>
  <c r="AM552" i="10"/>
  <c r="AW551" i="10"/>
  <c r="BG550" i="10"/>
  <c r="AO550" i="10"/>
  <c r="AY549" i="10"/>
  <c r="BI548" i="10"/>
  <c r="AQ548" i="10"/>
  <c r="BA547" i="10"/>
  <c r="AI547" i="10"/>
  <c r="AS546" i="10"/>
  <c r="BC545" i="10"/>
  <c r="AP545" i="10"/>
  <c r="BF544" i="10"/>
  <c r="AT544" i="10"/>
  <c r="BJ543" i="10"/>
  <c r="AX543" i="10"/>
  <c r="AL543" i="10"/>
  <c r="BB542" i="10"/>
  <c r="AP542" i="10"/>
  <c r="BF541" i="10"/>
  <c r="AT541" i="10"/>
  <c r="BJ540" i="10"/>
  <c r="AX540" i="10"/>
  <c r="AL540" i="10"/>
  <c r="BD539" i="10"/>
  <c r="AV539" i="10"/>
  <c r="AL539" i="10"/>
  <c r="BF538" i="10"/>
  <c r="AV538" i="10"/>
  <c r="AN538" i="10"/>
  <c r="BF537" i="10"/>
  <c r="AY537" i="10"/>
  <c r="AR537" i="10"/>
  <c r="AJ537" i="10"/>
  <c r="BE536" i="10"/>
  <c r="AX536" i="10"/>
  <c r="AQ536" i="10"/>
  <c r="AJ536" i="10"/>
  <c r="BD535" i="10"/>
  <c r="AW535" i="10"/>
  <c r="AP535" i="10"/>
  <c r="AI535" i="10"/>
  <c r="BD534" i="10"/>
  <c r="AV534" i="10"/>
  <c r="AO534" i="10"/>
  <c r="BJ533" i="10"/>
  <c r="BC533" i="10"/>
  <c r="AV533" i="10"/>
  <c r="AO600" i="10"/>
  <c r="BF582" i="10"/>
  <c r="BF572" i="10"/>
  <c r="AL566" i="10"/>
  <c r="AR563" i="10"/>
  <c r="AI561" i="10"/>
  <c r="BB558" i="10"/>
  <c r="AT556" i="10"/>
  <c r="AQ554" i="10"/>
  <c r="BD552" i="10"/>
  <c r="AV551" i="10"/>
  <c r="AN550" i="10"/>
  <c r="BH548" i="10"/>
  <c r="AZ547" i="10"/>
  <c r="AR546" i="10"/>
  <c r="AN545" i="10"/>
  <c r="AR544" i="10"/>
  <c r="AV543" i="10"/>
  <c r="AZ542" i="10"/>
  <c r="BD541" i="10"/>
  <c r="BH540" i="10"/>
  <c r="AJ540" i="10"/>
  <c r="AT539" i="10"/>
  <c r="BD538" i="10"/>
  <c r="AL538" i="10"/>
  <c r="AX537" i="10"/>
  <c r="AI537" i="10"/>
  <c r="AW536" i="10"/>
  <c r="BJ535" i="10"/>
  <c r="AV535" i="10"/>
  <c r="BJ534" i="10"/>
  <c r="AU534" i="10"/>
  <c r="BI533" i="10"/>
  <c r="AT533" i="10"/>
  <c r="BJ532" i="10"/>
  <c r="BA532" i="10"/>
  <c r="AO532" i="10"/>
  <c r="BH531" i="10"/>
  <c r="AZ531" i="10"/>
  <c r="AS531" i="10"/>
  <c r="AM531" i="10"/>
  <c r="BI530" i="10"/>
  <c r="BC530" i="10"/>
  <c r="AW530" i="10"/>
  <c r="AQ530" i="10"/>
  <c r="AK530" i="10"/>
  <c r="BG529" i="10"/>
  <c r="BA529" i="10"/>
  <c r="AU529" i="10"/>
  <c r="AO529" i="10"/>
  <c r="AI529" i="10"/>
  <c r="BE528" i="10"/>
  <c r="AY528" i="10"/>
  <c r="AS528" i="10"/>
  <c r="AM528" i="10"/>
  <c r="BI527" i="10"/>
  <c r="BC527" i="10"/>
  <c r="AW527" i="10"/>
  <c r="AQ527" i="10"/>
  <c r="AK527" i="10"/>
  <c r="BG526" i="10"/>
  <c r="BA526" i="10"/>
  <c r="AU526" i="10"/>
  <c r="AO526" i="10"/>
  <c r="AI526" i="10"/>
  <c r="BE525" i="10"/>
  <c r="AY525" i="10"/>
  <c r="AS525" i="10"/>
  <c r="AM525" i="10"/>
  <c r="BI524" i="10"/>
  <c r="BC524" i="10"/>
  <c r="AW524" i="10"/>
  <c r="AQ524" i="10"/>
  <c r="AK524" i="10"/>
  <c r="BG523" i="10"/>
  <c r="BA523" i="10"/>
  <c r="AU523" i="10"/>
  <c r="AO523" i="10"/>
  <c r="AI523" i="10"/>
  <c r="BE522" i="10"/>
  <c r="AY522" i="10"/>
  <c r="AS522" i="10"/>
  <c r="AM522" i="10"/>
  <c r="BI521" i="10"/>
  <c r="BC521" i="10"/>
  <c r="AW521" i="10"/>
  <c r="AQ521" i="10"/>
  <c r="AK521" i="10"/>
  <c r="BG520" i="10"/>
  <c r="BA520" i="10"/>
  <c r="AU520" i="10"/>
  <c r="AO520" i="10"/>
  <c r="AI520" i="10"/>
  <c r="BE519" i="10"/>
  <c r="AY519" i="10"/>
  <c r="AS519" i="10"/>
  <c r="AM519" i="10"/>
  <c r="BI518" i="10"/>
  <c r="BC518" i="10"/>
  <c r="AW518" i="10"/>
  <c r="AQ518" i="10"/>
  <c r="AK518" i="10"/>
  <c r="BG517" i="10"/>
  <c r="BA517" i="10"/>
  <c r="AU517" i="10"/>
  <c r="BB595" i="10"/>
  <c r="BC580" i="10"/>
  <c r="AX571" i="10"/>
  <c r="AR565" i="10"/>
  <c r="AJ563" i="10"/>
  <c r="BC560" i="10"/>
  <c r="AT558" i="10"/>
  <c r="AK556" i="10"/>
  <c r="AJ554" i="10"/>
  <c r="AS552" i="10"/>
  <c r="AK551" i="10"/>
  <c r="BE549" i="10"/>
  <c r="AW548" i="10"/>
  <c r="AO547" i="10"/>
  <c r="BI545" i="10"/>
  <c r="BJ544" i="10"/>
  <c r="AL544" i="10"/>
  <c r="AP543" i="10"/>
  <c r="AT542" i="10"/>
  <c r="AX541" i="10"/>
  <c r="BB540" i="10"/>
  <c r="BH539" i="10"/>
  <c r="AP539" i="10"/>
  <c r="AZ538" i="10"/>
  <c r="BJ537" i="10"/>
  <c r="AT537" i="10"/>
  <c r="BH536" i="10"/>
  <c r="AS536" i="10"/>
  <c r="BG535" i="10"/>
  <c r="AR535" i="10"/>
  <c r="BF534" i="10"/>
  <c r="AR534" i="10"/>
  <c r="BE533" i="10"/>
  <c r="AQ533" i="10"/>
  <c r="BI532" i="10"/>
  <c r="AW532" i="10"/>
  <c r="AN532" i="10"/>
  <c r="BG531" i="10"/>
  <c r="AX531" i="10"/>
  <c r="AR531" i="10"/>
  <c r="AL531" i="10"/>
  <c r="BH530" i="10"/>
  <c r="BB530" i="10"/>
  <c r="AV530" i="10"/>
  <c r="AP530" i="10"/>
  <c r="AJ530" i="10"/>
  <c r="BF529" i="10"/>
  <c r="AZ529" i="10"/>
  <c r="AT529" i="10"/>
  <c r="AN529" i="10"/>
  <c r="BJ528" i="10"/>
  <c r="BD528" i="10"/>
  <c r="AX528" i="10"/>
  <c r="AR528" i="10"/>
  <c r="AL528" i="10"/>
  <c r="BH527" i="10"/>
  <c r="BB527" i="10"/>
  <c r="AV527" i="10"/>
  <c r="AP527" i="10"/>
  <c r="AJ527" i="10"/>
  <c r="BF526" i="10"/>
  <c r="AZ526" i="10"/>
  <c r="AT526" i="10"/>
  <c r="AN526" i="10"/>
  <c r="BJ525" i="10"/>
  <c r="BD525" i="10"/>
  <c r="AX525" i="10"/>
  <c r="AR525" i="10"/>
  <c r="AL525" i="10"/>
  <c r="BH524" i="10"/>
  <c r="BB524" i="10"/>
  <c r="AV524" i="10"/>
  <c r="AP524" i="10"/>
  <c r="AJ524" i="10"/>
  <c r="BF523" i="10"/>
  <c r="AZ523" i="10"/>
  <c r="AT523" i="10"/>
  <c r="AN523" i="10"/>
  <c r="BJ522" i="10"/>
  <c r="BD522" i="10"/>
  <c r="AX522" i="10"/>
  <c r="AR522" i="10"/>
  <c r="AL522" i="10"/>
  <c r="BH521" i="10"/>
  <c r="BB521" i="10"/>
  <c r="AV521" i="10"/>
  <c r="AP521" i="10"/>
  <c r="AJ521" i="10"/>
  <c r="BF520" i="10"/>
  <c r="AZ520" i="10"/>
  <c r="AT520" i="10"/>
  <c r="AN520" i="10"/>
  <c r="BJ519" i="10"/>
  <c r="BD519" i="10"/>
  <c r="AX519" i="10"/>
  <c r="AR519" i="10"/>
  <c r="AL519" i="10"/>
  <c r="BH518" i="10"/>
  <c r="BB518" i="10"/>
  <c r="AV518" i="10"/>
  <c r="AP518" i="10"/>
  <c r="AJ518" i="10"/>
  <c r="BF517" i="10"/>
  <c r="AZ517" i="10"/>
  <c r="AT517" i="10"/>
  <c r="AN517" i="10"/>
  <c r="BJ516" i="10"/>
  <c r="BD516" i="10"/>
  <c r="AX516" i="10"/>
  <c r="AR516" i="10"/>
  <c r="AL516" i="10"/>
  <c r="BH515" i="10"/>
  <c r="BB515" i="10"/>
  <c r="AV515" i="10"/>
  <c r="AP515" i="10"/>
  <c r="AJ515" i="10"/>
  <c r="BF514" i="10"/>
  <c r="AZ514" i="10"/>
  <c r="AT514" i="10"/>
  <c r="AN514" i="10"/>
  <c r="BJ513" i="10"/>
  <c r="BD513" i="10"/>
  <c r="AX513" i="10"/>
  <c r="AR513" i="10"/>
  <c r="AL513" i="10"/>
  <c r="BH512" i="10"/>
  <c r="BB512" i="10"/>
  <c r="AV512" i="10"/>
  <c r="AP512" i="10"/>
  <c r="AJ512" i="10"/>
  <c r="BF511" i="10"/>
  <c r="AZ511" i="10"/>
  <c r="AT511" i="10"/>
  <c r="AN511" i="10"/>
  <c r="BJ510" i="10"/>
  <c r="BD510" i="10"/>
  <c r="AX510" i="10"/>
  <c r="AR510" i="10"/>
  <c r="AL510" i="10"/>
  <c r="BH509" i="10"/>
  <c r="BB509" i="10"/>
  <c r="AV509" i="10"/>
  <c r="AP509" i="10"/>
  <c r="AJ509" i="10"/>
  <c r="BF508" i="10"/>
  <c r="AZ508" i="10"/>
  <c r="AT508" i="10"/>
  <c r="AN508" i="10"/>
  <c r="BJ507" i="10"/>
  <c r="BD507" i="10"/>
  <c r="AX507" i="10"/>
  <c r="AR507" i="10"/>
  <c r="AL507" i="10"/>
  <c r="BH506" i="10"/>
  <c r="BB506" i="10"/>
  <c r="AV506" i="10"/>
  <c r="AP506" i="10"/>
  <c r="AJ506" i="10"/>
  <c r="BF505" i="10"/>
  <c r="AZ505" i="10"/>
  <c r="AT505" i="10"/>
  <c r="AN505" i="10"/>
  <c r="BJ504" i="10"/>
  <c r="BD504" i="10"/>
  <c r="AX504" i="10"/>
  <c r="AR504" i="10"/>
  <c r="AL504" i="10"/>
  <c r="BH503" i="10"/>
  <c r="BB503" i="10"/>
  <c r="AV503" i="10"/>
  <c r="AL593" i="10"/>
  <c r="BE578" i="10"/>
  <c r="AP570" i="10"/>
  <c r="BG564" i="10"/>
  <c r="AX562" i="10"/>
  <c r="AP560" i="10"/>
  <c r="BI557" i="10"/>
  <c r="AZ555" i="10"/>
  <c r="BA553" i="10"/>
  <c r="AR552" i="10"/>
  <c r="AJ551" i="10"/>
  <c r="BD549" i="10"/>
  <c r="AV548" i="10"/>
  <c r="AN547" i="10"/>
  <c r="BH545" i="10"/>
  <c r="BG544" i="10"/>
  <c r="AI544" i="10"/>
  <c r="AM543" i="10"/>
  <c r="AQ542" i="10"/>
  <c r="AU541" i="10"/>
  <c r="AY540" i="10"/>
  <c r="BF539" i="10"/>
  <c r="AN539" i="10"/>
  <c r="AX538" i="10"/>
  <c r="BH537" i="10"/>
  <c r="AS537" i="10"/>
  <c r="BF536" i="10"/>
  <c r="AR536" i="10"/>
  <c r="BF535" i="10"/>
  <c r="AQ535" i="10"/>
  <c r="BE534" i="10"/>
  <c r="AP534" i="10"/>
  <c r="BD533" i="10"/>
  <c r="AP533" i="10"/>
  <c r="BH532" i="10"/>
  <c r="AV532" i="10"/>
  <c r="AL532" i="10"/>
  <c r="BE531" i="10"/>
  <c r="AW531" i="10"/>
  <c r="AQ531" i="10"/>
  <c r="AK531" i="10"/>
  <c r="BG530" i="10"/>
  <c r="BA530" i="10"/>
  <c r="AU530" i="10"/>
  <c r="AO530" i="10"/>
  <c r="AI530" i="10"/>
  <c r="BE529" i="10"/>
  <c r="AY529" i="10"/>
  <c r="AS529" i="10"/>
  <c r="AM529" i="10"/>
  <c r="BI528" i="10"/>
  <c r="BC528" i="10"/>
  <c r="AW528" i="10"/>
  <c r="AQ528" i="10"/>
  <c r="AK528" i="10"/>
  <c r="BG527" i="10"/>
  <c r="BA527" i="10"/>
  <c r="AU527" i="10"/>
  <c r="AO527" i="10"/>
  <c r="AI527" i="10"/>
  <c r="BE526" i="10"/>
  <c r="AY526" i="10"/>
  <c r="AS526" i="10"/>
  <c r="AM526" i="10"/>
  <c r="BI525" i="10"/>
  <c r="BC525" i="10"/>
  <c r="AW525" i="10"/>
  <c r="AQ525" i="10"/>
  <c r="AK525" i="10"/>
  <c r="BG524" i="10"/>
  <c r="BA524" i="10"/>
  <c r="AU524" i="10"/>
  <c r="AO524" i="10"/>
  <c r="AI524" i="10"/>
  <c r="BE523" i="10"/>
  <c r="AY523" i="10"/>
  <c r="AS523" i="10"/>
  <c r="AM523" i="10"/>
  <c r="BI522" i="10"/>
  <c r="BC522" i="10"/>
  <c r="AW522" i="10"/>
  <c r="AQ522" i="10"/>
  <c r="AK522" i="10"/>
  <c r="BG521" i="10"/>
  <c r="BA521" i="10"/>
  <c r="AU521" i="10"/>
  <c r="AO521" i="10"/>
  <c r="AI521" i="10"/>
  <c r="BE520" i="10"/>
  <c r="AY520" i="10"/>
  <c r="AS520" i="10"/>
  <c r="AM520" i="10"/>
  <c r="BI519" i="10"/>
  <c r="BC519" i="10"/>
  <c r="AW519" i="10"/>
  <c r="AQ519" i="10"/>
  <c r="AK519" i="10"/>
  <c r="AX590" i="10"/>
  <c r="AP577" i="10"/>
  <c r="BJ568" i="10"/>
  <c r="AY564" i="10"/>
  <c r="AP562" i="10"/>
  <c r="BI559" i="10"/>
  <c r="AZ557" i="10"/>
  <c r="AR555" i="10"/>
  <c r="AT553" i="10"/>
  <c r="AL552" i="10"/>
  <c r="BF550" i="10"/>
  <c r="AX549" i="10"/>
  <c r="AP548" i="10"/>
  <c r="BJ546" i="10"/>
  <c r="BB545" i="10"/>
  <c r="BD544" i="10"/>
  <c r="BH543" i="10"/>
  <c r="AJ543" i="10"/>
  <c r="AN542" i="10"/>
  <c r="AR541" i="10"/>
  <c r="AV540" i="10"/>
  <c r="BC539" i="10"/>
  <c r="AK539" i="10"/>
  <c r="AU538" i="10"/>
  <c r="BE537" i="10"/>
  <c r="AP537" i="10"/>
  <c r="BD536" i="10"/>
  <c r="AP536" i="10"/>
  <c r="BC535" i="10"/>
  <c r="AO535" i="10"/>
  <c r="BB534" i="10"/>
  <c r="AN534" i="10"/>
  <c r="BB533" i="10"/>
  <c r="AN533" i="10"/>
  <c r="BD532" i="10"/>
  <c r="AU532" i="10"/>
  <c r="AJ532" i="10"/>
  <c r="BD531" i="10"/>
  <c r="AV531" i="10"/>
  <c r="AP531" i="10"/>
  <c r="AJ531" i="10"/>
  <c r="BF530" i="10"/>
  <c r="AZ530" i="10"/>
  <c r="AT530" i="10"/>
  <c r="AN530" i="10"/>
  <c r="BJ529" i="10"/>
  <c r="BD529" i="10"/>
  <c r="AX529" i="10"/>
  <c r="AR529" i="10"/>
  <c r="AL529" i="10"/>
  <c r="BH528" i="10"/>
  <c r="BB528" i="10"/>
  <c r="AV528" i="10"/>
  <c r="AP528" i="10"/>
  <c r="AJ528" i="10"/>
  <c r="BF527" i="10"/>
  <c r="AZ527" i="10"/>
  <c r="AT527" i="10"/>
  <c r="AN527" i="10"/>
  <c r="BJ526" i="10"/>
  <c r="BD526" i="10"/>
  <c r="AX526" i="10"/>
  <c r="AR526" i="10"/>
  <c r="AL526" i="10"/>
  <c r="BH525" i="10"/>
  <c r="BB525" i="10"/>
  <c r="AV525" i="10"/>
  <c r="AP525" i="10"/>
  <c r="AJ525" i="10"/>
  <c r="BF524" i="10"/>
  <c r="AZ524" i="10"/>
  <c r="AT524" i="10"/>
  <c r="AN524" i="10"/>
  <c r="BJ523" i="10"/>
  <c r="BD523" i="10"/>
  <c r="AX523" i="10"/>
  <c r="AR523" i="10"/>
  <c r="AL523" i="10"/>
  <c r="BH522" i="10"/>
  <c r="BB522" i="10"/>
  <c r="AV522" i="10"/>
  <c r="AP522" i="10"/>
  <c r="AJ522" i="10"/>
  <c r="BF521" i="10"/>
  <c r="AZ521" i="10"/>
  <c r="AT521" i="10"/>
  <c r="AN521" i="10"/>
  <c r="BJ520" i="10"/>
  <c r="BD520" i="10"/>
  <c r="AX520" i="10"/>
  <c r="AR520" i="10"/>
  <c r="AL520" i="10"/>
  <c r="BH519" i="10"/>
  <c r="BB519" i="10"/>
  <c r="AV519" i="10"/>
  <c r="AP519" i="10"/>
  <c r="AJ519" i="10"/>
  <c r="BF518" i="10"/>
  <c r="AZ518" i="10"/>
  <c r="AT518" i="10"/>
  <c r="AN518" i="10"/>
  <c r="BJ517" i="10"/>
  <c r="BD517" i="10"/>
  <c r="AX517" i="10"/>
  <c r="AR517" i="10"/>
  <c r="AL517" i="10"/>
  <c r="BH516" i="10"/>
  <c r="BB516" i="10"/>
  <c r="AV516" i="10"/>
  <c r="AP516" i="10"/>
  <c r="AJ516" i="10"/>
  <c r="BF515" i="10"/>
  <c r="AZ515" i="10"/>
  <c r="AT515" i="10"/>
  <c r="AN515" i="10"/>
  <c r="BJ514" i="10"/>
  <c r="BD514" i="10"/>
  <c r="AX514" i="10"/>
  <c r="AR514" i="10"/>
  <c r="AL514" i="10"/>
  <c r="BH513" i="10"/>
  <c r="BB513" i="10"/>
  <c r="AV513" i="10"/>
  <c r="AP513" i="10"/>
  <c r="AJ513" i="10"/>
  <c r="BF512" i="10"/>
  <c r="AZ512" i="10"/>
  <c r="AT512" i="10"/>
  <c r="AN512" i="10"/>
  <c r="BJ511" i="10"/>
  <c r="BD511" i="10"/>
  <c r="AX511" i="10"/>
  <c r="AR511" i="10"/>
  <c r="AL511" i="10"/>
  <c r="BH510" i="10"/>
  <c r="BB510" i="10"/>
  <c r="AV510" i="10"/>
  <c r="AP510" i="10"/>
  <c r="AJ510" i="10"/>
  <c r="BF509" i="10"/>
  <c r="AZ509" i="10"/>
  <c r="AT509" i="10"/>
  <c r="AN509" i="10"/>
  <c r="BJ508" i="10"/>
  <c r="BD508" i="10"/>
  <c r="AX508" i="10"/>
  <c r="AR508" i="10"/>
  <c r="BJ587" i="10"/>
  <c r="BB575" i="10"/>
  <c r="BB567" i="10"/>
  <c r="AL564" i="10"/>
  <c r="BE561" i="10"/>
  <c r="AV559" i="10"/>
  <c r="AM557" i="10"/>
  <c r="BI554" i="10"/>
  <c r="AI553" i="10"/>
  <c r="BC551" i="10"/>
  <c r="AU550" i="10"/>
  <c r="AM549" i="10"/>
  <c r="BG547" i="10"/>
  <c r="AY546" i="10"/>
  <c r="AT545" i="10"/>
  <c r="AX544" i="10"/>
  <c r="BB543" i="10"/>
  <c r="BF542" i="10"/>
  <c r="BJ541" i="10"/>
  <c r="AL541" i="10"/>
  <c r="AP540" i="10"/>
  <c r="AX539" i="10"/>
  <c r="BH538" i="10"/>
  <c r="AP538" i="10"/>
  <c r="BA537" i="10"/>
  <c r="AM537" i="10"/>
  <c r="AZ536" i="10"/>
  <c r="AL536" i="10"/>
  <c r="AZ535" i="10"/>
  <c r="AK535" i="10"/>
  <c r="AY534" i="10"/>
  <c r="AJ534" i="10"/>
  <c r="AX533" i="10"/>
  <c r="AM533" i="10"/>
  <c r="BC532" i="10"/>
  <c r="AT532" i="10"/>
  <c r="AI532" i="10"/>
  <c r="BB531" i="10"/>
  <c r="AU531" i="10"/>
  <c r="AO531" i="10"/>
  <c r="AI531" i="10"/>
  <c r="BE530" i="10"/>
  <c r="AY530" i="10"/>
  <c r="AS530" i="10"/>
  <c r="AM530" i="10"/>
  <c r="BI529" i="10"/>
  <c r="BC529" i="10"/>
  <c r="AW529" i="10"/>
  <c r="AQ529" i="10"/>
  <c r="AK529" i="10"/>
  <c r="BG528" i="10"/>
  <c r="BA528" i="10"/>
  <c r="AU528" i="10"/>
  <c r="AO528" i="10"/>
  <c r="AI528" i="10"/>
  <c r="BE527" i="10"/>
  <c r="AY527" i="10"/>
  <c r="AS527" i="10"/>
  <c r="AM527" i="10"/>
  <c r="BI526" i="10"/>
  <c r="BC526" i="10"/>
  <c r="AW526" i="10"/>
  <c r="AQ526" i="10"/>
  <c r="AK526" i="10"/>
  <c r="BG525" i="10"/>
  <c r="BA525" i="10"/>
  <c r="AU525" i="10"/>
  <c r="AO525" i="10"/>
  <c r="AI525" i="10"/>
  <c r="BE524" i="10"/>
  <c r="AY524" i="10"/>
  <c r="AS524" i="10"/>
  <c r="AM524" i="10"/>
  <c r="BI523" i="10"/>
  <c r="BC523" i="10"/>
  <c r="AW523" i="10"/>
  <c r="AQ523" i="10"/>
  <c r="AK523" i="10"/>
  <c r="BG522" i="10"/>
  <c r="BA522" i="10"/>
  <c r="AU522" i="10"/>
  <c r="AO522" i="10"/>
  <c r="AI522" i="10"/>
  <c r="BE521" i="10"/>
  <c r="AY521" i="10"/>
  <c r="AS521" i="10"/>
  <c r="AM521" i="10"/>
  <c r="BI520" i="10"/>
  <c r="BC520" i="10"/>
  <c r="AW520" i="10"/>
  <c r="AQ520" i="10"/>
  <c r="AK520" i="10"/>
  <c r="BG519" i="10"/>
  <c r="BA519" i="10"/>
  <c r="AU519" i="10"/>
  <c r="AO519" i="10"/>
  <c r="AI519" i="10"/>
  <c r="BE518" i="10"/>
  <c r="AY518" i="10"/>
  <c r="AS518" i="10"/>
  <c r="AM518" i="10"/>
  <c r="AT585" i="10"/>
  <c r="BG556" i="10"/>
  <c r="BF547" i="10"/>
  <c r="BG541" i="10"/>
  <c r="AZ537" i="10"/>
  <c r="AX534" i="10"/>
  <c r="BJ531" i="10"/>
  <c r="AX530" i="10"/>
  <c r="AP529" i="10"/>
  <c r="BJ527" i="10"/>
  <c r="BB526" i="10"/>
  <c r="AT525" i="10"/>
  <c r="AL524" i="10"/>
  <c r="BF522" i="10"/>
  <c r="AX521" i="10"/>
  <c r="AP520" i="10"/>
  <c r="BJ518" i="10"/>
  <c r="AR518" i="10"/>
  <c r="BE517" i="10"/>
  <c r="AS517" i="10"/>
  <c r="AJ517" i="10"/>
  <c r="BC516" i="10"/>
  <c r="AT516" i="10"/>
  <c r="AK516" i="10"/>
  <c r="BD515" i="10"/>
  <c r="AU515" i="10"/>
  <c r="AL515" i="10"/>
  <c r="BE514" i="10"/>
  <c r="AV514" i="10"/>
  <c r="AM514" i="10"/>
  <c r="BF513" i="10"/>
  <c r="AW513" i="10"/>
  <c r="AN513" i="10"/>
  <c r="BG512" i="10"/>
  <c r="AX512" i="10"/>
  <c r="AO512" i="10"/>
  <c r="BH511" i="10"/>
  <c r="AY511" i="10"/>
  <c r="AP511" i="10"/>
  <c r="BI510" i="10"/>
  <c r="AZ510" i="10"/>
  <c r="AQ510" i="10"/>
  <c r="BJ509" i="10"/>
  <c r="BA509" i="10"/>
  <c r="AR509" i="10"/>
  <c r="AI509" i="10"/>
  <c r="BB508" i="10"/>
  <c r="AS508" i="10"/>
  <c r="AK508" i="10"/>
  <c r="BF507" i="10"/>
  <c r="AY507" i="10"/>
  <c r="AQ507" i="10"/>
  <c r="AJ507" i="10"/>
  <c r="BE506" i="10"/>
  <c r="AX506" i="10"/>
  <c r="AQ506" i="10"/>
  <c r="AI506" i="10"/>
  <c r="BD505" i="10"/>
  <c r="AW505" i="10"/>
  <c r="AP505" i="10"/>
  <c r="AI505" i="10"/>
  <c r="BC504" i="10"/>
  <c r="AV504" i="10"/>
  <c r="AO504" i="10"/>
  <c r="BJ503" i="10"/>
  <c r="BC503" i="10"/>
  <c r="AU503" i="10"/>
  <c r="AO503" i="10"/>
  <c r="AI503" i="10"/>
  <c r="BE502" i="10"/>
  <c r="AY502" i="10"/>
  <c r="AS502" i="10"/>
  <c r="AM502" i="10"/>
  <c r="BI501" i="10"/>
  <c r="BC501" i="10"/>
  <c r="AW501" i="10"/>
  <c r="AQ501" i="10"/>
  <c r="AK501" i="10"/>
  <c r="BG500" i="10"/>
  <c r="BA500" i="10"/>
  <c r="AU500" i="10"/>
  <c r="AO500" i="10"/>
  <c r="AI500" i="10"/>
  <c r="BE499" i="10"/>
  <c r="AY499" i="10"/>
  <c r="AS499" i="10"/>
  <c r="AM499" i="10"/>
  <c r="BI498" i="10"/>
  <c r="BC498" i="10"/>
  <c r="AW498" i="10"/>
  <c r="AQ498" i="10"/>
  <c r="AK498" i="10"/>
  <c r="BG497" i="10"/>
  <c r="BA497" i="10"/>
  <c r="AU497" i="10"/>
  <c r="AO497" i="10"/>
  <c r="AI497" i="10"/>
  <c r="BE496" i="10"/>
  <c r="AY496" i="10"/>
  <c r="AS496" i="10"/>
  <c r="AM496" i="10"/>
  <c r="BI495" i="10"/>
  <c r="BC495" i="10"/>
  <c r="AW495" i="10"/>
  <c r="AQ495" i="10"/>
  <c r="AK495" i="10"/>
  <c r="BG494" i="10"/>
  <c r="BA494" i="10"/>
  <c r="AU494" i="10"/>
  <c r="AM574" i="10"/>
  <c r="BB554" i="10"/>
  <c r="AX546" i="10"/>
  <c r="AI541" i="10"/>
  <c r="AL537" i="10"/>
  <c r="AI534" i="10"/>
  <c r="BA531" i="10"/>
  <c r="AR530" i="10"/>
  <c r="AJ529" i="10"/>
  <c r="BD527" i="10"/>
  <c r="AV526" i="10"/>
  <c r="AN525" i="10"/>
  <c r="BH523" i="10"/>
  <c r="AZ522" i="10"/>
  <c r="AR521" i="10"/>
  <c r="AJ520" i="10"/>
  <c r="BG518" i="10"/>
  <c r="AO518" i="10"/>
  <c r="BC517" i="10"/>
  <c r="AQ517" i="10"/>
  <c r="AI517" i="10"/>
  <c r="BA516" i="10"/>
  <c r="AS516" i="10"/>
  <c r="AI516" i="10"/>
  <c r="BC515" i="10"/>
  <c r="AS515" i="10"/>
  <c r="AK515" i="10"/>
  <c r="BC514" i="10"/>
  <c r="AU514" i="10"/>
  <c r="AK514" i="10"/>
  <c r="BE513" i="10"/>
  <c r="AU513" i="10"/>
  <c r="AM513" i="10"/>
  <c r="BE512" i="10"/>
  <c r="AW512" i="10"/>
  <c r="AM512" i="10"/>
  <c r="BG511" i="10"/>
  <c r="AW511" i="10"/>
  <c r="AO511" i="10"/>
  <c r="BG510" i="10"/>
  <c r="AY510" i="10"/>
  <c r="AO510" i="10"/>
  <c r="BI509" i="10"/>
  <c r="AY509" i="10"/>
  <c r="AQ509" i="10"/>
  <c r="BI508" i="10"/>
  <c r="BA508" i="10"/>
  <c r="AQ508" i="10"/>
  <c r="AJ508" i="10"/>
  <c r="BE507" i="10"/>
  <c r="AW507" i="10"/>
  <c r="AP507" i="10"/>
  <c r="AI507" i="10"/>
  <c r="BD506" i="10"/>
  <c r="AW506" i="10"/>
  <c r="AO506" i="10"/>
  <c r="BJ505" i="10"/>
  <c r="BC505" i="10"/>
  <c r="AV505" i="10"/>
  <c r="AO505" i="10"/>
  <c r="BI504" i="10"/>
  <c r="BB504" i="10"/>
  <c r="AU504" i="10"/>
  <c r="AN504" i="10"/>
  <c r="BI503" i="10"/>
  <c r="BA503" i="10"/>
  <c r="AT503" i="10"/>
  <c r="AN503" i="10"/>
  <c r="BJ502" i="10"/>
  <c r="BD502" i="10"/>
  <c r="AX502" i="10"/>
  <c r="AR502" i="10"/>
  <c r="AL502" i="10"/>
  <c r="BH501" i="10"/>
  <c r="BB501" i="10"/>
  <c r="AV501" i="10"/>
  <c r="AP501" i="10"/>
  <c r="AJ501" i="10"/>
  <c r="BF500" i="10"/>
  <c r="AZ500" i="10"/>
  <c r="AT500" i="10"/>
  <c r="AN500" i="10"/>
  <c r="BJ499" i="10"/>
  <c r="BD499" i="10"/>
  <c r="AX499" i="10"/>
  <c r="AR499" i="10"/>
  <c r="AL499" i="10"/>
  <c r="BH498" i="10"/>
  <c r="BB498" i="10"/>
  <c r="AV498" i="10"/>
  <c r="AP498" i="10"/>
  <c r="AJ498" i="10"/>
  <c r="BF497" i="10"/>
  <c r="AZ497" i="10"/>
  <c r="AT497" i="10"/>
  <c r="AN497" i="10"/>
  <c r="BJ496" i="10"/>
  <c r="BD496" i="10"/>
  <c r="AX496" i="10"/>
  <c r="AR496" i="10"/>
  <c r="AL496" i="10"/>
  <c r="BH495" i="10"/>
  <c r="BB495" i="10"/>
  <c r="AV495" i="10"/>
  <c r="AP495" i="10"/>
  <c r="AJ495" i="10"/>
  <c r="BF494" i="10"/>
  <c r="AZ494" i="10"/>
  <c r="AT494" i="10"/>
  <c r="AN494" i="10"/>
  <c r="BJ493" i="10"/>
  <c r="BD493" i="10"/>
  <c r="AX493" i="10"/>
  <c r="AR493" i="10"/>
  <c r="AL493" i="10"/>
  <c r="BH492" i="10"/>
  <c r="BB492" i="10"/>
  <c r="AV492" i="10"/>
  <c r="AP492" i="10"/>
  <c r="AJ492" i="10"/>
  <c r="BF491" i="10"/>
  <c r="AZ491" i="10"/>
  <c r="AT491" i="10"/>
  <c r="AN491" i="10"/>
  <c r="BJ490" i="10"/>
  <c r="BD490" i="10"/>
  <c r="AX490" i="10"/>
  <c r="AR490" i="10"/>
  <c r="AL490" i="10"/>
  <c r="BH489" i="10"/>
  <c r="BB489" i="10"/>
  <c r="AV489" i="10"/>
  <c r="AP489" i="10"/>
  <c r="AJ489" i="10"/>
  <c r="BF488" i="10"/>
  <c r="AZ488" i="10"/>
  <c r="AT488" i="10"/>
  <c r="AN488" i="10"/>
  <c r="BJ487" i="10"/>
  <c r="BD487" i="10"/>
  <c r="AX487" i="10"/>
  <c r="AR487" i="10"/>
  <c r="AL487" i="10"/>
  <c r="BH486" i="10"/>
  <c r="BB486" i="10"/>
  <c r="AV486" i="10"/>
  <c r="AP486" i="10"/>
  <c r="AJ486" i="10"/>
  <c r="BF485" i="10"/>
  <c r="AZ485" i="10"/>
  <c r="AT485" i="10"/>
  <c r="AN485" i="10"/>
  <c r="BJ484" i="10"/>
  <c r="BD484" i="10"/>
  <c r="AX484" i="10"/>
  <c r="AR484" i="10"/>
  <c r="AL484" i="10"/>
  <c r="BH483" i="10"/>
  <c r="BB483" i="10"/>
  <c r="AV483" i="10"/>
  <c r="AP483" i="10"/>
  <c r="AJ483" i="10"/>
  <c r="BF482" i="10"/>
  <c r="AZ482" i="10"/>
  <c r="AT482" i="10"/>
  <c r="AN482" i="10"/>
  <c r="BJ481" i="10"/>
  <c r="BD481" i="10"/>
  <c r="AX481" i="10"/>
  <c r="AR481" i="10"/>
  <c r="AL481" i="10"/>
  <c r="BH480" i="10"/>
  <c r="BB480" i="10"/>
  <c r="AV480" i="10"/>
  <c r="AP480" i="10"/>
  <c r="AJ480" i="10"/>
  <c r="BF479" i="10"/>
  <c r="AZ479" i="10"/>
  <c r="AT479" i="10"/>
  <c r="AN479" i="10"/>
  <c r="BJ478" i="10"/>
  <c r="BD478" i="10"/>
  <c r="AX478" i="10"/>
  <c r="AR478" i="10"/>
  <c r="AL478" i="10"/>
  <c r="BH477" i="10"/>
  <c r="BB477" i="10"/>
  <c r="AV477" i="10"/>
  <c r="AP477" i="10"/>
  <c r="AJ477" i="10"/>
  <c r="BF476" i="10"/>
  <c r="AZ476" i="10"/>
  <c r="AT476" i="10"/>
  <c r="AN476" i="10"/>
  <c r="BJ475" i="10"/>
  <c r="BD475" i="10"/>
  <c r="AX475" i="10"/>
  <c r="AR475" i="10"/>
  <c r="AL475" i="10"/>
  <c r="BH474" i="10"/>
  <c r="BB474" i="10"/>
  <c r="AV474" i="10"/>
  <c r="AP474" i="10"/>
  <c r="AJ474" i="10"/>
  <c r="BF473" i="10"/>
  <c r="AZ473" i="10"/>
  <c r="AT473" i="10"/>
  <c r="AN473" i="10"/>
  <c r="BJ472" i="10"/>
  <c r="BD472" i="10"/>
  <c r="AX472" i="10"/>
  <c r="AR472" i="10"/>
  <c r="AL472" i="10"/>
  <c r="BH471" i="10"/>
  <c r="BB471" i="10"/>
  <c r="AV471" i="10"/>
  <c r="AP471" i="10"/>
  <c r="AJ471" i="10"/>
  <c r="BF470" i="10"/>
  <c r="AZ470" i="10"/>
  <c r="AT470" i="10"/>
  <c r="AN470" i="10"/>
  <c r="BJ469" i="10"/>
  <c r="BD469" i="10"/>
  <c r="AX469" i="10"/>
  <c r="AR469" i="10"/>
  <c r="AL469" i="10"/>
  <c r="BH468" i="10"/>
  <c r="BB468" i="10"/>
  <c r="AV468" i="10"/>
  <c r="AP468" i="10"/>
  <c r="AJ468" i="10"/>
  <c r="BF467" i="10"/>
  <c r="AZ467" i="10"/>
  <c r="AT467" i="10"/>
  <c r="AN467" i="10"/>
  <c r="BJ466" i="10"/>
  <c r="BD466" i="10"/>
  <c r="AX466" i="10"/>
  <c r="AR466" i="10"/>
  <c r="AL466" i="10"/>
  <c r="BH465" i="10"/>
  <c r="BB465" i="10"/>
  <c r="AV465" i="10"/>
  <c r="AP465" i="10"/>
  <c r="AJ465" i="10"/>
  <c r="BF464" i="10"/>
  <c r="AZ464" i="10"/>
  <c r="AT464" i="10"/>
  <c r="AN464" i="10"/>
  <c r="BJ463" i="10"/>
  <c r="BD463" i="10"/>
  <c r="AX463" i="10"/>
  <c r="AR463" i="10"/>
  <c r="AL463" i="10"/>
  <c r="BH462" i="10"/>
  <c r="BB462" i="10"/>
  <c r="AV462" i="10"/>
  <c r="AP462" i="10"/>
  <c r="AJ462" i="10"/>
  <c r="BF461" i="10"/>
  <c r="AZ461" i="10"/>
  <c r="AT461" i="10"/>
  <c r="AN461" i="10"/>
  <c r="BJ460" i="10"/>
  <c r="BD460" i="10"/>
  <c r="AX460" i="10"/>
  <c r="AR460" i="10"/>
  <c r="AL460" i="10"/>
  <c r="BH459" i="10"/>
  <c r="BB459" i="10"/>
  <c r="AV459" i="10"/>
  <c r="AP459" i="10"/>
  <c r="AJ459" i="10"/>
  <c r="BF458" i="10"/>
  <c r="AZ458" i="10"/>
  <c r="AT458" i="10"/>
  <c r="BH566" i="10"/>
  <c r="BJ552" i="10"/>
  <c r="AQ545" i="10"/>
  <c r="AM540" i="10"/>
  <c r="AY536" i="10"/>
  <c r="AW533" i="10"/>
  <c r="AT531" i="10"/>
  <c r="AL530" i="10"/>
  <c r="BF528" i="10"/>
  <c r="AX527" i="10"/>
  <c r="AP526" i="10"/>
  <c r="BJ524" i="10"/>
  <c r="BB523" i="10"/>
  <c r="AT522" i="10"/>
  <c r="AL521" i="10"/>
  <c r="BF519" i="10"/>
  <c r="BD518" i="10"/>
  <c r="AL518" i="10"/>
  <c r="BB517" i="10"/>
  <c r="AP517" i="10"/>
  <c r="BI516" i="10"/>
  <c r="AZ516" i="10"/>
  <c r="AQ516" i="10"/>
  <c r="BJ515" i="10"/>
  <c r="BA515" i="10"/>
  <c r="AR515" i="10"/>
  <c r="AI515" i="10"/>
  <c r="BB514" i="10"/>
  <c r="AS514" i="10"/>
  <c r="AJ514" i="10"/>
  <c r="BC513" i="10"/>
  <c r="AT513" i="10"/>
  <c r="AK513" i="10"/>
  <c r="BD512" i="10"/>
  <c r="AU512" i="10"/>
  <c r="AL512" i="10"/>
  <c r="BE511" i="10"/>
  <c r="AV511" i="10"/>
  <c r="AM511" i="10"/>
  <c r="BF510" i="10"/>
  <c r="AW510" i="10"/>
  <c r="AN510" i="10"/>
  <c r="BG509" i="10"/>
  <c r="AX509" i="10"/>
  <c r="AO509" i="10"/>
  <c r="BH508" i="10"/>
  <c r="AY508" i="10"/>
  <c r="AP508" i="10"/>
  <c r="AI508" i="10"/>
  <c r="BC507" i="10"/>
  <c r="AV507" i="10"/>
  <c r="AO507" i="10"/>
  <c r="BJ506" i="10"/>
  <c r="BC506" i="10"/>
  <c r="AU506" i="10"/>
  <c r="AN506" i="10"/>
  <c r="BI505" i="10"/>
  <c r="BB505" i="10"/>
  <c r="AU505" i="10"/>
  <c r="AM505" i="10"/>
  <c r="BH504" i="10"/>
  <c r="BA504" i="10"/>
  <c r="AT504" i="10"/>
  <c r="AM504" i="10"/>
  <c r="BG503" i="10"/>
  <c r="AZ503" i="10"/>
  <c r="AS503" i="10"/>
  <c r="AM503" i="10"/>
  <c r="BI502" i="10"/>
  <c r="BC502" i="10"/>
  <c r="AW502" i="10"/>
  <c r="AQ502" i="10"/>
  <c r="AK502" i="10"/>
  <c r="BG501" i="10"/>
  <c r="BA501" i="10"/>
  <c r="AU501" i="10"/>
  <c r="AO501" i="10"/>
  <c r="AI501" i="10"/>
  <c r="BE500" i="10"/>
  <c r="AY500" i="10"/>
  <c r="AS500" i="10"/>
  <c r="AM500" i="10"/>
  <c r="BI499" i="10"/>
  <c r="BC499" i="10"/>
  <c r="AW499" i="10"/>
  <c r="AQ499" i="10"/>
  <c r="AK499" i="10"/>
  <c r="BG498" i="10"/>
  <c r="BA498" i="10"/>
  <c r="AU498" i="10"/>
  <c r="AO498" i="10"/>
  <c r="AI498" i="10"/>
  <c r="BE497" i="10"/>
  <c r="AY497" i="10"/>
  <c r="AS497" i="10"/>
  <c r="AM497" i="10"/>
  <c r="BI496" i="10"/>
  <c r="BC496" i="10"/>
  <c r="AW496" i="10"/>
  <c r="AQ496" i="10"/>
  <c r="AK496" i="10"/>
  <c r="BG495" i="10"/>
  <c r="BA495" i="10"/>
  <c r="AU495" i="10"/>
  <c r="AO495" i="10"/>
  <c r="AI495" i="10"/>
  <c r="BE494" i="10"/>
  <c r="AY494" i="10"/>
  <c r="AS494" i="10"/>
  <c r="AM494" i="10"/>
  <c r="BI493" i="10"/>
  <c r="BC493" i="10"/>
  <c r="AW493" i="10"/>
  <c r="AQ493" i="10"/>
  <c r="AK493" i="10"/>
  <c r="BG492" i="10"/>
  <c r="BA492" i="10"/>
  <c r="AU492" i="10"/>
  <c r="AO492" i="10"/>
  <c r="AI492" i="10"/>
  <c r="BE491" i="10"/>
  <c r="AY491" i="10"/>
  <c r="AS491" i="10"/>
  <c r="AM491" i="10"/>
  <c r="BI490" i="10"/>
  <c r="BC490" i="10"/>
  <c r="AW490" i="10"/>
  <c r="AQ490" i="10"/>
  <c r="AK490" i="10"/>
  <c r="BG489" i="10"/>
  <c r="BA489" i="10"/>
  <c r="AU489" i="10"/>
  <c r="AO489" i="10"/>
  <c r="AI489" i="10"/>
  <c r="BE488" i="10"/>
  <c r="AY488" i="10"/>
  <c r="AS488" i="10"/>
  <c r="AM488" i="10"/>
  <c r="BI487" i="10"/>
  <c r="BC487" i="10"/>
  <c r="AW487" i="10"/>
  <c r="AQ487" i="10"/>
  <c r="AK487" i="10"/>
  <c r="BG486" i="10"/>
  <c r="BA486" i="10"/>
  <c r="AU486" i="10"/>
  <c r="AO486" i="10"/>
  <c r="AI486" i="10"/>
  <c r="BE485" i="10"/>
  <c r="AY485" i="10"/>
  <c r="AS485" i="10"/>
  <c r="AM485" i="10"/>
  <c r="BI484" i="10"/>
  <c r="BC484" i="10"/>
  <c r="AW484" i="10"/>
  <c r="AQ484" i="10"/>
  <c r="AK484" i="10"/>
  <c r="BG483" i="10"/>
  <c r="BA483" i="10"/>
  <c r="AU483" i="10"/>
  <c r="AO483" i="10"/>
  <c r="AI483" i="10"/>
  <c r="BE482" i="10"/>
  <c r="AY482" i="10"/>
  <c r="AS482" i="10"/>
  <c r="AM482" i="10"/>
  <c r="BI481" i="10"/>
  <c r="BC481" i="10"/>
  <c r="AW481" i="10"/>
  <c r="AQ481" i="10"/>
  <c r="AK481" i="10"/>
  <c r="BG480" i="10"/>
  <c r="BA480" i="10"/>
  <c r="AU480" i="10"/>
  <c r="AO480" i="10"/>
  <c r="AI480" i="10"/>
  <c r="BE479" i="10"/>
  <c r="AY479" i="10"/>
  <c r="AS479" i="10"/>
  <c r="AM479" i="10"/>
  <c r="BI478" i="10"/>
  <c r="BC478" i="10"/>
  <c r="AW478" i="10"/>
  <c r="AQ478" i="10"/>
  <c r="AK478" i="10"/>
  <c r="BG477" i="10"/>
  <c r="BA477" i="10"/>
  <c r="AU477" i="10"/>
  <c r="AO477" i="10"/>
  <c r="AI477" i="10"/>
  <c r="BE476" i="10"/>
  <c r="AY476" i="10"/>
  <c r="AS476" i="10"/>
  <c r="AM476" i="10"/>
  <c r="BI475" i="10"/>
  <c r="BC475" i="10"/>
  <c r="AW475" i="10"/>
  <c r="AQ475" i="10"/>
  <c r="AK475" i="10"/>
  <c r="BG474" i="10"/>
  <c r="BA474" i="10"/>
  <c r="AU474" i="10"/>
  <c r="AO474" i="10"/>
  <c r="AI474" i="10"/>
  <c r="BE473" i="10"/>
  <c r="AY473" i="10"/>
  <c r="AS473" i="10"/>
  <c r="AM473" i="10"/>
  <c r="BI472" i="10"/>
  <c r="BC472" i="10"/>
  <c r="AW472" i="10"/>
  <c r="AQ472" i="10"/>
  <c r="AK472" i="10"/>
  <c r="BG471" i="10"/>
  <c r="BA471" i="10"/>
  <c r="AU471" i="10"/>
  <c r="AO471" i="10"/>
  <c r="AI471" i="10"/>
  <c r="BE470" i="10"/>
  <c r="AY470" i="10"/>
  <c r="AS470" i="10"/>
  <c r="AM470" i="10"/>
  <c r="BI469" i="10"/>
  <c r="BC469" i="10"/>
  <c r="AW469" i="10"/>
  <c r="AQ469" i="10"/>
  <c r="AK469" i="10"/>
  <c r="BG468" i="10"/>
  <c r="BA468" i="10"/>
  <c r="AU468" i="10"/>
  <c r="AO468" i="10"/>
  <c r="AI468" i="10"/>
  <c r="BE467" i="10"/>
  <c r="AY467" i="10"/>
  <c r="AS467" i="10"/>
  <c r="AM467" i="10"/>
  <c r="BI466" i="10"/>
  <c r="BC466" i="10"/>
  <c r="AW466" i="10"/>
  <c r="AQ466" i="10"/>
  <c r="AK466" i="10"/>
  <c r="BG465" i="10"/>
  <c r="BA465" i="10"/>
  <c r="AU465" i="10"/>
  <c r="AO465" i="10"/>
  <c r="AI465" i="10"/>
  <c r="BE464" i="10"/>
  <c r="AY464" i="10"/>
  <c r="AS464" i="10"/>
  <c r="AM464" i="10"/>
  <c r="BI463" i="10"/>
  <c r="BC463" i="10"/>
  <c r="AW463" i="10"/>
  <c r="AQ463" i="10"/>
  <c r="AK463" i="10"/>
  <c r="BG462" i="10"/>
  <c r="BA462" i="10"/>
  <c r="AU462" i="10"/>
  <c r="AO462" i="10"/>
  <c r="AI462" i="10"/>
  <c r="BE461" i="10"/>
  <c r="AY461" i="10"/>
  <c r="AS461" i="10"/>
  <c r="AM461" i="10"/>
  <c r="BI460" i="10"/>
  <c r="BC460" i="10"/>
  <c r="AW460" i="10"/>
  <c r="AQ460" i="10"/>
  <c r="AK460" i="10"/>
  <c r="BG459" i="10"/>
  <c r="BA459" i="10"/>
  <c r="AU459" i="10"/>
  <c r="AO459" i="10"/>
  <c r="BE563" i="10"/>
  <c r="BB551" i="10"/>
  <c r="AU544" i="10"/>
  <c r="AW539" i="10"/>
  <c r="AK536" i="10"/>
  <c r="AJ533" i="10"/>
  <c r="AN531" i="10"/>
  <c r="BH529" i="10"/>
  <c r="AZ528" i="10"/>
  <c r="AR527" i="10"/>
  <c r="AJ526" i="10"/>
  <c r="BD524" i="10"/>
  <c r="AV523" i="10"/>
  <c r="AN522" i="10"/>
  <c r="BH520" i="10"/>
  <c r="AZ519" i="10"/>
  <c r="BA518" i="10"/>
  <c r="AI518" i="10"/>
  <c r="AY517" i="10"/>
  <c r="AO517" i="10"/>
  <c r="BG516" i="10"/>
  <c r="AY516" i="10"/>
  <c r="AO516" i="10"/>
  <c r="BI515" i="10"/>
  <c r="AY515" i="10"/>
  <c r="AQ515" i="10"/>
  <c r="BI514" i="10"/>
  <c r="BA514" i="10"/>
  <c r="AQ514" i="10"/>
  <c r="AI514" i="10"/>
  <c r="BA513" i="10"/>
  <c r="AS513" i="10"/>
  <c r="AI513" i="10"/>
  <c r="BC512" i="10"/>
  <c r="AS512" i="10"/>
  <c r="AK512" i="10"/>
  <c r="BC511" i="10"/>
  <c r="AU511" i="10"/>
  <c r="AK511" i="10"/>
  <c r="BE510" i="10"/>
  <c r="AU510" i="10"/>
  <c r="AM510" i="10"/>
  <c r="BE509" i="10"/>
  <c r="AW509" i="10"/>
  <c r="AM509" i="10"/>
  <c r="BG508" i="10"/>
  <c r="AW508" i="10"/>
  <c r="AO508" i="10"/>
  <c r="BI507" i="10"/>
  <c r="BB507" i="10"/>
  <c r="AU507" i="10"/>
  <c r="AN507" i="10"/>
  <c r="BI506" i="10"/>
  <c r="BA506" i="10"/>
  <c r="AT506" i="10"/>
  <c r="AM506" i="10"/>
  <c r="BH505" i="10"/>
  <c r="BA505" i="10"/>
  <c r="AS505" i="10"/>
  <c r="AL505" i="10"/>
  <c r="BG504" i="10"/>
  <c r="AZ504" i="10"/>
  <c r="AS504" i="10"/>
  <c r="AK504" i="10"/>
  <c r="BF503" i="10"/>
  <c r="AY503" i="10"/>
  <c r="AR503" i="10"/>
  <c r="AL503" i="10"/>
  <c r="BH502" i="10"/>
  <c r="BB502" i="10"/>
  <c r="AV502" i="10"/>
  <c r="AP502" i="10"/>
  <c r="AJ502" i="10"/>
  <c r="BF501" i="10"/>
  <c r="AZ501" i="10"/>
  <c r="AT501" i="10"/>
  <c r="AN501" i="10"/>
  <c r="BJ500" i="10"/>
  <c r="BD500" i="10"/>
  <c r="AX500" i="10"/>
  <c r="AR500" i="10"/>
  <c r="AL500" i="10"/>
  <c r="BH499" i="10"/>
  <c r="BB499" i="10"/>
  <c r="AV499" i="10"/>
  <c r="AP499" i="10"/>
  <c r="AJ499" i="10"/>
  <c r="BF498" i="10"/>
  <c r="AZ498" i="10"/>
  <c r="AT498" i="10"/>
  <c r="AN498" i="10"/>
  <c r="BJ497" i="10"/>
  <c r="BD497" i="10"/>
  <c r="AX497" i="10"/>
  <c r="AR497" i="10"/>
  <c r="AL497" i="10"/>
  <c r="BH496" i="10"/>
  <c r="BB496" i="10"/>
  <c r="AV496" i="10"/>
  <c r="AP496" i="10"/>
  <c r="AJ496" i="10"/>
  <c r="BF495" i="10"/>
  <c r="AZ495" i="10"/>
  <c r="AT495" i="10"/>
  <c r="AN495" i="10"/>
  <c r="BJ494" i="10"/>
  <c r="BD494" i="10"/>
  <c r="AX494" i="10"/>
  <c r="AR494" i="10"/>
  <c r="AL494" i="10"/>
  <c r="BH493" i="10"/>
  <c r="BB493" i="10"/>
  <c r="AV493" i="10"/>
  <c r="AP493" i="10"/>
  <c r="AJ493" i="10"/>
  <c r="BF492" i="10"/>
  <c r="AZ492" i="10"/>
  <c r="AT492" i="10"/>
  <c r="AN492" i="10"/>
  <c r="BJ491" i="10"/>
  <c r="BD491" i="10"/>
  <c r="AX491" i="10"/>
  <c r="AR491" i="10"/>
  <c r="AL491" i="10"/>
  <c r="BH490" i="10"/>
  <c r="BB490" i="10"/>
  <c r="AV490" i="10"/>
  <c r="AP490" i="10"/>
  <c r="AJ490" i="10"/>
  <c r="BF489" i="10"/>
  <c r="AZ489" i="10"/>
  <c r="AT489" i="10"/>
  <c r="AN489" i="10"/>
  <c r="BJ488" i="10"/>
  <c r="BD488" i="10"/>
  <c r="AX488" i="10"/>
  <c r="AR488" i="10"/>
  <c r="AL488" i="10"/>
  <c r="BH487" i="10"/>
  <c r="BB487" i="10"/>
  <c r="AV487" i="10"/>
  <c r="AP487" i="10"/>
  <c r="AJ487" i="10"/>
  <c r="BF486" i="10"/>
  <c r="AZ486" i="10"/>
  <c r="AT486" i="10"/>
  <c r="AN486" i="10"/>
  <c r="BJ485" i="10"/>
  <c r="BD485" i="10"/>
  <c r="AX485" i="10"/>
  <c r="AR485" i="10"/>
  <c r="AL485" i="10"/>
  <c r="BH484" i="10"/>
  <c r="BB484" i="10"/>
  <c r="AV484" i="10"/>
  <c r="AP484" i="10"/>
  <c r="AJ484" i="10"/>
  <c r="BF483" i="10"/>
  <c r="AZ483" i="10"/>
  <c r="AT483" i="10"/>
  <c r="AN483" i="10"/>
  <c r="BJ482" i="10"/>
  <c r="BD482" i="10"/>
  <c r="AX482" i="10"/>
  <c r="AR482" i="10"/>
  <c r="AL482" i="10"/>
  <c r="BH481" i="10"/>
  <c r="BB481" i="10"/>
  <c r="AV481" i="10"/>
  <c r="AP481" i="10"/>
  <c r="AJ481" i="10"/>
  <c r="BF480" i="10"/>
  <c r="AZ480" i="10"/>
  <c r="AT480" i="10"/>
  <c r="AN480" i="10"/>
  <c r="BJ479" i="10"/>
  <c r="BD479" i="10"/>
  <c r="AX479" i="10"/>
  <c r="AR479" i="10"/>
  <c r="AL479" i="10"/>
  <c r="BH478" i="10"/>
  <c r="BB478" i="10"/>
  <c r="AV478" i="10"/>
  <c r="AP478" i="10"/>
  <c r="AJ478" i="10"/>
  <c r="BF477" i="10"/>
  <c r="AZ477" i="10"/>
  <c r="AT477" i="10"/>
  <c r="AN477" i="10"/>
  <c r="BJ476" i="10"/>
  <c r="BD476" i="10"/>
  <c r="AX476" i="10"/>
  <c r="AR476" i="10"/>
  <c r="AL476" i="10"/>
  <c r="BH475" i="10"/>
  <c r="BB475" i="10"/>
  <c r="AV475" i="10"/>
  <c r="AP475" i="10"/>
  <c r="AJ475" i="10"/>
  <c r="BF474" i="10"/>
  <c r="AZ474" i="10"/>
  <c r="AT474" i="10"/>
  <c r="AN474" i="10"/>
  <c r="BJ473" i="10"/>
  <c r="BD473" i="10"/>
  <c r="AX473" i="10"/>
  <c r="AR473" i="10"/>
  <c r="AL473" i="10"/>
  <c r="BH472" i="10"/>
  <c r="BB472" i="10"/>
  <c r="AV472" i="10"/>
  <c r="AP472" i="10"/>
  <c r="AJ472" i="10"/>
  <c r="BF471" i="10"/>
  <c r="AZ471" i="10"/>
  <c r="AT471" i="10"/>
  <c r="AN471" i="10"/>
  <c r="BJ470" i="10"/>
  <c r="BD470" i="10"/>
  <c r="AX470" i="10"/>
  <c r="AR470" i="10"/>
  <c r="AL470" i="10"/>
  <c r="BH469" i="10"/>
  <c r="BB469" i="10"/>
  <c r="AV469" i="10"/>
  <c r="AP469" i="10"/>
  <c r="AJ469" i="10"/>
  <c r="BF468" i="10"/>
  <c r="AZ468" i="10"/>
  <c r="AT468" i="10"/>
  <c r="AN468" i="10"/>
  <c r="BJ467" i="10"/>
  <c r="BD467" i="10"/>
  <c r="AX467" i="10"/>
  <c r="AR467" i="10"/>
  <c r="AL467" i="10"/>
  <c r="BH466" i="10"/>
  <c r="BB466" i="10"/>
  <c r="AV466" i="10"/>
  <c r="AP466" i="10"/>
  <c r="AJ466" i="10"/>
  <c r="BF465" i="10"/>
  <c r="AZ465" i="10"/>
  <c r="AT465" i="10"/>
  <c r="AN465" i="10"/>
  <c r="BJ464" i="10"/>
  <c r="BD464" i="10"/>
  <c r="AX464" i="10"/>
  <c r="AR464" i="10"/>
  <c r="AL464" i="10"/>
  <c r="BH463" i="10"/>
  <c r="BB463" i="10"/>
  <c r="AV463" i="10"/>
  <c r="AP463" i="10"/>
  <c r="AJ463" i="10"/>
  <c r="BF462" i="10"/>
  <c r="AZ462" i="10"/>
  <c r="AT462" i="10"/>
  <c r="AN462" i="10"/>
  <c r="BJ461" i="10"/>
  <c r="BD461" i="10"/>
  <c r="AX461" i="10"/>
  <c r="AR461" i="10"/>
  <c r="AL461" i="10"/>
  <c r="BH460" i="10"/>
  <c r="BB460" i="10"/>
  <c r="AV460" i="10"/>
  <c r="AP460" i="10"/>
  <c r="AJ460" i="10"/>
  <c r="BF459" i="10"/>
  <c r="AZ459" i="10"/>
  <c r="AT459" i="10"/>
  <c r="AN459" i="10"/>
  <c r="BJ458" i="10"/>
  <c r="BD458" i="10"/>
  <c r="AX458" i="10"/>
  <c r="AR458" i="10"/>
  <c r="AL458" i="10"/>
  <c r="BH457" i="10"/>
  <c r="BB457" i="10"/>
  <c r="AV457" i="10"/>
  <c r="AP457" i="10"/>
  <c r="AJ457" i="10"/>
  <c r="BF456" i="10"/>
  <c r="AZ456" i="10"/>
  <c r="AT456" i="10"/>
  <c r="AN456" i="10"/>
  <c r="BJ455" i="10"/>
  <c r="BD455" i="10"/>
  <c r="AX455" i="10"/>
  <c r="AR455" i="10"/>
  <c r="AL455" i="10"/>
  <c r="BH454" i="10"/>
  <c r="BB454" i="10"/>
  <c r="AV454" i="10"/>
  <c r="AP454" i="10"/>
  <c r="AJ454" i="10"/>
  <c r="BF453" i="10"/>
  <c r="AZ453" i="10"/>
  <c r="AT453" i="10"/>
  <c r="AN453" i="10"/>
  <c r="BJ452" i="10"/>
  <c r="BD452" i="10"/>
  <c r="AX452" i="10"/>
  <c r="AR452" i="10"/>
  <c r="AL452" i="10"/>
  <c r="BH451" i="10"/>
  <c r="BB451" i="10"/>
  <c r="AV451" i="10"/>
  <c r="AP451" i="10"/>
  <c r="AJ451" i="10"/>
  <c r="BF450" i="10"/>
  <c r="AZ450" i="10"/>
  <c r="AT450" i="10"/>
  <c r="AN450" i="10"/>
  <c r="BJ449" i="10"/>
  <c r="BD449" i="10"/>
  <c r="AX449" i="10"/>
  <c r="AR449" i="10"/>
  <c r="AL449" i="10"/>
  <c r="BH448" i="10"/>
  <c r="BB448" i="10"/>
  <c r="AV448" i="10"/>
  <c r="AP448" i="10"/>
  <c r="AJ448" i="10"/>
  <c r="BF447" i="10"/>
  <c r="AZ447" i="10"/>
  <c r="AT447" i="10"/>
  <c r="AN447" i="10"/>
  <c r="BJ446" i="10"/>
  <c r="BD446" i="10"/>
  <c r="AX446" i="10"/>
  <c r="AR446" i="10"/>
  <c r="AL446" i="10"/>
  <c r="BH445" i="10"/>
  <c r="BB445" i="10"/>
  <c r="AV445" i="10"/>
  <c r="AP445" i="10"/>
  <c r="AJ445" i="10"/>
  <c r="BF444" i="10"/>
  <c r="AZ444" i="10"/>
  <c r="AV561" i="10"/>
  <c r="AT550" i="10"/>
  <c r="AY543" i="10"/>
  <c r="BG538" i="10"/>
  <c r="AX535" i="10"/>
  <c r="BB532" i="10"/>
  <c r="BJ530" i="10"/>
  <c r="BB529" i="10"/>
  <c r="AT528" i="10"/>
  <c r="AL527" i="10"/>
  <c r="BF525" i="10"/>
  <c r="AX524" i="10"/>
  <c r="AP523" i="10"/>
  <c r="BJ521" i="10"/>
  <c r="BB520" i="10"/>
  <c r="AT519" i="10"/>
  <c r="AX518" i="10"/>
  <c r="BI517" i="10"/>
  <c r="AW517" i="10"/>
  <c r="AM517" i="10"/>
  <c r="BF516" i="10"/>
  <c r="AW516" i="10"/>
  <c r="AN516" i="10"/>
  <c r="BG515" i="10"/>
  <c r="AX515" i="10"/>
  <c r="AO515" i="10"/>
  <c r="BH514" i="10"/>
  <c r="AY514" i="10"/>
  <c r="AP514" i="10"/>
  <c r="BI513" i="10"/>
  <c r="AZ513" i="10"/>
  <c r="AQ513" i="10"/>
  <c r="BJ512" i="10"/>
  <c r="BA512" i="10"/>
  <c r="AR512" i="10"/>
  <c r="AI512" i="10"/>
  <c r="BB511" i="10"/>
  <c r="AS511" i="10"/>
  <c r="AJ511" i="10"/>
  <c r="BC510" i="10"/>
  <c r="AT510" i="10"/>
  <c r="AK510" i="10"/>
  <c r="BD509" i="10"/>
  <c r="AU509" i="10"/>
  <c r="AL509" i="10"/>
  <c r="BE508" i="10"/>
  <c r="AV508" i="10"/>
  <c r="AM508" i="10"/>
  <c r="BH507" i="10"/>
  <c r="BA507" i="10"/>
  <c r="AT507" i="10"/>
  <c r="AM507" i="10"/>
  <c r="BG506" i="10"/>
  <c r="AZ506" i="10"/>
  <c r="AS506" i="10"/>
  <c r="AL506" i="10"/>
  <c r="BG505" i="10"/>
  <c r="AY505" i="10"/>
  <c r="AR505" i="10"/>
  <c r="AK505" i="10"/>
  <c r="BF504" i="10"/>
  <c r="AY504" i="10"/>
  <c r="AQ504" i="10"/>
  <c r="AJ504" i="10"/>
  <c r="BE503" i="10"/>
  <c r="AX503" i="10"/>
  <c r="AQ503" i="10"/>
  <c r="AK503" i="10"/>
  <c r="BG502" i="10"/>
  <c r="BA502" i="10"/>
  <c r="AU502" i="10"/>
  <c r="AO502" i="10"/>
  <c r="AI502" i="10"/>
  <c r="BE501" i="10"/>
  <c r="AY501" i="10"/>
  <c r="AS501" i="10"/>
  <c r="AM501" i="10"/>
  <c r="BI500" i="10"/>
  <c r="BC500" i="10"/>
  <c r="AW500" i="10"/>
  <c r="AQ500" i="10"/>
  <c r="AK500" i="10"/>
  <c r="BG499" i="10"/>
  <c r="AN559" i="10"/>
  <c r="BD530" i="10"/>
  <c r="AJ523" i="10"/>
  <c r="AV517" i="10"/>
  <c r="AW515" i="10"/>
  <c r="AY513" i="10"/>
  <c r="BA511" i="10"/>
  <c r="BC509" i="10"/>
  <c r="BG507" i="10"/>
  <c r="AR506" i="10"/>
  <c r="BE504" i="10"/>
  <c r="AP503" i="10"/>
  <c r="BJ501" i="10"/>
  <c r="BB500" i="10"/>
  <c r="AZ499" i="10"/>
  <c r="BJ498" i="10"/>
  <c r="AR498" i="10"/>
  <c r="BB497" i="10"/>
  <c r="AJ497" i="10"/>
  <c r="AT496" i="10"/>
  <c r="BD495" i="10"/>
  <c r="AL495" i="10"/>
  <c r="AV494" i="10"/>
  <c r="AI494" i="10"/>
  <c r="AY493" i="10"/>
  <c r="AM493" i="10"/>
  <c r="BC492" i="10"/>
  <c r="AQ492" i="10"/>
  <c r="BG491" i="10"/>
  <c r="AU491" i="10"/>
  <c r="AI491" i="10"/>
  <c r="AY490" i="10"/>
  <c r="AM490" i="10"/>
  <c r="BC489" i="10"/>
  <c r="AQ489" i="10"/>
  <c r="BG488" i="10"/>
  <c r="AU488" i="10"/>
  <c r="AI488" i="10"/>
  <c r="AY487" i="10"/>
  <c r="AM487" i="10"/>
  <c r="BC486" i="10"/>
  <c r="AQ486" i="10"/>
  <c r="BG485" i="10"/>
  <c r="AU485" i="10"/>
  <c r="AI485" i="10"/>
  <c r="AY484" i="10"/>
  <c r="AM484" i="10"/>
  <c r="BC483" i="10"/>
  <c r="AQ483" i="10"/>
  <c r="BG482" i="10"/>
  <c r="AU482" i="10"/>
  <c r="AI482" i="10"/>
  <c r="AY481" i="10"/>
  <c r="AM481" i="10"/>
  <c r="BC480" i="10"/>
  <c r="AQ480" i="10"/>
  <c r="BG479" i="10"/>
  <c r="AU479" i="10"/>
  <c r="AI479" i="10"/>
  <c r="AY478" i="10"/>
  <c r="AM478" i="10"/>
  <c r="BC477" i="10"/>
  <c r="AQ477" i="10"/>
  <c r="BG476" i="10"/>
  <c r="AU476" i="10"/>
  <c r="AI476" i="10"/>
  <c r="AY475" i="10"/>
  <c r="AM475" i="10"/>
  <c r="BC474" i="10"/>
  <c r="AQ474" i="10"/>
  <c r="BG473" i="10"/>
  <c r="AU473" i="10"/>
  <c r="AI473" i="10"/>
  <c r="AY472" i="10"/>
  <c r="AM472" i="10"/>
  <c r="BC471" i="10"/>
  <c r="AQ471" i="10"/>
  <c r="BG470" i="10"/>
  <c r="AU470" i="10"/>
  <c r="AI470" i="10"/>
  <c r="AY469" i="10"/>
  <c r="AM469" i="10"/>
  <c r="BC468" i="10"/>
  <c r="AQ468" i="10"/>
  <c r="BG467" i="10"/>
  <c r="AU467" i="10"/>
  <c r="AI467" i="10"/>
  <c r="AY466" i="10"/>
  <c r="AM466" i="10"/>
  <c r="BC465" i="10"/>
  <c r="AQ465" i="10"/>
  <c r="BG464" i="10"/>
  <c r="AU464" i="10"/>
  <c r="AI464" i="10"/>
  <c r="AY463" i="10"/>
  <c r="AM463" i="10"/>
  <c r="BC462" i="10"/>
  <c r="AQ462" i="10"/>
  <c r="BG461" i="10"/>
  <c r="AU461" i="10"/>
  <c r="AI461" i="10"/>
  <c r="AY460" i="10"/>
  <c r="AM460" i="10"/>
  <c r="BC459" i="10"/>
  <c r="AQ459" i="10"/>
  <c r="BH458" i="10"/>
  <c r="AY458" i="10"/>
  <c r="AP458" i="10"/>
  <c r="AI458" i="10"/>
  <c r="BD457" i="10"/>
  <c r="AW457" i="10"/>
  <c r="AO457" i="10"/>
  <c r="BJ456" i="10"/>
  <c r="BC456" i="10"/>
  <c r="AV456" i="10"/>
  <c r="AO456" i="10"/>
  <c r="BI455" i="10"/>
  <c r="BB455" i="10"/>
  <c r="AU455" i="10"/>
  <c r="AN455" i="10"/>
  <c r="BI454" i="10"/>
  <c r="BA454" i="10"/>
  <c r="AT454" i="10"/>
  <c r="AM454" i="10"/>
  <c r="BH453" i="10"/>
  <c r="BA453" i="10"/>
  <c r="AS453" i="10"/>
  <c r="AL453" i="10"/>
  <c r="BG452" i="10"/>
  <c r="AZ452" i="10"/>
  <c r="AS452" i="10"/>
  <c r="AK452" i="10"/>
  <c r="BF451" i="10"/>
  <c r="AY451" i="10"/>
  <c r="AR451" i="10"/>
  <c r="AK451" i="10"/>
  <c r="BE450" i="10"/>
  <c r="AX450" i="10"/>
  <c r="AQ450" i="10"/>
  <c r="AJ450" i="10"/>
  <c r="BE449" i="10"/>
  <c r="AW449" i="10"/>
  <c r="AP449" i="10"/>
  <c r="AI449" i="10"/>
  <c r="BD448" i="10"/>
  <c r="AW448" i="10"/>
  <c r="AO448" i="10"/>
  <c r="BJ447" i="10"/>
  <c r="BC447" i="10"/>
  <c r="AV447" i="10"/>
  <c r="AO447" i="10"/>
  <c r="BI446" i="10"/>
  <c r="BB446" i="10"/>
  <c r="AU446" i="10"/>
  <c r="AN446" i="10"/>
  <c r="BI445" i="10"/>
  <c r="BA445" i="10"/>
  <c r="AT445" i="10"/>
  <c r="AM445" i="10"/>
  <c r="BH444" i="10"/>
  <c r="BA444" i="10"/>
  <c r="AT444" i="10"/>
  <c r="AN444" i="10"/>
  <c r="BJ443" i="10"/>
  <c r="BD443" i="10"/>
  <c r="AX443" i="10"/>
  <c r="AR443" i="10"/>
  <c r="AL443" i="10"/>
  <c r="BH442" i="10"/>
  <c r="BB442" i="10"/>
  <c r="AV442" i="10"/>
  <c r="AP442" i="10"/>
  <c r="AJ442" i="10"/>
  <c r="BF441" i="10"/>
  <c r="AZ441" i="10"/>
  <c r="AT441" i="10"/>
  <c r="AN441" i="10"/>
  <c r="BJ440" i="10"/>
  <c r="BD440" i="10"/>
  <c r="AX440" i="10"/>
  <c r="AR440" i="10"/>
  <c r="AL440" i="10"/>
  <c r="BH439" i="10"/>
  <c r="BB439" i="10"/>
  <c r="AV439" i="10"/>
  <c r="AP439" i="10"/>
  <c r="AJ439" i="10"/>
  <c r="BF438" i="10"/>
  <c r="AZ438" i="10"/>
  <c r="AT438" i="10"/>
  <c r="AN438" i="10"/>
  <c r="BJ437" i="10"/>
  <c r="BD437" i="10"/>
  <c r="AX437" i="10"/>
  <c r="AR437" i="10"/>
  <c r="AL437" i="10"/>
  <c r="BH436" i="10"/>
  <c r="BB436" i="10"/>
  <c r="AV436" i="10"/>
  <c r="AP436" i="10"/>
  <c r="AJ436" i="10"/>
  <c r="BF435" i="10"/>
  <c r="AZ435" i="10"/>
  <c r="AT435" i="10"/>
  <c r="AN435" i="10"/>
  <c r="BJ434" i="10"/>
  <c r="BD434" i="10"/>
  <c r="AX434" i="10"/>
  <c r="AR434" i="10"/>
  <c r="AL434" i="10"/>
  <c r="BH433" i="10"/>
  <c r="BB433" i="10"/>
  <c r="AV433" i="10"/>
  <c r="AP433" i="10"/>
  <c r="AJ433" i="10"/>
  <c r="BF432" i="10"/>
  <c r="AZ432" i="10"/>
  <c r="AT432" i="10"/>
  <c r="AN432" i="10"/>
  <c r="BJ431" i="10"/>
  <c r="BD431" i="10"/>
  <c r="AX431" i="10"/>
  <c r="AR431" i="10"/>
  <c r="AL431" i="10"/>
  <c r="BH430" i="10"/>
  <c r="BB430" i="10"/>
  <c r="AV430" i="10"/>
  <c r="AP430" i="10"/>
  <c r="AJ430" i="10"/>
  <c r="BF429" i="10"/>
  <c r="AZ429" i="10"/>
  <c r="AT429" i="10"/>
  <c r="AN429" i="10"/>
  <c r="BJ428" i="10"/>
  <c r="BD428" i="10"/>
  <c r="AX428" i="10"/>
  <c r="AR428" i="10"/>
  <c r="AL428" i="10"/>
  <c r="BH427" i="10"/>
  <c r="BB427" i="10"/>
  <c r="AV427" i="10"/>
  <c r="AP427" i="10"/>
  <c r="AJ427" i="10"/>
  <c r="BF426" i="10"/>
  <c r="AZ426" i="10"/>
  <c r="AT426" i="10"/>
  <c r="AN426" i="10"/>
  <c r="BJ425" i="10"/>
  <c r="BD425" i="10"/>
  <c r="AX425" i="10"/>
  <c r="AR425" i="10"/>
  <c r="AL425" i="10"/>
  <c r="BH424" i="10"/>
  <c r="BB424" i="10"/>
  <c r="AV424" i="10"/>
  <c r="AP424" i="10"/>
  <c r="AJ424" i="10"/>
  <c r="BF423" i="10"/>
  <c r="AZ423" i="10"/>
  <c r="AT423" i="10"/>
  <c r="AN423" i="10"/>
  <c r="BJ422" i="10"/>
  <c r="BD422" i="10"/>
  <c r="AX422" i="10"/>
  <c r="AR422" i="10"/>
  <c r="AL422" i="10"/>
  <c r="BH421" i="10"/>
  <c r="BB421" i="10"/>
  <c r="AV421" i="10"/>
  <c r="AP421" i="10"/>
  <c r="AJ421" i="10"/>
  <c r="BF420" i="10"/>
  <c r="AZ420" i="10"/>
  <c r="AT420" i="10"/>
  <c r="AN420" i="10"/>
  <c r="BJ419" i="10"/>
  <c r="BD419" i="10"/>
  <c r="AX419" i="10"/>
  <c r="AR419" i="10"/>
  <c r="AL419" i="10"/>
  <c r="BH418" i="10"/>
  <c r="BB418" i="10"/>
  <c r="AV418" i="10"/>
  <c r="AP418" i="10"/>
  <c r="AJ418" i="10"/>
  <c r="BF417" i="10"/>
  <c r="AZ417" i="10"/>
  <c r="AT417" i="10"/>
  <c r="AN417" i="10"/>
  <c r="BJ416" i="10"/>
  <c r="BD416" i="10"/>
  <c r="AX416" i="10"/>
  <c r="AR416" i="10"/>
  <c r="AL416" i="10"/>
  <c r="BH415" i="10"/>
  <c r="BB415" i="10"/>
  <c r="AV415" i="10"/>
  <c r="AP415" i="10"/>
  <c r="AJ415" i="10"/>
  <c r="BF414" i="10"/>
  <c r="AZ414" i="10"/>
  <c r="AT414" i="10"/>
  <c r="AN414" i="10"/>
  <c r="BJ413" i="10"/>
  <c r="BD413" i="10"/>
  <c r="AX413" i="10"/>
  <c r="AR413" i="10"/>
  <c r="AL413" i="10"/>
  <c r="BH412" i="10"/>
  <c r="BB412" i="10"/>
  <c r="AV412" i="10"/>
  <c r="AP412" i="10"/>
  <c r="AJ412" i="10"/>
  <c r="AL549" i="10"/>
  <c r="AV529" i="10"/>
  <c r="BD521" i="10"/>
  <c r="AK517" i="10"/>
  <c r="AM515" i="10"/>
  <c r="AO513" i="10"/>
  <c r="AQ511" i="10"/>
  <c r="AS509" i="10"/>
  <c r="AZ507" i="10"/>
  <c r="AK506" i="10"/>
  <c r="AW504" i="10"/>
  <c r="AJ503" i="10"/>
  <c r="BD501" i="10"/>
  <c r="AV500" i="10"/>
  <c r="AU499" i="10"/>
  <c r="BE498" i="10"/>
  <c r="AM498" i="10"/>
  <c r="AW497" i="10"/>
  <c r="BG496" i="10"/>
  <c r="AO496" i="10"/>
  <c r="AY495" i="10"/>
  <c r="BI494" i="10"/>
  <c r="AQ494" i="10"/>
  <c r="BG493" i="10"/>
  <c r="AU493" i="10"/>
  <c r="AI493" i="10"/>
  <c r="AY492" i="10"/>
  <c r="AM492" i="10"/>
  <c r="BC491" i="10"/>
  <c r="AQ491" i="10"/>
  <c r="BG490" i="10"/>
  <c r="AU490" i="10"/>
  <c r="AI490" i="10"/>
  <c r="AY489" i="10"/>
  <c r="AM489" i="10"/>
  <c r="BC488" i="10"/>
  <c r="AQ488" i="10"/>
  <c r="BG487" i="10"/>
  <c r="AU487" i="10"/>
  <c r="AI487" i="10"/>
  <c r="AY486" i="10"/>
  <c r="AM486" i="10"/>
  <c r="BC485" i="10"/>
  <c r="AQ485" i="10"/>
  <c r="BG484" i="10"/>
  <c r="AU484" i="10"/>
  <c r="AI484" i="10"/>
  <c r="AY483" i="10"/>
  <c r="AM483" i="10"/>
  <c r="BC482" i="10"/>
  <c r="AQ482" i="10"/>
  <c r="BG481" i="10"/>
  <c r="AU481" i="10"/>
  <c r="AI481" i="10"/>
  <c r="AY480" i="10"/>
  <c r="AM480" i="10"/>
  <c r="BC479" i="10"/>
  <c r="AQ479" i="10"/>
  <c r="BG478" i="10"/>
  <c r="AU478" i="10"/>
  <c r="AI478" i="10"/>
  <c r="AY477" i="10"/>
  <c r="AM477" i="10"/>
  <c r="BC476" i="10"/>
  <c r="AQ476" i="10"/>
  <c r="BG475" i="10"/>
  <c r="AU475" i="10"/>
  <c r="AI475" i="10"/>
  <c r="AY474" i="10"/>
  <c r="AM474" i="10"/>
  <c r="BC473" i="10"/>
  <c r="AQ473" i="10"/>
  <c r="BG472" i="10"/>
  <c r="AU472" i="10"/>
  <c r="AI472" i="10"/>
  <c r="AY471" i="10"/>
  <c r="AM471" i="10"/>
  <c r="BC470" i="10"/>
  <c r="AQ470" i="10"/>
  <c r="BG469" i="10"/>
  <c r="AU469" i="10"/>
  <c r="AI469" i="10"/>
  <c r="AY468" i="10"/>
  <c r="AM468" i="10"/>
  <c r="BC467" i="10"/>
  <c r="AQ467" i="10"/>
  <c r="BG466" i="10"/>
  <c r="AU466" i="10"/>
  <c r="AI466" i="10"/>
  <c r="AY465" i="10"/>
  <c r="AM465" i="10"/>
  <c r="BC464" i="10"/>
  <c r="AQ464" i="10"/>
  <c r="BG463" i="10"/>
  <c r="AU463" i="10"/>
  <c r="AI463" i="10"/>
  <c r="AY462" i="10"/>
  <c r="AM462" i="10"/>
  <c r="BC461" i="10"/>
  <c r="AQ461" i="10"/>
  <c r="BG460" i="10"/>
  <c r="AU460" i="10"/>
  <c r="AI460" i="10"/>
  <c r="AY459" i="10"/>
  <c r="AM459" i="10"/>
  <c r="BG458" i="10"/>
  <c r="AW458" i="10"/>
  <c r="AO458" i="10"/>
  <c r="BJ457" i="10"/>
  <c r="BC457" i="10"/>
  <c r="AU457" i="10"/>
  <c r="AN457" i="10"/>
  <c r="BI456" i="10"/>
  <c r="BB456" i="10"/>
  <c r="AU456" i="10"/>
  <c r="AM456" i="10"/>
  <c r="BH455" i="10"/>
  <c r="BA455" i="10"/>
  <c r="AT455" i="10"/>
  <c r="AM455" i="10"/>
  <c r="BG454" i="10"/>
  <c r="AZ454" i="10"/>
  <c r="AS454" i="10"/>
  <c r="AL454" i="10"/>
  <c r="BG453" i="10"/>
  <c r="AY453" i="10"/>
  <c r="AR453" i="10"/>
  <c r="AK453" i="10"/>
  <c r="BF452" i="10"/>
  <c r="AY452" i="10"/>
  <c r="AQ452" i="10"/>
  <c r="AJ452" i="10"/>
  <c r="BE451" i="10"/>
  <c r="AX451" i="10"/>
  <c r="AQ451" i="10"/>
  <c r="AI451" i="10"/>
  <c r="BD450" i="10"/>
  <c r="AW450" i="10"/>
  <c r="AP450" i="10"/>
  <c r="AI450" i="10"/>
  <c r="BC449" i="10"/>
  <c r="AV449" i="10"/>
  <c r="AO449" i="10"/>
  <c r="BJ448" i="10"/>
  <c r="BC448" i="10"/>
  <c r="AU448" i="10"/>
  <c r="AN448" i="10"/>
  <c r="BI447" i="10"/>
  <c r="BB447" i="10"/>
  <c r="AU447" i="10"/>
  <c r="AM447" i="10"/>
  <c r="BH446" i="10"/>
  <c r="BA446" i="10"/>
  <c r="AT446" i="10"/>
  <c r="AM446" i="10"/>
  <c r="BG445" i="10"/>
  <c r="AZ445" i="10"/>
  <c r="AS445" i="10"/>
  <c r="AL445" i="10"/>
  <c r="BG444" i="10"/>
  <c r="AY444" i="10"/>
  <c r="AS444" i="10"/>
  <c r="AM444" i="10"/>
  <c r="BI443" i="10"/>
  <c r="BC443" i="10"/>
  <c r="AW443" i="10"/>
  <c r="AQ443" i="10"/>
  <c r="AK443" i="10"/>
  <c r="BG442" i="10"/>
  <c r="BA442" i="10"/>
  <c r="AU442" i="10"/>
  <c r="AO442" i="10"/>
  <c r="AI442" i="10"/>
  <c r="BE441" i="10"/>
  <c r="AY441" i="10"/>
  <c r="AS441" i="10"/>
  <c r="AM441" i="10"/>
  <c r="BI440" i="10"/>
  <c r="BC440" i="10"/>
  <c r="AW440" i="10"/>
  <c r="AQ440" i="10"/>
  <c r="AK440" i="10"/>
  <c r="BG439" i="10"/>
  <c r="BA439" i="10"/>
  <c r="AU439" i="10"/>
  <c r="AO439" i="10"/>
  <c r="AI439" i="10"/>
  <c r="BE438" i="10"/>
  <c r="AY438" i="10"/>
  <c r="AS438" i="10"/>
  <c r="AM438" i="10"/>
  <c r="BI437" i="10"/>
  <c r="BC437" i="10"/>
  <c r="AW437" i="10"/>
  <c r="AQ437" i="10"/>
  <c r="AK437" i="10"/>
  <c r="BG436" i="10"/>
  <c r="BA436" i="10"/>
  <c r="AU436" i="10"/>
  <c r="AO436" i="10"/>
  <c r="AI436" i="10"/>
  <c r="BE435" i="10"/>
  <c r="AY435" i="10"/>
  <c r="AS435" i="10"/>
  <c r="AM435" i="10"/>
  <c r="BI434" i="10"/>
  <c r="BC434" i="10"/>
  <c r="AW434" i="10"/>
  <c r="AQ434" i="10"/>
  <c r="AK434" i="10"/>
  <c r="BG433" i="10"/>
  <c r="BA433" i="10"/>
  <c r="AU433" i="10"/>
  <c r="AO433" i="10"/>
  <c r="AI433" i="10"/>
  <c r="BE432" i="10"/>
  <c r="AY432" i="10"/>
  <c r="AS432" i="10"/>
  <c r="AM432" i="10"/>
  <c r="BI431" i="10"/>
  <c r="BC431" i="10"/>
  <c r="AW431" i="10"/>
  <c r="AQ431" i="10"/>
  <c r="AK431" i="10"/>
  <c r="BG430" i="10"/>
  <c r="BA430" i="10"/>
  <c r="AU430" i="10"/>
  <c r="AO430" i="10"/>
  <c r="AI430" i="10"/>
  <c r="BE429" i="10"/>
  <c r="AY429" i="10"/>
  <c r="AS429" i="10"/>
  <c r="AM429" i="10"/>
  <c r="BI428" i="10"/>
  <c r="BC428" i="10"/>
  <c r="AW428" i="10"/>
  <c r="AQ428" i="10"/>
  <c r="AK428" i="10"/>
  <c r="BG427" i="10"/>
  <c r="BA427" i="10"/>
  <c r="AU427" i="10"/>
  <c r="AO427" i="10"/>
  <c r="AI427" i="10"/>
  <c r="BE426" i="10"/>
  <c r="AY426" i="10"/>
  <c r="AS426" i="10"/>
  <c r="AM426" i="10"/>
  <c r="BI425" i="10"/>
  <c r="BC425" i="10"/>
  <c r="AW425" i="10"/>
  <c r="AQ425" i="10"/>
  <c r="AK425" i="10"/>
  <c r="BG424" i="10"/>
  <c r="BA424" i="10"/>
  <c r="AU424" i="10"/>
  <c r="AO424" i="10"/>
  <c r="AI424" i="10"/>
  <c r="BE423" i="10"/>
  <c r="AY423" i="10"/>
  <c r="AS423" i="10"/>
  <c r="AM423" i="10"/>
  <c r="BI422" i="10"/>
  <c r="BC422" i="10"/>
  <c r="AW422" i="10"/>
  <c r="AQ422" i="10"/>
  <c r="AK422" i="10"/>
  <c r="BG421" i="10"/>
  <c r="BA421" i="10"/>
  <c r="AU421" i="10"/>
  <c r="AO421" i="10"/>
  <c r="AI421" i="10"/>
  <c r="BE420" i="10"/>
  <c r="AY420" i="10"/>
  <c r="AS420" i="10"/>
  <c r="AM420" i="10"/>
  <c r="BI419" i="10"/>
  <c r="BC419" i="10"/>
  <c r="AW419" i="10"/>
  <c r="AQ419" i="10"/>
  <c r="AK419" i="10"/>
  <c r="BG418" i="10"/>
  <c r="BA418" i="10"/>
  <c r="AU418" i="10"/>
  <c r="AO418" i="10"/>
  <c r="AI418" i="10"/>
  <c r="BE417" i="10"/>
  <c r="AY417" i="10"/>
  <c r="AS417" i="10"/>
  <c r="AM417" i="10"/>
  <c r="BI416" i="10"/>
  <c r="BC416" i="10"/>
  <c r="AW416" i="10"/>
  <c r="AQ416" i="10"/>
  <c r="AK416" i="10"/>
  <c r="BG415" i="10"/>
  <c r="BA415" i="10"/>
  <c r="AU415" i="10"/>
  <c r="AO415" i="10"/>
  <c r="AI415" i="10"/>
  <c r="BE414" i="10"/>
  <c r="AY414" i="10"/>
  <c r="AS414" i="10"/>
  <c r="AM414" i="10"/>
  <c r="BI413" i="10"/>
  <c r="BC413" i="10"/>
  <c r="AW413" i="10"/>
  <c r="AQ413" i="10"/>
  <c r="AK413" i="10"/>
  <c r="BG412" i="10"/>
  <c r="BA412" i="10"/>
  <c r="AU412" i="10"/>
  <c r="AO412" i="10"/>
  <c r="AI412" i="10"/>
  <c r="BE411" i="10"/>
  <c r="AY411" i="10"/>
  <c r="AS411" i="10"/>
  <c r="AM411" i="10"/>
  <c r="BI410" i="10"/>
  <c r="BC410" i="10"/>
  <c r="AW410" i="10"/>
  <c r="AQ410" i="10"/>
  <c r="AK410" i="10"/>
  <c r="BG409" i="10"/>
  <c r="BA409" i="10"/>
  <c r="AU409" i="10"/>
  <c r="AO409" i="10"/>
  <c r="AI409" i="10"/>
  <c r="BE408" i="10"/>
  <c r="AY408" i="10"/>
  <c r="AS408" i="10"/>
  <c r="AM408" i="10"/>
  <c r="BI407" i="10"/>
  <c r="BC407" i="10"/>
  <c r="AW407" i="10"/>
  <c r="AQ407" i="10"/>
  <c r="AK407" i="10"/>
  <c r="BG406" i="10"/>
  <c r="BA406" i="10"/>
  <c r="AU406" i="10"/>
  <c r="AO406" i="10"/>
  <c r="AI406" i="10"/>
  <c r="BC542" i="10"/>
  <c r="AN528" i="10"/>
  <c r="AV520" i="10"/>
  <c r="BE516" i="10"/>
  <c r="BG514" i="10"/>
  <c r="BI512" i="10"/>
  <c r="AI511" i="10"/>
  <c r="AK509" i="10"/>
  <c r="AS507" i="10"/>
  <c r="BE505" i="10"/>
  <c r="AP504" i="10"/>
  <c r="BF502" i="10"/>
  <c r="AX501" i="10"/>
  <c r="AP500" i="10"/>
  <c r="AT499" i="10"/>
  <c r="BD498" i="10"/>
  <c r="AL498" i="10"/>
  <c r="AV497" i="10"/>
  <c r="BF496" i="10"/>
  <c r="AN496" i="10"/>
  <c r="AX495" i="10"/>
  <c r="BH494" i="10"/>
  <c r="AP494" i="10"/>
  <c r="BF493" i="10"/>
  <c r="AT493" i="10"/>
  <c r="BJ492" i="10"/>
  <c r="AX492" i="10"/>
  <c r="AL492" i="10"/>
  <c r="BB491" i="10"/>
  <c r="AP491" i="10"/>
  <c r="BF490" i="10"/>
  <c r="AT490" i="10"/>
  <c r="BJ489" i="10"/>
  <c r="AX489" i="10"/>
  <c r="AL489" i="10"/>
  <c r="BB488" i="10"/>
  <c r="AP488" i="10"/>
  <c r="BF487" i="10"/>
  <c r="AT487" i="10"/>
  <c r="BJ486" i="10"/>
  <c r="AX486" i="10"/>
  <c r="AL486" i="10"/>
  <c r="BB485" i="10"/>
  <c r="AP485" i="10"/>
  <c r="BF484" i="10"/>
  <c r="AT484" i="10"/>
  <c r="BJ483" i="10"/>
  <c r="AX483" i="10"/>
  <c r="AL483" i="10"/>
  <c r="BB482" i="10"/>
  <c r="AP482" i="10"/>
  <c r="BF481" i="10"/>
  <c r="AT481" i="10"/>
  <c r="BJ480" i="10"/>
  <c r="AX480" i="10"/>
  <c r="AL480" i="10"/>
  <c r="BB479" i="10"/>
  <c r="AP479" i="10"/>
  <c r="BF478" i="10"/>
  <c r="AT478" i="10"/>
  <c r="BJ477" i="10"/>
  <c r="AX477" i="10"/>
  <c r="AL477" i="10"/>
  <c r="BB476" i="10"/>
  <c r="AP476" i="10"/>
  <c r="BF475" i="10"/>
  <c r="AT475" i="10"/>
  <c r="BJ474" i="10"/>
  <c r="AX474" i="10"/>
  <c r="AL474" i="10"/>
  <c r="BB473" i="10"/>
  <c r="AP473" i="10"/>
  <c r="BF472" i="10"/>
  <c r="AT472" i="10"/>
  <c r="BJ471" i="10"/>
  <c r="AX471" i="10"/>
  <c r="AL471" i="10"/>
  <c r="BB470" i="10"/>
  <c r="AP470" i="10"/>
  <c r="BF469" i="10"/>
  <c r="AT469" i="10"/>
  <c r="BJ468" i="10"/>
  <c r="AX468" i="10"/>
  <c r="AL468" i="10"/>
  <c r="BB467" i="10"/>
  <c r="AP467" i="10"/>
  <c r="BF466" i="10"/>
  <c r="AT466" i="10"/>
  <c r="BJ465" i="10"/>
  <c r="AX465" i="10"/>
  <c r="AL465" i="10"/>
  <c r="BB464" i="10"/>
  <c r="AP464" i="10"/>
  <c r="BF463" i="10"/>
  <c r="AT463" i="10"/>
  <c r="BJ462" i="10"/>
  <c r="AX462" i="10"/>
  <c r="AL462" i="10"/>
  <c r="BB461" i="10"/>
  <c r="AP461" i="10"/>
  <c r="BF460" i="10"/>
  <c r="AT460" i="10"/>
  <c r="BJ459" i="10"/>
  <c r="AX459" i="10"/>
  <c r="AL459" i="10"/>
  <c r="BE458" i="10"/>
  <c r="AV458" i="10"/>
  <c r="AN458" i="10"/>
  <c r="BI457" i="10"/>
  <c r="BA457" i="10"/>
  <c r="AT457" i="10"/>
  <c r="AM457" i="10"/>
  <c r="BH456" i="10"/>
  <c r="BA456" i="10"/>
  <c r="AS456" i="10"/>
  <c r="AL456" i="10"/>
  <c r="BG455" i="10"/>
  <c r="AZ455" i="10"/>
  <c r="AS455" i="10"/>
  <c r="AK455" i="10"/>
  <c r="BF454" i="10"/>
  <c r="AY454" i="10"/>
  <c r="AR454" i="10"/>
  <c r="AK454" i="10"/>
  <c r="BE453" i="10"/>
  <c r="AX453" i="10"/>
  <c r="AQ453" i="10"/>
  <c r="AJ453" i="10"/>
  <c r="BE452" i="10"/>
  <c r="AW452" i="10"/>
  <c r="AP452" i="10"/>
  <c r="AI452" i="10"/>
  <c r="BD451" i="10"/>
  <c r="AW451" i="10"/>
  <c r="AO451" i="10"/>
  <c r="BJ450" i="10"/>
  <c r="BC450" i="10"/>
  <c r="AV450" i="10"/>
  <c r="AO450" i="10"/>
  <c r="BI449" i="10"/>
  <c r="BB449" i="10"/>
  <c r="AU449" i="10"/>
  <c r="AN449" i="10"/>
  <c r="BI448" i="10"/>
  <c r="BA448" i="10"/>
  <c r="AT448" i="10"/>
  <c r="AM448" i="10"/>
  <c r="BH447" i="10"/>
  <c r="BA447" i="10"/>
  <c r="AS447" i="10"/>
  <c r="AL447" i="10"/>
  <c r="BG446" i="10"/>
  <c r="AZ446" i="10"/>
  <c r="AS446" i="10"/>
  <c r="AK446" i="10"/>
  <c r="BF445" i="10"/>
  <c r="AY445" i="10"/>
  <c r="AR445" i="10"/>
  <c r="AK445" i="10"/>
  <c r="BE444" i="10"/>
  <c r="AX444" i="10"/>
  <c r="AR444" i="10"/>
  <c r="AL444" i="10"/>
  <c r="BH443" i="10"/>
  <c r="BB443" i="10"/>
  <c r="AV443" i="10"/>
  <c r="AP443" i="10"/>
  <c r="AJ443" i="10"/>
  <c r="BF442" i="10"/>
  <c r="AZ442" i="10"/>
  <c r="AT442" i="10"/>
  <c r="AN442" i="10"/>
  <c r="BJ441" i="10"/>
  <c r="BD441" i="10"/>
  <c r="AX441" i="10"/>
  <c r="AR441" i="10"/>
  <c r="AL441" i="10"/>
  <c r="BH440" i="10"/>
  <c r="BB440" i="10"/>
  <c r="AV440" i="10"/>
  <c r="AP440" i="10"/>
  <c r="AJ440" i="10"/>
  <c r="BF439" i="10"/>
  <c r="AZ439" i="10"/>
  <c r="AT439" i="10"/>
  <c r="AN439" i="10"/>
  <c r="BJ438" i="10"/>
  <c r="BD438" i="10"/>
  <c r="AX438" i="10"/>
  <c r="AR438" i="10"/>
  <c r="AL438" i="10"/>
  <c r="BH437" i="10"/>
  <c r="BB437" i="10"/>
  <c r="AV437" i="10"/>
  <c r="AP437" i="10"/>
  <c r="AJ437" i="10"/>
  <c r="BF436" i="10"/>
  <c r="AZ436" i="10"/>
  <c r="AT436" i="10"/>
  <c r="AN436" i="10"/>
  <c r="BJ435" i="10"/>
  <c r="BD435" i="10"/>
  <c r="AX435" i="10"/>
  <c r="AR435" i="10"/>
  <c r="AL435" i="10"/>
  <c r="BH434" i="10"/>
  <c r="BB434" i="10"/>
  <c r="AV434" i="10"/>
  <c r="AP434" i="10"/>
  <c r="AJ434" i="10"/>
  <c r="BF433" i="10"/>
  <c r="AZ433" i="10"/>
  <c r="AT433" i="10"/>
  <c r="AN433" i="10"/>
  <c r="BJ432" i="10"/>
  <c r="BD432" i="10"/>
  <c r="AX432" i="10"/>
  <c r="AR432" i="10"/>
  <c r="AL432" i="10"/>
  <c r="BH431" i="10"/>
  <c r="BB431" i="10"/>
  <c r="AV431" i="10"/>
  <c r="AP431" i="10"/>
  <c r="AJ431" i="10"/>
  <c r="BF430" i="10"/>
  <c r="AZ430" i="10"/>
  <c r="AT430" i="10"/>
  <c r="AN430" i="10"/>
  <c r="BJ429" i="10"/>
  <c r="BD429" i="10"/>
  <c r="AX429" i="10"/>
  <c r="AR429" i="10"/>
  <c r="AL429" i="10"/>
  <c r="BH428" i="10"/>
  <c r="BB428" i="10"/>
  <c r="AV428" i="10"/>
  <c r="AP428" i="10"/>
  <c r="AJ428" i="10"/>
  <c r="BF427" i="10"/>
  <c r="AZ427" i="10"/>
  <c r="AT427" i="10"/>
  <c r="AN427" i="10"/>
  <c r="BJ426" i="10"/>
  <c r="BD426" i="10"/>
  <c r="AX426" i="10"/>
  <c r="AR426" i="10"/>
  <c r="AL426" i="10"/>
  <c r="BH425" i="10"/>
  <c r="BB425" i="10"/>
  <c r="AV425" i="10"/>
  <c r="AP425" i="10"/>
  <c r="AJ425" i="10"/>
  <c r="BF424" i="10"/>
  <c r="AZ424" i="10"/>
  <c r="AT424" i="10"/>
  <c r="AN424" i="10"/>
  <c r="BJ423" i="10"/>
  <c r="BD423" i="10"/>
  <c r="AX423" i="10"/>
  <c r="AR423" i="10"/>
  <c r="AL423" i="10"/>
  <c r="AO538" i="10"/>
  <c r="BH526" i="10"/>
  <c r="AN519" i="10"/>
  <c r="AU516" i="10"/>
  <c r="AW514" i="10"/>
  <c r="AY512" i="10"/>
  <c r="BA510" i="10"/>
  <c r="BC508" i="10"/>
  <c r="AK507" i="10"/>
  <c r="AX505" i="10"/>
  <c r="AI504" i="10"/>
  <c r="AZ502" i="10"/>
  <c r="AR501" i="10"/>
  <c r="AJ500" i="10"/>
  <c r="AO499" i="10"/>
  <c r="AY498" i="10"/>
  <c r="BI497" i="10"/>
  <c r="AQ497" i="10"/>
  <c r="BA496" i="10"/>
  <c r="AI496" i="10"/>
  <c r="AS495" i="10"/>
  <c r="BC494" i="10"/>
  <c r="AO494" i="10"/>
  <c r="BE493" i="10"/>
  <c r="AS493" i="10"/>
  <c r="BI492" i="10"/>
  <c r="AW492" i="10"/>
  <c r="AK492" i="10"/>
  <c r="BA491" i="10"/>
  <c r="AO491" i="10"/>
  <c r="BE490" i="10"/>
  <c r="AS490" i="10"/>
  <c r="BI489" i="10"/>
  <c r="AW489" i="10"/>
  <c r="AK489" i="10"/>
  <c r="BA488" i="10"/>
  <c r="AO488" i="10"/>
  <c r="BE487" i="10"/>
  <c r="AS487" i="10"/>
  <c r="BI486" i="10"/>
  <c r="AW486" i="10"/>
  <c r="AK486" i="10"/>
  <c r="BA485" i="10"/>
  <c r="AO485" i="10"/>
  <c r="BE484" i="10"/>
  <c r="AS484" i="10"/>
  <c r="BI483" i="10"/>
  <c r="AW483" i="10"/>
  <c r="AK483" i="10"/>
  <c r="BA482" i="10"/>
  <c r="AO482" i="10"/>
  <c r="BE481" i="10"/>
  <c r="AS481" i="10"/>
  <c r="BI480" i="10"/>
  <c r="AW480" i="10"/>
  <c r="AK480" i="10"/>
  <c r="BA479" i="10"/>
  <c r="AO479" i="10"/>
  <c r="BE478" i="10"/>
  <c r="AS478" i="10"/>
  <c r="BI477" i="10"/>
  <c r="AW477" i="10"/>
  <c r="AK477" i="10"/>
  <c r="BA476" i="10"/>
  <c r="AO476" i="10"/>
  <c r="BE475" i="10"/>
  <c r="AS475" i="10"/>
  <c r="BI474" i="10"/>
  <c r="AW474" i="10"/>
  <c r="AK474" i="10"/>
  <c r="BA473" i="10"/>
  <c r="AO473" i="10"/>
  <c r="BE472" i="10"/>
  <c r="AS472" i="10"/>
  <c r="BI471" i="10"/>
  <c r="AW471" i="10"/>
  <c r="AK471" i="10"/>
  <c r="BA470" i="10"/>
  <c r="AO470" i="10"/>
  <c r="BE469" i="10"/>
  <c r="AS469" i="10"/>
  <c r="BI468" i="10"/>
  <c r="AW468" i="10"/>
  <c r="AK468" i="10"/>
  <c r="BA467" i="10"/>
  <c r="AO467" i="10"/>
  <c r="BE466" i="10"/>
  <c r="AS466" i="10"/>
  <c r="BI465" i="10"/>
  <c r="AW465" i="10"/>
  <c r="AK465" i="10"/>
  <c r="BA464" i="10"/>
  <c r="AO464" i="10"/>
  <c r="BE463" i="10"/>
  <c r="AS463" i="10"/>
  <c r="BI462" i="10"/>
  <c r="AW462" i="10"/>
  <c r="AK462" i="10"/>
  <c r="BA461" i="10"/>
  <c r="AO461" i="10"/>
  <c r="BE460" i="10"/>
  <c r="AS460" i="10"/>
  <c r="BI459" i="10"/>
  <c r="AW459" i="10"/>
  <c r="AK459" i="10"/>
  <c r="BC458" i="10"/>
  <c r="AU458" i="10"/>
  <c r="AM458" i="10"/>
  <c r="BG457" i="10"/>
  <c r="AZ457" i="10"/>
  <c r="AS457" i="10"/>
  <c r="AL457" i="10"/>
  <c r="BG456" i="10"/>
  <c r="AY456" i="10"/>
  <c r="AR456" i="10"/>
  <c r="AK456" i="10"/>
  <c r="BF455" i="10"/>
  <c r="AY455" i="10"/>
  <c r="AQ455" i="10"/>
  <c r="AJ455" i="10"/>
  <c r="BE454" i="10"/>
  <c r="AX454" i="10"/>
  <c r="AQ454" i="10"/>
  <c r="AI454" i="10"/>
  <c r="BD453" i="10"/>
  <c r="AW453" i="10"/>
  <c r="AP453" i="10"/>
  <c r="AI453" i="10"/>
  <c r="BC452" i="10"/>
  <c r="AV452" i="10"/>
  <c r="AO452" i="10"/>
  <c r="BJ451" i="10"/>
  <c r="BC451" i="10"/>
  <c r="AU451" i="10"/>
  <c r="AN451" i="10"/>
  <c r="BI450" i="10"/>
  <c r="BB450" i="10"/>
  <c r="AU450" i="10"/>
  <c r="AM450" i="10"/>
  <c r="BH449" i="10"/>
  <c r="BA449" i="10"/>
  <c r="AT449" i="10"/>
  <c r="AM449" i="10"/>
  <c r="BG448" i="10"/>
  <c r="AZ448" i="10"/>
  <c r="AS448" i="10"/>
  <c r="AL448" i="10"/>
  <c r="BG447" i="10"/>
  <c r="AY447" i="10"/>
  <c r="AR447" i="10"/>
  <c r="AK447" i="10"/>
  <c r="BF446" i="10"/>
  <c r="AY446" i="10"/>
  <c r="AQ446" i="10"/>
  <c r="AJ446" i="10"/>
  <c r="BE445" i="10"/>
  <c r="AX445" i="10"/>
  <c r="AQ445" i="10"/>
  <c r="AI445" i="10"/>
  <c r="BD444" i="10"/>
  <c r="AW444" i="10"/>
  <c r="AQ444" i="10"/>
  <c r="AK444" i="10"/>
  <c r="BG443" i="10"/>
  <c r="BA443" i="10"/>
  <c r="AU443" i="10"/>
  <c r="AO443" i="10"/>
  <c r="AI443" i="10"/>
  <c r="BE442" i="10"/>
  <c r="AY442" i="10"/>
  <c r="AS442" i="10"/>
  <c r="AM442" i="10"/>
  <c r="BI441" i="10"/>
  <c r="BC441" i="10"/>
  <c r="AW441" i="10"/>
  <c r="AQ441" i="10"/>
  <c r="AK441" i="10"/>
  <c r="BG440" i="10"/>
  <c r="BA440" i="10"/>
  <c r="AU440" i="10"/>
  <c r="AO440" i="10"/>
  <c r="AI440" i="10"/>
  <c r="BE439" i="10"/>
  <c r="AY439" i="10"/>
  <c r="AS439" i="10"/>
  <c r="AM439" i="10"/>
  <c r="BI438" i="10"/>
  <c r="BC438" i="10"/>
  <c r="AW438" i="10"/>
  <c r="AQ438" i="10"/>
  <c r="AK438" i="10"/>
  <c r="BG437" i="10"/>
  <c r="BA437" i="10"/>
  <c r="AU437" i="10"/>
  <c r="AO437" i="10"/>
  <c r="AI437" i="10"/>
  <c r="BE436" i="10"/>
  <c r="AY436" i="10"/>
  <c r="AS436" i="10"/>
  <c r="AM436" i="10"/>
  <c r="BI435" i="10"/>
  <c r="BC435" i="10"/>
  <c r="AW435" i="10"/>
  <c r="AQ435" i="10"/>
  <c r="AK435" i="10"/>
  <c r="BG434" i="10"/>
  <c r="BA434" i="10"/>
  <c r="AU434" i="10"/>
  <c r="AO434" i="10"/>
  <c r="AI434" i="10"/>
  <c r="BE433" i="10"/>
  <c r="AY433" i="10"/>
  <c r="AS433" i="10"/>
  <c r="AM433" i="10"/>
  <c r="BI432" i="10"/>
  <c r="BC432" i="10"/>
  <c r="AW432" i="10"/>
  <c r="AQ432" i="10"/>
  <c r="AK432" i="10"/>
  <c r="BG431" i="10"/>
  <c r="BA431" i="10"/>
  <c r="AU431" i="10"/>
  <c r="AO431" i="10"/>
  <c r="AI431" i="10"/>
  <c r="BE430" i="10"/>
  <c r="AY430" i="10"/>
  <c r="AS430" i="10"/>
  <c r="AM430" i="10"/>
  <c r="BI429" i="10"/>
  <c r="BC429" i="10"/>
  <c r="AW429" i="10"/>
  <c r="AQ429" i="10"/>
  <c r="AK429" i="10"/>
  <c r="BG428" i="10"/>
  <c r="BA428" i="10"/>
  <c r="AU428" i="10"/>
  <c r="AO428" i="10"/>
  <c r="AI428" i="10"/>
  <c r="BE427" i="10"/>
  <c r="AY427" i="10"/>
  <c r="AS427" i="10"/>
  <c r="AM427" i="10"/>
  <c r="BI426" i="10"/>
  <c r="BC426" i="10"/>
  <c r="AW426" i="10"/>
  <c r="AQ426" i="10"/>
  <c r="AK426" i="10"/>
  <c r="BG425" i="10"/>
  <c r="BA425" i="10"/>
  <c r="AU425" i="10"/>
  <c r="AO425" i="10"/>
  <c r="AI425" i="10"/>
  <c r="BE424" i="10"/>
  <c r="AY424" i="10"/>
  <c r="AS424" i="10"/>
  <c r="AM424" i="10"/>
  <c r="BI423" i="10"/>
  <c r="BC423" i="10"/>
  <c r="AW423" i="10"/>
  <c r="AQ423" i="10"/>
  <c r="AK423" i="10"/>
  <c r="BG422" i="10"/>
  <c r="BA422" i="10"/>
  <c r="AU422" i="10"/>
  <c r="AO422" i="10"/>
  <c r="AI422" i="10"/>
  <c r="BE421" i="10"/>
  <c r="AY421" i="10"/>
  <c r="AS421" i="10"/>
  <c r="AM421" i="10"/>
  <c r="BI420" i="10"/>
  <c r="BC420" i="10"/>
  <c r="AW420" i="10"/>
  <c r="AQ420" i="10"/>
  <c r="AK420" i="10"/>
  <c r="BG419" i="10"/>
  <c r="AJ535" i="10"/>
  <c r="AZ525" i="10"/>
  <c r="AU518" i="10"/>
  <c r="AM516" i="10"/>
  <c r="AO514" i="10"/>
  <c r="AQ512" i="10"/>
  <c r="AS510" i="10"/>
  <c r="AU508" i="10"/>
  <c r="BF506" i="10"/>
  <c r="AQ505" i="10"/>
  <c r="BD503" i="10"/>
  <c r="AT502" i="10"/>
  <c r="AL501" i="10"/>
  <c r="BF499" i="10"/>
  <c r="AN499" i="10"/>
  <c r="AX498" i="10"/>
  <c r="BH497" i="10"/>
  <c r="AP497" i="10"/>
  <c r="AZ496" i="10"/>
  <c r="BJ495" i="10"/>
  <c r="AR495" i="10"/>
  <c r="BB494" i="10"/>
  <c r="AK494" i="10"/>
  <c r="BA493" i="10"/>
  <c r="AO493" i="10"/>
  <c r="BE492" i="10"/>
  <c r="AS492" i="10"/>
  <c r="BI491" i="10"/>
  <c r="AW491" i="10"/>
  <c r="AK491" i="10"/>
  <c r="BA490" i="10"/>
  <c r="AO490" i="10"/>
  <c r="BE489" i="10"/>
  <c r="AS489" i="10"/>
  <c r="BI488" i="10"/>
  <c r="AW488" i="10"/>
  <c r="AK488" i="10"/>
  <c r="BA487" i="10"/>
  <c r="AO487" i="10"/>
  <c r="BE486" i="10"/>
  <c r="AS486" i="10"/>
  <c r="BI485" i="10"/>
  <c r="AW485" i="10"/>
  <c r="AK485" i="10"/>
  <c r="BA484" i="10"/>
  <c r="AO484" i="10"/>
  <c r="BE483" i="10"/>
  <c r="AS483" i="10"/>
  <c r="BI482" i="10"/>
  <c r="AW482" i="10"/>
  <c r="AK482" i="10"/>
  <c r="BA481" i="10"/>
  <c r="AO481" i="10"/>
  <c r="BE480" i="10"/>
  <c r="AS480" i="10"/>
  <c r="BI479" i="10"/>
  <c r="AW479" i="10"/>
  <c r="AK479" i="10"/>
  <c r="BA478" i="10"/>
  <c r="AO478" i="10"/>
  <c r="BE477" i="10"/>
  <c r="AS477" i="10"/>
  <c r="BI476" i="10"/>
  <c r="AW476" i="10"/>
  <c r="AK476" i="10"/>
  <c r="BA475" i="10"/>
  <c r="AO475" i="10"/>
  <c r="BE474" i="10"/>
  <c r="AS474" i="10"/>
  <c r="BI473" i="10"/>
  <c r="AW473" i="10"/>
  <c r="AK473" i="10"/>
  <c r="BA472" i="10"/>
  <c r="AO472" i="10"/>
  <c r="BE471" i="10"/>
  <c r="AS471" i="10"/>
  <c r="BI470" i="10"/>
  <c r="AW470" i="10"/>
  <c r="AK470" i="10"/>
  <c r="BA469" i="10"/>
  <c r="AO469" i="10"/>
  <c r="BE468" i="10"/>
  <c r="AS468" i="10"/>
  <c r="BI467" i="10"/>
  <c r="AW467" i="10"/>
  <c r="AK467" i="10"/>
  <c r="BA466" i="10"/>
  <c r="AO466" i="10"/>
  <c r="BE465" i="10"/>
  <c r="AS465" i="10"/>
  <c r="BI464" i="10"/>
  <c r="AW464" i="10"/>
  <c r="AK464" i="10"/>
  <c r="BA463" i="10"/>
  <c r="AO463" i="10"/>
  <c r="BE462" i="10"/>
  <c r="AS462" i="10"/>
  <c r="BI461" i="10"/>
  <c r="AW461" i="10"/>
  <c r="AK461" i="10"/>
  <c r="BA460" i="10"/>
  <c r="AO460" i="10"/>
  <c r="BE459" i="10"/>
  <c r="AS459" i="10"/>
  <c r="AI459" i="10"/>
  <c r="BB458" i="10"/>
  <c r="AS458" i="10"/>
  <c r="AK458" i="10"/>
  <c r="BF457" i="10"/>
  <c r="AY457" i="10"/>
  <c r="AR457" i="10"/>
  <c r="AK457" i="10"/>
  <c r="BE456" i="10"/>
  <c r="AX456" i="10"/>
  <c r="AQ456" i="10"/>
  <c r="AJ456" i="10"/>
  <c r="BE455" i="10"/>
  <c r="AW455" i="10"/>
  <c r="AP455" i="10"/>
  <c r="AI455" i="10"/>
  <c r="AP532" i="10"/>
  <c r="AI510" i="10"/>
  <c r="BH500" i="10"/>
  <c r="AU496" i="10"/>
  <c r="AN493" i="10"/>
  <c r="AZ490" i="10"/>
  <c r="AJ488" i="10"/>
  <c r="AV485" i="10"/>
  <c r="BH482" i="10"/>
  <c r="AR480" i="10"/>
  <c r="BD477" i="10"/>
  <c r="AN475" i="10"/>
  <c r="AZ472" i="10"/>
  <c r="AJ470" i="10"/>
  <c r="AV467" i="10"/>
  <c r="BH464" i="10"/>
  <c r="AR462" i="10"/>
  <c r="BD459" i="10"/>
  <c r="BE457" i="10"/>
  <c r="AP456" i="10"/>
  <c r="BD454" i="10"/>
  <c r="BJ453" i="10"/>
  <c r="AO453" i="10"/>
  <c r="AU452" i="10"/>
  <c r="BA451" i="10"/>
  <c r="BH450" i="10"/>
  <c r="AL450" i="10"/>
  <c r="AS449" i="10"/>
  <c r="AY448" i="10"/>
  <c r="BE447" i="10"/>
  <c r="AJ447" i="10"/>
  <c r="AP446" i="10"/>
  <c r="AW445" i="10"/>
  <c r="BC444" i="10"/>
  <c r="AJ444" i="10"/>
  <c r="AT443" i="10"/>
  <c r="BD442" i="10"/>
  <c r="AL442" i="10"/>
  <c r="AV441" i="10"/>
  <c r="BF440" i="10"/>
  <c r="AN440" i="10"/>
  <c r="AX439" i="10"/>
  <c r="BH438" i="10"/>
  <c r="AP438" i="10"/>
  <c r="AZ437" i="10"/>
  <c r="BJ436" i="10"/>
  <c r="AR436" i="10"/>
  <c r="BB435" i="10"/>
  <c r="AJ435" i="10"/>
  <c r="AT434" i="10"/>
  <c r="BD433" i="10"/>
  <c r="AL433" i="10"/>
  <c r="AV432" i="10"/>
  <c r="BF431" i="10"/>
  <c r="AN431" i="10"/>
  <c r="AX430" i="10"/>
  <c r="BH429" i="10"/>
  <c r="AP429" i="10"/>
  <c r="AZ428" i="10"/>
  <c r="BJ427" i="10"/>
  <c r="AR427" i="10"/>
  <c r="BB426" i="10"/>
  <c r="AJ426" i="10"/>
  <c r="AT425" i="10"/>
  <c r="BD424" i="10"/>
  <c r="AL424" i="10"/>
  <c r="AV423" i="10"/>
  <c r="BH422" i="10"/>
  <c r="AV422" i="10"/>
  <c r="AJ422" i="10"/>
  <c r="AZ421" i="10"/>
  <c r="AN421" i="10"/>
  <c r="BD420" i="10"/>
  <c r="AR420" i="10"/>
  <c r="BH419" i="10"/>
  <c r="AY419" i="10"/>
  <c r="AO419" i="10"/>
  <c r="BI418" i="10"/>
  <c r="AY418" i="10"/>
  <c r="AQ418" i="10"/>
  <c r="BI417" i="10"/>
  <c r="BA417" i="10"/>
  <c r="AQ417" i="10"/>
  <c r="AI417" i="10"/>
  <c r="BA416" i="10"/>
  <c r="AS416" i="10"/>
  <c r="AI416" i="10"/>
  <c r="BC415" i="10"/>
  <c r="AS415" i="10"/>
  <c r="AK415" i="10"/>
  <c r="BC414" i="10"/>
  <c r="AU414" i="10"/>
  <c r="AK414" i="10"/>
  <c r="BE413" i="10"/>
  <c r="AU413" i="10"/>
  <c r="AM413" i="10"/>
  <c r="BE412" i="10"/>
  <c r="AW412" i="10"/>
  <c r="AM412" i="10"/>
  <c r="BG411" i="10"/>
  <c r="AZ411" i="10"/>
  <c r="AR411" i="10"/>
  <c r="AK411" i="10"/>
  <c r="BF410" i="10"/>
  <c r="AY410" i="10"/>
  <c r="AR410" i="10"/>
  <c r="AJ410" i="10"/>
  <c r="BE409" i="10"/>
  <c r="AX409" i="10"/>
  <c r="AQ409" i="10"/>
  <c r="AJ409" i="10"/>
  <c r="BD408" i="10"/>
  <c r="AW408" i="10"/>
  <c r="AP408" i="10"/>
  <c r="AI408" i="10"/>
  <c r="BD407" i="10"/>
  <c r="AV407" i="10"/>
  <c r="AO407" i="10"/>
  <c r="BJ406" i="10"/>
  <c r="BC406" i="10"/>
  <c r="AV406" i="10"/>
  <c r="AN406" i="10"/>
  <c r="BI405" i="10"/>
  <c r="BC405" i="10"/>
  <c r="AW405" i="10"/>
  <c r="AQ405" i="10"/>
  <c r="AK405" i="10"/>
  <c r="BG404" i="10"/>
  <c r="BA404" i="10"/>
  <c r="AU404" i="10"/>
  <c r="AO404" i="10"/>
  <c r="AI404" i="10"/>
  <c r="BE403" i="10"/>
  <c r="AY403" i="10"/>
  <c r="AS403" i="10"/>
  <c r="AM403" i="10"/>
  <c r="BI402" i="10"/>
  <c r="BC402" i="10"/>
  <c r="AW402" i="10"/>
  <c r="AQ402" i="10"/>
  <c r="AK402" i="10"/>
  <c r="BG401" i="10"/>
  <c r="BA401" i="10"/>
  <c r="AU401" i="10"/>
  <c r="AO401" i="10"/>
  <c r="AI401" i="10"/>
  <c r="BE400" i="10"/>
  <c r="AY400" i="10"/>
  <c r="AS400" i="10"/>
  <c r="AM400" i="10"/>
  <c r="BI399" i="10"/>
  <c r="BC399" i="10"/>
  <c r="AW399" i="10"/>
  <c r="AQ399" i="10"/>
  <c r="AK399" i="10"/>
  <c r="BG398" i="10"/>
  <c r="BA398" i="10"/>
  <c r="AU398" i="10"/>
  <c r="AO398" i="10"/>
  <c r="AI398" i="10"/>
  <c r="BE397" i="10"/>
  <c r="AY397" i="10"/>
  <c r="AS397" i="10"/>
  <c r="AM397" i="10"/>
  <c r="BI396" i="10"/>
  <c r="BC396" i="10"/>
  <c r="AW396" i="10"/>
  <c r="AQ396" i="10"/>
  <c r="AK396" i="10"/>
  <c r="BG395" i="10"/>
  <c r="BA395" i="10"/>
  <c r="AU395" i="10"/>
  <c r="AO395" i="10"/>
  <c r="AI395" i="10"/>
  <c r="BE394" i="10"/>
  <c r="AY394" i="10"/>
  <c r="AS394" i="10"/>
  <c r="AM394" i="10"/>
  <c r="BI393" i="10"/>
  <c r="BC393" i="10"/>
  <c r="AW393" i="10"/>
  <c r="AQ393" i="10"/>
  <c r="AK393" i="10"/>
  <c r="BG392" i="10"/>
  <c r="BA392" i="10"/>
  <c r="AU392" i="10"/>
  <c r="AO392" i="10"/>
  <c r="AI392" i="10"/>
  <c r="BE391" i="10"/>
  <c r="AY391" i="10"/>
  <c r="AS391" i="10"/>
  <c r="AM391" i="10"/>
  <c r="BI390" i="10"/>
  <c r="BC390" i="10"/>
  <c r="AW390" i="10"/>
  <c r="AQ390" i="10"/>
  <c r="AK390" i="10"/>
  <c r="BG389" i="10"/>
  <c r="BA389" i="10"/>
  <c r="AU389" i="10"/>
  <c r="AO389" i="10"/>
  <c r="AI389" i="10"/>
  <c r="BE388" i="10"/>
  <c r="AY388" i="10"/>
  <c r="AS388" i="10"/>
  <c r="AM388" i="10"/>
  <c r="BI387" i="10"/>
  <c r="BC387" i="10"/>
  <c r="AW387" i="10"/>
  <c r="AQ387" i="10"/>
  <c r="AK387" i="10"/>
  <c r="BG386" i="10"/>
  <c r="BA386" i="10"/>
  <c r="AU386" i="10"/>
  <c r="AO386" i="10"/>
  <c r="AI386" i="10"/>
  <c r="BE385" i="10"/>
  <c r="AY385" i="10"/>
  <c r="AS385" i="10"/>
  <c r="AM385" i="10"/>
  <c r="BI384" i="10"/>
  <c r="BC384" i="10"/>
  <c r="AW384" i="10"/>
  <c r="AQ384" i="10"/>
  <c r="AK384" i="10"/>
  <c r="BG383" i="10"/>
  <c r="BA383" i="10"/>
  <c r="AU383" i="10"/>
  <c r="AO383" i="10"/>
  <c r="AI383" i="10"/>
  <c r="BE382" i="10"/>
  <c r="AY382" i="10"/>
  <c r="AS382" i="10"/>
  <c r="AM382" i="10"/>
  <c r="BI381" i="10"/>
  <c r="BC381" i="10"/>
  <c r="AW381" i="10"/>
  <c r="AQ381" i="10"/>
  <c r="AK381" i="10"/>
  <c r="BG380" i="10"/>
  <c r="BA380" i="10"/>
  <c r="AU380" i="10"/>
  <c r="AO380" i="10"/>
  <c r="AI380" i="10"/>
  <c r="BE379" i="10"/>
  <c r="AY379" i="10"/>
  <c r="AS379" i="10"/>
  <c r="AM379" i="10"/>
  <c r="BI378" i="10"/>
  <c r="BC378" i="10"/>
  <c r="AW378" i="10"/>
  <c r="AQ378" i="10"/>
  <c r="AK378" i="10"/>
  <c r="BG377" i="10"/>
  <c r="BA377" i="10"/>
  <c r="AU377" i="10"/>
  <c r="AO377" i="10"/>
  <c r="AI377" i="10"/>
  <c r="BE376" i="10"/>
  <c r="AY376" i="10"/>
  <c r="AS376" i="10"/>
  <c r="AM376" i="10"/>
  <c r="BI375" i="10"/>
  <c r="BC375" i="10"/>
  <c r="AW375" i="10"/>
  <c r="AQ375" i="10"/>
  <c r="AK375" i="10"/>
  <c r="BG374" i="10"/>
  <c r="BA374" i="10"/>
  <c r="AU374" i="10"/>
  <c r="AO374" i="10"/>
  <c r="AI374" i="10"/>
  <c r="BE373" i="10"/>
  <c r="AY373" i="10"/>
  <c r="AS373" i="10"/>
  <c r="AM373" i="10"/>
  <c r="BI372" i="10"/>
  <c r="BC372" i="10"/>
  <c r="AW372" i="10"/>
  <c r="AQ372" i="10"/>
  <c r="AK372" i="10"/>
  <c r="BG371" i="10"/>
  <c r="BA371" i="10"/>
  <c r="AU371" i="10"/>
  <c r="AO371" i="10"/>
  <c r="AI371" i="10"/>
  <c r="BE370" i="10"/>
  <c r="AY370" i="10"/>
  <c r="AS370" i="10"/>
  <c r="AM370" i="10"/>
  <c r="BI369" i="10"/>
  <c r="BC369" i="10"/>
  <c r="AW369" i="10"/>
  <c r="AQ369" i="10"/>
  <c r="AK369" i="10"/>
  <c r="BG368" i="10"/>
  <c r="BA368" i="10"/>
  <c r="AU368" i="10"/>
  <c r="AO368" i="10"/>
  <c r="AI368" i="10"/>
  <c r="BE367" i="10"/>
  <c r="AY367" i="10"/>
  <c r="AS367" i="10"/>
  <c r="AM367" i="10"/>
  <c r="BI366" i="10"/>
  <c r="BC366" i="10"/>
  <c r="AW366" i="10"/>
  <c r="AQ366" i="10"/>
  <c r="AK366" i="10"/>
  <c r="BG365" i="10"/>
  <c r="BA365" i="10"/>
  <c r="AU365" i="10"/>
  <c r="AO365" i="10"/>
  <c r="AI365" i="10"/>
  <c r="BE364" i="10"/>
  <c r="AY364" i="10"/>
  <c r="AS364" i="10"/>
  <c r="AM364" i="10"/>
  <c r="BI363" i="10"/>
  <c r="BC363" i="10"/>
  <c r="AW363" i="10"/>
  <c r="AQ363" i="10"/>
  <c r="AK363" i="10"/>
  <c r="BG362" i="10"/>
  <c r="BA362" i="10"/>
  <c r="AU362" i="10"/>
  <c r="AO362" i="10"/>
  <c r="AI362" i="10"/>
  <c r="BE361" i="10"/>
  <c r="AY361" i="10"/>
  <c r="AS361" i="10"/>
  <c r="AM361" i="10"/>
  <c r="BI360" i="10"/>
  <c r="BC360" i="10"/>
  <c r="AW360" i="10"/>
  <c r="AQ360" i="10"/>
  <c r="AK360" i="10"/>
  <c r="BG359" i="10"/>
  <c r="BA359" i="10"/>
  <c r="AU359" i="10"/>
  <c r="AO359" i="10"/>
  <c r="AR524" i="10"/>
  <c r="AL508" i="10"/>
  <c r="BA499" i="10"/>
  <c r="BE495" i="10"/>
  <c r="BD492" i="10"/>
  <c r="AN490" i="10"/>
  <c r="AZ487" i="10"/>
  <c r="AJ485" i="10"/>
  <c r="AV482" i="10"/>
  <c r="BH479" i="10"/>
  <c r="AR477" i="10"/>
  <c r="BD474" i="10"/>
  <c r="AN472" i="10"/>
  <c r="AZ469" i="10"/>
  <c r="AJ467" i="10"/>
  <c r="AV464" i="10"/>
  <c r="BH461" i="10"/>
  <c r="AR459" i="10"/>
  <c r="AX457" i="10"/>
  <c r="AI456" i="10"/>
  <c r="BC454" i="10"/>
  <c r="BI453" i="10"/>
  <c r="AM453" i="10"/>
  <c r="AT452" i="10"/>
  <c r="AZ451" i="10"/>
  <c r="BG450" i="10"/>
  <c r="AK450" i="10"/>
  <c r="AQ449" i="10"/>
  <c r="AX448" i="10"/>
  <c r="BD447" i="10"/>
  <c r="AI447" i="10"/>
  <c r="AO446" i="10"/>
  <c r="AU445" i="10"/>
  <c r="BB444" i="10"/>
  <c r="AI444" i="10"/>
  <c r="AS443" i="10"/>
  <c r="BC442" i="10"/>
  <c r="AK442" i="10"/>
  <c r="AU441" i="10"/>
  <c r="BE440" i="10"/>
  <c r="AM440" i="10"/>
  <c r="AW439" i="10"/>
  <c r="BG438" i="10"/>
  <c r="AO438" i="10"/>
  <c r="AY437" i="10"/>
  <c r="BI436" i="10"/>
  <c r="AQ436" i="10"/>
  <c r="BA435" i="10"/>
  <c r="AI435" i="10"/>
  <c r="AS434" i="10"/>
  <c r="BC433" i="10"/>
  <c r="AK433" i="10"/>
  <c r="AU432" i="10"/>
  <c r="BE431" i="10"/>
  <c r="AM431" i="10"/>
  <c r="AW430" i="10"/>
  <c r="BG429" i="10"/>
  <c r="AO429" i="10"/>
  <c r="AY428" i="10"/>
  <c r="BI427" i="10"/>
  <c r="AQ427" i="10"/>
  <c r="BA426" i="10"/>
  <c r="AI426" i="10"/>
  <c r="AS425" i="10"/>
  <c r="BC424" i="10"/>
  <c r="AK424" i="10"/>
  <c r="AU423" i="10"/>
  <c r="BF422" i="10"/>
  <c r="AT422" i="10"/>
  <c r="BJ421" i="10"/>
  <c r="AX421" i="10"/>
  <c r="AL421" i="10"/>
  <c r="BB420" i="10"/>
  <c r="AP420" i="10"/>
  <c r="BF419" i="10"/>
  <c r="AV419" i="10"/>
  <c r="AN419" i="10"/>
  <c r="BF418" i="10"/>
  <c r="AX418" i="10"/>
  <c r="AN418" i="10"/>
  <c r="BH417" i="10"/>
  <c r="AX417" i="10"/>
  <c r="AP417" i="10"/>
  <c r="BH416" i="10"/>
  <c r="AZ416" i="10"/>
  <c r="AP416" i="10"/>
  <c r="BJ415" i="10"/>
  <c r="AZ415" i="10"/>
  <c r="AR415" i="10"/>
  <c r="BJ414" i="10"/>
  <c r="BB414" i="10"/>
  <c r="AR414" i="10"/>
  <c r="AJ414" i="10"/>
  <c r="BB413" i="10"/>
  <c r="AT413" i="10"/>
  <c r="AJ413" i="10"/>
  <c r="BD412" i="10"/>
  <c r="AT412" i="10"/>
  <c r="AL412" i="10"/>
  <c r="BF411" i="10"/>
  <c r="AX411" i="10"/>
  <c r="AQ411" i="10"/>
  <c r="AJ411" i="10"/>
  <c r="BE410" i="10"/>
  <c r="AX410" i="10"/>
  <c r="AP410" i="10"/>
  <c r="AI410" i="10"/>
  <c r="BD409" i="10"/>
  <c r="AW409" i="10"/>
  <c r="AP409" i="10"/>
  <c r="BJ408" i="10"/>
  <c r="BC408" i="10"/>
  <c r="AV408" i="10"/>
  <c r="AO408" i="10"/>
  <c r="BJ407" i="10"/>
  <c r="BB407" i="10"/>
  <c r="AU407" i="10"/>
  <c r="AN407" i="10"/>
  <c r="BI406" i="10"/>
  <c r="BB406" i="10"/>
  <c r="AT406" i="10"/>
  <c r="AM406" i="10"/>
  <c r="BH405" i="10"/>
  <c r="BB405" i="10"/>
  <c r="AV405" i="10"/>
  <c r="AP405" i="10"/>
  <c r="AJ405" i="10"/>
  <c r="BF404" i="10"/>
  <c r="AZ404" i="10"/>
  <c r="AT404" i="10"/>
  <c r="AN404" i="10"/>
  <c r="BJ403" i="10"/>
  <c r="BD403" i="10"/>
  <c r="AX403" i="10"/>
  <c r="AR403" i="10"/>
  <c r="AL403" i="10"/>
  <c r="BH402" i="10"/>
  <c r="BB402" i="10"/>
  <c r="AV402" i="10"/>
  <c r="AP402" i="10"/>
  <c r="AJ402" i="10"/>
  <c r="BF401" i="10"/>
  <c r="AZ401" i="10"/>
  <c r="AT401" i="10"/>
  <c r="AN401" i="10"/>
  <c r="BJ400" i="10"/>
  <c r="BD400" i="10"/>
  <c r="AX400" i="10"/>
  <c r="AR400" i="10"/>
  <c r="AL400" i="10"/>
  <c r="BH399" i="10"/>
  <c r="BB399" i="10"/>
  <c r="AV399" i="10"/>
  <c r="AP399" i="10"/>
  <c r="AJ399" i="10"/>
  <c r="BF398" i="10"/>
  <c r="AZ398" i="10"/>
  <c r="AT398" i="10"/>
  <c r="AN398" i="10"/>
  <c r="BJ397" i="10"/>
  <c r="BD397" i="10"/>
  <c r="AX397" i="10"/>
  <c r="AR397" i="10"/>
  <c r="AL397" i="10"/>
  <c r="BH396" i="10"/>
  <c r="BB396" i="10"/>
  <c r="AV396" i="10"/>
  <c r="AP396" i="10"/>
  <c r="AJ396" i="10"/>
  <c r="BF395" i="10"/>
  <c r="AZ395" i="10"/>
  <c r="AT395" i="10"/>
  <c r="AN395" i="10"/>
  <c r="BJ394" i="10"/>
  <c r="BD394" i="10"/>
  <c r="AX394" i="10"/>
  <c r="AR394" i="10"/>
  <c r="AL394" i="10"/>
  <c r="BH393" i="10"/>
  <c r="BB393" i="10"/>
  <c r="AV393" i="10"/>
  <c r="AP393" i="10"/>
  <c r="AJ393" i="10"/>
  <c r="BF392" i="10"/>
  <c r="AZ392" i="10"/>
  <c r="AT392" i="10"/>
  <c r="AN392" i="10"/>
  <c r="BJ391" i="10"/>
  <c r="BD391" i="10"/>
  <c r="AX391" i="10"/>
  <c r="AR391" i="10"/>
  <c r="AL391" i="10"/>
  <c r="BH390" i="10"/>
  <c r="BB390" i="10"/>
  <c r="AV390" i="10"/>
  <c r="AP390" i="10"/>
  <c r="AJ390" i="10"/>
  <c r="BF389" i="10"/>
  <c r="AZ389" i="10"/>
  <c r="AT389" i="10"/>
  <c r="AN389" i="10"/>
  <c r="BJ388" i="10"/>
  <c r="BD388" i="10"/>
  <c r="AX388" i="10"/>
  <c r="AR388" i="10"/>
  <c r="AL388" i="10"/>
  <c r="BH387" i="10"/>
  <c r="BB387" i="10"/>
  <c r="AV387" i="10"/>
  <c r="AP387" i="10"/>
  <c r="AJ387" i="10"/>
  <c r="BF386" i="10"/>
  <c r="AZ386" i="10"/>
  <c r="AT386" i="10"/>
  <c r="AN386" i="10"/>
  <c r="BJ385" i="10"/>
  <c r="BD385" i="10"/>
  <c r="AX385" i="10"/>
  <c r="AR385" i="10"/>
  <c r="AL385" i="10"/>
  <c r="BH384" i="10"/>
  <c r="BB384" i="10"/>
  <c r="AV384" i="10"/>
  <c r="AP384" i="10"/>
  <c r="AJ384" i="10"/>
  <c r="BF383" i="10"/>
  <c r="AZ383" i="10"/>
  <c r="AT383" i="10"/>
  <c r="AN383" i="10"/>
  <c r="BJ382" i="10"/>
  <c r="BD382" i="10"/>
  <c r="AX382" i="10"/>
  <c r="AR382" i="10"/>
  <c r="AL382" i="10"/>
  <c r="BH381" i="10"/>
  <c r="BB381" i="10"/>
  <c r="AV381" i="10"/>
  <c r="AP381" i="10"/>
  <c r="AJ381" i="10"/>
  <c r="BF380" i="10"/>
  <c r="AZ380" i="10"/>
  <c r="AT380" i="10"/>
  <c r="AN380" i="10"/>
  <c r="BJ379" i="10"/>
  <c r="BD379" i="10"/>
  <c r="AX379" i="10"/>
  <c r="AR379" i="10"/>
  <c r="AL379" i="10"/>
  <c r="BH378" i="10"/>
  <c r="BB378" i="10"/>
  <c r="AV378" i="10"/>
  <c r="AP378" i="10"/>
  <c r="AJ378" i="10"/>
  <c r="BF377" i="10"/>
  <c r="AZ377" i="10"/>
  <c r="AT377" i="10"/>
  <c r="AN377" i="10"/>
  <c r="BJ376" i="10"/>
  <c r="BD376" i="10"/>
  <c r="AX376" i="10"/>
  <c r="AR376" i="10"/>
  <c r="AL376" i="10"/>
  <c r="BH375" i="10"/>
  <c r="BB375" i="10"/>
  <c r="AV375" i="10"/>
  <c r="AP375" i="10"/>
  <c r="AJ375" i="10"/>
  <c r="BF374" i="10"/>
  <c r="AZ374" i="10"/>
  <c r="AT374" i="10"/>
  <c r="AN374" i="10"/>
  <c r="BJ373" i="10"/>
  <c r="BD373" i="10"/>
  <c r="AX373" i="10"/>
  <c r="AR373" i="10"/>
  <c r="AL373" i="10"/>
  <c r="BH372" i="10"/>
  <c r="BB372" i="10"/>
  <c r="AV372" i="10"/>
  <c r="AP372" i="10"/>
  <c r="AJ372" i="10"/>
  <c r="BF371" i="10"/>
  <c r="AZ371" i="10"/>
  <c r="AT371" i="10"/>
  <c r="AN371" i="10"/>
  <c r="BJ370" i="10"/>
  <c r="BD370" i="10"/>
  <c r="AX370" i="10"/>
  <c r="AR370" i="10"/>
  <c r="AL370" i="10"/>
  <c r="BH369" i="10"/>
  <c r="BB369" i="10"/>
  <c r="AV369" i="10"/>
  <c r="AP369" i="10"/>
  <c r="AJ369" i="10"/>
  <c r="BF368" i="10"/>
  <c r="AZ368" i="10"/>
  <c r="AT368" i="10"/>
  <c r="AN368" i="10"/>
  <c r="BJ367" i="10"/>
  <c r="BD367" i="10"/>
  <c r="AX367" i="10"/>
  <c r="AR367" i="10"/>
  <c r="AL367" i="10"/>
  <c r="BH366" i="10"/>
  <c r="BB366" i="10"/>
  <c r="AV366" i="10"/>
  <c r="AP366" i="10"/>
  <c r="AJ366" i="10"/>
  <c r="BF365" i="10"/>
  <c r="AZ365" i="10"/>
  <c r="AT365" i="10"/>
  <c r="AN365" i="10"/>
  <c r="BJ364" i="10"/>
  <c r="BD364" i="10"/>
  <c r="AX364" i="10"/>
  <c r="AR364" i="10"/>
  <c r="AL364" i="10"/>
  <c r="BH363" i="10"/>
  <c r="BB363" i="10"/>
  <c r="AV363" i="10"/>
  <c r="AP363" i="10"/>
  <c r="AJ363" i="10"/>
  <c r="BF362" i="10"/>
  <c r="AZ362" i="10"/>
  <c r="AT362" i="10"/>
  <c r="AN362" i="10"/>
  <c r="BJ361" i="10"/>
  <c r="BD361" i="10"/>
  <c r="AX361" i="10"/>
  <c r="AR361" i="10"/>
  <c r="AL361" i="10"/>
  <c r="BH360" i="10"/>
  <c r="BB360" i="10"/>
  <c r="AV360" i="10"/>
  <c r="AP360" i="10"/>
  <c r="AJ360" i="10"/>
  <c r="BF359" i="10"/>
  <c r="AZ359" i="10"/>
  <c r="AT359" i="10"/>
  <c r="AN359" i="10"/>
  <c r="BJ358" i="10"/>
  <c r="BD358" i="10"/>
  <c r="AX358" i="10"/>
  <c r="AR358" i="10"/>
  <c r="AL358" i="10"/>
  <c r="BH357" i="10"/>
  <c r="BB357" i="10"/>
  <c r="AV357" i="10"/>
  <c r="AP357" i="10"/>
  <c r="AJ357" i="10"/>
  <c r="BF356" i="10"/>
  <c r="AZ356" i="10"/>
  <c r="AT356" i="10"/>
  <c r="AN356" i="10"/>
  <c r="BJ355" i="10"/>
  <c r="BD355" i="10"/>
  <c r="AX355" i="10"/>
  <c r="AR355" i="10"/>
  <c r="AL355" i="10"/>
  <c r="BH354" i="10"/>
  <c r="BB354" i="10"/>
  <c r="AV354" i="10"/>
  <c r="AP354" i="10"/>
  <c r="AJ354" i="10"/>
  <c r="BF353" i="10"/>
  <c r="AZ353" i="10"/>
  <c r="AT353" i="10"/>
  <c r="AN353" i="10"/>
  <c r="BJ352" i="10"/>
  <c r="BD352" i="10"/>
  <c r="AX352" i="10"/>
  <c r="AR352" i="10"/>
  <c r="AL352" i="10"/>
  <c r="BH351" i="10"/>
  <c r="BB351" i="10"/>
  <c r="AV351" i="10"/>
  <c r="AP351" i="10"/>
  <c r="AJ351" i="10"/>
  <c r="BF350" i="10"/>
  <c r="AZ350" i="10"/>
  <c r="AT350" i="10"/>
  <c r="AN350" i="10"/>
  <c r="BJ349" i="10"/>
  <c r="BD349" i="10"/>
  <c r="AX349" i="10"/>
  <c r="AR349" i="10"/>
  <c r="AL349" i="10"/>
  <c r="BH348" i="10"/>
  <c r="BB348" i="10"/>
  <c r="AV348" i="10"/>
  <c r="AP348" i="10"/>
  <c r="AJ348" i="10"/>
  <c r="BF347" i="10"/>
  <c r="AZ347" i="10"/>
  <c r="AT347" i="10"/>
  <c r="AN347" i="10"/>
  <c r="BJ346" i="10"/>
  <c r="BD346" i="10"/>
  <c r="AX346" i="10"/>
  <c r="AR346" i="10"/>
  <c r="AL346" i="10"/>
  <c r="BH345" i="10"/>
  <c r="BB345" i="10"/>
  <c r="AV345" i="10"/>
  <c r="AP345" i="10"/>
  <c r="AJ345" i="10"/>
  <c r="BF344" i="10"/>
  <c r="AZ344" i="10"/>
  <c r="AT344" i="10"/>
  <c r="AN344" i="10"/>
  <c r="BJ343" i="10"/>
  <c r="BD343" i="10"/>
  <c r="AX343" i="10"/>
  <c r="AR343" i="10"/>
  <c r="AL343" i="10"/>
  <c r="BH342" i="10"/>
  <c r="BB342" i="10"/>
  <c r="AV342" i="10"/>
  <c r="AP342" i="10"/>
  <c r="AJ342" i="10"/>
  <c r="BF341" i="10"/>
  <c r="AZ341" i="10"/>
  <c r="AT341" i="10"/>
  <c r="AN341" i="10"/>
  <c r="BJ340" i="10"/>
  <c r="BD340" i="10"/>
  <c r="AX340" i="10"/>
  <c r="AR340" i="10"/>
  <c r="AL340" i="10"/>
  <c r="BH339" i="10"/>
  <c r="BB339" i="10"/>
  <c r="AV339" i="10"/>
  <c r="AP339" i="10"/>
  <c r="AJ339" i="10"/>
  <c r="BF338" i="10"/>
  <c r="AZ338" i="10"/>
  <c r="AT338" i="10"/>
  <c r="AN338" i="10"/>
  <c r="AS365" i="10"/>
  <c r="AU363" i="10"/>
  <c r="BH517" i="10"/>
  <c r="AY506" i="10"/>
  <c r="AI499" i="10"/>
  <c r="AM495" i="10"/>
  <c r="AR492" i="10"/>
  <c r="BD489" i="10"/>
  <c r="AN487" i="10"/>
  <c r="AZ484" i="10"/>
  <c r="AJ482" i="10"/>
  <c r="AV479" i="10"/>
  <c r="BH476" i="10"/>
  <c r="AR474" i="10"/>
  <c r="BD471" i="10"/>
  <c r="AN469" i="10"/>
  <c r="AZ466" i="10"/>
  <c r="AJ464" i="10"/>
  <c r="AV461" i="10"/>
  <c r="BI458" i="10"/>
  <c r="AQ457" i="10"/>
  <c r="BC455" i="10"/>
  <c r="AW454" i="10"/>
  <c r="BC453" i="10"/>
  <c r="BI452" i="10"/>
  <c r="AN452" i="10"/>
  <c r="AT451" i="10"/>
  <c r="BA450" i="10"/>
  <c r="BG449" i="10"/>
  <c r="AK449" i="10"/>
  <c r="AR448" i="10"/>
  <c r="AX447" i="10"/>
  <c r="BE446" i="10"/>
  <c r="AI446" i="10"/>
  <c r="AO445" i="10"/>
  <c r="AV444" i="10"/>
  <c r="BF443" i="10"/>
  <c r="AN443" i="10"/>
  <c r="AX442" i="10"/>
  <c r="BH441" i="10"/>
  <c r="AP441" i="10"/>
  <c r="AZ440" i="10"/>
  <c r="BJ439" i="10"/>
  <c r="AR439" i="10"/>
  <c r="BB438" i="10"/>
  <c r="AJ438" i="10"/>
  <c r="AT437" i="10"/>
  <c r="BD436" i="10"/>
  <c r="AL436" i="10"/>
  <c r="AV435" i="10"/>
  <c r="BF434" i="10"/>
  <c r="AN434" i="10"/>
  <c r="AX433" i="10"/>
  <c r="BH432" i="10"/>
  <c r="AP432" i="10"/>
  <c r="AZ431" i="10"/>
  <c r="BJ430" i="10"/>
  <c r="AR430" i="10"/>
  <c r="BB429" i="10"/>
  <c r="AJ429" i="10"/>
  <c r="AT428" i="10"/>
  <c r="BD427" i="10"/>
  <c r="AL427" i="10"/>
  <c r="AV426" i="10"/>
  <c r="BF425" i="10"/>
  <c r="AN425" i="10"/>
  <c r="AX424" i="10"/>
  <c r="BH423" i="10"/>
  <c r="AP423" i="10"/>
  <c r="BE422" i="10"/>
  <c r="AS422" i="10"/>
  <c r="BI421" i="10"/>
  <c r="AW421" i="10"/>
  <c r="AK421" i="10"/>
  <c r="BA420" i="10"/>
  <c r="AO420" i="10"/>
  <c r="BE419" i="10"/>
  <c r="AU419" i="10"/>
  <c r="AM419" i="10"/>
  <c r="BE418" i="10"/>
  <c r="AW418" i="10"/>
  <c r="AM418" i="10"/>
  <c r="BG417" i="10"/>
  <c r="AW417" i="10"/>
  <c r="AO417" i="10"/>
  <c r="BG416" i="10"/>
  <c r="AY416" i="10"/>
  <c r="AO416" i="10"/>
  <c r="BI415" i="10"/>
  <c r="AY415" i="10"/>
  <c r="AQ415" i="10"/>
  <c r="BI414" i="10"/>
  <c r="BA414" i="10"/>
  <c r="AQ414" i="10"/>
  <c r="AI414" i="10"/>
  <c r="BA413" i="10"/>
  <c r="AS413" i="10"/>
  <c r="AI413" i="10"/>
  <c r="BC412" i="10"/>
  <c r="AS412" i="10"/>
  <c r="AK412" i="10"/>
  <c r="BD411" i="10"/>
  <c r="AW411" i="10"/>
  <c r="AP411" i="10"/>
  <c r="AI411" i="10"/>
  <c r="BD410" i="10"/>
  <c r="AV410" i="10"/>
  <c r="AO410" i="10"/>
  <c r="BJ409" i="10"/>
  <c r="BC409" i="10"/>
  <c r="AV409" i="10"/>
  <c r="AN409" i="10"/>
  <c r="BI408" i="10"/>
  <c r="BB408" i="10"/>
  <c r="AU408" i="10"/>
  <c r="AN408" i="10"/>
  <c r="BH407" i="10"/>
  <c r="BA407" i="10"/>
  <c r="AT407" i="10"/>
  <c r="AM407" i="10"/>
  <c r="BH406" i="10"/>
  <c r="AZ406" i="10"/>
  <c r="AS406" i="10"/>
  <c r="AL406" i="10"/>
  <c r="BG405" i="10"/>
  <c r="BA405" i="10"/>
  <c r="AU405" i="10"/>
  <c r="AO405" i="10"/>
  <c r="AI405" i="10"/>
  <c r="BE404" i="10"/>
  <c r="AY404" i="10"/>
  <c r="AS404" i="10"/>
  <c r="AM404" i="10"/>
  <c r="BI403" i="10"/>
  <c r="BC403" i="10"/>
  <c r="AW403" i="10"/>
  <c r="AQ403" i="10"/>
  <c r="AK403" i="10"/>
  <c r="BG402" i="10"/>
  <c r="BA402" i="10"/>
  <c r="AU402" i="10"/>
  <c r="AO402" i="10"/>
  <c r="AI402" i="10"/>
  <c r="BE401" i="10"/>
  <c r="AY401" i="10"/>
  <c r="AS401" i="10"/>
  <c r="AM401" i="10"/>
  <c r="BI400" i="10"/>
  <c r="BC400" i="10"/>
  <c r="AW400" i="10"/>
  <c r="AQ400" i="10"/>
  <c r="AK400" i="10"/>
  <c r="BG399" i="10"/>
  <c r="BA399" i="10"/>
  <c r="AU399" i="10"/>
  <c r="AO399" i="10"/>
  <c r="AI399" i="10"/>
  <c r="BE398" i="10"/>
  <c r="AY398" i="10"/>
  <c r="AS398" i="10"/>
  <c r="AM398" i="10"/>
  <c r="BI397" i="10"/>
  <c r="BC397" i="10"/>
  <c r="AW397" i="10"/>
  <c r="AQ397" i="10"/>
  <c r="AK397" i="10"/>
  <c r="BG396" i="10"/>
  <c r="BA396" i="10"/>
  <c r="AU396" i="10"/>
  <c r="AO396" i="10"/>
  <c r="AI396" i="10"/>
  <c r="BE395" i="10"/>
  <c r="AY395" i="10"/>
  <c r="AS395" i="10"/>
  <c r="AM395" i="10"/>
  <c r="BI394" i="10"/>
  <c r="BC394" i="10"/>
  <c r="AW394" i="10"/>
  <c r="AQ394" i="10"/>
  <c r="AK394" i="10"/>
  <c r="BG393" i="10"/>
  <c r="BA393" i="10"/>
  <c r="AU393" i="10"/>
  <c r="AO393" i="10"/>
  <c r="AI393" i="10"/>
  <c r="BE392" i="10"/>
  <c r="AY392" i="10"/>
  <c r="AS392" i="10"/>
  <c r="AM392" i="10"/>
  <c r="BI391" i="10"/>
  <c r="BC391" i="10"/>
  <c r="AW391" i="10"/>
  <c r="AQ391" i="10"/>
  <c r="AK391" i="10"/>
  <c r="BG390" i="10"/>
  <c r="BA390" i="10"/>
  <c r="AU390" i="10"/>
  <c r="AO390" i="10"/>
  <c r="AI390" i="10"/>
  <c r="BE389" i="10"/>
  <c r="AY389" i="10"/>
  <c r="AS389" i="10"/>
  <c r="AM389" i="10"/>
  <c r="BI388" i="10"/>
  <c r="BC388" i="10"/>
  <c r="AW388" i="10"/>
  <c r="AQ388" i="10"/>
  <c r="AK388" i="10"/>
  <c r="BG387" i="10"/>
  <c r="BA387" i="10"/>
  <c r="AU387" i="10"/>
  <c r="AO387" i="10"/>
  <c r="AI387" i="10"/>
  <c r="BE386" i="10"/>
  <c r="AY386" i="10"/>
  <c r="AS386" i="10"/>
  <c r="AM386" i="10"/>
  <c r="BI385" i="10"/>
  <c r="BC385" i="10"/>
  <c r="AW385" i="10"/>
  <c r="AQ385" i="10"/>
  <c r="AK385" i="10"/>
  <c r="BG384" i="10"/>
  <c r="BA384" i="10"/>
  <c r="AU384" i="10"/>
  <c r="AO384" i="10"/>
  <c r="AI384" i="10"/>
  <c r="BE383" i="10"/>
  <c r="AY383" i="10"/>
  <c r="AS383" i="10"/>
  <c r="AM383" i="10"/>
  <c r="BI382" i="10"/>
  <c r="BC382" i="10"/>
  <c r="AW382" i="10"/>
  <c r="AQ382" i="10"/>
  <c r="AK382" i="10"/>
  <c r="BG381" i="10"/>
  <c r="BA381" i="10"/>
  <c r="AU381" i="10"/>
  <c r="AO381" i="10"/>
  <c r="AI381" i="10"/>
  <c r="BE380" i="10"/>
  <c r="AY380" i="10"/>
  <c r="AS380" i="10"/>
  <c r="AM380" i="10"/>
  <c r="BI379" i="10"/>
  <c r="BC379" i="10"/>
  <c r="AW379" i="10"/>
  <c r="AQ379" i="10"/>
  <c r="AK379" i="10"/>
  <c r="BG378" i="10"/>
  <c r="BA378" i="10"/>
  <c r="AU378" i="10"/>
  <c r="AO378" i="10"/>
  <c r="AI378" i="10"/>
  <c r="BE377" i="10"/>
  <c r="AY377" i="10"/>
  <c r="AS377" i="10"/>
  <c r="AM377" i="10"/>
  <c r="BI376" i="10"/>
  <c r="BC376" i="10"/>
  <c r="AW376" i="10"/>
  <c r="AQ376" i="10"/>
  <c r="AK376" i="10"/>
  <c r="BG375" i="10"/>
  <c r="BA375" i="10"/>
  <c r="AU375" i="10"/>
  <c r="AO375" i="10"/>
  <c r="AI375" i="10"/>
  <c r="BE374" i="10"/>
  <c r="AY374" i="10"/>
  <c r="AS374" i="10"/>
  <c r="AM374" i="10"/>
  <c r="BI373" i="10"/>
  <c r="BC373" i="10"/>
  <c r="AW373" i="10"/>
  <c r="AQ373" i="10"/>
  <c r="AK373" i="10"/>
  <c r="BG372" i="10"/>
  <c r="BA372" i="10"/>
  <c r="AU372" i="10"/>
  <c r="AO372" i="10"/>
  <c r="AI372" i="10"/>
  <c r="BE371" i="10"/>
  <c r="AY371" i="10"/>
  <c r="AS371" i="10"/>
  <c r="AM371" i="10"/>
  <c r="BI370" i="10"/>
  <c r="BC370" i="10"/>
  <c r="AW370" i="10"/>
  <c r="AQ370" i="10"/>
  <c r="AK370" i="10"/>
  <c r="BG369" i="10"/>
  <c r="BA369" i="10"/>
  <c r="AU369" i="10"/>
  <c r="AO369" i="10"/>
  <c r="AI369" i="10"/>
  <c r="BE368" i="10"/>
  <c r="AY368" i="10"/>
  <c r="AS368" i="10"/>
  <c r="AM368" i="10"/>
  <c r="BI367" i="10"/>
  <c r="BC367" i="10"/>
  <c r="AW367" i="10"/>
  <c r="AQ367" i="10"/>
  <c r="AK367" i="10"/>
  <c r="BG366" i="10"/>
  <c r="BA366" i="10"/>
  <c r="AU366" i="10"/>
  <c r="AO366" i="10"/>
  <c r="AI366" i="10"/>
  <c r="BE365" i="10"/>
  <c r="AY365" i="10"/>
  <c r="AM365" i="10"/>
  <c r="BI364" i="10"/>
  <c r="BC364" i="10"/>
  <c r="AW364" i="10"/>
  <c r="AQ364" i="10"/>
  <c r="AK364" i="10"/>
  <c r="BG363" i="10"/>
  <c r="BA363" i="10"/>
  <c r="AO363" i="10"/>
  <c r="BE515" i="10"/>
  <c r="AJ505" i="10"/>
  <c r="AS498" i="10"/>
  <c r="AW494" i="10"/>
  <c r="BH491" i="10"/>
  <c r="AR489" i="10"/>
  <c r="BD486" i="10"/>
  <c r="AN484" i="10"/>
  <c r="AZ481" i="10"/>
  <c r="AJ479" i="10"/>
  <c r="AV476" i="10"/>
  <c r="BH473" i="10"/>
  <c r="AR471" i="10"/>
  <c r="BD468" i="10"/>
  <c r="AN466" i="10"/>
  <c r="AZ463" i="10"/>
  <c r="AJ461" i="10"/>
  <c r="BA458" i="10"/>
  <c r="AI457" i="10"/>
  <c r="AV455" i="10"/>
  <c r="AU454" i="10"/>
  <c r="BB453" i="10"/>
  <c r="BH452" i="10"/>
  <c r="AM452" i="10"/>
  <c r="AS451" i="10"/>
  <c r="AY450" i="10"/>
  <c r="BF449" i="10"/>
  <c r="AJ449" i="10"/>
  <c r="AQ448" i="10"/>
  <c r="AW447" i="10"/>
  <c r="BC446" i="10"/>
  <c r="BJ445" i="10"/>
  <c r="AN445" i="10"/>
  <c r="AU444" i="10"/>
  <c r="BE443" i="10"/>
  <c r="AM443" i="10"/>
  <c r="AW442" i="10"/>
  <c r="BG441" i="10"/>
  <c r="AO441" i="10"/>
  <c r="AY440" i="10"/>
  <c r="BI439" i="10"/>
  <c r="AQ439" i="10"/>
  <c r="BA438" i="10"/>
  <c r="AI438" i="10"/>
  <c r="AS437" i="10"/>
  <c r="BC436" i="10"/>
  <c r="AK436" i="10"/>
  <c r="AU435" i="10"/>
  <c r="BE434" i="10"/>
  <c r="AM434" i="10"/>
  <c r="AW433" i="10"/>
  <c r="BG432" i="10"/>
  <c r="AO432" i="10"/>
  <c r="AY431" i="10"/>
  <c r="BI430" i="10"/>
  <c r="AQ430" i="10"/>
  <c r="BA429" i="10"/>
  <c r="AI429" i="10"/>
  <c r="AS428" i="10"/>
  <c r="BC427" i="10"/>
  <c r="AK427" i="10"/>
  <c r="AU426" i="10"/>
  <c r="BE425" i="10"/>
  <c r="AM425" i="10"/>
  <c r="AW424" i="10"/>
  <c r="BG423" i="10"/>
  <c r="AO423" i="10"/>
  <c r="BB422" i="10"/>
  <c r="AP422" i="10"/>
  <c r="BF421" i="10"/>
  <c r="AT421" i="10"/>
  <c r="BJ420" i="10"/>
  <c r="AX420" i="10"/>
  <c r="AL420" i="10"/>
  <c r="BB419" i="10"/>
  <c r="AT419" i="10"/>
  <c r="AJ419" i="10"/>
  <c r="BD418" i="10"/>
  <c r="AT418" i="10"/>
  <c r="AL418" i="10"/>
  <c r="BD417" i="10"/>
  <c r="AV417" i="10"/>
  <c r="AL417" i="10"/>
  <c r="BF416" i="10"/>
  <c r="AV416" i="10"/>
  <c r="AN416" i="10"/>
  <c r="BF415" i="10"/>
  <c r="AX415" i="10"/>
  <c r="AN415" i="10"/>
  <c r="BH414" i="10"/>
  <c r="AX414" i="10"/>
  <c r="AP414" i="10"/>
  <c r="BH413" i="10"/>
  <c r="AZ413" i="10"/>
  <c r="AP413" i="10"/>
  <c r="BJ412" i="10"/>
  <c r="AZ412" i="10"/>
  <c r="AR412" i="10"/>
  <c r="BJ411" i="10"/>
  <c r="BC411" i="10"/>
  <c r="AV411" i="10"/>
  <c r="AO411" i="10"/>
  <c r="BJ410" i="10"/>
  <c r="BB410" i="10"/>
  <c r="AU410" i="10"/>
  <c r="AN410" i="10"/>
  <c r="BI409" i="10"/>
  <c r="BB409" i="10"/>
  <c r="AT409" i="10"/>
  <c r="AM409" i="10"/>
  <c r="BH408" i="10"/>
  <c r="BA408" i="10"/>
  <c r="AT408" i="10"/>
  <c r="AL408" i="10"/>
  <c r="BG407" i="10"/>
  <c r="AZ407" i="10"/>
  <c r="AS407" i="10"/>
  <c r="AL407" i="10"/>
  <c r="BF406" i="10"/>
  <c r="AY406" i="10"/>
  <c r="AR406" i="10"/>
  <c r="AK406" i="10"/>
  <c r="BF405" i="10"/>
  <c r="AZ405" i="10"/>
  <c r="AT405" i="10"/>
  <c r="AN405" i="10"/>
  <c r="BJ404" i="10"/>
  <c r="BD404" i="10"/>
  <c r="AX404" i="10"/>
  <c r="AR404" i="10"/>
  <c r="AL404" i="10"/>
  <c r="BH403" i="10"/>
  <c r="BB403" i="10"/>
  <c r="AV403" i="10"/>
  <c r="AP403" i="10"/>
  <c r="AJ403" i="10"/>
  <c r="BF402" i="10"/>
  <c r="AZ402" i="10"/>
  <c r="AT402" i="10"/>
  <c r="AN402" i="10"/>
  <c r="BJ401" i="10"/>
  <c r="BD401" i="10"/>
  <c r="AX401" i="10"/>
  <c r="AR401" i="10"/>
  <c r="AL401" i="10"/>
  <c r="BH400" i="10"/>
  <c r="BB400" i="10"/>
  <c r="AV400" i="10"/>
  <c r="AP400" i="10"/>
  <c r="AJ400" i="10"/>
  <c r="BF399" i="10"/>
  <c r="AZ399" i="10"/>
  <c r="AT399" i="10"/>
  <c r="AN399" i="10"/>
  <c r="BJ398" i="10"/>
  <c r="BD398" i="10"/>
  <c r="AX398" i="10"/>
  <c r="AR398" i="10"/>
  <c r="AL398" i="10"/>
  <c r="BH397" i="10"/>
  <c r="BB397" i="10"/>
  <c r="AV397" i="10"/>
  <c r="AP397" i="10"/>
  <c r="AJ397" i="10"/>
  <c r="BF396" i="10"/>
  <c r="AZ396" i="10"/>
  <c r="AT396" i="10"/>
  <c r="AN396" i="10"/>
  <c r="BJ395" i="10"/>
  <c r="BD395" i="10"/>
  <c r="AX395" i="10"/>
  <c r="AR395" i="10"/>
  <c r="AL395" i="10"/>
  <c r="BH394" i="10"/>
  <c r="BB394" i="10"/>
  <c r="AV394" i="10"/>
  <c r="AP394" i="10"/>
  <c r="AJ394" i="10"/>
  <c r="BF393" i="10"/>
  <c r="AZ393" i="10"/>
  <c r="AT393" i="10"/>
  <c r="AN393" i="10"/>
  <c r="BJ392" i="10"/>
  <c r="BD392" i="10"/>
  <c r="AX392" i="10"/>
  <c r="AR392" i="10"/>
  <c r="AL392" i="10"/>
  <c r="BH391" i="10"/>
  <c r="BB391" i="10"/>
  <c r="AV391" i="10"/>
  <c r="AP391" i="10"/>
  <c r="AJ391" i="10"/>
  <c r="BF390" i="10"/>
  <c r="AZ390" i="10"/>
  <c r="AT390" i="10"/>
  <c r="AN390" i="10"/>
  <c r="BJ389" i="10"/>
  <c r="BD389" i="10"/>
  <c r="AX389" i="10"/>
  <c r="AR389" i="10"/>
  <c r="AL389" i="10"/>
  <c r="BH388" i="10"/>
  <c r="BB388" i="10"/>
  <c r="AV388" i="10"/>
  <c r="AP388" i="10"/>
  <c r="AJ388" i="10"/>
  <c r="BF387" i="10"/>
  <c r="AZ387" i="10"/>
  <c r="AT387" i="10"/>
  <c r="AN387" i="10"/>
  <c r="BJ386" i="10"/>
  <c r="BD386" i="10"/>
  <c r="AX386" i="10"/>
  <c r="AR386" i="10"/>
  <c r="AL386" i="10"/>
  <c r="BH385" i="10"/>
  <c r="BB385" i="10"/>
  <c r="AV385" i="10"/>
  <c r="AP385" i="10"/>
  <c r="AJ385" i="10"/>
  <c r="BF384" i="10"/>
  <c r="AZ384" i="10"/>
  <c r="AT384" i="10"/>
  <c r="AN384" i="10"/>
  <c r="BJ383" i="10"/>
  <c r="BD383" i="10"/>
  <c r="AX383" i="10"/>
  <c r="AR383" i="10"/>
  <c r="AL383" i="10"/>
  <c r="BH382" i="10"/>
  <c r="BB382" i="10"/>
  <c r="AV382" i="10"/>
  <c r="AP382" i="10"/>
  <c r="AJ382" i="10"/>
  <c r="BF381" i="10"/>
  <c r="AZ381" i="10"/>
  <c r="AT381" i="10"/>
  <c r="AN381" i="10"/>
  <c r="BJ380" i="10"/>
  <c r="BD380" i="10"/>
  <c r="AX380" i="10"/>
  <c r="AR380" i="10"/>
  <c r="AL380" i="10"/>
  <c r="BH379" i="10"/>
  <c r="BB379" i="10"/>
  <c r="AV379" i="10"/>
  <c r="AP379" i="10"/>
  <c r="AJ379" i="10"/>
  <c r="BF378" i="10"/>
  <c r="AZ378" i="10"/>
  <c r="AT378" i="10"/>
  <c r="AN378" i="10"/>
  <c r="BJ377" i="10"/>
  <c r="BD377" i="10"/>
  <c r="AX377" i="10"/>
  <c r="AR377" i="10"/>
  <c r="AL377" i="10"/>
  <c r="BH376" i="10"/>
  <c r="BB376" i="10"/>
  <c r="AV376" i="10"/>
  <c r="AP376" i="10"/>
  <c r="AJ376" i="10"/>
  <c r="BF375" i="10"/>
  <c r="AZ375" i="10"/>
  <c r="AT375" i="10"/>
  <c r="AN375" i="10"/>
  <c r="BJ374" i="10"/>
  <c r="BD374" i="10"/>
  <c r="AX374" i="10"/>
  <c r="AR374" i="10"/>
  <c r="AL374" i="10"/>
  <c r="BH373" i="10"/>
  <c r="BB373" i="10"/>
  <c r="AV373" i="10"/>
  <c r="AP373" i="10"/>
  <c r="AJ373" i="10"/>
  <c r="BF372" i="10"/>
  <c r="AZ372" i="10"/>
  <c r="AT372" i="10"/>
  <c r="AN372" i="10"/>
  <c r="BJ371" i="10"/>
  <c r="BD371" i="10"/>
  <c r="AX371" i="10"/>
  <c r="AR371" i="10"/>
  <c r="AL371" i="10"/>
  <c r="BH370" i="10"/>
  <c r="BB370" i="10"/>
  <c r="AV370" i="10"/>
  <c r="AP370" i="10"/>
  <c r="AJ370" i="10"/>
  <c r="BF369" i="10"/>
  <c r="AZ369" i="10"/>
  <c r="AT369" i="10"/>
  <c r="AN369" i="10"/>
  <c r="BJ368" i="10"/>
  <c r="BD368" i="10"/>
  <c r="AX368" i="10"/>
  <c r="AR368" i="10"/>
  <c r="AL368" i="10"/>
  <c r="BH367" i="10"/>
  <c r="BB367" i="10"/>
  <c r="AV367" i="10"/>
  <c r="AP367" i="10"/>
  <c r="AJ367" i="10"/>
  <c r="BF366" i="10"/>
  <c r="AZ366" i="10"/>
  <c r="AT366" i="10"/>
  <c r="AN366" i="10"/>
  <c r="BJ365" i="10"/>
  <c r="BD365" i="10"/>
  <c r="AX365" i="10"/>
  <c r="AR365" i="10"/>
  <c r="AL365" i="10"/>
  <c r="BH364" i="10"/>
  <c r="BB364" i="10"/>
  <c r="AV364" i="10"/>
  <c r="AP364" i="10"/>
  <c r="AJ364" i="10"/>
  <c r="BF363" i="10"/>
  <c r="AZ363" i="10"/>
  <c r="AT363" i="10"/>
  <c r="AN363" i="10"/>
  <c r="BJ362" i="10"/>
  <c r="BD362" i="10"/>
  <c r="AX362" i="10"/>
  <c r="AR362" i="10"/>
  <c r="AL362" i="10"/>
  <c r="BH361" i="10"/>
  <c r="BB361" i="10"/>
  <c r="AV361" i="10"/>
  <c r="AP361" i="10"/>
  <c r="AJ361" i="10"/>
  <c r="BF360" i="10"/>
  <c r="AZ360" i="10"/>
  <c r="AT360" i="10"/>
  <c r="AN360" i="10"/>
  <c r="BJ359" i="10"/>
  <c r="BD359" i="10"/>
  <c r="AX359" i="10"/>
  <c r="AR359" i="10"/>
  <c r="AL359" i="10"/>
  <c r="BH358" i="10"/>
  <c r="BB358" i="10"/>
  <c r="AV358" i="10"/>
  <c r="AP358" i="10"/>
  <c r="AJ358" i="10"/>
  <c r="BF357" i="10"/>
  <c r="AZ357" i="10"/>
  <c r="AT357" i="10"/>
  <c r="AN357" i="10"/>
  <c r="BJ356" i="10"/>
  <c r="BD356" i="10"/>
  <c r="AX356" i="10"/>
  <c r="AR356" i="10"/>
  <c r="AL356" i="10"/>
  <c r="BH355" i="10"/>
  <c r="BB355" i="10"/>
  <c r="AV355" i="10"/>
  <c r="AP355" i="10"/>
  <c r="AJ355" i="10"/>
  <c r="BF354" i="10"/>
  <c r="AZ354" i="10"/>
  <c r="AT354" i="10"/>
  <c r="AN354" i="10"/>
  <c r="BJ353" i="10"/>
  <c r="BD353" i="10"/>
  <c r="AX353" i="10"/>
  <c r="AR353" i="10"/>
  <c r="AL353" i="10"/>
  <c r="BH352" i="10"/>
  <c r="BB352" i="10"/>
  <c r="AV352" i="10"/>
  <c r="AP352" i="10"/>
  <c r="AJ352" i="10"/>
  <c r="BF351" i="10"/>
  <c r="AZ351" i="10"/>
  <c r="AT351" i="10"/>
  <c r="AN351" i="10"/>
  <c r="BJ350" i="10"/>
  <c r="BD350" i="10"/>
  <c r="AX350" i="10"/>
  <c r="AR350" i="10"/>
  <c r="AL350" i="10"/>
  <c r="BH349" i="10"/>
  <c r="BB349" i="10"/>
  <c r="AV349" i="10"/>
  <c r="AP349" i="10"/>
  <c r="AJ349" i="10"/>
  <c r="BF348" i="10"/>
  <c r="AZ348" i="10"/>
  <c r="AT348" i="10"/>
  <c r="AN348" i="10"/>
  <c r="BJ347" i="10"/>
  <c r="BD347" i="10"/>
  <c r="AX347" i="10"/>
  <c r="AR347" i="10"/>
  <c r="AL347" i="10"/>
  <c r="BH346" i="10"/>
  <c r="BB346" i="10"/>
  <c r="AV346" i="10"/>
  <c r="AP346" i="10"/>
  <c r="AJ346" i="10"/>
  <c r="BF345" i="10"/>
  <c r="AZ345" i="10"/>
  <c r="AT345" i="10"/>
  <c r="AN345" i="10"/>
  <c r="BJ344" i="10"/>
  <c r="BG513" i="10"/>
  <c r="AJ494" i="10"/>
  <c r="AR486" i="10"/>
  <c r="AZ478" i="10"/>
  <c r="BH470" i="10"/>
  <c r="AN463" i="10"/>
  <c r="BD456" i="10"/>
  <c r="AV453" i="10"/>
  <c r="AM451" i="10"/>
  <c r="BF448" i="10"/>
  <c r="AW446" i="10"/>
  <c r="AP444" i="10"/>
  <c r="AR442" i="10"/>
  <c r="AT440" i="10"/>
  <c r="AV438" i="10"/>
  <c r="AX436" i="10"/>
  <c r="AZ434" i="10"/>
  <c r="BB432" i="10"/>
  <c r="BD430" i="10"/>
  <c r="BF428" i="10"/>
  <c r="BH426" i="10"/>
  <c r="BJ424" i="10"/>
  <c r="AJ423" i="10"/>
  <c r="BD421" i="10"/>
  <c r="AV420" i="10"/>
  <c r="AS419" i="10"/>
  <c r="AS418" i="10"/>
  <c r="AU417" i="10"/>
  <c r="AU416" i="10"/>
  <c r="AW415" i="10"/>
  <c r="AW414" i="10"/>
  <c r="AY413" i="10"/>
  <c r="AY412" i="10"/>
  <c r="BB411" i="10"/>
  <c r="BH410" i="10"/>
  <c r="AM410" i="10"/>
  <c r="AS409" i="10"/>
  <c r="AZ408" i="10"/>
  <c r="BF407" i="10"/>
  <c r="AJ407" i="10"/>
  <c r="AQ406" i="10"/>
  <c r="AY405" i="10"/>
  <c r="BI404" i="10"/>
  <c r="AQ404" i="10"/>
  <c r="BA403" i="10"/>
  <c r="AI403" i="10"/>
  <c r="AS402" i="10"/>
  <c r="BC401" i="10"/>
  <c r="AK401" i="10"/>
  <c r="AU400" i="10"/>
  <c r="BE399" i="10"/>
  <c r="AM399" i="10"/>
  <c r="AW398" i="10"/>
  <c r="BG397" i="10"/>
  <c r="AO397" i="10"/>
  <c r="AY396" i="10"/>
  <c r="BI395" i="10"/>
  <c r="AQ395" i="10"/>
  <c r="BA394" i="10"/>
  <c r="AI394" i="10"/>
  <c r="AS393" i="10"/>
  <c r="BC392" i="10"/>
  <c r="AK392" i="10"/>
  <c r="AU391" i="10"/>
  <c r="BE390" i="10"/>
  <c r="AM390" i="10"/>
  <c r="AW389" i="10"/>
  <c r="BG388" i="10"/>
  <c r="AO388" i="10"/>
  <c r="AY387" i="10"/>
  <c r="BI386" i="10"/>
  <c r="AQ386" i="10"/>
  <c r="BA385" i="10"/>
  <c r="AI385" i="10"/>
  <c r="AS384" i="10"/>
  <c r="BC383" i="10"/>
  <c r="AK383" i="10"/>
  <c r="AU382" i="10"/>
  <c r="BE381" i="10"/>
  <c r="AM381" i="10"/>
  <c r="AW380" i="10"/>
  <c r="BG379" i="10"/>
  <c r="AO379" i="10"/>
  <c r="AY378" i="10"/>
  <c r="BI377" i="10"/>
  <c r="AQ377" i="10"/>
  <c r="BA376" i="10"/>
  <c r="AI376" i="10"/>
  <c r="AS375" i="10"/>
  <c r="BC374" i="10"/>
  <c r="AK374" i="10"/>
  <c r="AU373" i="10"/>
  <c r="BE372" i="10"/>
  <c r="AM372" i="10"/>
  <c r="AW371" i="10"/>
  <c r="BG370" i="10"/>
  <c r="AO370" i="10"/>
  <c r="AY369" i="10"/>
  <c r="BI368" i="10"/>
  <c r="AQ368" i="10"/>
  <c r="BA367" i="10"/>
  <c r="AI367" i="10"/>
  <c r="AS366" i="10"/>
  <c r="BC365" i="10"/>
  <c r="AK365" i="10"/>
  <c r="AU364" i="10"/>
  <c r="BE363" i="10"/>
  <c r="AM363" i="10"/>
  <c r="BC362" i="10"/>
  <c r="AQ362" i="10"/>
  <c r="BG361" i="10"/>
  <c r="AU361" i="10"/>
  <c r="AI361" i="10"/>
  <c r="AY360" i="10"/>
  <c r="AM360" i="10"/>
  <c r="BC359" i="10"/>
  <c r="AQ359" i="10"/>
  <c r="BI358" i="10"/>
  <c r="AZ358" i="10"/>
  <c r="AQ358" i="10"/>
  <c r="BJ357" i="10"/>
  <c r="BA357" i="10"/>
  <c r="AR357" i="10"/>
  <c r="AI357" i="10"/>
  <c r="BB356" i="10"/>
  <c r="AS356" i="10"/>
  <c r="AJ356" i="10"/>
  <c r="BC355" i="10"/>
  <c r="AT355" i="10"/>
  <c r="AK355" i="10"/>
  <c r="BD354" i="10"/>
  <c r="AU354" i="10"/>
  <c r="AL354" i="10"/>
  <c r="BE353" i="10"/>
  <c r="AV353" i="10"/>
  <c r="AM353" i="10"/>
  <c r="BF352" i="10"/>
  <c r="AW352" i="10"/>
  <c r="AN352" i="10"/>
  <c r="BG351" i="10"/>
  <c r="AX351" i="10"/>
  <c r="AO351" i="10"/>
  <c r="BH350" i="10"/>
  <c r="AY350" i="10"/>
  <c r="AP350" i="10"/>
  <c r="BI349" i="10"/>
  <c r="AZ349" i="10"/>
  <c r="AQ349" i="10"/>
  <c r="BJ348" i="10"/>
  <c r="BA348" i="10"/>
  <c r="AR348" i="10"/>
  <c r="AI348" i="10"/>
  <c r="BB347" i="10"/>
  <c r="AS347" i="10"/>
  <c r="AJ347" i="10"/>
  <c r="BC346" i="10"/>
  <c r="AT346" i="10"/>
  <c r="AK346" i="10"/>
  <c r="BD345" i="10"/>
  <c r="AU345" i="10"/>
  <c r="AL345" i="10"/>
  <c r="BE344" i="10"/>
  <c r="AX344" i="10"/>
  <c r="AN502" i="10"/>
  <c r="AJ491" i="10"/>
  <c r="AR483" i="10"/>
  <c r="AZ475" i="10"/>
  <c r="BH467" i="10"/>
  <c r="AN460" i="10"/>
  <c r="BJ454" i="10"/>
  <c r="BA452" i="10"/>
  <c r="AR450" i="10"/>
  <c r="AI448" i="10"/>
  <c r="BC445" i="10"/>
  <c r="AY443" i="10"/>
  <c r="BA441" i="10"/>
  <c r="BC439" i="10"/>
  <c r="BE437" i="10"/>
  <c r="BG435" i="10"/>
  <c r="BI433" i="10"/>
  <c r="AI432" i="10"/>
  <c r="AK430" i="10"/>
  <c r="AM428" i="10"/>
  <c r="AO426" i="10"/>
  <c r="AQ424" i="10"/>
  <c r="AY422" i="10"/>
  <c r="AQ421" i="10"/>
  <c r="AI420" i="10"/>
  <c r="BJ418" i="10"/>
  <c r="BJ417" i="10"/>
  <c r="AJ417" i="10"/>
  <c r="AJ416" i="10"/>
  <c r="AL415" i="10"/>
  <c r="AL414" i="10"/>
  <c r="AN413" i="10"/>
  <c r="AN412" i="10"/>
  <c r="AT411" i="10"/>
  <c r="AZ410" i="10"/>
  <c r="BF409" i="10"/>
  <c r="AK409" i="10"/>
  <c r="AQ408" i="10"/>
  <c r="AX407" i="10"/>
  <c r="BD406" i="10"/>
  <c r="BJ405" i="10"/>
  <c r="AR405" i="10"/>
  <c r="BB404" i="10"/>
  <c r="AJ404" i="10"/>
  <c r="AT403" i="10"/>
  <c r="BD402" i="10"/>
  <c r="AL402" i="10"/>
  <c r="AV401" i="10"/>
  <c r="BF400" i="10"/>
  <c r="AN400" i="10"/>
  <c r="AX399" i="10"/>
  <c r="BH398" i="10"/>
  <c r="AP398" i="10"/>
  <c r="AZ397" i="10"/>
  <c r="BJ396" i="10"/>
  <c r="AR396" i="10"/>
  <c r="BB395" i="10"/>
  <c r="AJ395" i="10"/>
  <c r="AT394" i="10"/>
  <c r="BD393" i="10"/>
  <c r="AL393" i="10"/>
  <c r="AV392" i="10"/>
  <c r="BF391" i="10"/>
  <c r="AN391" i="10"/>
  <c r="AX390" i="10"/>
  <c r="BH389" i="10"/>
  <c r="AP389" i="10"/>
  <c r="AZ388" i="10"/>
  <c r="BJ387" i="10"/>
  <c r="AR387" i="10"/>
  <c r="BB386" i="10"/>
  <c r="AJ386" i="10"/>
  <c r="AT385" i="10"/>
  <c r="BD384" i="10"/>
  <c r="AL384" i="10"/>
  <c r="AV383" i="10"/>
  <c r="BF382" i="10"/>
  <c r="AN382" i="10"/>
  <c r="AX381" i="10"/>
  <c r="BH380" i="10"/>
  <c r="AP380" i="10"/>
  <c r="AZ379" i="10"/>
  <c r="BJ378" i="10"/>
  <c r="AR378" i="10"/>
  <c r="BB377" i="10"/>
  <c r="AJ377" i="10"/>
  <c r="AT376" i="10"/>
  <c r="BD375" i="10"/>
  <c r="AL375" i="10"/>
  <c r="AV374" i="10"/>
  <c r="BF373" i="10"/>
  <c r="AN373" i="10"/>
  <c r="AX372" i="10"/>
  <c r="BH371" i="10"/>
  <c r="AP371" i="10"/>
  <c r="AZ370" i="10"/>
  <c r="BJ369" i="10"/>
  <c r="AR369" i="10"/>
  <c r="BB368" i="10"/>
  <c r="AJ368" i="10"/>
  <c r="AT367" i="10"/>
  <c r="BD366" i="10"/>
  <c r="AL366" i="10"/>
  <c r="AV365" i="10"/>
  <c r="BF364" i="10"/>
  <c r="AN364" i="10"/>
  <c r="AX363" i="10"/>
  <c r="BI362" i="10"/>
  <c r="AW362" i="10"/>
  <c r="AK362" i="10"/>
  <c r="BA361" i="10"/>
  <c r="AO361" i="10"/>
  <c r="BE360" i="10"/>
  <c r="AS360" i="10"/>
  <c r="BI359" i="10"/>
  <c r="AW359" i="10"/>
  <c r="AK359" i="10"/>
  <c r="BE358" i="10"/>
  <c r="AU358" i="10"/>
  <c r="AM358" i="10"/>
  <c r="BE357" i="10"/>
  <c r="AW357" i="10"/>
  <c r="AM357" i="10"/>
  <c r="BG356" i="10"/>
  <c r="AW356" i="10"/>
  <c r="AO356" i="10"/>
  <c r="BG355" i="10"/>
  <c r="AY355" i="10"/>
  <c r="AO355" i="10"/>
  <c r="BI354" i="10"/>
  <c r="AY354" i="10"/>
  <c r="AQ354" i="10"/>
  <c r="BI353" i="10"/>
  <c r="BA353" i="10"/>
  <c r="AQ353" i="10"/>
  <c r="AI353" i="10"/>
  <c r="BA352" i="10"/>
  <c r="AS352" i="10"/>
  <c r="AI352" i="10"/>
  <c r="BC351" i="10"/>
  <c r="AS351" i="10"/>
  <c r="AK351" i="10"/>
  <c r="BC350" i="10"/>
  <c r="AU350" i="10"/>
  <c r="AK350" i="10"/>
  <c r="BE349" i="10"/>
  <c r="AU349" i="10"/>
  <c r="AM349" i="10"/>
  <c r="BE348" i="10"/>
  <c r="AW348" i="10"/>
  <c r="AM348" i="10"/>
  <c r="BG347" i="10"/>
  <c r="AW347" i="10"/>
  <c r="AO347" i="10"/>
  <c r="BG346" i="10"/>
  <c r="AY346" i="10"/>
  <c r="AO346" i="10"/>
  <c r="BI345" i="10"/>
  <c r="AY345" i="10"/>
  <c r="AQ345" i="10"/>
  <c r="BI344" i="10"/>
  <c r="BB344" i="10"/>
  <c r="AU344" i="10"/>
  <c r="AM344" i="10"/>
  <c r="BH343" i="10"/>
  <c r="BA343" i="10"/>
  <c r="AT343" i="10"/>
  <c r="AM343" i="10"/>
  <c r="BG342" i="10"/>
  <c r="AZ342" i="10"/>
  <c r="AS342" i="10"/>
  <c r="AL342" i="10"/>
  <c r="BG341" i="10"/>
  <c r="AY341" i="10"/>
  <c r="AR341" i="10"/>
  <c r="AK341" i="10"/>
  <c r="BF340" i="10"/>
  <c r="AY340" i="10"/>
  <c r="AQ340" i="10"/>
  <c r="AJ340" i="10"/>
  <c r="BE339" i="10"/>
  <c r="AX339" i="10"/>
  <c r="AQ339" i="10"/>
  <c r="AI339" i="10"/>
  <c r="BD338" i="10"/>
  <c r="AW338" i="10"/>
  <c r="AP338" i="10"/>
  <c r="AI338" i="10"/>
  <c r="AI364" i="10"/>
  <c r="AS363" i="10"/>
  <c r="BH362" i="10"/>
  <c r="AV362" i="10"/>
  <c r="AJ362" i="10"/>
  <c r="AZ361" i="10"/>
  <c r="AN361" i="10"/>
  <c r="BD360" i="10"/>
  <c r="AR360" i="10"/>
  <c r="BH359" i="10"/>
  <c r="AV359" i="10"/>
  <c r="AJ359" i="10"/>
  <c r="BC358" i="10"/>
  <c r="AT358" i="10"/>
  <c r="AK358" i="10"/>
  <c r="BD357" i="10"/>
  <c r="AU357" i="10"/>
  <c r="AL357" i="10"/>
  <c r="BE356" i="10"/>
  <c r="AV356" i="10"/>
  <c r="AM356" i="10"/>
  <c r="BF355" i="10"/>
  <c r="AW355" i="10"/>
  <c r="AN355" i="10"/>
  <c r="BG354" i="10"/>
  <c r="AX354" i="10"/>
  <c r="AO354" i="10"/>
  <c r="BH353" i="10"/>
  <c r="AY353" i="10"/>
  <c r="AP353" i="10"/>
  <c r="BI352" i="10"/>
  <c r="AZ352" i="10"/>
  <c r="AQ352" i="10"/>
  <c r="BJ351" i="10"/>
  <c r="BA351" i="10"/>
  <c r="AR351" i="10"/>
  <c r="AI351" i="10"/>
  <c r="BC497" i="10"/>
  <c r="BH488" i="10"/>
  <c r="AN481" i="10"/>
  <c r="AV473" i="10"/>
  <c r="BD465" i="10"/>
  <c r="AQ458" i="10"/>
  <c r="AO454" i="10"/>
  <c r="BI451" i="10"/>
  <c r="AZ449" i="10"/>
  <c r="AQ447" i="10"/>
  <c r="BJ444" i="10"/>
  <c r="BJ442" i="10"/>
  <c r="AJ441" i="10"/>
  <c r="AL439" i="10"/>
  <c r="AN437" i="10"/>
  <c r="AP435" i="10"/>
  <c r="AR433" i="10"/>
  <c r="AT431" i="10"/>
  <c r="AV429" i="10"/>
  <c r="AX427" i="10"/>
  <c r="AZ425" i="10"/>
  <c r="BB423" i="10"/>
  <c r="AN422" i="10"/>
  <c r="BH420" i="10"/>
  <c r="BA419" i="10"/>
  <c r="BC418" i="10"/>
  <c r="BC417" i="10"/>
  <c r="BE416" i="10"/>
  <c r="BE415" i="10"/>
  <c r="BG414" i="10"/>
  <c r="BG413" i="10"/>
  <c r="BI412" i="10"/>
  <c r="BI411" i="10"/>
  <c r="AN411" i="10"/>
  <c r="AT410" i="10"/>
  <c r="AZ409" i="10"/>
  <c r="BG408" i="10"/>
  <c r="AK408" i="10"/>
  <c r="AR407" i="10"/>
  <c r="AX406" i="10"/>
  <c r="BE405" i="10"/>
  <c r="AM405" i="10"/>
  <c r="AW404" i="10"/>
  <c r="BG403" i="10"/>
  <c r="AO403" i="10"/>
  <c r="AY402" i="10"/>
  <c r="BI401" i="10"/>
  <c r="AQ401" i="10"/>
  <c r="BA400" i="10"/>
  <c r="AI400" i="10"/>
  <c r="AS399" i="10"/>
  <c r="BC398" i="10"/>
  <c r="AK398" i="10"/>
  <c r="AU397" i="10"/>
  <c r="BE396" i="10"/>
  <c r="AM396" i="10"/>
  <c r="AW395" i="10"/>
  <c r="BG394" i="10"/>
  <c r="AO394" i="10"/>
  <c r="AY393" i="10"/>
  <c r="BI392" i="10"/>
  <c r="AQ392" i="10"/>
  <c r="BA391" i="10"/>
  <c r="AI391" i="10"/>
  <c r="AS390" i="10"/>
  <c r="BC389" i="10"/>
  <c r="AK389" i="10"/>
  <c r="AU388" i="10"/>
  <c r="BE387" i="10"/>
  <c r="AM387" i="10"/>
  <c r="AW386" i="10"/>
  <c r="BG385" i="10"/>
  <c r="AO385" i="10"/>
  <c r="AY384" i="10"/>
  <c r="BI383" i="10"/>
  <c r="AQ383" i="10"/>
  <c r="BA382" i="10"/>
  <c r="AI382" i="10"/>
  <c r="AS381" i="10"/>
  <c r="BC380" i="10"/>
  <c r="AK380" i="10"/>
  <c r="AU379" i="10"/>
  <c r="BE378" i="10"/>
  <c r="AM378" i="10"/>
  <c r="AW377" i="10"/>
  <c r="BG376" i="10"/>
  <c r="AO376" i="10"/>
  <c r="AY375" i="10"/>
  <c r="BI374" i="10"/>
  <c r="AQ374" i="10"/>
  <c r="BA373" i="10"/>
  <c r="AI373" i="10"/>
  <c r="AS372" i="10"/>
  <c r="BC371" i="10"/>
  <c r="AK371" i="10"/>
  <c r="AU370" i="10"/>
  <c r="BE369" i="10"/>
  <c r="AM369" i="10"/>
  <c r="AW368" i="10"/>
  <c r="BG367" i="10"/>
  <c r="AO367" i="10"/>
  <c r="AY366" i="10"/>
  <c r="BI365" i="10"/>
  <c r="AQ365" i="10"/>
  <c r="BA364" i="10"/>
  <c r="AK497" i="10"/>
  <c r="AV488" i="10"/>
  <c r="BD480" i="10"/>
  <c r="AJ473" i="10"/>
  <c r="AR465" i="10"/>
  <c r="AJ458" i="10"/>
  <c r="AN454" i="10"/>
  <c r="BG451" i="10"/>
  <c r="AY449" i="10"/>
  <c r="AP447" i="10"/>
  <c r="BI444" i="10"/>
  <c r="BI442" i="10"/>
  <c r="AI441" i="10"/>
  <c r="AK439" i="10"/>
  <c r="AM437" i="10"/>
  <c r="AO435" i="10"/>
  <c r="AQ433" i="10"/>
  <c r="AS431" i="10"/>
  <c r="AU429" i="10"/>
  <c r="AW427" i="10"/>
  <c r="AY425" i="10"/>
  <c r="BA423" i="10"/>
  <c r="AM422" i="10"/>
  <c r="BG420" i="10"/>
  <c r="AZ419" i="10"/>
  <c r="AZ418" i="10"/>
  <c r="BB417" i="10"/>
  <c r="BB416" i="10"/>
  <c r="BD415" i="10"/>
  <c r="BD414" i="10"/>
  <c r="BF413" i="10"/>
  <c r="BF412" i="10"/>
  <c r="BH411" i="10"/>
  <c r="AL411" i="10"/>
  <c r="AS410" i="10"/>
  <c r="AY409" i="10"/>
  <c r="BF408" i="10"/>
  <c r="AJ408" i="10"/>
  <c r="AP407" i="10"/>
  <c r="AW406" i="10"/>
  <c r="BD405" i="10"/>
  <c r="AL405" i="10"/>
  <c r="AV404" i="10"/>
  <c r="BF403" i="10"/>
  <c r="AN403" i="10"/>
  <c r="AX402" i="10"/>
  <c r="BH401" i="10"/>
  <c r="AP401" i="10"/>
  <c r="AZ400" i="10"/>
  <c r="BJ399" i="10"/>
  <c r="AR399" i="10"/>
  <c r="BB398" i="10"/>
  <c r="AJ398" i="10"/>
  <c r="AT397" i="10"/>
  <c r="BD396" i="10"/>
  <c r="AL396" i="10"/>
  <c r="AV395" i="10"/>
  <c r="BF394" i="10"/>
  <c r="AN394" i="10"/>
  <c r="AX393" i="10"/>
  <c r="BH392" i="10"/>
  <c r="AP392" i="10"/>
  <c r="AZ391" i="10"/>
  <c r="BJ390" i="10"/>
  <c r="AR390" i="10"/>
  <c r="BB389" i="10"/>
  <c r="AJ389" i="10"/>
  <c r="AT388" i="10"/>
  <c r="BD387" i="10"/>
  <c r="AL387" i="10"/>
  <c r="AV386" i="10"/>
  <c r="BF385" i="10"/>
  <c r="AN385" i="10"/>
  <c r="AX384" i="10"/>
  <c r="BH383" i="10"/>
  <c r="AP383" i="10"/>
  <c r="AZ382" i="10"/>
  <c r="BJ381" i="10"/>
  <c r="AR381" i="10"/>
  <c r="BB380" i="10"/>
  <c r="AJ380" i="10"/>
  <c r="AT379" i="10"/>
  <c r="BD378" i="10"/>
  <c r="AL378" i="10"/>
  <c r="AV377" i="10"/>
  <c r="BI511" i="10"/>
  <c r="AN478" i="10"/>
  <c r="AW456" i="10"/>
  <c r="BE448" i="10"/>
  <c r="AQ442" i="10"/>
  <c r="BC430" i="10"/>
  <c r="BI424" i="10"/>
  <c r="AU420" i="10"/>
  <c r="AR417" i="10"/>
  <c r="AV414" i="10"/>
  <c r="BA411" i="10"/>
  <c r="AR409" i="10"/>
  <c r="AI407" i="10"/>
  <c r="BH404" i="10"/>
  <c r="BJ402" i="10"/>
  <c r="AJ401" i="10"/>
  <c r="AN397" i="10"/>
  <c r="AP395" i="10"/>
  <c r="AT391" i="10"/>
  <c r="AZ385" i="10"/>
  <c r="BD381" i="10"/>
  <c r="AU376" i="10"/>
  <c r="AY372" i="10"/>
  <c r="AI370" i="10"/>
  <c r="AU367" i="10"/>
  <c r="AY363" i="10"/>
  <c r="BG360" i="10"/>
  <c r="AM359" i="10"/>
  <c r="BG357" i="10"/>
  <c r="AY356" i="10"/>
  <c r="BA354" i="10"/>
  <c r="AS353" i="10"/>
  <c r="BC352" i="10"/>
  <c r="AU351" i="10"/>
  <c r="AQ350" i="10"/>
  <c r="BG348" i="10"/>
  <c r="BH347" i="10"/>
  <c r="BI346" i="10"/>
  <c r="BJ345" i="10"/>
  <c r="AI345" i="10"/>
  <c r="BI343" i="10"/>
  <c r="AI343" i="10"/>
  <c r="AT342" i="10"/>
  <c r="AV341" i="10"/>
  <c r="AW340" i="10"/>
  <c r="BI339" i="10"/>
  <c r="AR339" i="10"/>
  <c r="BB338" i="10"/>
  <c r="AK338" i="10"/>
  <c r="BC357" i="10"/>
  <c r="AY352" i="10"/>
  <c r="AO350" i="10"/>
  <c r="AO349" i="10"/>
  <c r="AQ348" i="10"/>
  <c r="AQ347" i="10"/>
  <c r="BG345" i="10"/>
  <c r="BH344" i="10"/>
  <c r="AO344" i="10"/>
  <c r="AY343" i="10"/>
  <c r="BJ342" i="10"/>
  <c r="AR342" i="10"/>
  <c r="AU341" i="10"/>
  <c r="AV340" i="10"/>
  <c r="AY339" i="10"/>
  <c r="BI338" i="10"/>
  <c r="AR338" i="10"/>
  <c r="BC339" i="10"/>
  <c r="AW503" i="10"/>
  <c r="AJ476" i="10"/>
  <c r="AO455" i="10"/>
  <c r="AK448" i="10"/>
  <c r="BB441" i="10"/>
  <c r="BH435" i="10"/>
  <c r="AL430" i="10"/>
  <c r="AR424" i="10"/>
  <c r="AJ420" i="10"/>
  <c r="AK417" i="10"/>
  <c r="AO414" i="10"/>
  <c r="AU411" i="10"/>
  <c r="AL409" i="10"/>
  <c r="BE406" i="10"/>
  <c r="BC404" i="10"/>
  <c r="BE402" i="10"/>
  <c r="BG400" i="10"/>
  <c r="BI398" i="10"/>
  <c r="AI397" i="10"/>
  <c r="AK395" i="10"/>
  <c r="AM393" i="10"/>
  <c r="AO391" i="10"/>
  <c r="AQ389" i="10"/>
  <c r="AS387" i="10"/>
  <c r="AU385" i="10"/>
  <c r="AW383" i="10"/>
  <c r="AY381" i="10"/>
  <c r="BA379" i="10"/>
  <c r="BC377" i="10"/>
  <c r="AN376" i="10"/>
  <c r="BH374" i="10"/>
  <c r="AZ373" i="10"/>
  <c r="AR372" i="10"/>
  <c r="AJ371" i="10"/>
  <c r="BD369" i="10"/>
  <c r="AV368" i="10"/>
  <c r="AN367" i="10"/>
  <c r="BH365" i="10"/>
  <c r="AZ364" i="10"/>
  <c r="AR363" i="10"/>
  <c r="AS362" i="10"/>
  <c r="AW361" i="10"/>
  <c r="BA360" i="10"/>
  <c r="BE359" i="10"/>
  <c r="AI359" i="10"/>
  <c r="AK357" i="10"/>
  <c r="AU356" i="10"/>
  <c r="BE355" i="10"/>
  <c r="AM355" i="10"/>
  <c r="AW354" i="10"/>
  <c r="BG353" i="10"/>
  <c r="AO353" i="10"/>
  <c r="BI351" i="10"/>
  <c r="AQ351" i="10"/>
  <c r="BC349" i="10"/>
  <c r="BE347" i="10"/>
  <c r="AS346" i="10"/>
  <c r="AW344" i="10"/>
  <c r="AP343" i="10"/>
  <c r="AI342" i="10"/>
  <c r="BE340" i="10"/>
  <c r="BG339" i="10"/>
  <c r="BA338" i="10"/>
  <c r="AL339" i="10"/>
  <c r="AZ493" i="10"/>
  <c r="AV470" i="10"/>
  <c r="AU453" i="10"/>
  <c r="AV446" i="10"/>
  <c r="AS440" i="10"/>
  <c r="AY434" i="10"/>
  <c r="BE428" i="10"/>
  <c r="AI423" i="10"/>
  <c r="AP419" i="10"/>
  <c r="AT416" i="10"/>
  <c r="AV413" i="10"/>
  <c r="BG410" i="10"/>
  <c r="AX408" i="10"/>
  <c r="AP406" i="10"/>
  <c r="AP404" i="10"/>
  <c r="AR402" i="10"/>
  <c r="AT400" i="10"/>
  <c r="AV398" i="10"/>
  <c r="AX396" i="10"/>
  <c r="AZ394" i="10"/>
  <c r="BB392" i="10"/>
  <c r="BD390" i="10"/>
  <c r="BF388" i="10"/>
  <c r="BH386" i="10"/>
  <c r="BJ384" i="10"/>
  <c r="AJ383" i="10"/>
  <c r="AL381" i="10"/>
  <c r="AN379" i="10"/>
  <c r="AP377" i="10"/>
  <c r="BJ375" i="10"/>
  <c r="BB374" i="10"/>
  <c r="AT373" i="10"/>
  <c r="AL372" i="10"/>
  <c r="BF370" i="10"/>
  <c r="AX369" i="10"/>
  <c r="AP368" i="10"/>
  <c r="BJ366" i="10"/>
  <c r="BB365" i="10"/>
  <c r="AT364" i="10"/>
  <c r="AL363" i="10"/>
  <c r="AP362" i="10"/>
  <c r="AT361" i="10"/>
  <c r="AX360" i="10"/>
  <c r="BB359" i="10"/>
  <c r="BG358" i="10"/>
  <c r="AO358" i="10"/>
  <c r="AY357" i="10"/>
  <c r="BI356" i="10"/>
  <c r="AQ356" i="10"/>
  <c r="BA355" i="10"/>
  <c r="AI355" i="10"/>
  <c r="AS354" i="10"/>
  <c r="BC353" i="10"/>
  <c r="AK353" i="10"/>
  <c r="AU352" i="10"/>
  <c r="BE351" i="10"/>
  <c r="AM351" i="10"/>
  <c r="BA350" i="10"/>
  <c r="AM350" i="10"/>
  <c r="BA349" i="10"/>
  <c r="AN349" i="10"/>
  <c r="BC348" i="10"/>
  <c r="AO348" i="10"/>
  <c r="BC347" i="10"/>
  <c r="AP347" i="10"/>
  <c r="BE346" i="10"/>
  <c r="AQ346" i="10"/>
  <c r="BE345" i="10"/>
  <c r="AR345" i="10"/>
  <c r="BG344" i="10"/>
  <c r="AV344" i="10"/>
  <c r="AL344" i="10"/>
  <c r="BF343" i="10"/>
  <c r="AW343" i="10"/>
  <c r="AO343" i="10"/>
  <c r="BI342" i="10"/>
  <c r="AY342" i="10"/>
  <c r="AQ342" i="10"/>
  <c r="BJ341" i="10"/>
  <c r="BB341" i="10"/>
  <c r="AS341" i="10"/>
  <c r="AJ341" i="10"/>
  <c r="BC340" i="10"/>
  <c r="AU340" i="10"/>
  <c r="AM340" i="10"/>
  <c r="BF339" i="10"/>
  <c r="AW339" i="10"/>
  <c r="AN339" i="10"/>
  <c r="BH338" i="10"/>
  <c r="AY338" i="10"/>
  <c r="AQ338" i="10"/>
  <c r="BA358" i="10"/>
  <c r="AO352" i="10"/>
  <c r="AV350" i="10"/>
  <c r="AW349" i="10"/>
  <c r="AK348" i="10"/>
  <c r="AK347" i="10"/>
  <c r="AM346" i="10"/>
  <c r="AM345" i="10"/>
  <c r="AR344" i="10"/>
  <c r="BC343" i="10"/>
  <c r="AK343" i="10"/>
  <c r="AW342" i="10"/>
  <c r="BH341" i="10"/>
  <c r="AP341" i="10"/>
  <c r="BA340" i="10"/>
  <c r="AI340" i="10"/>
  <c r="BE338" i="10"/>
  <c r="AV491" i="10"/>
  <c r="AR468" i="10"/>
  <c r="BB452" i="10"/>
  <c r="BD445" i="10"/>
  <c r="BD439" i="10"/>
  <c r="BJ433" i="10"/>
  <c r="AN428" i="10"/>
  <c r="AZ422" i="10"/>
  <c r="AI419" i="10"/>
  <c r="AM416" i="10"/>
  <c r="AO413" i="10"/>
  <c r="BA410" i="10"/>
  <c r="AR408" i="10"/>
  <c r="AJ406" i="10"/>
  <c r="AK404" i="10"/>
  <c r="AM402" i="10"/>
  <c r="AO400" i="10"/>
  <c r="AQ398" i="10"/>
  <c r="AS396" i="10"/>
  <c r="AU394" i="10"/>
  <c r="AW392" i="10"/>
  <c r="AY390" i="10"/>
  <c r="BA388" i="10"/>
  <c r="BC386" i="10"/>
  <c r="BE384" i="10"/>
  <c r="BG382" i="10"/>
  <c r="BI380" i="10"/>
  <c r="AI379" i="10"/>
  <c r="AK377" i="10"/>
  <c r="BE375" i="10"/>
  <c r="AW374" i="10"/>
  <c r="AO373" i="10"/>
  <c r="BI371" i="10"/>
  <c r="BA370" i="10"/>
  <c r="AS369" i="10"/>
  <c r="AK368" i="10"/>
  <c r="BE366" i="10"/>
  <c r="AW365" i="10"/>
  <c r="AO364" i="10"/>
  <c r="AI363" i="10"/>
  <c r="AM362" i="10"/>
  <c r="AQ361" i="10"/>
  <c r="AU360" i="10"/>
  <c r="AY359" i="10"/>
  <c r="BF358" i="10"/>
  <c r="AN358" i="10"/>
  <c r="AX357" i="10"/>
  <c r="BH356" i="10"/>
  <c r="AP356" i="10"/>
  <c r="AZ355" i="10"/>
  <c r="BJ354" i="10"/>
  <c r="AR354" i="10"/>
  <c r="BB353" i="10"/>
  <c r="AJ353" i="10"/>
  <c r="AT352" i="10"/>
  <c r="BD351" i="10"/>
  <c r="AL351" i="10"/>
  <c r="AW350" i="10"/>
  <c r="AJ350" i="10"/>
  <c r="AY349" i="10"/>
  <c r="AK349" i="10"/>
  <c r="AY348" i="10"/>
  <c r="AL348" i="10"/>
  <c r="BA347" i="10"/>
  <c r="AM347" i="10"/>
  <c r="BA346" i="10"/>
  <c r="AN346" i="10"/>
  <c r="BC345" i="10"/>
  <c r="AO345" i="10"/>
  <c r="BD344" i="10"/>
  <c r="AS344" i="10"/>
  <c r="AK344" i="10"/>
  <c r="BE343" i="10"/>
  <c r="AV343" i="10"/>
  <c r="AN343" i="10"/>
  <c r="BF342" i="10"/>
  <c r="AX342" i="10"/>
  <c r="AO342" i="10"/>
  <c r="BI341" i="10"/>
  <c r="BA341" i="10"/>
  <c r="AQ341" i="10"/>
  <c r="AI341" i="10"/>
  <c r="BB340" i="10"/>
  <c r="AT340" i="10"/>
  <c r="AK340" i="10"/>
  <c r="BD339" i="10"/>
  <c r="AU339" i="10"/>
  <c r="AM339" i="10"/>
  <c r="BG338" i="10"/>
  <c r="AX338" i="10"/>
  <c r="AO338" i="10"/>
  <c r="BH485" i="10"/>
  <c r="BD462" i="10"/>
  <c r="AL451" i="10"/>
  <c r="AO444" i="10"/>
  <c r="AU438" i="10"/>
  <c r="BA432" i="10"/>
  <c r="BG426" i="10"/>
  <c r="BC421" i="10"/>
  <c r="AR418" i="10"/>
  <c r="AT415" i="10"/>
  <c r="AX412" i="10"/>
  <c r="AL410" i="10"/>
  <c r="BE407" i="10"/>
  <c r="AX405" i="10"/>
  <c r="AZ403" i="10"/>
  <c r="BB401" i="10"/>
  <c r="BD399" i="10"/>
  <c r="BF397" i="10"/>
  <c r="BH395" i="10"/>
  <c r="BJ393" i="10"/>
  <c r="AJ392" i="10"/>
  <c r="AL390" i="10"/>
  <c r="AN388" i="10"/>
  <c r="AP386" i="10"/>
  <c r="AR384" i="10"/>
  <c r="AT382" i="10"/>
  <c r="AV380" i="10"/>
  <c r="AX378" i="10"/>
  <c r="BF376" i="10"/>
  <c r="AX375" i="10"/>
  <c r="AP374" i="10"/>
  <c r="BJ372" i="10"/>
  <c r="BB371" i="10"/>
  <c r="AT370" i="10"/>
  <c r="AL369" i="10"/>
  <c r="BF367" i="10"/>
  <c r="AX366" i="10"/>
  <c r="AP365" i="10"/>
  <c r="BJ363" i="10"/>
  <c r="BE362" i="10"/>
  <c r="BI361" i="10"/>
  <c r="AK361" i="10"/>
  <c r="AO360" i="10"/>
  <c r="AS359" i="10"/>
  <c r="AI358" i="10"/>
  <c r="AS357" i="10"/>
  <c r="BC356" i="10"/>
  <c r="AK356" i="10"/>
  <c r="AU355" i="10"/>
  <c r="BE354" i="10"/>
  <c r="AM354" i="10"/>
  <c r="AW353" i="10"/>
  <c r="BG352" i="10"/>
  <c r="AY351" i="10"/>
  <c r="BI350" i="10"/>
  <c r="AI350" i="10"/>
  <c r="AI349" i="10"/>
  <c r="AX348" i="10"/>
  <c r="AY347" i="10"/>
  <c r="AZ346" i="10"/>
  <c r="BA345" i="10"/>
  <c r="BC344" i="10"/>
  <c r="AJ344" i="10"/>
  <c r="AU343" i="10"/>
  <c r="BE342" i="10"/>
  <c r="AN342" i="10"/>
  <c r="AX341" i="10"/>
  <c r="BI340" i="10"/>
  <c r="AS340" i="10"/>
  <c r="AT339" i="10"/>
  <c r="AM338" i="10"/>
  <c r="BD483" i="10"/>
  <c r="AZ460" i="10"/>
  <c r="AS450" i="10"/>
  <c r="AZ443" i="10"/>
  <c r="BF437" i="10"/>
  <c r="AJ432" i="10"/>
  <c r="AP426" i="10"/>
  <c r="AR421" i="10"/>
  <c r="AK418" i="10"/>
  <c r="AM415" i="10"/>
  <c r="AQ412" i="10"/>
  <c r="BH409" i="10"/>
  <c r="AY407" i="10"/>
  <c r="AS405" i="10"/>
  <c r="AU403" i="10"/>
  <c r="AW401" i="10"/>
  <c r="AY399" i="10"/>
  <c r="BA397" i="10"/>
  <c r="BC395" i="10"/>
  <c r="BE393" i="10"/>
  <c r="BG391" i="10"/>
  <c r="BI389" i="10"/>
  <c r="AI388" i="10"/>
  <c r="AK386" i="10"/>
  <c r="AM384" i="10"/>
  <c r="AO382" i="10"/>
  <c r="AQ380" i="10"/>
  <c r="AS378" i="10"/>
  <c r="AZ376" i="10"/>
  <c r="AR375" i="10"/>
  <c r="AJ374" i="10"/>
  <c r="BD372" i="10"/>
  <c r="AV371" i="10"/>
  <c r="AN370" i="10"/>
  <c r="BH368" i="10"/>
  <c r="AZ367" i="10"/>
  <c r="AR366" i="10"/>
  <c r="AJ365" i="10"/>
  <c r="BD363" i="10"/>
  <c r="BB362" i="10"/>
  <c r="BF361" i="10"/>
  <c r="BJ360" i="10"/>
  <c r="AL360" i="10"/>
  <c r="AP359" i="10"/>
  <c r="AY358" i="10"/>
  <c r="BI357" i="10"/>
  <c r="AQ357" i="10"/>
  <c r="BA356" i="10"/>
  <c r="AI356" i="10"/>
  <c r="AS355" i="10"/>
  <c r="BC354" i="10"/>
  <c r="AK354" i="10"/>
  <c r="AU353" i="10"/>
  <c r="BE352" i="10"/>
  <c r="AM352" i="10"/>
  <c r="AW351" i="10"/>
  <c r="BG350" i="10"/>
  <c r="AS350" i="10"/>
  <c r="BG349" i="10"/>
  <c r="AT349" i="10"/>
  <c r="BI348" i="10"/>
  <c r="AU348" i="10"/>
  <c r="BI347" i="10"/>
  <c r="AV347" i="10"/>
  <c r="AI347" i="10"/>
  <c r="AW346" i="10"/>
  <c r="AI346" i="10"/>
  <c r="AX345" i="10"/>
  <c r="AK345" i="10"/>
  <c r="BA344" i="10"/>
  <c r="AQ344" i="10"/>
  <c r="AI344" i="10"/>
  <c r="BB343" i="10"/>
  <c r="AS343" i="10"/>
  <c r="AJ343" i="10"/>
  <c r="BD342" i="10"/>
  <c r="AU342" i="10"/>
  <c r="AM342" i="10"/>
  <c r="BE341" i="10"/>
  <c r="AW341" i="10"/>
  <c r="AO341" i="10"/>
  <c r="BH340" i="10"/>
  <c r="AZ340" i="10"/>
  <c r="AP340" i="10"/>
  <c r="BJ339" i="10"/>
  <c r="BA339" i="10"/>
  <c r="AS339" i="10"/>
  <c r="AK339" i="10"/>
  <c r="BC338" i="10"/>
  <c r="AU338" i="10"/>
  <c r="AL338" i="10"/>
  <c r="AW436" i="10"/>
  <c r="AL399" i="10"/>
  <c r="AR393" i="10"/>
  <c r="AV389" i="10"/>
  <c r="AX387" i="10"/>
  <c r="BB383" i="10"/>
  <c r="BF379" i="10"/>
  <c r="BH377" i="10"/>
  <c r="AM375" i="10"/>
  <c r="BG373" i="10"/>
  <c r="AQ371" i="10"/>
  <c r="BC368" i="10"/>
  <c r="AM366" i="10"/>
  <c r="BG364" i="10"/>
  <c r="AY362" i="10"/>
  <c r="BC361" i="10"/>
  <c r="AI360" i="10"/>
  <c r="AW358" i="10"/>
  <c r="AO357" i="10"/>
  <c r="BI355" i="10"/>
  <c r="AQ355" i="10"/>
  <c r="AI354" i="10"/>
  <c r="AK352" i="10"/>
  <c r="BE350" i="10"/>
  <c r="BF349" i="10"/>
  <c r="AS349" i="10"/>
  <c r="AS348" i="10"/>
  <c r="AU347" i="10"/>
  <c r="AU346" i="10"/>
  <c r="AW345" i="10"/>
  <c r="AY344" i="10"/>
  <c r="AP344" i="10"/>
  <c r="AZ343" i="10"/>
  <c r="AQ343" i="10"/>
  <c r="BC342" i="10"/>
  <c r="AK342" i="10"/>
  <c r="BD341" i="10"/>
  <c r="AM341" i="10"/>
  <c r="BG340" i="10"/>
  <c r="AO340" i="10"/>
  <c r="AZ339" i="10"/>
  <c r="BJ338" i="10"/>
  <c r="AS338" i="10"/>
  <c r="AS358" i="10"/>
  <c r="BB350" i="10"/>
  <c r="BD348" i="10"/>
  <c r="BF346" i="10"/>
  <c r="AS345" i="10"/>
  <c r="BG343" i="10"/>
  <c r="BA342" i="10"/>
  <c r="BC341" i="10"/>
  <c r="AL341" i="10"/>
  <c r="AN340" i="10"/>
  <c r="AO339" i="10"/>
  <c r="AJ338" i="10"/>
  <c r="AV338" i="10"/>
  <c r="C15" i="21"/>
  <c r="M16" i="21" s="1"/>
  <c r="B34" i="24"/>
  <c r="L18" i="1" s="1"/>
  <c r="AM2" i="11"/>
  <c r="AM5" i="11" s="1"/>
  <c r="B11" i="24" s="1"/>
  <c r="H16" i="21" l="1"/>
  <c r="E16" i="21"/>
  <c r="H25" i="21"/>
  <c r="G16" i="21"/>
  <c r="K9" i="21"/>
  <c r="AM5" i="23" s="1"/>
  <c r="U3" i="9" l="1"/>
  <c r="U4" i="9" s="1"/>
  <c r="U5" i="9" s="1"/>
  <c r="B9" i="24" s="1"/>
  <c r="B6" i="24"/>
  <c r="S4" i="8"/>
  <c r="S5" i="8" s="1"/>
  <c r="S6" i="8" s="1"/>
  <c r="B8" i="24" s="1"/>
  <c r="D32" i="21"/>
  <c r="AI4" i="10"/>
  <c r="AI5" i="10" s="1"/>
  <c r="AI6" i="10" s="1"/>
  <c r="B10" i="24" s="1"/>
  <c r="D23" i="21"/>
  <c r="B45" i="21" s="1"/>
  <c r="K34" i="21"/>
  <c r="S2" i="6"/>
  <c r="S3" i="6" s="1"/>
  <c r="S4" i="6" s="1"/>
  <c r="B5" i="24" s="1"/>
  <c r="B16" i="24" l="1"/>
  <c r="B24" i="24" s="1"/>
  <c r="D24" i="21"/>
  <c r="B46" i="21" s="1"/>
  <c r="B19" i="24" l="1"/>
  <c r="C16" i="24"/>
  <c r="B18" i="24"/>
  <c r="B20" i="24"/>
  <c r="B22" i="24" l="1"/>
  <c r="B26" i="24" s="1"/>
  <c r="L14" i="1" s="1"/>
  <c r="L20" i="1" s="1"/>
  <c r="D33" i="21" l="1"/>
  <c r="D26" i="21"/>
  <c r="I20" i="21"/>
  <c r="J20" i="21"/>
  <c r="C35" i="21"/>
  <c r="F28" i="21"/>
  <c r="D19" i="21"/>
  <c r="B42" i="21" s="1"/>
  <c r="B48" i="21" l="1"/>
  <c r="D35" i="21"/>
  <c r="B51" i="21" s="1"/>
  <c r="A29" i="21"/>
  <c r="A31" i="21"/>
  <c r="G27" i="21"/>
  <c r="B54" i="21" s="1"/>
  <c r="A30" i="21"/>
  <c r="C20" i="21"/>
  <c r="D22" i="21" l="1"/>
  <c r="B44" i="21" s="1"/>
  <c r="D21" i="21"/>
  <c r="B43" i="21" s="1"/>
  <c r="E27" i="21"/>
  <c r="B53" i="21" s="1"/>
  <c r="D34" i="21"/>
  <c r="B50" i="21" s="1"/>
  <c r="D20" i="21"/>
  <c r="B47" i="21" l="1"/>
  <c r="B25" i="21" l="1"/>
  <c r="B52" i="21" s="1"/>
  <c r="D27" i="21" l="1"/>
  <c r="B49" i="21" s="1"/>
  <c r="E47" i="21" l="1"/>
  <c r="E50" i="21"/>
  <c r="E54" i="21"/>
  <c r="E48" i="21"/>
  <c r="E43" i="21"/>
  <c r="E51" i="21"/>
  <c r="E45" i="21"/>
  <c r="E53" i="21"/>
  <c r="E46" i="21"/>
  <c r="E49" i="21"/>
  <c r="E52" i="21"/>
  <c r="E42" i="21"/>
  <c r="E44" i="2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00D48E0-1F62-48BC-9FB8-A31157FFF924}" keepAlive="1" name="Abfrage - Dieselübersicht" description="Verbindung mit der Abfrage 'Dieselübersicht' in der Arbeitsmappe." type="5" refreshedVersion="8" background="1" saveData="1">
    <dbPr connection="Provider=Microsoft.Mashup.OleDb.1;Data Source=$Workbook$;Location=Dieselübersicht;Extended Properties=&quot;&quot;" command="SELECT * FROM [Dieselübersicht]"/>
  </connection>
  <connection id="2" xr16:uid="{BB582671-6B26-4187-8583-AA00971E7DC3}" keepAlive="1" name="Abfrage - DropDown" description="Verbindung mit der Abfrage 'DropDown' in der Arbeitsmappe." type="5" refreshedVersion="8" background="1" saveData="1">
    <dbPr connection="Provider=Microsoft.Mashup.OleDb.1;Data Source=$Workbook$;Location=DropDown;Extended Properties=&quot;&quot;" command="SELECT * FROM [DropDown]"/>
  </connection>
  <connection id="3" xr16:uid="{961BFA0A-BAE9-4379-A26C-8F84D867CED1}" keepAlive="1" name="Abfrage - Hierhammer" description="Verbindung mit der Abfrage 'Hierhammer' in der Arbeitsmappe." type="5" refreshedVersion="8" background="1" saveData="1">
    <dbPr connection="Provider=Microsoft.Mashup.OleDb.1;Data Source=$Workbook$;Location=Hierhammer;Extended Properties=&quot;&quot;" command="SELECT * FROM [Hierhammer]"/>
  </connection>
  <connection id="4" xr16:uid="{C3B54293-FEDD-40D0-BFC8-1C8C36B6FE91}" keepAlive="1" name="Abfrage - KMneu" description="Verbindung mit der Abfrage 'KMneu' in der Arbeitsmappe." type="5" refreshedVersion="8" background="1" saveData="1">
    <dbPr connection="Provider=Microsoft.Mashup.OleDb.1;Data Source=$Workbook$;Location=KMneu;Extended Properties=&quot;&quot;" command="SELECT * FROM [KMneu]"/>
  </connection>
  <connection id="5" xr16:uid="{57BE8776-257A-46E1-A721-0D17AAA95C9D}" keepAlive="1" name="Abfrage - MDT" description="Verbindung mit der Abfrage 'MDT' in der Arbeitsmappe." type="5" refreshedVersion="8" background="1" saveData="1">
    <dbPr connection="Provider=Microsoft.Mashup.OleDb.1;Data Source=$Workbook$;Location=MDT;Extended Properties=&quot;&quot;" command="SELECT * FROM [MDT]"/>
  </connection>
  <connection id="6" xr16:uid="{A452DDD8-3451-4C93-834B-266E97C2B7FA}" keepAlive="1" name="Abfrage - PLZ" description="Verbindung mit der Abfrage 'PLZ' in der Arbeitsmappe." type="5" refreshedVersion="8" background="1" saveData="1">
    <dbPr connection="Provider=Microsoft.Mashup.OleDb.1;Data Source=$Workbook$;Location=PLZ;Extended Properties=&quot;&quot;" command="SELECT * FROM [PLZ]"/>
  </connection>
  <connection id="7" xr16:uid="{4E0DA72B-4B93-4B2E-98C0-220BB5E4A1F3}" keepAlive="1" name="Abfrage - PLZBADENW" description="Verbindung mit der Abfrage 'PLZBADENW' in der Arbeitsmappe." type="5" refreshedVersion="8" background="1" saveData="1">
    <dbPr connection="Provider=Microsoft.Mashup.OleDb.1;Data Source=$Workbook$;Location=PLZBADENW;Extended Properties=&quot;&quot;" command="SELECT * FROM [PLZBADENW]"/>
  </connection>
  <connection id="8" xr16:uid="{5C23F3EF-1EAB-4F6F-A92E-6E3923069F64}" keepAlive="1" name="Abfrage - PLZFRANKEN" description="Verbindung mit der Abfrage 'PLZFRANKEN' in der Arbeitsmappe." type="5" refreshedVersion="8" background="1" saveData="1">
    <dbPr connection="Provider=Microsoft.Mashup.OleDb.1;Data Source=$Workbook$;Location=PLZFRANKEN;Extended Properties=&quot;&quot;" command="SELECT * FROM [PLZFRANKEN]"/>
  </connection>
  <connection id="9" xr16:uid="{96DAFF39-CDF9-4964-806D-92E92179B8A2}" keepAlive="1" name="Abfrage - PTS2023" description="Verbindung mit der Abfrage 'PTS2023' in der Arbeitsmappe." type="5" refreshedVersion="8" background="1" saveData="1">
    <dbPr connection="Provider=Microsoft.Mashup.OleDb.1;Data Source=$Workbook$;Location=PTS2023;Extended Properties=&quot;&quot;" command="SELECT * FROM [PTS2023]"/>
  </connection>
  <connection id="10" xr16:uid="{8D87F5E5-9B88-422D-A2C1-369FCA5E543C}" keepAlive="1" name="Abfrage - RUDOLPH" description="Verbindung mit der Abfrage 'RUDOLPH' in der Arbeitsmappe." type="5" refreshedVersion="8" background="1" saveData="1">
    <dbPr connection="Provider=Microsoft.Mashup.OleDb.1;Data Source=$Workbook$;Location=RUDOLPH;Extended Properties=&quot;&quot;" command="SELECT * FROM [RUDOLPH]"/>
  </connection>
  <connection id="11" xr16:uid="{01F4A7CC-14CC-400C-96C6-4BA08CEE3752}" keepAlive="1" name="Abfrage - RUDOLPHmunich" description="Verbindung mit der Abfrage 'RUDOLPHmunich' in der Arbeitsmappe." type="5" refreshedVersion="8" background="1" saveData="1">
    <dbPr connection="Provider=Microsoft.Mashup.OleDb.1;Data Source=$Workbook$;Location=RUDOLPHmunich;Extended Properties=&quot;&quot;" command="SELECT * FROM [RUDOLPHmunich]"/>
  </connection>
  <connection id="12" xr16:uid="{2D3938F6-8F29-4BE6-9005-5B3257708BE9}" keepAlive="1" name="Abfrage - SCHOLZE" description="Verbindung mit der Abfrage 'SCHOLZE' in der Arbeitsmappe." type="5" refreshedVersion="8" background="1" saveData="1">
    <dbPr connection="Provider=Microsoft.Mashup.OleDb.1;Data Source=$Workbook$;Location=SCHOLZE;Extended Properties=&quot;&quot;" command="SELECT * FROM [SCHOLZE]"/>
  </connection>
  <connection id="13" xr16:uid="{582A5CB0-7FDE-41B3-843F-1F7B527D8E2C}" keepAlive="1" name="Abfrage - SKYTRUCK" description="Verbindung mit der Abfrage 'SKYTRUCK' in der Arbeitsmappe." type="5" refreshedVersion="8" background="1" saveData="1">
    <dbPr connection="Provider=Microsoft.Mashup.OleDb.1;Data Source=$Workbook$;Location=SKYTRUCK;Extended Properties=&quot;&quot;" command="SELECT * FROM [SKYTRUCK]"/>
  </connection>
  <connection id="14" xr16:uid="{75CC432C-1FD9-470A-B266-0DEC90658CEA}" keepAlive="1" name="Abfrage - SUCHE" description="Verbindung mit der Abfrage 'SUCHE' in der Arbeitsmappe." type="5" refreshedVersion="8" background="1" saveData="1">
    <dbPr connection="Provider=Microsoft.Mashup.OleDb.1;Data Source=$Workbook$;Location=SUCHE;Extended Properties=&quot;&quot;" command="SELECT * FROM [SUCHE]"/>
  </connection>
  <connection id="15" xr16:uid="{BAC38A45-5E8C-425D-AEE5-09576C55AF0D}" keepAlive="1" name="Abfrage - UK" description="Verbindung mit der Abfrage 'UK' in der Arbeitsmappe." type="5" refreshedVersion="8" background="1" saveData="1">
    <dbPr connection="Provider=Microsoft.Mashup.OleDb.1;Data Source=$Workbook$;Location=UK;Extended Properties=&quot;&quot;" command="SELECT * FROM [UK]"/>
  </connection>
  <connection id="16" xr16:uid="{F43483DD-C770-41BE-995E-87EE8E138622}" keepAlive="1" name="Abfrage - ZINTHNEU" description="Verbindung mit der Abfrage 'ZINTHNEU' in der Arbeitsmappe." type="5" refreshedVersion="8" background="1" saveData="1">
    <dbPr connection="Provider=Microsoft.Mashup.OleDb.1;Data Source=$Workbook$;Location=ZINTHNEU;Extended Properties=&quot;&quot;" command="SELECT * FROM [ZINTHNEU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<sst xmlns="http://schemas.openxmlformats.org/spreadsheetml/2006/main" count="59242" uniqueCount="23531">
  <si>
    <t>Dieselübersicht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</si>
  <si>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</si>
  <si>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</si>
  <si>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</si>
  <si>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</si>
  <si>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</si>
  <si>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</si>
  <si>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</si>
  <si>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</si>
  <si>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</si>
  <si>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</si>
  <si>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</si>
  <si>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</si>
  <si>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</si>
  <si>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</si>
  <si>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</si>
  <si>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</si>
  <si>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</si>
  <si>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</si>
  <si>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</si>
  <si>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</si>
  <si>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</si>
  <si>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</si>
  <si>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</si>
  <si>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</si>
  <si>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</si>
  <si>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</si>
  <si>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Dieselzuschlag in Prozent</t>
  </si>
  <si>
    <t>Letzte Akualisierung bzw. Überprüfung</t>
  </si>
  <si>
    <t>CHI MUC</t>
  </si>
  <si>
    <t>DETZER</t>
  </si>
  <si>
    <t>UK</t>
  </si>
  <si>
    <t>ZINTH</t>
  </si>
  <si>
    <t>Wöchentliche Aktualisierung auf der Homepage!</t>
  </si>
  <si>
    <t>https://www.zinth-spedition.eu/diesel.html</t>
  </si>
  <si>
    <t>RUDOLPH</t>
  </si>
  <si>
    <t>SCHOLZE</t>
  </si>
  <si>
    <t>HIERHAMMER</t>
  </si>
  <si>
    <t>RUDOLPH BAWÜ</t>
  </si>
  <si>
    <t>RUDOLPH FRANKEN</t>
  </si>
  <si>
    <t>MDT</t>
  </si>
  <si>
    <t>SKYTRUCK</t>
  </si>
  <si>
    <t>Heinz Huber</t>
  </si>
  <si>
    <t>Raben Group</t>
  </si>
  <si>
    <t>Kurzbefehl für heutiges Datum: Strg und .</t>
  </si>
  <si>
    <t>Column1</t>
  </si>
  <si>
    <t>gültig ab 01.12.2023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</si>
  <si>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</si>
  <si>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</si>
  <si>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</si>
  <si>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</si>
  <si>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</si>
  <si>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</si>
  <si>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</si>
  <si>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</si>
  <si>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</si>
  <si>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</si>
  <si>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Zone:</t>
  </si>
  <si>
    <t>Preis:</t>
  </si>
  <si>
    <t/>
  </si>
  <si>
    <t>ORT</t>
  </si>
  <si>
    <t>PLZ</t>
  </si>
  <si>
    <t>ZONE</t>
  </si>
  <si>
    <t>GEWICHT BIS KG</t>
  </si>
  <si>
    <t>FlottMini</t>
  </si>
  <si>
    <t>Gebiet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</si>
  <si>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</si>
  <si>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</si>
  <si>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</si>
  <si>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</si>
  <si>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</si>
  <si>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</si>
  <si>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</si>
  <si>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</si>
  <si>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</si>
  <si>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</si>
  <si>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</si>
  <si>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</si>
  <si>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</si>
  <si>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</si>
  <si>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</si>
  <si>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</si>
  <si>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</si>
  <si>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</si>
  <si>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</si>
  <si>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</si>
  <si>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</si>
  <si>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</si>
  <si>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</si>
  <si>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</si>
  <si>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</si>
  <si>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</si>
  <si>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</si>
  <si>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</si>
  <si>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</si>
  <si>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Raben Trans Emails:</t>
  </si>
  <si>
    <t>Sendungsanmeldungen: (vom Flughafen MUC abholen und wo zustellen)</t>
  </si>
  <si>
    <t>Nachfragen/Preisanfragen/Ablieferbelege: (Zustellungen National)</t>
  </si>
  <si>
    <t>Beschaffungsaufträge/Beschaffungspreise: (Abholungen)</t>
  </si>
  <si>
    <t>Internationaler Versand (Herr Leber)</t>
  </si>
  <si>
    <t>Charter/Sonderverkehre ab Packstücklänge von 350cm</t>
  </si>
  <si>
    <t xml:space="preserve"> Fuhrunternehmer Suchmaschine ab MUC</t>
  </si>
  <si>
    <t xml:space="preserve">Klick hier: </t>
  </si>
  <si>
    <t xml:space="preserve">       presented by Gerg &amp; Meier Computer Systems</t>
  </si>
  <si>
    <t>Errechnete Gewichtsklasse:</t>
  </si>
  <si>
    <t>Postleitzahl</t>
  </si>
  <si>
    <t>für TSG</t>
  </si>
  <si>
    <t>PLZ Bereich 3 Stellig  (für Berechnung Rudolph &amp; Detzer)</t>
  </si>
  <si>
    <t>PLZ AT</t>
  </si>
  <si>
    <t>PLZ Bereich 3 Stellig  (für Berechnung TSG)</t>
  </si>
  <si>
    <t>Benutzerdefiniert 00</t>
  </si>
  <si>
    <t>Österreich 4stellig</t>
  </si>
  <si>
    <t>PLZ Bereich 2 Stellig (RABEN)</t>
  </si>
  <si>
    <t>2stellig (LTG)</t>
  </si>
  <si>
    <t>Kilogramm</t>
  </si>
  <si>
    <t>Tatsächliches Gewicht (bei CHI Nue zusätzlich angeben)</t>
  </si>
  <si>
    <t>PLZ Bereich 1 Stellig (GS)</t>
  </si>
  <si>
    <t>Volumengewicht (bei allen anderen)</t>
  </si>
  <si>
    <t>ü5Pal. LDM-kg</t>
  </si>
  <si>
    <t>Länge:</t>
  </si>
  <si>
    <t>Breite:</t>
  </si>
  <si>
    <t>Raben</t>
  </si>
  <si>
    <t>Zinth</t>
  </si>
  <si>
    <t>Scholze</t>
  </si>
  <si>
    <t>Rudoph</t>
  </si>
  <si>
    <t>PTS</t>
  </si>
  <si>
    <t xml:space="preserve">Beanspruchter Platz im LKW in cm: </t>
  </si>
  <si>
    <t>je a.cbm min.300kg</t>
  </si>
  <si>
    <t>167kg pro CBM</t>
  </si>
  <si>
    <t>167 kg pro CBM</t>
  </si>
  <si>
    <t>cbm = 170kg</t>
  </si>
  <si>
    <t>PTS Aircargo Preis ab 2023</t>
  </si>
  <si>
    <t>Preisliste:</t>
  </si>
  <si>
    <t>Karton Anzahl:</t>
  </si>
  <si>
    <t>Palettierung</t>
  </si>
  <si>
    <t>Sofa Bus</t>
  </si>
  <si>
    <t>Sofa 7,5 Tonner</t>
  </si>
  <si>
    <t>PTS Aircargo Preis ab 2022</t>
  </si>
  <si>
    <t>Preis PTS</t>
  </si>
  <si>
    <t>Preise die wir schonmal von PTS bekommen haben….</t>
  </si>
  <si>
    <t xml:space="preserve">       Palettieren ab 50 Colli 0,03 euro/kg</t>
  </si>
  <si>
    <t>Diesel in Formel</t>
  </si>
  <si>
    <t>Sonderzuschlag auf PLZ</t>
  </si>
  <si>
    <t>K&amp;M / CHI           CHI NUE:</t>
  </si>
  <si>
    <t>Preislisten:</t>
  </si>
  <si>
    <t>bei+100kg &amp; 10KN Pal-kosten:</t>
  </si>
  <si>
    <t>Achtung! Oben tatsächliche kg eintragen…rechnet sonst mit Vol.kg!</t>
  </si>
  <si>
    <t xml:space="preserve">        Achtung…nahe an 100ter Schritten  das Gewicht evtl. hochsetzten! Wird billiger…</t>
  </si>
  <si>
    <t>Raben Trans European</t>
  </si>
  <si>
    <t>Raben-Zustellzeit:</t>
  </si>
  <si>
    <t>Achtung GS nicht beachten bei PLZ Österreich</t>
  </si>
  <si>
    <t>24 Std. Garantiezustellung</t>
  </si>
  <si>
    <t>Zustellung bis 12:00 Uhr folg. Werktag</t>
  </si>
  <si>
    <t>Zustellung bis 10:00 Uhr folg. Werktag</t>
  </si>
  <si>
    <t>LTG Landauer Trans.</t>
  </si>
  <si>
    <t>Ausnahme: 150 kg je Palette 120x80</t>
  </si>
  <si>
    <t>TSG (AT)</t>
  </si>
  <si>
    <t>Preis ohne Maut</t>
  </si>
  <si>
    <t>DETZERac1 inkl. Diesel</t>
  </si>
  <si>
    <t>PREIS OHNE DIESEL</t>
  </si>
  <si>
    <t>Hierhammer bis 3Tonnen</t>
  </si>
  <si>
    <t>Daten für Schnellsuche</t>
  </si>
  <si>
    <t>Kunden:</t>
  </si>
  <si>
    <t>PLZ:</t>
  </si>
  <si>
    <t>Ergebnis PLZ Suche</t>
  </si>
  <si>
    <t>ALS (Paramount)</t>
  </si>
  <si>
    <t>Reihenfolge wie Spalte A</t>
  </si>
  <si>
    <t>Sortiert nach günstigster zuerst</t>
  </si>
  <si>
    <t>Asia Med</t>
  </si>
  <si>
    <t>mailto:Info@pts-aircargo.de?subject=Preisanfrage:</t>
  </si>
  <si>
    <t>..\HYPERLINKLISTEN\PTS TARIF 2024.pdf</t>
  </si>
  <si>
    <t>Attocube</t>
  </si>
  <si>
    <t>mailto:info@mdt-transportlogistik.com?subject=Preisanfrage:</t>
  </si>
  <si>
    <t>..\HYPERLINKLISTEN\MDT Tarifliste ab 1.3.2023 inkl. PLZ.pdf</t>
  </si>
  <si>
    <t>Bautex</t>
  </si>
  <si>
    <t>mailto:dispo@uk-transporte.de?subject=Preisanfrage:</t>
  </si>
  <si>
    <t>..\HYPERLINKLISTEN\UK 12.2023.pdf</t>
  </si>
  <si>
    <t>Berlin (Beispiel)</t>
  </si>
  <si>
    <t>SKY</t>
  </si>
  <si>
    <t>mailto:info@skytruck.de?subject=Preisanfrage:</t>
  </si>
  <si>
    <t>..\HYPERLINKLISTEN\Skytruck 2024.pdf</t>
  </si>
  <si>
    <t>Brugger</t>
  </si>
  <si>
    <t>mailto:info@lfk-scholze.de?subject=Preisanfrage:</t>
  </si>
  <si>
    <t>..\HYPERLINKLISTEN\Scholze ab 01.07.2023.pdf</t>
  </si>
  <si>
    <t>Chenyang</t>
  </si>
  <si>
    <t>mailto:dispo@kumtransporte.com?subject=Preisanfrage:</t>
  </si>
  <si>
    <t>..\HYPERLINKLISTEN\CHI MUCTarifliste_072023.pdf</t>
  </si>
  <si>
    <t>Chiba</t>
  </si>
  <si>
    <t>mailto:lf@zinth-spedition.eu?subject=Preisanfrage:</t>
  </si>
  <si>
    <t>..\HYPERLINKLISTEN\ZINTH ab 01022023undMautanfassung.pdf</t>
  </si>
  <si>
    <t>Döderlein Nördlingen</t>
  </si>
  <si>
    <t>Rudolph</t>
  </si>
  <si>
    <t>mailto:muc.info@rudolph-gmbh.de?subject=Preisanfrage:</t>
  </si>
  <si>
    <t>..\HYPERLINKLISTEN\rudolph01.01.2023.pdf</t>
  </si>
  <si>
    <t>FINNZ (Paramount)</t>
  </si>
  <si>
    <t>Detzer</t>
  </si>
  <si>
    <t>mailto:Detzer Angebot &lt;Angebot@detzer.com&gt;; Detzer Auftrag &lt;Auftrag@detzer.com&gt;?subject=Preisanfrage / Auftrag</t>
  </si>
  <si>
    <t>..\HYPERLINKLISTEN\Detzer Tarifverzeichnis MUC 2024_FINAL.pdf</t>
  </si>
  <si>
    <t>Flottweg</t>
  </si>
  <si>
    <t>Hierhammer</t>
  </si>
  <si>
    <t>mailto:auftragsannahme@hierhammer.de?subject=Preisanfrage:</t>
  </si>
  <si>
    <t>..\HYPERLINKLISTEN\Hierhammer2023 inkl Mautanpassung.pdf</t>
  </si>
  <si>
    <t>G+G / MT Trade</t>
  </si>
  <si>
    <t>CHI NUE</t>
  </si>
  <si>
    <t>mailto:Dispo@chi-nue.com?subject=Preisanfrage:</t>
  </si>
  <si>
    <t>..\HYPERLINKLISTEN\CHI Nue 01.12.2023.pdf</t>
  </si>
  <si>
    <t>Gehrlicher Eurasburg</t>
  </si>
  <si>
    <t>RUDOLPH BA-WÜ</t>
  </si>
  <si>
    <t>mailto:muc.fernverkehr@rudolph-gmbh.de?subject=Preisanfrage:</t>
  </si>
  <si>
    <t>..\HYPERLINKLISTEN\BAWÜ02.02.2023.pdf</t>
  </si>
  <si>
    <t>Hasenkamp München</t>
  </si>
  <si>
    <t>..\HYPERLINKLISTEN\FRANKEN02.02.2023.pdf</t>
  </si>
  <si>
    <t>Messring</t>
  </si>
  <si>
    <t>Minitüb</t>
  </si>
  <si>
    <t>MT Trade G+G</t>
  </si>
  <si>
    <t>Rosenberger Fridolfing</t>
  </si>
  <si>
    <t>Rosenberger Mühldorf</t>
  </si>
  <si>
    <t>Teleskop</t>
  </si>
  <si>
    <t>Tunze</t>
  </si>
  <si>
    <t>Vimos Taufkirchen</t>
  </si>
  <si>
    <t>Ziener Ogau</t>
  </si>
  <si>
    <t>Sub Vollbildmodus()</t>
  </si>
  <si>
    <t>Application.DisplayFullScreen = True</t>
  </si>
  <si>
    <t>End Sub</t>
  </si>
  <si>
    <t>Application.DisplayFullScreen = False</t>
  </si>
  <si>
    <t>GÜLTIG AB 01.07.2023</t>
  </si>
  <si>
    <t>Preis</t>
  </si>
  <si>
    <t>Preis inkl. Diesel</t>
  </si>
  <si>
    <t>ab 16.10.2021</t>
  </si>
  <si>
    <t>Gew.Klasse</t>
  </si>
  <si>
    <t>Augsburg</t>
  </si>
  <si>
    <t>Aalen</t>
  </si>
  <si>
    <t>Abtsgmünd</t>
  </si>
  <si>
    <t>Adelsried</t>
  </si>
  <si>
    <t>Adelzhausen</t>
  </si>
  <si>
    <t>Affing</t>
  </si>
  <si>
    <t>Aichach</t>
  </si>
  <si>
    <t>Aichen</t>
  </si>
  <si>
    <t>Aichstetten</t>
  </si>
  <si>
    <t>Aidling</t>
  </si>
  <si>
    <t>Ailingen</t>
  </si>
  <si>
    <t>Aindling</t>
  </si>
  <si>
    <t>Aitrach</t>
  </si>
  <si>
    <t>Albisried</t>
  </si>
  <si>
    <t>Albstadt</t>
  </si>
  <si>
    <t>Alerheim</t>
  </si>
  <si>
    <t>Aletshausen</t>
  </si>
  <si>
    <t>Allmendingen</t>
  </si>
  <si>
    <t>Altenau</t>
  </si>
  <si>
    <t>Altenmünster</t>
  </si>
  <si>
    <t>Altenstadt</t>
  </si>
  <si>
    <t>Altenstadt Iller</t>
  </si>
  <si>
    <t>Althegnenberg</t>
  </si>
  <si>
    <t>Altomünster</t>
  </si>
  <si>
    <t>Altshausen</t>
  </si>
  <si>
    <t>Altstädten</t>
  </si>
  <si>
    <t>Altusried</t>
  </si>
  <si>
    <t>Amerdingen</t>
  </si>
  <si>
    <t>Andechs</t>
  </si>
  <si>
    <t>Apfelbichel</t>
  </si>
  <si>
    <t>Äpfingen</t>
  </si>
  <si>
    <t>Aresing</t>
  </si>
  <si>
    <t>Aretsried</t>
  </si>
  <si>
    <t>Argenbühl</t>
  </si>
  <si>
    <t>Asbach- Bäumenheim</t>
  </si>
  <si>
    <t>Asbach- Ried</t>
  </si>
  <si>
    <t>Attenweiler</t>
  </si>
  <si>
    <t>Aufkirchen</t>
  </si>
  <si>
    <t>Aulendorf</t>
  </si>
  <si>
    <t>Aystetten</t>
  </si>
  <si>
    <t>Bad Wörishofen</t>
  </si>
  <si>
    <t>Bad Wurzach</t>
  </si>
  <si>
    <t>Baienfurt</t>
  </si>
  <si>
    <t>Baitenhausen</t>
  </si>
  <si>
    <t>Balderschwang</t>
  </si>
  <si>
    <t>Balzhausen</t>
  </si>
  <si>
    <t>Balzheim</t>
  </si>
  <si>
    <t>Bauerbach</t>
  </si>
  <si>
    <t>Bäumenheim</t>
  </si>
  <si>
    <t>Bavendorf</t>
  </si>
  <si>
    <t>Bellamont</t>
  </si>
  <si>
    <t>Bellenberg</t>
  </si>
  <si>
    <t>Benediktbeuren</t>
  </si>
  <si>
    <t>Benningen</t>
  </si>
  <si>
    <t>Bermatingen</t>
  </si>
  <si>
    <t>Bernbeuren</t>
  </si>
  <si>
    <t>Bernried</t>
  </si>
  <si>
    <t>Betzigau</t>
  </si>
  <si>
    <t>Biberach</t>
  </si>
  <si>
    <t>Biberbach</t>
  </si>
  <si>
    <t>Bibertal</t>
  </si>
  <si>
    <t>Biburg</t>
  </si>
  <si>
    <t>Bichl</t>
  </si>
  <si>
    <t>Bissingen</t>
  </si>
  <si>
    <t>Blaichach</t>
  </si>
  <si>
    <t>Blaubeuren</t>
  </si>
  <si>
    <t>Blaustein</t>
  </si>
  <si>
    <t>Bobingen</t>
  </si>
  <si>
    <t>Böbingen</t>
  </si>
  <si>
    <t>Böhmenkirch</t>
  </si>
  <si>
    <t>Bolsterlang</t>
  </si>
  <si>
    <t>Bonstetten</t>
  </si>
  <si>
    <t>Bopfingen</t>
  </si>
  <si>
    <t>Bregenz</t>
  </si>
  <si>
    <t>Brochenzell</t>
  </si>
  <si>
    <t>Bubesheim</t>
  </si>
  <si>
    <t>Buch (Inning)</t>
  </si>
  <si>
    <t>Buchdorf</t>
  </si>
  <si>
    <t>Buchenberg</t>
  </si>
  <si>
    <t>Buchloe</t>
  </si>
  <si>
    <t>Bühlertann</t>
  </si>
  <si>
    <t>Bühlerzell</t>
  </si>
  <si>
    <t>Burgau</t>
  </si>
  <si>
    <t>Burgheim</t>
  </si>
  <si>
    <t>Burlafingen</t>
  </si>
  <si>
    <t>Burtenbach</t>
  </si>
  <si>
    <t>Buttenwiesen</t>
  </si>
  <si>
    <t>Buxach</t>
  </si>
  <si>
    <t>Buxheim</t>
  </si>
  <si>
    <t>Baar</t>
  </si>
  <si>
    <t>Babenhausen</t>
  </si>
  <si>
    <t>Bachhagel</t>
  </si>
  <si>
    <t>Bad Buchau</t>
  </si>
  <si>
    <t>Bad Grönenbach</t>
  </si>
  <si>
    <t>Bad Kohlgrub</t>
  </si>
  <si>
    <t>Bad Oberdorf</t>
  </si>
  <si>
    <t>Bad Saulgau</t>
  </si>
  <si>
    <t>Bad Schussenried</t>
  </si>
  <si>
    <t>Bad Überkingen</t>
  </si>
  <si>
    <t>Bad Waldsee</t>
  </si>
  <si>
    <t>Crailsheim</t>
  </si>
  <si>
    <t>Diemendorf</t>
  </si>
  <si>
    <t>Diepolz</t>
  </si>
  <si>
    <t>Dießen</t>
  </si>
  <si>
    <t>Dietenheim</t>
  </si>
  <si>
    <t>Dietenwengen</t>
  </si>
  <si>
    <t>Dietersberg</t>
  </si>
  <si>
    <t>Dietmannsried</t>
  </si>
  <si>
    <t>Dillingen</t>
  </si>
  <si>
    <t>Dinkelsbühl</t>
  </si>
  <si>
    <t>Dinkelscherben</t>
  </si>
  <si>
    <t>Dischingen</t>
  </si>
  <si>
    <t>Dollnstein</t>
  </si>
  <si>
    <t>Donaualtheim</t>
  </si>
  <si>
    <t>Donauwörth</t>
  </si>
  <si>
    <t>Donzdorf</t>
  </si>
  <si>
    <t>Dornbirn (Österreich)</t>
  </si>
  <si>
    <t>Dornstadt</t>
  </si>
  <si>
    <t>Durach</t>
  </si>
  <si>
    <t>Dürmentingen</t>
  </si>
  <si>
    <t>Durlangen</t>
  </si>
  <si>
    <t>Deisenhausen</t>
  </si>
  <si>
    <t>Denklingen</t>
  </si>
  <si>
    <t>Derching</t>
  </si>
  <si>
    <t>Diedorf</t>
  </si>
  <si>
    <t>Dachau</t>
  </si>
  <si>
    <t>Dasing</t>
  </si>
  <si>
    <t>Deggingen</t>
  </si>
  <si>
    <t>Egling</t>
  </si>
  <si>
    <t>Eglfing</t>
  </si>
  <si>
    <t>Eglofs</t>
  </si>
  <si>
    <t>Ehekirchen</t>
  </si>
  <si>
    <t>Ehingen</t>
  </si>
  <si>
    <t>Eichstätt</t>
  </si>
  <si>
    <t>Elchingen</t>
  </si>
  <si>
    <t>Ellgau</t>
  </si>
  <si>
    <t>Ellhofen</t>
  </si>
  <si>
    <t>Ellwangen</t>
  </si>
  <si>
    <t>Ellzee</t>
  </si>
  <si>
    <t>Emmering</t>
  </si>
  <si>
    <t>Emmersacker</t>
  </si>
  <si>
    <t>Erbach</t>
  </si>
  <si>
    <t>Erdweg</t>
  </si>
  <si>
    <t>Eresing</t>
  </si>
  <si>
    <t>Eriskirch</t>
  </si>
  <si>
    <t>Erkheim</t>
  </si>
  <si>
    <t>Erlenmoos</t>
  </si>
  <si>
    <t>Ertingen</t>
  </si>
  <si>
    <t>Eschach</t>
  </si>
  <si>
    <t>Eschenlohe</t>
  </si>
  <si>
    <t>Ettal</t>
  </si>
  <si>
    <t>Ettenkirch</t>
  </si>
  <si>
    <t>Etting</t>
  </si>
  <si>
    <t>Ettringen</t>
  </si>
  <si>
    <t>Eberfing</t>
  </si>
  <si>
    <t>Eberhardzell</t>
  </si>
  <si>
    <t>Ebershausen</t>
  </si>
  <si>
    <t>Edenbachen</t>
  </si>
  <si>
    <t>Egelsee</t>
  </si>
  <si>
    <t>Fichtenau</t>
  </si>
  <si>
    <t>Filderstadt</t>
  </si>
  <si>
    <t>Finning</t>
  </si>
  <si>
    <t>Fischach</t>
  </si>
  <si>
    <t>Fischen</t>
  </si>
  <si>
    <t>Freidorf</t>
  </si>
  <si>
    <t>Fremdingen</t>
  </si>
  <si>
    <t>Frickingen</t>
  </si>
  <si>
    <t>Friedberg</t>
  </si>
  <si>
    <t>Friedrichshafen</t>
  </si>
  <si>
    <t>Fuchstal</t>
  </si>
  <si>
    <t>Fürstenfeldbruck</t>
  </si>
  <si>
    <t>Füssen</t>
  </si>
  <si>
    <t>Farchant</t>
  </si>
  <si>
    <t>Feuchtwangen</t>
  </si>
  <si>
    <t>Feldafing</t>
  </si>
  <si>
    <t>Gablingen</t>
  </si>
  <si>
    <t>Gachenbach</t>
  </si>
  <si>
    <t>Gaildorf</t>
  </si>
  <si>
    <t>Garmisch-Partenkirchen</t>
  </si>
  <si>
    <t>Geislingen</t>
  </si>
  <si>
    <t>Geltendorf</t>
  </si>
  <si>
    <t>Germaringen</t>
  </si>
  <si>
    <t>Gernlinden</t>
  </si>
  <si>
    <t>Gerstetten</t>
  </si>
  <si>
    <t>Gersthofen</t>
  </si>
  <si>
    <t>Gessertshausen</t>
  </si>
  <si>
    <t>Giengen</t>
  </si>
  <si>
    <t>Gilching</t>
  </si>
  <si>
    <t>Gomadingen</t>
  </si>
  <si>
    <t>Göppingen</t>
  </si>
  <si>
    <t>Gospoldhofen</t>
  </si>
  <si>
    <t>Graben</t>
  </si>
  <si>
    <t>Grasgrub</t>
  </si>
  <si>
    <t>Greifenberg</t>
  </si>
  <si>
    <t>Greiselbach</t>
  </si>
  <si>
    <t>Großaitingen</t>
  </si>
  <si>
    <t>Großholzleute</t>
  </si>
  <si>
    <t>Grünkraut</t>
  </si>
  <si>
    <t>Gschwend</t>
  </si>
  <si>
    <t>Gundelfingen</t>
  </si>
  <si>
    <t>Günzburg</t>
  </si>
  <si>
    <t>Gunzenhausen</t>
  </si>
  <si>
    <t>Gunzesried</t>
  </si>
  <si>
    <t>Heidenheim</t>
  </si>
  <si>
    <t>Hagnau</t>
  </si>
  <si>
    <t>Halblech</t>
  </si>
  <si>
    <t>Haldenwang</t>
  </si>
  <si>
    <t>Harburg</t>
  </si>
  <si>
    <t>Harresheim</t>
  </si>
  <si>
    <t>Haslach</t>
  </si>
  <si>
    <t>Haspelmoor</t>
  </si>
  <si>
    <t>Hattenhofen</t>
  </si>
  <si>
    <t>Hausen</t>
  </si>
  <si>
    <t>Hayingen</t>
  </si>
  <si>
    <t>Hechendorf</t>
  </si>
  <si>
    <t>Hechlingen</t>
  </si>
  <si>
    <t>Hefigkofen</t>
  </si>
  <si>
    <t>Heimenkirch</t>
  </si>
  <si>
    <t>Heimertingen</t>
  </si>
  <si>
    <t>Heldenfingen</t>
  </si>
  <si>
    <t>Hepach</t>
  </si>
  <si>
    <t>Herbertingen</t>
  </si>
  <si>
    <t>Herbertshofen</t>
  </si>
  <si>
    <t>Herbrechtingen</t>
  </si>
  <si>
    <t>Herdwangen</t>
  </si>
  <si>
    <t>Herrsching</t>
  </si>
  <si>
    <t>Heubach</t>
  </si>
  <si>
    <t>Heuchlingen</t>
  </si>
  <si>
    <t>Hilgertshausen</t>
  </si>
  <si>
    <t>Hindelang</t>
  </si>
  <si>
    <t>Hochdorf</t>
  </si>
  <si>
    <t>Höchstädt</t>
  </si>
  <si>
    <t>Hofheim</t>
  </si>
  <si>
    <t>Hofstetten</t>
  </si>
  <si>
    <t>Hohenberg</t>
  </si>
  <si>
    <t>Hohenpeißenberg</t>
  </si>
  <si>
    <t>Hollenbach</t>
  </si>
  <si>
    <t>Holzheim</t>
  </si>
  <si>
    <t>Horgau</t>
  </si>
  <si>
    <t>Huglfing</t>
  </si>
  <si>
    <t>Huisheim</t>
  </si>
  <si>
    <t>Hüttisheim</t>
  </si>
  <si>
    <t>Hüttlingen</t>
  </si>
  <si>
    <t>Ichenhausen</t>
  </si>
  <si>
    <t>Iffeldorf</t>
  </si>
  <si>
    <t>Igenhausen</t>
  </si>
  <si>
    <t>Illerrieden</t>
  </si>
  <si>
    <t>Illertissen</t>
  </si>
  <si>
    <t>Immenstaad</t>
  </si>
  <si>
    <t>Immenstadt</t>
  </si>
  <si>
    <t>Inchenhofen</t>
  </si>
  <si>
    <t>Ingolstadt</t>
  </si>
  <si>
    <t>Inning</t>
  </si>
  <si>
    <t>Ittendorf</t>
  </si>
  <si>
    <t>Jettingen</t>
  </si>
  <si>
    <t>Jetzendorf</t>
  </si>
  <si>
    <t>Kaltenberg</t>
  </si>
  <si>
    <t>Kaufbeuren</t>
  </si>
  <si>
    <t>Kaufering</t>
  </si>
  <si>
    <t>Kehlen</t>
  </si>
  <si>
    <t>Kellmünz</t>
  </si>
  <si>
    <t>Kempten</t>
  </si>
  <si>
    <t>Kinding</t>
  </si>
  <si>
    <t>Kinsau</t>
  </si>
  <si>
    <t>Kirchberg</t>
  </si>
  <si>
    <t>Kirchdorf</t>
  </si>
  <si>
    <t>Kirchheim (Schwaben)</t>
  </si>
  <si>
    <t>Kirchheim unter Teck</t>
  </si>
  <si>
    <t>Kissing</t>
  </si>
  <si>
    <t>Kißlegg</t>
  </si>
  <si>
    <t>Klingsmoos</t>
  </si>
  <si>
    <t>Klosterlechfeld</t>
  </si>
  <si>
    <t>Kluftern</t>
  </si>
  <si>
    <t>Kochel</t>
  </si>
  <si>
    <t>Kohlhofen</t>
  </si>
  <si>
    <t>Königsbronn</t>
  </si>
  <si>
    <t>Königsbrunn</t>
  </si>
  <si>
    <t>Königsmoos</t>
  </si>
  <si>
    <t>Kötz</t>
  </si>
  <si>
    <t>Kressbronn</t>
  </si>
  <si>
    <t>Kronburg</t>
  </si>
  <si>
    <t>Krumbach</t>
  </si>
  <si>
    <t>Kuchen</t>
  </si>
  <si>
    <t>Kühbach</t>
  </si>
  <si>
    <t>Kühnenthal</t>
  </si>
  <si>
    <t>Kurzenried</t>
  </si>
  <si>
    <t>Kutzenhausen</t>
  </si>
  <si>
    <t>Konstanz</t>
  </si>
  <si>
    <t>Lagerlechfeld</t>
  </si>
  <si>
    <t>Laichingen</t>
  </si>
  <si>
    <t>Laimering</t>
  </si>
  <si>
    <t>Laimnau</t>
  </si>
  <si>
    <t>Landsberg</t>
  </si>
  <si>
    <t>Langenargen</t>
  </si>
  <si>
    <t>Langenau</t>
  </si>
  <si>
    <t>Langenneufnach</t>
  </si>
  <si>
    <t>Langenwald</t>
  </si>
  <si>
    <t>Langerringen</t>
  </si>
  <si>
    <t>Langweid</t>
  </si>
  <si>
    <t>Lauingen</t>
  </si>
  <si>
    <t>Laupheim</t>
  </si>
  <si>
    <t>Lauterbach</t>
  </si>
  <si>
    <t>Lechbruck</t>
  </si>
  <si>
    <t>Legau</t>
  </si>
  <si>
    <t>Leinfelden/Echterdingen</t>
  </si>
  <si>
    <t>Leipheim</t>
  </si>
  <si>
    <t>Leitershofen</t>
  </si>
  <si>
    <t>Lengenwang</t>
  </si>
  <si>
    <t>Lenningen</t>
  </si>
  <si>
    <t>Lenting</t>
  </si>
  <si>
    <t>Leutkirch</t>
  </si>
  <si>
    <t>Lichtenstein</t>
  </si>
  <si>
    <t>Liebenau</t>
  </si>
  <si>
    <t>Lindau</t>
  </si>
  <si>
    <t>Lindenberg</t>
  </si>
  <si>
    <t>Lonsee</t>
  </si>
  <si>
    <t>Lustenau (Österreich)</t>
  </si>
  <si>
    <t>Luttenwang</t>
  </si>
  <si>
    <t>Magnetried</t>
  </si>
  <si>
    <t>Maierhöfen</t>
  </si>
  <si>
    <t>Maisach</t>
  </si>
  <si>
    <t>Mammendorf</t>
  </si>
  <si>
    <t>Markdorf</t>
  </si>
  <si>
    <t>Markt Indersdorf</t>
  </si>
  <si>
    <t>Marktoberdorf</t>
  </si>
  <si>
    <t>Marnbach</t>
  </si>
  <si>
    <t>Martinszell</t>
  </si>
  <si>
    <t>Marxheim</t>
  </si>
  <si>
    <t>Mauerstetten</t>
  </si>
  <si>
    <t>Meckenbeuren</t>
  </si>
  <si>
    <t>Medlingen</t>
  </si>
  <si>
    <t>Meersburg</t>
  </si>
  <si>
    <t>Mehrstetten</t>
  </si>
  <si>
    <t>Meitingen</t>
  </si>
  <si>
    <t>Memmingen</t>
  </si>
  <si>
    <t>Merching</t>
  </si>
  <si>
    <t>Mering</t>
  </si>
  <si>
    <t>Merklingen</t>
  </si>
  <si>
    <t>Mertingen</t>
  </si>
  <si>
    <t>Mickhausen</t>
  </si>
  <si>
    <t>Miesberg</t>
  </si>
  <si>
    <t>Mietlingen</t>
  </si>
  <si>
    <t>Mindelheim</t>
  </si>
  <si>
    <t>Mittelberg</t>
  </si>
  <si>
    <t>Mittelstetten</t>
  </si>
  <si>
    <t>Mittenwald</t>
  </si>
  <si>
    <t>Mögglingen</t>
  </si>
  <si>
    <t>Monheim</t>
  </si>
  <si>
    <t>Moorenweis</t>
  </si>
  <si>
    <t>Möttingen</t>
  </si>
  <si>
    <t>Munderkingen</t>
  </si>
  <si>
    <t>Münsingen</t>
  </si>
  <si>
    <t>Münsterhausen</t>
  </si>
  <si>
    <t>Murnau</t>
  </si>
  <si>
    <t>Mengen</t>
  </si>
  <si>
    <t>Nattheim</t>
  </si>
  <si>
    <t>Nersingen</t>
  </si>
  <si>
    <t>Nesselwang</t>
  </si>
  <si>
    <t>Neu Ulm</t>
  </si>
  <si>
    <t>Neuburg Donau</t>
  </si>
  <si>
    <t>Neuburg Kamel</t>
  </si>
  <si>
    <t>Neugablonz</t>
  </si>
  <si>
    <t>Neukirch</t>
  </si>
  <si>
    <t>Neuravensburg</t>
  </si>
  <si>
    <t>Neusäß</t>
  </si>
  <si>
    <t>Niederwangen</t>
  </si>
  <si>
    <t>Nordendorf</t>
  </si>
  <si>
    <t>Nördlingen</t>
  </si>
  <si>
    <t>Nornheim</t>
  </si>
  <si>
    <t>Oberammergau</t>
  </si>
  <si>
    <t>Oberau</t>
  </si>
  <si>
    <t>Oberding</t>
  </si>
  <si>
    <t>Oberdischingen</t>
  </si>
  <si>
    <t>Oberdorf</t>
  </si>
  <si>
    <t>Oberelchingen</t>
  </si>
  <si>
    <t>Obergünzburg</t>
  </si>
  <si>
    <t>Oberhausen</t>
  </si>
  <si>
    <t>Oberhofen</t>
  </si>
  <si>
    <t>Oberkochen</t>
  </si>
  <si>
    <t>Obermaiselstein</t>
  </si>
  <si>
    <t>Obermeitingen</t>
  </si>
  <si>
    <t>Oberndorf</t>
  </si>
  <si>
    <t>Oberopfingen</t>
  </si>
  <si>
    <t>Oberreute</t>
  </si>
  <si>
    <t>Oberschönegg</t>
  </si>
  <si>
    <t>Obersöchering</t>
  </si>
  <si>
    <t>Oberstaufen</t>
  </si>
  <si>
    <t>Oberstdorf</t>
  </si>
  <si>
    <t>Oberteuringen</t>
  </si>
  <si>
    <t>Oberzell</t>
  </si>
  <si>
    <t>Ochsenhausen</t>
  </si>
  <si>
    <t>Odelzhausen</t>
  </si>
  <si>
    <t>Offingen</t>
  </si>
  <si>
    <t>Ofterschwang</t>
  </si>
  <si>
    <t>Ohlstadt</t>
  </si>
  <si>
    <t>Opfenbach</t>
  </si>
  <si>
    <t>Ostfildern</t>
  </si>
  <si>
    <t>Ostheim</t>
  </si>
  <si>
    <t>Öttingen</t>
  </si>
  <si>
    <t>Ottobeuren</t>
  </si>
  <si>
    <t>Ostrach</t>
  </si>
  <si>
    <t>Pappenheim</t>
  </si>
  <si>
    <t>Peißenberg</t>
  </si>
  <si>
    <t>Peiting</t>
  </si>
  <si>
    <t>Penzberg</t>
  </si>
  <si>
    <t>Penzing</t>
  </si>
  <si>
    <t>Peutenhausen</t>
  </si>
  <si>
    <t>Pfaffenhausen</t>
  </si>
  <si>
    <t>Pfaffenhofen a. d. Ilm</t>
  </si>
  <si>
    <t>Pfaffenhofen a. d. Roth</t>
  </si>
  <si>
    <t>Pflaumloch</t>
  </si>
  <si>
    <t>ANFRAGEN</t>
  </si>
  <si>
    <t>Pfronten</t>
  </si>
  <si>
    <t>Pfullingen</t>
  </si>
  <si>
    <t>Pöttmes</t>
  </si>
  <si>
    <t>Prittriching</t>
  </si>
  <si>
    <t>Pfrozheim</t>
  </si>
  <si>
    <t>Pürgen</t>
  </si>
  <si>
    <t>Raderach</t>
  </si>
  <si>
    <t xml:space="preserve">Radolfzell </t>
  </si>
  <si>
    <t>Rain Lech</t>
  </si>
  <si>
    <t>Rainau</t>
  </si>
  <si>
    <t>Rammingen</t>
  </si>
  <si>
    <t>Randelsried</t>
  </si>
  <si>
    <t>Ravensburg</t>
  </si>
  <si>
    <t>Rehling</t>
  </si>
  <si>
    <t>Rennertshofen</t>
  </si>
  <si>
    <t>Reutte</t>
  </si>
  <si>
    <t>Reutlingen</t>
  </si>
  <si>
    <t>Rieblingen</t>
  </si>
  <si>
    <t>Ried</t>
  </si>
  <si>
    <t>Rieden</t>
  </si>
  <si>
    <t>Riedheim</t>
  </si>
  <si>
    <t>Riedlingen</t>
  </si>
  <si>
    <t>Riegsee</t>
  </si>
  <si>
    <t>Ringschnait</t>
  </si>
  <si>
    <t>Rißegg</t>
  </si>
  <si>
    <t>Röhtenbach</t>
  </si>
  <si>
    <t>Rommelsried</t>
  </si>
  <si>
    <t>Ronsberg</t>
  </si>
  <si>
    <t>Rot</t>
  </si>
  <si>
    <t>Rothenstein</t>
  </si>
  <si>
    <t>Rott</t>
  </si>
  <si>
    <t>Rottenbuch</t>
  </si>
  <si>
    <t>Rottum</t>
  </si>
  <si>
    <t>Rottweil</t>
  </si>
  <si>
    <t>Stuttgart</t>
  </si>
  <si>
    <t>Salach</t>
  </si>
  <si>
    <t>Sandizell</t>
  </si>
  <si>
    <t>Saulgrub</t>
  </si>
  <si>
    <t>Seefeld</t>
  </si>
  <si>
    <t>Seeg</t>
  </si>
  <si>
    <t>Seeseiten</t>
  </si>
  <si>
    <t>Seeshaupt</t>
  </si>
  <si>
    <t>Senden</t>
  </si>
  <si>
    <t>Sielenbach</t>
  </si>
  <si>
    <t>Sigmarszell</t>
  </si>
  <si>
    <t>Sindelsdorf</t>
  </si>
  <si>
    <t>Sonnenbühl</t>
  </si>
  <si>
    <t>Sontheim</t>
  </si>
  <si>
    <t>Singen</t>
  </si>
  <si>
    <t>Sonthofen</t>
  </si>
  <si>
    <t>Spatzenhausen</t>
  </si>
  <si>
    <t>Spraitbach</t>
  </si>
  <si>
    <t>Sulzberg</t>
  </si>
  <si>
    <t>Sulzemoos</t>
  </si>
  <si>
    <t>Süßen</t>
  </si>
  <si>
    <t>Scheidegg</t>
  </si>
  <si>
    <t>Schelklingen</t>
  </si>
  <si>
    <t>Scheppach</t>
  </si>
  <si>
    <t>Scherstetten</t>
  </si>
  <si>
    <t>Scheuring</t>
  </si>
  <si>
    <t>Schiltberg</t>
  </si>
  <si>
    <t>Schlehdorf</t>
  </si>
  <si>
    <t>Schmiechen</t>
  </si>
  <si>
    <t>Schnelldorf</t>
  </si>
  <si>
    <t>Schongau</t>
  </si>
  <si>
    <t>Schrobenhausen</t>
  </si>
  <si>
    <t>Schussenried</t>
  </si>
  <si>
    <t>Schwabbruck</t>
  </si>
  <si>
    <t>Schwabegg</t>
  </si>
  <si>
    <t>Schwabhausen</t>
  </si>
  <si>
    <t>Schwäbisch Gmünd</t>
  </si>
  <si>
    <t>Schwabmünchen</t>
  </si>
  <si>
    <t>Schwangau</t>
  </si>
  <si>
    <t>Schwendi</t>
  </si>
  <si>
    <t>Schwifting</t>
  </si>
  <si>
    <t>St. Mang</t>
  </si>
  <si>
    <t>Stadel</t>
  </si>
  <si>
    <t>Stadtbergen</t>
  </si>
  <si>
    <t>Staig</t>
  </si>
  <si>
    <t>Starnberg</t>
  </si>
  <si>
    <t>Stätzlingen</t>
  </si>
  <si>
    <t>Staudach</t>
  </si>
  <si>
    <t>Steinhausen</t>
  </si>
  <si>
    <t>SONDERZUSCHÄGE</t>
  </si>
  <si>
    <t>Steinheim</t>
  </si>
  <si>
    <t>Stetten</t>
  </si>
  <si>
    <t>Dornbirn AT</t>
  </si>
  <si>
    <t>Sternfeld</t>
  </si>
  <si>
    <t>Lustenau AT</t>
  </si>
  <si>
    <t>Taldorf</t>
  </si>
  <si>
    <t>Tandern</t>
  </si>
  <si>
    <t>Tannau</t>
  </si>
  <si>
    <t>Tannheim</t>
  </si>
  <si>
    <t>Tapfheim</t>
  </si>
  <si>
    <t>Tettnang</t>
  </si>
  <si>
    <t>Thannhausen</t>
  </si>
  <si>
    <t>Thierhaupten</t>
  </si>
  <si>
    <t>Tödtenried</t>
  </si>
  <si>
    <t>Todtenweis</t>
  </si>
  <si>
    <t>Trauchgau</t>
  </si>
  <si>
    <t>Treuchtlingen</t>
  </si>
  <si>
    <t>Türkenfeld</t>
  </si>
  <si>
    <t>Türkheim</t>
  </si>
  <si>
    <t>Tussenhausen</t>
  </si>
  <si>
    <t>Tutzing</t>
  </si>
  <si>
    <t>Tübingen</t>
  </si>
  <si>
    <t>Überlingen</t>
  </si>
  <si>
    <t>Uffing am Staffelsee</t>
  </si>
  <si>
    <t>Uhingen</t>
  </si>
  <si>
    <t>Ummendorf</t>
  </si>
  <si>
    <t>Unterbernbach</t>
  </si>
  <si>
    <t>Villingen</t>
  </si>
  <si>
    <t>Unterensingen</t>
  </si>
  <si>
    <t>Winnenden</t>
  </si>
  <si>
    <t>Unteressendorf</t>
  </si>
  <si>
    <t>Unterhausen</t>
  </si>
  <si>
    <t>Unterjoch</t>
  </si>
  <si>
    <t>Untermeitingen</t>
  </si>
  <si>
    <t>Unterthingau</t>
  </si>
  <si>
    <t>Unterumbach</t>
  </si>
  <si>
    <t>Unterzeil</t>
  </si>
  <si>
    <t>Urfeld</t>
  </si>
  <si>
    <t>Utting</t>
  </si>
  <si>
    <t>Ulm</t>
  </si>
  <si>
    <t>Vilgertshofen</t>
  </si>
  <si>
    <t>Vöhringen</t>
  </si>
  <si>
    <t>Waidhofen</t>
  </si>
  <si>
    <t>Walchensee</t>
  </si>
  <si>
    <t>Waldstetten</t>
  </si>
  <si>
    <t>Walkertshofen</t>
  </si>
  <si>
    <t>Wallerstein</t>
  </si>
  <si>
    <t>Wallgau</t>
  </si>
  <si>
    <t>Waltenhofen</t>
  </si>
  <si>
    <t>Waltershofen</t>
  </si>
  <si>
    <t>Wangen</t>
  </si>
  <si>
    <t>Wank</t>
  </si>
  <si>
    <t>Wäschenbeuren</t>
  </si>
  <si>
    <t>Wasserburg a. Bodensee</t>
  </si>
  <si>
    <t>Wassertrüdingen</t>
  </si>
  <si>
    <t>Wechingen</t>
  </si>
  <si>
    <t>Weil</t>
  </si>
  <si>
    <t>Weiler</t>
  </si>
  <si>
    <t>Weilheim</t>
  </si>
  <si>
    <t>Weilheim unter Teck</t>
  </si>
  <si>
    <t>Weingarten</t>
  </si>
  <si>
    <t>Weißbach</t>
  </si>
  <si>
    <t>Weißenburg</t>
  </si>
  <si>
    <t>Weißenhorn</t>
  </si>
  <si>
    <t>Weißensberg</t>
  </si>
  <si>
    <t>Weißensee</t>
  </si>
  <si>
    <t>Weitnau</t>
  </si>
  <si>
    <t>Welden</t>
  </si>
  <si>
    <t>Welzheim</t>
  </si>
  <si>
    <t>Wemding</t>
  </si>
  <si>
    <t>Wengen</t>
  </si>
  <si>
    <t>Wertingen</t>
  </si>
  <si>
    <t>Westendorf</t>
  </si>
  <si>
    <t>Westerstetten</t>
  </si>
  <si>
    <t>Wiedenshausen</t>
  </si>
  <si>
    <t>Wiedergeltingen</t>
  </si>
  <si>
    <t>Wiederhofen</t>
  </si>
  <si>
    <t>Wiggensbach</t>
  </si>
  <si>
    <t>Wildberg</t>
  </si>
  <si>
    <t>Windach</t>
  </si>
  <si>
    <t>Wittislingen</t>
  </si>
  <si>
    <t>Wolfegg</t>
  </si>
  <si>
    <t>Wolfertschwenden</t>
  </si>
  <si>
    <t>Wölfl</t>
  </si>
  <si>
    <t>Wolketsweiler</t>
  </si>
  <si>
    <t>Wollomoos</t>
  </si>
  <si>
    <t>Wolpertswende</t>
  </si>
  <si>
    <t>Wöringen</t>
  </si>
  <si>
    <t>Wörishofen</t>
  </si>
  <si>
    <t>Wört</t>
  </si>
  <si>
    <t>Zaiertshofen</t>
  </si>
  <si>
    <t>Zaisertshofen</t>
  </si>
  <si>
    <t>Zellsee</t>
  </si>
  <si>
    <t>Ziemetshausen</t>
  </si>
  <si>
    <t>Zimmern</t>
  </si>
  <si>
    <t>Zusamaltheim</t>
  </si>
  <si>
    <t>Zusamzell</t>
  </si>
  <si>
    <t>Zusmarshausen</t>
  </si>
  <si>
    <t>Zwiefalten</t>
  </si>
  <si>
    <t>ZINTH NEU</t>
  </si>
  <si>
    <t>MINIMUM PREIS</t>
  </si>
  <si>
    <t>G-Klasse1</t>
  </si>
  <si>
    <t>G-Klasse2</t>
  </si>
  <si>
    <t>G-Klasse3</t>
  </si>
  <si>
    <t>G-Klasse4</t>
  </si>
  <si>
    <t>G-Klasse5</t>
  </si>
  <si>
    <t>G-Klasse6</t>
  </si>
  <si>
    <t>G-Klasse7</t>
  </si>
  <si>
    <t>G-Klasse8</t>
  </si>
  <si>
    <t>G-Klasse9</t>
  </si>
  <si>
    <t>G-Klasse10</t>
  </si>
  <si>
    <t>G-Klasse11</t>
  </si>
  <si>
    <t>G-Klasse12</t>
  </si>
  <si>
    <t>Amberg</t>
  </si>
  <si>
    <t>G-Klasse13</t>
  </si>
  <si>
    <t>Hiltenfingen</t>
  </si>
  <si>
    <t>G-Klasse14</t>
  </si>
  <si>
    <t>Hurlach</t>
  </si>
  <si>
    <t>G-Klasse15</t>
  </si>
  <si>
    <t>Igling</t>
  </si>
  <si>
    <t>G-Klasse16</t>
  </si>
  <si>
    <t>Jengen</t>
  </si>
  <si>
    <t>G-Klasse17</t>
  </si>
  <si>
    <t>Lamerdingen</t>
  </si>
  <si>
    <t>G-Klasse18</t>
  </si>
  <si>
    <t>G-Klasse19</t>
  </si>
  <si>
    <t>Markt Wald</t>
  </si>
  <si>
    <t>G-Klasse20</t>
  </si>
  <si>
    <t>G-Klasse21</t>
  </si>
  <si>
    <t>Mittelneufnach</t>
  </si>
  <si>
    <t>G-Klasse22</t>
  </si>
  <si>
    <t>Oberostendorf</t>
  </si>
  <si>
    <t>G-Klasse23</t>
  </si>
  <si>
    <t>G-Klasse24</t>
  </si>
  <si>
    <t>G-Klasse25</t>
  </si>
  <si>
    <t>G-Klasse26</t>
  </si>
  <si>
    <t>Waal</t>
  </si>
  <si>
    <t>G-Klasse27</t>
  </si>
  <si>
    <t>bei Wartungsarbeiten nur hier etwas ändern (preis pro kg)</t>
  </si>
  <si>
    <t>Landsberg am Lech</t>
  </si>
  <si>
    <t>Preis pro kg</t>
  </si>
  <si>
    <t>Dießen am Ammersee</t>
  </si>
  <si>
    <t>bis 25</t>
  </si>
  <si>
    <t>bis 50</t>
  </si>
  <si>
    <t>Utting am Ammersee</t>
  </si>
  <si>
    <t>bis 100</t>
  </si>
  <si>
    <t>bis 200</t>
  </si>
  <si>
    <t>bis 300</t>
  </si>
  <si>
    <t>bis 400</t>
  </si>
  <si>
    <t>bis 500</t>
  </si>
  <si>
    <t>bis 600</t>
  </si>
  <si>
    <t>bis 700</t>
  </si>
  <si>
    <t>bis 800</t>
  </si>
  <si>
    <t>bis 900</t>
  </si>
  <si>
    <t>bis 1000</t>
  </si>
  <si>
    <t>Reichling</t>
  </si>
  <si>
    <t>bis 1100</t>
  </si>
  <si>
    <t>auf Anfrage</t>
  </si>
  <si>
    <t>bis 1200</t>
  </si>
  <si>
    <t>bis 1300</t>
  </si>
  <si>
    <t xml:space="preserve">Schondorf </t>
  </si>
  <si>
    <t>bis 1400</t>
  </si>
  <si>
    <t>bis 1500</t>
  </si>
  <si>
    <t>Thaining</t>
  </si>
  <si>
    <t>bis 1600</t>
  </si>
  <si>
    <t>Unterdießen</t>
  </si>
  <si>
    <t>bis 1700</t>
  </si>
  <si>
    <t>bis 1800</t>
  </si>
  <si>
    <t>bis 1900</t>
  </si>
  <si>
    <t>bis 2000</t>
  </si>
  <si>
    <t>bis 2100</t>
  </si>
  <si>
    <t>bis 2200</t>
  </si>
  <si>
    <t>bis 2300</t>
  </si>
  <si>
    <t>Apfeldorf</t>
  </si>
  <si>
    <t>bis 2400</t>
  </si>
  <si>
    <t>bis 2500</t>
  </si>
  <si>
    <t>Burggen</t>
  </si>
  <si>
    <t>Hohenfurch</t>
  </si>
  <si>
    <t>Ingenried</t>
  </si>
  <si>
    <t>Prem</t>
  </si>
  <si>
    <t>Schwabsoien</t>
  </si>
  <si>
    <t>Steingaden</t>
  </si>
  <si>
    <t>Oy-Mittelberg</t>
  </si>
  <si>
    <t>Lauben</t>
  </si>
  <si>
    <t>Rückholz</t>
  </si>
  <si>
    <t>Untrasried</t>
  </si>
  <si>
    <t>Wertach</t>
  </si>
  <si>
    <t>Wildpoldsried</t>
  </si>
  <si>
    <t>Immenstadt im Allgäu</t>
  </si>
  <si>
    <t>Fischen im Allgäu</t>
  </si>
  <si>
    <t>Bad Hindelang</t>
  </si>
  <si>
    <t>Burgberg im Allgäu</t>
  </si>
  <si>
    <t>Missen-Wilhams</t>
  </si>
  <si>
    <t>Rettenberg</t>
  </si>
  <si>
    <t>Wald</t>
  </si>
  <si>
    <t>Günzach</t>
  </si>
  <si>
    <t>Eisenberg</t>
  </si>
  <si>
    <t>Biessenhofen</t>
  </si>
  <si>
    <t>Kraftisried</t>
  </si>
  <si>
    <t>Aitrang</t>
  </si>
  <si>
    <t>Baisweil</t>
  </si>
  <si>
    <t>Bidingen</t>
  </si>
  <si>
    <t>Eggenthal</t>
  </si>
  <si>
    <t>Friesenried</t>
  </si>
  <si>
    <t>Görisried</t>
  </si>
  <si>
    <t>Hopferau</t>
  </si>
  <si>
    <t>Irsee</t>
  </si>
  <si>
    <t>Kaltental</t>
  </si>
  <si>
    <t>Osterzell</t>
  </si>
  <si>
    <t>Pforzen</t>
  </si>
  <si>
    <t>Rieden am Forggensee</t>
  </si>
  <si>
    <t>Roßhaupten</t>
  </si>
  <si>
    <t>Ruderatshofen</t>
  </si>
  <si>
    <t>Rettenbach am Auerb.</t>
  </si>
  <si>
    <t>Stötten am Auerberg</t>
  </si>
  <si>
    <t>Stöttwang</t>
  </si>
  <si>
    <t>Markt Rettenbach</t>
  </si>
  <si>
    <t>Böhen</t>
  </si>
  <si>
    <t>Boos</t>
  </si>
  <si>
    <t>Breitenbrunn</t>
  </si>
  <si>
    <t>Apfeltrach</t>
  </si>
  <si>
    <t>Dirlewang</t>
  </si>
  <si>
    <t>Egg an der Günz</t>
  </si>
  <si>
    <t>Eppishausen</t>
  </si>
  <si>
    <t>Fellheim</t>
  </si>
  <si>
    <t>Hawangen</t>
  </si>
  <si>
    <t>Holzgünz</t>
  </si>
  <si>
    <t>Kammlach</t>
  </si>
  <si>
    <t>Kirchhaslach</t>
  </si>
  <si>
    <t>Kirchheim in Schwaben</t>
  </si>
  <si>
    <t>Lachen</t>
  </si>
  <si>
    <t>Lautrach</t>
  </si>
  <si>
    <t>Memmingerberg</t>
  </si>
  <si>
    <t>Niederrieden</t>
  </si>
  <si>
    <t>Oberrieden</t>
  </si>
  <si>
    <t>Pleß</t>
  </si>
  <si>
    <t>Salgen</t>
  </si>
  <si>
    <t>Trunkelsberg</t>
  </si>
  <si>
    <t>Ungerhausen</t>
  </si>
  <si>
    <t>Unteregg</t>
  </si>
  <si>
    <t>Westerheim</t>
  </si>
  <si>
    <t>Winterrieden</t>
  </si>
  <si>
    <t>Woringen</t>
  </si>
  <si>
    <t>Bodolz</t>
  </si>
  <si>
    <t>Lindau (Bodensee)</t>
  </si>
  <si>
    <t>Hergensweiler</t>
  </si>
  <si>
    <t>Wasserburg</t>
  </si>
  <si>
    <t>Hergatz</t>
  </si>
  <si>
    <t>Achberg</t>
  </si>
  <si>
    <t>Nonnenhorn</t>
  </si>
  <si>
    <t>Lindenberg im Allgäu</t>
  </si>
  <si>
    <t>Gestratz</t>
  </si>
  <si>
    <t>Grünenbach</t>
  </si>
  <si>
    <t>Röthenbach (Allgäu)</t>
  </si>
  <si>
    <t>Stiefenhofen</t>
  </si>
  <si>
    <t>Weiler-Simmerberg</t>
  </si>
  <si>
    <t>Wangen im Allgäu</t>
  </si>
  <si>
    <t>Baindt</t>
  </si>
  <si>
    <t>Horgenzell</t>
  </si>
  <si>
    <t>Vogt</t>
  </si>
  <si>
    <t>Wilhelmsdorf</t>
  </si>
  <si>
    <t>Fronreute</t>
  </si>
  <si>
    <t>Berg</t>
  </si>
  <si>
    <t>Amtzell</t>
  </si>
  <si>
    <t>Schlier</t>
  </si>
  <si>
    <t>Bodnegg</t>
  </si>
  <si>
    <t>Waldburg</t>
  </si>
  <si>
    <t>Leutkirch im Allgäu</t>
  </si>
  <si>
    <t>Isny im Allgäu</t>
  </si>
  <si>
    <t>Allmannsweiler</t>
  </si>
  <si>
    <t>Boms</t>
  </si>
  <si>
    <t>Eichstegen</t>
  </si>
  <si>
    <t>Hohentengen</t>
  </si>
  <si>
    <t>Bergatreute</t>
  </si>
  <si>
    <t>Ebenweiler</t>
  </si>
  <si>
    <t>Ebersbach-Musbach</t>
  </si>
  <si>
    <t>Fleischwangen</t>
  </si>
  <si>
    <t>Hoßkirch</t>
  </si>
  <si>
    <t>Königseggwald</t>
  </si>
  <si>
    <t>Riedhausen</t>
  </si>
  <si>
    <t>Guggenhausen</t>
  </si>
  <si>
    <t>Unterwaldhausen</t>
  </si>
  <si>
    <t>Bergerhausen</t>
  </si>
  <si>
    <t>Biberach an der Riß</t>
  </si>
  <si>
    <t>Alleshausen</t>
  </si>
  <si>
    <t>Betzenweiler</t>
  </si>
  <si>
    <t>Dürnau</t>
  </si>
  <si>
    <t>Kanzach</t>
  </si>
  <si>
    <t>Moosburg</t>
  </si>
  <si>
    <t>Oggelshausen</t>
  </si>
  <si>
    <t>Seekirch</t>
  </si>
  <si>
    <t>Tiefenbach</t>
  </si>
  <si>
    <t>Dunzenhausen</t>
  </si>
  <si>
    <t>Rot an der Rot</t>
  </si>
  <si>
    <t>Schemmerhofen</t>
  </si>
  <si>
    <t>Füramoos</t>
  </si>
  <si>
    <t>Maselheim</t>
  </si>
  <si>
    <t>Mittelbiberach</t>
  </si>
  <si>
    <t>Warthausen</t>
  </si>
  <si>
    <t>Berkheim</t>
  </si>
  <si>
    <t>Dettingen an der Iller</t>
  </si>
  <si>
    <t>Erolzheim</t>
  </si>
  <si>
    <t>Ingoldingen</t>
  </si>
  <si>
    <t>Kirchdorf an der Iller</t>
  </si>
  <si>
    <t>Achstetten</t>
  </si>
  <si>
    <t>Burgrieden</t>
  </si>
  <si>
    <t>Gutenzell-Hürbel</t>
  </si>
  <si>
    <t>Kirchberg an der Iller</t>
  </si>
  <si>
    <t>Mietingen</t>
  </si>
  <si>
    <t>Wain</t>
  </si>
  <si>
    <t>Altheim</t>
  </si>
  <si>
    <t>Emeringen</t>
  </si>
  <si>
    <t>Langenenslingen</t>
  </si>
  <si>
    <t>Uttenweiler</t>
  </si>
  <si>
    <t>Unlingen</t>
  </si>
  <si>
    <t>Meßkirch</t>
  </si>
  <si>
    <t>Sauldorf</t>
  </si>
  <si>
    <t>Pfullendorf</t>
  </si>
  <si>
    <t>Beuron</t>
  </si>
  <si>
    <t>Heiligenberg</t>
  </si>
  <si>
    <t>Herdwangen-Schönach</t>
  </si>
  <si>
    <t>Illmensee</t>
  </si>
  <si>
    <t>Buchheim</t>
  </si>
  <si>
    <t>Leibertingen</t>
  </si>
  <si>
    <t>Salem</t>
  </si>
  <si>
    <t>Uhldingen-Mühlhofen</t>
  </si>
  <si>
    <t>Deggenhausertal</t>
  </si>
  <si>
    <t>Owingen</t>
  </si>
  <si>
    <t>Hagnau am Bodensee</t>
  </si>
  <si>
    <t>Daisendorf</t>
  </si>
  <si>
    <t>gültig ab 01.01.2024</t>
  </si>
  <si>
    <t>Liste</t>
  </si>
  <si>
    <t>Preis inkl Preisanpassung</t>
  </si>
  <si>
    <t>Endpreis</t>
  </si>
  <si>
    <t>PREIS ERMITTLUNG</t>
  </si>
  <si>
    <t>Dieselzuschlag</t>
  </si>
  <si>
    <t>Diesel</t>
  </si>
  <si>
    <t>A</t>
  </si>
  <si>
    <t>B</t>
  </si>
  <si>
    <t>C</t>
  </si>
  <si>
    <t>D</t>
  </si>
  <si>
    <t>E</t>
  </si>
  <si>
    <t>F</t>
  </si>
  <si>
    <t>G</t>
  </si>
  <si>
    <t xml:space="preserve">Abensberg </t>
  </si>
  <si>
    <t xml:space="preserve">Absberg </t>
  </si>
  <si>
    <t xml:space="preserve">Achslach </t>
  </si>
  <si>
    <t xml:space="preserve">Adelschlag </t>
  </si>
  <si>
    <t>Adelshofen</t>
  </si>
  <si>
    <t xml:space="preserve">Adelsried </t>
  </si>
  <si>
    <t xml:space="preserve">Adelzhausen </t>
  </si>
  <si>
    <t xml:space="preserve">Adlkofen </t>
  </si>
  <si>
    <t xml:space="preserve">Affing </t>
  </si>
  <si>
    <t xml:space="preserve">Aham </t>
  </si>
  <si>
    <t xml:space="preserve">Aholfing </t>
  </si>
  <si>
    <t xml:space="preserve">Aholming </t>
  </si>
  <si>
    <t xml:space="preserve">Aicha </t>
  </si>
  <si>
    <t xml:space="preserve">Aichach </t>
  </si>
  <si>
    <t xml:space="preserve">Aichen </t>
  </si>
  <si>
    <t xml:space="preserve">Aidenbach </t>
  </si>
  <si>
    <t xml:space="preserve">Aiglsbach </t>
  </si>
  <si>
    <t xml:space="preserve">Aindling </t>
  </si>
  <si>
    <t xml:space="preserve">Ainring </t>
  </si>
  <si>
    <t>Aislingen</t>
  </si>
  <si>
    <t xml:space="preserve">Aiterhofen </t>
  </si>
  <si>
    <t xml:space="preserve">Aitrang </t>
  </si>
  <si>
    <t xml:space="preserve">Albaching </t>
  </si>
  <si>
    <t xml:space="preserve">Aldersbach </t>
  </si>
  <si>
    <t xml:space="preserve">Alerheim </t>
  </si>
  <si>
    <t xml:space="preserve">Alesheim </t>
  </si>
  <si>
    <t xml:space="preserve">Allersberg </t>
  </si>
  <si>
    <t>Allershausen</t>
  </si>
  <si>
    <t xml:space="preserve">Alling </t>
  </si>
  <si>
    <t>Allmannshofen</t>
  </si>
  <si>
    <t xml:space="preserve">Altdorf </t>
  </si>
  <si>
    <t>Alteglofsheim</t>
  </si>
  <si>
    <t xml:space="preserve">Altendorf </t>
  </si>
  <si>
    <t xml:space="preserve">Altenmarkt </t>
  </si>
  <si>
    <t xml:space="preserve">Altenmünster </t>
  </si>
  <si>
    <t xml:space="preserve">Altenstadt </t>
  </si>
  <si>
    <t xml:space="preserve">Altenthann </t>
  </si>
  <si>
    <t xml:space="preserve">Altfraunhofen </t>
  </si>
  <si>
    <t xml:space="preserve">Althegnenberg </t>
  </si>
  <si>
    <t xml:space="preserve">Altmannstein </t>
  </si>
  <si>
    <t xml:space="preserve">Altomünster </t>
  </si>
  <si>
    <t xml:space="preserve">Altötting </t>
  </si>
  <si>
    <t xml:space="preserve">Amberg </t>
  </si>
  <si>
    <t xml:space="preserve">Amerang </t>
  </si>
  <si>
    <t xml:space="preserve">Amerdingen </t>
  </si>
  <si>
    <t xml:space="preserve">Ammerthal </t>
  </si>
  <si>
    <t xml:space="preserve">Ampfing </t>
  </si>
  <si>
    <t xml:space="preserve">Andechs </t>
  </si>
  <si>
    <t>Anger</t>
  </si>
  <si>
    <t xml:space="preserve">Antdorf </t>
  </si>
  <si>
    <t>Anzing</t>
  </si>
  <si>
    <t xml:space="preserve">Apfeldorf </t>
  </si>
  <si>
    <t xml:space="preserve">Aresing </t>
  </si>
  <si>
    <t xml:space="preserve">Arnbruck </t>
  </si>
  <si>
    <t xml:space="preserve">Arnschwang </t>
  </si>
  <si>
    <t xml:space="preserve">Arnstorf </t>
  </si>
  <si>
    <t xml:space="preserve">Arrach </t>
  </si>
  <si>
    <t xml:space="preserve">Arzberg </t>
  </si>
  <si>
    <t xml:space="preserve">Asbach-Bäumenheim </t>
  </si>
  <si>
    <t xml:space="preserve">Ascha </t>
  </si>
  <si>
    <t xml:space="preserve">Aschau </t>
  </si>
  <si>
    <t>Aschau</t>
  </si>
  <si>
    <t>Aschheim</t>
  </si>
  <si>
    <t xml:space="preserve">Aßling </t>
  </si>
  <si>
    <t xml:space="preserve">Attenhofen </t>
  </si>
  <si>
    <t>Atting</t>
  </si>
  <si>
    <t>Au</t>
  </si>
  <si>
    <t xml:space="preserve">Auerbach </t>
  </si>
  <si>
    <t xml:space="preserve">Auhausen </t>
  </si>
  <si>
    <t xml:space="preserve">Außernzell </t>
  </si>
  <si>
    <t>Aying</t>
  </si>
  <si>
    <t xml:space="preserve">Aystetten </t>
  </si>
  <si>
    <t xml:space="preserve">Baar </t>
  </si>
  <si>
    <t xml:space="preserve">Baar-Ebenhausen </t>
  </si>
  <si>
    <t xml:space="preserve">Babenhausen </t>
  </si>
  <si>
    <t>Babensham</t>
  </si>
  <si>
    <t>Bach</t>
  </si>
  <si>
    <t xml:space="preserve">Bachhagel </t>
  </si>
  <si>
    <t xml:space="preserve">Bächingen </t>
  </si>
  <si>
    <t xml:space="preserve">Bad Abbach </t>
  </si>
  <si>
    <t>Bad Aibling</t>
  </si>
  <si>
    <t xml:space="preserve">Bad Alexanderbad </t>
  </si>
  <si>
    <t xml:space="preserve">Bad Bayersoien </t>
  </si>
  <si>
    <t xml:space="preserve">Bad Birnbach </t>
  </si>
  <si>
    <t xml:space="preserve">Bad Endorf </t>
  </si>
  <si>
    <t xml:space="preserve">Bad Feilnbach </t>
  </si>
  <si>
    <t>Bad Füssing</t>
  </si>
  <si>
    <t xml:space="preserve">Bad Griesbach </t>
  </si>
  <si>
    <t xml:space="preserve">Bad Grönenbach </t>
  </si>
  <si>
    <t xml:space="preserve">Bad Heilbrunn </t>
  </si>
  <si>
    <t xml:space="preserve">Bad Hindelang </t>
  </si>
  <si>
    <t xml:space="preserve">Bad Kohlgrub </t>
  </si>
  <si>
    <t xml:space="preserve">Bad Reichenhall </t>
  </si>
  <si>
    <t xml:space="preserve">Bad Tölz </t>
  </si>
  <si>
    <t xml:space="preserve">Bad Wiessee </t>
  </si>
  <si>
    <t xml:space="preserve">Bad Wörishofen </t>
  </si>
  <si>
    <t xml:space="preserve">Baierbach </t>
  </si>
  <si>
    <t xml:space="preserve">Baierbrunn </t>
  </si>
  <si>
    <t xml:space="preserve">Baisweil </t>
  </si>
  <si>
    <t xml:space="preserve">Balderschwang </t>
  </si>
  <si>
    <t>Barbing</t>
  </si>
  <si>
    <t>Bärnau</t>
  </si>
  <si>
    <t>Bayerbach</t>
  </si>
  <si>
    <t xml:space="preserve">Bayerbach </t>
  </si>
  <si>
    <t xml:space="preserve">Bayerisch Eisenstein </t>
  </si>
  <si>
    <t xml:space="preserve">Bayerisch Gmain </t>
  </si>
  <si>
    <t xml:space="preserve">Bayrischzell </t>
  </si>
  <si>
    <t>Bechtsrieth</t>
  </si>
  <si>
    <t xml:space="preserve">Beilngries </t>
  </si>
  <si>
    <t xml:space="preserve">Bellenberg </t>
  </si>
  <si>
    <t>Benediktbeuern</t>
  </si>
  <si>
    <t xml:space="preserve">Benningen </t>
  </si>
  <si>
    <t xml:space="preserve">Beratzhausen </t>
  </si>
  <si>
    <t>Berching</t>
  </si>
  <si>
    <t xml:space="preserve">Berchtesgaden </t>
  </si>
  <si>
    <t xml:space="preserve">Berg (Starnberg) </t>
  </si>
  <si>
    <t xml:space="preserve">Berg im Gau </t>
  </si>
  <si>
    <t xml:space="preserve">Bergen (Traunstein) </t>
  </si>
  <si>
    <t>Bergheim</t>
  </si>
  <si>
    <t xml:space="preserve">Bergkirchen </t>
  </si>
  <si>
    <t>Berglern</t>
  </si>
  <si>
    <t>Bernau</t>
  </si>
  <si>
    <t xml:space="preserve">Bernbeuren </t>
  </si>
  <si>
    <t>Bernhardswald</t>
  </si>
  <si>
    <t xml:space="preserve">Bernried </t>
  </si>
  <si>
    <t xml:space="preserve">Betzigau </t>
  </si>
  <si>
    <t xml:space="preserve">Biberbach </t>
  </si>
  <si>
    <t xml:space="preserve">Bibertal </t>
  </si>
  <si>
    <t xml:space="preserve">Biburg </t>
  </si>
  <si>
    <t xml:space="preserve">Bichl </t>
  </si>
  <si>
    <t xml:space="preserve">Bidingen </t>
  </si>
  <si>
    <t xml:space="preserve">Biersackschlag </t>
  </si>
  <si>
    <t>Bischofsmais</t>
  </si>
  <si>
    <t xml:space="preserve">Bischofswiesen </t>
  </si>
  <si>
    <t xml:space="preserve">Bissingen </t>
  </si>
  <si>
    <t xml:space="preserve">Blaibach </t>
  </si>
  <si>
    <t xml:space="preserve">Blaichach </t>
  </si>
  <si>
    <t xml:space="preserve">Blindheim </t>
  </si>
  <si>
    <t xml:space="preserve">Böbing </t>
  </si>
  <si>
    <t xml:space="preserve">Bobingen </t>
  </si>
  <si>
    <t xml:space="preserve">Böbrach </t>
  </si>
  <si>
    <t>Bockhorn</t>
  </si>
  <si>
    <t>Bodenkirchen</t>
  </si>
  <si>
    <t xml:space="preserve">Bodenmais </t>
  </si>
  <si>
    <t xml:space="preserve">Bodenwöhr </t>
  </si>
  <si>
    <t xml:space="preserve">Bogen </t>
  </si>
  <si>
    <t xml:space="preserve">Böhen </t>
  </si>
  <si>
    <t xml:space="preserve">Böhmfeld </t>
  </si>
  <si>
    <t xml:space="preserve">Bonstetten </t>
  </si>
  <si>
    <t>Brand</t>
  </si>
  <si>
    <t xml:space="preserve">Brannenburg </t>
  </si>
  <si>
    <t xml:space="preserve">Breitbrunn </t>
  </si>
  <si>
    <t xml:space="preserve">Breitenberg </t>
  </si>
  <si>
    <t xml:space="preserve">Breitenbrunn </t>
  </si>
  <si>
    <t xml:space="preserve">Breitenthal </t>
  </si>
  <si>
    <t xml:space="preserve">Breitwies </t>
  </si>
  <si>
    <t xml:space="preserve">Brennberg </t>
  </si>
  <si>
    <t xml:space="preserve">Bruck </t>
  </si>
  <si>
    <t>Bruck</t>
  </si>
  <si>
    <t>Bruckberg</t>
  </si>
  <si>
    <t xml:space="preserve">Bruckmühl </t>
  </si>
  <si>
    <t>Brunnen</t>
  </si>
  <si>
    <t xml:space="preserve">Brunnthal </t>
  </si>
  <si>
    <t xml:space="preserve">Bubesheim </t>
  </si>
  <si>
    <t>Buch</t>
  </si>
  <si>
    <t xml:space="preserve">Buch </t>
  </si>
  <si>
    <t>Buchbach</t>
  </si>
  <si>
    <t xml:space="preserve">Buchdorf </t>
  </si>
  <si>
    <t xml:space="preserve">Buchhofen </t>
  </si>
  <si>
    <t>Büchlberg</t>
  </si>
  <si>
    <t xml:space="preserve">Burgau </t>
  </si>
  <si>
    <t xml:space="preserve">Burgberg </t>
  </si>
  <si>
    <t>Burghausen</t>
  </si>
  <si>
    <t xml:space="preserve">Burgheim </t>
  </si>
  <si>
    <t xml:space="preserve">Burgkirchen </t>
  </si>
  <si>
    <t xml:space="preserve">Burglengenfeld </t>
  </si>
  <si>
    <t xml:space="preserve">Burtenbach </t>
  </si>
  <si>
    <t xml:space="preserve">Buxheim </t>
  </si>
  <si>
    <t>Cham</t>
  </si>
  <si>
    <t xml:space="preserve">Chamerau </t>
  </si>
  <si>
    <t xml:space="preserve">Chieming </t>
  </si>
  <si>
    <t xml:space="preserve">Chiemsee </t>
  </si>
  <si>
    <t xml:space="preserve">Dachau </t>
  </si>
  <si>
    <t>Daiting</t>
  </si>
  <si>
    <t xml:space="preserve">Dasing </t>
  </si>
  <si>
    <t xml:space="preserve">Deggendorf </t>
  </si>
  <si>
    <t>Deiningen</t>
  </si>
  <si>
    <t xml:space="preserve">Deisenhausen </t>
  </si>
  <si>
    <t xml:space="preserve">Denkendorf </t>
  </si>
  <si>
    <t xml:space="preserve">Denklingen </t>
  </si>
  <si>
    <t>Deuerling</t>
  </si>
  <si>
    <t xml:space="preserve">Diedorf </t>
  </si>
  <si>
    <t xml:space="preserve">Dießen </t>
  </si>
  <si>
    <t>Dietersburg</t>
  </si>
  <si>
    <t xml:space="preserve">Dieterskirchen </t>
  </si>
  <si>
    <t xml:space="preserve">Dietfurt </t>
  </si>
  <si>
    <t xml:space="preserve">Dietramszell </t>
  </si>
  <si>
    <t xml:space="preserve">Dillingen </t>
  </si>
  <si>
    <t xml:space="preserve">Dingharting </t>
  </si>
  <si>
    <t>Dingolfing</t>
  </si>
  <si>
    <t xml:space="preserve">Dirlewang </t>
  </si>
  <si>
    <t xml:space="preserve">Dollnstein </t>
  </si>
  <si>
    <t xml:space="preserve">Donaustauf </t>
  </si>
  <si>
    <t xml:space="preserve">Dorfen </t>
  </si>
  <si>
    <t xml:space="preserve">Drachselsried </t>
  </si>
  <si>
    <t xml:space="preserve">Duggendorf </t>
  </si>
  <si>
    <t xml:space="preserve">Durach </t>
  </si>
  <si>
    <t xml:space="preserve">Dürrlauingen </t>
  </si>
  <si>
    <t xml:space="preserve">Eberfing </t>
  </si>
  <si>
    <t xml:space="preserve">Ebermannsdorf </t>
  </si>
  <si>
    <t>Ebersberg</t>
  </si>
  <si>
    <t xml:space="preserve">Ebershausen </t>
  </si>
  <si>
    <t xml:space="preserve">Eching </t>
  </si>
  <si>
    <t xml:space="preserve">Ederheim </t>
  </si>
  <si>
    <t xml:space="preserve">Edling </t>
  </si>
  <si>
    <t xml:space="preserve">Egenhofen </t>
  </si>
  <si>
    <t xml:space="preserve">Egerndach </t>
  </si>
  <si>
    <t xml:space="preserve">Egg </t>
  </si>
  <si>
    <t xml:space="preserve">Eggenfelden </t>
  </si>
  <si>
    <t>Eggenhofen</t>
  </si>
  <si>
    <t xml:space="preserve">Eggenthal </t>
  </si>
  <si>
    <t xml:space="preserve">Egglham </t>
  </si>
  <si>
    <t xml:space="preserve">Egglkofen </t>
  </si>
  <si>
    <t>Eggstätt</t>
  </si>
  <si>
    <t xml:space="preserve">Eging </t>
  </si>
  <si>
    <t xml:space="preserve">Eglfing </t>
  </si>
  <si>
    <t xml:space="preserve">Egling </t>
  </si>
  <si>
    <t xml:space="preserve">Egmating </t>
  </si>
  <si>
    <t xml:space="preserve">Egweil </t>
  </si>
  <si>
    <t xml:space="preserve">Ehekirchen </t>
  </si>
  <si>
    <t xml:space="preserve">Ehingen </t>
  </si>
  <si>
    <t>Eichenau</t>
  </si>
  <si>
    <t>Eichendorf</t>
  </si>
  <si>
    <t xml:space="preserve">Eichstätt </t>
  </si>
  <si>
    <t xml:space="preserve">Eiselfing </t>
  </si>
  <si>
    <t xml:space="preserve">Eisenberg </t>
  </si>
  <si>
    <t xml:space="preserve">Eitensheim </t>
  </si>
  <si>
    <t xml:space="preserve">Eitting </t>
  </si>
  <si>
    <t xml:space="preserve">Ellgau </t>
  </si>
  <si>
    <t xml:space="preserve">Ellingen </t>
  </si>
  <si>
    <t>Elsendorf</t>
  </si>
  <si>
    <t xml:space="preserve">Emersacker </t>
  </si>
  <si>
    <t xml:space="preserve">Emmering </t>
  </si>
  <si>
    <t xml:space="preserve">Emmerting </t>
  </si>
  <si>
    <t xml:space="preserve">Engelsberg </t>
  </si>
  <si>
    <t xml:space="preserve">Ensdorf </t>
  </si>
  <si>
    <t xml:space="preserve">Eppenschlag </t>
  </si>
  <si>
    <t xml:space="preserve">Eppishausen </t>
  </si>
  <si>
    <t>Erbendorf</t>
  </si>
  <si>
    <t xml:space="preserve">Erding </t>
  </si>
  <si>
    <t xml:space="preserve">Erdweg </t>
  </si>
  <si>
    <t xml:space="preserve">Eresing </t>
  </si>
  <si>
    <t xml:space="preserve">Ergolding </t>
  </si>
  <si>
    <t xml:space="preserve">Ergoldsbach </t>
  </si>
  <si>
    <t>Erharting</t>
  </si>
  <si>
    <t xml:space="preserve">Ering </t>
  </si>
  <si>
    <t xml:space="preserve">Erlbach </t>
  </si>
  <si>
    <t xml:space="preserve">Ernsgaden </t>
  </si>
  <si>
    <t>Eschenbach</t>
  </si>
  <si>
    <t xml:space="preserve">Eschenlohe </t>
  </si>
  <si>
    <t xml:space="preserve">Eslarn </t>
  </si>
  <si>
    <t xml:space="preserve">Essenbach </t>
  </si>
  <si>
    <t xml:space="preserve">Essing </t>
  </si>
  <si>
    <t xml:space="preserve">Ettal </t>
  </si>
  <si>
    <t>Ettenstatt</t>
  </si>
  <si>
    <t xml:space="preserve">Ettringen </t>
  </si>
  <si>
    <t xml:space="preserve">Etzenricht </t>
  </si>
  <si>
    <t xml:space="preserve">Eurasburg </t>
  </si>
  <si>
    <t>Fahrenzhausen</t>
  </si>
  <si>
    <t>Falkenberg</t>
  </si>
  <si>
    <t>Falkenfels</t>
  </si>
  <si>
    <t xml:space="preserve">Falkenstein </t>
  </si>
  <si>
    <t>Feichten (Altötting)</t>
  </si>
  <si>
    <t xml:space="preserve">Feldkirchen </t>
  </si>
  <si>
    <t>Feldkirchen (Straub.-Bo.)</t>
  </si>
  <si>
    <t xml:space="preserve">Feldkirchen-Westerham </t>
  </si>
  <si>
    <t xml:space="preserve">Fellheim </t>
  </si>
  <si>
    <t>Fensterbach</t>
  </si>
  <si>
    <t xml:space="preserve">Finningen </t>
  </si>
  <si>
    <t xml:space="preserve">Finsing </t>
  </si>
  <si>
    <t xml:space="preserve">Fischach </t>
  </si>
  <si>
    <t>Fischbachau</t>
  </si>
  <si>
    <t>Flintsbach</t>
  </si>
  <si>
    <t>Floß</t>
  </si>
  <si>
    <t xml:space="preserve">Flossenbürg </t>
  </si>
  <si>
    <t xml:space="preserve">Flughafen München </t>
  </si>
  <si>
    <t>Forstern</t>
  </si>
  <si>
    <t xml:space="preserve">Forstinning </t>
  </si>
  <si>
    <t>Frasdorf</t>
  </si>
  <si>
    <t xml:space="preserve">Frauenau </t>
  </si>
  <si>
    <t xml:space="preserve">Frauenneuharting </t>
  </si>
  <si>
    <t xml:space="preserve">Fraunberg </t>
  </si>
  <si>
    <t>Freihung</t>
  </si>
  <si>
    <t xml:space="preserve">Freilassing </t>
  </si>
  <si>
    <t>Freising</t>
  </si>
  <si>
    <t xml:space="preserve">Freudenberg </t>
  </si>
  <si>
    <t xml:space="preserve">Freystadt </t>
  </si>
  <si>
    <t xml:space="preserve">Freyung </t>
  </si>
  <si>
    <t xml:space="preserve">Fridolfing </t>
  </si>
  <si>
    <t xml:space="preserve">Friedberg </t>
  </si>
  <si>
    <t xml:space="preserve">Friedenfels </t>
  </si>
  <si>
    <t>Frontenhausen</t>
  </si>
  <si>
    <t xml:space="preserve">Fuchsmühl </t>
  </si>
  <si>
    <t xml:space="preserve">Fuchstal </t>
  </si>
  <si>
    <t xml:space="preserve">Fünfstetten </t>
  </si>
  <si>
    <t>Fürnsbach</t>
  </si>
  <si>
    <t xml:space="preserve">Fürsteneck </t>
  </si>
  <si>
    <t xml:space="preserve">Fürstenfeldbruck </t>
  </si>
  <si>
    <t xml:space="preserve">Fürstenstein </t>
  </si>
  <si>
    <t>Fürstenzell</t>
  </si>
  <si>
    <t xml:space="preserve">Furth </t>
  </si>
  <si>
    <t>Furth im Wald</t>
  </si>
  <si>
    <t xml:space="preserve">Füssen </t>
  </si>
  <si>
    <t xml:space="preserve">Gaimersheim </t>
  </si>
  <si>
    <t>Gaißach</t>
  </si>
  <si>
    <t xml:space="preserve">Gammelsdorf </t>
  </si>
  <si>
    <t xml:space="preserve">Gangkofen </t>
  </si>
  <si>
    <t>Garching</t>
  </si>
  <si>
    <t xml:space="preserve">Garmisch-Partenkirchen </t>
  </si>
  <si>
    <t xml:space="preserve">Gars </t>
  </si>
  <si>
    <t>Gauting</t>
  </si>
  <si>
    <t xml:space="preserve">Gebenbach </t>
  </si>
  <si>
    <t xml:space="preserve">Geiersthal </t>
  </si>
  <si>
    <t>Geiselhöring</t>
  </si>
  <si>
    <t>Geisenfeld</t>
  </si>
  <si>
    <t>Geisenhausen</t>
  </si>
  <si>
    <t xml:space="preserve">Genderkingen </t>
  </si>
  <si>
    <t xml:space="preserve">Georgenberg </t>
  </si>
  <si>
    <t>Geratskirchen</t>
  </si>
  <si>
    <t>Geretried</t>
  </si>
  <si>
    <t xml:space="preserve">Germaringen </t>
  </si>
  <si>
    <t>Germering</t>
  </si>
  <si>
    <t xml:space="preserve">Gerolfingen </t>
  </si>
  <si>
    <t xml:space="preserve">Gerolsbach </t>
  </si>
  <si>
    <t xml:space="preserve">Gerzen </t>
  </si>
  <si>
    <t xml:space="preserve">Gessertshausen </t>
  </si>
  <si>
    <t xml:space="preserve">Giengen </t>
  </si>
  <si>
    <t xml:space="preserve">Gilching </t>
  </si>
  <si>
    <t xml:space="preserve">Gleißenberg </t>
  </si>
  <si>
    <t>Glonn</t>
  </si>
  <si>
    <t xml:space="preserve">Glött </t>
  </si>
  <si>
    <t xml:space="preserve">Gmund </t>
  </si>
  <si>
    <t xml:space="preserve">Görisried </t>
  </si>
  <si>
    <t>Gotteszell</t>
  </si>
  <si>
    <t xml:space="preserve">Gottfrieding </t>
  </si>
  <si>
    <t xml:space="preserve">Grabenstätt </t>
  </si>
  <si>
    <t>Gräfelfing</t>
  </si>
  <si>
    <t>Grafenau</t>
  </si>
  <si>
    <t xml:space="preserve">Grafenwiesen </t>
  </si>
  <si>
    <t>Grafenwöhr</t>
  </si>
  <si>
    <t xml:space="preserve">Grafing </t>
  </si>
  <si>
    <t xml:space="preserve">Grafling </t>
  </si>
  <si>
    <t>Grafrath</t>
  </si>
  <si>
    <t>Grainau</t>
  </si>
  <si>
    <t xml:space="preserve">Grainet </t>
  </si>
  <si>
    <t xml:space="preserve">Grasbrunn </t>
  </si>
  <si>
    <t>Grassau</t>
  </si>
  <si>
    <t xml:space="preserve">Grattersdorf </t>
  </si>
  <si>
    <t>Greding</t>
  </si>
  <si>
    <t xml:space="preserve">Griesstätt </t>
  </si>
  <si>
    <t xml:space="preserve">Gröbenzell </t>
  </si>
  <si>
    <t>Formel</t>
  </si>
  <si>
    <t xml:space="preserve">Großaitingen </t>
  </si>
  <si>
    <t xml:space="preserve">Großhelfendorf </t>
  </si>
  <si>
    <t xml:space="preserve">Großkarolinenfeld </t>
  </si>
  <si>
    <t xml:space="preserve">Großmehring </t>
  </si>
  <si>
    <t xml:space="preserve">Großweil </t>
  </si>
  <si>
    <t xml:space="preserve">Grünwald </t>
  </si>
  <si>
    <t xml:space="preserve">Gstadt </t>
  </si>
  <si>
    <t xml:space="preserve">Gundelfingen </t>
  </si>
  <si>
    <t>Gundremmingen</t>
  </si>
  <si>
    <t xml:space="preserve">Guteneck </t>
  </si>
  <si>
    <t xml:space="preserve">Haag i. OB </t>
  </si>
  <si>
    <t>Haag /Amper</t>
  </si>
  <si>
    <t xml:space="preserve">Haar </t>
  </si>
  <si>
    <t xml:space="preserve">Haarbach </t>
  </si>
  <si>
    <t xml:space="preserve">Habach </t>
  </si>
  <si>
    <t xml:space="preserve">Hagelstadt </t>
  </si>
  <si>
    <t xml:space="preserve">Hahnbach </t>
  </si>
  <si>
    <t>Haibach</t>
  </si>
  <si>
    <t xml:space="preserve">Haidmühle </t>
  </si>
  <si>
    <t>Haimhausen</t>
  </si>
  <si>
    <t xml:space="preserve">Hainsfarth </t>
  </si>
  <si>
    <t xml:space="preserve">Halblech </t>
  </si>
  <si>
    <t xml:space="preserve">Halfing </t>
  </si>
  <si>
    <t xml:space="preserve">Hallbergmoos </t>
  </si>
  <si>
    <t xml:space="preserve">Harburg </t>
  </si>
  <si>
    <t>Haselbach</t>
  </si>
  <si>
    <t xml:space="preserve">Haunsheim </t>
  </si>
  <si>
    <t xml:space="preserve">Hausham </t>
  </si>
  <si>
    <t xml:space="preserve">Hauzenberg </t>
  </si>
  <si>
    <t xml:space="preserve">Hawangen </t>
  </si>
  <si>
    <t>Hebertshausen</t>
  </si>
  <si>
    <t>Heideck</t>
  </si>
  <si>
    <t xml:space="preserve">Heimenkirch </t>
  </si>
  <si>
    <t xml:space="preserve">Heimstetten </t>
  </si>
  <si>
    <t xml:space="preserve">Hemau </t>
  </si>
  <si>
    <t>Hengersberg</t>
  </si>
  <si>
    <t xml:space="preserve">Hepberg </t>
  </si>
  <si>
    <t>Herbertshausen</t>
  </si>
  <si>
    <t xml:space="preserve">Heretsried </t>
  </si>
  <si>
    <t>Herrngiersdorf</t>
  </si>
  <si>
    <t xml:space="preserve">Herrsching </t>
  </si>
  <si>
    <t xml:space="preserve">Hilpoltstein </t>
  </si>
  <si>
    <t xml:space="preserve">Hiltenfingen </t>
  </si>
  <si>
    <t>Hinterschmiding</t>
  </si>
  <si>
    <t xml:space="preserve">Hirschau </t>
  </si>
  <si>
    <t xml:space="preserve">Hitzhofen </t>
  </si>
  <si>
    <t xml:space="preserve">Höchstädt </t>
  </si>
  <si>
    <t xml:space="preserve">Hofkirchen </t>
  </si>
  <si>
    <t xml:space="preserve">Hofolding </t>
  </si>
  <si>
    <t xml:space="preserve">Hohenaltheim </t>
  </si>
  <si>
    <t>Hohenau</t>
  </si>
  <si>
    <t xml:space="preserve">Hohenberg </t>
  </si>
  <si>
    <t>Hohenbrunn</t>
  </si>
  <si>
    <t xml:space="preserve">Hohenburg </t>
  </si>
  <si>
    <t xml:space="preserve">Hohenfels </t>
  </si>
  <si>
    <t xml:space="preserve">Hohenfurch </t>
  </si>
  <si>
    <t>Hohenkammer</t>
  </si>
  <si>
    <t>Höhenkirchen-Siegertsb.</t>
  </si>
  <si>
    <t xml:space="preserve">Hohenlinden </t>
  </si>
  <si>
    <t xml:space="preserve">Hohenpeißenberg </t>
  </si>
  <si>
    <t>Hohenpolding</t>
  </si>
  <si>
    <t xml:space="preserve">Hohenschäftlarn </t>
  </si>
  <si>
    <t>Hohenthann</t>
  </si>
  <si>
    <t xml:space="preserve">Hohenwart </t>
  </si>
  <si>
    <t>Hohenwarth</t>
  </si>
  <si>
    <t xml:space="preserve">Hollenbach </t>
  </si>
  <si>
    <t xml:space="preserve">Höllriegelskreuth </t>
  </si>
  <si>
    <t xml:space="preserve">Holzheim </t>
  </si>
  <si>
    <t>Holzkirchen</t>
  </si>
  <si>
    <t xml:space="preserve">Hörgertshausen </t>
  </si>
  <si>
    <t>Höslwang</t>
  </si>
  <si>
    <t xml:space="preserve">Höttingen </t>
  </si>
  <si>
    <t xml:space="preserve">Hunderdorf </t>
  </si>
  <si>
    <t xml:space="preserve">Hurlach </t>
  </si>
  <si>
    <t xml:space="preserve">Hutthurm </t>
  </si>
  <si>
    <t xml:space="preserve">Icking </t>
  </si>
  <si>
    <t xml:space="preserve">Iffeldorf </t>
  </si>
  <si>
    <t>Iggensbach</t>
  </si>
  <si>
    <t xml:space="preserve">Igling </t>
  </si>
  <si>
    <t xml:space="preserve">Ihrlerstein </t>
  </si>
  <si>
    <t xml:space="preserve">Ilmmünster </t>
  </si>
  <si>
    <t xml:space="preserve">Immenstadt </t>
  </si>
  <si>
    <t xml:space="preserve">Inchenhofen </t>
  </si>
  <si>
    <t xml:space="preserve">Ingolstadt </t>
  </si>
  <si>
    <t>Innernzell</t>
  </si>
  <si>
    <t xml:space="preserve">Inning </t>
  </si>
  <si>
    <t>Inzell</t>
  </si>
  <si>
    <t>Irlbach</t>
  </si>
  <si>
    <t xml:space="preserve">Irschenberg </t>
  </si>
  <si>
    <t xml:space="preserve">Irsee </t>
  </si>
  <si>
    <t>Isen</t>
  </si>
  <si>
    <t>Ismaning</t>
  </si>
  <si>
    <t>Jachenau</t>
  </si>
  <si>
    <t>Jandelsbrunn</t>
  </si>
  <si>
    <t xml:space="preserve">Jengen </t>
  </si>
  <si>
    <t>Jesenwang</t>
  </si>
  <si>
    <t>Jettenbach</t>
  </si>
  <si>
    <t>Jettingen-Scheppach</t>
  </si>
  <si>
    <t xml:space="preserve">Johanniskirchen </t>
  </si>
  <si>
    <t xml:space="preserve">Julbach </t>
  </si>
  <si>
    <t>Kaisheim</t>
  </si>
  <si>
    <t>Kammeltal</t>
  </si>
  <si>
    <t xml:space="preserve">Kammlach </t>
  </si>
  <si>
    <t xml:space="preserve">Karlsfeld </t>
  </si>
  <si>
    <t xml:space="preserve">Karlshuld </t>
  </si>
  <si>
    <t xml:space="preserve">Karlskron </t>
  </si>
  <si>
    <t xml:space="preserve">Kastl </t>
  </si>
  <si>
    <t xml:space="preserve">Kaufbeuren </t>
  </si>
  <si>
    <t xml:space="preserve">Kaufering </t>
  </si>
  <si>
    <t xml:space="preserve">Kelheim </t>
  </si>
  <si>
    <t xml:space="preserve">Kellmünz </t>
  </si>
  <si>
    <t xml:space="preserve">Kemnath </t>
  </si>
  <si>
    <t xml:space="preserve">Kettershausen </t>
  </si>
  <si>
    <t xml:space="preserve">Kiefersfelden </t>
  </si>
  <si>
    <t>Kienberg</t>
  </si>
  <si>
    <t xml:space="preserve">Kinding </t>
  </si>
  <si>
    <t xml:space="preserve">Kinsau </t>
  </si>
  <si>
    <t>Kipfenberg</t>
  </si>
  <si>
    <t>Kirchanschöring</t>
  </si>
  <si>
    <t xml:space="preserve">Kirchberg </t>
  </si>
  <si>
    <t xml:space="preserve">Kirchdorf </t>
  </si>
  <si>
    <t xml:space="preserve">Kirchdorf a. d. Amper </t>
  </si>
  <si>
    <t>Kirchenlamitz</t>
  </si>
  <si>
    <t>Kirchham</t>
  </si>
  <si>
    <t xml:space="preserve">Kirchhaslach </t>
  </si>
  <si>
    <t>Kirchheim</t>
  </si>
  <si>
    <t xml:space="preserve">Kirchheim </t>
  </si>
  <si>
    <t>Kirchroth</t>
  </si>
  <si>
    <t xml:space="preserve">Kirchseeon </t>
  </si>
  <si>
    <t xml:space="preserve">Kirchweidach </t>
  </si>
  <si>
    <t>Kleinaitingen</t>
  </si>
  <si>
    <t xml:space="preserve">Klosterlechfeld </t>
  </si>
  <si>
    <t xml:space="preserve">Köfering </t>
  </si>
  <si>
    <t xml:space="preserve">Kohlberg </t>
  </si>
  <si>
    <t xml:space="preserve">Kolbermoor </t>
  </si>
  <si>
    <t>Kollnburg</t>
  </si>
  <si>
    <t xml:space="preserve">Königsbrunn </t>
  </si>
  <si>
    <t xml:space="preserve">Königsdorf </t>
  </si>
  <si>
    <t xml:space="preserve">Königsmoos </t>
  </si>
  <si>
    <t xml:space="preserve">Konnersreuth </t>
  </si>
  <si>
    <t>Konzell</t>
  </si>
  <si>
    <t xml:space="preserve">Kösching </t>
  </si>
  <si>
    <t>Kößlarn</t>
  </si>
  <si>
    <t xml:space="preserve">Kottgeisering </t>
  </si>
  <si>
    <t xml:space="preserve">Kötz </t>
  </si>
  <si>
    <t>Kötzting</t>
  </si>
  <si>
    <t xml:space="preserve">Kraiburg </t>
  </si>
  <si>
    <t>Krailling</t>
  </si>
  <si>
    <t>Kranzberg</t>
  </si>
  <si>
    <t>Kreuth</t>
  </si>
  <si>
    <t xml:space="preserve">Kronburg </t>
  </si>
  <si>
    <t>Kröning</t>
  </si>
  <si>
    <t xml:space="preserve">Krumbach </t>
  </si>
  <si>
    <t xml:space="preserve">Krummennaab </t>
  </si>
  <si>
    <t xml:space="preserve">Krün </t>
  </si>
  <si>
    <t xml:space="preserve">Kühbach </t>
  </si>
  <si>
    <t xml:space="preserve">Kühlenthal </t>
  </si>
  <si>
    <t xml:space="preserve">Kulmain </t>
  </si>
  <si>
    <t>Kümmersbruck</t>
  </si>
  <si>
    <t xml:space="preserve">Künzing </t>
  </si>
  <si>
    <t>Laaber</t>
  </si>
  <si>
    <t xml:space="preserve">Laberweinting </t>
  </si>
  <si>
    <t xml:space="preserve">Lachen </t>
  </si>
  <si>
    <t xml:space="preserve">Lalling </t>
  </si>
  <si>
    <t xml:space="preserve">Lam </t>
  </si>
  <si>
    <t xml:space="preserve">Landau </t>
  </si>
  <si>
    <t>Landensberg</t>
  </si>
  <si>
    <t xml:space="preserve">Landsberg </t>
  </si>
  <si>
    <t>Landsberied</t>
  </si>
  <si>
    <t>Landsham</t>
  </si>
  <si>
    <t xml:space="preserve">Landshut </t>
  </si>
  <si>
    <t xml:space="preserve">Langdorf </t>
  </si>
  <si>
    <t>Langenaltheim</t>
  </si>
  <si>
    <t xml:space="preserve">Langenau </t>
  </si>
  <si>
    <t xml:space="preserve">Langenbach </t>
  </si>
  <si>
    <t>Langenmosen</t>
  </si>
  <si>
    <t xml:space="preserve">Langenpreising </t>
  </si>
  <si>
    <t>Langquaid</t>
  </si>
  <si>
    <t>Lappersdorf</t>
  </si>
  <si>
    <t xml:space="preserve">Lauben </t>
  </si>
  <si>
    <t xml:space="preserve">Laufen </t>
  </si>
  <si>
    <t xml:space="preserve">Laugna </t>
  </si>
  <si>
    <t xml:space="preserve">Lauingen </t>
  </si>
  <si>
    <t xml:space="preserve">Lechbruck </t>
  </si>
  <si>
    <t xml:space="preserve">Legau </t>
  </si>
  <si>
    <t xml:space="preserve">Leiblfing </t>
  </si>
  <si>
    <t xml:space="preserve">Leipheim </t>
  </si>
  <si>
    <t xml:space="preserve">Lengdorf </t>
  </si>
  <si>
    <t>Lenggries</t>
  </si>
  <si>
    <t xml:space="preserve">Lenting </t>
  </si>
  <si>
    <t xml:space="preserve">Leonberg </t>
  </si>
  <si>
    <t xml:space="preserve">Leuchtenberg </t>
  </si>
  <si>
    <t xml:space="preserve">Lindenberg </t>
  </si>
  <si>
    <t>Lohberg</t>
  </si>
  <si>
    <t xml:space="preserve">Lohkirchen </t>
  </si>
  <si>
    <t xml:space="preserve">Loiching </t>
  </si>
  <si>
    <t>Loitzendorf</t>
  </si>
  <si>
    <t>Luhe-Wildenau</t>
  </si>
  <si>
    <t xml:space="preserve">Lutzingen </t>
  </si>
  <si>
    <t xml:space="preserve">Mähring </t>
  </si>
  <si>
    <t xml:space="preserve">Maihingen </t>
  </si>
  <si>
    <t xml:space="preserve">Mainburg </t>
  </si>
  <si>
    <t>Maitenbeth</t>
  </si>
  <si>
    <t xml:space="preserve">Malgersdorf </t>
  </si>
  <si>
    <t xml:space="preserve">Mallersdorf-Pfaffenberg </t>
  </si>
  <si>
    <t>Mamming</t>
  </si>
  <si>
    <t>Manching</t>
  </si>
  <si>
    <t>Mantel</t>
  </si>
  <si>
    <t xml:space="preserve">Mariaposching </t>
  </si>
  <si>
    <t xml:space="preserve">Marklkofen </t>
  </si>
  <si>
    <t xml:space="preserve">Markt Berolzheim </t>
  </si>
  <si>
    <t xml:space="preserve">Markt Indersdorf </t>
  </si>
  <si>
    <t xml:space="preserve">Markt Rettenbach </t>
  </si>
  <si>
    <t>Markt Schwaben</t>
  </si>
  <si>
    <t xml:space="preserve">Marktl </t>
  </si>
  <si>
    <t xml:space="preserve">Marktleuthen </t>
  </si>
  <si>
    <t xml:space="preserve">Marktoberdorf </t>
  </si>
  <si>
    <t>Marktoffingen</t>
  </si>
  <si>
    <t xml:space="preserve">Marktredwitz </t>
  </si>
  <si>
    <t xml:space="preserve">Marktschellenberg </t>
  </si>
  <si>
    <t xml:space="preserve">Marquartstein </t>
  </si>
  <si>
    <t xml:space="preserve">Marzling </t>
  </si>
  <si>
    <t>Massenhausen</t>
  </si>
  <si>
    <t xml:space="preserve">Massing </t>
  </si>
  <si>
    <t xml:space="preserve">Mauern </t>
  </si>
  <si>
    <t xml:space="preserve">Mauerstetten </t>
  </si>
  <si>
    <t xml:space="preserve">Mauth </t>
  </si>
  <si>
    <t>Maxhütte-Haidhof</t>
  </si>
  <si>
    <t xml:space="preserve">Megesheim </t>
  </si>
  <si>
    <t>Mehring</t>
  </si>
  <si>
    <t xml:space="preserve">Meitingen </t>
  </si>
  <si>
    <t xml:space="preserve">Memmingen </t>
  </si>
  <si>
    <t>Mengkofen</t>
  </si>
  <si>
    <t xml:space="preserve">Mering </t>
  </si>
  <si>
    <t xml:space="preserve">Mertingen </t>
  </si>
  <si>
    <t xml:space="preserve">Metten </t>
  </si>
  <si>
    <t xml:space="preserve">Mettenheim </t>
  </si>
  <si>
    <t xml:space="preserve">Michelsneukirchen </t>
  </si>
  <si>
    <t xml:space="preserve">Miesbach </t>
  </si>
  <si>
    <t xml:space="preserve">Mindelstetten </t>
  </si>
  <si>
    <t>Mintraching</t>
  </si>
  <si>
    <t xml:space="preserve">Mittenwald </t>
  </si>
  <si>
    <t>Mitterfels</t>
  </si>
  <si>
    <t>Mitterskirchen</t>
  </si>
  <si>
    <t>Mönchsdeggingen</t>
  </si>
  <si>
    <t xml:space="preserve">Moorenweis </t>
  </si>
  <si>
    <t xml:space="preserve">Moos </t>
  </si>
  <si>
    <t>Moosach</t>
  </si>
  <si>
    <t xml:space="preserve">Moosbach </t>
  </si>
  <si>
    <t xml:space="preserve">Moosburg </t>
  </si>
  <si>
    <t xml:space="preserve">Moosinning </t>
  </si>
  <si>
    <t xml:space="preserve">Moosthenning </t>
  </si>
  <si>
    <t>Mörnsheim</t>
  </si>
  <si>
    <t xml:space="preserve">Möttingen </t>
  </si>
  <si>
    <t>Mötzing</t>
  </si>
  <si>
    <t xml:space="preserve">Mühldorf </t>
  </si>
  <si>
    <t>Mühlhausen</t>
  </si>
  <si>
    <t>München</t>
  </si>
  <si>
    <t xml:space="preserve">Münchsmünster </t>
  </si>
  <si>
    <t>Munningen</t>
  </si>
  <si>
    <t>Münsing</t>
  </si>
  <si>
    <t>Münster</t>
  </si>
  <si>
    <t xml:space="preserve">Murnau </t>
  </si>
  <si>
    <t xml:space="preserve">Nabburg </t>
  </si>
  <si>
    <t xml:space="preserve">Nandlstadt </t>
  </si>
  <si>
    <t xml:space="preserve">Nassenfels </t>
  </si>
  <si>
    <t xml:space="preserve">Nattheim </t>
  </si>
  <si>
    <t xml:space="preserve">Nersingen </t>
  </si>
  <si>
    <t xml:space="preserve">Nesselwang </t>
  </si>
  <si>
    <t>Neubeuern</t>
  </si>
  <si>
    <t xml:space="preserve">Neubiberg </t>
  </si>
  <si>
    <t xml:space="preserve">Neuburg </t>
  </si>
  <si>
    <t xml:space="preserve">Neuching </t>
  </si>
  <si>
    <t xml:space="preserve">Neufahrn </t>
  </si>
  <si>
    <t>Neufahrn</t>
  </si>
  <si>
    <t>Neufraunhofen</t>
  </si>
  <si>
    <t xml:space="preserve">Neuhaus </t>
  </si>
  <si>
    <t xml:space="preserve">Neumarkt </t>
  </si>
  <si>
    <t xml:space="preserve">Neumarkt St. Veit </t>
  </si>
  <si>
    <t>Neunburg</t>
  </si>
  <si>
    <t>Neuötting</t>
  </si>
  <si>
    <t xml:space="preserve">Neureichenau </t>
  </si>
  <si>
    <t>Neuried</t>
  </si>
  <si>
    <t xml:space="preserve">Neuschönau </t>
  </si>
  <si>
    <t xml:space="preserve">Neusorg </t>
  </si>
  <si>
    <t xml:space="preserve">Neustadt </t>
  </si>
  <si>
    <t xml:space="preserve">Neutraubling </t>
  </si>
  <si>
    <t xml:space="preserve">Neu-Ulm </t>
  </si>
  <si>
    <t xml:space="preserve">Niederaichbach </t>
  </si>
  <si>
    <t xml:space="preserve">Niederalteich </t>
  </si>
  <si>
    <t xml:space="preserve">Niedermurach </t>
  </si>
  <si>
    <t>Niederschönenfeld</t>
  </si>
  <si>
    <t>Niederviehbach</t>
  </si>
  <si>
    <t xml:space="preserve">Niederwinkling </t>
  </si>
  <si>
    <t>Nittenau</t>
  </si>
  <si>
    <t xml:space="preserve">Nittendorf </t>
  </si>
  <si>
    <t xml:space="preserve">Nußdorf </t>
  </si>
  <si>
    <t>Nußdorf</t>
  </si>
  <si>
    <t xml:space="preserve">Oberau </t>
  </si>
  <si>
    <t xml:space="preserve">Oberaudorf </t>
  </si>
  <si>
    <t xml:space="preserve">Oberbergkirchen </t>
  </si>
  <si>
    <t xml:space="preserve">Oberding </t>
  </si>
  <si>
    <t xml:space="preserve">Oberdolling </t>
  </si>
  <si>
    <t xml:space="preserve">Obergriesbach </t>
  </si>
  <si>
    <t xml:space="preserve">Obergünzburg </t>
  </si>
  <si>
    <t xml:space="preserve">Oberhaching </t>
  </si>
  <si>
    <t xml:space="preserve">Oberhausen </t>
  </si>
  <si>
    <t xml:space="preserve">Obermeitingen </t>
  </si>
  <si>
    <t xml:space="preserve">Oberndorf </t>
  </si>
  <si>
    <t xml:space="preserve">Oberneukirchen </t>
  </si>
  <si>
    <t xml:space="preserve">Obernzell </t>
  </si>
  <si>
    <t xml:space="preserve">Oberostendorf </t>
  </si>
  <si>
    <t xml:space="preserve">Oberpfaffenhofen </t>
  </si>
  <si>
    <t xml:space="preserve">Oberpframmern </t>
  </si>
  <si>
    <t>Oberpöring</t>
  </si>
  <si>
    <t xml:space="preserve">Oberreute </t>
  </si>
  <si>
    <t xml:space="preserve">Oberrieden </t>
  </si>
  <si>
    <t xml:space="preserve">Oberroth </t>
  </si>
  <si>
    <t>Oberschleißheim</t>
  </si>
  <si>
    <t xml:space="preserve">Oberschneiding </t>
  </si>
  <si>
    <t xml:space="preserve">Oberschönegg </t>
  </si>
  <si>
    <t>Oberschweinbach</t>
  </si>
  <si>
    <t xml:space="preserve">Obersöchering </t>
  </si>
  <si>
    <t xml:space="preserve">Oberstaufen </t>
  </si>
  <si>
    <t xml:space="preserve">Oberstdorf </t>
  </si>
  <si>
    <t xml:space="preserve">Obersüßbach </t>
  </si>
  <si>
    <t xml:space="preserve">Obertaufkirchen </t>
  </si>
  <si>
    <t xml:space="preserve">Obertraubling </t>
  </si>
  <si>
    <t>Oberviechtach</t>
  </si>
  <si>
    <t>Obing</t>
  </si>
  <si>
    <t xml:space="preserve">Odelzhausen </t>
  </si>
  <si>
    <t>Oettingen</t>
  </si>
  <si>
    <t xml:space="preserve">Offenberg </t>
  </si>
  <si>
    <t xml:space="preserve">Offingen </t>
  </si>
  <si>
    <t xml:space="preserve">Ohlstadt </t>
  </si>
  <si>
    <t>Olching</t>
  </si>
  <si>
    <t>Ortenburg</t>
  </si>
  <si>
    <t>Osterberg</t>
  </si>
  <si>
    <t>Osterhofen</t>
  </si>
  <si>
    <t xml:space="preserve">Ottenhofen </t>
  </si>
  <si>
    <t>Otterfing</t>
  </si>
  <si>
    <t xml:space="preserve">Otting </t>
  </si>
  <si>
    <t>Ottobrunn</t>
  </si>
  <si>
    <t xml:space="preserve">Otzing </t>
  </si>
  <si>
    <t xml:space="preserve">Oy-Mittelberg </t>
  </si>
  <si>
    <t xml:space="preserve">Pähl </t>
  </si>
  <si>
    <t>Painten</t>
  </si>
  <si>
    <t>Palling</t>
  </si>
  <si>
    <t xml:space="preserve">Parkstein </t>
  </si>
  <si>
    <t>Parkstetten</t>
  </si>
  <si>
    <t>Parsberg</t>
  </si>
  <si>
    <t>Parsdorf</t>
  </si>
  <si>
    <t xml:space="preserve">Passau </t>
  </si>
  <si>
    <t xml:space="preserve">Pastetten </t>
  </si>
  <si>
    <t xml:space="preserve">Patersdorf </t>
  </si>
  <si>
    <t>Paunzhausen</t>
  </si>
  <si>
    <t xml:space="preserve">Pechbrunn </t>
  </si>
  <si>
    <t xml:space="preserve">Peißenberg </t>
  </si>
  <si>
    <t xml:space="preserve">Peiting </t>
  </si>
  <si>
    <t>Pemfling</t>
  </si>
  <si>
    <t xml:space="preserve">Pentling </t>
  </si>
  <si>
    <t xml:space="preserve">Penzberg </t>
  </si>
  <si>
    <t xml:space="preserve">Perasdorf </t>
  </si>
  <si>
    <t xml:space="preserve">Perkam </t>
  </si>
  <si>
    <t xml:space="preserve">Perlesreut </t>
  </si>
  <si>
    <t>Petersdorf</t>
  </si>
  <si>
    <t xml:space="preserve">Petershausen </t>
  </si>
  <si>
    <t xml:space="preserve">Pettendorf </t>
  </si>
  <si>
    <t>Petting</t>
  </si>
  <si>
    <t>Pfaffenhofen</t>
  </si>
  <si>
    <t xml:space="preserve">Pfaffenhofen </t>
  </si>
  <si>
    <t>Pfaffing</t>
  </si>
  <si>
    <t xml:space="preserve">Pfakofen </t>
  </si>
  <si>
    <t>Pfarrkirchen</t>
  </si>
  <si>
    <t>Pfatter</t>
  </si>
  <si>
    <t>Pfeffenhausen</t>
  </si>
  <si>
    <t>Pförring</t>
  </si>
  <si>
    <t xml:space="preserve">Pfreimd </t>
  </si>
  <si>
    <t>Philippsreut</t>
  </si>
  <si>
    <t>Piding</t>
  </si>
  <si>
    <t>Pielenhofen</t>
  </si>
  <si>
    <t>Pilsting</t>
  </si>
  <si>
    <t>Pirk</t>
  </si>
  <si>
    <t>Pittenhart</t>
  </si>
  <si>
    <t>Planegg</t>
  </si>
  <si>
    <t xml:space="preserve">Plankenfels </t>
  </si>
  <si>
    <t xml:space="preserve">Plattling </t>
  </si>
  <si>
    <t>Pleiskirchen</t>
  </si>
  <si>
    <t xml:space="preserve">Pleß </t>
  </si>
  <si>
    <t>Pleystein</t>
  </si>
  <si>
    <t>Pliening</t>
  </si>
  <si>
    <t>Plößberg</t>
  </si>
  <si>
    <t>Pocking</t>
  </si>
  <si>
    <t xml:space="preserve">Pöcking </t>
  </si>
  <si>
    <t>Poing</t>
  </si>
  <si>
    <t>Pollenfeld</t>
  </si>
  <si>
    <t>Polling</t>
  </si>
  <si>
    <t xml:space="preserve">Polling </t>
  </si>
  <si>
    <t>Pörnbach</t>
  </si>
  <si>
    <t xml:space="preserve">Pösing </t>
  </si>
  <si>
    <t>Postau</t>
  </si>
  <si>
    <t>Postmünster</t>
  </si>
  <si>
    <t xml:space="preserve">Prackenbach </t>
  </si>
  <si>
    <t>Prambach</t>
  </si>
  <si>
    <t xml:space="preserve">Prem </t>
  </si>
  <si>
    <t>Pressath</t>
  </si>
  <si>
    <t xml:space="preserve">Prien </t>
  </si>
  <si>
    <t xml:space="preserve">Prittriching </t>
  </si>
  <si>
    <t xml:space="preserve">Prutting </t>
  </si>
  <si>
    <t xml:space="preserve">Püchersreuth </t>
  </si>
  <si>
    <t>Puchheim</t>
  </si>
  <si>
    <t>Pullach</t>
  </si>
  <si>
    <t>Pullenreuth</t>
  </si>
  <si>
    <t>Purfing</t>
  </si>
  <si>
    <t xml:space="preserve">Putzbrunn </t>
  </si>
  <si>
    <t>Rain</t>
  </si>
  <si>
    <t xml:space="preserve">Rain </t>
  </si>
  <si>
    <t xml:space="preserve">Raisting </t>
  </si>
  <si>
    <t>Ramerberg</t>
  </si>
  <si>
    <t xml:space="preserve">Rammingen </t>
  </si>
  <si>
    <t xml:space="preserve">Ramsau </t>
  </si>
  <si>
    <t>Rattenberg</t>
  </si>
  <si>
    <t>Rattenkirchen</t>
  </si>
  <si>
    <t xml:space="preserve">Rattiszell </t>
  </si>
  <si>
    <t xml:space="preserve">Raubling </t>
  </si>
  <si>
    <t>Rechtmehring</t>
  </si>
  <si>
    <t xml:space="preserve">Regen </t>
  </si>
  <si>
    <t xml:space="preserve">Regensburg </t>
  </si>
  <si>
    <t xml:space="preserve">Regenstauf </t>
  </si>
  <si>
    <t xml:space="preserve">Rehling </t>
  </si>
  <si>
    <t>Reichenbach</t>
  </si>
  <si>
    <t>Reichersbeuern</t>
  </si>
  <si>
    <t>Reichertshausen</t>
  </si>
  <si>
    <t xml:space="preserve">Reichertsheim </t>
  </si>
  <si>
    <t>Reichertshofen</t>
  </si>
  <si>
    <t xml:space="preserve">Reimlingen </t>
  </si>
  <si>
    <t xml:space="preserve">Reisbach </t>
  </si>
  <si>
    <t>Reischach</t>
  </si>
  <si>
    <t xml:space="preserve">Reit im Winkel </t>
  </si>
  <si>
    <t xml:space="preserve">Rennertshofen </t>
  </si>
  <si>
    <t>Rettenbach</t>
  </si>
  <si>
    <t>Reuth</t>
  </si>
  <si>
    <t xml:space="preserve">Ried </t>
  </si>
  <si>
    <t>Riedenburg</t>
  </si>
  <si>
    <t xml:space="preserve">Riedering </t>
  </si>
  <si>
    <t>Riedlhütte</t>
  </si>
  <si>
    <t xml:space="preserve">Riegsee </t>
  </si>
  <si>
    <t>Riekofen</t>
  </si>
  <si>
    <t xml:space="preserve">Rimbach </t>
  </si>
  <si>
    <t>Rimbach</t>
  </si>
  <si>
    <t>Rimsting</t>
  </si>
  <si>
    <t xml:space="preserve">Rinchnach </t>
  </si>
  <si>
    <t xml:space="preserve">Ringelai </t>
  </si>
  <si>
    <t>Roding</t>
  </si>
  <si>
    <t>Röfingen</t>
  </si>
  <si>
    <t xml:space="preserve">Roggenburg </t>
  </si>
  <si>
    <t>Rögling</t>
  </si>
  <si>
    <t xml:space="preserve">Rohr </t>
  </si>
  <si>
    <t>Rohrbach</t>
  </si>
  <si>
    <t xml:space="preserve">Rohrdorf </t>
  </si>
  <si>
    <t>Rohrenfels</t>
  </si>
  <si>
    <t xml:space="preserve">Röhrmoos </t>
  </si>
  <si>
    <t xml:space="preserve">Röhrnbach </t>
  </si>
  <si>
    <t xml:space="preserve">Ronsberg </t>
  </si>
  <si>
    <t>Rosenheim</t>
  </si>
  <si>
    <t xml:space="preserve">Röslau </t>
  </si>
  <si>
    <t>Roßbach</t>
  </si>
  <si>
    <t xml:space="preserve">Rott </t>
  </si>
  <si>
    <t xml:space="preserve">Rottach-Egern </t>
  </si>
  <si>
    <t xml:space="preserve">Rottenburg a. d.Laaber </t>
  </si>
  <si>
    <t>Rotthalmünster</t>
  </si>
  <si>
    <t>Rötz</t>
  </si>
  <si>
    <t>Rudelzhausen</t>
  </si>
  <si>
    <t>Ruderting</t>
  </si>
  <si>
    <t>Ruhpolding</t>
  </si>
  <si>
    <t xml:space="preserve">Ruhstorf </t>
  </si>
  <si>
    <t xml:space="preserve">Runding </t>
  </si>
  <si>
    <t xml:space="preserve">Saal </t>
  </si>
  <si>
    <t>Saaldorf-Surheim</t>
  </si>
  <si>
    <t xml:space="preserve">Sachsenkam </t>
  </si>
  <si>
    <t>Salching</t>
  </si>
  <si>
    <t>Saldenburg</t>
  </si>
  <si>
    <t xml:space="preserve">Salzweg </t>
  </si>
  <si>
    <t>Samerberg</t>
  </si>
  <si>
    <t>Sankt Englmar</t>
  </si>
  <si>
    <t>Sankt Wolfgang</t>
  </si>
  <si>
    <t>Sauerlach</t>
  </si>
  <si>
    <t xml:space="preserve">Saulgrub </t>
  </si>
  <si>
    <t xml:space="preserve">Schäftlarn </t>
  </si>
  <si>
    <t>Schalkham</t>
  </si>
  <si>
    <t xml:space="preserve">Schaufling </t>
  </si>
  <si>
    <t xml:space="preserve">Schechen </t>
  </si>
  <si>
    <t>Schernfeld</t>
  </si>
  <si>
    <t xml:space="preserve">Scheuring </t>
  </si>
  <si>
    <t>Scheyern</t>
  </si>
  <si>
    <t>Schierling</t>
  </si>
  <si>
    <t xml:space="preserve">Schiltberg </t>
  </si>
  <si>
    <t>Schirmitz</t>
  </si>
  <si>
    <t>Schirnding</t>
  </si>
  <si>
    <t>Schleching</t>
  </si>
  <si>
    <t xml:space="preserve">Schlehdorf </t>
  </si>
  <si>
    <t xml:space="preserve">Schliersee </t>
  </si>
  <si>
    <t xml:space="preserve">Schmidgaden </t>
  </si>
  <si>
    <t>Schmidmühlen</t>
  </si>
  <si>
    <t xml:space="preserve">Schmiechen </t>
  </si>
  <si>
    <t xml:space="preserve">Schnaitsee </t>
  </si>
  <si>
    <t xml:space="preserve">Schnaittenbach </t>
  </si>
  <si>
    <t>Schneizlreuth</t>
  </si>
  <si>
    <t>Schöfweg</t>
  </si>
  <si>
    <t xml:space="preserve">Schöllnach </t>
  </si>
  <si>
    <t>Schönau</t>
  </si>
  <si>
    <t>Schönberg</t>
  </si>
  <si>
    <t xml:space="preserve">Schönberg </t>
  </si>
  <si>
    <t>Schondorf</t>
  </si>
  <si>
    <t xml:space="preserve">Schöngeising </t>
  </si>
  <si>
    <t>Schönsee</t>
  </si>
  <si>
    <t xml:space="preserve">Schonstett </t>
  </si>
  <si>
    <t xml:space="preserve">Schönthal </t>
  </si>
  <si>
    <t xml:space="preserve">Schorndorf </t>
  </si>
  <si>
    <t xml:space="preserve">Schrobenhausen </t>
  </si>
  <si>
    <t xml:space="preserve">Schwabbruck </t>
  </si>
  <si>
    <t xml:space="preserve">Schwabhausen </t>
  </si>
  <si>
    <t xml:space="preserve">Schwabmünchen </t>
  </si>
  <si>
    <t xml:space="preserve">Schwaig </t>
  </si>
  <si>
    <t>Schwaigen</t>
  </si>
  <si>
    <t>Schwandorf</t>
  </si>
  <si>
    <t xml:space="preserve">Schwangau </t>
  </si>
  <si>
    <t>Schwarzach</t>
  </si>
  <si>
    <t xml:space="preserve">Schwarzenbach </t>
  </si>
  <si>
    <t>Schwarzenfeld</t>
  </si>
  <si>
    <t>Schwarzhofen</t>
  </si>
  <si>
    <t xml:space="preserve">Schweitenkirchen </t>
  </si>
  <si>
    <t xml:space="preserve">Schwenningen </t>
  </si>
  <si>
    <t xml:space="preserve">Schwifting </t>
  </si>
  <si>
    <t xml:space="preserve">Schwindegg </t>
  </si>
  <si>
    <t xml:space="preserve">Seebruck </t>
  </si>
  <si>
    <t xml:space="preserve">Seefeld </t>
  </si>
  <si>
    <t>Seehausen</t>
  </si>
  <si>
    <t>Seeon</t>
  </si>
  <si>
    <t xml:space="preserve">Seeshaupt </t>
  </si>
  <si>
    <t xml:space="preserve">Senden </t>
  </si>
  <si>
    <t xml:space="preserve">Siegenburg </t>
  </si>
  <si>
    <t xml:space="preserve">Siegsdorf </t>
  </si>
  <si>
    <t>Simbach</t>
  </si>
  <si>
    <t xml:space="preserve">Sindelsdorf </t>
  </si>
  <si>
    <t>Sinzing</t>
  </si>
  <si>
    <t>Söchtenau</t>
  </si>
  <si>
    <t>Solnhofen</t>
  </si>
  <si>
    <t xml:space="preserve">Sonnen </t>
  </si>
  <si>
    <t>Soyen</t>
  </si>
  <si>
    <t xml:space="preserve">Spiegelau </t>
  </si>
  <si>
    <t>Stallwang</t>
  </si>
  <si>
    <t>Stammham</t>
  </si>
  <si>
    <t>Stamsried</t>
  </si>
  <si>
    <t>Staudach-Egerndach</t>
  </si>
  <si>
    <t>Stefansberg</t>
  </si>
  <si>
    <t>Steinach</t>
  </si>
  <si>
    <t>Steinberg</t>
  </si>
  <si>
    <t xml:space="preserve">Steindorf </t>
  </si>
  <si>
    <t xml:space="preserve">Steinhöring </t>
  </si>
  <si>
    <t>Steinkirchen</t>
  </si>
  <si>
    <t>Stephanskirchen</t>
  </si>
  <si>
    <t>Stephansposching</t>
  </si>
  <si>
    <t xml:space="preserve">Stockdorf </t>
  </si>
  <si>
    <t>Störnstein</t>
  </si>
  <si>
    <t>Stötten</t>
  </si>
  <si>
    <t>Straßkirchen</t>
  </si>
  <si>
    <t>Straßlach-Dingharting</t>
  </si>
  <si>
    <t xml:space="preserve">Straubing </t>
  </si>
  <si>
    <t xml:space="preserve">Stubenberg </t>
  </si>
  <si>
    <t xml:space="preserve">Stulln </t>
  </si>
  <si>
    <t xml:space="preserve">Sulzemoos </t>
  </si>
  <si>
    <t>Sünching</t>
  </si>
  <si>
    <t>Surberg</t>
  </si>
  <si>
    <t xml:space="preserve">Syrgenstein </t>
  </si>
  <si>
    <t xml:space="preserve">Tacherting </t>
  </si>
  <si>
    <t xml:space="preserve">Taching </t>
  </si>
  <si>
    <t xml:space="preserve">Tagmersheim </t>
  </si>
  <si>
    <t xml:space="preserve">Tann </t>
  </si>
  <si>
    <t>Tännesberg</t>
  </si>
  <si>
    <t xml:space="preserve">Tapfheim </t>
  </si>
  <si>
    <t>Taufkirchen</t>
  </si>
  <si>
    <t>Tegernheim</t>
  </si>
  <si>
    <t xml:space="preserve">Tegernsee </t>
  </si>
  <si>
    <t xml:space="preserve">Teisendorf </t>
  </si>
  <si>
    <t>Teising</t>
  </si>
  <si>
    <t>Teisnach</t>
  </si>
  <si>
    <t>Tettenweis</t>
  </si>
  <si>
    <t>Teublitz</t>
  </si>
  <si>
    <t xml:space="preserve">Teugn </t>
  </si>
  <si>
    <t xml:space="preserve">Thalmassing </t>
  </si>
  <si>
    <t xml:space="preserve">Thannhausen </t>
  </si>
  <si>
    <t xml:space="preserve">Thierhaupten </t>
  </si>
  <si>
    <t>Thurmansbang</t>
  </si>
  <si>
    <t xml:space="preserve">Thyrnau </t>
  </si>
  <si>
    <t>Titting</t>
  </si>
  <si>
    <t>Tittling</t>
  </si>
  <si>
    <t>Tittmoning</t>
  </si>
  <si>
    <t>Töging</t>
  </si>
  <si>
    <t xml:space="preserve">Train </t>
  </si>
  <si>
    <t>Traitsching</t>
  </si>
  <si>
    <t xml:space="preserve">Traunreut </t>
  </si>
  <si>
    <t xml:space="preserve">Traunstein </t>
  </si>
  <si>
    <t xml:space="preserve">Trausnitz </t>
  </si>
  <si>
    <t>Triftern</t>
  </si>
  <si>
    <t>Trostberg</t>
  </si>
  <si>
    <t xml:space="preserve">Trunkelsberg </t>
  </si>
  <si>
    <t xml:space="preserve">Tuntenhausen </t>
  </si>
  <si>
    <t xml:space="preserve">Tüßling </t>
  </si>
  <si>
    <t xml:space="preserve">Übersee </t>
  </si>
  <si>
    <t>Uffing</t>
  </si>
  <si>
    <t xml:space="preserve">Unterammergau </t>
  </si>
  <si>
    <t>Unterdietfurt</t>
  </si>
  <si>
    <t>Unterföhring</t>
  </si>
  <si>
    <t xml:space="preserve">Unterhaching </t>
  </si>
  <si>
    <t xml:space="preserve">Untermeitingen </t>
  </si>
  <si>
    <t xml:space="preserve">Unterneukirchen </t>
  </si>
  <si>
    <t xml:space="preserve">Unterreit </t>
  </si>
  <si>
    <t xml:space="preserve">Unterroth </t>
  </si>
  <si>
    <t xml:space="preserve">Unterschleißheim </t>
  </si>
  <si>
    <t xml:space="preserve">Unterthingau </t>
  </si>
  <si>
    <t xml:space="preserve">Unterwössen </t>
  </si>
  <si>
    <t>Ursberg</t>
  </si>
  <si>
    <t>Ustersbach</t>
  </si>
  <si>
    <t>Vachendorf</t>
  </si>
  <si>
    <t xml:space="preserve">Valley </t>
  </si>
  <si>
    <t>Vaterstetten</t>
  </si>
  <si>
    <t xml:space="preserve">Velburg </t>
  </si>
  <si>
    <t>Velden</t>
  </si>
  <si>
    <t>Viechtach</t>
  </si>
  <si>
    <t xml:space="preserve">Vierkirchen </t>
  </si>
  <si>
    <t>Vilsbiburg</t>
  </si>
  <si>
    <t xml:space="preserve">Vilsheim </t>
  </si>
  <si>
    <t xml:space="preserve">Vilshofen </t>
  </si>
  <si>
    <t>Vogtareuth</t>
  </si>
  <si>
    <t xml:space="preserve">Vohburg </t>
  </si>
  <si>
    <t xml:space="preserve">Vohenstrauß </t>
  </si>
  <si>
    <t>Volkenschwand</t>
  </si>
  <si>
    <t xml:space="preserve">Waakirchen </t>
  </si>
  <si>
    <t xml:space="preserve">Waal </t>
  </si>
  <si>
    <t>Wackersberg</t>
  </si>
  <si>
    <t>Wackersdorf</t>
  </si>
  <si>
    <t>Waffenbrunn</t>
  </si>
  <si>
    <t xml:space="preserve">Waging am See </t>
  </si>
  <si>
    <t xml:space="preserve">Waidhaus </t>
  </si>
  <si>
    <t xml:space="preserve">Wald </t>
  </si>
  <si>
    <t>Walderbach</t>
  </si>
  <si>
    <t>Waldershof</t>
  </si>
  <si>
    <t xml:space="preserve">Waldkirchen </t>
  </si>
  <si>
    <t>Waldkraiburg</t>
  </si>
  <si>
    <t>Waldmünchen</t>
  </si>
  <si>
    <t xml:space="preserve">Waldthurn </t>
  </si>
  <si>
    <t xml:space="preserve">Walkertshofen </t>
  </si>
  <si>
    <t>Wallerfing</t>
  </si>
  <si>
    <t xml:space="preserve">Wallersdorf </t>
  </si>
  <si>
    <t xml:space="preserve">Wallerstein </t>
  </si>
  <si>
    <t xml:space="preserve">Walpertskirchen </t>
  </si>
  <si>
    <t>Waltenhausen</t>
  </si>
  <si>
    <t xml:space="preserve">Waltenhofen </t>
  </si>
  <si>
    <t>Walting</t>
  </si>
  <si>
    <t>Wang</t>
  </si>
  <si>
    <t xml:space="preserve">Warngau </t>
  </si>
  <si>
    <t>Wartenberg</t>
  </si>
  <si>
    <t xml:space="preserve">Wasserburg </t>
  </si>
  <si>
    <t xml:space="preserve">Wegscheid </t>
  </si>
  <si>
    <t xml:space="preserve">Wehringen </t>
  </si>
  <si>
    <t>Weichering</t>
  </si>
  <si>
    <t xml:space="preserve">Weichs </t>
  </si>
  <si>
    <t>Weiden</t>
  </si>
  <si>
    <t>Weiherhammer</t>
  </si>
  <si>
    <t xml:space="preserve">Weihmichl </t>
  </si>
  <si>
    <t xml:space="preserve">Weil </t>
  </si>
  <si>
    <t xml:space="preserve">Weilheim </t>
  </si>
  <si>
    <t xml:space="preserve">Welden </t>
  </si>
  <si>
    <t xml:space="preserve">Wemding </t>
  </si>
  <si>
    <t xml:space="preserve">Weng </t>
  </si>
  <si>
    <t>Wenzenbach</t>
  </si>
  <si>
    <t>Wernberg-Köblitz</t>
  </si>
  <si>
    <t xml:space="preserve">Wertach </t>
  </si>
  <si>
    <t>Weßling</t>
  </si>
  <si>
    <t xml:space="preserve">Wessobrunn </t>
  </si>
  <si>
    <t xml:space="preserve">Westerheim </t>
  </si>
  <si>
    <t xml:space="preserve">Wettstetten </t>
  </si>
  <si>
    <t>Weyarn</t>
  </si>
  <si>
    <t xml:space="preserve">Wielenbach </t>
  </si>
  <si>
    <t xml:space="preserve">Wiesen </t>
  </si>
  <si>
    <t xml:space="preserve">Wiesenbach </t>
  </si>
  <si>
    <t>Sondertarif</t>
  </si>
  <si>
    <t xml:space="preserve">Wiesenfelden </t>
  </si>
  <si>
    <t xml:space="preserve">Wiesent </t>
  </si>
  <si>
    <t xml:space="preserve">Wiggensbach </t>
  </si>
  <si>
    <t xml:space="preserve">Wildenberg </t>
  </si>
  <si>
    <t xml:space="preserve">Wildpoldsried </t>
  </si>
  <si>
    <t xml:space="preserve">Wildsteig </t>
  </si>
  <si>
    <t xml:space="preserve">Willmering </t>
  </si>
  <si>
    <t xml:space="preserve">Windach </t>
  </si>
  <si>
    <t xml:space="preserve">Windischeschenbach </t>
  </si>
  <si>
    <t xml:space="preserve">Windorf </t>
  </si>
  <si>
    <t>Winhöring</t>
  </si>
  <si>
    <t xml:space="preserve">Winklarn </t>
  </si>
  <si>
    <t>Winterbach</t>
  </si>
  <si>
    <t>Winzer</t>
  </si>
  <si>
    <t>Wittibreut</t>
  </si>
  <si>
    <t xml:space="preserve">Wittislingen </t>
  </si>
  <si>
    <t>Wolfersdorf</t>
  </si>
  <si>
    <t>Wolferstadt</t>
  </si>
  <si>
    <t xml:space="preserve">Wolfertschwenden </t>
  </si>
  <si>
    <t xml:space="preserve">Wolfratshausen </t>
  </si>
  <si>
    <t>Wolfsegg</t>
  </si>
  <si>
    <t xml:space="preserve">Wolnzach </t>
  </si>
  <si>
    <t xml:space="preserve">Wonneberg </t>
  </si>
  <si>
    <t>Wörth</t>
  </si>
  <si>
    <t xml:space="preserve">Wörth </t>
  </si>
  <si>
    <t xml:space="preserve">Wörthsee </t>
  </si>
  <si>
    <t xml:space="preserve">Wunsiedel </t>
  </si>
  <si>
    <t>Wurmannsquick</t>
  </si>
  <si>
    <t xml:space="preserve">Wurmsham </t>
  </si>
  <si>
    <t xml:space="preserve">Zandt </t>
  </si>
  <si>
    <t>Zeitlarn</t>
  </si>
  <si>
    <t xml:space="preserve">Zell </t>
  </si>
  <si>
    <t>Zenting</t>
  </si>
  <si>
    <t>Ziertheim</t>
  </si>
  <si>
    <t>Zolling</t>
  </si>
  <si>
    <t>Zorneding</t>
  </si>
  <si>
    <t>Zöschingen</t>
  </si>
  <si>
    <t>Zwiesel</t>
  </si>
  <si>
    <t>STAND 01/2023</t>
  </si>
  <si>
    <t>Maut</t>
  </si>
  <si>
    <t>Summe M+D</t>
  </si>
  <si>
    <t>Wert M+D</t>
  </si>
  <si>
    <t xml:space="preserve">Entpreis inkl. Maut und Diesel </t>
  </si>
  <si>
    <t>Preisermittlung</t>
  </si>
  <si>
    <t>GEBIETE</t>
  </si>
  <si>
    <t>kopierfunktion</t>
  </si>
  <si>
    <t>HOLZKIRCH</t>
  </si>
  <si>
    <t>ROSENHEIM</t>
  </si>
  <si>
    <t>MÜHLDORF</t>
  </si>
  <si>
    <t>BAD TÖLZ</t>
  </si>
  <si>
    <t>TRAUNSTEIN</t>
  </si>
  <si>
    <t>ALTÖTTING</t>
  </si>
  <si>
    <t>FREILASSING</t>
  </si>
  <si>
    <t>SALZBURG</t>
  </si>
  <si>
    <t>FELDKIRCHEN</t>
  </si>
  <si>
    <t>HK</t>
  </si>
  <si>
    <t>RO</t>
  </si>
  <si>
    <t>MÜ</t>
  </si>
  <si>
    <t>BT</t>
  </si>
  <si>
    <t>TS</t>
  </si>
  <si>
    <t>AÖ</t>
  </si>
  <si>
    <t>FR</t>
  </si>
  <si>
    <t>SB</t>
  </si>
  <si>
    <t>FKN</t>
  </si>
  <si>
    <t>BERGHEIM</t>
  </si>
  <si>
    <t>SAUERLACH</t>
  </si>
  <si>
    <t>PENZBERG</t>
  </si>
  <si>
    <t>EGGLING</t>
  </si>
  <si>
    <t>WOLFRATSHAUSEN</t>
  </si>
  <si>
    <t>GERETSRIED</t>
  </si>
  <si>
    <t>EURASBURG</t>
  </si>
  <si>
    <t>KÖNIGSDORF</t>
  </si>
  <si>
    <t>BAD AIBLING</t>
  </si>
  <si>
    <t>BRUCKMÜHL</t>
  </si>
  <si>
    <t>KOLBERMOOR</t>
  </si>
  <si>
    <t>RAUBLING</t>
  </si>
  <si>
    <t>STEPHANSKIRCHEN</t>
  </si>
  <si>
    <t>BAD FELLNBACH</t>
  </si>
  <si>
    <t>OBERAUDORF</t>
  </si>
  <si>
    <t>RIEDERING</t>
  </si>
  <si>
    <t>KIEFERSFELDEN</t>
  </si>
  <si>
    <t>BAD ENDORF</t>
  </si>
  <si>
    <t>BRANNENBURG</t>
  </si>
  <si>
    <t>ROHRDORF</t>
  </si>
  <si>
    <t>TUNTENHAUSEN</t>
  </si>
  <si>
    <t>GROßKAROLINENFELD</t>
  </si>
  <si>
    <t>FRASDORF</t>
  </si>
  <si>
    <t>NEUBEUEN</t>
  </si>
  <si>
    <t>OBING</t>
  </si>
  <si>
    <t>SAMERBERG</t>
  </si>
  <si>
    <t>AMERANG</t>
  </si>
  <si>
    <t>EGGSTÄTT</t>
  </si>
  <si>
    <t>FLINTSBACH</t>
  </si>
  <si>
    <t>HALFING</t>
  </si>
  <si>
    <t>HÖSLWANG</t>
  </si>
  <si>
    <t>NUßDORF/INN</t>
  </si>
  <si>
    <t>PRUTTING</t>
  </si>
  <si>
    <t>SCHECHEN</t>
  </si>
  <si>
    <t>SCHONSTETT</t>
  </si>
  <si>
    <t>SÖCHTENAU</t>
  </si>
  <si>
    <t>PRIEN</t>
  </si>
  <si>
    <t>GRASSAU</t>
  </si>
  <si>
    <t>ASCHAU/CH</t>
  </si>
  <si>
    <t>BERNAU</t>
  </si>
  <si>
    <t>ÜBERSEE</t>
  </si>
  <si>
    <t>REIT IM WINKL</t>
  </si>
  <si>
    <t>UNTERWÖSSEN</t>
  </si>
  <si>
    <t>MARQUARTSTEIN</t>
  </si>
  <si>
    <t>RIMSTING</t>
  </si>
  <si>
    <t>BREITBRUNN</t>
  </si>
  <si>
    <t>GSTADT</t>
  </si>
  <si>
    <t>SCHLECHING</t>
  </si>
  <si>
    <t>TRAUNREUT</t>
  </si>
  <si>
    <t>TROSTBERG</t>
  </si>
  <si>
    <t>SIEGSDORF</t>
  </si>
  <si>
    <t>TEISENDORF</t>
  </si>
  <si>
    <t>RUHPOLDING</t>
  </si>
  <si>
    <t>WAGING</t>
  </si>
  <si>
    <t>INZELL</t>
  </si>
  <si>
    <t>CHIEMING</t>
  </si>
  <si>
    <t>TACHERTING</t>
  </si>
  <si>
    <t>BERGEN</t>
  </si>
  <si>
    <t>PALLING</t>
  </si>
  <si>
    <t>ALTENMARKT/ALZ</t>
  </si>
  <si>
    <t>GRABENSTÄTT</t>
  </si>
  <si>
    <t>SEEBRUCK</t>
  </si>
  <si>
    <t>KIENBERG</t>
  </si>
  <si>
    <t>SURBERG</t>
  </si>
  <si>
    <t>NEUKIRCHEN</t>
  </si>
  <si>
    <t>NUSSDORF/TS</t>
  </si>
  <si>
    <t>PETTING</t>
  </si>
  <si>
    <t>SEEON</t>
  </si>
  <si>
    <t>TRUCHTLACHING</t>
  </si>
  <si>
    <t>VACHENDORF</t>
  </si>
  <si>
    <t>AINRING</t>
  </si>
  <si>
    <t>LAUFEN</t>
  </si>
  <si>
    <t>FRIDOLFING</t>
  </si>
  <si>
    <t>SAALDORF</t>
  </si>
  <si>
    <t>KIRCHANSCHÖRING</t>
  </si>
  <si>
    <t>BAD REICHENHALL</t>
  </si>
  <si>
    <t>PIDING</t>
  </si>
  <si>
    <t>ANGER</t>
  </si>
  <si>
    <t>BAYRISCH GMAIN</t>
  </si>
  <si>
    <t>SCHNEITZELREUTH</t>
  </si>
  <si>
    <t>BERCHTESGADEN</t>
  </si>
  <si>
    <t>BISCHOFFSWIESEN</t>
  </si>
  <si>
    <t>RAMSAU</t>
  </si>
  <si>
    <t>MARKTSCHELLENBERG</t>
  </si>
  <si>
    <t>WASSERBURG</t>
  </si>
  <si>
    <t>HAAG / OBB</t>
  </si>
  <si>
    <t>SCHNAITSEE</t>
  </si>
  <si>
    <t>EDLING</t>
  </si>
  <si>
    <t>PFAFFING/ATTEL</t>
  </si>
  <si>
    <t>ROTT AM INN</t>
  </si>
  <si>
    <t>ALBACHING</t>
  </si>
  <si>
    <t>BABENSHAM</t>
  </si>
  <si>
    <t>EISELFING</t>
  </si>
  <si>
    <t>EMMERING</t>
  </si>
  <si>
    <t>FRAUNNEUHARTING</t>
  </si>
  <si>
    <t>GARS</t>
  </si>
  <si>
    <t>GRIESSTÄTT</t>
  </si>
  <si>
    <t>MAITENBETH</t>
  </si>
  <si>
    <t>RAMERBERG</t>
  </si>
  <si>
    <t>REITMEHRING</t>
  </si>
  <si>
    <t>SOYEN</t>
  </si>
  <si>
    <t>UNTERREIT</t>
  </si>
  <si>
    <t>VOGTAREUTH</t>
  </si>
  <si>
    <t>HOLZKIRCHEN</t>
  </si>
  <si>
    <t>FELDKIRCHEN-WHAM.</t>
  </si>
  <si>
    <t>DIETRAMSZELL</t>
  </si>
  <si>
    <t>OTTERFING</t>
  </si>
  <si>
    <t xml:space="preserve">VALLEY </t>
  </si>
  <si>
    <t>WARNGAU</t>
  </si>
  <si>
    <t>WEYARN</t>
  </si>
  <si>
    <t>LENGGRIES</t>
  </si>
  <si>
    <t>WAAKIRCHEN</t>
  </si>
  <si>
    <t>BAD HEILBRUNN</t>
  </si>
  <si>
    <t>BENEDIKTBEUERN</t>
  </si>
  <si>
    <t>REICHERSBEUERN</t>
  </si>
  <si>
    <t>SACHSENKAMM</t>
  </si>
  <si>
    <t>TEGERNSEE</t>
  </si>
  <si>
    <t>ROTTACH-EGERN</t>
  </si>
  <si>
    <t>GMUND/TEGERNSEE</t>
  </si>
  <si>
    <t>BAD WIESSEE</t>
  </si>
  <si>
    <t>KREUTH</t>
  </si>
  <si>
    <t>MIESBACH</t>
  </si>
  <si>
    <t>SCHLIERSEE</t>
  </si>
  <si>
    <t>FISCHBACHAU</t>
  </si>
  <si>
    <t>HAUSHAM</t>
  </si>
  <si>
    <t>BAYRISCHZELL</t>
  </si>
  <si>
    <t>IRSCHENBERG</t>
  </si>
  <si>
    <t>WURMSHAM</t>
  </si>
  <si>
    <t>EGGENFELDEN</t>
  </si>
  <si>
    <t>WURMANNSQUICK</t>
  </si>
  <si>
    <t>MITTERSKIRCHEN</t>
  </si>
  <si>
    <t>SIMBACH</t>
  </si>
  <si>
    <t>TANN</t>
  </si>
  <si>
    <t>KIRCHDORF/INN</t>
  </si>
  <si>
    <t>WITTIBREUT</t>
  </si>
  <si>
    <t>JULBACH</t>
  </si>
  <si>
    <t>DORFEN</t>
  </si>
  <si>
    <t>TAUFKIRCHEN</t>
  </si>
  <si>
    <t>SCHWINDEGG</t>
  </si>
  <si>
    <t>ISEN</t>
  </si>
  <si>
    <t>SANKT WOLFGANG</t>
  </si>
  <si>
    <t>BUCHBACH</t>
  </si>
  <si>
    <t>RATTENKIRCHEN</t>
  </si>
  <si>
    <t>LENGDORF</t>
  </si>
  <si>
    <t>STEINKIRCHEN</t>
  </si>
  <si>
    <t>MÜHLDORF/INN</t>
  </si>
  <si>
    <t>WALDKRAIBURG</t>
  </si>
  <si>
    <t>BURGHAUSEN</t>
  </si>
  <si>
    <t>BURGKIRCHEN</t>
  </si>
  <si>
    <t>TÖGING</t>
  </si>
  <si>
    <t>GARCHING/ALZ</t>
  </si>
  <si>
    <t>NEUÖTTING</t>
  </si>
  <si>
    <t>TITTMONING</t>
  </si>
  <si>
    <t>MARKTL</t>
  </si>
  <si>
    <t>AMPFING</t>
  </si>
  <si>
    <t>WINHÖRING</t>
  </si>
  <si>
    <t>ASCHAU/INN</t>
  </si>
  <si>
    <t>KASTL</t>
  </si>
  <si>
    <t>ENGELSBERG</t>
  </si>
  <si>
    <t>GERATSKIRCHEN</t>
  </si>
  <si>
    <t>HALSBACH</t>
  </si>
  <si>
    <t>JETTENBACH</t>
  </si>
  <si>
    <t>KIRCHWEIDACH</t>
  </si>
  <si>
    <t>KRAIBURG</t>
  </si>
  <si>
    <t>METTENHEIM</t>
  </si>
  <si>
    <t>OBERBERGKIRCHEN</t>
  </si>
  <si>
    <t>OBERNEUKIRCHEN</t>
  </si>
  <si>
    <t>PERACH</t>
  </si>
  <si>
    <t>PLEIßKIRCHEN</t>
  </si>
  <si>
    <t>POLLING</t>
  </si>
  <si>
    <t>REISCHACH</t>
  </si>
  <si>
    <t>TEISING</t>
  </si>
  <si>
    <t>TÜßLING</t>
  </si>
  <si>
    <t>UNTERNEUKIRCHEN</t>
  </si>
  <si>
    <t>ERDING</t>
  </si>
  <si>
    <t>OBERDING/SCHWAIG</t>
  </si>
  <si>
    <t>MOOSINNING</t>
  </si>
  <si>
    <t>WÖRTH</t>
  </si>
  <si>
    <t>NEUCHING</t>
  </si>
  <si>
    <t>WALPERTSKIRCHEN</t>
  </si>
  <si>
    <t>OTTOBRUNN</t>
  </si>
  <si>
    <t>HAAR</t>
  </si>
  <si>
    <t>KIRCHHEIM</t>
  </si>
  <si>
    <t>EBERSBERG</t>
  </si>
  <si>
    <t>GRAFING</t>
  </si>
  <si>
    <t>MARKTSCHWABEN</t>
  </si>
  <si>
    <t>POING</t>
  </si>
  <si>
    <t>ZORNEDING</t>
  </si>
  <si>
    <t>KIRCHSEEON</t>
  </si>
  <si>
    <t>AßLING</t>
  </si>
  <si>
    <t>GLONN</t>
  </si>
  <si>
    <t>PUTZBRUNN</t>
  </si>
  <si>
    <t>STEINHÖRING</t>
  </si>
  <si>
    <t>ANZING</t>
  </si>
  <si>
    <t>HOFOLDING</t>
  </si>
  <si>
    <t>AYING</t>
  </si>
  <si>
    <t>BUCH AM BUCHRAIN</t>
  </si>
  <si>
    <t>EGMATING</t>
  </si>
  <si>
    <t>FORSTERN</t>
  </si>
  <si>
    <t>HOHENLINDEN</t>
  </si>
  <si>
    <t>OBERPFRAMMERN</t>
  </si>
  <si>
    <t>PASTETTEN</t>
  </si>
  <si>
    <t>FORSTINNING</t>
  </si>
  <si>
    <t>MOOSACH</t>
  </si>
  <si>
    <t>OBERHACHING</t>
  </si>
  <si>
    <t>gültig ab 01.Januar 2024</t>
  </si>
  <si>
    <t>Preis ohne Diesel:</t>
  </si>
  <si>
    <t>Bei Wartungsarbeiten nur hier drin ändern!!!</t>
  </si>
  <si>
    <t>bis 25 kg</t>
  </si>
  <si>
    <t>bis 50 kg</t>
  </si>
  <si>
    <t>bis 100 kg</t>
  </si>
  <si>
    <t>bis 200 kg</t>
  </si>
  <si>
    <t>bis 300 kg</t>
  </si>
  <si>
    <t>bis 400 kg</t>
  </si>
  <si>
    <t>bis 500 kg</t>
  </si>
  <si>
    <t>bis 750 kg</t>
  </si>
  <si>
    <t>bis 1000 kg</t>
  </si>
  <si>
    <t>bis 1500 kg</t>
  </si>
  <si>
    <t>bis 2000 kg</t>
  </si>
  <si>
    <t>bis 3000 kg</t>
  </si>
  <si>
    <t>ab 3000 kg</t>
  </si>
  <si>
    <t>Zusmershausen</t>
  </si>
  <si>
    <t>Neuburg</t>
  </si>
  <si>
    <t>Heldenheim</t>
  </si>
  <si>
    <t>Regensburg</t>
  </si>
  <si>
    <t>Passau</t>
  </si>
  <si>
    <t>Obemzeil</t>
  </si>
  <si>
    <t>Regen</t>
  </si>
  <si>
    <t>Straubing</t>
  </si>
  <si>
    <t>Deggendorf</t>
  </si>
  <si>
    <t>RUDOLPH Muc</t>
  </si>
  <si>
    <t>gültig ab 01.01.2023</t>
  </si>
  <si>
    <t>Rechnet hier noch Diesel aus Dieselübersicht drauf</t>
  </si>
  <si>
    <t>Rudolph Badenwürttemberg Preis</t>
  </si>
  <si>
    <t>Minimumabgleich und Diesel</t>
  </si>
  <si>
    <t>Rudoph FrankenExpress Preis</t>
  </si>
  <si>
    <t>Packstück</t>
  </si>
  <si>
    <t>Express-Service</t>
  </si>
  <si>
    <t>Karton</t>
  </si>
  <si>
    <t>ja</t>
  </si>
  <si>
    <t>Palette</t>
  </si>
  <si>
    <t>nein</t>
  </si>
  <si>
    <t>Halb-Palette</t>
  </si>
  <si>
    <t>Gitterbox</t>
  </si>
  <si>
    <t>Adelschlag</t>
  </si>
  <si>
    <t>Adlkofen</t>
  </si>
  <si>
    <t>Aham</t>
  </si>
  <si>
    <t>Aholfing</t>
  </si>
  <si>
    <t>Aholming</t>
  </si>
  <si>
    <t>Aidenbach</t>
  </si>
  <si>
    <t>Aiglsbach</t>
  </si>
  <si>
    <t>Aiterhofen</t>
  </si>
  <si>
    <t>Aldersbach</t>
  </si>
  <si>
    <t>Alling</t>
  </si>
  <si>
    <t>Altdorf</t>
  </si>
  <si>
    <t>Altenhausen</t>
  </si>
  <si>
    <t>Altfraunhofen</t>
  </si>
  <si>
    <t>Altkirchen</t>
  </si>
  <si>
    <t>Altmannstein</t>
  </si>
  <si>
    <t>Antdorf</t>
  </si>
  <si>
    <t>Arnstorf</t>
  </si>
  <si>
    <t>Aßling</t>
  </si>
  <si>
    <t>Attenhofen</t>
  </si>
  <si>
    <t>Attenkirchen</t>
  </si>
  <si>
    <t>Aufhausen</t>
  </si>
  <si>
    <t>Baar-Ebenhausen</t>
  </si>
  <si>
    <t>Baierbach</t>
  </si>
  <si>
    <t>Baierbrunn</t>
  </si>
  <si>
    <t>Baldham</t>
  </si>
  <si>
    <t>Bergkirchen</t>
  </si>
  <si>
    <t>Bodenmais</t>
  </si>
  <si>
    <t>Bogen</t>
  </si>
  <si>
    <t>Böhmfeld</t>
  </si>
  <si>
    <t>Brannenburg</t>
  </si>
  <si>
    <t>Bruckmühl</t>
  </si>
  <si>
    <t>Brunnthal</t>
  </si>
  <si>
    <t>Buchenhain</t>
  </si>
  <si>
    <t>Buchhofen</t>
  </si>
  <si>
    <t>Denkendorf</t>
  </si>
  <si>
    <t>Dietramszell</t>
  </si>
  <si>
    <t>Donaustauf</t>
  </si>
  <si>
    <t>Dorfen</t>
  </si>
  <si>
    <t>Ebenhausen</t>
  </si>
  <si>
    <t>Eching</t>
  </si>
  <si>
    <t>Egenhofen</t>
  </si>
  <si>
    <t>Egglkofen</t>
  </si>
  <si>
    <t>Egmating</t>
  </si>
  <si>
    <t>Egweil</t>
  </si>
  <si>
    <t>Eitensheim</t>
  </si>
  <si>
    <t>Erding</t>
  </si>
  <si>
    <t>Ergolding</t>
  </si>
  <si>
    <t>Ergoldsbach</t>
  </si>
  <si>
    <t>Essenbach</t>
  </si>
  <si>
    <t>Essing</t>
  </si>
  <si>
    <t>Eurasburg</t>
  </si>
  <si>
    <t>Falkenstein</t>
  </si>
  <si>
    <t>Feldkirchen</t>
  </si>
  <si>
    <t>Finsing</t>
  </si>
  <si>
    <t>Forstinning</t>
  </si>
  <si>
    <t>Frauenneuharting</t>
  </si>
  <si>
    <t>Fraunberg</t>
  </si>
  <si>
    <t>Freyung</t>
  </si>
  <si>
    <t>Frohnloh</t>
  </si>
  <si>
    <t>Furth</t>
  </si>
  <si>
    <t>Gaimersheim</t>
  </si>
  <si>
    <t>Gammelsdorf</t>
  </si>
  <si>
    <t>Geretsried</t>
  </si>
  <si>
    <t>Gerolsbach</t>
  </si>
  <si>
    <t>Gerzen</t>
  </si>
  <si>
    <t>Gmund</t>
  </si>
  <si>
    <t>Gottfrieding</t>
  </si>
  <si>
    <t>Grafing</t>
  </si>
  <si>
    <t>Grasbrunn</t>
  </si>
  <si>
    <t>Griesbach</t>
  </si>
  <si>
    <t>Gröbenzell</t>
  </si>
  <si>
    <t>Großhelfendorf</t>
  </si>
  <si>
    <t>Großmehring</t>
  </si>
  <si>
    <t>Grünwald</t>
  </si>
  <si>
    <t>Haar</t>
  </si>
  <si>
    <t>Habach</t>
  </si>
  <si>
    <t>Hallbergmoos</t>
  </si>
  <si>
    <t>Hausham</t>
  </si>
  <si>
    <t>Hauzenberg</t>
  </si>
  <si>
    <t>Hepberg</t>
  </si>
  <si>
    <t>Hettenshausen</t>
  </si>
  <si>
    <t>Hochstadt</t>
  </si>
  <si>
    <t>Hohenlinden</t>
  </si>
  <si>
    <t>Hohenschäftlarn</t>
  </si>
  <si>
    <t>Hohenwart</t>
  </si>
  <si>
    <t>Hunderdorf</t>
  </si>
  <si>
    <t>Hutthurm</t>
  </si>
  <si>
    <t>Icking</t>
  </si>
  <si>
    <t>Ihrlerstein</t>
  </si>
  <si>
    <t>Irschenberg</t>
  </si>
  <si>
    <t>Karlskron</t>
  </si>
  <si>
    <t>Kelheim</t>
  </si>
  <si>
    <t>Kirchseeon</t>
  </si>
  <si>
    <t>Kolbermoor</t>
  </si>
  <si>
    <t>Königsdorf</t>
  </si>
  <si>
    <t>Kösching</t>
  </si>
  <si>
    <t>Kottgeisering</t>
  </si>
  <si>
    <t>Kreuzpullach</t>
  </si>
  <si>
    <t>Kühlenthal</t>
  </si>
  <si>
    <t>Kumhausen</t>
  </si>
  <si>
    <t>Laberweinting</t>
  </si>
  <si>
    <t>Landshut</t>
  </si>
  <si>
    <t>Langenbach</t>
  </si>
  <si>
    <t>Langenpreising</t>
  </si>
  <si>
    <t>Leiblfing</t>
  </si>
  <si>
    <t>Lengdorf</t>
  </si>
  <si>
    <t>Loiching</t>
  </si>
  <si>
    <t>Mainburg</t>
  </si>
  <si>
    <t>Mariaposching</t>
  </si>
  <si>
    <t>Marklkofen</t>
  </si>
  <si>
    <t>Marzling</t>
  </si>
  <si>
    <t>Massing</t>
  </si>
  <si>
    <t>Mauern</t>
  </si>
  <si>
    <t>Metten</t>
  </si>
  <si>
    <t>Miesbach</t>
  </si>
  <si>
    <t>Mindelstetten</t>
  </si>
  <si>
    <t>Moos</t>
  </si>
  <si>
    <t>Moosinning</t>
  </si>
  <si>
    <t>Moosthenning</t>
  </si>
  <si>
    <t>Mühltal</t>
  </si>
  <si>
    <t>Münchsmünster</t>
  </si>
  <si>
    <t>Nandlstadt</t>
  </si>
  <si>
    <t>Nassenfels</t>
  </si>
  <si>
    <t>Neubiberg</t>
  </si>
  <si>
    <t>Neuching</t>
  </si>
  <si>
    <t>Neustadt</t>
  </si>
  <si>
    <t>Neutraubling</t>
  </si>
  <si>
    <t>Niederaichbach</t>
  </si>
  <si>
    <t>Niederwinkling</t>
  </si>
  <si>
    <t>Oberbiberg</t>
  </si>
  <si>
    <t>Obergriesbach</t>
  </si>
  <si>
    <t>Oberhaching</t>
  </si>
  <si>
    <t>Oberpframmern</t>
  </si>
  <si>
    <t>Obersüßbach</t>
  </si>
  <si>
    <t>Obertraubling</t>
  </si>
  <si>
    <t>Ottenhofen</t>
  </si>
  <si>
    <t>Otzing</t>
  </si>
  <si>
    <t>Pähl</t>
  </si>
  <si>
    <t>Pastetten</t>
  </si>
  <si>
    <t>Pentenried</t>
  </si>
  <si>
    <t>Perkam</t>
  </si>
  <si>
    <t>Petershausen</t>
  </si>
  <si>
    <t>Pfakofen</t>
  </si>
  <si>
    <t>Plattling</t>
  </si>
  <si>
    <t>Pöcking</t>
  </si>
  <si>
    <t>Prutting</t>
  </si>
  <si>
    <t>Putzbrunn</t>
  </si>
  <si>
    <t>Raisting</t>
  </si>
  <si>
    <t>Raubling</t>
  </si>
  <si>
    <t>Regenstauf</t>
  </si>
  <si>
    <t>Reisbach</t>
  </si>
  <si>
    <t>Rohr</t>
  </si>
  <si>
    <t>Rohrdorf</t>
  </si>
  <si>
    <t>Röhrmoos</t>
  </si>
  <si>
    <t>Röhrnbach</t>
  </si>
  <si>
    <t>Rottenburg</t>
  </si>
  <si>
    <t>Ruhmannsfelden</t>
  </si>
  <si>
    <t>Ruhstorf</t>
  </si>
  <si>
    <t>Sachsenkam</t>
  </si>
  <si>
    <t>Salzweg</t>
  </si>
  <si>
    <t>Schäftlarn</t>
  </si>
  <si>
    <t>Schechen</t>
  </si>
  <si>
    <t>Schliersee</t>
  </si>
  <si>
    <t>Schöllnach</t>
  </si>
  <si>
    <t>Schöngeising</t>
  </si>
  <si>
    <t>Schwaig</t>
  </si>
  <si>
    <t>Schweitenkirchen</t>
  </si>
  <si>
    <t>Schwindegg</t>
  </si>
  <si>
    <t>Siegenburg</t>
  </si>
  <si>
    <t>Spiegelau</t>
  </si>
  <si>
    <t>Steinebach</t>
  </si>
  <si>
    <t>Steinhöring</t>
  </si>
  <si>
    <t>Tegernsee</t>
  </si>
  <si>
    <t>Thalmassing</t>
  </si>
  <si>
    <t>Train</t>
  </si>
  <si>
    <t>Tuntenhausen</t>
  </si>
  <si>
    <t>Unterhaching</t>
  </si>
  <si>
    <t>Unterschleißheim</t>
  </si>
  <si>
    <t>Unterschweinbach</t>
  </si>
  <si>
    <t>Valley</t>
  </si>
  <si>
    <t>Vierkirchen</t>
  </si>
  <si>
    <t>Vilsheim</t>
  </si>
  <si>
    <t>Vilshofen</t>
  </si>
  <si>
    <t>Vohburg</t>
  </si>
  <si>
    <t>Waakirchen</t>
  </si>
  <si>
    <t>Waldkirchen</t>
  </si>
  <si>
    <t>Wallersdorf</t>
  </si>
  <si>
    <t>Walpertskirchen</t>
  </si>
  <si>
    <t>Warngau</t>
  </si>
  <si>
    <t>Wehringen</t>
  </si>
  <si>
    <t>Weichs</t>
  </si>
  <si>
    <t>Weihmichl</t>
  </si>
  <si>
    <t>Weng</t>
  </si>
  <si>
    <t>Wessobrunn</t>
  </si>
  <si>
    <t>Wiedenzhausen</t>
  </si>
  <si>
    <t>Wielenbach</t>
  </si>
  <si>
    <t>Wiesent</t>
  </si>
  <si>
    <t>Windorf</t>
  </si>
  <si>
    <t>Wolfratshausen</t>
  </si>
  <si>
    <t>Wolnzach</t>
  </si>
  <si>
    <t>Wörnsmühl</t>
  </si>
  <si>
    <t>Wörthsee</t>
  </si>
  <si>
    <t>Wurmsham</t>
  </si>
  <si>
    <t>Alle PLZ von Deutschland</t>
  </si>
  <si>
    <t>Dresden</t>
  </si>
  <si>
    <t>Radebeul</t>
  </si>
  <si>
    <t>Feldschlößchen</t>
  </si>
  <si>
    <t>Großerkmannsdorf</t>
  </si>
  <si>
    <t>Kleinerkmannsdorf</t>
  </si>
  <si>
    <t>Radeberg</t>
  </si>
  <si>
    <t>Seifersdorf</t>
  </si>
  <si>
    <t>Ullersdorf</t>
  </si>
  <si>
    <t>Wachau</t>
  </si>
  <si>
    <t>Ottendorf-Okrilla</t>
  </si>
  <si>
    <t>Hermsdorf</t>
  </si>
  <si>
    <t>Lomnitz</t>
  </si>
  <si>
    <t>Medingen</t>
  </si>
  <si>
    <t>Cossebaude</t>
  </si>
  <si>
    <t>Alt-Leuteritz</t>
  </si>
  <si>
    <t>Altfranken</t>
  </si>
  <si>
    <t>Brabschütz</t>
  </si>
  <si>
    <t>Gohlis</t>
  </si>
  <si>
    <t>Gompitz</t>
  </si>
  <si>
    <t>Lochmühle</t>
  </si>
  <si>
    <t>Merbitz</t>
  </si>
  <si>
    <t>Mobschatz</t>
  </si>
  <si>
    <t>Niederwartha</t>
  </si>
  <si>
    <t>Oberwartha</t>
  </si>
  <si>
    <t>Ockerwitz</t>
  </si>
  <si>
    <t>Pennrich</t>
  </si>
  <si>
    <t>Podemus</t>
  </si>
  <si>
    <t>Rennersdorf</t>
  </si>
  <si>
    <t>Roitzsch</t>
  </si>
  <si>
    <t>Steinbach</t>
  </si>
  <si>
    <t>Unkersdorf</t>
  </si>
  <si>
    <t>Zöllmen</t>
  </si>
  <si>
    <t>Langebrück</t>
  </si>
  <si>
    <t>Grünberg</t>
  </si>
  <si>
    <t>Kleinwachau</t>
  </si>
  <si>
    <t>Liegau-Augustusbad</t>
  </si>
  <si>
    <t>Schönborn</t>
  </si>
  <si>
    <t>Moritzburg</t>
  </si>
  <si>
    <t>Auer</t>
  </si>
  <si>
    <t>Boxdorf</t>
  </si>
  <si>
    <t>Dippelsdorf</t>
  </si>
  <si>
    <t>Kurort</t>
  </si>
  <si>
    <t>Lößnitzgrund</t>
  </si>
  <si>
    <t>Luftkurort</t>
  </si>
  <si>
    <t>Reichenberg</t>
  </si>
  <si>
    <t>Radeburg</t>
  </si>
  <si>
    <t>Bärnsdorf</t>
  </si>
  <si>
    <t>Berbisdorf</t>
  </si>
  <si>
    <t>Boden</t>
  </si>
  <si>
    <t>Cunnertswalde</t>
  </si>
  <si>
    <t>Großdittmannsdorf</t>
  </si>
  <si>
    <t>Weißig</t>
  </si>
  <si>
    <t>Borsberg</t>
  </si>
  <si>
    <t>Cunnersdorf</t>
  </si>
  <si>
    <t>Eschdorf</t>
  </si>
  <si>
    <t>Gönnsdorf</t>
  </si>
  <si>
    <t>Helfenberg</t>
  </si>
  <si>
    <t>Krieschendorf</t>
  </si>
  <si>
    <t>Malschendorf</t>
  </si>
  <si>
    <t>Pappritz</t>
  </si>
  <si>
    <t>Reitzendorf</t>
  </si>
  <si>
    <t>Rockau</t>
  </si>
  <si>
    <t>Rossendorf</t>
  </si>
  <si>
    <t>Schönfeld</t>
  </si>
  <si>
    <t>Schullwitz</t>
  </si>
  <si>
    <t>Zaschendorf</t>
  </si>
  <si>
    <t>Arnsdorf</t>
  </si>
  <si>
    <t>Fischbach</t>
  </si>
  <si>
    <t>Kleinwolmsdorf</t>
  </si>
  <si>
    <t>Wallroda</t>
  </si>
  <si>
    <t>Hornsberg</t>
  </si>
  <si>
    <t>Marsdorf</t>
  </si>
  <si>
    <t>Weixdorf</t>
  </si>
  <si>
    <t>Großenhain</t>
  </si>
  <si>
    <t>Adelsdorf</t>
  </si>
  <si>
    <t>Altleis</t>
  </si>
  <si>
    <t>Baselitz</t>
  </si>
  <si>
    <t>Baßlitz</t>
  </si>
  <si>
    <t>Bauda</t>
  </si>
  <si>
    <t>Beiersdorf</t>
  </si>
  <si>
    <t>Bieberach</t>
  </si>
  <si>
    <t>Blattersleben</t>
  </si>
  <si>
    <t>Blochwitz</t>
  </si>
  <si>
    <t>Böhla</t>
  </si>
  <si>
    <t>Brockwitz</t>
  </si>
  <si>
    <t>Brößnitz</t>
  </si>
  <si>
    <t>Dallwitz</t>
  </si>
  <si>
    <t>Dobra</t>
  </si>
  <si>
    <t>Döbritzschen</t>
  </si>
  <si>
    <t>Döschütz</t>
  </si>
  <si>
    <t>Ebersbach</t>
  </si>
  <si>
    <t>Ermendorf</t>
  </si>
  <si>
    <t>Fasanerie</t>
  </si>
  <si>
    <t>Folbern</t>
  </si>
  <si>
    <t>Freitelsdorf</t>
  </si>
  <si>
    <t>Gävernitz</t>
  </si>
  <si>
    <t>Geißlitz-Böhla</t>
  </si>
  <si>
    <t>Göhra</t>
  </si>
  <si>
    <t>Görzig</t>
  </si>
  <si>
    <t>Hohndorf</t>
  </si>
  <si>
    <t>Kalkreuth</t>
  </si>
  <si>
    <t>Kleinnaundorf</t>
  </si>
  <si>
    <t>Kleinthiemig</t>
  </si>
  <si>
    <t>Kmehlen</t>
  </si>
  <si>
    <t>Kottewitz</t>
  </si>
  <si>
    <t>Krauschütz</t>
  </si>
  <si>
    <t>Kraußnitz</t>
  </si>
  <si>
    <t>Krebsmühle</t>
  </si>
  <si>
    <t>Lampertswalde</t>
  </si>
  <si>
    <t>Laubach</t>
  </si>
  <si>
    <t>Lenz</t>
  </si>
  <si>
    <t>Liega</t>
  </si>
  <si>
    <t>Linz</t>
  </si>
  <si>
    <t>Lötzschen</t>
  </si>
  <si>
    <t>Lüttichau</t>
  </si>
  <si>
    <t>Marschau</t>
  </si>
  <si>
    <t>Medessen</t>
  </si>
  <si>
    <t>Mühlbach</t>
  </si>
  <si>
    <t>Nasseböhla</t>
  </si>
  <si>
    <t>Nauleis</t>
  </si>
  <si>
    <t>Naundorf</t>
  </si>
  <si>
    <t>Naunhof</t>
  </si>
  <si>
    <t>Neumühle</t>
  </si>
  <si>
    <t>Niegeroda</t>
  </si>
  <si>
    <t>Oelsnitz</t>
  </si>
  <si>
    <t>Piskowitz</t>
  </si>
  <si>
    <t>Ponickau</t>
  </si>
  <si>
    <t>Porschütz</t>
  </si>
  <si>
    <t>Priestewitz</t>
  </si>
  <si>
    <t>Quersa</t>
  </si>
  <si>
    <t>Raden</t>
  </si>
  <si>
    <t>Reinersdorf</t>
  </si>
  <si>
    <t>Rostig</t>
  </si>
  <si>
    <t>Rödern</t>
  </si>
  <si>
    <t>Röhrsdorf</t>
  </si>
  <si>
    <t>Sacka</t>
  </si>
  <si>
    <t>Skassa</t>
  </si>
  <si>
    <t>Skaup</t>
  </si>
  <si>
    <t>Skäßchen</t>
  </si>
  <si>
    <t>Stauda</t>
  </si>
  <si>
    <t>Stölpchen</t>
  </si>
  <si>
    <t>Strauch</t>
  </si>
  <si>
    <t>Strießen</t>
  </si>
  <si>
    <t>Stroga</t>
  </si>
  <si>
    <t>Tauscha</t>
  </si>
  <si>
    <t>Thiendorf</t>
  </si>
  <si>
    <t>Treugeböhla</t>
  </si>
  <si>
    <t>Uebigau</t>
  </si>
  <si>
    <t>Walda</t>
  </si>
  <si>
    <t>Waldschenke</t>
  </si>
  <si>
    <t>Wantewitz</t>
  </si>
  <si>
    <t>Welxande</t>
  </si>
  <si>
    <t>Weßnitz</t>
  </si>
  <si>
    <t>Wildenhain</t>
  </si>
  <si>
    <t>Wistauda</t>
  </si>
  <si>
    <t>Würschnitz</t>
  </si>
  <si>
    <t>Zabeltitz</t>
  </si>
  <si>
    <t>Zottewitz</t>
  </si>
  <si>
    <t>Zschauitz</t>
  </si>
  <si>
    <t>Zschorna</t>
  </si>
  <si>
    <t>Riesa</t>
  </si>
  <si>
    <t>Oelsitz</t>
  </si>
  <si>
    <t>Althirschstein</t>
  </si>
  <si>
    <t>Bahra</t>
  </si>
  <si>
    <t>Bloßwitz</t>
  </si>
  <si>
    <t>Boritz</t>
  </si>
  <si>
    <t>Böhlen</t>
  </si>
  <si>
    <t>Dobernitz</t>
  </si>
  <si>
    <t>Dösitz</t>
  </si>
  <si>
    <t>Gleina</t>
  </si>
  <si>
    <t>Gostewitz</t>
  </si>
  <si>
    <t>Groptitz</t>
  </si>
  <si>
    <t>Großholz</t>
  </si>
  <si>
    <t>Grubnitz</t>
  </si>
  <si>
    <t>Hahnefeld</t>
  </si>
  <si>
    <t>Heyda</t>
  </si>
  <si>
    <t>Ibanitz</t>
  </si>
  <si>
    <t>Jahnishausen</t>
  </si>
  <si>
    <t>Kalbitz</t>
  </si>
  <si>
    <t>Kobeln</t>
  </si>
  <si>
    <t>Leutewitz</t>
  </si>
  <si>
    <t>Mautitz</t>
  </si>
  <si>
    <t>Mehltheuer</t>
  </si>
  <si>
    <t>Neuhirschstein</t>
  </si>
  <si>
    <t>Nickritz</t>
  </si>
  <si>
    <t>Pahrenz</t>
  </si>
  <si>
    <t>Panitz</t>
  </si>
  <si>
    <t>Plotitz</t>
  </si>
  <si>
    <t>Pöhsig</t>
  </si>
  <si>
    <t>Prausitz</t>
  </si>
  <si>
    <t>Prositz</t>
  </si>
  <si>
    <t>Ragewitz</t>
  </si>
  <si>
    <t>Schänitz</t>
  </si>
  <si>
    <t>Seerhausen</t>
  </si>
  <si>
    <t>Staucha</t>
  </si>
  <si>
    <t>Stauchitz</t>
  </si>
  <si>
    <t>Steudten</t>
  </si>
  <si>
    <t>Stösitz</t>
  </si>
  <si>
    <t>Treben</t>
  </si>
  <si>
    <t>Gröditz</t>
  </si>
  <si>
    <t>Frauenhain</t>
  </si>
  <si>
    <t>Haidehäuser</t>
  </si>
  <si>
    <t>Koselitz</t>
  </si>
  <si>
    <t>Lichtensee</t>
  </si>
  <si>
    <t>Nauwalde</t>
  </si>
  <si>
    <t>Nieska</t>
  </si>
  <si>
    <t>Peritz</t>
  </si>
  <si>
    <t>Pfeife</t>
  </si>
  <si>
    <t>Pulsen</t>
  </si>
  <si>
    <t>Schweinfurth</t>
  </si>
  <si>
    <t>Spansberg</t>
  </si>
  <si>
    <t>Streumen</t>
  </si>
  <si>
    <t>Tiefenau</t>
  </si>
  <si>
    <t>Wülknitz</t>
  </si>
  <si>
    <t>Nünchritz</t>
  </si>
  <si>
    <t>Colmnitz</t>
  </si>
  <si>
    <t>Diesbar-Seußlitz</t>
  </si>
  <si>
    <t>Glaubitz</t>
  </si>
  <si>
    <t>Goltzscha</t>
  </si>
  <si>
    <t>Grödel</t>
  </si>
  <si>
    <t>Leckwitz</t>
  </si>
  <si>
    <t>Marksiedlitz</t>
  </si>
  <si>
    <t>Merschwitz</t>
  </si>
  <si>
    <t>Naundörfchen</t>
  </si>
  <si>
    <t>Neudorf</t>
  </si>
  <si>
    <t>Neuseußlitz</t>
  </si>
  <si>
    <t>Radewitz</t>
  </si>
  <si>
    <t>Roda</t>
  </si>
  <si>
    <t>Zschaiten</t>
  </si>
  <si>
    <t>Strehla</t>
  </si>
  <si>
    <t>Forberge</t>
  </si>
  <si>
    <t>Großrügeln</t>
  </si>
  <si>
    <t>Lößnig</t>
  </si>
  <si>
    <t>Oppitzsch</t>
  </si>
  <si>
    <t>Paußnitz</t>
  </si>
  <si>
    <t>Trebnitz</t>
  </si>
  <si>
    <t>Unterreußen</t>
  </si>
  <si>
    <t>Zeithain</t>
  </si>
  <si>
    <t>Bobersen</t>
  </si>
  <si>
    <t>Cottewitz</t>
  </si>
  <si>
    <t>Jacobsthal</t>
  </si>
  <si>
    <t>Kleintrebnitz</t>
  </si>
  <si>
    <t>Kreinitz</t>
  </si>
  <si>
    <t>Lorenzkirch</t>
  </si>
  <si>
    <t>Moritz</t>
  </si>
  <si>
    <t>Promnitz</t>
  </si>
  <si>
    <t>Röderau</t>
  </si>
  <si>
    <t>Zschepa</t>
  </si>
  <si>
    <t>Lommatzsch</t>
  </si>
  <si>
    <t>Abend</t>
  </si>
  <si>
    <t>Albertitz</t>
  </si>
  <si>
    <t>Altlommatzsch</t>
  </si>
  <si>
    <t>Altsattel</t>
  </si>
  <si>
    <t>Arntitz</t>
  </si>
  <si>
    <t>Badersen</t>
  </si>
  <si>
    <t>Barmenitz</t>
  </si>
  <si>
    <t>Birmenitz</t>
  </si>
  <si>
    <t>Churschütz</t>
  </si>
  <si>
    <t>Daubnitz</t>
  </si>
  <si>
    <t>Dennschütz</t>
  </si>
  <si>
    <t>Dobschütz</t>
  </si>
  <si>
    <t>Dörschnitz</t>
  </si>
  <si>
    <t>Eulitz</t>
  </si>
  <si>
    <t>Graupzig</t>
  </si>
  <si>
    <t>Grauswitz</t>
  </si>
  <si>
    <t>Höfgen</t>
  </si>
  <si>
    <t>Jessen</t>
  </si>
  <si>
    <t>Klessig</t>
  </si>
  <si>
    <t>Kreißa</t>
  </si>
  <si>
    <t>Krepta</t>
  </si>
  <si>
    <t>Lautzschen</t>
  </si>
  <si>
    <t>Leuben</t>
  </si>
  <si>
    <t>Lossen</t>
  </si>
  <si>
    <t>Löbschütz</t>
  </si>
  <si>
    <t>Marschütz</t>
  </si>
  <si>
    <t>Mertitz</t>
  </si>
  <si>
    <t>Mettelwitz</t>
  </si>
  <si>
    <t>Mögen</t>
  </si>
  <si>
    <t>Mutzschwitz</t>
  </si>
  <si>
    <t>Neckanitz</t>
  </si>
  <si>
    <t>Noßlitz</t>
  </si>
  <si>
    <t>Oberstößwitz</t>
  </si>
  <si>
    <t>Paltzschen</t>
  </si>
  <si>
    <t>Perba</t>
  </si>
  <si>
    <t>Petzschwitz</t>
  </si>
  <si>
    <t>Pinnewitz</t>
  </si>
  <si>
    <t>Pitschütz</t>
  </si>
  <si>
    <t>Poititz</t>
  </si>
  <si>
    <t>Praterschütz</t>
  </si>
  <si>
    <t>Priesen</t>
  </si>
  <si>
    <t>Pröda</t>
  </si>
  <si>
    <t>Raßlitz</t>
  </si>
  <si>
    <t>Raußlitz</t>
  </si>
  <si>
    <t>Rüsseina</t>
  </si>
  <si>
    <t>Scheerau</t>
  </si>
  <si>
    <t>Schleinitz</t>
  </si>
  <si>
    <t>Schwochau</t>
  </si>
  <si>
    <t>Stahna</t>
  </si>
  <si>
    <t>Striegnitz</t>
  </si>
  <si>
    <t>Trogen</t>
  </si>
  <si>
    <t>Wachtnitz</t>
  </si>
  <si>
    <t>Wahnitz</t>
  </si>
  <si>
    <t>Wauden</t>
  </si>
  <si>
    <t>Weitzschenhain</t>
  </si>
  <si>
    <t>Wuhnitz</t>
  </si>
  <si>
    <t>Ziegenhain</t>
  </si>
  <si>
    <t>Zöthain</t>
  </si>
  <si>
    <t>Coswig</t>
  </si>
  <si>
    <t>Gasern</t>
  </si>
  <si>
    <t>Meißen</t>
  </si>
  <si>
    <t>Barnitz</t>
  </si>
  <si>
    <t>Batzdorf</t>
  </si>
  <si>
    <t>Bergwerk</t>
  </si>
  <si>
    <t>Bockwen</t>
  </si>
  <si>
    <t>Burkhardswalde</t>
  </si>
  <si>
    <t>Buschhäuser</t>
  </si>
  <si>
    <t>Canitz</t>
  </si>
  <si>
    <t>Diera</t>
  </si>
  <si>
    <t>Eckhardsberg</t>
  </si>
  <si>
    <t>Gallschütz</t>
  </si>
  <si>
    <t>Garsebach</t>
  </si>
  <si>
    <t>Gauernitz</t>
  </si>
  <si>
    <t>Golk</t>
  </si>
  <si>
    <t>Görna</t>
  </si>
  <si>
    <t>Görtitz</t>
  </si>
  <si>
    <t>Groitzsch</t>
  </si>
  <si>
    <t>Großdobritz</t>
  </si>
  <si>
    <t>Großkagen</t>
  </si>
  <si>
    <t>Gröbern</t>
  </si>
  <si>
    <t>Gruben</t>
  </si>
  <si>
    <t>Hartha</t>
  </si>
  <si>
    <t>Hebelei</t>
  </si>
  <si>
    <t>Hühndorf</t>
  </si>
  <si>
    <t>Ickowitz</t>
  </si>
  <si>
    <t>Jesseritz</t>
  </si>
  <si>
    <t>Kaisitz</t>
  </si>
  <si>
    <t>Karpfenschänke</t>
  </si>
  <si>
    <t>Kaschka</t>
  </si>
  <si>
    <t>Käbschütz</t>
  </si>
  <si>
    <t>Keilbusch</t>
  </si>
  <si>
    <t>Kettewitz</t>
  </si>
  <si>
    <t>Klappendorf</t>
  </si>
  <si>
    <t>Kleinkagen</t>
  </si>
  <si>
    <t>Kleinprausitz</t>
  </si>
  <si>
    <t>Kleinschönberg</t>
  </si>
  <si>
    <t>Kleinzadel</t>
  </si>
  <si>
    <t>Klipphausen</t>
  </si>
  <si>
    <t>Kobitzsch</t>
  </si>
  <si>
    <t>Krögis</t>
  </si>
  <si>
    <t>Lampersdorf</t>
  </si>
  <si>
    <t>Leippen</t>
  </si>
  <si>
    <t>Lindigt</t>
  </si>
  <si>
    <t>Lotzen</t>
  </si>
  <si>
    <t>Löbsal</t>
  </si>
  <si>
    <t>Lösten</t>
  </si>
  <si>
    <t>Löthain</t>
  </si>
  <si>
    <t>Luga</t>
  </si>
  <si>
    <t>Mauna</t>
  </si>
  <si>
    <t>Mehren</t>
  </si>
  <si>
    <t>Miltitz</t>
  </si>
  <si>
    <t>Mischwitz</t>
  </si>
  <si>
    <t>Mohlis</t>
  </si>
  <si>
    <t>Munzig</t>
  </si>
  <si>
    <t>Naundörfel</t>
  </si>
  <si>
    <t>Naustadt</t>
  </si>
  <si>
    <t>Neumohlis</t>
  </si>
  <si>
    <t>Niederjahna</t>
  </si>
  <si>
    <t>Niederlommatzsch</t>
  </si>
  <si>
    <t>Niedermuschütz</t>
  </si>
  <si>
    <t>Niederstößwitz</t>
  </si>
  <si>
    <t>Nieschütz</t>
  </si>
  <si>
    <t>Nimtitz</t>
  </si>
  <si>
    <t>Nössige</t>
  </si>
  <si>
    <t>Oberjahna</t>
  </si>
  <si>
    <t>Oberlommatzsch</t>
  </si>
  <si>
    <t>Obermuschütz</t>
  </si>
  <si>
    <t>Ockrilla</t>
  </si>
  <si>
    <t>Pauschütz</t>
  </si>
  <si>
    <t>Pegenau</t>
  </si>
  <si>
    <t>Perne</t>
  </si>
  <si>
    <t>Pinkowitz</t>
  </si>
  <si>
    <t>Planitz-Deila</t>
  </si>
  <si>
    <t>Polenz</t>
  </si>
  <si>
    <t>Porschnitz</t>
  </si>
  <si>
    <t>Priesa</t>
  </si>
  <si>
    <t>Proschwitz</t>
  </si>
  <si>
    <t>Rehbockschänke</t>
  </si>
  <si>
    <t>Reppina</t>
  </si>
  <si>
    <t>Reppnitz</t>
  </si>
  <si>
    <t>Riemsdorf</t>
  </si>
  <si>
    <t>Robschütz</t>
  </si>
  <si>
    <t>Roitzschen</t>
  </si>
  <si>
    <t>Rottewitz</t>
  </si>
  <si>
    <t>Sachsdorf</t>
  </si>
  <si>
    <t>Scharfenberg</t>
  </si>
  <si>
    <t>Schieritz</t>
  </si>
  <si>
    <t>Schletta</t>
  </si>
  <si>
    <t>Schmiedewalde</t>
  </si>
  <si>
    <t>Schönnewitz</t>
  </si>
  <si>
    <t>Schrebitz</t>
  </si>
  <si>
    <t>Seebschütz</t>
  </si>
  <si>
    <t>Seeligstadt</t>
  </si>
  <si>
    <t>Seilitz</t>
  </si>
  <si>
    <t>Semmelsberg</t>
  </si>
  <si>
    <t>Sieglitz</t>
  </si>
  <si>
    <t>Soppen</t>
  </si>
  <si>
    <t>Sora</t>
  </si>
  <si>
    <t>Sornitz</t>
  </si>
  <si>
    <t>Sönitz</t>
  </si>
  <si>
    <t>Spittewitz</t>
  </si>
  <si>
    <t>Stroischen</t>
  </si>
  <si>
    <t>Taubenheim</t>
  </si>
  <si>
    <t>Tronitz</t>
  </si>
  <si>
    <t>Ullendorf</t>
  </si>
  <si>
    <t>Weistropp</t>
  </si>
  <si>
    <t>Weitzschen</t>
  </si>
  <si>
    <t>Winkwitz</t>
  </si>
  <si>
    <t>Wölkisch</t>
  </si>
  <si>
    <t>Wuhsen</t>
  </si>
  <si>
    <t>Zadel</t>
  </si>
  <si>
    <t>Zehren</t>
  </si>
  <si>
    <t>Zetta</t>
  </si>
  <si>
    <t>Zscheilitz</t>
  </si>
  <si>
    <t>Nossen</t>
  </si>
  <si>
    <t>Bodenbach</t>
  </si>
  <si>
    <t>Deutschenbora</t>
  </si>
  <si>
    <t>Elgersdorf</t>
  </si>
  <si>
    <t>Gohla</t>
  </si>
  <si>
    <t>Göltzscha</t>
  </si>
  <si>
    <t>Gruna</t>
  </si>
  <si>
    <t>Heynitz</t>
  </si>
  <si>
    <t>Ilkendorf</t>
  </si>
  <si>
    <t>Ilkendorfer</t>
  </si>
  <si>
    <t>Karcha</t>
  </si>
  <si>
    <t>Katzenberg</t>
  </si>
  <si>
    <t>Mahlitzsch</t>
  </si>
  <si>
    <t>Mergenthal</t>
  </si>
  <si>
    <t>Neubodenbach</t>
  </si>
  <si>
    <t>Neugohla</t>
  </si>
  <si>
    <t>Neuwunschwitz</t>
  </si>
  <si>
    <t>Rhäsa</t>
  </si>
  <si>
    <t>Rothschönberg</t>
  </si>
  <si>
    <t>Saultitz</t>
  </si>
  <si>
    <t>Starbach</t>
  </si>
  <si>
    <t>Tanneberg</t>
  </si>
  <si>
    <t>Wendischbora</t>
  </si>
  <si>
    <t>Wolkau</t>
  </si>
  <si>
    <t>Wunschwitz</t>
  </si>
  <si>
    <t>Weinböhla</t>
  </si>
  <si>
    <t>Buschmühle</t>
  </si>
  <si>
    <t>Niederau</t>
  </si>
  <si>
    <t>Freital</t>
  </si>
  <si>
    <t>Dölzschen</t>
  </si>
  <si>
    <t>Pesterwitz</t>
  </si>
  <si>
    <t>Wilsdruff</t>
  </si>
  <si>
    <t>Birkenhain</t>
  </si>
  <si>
    <t>Blankenstein</t>
  </si>
  <si>
    <t>Grumbach</t>
  </si>
  <si>
    <t>Grund</t>
  </si>
  <si>
    <t>Helbigsdorf</t>
  </si>
  <si>
    <t>Herzogswalde</t>
  </si>
  <si>
    <t>Kaufbach</t>
  </si>
  <si>
    <t>Kesselsdorf</t>
  </si>
  <si>
    <t>Limbach</t>
  </si>
  <si>
    <t>Mohorn</t>
  </si>
  <si>
    <t>Regermühle</t>
  </si>
  <si>
    <t>Bannewitz</t>
  </si>
  <si>
    <t>Babisnau</t>
  </si>
  <si>
    <t>Gaustritz</t>
  </si>
  <si>
    <t>Golberode</t>
  </si>
  <si>
    <t>Goppeln</t>
  </si>
  <si>
    <t>Hänichen</t>
  </si>
  <si>
    <t>Kauscha</t>
  </si>
  <si>
    <t>Possendorf</t>
  </si>
  <si>
    <t>Rippien</t>
  </si>
  <si>
    <t>Sobrigau</t>
  </si>
  <si>
    <t>Kreischa</t>
  </si>
  <si>
    <t>Bärenklause</t>
  </si>
  <si>
    <t>Gombsen</t>
  </si>
  <si>
    <t>Hornschänke</t>
  </si>
  <si>
    <t>Hummelmühle</t>
  </si>
  <si>
    <t>Kautzsch</t>
  </si>
  <si>
    <t>Kleincarsdorf</t>
  </si>
  <si>
    <t>Lungkwitz</t>
  </si>
  <si>
    <t>Quohren</t>
  </si>
  <si>
    <t>Saida</t>
  </si>
  <si>
    <t>Theisewitz</t>
  </si>
  <si>
    <t>Wittgensdorf</t>
  </si>
  <si>
    <t>Rabenau</t>
  </si>
  <si>
    <t>Karsdorf</t>
  </si>
  <si>
    <t>Lübau</t>
  </si>
  <si>
    <t>Obernaundorf</t>
  </si>
  <si>
    <t>Oelsa</t>
  </si>
  <si>
    <t>Spechtritz</t>
  </si>
  <si>
    <t>Tharandt</t>
  </si>
  <si>
    <t>Braunsdorf</t>
  </si>
  <si>
    <t>Fördergersdorf</t>
  </si>
  <si>
    <t>Grillenburg</t>
  </si>
  <si>
    <t>Großopitz</t>
  </si>
  <si>
    <t>Kleinopitz</t>
  </si>
  <si>
    <t>Oberhermsdorf</t>
  </si>
  <si>
    <t>Pohrsdorf</t>
  </si>
  <si>
    <t>Spechtshausen</t>
  </si>
  <si>
    <t>Dorfhain</t>
  </si>
  <si>
    <t>Klingenberg</t>
  </si>
  <si>
    <t>Dippoldiswalde</t>
  </si>
  <si>
    <t>Friedersdorf</t>
  </si>
  <si>
    <t>Hirschbach</t>
  </si>
  <si>
    <t>Malter-Paulsdorf</t>
  </si>
  <si>
    <t>Oberhäslich</t>
  </si>
  <si>
    <t>Reichstädt</t>
  </si>
  <si>
    <t>Reinberg</t>
  </si>
  <si>
    <t>Reinholdshain</t>
  </si>
  <si>
    <t>Röthenbach</t>
  </si>
  <si>
    <t>Schmiedeberg</t>
  </si>
  <si>
    <t>Ammelsdorf</t>
  </si>
  <si>
    <t>Hartmannsdorf</t>
  </si>
  <si>
    <t>Hennersdorf</t>
  </si>
  <si>
    <t>Luchau</t>
  </si>
  <si>
    <t>Niederfrauendorf</t>
  </si>
  <si>
    <t>Obercarsdorf</t>
  </si>
  <si>
    <t>Oberfrauendorf</t>
  </si>
  <si>
    <t>Reichenau</t>
  </si>
  <si>
    <t>Sadisdorf</t>
  </si>
  <si>
    <t>Glashütte</t>
  </si>
  <si>
    <t>Bärenhecke</t>
  </si>
  <si>
    <t>Bärenstein</t>
  </si>
  <si>
    <t>Börnchen</t>
  </si>
  <si>
    <t>Dittersdorf</t>
  </si>
  <si>
    <t>Hausdorf</t>
  </si>
  <si>
    <t>Johnsbach</t>
  </si>
  <si>
    <t>Neudörfel</t>
  </si>
  <si>
    <t>Reinhardtsgrimma</t>
  </si>
  <si>
    <t>Rückenhain</t>
  </si>
  <si>
    <t>Schlottwitz</t>
  </si>
  <si>
    <t>Altenberg</t>
  </si>
  <si>
    <t>Hirschsprung</t>
  </si>
  <si>
    <t>Rehefeld-Zaunhaus</t>
  </si>
  <si>
    <t>Zinnwald-Georgenfeld</t>
  </si>
  <si>
    <t>Beerwalde</t>
  </si>
  <si>
    <t>Borlas</t>
  </si>
  <si>
    <t>Edle</t>
  </si>
  <si>
    <t>Höckendorf</t>
  </si>
  <si>
    <t>Obercunnersdorf</t>
  </si>
  <si>
    <t>Paulshain</t>
  </si>
  <si>
    <t>Pretzschendorf</t>
  </si>
  <si>
    <t>Ruppendorf</t>
  </si>
  <si>
    <t>Dönschten</t>
  </si>
  <si>
    <t>Falkenhain</t>
  </si>
  <si>
    <t>Hermsdorf,</t>
  </si>
  <si>
    <t>Oberpöbel</t>
  </si>
  <si>
    <t>Schellerhau</t>
  </si>
  <si>
    <t>Seyde</t>
  </si>
  <si>
    <t>Waldidylle</t>
  </si>
  <si>
    <t>Fürstenau</t>
  </si>
  <si>
    <t>Fürstenwalde</t>
  </si>
  <si>
    <t>Geising</t>
  </si>
  <si>
    <t>Geising-Löwenhain</t>
  </si>
  <si>
    <t>Gottgetreu</t>
  </si>
  <si>
    <t>Lauenstein</t>
  </si>
  <si>
    <t>Müglitz</t>
  </si>
  <si>
    <t>Dohma</t>
  </si>
  <si>
    <t>Ebenheit</t>
  </si>
  <si>
    <t>Goes</t>
  </si>
  <si>
    <t>Niederseidewitz</t>
  </si>
  <si>
    <t>Pirna</t>
  </si>
  <si>
    <t>Struppen</t>
  </si>
  <si>
    <t>Heidenau</t>
  </si>
  <si>
    <t>Borthen</t>
  </si>
  <si>
    <t>Bosewitz</t>
  </si>
  <si>
    <t>Burgstädtel</t>
  </si>
  <si>
    <t>Dohna</t>
  </si>
  <si>
    <t>Gesundbrunnen</t>
  </si>
  <si>
    <t>Gorknitz</t>
  </si>
  <si>
    <t>Köttewitz</t>
  </si>
  <si>
    <t>Krebs</t>
  </si>
  <si>
    <t>Maxen</t>
  </si>
  <si>
    <t>Meusegast</t>
  </si>
  <si>
    <t>Schmorsdorf</t>
  </si>
  <si>
    <t>Sürßen</t>
  </si>
  <si>
    <t>Weesenstein</t>
  </si>
  <si>
    <t>Bad</t>
  </si>
  <si>
    <t>Kleingießhübel</t>
  </si>
  <si>
    <t>Kleinhennersdorf</t>
  </si>
  <si>
    <t>Krippen</t>
  </si>
  <si>
    <t>Porschdorf</t>
  </si>
  <si>
    <t>Prossen</t>
  </si>
  <si>
    <t>Rathmannsdorf</t>
  </si>
  <si>
    <t>Reinhardtsdorf</t>
  </si>
  <si>
    <t>Schöna</t>
  </si>
  <si>
    <t>Waltersdorf,</t>
  </si>
  <si>
    <t>Waltersdorfer</t>
  </si>
  <si>
    <t>Bahratal</t>
  </si>
  <si>
    <t>Oelsen</t>
  </si>
  <si>
    <t>Oelsengrund</t>
  </si>
  <si>
    <t>Borna</t>
  </si>
  <si>
    <t>Cotta</t>
  </si>
  <si>
    <t>Friedrichswalde</t>
  </si>
  <si>
    <t>Gersdorf</t>
  </si>
  <si>
    <t>Langenhennersdorf</t>
  </si>
  <si>
    <t>Ottendorf</t>
  </si>
  <si>
    <t>Königstein</t>
  </si>
  <si>
    <t>Bielatal</t>
  </si>
  <si>
    <t>Leupoldishain</t>
  </si>
  <si>
    <t>Papstdorf</t>
  </si>
  <si>
    <t>Pfaffendorf</t>
  </si>
  <si>
    <t>Raum</t>
  </si>
  <si>
    <t>Rosenthal</t>
  </si>
  <si>
    <t>Strand</t>
  </si>
  <si>
    <t>Thürmsdorf</t>
  </si>
  <si>
    <t>Berthelsdorf</t>
  </si>
  <si>
    <t>Biensdorf</t>
  </si>
  <si>
    <t>Börnersdorf</t>
  </si>
  <si>
    <t>Breitenau</t>
  </si>
  <si>
    <t>Döbra</t>
  </si>
  <si>
    <t>Göppersdorf</t>
  </si>
  <si>
    <t>Großröhrsdorf</t>
  </si>
  <si>
    <t>Hennersbach</t>
  </si>
  <si>
    <t>Herbergen</t>
  </si>
  <si>
    <t>Liebstadt</t>
  </si>
  <si>
    <t>Nentmannsdorf</t>
  </si>
  <si>
    <t>Schneckenmühle</t>
  </si>
  <si>
    <t>Seitenhain</t>
  </si>
  <si>
    <t>Waltersdorf</t>
  </si>
  <si>
    <t>Birkwitz</t>
  </si>
  <si>
    <t>Bonnewitz</t>
  </si>
  <si>
    <t>Graupa</t>
  </si>
  <si>
    <t>Pratzschwitz</t>
  </si>
  <si>
    <t>Wünschendorf</t>
  </si>
  <si>
    <t>Dorf</t>
  </si>
  <si>
    <t>Stadt</t>
  </si>
  <si>
    <t>Stolpen</t>
  </si>
  <si>
    <t>Dittersbach</t>
  </si>
  <si>
    <t>Dürrröhrsdorf</t>
  </si>
  <si>
    <t>Elbersdorf</t>
  </si>
  <si>
    <t>Heeselicht</t>
  </si>
  <si>
    <t>Helmsdorf</t>
  </si>
  <si>
    <t>Langenwolmsdorf</t>
  </si>
  <si>
    <t>Porschendorf</t>
  </si>
  <si>
    <t>Rennersdorf-Neudörfel</t>
  </si>
  <si>
    <t>Stürza</t>
  </si>
  <si>
    <t>Wilschdorf</t>
  </si>
  <si>
    <t>Hohwald</t>
  </si>
  <si>
    <t>Langburkersdorf</t>
  </si>
  <si>
    <t>Niederottendorf</t>
  </si>
  <si>
    <t>Oberottendorf</t>
  </si>
  <si>
    <t>Rückersdorf</t>
  </si>
  <si>
    <t>Lohmen</t>
  </si>
  <si>
    <t>Bastei</t>
  </si>
  <si>
    <t>Daube</t>
  </si>
  <si>
    <t>Doberzeit</t>
  </si>
  <si>
    <t>Hohburkersdorf</t>
  </si>
  <si>
    <t>Mühlsdorf</t>
  </si>
  <si>
    <t>Rathewalde</t>
  </si>
  <si>
    <t>Uttewalde</t>
  </si>
  <si>
    <t>Zeschnig</t>
  </si>
  <si>
    <t>Bockmühle</t>
  </si>
  <si>
    <t>Ehrenberg</t>
  </si>
  <si>
    <t>Goßdorf</t>
  </si>
  <si>
    <t>Heeselichtmühle</t>
  </si>
  <si>
    <t>Hohnstein</t>
  </si>
  <si>
    <t>Waitzdorf</t>
  </si>
  <si>
    <t>Sebnitz</t>
  </si>
  <si>
    <t>Altendorf</t>
  </si>
  <si>
    <t>Amtshainersdorf</t>
  </si>
  <si>
    <t>Hertigswalde</t>
  </si>
  <si>
    <t>Hinterhermsdorf</t>
  </si>
  <si>
    <t>Krumhermsdorf</t>
  </si>
  <si>
    <t>Lichtenhain</t>
  </si>
  <si>
    <t>Lohsdorf</t>
  </si>
  <si>
    <t>Mittelndorf</t>
  </si>
  <si>
    <t>Rugiswalde</t>
  </si>
  <si>
    <t>Saupsdorf</t>
  </si>
  <si>
    <t>Schönbach</t>
  </si>
  <si>
    <t>Siedlung</t>
  </si>
  <si>
    <t>Ulbersdorf</t>
  </si>
  <si>
    <t>Unger</t>
  </si>
  <si>
    <t>Zeughaus</t>
  </si>
  <si>
    <t>Birkenrode</t>
  </si>
  <si>
    <t>Bischofswerda</t>
  </si>
  <si>
    <t>Cannewitz</t>
  </si>
  <si>
    <t>Carlsdorf</t>
  </si>
  <si>
    <t>Cossern</t>
  </si>
  <si>
    <t>Demitz-Thumitz</t>
  </si>
  <si>
    <t>Medewitz</t>
  </si>
  <si>
    <t>Neuschmölln</t>
  </si>
  <si>
    <t>Pottschapplitz</t>
  </si>
  <si>
    <t>Putzkau</t>
  </si>
  <si>
    <t>Rammenau</t>
  </si>
  <si>
    <t>Rothnaußlitz</t>
  </si>
  <si>
    <t>Röderbrunn</t>
  </si>
  <si>
    <t>Schmölln</t>
  </si>
  <si>
    <t>Tröbigau</t>
  </si>
  <si>
    <t>Wölkau</t>
  </si>
  <si>
    <t>Friedersdorfer</t>
  </si>
  <si>
    <t>Kleindittmannsdorf</t>
  </si>
  <si>
    <t>Leppersdorf</t>
  </si>
  <si>
    <t>Lichtenberg</t>
  </si>
  <si>
    <t>Luchsenburg</t>
  </si>
  <si>
    <t>Ohorn</t>
  </si>
  <si>
    <t>Ohorner</t>
  </si>
  <si>
    <t>Pulsnitz</t>
  </si>
  <si>
    <t>Röderhäuser</t>
  </si>
  <si>
    <t>Bretnig-Hauswalde</t>
  </si>
  <si>
    <t>Kleinröhrsdorf</t>
  </si>
  <si>
    <t>Ringenhain</t>
  </si>
  <si>
    <t>Steinigtwolmsdorf</t>
  </si>
  <si>
    <t>Weifa</t>
  </si>
  <si>
    <t>Burkau</t>
  </si>
  <si>
    <t>Großhänchen</t>
  </si>
  <si>
    <t>Kynitzsch</t>
  </si>
  <si>
    <t>Pannewitz,</t>
  </si>
  <si>
    <t>Pohla</t>
  </si>
  <si>
    <t>Schönbrunn</t>
  </si>
  <si>
    <t>Stacha</t>
  </si>
  <si>
    <t>Taschendorf</t>
  </si>
  <si>
    <t>Uhyst</t>
  </si>
  <si>
    <t>Bühlau</t>
  </si>
  <si>
    <t>Frankenthal</t>
  </si>
  <si>
    <t>Goldbach</t>
  </si>
  <si>
    <t>Großdrebnitz</t>
  </si>
  <si>
    <t>Großharthau</t>
  </si>
  <si>
    <t>Kleindrebnitz</t>
  </si>
  <si>
    <t>Schmiedefeld</t>
  </si>
  <si>
    <t>Weickersdorf</t>
  </si>
  <si>
    <t>Kamenz</t>
  </si>
  <si>
    <t>Auschkowitz</t>
  </si>
  <si>
    <t>Bernbruch</t>
  </si>
  <si>
    <t>Biehla</t>
  </si>
  <si>
    <t>Bischheim</t>
  </si>
  <si>
    <t>Bocka</t>
  </si>
  <si>
    <t>Boderitz</t>
  </si>
  <si>
    <t>Brauna</t>
  </si>
  <si>
    <t>Caseritz</t>
  </si>
  <si>
    <t>Crostwitz</t>
  </si>
  <si>
    <t>Cunnewitz</t>
  </si>
  <si>
    <t>Deutschbaselitz</t>
  </si>
  <si>
    <t>Dobrig</t>
  </si>
  <si>
    <t>Dürrwicknitz</t>
  </si>
  <si>
    <t>Elstra</t>
  </si>
  <si>
    <t>Gelenau</t>
  </si>
  <si>
    <t>Glaubnitz</t>
  </si>
  <si>
    <t>Gödlau</t>
  </si>
  <si>
    <t>Gränze</t>
  </si>
  <si>
    <t>Häslich</t>
  </si>
  <si>
    <t>Horka</t>
  </si>
  <si>
    <t>Höflein</t>
  </si>
  <si>
    <t>Jauer</t>
  </si>
  <si>
    <t>Jiedlitz</t>
  </si>
  <si>
    <t>Johannisbad</t>
  </si>
  <si>
    <t>Kaschwitz</t>
  </si>
  <si>
    <t>Kindisch</t>
  </si>
  <si>
    <t>Kleinhänchen</t>
  </si>
  <si>
    <t>Kopschin</t>
  </si>
  <si>
    <t>Kriepitz</t>
  </si>
  <si>
    <t>Laske</t>
  </si>
  <si>
    <t>Lehndorf</t>
  </si>
  <si>
    <t>Lieske</t>
  </si>
  <si>
    <t>Lückersdorf</t>
  </si>
  <si>
    <t>Milstrich</t>
  </si>
  <si>
    <t>Möhrsdorf</t>
  </si>
  <si>
    <t>Naußlitz</t>
  </si>
  <si>
    <t>Nebelschütz</t>
  </si>
  <si>
    <t>Neraditz</t>
  </si>
  <si>
    <t>Neuhof</t>
  </si>
  <si>
    <t>Neustädtel</t>
  </si>
  <si>
    <t>Nucknitz</t>
  </si>
  <si>
    <t>Ossel</t>
  </si>
  <si>
    <t>Ostro</t>
  </si>
  <si>
    <t>Oßling</t>
  </si>
  <si>
    <t>Panschwitz-Kuckau</t>
  </si>
  <si>
    <t>Petershain</t>
  </si>
  <si>
    <t>Prautitz</t>
  </si>
  <si>
    <t>Prietitz</t>
  </si>
  <si>
    <t>Ralbitz</t>
  </si>
  <si>
    <t>Rauschwitz</t>
  </si>
  <si>
    <t>Räckelwitz</t>
  </si>
  <si>
    <t>Rehnsdorf</t>
  </si>
  <si>
    <t>Säuritz</t>
  </si>
  <si>
    <t>Scheckthal</t>
  </si>
  <si>
    <t>Schiedel</t>
  </si>
  <si>
    <t>Schmeckwitz</t>
  </si>
  <si>
    <t>Schmerlitz</t>
  </si>
  <si>
    <t>Schweinerden</t>
  </si>
  <si>
    <t>Schwosdorf</t>
  </si>
  <si>
    <t>Siebitz</t>
  </si>
  <si>
    <t>Skaska</t>
  </si>
  <si>
    <t>Sommerluga</t>
  </si>
  <si>
    <t>Steina</t>
  </si>
  <si>
    <t>Talpenberg</t>
  </si>
  <si>
    <t>Teichhäuser</t>
  </si>
  <si>
    <t>Trado</t>
  </si>
  <si>
    <t>Tschaschwitz</t>
  </si>
  <si>
    <t>Welka</t>
  </si>
  <si>
    <t>Wendischbaselitz</t>
  </si>
  <si>
    <t>Wohla</t>
  </si>
  <si>
    <t>Zerna</t>
  </si>
  <si>
    <t>Zschornau</t>
  </si>
  <si>
    <t>Königsbrück</t>
  </si>
  <si>
    <t>Bulleritz</t>
  </si>
  <si>
    <t>Cosel</t>
  </si>
  <si>
    <t>Glauschnitz</t>
  </si>
  <si>
    <t>Gottschdorf</t>
  </si>
  <si>
    <t>Gräfenhain</t>
  </si>
  <si>
    <t>Großgrabe</t>
  </si>
  <si>
    <t>Großnaundorf</t>
  </si>
  <si>
    <t>Grüngräbchen</t>
  </si>
  <si>
    <t>Koitzsch</t>
  </si>
  <si>
    <t>Laußnitz</t>
  </si>
  <si>
    <t>Mittelbach</t>
  </si>
  <si>
    <t>Oberlichtenau</t>
  </si>
  <si>
    <t>Schmorkau</t>
  </si>
  <si>
    <t>Schwepnitz</t>
  </si>
  <si>
    <t>Straßgräbchen</t>
  </si>
  <si>
    <t>Zeisholz</t>
  </si>
  <si>
    <t>Ruhland</t>
  </si>
  <si>
    <t>Biehlen</t>
  </si>
  <si>
    <t>Frauendorf</t>
  </si>
  <si>
    <t>Grünewald</t>
  </si>
  <si>
    <t>Guteborn</t>
  </si>
  <si>
    <t>Hohenbocka</t>
  </si>
  <si>
    <t>Jannowitz</t>
  </si>
  <si>
    <t>Kroppen</t>
  </si>
  <si>
    <t>Lindenau</t>
  </si>
  <si>
    <t>Lipsa</t>
  </si>
  <si>
    <t>Peickwitz</t>
  </si>
  <si>
    <t>Schwarzbach</t>
  </si>
  <si>
    <t>Tettau</t>
  </si>
  <si>
    <t>Brieske</t>
  </si>
  <si>
    <t>Großkoschen</t>
  </si>
  <si>
    <t>Hörlitz</t>
  </si>
  <si>
    <t>Kleinkoschen</t>
  </si>
  <si>
    <t>Niemtsch</t>
  </si>
  <si>
    <t>Sedlitz</t>
  </si>
  <si>
    <t>Senftenberg</t>
  </si>
  <si>
    <t>Lauchhammer</t>
  </si>
  <si>
    <t>Grünewalde</t>
  </si>
  <si>
    <t>Kostebrau</t>
  </si>
  <si>
    <t>Allmosen</t>
  </si>
  <si>
    <t>Bahnsdorf</t>
  </si>
  <si>
    <t>Dörrwalde</t>
  </si>
  <si>
    <t>Freienhufen</t>
  </si>
  <si>
    <t>Großräschen</t>
  </si>
  <si>
    <t>Woschkow</t>
  </si>
  <si>
    <t>Schwarzheide</t>
  </si>
  <si>
    <t>Ortrand</t>
  </si>
  <si>
    <t>Frauwalde</t>
  </si>
  <si>
    <t>Großkmehlen</t>
  </si>
  <si>
    <t>Kleinkmehlen</t>
  </si>
  <si>
    <t>Schipkau</t>
  </si>
  <si>
    <t>Annahütte</t>
  </si>
  <si>
    <t>Barzig</t>
  </si>
  <si>
    <t>Drochow</t>
  </si>
  <si>
    <t>Meuro</t>
  </si>
  <si>
    <t>Raststätte</t>
  </si>
  <si>
    <t>Saalhausen</t>
  </si>
  <si>
    <t>Wormlage</t>
  </si>
  <si>
    <t>Hosena</t>
  </si>
  <si>
    <t>Klettwitz</t>
  </si>
  <si>
    <t>Basankwitz</t>
  </si>
  <si>
    <t>Bautzen</t>
  </si>
  <si>
    <t>Neumalsitz</t>
  </si>
  <si>
    <t>Niederkaina</t>
  </si>
  <si>
    <t>Oehna</t>
  </si>
  <si>
    <t>Rattwitz</t>
  </si>
  <si>
    <t>Stiebitz</t>
  </si>
  <si>
    <t>Wuischke</t>
  </si>
  <si>
    <t>Auritz</t>
  </si>
  <si>
    <t>Baruth</t>
  </si>
  <si>
    <t>Baschütz</t>
  </si>
  <si>
    <t>Belgern</t>
  </si>
  <si>
    <t>Binnewitz</t>
  </si>
  <si>
    <t>Bloaschütz</t>
  </si>
  <si>
    <t>Blösa</t>
  </si>
  <si>
    <t>Bolbritz</t>
  </si>
  <si>
    <t>Bornitz</t>
  </si>
  <si>
    <t>Brießnitz</t>
  </si>
  <si>
    <t>Brohna</t>
  </si>
  <si>
    <t>Camina</t>
  </si>
  <si>
    <t>Canitz-Christina</t>
  </si>
  <si>
    <t>Cortnitz</t>
  </si>
  <si>
    <t>Cölln</t>
  </si>
  <si>
    <t>Daranitz</t>
  </si>
  <si>
    <t>Döberkitz</t>
  </si>
  <si>
    <t>Döhlen</t>
  </si>
  <si>
    <t>Drehsa</t>
  </si>
  <si>
    <t>Dubrauke</t>
  </si>
  <si>
    <t>Gebelzig</t>
  </si>
  <si>
    <t>Groß</t>
  </si>
  <si>
    <t>Großbrösern</t>
  </si>
  <si>
    <t>Großwelka</t>
  </si>
  <si>
    <t>Grubditz</t>
  </si>
  <si>
    <t>Grünbusch</t>
  </si>
  <si>
    <t>Hochkirch</t>
  </si>
  <si>
    <t>Jauernick</t>
  </si>
  <si>
    <t>Jenkwitz</t>
  </si>
  <si>
    <t>Jeßnitz,</t>
  </si>
  <si>
    <t>Kleinbautzen</t>
  </si>
  <si>
    <t>Kleinbrösern</t>
  </si>
  <si>
    <t>Kleinseidau</t>
  </si>
  <si>
    <t>Kleinwelka</t>
  </si>
  <si>
    <t>Kohlwesa</t>
  </si>
  <si>
    <t>Kotitz</t>
  </si>
  <si>
    <t>Kreckwitz</t>
  </si>
  <si>
    <t>Kronförstchen</t>
  </si>
  <si>
    <t>Kubschütz</t>
  </si>
  <si>
    <t>Kumschütz</t>
  </si>
  <si>
    <t>Kuppritz</t>
  </si>
  <si>
    <t>Lauske</t>
  </si>
  <si>
    <t>Lehn</t>
  </si>
  <si>
    <t>Litten</t>
  </si>
  <si>
    <t>Löschau</t>
  </si>
  <si>
    <t>Lubachau</t>
  </si>
  <si>
    <t>Luttowitz</t>
  </si>
  <si>
    <t>Maltitz</t>
  </si>
  <si>
    <t>Meschwitz</t>
  </si>
  <si>
    <t>Milkwitz</t>
  </si>
  <si>
    <t>Nechern</t>
  </si>
  <si>
    <t>Neu</t>
  </si>
  <si>
    <t>Neubornitz</t>
  </si>
  <si>
    <t>Neukuppritz</t>
  </si>
  <si>
    <t>Neupurschwitz</t>
  </si>
  <si>
    <t>Niederuhna</t>
  </si>
  <si>
    <t>Niethen</t>
  </si>
  <si>
    <t>Nostitz</t>
  </si>
  <si>
    <t>Oberuhna</t>
  </si>
  <si>
    <t>Pielitz</t>
  </si>
  <si>
    <t>Plotzen</t>
  </si>
  <si>
    <t>Pommritz</t>
  </si>
  <si>
    <t>Preititz</t>
  </si>
  <si>
    <t>Purschwitz</t>
  </si>
  <si>
    <t>Rabitz</t>
  </si>
  <si>
    <t>Rachlau</t>
  </si>
  <si>
    <t>Rackel</t>
  </si>
  <si>
    <t>Radibor</t>
  </si>
  <si>
    <t>Rieschen</t>
  </si>
  <si>
    <t>Rodewitz</t>
  </si>
  <si>
    <t>Salzenforst</t>
  </si>
  <si>
    <t>Sandförstgen</t>
  </si>
  <si>
    <t>Särka</t>
  </si>
  <si>
    <t>Scheckwitz</t>
  </si>
  <si>
    <t>Schmochtitz</t>
  </si>
  <si>
    <t>Schwarzadler</t>
  </si>
  <si>
    <t>Soculahora</t>
  </si>
  <si>
    <t>Soritz</t>
  </si>
  <si>
    <t>Sornßig</t>
  </si>
  <si>
    <t>Spittel</t>
  </si>
  <si>
    <t>Steindörfel</t>
  </si>
  <si>
    <t>Strohschütz</t>
  </si>
  <si>
    <t>Temritz</t>
  </si>
  <si>
    <t>Waditz</t>
  </si>
  <si>
    <t>Wasserkretscham</t>
  </si>
  <si>
    <t>Wawitz</t>
  </si>
  <si>
    <t>Weicha</t>
  </si>
  <si>
    <t>Weißenberg</t>
  </si>
  <si>
    <t>Wurschen</t>
  </si>
  <si>
    <t>Zieschütz</t>
  </si>
  <si>
    <t>Birkau</t>
  </si>
  <si>
    <t>Brösang</t>
  </si>
  <si>
    <t>Buscheritz</t>
  </si>
  <si>
    <t>Coblenz</t>
  </si>
  <si>
    <t>Dahren</t>
  </si>
  <si>
    <t>Diehmen</t>
  </si>
  <si>
    <t>Dobranitz</t>
  </si>
  <si>
    <t>Döbschke</t>
  </si>
  <si>
    <t>Drauschkowitz</t>
  </si>
  <si>
    <t>Dreikretscham</t>
  </si>
  <si>
    <t>Dreistern</t>
  </si>
  <si>
    <t>Dretschen</t>
  </si>
  <si>
    <t>Gaußig</t>
  </si>
  <si>
    <t>Golenz</t>
  </si>
  <si>
    <t>Göda</t>
  </si>
  <si>
    <t>Günthersdorf</t>
  </si>
  <si>
    <t>Katschwitz</t>
  </si>
  <si>
    <t>Kleinförstchen</t>
  </si>
  <si>
    <t>Kleingaußig</t>
  </si>
  <si>
    <t>Kleinpraga</t>
  </si>
  <si>
    <t>Kleinseitschen</t>
  </si>
  <si>
    <t>Leutwitz</t>
  </si>
  <si>
    <t>Liebon</t>
  </si>
  <si>
    <t>Loga</t>
  </si>
  <si>
    <t>Muschelwitz</t>
  </si>
  <si>
    <t>Nedaschütz</t>
  </si>
  <si>
    <t>Neubloaschütz</t>
  </si>
  <si>
    <t>Neudiehmen</t>
  </si>
  <si>
    <t>Oberförstchen</t>
  </si>
  <si>
    <t>Paßditz</t>
  </si>
  <si>
    <t>Pietzschwitz</t>
  </si>
  <si>
    <t>Preske</t>
  </si>
  <si>
    <t>Prischwitz</t>
  </si>
  <si>
    <t>Saritsch</t>
  </si>
  <si>
    <t>Seitschen</t>
  </si>
  <si>
    <t>Semmichau</t>
  </si>
  <si>
    <t>Sollschwitz</t>
  </si>
  <si>
    <t>Spittwitz</t>
  </si>
  <si>
    <t>Storcha</t>
  </si>
  <si>
    <t>Weidlitz</t>
  </si>
  <si>
    <t>Weißnaußlitz</t>
  </si>
  <si>
    <t>Zischkowitz</t>
  </si>
  <si>
    <t>Zockau</t>
  </si>
  <si>
    <t>Zscharnitz</t>
  </si>
  <si>
    <t>Wilthen</t>
  </si>
  <si>
    <t>Callenberg</t>
  </si>
  <si>
    <t>Carlsberg</t>
  </si>
  <si>
    <t>Crostau</t>
  </si>
  <si>
    <t>Halbendorf,</t>
  </si>
  <si>
    <t>Kirschau</t>
  </si>
  <si>
    <t>Kleinpostwitz</t>
  </si>
  <si>
    <t>Neucallenberg</t>
  </si>
  <si>
    <t>Schirgiswalde</t>
  </si>
  <si>
    <t>Wurbis</t>
  </si>
  <si>
    <t>Sohland</t>
  </si>
  <si>
    <t>Wassergrund</t>
  </si>
  <si>
    <t>Wehrsdorf</t>
  </si>
  <si>
    <t>Großpostwitz</t>
  </si>
  <si>
    <t>Bederwitz</t>
  </si>
  <si>
    <t>Berge</t>
  </si>
  <si>
    <t>Blumenthal</t>
  </si>
  <si>
    <t>Cosul</t>
  </si>
  <si>
    <t>Denkwitz</t>
  </si>
  <si>
    <t>Doberschau</t>
  </si>
  <si>
    <t>Ebendörfel</t>
  </si>
  <si>
    <t>Eulowitz</t>
  </si>
  <si>
    <t>Gnaschwitz</t>
  </si>
  <si>
    <t>Großdöbschütz</t>
  </si>
  <si>
    <t>Großkunitz</t>
  </si>
  <si>
    <t>Grubschütz</t>
  </si>
  <si>
    <t>Hainitz</t>
  </si>
  <si>
    <t>Kleindöbschütz</t>
  </si>
  <si>
    <t>Kleinkunitz</t>
  </si>
  <si>
    <t>Mönchswalde</t>
  </si>
  <si>
    <t>Obergurig</t>
  </si>
  <si>
    <t>Preuschwitz</t>
  </si>
  <si>
    <t>Rascha</t>
  </si>
  <si>
    <t>Rodewitz,</t>
  </si>
  <si>
    <t>Schlungwitz</t>
  </si>
  <si>
    <t>Schwarznaußlitz</t>
  </si>
  <si>
    <t>Singwitz</t>
  </si>
  <si>
    <t>Sonnenberg</t>
  </si>
  <si>
    <t>Suppo</t>
  </si>
  <si>
    <t>Techritz</t>
  </si>
  <si>
    <t>Großdubrau</t>
  </si>
  <si>
    <t>Adolfshütte</t>
  </si>
  <si>
    <t>Brehmen</t>
  </si>
  <si>
    <t>Briesing</t>
  </si>
  <si>
    <t>Brösa</t>
  </si>
  <si>
    <t>Buchwalde</t>
  </si>
  <si>
    <t>Commerau</t>
  </si>
  <si>
    <t>Crosta</t>
  </si>
  <si>
    <t>Dahlowitz</t>
  </si>
  <si>
    <t>Doberschütz</t>
  </si>
  <si>
    <t>Geißlitz</t>
  </si>
  <si>
    <t>Göbeln</t>
  </si>
  <si>
    <t>Guttau</t>
  </si>
  <si>
    <t>Jeschütz</t>
  </si>
  <si>
    <t>Jetscheba</t>
  </si>
  <si>
    <t>Kauppa</t>
  </si>
  <si>
    <t>Kleinsaubernitz</t>
  </si>
  <si>
    <t>Klix</t>
  </si>
  <si>
    <t>Lomske</t>
  </si>
  <si>
    <t>Lömischau</t>
  </si>
  <si>
    <t>Luppa</t>
  </si>
  <si>
    <t>Luppedubrau</t>
  </si>
  <si>
    <t>Malschwitz</t>
  </si>
  <si>
    <t>Margarethenhütte</t>
  </si>
  <si>
    <t>Neudorf,</t>
  </si>
  <si>
    <t>Neusärchen</t>
  </si>
  <si>
    <t>Niedergurig</t>
  </si>
  <si>
    <t>Pließkowitz</t>
  </si>
  <si>
    <t>Quatitz</t>
  </si>
  <si>
    <t>Ruhethal</t>
  </si>
  <si>
    <t>Salga</t>
  </si>
  <si>
    <t>Särchen</t>
  </si>
  <si>
    <t>Sdier</t>
  </si>
  <si>
    <t>Spreewiese</t>
  </si>
  <si>
    <t>Wartha</t>
  </si>
  <si>
    <t>Zschillichau</t>
  </si>
  <si>
    <t>Königswartha</t>
  </si>
  <si>
    <t>Caminau</t>
  </si>
  <si>
    <t>Caßlau</t>
  </si>
  <si>
    <t>Droben</t>
  </si>
  <si>
    <t>Entenschenke</t>
  </si>
  <si>
    <t>Eutrich</t>
  </si>
  <si>
    <t>Guhra</t>
  </si>
  <si>
    <t>Holscha</t>
  </si>
  <si>
    <t>Holschdubrau</t>
  </si>
  <si>
    <t>Jeßnitz</t>
  </si>
  <si>
    <t>Johnsdorf</t>
  </si>
  <si>
    <t>Kleinholscha</t>
  </si>
  <si>
    <t>Krinitz</t>
  </si>
  <si>
    <t>Lippitsch</t>
  </si>
  <si>
    <t>Lissahora</t>
  </si>
  <si>
    <t>Milkel</t>
  </si>
  <si>
    <t>Neschwitz</t>
  </si>
  <si>
    <t>Neujeßnitz</t>
  </si>
  <si>
    <t>Neulauske</t>
  </si>
  <si>
    <t>Neupuschwitz</t>
  </si>
  <si>
    <t>Niesendorf</t>
  </si>
  <si>
    <t>Oppitz</t>
  </si>
  <si>
    <t>Puschwitz</t>
  </si>
  <si>
    <t>Quoos</t>
  </si>
  <si>
    <t>Teicha</t>
  </si>
  <si>
    <t>Truppen</t>
  </si>
  <si>
    <t>Übigau</t>
  </si>
  <si>
    <t>Wessel</t>
  </si>
  <si>
    <t>Wetro</t>
  </si>
  <si>
    <t>Zescha</t>
  </si>
  <si>
    <t>Altcunnewitz</t>
  </si>
  <si>
    <t>Bellwitz</t>
  </si>
  <si>
    <t>Bischdorf</t>
  </si>
  <si>
    <t>Breitendorf</t>
  </si>
  <si>
    <t>Carlsbrunn</t>
  </si>
  <si>
    <t>Dolgowitz</t>
  </si>
  <si>
    <t>Dürrhennersdorf</t>
  </si>
  <si>
    <t>Ebersdorf</t>
  </si>
  <si>
    <t>Eiserode</t>
  </si>
  <si>
    <t>Georgewitz</t>
  </si>
  <si>
    <t>Glossen</t>
  </si>
  <si>
    <t>Großdehsa</t>
  </si>
  <si>
    <t>Großschweidnitz</t>
  </si>
  <si>
    <t>Halbau</t>
  </si>
  <si>
    <t>Heiterer</t>
  </si>
  <si>
    <t>Herwigsdorf</t>
  </si>
  <si>
    <t>Kittlitz</t>
  </si>
  <si>
    <t>Kleindehsa</t>
  </si>
  <si>
    <t>Kleinradmeritz</t>
  </si>
  <si>
    <t>Kötzschau</t>
  </si>
  <si>
    <t>Krappe</t>
  </si>
  <si>
    <t>Lauba</t>
  </si>
  <si>
    <t>Laucha</t>
  </si>
  <si>
    <t>Lautitz</t>
  </si>
  <si>
    <t>Lawalde</t>
  </si>
  <si>
    <t>Löbau</t>
  </si>
  <si>
    <t>Mauschwitz</t>
  </si>
  <si>
    <t>Munschke</t>
  </si>
  <si>
    <t>Nechen</t>
  </si>
  <si>
    <t>Neucunnewitz</t>
  </si>
  <si>
    <t>Niedercunnersdorf</t>
  </si>
  <si>
    <t>Oppeln</t>
  </si>
  <si>
    <t>Ottenhain</t>
  </si>
  <si>
    <t>Peschen</t>
  </si>
  <si>
    <t>Rosenhain</t>
  </si>
  <si>
    <t>Scala</t>
  </si>
  <si>
    <t>Sonneberg</t>
  </si>
  <si>
    <t>Spatzenhäusel</t>
  </si>
  <si>
    <t>Streitfeld</t>
  </si>
  <si>
    <t>Zoblitz</t>
  </si>
  <si>
    <t>Hetzwalde</t>
  </si>
  <si>
    <t>Neugersdorf</t>
  </si>
  <si>
    <t>Kottmarsdorf</t>
  </si>
  <si>
    <t>Cunewalde</t>
  </si>
  <si>
    <t>Czorneboh</t>
  </si>
  <si>
    <t>Petersdörfel</t>
  </si>
  <si>
    <t>Weigsdorf-Köblitz</t>
  </si>
  <si>
    <t>Zieglerthal</t>
  </si>
  <si>
    <t>Oppach</t>
  </si>
  <si>
    <t>Gebirge</t>
  </si>
  <si>
    <t>Picka</t>
  </si>
  <si>
    <t>Eibau</t>
  </si>
  <si>
    <t>Kottmarhäuser</t>
  </si>
  <si>
    <t>Neueibau</t>
  </si>
  <si>
    <t>Walddorf</t>
  </si>
  <si>
    <t>Neusalza-Spremberg</t>
  </si>
  <si>
    <t>Oberoderwitz</t>
  </si>
  <si>
    <t>Herrnhut</t>
  </si>
  <si>
    <t>Euldorf</t>
  </si>
  <si>
    <t>Fichtelhäuser</t>
  </si>
  <si>
    <t>Friedensthal</t>
  </si>
  <si>
    <t>Großhennersdorf</t>
  </si>
  <si>
    <t>Neuberthelsdorf</t>
  </si>
  <si>
    <t>Neundorf</t>
  </si>
  <si>
    <t>Neustrahwalde</t>
  </si>
  <si>
    <t>Ninive</t>
  </si>
  <si>
    <t>Ruppersdorf</t>
  </si>
  <si>
    <t>Strahwalde</t>
  </si>
  <si>
    <t>Bernstadt</t>
  </si>
  <si>
    <t>Kemnitz</t>
  </si>
  <si>
    <t>Bertsdorf</t>
  </si>
  <si>
    <t>Eckartsberg</t>
  </si>
  <si>
    <t>Hartau</t>
  </si>
  <si>
    <t>Hörnitz</t>
  </si>
  <si>
    <t>Mittelherwigsdorf</t>
  </si>
  <si>
    <t>Oberseifersdorf</t>
  </si>
  <si>
    <t>Radgendorf</t>
  </si>
  <si>
    <t>Wittgendorf</t>
  </si>
  <si>
    <t>Zittau</t>
  </si>
  <si>
    <t>Großschönau</t>
  </si>
  <si>
    <t>Hainewalde</t>
  </si>
  <si>
    <t>Seifhennersdorf</t>
  </si>
  <si>
    <t>Olbersdorf</t>
  </si>
  <si>
    <t>Hirschfelde</t>
  </si>
  <si>
    <t>Dittelsdorf</t>
  </si>
  <si>
    <t>Drausendorf</t>
  </si>
  <si>
    <t>Schlegel</t>
  </si>
  <si>
    <t>Niederoderwitz</t>
  </si>
  <si>
    <t>Leutersdorf</t>
  </si>
  <si>
    <t>Spitzkunnersdorf</t>
  </si>
  <si>
    <t>Hain</t>
  </si>
  <si>
    <t>Herrenwalde</t>
  </si>
  <si>
    <t>Saalendorf</t>
  </si>
  <si>
    <t>Görlitz</t>
  </si>
  <si>
    <t>Klingewalde</t>
  </si>
  <si>
    <t>Charlottenhof</t>
  </si>
  <si>
    <t>Deschka</t>
  </si>
  <si>
    <t>Deutsch</t>
  </si>
  <si>
    <t>Emmrichswalde</t>
  </si>
  <si>
    <t>Friedrichsfelde</t>
  </si>
  <si>
    <t>Girbigsdorf</t>
  </si>
  <si>
    <t>Holtendorf</t>
  </si>
  <si>
    <t>Jauernick-Buschbach</t>
  </si>
  <si>
    <t>Klein</t>
  </si>
  <si>
    <t>Königshain</t>
  </si>
  <si>
    <t>Kunnersdorf</t>
  </si>
  <si>
    <t>Kunnerwitz</t>
  </si>
  <si>
    <t>Liebstein</t>
  </si>
  <si>
    <t>Ludwigsdorf</t>
  </si>
  <si>
    <t>Markersdorf</t>
  </si>
  <si>
    <t>Oberneundorf</t>
  </si>
  <si>
    <t>Schenkhäuser</t>
  </si>
  <si>
    <t>Schlauroth</t>
  </si>
  <si>
    <t>Zentendorf</t>
  </si>
  <si>
    <t>Zodel</t>
  </si>
  <si>
    <t>Arnsdorf-Hilbersdorf</t>
  </si>
  <si>
    <t>Biesig</t>
  </si>
  <si>
    <t>Borda</t>
  </si>
  <si>
    <t>Buchholz</t>
  </si>
  <si>
    <t>Dittmannsdorf</t>
  </si>
  <si>
    <t>Döbschütz</t>
  </si>
  <si>
    <t>Goßwitz</t>
  </si>
  <si>
    <t>Karlsdorf</t>
  </si>
  <si>
    <t>Krobnitz</t>
  </si>
  <si>
    <t>Lehde</t>
  </si>
  <si>
    <t>Lehnhäuser</t>
  </si>
  <si>
    <t>Melaune</t>
  </si>
  <si>
    <t>Mengelsdorf</t>
  </si>
  <si>
    <t>Meuselwitz</t>
  </si>
  <si>
    <t>Ober</t>
  </si>
  <si>
    <t>Öhlisch</t>
  </si>
  <si>
    <t>Prachenau</t>
  </si>
  <si>
    <t>Reißaus</t>
  </si>
  <si>
    <t>Rotkretscham</t>
  </si>
  <si>
    <t>Schöps</t>
  </si>
  <si>
    <t>Tetta</t>
  </si>
  <si>
    <t>Ostritz</t>
  </si>
  <si>
    <t>Altbernsdorf</t>
  </si>
  <si>
    <t>Feldleuba</t>
  </si>
  <si>
    <t>Hagenwerder</t>
  </si>
  <si>
    <t>Kiesdorf</t>
  </si>
  <si>
    <t>Leuba</t>
  </si>
  <si>
    <t>Marienthal</t>
  </si>
  <si>
    <t>Schönau-Berzdorf</t>
  </si>
  <si>
    <t>Tauchritz</t>
  </si>
  <si>
    <t>Attendorf</t>
  </si>
  <si>
    <t>Baarsdorf</t>
  </si>
  <si>
    <t>Dauban</t>
  </si>
  <si>
    <t>Diehsa</t>
  </si>
  <si>
    <t>Dürrbach</t>
  </si>
  <si>
    <t>Förstgen</t>
  </si>
  <si>
    <t>Horscha</t>
  </si>
  <si>
    <t>Jänkendorf</t>
  </si>
  <si>
    <t>Kaschel</t>
  </si>
  <si>
    <t>Klitten</t>
  </si>
  <si>
    <t>Kollm</t>
  </si>
  <si>
    <t>Kreba</t>
  </si>
  <si>
    <t>Mücka</t>
  </si>
  <si>
    <t>Nieder</t>
  </si>
  <si>
    <t>Niesky</t>
  </si>
  <si>
    <t>Reichendorf</t>
  </si>
  <si>
    <t>See</t>
  </si>
  <si>
    <t>Sproitz</t>
  </si>
  <si>
    <t>Steinölsa</t>
  </si>
  <si>
    <t>Thiemendorf</t>
  </si>
  <si>
    <t>Thräna</t>
  </si>
  <si>
    <t>Wacheberg</t>
  </si>
  <si>
    <t>Weigersdorf</t>
  </si>
  <si>
    <t>Wilhelminenthal</t>
  </si>
  <si>
    <t>Zimpel-Tauer</t>
  </si>
  <si>
    <t>Biehain</t>
  </si>
  <si>
    <t>Hähnichen</t>
  </si>
  <si>
    <t>Kaltwasser</t>
  </si>
  <si>
    <t>Kodersdorf</t>
  </si>
  <si>
    <t>Kosel</t>
  </si>
  <si>
    <t>Mückenhain</t>
  </si>
  <si>
    <t>Quolsdorf</t>
  </si>
  <si>
    <t>Sandschänke</t>
  </si>
  <si>
    <t>Särichen</t>
  </si>
  <si>
    <t>Spree</t>
  </si>
  <si>
    <t>Stannewisch</t>
  </si>
  <si>
    <t>Torga</t>
  </si>
  <si>
    <t>Trebus</t>
  </si>
  <si>
    <t>Uhsmannsdorf</t>
  </si>
  <si>
    <t>Wiesa</t>
  </si>
  <si>
    <t>Zedlig</t>
  </si>
  <si>
    <t>Rothenburg</t>
  </si>
  <si>
    <t>Bremenhain</t>
  </si>
  <si>
    <t>Dunkelhäuser</t>
  </si>
  <si>
    <t>Geheege</t>
  </si>
  <si>
    <t>Kahle</t>
  </si>
  <si>
    <t>Lodenau</t>
  </si>
  <si>
    <t>Neusorge</t>
  </si>
  <si>
    <t>Noes</t>
  </si>
  <si>
    <t>Ungunst</t>
  </si>
  <si>
    <t>Winklermühle</t>
  </si>
  <si>
    <t>Weißwasser</t>
  </si>
  <si>
    <t>Altteich</t>
  </si>
  <si>
    <t>Boxberg</t>
  </si>
  <si>
    <t>Kringelsdorf</t>
  </si>
  <si>
    <t>Nochten</t>
  </si>
  <si>
    <t>Reichwalde</t>
  </si>
  <si>
    <t>Sprey</t>
  </si>
  <si>
    <t>Gablenz</t>
  </si>
  <si>
    <t>Halbendorf</t>
  </si>
  <si>
    <t>Köbeln</t>
  </si>
  <si>
    <t>Kromlau</t>
  </si>
  <si>
    <t>Wossinka</t>
  </si>
  <si>
    <t>Rietschen</t>
  </si>
  <si>
    <t>Altliebel</t>
  </si>
  <si>
    <t>Daubitz</t>
  </si>
  <si>
    <t>Hammerstadt</t>
  </si>
  <si>
    <t>Heidehäuser</t>
  </si>
  <si>
    <t>Mocholz</t>
  </si>
  <si>
    <t>Nappatsch</t>
  </si>
  <si>
    <t>Neuhammer</t>
  </si>
  <si>
    <t>Neuliebel</t>
  </si>
  <si>
    <t>Viereichen</t>
  </si>
  <si>
    <t>Werda</t>
  </si>
  <si>
    <t>Zweibrücken</t>
  </si>
  <si>
    <t>Haide</t>
  </si>
  <si>
    <t>Kaupen</t>
  </si>
  <si>
    <t>Krauschwitz</t>
  </si>
  <si>
    <t>Pechern</t>
  </si>
  <si>
    <t>Podrosche</t>
  </si>
  <si>
    <t>Sagar</t>
  </si>
  <si>
    <t>Skerbersdorf</t>
  </si>
  <si>
    <t>Weißkeißel</t>
  </si>
  <si>
    <t>Werdeck</t>
  </si>
  <si>
    <t>Mulkwitz</t>
  </si>
  <si>
    <t>Mühlrose</t>
  </si>
  <si>
    <t>Rohne</t>
  </si>
  <si>
    <t>Schleife</t>
  </si>
  <si>
    <t>Trebendorf</t>
  </si>
  <si>
    <t>Hoyerswerda</t>
  </si>
  <si>
    <t>Bergen</t>
  </si>
  <si>
    <t>Bluno</t>
  </si>
  <si>
    <t>Bröthen</t>
  </si>
  <si>
    <t>Bröthen-Michalken</t>
  </si>
  <si>
    <t>Burg</t>
  </si>
  <si>
    <t>Burghammer</t>
  </si>
  <si>
    <t>Burgneudorf</t>
  </si>
  <si>
    <t>Dörgenhausen</t>
  </si>
  <si>
    <t>Döschko</t>
  </si>
  <si>
    <t>Knappenrode</t>
  </si>
  <si>
    <t>Maukendorf</t>
  </si>
  <si>
    <t>Nardt</t>
  </si>
  <si>
    <t>Neuwiese</t>
  </si>
  <si>
    <t>Sabrodt</t>
  </si>
  <si>
    <t>Seidewinkel</t>
  </si>
  <si>
    <t>Spohla</t>
  </si>
  <si>
    <t>Spreetal</t>
  </si>
  <si>
    <t>Spreewitz</t>
  </si>
  <si>
    <t>Zeißig</t>
  </si>
  <si>
    <t>Zerre</t>
  </si>
  <si>
    <t>Lauta</t>
  </si>
  <si>
    <t>Geierswalde</t>
  </si>
  <si>
    <t>Johannisthal</t>
  </si>
  <si>
    <t>Laubusch</t>
  </si>
  <si>
    <t>Leippe</t>
  </si>
  <si>
    <t>Neukollm</t>
  </si>
  <si>
    <t>Schwarzkollm</t>
  </si>
  <si>
    <t>Tätzschwitz</t>
  </si>
  <si>
    <t>Torno</t>
  </si>
  <si>
    <t>Bernsdorf</t>
  </si>
  <si>
    <t>Heide</t>
  </si>
  <si>
    <t>Saxonia</t>
  </si>
  <si>
    <t>Waldhof</t>
  </si>
  <si>
    <t>Wiednitz</t>
  </si>
  <si>
    <t>Zeißholz</t>
  </si>
  <si>
    <t>Wittichenau</t>
  </si>
  <si>
    <t>Brieschko</t>
  </si>
  <si>
    <t>Dubring</t>
  </si>
  <si>
    <t>Hoske</t>
  </si>
  <si>
    <t>Keula</t>
  </si>
  <si>
    <t>Kotten</t>
  </si>
  <si>
    <t>Liebegast</t>
  </si>
  <si>
    <t>Saalau</t>
  </si>
  <si>
    <t>Lohsa</t>
  </si>
  <si>
    <t>Bärwalde</t>
  </si>
  <si>
    <t>Drehna</t>
  </si>
  <si>
    <t>Dreiweibern</t>
  </si>
  <si>
    <t>Driewitz</t>
  </si>
  <si>
    <t>Koblenz</t>
  </si>
  <si>
    <t>Kolbitz</t>
  </si>
  <si>
    <t>Lippen</t>
  </si>
  <si>
    <t>Litschen</t>
  </si>
  <si>
    <t>Mortka</t>
  </si>
  <si>
    <t>Mönau</t>
  </si>
  <si>
    <t>Rauden</t>
  </si>
  <si>
    <t>Riegel</t>
  </si>
  <si>
    <t>Steinitz</t>
  </si>
  <si>
    <t>Tiegling</t>
  </si>
  <si>
    <t>Weißkollm</t>
  </si>
  <si>
    <t>Cottbus</t>
  </si>
  <si>
    <t>Merzdorf</t>
  </si>
  <si>
    <t>Saspow</t>
  </si>
  <si>
    <t>Kahren</t>
  </si>
  <si>
    <t>Karlshof</t>
  </si>
  <si>
    <t>Dissenchen</t>
  </si>
  <si>
    <t>Schlichow</t>
  </si>
  <si>
    <t>Lakoma</t>
  </si>
  <si>
    <t>Willmersdorf</t>
  </si>
  <si>
    <t>Döbbrick</t>
  </si>
  <si>
    <t>Maiberg</t>
  </si>
  <si>
    <t>Skadow</t>
  </si>
  <si>
    <t>Sielow</t>
  </si>
  <si>
    <t>Auras</t>
  </si>
  <si>
    <t>Bräsinchen</t>
  </si>
  <si>
    <t>Gallinchen</t>
  </si>
  <si>
    <t>Haasow</t>
  </si>
  <si>
    <t>Harnischdorf</t>
  </si>
  <si>
    <t>Kathlow</t>
  </si>
  <si>
    <t>Kiekebusch</t>
  </si>
  <si>
    <t>Komptendorf</t>
  </si>
  <si>
    <t>Koppatz</t>
  </si>
  <si>
    <t>Laubsdorf</t>
  </si>
  <si>
    <t>Leuthen</t>
  </si>
  <si>
    <t>Neuhausen</t>
  </si>
  <si>
    <t>Oelsnig</t>
  </si>
  <si>
    <t>Roggosen</t>
  </si>
  <si>
    <t>Schorbus</t>
  </si>
  <si>
    <t>Sergen</t>
  </si>
  <si>
    <t>Brahmow</t>
  </si>
  <si>
    <t>Briesen</t>
  </si>
  <si>
    <t>Dissen</t>
  </si>
  <si>
    <t>Fehrow</t>
  </si>
  <si>
    <t>Guhrow</t>
  </si>
  <si>
    <t>Müschen</t>
  </si>
  <si>
    <t>Ruben</t>
  </si>
  <si>
    <t>Saccassne</t>
  </si>
  <si>
    <t>Schmogrow</t>
  </si>
  <si>
    <t>Striesow</t>
  </si>
  <si>
    <t>Werben</t>
  </si>
  <si>
    <t>Kolkwitz</t>
  </si>
  <si>
    <t>Babow</t>
  </si>
  <si>
    <t>Dahlitz</t>
  </si>
  <si>
    <t>Eichow</t>
  </si>
  <si>
    <t>Glinzig</t>
  </si>
  <si>
    <t>Gulben</t>
  </si>
  <si>
    <t>Hänchen</t>
  </si>
  <si>
    <t>Kackrow</t>
  </si>
  <si>
    <t>Krieschow</t>
  </si>
  <si>
    <t>Kunersdorf</t>
  </si>
  <si>
    <t>Limberg</t>
  </si>
  <si>
    <t>Milkersdorf</t>
  </si>
  <si>
    <t>Papitz</t>
  </si>
  <si>
    <t>Zahsow</t>
  </si>
  <si>
    <t>Neupetershain</t>
  </si>
  <si>
    <t>Leeskow</t>
  </si>
  <si>
    <t>Lindchen</t>
  </si>
  <si>
    <t>Lubochow</t>
  </si>
  <si>
    <t>Pritzen</t>
  </si>
  <si>
    <t>Ressen</t>
  </si>
  <si>
    <t>Drebkau</t>
  </si>
  <si>
    <t>Domsdorf</t>
  </si>
  <si>
    <t>Golschow</t>
  </si>
  <si>
    <t>Greifenhain</t>
  </si>
  <si>
    <t>Illmersdorf</t>
  </si>
  <si>
    <t>Jehserig</t>
  </si>
  <si>
    <t>Koschendorf</t>
  </si>
  <si>
    <t>Laubst</t>
  </si>
  <si>
    <t>Löschen</t>
  </si>
  <si>
    <t>Merkur</t>
  </si>
  <si>
    <t>Papproth</t>
  </si>
  <si>
    <t>Radensdorf</t>
  </si>
  <si>
    <t>Siewisch</t>
  </si>
  <si>
    <t>Welzow</t>
  </si>
  <si>
    <t>Bagenz</t>
  </si>
  <si>
    <t>Bloischdorf</t>
  </si>
  <si>
    <t>Bohsdorf</t>
  </si>
  <si>
    <t>Bühlow</t>
  </si>
  <si>
    <t>Cantdorf</t>
  </si>
  <si>
    <t>Drieschnitz</t>
  </si>
  <si>
    <t>Friedrichshain</t>
  </si>
  <si>
    <t>Graustein</t>
  </si>
  <si>
    <t>Haidemühl</t>
  </si>
  <si>
    <t>Horlitza</t>
  </si>
  <si>
    <t>Hornow</t>
  </si>
  <si>
    <t>Jämlitz</t>
  </si>
  <si>
    <t>Kahsel</t>
  </si>
  <si>
    <t>Karlsfeld</t>
  </si>
  <si>
    <t>Kausche</t>
  </si>
  <si>
    <t>Kochsdorf</t>
  </si>
  <si>
    <t>Lieskau</t>
  </si>
  <si>
    <t>Muckrow</t>
  </si>
  <si>
    <t>Proschim</t>
  </si>
  <si>
    <t>Pulsberg</t>
  </si>
  <si>
    <t>Reuthen</t>
  </si>
  <si>
    <t>Schönheide</t>
  </si>
  <si>
    <t>Sellessen</t>
  </si>
  <si>
    <t>Slamen</t>
  </si>
  <si>
    <t>Spremberg</t>
  </si>
  <si>
    <t>Teschnitz</t>
  </si>
  <si>
    <t>Tschernitz</t>
  </si>
  <si>
    <t>Türkendorf</t>
  </si>
  <si>
    <t>Wadelsdorf</t>
  </si>
  <si>
    <t>Weskow</t>
  </si>
  <si>
    <t>Wolfshain</t>
  </si>
  <si>
    <t>Zschorno</t>
  </si>
  <si>
    <t>Schwarze</t>
  </si>
  <si>
    <t>Terpe</t>
  </si>
  <si>
    <t>Forst</t>
  </si>
  <si>
    <t>Bohrau</t>
  </si>
  <si>
    <t>Briesnig</t>
  </si>
  <si>
    <t>Dubrau</t>
  </si>
  <si>
    <t>Gahry</t>
  </si>
  <si>
    <t>Gosda</t>
  </si>
  <si>
    <t>Jethe</t>
  </si>
  <si>
    <t>Jocksdorf</t>
  </si>
  <si>
    <t>Mulknitz</t>
  </si>
  <si>
    <t>Sacro</t>
  </si>
  <si>
    <t>Simmersdorf</t>
  </si>
  <si>
    <t>Smarso</t>
  </si>
  <si>
    <t>Döbern</t>
  </si>
  <si>
    <t>Bahren-Zelz</t>
  </si>
  <si>
    <t>Jerischke</t>
  </si>
  <si>
    <t>Mattendorf</t>
  </si>
  <si>
    <t>Preschen</t>
  </si>
  <si>
    <t>Pusack</t>
  </si>
  <si>
    <t>Guben</t>
  </si>
  <si>
    <t>Atterwasch</t>
  </si>
  <si>
    <t>Bärenklau</t>
  </si>
  <si>
    <t>Bresinchen</t>
  </si>
  <si>
    <t>Deulowitz</t>
  </si>
  <si>
    <t>Grabko</t>
  </si>
  <si>
    <t>Grano</t>
  </si>
  <si>
    <t>Grießen</t>
  </si>
  <si>
    <t>Horno</t>
  </si>
  <si>
    <t>Kerkwitz</t>
  </si>
  <si>
    <t>Krayne</t>
  </si>
  <si>
    <t>Lauschütz</t>
  </si>
  <si>
    <t>Lübbinchen</t>
  </si>
  <si>
    <t>Pinnow</t>
  </si>
  <si>
    <t>Schenkendöbern</t>
  </si>
  <si>
    <t>Schlagsdorf</t>
  </si>
  <si>
    <t>Sembten</t>
  </si>
  <si>
    <t>Wilschwitz</t>
  </si>
  <si>
    <t>Peitz</t>
  </si>
  <si>
    <t>Bärenbrück</t>
  </si>
  <si>
    <t>Drachhausen</t>
  </si>
  <si>
    <t>Drehnow</t>
  </si>
  <si>
    <t>Grötsch</t>
  </si>
  <si>
    <t>Heinersbrück</t>
  </si>
  <si>
    <t>Maust</t>
  </si>
  <si>
    <t>Neuendorf</t>
  </si>
  <si>
    <t>Preilack</t>
  </si>
  <si>
    <t>Radewiese</t>
  </si>
  <si>
    <t>Schönhöhe</t>
  </si>
  <si>
    <t>Tauer</t>
  </si>
  <si>
    <t>Turnow</t>
  </si>
  <si>
    <t>Drewitz</t>
  </si>
  <si>
    <t>Jänschwalde</t>
  </si>
  <si>
    <t>Calau</t>
  </si>
  <si>
    <t>Amandusdorf</t>
  </si>
  <si>
    <t>Bathow</t>
  </si>
  <si>
    <t>Bolschwitz</t>
  </si>
  <si>
    <t>Brodtkowitz</t>
  </si>
  <si>
    <t>Bronkow</t>
  </si>
  <si>
    <t>Buchwäldchen</t>
  </si>
  <si>
    <t>Buckow</t>
  </si>
  <si>
    <t>Cabel</t>
  </si>
  <si>
    <t>Craupe</t>
  </si>
  <si>
    <t>Erlenau</t>
  </si>
  <si>
    <t>Erpitz</t>
  </si>
  <si>
    <t>Gahlen</t>
  </si>
  <si>
    <t>Gollmitz</t>
  </si>
  <si>
    <t>Jehschen</t>
  </si>
  <si>
    <t>Kalkwitz</t>
  </si>
  <si>
    <t>Kemmen</t>
  </si>
  <si>
    <t>Laasow</t>
  </si>
  <si>
    <t>Lipten</t>
  </si>
  <si>
    <t>Lug</t>
  </si>
  <si>
    <t>Mallenchen</t>
  </si>
  <si>
    <t>Missen</t>
  </si>
  <si>
    <t>Mlode</t>
  </si>
  <si>
    <t>Ogrosen</t>
  </si>
  <si>
    <t>Plieskendorf</t>
  </si>
  <si>
    <t>Repten</t>
  </si>
  <si>
    <t>Reuden</t>
  </si>
  <si>
    <t>Rochusthal</t>
  </si>
  <si>
    <t>Rutzkau</t>
  </si>
  <si>
    <t>Saadow</t>
  </si>
  <si>
    <t>Saßleben</t>
  </si>
  <si>
    <t>Säritz</t>
  </si>
  <si>
    <t>Schadewitz</t>
  </si>
  <si>
    <t>Schrakau</t>
  </si>
  <si>
    <t>Settinchen</t>
  </si>
  <si>
    <t>Tornitz</t>
  </si>
  <si>
    <t>Weißag-Zwietow</t>
  </si>
  <si>
    <t>Werchow</t>
  </si>
  <si>
    <t>Wüstenhain</t>
  </si>
  <si>
    <t>Zinnitz</t>
  </si>
  <si>
    <t>Boblitz</t>
  </si>
  <si>
    <t>Eisdorf</t>
  </si>
  <si>
    <t>Hindenberg</t>
  </si>
  <si>
    <t>Krimnitz</t>
  </si>
  <si>
    <t>Lichtenau</t>
  </si>
  <si>
    <t>Lübbenau</t>
  </si>
  <si>
    <t>Pohlenzschenke</t>
  </si>
  <si>
    <t>Ragow</t>
  </si>
  <si>
    <t>Redlitz</t>
  </si>
  <si>
    <t>Zerkwitz</t>
  </si>
  <si>
    <t>Vetschau</t>
  </si>
  <si>
    <t>Belten</t>
  </si>
  <si>
    <t>Fleißdorf</t>
  </si>
  <si>
    <t>Göritz</t>
  </si>
  <si>
    <t>Koßwig</t>
  </si>
  <si>
    <t>Leipe</t>
  </si>
  <si>
    <t>Lobendorf</t>
  </si>
  <si>
    <t>Märkischheide</t>
  </si>
  <si>
    <t>Raddusch</t>
  </si>
  <si>
    <t>Stradow</t>
  </si>
  <si>
    <t>Suschow</t>
  </si>
  <si>
    <t>Altdöbern</t>
  </si>
  <si>
    <t>Casel</t>
  </si>
  <si>
    <t>Chransdorf</t>
  </si>
  <si>
    <t>Luckaitz</t>
  </si>
  <si>
    <t>Muckwar</t>
  </si>
  <si>
    <t>Neudöbern</t>
  </si>
  <si>
    <t>Peitzendorf</t>
  </si>
  <si>
    <t>Ranzow</t>
  </si>
  <si>
    <t>Reddern</t>
  </si>
  <si>
    <t>Rettchensdorf</t>
  </si>
  <si>
    <t>Schöllnitz</t>
  </si>
  <si>
    <t>Betten</t>
  </si>
  <si>
    <t>Dollenchen</t>
  </si>
  <si>
    <t>Drößig</t>
  </si>
  <si>
    <t>Eichholz</t>
  </si>
  <si>
    <t>Finsterwalde</t>
  </si>
  <si>
    <t>Fischwasser</t>
  </si>
  <si>
    <t>Gorden</t>
  </si>
  <si>
    <t>Göllnitz</t>
  </si>
  <si>
    <t>Gröbitz</t>
  </si>
  <si>
    <t>Gruhno</t>
  </si>
  <si>
    <t>Klingmühl</t>
  </si>
  <si>
    <t>Lichterfeld</t>
  </si>
  <si>
    <t>Lindena</t>
  </si>
  <si>
    <t>Lindthal</t>
  </si>
  <si>
    <t>Lugau</t>
  </si>
  <si>
    <t>Massen</t>
  </si>
  <si>
    <t>Münchhausen</t>
  </si>
  <si>
    <t>Oppelhain</t>
  </si>
  <si>
    <t>Ossak</t>
  </si>
  <si>
    <t>Pechhütte</t>
  </si>
  <si>
    <t>Poley</t>
  </si>
  <si>
    <t>Ponnsdorf</t>
  </si>
  <si>
    <t>Rehain</t>
  </si>
  <si>
    <t>Sallgast</t>
  </si>
  <si>
    <t>Schacksdorf</t>
  </si>
  <si>
    <t>Sorno</t>
  </si>
  <si>
    <t>Staupitz</t>
  </si>
  <si>
    <t>Zürchel</t>
  </si>
  <si>
    <t>Babben</t>
  </si>
  <si>
    <t>Crinitz</t>
  </si>
  <si>
    <t>Fürstlich</t>
  </si>
  <si>
    <t>Gahro</t>
  </si>
  <si>
    <t>Sonnewalde</t>
  </si>
  <si>
    <t>Birkwalde</t>
  </si>
  <si>
    <t>Dabern</t>
  </si>
  <si>
    <t>Goßmar</t>
  </si>
  <si>
    <t>Großbahren</t>
  </si>
  <si>
    <t>Großkrausnik</t>
  </si>
  <si>
    <t>Kleinbahren</t>
  </si>
  <si>
    <t>Kleinkrausnik</t>
  </si>
  <si>
    <t>Möllendorf</t>
  </si>
  <si>
    <t>Pahlsdorf</t>
  </si>
  <si>
    <t>Pießig</t>
  </si>
  <si>
    <t>Zeckerin</t>
  </si>
  <si>
    <t>Doberlug-Kirchhain</t>
  </si>
  <si>
    <t>Arenzhain</t>
  </si>
  <si>
    <t>Brenitz</t>
  </si>
  <si>
    <t>Buchhain</t>
  </si>
  <si>
    <t>Dübrichen</t>
  </si>
  <si>
    <t>Frankena</t>
  </si>
  <si>
    <t>Lichtena</t>
  </si>
  <si>
    <t>Nexdorf</t>
  </si>
  <si>
    <t>Prießen</t>
  </si>
  <si>
    <t>Schilda</t>
  </si>
  <si>
    <t>Schönewalde</t>
  </si>
  <si>
    <t>Trebbus</t>
  </si>
  <si>
    <t>Tröbitz</t>
  </si>
  <si>
    <t>Werenzhain</t>
  </si>
  <si>
    <t>Leipzig</t>
  </si>
  <si>
    <t>Gaschwitz</t>
  </si>
  <si>
    <t>Großdeuben</t>
  </si>
  <si>
    <t>Lauer</t>
  </si>
  <si>
    <t>Markkleeberg</t>
  </si>
  <si>
    <t>Markranstädt</t>
  </si>
  <si>
    <t>Albersdorf</t>
  </si>
  <si>
    <t>Altranstädt</t>
  </si>
  <si>
    <t>Gärnitz</t>
  </si>
  <si>
    <t>Göhrenz</t>
  </si>
  <si>
    <t>Großlehna</t>
  </si>
  <si>
    <t>Kleinlehna</t>
  </si>
  <si>
    <t>Knautnaundorf</t>
  </si>
  <si>
    <t>Kulkwitz</t>
  </si>
  <si>
    <t>Lausen</t>
  </si>
  <si>
    <t>Meyhen</t>
  </si>
  <si>
    <t>Quesitz</t>
  </si>
  <si>
    <t>Räpitz</t>
  </si>
  <si>
    <t>Rehbach</t>
  </si>
  <si>
    <t>Schkeitbar</t>
  </si>
  <si>
    <t>Schkölen</t>
  </si>
  <si>
    <t>Seebenisch</t>
  </si>
  <si>
    <t>Thronitz</t>
  </si>
  <si>
    <t>Taucha</t>
  </si>
  <si>
    <t>Merkwitz</t>
  </si>
  <si>
    <t>Plaußig</t>
  </si>
  <si>
    <t>Pönitz</t>
  </si>
  <si>
    <t>Seegeritz</t>
  </si>
  <si>
    <t>Sehlis</t>
  </si>
  <si>
    <t>Böhlitz-Ehrenberg</t>
  </si>
  <si>
    <t>Dölzig</t>
  </si>
  <si>
    <t>Frankenheim</t>
  </si>
  <si>
    <t>Gundorf</t>
  </si>
  <si>
    <t>Kleinliebenau</t>
  </si>
  <si>
    <t>Lindennaundorf</t>
  </si>
  <si>
    <t>Neuburghausen</t>
  </si>
  <si>
    <t>Priesteblich</t>
  </si>
  <si>
    <t>Rückmarsdorf</t>
  </si>
  <si>
    <t>Schkeuditz</t>
  </si>
  <si>
    <t>Altscherbitz</t>
  </si>
  <si>
    <t>Kursdorf</t>
  </si>
  <si>
    <t>Modelwitz</t>
  </si>
  <si>
    <t>Engelsdorf</t>
  </si>
  <si>
    <t>Zwenkau</t>
  </si>
  <si>
    <t>Liebertwolkwitz</t>
  </si>
  <si>
    <t>Auenhain</t>
  </si>
  <si>
    <t>Güldengossa</t>
  </si>
  <si>
    <t>Störmthal</t>
  </si>
  <si>
    <t>Wiederitzsch</t>
  </si>
  <si>
    <t>Gottscheina</t>
  </si>
  <si>
    <t>Göbschelwitz</t>
  </si>
  <si>
    <t>Hohenheida</t>
  </si>
  <si>
    <t>Podelwitz</t>
  </si>
  <si>
    <t>Borsdorf</t>
  </si>
  <si>
    <t>Althen</t>
  </si>
  <si>
    <t>Panitzsch</t>
  </si>
  <si>
    <t>Zweenfurth</t>
  </si>
  <si>
    <t>Holzhausen</t>
  </si>
  <si>
    <t>Mölkau</t>
  </si>
  <si>
    <t>Baalsdorf</t>
  </si>
  <si>
    <t>Kitzen</t>
  </si>
  <si>
    <t>Großdalzig</t>
  </si>
  <si>
    <t>Großschkorlopp</t>
  </si>
  <si>
    <t>Hohenlohe</t>
  </si>
  <si>
    <t>Kleindalzig</t>
  </si>
  <si>
    <t>Kleinschkorlopp</t>
  </si>
  <si>
    <t>Löben</t>
  </si>
  <si>
    <t>Mausitz</t>
  </si>
  <si>
    <t>Peißen</t>
  </si>
  <si>
    <t>Scheidens</t>
  </si>
  <si>
    <t>Schkorlopp</t>
  </si>
  <si>
    <t>Seegel</t>
  </si>
  <si>
    <t>Sittel</t>
  </si>
  <si>
    <t>Tellschütz</t>
  </si>
  <si>
    <t>Thesau</t>
  </si>
  <si>
    <t>Zitzschen</t>
  </si>
  <si>
    <t>Großpösna</t>
  </si>
  <si>
    <t>Hirschfeld</t>
  </si>
  <si>
    <t>Kleinpösna</t>
  </si>
  <si>
    <t>Oberholz</t>
  </si>
  <si>
    <t>Seifertshain</t>
  </si>
  <si>
    <t>Lindenthal</t>
  </si>
  <si>
    <t>Breitenfeld</t>
  </si>
  <si>
    <t>Lützschena</t>
  </si>
  <si>
    <t>Stahmeln</t>
  </si>
  <si>
    <t>Badrina</t>
  </si>
  <si>
    <t>Beerendorf</t>
  </si>
  <si>
    <t>Benndorf</t>
  </si>
  <si>
    <t>Boyda</t>
  </si>
  <si>
    <t>Brinnis</t>
  </si>
  <si>
    <t>Brodau</t>
  </si>
  <si>
    <t>Brodenaundorf</t>
  </si>
  <si>
    <t>Delitzsch</t>
  </si>
  <si>
    <t>Doberstau</t>
  </si>
  <si>
    <t>Döbernitz</t>
  </si>
  <si>
    <t>Freiroda</t>
  </si>
  <si>
    <t>Gerbisdorf</t>
  </si>
  <si>
    <t>Glesien</t>
  </si>
  <si>
    <t>Gollmenz</t>
  </si>
  <si>
    <t>Grebehna</t>
  </si>
  <si>
    <t>Grünau</t>
  </si>
  <si>
    <t>Hayna</t>
  </si>
  <si>
    <t>Hohenroda</t>
  </si>
  <si>
    <t>Kertitz</t>
  </si>
  <si>
    <t>Klitschmar</t>
  </si>
  <si>
    <t>Kölsa</t>
  </si>
  <si>
    <t>Krensitz</t>
  </si>
  <si>
    <t>Krostitz</t>
  </si>
  <si>
    <t>Kupsal</t>
  </si>
  <si>
    <t>Kyhna</t>
  </si>
  <si>
    <t>Laue</t>
  </si>
  <si>
    <t>Lehelitz</t>
  </si>
  <si>
    <t>Lindenhayn</t>
  </si>
  <si>
    <t>Lissa</t>
  </si>
  <si>
    <t>Löbnitz</t>
  </si>
  <si>
    <t>Luckowehna</t>
  </si>
  <si>
    <t>Mutschlena</t>
  </si>
  <si>
    <t>Naundorfer</t>
  </si>
  <si>
    <t>Niederossig</t>
  </si>
  <si>
    <t>Peterwitz</t>
  </si>
  <si>
    <t>Pohritzsch</t>
  </si>
  <si>
    <t>Poßdorf</t>
  </si>
  <si>
    <t>Priester</t>
  </si>
  <si>
    <t>Pröttitz</t>
  </si>
  <si>
    <t>Quering</t>
  </si>
  <si>
    <t>Rabutz</t>
  </si>
  <si>
    <t>Radefeld</t>
  </si>
  <si>
    <t>Reibitz</t>
  </si>
  <si>
    <t>Roitzschjora</t>
  </si>
  <si>
    <t>Rödgen</t>
  </si>
  <si>
    <t>Sausedlitz</t>
  </si>
  <si>
    <t>Schenkenberg</t>
  </si>
  <si>
    <t>Scholitz</t>
  </si>
  <si>
    <t>Selben</t>
  </si>
  <si>
    <t>Serbitz</t>
  </si>
  <si>
    <t>Spröda</t>
  </si>
  <si>
    <t>Stadtforst</t>
  </si>
  <si>
    <t>Storkwitz</t>
  </si>
  <si>
    <t>Wannewitz</t>
  </si>
  <si>
    <t>Werlitzsch</t>
  </si>
  <si>
    <t>Wiedemar</t>
  </si>
  <si>
    <t>Wiesenena</t>
  </si>
  <si>
    <t>Zaasch</t>
  </si>
  <si>
    <t>Zschepen</t>
  </si>
  <si>
    <t>Zschernitz</t>
  </si>
  <si>
    <t>Zschortau</t>
  </si>
  <si>
    <t>Zwochau</t>
  </si>
  <si>
    <t>Rackwitz</t>
  </si>
  <si>
    <t>Beuden</t>
  </si>
  <si>
    <t>Biesen</t>
  </si>
  <si>
    <t>Hohenossig</t>
  </si>
  <si>
    <t>Kletzen</t>
  </si>
  <si>
    <t>Kreuma</t>
  </si>
  <si>
    <t>Lemsel</t>
  </si>
  <si>
    <t>Mocherwitz</t>
  </si>
  <si>
    <t>Schladitz</t>
  </si>
  <si>
    <t>Wolteritz</t>
  </si>
  <si>
    <t>Zschölkau</t>
  </si>
  <si>
    <t>Pegau</t>
  </si>
  <si>
    <t>Altengroitzsch</t>
  </si>
  <si>
    <t>Auligk</t>
  </si>
  <si>
    <t>Elstertrebnitz</t>
  </si>
  <si>
    <t>Gatzen</t>
  </si>
  <si>
    <t>Großstorkwitz</t>
  </si>
  <si>
    <t>Löbnitz-Bennewitz</t>
  </si>
  <si>
    <t>Methewitz</t>
  </si>
  <si>
    <t>Michelwitz</t>
  </si>
  <si>
    <t>Nöthnitz</t>
  </si>
  <si>
    <t>Pautzsch</t>
  </si>
  <si>
    <t>Saasdorf</t>
  </si>
  <si>
    <t>Weideroda</t>
  </si>
  <si>
    <t>Wiederau</t>
  </si>
  <si>
    <t>Audigast</t>
  </si>
  <si>
    <t>Berndorf</t>
  </si>
  <si>
    <t>Brösen</t>
  </si>
  <si>
    <t>Cöllnitz</t>
  </si>
  <si>
    <t>Droßkau</t>
  </si>
  <si>
    <t>Großprießligk</t>
  </si>
  <si>
    <t>Großstolpen</t>
  </si>
  <si>
    <t>Hagenest</t>
  </si>
  <si>
    <t>Hemmendorf</t>
  </si>
  <si>
    <t>Hohendorf</t>
  </si>
  <si>
    <t>Kobschütz</t>
  </si>
  <si>
    <t>Langenhain</t>
  </si>
  <si>
    <t>Obertitz</t>
  </si>
  <si>
    <t>Oellschütz</t>
  </si>
  <si>
    <t>Ramsdorf</t>
  </si>
  <si>
    <t>Rüssen-Kleinstorkwitz</t>
  </si>
  <si>
    <t>Schnaudertrebnitz</t>
  </si>
  <si>
    <t>Wischstauden</t>
  </si>
  <si>
    <t>Blumroda</t>
  </si>
  <si>
    <t>Eula</t>
  </si>
  <si>
    <t>Gestewitz</t>
  </si>
  <si>
    <t>Großzössen</t>
  </si>
  <si>
    <t>Haubitz</t>
  </si>
  <si>
    <t>Kahnsdorf</t>
  </si>
  <si>
    <t>Kesselshain</t>
  </si>
  <si>
    <t>Lobstädt</t>
  </si>
  <si>
    <t>Neukirchen</t>
  </si>
  <si>
    <t>Raupenhain</t>
  </si>
  <si>
    <t>Wyhra</t>
  </si>
  <si>
    <t>Zedtlitz</t>
  </si>
  <si>
    <t>Gaulis</t>
  </si>
  <si>
    <t>Regis-Breitingen</t>
  </si>
  <si>
    <t>Beucha</t>
  </si>
  <si>
    <t>Braußwig</t>
  </si>
  <si>
    <t>Hainichen</t>
  </si>
  <si>
    <t>Kitzscher</t>
  </si>
  <si>
    <t>Lindhardt</t>
  </si>
  <si>
    <t>Stockheim</t>
  </si>
  <si>
    <t>Thierbach</t>
  </si>
  <si>
    <t>Trages</t>
  </si>
  <si>
    <t>Rötha</t>
  </si>
  <si>
    <t>Deutzen</t>
  </si>
  <si>
    <t>Breunsdorf</t>
  </si>
  <si>
    <t>Heuersdorf</t>
  </si>
  <si>
    <t>Röthigen</t>
  </si>
  <si>
    <t>Kieritzsch</t>
  </si>
  <si>
    <t>Lippendorf</t>
  </si>
  <si>
    <t>Neukieritzsch</t>
  </si>
  <si>
    <t>Pödelwitz</t>
  </si>
  <si>
    <t>Espenhain</t>
  </si>
  <si>
    <t>Dreiskau-Muckern</t>
  </si>
  <si>
    <t>Kömmlitz</t>
  </si>
  <si>
    <t>Mölbis</t>
  </si>
  <si>
    <t>Oelzschau</t>
  </si>
  <si>
    <t>Pötzschau</t>
  </si>
  <si>
    <t>Altenburg</t>
  </si>
  <si>
    <t>Borgishain</t>
  </si>
  <si>
    <t>Burkersdorf</t>
  </si>
  <si>
    <t>Gardschütz</t>
  </si>
  <si>
    <t>Gödern</t>
  </si>
  <si>
    <t>Göhren</t>
  </si>
  <si>
    <t>Greipzig</t>
  </si>
  <si>
    <t>Hauersdorf</t>
  </si>
  <si>
    <t>Heiligenleichnam</t>
  </si>
  <si>
    <t>Kaimnitz</t>
  </si>
  <si>
    <t>Kosma</t>
  </si>
  <si>
    <t>Kotteritz</t>
  </si>
  <si>
    <t>Kraschwitz</t>
  </si>
  <si>
    <t>Kürbitz</t>
  </si>
  <si>
    <t>Lehnitzsch</t>
  </si>
  <si>
    <t>Löpitz</t>
  </si>
  <si>
    <t>Lutschütz</t>
  </si>
  <si>
    <t>Mockern</t>
  </si>
  <si>
    <t>Mockzig</t>
  </si>
  <si>
    <t>Münsa</t>
  </si>
  <si>
    <t>Niederleupten</t>
  </si>
  <si>
    <t>Nobitz</t>
  </si>
  <si>
    <t>Oberleupten</t>
  </si>
  <si>
    <t>Paditz</t>
  </si>
  <si>
    <t>Pähnitz</t>
  </si>
  <si>
    <t>Poschwitz</t>
  </si>
  <si>
    <t>Pöppschen</t>
  </si>
  <si>
    <t>Priefel</t>
  </si>
  <si>
    <t>Prisselberg</t>
  </si>
  <si>
    <t>Remsa</t>
  </si>
  <si>
    <t>Romschütz</t>
  </si>
  <si>
    <t>Saara</t>
  </si>
  <si>
    <t>Schelchwitz</t>
  </si>
  <si>
    <t>Schlöpitz</t>
  </si>
  <si>
    <t>Selleris</t>
  </si>
  <si>
    <t>Steinwitz</t>
  </si>
  <si>
    <t>Stünzhain</t>
  </si>
  <si>
    <t>Wilchwitz</t>
  </si>
  <si>
    <t>Windischleuba</t>
  </si>
  <si>
    <t>Zschaiga</t>
  </si>
  <si>
    <t>Zschaschelwitz</t>
  </si>
  <si>
    <t>Zschechwitz</t>
  </si>
  <si>
    <t>Zschernitzsch</t>
  </si>
  <si>
    <t>Bosengröba</t>
  </si>
  <si>
    <t>Brossen</t>
  </si>
  <si>
    <t>Gröba</t>
  </si>
  <si>
    <t>Heukendorf</t>
  </si>
  <si>
    <t>Pflichtendorf</t>
  </si>
  <si>
    <t>Wintersdorf</t>
  </si>
  <si>
    <t>Lucka</t>
  </si>
  <si>
    <t>Breitenhain</t>
  </si>
  <si>
    <t>Bünauroda</t>
  </si>
  <si>
    <t>Mumsdorf</t>
  </si>
  <si>
    <t>Prößdorf</t>
  </si>
  <si>
    <t>Schnauderhainichen</t>
  </si>
  <si>
    <t>Rositz</t>
  </si>
  <si>
    <t>Altpoderschau</t>
  </si>
  <si>
    <t>Bahnhof</t>
  </si>
  <si>
    <t>Breesen</t>
  </si>
  <si>
    <t>Dobraschütz</t>
  </si>
  <si>
    <t>Eugenschacht</t>
  </si>
  <si>
    <t>Fockendorf</t>
  </si>
  <si>
    <t>Gerstenberg</t>
  </si>
  <si>
    <t>Großröda</t>
  </si>
  <si>
    <t>Kleinröda</t>
  </si>
  <si>
    <t>Knau</t>
  </si>
  <si>
    <t>Kostitz</t>
  </si>
  <si>
    <t>Kraasa</t>
  </si>
  <si>
    <t>Krebitzschen</t>
  </si>
  <si>
    <t>Kreutzen</t>
  </si>
  <si>
    <t>Kriebitzsch</t>
  </si>
  <si>
    <t>Kröbern</t>
  </si>
  <si>
    <t>Lehma</t>
  </si>
  <si>
    <t>Lödla</t>
  </si>
  <si>
    <t>Misselwitz</t>
  </si>
  <si>
    <t>Molbitz</t>
  </si>
  <si>
    <t>Monstab</t>
  </si>
  <si>
    <t>Neubraunshain</t>
  </si>
  <si>
    <t>Neupoderschau</t>
  </si>
  <si>
    <t>Neuposa</t>
  </si>
  <si>
    <t>Oberkossa</t>
  </si>
  <si>
    <t>Oberlödla</t>
  </si>
  <si>
    <t>Oberzetzscha</t>
  </si>
  <si>
    <t>Pahna</t>
  </si>
  <si>
    <t>Plottendorf</t>
  </si>
  <si>
    <t>Posa</t>
  </si>
  <si>
    <t>Pöhla</t>
  </si>
  <si>
    <t>Pöschwitz</t>
  </si>
  <si>
    <t>Primmelwitz</t>
  </si>
  <si>
    <t>Rautenberg</t>
  </si>
  <si>
    <t>Rödigen</t>
  </si>
  <si>
    <t>Schelditz</t>
  </si>
  <si>
    <t>Schlauditz</t>
  </si>
  <si>
    <t>Starkenberg</t>
  </si>
  <si>
    <t>Tanna</t>
  </si>
  <si>
    <t>Tegkwitz</t>
  </si>
  <si>
    <t>Trebanz</t>
  </si>
  <si>
    <t>Unterlödla</t>
  </si>
  <si>
    <t>Unterzetzscha</t>
  </si>
  <si>
    <t>Wernsdorf</t>
  </si>
  <si>
    <t>Wieseberg</t>
  </si>
  <si>
    <t>Wiesenmühle</t>
  </si>
  <si>
    <t>Zechau</t>
  </si>
  <si>
    <t>Zetzscha</t>
  </si>
  <si>
    <t>Beiern</t>
  </si>
  <si>
    <t>Buscha</t>
  </si>
  <si>
    <t>Ehrenhain</t>
  </si>
  <si>
    <t>Engertsdorf</t>
  </si>
  <si>
    <t>Flemmingen</t>
  </si>
  <si>
    <t>Frohnsdorf</t>
  </si>
  <si>
    <t>Garbisdorf</t>
  </si>
  <si>
    <t>Garbus</t>
  </si>
  <si>
    <t>Gähsnitz</t>
  </si>
  <si>
    <t>Göpfersdorf</t>
  </si>
  <si>
    <t>Heiersdorf</t>
  </si>
  <si>
    <t>Jückelberg</t>
  </si>
  <si>
    <t>Klausa</t>
  </si>
  <si>
    <t>Langenleuba-Niederhain</t>
  </si>
  <si>
    <t>Lohma</t>
  </si>
  <si>
    <t>Neuenmörbitz</t>
  </si>
  <si>
    <t>Niederarnsdorf</t>
  </si>
  <si>
    <t>Nirkendorf</t>
  </si>
  <si>
    <t>Oberarnsdorf</t>
  </si>
  <si>
    <t>Schömbach</t>
  </si>
  <si>
    <t>Uhlmannsdorf</t>
  </si>
  <si>
    <t>Wiesebach</t>
  </si>
  <si>
    <t>Wolperndorf</t>
  </si>
  <si>
    <t>Ziegelheim</t>
  </si>
  <si>
    <t>Zschernichen</t>
  </si>
  <si>
    <t>Bohra</t>
  </si>
  <si>
    <t>Brandrübel</t>
  </si>
  <si>
    <t>Braunshain</t>
  </si>
  <si>
    <t>Dobitschen</t>
  </si>
  <si>
    <t>Drogen</t>
  </si>
  <si>
    <t>Drosen</t>
  </si>
  <si>
    <t>Falkenau</t>
  </si>
  <si>
    <t>Gimmel</t>
  </si>
  <si>
    <t>Gödissa</t>
  </si>
  <si>
    <t>Göldschen</t>
  </si>
  <si>
    <t>Graicha</t>
  </si>
  <si>
    <t>Großbraunshain</t>
  </si>
  <si>
    <t>Großstechau</t>
  </si>
  <si>
    <t>Großstöbnitz</t>
  </si>
  <si>
    <t>Großtauschwitz</t>
  </si>
  <si>
    <t>Hartroda</t>
  </si>
  <si>
    <t>Heukewalde</t>
  </si>
  <si>
    <t>Heyersdorf</t>
  </si>
  <si>
    <t>Illsitz</t>
  </si>
  <si>
    <t>Ingramsdorf</t>
  </si>
  <si>
    <t>Jauern</t>
  </si>
  <si>
    <t>Jonaswalde</t>
  </si>
  <si>
    <t>Kakau</t>
  </si>
  <si>
    <t>Kertschütz</t>
  </si>
  <si>
    <t>Kleinstechau</t>
  </si>
  <si>
    <t>Kleintauscha</t>
  </si>
  <si>
    <t>Kleintauschwitz</t>
  </si>
  <si>
    <t>Kratschütz</t>
  </si>
  <si>
    <t>Löbichau</t>
  </si>
  <si>
    <t>Lumpzig</t>
  </si>
  <si>
    <t>Mehna</t>
  </si>
  <si>
    <t>Meucha</t>
  </si>
  <si>
    <t>Nischwitz</t>
  </si>
  <si>
    <t>Nöbden</t>
  </si>
  <si>
    <t>Nöbdenitz</t>
  </si>
  <si>
    <t>Nödenitzsch</t>
  </si>
  <si>
    <t>Platschütz</t>
  </si>
  <si>
    <t>Pontewitz</t>
  </si>
  <si>
    <t>Posterstein</t>
  </si>
  <si>
    <t>Prehna</t>
  </si>
  <si>
    <t>Rodameuschel</t>
  </si>
  <si>
    <t>Rolika</t>
  </si>
  <si>
    <t>Röthenitz</t>
  </si>
  <si>
    <t>Schloßig</t>
  </si>
  <si>
    <t>Schönhaide</t>
  </si>
  <si>
    <t>Schwanditz</t>
  </si>
  <si>
    <t>Selka</t>
  </si>
  <si>
    <t>Sommeritz</t>
  </si>
  <si>
    <t>Steinsdorf</t>
  </si>
  <si>
    <t>Stolzenberg</t>
  </si>
  <si>
    <t>Tannenfeld</t>
  </si>
  <si>
    <t>Thonhausen</t>
  </si>
  <si>
    <t>Trebula</t>
  </si>
  <si>
    <t>Untschen</t>
  </si>
  <si>
    <t>Vollmershain</t>
  </si>
  <si>
    <t>Wettelswalde</t>
  </si>
  <si>
    <t>Wildenbörten</t>
  </si>
  <si>
    <t>Zagkwitz</t>
  </si>
  <si>
    <t>Zschöpperitz</t>
  </si>
  <si>
    <t>Zweitschen</t>
  </si>
  <si>
    <t>Gößnitz</t>
  </si>
  <si>
    <t>Bornshain</t>
  </si>
  <si>
    <t>Dreierhäuschen</t>
  </si>
  <si>
    <t>Friedrichslust</t>
  </si>
  <si>
    <t>Gieba</t>
  </si>
  <si>
    <t>Goldschau</t>
  </si>
  <si>
    <t>Gösdorf</t>
  </si>
  <si>
    <t>Großmecka</t>
  </si>
  <si>
    <t>Kleinmückern</t>
  </si>
  <si>
    <t>Kummer</t>
  </si>
  <si>
    <t>Löhmigen</t>
  </si>
  <si>
    <t>Maltis</t>
  </si>
  <si>
    <t>Merlach</t>
  </si>
  <si>
    <t>Nitzschka</t>
  </si>
  <si>
    <t>Nörditz</t>
  </si>
  <si>
    <t>Pfarrsdorf</t>
  </si>
  <si>
    <t>Ponitz</t>
  </si>
  <si>
    <t>Runsdorf</t>
  </si>
  <si>
    <t>Taupadel</t>
  </si>
  <si>
    <t>Tautenhain</t>
  </si>
  <si>
    <t>Thomas-Müntzer-Siedlung</t>
  </si>
  <si>
    <t>Zehma</t>
  </si>
  <si>
    <t>Zschöpel</t>
  </si>
  <si>
    <t>Zumroda</t>
  </si>
  <si>
    <t>Zürchau</t>
  </si>
  <si>
    <t>Geithain</t>
  </si>
  <si>
    <t>Altottenhain</t>
  </si>
  <si>
    <t>Breitenborn</t>
  </si>
  <si>
    <t>Bruchheim</t>
  </si>
  <si>
    <t>Frankenhain</t>
  </si>
  <si>
    <t>Kolka</t>
  </si>
  <si>
    <t>Mark</t>
  </si>
  <si>
    <t>Nauenhain</t>
  </si>
  <si>
    <t>Niedergräfenhain</t>
  </si>
  <si>
    <t>Niederpickenhain</t>
  </si>
  <si>
    <t>Ossa</t>
  </si>
  <si>
    <t>Syhra</t>
  </si>
  <si>
    <t>Theusdorf</t>
  </si>
  <si>
    <t>Thierbaum</t>
  </si>
  <si>
    <t>Walditz</t>
  </si>
  <si>
    <t>Wenigossa</t>
  </si>
  <si>
    <t>Wickershain</t>
  </si>
  <si>
    <t>Ballendorf</t>
  </si>
  <si>
    <t>Elbisbach</t>
  </si>
  <si>
    <t>Flößberg</t>
  </si>
  <si>
    <t>Heinersdorf</t>
  </si>
  <si>
    <t>Hopfgarten</t>
  </si>
  <si>
    <t>Prießnitz</t>
  </si>
  <si>
    <t>Trebishain</t>
  </si>
  <si>
    <t>Frohburg</t>
  </si>
  <si>
    <t>Bubendorf</t>
  </si>
  <si>
    <t>Eschefeld</t>
  </si>
  <si>
    <t>Nenkersdorf</t>
  </si>
  <si>
    <t>Röthgen</t>
  </si>
  <si>
    <t>Streitwald</t>
  </si>
  <si>
    <t>Altmörbitz</t>
  </si>
  <si>
    <t>Dolsenhain</t>
  </si>
  <si>
    <t>Gnandstein</t>
  </si>
  <si>
    <t>Kohren-Sahlis</t>
  </si>
  <si>
    <t>Linda</t>
  </si>
  <si>
    <t>Lindenvorwerk</t>
  </si>
  <si>
    <t>Meusdorf</t>
  </si>
  <si>
    <t>Pflug</t>
  </si>
  <si>
    <t>Rüdigsdorf</t>
  </si>
  <si>
    <t>Terpitz</t>
  </si>
  <si>
    <t>Dölitzsch</t>
  </si>
  <si>
    <t>Grüne</t>
  </si>
  <si>
    <t>Jahnshain</t>
  </si>
  <si>
    <t>Langenleuba-Oberhain</t>
  </si>
  <si>
    <t>Narsdorf</t>
  </si>
  <si>
    <t>Niedersteinbach</t>
  </si>
  <si>
    <t>Obergräfenhain</t>
  </si>
  <si>
    <t>Oberpickenhain</t>
  </si>
  <si>
    <t>Rathendorf</t>
  </si>
  <si>
    <t>Bahren</t>
  </si>
  <si>
    <t>Bröhsen</t>
  </si>
  <si>
    <t>Deditz</t>
  </si>
  <si>
    <t>Dorna</t>
  </si>
  <si>
    <t>Döben</t>
  </si>
  <si>
    <t>Draschwitz</t>
  </si>
  <si>
    <t>Dürrweitzschen</t>
  </si>
  <si>
    <t>Etzoldshain</t>
  </si>
  <si>
    <t>Glasten</t>
  </si>
  <si>
    <t>Golzern</t>
  </si>
  <si>
    <t>Grechwitz</t>
  </si>
  <si>
    <t>Grethen</t>
  </si>
  <si>
    <t>Grimma</t>
  </si>
  <si>
    <t>Großbardau</t>
  </si>
  <si>
    <t>Großbothen</t>
  </si>
  <si>
    <t>Großbuch</t>
  </si>
  <si>
    <t>Großsteinberg</t>
  </si>
  <si>
    <t>Grottewitz</t>
  </si>
  <si>
    <t>Kaditzsch</t>
  </si>
  <si>
    <t>Keiselwitz</t>
  </si>
  <si>
    <t>Kleinbardau</t>
  </si>
  <si>
    <t>Kleinbothen</t>
  </si>
  <si>
    <t>Kleinsermuth</t>
  </si>
  <si>
    <t>Kössern</t>
  </si>
  <si>
    <t>Kötteritzsch</t>
  </si>
  <si>
    <t>Kuckeland</t>
  </si>
  <si>
    <t>Leipnitz</t>
  </si>
  <si>
    <t>Leisenau</t>
  </si>
  <si>
    <t>Motterwitz</t>
  </si>
  <si>
    <t>Muschau</t>
  </si>
  <si>
    <t>Nauberg</t>
  </si>
  <si>
    <t>Neubauernmark</t>
  </si>
  <si>
    <t>Neunitz</t>
  </si>
  <si>
    <t>Nimbschen</t>
  </si>
  <si>
    <t>Ostrau</t>
  </si>
  <si>
    <t>Otterwisch</t>
  </si>
  <si>
    <t>Papsdorf</t>
  </si>
  <si>
    <t>Poischwitz</t>
  </si>
  <si>
    <t>Pomßen</t>
  </si>
  <si>
    <t>Rumberg</t>
  </si>
  <si>
    <t>Schaddel</t>
  </si>
  <si>
    <t>Schkortitz</t>
  </si>
  <si>
    <t>Seidewitz</t>
  </si>
  <si>
    <t>Sermuth</t>
  </si>
  <si>
    <t>Waldbardau</t>
  </si>
  <si>
    <t>Zaschwitz</t>
  </si>
  <si>
    <t>Zeunitz</t>
  </si>
  <si>
    <t>Zschetzsch</t>
  </si>
  <si>
    <t>Zschoppach</t>
  </si>
  <si>
    <t>Colditz</t>
  </si>
  <si>
    <t>Bockwitz</t>
  </si>
  <si>
    <t>Collmen</t>
  </si>
  <si>
    <t>Commichau</t>
  </si>
  <si>
    <t>Erlln</t>
  </si>
  <si>
    <t>Hohnbach</t>
  </si>
  <si>
    <t>Maaschwitz</t>
  </si>
  <si>
    <t>Möseln</t>
  </si>
  <si>
    <t>Skoplau</t>
  </si>
  <si>
    <t>Tanndorf</t>
  </si>
  <si>
    <t>Zschadraß</t>
  </si>
  <si>
    <t>Albrechtshain</t>
  </si>
  <si>
    <t>Ammelshain</t>
  </si>
  <si>
    <t>Belgershain</t>
  </si>
  <si>
    <t>Eicha</t>
  </si>
  <si>
    <t>Erdmannshain</t>
  </si>
  <si>
    <t>Fuchshain</t>
  </si>
  <si>
    <t>Klinga</t>
  </si>
  <si>
    <t>Köhra</t>
  </si>
  <si>
    <t>Staudnitz</t>
  </si>
  <si>
    <t>Threna</t>
  </si>
  <si>
    <t>Nerchau</t>
  </si>
  <si>
    <t>Fremdiswalde</t>
  </si>
  <si>
    <t>Gaudichsroda</t>
  </si>
  <si>
    <t>Gornewitz</t>
  </si>
  <si>
    <t>Schmorditz</t>
  </si>
  <si>
    <t>Serka</t>
  </si>
  <si>
    <t>Thümmlitz</t>
  </si>
  <si>
    <t>Würschwitz</t>
  </si>
  <si>
    <t>Trebsen</t>
  </si>
  <si>
    <t>Altenhain</t>
  </si>
  <si>
    <t>Neichen</t>
  </si>
  <si>
    <t>Pauschwitz</t>
  </si>
  <si>
    <t>Seelingstädt</t>
  </si>
  <si>
    <t>Walzig</t>
  </si>
  <si>
    <t>Wedniger</t>
  </si>
  <si>
    <t>Zöhda</t>
  </si>
  <si>
    <t>Böhlitz</t>
  </si>
  <si>
    <t>Gastewitz</t>
  </si>
  <si>
    <t>Göttwitz</t>
  </si>
  <si>
    <t>Jeesewitz</t>
  </si>
  <si>
    <t>Köllmichen</t>
  </si>
  <si>
    <t>Mutzschen</t>
  </si>
  <si>
    <t>Prösitz</t>
  </si>
  <si>
    <t>Wagelwitz</t>
  </si>
  <si>
    <t>Wetteritz</t>
  </si>
  <si>
    <t>Leisnig</t>
  </si>
  <si>
    <t>Altenhof</t>
  </si>
  <si>
    <t>Altleisnig</t>
  </si>
  <si>
    <t>Arras</t>
  </si>
  <si>
    <t>Bockelwitz</t>
  </si>
  <si>
    <t>Börtewitz</t>
  </si>
  <si>
    <t>Clennen</t>
  </si>
  <si>
    <t>Doberquitz</t>
  </si>
  <si>
    <t>Doberschwitz</t>
  </si>
  <si>
    <t>Fischendorf</t>
  </si>
  <si>
    <t>Gorschmitz</t>
  </si>
  <si>
    <t>Görnitz</t>
  </si>
  <si>
    <t>Großpelsen</t>
  </si>
  <si>
    <t>Hasenberg</t>
  </si>
  <si>
    <t>Heilstätte</t>
  </si>
  <si>
    <t>Hetzdorf</t>
  </si>
  <si>
    <t>Kalthausen</t>
  </si>
  <si>
    <t>Kieselbach</t>
  </si>
  <si>
    <t>Kleinpelsen</t>
  </si>
  <si>
    <t>Klosterbuch</t>
  </si>
  <si>
    <t>Korpitzsch</t>
  </si>
  <si>
    <t>Kroptewitz</t>
  </si>
  <si>
    <t>Lauschka</t>
  </si>
  <si>
    <t>Leuterwitz</t>
  </si>
  <si>
    <t>Liebgensmühle</t>
  </si>
  <si>
    <t>Marschwitz</t>
  </si>
  <si>
    <t>Meinitz</t>
  </si>
  <si>
    <t>Minkwitz</t>
  </si>
  <si>
    <t>Nauhain</t>
  </si>
  <si>
    <t>Neudörfchen</t>
  </si>
  <si>
    <t>Nicollschwitz</t>
  </si>
  <si>
    <t>Paudritzsch</t>
  </si>
  <si>
    <t>Polditz</t>
  </si>
  <si>
    <t>Polkenberg</t>
  </si>
  <si>
    <t>Queckhain</t>
  </si>
  <si>
    <t>Röda</t>
  </si>
  <si>
    <t>Saalbach</t>
  </si>
  <si>
    <t>Scheergrund</t>
  </si>
  <si>
    <t>Schönerstädt</t>
  </si>
  <si>
    <t>Sitten</t>
  </si>
  <si>
    <t>Strocken</t>
  </si>
  <si>
    <t>Tautendorf</t>
  </si>
  <si>
    <t>Tragnitz</t>
  </si>
  <si>
    <t>Wallbach</t>
  </si>
  <si>
    <t>Wendishain</t>
  </si>
  <si>
    <t>Wiesenthal</t>
  </si>
  <si>
    <t>Zennewitz</t>
  </si>
  <si>
    <t>Zeschwitz</t>
  </si>
  <si>
    <t>Zollschwitz</t>
  </si>
  <si>
    <t>Zschockau</t>
  </si>
  <si>
    <t>Auterwitz</t>
  </si>
  <si>
    <t>Baderitz</t>
  </si>
  <si>
    <t>Beicha</t>
  </si>
  <si>
    <t>Bennewitz</t>
  </si>
  <si>
    <t>Bormitz</t>
  </si>
  <si>
    <t>Choren</t>
  </si>
  <si>
    <t>Däbritz</t>
  </si>
  <si>
    <t>Döbeln</t>
  </si>
  <si>
    <t>Dreißig</t>
  </si>
  <si>
    <t>Eichardt</t>
  </si>
  <si>
    <t>Forchheim</t>
  </si>
  <si>
    <t>Gadewitz</t>
  </si>
  <si>
    <t>Gärtitz</t>
  </si>
  <si>
    <t>Gebersbach</t>
  </si>
  <si>
    <t>Geleitshäuser</t>
  </si>
  <si>
    <t>Goselitz</t>
  </si>
  <si>
    <t>Gödelitz</t>
  </si>
  <si>
    <t>Göldnitz</t>
  </si>
  <si>
    <t>Graumnitz</t>
  </si>
  <si>
    <t>Großbauchlitz</t>
  </si>
  <si>
    <t>Großsteinbach</t>
  </si>
  <si>
    <t>Großweitzschen</t>
  </si>
  <si>
    <t>Hochweitzschen</t>
  </si>
  <si>
    <t>Juchhöh</t>
  </si>
  <si>
    <t>Keuern</t>
  </si>
  <si>
    <t>Kiebitz</t>
  </si>
  <si>
    <t>Kleinbauchlitz</t>
  </si>
  <si>
    <t>Kleinmockritz</t>
  </si>
  <si>
    <t>Kleinweitzschen</t>
  </si>
  <si>
    <t>Knobelsdorf</t>
  </si>
  <si>
    <t>Kroppach</t>
  </si>
  <si>
    <t>Leschen</t>
  </si>
  <si>
    <t>Limmritz</t>
  </si>
  <si>
    <t>Littdorf</t>
  </si>
  <si>
    <t>Lüttewitz</t>
  </si>
  <si>
    <t>Mannsdorf</t>
  </si>
  <si>
    <t>Markritz</t>
  </si>
  <si>
    <t>Masten</t>
  </si>
  <si>
    <t>Meila</t>
  </si>
  <si>
    <t>Miera</t>
  </si>
  <si>
    <t>Mischütz</t>
  </si>
  <si>
    <t>Mochau</t>
  </si>
  <si>
    <t>Mockritz</t>
  </si>
  <si>
    <t>Möbertitz</t>
  </si>
  <si>
    <t>Möckwitz</t>
  </si>
  <si>
    <t>Nelkanitz</t>
  </si>
  <si>
    <t>Niederranschütz</t>
  </si>
  <si>
    <t>Nöthschütz</t>
  </si>
  <si>
    <t>Obergoseln</t>
  </si>
  <si>
    <t>Oberranschütz</t>
  </si>
  <si>
    <t>Obersteina</t>
  </si>
  <si>
    <t>Otzdorf</t>
  </si>
  <si>
    <t>Petersberg</t>
  </si>
  <si>
    <t>Pfarrsteina</t>
  </si>
  <si>
    <t>Pischwitz</t>
  </si>
  <si>
    <t>Pommlitz</t>
  </si>
  <si>
    <t>Präbschütz</t>
  </si>
  <si>
    <t>Prüfern</t>
  </si>
  <si>
    <t>Redemitz</t>
  </si>
  <si>
    <t>Rudelsdorf</t>
  </si>
  <si>
    <t>Schallhausen</t>
  </si>
  <si>
    <t>Schickenhäuser</t>
  </si>
  <si>
    <t>Schweimnitz</t>
  </si>
  <si>
    <t>Schweta</t>
  </si>
  <si>
    <t>Simselwitz</t>
  </si>
  <si>
    <t>Sömnitz</t>
  </si>
  <si>
    <t>Sörmitz</t>
  </si>
  <si>
    <t>Stockhausen</t>
  </si>
  <si>
    <t>Strölla</t>
  </si>
  <si>
    <t>Technitz</t>
  </si>
  <si>
    <t>Theeschütz</t>
  </si>
  <si>
    <t>Töllschütz</t>
  </si>
  <si>
    <t>Töpeln</t>
  </si>
  <si>
    <t>Töpelwinkel</t>
  </si>
  <si>
    <t>Westewitz</t>
  </si>
  <si>
    <t>Wollsdorf</t>
  </si>
  <si>
    <t>Wöllsdorf</t>
  </si>
  <si>
    <t>Ziegra</t>
  </si>
  <si>
    <t>Zschackwitz</t>
  </si>
  <si>
    <t>Zschaitz</t>
  </si>
  <si>
    <t>Zschäschütz</t>
  </si>
  <si>
    <t>Zschepplitz</t>
  </si>
  <si>
    <t>Zschörnewitz</t>
  </si>
  <si>
    <t>Waldheim</t>
  </si>
  <si>
    <t>Aschershain</t>
  </si>
  <si>
    <t>Diedenhain</t>
  </si>
  <si>
    <t>Fröhne</t>
  </si>
  <si>
    <t>Gilsberg</t>
  </si>
  <si>
    <t>Heiligenborn</t>
  </si>
  <si>
    <t>Massanei</t>
  </si>
  <si>
    <t>Meinsberg</t>
  </si>
  <si>
    <t>Neumilkau</t>
  </si>
  <si>
    <t>Neuschönberg</t>
  </si>
  <si>
    <t>Rauschenthal</t>
  </si>
  <si>
    <t>Reinsdorf</t>
  </si>
  <si>
    <t>Unterrauschenthal</t>
  </si>
  <si>
    <t>Gertitzsch</t>
  </si>
  <si>
    <t>Gleisberg</t>
  </si>
  <si>
    <t>Grunau</t>
  </si>
  <si>
    <t>Haßlau</t>
  </si>
  <si>
    <t>Hohenlauft</t>
  </si>
  <si>
    <t>Kobelsdorf</t>
  </si>
  <si>
    <t>Kummershain</t>
  </si>
  <si>
    <t>Neuseifersdorf</t>
  </si>
  <si>
    <t>Niederforst</t>
  </si>
  <si>
    <t>Niederstriegis</t>
  </si>
  <si>
    <t>Nonnenberg</t>
  </si>
  <si>
    <t>Oberforst</t>
  </si>
  <si>
    <t>Ossig</t>
  </si>
  <si>
    <t>Roßwein</t>
  </si>
  <si>
    <t>Troischau</t>
  </si>
  <si>
    <t>Ullrichsberg</t>
  </si>
  <si>
    <t>Vorwerk</t>
  </si>
  <si>
    <t>Wettersdorf</t>
  </si>
  <si>
    <t>Wetterwitz</t>
  </si>
  <si>
    <t>Wolfsthal</t>
  </si>
  <si>
    <t>Zweinig</t>
  </si>
  <si>
    <t>Neuwallbach</t>
  </si>
  <si>
    <t>Auerschütz</t>
  </si>
  <si>
    <t>Beutig</t>
  </si>
  <si>
    <t>Clantzschwitz</t>
  </si>
  <si>
    <t>Delmschütz</t>
  </si>
  <si>
    <t>Gaschütz</t>
  </si>
  <si>
    <t>Glaucha</t>
  </si>
  <si>
    <t>Goldhausen</t>
  </si>
  <si>
    <t>Jahna</t>
  </si>
  <si>
    <t>Kattnitz</t>
  </si>
  <si>
    <t>Lützschnitz</t>
  </si>
  <si>
    <t>Merschütz</t>
  </si>
  <si>
    <t>Münchhof</t>
  </si>
  <si>
    <t>Niederlützschera</t>
  </si>
  <si>
    <t>Noschkowitz</t>
  </si>
  <si>
    <t>Oberlützschera</t>
  </si>
  <si>
    <t>Ottewig</t>
  </si>
  <si>
    <t>Pulsitz</t>
  </si>
  <si>
    <t>Rittmitz</t>
  </si>
  <si>
    <t>Schlagwitz</t>
  </si>
  <si>
    <t>Schmorren</t>
  </si>
  <si>
    <t>Trebanitz</t>
  </si>
  <si>
    <t>Wutzschwitz</t>
  </si>
  <si>
    <t>Zschochau</t>
  </si>
  <si>
    <t>Zunschwitz</t>
  </si>
  <si>
    <t>Alte</t>
  </si>
  <si>
    <t>Am</t>
  </si>
  <si>
    <t>Außig</t>
  </si>
  <si>
    <t>Calbitz</t>
  </si>
  <si>
    <t>Cavertitz</t>
  </si>
  <si>
    <t>Clanzschwitz</t>
  </si>
  <si>
    <t>Collm</t>
  </si>
  <si>
    <t>Cölmnitzmühle</t>
  </si>
  <si>
    <t>Drei</t>
  </si>
  <si>
    <t>Forsthaus</t>
  </si>
  <si>
    <t>Ganzig</t>
  </si>
  <si>
    <t>Gaunitz</t>
  </si>
  <si>
    <t>Großböhla</t>
  </si>
  <si>
    <t>Haage</t>
  </si>
  <si>
    <t>Hof</t>
  </si>
  <si>
    <t>Kleinböhla</t>
  </si>
  <si>
    <t>Kleinneußlitz</t>
  </si>
  <si>
    <t>Kleinragewitz</t>
  </si>
  <si>
    <t>Klingenhain</t>
  </si>
  <si>
    <t>Klötitz</t>
  </si>
  <si>
    <t>Kötitz</t>
  </si>
  <si>
    <t>Laas</t>
  </si>
  <si>
    <t>Leisnitz</t>
  </si>
  <si>
    <t>Liebschütz</t>
  </si>
  <si>
    <t>Lonnewitz</t>
  </si>
  <si>
    <t>Malkwitz</t>
  </si>
  <si>
    <t>Malsen</t>
  </si>
  <si>
    <t>Mannschatz</t>
  </si>
  <si>
    <t>Möhla</t>
  </si>
  <si>
    <t>Nasenberg</t>
  </si>
  <si>
    <t>Neuböhla</t>
  </si>
  <si>
    <t>Oschatz</t>
  </si>
  <si>
    <t>Raitzen</t>
  </si>
  <si>
    <t>Rechau</t>
  </si>
  <si>
    <t>Reppen</t>
  </si>
  <si>
    <t>Sahlassan</t>
  </si>
  <si>
    <t>Schirmenitz</t>
  </si>
  <si>
    <t>Sörnewitz</t>
  </si>
  <si>
    <t>Striesa</t>
  </si>
  <si>
    <t>Thalheim</t>
  </si>
  <si>
    <t>Treptitz</t>
  </si>
  <si>
    <t>Wadewitz</t>
  </si>
  <si>
    <t>Wellerswalde</t>
  </si>
  <si>
    <t>Zaußwitz</t>
  </si>
  <si>
    <t>Zöschau</t>
  </si>
  <si>
    <t>Mügeln</t>
  </si>
  <si>
    <t>Ablaß</t>
  </si>
  <si>
    <t>Altmügeln</t>
  </si>
  <si>
    <t>Berntitz</t>
  </si>
  <si>
    <t>Casabra</t>
  </si>
  <si>
    <t>Crellenhain</t>
  </si>
  <si>
    <t>Grauschwitz</t>
  </si>
  <si>
    <t>Großschlatitz</t>
  </si>
  <si>
    <t>Haida</t>
  </si>
  <si>
    <t>Hohenwussen</t>
  </si>
  <si>
    <t>Kemmlitz</t>
  </si>
  <si>
    <t>Kleinschlatitz</t>
  </si>
  <si>
    <t>Kreina</t>
  </si>
  <si>
    <t>Lichteneichen</t>
  </si>
  <si>
    <t>Lüttnitz</t>
  </si>
  <si>
    <t>Mahris</t>
  </si>
  <si>
    <t>Nebitzschen</t>
  </si>
  <si>
    <t>Neubaderitz</t>
  </si>
  <si>
    <t>Neusornzig</t>
  </si>
  <si>
    <t>Niedergoseln</t>
  </si>
  <si>
    <t>Oberhof-Gaudlitz</t>
  </si>
  <si>
    <t>Ockritz</t>
  </si>
  <si>
    <t>Ötzsch</t>
  </si>
  <si>
    <t>Paschkowitz</t>
  </si>
  <si>
    <t>Poppitz</t>
  </si>
  <si>
    <t>Querbitzsch</t>
  </si>
  <si>
    <t>Rochzahn</t>
  </si>
  <si>
    <t>Salbitz</t>
  </si>
  <si>
    <t>Schlanzschwitz</t>
  </si>
  <si>
    <t>Schleben</t>
  </si>
  <si>
    <t>Schwednitz</t>
  </si>
  <si>
    <t>Seelitz</t>
  </si>
  <si>
    <t>Sornzig</t>
  </si>
  <si>
    <t>Stennschütz</t>
  </si>
  <si>
    <t>Weichteritz</t>
  </si>
  <si>
    <t>Wetitz</t>
  </si>
  <si>
    <t>Zävertitz</t>
  </si>
  <si>
    <t>Zeicha</t>
  </si>
  <si>
    <t>Zschannewitz</t>
  </si>
  <si>
    <t>Dahlen</t>
  </si>
  <si>
    <t>Bortewitz</t>
  </si>
  <si>
    <t>Börln</t>
  </si>
  <si>
    <t>Bucha</t>
  </si>
  <si>
    <t>Hospitalhütte</t>
  </si>
  <si>
    <t>Käthe-Kollwitz-Hütte</t>
  </si>
  <si>
    <t>Ochsensaal</t>
  </si>
  <si>
    <t>Olganitz</t>
  </si>
  <si>
    <t>Radegast</t>
  </si>
  <si>
    <t>Reudnitz</t>
  </si>
  <si>
    <t>Schmannewitz</t>
  </si>
  <si>
    <t>Schwarzer</t>
  </si>
  <si>
    <t>Zeuckritz</t>
  </si>
  <si>
    <t>Wermsdorf</t>
  </si>
  <si>
    <t>Gröppendorf</t>
  </si>
  <si>
    <t>Hubertusburg</t>
  </si>
  <si>
    <t>Liptitz</t>
  </si>
  <si>
    <t>Mahlis</t>
  </si>
  <si>
    <t>Mannewitz</t>
  </si>
  <si>
    <t>Reckwitz</t>
  </si>
  <si>
    <t>Wiederoda</t>
  </si>
  <si>
    <t>Burkartshain</t>
  </si>
  <si>
    <t>Dehnitz</t>
  </si>
  <si>
    <t>Dornreichenbach</t>
  </si>
  <si>
    <t>Großzschepa</t>
  </si>
  <si>
    <t>Hohburg</t>
  </si>
  <si>
    <t>Kleinzschepa</t>
  </si>
  <si>
    <t>Knatewitz</t>
  </si>
  <si>
    <t>Kollau</t>
  </si>
  <si>
    <t>Kornhain</t>
  </si>
  <si>
    <t>Körlitz</t>
  </si>
  <si>
    <t>Kühnitzsch</t>
  </si>
  <si>
    <t>Kühren</t>
  </si>
  <si>
    <t>Lossa</t>
  </si>
  <si>
    <t>Lüptitz</t>
  </si>
  <si>
    <t>Mark-Schönstädt</t>
  </si>
  <si>
    <t>Meltewitz</t>
  </si>
  <si>
    <t>Müglenz</t>
  </si>
  <si>
    <t>Nemt</t>
  </si>
  <si>
    <t>Ölschütz</t>
  </si>
  <si>
    <t>Pyrna</t>
  </si>
  <si>
    <t>Röcknitz</t>
  </si>
  <si>
    <t>Sachsendorf</t>
  </si>
  <si>
    <t>Streuben</t>
  </si>
  <si>
    <t>Thallwitz</t>
  </si>
  <si>
    <t>Thammenhain</t>
  </si>
  <si>
    <t>Trebelshain</t>
  </si>
  <si>
    <t>Voigtshain</t>
  </si>
  <si>
    <t>Wasewitz</t>
  </si>
  <si>
    <t>Watzschwitz</t>
  </si>
  <si>
    <t>Wäldgen</t>
  </si>
  <si>
    <t>Wurzen</t>
  </si>
  <si>
    <t>Brandis</t>
  </si>
  <si>
    <t>Cämmerei</t>
  </si>
  <si>
    <t>Waldsteinberg</t>
  </si>
  <si>
    <t>Kleinsteinberg</t>
  </si>
  <si>
    <t>Machern</t>
  </si>
  <si>
    <t>Gerichshain</t>
  </si>
  <si>
    <t>Lübschützer</t>
  </si>
  <si>
    <t>Posthausen</t>
  </si>
  <si>
    <t>Altenbach</t>
  </si>
  <si>
    <t>Deuben</t>
  </si>
  <si>
    <t>Dögnitz</t>
  </si>
  <si>
    <t>Leulitz</t>
  </si>
  <si>
    <t>Lübschütz</t>
  </si>
  <si>
    <t>Nepperwitz</t>
  </si>
  <si>
    <t>Neuweißenborn</t>
  </si>
  <si>
    <t>Pausitz</t>
  </si>
  <si>
    <t>Plagwitz</t>
  </si>
  <si>
    <t>Püchau</t>
  </si>
  <si>
    <t>Rothersdorf</t>
  </si>
  <si>
    <t>Schmölen</t>
  </si>
  <si>
    <t>Zeititz</t>
  </si>
  <si>
    <t>Audenhain</t>
  </si>
  <si>
    <t>Battaune</t>
  </si>
  <si>
    <t>Behlitz</t>
  </si>
  <si>
    <t>Bötzen</t>
  </si>
  <si>
    <t>Bunitz</t>
  </si>
  <si>
    <t>Eilenburg</t>
  </si>
  <si>
    <t>Gallen</t>
  </si>
  <si>
    <t>Gordemitz</t>
  </si>
  <si>
    <t>Gostemitz</t>
  </si>
  <si>
    <t>Gotha</t>
  </si>
  <si>
    <t>Gräfendorf</t>
  </si>
  <si>
    <t>Hohenprießnitz</t>
  </si>
  <si>
    <t>Jesewitz</t>
  </si>
  <si>
    <t>Kämmereiforst</t>
  </si>
  <si>
    <t>Kospa</t>
  </si>
  <si>
    <t>Kossen</t>
  </si>
  <si>
    <t>Krippehna</t>
  </si>
  <si>
    <t>Laußig</t>
  </si>
  <si>
    <t>Liemehna</t>
  </si>
  <si>
    <t>Mockrehna</t>
  </si>
  <si>
    <t>Mölbitz</t>
  </si>
  <si>
    <t>Mörtitz</t>
  </si>
  <si>
    <t>Noitzsch</t>
  </si>
  <si>
    <t>Ochelmitz</t>
  </si>
  <si>
    <t>Paschwitz</t>
  </si>
  <si>
    <t>Pehritzsch</t>
  </si>
  <si>
    <t>Pressen</t>
  </si>
  <si>
    <t>Pristäblich</t>
  </si>
  <si>
    <t>Rothe</t>
  </si>
  <si>
    <t>Sprotta</t>
  </si>
  <si>
    <t>Steubeln</t>
  </si>
  <si>
    <t>Strelln</t>
  </si>
  <si>
    <t>Wedelwitz</t>
  </si>
  <si>
    <t>Weltewitz</t>
  </si>
  <si>
    <t>Wildschütz</t>
  </si>
  <si>
    <t>Winkelmühle</t>
  </si>
  <si>
    <t>Wöllmen</t>
  </si>
  <si>
    <t>Wöllnau</t>
  </si>
  <si>
    <t>Wölpern</t>
  </si>
  <si>
    <t>Zschepplin</t>
  </si>
  <si>
    <t>Zschettgau</t>
  </si>
  <si>
    <t>Alaunwerk</t>
  </si>
  <si>
    <t>Authausen</t>
  </si>
  <si>
    <t>Durchwehna</t>
  </si>
  <si>
    <t>Görschlitz</t>
  </si>
  <si>
    <t>Hammermühle</t>
  </si>
  <si>
    <t>Kossa</t>
  </si>
  <si>
    <t>Pressel</t>
  </si>
  <si>
    <t>Schnaditz</t>
  </si>
  <si>
    <t>Tiefensee</t>
  </si>
  <si>
    <t>Wellaune</t>
  </si>
  <si>
    <t>Großwig</t>
  </si>
  <si>
    <t>Klitzschen</t>
  </si>
  <si>
    <t>Kunzwerda</t>
  </si>
  <si>
    <t>Loßwig</t>
  </si>
  <si>
    <t>Melpitz</t>
  </si>
  <si>
    <t>Neiden</t>
  </si>
  <si>
    <t>Pflückuff</t>
  </si>
  <si>
    <t>Repitz</t>
  </si>
  <si>
    <t>Süptitz</t>
  </si>
  <si>
    <t>Torgau</t>
  </si>
  <si>
    <t>Weidenhain</t>
  </si>
  <si>
    <t>Welsau</t>
  </si>
  <si>
    <t>Weßnig</t>
  </si>
  <si>
    <t>Ziethenhof</t>
  </si>
  <si>
    <t>Zinna</t>
  </si>
  <si>
    <t>Ammelgoßwitz</t>
  </si>
  <si>
    <t>Burkhardtshof</t>
  </si>
  <si>
    <t>Döbeltitz</t>
  </si>
  <si>
    <t>Dröschkau</t>
  </si>
  <si>
    <t>Fuchs</t>
  </si>
  <si>
    <t>Heideberg</t>
  </si>
  <si>
    <t>Kaisa</t>
  </si>
  <si>
    <t>Kranichau</t>
  </si>
  <si>
    <t>Lausa</t>
  </si>
  <si>
    <t>Liebersee</t>
  </si>
  <si>
    <t>Mahitzschen</t>
  </si>
  <si>
    <t>Mehderitzsch</t>
  </si>
  <si>
    <t>Neußen</t>
  </si>
  <si>
    <t>Plotha</t>
  </si>
  <si>
    <t>Seydewitz</t>
  </si>
  <si>
    <t>Staritz</t>
  </si>
  <si>
    <t>Treblitzsch</t>
  </si>
  <si>
    <t>Wohlau</t>
  </si>
  <si>
    <t>Dommitzsch</t>
  </si>
  <si>
    <t>Dahlenberg</t>
  </si>
  <si>
    <t>Drebligar</t>
  </si>
  <si>
    <t>Elsnig</t>
  </si>
  <si>
    <t>Furthmühle</t>
  </si>
  <si>
    <t>Gniebitz</t>
  </si>
  <si>
    <t>Greudnitz</t>
  </si>
  <si>
    <t>Hachemühle</t>
  </si>
  <si>
    <t>Labaun</t>
  </si>
  <si>
    <t>Meltitz</t>
  </si>
  <si>
    <t>Pleckmühle</t>
  </si>
  <si>
    <t>Polbitz</t>
  </si>
  <si>
    <t>Trossin</t>
  </si>
  <si>
    <t>Vogelgesang</t>
  </si>
  <si>
    <t>Wörblitz</t>
  </si>
  <si>
    <t>Beilrode</t>
  </si>
  <si>
    <t>Adelwitz</t>
  </si>
  <si>
    <t>Arzberg</t>
  </si>
  <si>
    <t>Blumberg</t>
  </si>
  <si>
    <t>Dautzschen</t>
  </si>
  <si>
    <t>Döbrichau</t>
  </si>
  <si>
    <t>Elsterberg</t>
  </si>
  <si>
    <t>Eulenau</t>
  </si>
  <si>
    <t>Falkenstruth</t>
  </si>
  <si>
    <t>Graditz</t>
  </si>
  <si>
    <t>Großtreben</t>
  </si>
  <si>
    <t>Kamitz</t>
  </si>
  <si>
    <t>Kathewitz</t>
  </si>
  <si>
    <t>Kaucklitz</t>
  </si>
  <si>
    <t>Köllitsch</t>
  </si>
  <si>
    <t>Kötten</t>
  </si>
  <si>
    <t>Kreischau</t>
  </si>
  <si>
    <t>Last</t>
  </si>
  <si>
    <t>Neubleesern</t>
  </si>
  <si>
    <t>Nichtewitz</t>
  </si>
  <si>
    <t>Ottersitz</t>
  </si>
  <si>
    <t>Packisch</t>
  </si>
  <si>
    <t>Piestel</t>
  </si>
  <si>
    <t>Pülswerda</t>
  </si>
  <si>
    <t>Rosenfeld</t>
  </si>
  <si>
    <t>Roter</t>
  </si>
  <si>
    <t>Schurigshof</t>
  </si>
  <si>
    <t>Stehla</t>
  </si>
  <si>
    <t>Tauschwitz</t>
  </si>
  <si>
    <t>Triestewitz</t>
  </si>
  <si>
    <t>Werdau</t>
  </si>
  <si>
    <t>Zwethau</t>
  </si>
  <si>
    <t>Gneisenaustadt</t>
  </si>
  <si>
    <t>Beckwitz</t>
  </si>
  <si>
    <t>Blankenau</t>
  </si>
  <si>
    <t>Kobershain</t>
  </si>
  <si>
    <t>Kurzwalde</t>
  </si>
  <si>
    <t>Langenreichenbach</t>
  </si>
  <si>
    <t>Probsthain</t>
  </si>
  <si>
    <t>Sitzenroda</t>
  </si>
  <si>
    <t>Taura</t>
  </si>
  <si>
    <t>Waldschlößchen</t>
  </si>
  <si>
    <t>Altbelgern</t>
  </si>
  <si>
    <t>Beyern</t>
  </si>
  <si>
    <t>Brottewitz</t>
  </si>
  <si>
    <t>Buckau</t>
  </si>
  <si>
    <t>Burxdorf</t>
  </si>
  <si>
    <t>Fermerswalde</t>
  </si>
  <si>
    <t>Großrössen</t>
  </si>
  <si>
    <t>Kleinrössen</t>
  </si>
  <si>
    <t>Koßdorf</t>
  </si>
  <si>
    <t>Löhsten</t>
  </si>
  <si>
    <t>Lönnewitz</t>
  </si>
  <si>
    <t>Martinskirchen</t>
  </si>
  <si>
    <t>Neudeck</t>
  </si>
  <si>
    <t>Rehfeld</t>
  </si>
  <si>
    <t>Saxdorf</t>
  </si>
  <si>
    <t>Schmerkendorf</t>
  </si>
  <si>
    <t>Züllsdorf</t>
  </si>
  <si>
    <t>Elsterwerda</t>
  </si>
  <si>
    <t>Kotschka</t>
  </si>
  <si>
    <t>Kraupa</t>
  </si>
  <si>
    <t>Würdenhain</t>
  </si>
  <si>
    <t>Ahlsdorf</t>
  </si>
  <si>
    <t>Arnsnesta</t>
  </si>
  <si>
    <t>Bicking</t>
  </si>
  <si>
    <t>Borken</t>
  </si>
  <si>
    <t>Dubro</t>
  </si>
  <si>
    <t>Frauenhorst</t>
  </si>
  <si>
    <t>Freywalde</t>
  </si>
  <si>
    <t>Friedrichsluga</t>
  </si>
  <si>
    <t>Grauwinkel</t>
  </si>
  <si>
    <t>Grochwitz</t>
  </si>
  <si>
    <t>Herzberg</t>
  </si>
  <si>
    <t>Hohenkuhnsdorf</t>
  </si>
  <si>
    <t>Horst</t>
  </si>
  <si>
    <t>Jeßnigk</t>
  </si>
  <si>
    <t>Kaxdorf</t>
  </si>
  <si>
    <t>Knippelsdorf</t>
  </si>
  <si>
    <t>Mahdel</t>
  </si>
  <si>
    <t>Neunaundorf</t>
  </si>
  <si>
    <t>Osteroda</t>
  </si>
  <si>
    <t>Polzen</t>
  </si>
  <si>
    <t>Rahnisdorf</t>
  </si>
  <si>
    <t>Redlin</t>
  </si>
  <si>
    <t>Schmielsdorf</t>
  </si>
  <si>
    <t>Stolzenhain</t>
  </si>
  <si>
    <t>Werchau</t>
  </si>
  <si>
    <t>Wiepersdorf</t>
  </si>
  <si>
    <t>Wildenau</t>
  </si>
  <si>
    <t>Beutersitz</t>
  </si>
  <si>
    <t>Bönitz</t>
  </si>
  <si>
    <t>Kauxdorf</t>
  </si>
  <si>
    <t>Knissen</t>
  </si>
  <si>
    <t>Kröbeln</t>
  </si>
  <si>
    <t>Lausitz</t>
  </si>
  <si>
    <t>Maasdorf</t>
  </si>
  <si>
    <t>Marxdorf</t>
  </si>
  <si>
    <t>Neumühl</t>
  </si>
  <si>
    <t>Oschätzchen</t>
  </si>
  <si>
    <t>Prestewitz</t>
  </si>
  <si>
    <t>Prieschka</t>
  </si>
  <si>
    <t>Rothstein</t>
  </si>
  <si>
    <t>Thalberg</t>
  </si>
  <si>
    <t>Theisa</t>
  </si>
  <si>
    <t>Wahrenbrück</t>
  </si>
  <si>
    <t>Wildgrube</t>
  </si>
  <si>
    <t>Winkel</t>
  </si>
  <si>
    <t>Zeischa</t>
  </si>
  <si>
    <t>Zinsdorf</t>
  </si>
  <si>
    <t>Zobersdorf</t>
  </si>
  <si>
    <t>Plessa</t>
  </si>
  <si>
    <t>Döllingen</t>
  </si>
  <si>
    <t>Kahla</t>
  </si>
  <si>
    <t>Schraden</t>
  </si>
  <si>
    <t>Mühlberg</t>
  </si>
  <si>
    <t>Borschütz</t>
  </si>
  <si>
    <t>Fichtenberg</t>
  </si>
  <si>
    <t>Kosilenzien</t>
  </si>
  <si>
    <t>Köttlitz</t>
  </si>
  <si>
    <t>Langenrieth</t>
  </si>
  <si>
    <t>Möglenz</t>
  </si>
  <si>
    <t>Neuburxdorf</t>
  </si>
  <si>
    <t>Weinberge</t>
  </si>
  <si>
    <t>Wendisch</t>
  </si>
  <si>
    <t>Großthiemig</t>
  </si>
  <si>
    <t>Gröden</t>
  </si>
  <si>
    <t>Prösen</t>
  </si>
  <si>
    <t>Reichenhain</t>
  </si>
  <si>
    <t>Saathain</t>
  </si>
  <si>
    <t>Wainsdorf</t>
  </si>
  <si>
    <t>Dreska</t>
  </si>
  <si>
    <t>Hohenleipisch</t>
  </si>
  <si>
    <t>Berga</t>
  </si>
  <si>
    <t>Freileben</t>
  </si>
  <si>
    <t>Hillmersdorf</t>
  </si>
  <si>
    <t>Hohenbucko</t>
  </si>
  <si>
    <t>Jagsal</t>
  </si>
  <si>
    <t>Kolochau</t>
  </si>
  <si>
    <t>Kolpien</t>
  </si>
  <si>
    <t>Körba</t>
  </si>
  <si>
    <t>Krassig</t>
  </si>
  <si>
    <t>Lebusa</t>
  </si>
  <si>
    <t>Malitschkendorf</t>
  </si>
  <si>
    <t>Oelsig</t>
  </si>
  <si>
    <t>Proßmarke</t>
  </si>
  <si>
    <t>Schlieben</t>
  </si>
  <si>
    <t>Stechau</t>
  </si>
  <si>
    <t>Wehrhain</t>
  </si>
  <si>
    <t>Bomsdorf</t>
  </si>
  <si>
    <t>Drasdo</t>
  </si>
  <si>
    <t>Langennaundorf</t>
  </si>
  <si>
    <t>Halle</t>
  </si>
  <si>
    <t>Teutschenthal</t>
  </si>
  <si>
    <t>Angersdorf</t>
  </si>
  <si>
    <t>Asendorf</t>
  </si>
  <si>
    <t>Benkendorf</t>
  </si>
  <si>
    <t>Bennstedt</t>
  </si>
  <si>
    <t>Beuchlitz</t>
  </si>
  <si>
    <t>Boltzenhöh</t>
  </si>
  <si>
    <t>Dornstedt</t>
  </si>
  <si>
    <t>Etzdorf</t>
  </si>
  <si>
    <t>Gorsleben</t>
  </si>
  <si>
    <t>Hohenweiden</t>
  </si>
  <si>
    <t>Holleben</t>
  </si>
  <si>
    <t>Höhnstedt</t>
  </si>
  <si>
    <t>Kolonie</t>
  </si>
  <si>
    <t>Köchstedt</t>
  </si>
  <si>
    <t>Köllme</t>
  </si>
  <si>
    <t>Krimpe</t>
  </si>
  <si>
    <t>Langenbogen</t>
  </si>
  <si>
    <t>Müllerdorf</t>
  </si>
  <si>
    <t>Quillschina</t>
  </si>
  <si>
    <t>Rattmannsdorf</t>
  </si>
  <si>
    <t>Räther</t>
  </si>
  <si>
    <t>Rockendorf</t>
  </si>
  <si>
    <t>Röpzig</t>
  </si>
  <si>
    <t>Schlettau</t>
  </si>
  <si>
    <t>Schochwitz</t>
  </si>
  <si>
    <t>Steuden</t>
  </si>
  <si>
    <t>Wils</t>
  </si>
  <si>
    <t>Zappendorf</t>
  </si>
  <si>
    <t>Zscherben</t>
  </si>
  <si>
    <t>Gröbers</t>
  </si>
  <si>
    <t>Beuditz</t>
  </si>
  <si>
    <t>Burgliebenau</t>
  </si>
  <si>
    <t>Dieskau</t>
  </si>
  <si>
    <t>Dölbau</t>
  </si>
  <si>
    <t>Döllnitz</t>
  </si>
  <si>
    <t>Ermlitz</t>
  </si>
  <si>
    <t>Gottenz</t>
  </si>
  <si>
    <t>Großkugel</t>
  </si>
  <si>
    <t>Kleinkugel</t>
  </si>
  <si>
    <t>Lochau</t>
  </si>
  <si>
    <t>Oberthau</t>
  </si>
  <si>
    <t>Osmünde</t>
  </si>
  <si>
    <t>Raßnitz</t>
  </si>
  <si>
    <t>Röglitz</t>
  </si>
  <si>
    <t>Rübsen</t>
  </si>
  <si>
    <t>Schwoitsch</t>
  </si>
  <si>
    <t>Wesenitz</t>
  </si>
  <si>
    <t>Weßmar</t>
  </si>
  <si>
    <t>Zwintschöna</t>
  </si>
  <si>
    <t>Bageritz</t>
  </si>
  <si>
    <t>Brachstedt</t>
  </si>
  <si>
    <t>Braschwitz</t>
  </si>
  <si>
    <t>Dammendorf</t>
  </si>
  <si>
    <t>Eismannsdorf</t>
  </si>
  <si>
    <t>Gollma</t>
  </si>
  <si>
    <t>Gütz</t>
  </si>
  <si>
    <t>Harsdorf</t>
  </si>
  <si>
    <t>Hohen</t>
  </si>
  <si>
    <t>Hohenthurm</t>
  </si>
  <si>
    <t>Klepzig</t>
  </si>
  <si>
    <t>Kockwitz</t>
  </si>
  <si>
    <t>Lohnsdorf</t>
  </si>
  <si>
    <t>Maschwitz</t>
  </si>
  <si>
    <t>Niemberg</t>
  </si>
  <si>
    <t>Oppin</t>
  </si>
  <si>
    <t>Plößnitz</t>
  </si>
  <si>
    <t>Queis</t>
  </si>
  <si>
    <t>Reußen</t>
  </si>
  <si>
    <t>Roitzschgen</t>
  </si>
  <si>
    <t>Schwätz</t>
  </si>
  <si>
    <t>Schwerz</t>
  </si>
  <si>
    <t>Sietzsch</t>
  </si>
  <si>
    <t>Spickendorf</t>
  </si>
  <si>
    <t>Stichelsdorf</t>
  </si>
  <si>
    <t>Wiedersdorf</t>
  </si>
  <si>
    <t>Wöls-Petersdorf</t>
  </si>
  <si>
    <t>Zöberitz</t>
  </si>
  <si>
    <t>Zwebendorf</t>
  </si>
  <si>
    <t>Löbejün</t>
  </si>
  <si>
    <t>Beidersee</t>
  </si>
  <si>
    <t>Dachritz</t>
  </si>
  <si>
    <t>Drehlitz</t>
  </si>
  <si>
    <t>Drobitz</t>
  </si>
  <si>
    <t>Frößnitz</t>
  </si>
  <si>
    <t>Gottgau</t>
  </si>
  <si>
    <t>Gutenberg</t>
  </si>
  <si>
    <t>Kaltenmark</t>
  </si>
  <si>
    <t>Kleinmerbitz</t>
  </si>
  <si>
    <t>Kösseln</t>
  </si>
  <si>
    <t>Krosigk</t>
  </si>
  <si>
    <t>Kütten</t>
  </si>
  <si>
    <t>Merkewitz</t>
  </si>
  <si>
    <t>Morl</t>
  </si>
  <si>
    <t>Möderau</t>
  </si>
  <si>
    <t>Mösthinsdorf</t>
  </si>
  <si>
    <t>Nauendorf</t>
  </si>
  <si>
    <t>Nehlitz</t>
  </si>
  <si>
    <t>Plötz</t>
  </si>
  <si>
    <t>Räthern</t>
  </si>
  <si>
    <t>Sennewitz</t>
  </si>
  <si>
    <t>Sylbitz</t>
  </si>
  <si>
    <t>Trebitz</t>
  </si>
  <si>
    <t>Wallwitz</t>
  </si>
  <si>
    <t>Werderthau</t>
  </si>
  <si>
    <t>Wettin</t>
  </si>
  <si>
    <t>Beesenstedt</t>
  </si>
  <si>
    <t>Brachwitz</t>
  </si>
  <si>
    <t>Deutleben</t>
  </si>
  <si>
    <t>Dobis</t>
  </si>
  <si>
    <t>Döblitz</t>
  </si>
  <si>
    <t>Dößel</t>
  </si>
  <si>
    <t>Fienstedt</t>
  </si>
  <si>
    <t>Friedrichsschwerz</t>
  </si>
  <si>
    <t>Gimritz</t>
  </si>
  <si>
    <t>Gödewitz</t>
  </si>
  <si>
    <t>Görbitz</t>
  </si>
  <si>
    <t>Johanneshall</t>
  </si>
  <si>
    <t>Kloschwitz</t>
  </si>
  <si>
    <t>Lettewitz</t>
  </si>
  <si>
    <t>Mücheln</t>
  </si>
  <si>
    <t>Neuragoczy</t>
  </si>
  <si>
    <t>Neutz</t>
  </si>
  <si>
    <t>Pfützthal</t>
  </si>
  <si>
    <t>Rumpin</t>
  </si>
  <si>
    <t>Salzmünde</t>
  </si>
  <si>
    <t>Schiepzig</t>
  </si>
  <si>
    <t>Zörnitz</t>
  </si>
  <si>
    <t>Atzendorf</t>
  </si>
  <si>
    <t>Blösien</t>
  </si>
  <si>
    <t>Geusa</t>
  </si>
  <si>
    <t>Gut</t>
  </si>
  <si>
    <t>Merseburg</t>
  </si>
  <si>
    <t>Meuschau</t>
  </si>
  <si>
    <t>Ellerbach</t>
  </si>
  <si>
    <t>Kauern</t>
  </si>
  <si>
    <t>Kreypau</t>
  </si>
  <si>
    <t>Nempitz</t>
  </si>
  <si>
    <t>Oebles-Schlechtewitz</t>
  </si>
  <si>
    <t>Pissen</t>
  </si>
  <si>
    <t>Ragwitz</t>
  </si>
  <si>
    <t>Rampitz</t>
  </si>
  <si>
    <t>Rodden</t>
  </si>
  <si>
    <t>Schladebach</t>
  </si>
  <si>
    <t>Thalschütz</t>
  </si>
  <si>
    <t>Tollwitz</t>
  </si>
  <si>
    <t>Witzschersdorf</t>
  </si>
  <si>
    <t>Wüsteneutzsch</t>
  </si>
  <si>
    <t>Zöllschen</t>
  </si>
  <si>
    <t>Leuna</t>
  </si>
  <si>
    <t>Kröllwitz</t>
  </si>
  <si>
    <t>Spergau</t>
  </si>
  <si>
    <t>Braunsbedra</t>
  </si>
  <si>
    <t>Großkayna</t>
  </si>
  <si>
    <t>Krumpa</t>
  </si>
  <si>
    <t>Leiha</t>
  </si>
  <si>
    <t>Nahlendorf</t>
  </si>
  <si>
    <t>Neumark</t>
  </si>
  <si>
    <t>Schortau</t>
  </si>
  <si>
    <t>Bündorf</t>
  </si>
  <si>
    <t>Delitz</t>
  </si>
  <si>
    <t>Dörstewitz</t>
  </si>
  <si>
    <t>Großgräfendorf</t>
  </si>
  <si>
    <t>Klobikau</t>
  </si>
  <si>
    <t>Knapendorf</t>
  </si>
  <si>
    <t>Milzau</t>
  </si>
  <si>
    <t>Dölkau</t>
  </si>
  <si>
    <t>Friedensdorf</t>
  </si>
  <si>
    <t>Horburg</t>
  </si>
  <si>
    <t>Kötschlitz</t>
  </si>
  <si>
    <t>Lössen</t>
  </si>
  <si>
    <t>Luppenau-Tragarth</t>
  </si>
  <si>
    <t>Maßlau</t>
  </si>
  <si>
    <t>Möhritzsch</t>
  </si>
  <si>
    <t>Wallendorf</t>
  </si>
  <si>
    <t>Zöschen</t>
  </si>
  <si>
    <t>Zschöchergen</t>
  </si>
  <si>
    <t>Zweimen</t>
  </si>
  <si>
    <t>Niederwünsch</t>
  </si>
  <si>
    <t>Oberwünsch</t>
  </si>
  <si>
    <t>Schafstädt</t>
  </si>
  <si>
    <t>Unterwünsch</t>
  </si>
  <si>
    <t>Schkopau</t>
  </si>
  <si>
    <t>Kollenbey</t>
  </si>
  <si>
    <t>Korbetha</t>
  </si>
  <si>
    <t>Beuna</t>
  </si>
  <si>
    <t>Frankleben</t>
  </si>
  <si>
    <t>Reipisch</t>
  </si>
  <si>
    <t>Albersroda</t>
  </si>
  <si>
    <t>Altweidenbach</t>
  </si>
  <si>
    <t>Barnstädt</t>
  </si>
  <si>
    <t>Döcklitz</t>
  </si>
  <si>
    <t>Gatterstädt</t>
  </si>
  <si>
    <t>Göhrendorf</t>
  </si>
  <si>
    <t>Grockstädt</t>
  </si>
  <si>
    <t>Hermannseck</t>
  </si>
  <si>
    <t>Jüdendorf</t>
  </si>
  <si>
    <t>Kalzendorf</t>
  </si>
  <si>
    <t>Kleineichstädt</t>
  </si>
  <si>
    <t>Kuckenburg</t>
  </si>
  <si>
    <t>Landgrafroda</t>
  </si>
  <si>
    <t>Langeneichstädt</t>
  </si>
  <si>
    <t>Leimbach</t>
  </si>
  <si>
    <t>Liederstädt</t>
  </si>
  <si>
    <t>Lodersleben</t>
  </si>
  <si>
    <t>Nemsdorf</t>
  </si>
  <si>
    <t>Neuweidenbach</t>
  </si>
  <si>
    <t>Niederschmon</t>
  </si>
  <si>
    <t>Oberschmon</t>
  </si>
  <si>
    <t>Obhausen</t>
  </si>
  <si>
    <t>Öchlitz</t>
  </si>
  <si>
    <t>Pretitz</t>
  </si>
  <si>
    <t>Querfurt</t>
  </si>
  <si>
    <t>Schmirma</t>
  </si>
  <si>
    <t>Schmon</t>
  </si>
  <si>
    <t>Schnellroda</t>
  </si>
  <si>
    <t>Spielberg</t>
  </si>
  <si>
    <t>Steigra</t>
  </si>
  <si>
    <t>Vitzenburg</t>
  </si>
  <si>
    <t>Weißenschirmbach</t>
  </si>
  <si>
    <t>Ziegelroda</t>
  </si>
  <si>
    <t>Zingst</t>
  </si>
  <si>
    <t>Schraplau</t>
  </si>
  <si>
    <t>Alberstedt</t>
  </si>
  <si>
    <t>Bergfarnstädt</t>
  </si>
  <si>
    <t>Esperstedt</t>
  </si>
  <si>
    <t>Farnstädt</t>
  </si>
  <si>
    <t>Schafsee</t>
  </si>
  <si>
    <t>Unterfarnstädt</t>
  </si>
  <si>
    <t>Bischofrode</t>
  </si>
  <si>
    <t>Bornstedt</t>
  </si>
  <si>
    <t>Bösenburg</t>
  </si>
  <si>
    <t>Burgsdorf</t>
  </si>
  <si>
    <t>Dederstedt</t>
  </si>
  <si>
    <t>Elbitz</t>
  </si>
  <si>
    <t>Hedersleben</t>
  </si>
  <si>
    <t>Hornburg</t>
  </si>
  <si>
    <t>Kleinosterhausen</t>
  </si>
  <si>
    <t>Lutherstadt</t>
  </si>
  <si>
    <t>Neckendorf</t>
  </si>
  <si>
    <t>Neehausen</t>
  </si>
  <si>
    <t>Neuglück</t>
  </si>
  <si>
    <t>Oberhütte</t>
  </si>
  <si>
    <t>Oberrißdorf</t>
  </si>
  <si>
    <t>Osterhausen</t>
  </si>
  <si>
    <t>Polleben</t>
  </si>
  <si>
    <t>Rothenschirmbach</t>
  </si>
  <si>
    <t>Rottelsdorf</t>
  </si>
  <si>
    <t>Schmalzerode</t>
  </si>
  <si>
    <t>Schwittersdorf</t>
  </si>
  <si>
    <t>Sittichenbach</t>
  </si>
  <si>
    <t>Unterrißdorf</t>
  </si>
  <si>
    <t>Volkmaritz</t>
  </si>
  <si>
    <t>Volkstedt</t>
  </si>
  <si>
    <t>Wolferode</t>
  </si>
  <si>
    <t>Klostermansfeld</t>
  </si>
  <si>
    <t>Annarode</t>
  </si>
  <si>
    <t>Augsdorf</t>
  </si>
  <si>
    <t>Hübitz</t>
  </si>
  <si>
    <t>Siebigerode</t>
  </si>
  <si>
    <t>Siersleben</t>
  </si>
  <si>
    <t>Thondorf</t>
  </si>
  <si>
    <t>Helbra</t>
  </si>
  <si>
    <t>Hergisdorf</t>
  </si>
  <si>
    <t>Kreisfeld</t>
  </si>
  <si>
    <t>Wimmelburg</t>
  </si>
  <si>
    <t>Ziegelrode</t>
  </si>
  <si>
    <t>Röblingen</t>
  </si>
  <si>
    <t>Amsdorf</t>
  </si>
  <si>
    <t>Aseleben</t>
  </si>
  <si>
    <t>Erdeborn</t>
  </si>
  <si>
    <t>Lüttchendorf</t>
  </si>
  <si>
    <t>Rollsdorf</t>
  </si>
  <si>
    <t>Seeburg</t>
  </si>
  <si>
    <t>Stedten</t>
  </si>
  <si>
    <t>Unterröblingen</t>
  </si>
  <si>
    <t>Wormsleben</t>
  </si>
  <si>
    <t>Wansleben</t>
  </si>
  <si>
    <t>Arnstedt</t>
  </si>
  <si>
    <t>Bräunrode</t>
  </si>
  <si>
    <t>Endorf</t>
  </si>
  <si>
    <t>Friedrichrode</t>
  </si>
  <si>
    <t>Greifenhagen</t>
  </si>
  <si>
    <t>Hettstedt</t>
  </si>
  <si>
    <t>Klippmühle</t>
  </si>
  <si>
    <t>Königsgrund</t>
  </si>
  <si>
    <t>Meisberg</t>
  </si>
  <si>
    <t>Neuplatendorf</t>
  </si>
  <si>
    <t>Pfersdorf</t>
  </si>
  <si>
    <t>Quenstedt</t>
  </si>
  <si>
    <t>Ritterode</t>
  </si>
  <si>
    <t>Saurasen</t>
  </si>
  <si>
    <t>Sylda</t>
  </si>
  <si>
    <t>Walbeck</t>
  </si>
  <si>
    <t>Welbsleben</t>
  </si>
  <si>
    <t>Welfesholz</t>
  </si>
  <si>
    <t>Wiederstedt</t>
  </si>
  <si>
    <t>Willerode</t>
  </si>
  <si>
    <t>Mansfeld</t>
  </si>
  <si>
    <t>Asseburg</t>
  </si>
  <si>
    <t>Baumrode</t>
  </si>
  <si>
    <t>Biesenrode</t>
  </si>
  <si>
    <t>Blumerode</t>
  </si>
  <si>
    <t>Freieslebenschacht</t>
  </si>
  <si>
    <t>Gorenzen</t>
  </si>
  <si>
    <t>Gräfenstuhl</t>
  </si>
  <si>
    <t>Piskaborn</t>
  </si>
  <si>
    <t>Vatterode</t>
  </si>
  <si>
    <t>Waldsiedlung</t>
  </si>
  <si>
    <t>Wimmelrode</t>
  </si>
  <si>
    <t>Gerbstedt</t>
  </si>
  <si>
    <t>Adendorf</t>
  </si>
  <si>
    <t>Elben</t>
  </si>
  <si>
    <t>Freist</t>
  </si>
  <si>
    <t>Friedeburg</t>
  </si>
  <si>
    <t>Friedeburgerhütte</t>
  </si>
  <si>
    <t>Heiligenthal</t>
  </si>
  <si>
    <t>Ihlewitz</t>
  </si>
  <si>
    <t>Königswiek</t>
  </si>
  <si>
    <t>Lochwitz</t>
  </si>
  <si>
    <t>Oeste</t>
  </si>
  <si>
    <t>Pfeiffhausen</t>
  </si>
  <si>
    <t>Reidewitz</t>
  </si>
  <si>
    <t>Straußhof</t>
  </si>
  <si>
    <t>Thaldorf</t>
  </si>
  <si>
    <t>Zabenstedt</t>
  </si>
  <si>
    <t>Zabitz</t>
  </si>
  <si>
    <t>Großörner</t>
  </si>
  <si>
    <t>Köthen</t>
  </si>
  <si>
    <t>Arensdorf</t>
  </si>
  <si>
    <t>Bobbe</t>
  </si>
  <si>
    <t>Cosa</t>
  </si>
  <si>
    <t>Cösitz</t>
  </si>
  <si>
    <t>Diebzig</t>
  </si>
  <si>
    <t>Dohndorf</t>
  </si>
  <si>
    <t>Dornbock</t>
  </si>
  <si>
    <t>Drosa</t>
  </si>
  <si>
    <t>Elsdorf</t>
  </si>
  <si>
    <t>Frenz</t>
  </si>
  <si>
    <t>Gahrendorf</t>
  </si>
  <si>
    <t>Glauzig</t>
  </si>
  <si>
    <t>Gnetsch</t>
  </si>
  <si>
    <t>Großbadegast</t>
  </si>
  <si>
    <t>Großpaschleben</t>
  </si>
  <si>
    <t>Großwülknitz</t>
  </si>
  <si>
    <t>Hohnsdorf</t>
  </si>
  <si>
    <t>Hohsdorf</t>
  </si>
  <si>
    <t>Kleinbadegast</t>
  </si>
  <si>
    <t>Kleinpaschleben</t>
  </si>
  <si>
    <t>Kleinweißandt</t>
  </si>
  <si>
    <t>Kleinwülknitz</t>
  </si>
  <si>
    <t>Lennewitz</t>
  </si>
  <si>
    <t>Libehna</t>
  </si>
  <si>
    <t>Locherau</t>
  </si>
  <si>
    <t>Maxdorf</t>
  </si>
  <si>
    <t>Merzien</t>
  </si>
  <si>
    <t>Mölz</t>
  </si>
  <si>
    <t>Pfriemsdorf</t>
  </si>
  <si>
    <t>Porst</t>
  </si>
  <si>
    <t>Pösigk</t>
  </si>
  <si>
    <t>Prosigk</t>
  </si>
  <si>
    <t>Repau</t>
  </si>
  <si>
    <t>Reupzig</t>
  </si>
  <si>
    <t>Riesdorf</t>
  </si>
  <si>
    <t>Rohndorf</t>
  </si>
  <si>
    <t>Schortewitz</t>
  </si>
  <si>
    <t>Thurau</t>
  </si>
  <si>
    <t>Trebbichau</t>
  </si>
  <si>
    <t>Trinum</t>
  </si>
  <si>
    <t>Wehlau</t>
  </si>
  <si>
    <t>Weißandt-Gölzau</t>
  </si>
  <si>
    <t>Wörbzig</t>
  </si>
  <si>
    <t>Wulfen</t>
  </si>
  <si>
    <t>Zehbitz</t>
  </si>
  <si>
    <t>Zehmitz</t>
  </si>
  <si>
    <t>Zehringen</t>
  </si>
  <si>
    <t>Ziebigk</t>
  </si>
  <si>
    <t>Aken</t>
  </si>
  <si>
    <t>Mennewitz</t>
  </si>
  <si>
    <t>Obselau</t>
  </si>
  <si>
    <t>Susigke</t>
  </si>
  <si>
    <t>Chörau</t>
  </si>
  <si>
    <t>Diesdorf</t>
  </si>
  <si>
    <t>Elsnigk</t>
  </si>
  <si>
    <t>Frassdorf</t>
  </si>
  <si>
    <t>Friedrichsdorf</t>
  </si>
  <si>
    <t>Hinsdorf</t>
  </si>
  <si>
    <t>Kleinzerbst</t>
  </si>
  <si>
    <t>Klietzen</t>
  </si>
  <si>
    <t>Körnitz</t>
  </si>
  <si>
    <t>Lausigk</t>
  </si>
  <si>
    <t>Libbesdorf</t>
  </si>
  <si>
    <t>Meilendorf</t>
  </si>
  <si>
    <t>Micheln</t>
  </si>
  <si>
    <t>Osternienburg</t>
  </si>
  <si>
    <t>Pißdorf</t>
  </si>
  <si>
    <t>Quellendorf</t>
  </si>
  <si>
    <t>Reppichau</t>
  </si>
  <si>
    <t>Rosefeld</t>
  </si>
  <si>
    <t>Scheuder</t>
  </si>
  <si>
    <t>Storkau</t>
  </si>
  <si>
    <t>Würflau</t>
  </si>
  <si>
    <t>Zehmigkau</t>
  </si>
  <si>
    <t>Baasdorf</t>
  </si>
  <si>
    <t>Cattau</t>
  </si>
  <si>
    <t>Edderitz</t>
  </si>
  <si>
    <t>Gröbzig</t>
  </si>
  <si>
    <t>Piethen</t>
  </si>
  <si>
    <t>Werdershausen</t>
  </si>
  <si>
    <t>Wieskau</t>
  </si>
  <si>
    <t>Bernburg</t>
  </si>
  <si>
    <t>Dröbel</t>
  </si>
  <si>
    <t>Friedenshall</t>
  </si>
  <si>
    <t>Neuborna</t>
  </si>
  <si>
    <t>Aderstedt</t>
  </si>
  <si>
    <t>Baalberge</t>
  </si>
  <si>
    <t>Biendorf</t>
  </si>
  <si>
    <t>Bullenstedt</t>
  </si>
  <si>
    <t>Cölbigk</t>
  </si>
  <si>
    <t>Cörmigk</t>
  </si>
  <si>
    <t>Crüchern</t>
  </si>
  <si>
    <t>Gröna</t>
  </si>
  <si>
    <t>Ilberstedt</t>
  </si>
  <si>
    <t>Kleinwirschleben</t>
  </si>
  <si>
    <t>Latdorf</t>
  </si>
  <si>
    <t>Leau</t>
  </si>
  <si>
    <t>Plömnitz</t>
  </si>
  <si>
    <t>Preußlitz</t>
  </si>
  <si>
    <t>Sixdorf</t>
  </si>
  <si>
    <t>Weddegast</t>
  </si>
  <si>
    <t>Wohlsdorf</t>
  </si>
  <si>
    <t>Zepzig</t>
  </si>
  <si>
    <t>Könnern</t>
  </si>
  <si>
    <t>Alt</t>
  </si>
  <si>
    <t>Bebitz</t>
  </si>
  <si>
    <t>Berwitz</t>
  </si>
  <si>
    <t>Brucke</t>
  </si>
  <si>
    <t>Dalena</t>
  </si>
  <si>
    <t>Domnitz</t>
  </si>
  <si>
    <t>Dornitz</t>
  </si>
  <si>
    <t>Flanschenwerk</t>
  </si>
  <si>
    <t>Garsena</t>
  </si>
  <si>
    <t>Gerlebogk</t>
  </si>
  <si>
    <t>Gnölbzig</t>
  </si>
  <si>
    <t>Golbitz</t>
  </si>
  <si>
    <t>Hohenedlau</t>
  </si>
  <si>
    <t>Ilbersdorf</t>
  </si>
  <si>
    <t>Kirchedlau</t>
  </si>
  <si>
    <t>Lebendorf</t>
  </si>
  <si>
    <t>Mitteledlau</t>
  </si>
  <si>
    <t>Mühle</t>
  </si>
  <si>
    <t>Nelben</t>
  </si>
  <si>
    <t>Pfitzdorf</t>
  </si>
  <si>
    <t>Wiendorf</t>
  </si>
  <si>
    <t>Zellewitz</t>
  </si>
  <si>
    <t>Zickeritz</t>
  </si>
  <si>
    <t>Alsleben</t>
  </si>
  <si>
    <t>Beesedau</t>
  </si>
  <si>
    <t>Beesenlaublingen</t>
  </si>
  <si>
    <t>Belleben</t>
  </si>
  <si>
    <t>Bründel</t>
  </si>
  <si>
    <t>Chausseehaus</t>
  </si>
  <si>
    <t>Großwirschleben</t>
  </si>
  <si>
    <t>Haus</t>
  </si>
  <si>
    <t>Kustrena</t>
  </si>
  <si>
    <t>Mukrena</t>
  </si>
  <si>
    <t>Piesdorf</t>
  </si>
  <si>
    <t>Plötzkau</t>
  </si>
  <si>
    <t>Poplitz</t>
  </si>
  <si>
    <t>Schackstedt</t>
  </si>
  <si>
    <t>Strenznaundorf</t>
  </si>
  <si>
    <t>Ziegelei</t>
  </si>
  <si>
    <t>Zweihausen</t>
  </si>
  <si>
    <t>Nienburg</t>
  </si>
  <si>
    <t>Borgesdorf</t>
  </si>
  <si>
    <t>Gerbitz</t>
  </si>
  <si>
    <t>Gramsdorf</t>
  </si>
  <si>
    <t>Grimschleben</t>
  </si>
  <si>
    <t>Jesar</t>
  </si>
  <si>
    <t>Neugattersleben</t>
  </si>
  <si>
    <t>Pobzig</t>
  </si>
  <si>
    <t>Wedlitz</t>
  </si>
  <si>
    <t>Wispitz</t>
  </si>
  <si>
    <t>Aschersleben</t>
  </si>
  <si>
    <t>Cochstedt</t>
  </si>
  <si>
    <t>Friedrichsaue</t>
  </si>
  <si>
    <t>Giersleben</t>
  </si>
  <si>
    <t>Hakelforst</t>
  </si>
  <si>
    <t>Schackenthal</t>
  </si>
  <si>
    <t>Schadeleben</t>
  </si>
  <si>
    <t>Strummendorf</t>
  </si>
  <si>
    <t>Westdorf</t>
  </si>
  <si>
    <t>Wilsleben</t>
  </si>
  <si>
    <t>Winningen</t>
  </si>
  <si>
    <t>Drohndorf</t>
  </si>
  <si>
    <t>Freckleben</t>
  </si>
  <si>
    <t>Kinderheim</t>
  </si>
  <si>
    <t>Mehringen</t>
  </si>
  <si>
    <t>Obstgarten</t>
  </si>
  <si>
    <t>Sandersleben</t>
  </si>
  <si>
    <t>Hausneindorf</t>
  </si>
  <si>
    <t>Heteborn</t>
  </si>
  <si>
    <t>Wedderstedt</t>
  </si>
  <si>
    <t>Ermsleben</t>
  </si>
  <si>
    <t>Meisdorf</t>
  </si>
  <si>
    <t>Radisleben</t>
  </si>
  <si>
    <t>Reinstedt</t>
  </si>
  <si>
    <t>Frose</t>
  </si>
  <si>
    <t>Gatersleben</t>
  </si>
  <si>
    <t>Hoym</t>
  </si>
  <si>
    <t>Nachterstedt</t>
  </si>
  <si>
    <t>Ditfurt</t>
  </si>
  <si>
    <t>Morgenrot</t>
  </si>
  <si>
    <t>Quarmbeck</t>
  </si>
  <si>
    <t>Quedlinburg</t>
  </si>
  <si>
    <t>Westerhausen</t>
  </si>
  <si>
    <t>Ballenstedt</t>
  </si>
  <si>
    <t>Alexisbad</t>
  </si>
  <si>
    <t>Asmusstedt</t>
  </si>
  <si>
    <t>Badeborn</t>
  </si>
  <si>
    <t>Dankerode</t>
  </si>
  <si>
    <t>Fürst</t>
  </si>
  <si>
    <t>Harzgerode</t>
  </si>
  <si>
    <t>Kirchenholz</t>
  </si>
  <si>
    <t>Königerode</t>
  </si>
  <si>
    <t>Mägdesprung</t>
  </si>
  <si>
    <t>Rinkemühle</t>
  </si>
  <si>
    <t>Schielo</t>
  </si>
  <si>
    <t>Silberhütte</t>
  </si>
  <si>
    <t>Straßberg</t>
  </si>
  <si>
    <t>Wegehaus</t>
  </si>
  <si>
    <t>Thale</t>
  </si>
  <si>
    <t>Neinstedt</t>
  </si>
  <si>
    <t>Timmenrode</t>
  </si>
  <si>
    <t>Warnstedt</t>
  </si>
  <si>
    <t>Weddersleben</t>
  </si>
  <si>
    <t>Gernrode</t>
  </si>
  <si>
    <t>Allrode</t>
  </si>
  <si>
    <t>Bärenrode</t>
  </si>
  <si>
    <t>Friedrichsbrunn</t>
  </si>
  <si>
    <t>Friedrichshöhe</t>
  </si>
  <si>
    <t>Güntersberge</t>
  </si>
  <si>
    <t>Haferfeld</t>
  </si>
  <si>
    <t>Rieder</t>
  </si>
  <si>
    <t>Siptenfelde</t>
  </si>
  <si>
    <t>Stecklenberg</t>
  </si>
  <si>
    <t>Sternhaus</t>
  </si>
  <si>
    <t>Sangerhausen</t>
  </si>
  <si>
    <t>Engelsburg</t>
  </si>
  <si>
    <t>Jackenthalmühle</t>
  </si>
  <si>
    <t>Pfeiffersheim</t>
  </si>
  <si>
    <t>Beyernaumburg</t>
  </si>
  <si>
    <t>Birkenschäferei</t>
  </si>
  <si>
    <t>Blankenheim</t>
  </si>
  <si>
    <t>Breitenbach</t>
  </si>
  <si>
    <t>Brücken</t>
  </si>
  <si>
    <t>Drebsdorf</t>
  </si>
  <si>
    <t>Edersleben</t>
  </si>
  <si>
    <t>Emseloh</t>
  </si>
  <si>
    <t>Gonna</t>
  </si>
  <si>
    <t>Grillenberg</t>
  </si>
  <si>
    <t>Großleinungen</t>
  </si>
  <si>
    <t>Hackpfüffel</t>
  </si>
  <si>
    <t>Hainrode</t>
  </si>
  <si>
    <t>Hohlstedt</t>
  </si>
  <si>
    <t>Holdenstedt</t>
  </si>
  <si>
    <t>Horla</t>
  </si>
  <si>
    <t>Kleinleinungen</t>
  </si>
  <si>
    <t>Klosterode</t>
  </si>
  <si>
    <t>Landgemeinde</t>
  </si>
  <si>
    <t>Lengefeld</t>
  </si>
  <si>
    <t>Liedersdorf</t>
  </si>
  <si>
    <t>Martinsrieth</t>
  </si>
  <si>
    <t>Meuserlengefeld</t>
  </si>
  <si>
    <t>Morungen</t>
  </si>
  <si>
    <t>Neuhaus</t>
  </si>
  <si>
    <t>Oberröblingen</t>
  </si>
  <si>
    <t>Obersdorf</t>
  </si>
  <si>
    <t>Othal</t>
  </si>
  <si>
    <t>Paßbruch</t>
  </si>
  <si>
    <t>Pölsfeld</t>
  </si>
  <si>
    <t>Riestedt</t>
  </si>
  <si>
    <t>Riethnordhausen</t>
  </si>
  <si>
    <t>Rotha</t>
  </si>
  <si>
    <t>Sotterhausen</t>
  </si>
  <si>
    <t>Wallhausen</t>
  </si>
  <si>
    <t>Wettelrode</t>
  </si>
  <si>
    <t>Roßla</t>
  </si>
  <si>
    <t>Agnesdorf</t>
  </si>
  <si>
    <t>Bennungen</t>
  </si>
  <si>
    <t>Bösenrode</t>
  </si>
  <si>
    <t>Breitungen</t>
  </si>
  <si>
    <t>Dietersdorf</t>
  </si>
  <si>
    <t>Dittichenrode</t>
  </si>
  <si>
    <t>Froher</t>
  </si>
  <si>
    <t>Hayn</t>
  </si>
  <si>
    <t>Karlsrode</t>
  </si>
  <si>
    <t>Questenberg</t>
  </si>
  <si>
    <t>Rosperwenda</t>
  </si>
  <si>
    <t>Schwiederschwende</t>
  </si>
  <si>
    <t>Wickerode</t>
  </si>
  <si>
    <t>Wolfsberg</t>
  </si>
  <si>
    <t>Kelbra</t>
  </si>
  <si>
    <t>Sittendorf</t>
  </si>
  <si>
    <t>Thürungen</t>
  </si>
  <si>
    <t>Tilleda</t>
  </si>
  <si>
    <t>Allstedt</t>
  </si>
  <si>
    <t>Einsdorf</t>
  </si>
  <si>
    <t>Einzingen</t>
  </si>
  <si>
    <t>Katharinenrieth</t>
  </si>
  <si>
    <t>Klosternaundorf</t>
  </si>
  <si>
    <t>Mittelhausen</t>
  </si>
  <si>
    <t>Niederröblingen</t>
  </si>
  <si>
    <t>Nienstedt</t>
  </si>
  <si>
    <t>Wolferstedt</t>
  </si>
  <si>
    <t>Abberode</t>
  </si>
  <si>
    <t>Alterode</t>
  </si>
  <si>
    <t>Braunschwende</t>
  </si>
  <si>
    <t>Degnershausen</t>
  </si>
  <si>
    <t>Friesdorf</t>
  </si>
  <si>
    <t>Gartenhaus</t>
  </si>
  <si>
    <t>Harkerode</t>
  </si>
  <si>
    <t>Hayda</t>
  </si>
  <si>
    <t>Hermerode</t>
  </si>
  <si>
    <t>Horbeck</t>
  </si>
  <si>
    <t>Leinemühle</t>
  </si>
  <si>
    <t>Molmerswende</t>
  </si>
  <si>
    <t>Neuschloß</t>
  </si>
  <si>
    <t>Pansfelde</t>
  </si>
  <si>
    <t>Popperode</t>
  </si>
  <si>
    <t>Rammelburg</t>
  </si>
  <si>
    <t>Ritzgerode</t>
  </si>
  <si>
    <t>Stangerode</t>
  </si>
  <si>
    <t>Steinbrücken</t>
  </si>
  <si>
    <t>Tilkerode</t>
  </si>
  <si>
    <t>Ulzigerode</t>
  </si>
  <si>
    <t>Volkmannrode</t>
  </si>
  <si>
    <t>Wieserode</t>
  </si>
  <si>
    <t>Wippra</t>
  </si>
  <si>
    <t>Stolberg</t>
  </si>
  <si>
    <t>Auerberg</t>
  </si>
  <si>
    <t>Breitenstein</t>
  </si>
  <si>
    <t>Hainfeld</t>
  </si>
  <si>
    <t>Haselmühle</t>
  </si>
  <si>
    <t>Schindelbruch</t>
  </si>
  <si>
    <t>Schwenda</t>
  </si>
  <si>
    <t>Rottleberode</t>
  </si>
  <si>
    <t>Uftrungen</t>
  </si>
  <si>
    <t>Artern</t>
  </si>
  <si>
    <t>Borxleben</t>
  </si>
  <si>
    <t>Bretleben</t>
  </si>
  <si>
    <t>Heygendorf</t>
  </si>
  <si>
    <t>Ichstedt</t>
  </si>
  <si>
    <t>Kachstedt</t>
  </si>
  <si>
    <t>Kalbsrieth</t>
  </si>
  <si>
    <t>Mönchpfiffel-Nikolausrieth</t>
  </si>
  <si>
    <t>Ringleben</t>
  </si>
  <si>
    <t>Ritteburg</t>
  </si>
  <si>
    <t>Schönewerda</t>
  </si>
  <si>
    <t>Udersleben</t>
  </si>
  <si>
    <t>Voigtstedt</t>
  </si>
  <si>
    <t>Barbarossahöhle</t>
  </si>
  <si>
    <t>Göllingen</t>
  </si>
  <si>
    <t>Günserode</t>
  </si>
  <si>
    <t>Kulpenberg</t>
  </si>
  <si>
    <t>Kyffhäuser</t>
  </si>
  <si>
    <t>Rathsfeld</t>
  </si>
  <si>
    <t>Rottleben</t>
  </si>
  <si>
    <t>Seega</t>
  </si>
  <si>
    <t>Steinthaleben</t>
  </si>
  <si>
    <t>Roßleben</t>
  </si>
  <si>
    <t>Bottendorf</t>
  </si>
  <si>
    <t>Donndorf</t>
  </si>
  <si>
    <t>Garnbach</t>
  </si>
  <si>
    <t>Gehofen</t>
  </si>
  <si>
    <t>Kleinroda</t>
  </si>
  <si>
    <t>Langenroda</t>
  </si>
  <si>
    <t>Nausitz</t>
  </si>
  <si>
    <t>Wiehe</t>
  </si>
  <si>
    <t>Heldrungen</t>
  </si>
  <si>
    <t>Braunsroda</t>
  </si>
  <si>
    <t>Etzleben</t>
  </si>
  <si>
    <t>Harras</t>
  </si>
  <si>
    <t>Hauteroda</t>
  </si>
  <si>
    <t>Hemleben</t>
  </si>
  <si>
    <t>Lundershausen</t>
  </si>
  <si>
    <t>Oberheldrungen</t>
  </si>
  <si>
    <t>Bilzingsleben</t>
  </si>
  <si>
    <t>Düppel</t>
  </si>
  <si>
    <t>Kannawurf</t>
  </si>
  <si>
    <t>Oldisleben</t>
  </si>
  <si>
    <t>Sachsenburg</t>
  </si>
  <si>
    <t>Aue</t>
  </si>
  <si>
    <t>Boblas</t>
  </si>
  <si>
    <t>Casekirchen</t>
  </si>
  <si>
    <t>Cauerwitz</t>
  </si>
  <si>
    <t>Crauschwitz</t>
  </si>
  <si>
    <t>Dobichau</t>
  </si>
  <si>
    <t>Droitzen</t>
  </si>
  <si>
    <t>Eulau</t>
  </si>
  <si>
    <t>Gieckau</t>
  </si>
  <si>
    <t>Görschen</t>
  </si>
  <si>
    <t>Großgestewitz</t>
  </si>
  <si>
    <t>Großjena</t>
  </si>
  <si>
    <t>Großwilsdorf</t>
  </si>
  <si>
    <t>Heiligenkreuz</t>
  </si>
  <si>
    <t>Henne</t>
  </si>
  <si>
    <t>Janisroda</t>
  </si>
  <si>
    <t>Kaynsberg</t>
  </si>
  <si>
    <t>Kleingestewitz</t>
  </si>
  <si>
    <t>Kleinjena</t>
  </si>
  <si>
    <t>Kleinwethau</t>
  </si>
  <si>
    <t>Köckenitzsch</t>
  </si>
  <si>
    <t>Kroppental</t>
  </si>
  <si>
    <t>Leislau</t>
  </si>
  <si>
    <t>Löbitz</t>
  </si>
  <si>
    <t>Mertendorf</t>
  </si>
  <si>
    <t>Molau</t>
  </si>
  <si>
    <t>Naumburg</t>
  </si>
  <si>
    <t>Neidschütz</t>
  </si>
  <si>
    <t>Neuflemmingen</t>
  </si>
  <si>
    <t>Neujanisroda</t>
  </si>
  <si>
    <t>Pauscha</t>
  </si>
  <si>
    <t>Pohlitz</t>
  </si>
  <si>
    <t>Possenhain</t>
  </si>
  <si>
    <t>Pödelist</t>
  </si>
  <si>
    <t>Punkewitz</t>
  </si>
  <si>
    <t>Rathewitz</t>
  </si>
  <si>
    <t>Scheiplitz</t>
  </si>
  <si>
    <t>Schellsitz</t>
  </si>
  <si>
    <t>Schönburg</t>
  </si>
  <si>
    <t>Seiselitz</t>
  </si>
  <si>
    <t>Utenbach</t>
  </si>
  <si>
    <t>Weichau</t>
  </si>
  <si>
    <t>Wethau</t>
  </si>
  <si>
    <t>Wettaburg</t>
  </si>
  <si>
    <t>Wetterscheidt</t>
  </si>
  <si>
    <t>Abtlöbnitz</t>
  </si>
  <si>
    <t>Crölpa-Löbschütz</t>
  </si>
  <si>
    <t>Fränkenau</t>
  </si>
  <si>
    <t>Hassenhausen</t>
  </si>
  <si>
    <t>Kleinheringen</t>
  </si>
  <si>
    <t>Kreipitzsch</t>
  </si>
  <si>
    <t>Kukulau</t>
  </si>
  <si>
    <t>Mollschütz</t>
  </si>
  <si>
    <t>Niedermöllern</t>
  </si>
  <si>
    <t>Obermöllern</t>
  </si>
  <si>
    <t>Pomnitz</t>
  </si>
  <si>
    <t>Poppel</t>
  </si>
  <si>
    <t>Punschrau</t>
  </si>
  <si>
    <t>Rehehausen</t>
  </si>
  <si>
    <t>Saaleck</t>
  </si>
  <si>
    <t>Schieben</t>
  </si>
  <si>
    <t>Schulpforte</t>
  </si>
  <si>
    <t>Stendorf</t>
  </si>
  <si>
    <t>Taugwitz</t>
  </si>
  <si>
    <t>Tultewitz</t>
  </si>
  <si>
    <t>Zäckwar</t>
  </si>
  <si>
    <t>Freyburg</t>
  </si>
  <si>
    <t>Almsdorf</t>
  </si>
  <si>
    <t>Balgstädt</t>
  </si>
  <si>
    <t>Baumersroda</t>
  </si>
  <si>
    <t>Branderoda</t>
  </si>
  <si>
    <t>Ebersroda</t>
  </si>
  <si>
    <t>Gröst</t>
  </si>
  <si>
    <t>Größnitz</t>
  </si>
  <si>
    <t>Müncheroda</t>
  </si>
  <si>
    <t>Nißmitz</t>
  </si>
  <si>
    <t>Schleberoda</t>
  </si>
  <si>
    <t>Städten</t>
  </si>
  <si>
    <t>Zeddenbach</t>
  </si>
  <si>
    <t>Zeuchfeld</t>
  </si>
  <si>
    <t>Zscheiplitz</t>
  </si>
  <si>
    <t>Burgscheidungen</t>
  </si>
  <si>
    <t>Dorndorf</t>
  </si>
  <si>
    <t>Golzen</t>
  </si>
  <si>
    <t>Hirschroda</t>
  </si>
  <si>
    <t>Kirchscheidungen</t>
  </si>
  <si>
    <t>Krawinkel</t>
  </si>
  <si>
    <t>Tröbsdorf</t>
  </si>
  <si>
    <t>Weischütz</t>
  </si>
  <si>
    <t>Wennungen</t>
  </si>
  <si>
    <t>Wetzendorf</t>
  </si>
  <si>
    <t>Nebra</t>
  </si>
  <si>
    <t>Allerstedt</t>
  </si>
  <si>
    <t>Altenroda</t>
  </si>
  <si>
    <t>Birkigt</t>
  </si>
  <si>
    <t>Kleinwangen</t>
  </si>
  <si>
    <t>Memleben</t>
  </si>
  <si>
    <t>Wendelstein</t>
  </si>
  <si>
    <t>Wippach</t>
  </si>
  <si>
    <t>Wohlmirstedt</t>
  </si>
  <si>
    <t>Zeisdorf</t>
  </si>
  <si>
    <t>Zuckerfabrik</t>
  </si>
  <si>
    <t>Bergwinkel</t>
  </si>
  <si>
    <t>Billroda</t>
  </si>
  <si>
    <t>Borgau</t>
  </si>
  <si>
    <t>Burgheßler</t>
  </si>
  <si>
    <t>Burkersroda</t>
  </si>
  <si>
    <t>Dietrichsroda</t>
  </si>
  <si>
    <t>Frankroda</t>
  </si>
  <si>
    <t>Kahlwinkel</t>
  </si>
  <si>
    <t>Klosterhäseler</t>
  </si>
  <si>
    <t>Marienroda</t>
  </si>
  <si>
    <t>Pleismar</t>
  </si>
  <si>
    <t>Saubach</t>
  </si>
  <si>
    <t>Schimmel</t>
  </si>
  <si>
    <t>Steinburg</t>
  </si>
  <si>
    <t>Tauhardt</t>
  </si>
  <si>
    <t>Thalwinkel</t>
  </si>
  <si>
    <t>Wischroda</t>
  </si>
  <si>
    <t>Burgholzhausen</t>
  </si>
  <si>
    <t>Eckartsberga</t>
  </si>
  <si>
    <t>Gernstedt</t>
  </si>
  <si>
    <t>Herrengosserstedt</t>
  </si>
  <si>
    <t>Lißdorf</t>
  </si>
  <si>
    <t>Millingsdorf</t>
  </si>
  <si>
    <t>Niederholzhausen</t>
  </si>
  <si>
    <t>Seena</t>
  </si>
  <si>
    <t>Thüsdorf</t>
  </si>
  <si>
    <t>Tromsdorf</t>
  </si>
  <si>
    <t>Bäumchen</t>
  </si>
  <si>
    <t>Borau</t>
  </si>
  <si>
    <t>Burgwerben</t>
  </si>
  <si>
    <t>Goseck</t>
  </si>
  <si>
    <t>Kleben</t>
  </si>
  <si>
    <t>Kößlitz-Wiedebach</t>
  </si>
  <si>
    <t>Langendorf</t>
  </si>
  <si>
    <t>Leißling</t>
  </si>
  <si>
    <t>Lobitzsch</t>
  </si>
  <si>
    <t>Markröhlitz</t>
  </si>
  <si>
    <t>Markwerben</t>
  </si>
  <si>
    <t>Obergreißlau</t>
  </si>
  <si>
    <t>Obschütz</t>
  </si>
  <si>
    <t>Pettstädt</t>
  </si>
  <si>
    <t>Plennschütz</t>
  </si>
  <si>
    <t>Posendorf</t>
  </si>
  <si>
    <t>Pretzsch</t>
  </si>
  <si>
    <t>Priestädt</t>
  </si>
  <si>
    <t>Prittitz</t>
  </si>
  <si>
    <t>Reichardtswerben</t>
  </si>
  <si>
    <t>Schmerdorf</t>
  </si>
  <si>
    <t>Selau</t>
  </si>
  <si>
    <t>Stößen</t>
  </si>
  <si>
    <t>Tagewerben</t>
  </si>
  <si>
    <t>Uichteritz</t>
  </si>
  <si>
    <t>Untergreißlau</t>
  </si>
  <si>
    <t>Weißenfels</t>
  </si>
  <si>
    <t>Hohenmölsen</t>
  </si>
  <si>
    <t>Aupitz</t>
  </si>
  <si>
    <t>Bösau</t>
  </si>
  <si>
    <t>Deumen</t>
  </si>
  <si>
    <t>Domsen</t>
  </si>
  <si>
    <t>Gerstewitz</t>
  </si>
  <si>
    <t>Göthewitz</t>
  </si>
  <si>
    <t>Granschütz</t>
  </si>
  <si>
    <t>Großgrimma</t>
  </si>
  <si>
    <t>Jaucha</t>
  </si>
  <si>
    <t>Keutschen</t>
  </si>
  <si>
    <t>Mödnitz</t>
  </si>
  <si>
    <t>Muschwitz</t>
  </si>
  <si>
    <t>Nellschütz</t>
  </si>
  <si>
    <t>Pobles</t>
  </si>
  <si>
    <t>Rößuln</t>
  </si>
  <si>
    <t>Söhesten</t>
  </si>
  <si>
    <t>Tornau</t>
  </si>
  <si>
    <t>Wählitz</t>
  </si>
  <si>
    <t>Webau</t>
  </si>
  <si>
    <t>Wuschlaub</t>
  </si>
  <si>
    <t>Zembschen</t>
  </si>
  <si>
    <t>Zetzsch</t>
  </si>
  <si>
    <t>Zorbau</t>
  </si>
  <si>
    <t>Zörbitz</t>
  </si>
  <si>
    <t>Teuchern</t>
  </si>
  <si>
    <t>Bonau</t>
  </si>
  <si>
    <t>Gosserau</t>
  </si>
  <si>
    <t>Gröben</t>
  </si>
  <si>
    <t>Kistritz</t>
  </si>
  <si>
    <t>Kostplatz</t>
  </si>
  <si>
    <t>Kößuln</t>
  </si>
  <si>
    <t>Krößuln</t>
  </si>
  <si>
    <t>Lagnitz</t>
  </si>
  <si>
    <t>Nessa</t>
  </si>
  <si>
    <t>Nödlitz</t>
  </si>
  <si>
    <t>Obernessa</t>
  </si>
  <si>
    <t>Oberschwöditz</t>
  </si>
  <si>
    <t>Oberwerschen</t>
  </si>
  <si>
    <t>Runthal</t>
  </si>
  <si>
    <t>Schelkau</t>
  </si>
  <si>
    <t>Tackau</t>
  </si>
  <si>
    <t>Unternessa</t>
  </si>
  <si>
    <t>Unterwerschen</t>
  </si>
  <si>
    <t>Werschen</t>
  </si>
  <si>
    <t>Bothfeld</t>
  </si>
  <si>
    <t>Dehlitz</t>
  </si>
  <si>
    <t>Gostau</t>
  </si>
  <si>
    <t>Großgöhren</t>
  </si>
  <si>
    <t>Großgörschen</t>
  </si>
  <si>
    <t>Kaja</t>
  </si>
  <si>
    <t>Kleingöhren</t>
  </si>
  <si>
    <t>Kleingörschen</t>
  </si>
  <si>
    <t>Kölzen</t>
  </si>
  <si>
    <t>Lösau</t>
  </si>
  <si>
    <t>Lützen</t>
  </si>
  <si>
    <t>Meuchen</t>
  </si>
  <si>
    <t>Michlitz</t>
  </si>
  <si>
    <t>Öglitzsch</t>
  </si>
  <si>
    <t>Poserna</t>
  </si>
  <si>
    <t>Pörsten</t>
  </si>
  <si>
    <t>Rahna</t>
  </si>
  <si>
    <t>Rippach</t>
  </si>
  <si>
    <t>Röcken</t>
  </si>
  <si>
    <t>Schweßwitz</t>
  </si>
  <si>
    <t>Sössen</t>
  </si>
  <si>
    <t>Starsiedel</t>
  </si>
  <si>
    <t>Stößwitz</t>
  </si>
  <si>
    <t>Großkorbetha</t>
  </si>
  <si>
    <t>Kleinkorbetha</t>
  </si>
  <si>
    <t>Kraßlau</t>
  </si>
  <si>
    <t>Kriechau</t>
  </si>
  <si>
    <t>Leina</t>
  </si>
  <si>
    <t>Schkortleben</t>
  </si>
  <si>
    <t>Wengelsdorf</t>
  </si>
  <si>
    <t>Bergisdorf</t>
  </si>
  <si>
    <t>Döschwitz</t>
  </si>
  <si>
    <t>Dragsdorf</t>
  </si>
  <si>
    <t>Droßdorf</t>
  </si>
  <si>
    <t>Geußnitz</t>
  </si>
  <si>
    <t>Giebelroth</t>
  </si>
  <si>
    <t>Gladitz</t>
  </si>
  <si>
    <t>Golben</t>
  </si>
  <si>
    <t>Goßra</t>
  </si>
  <si>
    <t>Göbitz</t>
  </si>
  <si>
    <t>Grana</t>
  </si>
  <si>
    <t>Groitzschen</t>
  </si>
  <si>
    <t>Großosida</t>
  </si>
  <si>
    <t>Großpörthen</t>
  </si>
  <si>
    <t>Haynsburg</t>
  </si>
  <si>
    <t>Heuckewalde</t>
  </si>
  <si>
    <t>Hollsteitz</t>
  </si>
  <si>
    <t>Katersdobersdorf</t>
  </si>
  <si>
    <t>Kirchsteitz</t>
  </si>
  <si>
    <t>Kleinosida</t>
  </si>
  <si>
    <t>Kleinpörthen</t>
  </si>
  <si>
    <t>Könderitz</t>
  </si>
  <si>
    <t>Kretzschau</t>
  </si>
  <si>
    <t>Kuhndorf</t>
  </si>
  <si>
    <t>Lobas</t>
  </si>
  <si>
    <t>Loitsch</t>
  </si>
  <si>
    <t>Loitzschütz</t>
  </si>
  <si>
    <t>Lonzig</t>
  </si>
  <si>
    <t>Maßnitz</t>
  </si>
  <si>
    <t>Näthern</t>
  </si>
  <si>
    <t>Nedissen</t>
  </si>
  <si>
    <t>Raba</t>
  </si>
  <si>
    <t>Rippicha</t>
  </si>
  <si>
    <t>Röden</t>
  </si>
  <si>
    <t>Salsitz</t>
  </si>
  <si>
    <t>Sautzschen</t>
  </si>
  <si>
    <t>Schellbach</t>
  </si>
  <si>
    <t>Schkauditz</t>
  </si>
  <si>
    <t>Schlottweh</t>
  </si>
  <si>
    <t>Suxdorf</t>
  </si>
  <si>
    <t>Wildenborn</t>
  </si>
  <si>
    <t>Wildensee</t>
  </si>
  <si>
    <t>Würchwitz</t>
  </si>
  <si>
    <t>Wüstenroda</t>
  </si>
  <si>
    <t>Zangenberg</t>
  </si>
  <si>
    <t>Zeitz</t>
  </si>
  <si>
    <t>Zetzschdorf</t>
  </si>
  <si>
    <t>Osterfeld</t>
  </si>
  <si>
    <t>Haardorf</t>
  </si>
  <si>
    <t>Meineweh</t>
  </si>
  <si>
    <t>Oberkaka</t>
  </si>
  <si>
    <t>Quesnitz</t>
  </si>
  <si>
    <t>Unterkaka</t>
  </si>
  <si>
    <t>Waldau</t>
  </si>
  <si>
    <t>Zellschen</t>
  </si>
  <si>
    <t>Dietendorf</t>
  </si>
  <si>
    <t>Droyßig</t>
  </si>
  <si>
    <t>Hassel</t>
  </si>
  <si>
    <t>Kleinhelmsdorf</t>
  </si>
  <si>
    <t>Koßweda</t>
  </si>
  <si>
    <t>Pötewitz</t>
  </si>
  <si>
    <t>Romsdorf</t>
  </si>
  <si>
    <t>Schleckweda</t>
  </si>
  <si>
    <t>Weickelsdorf</t>
  </si>
  <si>
    <t>Weißenborn</t>
  </si>
  <si>
    <t>Wetterzeube</t>
  </si>
  <si>
    <t>Bröckau</t>
  </si>
  <si>
    <t>Hohenkirchen</t>
  </si>
  <si>
    <t>Kayna</t>
  </si>
  <si>
    <t>Mahlen</t>
  </si>
  <si>
    <t>Nißma</t>
  </si>
  <si>
    <t>Prehlitz-Penkwitz</t>
  </si>
  <si>
    <t>Spora</t>
  </si>
  <si>
    <t>Zettweil</t>
  </si>
  <si>
    <t>Beersdorf</t>
  </si>
  <si>
    <t>Lützkewitz</t>
  </si>
  <si>
    <t>Predel</t>
  </si>
  <si>
    <t>Profen</t>
  </si>
  <si>
    <t>Döbris</t>
  </si>
  <si>
    <t>Luckenau</t>
  </si>
  <si>
    <t>Nonnewitz</t>
  </si>
  <si>
    <t>Schwerzau</t>
  </si>
  <si>
    <t>Theißen</t>
  </si>
  <si>
    <t>Unterschwöditz</t>
  </si>
  <si>
    <t>Döbitzschen</t>
  </si>
  <si>
    <t>Kadischen</t>
  </si>
  <si>
    <t>Krimmitzschen</t>
  </si>
  <si>
    <t>Rehmsdorf</t>
  </si>
  <si>
    <t>Sprossen</t>
  </si>
  <si>
    <t>Staschwitz</t>
  </si>
  <si>
    <t>Stocksdorf</t>
  </si>
  <si>
    <t>Torna</t>
  </si>
  <si>
    <t>Traupitz</t>
  </si>
  <si>
    <t>Tröglitz</t>
  </si>
  <si>
    <t>Bitterfeld</t>
  </si>
  <si>
    <t>Bobbau</t>
  </si>
  <si>
    <t>Siebenhausen</t>
  </si>
  <si>
    <t>Wolfen</t>
  </si>
  <si>
    <t>Zschepkau</t>
  </si>
  <si>
    <t>Gräfenhainichen</t>
  </si>
  <si>
    <t>Bergwitz</t>
  </si>
  <si>
    <t>Gniest</t>
  </si>
  <si>
    <t>Gossa</t>
  </si>
  <si>
    <t>Hohenlubast</t>
  </si>
  <si>
    <t>Jüdenberg</t>
  </si>
  <si>
    <t>Klitzschena</t>
  </si>
  <si>
    <t>Marknaundorf</t>
  </si>
  <si>
    <t>Mescheide</t>
  </si>
  <si>
    <t>Radis</t>
  </si>
  <si>
    <t>Rotta</t>
  </si>
  <si>
    <t>Schköna</t>
  </si>
  <si>
    <t>Schmerz</t>
  </si>
  <si>
    <t>Selbitz</t>
  </si>
  <si>
    <t>Strohwalde</t>
  </si>
  <si>
    <t>Uthausen</t>
  </si>
  <si>
    <t>Zschiesewitz</t>
  </si>
  <si>
    <t>Krina</t>
  </si>
  <si>
    <t>Mühlbeck</t>
  </si>
  <si>
    <t>Plodda</t>
  </si>
  <si>
    <t>Pouch</t>
  </si>
  <si>
    <t>Rösa</t>
  </si>
  <si>
    <t>Schlaitz</t>
  </si>
  <si>
    <t>Schwemsal</t>
  </si>
  <si>
    <t>Söllichau</t>
  </si>
  <si>
    <t>Raguhn</t>
  </si>
  <si>
    <t>Hoyersdorf</t>
  </si>
  <si>
    <t>Kleckewitz</t>
  </si>
  <si>
    <t>Kleutsch</t>
  </si>
  <si>
    <t>Lingenau</t>
  </si>
  <si>
    <t>Marke</t>
  </si>
  <si>
    <t>Möst</t>
  </si>
  <si>
    <t>Niesau</t>
  </si>
  <si>
    <t>Priorau</t>
  </si>
  <si>
    <t>Retzau</t>
  </si>
  <si>
    <t>Salzfurtkapelle</t>
  </si>
  <si>
    <t>Schierau</t>
  </si>
  <si>
    <t>Sollnitz</t>
  </si>
  <si>
    <t>Thurland</t>
  </si>
  <si>
    <t>Wadendorf</t>
  </si>
  <si>
    <t>Göttnitz</t>
  </si>
  <si>
    <t>Großzöberitz</t>
  </si>
  <si>
    <t>Heideloh</t>
  </si>
  <si>
    <t>Löberitz</t>
  </si>
  <si>
    <t>Löbersdorf</t>
  </si>
  <si>
    <t>Mößlitz</t>
  </si>
  <si>
    <t>Prussendorf</t>
  </si>
  <si>
    <t>Quetzdölsdorf</t>
  </si>
  <si>
    <t>Rieda</t>
  </si>
  <si>
    <t>Schrenz</t>
  </si>
  <si>
    <t>Siegelsdorf</t>
  </si>
  <si>
    <t>Spören</t>
  </si>
  <si>
    <t>Stumsdorf</t>
  </si>
  <si>
    <t>Zörbig</t>
  </si>
  <si>
    <t>Oranienbaum</t>
  </si>
  <si>
    <t>Brandhorst</t>
  </si>
  <si>
    <t>Bräunigk</t>
  </si>
  <si>
    <t>Goltewitz</t>
  </si>
  <si>
    <t>Horstdorf</t>
  </si>
  <si>
    <t>Naderkau</t>
  </si>
  <si>
    <t>Schleesen</t>
  </si>
  <si>
    <t>Gohrau</t>
  </si>
  <si>
    <t>Griesen</t>
  </si>
  <si>
    <t>Münsterberg</t>
  </si>
  <si>
    <t>Rehsen</t>
  </si>
  <si>
    <t>Riesigk</t>
  </si>
  <si>
    <t>Schönitz</t>
  </si>
  <si>
    <t>Vockerode</t>
  </si>
  <si>
    <t>Wörlitz</t>
  </si>
  <si>
    <t>Zschornewitz</t>
  </si>
  <si>
    <t>Möhlau</t>
  </si>
  <si>
    <t>Pöplitz</t>
  </si>
  <si>
    <t>Sandersdorf</t>
  </si>
  <si>
    <t>Beyersdorf</t>
  </si>
  <si>
    <t>Glebitzsch</t>
  </si>
  <si>
    <t>Köckern</t>
  </si>
  <si>
    <t>Ramsin</t>
  </si>
  <si>
    <t>Renneritz</t>
  </si>
  <si>
    <t>Zscherndorf</t>
  </si>
  <si>
    <t>Brehna</t>
  </si>
  <si>
    <t>Carlsfeld</t>
  </si>
  <si>
    <t>Altjeßnitz</t>
  </si>
  <si>
    <t>Roßdorf</t>
  </si>
  <si>
    <t>Greppin</t>
  </si>
  <si>
    <t>Wachtendorf</t>
  </si>
  <si>
    <t>Burgkemnitz</t>
  </si>
  <si>
    <t>Muldenstein</t>
  </si>
  <si>
    <t>Holzweißig</t>
  </si>
  <si>
    <t>Petersroda</t>
  </si>
  <si>
    <t>Dessau</t>
  </si>
  <si>
    <t>Brambach</t>
  </si>
  <si>
    <t>Bräsen</t>
  </si>
  <si>
    <t>Buchholzmühle</t>
  </si>
  <si>
    <t>Grochewitz</t>
  </si>
  <si>
    <t>Hundeluft</t>
  </si>
  <si>
    <t>Jeber-Bergfrieden</t>
  </si>
  <si>
    <t>Krakau</t>
  </si>
  <si>
    <t>Mühlstedt</t>
  </si>
  <si>
    <t>Natho</t>
  </si>
  <si>
    <t>Neeken</t>
  </si>
  <si>
    <t>Ragösen</t>
  </si>
  <si>
    <t>Rietzmeck</t>
  </si>
  <si>
    <t>Rodleben</t>
  </si>
  <si>
    <t>Roßlau</t>
  </si>
  <si>
    <t>Schaltwarte</t>
  </si>
  <si>
    <t>Schloß</t>
  </si>
  <si>
    <t>Serno</t>
  </si>
  <si>
    <t>Stackelitz</t>
  </si>
  <si>
    <t>Streetz</t>
  </si>
  <si>
    <t>Thießen</t>
  </si>
  <si>
    <t>Buko</t>
  </si>
  <si>
    <t>Buro</t>
  </si>
  <si>
    <t>Cobbelsdorf</t>
  </si>
  <si>
    <t>Düben</t>
  </si>
  <si>
    <t>Griebo</t>
  </si>
  <si>
    <t>Hohe</t>
  </si>
  <si>
    <t>Hubertusberg</t>
  </si>
  <si>
    <t>Klieken</t>
  </si>
  <si>
    <t>Köselitz</t>
  </si>
  <si>
    <t>Luko</t>
  </si>
  <si>
    <t>Möllensdorf</t>
  </si>
  <si>
    <t>Pülzig</t>
  </si>
  <si>
    <t>Senst</t>
  </si>
  <si>
    <t>Wahlsdorf</t>
  </si>
  <si>
    <t>Waldfrieden</t>
  </si>
  <si>
    <t>Wörpen</t>
  </si>
  <si>
    <t>Zieko</t>
  </si>
  <si>
    <t>Apollensdorf</t>
  </si>
  <si>
    <t>Labetz</t>
  </si>
  <si>
    <t>Luthersbrunnen-Wiesigk</t>
  </si>
  <si>
    <t>Teuchel</t>
  </si>
  <si>
    <t>Trajuhn</t>
  </si>
  <si>
    <t>Wiesigk</t>
  </si>
  <si>
    <t>Abtsdorf</t>
  </si>
  <si>
    <t>Dabrun</t>
  </si>
  <si>
    <t>Dietrichsdorf</t>
  </si>
  <si>
    <t>Euper</t>
  </si>
  <si>
    <t>Eutzsch</t>
  </si>
  <si>
    <t>Gallin</t>
  </si>
  <si>
    <t>Kienberge</t>
  </si>
  <si>
    <t>Külso</t>
  </si>
  <si>
    <t>Melzwig</t>
  </si>
  <si>
    <t>Mühlanger</t>
  </si>
  <si>
    <t>Pannigkau</t>
  </si>
  <si>
    <t>Pratau</t>
  </si>
  <si>
    <t>Probstei</t>
  </si>
  <si>
    <t>Raßdorf</t>
  </si>
  <si>
    <t>Seegrehna</t>
  </si>
  <si>
    <t>Wachsdorf</t>
  </si>
  <si>
    <t>Zörnigall</t>
  </si>
  <si>
    <t>Zahna</t>
  </si>
  <si>
    <t>Assau</t>
  </si>
  <si>
    <t>Boßdorf</t>
  </si>
  <si>
    <t>Bülzig</t>
  </si>
  <si>
    <t>Friedenthal</t>
  </si>
  <si>
    <t>Jahmo</t>
  </si>
  <si>
    <t>Kerzendorf</t>
  </si>
  <si>
    <t>Klebitz</t>
  </si>
  <si>
    <t>Köpnick</t>
  </si>
  <si>
    <t>Kropstädt</t>
  </si>
  <si>
    <t>Leetza</t>
  </si>
  <si>
    <t>Ottmannsdorf</t>
  </si>
  <si>
    <t>Rahnsdorf</t>
  </si>
  <si>
    <t>Weddin</t>
  </si>
  <si>
    <t>Woltersdorf</t>
  </si>
  <si>
    <t>Wüstemark</t>
  </si>
  <si>
    <t>Zallmsdorf</t>
  </si>
  <si>
    <t>Berkau</t>
  </si>
  <si>
    <t>Birkenbusch</t>
  </si>
  <si>
    <t>Grabo</t>
  </si>
  <si>
    <t>Nudersdorf</t>
  </si>
  <si>
    <t>Schmilkendorf</t>
  </si>
  <si>
    <t>Straach</t>
  </si>
  <si>
    <t>Kemberg</t>
  </si>
  <si>
    <t>Ateritz</t>
  </si>
  <si>
    <t>Bietegast</t>
  </si>
  <si>
    <t>Bleddin</t>
  </si>
  <si>
    <t>Gaditz</t>
  </si>
  <si>
    <t>Globig</t>
  </si>
  <si>
    <t>Gommlo</t>
  </si>
  <si>
    <t>Köplitz</t>
  </si>
  <si>
    <t>Lammsdorf</t>
  </si>
  <si>
    <t>Lubast</t>
  </si>
  <si>
    <t>Rackith</t>
  </si>
  <si>
    <t>Rötzsch</t>
  </si>
  <si>
    <t>Schnellin</t>
  </si>
  <si>
    <t>Wachtmeister</t>
  </si>
  <si>
    <t>Wartenburg</t>
  </si>
  <si>
    <t>Kleinkorgau</t>
  </si>
  <si>
    <t>Korgau</t>
  </si>
  <si>
    <t>Moschwig</t>
  </si>
  <si>
    <t>Ogkeln</t>
  </si>
  <si>
    <t>Patzschwig</t>
  </si>
  <si>
    <t>Reinharz</t>
  </si>
  <si>
    <t>Sackwitz</t>
  </si>
  <si>
    <t>Scholis</t>
  </si>
  <si>
    <t>Splau</t>
  </si>
  <si>
    <t>Bösewig</t>
  </si>
  <si>
    <t>Körbin</t>
  </si>
  <si>
    <t>Österitz</t>
  </si>
  <si>
    <t>Priesitz</t>
  </si>
  <si>
    <t>Runtzwitz</t>
  </si>
  <si>
    <t>Sachau</t>
  </si>
  <si>
    <t>Battin</t>
  </si>
  <si>
    <t>Düßnitz</t>
  </si>
  <si>
    <t>Gorsdorf</t>
  </si>
  <si>
    <t>Hemsendorf</t>
  </si>
  <si>
    <t>Kleindröben</t>
  </si>
  <si>
    <t>Klöden</t>
  </si>
  <si>
    <t>Leipa</t>
  </si>
  <si>
    <t>Mauken</t>
  </si>
  <si>
    <t>Rade</t>
  </si>
  <si>
    <t>Rettig</t>
  </si>
  <si>
    <t>Ruhlsdorf</t>
  </si>
  <si>
    <t>Schöneicho</t>
  </si>
  <si>
    <t>Schützberg</t>
  </si>
  <si>
    <t>Elster</t>
  </si>
  <si>
    <t>Gadegast</t>
  </si>
  <si>
    <t>Gentha</t>
  </si>
  <si>
    <t>Gielsdorf</t>
  </si>
  <si>
    <t>Iserbegka</t>
  </si>
  <si>
    <t>Listerfehrda</t>
  </si>
  <si>
    <t>Lüttchenseyda</t>
  </si>
  <si>
    <t>Mellnitz</t>
  </si>
  <si>
    <t>Meltendorf</t>
  </si>
  <si>
    <t>Morxdorf</t>
  </si>
  <si>
    <t>Schadewalde</t>
  </si>
  <si>
    <t>Seyda</t>
  </si>
  <si>
    <t>Wolfswinkel</t>
  </si>
  <si>
    <t>Zemnick</t>
  </si>
  <si>
    <t>Prettin</t>
  </si>
  <si>
    <t>Axien</t>
  </si>
  <si>
    <t>Gehmen</t>
  </si>
  <si>
    <t>Gerbisbach</t>
  </si>
  <si>
    <t>Labrun</t>
  </si>
  <si>
    <t>Lebien</t>
  </si>
  <si>
    <t>Plossig</t>
  </si>
  <si>
    <t>Annaburg</t>
  </si>
  <si>
    <t>Bethau</t>
  </si>
  <si>
    <t>Gertrudshof</t>
  </si>
  <si>
    <t>Purzien</t>
  </si>
  <si>
    <t>Buschkuhnsdorf</t>
  </si>
  <si>
    <t>Großkorga</t>
  </si>
  <si>
    <t>Holzdorf</t>
  </si>
  <si>
    <t>Kleinkorga</t>
  </si>
  <si>
    <t>Kremitz</t>
  </si>
  <si>
    <t>Meuselko</t>
  </si>
  <si>
    <t>Mönchenhöfe</t>
  </si>
  <si>
    <t>Neuerstadt</t>
  </si>
  <si>
    <t>Premsendorf</t>
  </si>
  <si>
    <t>Reicho</t>
  </si>
  <si>
    <t>Zwuschen</t>
  </si>
  <si>
    <t>Dixförda</t>
  </si>
  <si>
    <t>Glücksburg</t>
  </si>
  <si>
    <t>Klossa</t>
  </si>
  <si>
    <t>Lindwerder</t>
  </si>
  <si>
    <t>Schweinitz</t>
  </si>
  <si>
    <t>Arnsgereuth</t>
  </si>
  <si>
    <t>Aumühle</t>
  </si>
  <si>
    <t>Beulwitz</t>
  </si>
  <si>
    <t>Crösten</t>
  </si>
  <si>
    <t>Dorfkulm</t>
  </si>
  <si>
    <t>Eyba</t>
  </si>
  <si>
    <t>Hoheneiche</t>
  </si>
  <si>
    <t>Hühnerschenke</t>
  </si>
  <si>
    <t>Jägerhaus</t>
  </si>
  <si>
    <t>Karlshaus</t>
  </si>
  <si>
    <t>Kämmeritze</t>
  </si>
  <si>
    <t>Kleingeschwenda</t>
  </si>
  <si>
    <t>Lositz-Jehmichen</t>
  </si>
  <si>
    <t>Obergölitz</t>
  </si>
  <si>
    <t>Reschwitz</t>
  </si>
  <si>
    <t>Saalfeld</t>
  </si>
  <si>
    <t>Sonnenscheinheim</t>
  </si>
  <si>
    <t>Volkmannsdorf</t>
  </si>
  <si>
    <t>Wickersdorf</t>
  </si>
  <si>
    <t>Wittmannsgereuth</t>
  </si>
  <si>
    <t>Witzendorf</t>
  </si>
  <si>
    <t>Wöhlsdorf</t>
  </si>
  <si>
    <t>Probstzella</t>
  </si>
  <si>
    <t>Arnsbach</t>
  </si>
  <si>
    <t>Gabe</t>
  </si>
  <si>
    <t>Kleinneundorf</t>
  </si>
  <si>
    <t>Königsthal</t>
  </si>
  <si>
    <t>Laasen</t>
  </si>
  <si>
    <t>Marktgölitz</t>
  </si>
  <si>
    <t>Oberloquitz</t>
  </si>
  <si>
    <t>Pippelsdorf</t>
  </si>
  <si>
    <t>Schaderthal</t>
  </si>
  <si>
    <t>Unterloquitz</t>
  </si>
  <si>
    <t>Zopten</t>
  </si>
  <si>
    <t>Unterwellenborn</t>
  </si>
  <si>
    <t>Karl-Marx-Siedlung</t>
  </si>
  <si>
    <t>Oberwellenborn</t>
  </si>
  <si>
    <t>Kamsdorf</t>
  </si>
  <si>
    <t>Saalthal</t>
  </si>
  <si>
    <t>Zeltplatz</t>
  </si>
  <si>
    <t>Eichschenke</t>
  </si>
  <si>
    <t>Könitz</t>
  </si>
  <si>
    <t>Altenbeuthen</t>
  </si>
  <si>
    <t>Altenroth</t>
  </si>
  <si>
    <t>Blaues</t>
  </si>
  <si>
    <t>Breternitz</t>
  </si>
  <si>
    <t>Dorfilm</t>
  </si>
  <si>
    <t>Drognitz</t>
  </si>
  <si>
    <t>Eichicht</t>
  </si>
  <si>
    <t>Fischersdorf</t>
  </si>
  <si>
    <t>Großgeschwenda</t>
  </si>
  <si>
    <t>Herschdorf</t>
  </si>
  <si>
    <t>Hirzbach</t>
  </si>
  <si>
    <t>Hockeroda</t>
  </si>
  <si>
    <t>Hohenwarte</t>
  </si>
  <si>
    <t>Kaulsdorf</t>
  </si>
  <si>
    <t>Landsendorf</t>
  </si>
  <si>
    <t>Leutenberg</t>
  </si>
  <si>
    <t>Lichtentanne</t>
  </si>
  <si>
    <t>Lichtentanner</t>
  </si>
  <si>
    <t>Lothramühle</t>
  </si>
  <si>
    <t>Löhma</t>
  </si>
  <si>
    <t>Munschwitz</t>
  </si>
  <si>
    <t>Neidenberga</t>
  </si>
  <si>
    <t>Neue</t>
  </si>
  <si>
    <t>Neuenbeuthen</t>
  </si>
  <si>
    <t>Reitzengeschwenda</t>
  </si>
  <si>
    <t>Schlaga</t>
  </si>
  <si>
    <t>Schweinbach</t>
  </si>
  <si>
    <t>Weischwitz</t>
  </si>
  <si>
    <t>Wickendorf</t>
  </si>
  <si>
    <t>Wurzbach</t>
  </si>
  <si>
    <t>Bärenmühle</t>
  </si>
  <si>
    <t>Dürrenbach</t>
  </si>
  <si>
    <t>Granitwerk</t>
  </si>
  <si>
    <t>Grubersmühle</t>
  </si>
  <si>
    <t>Heberndorf</t>
  </si>
  <si>
    <t>Heinrichshöhe</t>
  </si>
  <si>
    <t>Klettigshammer</t>
  </si>
  <si>
    <t>Oßla</t>
  </si>
  <si>
    <t>Rodacherbrunn</t>
  </si>
  <si>
    <t>Titschendorf</t>
  </si>
  <si>
    <t>Weitisberga</t>
  </si>
  <si>
    <t>Zschachenmühle</t>
  </si>
  <si>
    <t>Lehesten</t>
  </si>
  <si>
    <t>Brennersgrün</t>
  </si>
  <si>
    <t>Fröhliches</t>
  </si>
  <si>
    <t>Luisengrün</t>
  </si>
  <si>
    <t>Örtelsbruch</t>
  </si>
  <si>
    <t>Röttersdorf</t>
  </si>
  <si>
    <t>Schmiedebach</t>
  </si>
  <si>
    <t>Altengesees</t>
  </si>
  <si>
    <t>Burglemnitz</t>
  </si>
  <si>
    <t>Eliasbrunn</t>
  </si>
  <si>
    <t>Gahma</t>
  </si>
  <si>
    <t>Gleima</t>
  </si>
  <si>
    <t>Helmsgrün</t>
  </si>
  <si>
    <t>Kühler</t>
  </si>
  <si>
    <t>Lemnitzhammer</t>
  </si>
  <si>
    <t>Lobenstein</t>
  </si>
  <si>
    <t>Lothra</t>
  </si>
  <si>
    <t>Oberlemnitz</t>
  </si>
  <si>
    <t>Rauschengesees</t>
  </si>
  <si>
    <t>Saaldorf</t>
  </si>
  <si>
    <t>Thimmendorf</t>
  </si>
  <si>
    <t>Unterlemnitz</t>
  </si>
  <si>
    <t>Weisbach</t>
  </si>
  <si>
    <t>Arlas</t>
  </si>
  <si>
    <t>Bärwinkel</t>
  </si>
  <si>
    <t>Birkenhügel</t>
  </si>
  <si>
    <t>Blankenberg</t>
  </si>
  <si>
    <t>Harra</t>
  </si>
  <si>
    <t>Kießling</t>
  </si>
  <si>
    <t>Lichtenbrunn</t>
  </si>
  <si>
    <t>Pottiga</t>
  </si>
  <si>
    <t>Seibis</t>
  </si>
  <si>
    <t>Ebersdorf-Friesau</t>
  </si>
  <si>
    <t>Friesau</t>
  </si>
  <si>
    <t>Isabellengrün</t>
  </si>
  <si>
    <t>Karolinenfield</t>
  </si>
  <si>
    <t>Liebengrün</t>
  </si>
  <si>
    <t>Lückenmühle</t>
  </si>
  <si>
    <t>Pöritzsch</t>
  </si>
  <si>
    <t>Remptendorf</t>
  </si>
  <si>
    <t>Röppisch</t>
  </si>
  <si>
    <t>Zoppoten</t>
  </si>
  <si>
    <t>Bodelwitz</t>
  </si>
  <si>
    <t>Döbritz</t>
  </si>
  <si>
    <t>Friedebach</t>
  </si>
  <si>
    <t>Hütten</t>
  </si>
  <si>
    <t>Kleindembach</t>
  </si>
  <si>
    <t>Kolba</t>
  </si>
  <si>
    <t>Langendembach</t>
  </si>
  <si>
    <t>Langenorla</t>
  </si>
  <si>
    <t>Mariengrund</t>
  </si>
  <si>
    <t>Moxa</t>
  </si>
  <si>
    <t>Nimritz</t>
  </si>
  <si>
    <t>Oberoppurg</t>
  </si>
  <si>
    <t>Oppurg</t>
  </si>
  <si>
    <t>Paska</t>
  </si>
  <si>
    <t>Pößneck</t>
  </si>
  <si>
    <t>Rehmen</t>
  </si>
  <si>
    <t>Solkwitz</t>
  </si>
  <si>
    <t>Trannroda</t>
  </si>
  <si>
    <t>Wernburg</t>
  </si>
  <si>
    <t>Wüstenhofsmühle</t>
  </si>
  <si>
    <t>Zella</t>
  </si>
  <si>
    <t>Krölpa</t>
  </si>
  <si>
    <t>Lausnitz</t>
  </si>
  <si>
    <t>Ölsen</t>
  </si>
  <si>
    <t>Ranis</t>
  </si>
  <si>
    <t>Bankschenke</t>
  </si>
  <si>
    <t>Brandenstein</t>
  </si>
  <si>
    <t>Buchtahöhe</t>
  </si>
  <si>
    <t>Daumitsch</t>
  </si>
  <si>
    <t>Dobian</t>
  </si>
  <si>
    <t>Gertewitz</t>
  </si>
  <si>
    <t>Gössitz</t>
  </si>
  <si>
    <t>Grobengereuth</t>
  </si>
  <si>
    <t>Henkelshof</t>
  </si>
  <si>
    <t>Heroldshof</t>
  </si>
  <si>
    <t>Kalte</t>
  </si>
  <si>
    <t>Keila</t>
  </si>
  <si>
    <t>Laskau</t>
  </si>
  <si>
    <t>Linkenmühle</t>
  </si>
  <si>
    <t>Ludwigshof</t>
  </si>
  <si>
    <t>Neumannshof</t>
  </si>
  <si>
    <t>Peuschen</t>
  </si>
  <si>
    <t>Posen</t>
  </si>
  <si>
    <t>Quaschwitz</t>
  </si>
  <si>
    <t>Schmorda</t>
  </si>
  <si>
    <t>Seebach</t>
  </si>
  <si>
    <t>Seisla</t>
  </si>
  <si>
    <t>Rudolstadt</t>
  </si>
  <si>
    <t>Altremda</t>
  </si>
  <si>
    <t>Ammelstädt</t>
  </si>
  <si>
    <t>Beutelsdorf</t>
  </si>
  <si>
    <t>Breitenheerda</t>
  </si>
  <si>
    <t>Catharinau</t>
  </si>
  <si>
    <t>Clöswitz</t>
  </si>
  <si>
    <t>Eichfeld</t>
  </si>
  <si>
    <t>Engerda</t>
  </si>
  <si>
    <t>Etzelbach</t>
  </si>
  <si>
    <t>Geitersdorf</t>
  </si>
  <si>
    <t>Groschwitz</t>
  </si>
  <si>
    <t>Großkochberg</t>
  </si>
  <si>
    <t>Haufeld</t>
  </si>
  <si>
    <t>Heilingen</t>
  </si>
  <si>
    <t>Heilsberg</t>
  </si>
  <si>
    <t>Hirschhügel</t>
  </si>
  <si>
    <t>Keilhau</t>
  </si>
  <si>
    <t>Kirchhasel</t>
  </si>
  <si>
    <t>Kirchremda</t>
  </si>
  <si>
    <t>Kleinkochberg</t>
  </si>
  <si>
    <t>Kuhfraß</t>
  </si>
  <si>
    <t>Langenschade</t>
  </si>
  <si>
    <t>Lichstedt</t>
  </si>
  <si>
    <t>Milbitz</t>
  </si>
  <si>
    <t>Mörla</t>
  </si>
  <si>
    <t>Mötzelbach</t>
  </si>
  <si>
    <t>Neckeroda</t>
  </si>
  <si>
    <t>Neusitz</t>
  </si>
  <si>
    <t>Niederkrossen</t>
  </si>
  <si>
    <t>Oberhasel</t>
  </si>
  <si>
    <t>Oberkrossen</t>
  </si>
  <si>
    <t>Oberpreilipp</t>
  </si>
  <si>
    <t>Partschefeld</t>
  </si>
  <si>
    <t>Pfeffermühle</t>
  </si>
  <si>
    <t>Pflanzwirbach</t>
  </si>
  <si>
    <t>Remda</t>
  </si>
  <si>
    <t>Röbschütz</t>
  </si>
  <si>
    <t>Rödelwitz</t>
  </si>
  <si>
    <t>Schaala</t>
  </si>
  <si>
    <t>Schloßkulm</t>
  </si>
  <si>
    <t>Schmieden</t>
  </si>
  <si>
    <t>Schwarzenshof</t>
  </si>
  <si>
    <t>Sundremda</t>
  </si>
  <si>
    <t>Tännich</t>
  </si>
  <si>
    <t>Teichel</t>
  </si>
  <si>
    <t>Teichröda</t>
  </si>
  <si>
    <t>Teichweiden</t>
  </si>
  <si>
    <t>Treppendorf</t>
  </si>
  <si>
    <t>Uhlstädt</t>
  </si>
  <si>
    <t>Unterpreilipp</t>
  </si>
  <si>
    <t>Weißen</t>
  </si>
  <si>
    <t>Weißeneck</t>
  </si>
  <si>
    <t>Weitersdorf</t>
  </si>
  <si>
    <t>Zeigerheim</t>
  </si>
  <si>
    <t>Zeutsch</t>
  </si>
  <si>
    <t>Birkenheide</t>
  </si>
  <si>
    <t>Böhlscheiben</t>
  </si>
  <si>
    <t>Cordobang</t>
  </si>
  <si>
    <t>Dittrichshütte</t>
  </si>
  <si>
    <t>Fröbitz</t>
  </si>
  <si>
    <t>Großgölitz</t>
  </si>
  <si>
    <t>Hengelbach</t>
  </si>
  <si>
    <t>Kleingölitz</t>
  </si>
  <si>
    <t>Kossau</t>
  </si>
  <si>
    <t>Leutnitz</t>
  </si>
  <si>
    <t>Oberwirbach</t>
  </si>
  <si>
    <t>Paulinzella</t>
  </si>
  <si>
    <t>Quittelsdorf</t>
  </si>
  <si>
    <t>Rottenbach</t>
  </si>
  <si>
    <t>Solsdorf</t>
  </si>
  <si>
    <t>Storchsdorf</t>
  </si>
  <si>
    <t>Thälendorf</t>
  </si>
  <si>
    <t>Unterwirbach</t>
  </si>
  <si>
    <t>Watzdorf</t>
  </si>
  <si>
    <t>Königsee</t>
  </si>
  <si>
    <t>Allendorf</t>
  </si>
  <si>
    <t>Barigau</t>
  </si>
  <si>
    <t>Bechstedt</t>
  </si>
  <si>
    <t>Dörnfeld</t>
  </si>
  <si>
    <t>Dröbischau</t>
  </si>
  <si>
    <t>Egelsdorf</t>
  </si>
  <si>
    <t>Garsitz</t>
  </si>
  <si>
    <t>Horba</t>
  </si>
  <si>
    <t>Köditzberg</t>
  </si>
  <si>
    <t>Lichta</t>
  </si>
  <si>
    <t>Mankenbach</t>
  </si>
  <si>
    <t>Oberhain</t>
  </si>
  <si>
    <t>Oberköditz</t>
  </si>
  <si>
    <t>Oberschöbling</t>
  </si>
  <si>
    <t>Schlackenmühle</t>
  </si>
  <si>
    <t>Unterhain</t>
  </si>
  <si>
    <t>Unterköditz</t>
  </si>
  <si>
    <t>Unterschöbling</t>
  </si>
  <si>
    <t>Schwarzburg</t>
  </si>
  <si>
    <t>Schweizerhaus</t>
  </si>
  <si>
    <t>Bockschmiede</t>
  </si>
  <si>
    <t>Döschnitz</t>
  </si>
  <si>
    <t>Sitzendorf</t>
  </si>
  <si>
    <t>Sorbitzmühle</t>
  </si>
  <si>
    <t>Gera</t>
  </si>
  <si>
    <t>Langengrobsdorf</t>
  </si>
  <si>
    <t>Rubitz</t>
  </si>
  <si>
    <t>Scheubengrobsdorf</t>
  </si>
  <si>
    <t>Lietzsch</t>
  </si>
  <si>
    <t>Aga</t>
  </si>
  <si>
    <t>Bethenhausen</t>
  </si>
  <si>
    <t>Brahmenau</t>
  </si>
  <si>
    <t>Caasen</t>
  </si>
  <si>
    <t>Collis</t>
  </si>
  <si>
    <t>Cretzschwitz</t>
  </si>
  <si>
    <t>Culm</t>
  </si>
  <si>
    <t>Gessen</t>
  </si>
  <si>
    <t>Groitschen</t>
  </si>
  <si>
    <t>Korbußen</t>
  </si>
  <si>
    <t>Lauenhain</t>
  </si>
  <si>
    <t>Lessen</t>
  </si>
  <si>
    <t>Mückern</t>
  </si>
  <si>
    <t>Negis</t>
  </si>
  <si>
    <t>Pölzig</t>
  </si>
  <si>
    <t>Roben</t>
  </si>
  <si>
    <t>Röpsen</t>
  </si>
  <si>
    <t>Rusitz</t>
  </si>
  <si>
    <t>Sachsenroda</t>
  </si>
  <si>
    <t>Schwaara</t>
  </si>
  <si>
    <t>Seligenstädt</t>
  </si>
  <si>
    <t>Söllmnitz</t>
  </si>
  <si>
    <t>Thränitz</t>
  </si>
  <si>
    <t>Trotz</t>
  </si>
  <si>
    <t>Waaswitz</t>
  </si>
  <si>
    <t>Wacholderbaum</t>
  </si>
  <si>
    <t>Zschippach</t>
  </si>
  <si>
    <t>Crimla</t>
  </si>
  <si>
    <t>Gorlitzsch</t>
  </si>
  <si>
    <t>Großbocka</t>
  </si>
  <si>
    <t>Hundhaupten</t>
  </si>
  <si>
    <t>Köckritz</t>
  </si>
  <si>
    <t>Köfeln</t>
  </si>
  <si>
    <t>Lager</t>
  </si>
  <si>
    <t>Meilitz</t>
  </si>
  <si>
    <t>Pösneck</t>
  </si>
  <si>
    <t>Schafpreskeln</t>
  </si>
  <si>
    <t>Sirbis</t>
  </si>
  <si>
    <t>Untitz</t>
  </si>
  <si>
    <t>Wolfsgefärth</t>
  </si>
  <si>
    <t>Zedlitz</t>
  </si>
  <si>
    <t>Zossen</t>
  </si>
  <si>
    <t>Pörsdorf</t>
  </si>
  <si>
    <t>Töppeln</t>
  </si>
  <si>
    <t>Weida</t>
  </si>
  <si>
    <t>Endschütz</t>
  </si>
  <si>
    <t>Forstwolfersdorf</t>
  </si>
  <si>
    <t>Frießnitz</t>
  </si>
  <si>
    <t>Gräfenbrück</t>
  </si>
  <si>
    <t>Großfalka</t>
  </si>
  <si>
    <t>Heinolds</t>
  </si>
  <si>
    <t>Hohenölsen</t>
  </si>
  <si>
    <t>Kleindraxdorf</t>
  </si>
  <si>
    <t>Letzendorf</t>
  </si>
  <si>
    <t>Mosen</t>
  </si>
  <si>
    <t>Niederpöllnitz</t>
  </si>
  <si>
    <t>Nonnendorf</t>
  </si>
  <si>
    <t>Rohna</t>
  </si>
  <si>
    <t>Schömberg</t>
  </si>
  <si>
    <t>Schüptitz</t>
  </si>
  <si>
    <t>Teichwitz</t>
  </si>
  <si>
    <t>Uhlersdorf</t>
  </si>
  <si>
    <t>Wetzdorf</t>
  </si>
  <si>
    <t>Zschorta</t>
  </si>
  <si>
    <t>Ronneburg</t>
  </si>
  <si>
    <t>Baldenhain</t>
  </si>
  <si>
    <t>Braunichswalde</t>
  </si>
  <si>
    <t>Chursdorf</t>
  </si>
  <si>
    <t>Frankenau</t>
  </si>
  <si>
    <t>Friedmannsdorf</t>
  </si>
  <si>
    <t>Gauern</t>
  </si>
  <si>
    <t>Grobsdorf</t>
  </si>
  <si>
    <t>Großenstein</t>
  </si>
  <si>
    <t>Hilbersdorf</t>
  </si>
  <si>
    <t>Kleinfalka</t>
  </si>
  <si>
    <t>Loitzsch</t>
  </si>
  <si>
    <t>Mennsdorf</t>
  </si>
  <si>
    <t>Naulitz</t>
  </si>
  <si>
    <t>Niebra</t>
  </si>
  <si>
    <t>Otticha</t>
  </si>
  <si>
    <t>Paitzdorf</t>
  </si>
  <si>
    <t>Pohlen</t>
  </si>
  <si>
    <t>Raitzhain</t>
  </si>
  <si>
    <t>Reust</t>
  </si>
  <si>
    <t>Rußdorf</t>
  </si>
  <si>
    <t>Zwirtzschen</t>
  </si>
  <si>
    <t>Caaschwitz</t>
  </si>
  <si>
    <t>Dürrenberg</t>
  </si>
  <si>
    <t>Grüna</t>
  </si>
  <si>
    <t>Harpersdorf</t>
  </si>
  <si>
    <t>Kaltenborn</t>
  </si>
  <si>
    <t>Kraftsdorf</t>
  </si>
  <si>
    <t>Niederndorf</t>
  </si>
  <si>
    <t>Reichardtsdorf</t>
  </si>
  <si>
    <t>Rüdersdorf</t>
  </si>
  <si>
    <t>Stübnitz</t>
  </si>
  <si>
    <t>Münchenbernsdorf</t>
  </si>
  <si>
    <t>Birkhausen</t>
  </si>
  <si>
    <t>Geißen</t>
  </si>
  <si>
    <t>Großebersdorf</t>
  </si>
  <si>
    <t>Großsaara</t>
  </si>
  <si>
    <t>Kanada</t>
  </si>
  <si>
    <t>Kleinbocka</t>
  </si>
  <si>
    <t>Kleinsaara</t>
  </si>
  <si>
    <t>Lederhose</t>
  </si>
  <si>
    <t>Lindenkreuz</t>
  </si>
  <si>
    <t>Neuensorga</t>
  </si>
  <si>
    <t>Rothenbach</t>
  </si>
  <si>
    <t>Struth</t>
  </si>
  <si>
    <t>Amtsschreibermühle</t>
  </si>
  <si>
    <t>Froschmühle</t>
  </si>
  <si>
    <t>Gösen</t>
  </si>
  <si>
    <t>Hainspitz</t>
  </si>
  <si>
    <t>Klengel</t>
  </si>
  <si>
    <t>Königshofen</t>
  </si>
  <si>
    <t>Naupoldsmühle</t>
  </si>
  <si>
    <t>Pfarrmühle</t>
  </si>
  <si>
    <t>Robertsmühle</t>
  </si>
  <si>
    <t>Schössersmühle</t>
  </si>
  <si>
    <t>Törpla</t>
  </si>
  <si>
    <t>Walkmühle</t>
  </si>
  <si>
    <t>Crossen</t>
  </si>
  <si>
    <t>Ahlendorf</t>
  </si>
  <si>
    <t>Großhelmsdorf</t>
  </si>
  <si>
    <t>Landstraße</t>
  </si>
  <si>
    <t>Nickelsdorf</t>
  </si>
  <si>
    <t>Rauda</t>
  </si>
  <si>
    <t>Seifartsdorf</t>
  </si>
  <si>
    <t>Silbitz</t>
  </si>
  <si>
    <t>Tauchlitz</t>
  </si>
  <si>
    <t>Walpernhain</t>
  </si>
  <si>
    <t>Bürgel</t>
  </si>
  <si>
    <t>Aubitz</t>
  </si>
  <si>
    <t>Beulbar</t>
  </si>
  <si>
    <t>Döllschütz</t>
  </si>
  <si>
    <t>Droschka</t>
  </si>
  <si>
    <t>Gerega</t>
  </si>
  <si>
    <t>Gniebsdorf</t>
  </si>
  <si>
    <t>Göritzberg</t>
  </si>
  <si>
    <t>Graitschen</t>
  </si>
  <si>
    <t>Ilmsdorf</t>
  </si>
  <si>
    <t>Karsdorfberg</t>
  </si>
  <si>
    <t>Kischlitz</t>
  </si>
  <si>
    <t>Langethalsmühle</t>
  </si>
  <si>
    <t>Mittelmühle</t>
  </si>
  <si>
    <t>Nausnitz</t>
  </si>
  <si>
    <t>Ölmühle</t>
  </si>
  <si>
    <t>Papiermühle</t>
  </si>
  <si>
    <t>Poxdorf</t>
  </si>
  <si>
    <t>Pretschwitz</t>
  </si>
  <si>
    <t>Rodigast</t>
  </si>
  <si>
    <t>Schmörschwitz</t>
  </si>
  <si>
    <t>Serba</t>
  </si>
  <si>
    <t>Serba-Trotz</t>
  </si>
  <si>
    <t>Silberthal</t>
  </si>
  <si>
    <t>Thalbürgel</t>
  </si>
  <si>
    <t>Wilhelmshöhe</t>
  </si>
  <si>
    <t>Ziegelhof</t>
  </si>
  <si>
    <t>Ziegenböcke</t>
  </si>
  <si>
    <t>Dothen</t>
  </si>
  <si>
    <t>Grabsdorf</t>
  </si>
  <si>
    <t>Hainchen</t>
  </si>
  <si>
    <t>Kämmeritz</t>
  </si>
  <si>
    <t>Launewitz</t>
  </si>
  <si>
    <t>Nautschütz</t>
  </si>
  <si>
    <t>Poppendorf</t>
  </si>
  <si>
    <t>Pratschütz</t>
  </si>
  <si>
    <t>Stünzmühle</t>
  </si>
  <si>
    <t>Tünschütz</t>
  </si>
  <si>
    <t>Willschütz</t>
  </si>
  <si>
    <t>Zschorgula</t>
  </si>
  <si>
    <t>Schleifreisen</t>
  </si>
  <si>
    <t>St</t>
  </si>
  <si>
    <t>Meuschkensmühle</t>
  </si>
  <si>
    <t>Ascherhütte</t>
  </si>
  <si>
    <t>Bobeck</t>
  </si>
  <si>
    <t>Bollberg</t>
  </si>
  <si>
    <t>Bremsnitz</t>
  </si>
  <si>
    <t>Eineborn</t>
  </si>
  <si>
    <t>Erdmannsdorf</t>
  </si>
  <si>
    <t>Fraitsch</t>
  </si>
  <si>
    <t>Geisenhain</t>
  </si>
  <si>
    <t>Gernewitz</t>
  </si>
  <si>
    <t>Gneus</t>
  </si>
  <si>
    <t>Großbockedra</t>
  </si>
  <si>
    <t>Hainbücht</t>
  </si>
  <si>
    <t>Heiligenaue</t>
  </si>
  <si>
    <t>Hellborn</t>
  </si>
  <si>
    <t>Janismühle</t>
  </si>
  <si>
    <t>Kleinbockedra</t>
  </si>
  <si>
    <t>Kleinebersdorf</t>
  </si>
  <si>
    <t>Laasdorf</t>
  </si>
  <si>
    <t>Lämmchen</t>
  </si>
  <si>
    <t>Lippersdorf</t>
  </si>
  <si>
    <t>Lotschen</t>
  </si>
  <si>
    <t>Luftschiff</t>
  </si>
  <si>
    <t>Magersdorf</t>
  </si>
  <si>
    <t>Meusebach</t>
  </si>
  <si>
    <t>Möckern</t>
  </si>
  <si>
    <t>Mörsdorf</t>
  </si>
  <si>
    <t>Oberbodnitz</t>
  </si>
  <si>
    <t>Ölsnitzmühle</t>
  </si>
  <si>
    <t>Patschmühle</t>
  </si>
  <si>
    <t>Podelsatz</t>
  </si>
  <si>
    <t>Quirla</t>
  </si>
  <si>
    <t>Rabis</t>
  </si>
  <si>
    <t>Rattelsdorf</t>
  </si>
  <si>
    <t>Rausdorf</t>
  </si>
  <si>
    <t>Renthendorf</t>
  </si>
  <si>
    <t>Rothehofsmühle</t>
  </si>
  <si>
    <t>Ruttersdorf</t>
  </si>
  <si>
    <t>Scheermühle</t>
  </si>
  <si>
    <t>Scheiditz</t>
  </si>
  <si>
    <t>Schlöben</t>
  </si>
  <si>
    <t>Schöngleina</t>
  </si>
  <si>
    <t>Seitenbrück</t>
  </si>
  <si>
    <t>Stadtroda</t>
  </si>
  <si>
    <t>Tälermühle</t>
  </si>
  <si>
    <t>Tissa</t>
  </si>
  <si>
    <t>Trockenborn</t>
  </si>
  <si>
    <t>Trockhausen</t>
  </si>
  <si>
    <t>Tröbnitz</t>
  </si>
  <si>
    <t>Ulrichswalde</t>
  </si>
  <si>
    <t>Unterbodnitz</t>
  </si>
  <si>
    <t>Waldeck</t>
  </si>
  <si>
    <t>Weihertalmühle</t>
  </si>
  <si>
    <t>Windmühle</t>
  </si>
  <si>
    <t>Zinne</t>
  </si>
  <si>
    <t>Zöttnitz</t>
  </si>
  <si>
    <t>Jena</t>
  </si>
  <si>
    <t>Beutnitz</t>
  </si>
  <si>
    <t>Closewitz</t>
  </si>
  <si>
    <t>Coppanz</t>
  </si>
  <si>
    <t>Cospeda</t>
  </si>
  <si>
    <t>Drackendorf</t>
  </si>
  <si>
    <t>Dürrengleina</t>
  </si>
  <si>
    <t>Golmsdorf</t>
  </si>
  <si>
    <t>Großkröbitz</t>
  </si>
  <si>
    <t>Großlöbichau</t>
  </si>
  <si>
    <t>Großpürschütz</t>
  </si>
  <si>
    <t>Ilmnitz</t>
  </si>
  <si>
    <t>Isserstedt</t>
  </si>
  <si>
    <t>Jägersdorf</t>
  </si>
  <si>
    <t>Jenalöbnitz</t>
  </si>
  <si>
    <t>Jenaprießnitz</t>
  </si>
  <si>
    <t>Kleinkröbitz</t>
  </si>
  <si>
    <t>Kleinlöbichau</t>
  </si>
  <si>
    <t>Kleinpürschütz</t>
  </si>
  <si>
    <t>Krippendorf</t>
  </si>
  <si>
    <t>Kunitz</t>
  </si>
  <si>
    <t>Laasan</t>
  </si>
  <si>
    <t>Leutra</t>
  </si>
  <si>
    <t>Löberschütz</t>
  </si>
  <si>
    <t>Lützeroda</t>
  </si>
  <si>
    <t>Maua</t>
  </si>
  <si>
    <t>Milda</t>
  </si>
  <si>
    <t>Münchenroda</t>
  </si>
  <si>
    <t>Naura</t>
  </si>
  <si>
    <t>Nennsdorf</t>
  </si>
  <si>
    <t>Oßmaritz</t>
  </si>
  <si>
    <t>Ölknitz</t>
  </si>
  <si>
    <t>Pösen</t>
  </si>
  <si>
    <t>Remderoda</t>
  </si>
  <si>
    <t>Rodias</t>
  </si>
  <si>
    <t>Rutha</t>
  </si>
  <si>
    <t>Schiebelau</t>
  </si>
  <si>
    <t>Schorba</t>
  </si>
  <si>
    <t>Sulza</t>
  </si>
  <si>
    <t>Vierzehnheiligen</t>
  </si>
  <si>
    <t>Wogau</t>
  </si>
  <si>
    <t>Zimmritz</t>
  </si>
  <si>
    <t>Zöllnitz</t>
  </si>
  <si>
    <t>Altenberga</t>
  </si>
  <si>
    <t>Bergern</t>
  </si>
  <si>
    <t>Bibra</t>
  </si>
  <si>
    <t>Dehna</t>
  </si>
  <si>
    <t>Dienstädt</t>
  </si>
  <si>
    <t>Drößnitz</t>
  </si>
  <si>
    <t>Eichenberg</t>
  </si>
  <si>
    <t>Freienorla</t>
  </si>
  <si>
    <t>Geunitz</t>
  </si>
  <si>
    <t>Greuda</t>
  </si>
  <si>
    <t>Großeutersdorf</t>
  </si>
  <si>
    <t>Gumperda</t>
  </si>
  <si>
    <t>Hummelshain</t>
  </si>
  <si>
    <t>Kleinbucha</t>
  </si>
  <si>
    <t>Kleineutersdorf</t>
  </si>
  <si>
    <t>Leubengrund</t>
  </si>
  <si>
    <t>Leuchtenburg</t>
  </si>
  <si>
    <t>Lindig</t>
  </si>
  <si>
    <t>Obermühle</t>
  </si>
  <si>
    <t>Orlamünde</t>
  </si>
  <si>
    <t>Pfarrkeßlar</t>
  </si>
  <si>
    <t>Reinstädt</t>
  </si>
  <si>
    <t>Röttelmisch</t>
  </si>
  <si>
    <t>Schirnewitz</t>
  </si>
  <si>
    <t>Seitenroda</t>
  </si>
  <si>
    <t>Winzerla</t>
  </si>
  <si>
    <t>Wittersroda</t>
  </si>
  <si>
    <t>Zwabitz</t>
  </si>
  <si>
    <t>Zweifelbach</t>
  </si>
  <si>
    <t>Camburg</t>
  </si>
  <si>
    <t>Döbritschen</t>
  </si>
  <si>
    <t>Frauenprießnitz</t>
  </si>
  <si>
    <t>Kleinprießnitz</t>
  </si>
  <si>
    <t>Posewitz</t>
  </si>
  <si>
    <t>Schinditz</t>
  </si>
  <si>
    <t>Schleuskau</t>
  </si>
  <si>
    <t>Stöben</t>
  </si>
  <si>
    <t>Thierschneck</t>
  </si>
  <si>
    <t>Tümpling</t>
  </si>
  <si>
    <t>Wichmar</t>
  </si>
  <si>
    <t>Wonnitz</t>
  </si>
  <si>
    <t>Würchhausen</t>
  </si>
  <si>
    <t>Zöthen</t>
  </si>
  <si>
    <t>Dorndorf-Steudnitz</t>
  </si>
  <si>
    <t>Altengönna</t>
  </si>
  <si>
    <t>Dornburg</t>
  </si>
  <si>
    <t>Nerkewitz</t>
  </si>
  <si>
    <t>Neuengönna</t>
  </si>
  <si>
    <t>Porstendorf</t>
  </si>
  <si>
    <t>Stiebritz</t>
  </si>
  <si>
    <t>Tautenburg</t>
  </si>
  <si>
    <t>Wilsdorf</t>
  </si>
  <si>
    <t>Breitenhainer</t>
  </si>
  <si>
    <t>Burgwitz</t>
  </si>
  <si>
    <t>Dreba</t>
  </si>
  <si>
    <t>Eisenhammer</t>
  </si>
  <si>
    <t>Harrasmühle</t>
  </si>
  <si>
    <t>Kospoda</t>
  </si>
  <si>
    <t>Krobitz</t>
  </si>
  <si>
    <t>Kupferhammer</t>
  </si>
  <si>
    <t>Neunhofen</t>
  </si>
  <si>
    <t>Sorga</t>
  </si>
  <si>
    <t>Stanau</t>
  </si>
  <si>
    <t>Stanauer</t>
  </si>
  <si>
    <t>Strößwitz</t>
  </si>
  <si>
    <t>Weira</t>
  </si>
  <si>
    <t>Triptis</t>
  </si>
  <si>
    <t>Alsmannsdorf</t>
  </si>
  <si>
    <t>Dreitzsch</t>
  </si>
  <si>
    <t>Geroda</t>
  </si>
  <si>
    <t>Hasla</t>
  </si>
  <si>
    <t>Kleina</t>
  </si>
  <si>
    <t>Kopitzsch</t>
  </si>
  <si>
    <t>Köthnitz</t>
  </si>
  <si>
    <t>Lemnitz</t>
  </si>
  <si>
    <t>Leubsdorf</t>
  </si>
  <si>
    <t>Miesitz</t>
  </si>
  <si>
    <t>Mittelpöllnitz</t>
  </si>
  <si>
    <t>Oberpöllnitz</t>
  </si>
  <si>
    <t>Pillingsdorf</t>
  </si>
  <si>
    <t>Rodaborn</t>
  </si>
  <si>
    <t>Rosendorf</t>
  </si>
  <si>
    <t>Schmieritz</t>
  </si>
  <si>
    <t>Schönborner</t>
  </si>
  <si>
    <t>Tömmelsdorf</t>
  </si>
  <si>
    <t>Traun</t>
  </si>
  <si>
    <t>Weltwitz</t>
  </si>
  <si>
    <t>Wittchenstein</t>
  </si>
  <si>
    <t>Wüstenwetzdorf</t>
  </si>
  <si>
    <t>Zwackau</t>
  </si>
  <si>
    <t>Burgk</t>
  </si>
  <si>
    <t>Burgkhammer</t>
  </si>
  <si>
    <t>Dörflas</t>
  </si>
  <si>
    <t>Dragensdorf</t>
  </si>
  <si>
    <t>Finkenmühle</t>
  </si>
  <si>
    <t>Görkwitz</t>
  </si>
  <si>
    <t>Göschitz</t>
  </si>
  <si>
    <t>Moßbach</t>
  </si>
  <si>
    <t>Mönchgrün</t>
  </si>
  <si>
    <t>Möschlitz</t>
  </si>
  <si>
    <t>Oberböhmsdorf</t>
  </si>
  <si>
    <t>Oberoschitz</t>
  </si>
  <si>
    <t>Oettersdorf</t>
  </si>
  <si>
    <t>Oschitz</t>
  </si>
  <si>
    <t>Plothen</t>
  </si>
  <si>
    <t>Pörmitz</t>
  </si>
  <si>
    <t>Rödersdorf</t>
  </si>
  <si>
    <t>Schleiz</t>
  </si>
  <si>
    <t>Sorna</t>
  </si>
  <si>
    <t>Tegau</t>
  </si>
  <si>
    <t>Triemsdorf</t>
  </si>
  <si>
    <t>Waldhäuser</t>
  </si>
  <si>
    <t>Wüstendittersdorf</t>
  </si>
  <si>
    <t>Mühltroff</t>
  </si>
  <si>
    <t>Dröswein</t>
  </si>
  <si>
    <t>Kirschkau</t>
  </si>
  <si>
    <t>Langenbuch</t>
  </si>
  <si>
    <t>Lössau</t>
  </si>
  <si>
    <t>Mielesdorf</t>
  </si>
  <si>
    <t>Frankendorf</t>
  </si>
  <si>
    <t>Künsdorf</t>
  </si>
  <si>
    <t>Oberkoskau</t>
  </si>
  <si>
    <t>Ottenmühle</t>
  </si>
  <si>
    <t>Rothenacker</t>
  </si>
  <si>
    <t>Schilbach</t>
  </si>
  <si>
    <t>Seubtendorf</t>
  </si>
  <si>
    <t>Spielmes</t>
  </si>
  <si>
    <t>Stelzen</t>
  </si>
  <si>
    <t>Unterkoskau</t>
  </si>
  <si>
    <t>Willersdorf</t>
  </si>
  <si>
    <t>Zollgrün</t>
  </si>
  <si>
    <t>Ziegenrück</t>
  </si>
  <si>
    <t>Crispendorf</t>
  </si>
  <si>
    <t>Erkmannsdorf</t>
  </si>
  <si>
    <t>Eßbach</t>
  </si>
  <si>
    <t>Külmla</t>
  </si>
  <si>
    <t>Pahnstangen</t>
  </si>
  <si>
    <t>Schöndorf</t>
  </si>
  <si>
    <t>Tausa</t>
  </si>
  <si>
    <t>Walsburg</t>
  </si>
  <si>
    <t>Gefell</t>
  </si>
  <si>
    <t>Blintendorf</t>
  </si>
  <si>
    <t>Dobareuth</t>
  </si>
  <si>
    <t>Frössen</t>
  </si>
  <si>
    <t>Gebersreuth</t>
  </si>
  <si>
    <t>Göttengrün</t>
  </si>
  <si>
    <t>Haidefeld</t>
  </si>
  <si>
    <t>Langgrün</t>
  </si>
  <si>
    <t>Mödlareuth</t>
  </si>
  <si>
    <t>Straßenreuth</t>
  </si>
  <si>
    <t>Dornholz</t>
  </si>
  <si>
    <t>Hirschberg</t>
  </si>
  <si>
    <t>Sparnberg</t>
  </si>
  <si>
    <t>Ullersreuth</t>
  </si>
  <si>
    <t>Venzka</t>
  </si>
  <si>
    <t>Glücksthalermühle</t>
  </si>
  <si>
    <t>Gräfenwarth</t>
  </si>
  <si>
    <t>Kloster</t>
  </si>
  <si>
    <t>Kulm</t>
  </si>
  <si>
    <t>Raila</t>
  </si>
  <si>
    <t>Saalburg</t>
  </si>
  <si>
    <t>Zeulenroda</t>
  </si>
  <si>
    <t>Büna</t>
  </si>
  <si>
    <t>Dobia</t>
  </si>
  <si>
    <t>Förthen</t>
  </si>
  <si>
    <t>Kleinwolschendorf</t>
  </si>
  <si>
    <t>Langenwolschendorf</t>
  </si>
  <si>
    <t>Läwitz</t>
  </si>
  <si>
    <t>Leitlitz</t>
  </si>
  <si>
    <t>Leitlitzmühle</t>
  </si>
  <si>
    <t>Pahren</t>
  </si>
  <si>
    <t>Pöllwitz</t>
  </si>
  <si>
    <t>Quingenberg</t>
  </si>
  <si>
    <t>Reißigmühle</t>
  </si>
  <si>
    <t>Silberfeld</t>
  </si>
  <si>
    <t>Stelzendorf</t>
  </si>
  <si>
    <t>Weckersdorf</t>
  </si>
  <si>
    <t>Zadelsdorf</t>
  </si>
  <si>
    <t>Zickra</t>
  </si>
  <si>
    <t>Triebes</t>
  </si>
  <si>
    <t>Dörtendorf</t>
  </si>
  <si>
    <t>Göhren-Döhlen</t>
  </si>
  <si>
    <t>Kranich</t>
  </si>
  <si>
    <t>Kühns</t>
  </si>
  <si>
    <t>Mehla</t>
  </si>
  <si>
    <t>Merkendorf</t>
  </si>
  <si>
    <t>Nässa</t>
  </si>
  <si>
    <t>Niederböhmersdorf</t>
  </si>
  <si>
    <t>Piesigitz</t>
  </si>
  <si>
    <t>Staitz</t>
  </si>
  <si>
    <t>Weißendorf</t>
  </si>
  <si>
    <t>Wiebelsdorf</t>
  </si>
  <si>
    <t>Zscherlich</t>
  </si>
  <si>
    <t>Pausa</t>
  </si>
  <si>
    <t>Arnsgrün</t>
  </si>
  <si>
    <t>Bernsgrün</t>
  </si>
  <si>
    <t>Butterberg</t>
  </si>
  <si>
    <t>Dillner</t>
  </si>
  <si>
    <t>Ebersgrün</t>
  </si>
  <si>
    <t>Eubenberg</t>
  </si>
  <si>
    <t>Frotschau</t>
  </si>
  <si>
    <t>Kalkgrube</t>
  </si>
  <si>
    <t>Mittelhöhe</t>
  </si>
  <si>
    <t>Neuehäuser</t>
  </si>
  <si>
    <t>Oberreichenau</t>
  </si>
  <si>
    <t>Ranspach</t>
  </si>
  <si>
    <t>Unterreichenau</t>
  </si>
  <si>
    <t>Wallengrün</t>
  </si>
  <si>
    <t>Auma</t>
  </si>
  <si>
    <t>Eisenschmidtmühle</t>
  </si>
  <si>
    <t>Gütterlitz</t>
  </si>
  <si>
    <t>Muntscha</t>
  </si>
  <si>
    <t>Tischendorf</t>
  </si>
  <si>
    <t>Untendorf</t>
  </si>
  <si>
    <t>Wenigenauma</t>
  </si>
  <si>
    <t>Langenwetzendorf</t>
  </si>
  <si>
    <t>Göttendorf</t>
  </si>
  <si>
    <t>Hainsberg</t>
  </si>
  <si>
    <t>Leubagrund</t>
  </si>
  <si>
    <t>Neuärgerniß</t>
  </si>
  <si>
    <t>Brückla</t>
  </si>
  <si>
    <t>Hohenleuben</t>
  </si>
  <si>
    <t>Reichenfels</t>
  </si>
  <si>
    <t>Greiz</t>
  </si>
  <si>
    <t>Bretmühle</t>
  </si>
  <si>
    <t>Eichleite</t>
  </si>
  <si>
    <t>Hasental</t>
  </si>
  <si>
    <t>Herrenreuth</t>
  </si>
  <si>
    <t>Krebsbach</t>
  </si>
  <si>
    <t>Naitschau</t>
  </si>
  <si>
    <t>Pommeranz</t>
  </si>
  <si>
    <t>Schlötenmühle</t>
  </si>
  <si>
    <t>Silberloch</t>
  </si>
  <si>
    <t>Thalbach</t>
  </si>
  <si>
    <t>Weißer</t>
  </si>
  <si>
    <t>Zoghaus</t>
  </si>
  <si>
    <t>Altgernsdorf</t>
  </si>
  <si>
    <t>Clodra</t>
  </si>
  <si>
    <t>Clodramühle</t>
  </si>
  <si>
    <t>Daßlitz</t>
  </si>
  <si>
    <t>Eulamühle</t>
  </si>
  <si>
    <t>Großdraxdorf</t>
  </si>
  <si>
    <t>Großkundorf</t>
  </si>
  <si>
    <t>Kleinkundorf</t>
  </si>
  <si>
    <t>Krebsgrund</t>
  </si>
  <si>
    <t>Kühdorf</t>
  </si>
  <si>
    <t>Lehnamühle</t>
  </si>
  <si>
    <t>Lunzig</t>
  </si>
  <si>
    <t>Neugernsdorf</t>
  </si>
  <si>
    <t>Nitschareuth</t>
  </si>
  <si>
    <t>Obergeißendorf</t>
  </si>
  <si>
    <t>Rüßdorf</t>
  </si>
  <si>
    <t>Tschirma</t>
  </si>
  <si>
    <t>Untergeißendorf</t>
  </si>
  <si>
    <t>Wildetaube</t>
  </si>
  <si>
    <t>Wittchendorf</t>
  </si>
  <si>
    <t>Cossengrün</t>
  </si>
  <si>
    <t>Cunsdorf</t>
  </si>
  <si>
    <t>Erbengrün</t>
  </si>
  <si>
    <t>Gablau</t>
  </si>
  <si>
    <t>Görschnitz</t>
  </si>
  <si>
    <t>Hohengrün</t>
  </si>
  <si>
    <t>Höllenschenke</t>
  </si>
  <si>
    <t>Kesselmühle</t>
  </si>
  <si>
    <t>Kölbelmühle</t>
  </si>
  <si>
    <t>Landesgrenze</t>
  </si>
  <si>
    <t>Leiningen</t>
  </si>
  <si>
    <t>Noßwitz</t>
  </si>
  <si>
    <t>Pansdorf</t>
  </si>
  <si>
    <t>Rentzschmühle</t>
  </si>
  <si>
    <t>Steinermühle</t>
  </si>
  <si>
    <t>Tremnitz</t>
  </si>
  <si>
    <t>Wellsdorf</t>
  </si>
  <si>
    <t>Gottesgrün</t>
  </si>
  <si>
    <t>Herrmannsgrün</t>
  </si>
  <si>
    <t>Kahmer</t>
  </si>
  <si>
    <t>Mohlsdorf</t>
  </si>
  <si>
    <t>Waldhaus</t>
  </si>
  <si>
    <t>Weidmannsruh</t>
  </si>
  <si>
    <t>Kleinreinsdorf</t>
  </si>
  <si>
    <t>Sorge-Settendorf</t>
  </si>
  <si>
    <t>Teichwolframsdorf</t>
  </si>
  <si>
    <t>Zwickau</t>
  </si>
  <si>
    <t>Rottmannsdorf</t>
  </si>
  <si>
    <t>Cunersdorf</t>
  </si>
  <si>
    <t>Giegengrün</t>
  </si>
  <si>
    <t>Jahnsgrün</t>
  </si>
  <si>
    <t>Leutersbach</t>
  </si>
  <si>
    <t>Niedercrinitz</t>
  </si>
  <si>
    <t>Saupersdorf</t>
  </si>
  <si>
    <t>Wolfersgrün</t>
  </si>
  <si>
    <t>Wilkau-Haßlau</t>
  </si>
  <si>
    <t>Culitzsch</t>
  </si>
  <si>
    <t>Altrottmannsdorf</t>
  </si>
  <si>
    <t>Schönfels</t>
  </si>
  <si>
    <t>Thanhof</t>
  </si>
  <si>
    <t>Weißenbrunn</t>
  </si>
  <si>
    <t>Hartenstein</t>
  </si>
  <si>
    <t>Stein</t>
  </si>
  <si>
    <t>Thierfeld</t>
  </si>
  <si>
    <t>Zschocken</t>
  </si>
  <si>
    <t>Wiesenburg</t>
  </si>
  <si>
    <t>Silberstraße</t>
  </si>
  <si>
    <t>Wiesen</t>
  </si>
  <si>
    <t>Cainsdorf</t>
  </si>
  <si>
    <t>Mosel</t>
  </si>
  <si>
    <t>Oberrothenbach</t>
  </si>
  <si>
    <t>Schneppendorf</t>
  </si>
  <si>
    <t>Mülsen</t>
  </si>
  <si>
    <t>Wildenfels</t>
  </si>
  <si>
    <t>Fährbrücke</t>
  </si>
  <si>
    <t>Härtensdorf</t>
  </si>
  <si>
    <t>Thurm</t>
  </si>
  <si>
    <t>Niedermülsen</t>
  </si>
  <si>
    <t>Schlunzig</t>
  </si>
  <si>
    <t>Stangendorf</t>
  </si>
  <si>
    <t>Wulm</t>
  </si>
  <si>
    <t>Ebersbrunn</t>
  </si>
  <si>
    <t>Hüttelsgrün</t>
  </si>
  <si>
    <t>Stenn</t>
  </si>
  <si>
    <t>Voigtsgrün</t>
  </si>
  <si>
    <t>Marienau</t>
  </si>
  <si>
    <t>Neuschönburg</t>
  </si>
  <si>
    <t>Ortmannsdorf</t>
  </si>
  <si>
    <t>Bärenwalde</t>
  </si>
  <si>
    <t>Herlagrün</t>
  </si>
  <si>
    <t>Lauterhofen</t>
  </si>
  <si>
    <t>Obercrinitz</t>
  </si>
  <si>
    <t>Stangengrün</t>
  </si>
  <si>
    <t>Friedrichsgrün</t>
  </si>
  <si>
    <t>Vielau</t>
  </si>
  <si>
    <t>Albertsberg</t>
  </si>
  <si>
    <t>Auerbach</t>
  </si>
  <si>
    <t>Beerheide</t>
  </si>
  <si>
    <t>Brunn</t>
  </si>
  <si>
    <t>Carolagrün</t>
  </si>
  <si>
    <t>Grünheide</t>
  </si>
  <si>
    <t>Rebesgrün</t>
  </si>
  <si>
    <t>Rempesgrün</t>
  </si>
  <si>
    <t>Reumtengrün</t>
  </si>
  <si>
    <t>Schnarrtanne</t>
  </si>
  <si>
    <t>Vogelsgrün</t>
  </si>
  <si>
    <t>Dorfstadt</t>
  </si>
  <si>
    <t>Grünbach</t>
  </si>
  <si>
    <t>Kottengrün</t>
  </si>
  <si>
    <t>Poppengrün</t>
  </si>
  <si>
    <t>Siebenhitz</t>
  </si>
  <si>
    <t>Siehdichfür</t>
  </si>
  <si>
    <t>Winn</t>
  </si>
  <si>
    <t>Rodewisch</t>
  </si>
  <si>
    <t>Abhorn</t>
  </si>
  <si>
    <t>Plohn</t>
  </si>
  <si>
    <t>Rebesbrunn</t>
  </si>
  <si>
    <t>Rützengrün</t>
  </si>
  <si>
    <t>Wiedenberg</t>
  </si>
  <si>
    <t>Altmannsgrün</t>
  </si>
  <si>
    <t>Eich</t>
  </si>
  <si>
    <t>Gospersgrün</t>
  </si>
  <si>
    <t>Hartmannsgrün</t>
  </si>
  <si>
    <t>Mahnbrück</t>
  </si>
  <si>
    <t>Perlas</t>
  </si>
  <si>
    <t>Pfaffengrün</t>
  </si>
  <si>
    <t>Schreiersgrün</t>
  </si>
  <si>
    <t>Treuen</t>
  </si>
  <si>
    <t>Veitenhäuser</t>
  </si>
  <si>
    <t>Wetzelsgrün</t>
  </si>
  <si>
    <t>Ellefeld</t>
  </si>
  <si>
    <t>Hohofen</t>
  </si>
  <si>
    <t>Rothenkirchen</t>
  </si>
  <si>
    <t>Wernesgrün</t>
  </si>
  <si>
    <t>Oberlauterbach</t>
  </si>
  <si>
    <t>Trieb</t>
  </si>
  <si>
    <t>Klingenthal</t>
  </si>
  <si>
    <t>Mühlleithen</t>
  </si>
  <si>
    <t>Winselburg</t>
  </si>
  <si>
    <t>Bernitzgrün</t>
  </si>
  <si>
    <t>Bethanien</t>
  </si>
  <si>
    <t>Friebus</t>
  </si>
  <si>
    <t>Landwüst</t>
  </si>
  <si>
    <t>Markneukirchen</t>
  </si>
  <si>
    <t>Schönlind</t>
  </si>
  <si>
    <t>Siebenbrunn</t>
  </si>
  <si>
    <t>Sträßel</t>
  </si>
  <si>
    <t>Wernitzgrün</t>
  </si>
  <si>
    <t>Wohlhausen</t>
  </si>
  <si>
    <t>Schöneck</t>
  </si>
  <si>
    <t>Gunzen</t>
  </si>
  <si>
    <t>Kottenheide</t>
  </si>
  <si>
    <t>Tannenhaus</t>
  </si>
  <si>
    <t>Boda</t>
  </si>
  <si>
    <t>Gottesberg</t>
  </si>
  <si>
    <t>Jägersgrün</t>
  </si>
  <si>
    <t>Morgenröthe-Rautenkranz</t>
  </si>
  <si>
    <t>Schneckenstein</t>
  </si>
  <si>
    <t>Tannenbergsthal</t>
  </si>
  <si>
    <t>Erlbach</t>
  </si>
  <si>
    <t>Eubabrunn</t>
  </si>
  <si>
    <t>Gopplasgrün</t>
  </si>
  <si>
    <t>Hetzschen</t>
  </si>
  <si>
    <t>Landesgemeinde</t>
  </si>
  <si>
    <t>Lindenhöhe</t>
  </si>
  <si>
    <t>Zwota</t>
  </si>
  <si>
    <t>Oberzwota</t>
  </si>
  <si>
    <t>Zechenbach</t>
  </si>
  <si>
    <t>Zwotental</t>
  </si>
  <si>
    <t>Hammerbrücke</t>
  </si>
  <si>
    <t>Muldenberg</t>
  </si>
  <si>
    <t>Albernau</t>
  </si>
  <si>
    <t>Schneeberg</t>
  </si>
  <si>
    <t>Wildbach</t>
  </si>
  <si>
    <t>Lößnitz</t>
  </si>
  <si>
    <t>Affalter</t>
  </si>
  <si>
    <t>Schönburgischer</t>
  </si>
  <si>
    <t>Schönburgisches</t>
  </si>
  <si>
    <t>Zwönitz</t>
  </si>
  <si>
    <t>Lenkersdorf</t>
  </si>
  <si>
    <t>Schlema</t>
  </si>
  <si>
    <t>Altes</t>
  </si>
  <si>
    <t>Blechhammer</t>
  </si>
  <si>
    <t>Eibenstock</t>
  </si>
  <si>
    <t>Neues</t>
  </si>
  <si>
    <t>Obere</t>
  </si>
  <si>
    <t>Stabhammer</t>
  </si>
  <si>
    <t>Weitersglashütte</t>
  </si>
  <si>
    <t>Wildenthal</t>
  </si>
  <si>
    <t>Wilzschhaus</t>
  </si>
  <si>
    <t>Wilzschmühle</t>
  </si>
  <si>
    <t>Lauter</t>
  </si>
  <si>
    <t>Bernsbach</t>
  </si>
  <si>
    <t>Hundshübel</t>
  </si>
  <si>
    <t>Blauenthal</t>
  </si>
  <si>
    <t>Burkhardtsgrün</t>
  </si>
  <si>
    <t>Neidhardtsthal</t>
  </si>
  <si>
    <t>Papierfabrik</t>
  </si>
  <si>
    <t>Schindlerswerk</t>
  </si>
  <si>
    <t>Torfstich</t>
  </si>
  <si>
    <t>Wolfsgrün</t>
  </si>
  <si>
    <t>Zschorlau</t>
  </si>
  <si>
    <t>Bockau</t>
  </si>
  <si>
    <t>Sosa</t>
  </si>
  <si>
    <t>Stützengrün</t>
  </si>
  <si>
    <t>Beierfeld</t>
  </si>
  <si>
    <t>Bermsgrün</t>
  </si>
  <si>
    <t>Crandorf</t>
  </si>
  <si>
    <t>Erla</t>
  </si>
  <si>
    <t>Schwarzenberg</t>
  </si>
  <si>
    <t>Johanngeorgenstadt</t>
  </si>
  <si>
    <t>Carolathal</t>
  </si>
  <si>
    <t>Erlabrunn</t>
  </si>
  <si>
    <t>Jugel</t>
  </si>
  <si>
    <t>Pachthaus</t>
  </si>
  <si>
    <t>Steinheidel</t>
  </si>
  <si>
    <t>Wittigsthal</t>
  </si>
  <si>
    <t>Raschau</t>
  </si>
  <si>
    <t>Grünstädtel</t>
  </si>
  <si>
    <t>Langenberg</t>
  </si>
  <si>
    <t>Markersbach</t>
  </si>
  <si>
    <t>Unterscheibe</t>
  </si>
  <si>
    <t>Wolfner</t>
  </si>
  <si>
    <t>Rittersgrün</t>
  </si>
  <si>
    <t>Arnoldshammer</t>
  </si>
  <si>
    <t>Ehrenzipfel</t>
  </si>
  <si>
    <t>Halbemeile</t>
  </si>
  <si>
    <t>Niederglobenstein</t>
  </si>
  <si>
    <t>Oberglobenstein</t>
  </si>
  <si>
    <t>Tellerhäuser</t>
  </si>
  <si>
    <t>Zweibach</t>
  </si>
  <si>
    <t>Grünhain</t>
  </si>
  <si>
    <t>Mooshaide</t>
  </si>
  <si>
    <t>Waschleithe</t>
  </si>
  <si>
    <t>Antonshöhe</t>
  </si>
  <si>
    <t>Antonsthal</t>
  </si>
  <si>
    <t>Breitenhof</t>
  </si>
  <si>
    <t>Hirschstein</t>
  </si>
  <si>
    <t>Rabenberg</t>
  </si>
  <si>
    <t>Glauchau</t>
  </si>
  <si>
    <t>Bergschmiede</t>
  </si>
  <si>
    <t>Hölzel</t>
  </si>
  <si>
    <t>Kertzsch</t>
  </si>
  <si>
    <t>Kleinbernsdorf</t>
  </si>
  <si>
    <t>Kleinchursdorf</t>
  </si>
  <si>
    <t>Lipprandis</t>
  </si>
  <si>
    <t>Niederlungwitz</t>
  </si>
  <si>
    <t>Oertelshain</t>
  </si>
  <si>
    <t>Remse</t>
  </si>
  <si>
    <t>Voigtlaide</t>
  </si>
  <si>
    <t>Weidensdorf</t>
  </si>
  <si>
    <t>Dennheritz</t>
  </si>
  <si>
    <t>Dittrich</t>
  </si>
  <si>
    <t>Köthel</t>
  </si>
  <si>
    <t>Meerane</t>
  </si>
  <si>
    <t>Niederschindmaas</t>
  </si>
  <si>
    <t>Oberschindmaas</t>
  </si>
  <si>
    <t>Pfaffroda</t>
  </si>
  <si>
    <t>Seiferitz</t>
  </si>
  <si>
    <t>Waldsachsen</t>
  </si>
  <si>
    <t>Waldenburg</t>
  </si>
  <si>
    <t>Dürrenuhlsdorf</t>
  </si>
  <si>
    <t>Eichlaide</t>
  </si>
  <si>
    <t>Franken</t>
  </si>
  <si>
    <t>Harthau</t>
  </si>
  <si>
    <t>Niederwiera</t>
  </si>
  <si>
    <t>Niederwinkel</t>
  </si>
  <si>
    <t>Oberwiera</t>
  </si>
  <si>
    <t>Oberwinkel</t>
  </si>
  <si>
    <t>Schwaben</t>
  </si>
  <si>
    <t>Wasserwerk</t>
  </si>
  <si>
    <t>Wolkenburg</t>
  </si>
  <si>
    <t>Dürrengerbisdorf</t>
  </si>
  <si>
    <t>Kaufungen</t>
  </si>
  <si>
    <t>Uhlsdorf</t>
  </si>
  <si>
    <t>Königswalde</t>
  </si>
  <si>
    <t>Leubnitz</t>
  </si>
  <si>
    <t>Fraureuth</t>
  </si>
  <si>
    <t>Langenbernsdorf</t>
  </si>
  <si>
    <t>Neustöcken</t>
  </si>
  <si>
    <t>Trünzig</t>
  </si>
  <si>
    <t>Steinpleis</t>
  </si>
  <si>
    <t>Ruppertsgrün</t>
  </si>
  <si>
    <t>Römersgrün</t>
  </si>
  <si>
    <t>Langenhessen</t>
  </si>
  <si>
    <t>Blankenhain</t>
  </si>
  <si>
    <t>Dänkritz</t>
  </si>
  <si>
    <t>Großpillingsdorf</t>
  </si>
  <si>
    <t>Langenreinsdorf</t>
  </si>
  <si>
    <t>Mannichswalde</t>
  </si>
  <si>
    <t>Nichzenhain</t>
  </si>
  <si>
    <t>Niederalbertsdorf</t>
  </si>
  <si>
    <t>Crimmitschau</t>
  </si>
  <si>
    <t>Gösau</t>
  </si>
  <si>
    <t>Rudelswalde</t>
  </si>
  <si>
    <t>Schweinsburg</t>
  </si>
  <si>
    <t>Friesen</t>
  </si>
  <si>
    <t>Hauptmannsgrün</t>
  </si>
  <si>
    <t>Mühlwand</t>
  </si>
  <si>
    <t>Oberheinsdorf</t>
  </si>
  <si>
    <t>Rotschau</t>
  </si>
  <si>
    <t>Schneidenbach</t>
  </si>
  <si>
    <t>Unterheinsdorf</t>
  </si>
  <si>
    <t>Irfersgrün</t>
  </si>
  <si>
    <t>Lengenfeld</t>
  </si>
  <si>
    <t>Pechtelsgrün</t>
  </si>
  <si>
    <t>Weißensand</t>
  </si>
  <si>
    <t>Wolfspfütz</t>
  </si>
  <si>
    <t>Brockau</t>
  </si>
  <si>
    <t>Buchwald</t>
  </si>
  <si>
    <t>Coschütz</t>
  </si>
  <si>
    <t>Dungersgrün</t>
  </si>
  <si>
    <t>Eichmühle</t>
  </si>
  <si>
    <t>Feldwiese</t>
  </si>
  <si>
    <t>Foschenroda</t>
  </si>
  <si>
    <t>Kleingera</t>
  </si>
  <si>
    <t>Kuhberg</t>
  </si>
  <si>
    <t>Lambzig</t>
  </si>
  <si>
    <t>Lauschgrün</t>
  </si>
  <si>
    <t>Losa</t>
  </si>
  <si>
    <t>Netzschkau</t>
  </si>
  <si>
    <t>Reimersgrün</t>
  </si>
  <si>
    <t>Scholas</t>
  </si>
  <si>
    <t>Schwarzhammermühle</t>
  </si>
  <si>
    <t>Weidig</t>
  </si>
  <si>
    <t>Oberneumark</t>
  </si>
  <si>
    <t>Unterneumark</t>
  </si>
  <si>
    <t>Mylau</t>
  </si>
  <si>
    <t>Obermylau</t>
  </si>
  <si>
    <t>Plauen</t>
  </si>
  <si>
    <t>Kauschwitz</t>
  </si>
  <si>
    <t>Schöpsdrehe</t>
  </si>
  <si>
    <t>Tannenhof</t>
  </si>
  <si>
    <t>Zwoschwitz</t>
  </si>
  <si>
    <t>Kobitzschwalde</t>
  </si>
  <si>
    <t>Meßbach</t>
  </si>
  <si>
    <t>Rößnitz</t>
  </si>
  <si>
    <t>Schießstand</t>
  </si>
  <si>
    <t>Schneckengrün</t>
  </si>
  <si>
    <t>Stöckigt</t>
  </si>
  <si>
    <t>Thiergarten</t>
  </si>
  <si>
    <t>Unterlosa</t>
  </si>
  <si>
    <t>Waldesruh</t>
  </si>
  <si>
    <t>Weischlitz</t>
  </si>
  <si>
    <t>Berglas</t>
  </si>
  <si>
    <t>Burgstein</t>
  </si>
  <si>
    <t>Dehles</t>
  </si>
  <si>
    <t>Geilsdorf</t>
  </si>
  <si>
    <t>Grobau</t>
  </si>
  <si>
    <t>Großzöbern</t>
  </si>
  <si>
    <t>Gutenfürst</t>
  </si>
  <si>
    <t>Heinersgrün</t>
  </si>
  <si>
    <t>Kandelhof</t>
  </si>
  <si>
    <t>Kleinzöbern</t>
  </si>
  <si>
    <t>Krebes</t>
  </si>
  <si>
    <t>Kröstau</t>
  </si>
  <si>
    <t>Luftmühle</t>
  </si>
  <si>
    <t>Mißlareuth</t>
  </si>
  <si>
    <t>Reinhardtswalde</t>
  </si>
  <si>
    <t>Rodersdorf</t>
  </si>
  <si>
    <t>Rosenberg</t>
  </si>
  <si>
    <t>Rosenholz</t>
  </si>
  <si>
    <t>Ruderitz</t>
  </si>
  <si>
    <t>Schwand</t>
  </si>
  <si>
    <t>Schwarzenreuth</t>
  </si>
  <si>
    <t>Steins</t>
  </si>
  <si>
    <t>Thossen</t>
  </si>
  <si>
    <t>Tobertitz</t>
  </si>
  <si>
    <t>Demeusel</t>
  </si>
  <si>
    <t>Drochaus</t>
  </si>
  <si>
    <t>Fasendorf</t>
  </si>
  <si>
    <t>Kornbach</t>
  </si>
  <si>
    <t>Oberpirk</t>
  </si>
  <si>
    <t>Rodau</t>
  </si>
  <si>
    <t>Unterpirk</t>
  </si>
  <si>
    <t>Weißmühle</t>
  </si>
  <si>
    <t>Altensalz</t>
  </si>
  <si>
    <t>Gansgrün</t>
  </si>
  <si>
    <t>Großfriesen</t>
  </si>
  <si>
    <t>Lochschänke</t>
  </si>
  <si>
    <t>Mechelgrün</t>
  </si>
  <si>
    <t>Neuensalz</t>
  </si>
  <si>
    <t>Theuma</t>
  </si>
  <si>
    <t>Thoßfell</t>
  </si>
  <si>
    <t>Zobes</t>
  </si>
  <si>
    <t>Barthmühle</t>
  </si>
  <si>
    <t>Christgrün</t>
  </si>
  <si>
    <t>Herlasgrün</t>
  </si>
  <si>
    <t>Jocketa</t>
  </si>
  <si>
    <t>Liebau</t>
  </si>
  <si>
    <t>Möschwitz</t>
  </si>
  <si>
    <t>Rodlera</t>
  </si>
  <si>
    <t>Schloßhalbinsel</t>
  </si>
  <si>
    <t>Jößnitz</t>
  </si>
  <si>
    <t>Oberjößnitz</t>
  </si>
  <si>
    <t>Fröbersgrün</t>
  </si>
  <si>
    <t>Syrau</t>
  </si>
  <si>
    <t>Arnoldsgrün</t>
  </si>
  <si>
    <t>Bobenneukirchen</t>
  </si>
  <si>
    <t>Bösenbrunn</t>
  </si>
  <si>
    <t>Dechengrün</t>
  </si>
  <si>
    <t>Dobeneck</t>
  </si>
  <si>
    <t>Dröda</t>
  </si>
  <si>
    <t>Engelhardtsgrün</t>
  </si>
  <si>
    <t>Gassenreuth</t>
  </si>
  <si>
    <t>Grünpöhl</t>
  </si>
  <si>
    <t>Haselrain</t>
  </si>
  <si>
    <t>Höllensteg</t>
  </si>
  <si>
    <t>Korna</t>
  </si>
  <si>
    <t>Loddenreuth</t>
  </si>
  <si>
    <t>Lottengrün</t>
  </si>
  <si>
    <t>Magwitz</t>
  </si>
  <si>
    <t>Markusgrün</t>
  </si>
  <si>
    <t>Oberhermsgrün</t>
  </si>
  <si>
    <t>Obermarxgrün</t>
  </si>
  <si>
    <t>Obertriebel</t>
  </si>
  <si>
    <t>Ottengrün</t>
  </si>
  <si>
    <t>Planschwitz</t>
  </si>
  <si>
    <t>Posseck</t>
  </si>
  <si>
    <t>Raasdorf</t>
  </si>
  <si>
    <t>Sachsgrün</t>
  </si>
  <si>
    <t>Schloditz</t>
  </si>
  <si>
    <t>Süßebach</t>
  </si>
  <si>
    <t>Taltitz</t>
  </si>
  <si>
    <t>Tirpersdorf</t>
  </si>
  <si>
    <t>Tirschendorf</t>
  </si>
  <si>
    <t>Triebel</t>
  </si>
  <si>
    <t>Troschenreuth</t>
  </si>
  <si>
    <t>Unterhermsgrün</t>
  </si>
  <si>
    <t>Wiedersberg</t>
  </si>
  <si>
    <t>Willitzgrün</t>
  </si>
  <si>
    <t>Zaulsdorf</t>
  </si>
  <si>
    <t>Zettlarsgrün</t>
  </si>
  <si>
    <t>Adorf</t>
  </si>
  <si>
    <t>Christiansreuth</t>
  </si>
  <si>
    <t>Ebmath</t>
  </si>
  <si>
    <t>Eichigt</t>
  </si>
  <si>
    <t>Freiberg</t>
  </si>
  <si>
    <t>Gettengrün</t>
  </si>
  <si>
    <t>Hermsgrün</t>
  </si>
  <si>
    <t>Hundsgrün</t>
  </si>
  <si>
    <t>Jugelsburg</t>
  </si>
  <si>
    <t>Leubetha</t>
  </si>
  <si>
    <t>Marieney</t>
  </si>
  <si>
    <t>Oberwürschnitz</t>
  </si>
  <si>
    <t>Pabstleithen</t>
  </si>
  <si>
    <t>Raunerhammer</t>
  </si>
  <si>
    <t>Rebersreuth</t>
  </si>
  <si>
    <t>Remtengrün</t>
  </si>
  <si>
    <t>Saalig</t>
  </si>
  <si>
    <t>Schadendeck</t>
  </si>
  <si>
    <t>Sohl</t>
  </si>
  <si>
    <t>Tiefenbrunn</t>
  </si>
  <si>
    <t>Unterwürschnitz</t>
  </si>
  <si>
    <t>Wieden</t>
  </si>
  <si>
    <t>Wohlbach</t>
  </si>
  <si>
    <t>Bärenloh</t>
  </si>
  <si>
    <t>Bärendorf</t>
  </si>
  <si>
    <t>Bärenteich</t>
  </si>
  <si>
    <t>Frauengrün</t>
  </si>
  <si>
    <t>Gürth</t>
  </si>
  <si>
    <t>Hennebach</t>
  </si>
  <si>
    <t>Kleedorf</t>
  </si>
  <si>
    <t>Oberbrambach</t>
  </si>
  <si>
    <t>Raun</t>
  </si>
  <si>
    <t>Raunergrund</t>
  </si>
  <si>
    <t>Chemnitz</t>
  </si>
  <si>
    <t>Euba</t>
  </si>
  <si>
    <t>Kleinolbersdorf-Altenhain</t>
  </si>
  <si>
    <t>Limbach-Oberfrohna</t>
  </si>
  <si>
    <t>Bräunsdorf</t>
  </si>
  <si>
    <t>Kreuzeiche</t>
  </si>
  <si>
    <t>Burgstädt</t>
  </si>
  <si>
    <t>Helsdorf</t>
  </si>
  <si>
    <t>Herrenhaide</t>
  </si>
  <si>
    <t>Mohsdorf</t>
  </si>
  <si>
    <t>Klaffenbach</t>
  </si>
  <si>
    <t>Einsiedel</t>
  </si>
  <si>
    <t>Köthensdorf-Reitzenhain</t>
  </si>
  <si>
    <t>Murschnitz</t>
  </si>
  <si>
    <t>Kühnhaide</t>
  </si>
  <si>
    <t>Burkhardtsdorf</t>
  </si>
  <si>
    <t>Claußnitz</t>
  </si>
  <si>
    <t>Diethensdorf</t>
  </si>
  <si>
    <t>Schweizerthal</t>
  </si>
  <si>
    <t>Auerswalde</t>
  </si>
  <si>
    <t>Garnsdorf</t>
  </si>
  <si>
    <t>Eibenberg</t>
  </si>
  <si>
    <t>Kemtau</t>
  </si>
  <si>
    <t>Mühlau</t>
  </si>
  <si>
    <t>Niederfrohna</t>
  </si>
  <si>
    <t>Niederlichtenau</t>
  </si>
  <si>
    <t>Pleißa</t>
  </si>
  <si>
    <t>Kändler</t>
  </si>
  <si>
    <t>Altzschillen</t>
  </si>
  <si>
    <t>Beedeln</t>
  </si>
  <si>
    <t>Biesern</t>
  </si>
  <si>
    <t>Carsdorf</t>
  </si>
  <si>
    <t>Ceesewitz</t>
  </si>
  <si>
    <t>Corba</t>
  </si>
  <si>
    <t>Doberenz</t>
  </si>
  <si>
    <t>Erlau</t>
  </si>
  <si>
    <t>Fischheim</t>
  </si>
  <si>
    <t>Gepülzig</t>
  </si>
  <si>
    <t>Gröblitz</t>
  </si>
  <si>
    <t>Gröbschütz</t>
  </si>
  <si>
    <t>Himmelhartha</t>
  </si>
  <si>
    <t>Kolkau</t>
  </si>
  <si>
    <t>Königsfeld</t>
  </si>
  <si>
    <t>Köttern</t>
  </si>
  <si>
    <t>Köttwitzsch</t>
  </si>
  <si>
    <t>Kralapp</t>
  </si>
  <si>
    <t>Lastau</t>
  </si>
  <si>
    <t>Leupahn</t>
  </si>
  <si>
    <t>Leutenhain</t>
  </si>
  <si>
    <t>Methau</t>
  </si>
  <si>
    <t>Meusen</t>
  </si>
  <si>
    <t>Milkau</t>
  </si>
  <si>
    <t>Mutzscheroda</t>
  </si>
  <si>
    <t>Neugepülzig</t>
  </si>
  <si>
    <t>Neuwerder</t>
  </si>
  <si>
    <t>Nöbeln</t>
  </si>
  <si>
    <t>Obstmühle</t>
  </si>
  <si>
    <t>Penna</t>
  </si>
  <si>
    <t>Pürsten</t>
  </si>
  <si>
    <t>Rochlitz</t>
  </si>
  <si>
    <t>Rüx</t>
  </si>
  <si>
    <t>Seebitzschen</t>
  </si>
  <si>
    <t>Seupahn</t>
  </si>
  <si>
    <t>Sörnzig</t>
  </si>
  <si>
    <t>Spernsdorf</t>
  </si>
  <si>
    <t>Stollsdorf</t>
  </si>
  <si>
    <t>Stöbnig</t>
  </si>
  <si>
    <t>Terpitzsch</t>
  </si>
  <si>
    <t>Topfseifersdorf</t>
  </si>
  <si>
    <t>Wechselburg</t>
  </si>
  <si>
    <t>Weiditz</t>
  </si>
  <si>
    <t>Winkeln</t>
  </si>
  <si>
    <t>Zaßnitz</t>
  </si>
  <si>
    <t>Zetteritz</t>
  </si>
  <si>
    <t>Zettlitz</t>
  </si>
  <si>
    <t>Zollwitz</t>
  </si>
  <si>
    <t>Zschaagwitz</t>
  </si>
  <si>
    <t>Zschirla</t>
  </si>
  <si>
    <t>Zschoppelshain</t>
  </si>
  <si>
    <t>Penig</t>
  </si>
  <si>
    <t>Amerika</t>
  </si>
  <si>
    <t>Neumarkersdorf</t>
  </si>
  <si>
    <t>Oberhohenkirchen</t>
  </si>
  <si>
    <t>Rochsburg</t>
  </si>
  <si>
    <t>Zinnberg</t>
  </si>
  <si>
    <t>Geringswalde</t>
  </si>
  <si>
    <t>Aitzendorf</t>
  </si>
  <si>
    <t>Altgeringswalde</t>
  </si>
  <si>
    <t>Koltzschen</t>
  </si>
  <si>
    <t>Neuwallwitz</t>
  </si>
  <si>
    <t>Raschütz</t>
  </si>
  <si>
    <t>Schweikershain</t>
  </si>
  <si>
    <t>Storlwald</t>
  </si>
  <si>
    <t>Theesdorf</t>
  </si>
  <si>
    <t>Cossen</t>
  </si>
  <si>
    <t>Göritzhain</t>
  </si>
  <si>
    <t>Lunzenau</t>
  </si>
  <si>
    <t>Niederelsdorf</t>
  </si>
  <si>
    <t>Oberelsdorf</t>
  </si>
  <si>
    <t>Schlaisdorf</t>
  </si>
  <si>
    <t>Falken</t>
  </si>
  <si>
    <t>Fichtenthal</t>
  </si>
  <si>
    <t>Hintergrumbach</t>
  </si>
  <si>
    <t>Hohenstein-Ernstthal</t>
  </si>
  <si>
    <t>Holzhäuser</t>
  </si>
  <si>
    <t>Jägersruh</t>
  </si>
  <si>
    <t>Langenchursdorf</t>
  </si>
  <si>
    <t>Lobsdorf</t>
  </si>
  <si>
    <t>Meinsdorf</t>
  </si>
  <si>
    <t>Queckenberg</t>
  </si>
  <si>
    <t>Schettlermühle</t>
  </si>
  <si>
    <t>Spielsdorf</t>
  </si>
  <si>
    <t>Heinrichsort</t>
  </si>
  <si>
    <t>Rödlitz</t>
  </si>
  <si>
    <t>Oberlungwitz</t>
  </si>
  <si>
    <t>Kuhschnappel</t>
  </si>
  <si>
    <t>Obercallenberg</t>
  </si>
  <si>
    <t>Rüsdorf</t>
  </si>
  <si>
    <t>Landgraben</t>
  </si>
  <si>
    <t>Wind</t>
  </si>
  <si>
    <t>Wüstenbrand</t>
  </si>
  <si>
    <t>Stollberg</t>
  </si>
  <si>
    <t>Beutha</t>
  </si>
  <si>
    <t>Niederdorf</t>
  </si>
  <si>
    <t>Brünlos</t>
  </si>
  <si>
    <t>Dorfchemnitz</t>
  </si>
  <si>
    <t>Günsdorf</t>
  </si>
  <si>
    <t>Erlbach-Kirchberg</t>
  </si>
  <si>
    <t>Ursprung</t>
  </si>
  <si>
    <t>Jahnsdorf</t>
  </si>
  <si>
    <t>Leukersdorf</t>
  </si>
  <si>
    <t>Pfaffenhain</t>
  </si>
  <si>
    <t>Gornsdorf</t>
  </si>
  <si>
    <t>Meinersdorf</t>
  </si>
  <si>
    <t>Hormersdorf</t>
  </si>
  <si>
    <t>Neuwürschnitz</t>
  </si>
  <si>
    <t>Niederwürschnitz</t>
  </si>
  <si>
    <t>Gornau</t>
  </si>
  <si>
    <t>Zschopau</t>
  </si>
  <si>
    <t>Herold</t>
  </si>
  <si>
    <t>Jahnsbach</t>
  </si>
  <si>
    <t>Thum</t>
  </si>
  <si>
    <t>Venusberg</t>
  </si>
  <si>
    <t>Wiltzsch</t>
  </si>
  <si>
    <t>Ehrenfriedersdorf</t>
  </si>
  <si>
    <t>Falkenbach</t>
  </si>
  <si>
    <t>Gehringswalde</t>
  </si>
  <si>
    <t>Hilmersdorf</t>
  </si>
  <si>
    <t>Streckewalde</t>
  </si>
  <si>
    <t>Warmbad</t>
  </si>
  <si>
    <t>Wolkenstein</t>
  </si>
  <si>
    <t>Drebach</t>
  </si>
  <si>
    <t>Großolbersdorf</t>
  </si>
  <si>
    <t>Ganshäuser</t>
  </si>
  <si>
    <t>Krumhermersdorf</t>
  </si>
  <si>
    <t>Grießbach</t>
  </si>
  <si>
    <t>Scharfenstein</t>
  </si>
  <si>
    <t>Börnichen</t>
  </si>
  <si>
    <t>Witzschdorf</t>
  </si>
  <si>
    <t>Schlößchen</t>
  </si>
  <si>
    <t>Wilischthal</t>
  </si>
  <si>
    <t>Annaberg-Buchholz</t>
  </si>
  <si>
    <t>Frohnau</t>
  </si>
  <si>
    <t>Geyersdorf</t>
  </si>
  <si>
    <t>Mildenau</t>
  </si>
  <si>
    <t>Cranzahl</t>
  </si>
  <si>
    <t>Kretscham-Rothensehma</t>
  </si>
  <si>
    <t>Sehma</t>
  </si>
  <si>
    <t>Vierenstraße</t>
  </si>
  <si>
    <t>Geyer</t>
  </si>
  <si>
    <t>Dörfel</t>
  </si>
  <si>
    <t>Hermannsdorf</t>
  </si>
  <si>
    <t>Jugendherberge</t>
  </si>
  <si>
    <t>Sauwald</t>
  </si>
  <si>
    <t>Siebenhöfen</t>
  </si>
  <si>
    <t>Tannenberg</t>
  </si>
  <si>
    <t>Kühberg</t>
  </si>
  <si>
    <t>Crottendorf</t>
  </si>
  <si>
    <t>Walthersdorf</t>
  </si>
  <si>
    <t>Jöhstadt</t>
  </si>
  <si>
    <t>Arnsfeld</t>
  </si>
  <si>
    <t>Mittelschmiedeberg</t>
  </si>
  <si>
    <t>Neugrumbach</t>
  </si>
  <si>
    <t>Oberschaar</t>
  </si>
  <si>
    <t>Oberschmiedeberg</t>
  </si>
  <si>
    <t>Schlössel</t>
  </si>
  <si>
    <t>Schmalzgrube</t>
  </si>
  <si>
    <t>Scheibenberg</t>
  </si>
  <si>
    <t>Elterlein</t>
  </si>
  <si>
    <t>Oberscheibe</t>
  </si>
  <si>
    <t>Hammerunterwiesenthal</t>
  </si>
  <si>
    <t>Niederschlag</t>
  </si>
  <si>
    <t>Unterwiesenthal</t>
  </si>
  <si>
    <t>Neuamerika</t>
  </si>
  <si>
    <t>Himmelmühle</t>
  </si>
  <si>
    <t>Plattenthal</t>
  </si>
  <si>
    <t>Thermalbad</t>
  </si>
  <si>
    <t>Gelobtland</t>
  </si>
  <si>
    <t>Hinterer</t>
  </si>
  <si>
    <t>Hüttengrund</t>
  </si>
  <si>
    <t>Marienberg</t>
  </si>
  <si>
    <t>Pobershau</t>
  </si>
  <si>
    <t>Reitzenhain</t>
  </si>
  <si>
    <t>Satzung</t>
  </si>
  <si>
    <t>Wildhäuser</t>
  </si>
  <si>
    <t>Pockau</t>
  </si>
  <si>
    <t>Dörnthal</t>
  </si>
  <si>
    <t>Nennigmühle</t>
  </si>
  <si>
    <t>Niedersaida</t>
  </si>
  <si>
    <t>Pockau-Marterbüschel-Siedlung</t>
  </si>
  <si>
    <t>Wernsdorfer</t>
  </si>
  <si>
    <t>Neunzehnhain</t>
  </si>
  <si>
    <t>Rauenstein</t>
  </si>
  <si>
    <t>Reifland</t>
  </si>
  <si>
    <t>Zöblitz</t>
  </si>
  <si>
    <t>Ansprung</t>
  </si>
  <si>
    <t>Grundau</t>
  </si>
  <si>
    <t>Niederlauterstein</t>
  </si>
  <si>
    <t>Rittersberg</t>
  </si>
  <si>
    <t>Sorgau</t>
  </si>
  <si>
    <t>Großrückerswalde</t>
  </si>
  <si>
    <t>Hirschleite</t>
  </si>
  <si>
    <t>Mauersberg</t>
  </si>
  <si>
    <t>Niederschmiedeberg</t>
  </si>
  <si>
    <t>Schindelbach</t>
  </si>
  <si>
    <t>Blumenau</t>
  </si>
  <si>
    <t>Hallbach</t>
  </si>
  <si>
    <t>Heidersdorf</t>
  </si>
  <si>
    <t>Hutha</t>
  </si>
  <si>
    <t>Niederlochmühle</t>
  </si>
  <si>
    <t>Olbernhau</t>
  </si>
  <si>
    <t>Reukersdorf</t>
  </si>
  <si>
    <t>Rothenthal</t>
  </si>
  <si>
    <t>Rübenau</t>
  </si>
  <si>
    <t>Cämmerswalde</t>
  </si>
  <si>
    <t>Deutschgeorgenthal</t>
  </si>
  <si>
    <t>Neuwernsdorf</t>
  </si>
  <si>
    <t>Rauschenbach</t>
  </si>
  <si>
    <t>Brüderwiese</t>
  </si>
  <si>
    <t>Deutscheinsiedel</t>
  </si>
  <si>
    <t>Deutschkatharinenberg</t>
  </si>
  <si>
    <t>Deutschneudorf</t>
  </si>
  <si>
    <t>Oberlochmühle</t>
  </si>
  <si>
    <t>Flöha</t>
  </si>
  <si>
    <t>Oederan</t>
  </si>
  <si>
    <t>Frankenstein</t>
  </si>
  <si>
    <t>Gahlenz</t>
  </si>
  <si>
    <t>Görbersdorf</t>
  </si>
  <si>
    <t>Kirchbach</t>
  </si>
  <si>
    <t>Langenstriegis</t>
  </si>
  <si>
    <t>Memmendorf</t>
  </si>
  <si>
    <t>Oberreichenbach</t>
  </si>
  <si>
    <t>Schönerstadt</t>
  </si>
  <si>
    <t>Wingendorf</t>
  </si>
  <si>
    <t>Augustusburg</t>
  </si>
  <si>
    <t>Floßmühle</t>
  </si>
  <si>
    <t>Hohenfichte</t>
  </si>
  <si>
    <t>Marbach</t>
  </si>
  <si>
    <t>Metzdorf</t>
  </si>
  <si>
    <t>Schellenberg</t>
  </si>
  <si>
    <t>Eppendorf</t>
  </si>
  <si>
    <t>Großwaltersdorf</t>
  </si>
  <si>
    <t>Hammerleubsdorf</t>
  </si>
  <si>
    <t>Kleinhartmannsdorf</t>
  </si>
  <si>
    <t>Lößnitztal</t>
  </si>
  <si>
    <t>Lichtenwalde</t>
  </si>
  <si>
    <t>Niederwiesa</t>
  </si>
  <si>
    <t>Borstendorf</t>
  </si>
  <si>
    <t>Grünhainichen</t>
  </si>
  <si>
    <t>Erlicht</t>
  </si>
  <si>
    <t>Herrndorf</t>
  </si>
  <si>
    <t>Kleinschirma</t>
  </si>
  <si>
    <t>Kleinwaltersdorf</t>
  </si>
  <si>
    <t>Langenrinne</t>
  </si>
  <si>
    <t>Niederschöna</t>
  </si>
  <si>
    <t>Oberschöna</t>
  </si>
  <si>
    <t>Rosinhäuschen</t>
  </si>
  <si>
    <t>Süßenbach</t>
  </si>
  <si>
    <t>Wegefarth</t>
  </si>
  <si>
    <t>Zug</t>
  </si>
  <si>
    <t>Zugspitze</t>
  </si>
  <si>
    <t>Großschirma</t>
  </si>
  <si>
    <t>Großvoigtsberg</t>
  </si>
  <si>
    <t>Langhennersdorf</t>
  </si>
  <si>
    <t>Rothenfurth</t>
  </si>
  <si>
    <t>Brand-Erbisdorf</t>
  </si>
  <si>
    <t>Großhartmannsdorf</t>
  </si>
  <si>
    <t>Himmelsfürst</t>
  </si>
  <si>
    <t>Mittelsaida</t>
  </si>
  <si>
    <t>Mönchenfrei</t>
  </si>
  <si>
    <t>Obersaida</t>
  </si>
  <si>
    <t>Mortelgrund</t>
  </si>
  <si>
    <t>Mulda</t>
  </si>
  <si>
    <t>Pilsdorf</t>
  </si>
  <si>
    <t>Sayda</t>
  </si>
  <si>
    <t>Voigtsdorf</t>
  </si>
  <si>
    <t>Wolfsgrund</t>
  </si>
  <si>
    <t>Zethau</t>
  </si>
  <si>
    <t>Burkersdorf,</t>
  </si>
  <si>
    <t>Clausnitz</t>
  </si>
  <si>
    <t>Frauenstein</t>
  </si>
  <si>
    <t>Gimmlitztal</t>
  </si>
  <si>
    <t>Holzhau</t>
  </si>
  <si>
    <t>Kleinbobritzsch</t>
  </si>
  <si>
    <t>Nassau</t>
  </si>
  <si>
    <t>Neuclausnitz</t>
  </si>
  <si>
    <t>Rechenberg-Bienenmühle</t>
  </si>
  <si>
    <t>Niederbobritzsch</t>
  </si>
  <si>
    <t>Oberbobritzsch</t>
  </si>
  <si>
    <t>Sohra</t>
  </si>
  <si>
    <t>Bieberstein</t>
  </si>
  <si>
    <t>Drehfeld</t>
  </si>
  <si>
    <t>Hohentanne</t>
  </si>
  <si>
    <t>Reinsberg</t>
  </si>
  <si>
    <t>Conradsdorf</t>
  </si>
  <si>
    <t>Halsbrücke</t>
  </si>
  <si>
    <t>Krummenhennersdorf</t>
  </si>
  <si>
    <t>Tuttendorf</t>
  </si>
  <si>
    <t>Friedland</t>
  </si>
  <si>
    <t>Kleinvoigtsberg</t>
  </si>
  <si>
    <t>Obergruna</t>
  </si>
  <si>
    <t>Siebenlehn</t>
  </si>
  <si>
    <t>Zellwald</t>
  </si>
  <si>
    <t>Gränitz</t>
  </si>
  <si>
    <t>Weigmannsdorf-Müdisdorf</t>
  </si>
  <si>
    <t>Altmittweida</t>
  </si>
  <si>
    <t>Erlebach</t>
  </si>
  <si>
    <t>Höfchen</t>
  </si>
  <si>
    <t>Irbersdorf</t>
  </si>
  <si>
    <t>Kockisch</t>
  </si>
  <si>
    <t>Kriebethal</t>
  </si>
  <si>
    <t>Kriebstein</t>
  </si>
  <si>
    <t>Mittweida</t>
  </si>
  <si>
    <t>Ringethal</t>
  </si>
  <si>
    <t>Schönborn-Dreiwerden</t>
  </si>
  <si>
    <t>Seifersbach</t>
  </si>
  <si>
    <t>Weißthal</t>
  </si>
  <si>
    <t>Zschöppichen</t>
  </si>
  <si>
    <t>Berbersdorf</t>
  </si>
  <si>
    <t>Bockendorf</t>
  </si>
  <si>
    <t>Böhrigen</t>
  </si>
  <si>
    <t>Eulendorf</t>
  </si>
  <si>
    <t>Goßberg</t>
  </si>
  <si>
    <t>Greifendorf</t>
  </si>
  <si>
    <t>Grünlichtenberg</t>
  </si>
  <si>
    <t>Kaltofen</t>
  </si>
  <si>
    <t>Mobendorf</t>
  </si>
  <si>
    <t>Moosheim</t>
  </si>
  <si>
    <t>Pappendorf</t>
  </si>
  <si>
    <t>Riechberg</t>
  </si>
  <si>
    <t>Rossau</t>
  </si>
  <si>
    <t>Schmalbach</t>
  </si>
  <si>
    <t>Weinsdorf</t>
  </si>
  <si>
    <t>Ziegerhäuser</t>
  </si>
  <si>
    <t>Frankenberg</t>
  </si>
  <si>
    <t>Berlin</t>
  </si>
  <si>
    <t>Schönefeld</t>
  </si>
  <si>
    <t>Potsdam</t>
  </si>
  <si>
    <t>Grube</t>
  </si>
  <si>
    <t>Nattwerder</t>
  </si>
  <si>
    <t>Schlänitzsee</t>
  </si>
  <si>
    <t>Eiche</t>
  </si>
  <si>
    <t>Fahrland</t>
  </si>
  <si>
    <t>Golm</t>
  </si>
  <si>
    <t>Göttin</t>
  </si>
  <si>
    <t>Kartzow</t>
  </si>
  <si>
    <t>Krampnitz</t>
  </si>
  <si>
    <t>Leest</t>
  </si>
  <si>
    <t>Marquardt</t>
  </si>
  <si>
    <t>Paaren</t>
  </si>
  <si>
    <t>Satzkorn</t>
  </si>
  <si>
    <t>Töplitz</t>
  </si>
  <si>
    <t>Uetz</t>
  </si>
  <si>
    <t>Teltow</t>
  </si>
  <si>
    <t>Seehof</t>
  </si>
  <si>
    <t>Fahlhorst</t>
  </si>
  <si>
    <t>Güterfelde</t>
  </si>
  <si>
    <t>Kienwerder</t>
  </si>
  <si>
    <t>Kleinmachnow</t>
  </si>
  <si>
    <t>Marggraffshof</t>
  </si>
  <si>
    <t>Nudow</t>
  </si>
  <si>
    <t>Philippsthal</t>
  </si>
  <si>
    <t>Schenkenhorst</t>
  </si>
  <si>
    <t>Sputendorf</t>
  </si>
  <si>
    <t>Stahnsdorf</t>
  </si>
  <si>
    <t>Werder</t>
  </si>
  <si>
    <t>Bliesendorf</t>
  </si>
  <si>
    <t>Elisabethhöhe</t>
  </si>
  <si>
    <t>Geltow</t>
  </si>
  <si>
    <t>Glindow</t>
  </si>
  <si>
    <t>Göhlsdorf</t>
  </si>
  <si>
    <t>Neuplötzin</t>
  </si>
  <si>
    <t>Petzow</t>
  </si>
  <si>
    <t>Phöben</t>
  </si>
  <si>
    <t>Plessow</t>
  </si>
  <si>
    <t>Plötzin</t>
  </si>
  <si>
    <t>Wildpark</t>
  </si>
  <si>
    <t>Beelitz</t>
  </si>
  <si>
    <t>Birkhorst</t>
  </si>
  <si>
    <t>Busendorf</t>
  </si>
  <si>
    <t>Elsholz</t>
  </si>
  <si>
    <t>Elsthal</t>
  </si>
  <si>
    <t>Fichtenwalde</t>
  </si>
  <si>
    <t>Kanin</t>
  </si>
  <si>
    <t>Klaistow</t>
  </si>
  <si>
    <t>Körzin</t>
  </si>
  <si>
    <t>Reesdorf</t>
  </si>
  <si>
    <t>Rieben</t>
  </si>
  <si>
    <t>Salzbrunn</t>
  </si>
  <si>
    <t>Schäpe</t>
  </si>
  <si>
    <t>Schlunkendorf</t>
  </si>
  <si>
    <t>Stücken</t>
  </si>
  <si>
    <t>Wittbrietzen</t>
  </si>
  <si>
    <t>Zauchwitz</t>
  </si>
  <si>
    <t>Caputh</t>
  </si>
  <si>
    <t>Ferch</t>
  </si>
  <si>
    <t>Flottstelle</t>
  </si>
  <si>
    <t>Kammerode</t>
  </si>
  <si>
    <t>Lienewitz</t>
  </si>
  <si>
    <t>Mittelbusch</t>
  </si>
  <si>
    <t>Templin</t>
  </si>
  <si>
    <t>Bochow</t>
  </si>
  <si>
    <t>Deetz</t>
  </si>
  <si>
    <t>Derwitz</t>
  </si>
  <si>
    <t>Krielow</t>
  </si>
  <si>
    <t>Schmergow</t>
  </si>
  <si>
    <t>Fresdorf</t>
  </si>
  <si>
    <t>Langerwisch</t>
  </si>
  <si>
    <t>Michendorf</t>
  </si>
  <si>
    <t>Saarmund</t>
  </si>
  <si>
    <t>Tremsdorf</t>
  </si>
  <si>
    <t>Wildenbruch</t>
  </si>
  <si>
    <t>Kähnsdorf</t>
  </si>
  <si>
    <t>Neuseddin</t>
  </si>
  <si>
    <t>Seddin</t>
  </si>
  <si>
    <t>Wilhelmshorst</t>
  </si>
  <si>
    <t>Bergholz-Rehbrücke</t>
  </si>
  <si>
    <t>Falkensee</t>
  </si>
  <si>
    <t>Schönwalde</t>
  </si>
  <si>
    <t>Dallgow</t>
  </si>
  <si>
    <t>Rohrbeck</t>
  </si>
  <si>
    <t>Elstal</t>
  </si>
  <si>
    <t>Bergerdamm</t>
  </si>
  <si>
    <t>Börnicke</t>
  </si>
  <si>
    <t>Brädikow</t>
  </si>
  <si>
    <t>Bredow</t>
  </si>
  <si>
    <t>Buchow-Karpzow</t>
  </si>
  <si>
    <t>Dyrotz</t>
  </si>
  <si>
    <t>Ebereschenhof</t>
  </si>
  <si>
    <t>Etzin</t>
  </si>
  <si>
    <t>Falkenrehde</t>
  </si>
  <si>
    <t>Gohlitz</t>
  </si>
  <si>
    <t>Grünefeld</t>
  </si>
  <si>
    <t>Hanffabrik</t>
  </si>
  <si>
    <t>Hertefeld</t>
  </si>
  <si>
    <t>Hoppenrade</t>
  </si>
  <si>
    <t>Lietzow</t>
  </si>
  <si>
    <t>Markau</t>
  </si>
  <si>
    <t>Markee</t>
  </si>
  <si>
    <t>Nauen</t>
  </si>
  <si>
    <t>Neukammer</t>
  </si>
  <si>
    <t>Niebede</t>
  </si>
  <si>
    <t>Paulinenaue</t>
  </si>
  <si>
    <t>Pausin</t>
  </si>
  <si>
    <t>Perwenitz</t>
  </si>
  <si>
    <t>Pessin</t>
  </si>
  <si>
    <t>Priort</t>
  </si>
  <si>
    <t>Quermathen</t>
  </si>
  <si>
    <t>Retzow</t>
  </si>
  <si>
    <t>Ribbeck</t>
  </si>
  <si>
    <t>Selbelang</t>
  </si>
  <si>
    <t>Teufelshof</t>
  </si>
  <si>
    <t>Tietzow</t>
  </si>
  <si>
    <t>Tremmen</t>
  </si>
  <si>
    <t>Utershorst</t>
  </si>
  <si>
    <t>Wachow</t>
  </si>
  <si>
    <t>Wagenitz</t>
  </si>
  <si>
    <t>Wansdorf</t>
  </si>
  <si>
    <t>Wernitz</t>
  </si>
  <si>
    <t>Wustermark</t>
  </si>
  <si>
    <t>Zeestow</t>
  </si>
  <si>
    <t>Brieselang</t>
  </si>
  <si>
    <t>Friesack</t>
  </si>
  <si>
    <t>Fliederhorst</t>
  </si>
  <si>
    <t>Karolinenhof</t>
  </si>
  <si>
    <t>Klessener</t>
  </si>
  <si>
    <t>Senzke</t>
  </si>
  <si>
    <t>Vietznitz</t>
  </si>
  <si>
    <t>Warsow</t>
  </si>
  <si>
    <t>Wutzetz</t>
  </si>
  <si>
    <t>Zootzen</t>
  </si>
  <si>
    <t>Ketzin</t>
  </si>
  <si>
    <t>Gutenpaaren</t>
  </si>
  <si>
    <t>Paretz</t>
  </si>
  <si>
    <t>Zachow</t>
  </si>
  <si>
    <t>Albertsheim</t>
  </si>
  <si>
    <t>Grünaue</t>
  </si>
  <si>
    <t>Rathenow</t>
  </si>
  <si>
    <t>Bahnitz</t>
  </si>
  <si>
    <t>Bamme</t>
  </si>
  <si>
    <t>Barnewitz</t>
  </si>
  <si>
    <t>Böhne</t>
  </si>
  <si>
    <t>Buschow</t>
  </si>
  <si>
    <t>Butenfelde</t>
  </si>
  <si>
    <t>Bünsche</t>
  </si>
  <si>
    <t>Bützer</t>
  </si>
  <si>
    <t>Damme</t>
  </si>
  <si>
    <t>Elslaake</t>
  </si>
  <si>
    <t>Ferchels</t>
  </si>
  <si>
    <t>Ferchesar</t>
  </si>
  <si>
    <t>Galm</t>
  </si>
  <si>
    <t>Garlitz</t>
  </si>
  <si>
    <t>Glien</t>
  </si>
  <si>
    <t>Göttlin</t>
  </si>
  <si>
    <t>Gräningen</t>
  </si>
  <si>
    <t>Großwudicke</t>
  </si>
  <si>
    <t>Grütz</t>
  </si>
  <si>
    <t>Gülpe</t>
  </si>
  <si>
    <t>Hohennauen</t>
  </si>
  <si>
    <t>Hohenwinkel</t>
  </si>
  <si>
    <t>Jerchel</t>
  </si>
  <si>
    <t>Kieck</t>
  </si>
  <si>
    <t>Knoblauch</t>
  </si>
  <si>
    <t>Kohlhof</t>
  </si>
  <si>
    <t>Kotzen</t>
  </si>
  <si>
    <t>Königshütte</t>
  </si>
  <si>
    <t>Kriele</t>
  </si>
  <si>
    <t>Landin</t>
  </si>
  <si>
    <t>Liepe</t>
  </si>
  <si>
    <t>Linde</t>
  </si>
  <si>
    <t>Lochow</t>
  </si>
  <si>
    <t>Mahlitz</t>
  </si>
  <si>
    <t>Marquede</t>
  </si>
  <si>
    <t>Milow</t>
  </si>
  <si>
    <t>Molkenberg</t>
  </si>
  <si>
    <t>Mögelin</t>
  </si>
  <si>
    <t>Möthlitz</t>
  </si>
  <si>
    <t>Möthlow</t>
  </si>
  <si>
    <t>Mützlitz</t>
  </si>
  <si>
    <t>Nennhausen</t>
  </si>
  <si>
    <t>Neudessau</t>
  </si>
  <si>
    <t>Neumolkenberg</t>
  </si>
  <si>
    <t>Neuwartensleben</t>
  </si>
  <si>
    <t>Nierow</t>
  </si>
  <si>
    <t>Nitzahn</t>
  </si>
  <si>
    <t>Parey</t>
  </si>
  <si>
    <t>Prietzen</t>
  </si>
  <si>
    <t>Rhinsmühlen</t>
  </si>
  <si>
    <t>Schleuse</t>
  </si>
  <si>
    <t>Schmetzdorf</t>
  </si>
  <si>
    <t>Schollene</t>
  </si>
  <si>
    <t>Semlin</t>
  </si>
  <si>
    <t>Spaatz</t>
  </si>
  <si>
    <t>Spolierenberg</t>
  </si>
  <si>
    <t>Stechow</t>
  </si>
  <si>
    <t>Steckelsdorf</t>
  </si>
  <si>
    <t>Vieritz</t>
  </si>
  <si>
    <t>Wassersuppe</t>
  </si>
  <si>
    <t>Wendeberg</t>
  </si>
  <si>
    <t>Witzke</t>
  </si>
  <si>
    <t>Wolsier</t>
  </si>
  <si>
    <t>Zollchow</t>
  </si>
  <si>
    <t>Premnitz</t>
  </si>
  <si>
    <t>Döberitz</t>
  </si>
  <si>
    <t>Gapel</t>
  </si>
  <si>
    <t>Dickte</t>
  </si>
  <si>
    <t>Görne</t>
  </si>
  <si>
    <t>Kietz</t>
  </si>
  <si>
    <t>Kleßen</t>
  </si>
  <si>
    <t>Ohnewitz</t>
  </si>
  <si>
    <t>Rhinow</t>
  </si>
  <si>
    <t>Schönholz</t>
  </si>
  <si>
    <t>Stölln</t>
  </si>
  <si>
    <t>Strodehne</t>
  </si>
  <si>
    <t>Brandenburg</t>
  </si>
  <si>
    <t>Paterdamm</t>
  </si>
  <si>
    <t>Rotscherlinde</t>
  </si>
  <si>
    <t>Schmerzke</t>
  </si>
  <si>
    <t>Bagow</t>
  </si>
  <si>
    <t>Bollmannsruh</t>
  </si>
  <si>
    <t>Böcke</t>
  </si>
  <si>
    <t>Brielow</t>
  </si>
  <si>
    <t>Briest</t>
  </si>
  <si>
    <t>Brückermark</t>
  </si>
  <si>
    <t>Butzow</t>
  </si>
  <si>
    <t>Gollwitz</t>
  </si>
  <si>
    <t>Golzow</t>
  </si>
  <si>
    <t>Gortz</t>
  </si>
  <si>
    <t>Götz</t>
  </si>
  <si>
    <t>Grabow</t>
  </si>
  <si>
    <t>Grüneiche</t>
  </si>
  <si>
    <t>Grüningen</t>
  </si>
  <si>
    <t>Jeserig</t>
  </si>
  <si>
    <t>Ketzür</t>
  </si>
  <si>
    <t>Krahne</t>
  </si>
  <si>
    <t>Lucksfleiß</t>
  </si>
  <si>
    <t>Lünow</t>
  </si>
  <si>
    <t>Marzahne</t>
  </si>
  <si>
    <t>Meßdunk</t>
  </si>
  <si>
    <t>Mötzow</t>
  </si>
  <si>
    <t>Oberjünne</t>
  </si>
  <si>
    <t>Päwesin</t>
  </si>
  <si>
    <t>Pernitz</t>
  </si>
  <si>
    <t>Radewege</t>
  </si>
  <si>
    <t>Reckahn</t>
  </si>
  <si>
    <t>Riewend</t>
  </si>
  <si>
    <t>Roskow</t>
  </si>
  <si>
    <t>Saaringen</t>
  </si>
  <si>
    <t>Trechwitz</t>
  </si>
  <si>
    <t>Wenzlow</t>
  </si>
  <si>
    <t>Weseram</t>
  </si>
  <si>
    <t>Wollin</t>
  </si>
  <si>
    <t>Wust</t>
  </si>
  <si>
    <t>Wusterwitz</t>
  </si>
  <si>
    <t>Bensdorf</t>
  </si>
  <si>
    <t>Herrenhölzer</t>
  </si>
  <si>
    <t>Mahlenzien</t>
  </si>
  <si>
    <t>Neubensdorf</t>
  </si>
  <si>
    <t>Rogäsen</t>
  </si>
  <si>
    <t>Vehlen</t>
  </si>
  <si>
    <t>Viesen</t>
  </si>
  <si>
    <t>Warchau</t>
  </si>
  <si>
    <t>Zitz</t>
  </si>
  <si>
    <t>Ziesar</t>
  </si>
  <si>
    <t>Bücknitz</t>
  </si>
  <si>
    <t>Dretzen</t>
  </si>
  <si>
    <t>Glienecke</t>
  </si>
  <si>
    <t>Gräben</t>
  </si>
  <si>
    <t>Grebs</t>
  </si>
  <si>
    <t>Köpernitz</t>
  </si>
  <si>
    <t>Pramsdorf</t>
  </si>
  <si>
    <t>Rottstock</t>
  </si>
  <si>
    <t>Lehnin</t>
  </si>
  <si>
    <t>Damsdorf</t>
  </si>
  <si>
    <t>Emstal</t>
  </si>
  <si>
    <t>Michelsdorf</t>
  </si>
  <si>
    <t>Nahmitz</t>
  </si>
  <si>
    <t>Netzen</t>
  </si>
  <si>
    <t>Prützke</t>
  </si>
  <si>
    <t>Rädel</t>
  </si>
  <si>
    <t>Rietz</t>
  </si>
  <si>
    <t>Fohrde</t>
  </si>
  <si>
    <t>Hohenferchesar</t>
  </si>
  <si>
    <t>Krahnepuhl</t>
  </si>
  <si>
    <t>Kützkow</t>
  </si>
  <si>
    <t>Pritzerbe</t>
  </si>
  <si>
    <t>Seelensdorf</t>
  </si>
  <si>
    <t>Tieckow</t>
  </si>
  <si>
    <t>Belzig</t>
  </si>
  <si>
    <t>Baitz</t>
  </si>
  <si>
    <t>Benken</t>
  </si>
  <si>
    <t>Bergholz</t>
  </si>
  <si>
    <t>Borne</t>
  </si>
  <si>
    <t>Dahnsdorf</t>
  </si>
  <si>
    <t>Dippmannsdorf</t>
  </si>
  <si>
    <t>Egelinde</t>
  </si>
  <si>
    <t>Fredersdorf</t>
  </si>
  <si>
    <t>Hagelberg</t>
  </si>
  <si>
    <t>Hohenspringe</t>
  </si>
  <si>
    <t>Kranepuhl</t>
  </si>
  <si>
    <t>Kuhlowitz</t>
  </si>
  <si>
    <t>Locktow</t>
  </si>
  <si>
    <t>Lübnitz</t>
  </si>
  <si>
    <t>Lüsse</t>
  </si>
  <si>
    <t>Lütte</t>
  </si>
  <si>
    <t>Mörz</t>
  </si>
  <si>
    <t>Neschholz</t>
  </si>
  <si>
    <t>Preußnitz</t>
  </si>
  <si>
    <t>Rothebach</t>
  </si>
  <si>
    <t>Schwanebeck</t>
  </si>
  <si>
    <t>Verlorenwasser</t>
  </si>
  <si>
    <t>Weitzgrund</t>
  </si>
  <si>
    <t>Werbig</t>
  </si>
  <si>
    <t>Ziezow</t>
  </si>
  <si>
    <t>Brück</t>
  </si>
  <si>
    <t>Borkheide</t>
  </si>
  <si>
    <t>Borkwalde</t>
  </si>
  <si>
    <t>Cammer</t>
  </si>
  <si>
    <t>Damelang</t>
  </si>
  <si>
    <t>Freienthal</t>
  </si>
  <si>
    <t>Gömnigk</t>
  </si>
  <si>
    <t>Linthe</t>
  </si>
  <si>
    <t>Nichel</t>
  </si>
  <si>
    <t>Niederwerbig</t>
  </si>
  <si>
    <t>Schlalach</t>
  </si>
  <si>
    <t>Garrey</t>
  </si>
  <si>
    <t>Grubo</t>
  </si>
  <si>
    <t>Haseloff</t>
  </si>
  <si>
    <t>Hohenwerbig</t>
  </si>
  <si>
    <t>Lehnsdorf</t>
  </si>
  <si>
    <t>Lühnsdorf</t>
  </si>
  <si>
    <t>Mützdorf</t>
  </si>
  <si>
    <t>Niemegk</t>
  </si>
  <si>
    <t>Rädigke</t>
  </si>
  <si>
    <t>Welsigke</t>
  </si>
  <si>
    <t>Zixdorf</t>
  </si>
  <si>
    <t>Arensnest</t>
  </si>
  <si>
    <t>Jeserigerhütten</t>
  </si>
  <si>
    <t>Mahlsdorf</t>
  </si>
  <si>
    <t>Medewitzerhütten</t>
  </si>
  <si>
    <t>Neuehütten</t>
  </si>
  <si>
    <t>Reetz</t>
  </si>
  <si>
    <t>Reetzerhütten</t>
  </si>
  <si>
    <t>Schlamau</t>
  </si>
  <si>
    <t>Schmerwitz</t>
  </si>
  <si>
    <t>Setzsteig</t>
  </si>
  <si>
    <t>Spring</t>
  </si>
  <si>
    <t>Börnecke</t>
  </si>
  <si>
    <t>Dangelsdorf</t>
  </si>
  <si>
    <t>Görzke</t>
  </si>
  <si>
    <t>Hohenlobbese</t>
  </si>
  <si>
    <t>Reppinichen</t>
  </si>
  <si>
    <t>Wutzow</t>
  </si>
  <si>
    <t>Bardenitz</t>
  </si>
  <si>
    <t>Blönsdorf</t>
  </si>
  <si>
    <t>Borgisdorf</t>
  </si>
  <si>
    <t>Bürgermühle</t>
  </si>
  <si>
    <t>Charlottenfelde</t>
  </si>
  <si>
    <t>Dalichow</t>
  </si>
  <si>
    <t>Danna</t>
  </si>
  <si>
    <t>Dennewitz</t>
  </si>
  <si>
    <t>Eckmannsdorf</t>
  </si>
  <si>
    <t>Feldheim</t>
  </si>
  <si>
    <t>Fröhden</t>
  </si>
  <si>
    <t>Gölsdorf</t>
  </si>
  <si>
    <t>Heinsdorf</t>
  </si>
  <si>
    <t>Herbersdorf</t>
  </si>
  <si>
    <t>Hohenahlsdorf</t>
  </si>
  <si>
    <t>Hohengörsdorf</t>
  </si>
  <si>
    <t>Hohenseefeld</t>
  </si>
  <si>
    <t>Ihlow</t>
  </si>
  <si>
    <t>Jüterbog</t>
  </si>
  <si>
    <t>Kaltenhausen</t>
  </si>
  <si>
    <t>Kossin</t>
  </si>
  <si>
    <t>Körbitz</t>
  </si>
  <si>
    <t>Kurzlipsdorf</t>
  </si>
  <si>
    <t>Langenlipsdorf</t>
  </si>
  <si>
    <t>Lichterfelde</t>
  </si>
  <si>
    <t>Ließen</t>
  </si>
  <si>
    <t>Lindow</t>
  </si>
  <si>
    <t>Lobbese</t>
  </si>
  <si>
    <t>Lüdendorf</t>
  </si>
  <si>
    <t>Maltershausen</t>
  </si>
  <si>
    <t>Markendorf</t>
  </si>
  <si>
    <t>Marzahna</t>
  </si>
  <si>
    <t>Mellnsdorf</t>
  </si>
  <si>
    <t>Neuheim</t>
  </si>
  <si>
    <t>Niebendorf</t>
  </si>
  <si>
    <t>Niedergörsdorf</t>
  </si>
  <si>
    <t>Pechüle</t>
  </si>
  <si>
    <t>Petkus</t>
  </si>
  <si>
    <t>Pflügkuff</t>
  </si>
  <si>
    <t>Quellenhof</t>
  </si>
  <si>
    <t>Rinow</t>
  </si>
  <si>
    <t>Schlenzer</t>
  </si>
  <si>
    <t>Schmögelsdorf</t>
  </si>
  <si>
    <t>Schwabeck</t>
  </si>
  <si>
    <t>Sernow</t>
  </si>
  <si>
    <t>Welsickendorf</t>
  </si>
  <si>
    <t>Wergzahna</t>
  </si>
  <si>
    <t>Wölmsdorf</t>
  </si>
  <si>
    <t>Zellendorf</t>
  </si>
  <si>
    <t>Zeuden</t>
  </si>
  <si>
    <t>Treuenbrietzen</t>
  </si>
  <si>
    <t>Klausdorf</t>
  </si>
  <si>
    <t>Niebel</t>
  </si>
  <si>
    <t>Niebelhorst</t>
  </si>
  <si>
    <t>Rietzer</t>
  </si>
  <si>
    <t>Tiefenbrunnen</t>
  </si>
  <si>
    <t>Ahrensdorf</t>
  </si>
  <si>
    <t>Berkenbrück</t>
  </si>
  <si>
    <t>Dobbrikow</t>
  </si>
  <si>
    <t>Dümde</t>
  </si>
  <si>
    <t>Felgentreu</t>
  </si>
  <si>
    <t>Frankenfelde</t>
  </si>
  <si>
    <t>Frankenförde</t>
  </si>
  <si>
    <t>Frankenhof</t>
  </si>
  <si>
    <t>Gottow</t>
  </si>
  <si>
    <t>Gottsdorf</t>
  </si>
  <si>
    <t>Hennickendorf</t>
  </si>
  <si>
    <t>Holbeck</t>
  </si>
  <si>
    <t>Jänickendorf</t>
  </si>
  <si>
    <t>Kolzenburg</t>
  </si>
  <si>
    <t>Liebätz</t>
  </si>
  <si>
    <t>Luckenwalde</t>
  </si>
  <si>
    <t>Lüdersdorf</t>
  </si>
  <si>
    <t>Lühsdorf</t>
  </si>
  <si>
    <t>Lynow</t>
  </si>
  <si>
    <t>Märtensmühle</t>
  </si>
  <si>
    <t>Moldenhütten</t>
  </si>
  <si>
    <t>Nettgendorf</t>
  </si>
  <si>
    <t>Scharfenbrück</t>
  </si>
  <si>
    <t>Schöneweide</t>
  </si>
  <si>
    <t>Stülpe</t>
  </si>
  <si>
    <t>Wiesenhagen</t>
  </si>
  <si>
    <t>Zülichendorf</t>
  </si>
  <si>
    <t>Trebbin</t>
  </si>
  <si>
    <t>Blankensee</t>
  </si>
  <si>
    <t>Glau</t>
  </si>
  <si>
    <t>Kliestow</t>
  </si>
  <si>
    <t>Schönhagen</t>
  </si>
  <si>
    <t>Stangenhagen</t>
  </si>
  <si>
    <t>Genshagen</t>
  </si>
  <si>
    <t>Großbeuthen</t>
  </si>
  <si>
    <t>Jütchendorf</t>
  </si>
  <si>
    <t>Löwenbruch</t>
  </si>
  <si>
    <t>Ludwigsfelde</t>
  </si>
  <si>
    <t>Märkisch</t>
  </si>
  <si>
    <t>Mietgendorf</t>
  </si>
  <si>
    <t>Schiaß</t>
  </si>
  <si>
    <t>Siethen</t>
  </si>
  <si>
    <t>Struveshof</t>
  </si>
  <si>
    <t>Thyrow</t>
  </si>
  <si>
    <t>Weinberg</t>
  </si>
  <si>
    <t>Wietstock</t>
  </si>
  <si>
    <t>Friederikenhof</t>
  </si>
  <si>
    <t>Großbeeren</t>
  </si>
  <si>
    <t>Kleinbeeren</t>
  </si>
  <si>
    <t>Neubeeren</t>
  </si>
  <si>
    <t>Osdorf</t>
  </si>
  <si>
    <t>Frankfurt</t>
  </si>
  <si>
    <t>Pagram</t>
  </si>
  <si>
    <t>Biegen</t>
  </si>
  <si>
    <t>Helene-See</t>
  </si>
  <si>
    <t>Jacobsdorf</t>
  </si>
  <si>
    <t>Petershagen</t>
  </si>
  <si>
    <t>Pillgram</t>
  </si>
  <si>
    <t>Sieversdorf</t>
  </si>
  <si>
    <t>Treplin</t>
  </si>
  <si>
    <t>Brieskow-Finkenheerd</t>
  </si>
  <si>
    <t>Aurith</t>
  </si>
  <si>
    <t>Kunitzer</t>
  </si>
  <si>
    <t>Thälmannsiedlung</t>
  </si>
  <si>
    <t>Weißenspring</t>
  </si>
  <si>
    <t>Wiesenau</t>
  </si>
  <si>
    <t>Ziltendorf</t>
  </si>
  <si>
    <t>Müllrose</t>
  </si>
  <si>
    <t>Dubrow</t>
  </si>
  <si>
    <t>Grunow</t>
  </si>
  <si>
    <t>Kaisermühl</t>
  </si>
  <si>
    <t>Mixdorf</t>
  </si>
  <si>
    <t>Schlaubehammer</t>
  </si>
  <si>
    <t>Seelow</t>
  </si>
  <si>
    <t>Altrosenthal</t>
  </si>
  <si>
    <t>Annahof</t>
  </si>
  <si>
    <t>Diedersdorf</t>
  </si>
  <si>
    <t>Dolgelin</t>
  </si>
  <si>
    <t>Döbberin</t>
  </si>
  <si>
    <t>Falkenhagen</t>
  </si>
  <si>
    <t>Görlsdorf</t>
  </si>
  <si>
    <t>Gusow</t>
  </si>
  <si>
    <t>Langsow</t>
  </si>
  <si>
    <t>Libbenichen</t>
  </si>
  <si>
    <t>Lietzen</t>
  </si>
  <si>
    <t>Neuentempel</t>
  </si>
  <si>
    <t>Niederjesar</t>
  </si>
  <si>
    <t>Platkow</t>
  </si>
  <si>
    <t>Plötzenhof</t>
  </si>
  <si>
    <t>Regenmantel</t>
  </si>
  <si>
    <t>Seelower</t>
  </si>
  <si>
    <t>Worin</t>
  </si>
  <si>
    <t>Neuhardenberg</t>
  </si>
  <si>
    <t>Altbarnim</t>
  </si>
  <si>
    <t>Altfriedland</t>
  </si>
  <si>
    <t>Gottesgabe</t>
  </si>
  <si>
    <t>Jahnsfelde</t>
  </si>
  <si>
    <t>Kleinbarnim</t>
  </si>
  <si>
    <t>Neufeld</t>
  </si>
  <si>
    <t>Neufriedland</t>
  </si>
  <si>
    <t>Neutrebbin</t>
  </si>
  <si>
    <t>Quappendorf</t>
  </si>
  <si>
    <t>Schlanhof</t>
  </si>
  <si>
    <t>Sietzing</t>
  </si>
  <si>
    <t>Wubrigsberg</t>
  </si>
  <si>
    <t>Wulkow</t>
  </si>
  <si>
    <t>Wuschewier</t>
  </si>
  <si>
    <t>Letschin</t>
  </si>
  <si>
    <t>Basta</t>
  </si>
  <si>
    <t>Gieshof</t>
  </si>
  <si>
    <t>Herrenwiese</t>
  </si>
  <si>
    <t>Kiehnwerder</t>
  </si>
  <si>
    <t>Kienitz</t>
  </si>
  <si>
    <t>Mehrin</t>
  </si>
  <si>
    <t>Neubarnim</t>
  </si>
  <si>
    <t>Ortwig</t>
  </si>
  <si>
    <t>Posedin</t>
  </si>
  <si>
    <t>Rehfeldt</t>
  </si>
  <si>
    <t>Solikante</t>
  </si>
  <si>
    <t>Sophienthal</t>
  </si>
  <si>
    <t>Steintoch</t>
  </si>
  <si>
    <t>Sydowswiese</t>
  </si>
  <si>
    <t>Voßberg</t>
  </si>
  <si>
    <t>Wilhelmsaue</t>
  </si>
  <si>
    <t>Wollup</t>
  </si>
  <si>
    <t>Zelliner</t>
  </si>
  <si>
    <t>Carzig</t>
  </si>
  <si>
    <t>Hohenjesar</t>
  </si>
  <si>
    <t>Klessin</t>
  </si>
  <si>
    <t>Lebus</t>
  </si>
  <si>
    <t>Mallnow</t>
  </si>
  <si>
    <t>Podelzig</t>
  </si>
  <si>
    <t>Schönfließ</t>
  </si>
  <si>
    <t>Wuhden</t>
  </si>
  <si>
    <t>Wüste</t>
  </si>
  <si>
    <t>Altbleyen</t>
  </si>
  <si>
    <t>Baiersberg</t>
  </si>
  <si>
    <t>Bleyen</t>
  </si>
  <si>
    <t>Buschdorf</t>
  </si>
  <si>
    <t>Genschmar</t>
  </si>
  <si>
    <t>Gerickensberg</t>
  </si>
  <si>
    <t>Gorgast</t>
  </si>
  <si>
    <t>Hackenow</t>
  </si>
  <si>
    <t>Hathenow</t>
  </si>
  <si>
    <t>Hathenower</t>
  </si>
  <si>
    <t>Herzershof</t>
  </si>
  <si>
    <t>Küstrin-Kietz</t>
  </si>
  <si>
    <t>Lehmannshöfel</t>
  </si>
  <si>
    <t>Manschnow</t>
  </si>
  <si>
    <t>Neubleyen</t>
  </si>
  <si>
    <t>Rathstock</t>
  </si>
  <si>
    <t>Reitwein</t>
  </si>
  <si>
    <t>Zechin</t>
  </si>
  <si>
    <t>Strausberg</t>
  </si>
  <si>
    <t>Altlandsberg</t>
  </si>
  <si>
    <t>Eggersdorf</t>
  </si>
  <si>
    <t>Eichenbrandt</t>
  </si>
  <si>
    <t>Garzau</t>
  </si>
  <si>
    <t>Garzin</t>
  </si>
  <si>
    <t>Heidekrug</t>
  </si>
  <si>
    <t>Herrensee</t>
  </si>
  <si>
    <t>Herzhorn</t>
  </si>
  <si>
    <t>Hohenstein</t>
  </si>
  <si>
    <t>Hoppegarten</t>
  </si>
  <si>
    <t>Kagel</t>
  </si>
  <si>
    <t>Kienbaum</t>
  </si>
  <si>
    <t>Klosterdorf</t>
  </si>
  <si>
    <t>Lichtenow</t>
  </si>
  <si>
    <t>Möllensee</t>
  </si>
  <si>
    <t>Prädikow</t>
  </si>
  <si>
    <t>Prötzel</t>
  </si>
  <si>
    <t>Rehfelde</t>
  </si>
  <si>
    <t>Reichenow</t>
  </si>
  <si>
    <t>Seeberg</t>
  </si>
  <si>
    <t>Wegendorf</t>
  </si>
  <si>
    <t>Wesendahl</t>
  </si>
  <si>
    <t>Wilkendorf</t>
  </si>
  <si>
    <t>Zinndorf</t>
  </si>
  <si>
    <t>Birkenstein</t>
  </si>
  <si>
    <t>Dahlwitz-Hoppegarten</t>
  </si>
  <si>
    <t>Hönow</t>
  </si>
  <si>
    <t>Münchehofe,</t>
  </si>
  <si>
    <t>Neuenhagen</t>
  </si>
  <si>
    <t>Bruchmühle</t>
  </si>
  <si>
    <t>Radebrück</t>
  </si>
  <si>
    <t>Vogelsdorf</t>
  </si>
  <si>
    <t>Müncheberg</t>
  </si>
  <si>
    <t>Dahmsdorf</t>
  </si>
  <si>
    <t>Hermersdorf</t>
  </si>
  <si>
    <t>Münchehofe</t>
  </si>
  <si>
    <t>Batzlow</t>
  </si>
  <si>
    <t>Bergschäferei</t>
  </si>
  <si>
    <t>Bollersdorf</t>
  </si>
  <si>
    <t>Ernsthof</t>
  </si>
  <si>
    <t>Hasenholz</t>
  </si>
  <si>
    <t>Liebenhof</t>
  </si>
  <si>
    <t>Pritzhagen</t>
  </si>
  <si>
    <t>Ringenwalde</t>
  </si>
  <si>
    <t>Rotes</t>
  </si>
  <si>
    <t>Waldsieversdorf</t>
  </si>
  <si>
    <t>Herzfelde</t>
  </si>
  <si>
    <t>Torfhaus</t>
  </si>
  <si>
    <t>Beerfelde</t>
  </si>
  <si>
    <t>Demnitz</t>
  </si>
  <si>
    <t>Georgenthal</t>
  </si>
  <si>
    <t>Hangelsberg</t>
  </si>
  <si>
    <t>Hasenfelde</t>
  </si>
  <si>
    <t>Kolpin</t>
  </si>
  <si>
    <t>Langewahl</t>
  </si>
  <si>
    <t>Rauen</t>
  </si>
  <si>
    <t>Schönfelde</t>
  </si>
  <si>
    <t>Steinhöfel</t>
  </si>
  <si>
    <t>Streitberg</t>
  </si>
  <si>
    <t>Tempelberg</t>
  </si>
  <si>
    <t>Wilmersdorf</t>
  </si>
  <si>
    <t>Reichenwalde</t>
  </si>
  <si>
    <t>Kirchhofen</t>
  </si>
  <si>
    <t>Lebbin</t>
  </si>
  <si>
    <t>Markgrafpieske</t>
  </si>
  <si>
    <t>Mönchwinkel</t>
  </si>
  <si>
    <t>Spreeau</t>
  </si>
  <si>
    <t>Spreenhagen</t>
  </si>
  <si>
    <t>Stäbchen</t>
  </si>
  <si>
    <t>Erkner</t>
  </si>
  <si>
    <t>Burig</t>
  </si>
  <si>
    <t>Gosen</t>
  </si>
  <si>
    <t>Schöneiche</t>
  </si>
  <si>
    <t>Königs</t>
  </si>
  <si>
    <t>Krummensee</t>
  </si>
  <si>
    <t>Schenkendorf</t>
  </si>
  <si>
    <t>Zeesen</t>
  </si>
  <si>
    <t>Eichwalde</t>
  </si>
  <si>
    <t>Hubertus</t>
  </si>
  <si>
    <t>Schulzendorf</t>
  </si>
  <si>
    <t>Zeuthen</t>
  </si>
  <si>
    <t>Bestensee</t>
  </si>
  <si>
    <t>Dolgenhorst</t>
  </si>
  <si>
    <t>Gallunsbrück</t>
  </si>
  <si>
    <t>Gräbendorf</t>
  </si>
  <si>
    <t>Hölzerner</t>
  </si>
  <si>
    <t>Körbiskrug</t>
  </si>
  <si>
    <t>Motzen</t>
  </si>
  <si>
    <t>Pätz</t>
  </si>
  <si>
    <t>Sauberg</t>
  </si>
  <si>
    <t>Wildau</t>
  </si>
  <si>
    <t>Kleinköris</t>
  </si>
  <si>
    <t>Neubrück</t>
  </si>
  <si>
    <t>Birkholz</t>
  </si>
  <si>
    <t>Hammer</t>
  </si>
  <si>
    <t>Kleinhammer</t>
  </si>
  <si>
    <t>Kleinwasserburg</t>
  </si>
  <si>
    <t>Boddinsfelde</t>
  </si>
  <si>
    <t>Brusendorf</t>
  </si>
  <si>
    <t>Gallun</t>
  </si>
  <si>
    <t>Mittenwalde</t>
  </si>
  <si>
    <t>Rotberg</t>
  </si>
  <si>
    <t>Schöneicher</t>
  </si>
  <si>
    <t>Miersdorfer</t>
  </si>
  <si>
    <t>Niederlehme</t>
  </si>
  <si>
    <t>Ziegenhals</t>
  </si>
  <si>
    <t>Kleineichholz</t>
  </si>
  <si>
    <t>Kolberg</t>
  </si>
  <si>
    <t>Prieros</t>
  </si>
  <si>
    <t>Streganz</t>
  </si>
  <si>
    <t>Ziest</t>
  </si>
  <si>
    <t>Bindow</t>
  </si>
  <si>
    <t>Blossin</t>
  </si>
  <si>
    <t>Dannenreich</t>
  </si>
  <si>
    <t>Dolgenbrodt</t>
  </si>
  <si>
    <t>Fährwinkel</t>
  </si>
  <si>
    <t>Friedrichshof</t>
  </si>
  <si>
    <t>Gussow</t>
  </si>
  <si>
    <t>Senzig</t>
  </si>
  <si>
    <t>Skaby</t>
  </si>
  <si>
    <t>Wolzig</t>
  </si>
  <si>
    <t>Egsdorf</t>
  </si>
  <si>
    <t>Schwerin</t>
  </si>
  <si>
    <t>Teupitz</t>
  </si>
  <si>
    <t>Tornow</t>
  </si>
  <si>
    <t>Töpchin</t>
  </si>
  <si>
    <t>Halbe</t>
  </si>
  <si>
    <t>Löpten</t>
  </si>
  <si>
    <t>Oderin</t>
  </si>
  <si>
    <t>Teurow</t>
  </si>
  <si>
    <t>Kablow</t>
  </si>
  <si>
    <t>Uckley</t>
  </si>
  <si>
    <t>Zernsdorf</t>
  </si>
  <si>
    <t>Alexanderdorf</t>
  </si>
  <si>
    <t>Bernhardsmüh</t>
  </si>
  <si>
    <t>Christinendorf</t>
  </si>
  <si>
    <t>Dabendorf</t>
  </si>
  <si>
    <t>Gadsdorf</t>
  </si>
  <si>
    <t>Glienick</t>
  </si>
  <si>
    <t>Horstfelde</t>
  </si>
  <si>
    <t>Kallinchen</t>
  </si>
  <si>
    <t>Kummersdorf</t>
  </si>
  <si>
    <t>Mellensee</t>
  </si>
  <si>
    <t>Nächst</t>
  </si>
  <si>
    <t>Nunsdorf</t>
  </si>
  <si>
    <t>Rehagen</t>
  </si>
  <si>
    <t>Saalow</t>
  </si>
  <si>
    <t>Schünow</t>
  </si>
  <si>
    <t>Telz</t>
  </si>
  <si>
    <t>Trompeterhaus</t>
  </si>
  <si>
    <t>Blankenfelde</t>
  </si>
  <si>
    <t>Dahlewitz</t>
  </si>
  <si>
    <t>Mahlow</t>
  </si>
  <si>
    <t>Diepensee</t>
  </si>
  <si>
    <t>Glasow</t>
  </si>
  <si>
    <t>Großziethen</t>
  </si>
  <si>
    <t>Jühnsdorf</t>
  </si>
  <si>
    <t>Kleinziethen</t>
  </si>
  <si>
    <t>Selchow</t>
  </si>
  <si>
    <t>Waßmannsdorf</t>
  </si>
  <si>
    <t>Rangsdorf</t>
  </si>
  <si>
    <t>Theresenhof</t>
  </si>
  <si>
    <t>Dornswalde</t>
  </si>
  <si>
    <t>Horstwalde</t>
  </si>
  <si>
    <t>Kemlitz</t>
  </si>
  <si>
    <t>Klasdorf</t>
  </si>
  <si>
    <t>Mückendorf</t>
  </si>
  <si>
    <t>Paplitz</t>
  </si>
  <si>
    <t>Radeland</t>
  </si>
  <si>
    <t>Schöbendorf</t>
  </si>
  <si>
    <t>Fernneuendorf</t>
  </si>
  <si>
    <t>Lindenbrück</t>
  </si>
  <si>
    <t>Sperenberg</t>
  </si>
  <si>
    <t>Wünsdorf</t>
  </si>
  <si>
    <t>Zesch</t>
  </si>
  <si>
    <t>Beeskow</t>
  </si>
  <si>
    <t>Bornow</t>
  </si>
  <si>
    <t>Bornower</t>
  </si>
  <si>
    <t>Briescht</t>
  </si>
  <si>
    <t>Chossewitz</t>
  </si>
  <si>
    <t>Drahendorf</t>
  </si>
  <si>
    <t>Giesensdorf</t>
  </si>
  <si>
    <t>Glowe</t>
  </si>
  <si>
    <t>Görsdorf</t>
  </si>
  <si>
    <t>Hufenfeld</t>
  </si>
  <si>
    <t>Jankemühle</t>
  </si>
  <si>
    <t>Kadelhof</t>
  </si>
  <si>
    <t>Karras</t>
  </si>
  <si>
    <t>Klingemühle</t>
  </si>
  <si>
    <t>Kohlsdorf</t>
  </si>
  <si>
    <t>Kossenblatt</t>
  </si>
  <si>
    <t>Krügersdorf</t>
  </si>
  <si>
    <t>Kuhnshof</t>
  </si>
  <si>
    <t>Kummerow</t>
  </si>
  <si>
    <t>Lehmannstal</t>
  </si>
  <si>
    <t>Leißnitz</t>
  </si>
  <si>
    <t>Merz</t>
  </si>
  <si>
    <t>Mittweide</t>
  </si>
  <si>
    <t>Möllen</t>
  </si>
  <si>
    <t>Niewisch</t>
  </si>
  <si>
    <t>Oegeln</t>
  </si>
  <si>
    <t>Pieskow</t>
  </si>
  <si>
    <t>Plattkow</t>
  </si>
  <si>
    <t>Postbrücke</t>
  </si>
  <si>
    <t>Premsdorf</t>
  </si>
  <si>
    <t>Radinkendorf</t>
  </si>
  <si>
    <t>Ranzig</t>
  </si>
  <si>
    <t>Raßmannsdorf</t>
  </si>
  <si>
    <t>Rietz-Neuendorf</t>
  </si>
  <si>
    <t>Rocher</t>
  </si>
  <si>
    <t>Sarkow</t>
  </si>
  <si>
    <t>Sauen</t>
  </si>
  <si>
    <t>Sawall</t>
  </si>
  <si>
    <t>Schadow</t>
  </si>
  <si>
    <t>Speichrow</t>
  </si>
  <si>
    <t>Stremmen</t>
  </si>
  <si>
    <t>Tauche</t>
  </si>
  <si>
    <t>Taucher</t>
  </si>
  <si>
    <t>Trebatsch</t>
  </si>
  <si>
    <t>Voigtsmühle</t>
  </si>
  <si>
    <t>Walkemühle</t>
  </si>
  <si>
    <t>Weichensdorf</t>
  </si>
  <si>
    <t>Wuggelmühle</t>
  </si>
  <si>
    <t>Wulfersdorf</t>
  </si>
  <si>
    <t>Zeust</t>
  </si>
  <si>
    <t>Bugk</t>
  </si>
  <si>
    <t>Busch</t>
  </si>
  <si>
    <t>Dickdamm</t>
  </si>
  <si>
    <t>Hubertushöhe</t>
  </si>
  <si>
    <t>Kehrigk</t>
  </si>
  <si>
    <t>Küchensee</t>
  </si>
  <si>
    <t>Philadelphia</t>
  </si>
  <si>
    <t>Rieplos</t>
  </si>
  <si>
    <t>Storkow</t>
  </si>
  <si>
    <t>Wochowsee</t>
  </si>
  <si>
    <t>Behrensdorf</t>
  </si>
  <si>
    <t>Diensdorf-Radlow</t>
  </si>
  <si>
    <t>Glienicke</t>
  </si>
  <si>
    <t>Glubigsee</t>
  </si>
  <si>
    <t>Husarenbucht</t>
  </si>
  <si>
    <t>Krachsheide</t>
  </si>
  <si>
    <t>Limsdorf</t>
  </si>
  <si>
    <t>Scharmützelsee</t>
  </si>
  <si>
    <t>Schwenow</t>
  </si>
  <si>
    <t>Springsee</t>
  </si>
  <si>
    <t>Lieberose</t>
  </si>
  <si>
    <t>Barold</t>
  </si>
  <si>
    <t>Behlow</t>
  </si>
  <si>
    <t>Blasdorf</t>
  </si>
  <si>
    <t>Doberburg</t>
  </si>
  <si>
    <t>Goschen</t>
  </si>
  <si>
    <t>Hollbrunn</t>
  </si>
  <si>
    <t>Jamlitz</t>
  </si>
  <si>
    <t>Mochlitz</t>
  </si>
  <si>
    <t>Münchhofe</t>
  </si>
  <si>
    <t>Reicherskreuz</t>
  </si>
  <si>
    <t>Staakow</t>
  </si>
  <si>
    <t>Wirchensee</t>
  </si>
  <si>
    <t>Bremsdorf</t>
  </si>
  <si>
    <t>Diehlo</t>
  </si>
  <si>
    <t>Eisenhüttenstadt</t>
  </si>
  <si>
    <t>Fünfeichen</t>
  </si>
  <si>
    <t>Jacobsee</t>
  </si>
  <si>
    <t>Kieselwitz</t>
  </si>
  <si>
    <t>Kobbeln</t>
  </si>
  <si>
    <t>Möbiskruge</t>
  </si>
  <si>
    <t>Rautenkranz</t>
  </si>
  <si>
    <t>Rießen</t>
  </si>
  <si>
    <t>Schernsdorf</t>
  </si>
  <si>
    <t>Schierenberg</t>
  </si>
  <si>
    <t>Siehdichum</t>
  </si>
  <si>
    <t>Vogelsang</t>
  </si>
  <si>
    <t>Neuzelle</t>
  </si>
  <si>
    <t>Bahro</t>
  </si>
  <si>
    <t>Breslack</t>
  </si>
  <si>
    <t>Coschen</t>
  </si>
  <si>
    <t>Fuhrmannsruh</t>
  </si>
  <si>
    <t>Göhlen</t>
  </si>
  <si>
    <t>Henzendorf</t>
  </si>
  <si>
    <t>Kurheim</t>
  </si>
  <si>
    <t>Lawitz</t>
  </si>
  <si>
    <t>Ossendorf</t>
  </si>
  <si>
    <t>Ratzdorf</t>
  </si>
  <si>
    <t>Schlaubemühle</t>
  </si>
  <si>
    <t>Schwerzko</t>
  </si>
  <si>
    <t>Streichwitz</t>
  </si>
  <si>
    <t>Treppeln</t>
  </si>
  <si>
    <t>Virchensee</t>
  </si>
  <si>
    <t>Wellmitz</t>
  </si>
  <si>
    <t>Lübben</t>
  </si>
  <si>
    <t>Bückchen</t>
  </si>
  <si>
    <t>Damm</t>
  </si>
  <si>
    <t>Dürrenhofe</t>
  </si>
  <si>
    <t>Freiwalde</t>
  </si>
  <si>
    <t>Gröditsch</t>
  </si>
  <si>
    <t>Hohenbrück</t>
  </si>
  <si>
    <t>Krausnick</t>
  </si>
  <si>
    <t>Kuschkow</t>
  </si>
  <si>
    <t>Leibsch</t>
  </si>
  <si>
    <t>Niewitz</t>
  </si>
  <si>
    <t>Pretschen</t>
  </si>
  <si>
    <t>Rickshausen</t>
  </si>
  <si>
    <t>Rietze</t>
  </si>
  <si>
    <t>Rietzneuendorf</t>
  </si>
  <si>
    <t>Schlepzig</t>
  </si>
  <si>
    <t>Schuhlen-Wiese</t>
  </si>
  <si>
    <t>Waldow</t>
  </si>
  <si>
    <t>Wittmannsdorf</t>
  </si>
  <si>
    <t>Wutscherogge</t>
  </si>
  <si>
    <t>Biebersdorf</t>
  </si>
  <si>
    <t>Birkenhainchen</t>
  </si>
  <si>
    <t>Botta</t>
  </si>
  <si>
    <t>Briesensee</t>
  </si>
  <si>
    <t>Burglehn</t>
  </si>
  <si>
    <t>Butzen</t>
  </si>
  <si>
    <t>Byhleguhre</t>
  </si>
  <si>
    <t>Byhlen</t>
  </si>
  <si>
    <t>Caminchen</t>
  </si>
  <si>
    <t>Dollgen</t>
  </si>
  <si>
    <t>Glietz</t>
  </si>
  <si>
    <t>Goyatz</t>
  </si>
  <si>
    <t>Guhlen</t>
  </si>
  <si>
    <t>Hoffnungsbay</t>
  </si>
  <si>
    <t>Jessern</t>
  </si>
  <si>
    <t>Krugau</t>
  </si>
  <si>
    <t>Lamsfeld</t>
  </si>
  <si>
    <t>Leibchel</t>
  </si>
  <si>
    <t>Mochow</t>
  </si>
  <si>
    <t>Mühlendorf</t>
  </si>
  <si>
    <t>Neukrug</t>
  </si>
  <si>
    <t>Sacrow</t>
  </si>
  <si>
    <t>Siegadel</t>
  </si>
  <si>
    <t>Straupitz</t>
  </si>
  <si>
    <t>Waldow-Sacrow</t>
  </si>
  <si>
    <t>Wußwerk</t>
  </si>
  <si>
    <t>Zaue</t>
  </si>
  <si>
    <t>Luckau</t>
  </si>
  <si>
    <t>Alteno</t>
  </si>
  <si>
    <t>Altsorgefeld</t>
  </si>
  <si>
    <t>Beesdau</t>
  </si>
  <si>
    <t>Bornsdorf</t>
  </si>
  <si>
    <t>Cahnsdorf</t>
  </si>
  <si>
    <t>Duben</t>
  </si>
  <si>
    <t>Freesdorf</t>
  </si>
  <si>
    <t>Freiimfelde</t>
  </si>
  <si>
    <t>Garrenchen</t>
  </si>
  <si>
    <t>Gehren</t>
  </si>
  <si>
    <t>Gießmannsdorf</t>
  </si>
  <si>
    <t>Grünswalde</t>
  </si>
  <si>
    <t>Kaden</t>
  </si>
  <si>
    <t>Karche-Zaacko</t>
  </si>
  <si>
    <t>Kaule</t>
  </si>
  <si>
    <t>Kreblitz</t>
  </si>
  <si>
    <t>Langengrassau</t>
  </si>
  <si>
    <t>Neusorgefeld</t>
  </si>
  <si>
    <t>Paserin</t>
  </si>
  <si>
    <t>Pelkwitz</t>
  </si>
  <si>
    <t>Pitschen-Pickel</t>
  </si>
  <si>
    <t>Riedebeck</t>
  </si>
  <si>
    <t>Rüdingsdorf</t>
  </si>
  <si>
    <t>Schlabendorf</t>
  </si>
  <si>
    <t>Schollen</t>
  </si>
  <si>
    <t>Schwarzenburg</t>
  </si>
  <si>
    <t>Sorge</t>
  </si>
  <si>
    <t>Terpt</t>
  </si>
  <si>
    <t>Trebbinchen</t>
  </si>
  <si>
    <t>Tugam</t>
  </si>
  <si>
    <t>Uckro</t>
  </si>
  <si>
    <t>Walddrehna</t>
  </si>
  <si>
    <t>Wehnsdorf</t>
  </si>
  <si>
    <t>Weißack</t>
  </si>
  <si>
    <t>Wierigsdorf</t>
  </si>
  <si>
    <t>Willmersdorf-Stöbritz</t>
  </si>
  <si>
    <t>Wüstermarke</t>
  </si>
  <si>
    <t>Zieckau</t>
  </si>
  <si>
    <t>Zöllmersdorf</t>
  </si>
  <si>
    <t>Dahme</t>
  </si>
  <si>
    <t>Bollensdorf</t>
  </si>
  <si>
    <t>Gebersdorf</t>
  </si>
  <si>
    <t>Glienig</t>
  </si>
  <si>
    <t>Liebsdorf</t>
  </si>
  <si>
    <t>Liedekahle</t>
  </si>
  <si>
    <t>Mehlsdorf</t>
  </si>
  <si>
    <t>Niendorf</t>
  </si>
  <si>
    <t>Prensdorf</t>
  </si>
  <si>
    <t>Rietdorf</t>
  </si>
  <si>
    <t>Schwebendorf</t>
  </si>
  <si>
    <t>Sieb</t>
  </si>
  <si>
    <t>Zagelsdorf</t>
  </si>
  <si>
    <t>Golßen</t>
  </si>
  <si>
    <t>Altgolßen</t>
  </si>
  <si>
    <t>Drahnsdorf</t>
  </si>
  <si>
    <t>Eichbusch</t>
  </si>
  <si>
    <t>Jetsch</t>
  </si>
  <si>
    <t>Kasel-Golzig</t>
  </si>
  <si>
    <t>Krossen</t>
  </si>
  <si>
    <t>Kümmritz</t>
  </si>
  <si>
    <t>Landwehr</t>
  </si>
  <si>
    <t>Prierow</t>
  </si>
  <si>
    <t>Sagritz</t>
  </si>
  <si>
    <t>Schäcksdorf</t>
  </si>
  <si>
    <t>Schiebsdorf</t>
  </si>
  <si>
    <t>Schönerlinde</t>
  </si>
  <si>
    <t>Sellendorf</t>
  </si>
  <si>
    <t>Wildau-Wentdorf</t>
  </si>
  <si>
    <t>Zauche</t>
  </si>
  <si>
    <t>Zützen</t>
  </si>
  <si>
    <t>Eberswalde-Finow</t>
  </si>
  <si>
    <t>Blütenberg</t>
  </si>
  <si>
    <t>Britz</t>
  </si>
  <si>
    <t>Brodowin</t>
  </si>
  <si>
    <t>Chorin</t>
  </si>
  <si>
    <t>Grüntal</t>
  </si>
  <si>
    <t>Kahlenberg</t>
  </si>
  <si>
    <t>Klobbicke</t>
  </si>
  <si>
    <t>Melchow</t>
  </si>
  <si>
    <t>Mönchsbrück</t>
  </si>
  <si>
    <t>Neuehütte</t>
  </si>
  <si>
    <t>Parsteinwerder</t>
  </si>
  <si>
    <t>Pehlitz</t>
  </si>
  <si>
    <t>Polenzwerder</t>
  </si>
  <si>
    <t>Rosinberg</t>
  </si>
  <si>
    <t>Rosintal</t>
  </si>
  <si>
    <t>Sandkrug</t>
  </si>
  <si>
    <t>Senftenhütte</t>
  </si>
  <si>
    <t>Serwest</t>
  </si>
  <si>
    <t>Sommerfelde</t>
  </si>
  <si>
    <t>Spechthausen</t>
  </si>
  <si>
    <t>Stadtsee</t>
  </si>
  <si>
    <t>Sydow</t>
  </si>
  <si>
    <t>Teerofen</t>
  </si>
  <si>
    <t>Trampe</t>
  </si>
  <si>
    <t>Tuchen</t>
  </si>
  <si>
    <t>Wildtränke</t>
  </si>
  <si>
    <t>Zaun</t>
  </si>
  <si>
    <t>Finowfurt</t>
  </si>
  <si>
    <t>Eichhorst</t>
  </si>
  <si>
    <t>Hubertusstock</t>
  </si>
  <si>
    <t>Rosenbeck</t>
  </si>
  <si>
    <t>Üdersee</t>
  </si>
  <si>
    <t>Werbellin</t>
  </si>
  <si>
    <t>Joachimsthal</t>
  </si>
  <si>
    <t>Althüttendorf</t>
  </si>
  <si>
    <t>Glambeck</t>
  </si>
  <si>
    <t>Lindhorst</t>
  </si>
  <si>
    <t>Luisenfelde</t>
  </si>
  <si>
    <t>Neugrimnitz</t>
  </si>
  <si>
    <t>Parlow</t>
  </si>
  <si>
    <t>Wucker</t>
  </si>
  <si>
    <t>Zorndorf</t>
  </si>
  <si>
    <t>Bölkendorf</t>
  </si>
  <si>
    <t>Hohenfinow</t>
  </si>
  <si>
    <t>Hohensaaten</t>
  </si>
  <si>
    <t>Karlswerk</t>
  </si>
  <si>
    <t>Klosterbrücke</t>
  </si>
  <si>
    <t>Lunow</t>
  </si>
  <si>
    <t>Niederfinow</t>
  </si>
  <si>
    <t>Oderberg</t>
  </si>
  <si>
    <t>Parstein</t>
  </si>
  <si>
    <t>Stecherschleuse</t>
  </si>
  <si>
    <t>Stolzenhagen</t>
  </si>
  <si>
    <t>Struwenberg</t>
  </si>
  <si>
    <t>Ackermannshof</t>
  </si>
  <si>
    <t>Altgaul</t>
  </si>
  <si>
    <t>Altgersdorf</t>
  </si>
  <si>
    <t>Altglietzen</t>
  </si>
  <si>
    <t>Altlewin</t>
  </si>
  <si>
    <t>Altmädewitz</t>
  </si>
  <si>
    <t>Altranft</t>
  </si>
  <si>
    <t>Altreetz</t>
  </si>
  <si>
    <t>Alttrebbin</t>
  </si>
  <si>
    <t>Altwustrow</t>
  </si>
  <si>
    <t>Beerbaum</t>
  </si>
  <si>
    <t>Bralitz</t>
  </si>
  <si>
    <t>Broichsdorf</t>
  </si>
  <si>
    <t>Brunow</t>
  </si>
  <si>
    <t>Cöthen</t>
  </si>
  <si>
    <t>Croustillier</t>
  </si>
  <si>
    <t>Dannenberg</t>
  </si>
  <si>
    <t>Ferdinandshof</t>
  </si>
  <si>
    <t>Flemmingsau</t>
  </si>
  <si>
    <t>Freudenberg</t>
  </si>
  <si>
    <t>Gabow</t>
  </si>
  <si>
    <t>Gratze</t>
  </si>
  <si>
    <t>Güstebieser</t>
  </si>
  <si>
    <t>Heckelberg</t>
  </si>
  <si>
    <t>Hohenwutzen</t>
  </si>
  <si>
    <t>Karlsbiese</t>
  </si>
  <si>
    <t>Kerstenbruch</t>
  </si>
  <si>
    <t>Kruge</t>
  </si>
  <si>
    <t>Krummenpfahl</t>
  </si>
  <si>
    <t>Leuenberg</t>
  </si>
  <si>
    <t>Neugaul</t>
  </si>
  <si>
    <t>Neuglietzen</t>
  </si>
  <si>
    <t>Neukarlshof</t>
  </si>
  <si>
    <t>Neukietz</t>
  </si>
  <si>
    <t>Neuküstrinchen</t>
  </si>
  <si>
    <t>Neulewin</t>
  </si>
  <si>
    <t>Neulietzegöricke</t>
  </si>
  <si>
    <t>Neumädewitz</t>
  </si>
  <si>
    <t>Neuranft</t>
  </si>
  <si>
    <t>Neureetz</t>
  </si>
  <si>
    <t>Neurüdnitz</t>
  </si>
  <si>
    <t>Neuwustrow</t>
  </si>
  <si>
    <t>Platzfelde</t>
  </si>
  <si>
    <t>Rathsdorf</t>
  </si>
  <si>
    <t>Schiffmühle</t>
  </si>
  <si>
    <t>Sonnenburg</t>
  </si>
  <si>
    <t>Steinbeck</t>
  </si>
  <si>
    <t>Torgelow</t>
  </si>
  <si>
    <t>Wollenberg</t>
  </si>
  <si>
    <t>Wölsickendorf</t>
  </si>
  <si>
    <t>Zäckericker</t>
  </si>
  <si>
    <t>Wriezen</t>
  </si>
  <si>
    <t>Altwriezen</t>
  </si>
  <si>
    <t>Beauregard</t>
  </si>
  <si>
    <t>Biesdorf</t>
  </si>
  <si>
    <t>Bliesdorf</t>
  </si>
  <si>
    <t>Bochows</t>
  </si>
  <si>
    <t>Eichwerder</t>
  </si>
  <si>
    <t>Franzenshof</t>
  </si>
  <si>
    <t>Harnekop</t>
  </si>
  <si>
    <t>Haselberg</t>
  </si>
  <si>
    <t>Heinrichsdorf</t>
  </si>
  <si>
    <t>Herrnhof</t>
  </si>
  <si>
    <t>Königshof</t>
  </si>
  <si>
    <t>Landhof</t>
  </si>
  <si>
    <t>Lederwalke</t>
  </si>
  <si>
    <t>Möglin</t>
  </si>
  <si>
    <t>Rädekow</t>
  </si>
  <si>
    <t>Sternebeck</t>
  </si>
  <si>
    <t>Thöringswerder</t>
  </si>
  <si>
    <t>Vevais</t>
  </si>
  <si>
    <t>Altgalow</t>
  </si>
  <si>
    <t>Altkünkendorf</t>
  </si>
  <si>
    <t>Angermünde</t>
  </si>
  <si>
    <t>Augustenfelde</t>
  </si>
  <si>
    <t>Augustenhöhe</t>
  </si>
  <si>
    <t>Beatenhof</t>
  </si>
  <si>
    <t>Biesenbrow</t>
  </si>
  <si>
    <t>Biesendahlshof</t>
  </si>
  <si>
    <t>Bruchhagen</t>
  </si>
  <si>
    <t>Crussow</t>
  </si>
  <si>
    <t>Dobberzin</t>
  </si>
  <si>
    <t>Felchow</t>
  </si>
  <si>
    <t>Frauenhagen</t>
  </si>
  <si>
    <t>Galow</t>
  </si>
  <si>
    <t>Gehegemühle</t>
  </si>
  <si>
    <t>Gellmersdorf</t>
  </si>
  <si>
    <t>Greiffenberg</t>
  </si>
  <si>
    <t>Grumsin</t>
  </si>
  <si>
    <t>Grünow</t>
  </si>
  <si>
    <t>Günterberg</t>
  </si>
  <si>
    <t>Hennriettenhof</t>
  </si>
  <si>
    <t>Herzsprung</t>
  </si>
  <si>
    <t>Hohenlandin</t>
  </si>
  <si>
    <t>Julienwalde</t>
  </si>
  <si>
    <t>Kerkow</t>
  </si>
  <si>
    <t>Leistenhof</t>
  </si>
  <si>
    <t>Leopoldsthal</t>
  </si>
  <si>
    <t>Mürow</t>
  </si>
  <si>
    <t>Neugalow</t>
  </si>
  <si>
    <t>Neukünkendorf</t>
  </si>
  <si>
    <t>Neuluckow</t>
  </si>
  <si>
    <t>Neurosow</t>
  </si>
  <si>
    <t>Neuschönfeld</t>
  </si>
  <si>
    <t>Neutantow</t>
  </si>
  <si>
    <t>Peetzig</t>
  </si>
  <si>
    <t>Polßen</t>
  </si>
  <si>
    <t>Schmargendorf</t>
  </si>
  <si>
    <t>Schöneberg</t>
  </si>
  <si>
    <t>Schönermark</t>
  </si>
  <si>
    <t>Sternfelde</t>
  </si>
  <si>
    <t>Stolpe</t>
  </si>
  <si>
    <t>Stützkow</t>
  </si>
  <si>
    <t>Welsow</t>
  </si>
  <si>
    <t>Wilhelmsfelde</t>
  </si>
  <si>
    <t>Wolletz</t>
  </si>
  <si>
    <t>Ziethenmühle</t>
  </si>
  <si>
    <t>Zuchenberg</t>
  </si>
  <si>
    <t>Schwedt</t>
  </si>
  <si>
    <t>Berkholz</t>
  </si>
  <si>
    <t>Blumenhagen</t>
  </si>
  <si>
    <t>Casekow</t>
  </si>
  <si>
    <t>Criewen</t>
  </si>
  <si>
    <t>Flemsdorf</t>
  </si>
  <si>
    <t>Friedrichsthal</t>
  </si>
  <si>
    <t>Frostenwalde</t>
  </si>
  <si>
    <t>Gatow</t>
  </si>
  <si>
    <t>Heinrichshof</t>
  </si>
  <si>
    <t>Herrenhof</t>
  </si>
  <si>
    <t>Hohenfelde</t>
  </si>
  <si>
    <t>Hohenselchow</t>
  </si>
  <si>
    <t>Jamikow</t>
  </si>
  <si>
    <t>Karlsberg</t>
  </si>
  <si>
    <t>Kunow</t>
  </si>
  <si>
    <t>Luckow</t>
  </si>
  <si>
    <t>Meyenburg</t>
  </si>
  <si>
    <t>Niederfelde</t>
  </si>
  <si>
    <t>Passow</t>
  </si>
  <si>
    <t>Schönow</t>
  </si>
  <si>
    <t>Stendell</t>
  </si>
  <si>
    <t>Vierraden</t>
  </si>
  <si>
    <t>Wartin</t>
  </si>
  <si>
    <t>Wendemark</t>
  </si>
  <si>
    <t>Zichow</t>
  </si>
  <si>
    <t>Damitzow</t>
  </si>
  <si>
    <t>Gartz</t>
  </si>
  <si>
    <t>Geesow</t>
  </si>
  <si>
    <t>Hohenreinkendorf</t>
  </si>
  <si>
    <t>Keesow</t>
  </si>
  <si>
    <t>Mescherin</t>
  </si>
  <si>
    <t>Neurochlitz</t>
  </si>
  <si>
    <t>Radekow</t>
  </si>
  <si>
    <t>Rosow</t>
  </si>
  <si>
    <t>Staffelde</t>
  </si>
  <si>
    <t>Tantow</t>
  </si>
  <si>
    <t>Birkenhöhe</t>
  </si>
  <si>
    <t>Danewitz</t>
  </si>
  <si>
    <t>Hobrechtsfelde</t>
  </si>
  <si>
    <t>Klarahöh</t>
  </si>
  <si>
    <t>Ladeburg</t>
  </si>
  <si>
    <t>Lobetal</t>
  </si>
  <si>
    <t>Rüdnitz</t>
  </si>
  <si>
    <t>Zepernick</t>
  </si>
  <si>
    <t>Alpenberge</t>
  </si>
  <si>
    <t>Gehrenberge</t>
  </si>
  <si>
    <t>Röntgental</t>
  </si>
  <si>
    <t>Wandlitz</t>
  </si>
  <si>
    <t>Böhmerheide</t>
  </si>
  <si>
    <t>Döllner</t>
  </si>
  <si>
    <t>Internat.</t>
  </si>
  <si>
    <t>Klandorf</t>
  </si>
  <si>
    <t>Klosterfelde</t>
  </si>
  <si>
    <t>Lottschesee</t>
  </si>
  <si>
    <t>Marienwalde</t>
  </si>
  <si>
    <t>Marienwerder</t>
  </si>
  <si>
    <t>Prenden</t>
  </si>
  <si>
    <t>Schluft</t>
  </si>
  <si>
    <t>Sophienstädt</t>
  </si>
  <si>
    <t>Zerpenschleuse</t>
  </si>
  <si>
    <t>Basdorf</t>
  </si>
  <si>
    <t>Gorinsee</t>
  </si>
  <si>
    <t>Werneuchen</t>
  </si>
  <si>
    <t>Ahrensfelde</t>
  </si>
  <si>
    <t>Birkholzaue</t>
  </si>
  <si>
    <t>Elisenau</t>
  </si>
  <si>
    <t>Löhme</t>
  </si>
  <si>
    <t>Mehrow</t>
  </si>
  <si>
    <t>Tempelfelde</t>
  </si>
  <si>
    <t>Trappenfelde</t>
  </si>
  <si>
    <t>Weesow</t>
  </si>
  <si>
    <t>Werftpfuhl</t>
  </si>
  <si>
    <t>Biesenthal</t>
  </si>
  <si>
    <t>Lanke</t>
  </si>
  <si>
    <t>Bernöwe</t>
  </si>
  <si>
    <t>Freienhagen</t>
  </si>
  <si>
    <t>Grabowsee</t>
  </si>
  <si>
    <t>Hohenbruch</t>
  </si>
  <si>
    <t>Kuhbrücke</t>
  </si>
  <si>
    <t>Luisenhof</t>
  </si>
  <si>
    <t>Malz</t>
  </si>
  <si>
    <t>Nassenheide</t>
  </si>
  <si>
    <t>Neuholland</t>
  </si>
  <si>
    <t>Oranienburg</t>
  </si>
  <si>
    <t>Rahmersee</t>
  </si>
  <si>
    <t>Rehmate</t>
  </si>
  <si>
    <t>Schmachtenhagen</t>
  </si>
  <si>
    <t>Teschendorf</t>
  </si>
  <si>
    <t>Tiergarten</t>
  </si>
  <si>
    <t>Vallentinenhof</t>
  </si>
  <si>
    <t>Verlorenort</t>
  </si>
  <si>
    <t>Wensickendorf</t>
  </si>
  <si>
    <t>Wilhelmsthal</t>
  </si>
  <si>
    <t>Wittenberg</t>
  </si>
  <si>
    <t>Zehlendorf</t>
  </si>
  <si>
    <t>Zühlsdorf</t>
  </si>
  <si>
    <t>Zühlslake</t>
  </si>
  <si>
    <t>Birkenwerder</t>
  </si>
  <si>
    <t>Briese</t>
  </si>
  <si>
    <t>Schildow</t>
  </si>
  <si>
    <t>Borgsdorf</t>
  </si>
  <si>
    <t>Angra</t>
  </si>
  <si>
    <t>Bischofswerder</t>
  </si>
  <si>
    <t>Emilienfelde</t>
  </si>
  <si>
    <t>Höpen</t>
  </si>
  <si>
    <t>Kreuzbruch</t>
  </si>
  <si>
    <t>Liebenthal</t>
  </si>
  <si>
    <t>Liebenwalde</t>
  </si>
  <si>
    <t>Rehhorst</t>
  </si>
  <si>
    <t>Bergfelde</t>
  </si>
  <si>
    <t>Lehnitz</t>
  </si>
  <si>
    <t>Buchhorst</t>
  </si>
  <si>
    <t>Fischerhaus</t>
  </si>
  <si>
    <t>Großstückenfeld</t>
  </si>
  <si>
    <t>Mönchmühle</t>
  </si>
  <si>
    <t>Mühlenbeck</t>
  </si>
  <si>
    <t>Summt</t>
  </si>
  <si>
    <t>Velten</t>
  </si>
  <si>
    <t>Bötzow</t>
  </si>
  <si>
    <t>Eichstädt</t>
  </si>
  <si>
    <t>Hohenschöpping</t>
  </si>
  <si>
    <t>Karlsruh</t>
  </si>
  <si>
    <t>Marwitz</t>
  </si>
  <si>
    <t>Schwante</t>
  </si>
  <si>
    <t>Sommerswalde</t>
  </si>
  <si>
    <t>Vehlefanz</t>
  </si>
  <si>
    <t>Hennigsdorf</t>
  </si>
  <si>
    <t>Papenberge</t>
  </si>
  <si>
    <t>Kremmen</t>
  </si>
  <si>
    <t>Amalienfelde</t>
  </si>
  <si>
    <t>Beetz</t>
  </si>
  <si>
    <t>Charlottenau</t>
  </si>
  <si>
    <t>Dorotheenhof</t>
  </si>
  <si>
    <t>Flatow</t>
  </si>
  <si>
    <t>Klein-Ziethen</t>
  </si>
  <si>
    <t>Krämerpfuhl</t>
  </si>
  <si>
    <t>Linumhorst</t>
  </si>
  <si>
    <t>Ludwigsaue</t>
  </si>
  <si>
    <t>Oberkrämer</t>
  </si>
  <si>
    <t>Sommerfeld</t>
  </si>
  <si>
    <t>Wolfslake</t>
  </si>
  <si>
    <t>Germendorf</t>
  </si>
  <si>
    <t>Leegebruch</t>
  </si>
  <si>
    <t>Gransee</t>
  </si>
  <si>
    <t>Altglobsow</t>
  </si>
  <si>
    <t>Altlüdersdorf</t>
  </si>
  <si>
    <t>Badingen</t>
  </si>
  <si>
    <t>Barsdorf</t>
  </si>
  <si>
    <t>Baumgarten</t>
  </si>
  <si>
    <t>Bergsdorf</t>
  </si>
  <si>
    <t>Birkhalde</t>
  </si>
  <si>
    <t>Blumenow</t>
  </si>
  <si>
    <t>Boltenhof</t>
  </si>
  <si>
    <t>Bredereiche</t>
  </si>
  <si>
    <t>Buberow</t>
  </si>
  <si>
    <t>Burgwall</t>
  </si>
  <si>
    <t>Burow</t>
  </si>
  <si>
    <t>Dagow</t>
  </si>
  <si>
    <t>Dannenwalde</t>
  </si>
  <si>
    <t>Dollgow</t>
  </si>
  <si>
    <t>Falkenthal</t>
  </si>
  <si>
    <t>Gramzow</t>
  </si>
  <si>
    <t>Grieben</t>
  </si>
  <si>
    <t>Großmutz</t>
  </si>
  <si>
    <t>Großwoltersdorf</t>
  </si>
  <si>
    <t>Grundmühle</t>
  </si>
  <si>
    <t>Grüneberg</t>
  </si>
  <si>
    <t>Gutengermendorf</t>
  </si>
  <si>
    <t>Güldenhof</t>
  </si>
  <si>
    <t>Häsen</t>
  </si>
  <si>
    <t>Hellberge</t>
  </si>
  <si>
    <t>Kappe</t>
  </si>
  <si>
    <t>Kelkendorf</t>
  </si>
  <si>
    <t>Keller</t>
  </si>
  <si>
    <t>Kleinmutz</t>
  </si>
  <si>
    <t>Klevesche</t>
  </si>
  <si>
    <t>Kraatz</t>
  </si>
  <si>
    <t>Krewelin</t>
  </si>
  <si>
    <t>Liebenberg</t>
  </si>
  <si>
    <t>Löwenberg</t>
  </si>
  <si>
    <t>Menz</t>
  </si>
  <si>
    <t>Meseberg</t>
  </si>
  <si>
    <t>Mildenberg</t>
  </si>
  <si>
    <t>Moncaprice</t>
  </si>
  <si>
    <t>Neubau</t>
  </si>
  <si>
    <t>Neuglobsow</t>
  </si>
  <si>
    <t>Neuhäsen</t>
  </si>
  <si>
    <t>Neulögow</t>
  </si>
  <si>
    <t>Neulöwenberg</t>
  </si>
  <si>
    <t>Neulüdersdorf</t>
  </si>
  <si>
    <t>Neuroofen</t>
  </si>
  <si>
    <t>Neutornow</t>
  </si>
  <si>
    <t>Osterne</t>
  </si>
  <si>
    <t>Pian</t>
  </si>
  <si>
    <t>Polzow</t>
  </si>
  <si>
    <t>Pozern</t>
  </si>
  <si>
    <t>Qualzow</t>
  </si>
  <si>
    <t>Rauschendorf</t>
  </si>
  <si>
    <t>Regelsdorf</t>
  </si>
  <si>
    <t>Regow</t>
  </si>
  <si>
    <t>Ringsleben</t>
  </si>
  <si>
    <t>Rönnebeck</t>
  </si>
  <si>
    <t>Rudersdorf</t>
  </si>
  <si>
    <t>Schulzenhof</t>
  </si>
  <si>
    <t>Seilershof</t>
  </si>
  <si>
    <t>Wendefeld</t>
  </si>
  <si>
    <t>Wentow</t>
  </si>
  <si>
    <t>Wolfsluch</t>
  </si>
  <si>
    <t>Wolfsruh</t>
  </si>
  <si>
    <t>Zabelsdorf</t>
  </si>
  <si>
    <t>Zarenschleuse</t>
  </si>
  <si>
    <t>Zernikow</t>
  </si>
  <si>
    <t>Bergluch</t>
  </si>
  <si>
    <t>Deutschboden</t>
  </si>
  <si>
    <t>Kurtschlag</t>
  </si>
  <si>
    <t>Lüdkeshof</t>
  </si>
  <si>
    <t>Wesendorf</t>
  </si>
  <si>
    <t>Zehdenick</t>
  </si>
  <si>
    <t>Altthymen</t>
  </si>
  <si>
    <t>Damshöhe</t>
  </si>
  <si>
    <t>Drögen</t>
  </si>
  <si>
    <t>Drögener</t>
  </si>
  <si>
    <t>Fürstenberg</t>
  </si>
  <si>
    <t>Großmenow</t>
  </si>
  <si>
    <t>Himmelpfort</t>
  </si>
  <si>
    <t>Karlshorst</t>
  </si>
  <si>
    <t>Kleinmenow</t>
  </si>
  <si>
    <t>Neuthymen</t>
  </si>
  <si>
    <t>Ravensbrück</t>
  </si>
  <si>
    <t>Schönhorn</t>
  </si>
  <si>
    <t>Steinförde</t>
  </si>
  <si>
    <t>Steinhavelmühle</t>
  </si>
  <si>
    <t>Buskow</t>
  </si>
  <si>
    <t>Gildenhall</t>
  </si>
  <si>
    <t>Neuruppin</t>
  </si>
  <si>
    <t>Nietwerder</t>
  </si>
  <si>
    <t>Albertinenhof</t>
  </si>
  <si>
    <t>Altfriesack</t>
  </si>
  <si>
    <t>Binenwalde</t>
  </si>
  <si>
    <t>Boltenmühle</t>
  </si>
  <si>
    <t>Braunsberg</t>
  </si>
  <si>
    <t>Buchenhaus</t>
  </si>
  <si>
    <t>Dabergotz</t>
  </si>
  <si>
    <t>Dannenfeld</t>
  </si>
  <si>
    <t>Darritz</t>
  </si>
  <si>
    <t>Darsikow</t>
  </si>
  <si>
    <t>Deutschhof</t>
  </si>
  <si>
    <t>Dreibrück</t>
  </si>
  <si>
    <t>Gnewikow</t>
  </si>
  <si>
    <t>Gühlen</t>
  </si>
  <si>
    <t>Hermannshof</t>
  </si>
  <si>
    <t>Karwe</t>
  </si>
  <si>
    <t>Katerbow</t>
  </si>
  <si>
    <t>Kränzlin</t>
  </si>
  <si>
    <t>Kuhhorst</t>
  </si>
  <si>
    <t>Kunsterspring</t>
  </si>
  <si>
    <t>Langen</t>
  </si>
  <si>
    <t>Netzeband</t>
  </si>
  <si>
    <t>Paalzow</t>
  </si>
  <si>
    <t>Pabstthum</t>
  </si>
  <si>
    <t>Pfalzheim</t>
  </si>
  <si>
    <t>Pfefferteich</t>
  </si>
  <si>
    <t>Radehorst</t>
  </si>
  <si>
    <t>Radensleben</t>
  </si>
  <si>
    <t>Rägelin</t>
  </si>
  <si>
    <t>Rheinsberg</t>
  </si>
  <si>
    <t>Rheinshagen</t>
  </si>
  <si>
    <t>Ribbeckshorst</t>
  </si>
  <si>
    <t>Steinberge</t>
  </si>
  <si>
    <t>Storbeck</t>
  </si>
  <si>
    <t>Wahlendorf</t>
  </si>
  <si>
    <t>Waisenkrug</t>
  </si>
  <si>
    <t>Wall</t>
  </si>
  <si>
    <t>Walsleben</t>
  </si>
  <si>
    <t>Woltersdorfbaum</t>
  </si>
  <si>
    <t>Wustrau</t>
  </si>
  <si>
    <t>Wuthenow</t>
  </si>
  <si>
    <t>Ziethenhorst</t>
  </si>
  <si>
    <t>Fristow</t>
  </si>
  <si>
    <t>Krangen</t>
  </si>
  <si>
    <t>Lietze</t>
  </si>
  <si>
    <t>Molchow</t>
  </si>
  <si>
    <t>Rägelsdorf</t>
  </si>
  <si>
    <t>Roofwinkel</t>
  </si>
  <si>
    <t>Rottstiel</t>
  </si>
  <si>
    <t>Stendenitz</t>
  </si>
  <si>
    <t>Zermützel</t>
  </si>
  <si>
    <t>Zippelsförde</t>
  </si>
  <si>
    <t>Adamswalde</t>
  </si>
  <si>
    <t>Beerenbusch</t>
  </si>
  <si>
    <t>Berkholzofen</t>
  </si>
  <si>
    <t>Boberow</t>
  </si>
  <si>
    <t>Feldgrieben</t>
  </si>
  <si>
    <t>Großzerlang</t>
  </si>
  <si>
    <t>Heinrichsfelde</t>
  </si>
  <si>
    <t>Hohenelse</t>
  </si>
  <si>
    <t>Kleinzerlang</t>
  </si>
  <si>
    <t>Linow</t>
  </si>
  <si>
    <t>Linowsee</t>
  </si>
  <si>
    <t>Paulshorst</t>
  </si>
  <si>
    <t>Prebelow</t>
  </si>
  <si>
    <t>Reiherholz</t>
  </si>
  <si>
    <t>Schlaborn</t>
  </si>
  <si>
    <t>Schwanow</t>
  </si>
  <si>
    <t>Sellenwalde</t>
  </si>
  <si>
    <t>Untermühle</t>
  </si>
  <si>
    <t>Warenthin</t>
  </si>
  <si>
    <t>Wittwien</t>
  </si>
  <si>
    <t>Zechlinerhütte</t>
  </si>
  <si>
    <t>Zechow</t>
  </si>
  <si>
    <t>Zühlen</t>
  </si>
  <si>
    <t>Betzin</t>
  </si>
  <si>
    <t>Birkenhof</t>
  </si>
  <si>
    <t>Brunne</t>
  </si>
  <si>
    <t>Dammkrug</t>
  </si>
  <si>
    <t>Dechtow</t>
  </si>
  <si>
    <t>Fehrbellin</t>
  </si>
  <si>
    <t>Hakenberg</t>
  </si>
  <si>
    <t>Jahnberge</t>
  </si>
  <si>
    <t>Karwesee</t>
  </si>
  <si>
    <t>Königshorst</t>
  </si>
  <si>
    <t>Lentzke</t>
  </si>
  <si>
    <t>Linum</t>
  </si>
  <si>
    <t>Lobeofsund</t>
  </si>
  <si>
    <t>Mangelshorst</t>
  </si>
  <si>
    <t>Nordhof</t>
  </si>
  <si>
    <t>Protzen</t>
  </si>
  <si>
    <t>Sandhorst</t>
  </si>
  <si>
    <t>Seelenhorst</t>
  </si>
  <si>
    <t>Stöffin</t>
  </si>
  <si>
    <t>Tarmow</t>
  </si>
  <si>
    <t>Walchow</t>
  </si>
  <si>
    <t>Banzendorf</t>
  </si>
  <si>
    <t>Birkenfelde</t>
  </si>
  <si>
    <t>Dierberg</t>
  </si>
  <si>
    <t>Klosterheide</t>
  </si>
  <si>
    <t>Kramnitz</t>
  </si>
  <si>
    <t>Ravenshorst</t>
  </si>
  <si>
    <t>Rüthnick</t>
  </si>
  <si>
    <t>Schönbirken</t>
  </si>
  <si>
    <t>Seebeck</t>
  </si>
  <si>
    <t>Strubensee</t>
  </si>
  <si>
    <t>Vielitz</t>
  </si>
  <si>
    <t>Flecken</t>
  </si>
  <si>
    <t>Heimland</t>
  </si>
  <si>
    <t>Herrenzootzen</t>
  </si>
  <si>
    <t>Kagar</t>
  </si>
  <si>
    <t>Kalter</t>
  </si>
  <si>
    <t>Luhme</t>
  </si>
  <si>
    <t>Repente</t>
  </si>
  <si>
    <t>Wallitz</t>
  </si>
  <si>
    <t>Zechlin</t>
  </si>
  <si>
    <t>Zempow</t>
  </si>
  <si>
    <t>Altgarz</t>
  </si>
  <si>
    <t>Babe</t>
  </si>
  <si>
    <t>Barsikow</t>
  </si>
  <si>
    <t>Bartschendorf</t>
  </si>
  <si>
    <t>Blumenaue</t>
  </si>
  <si>
    <t>Breddin</t>
  </si>
  <si>
    <t>Brenkenhof</t>
  </si>
  <si>
    <t>Bückwitz</t>
  </si>
  <si>
    <t>Damelack</t>
  </si>
  <si>
    <t>Dessow</t>
  </si>
  <si>
    <t>Dreetz</t>
  </si>
  <si>
    <t>Emilienhof</t>
  </si>
  <si>
    <t>Friedrichsbruch</t>
  </si>
  <si>
    <t>Ganzer</t>
  </si>
  <si>
    <t>Gartow</t>
  </si>
  <si>
    <t>Garz</t>
  </si>
  <si>
    <t>Giesenhorst</t>
  </si>
  <si>
    <t>Goldbeck</t>
  </si>
  <si>
    <t>Gottberg</t>
  </si>
  <si>
    <t>Großderschau</t>
  </si>
  <si>
    <t>Heilbrunn</t>
  </si>
  <si>
    <t>Helenenhof</t>
  </si>
  <si>
    <t>Hohenofen</t>
  </si>
  <si>
    <t>Joachimshof</t>
  </si>
  <si>
    <t>Jühlitz</t>
  </si>
  <si>
    <t>Kampehl</t>
  </si>
  <si>
    <t>Kantow</t>
  </si>
  <si>
    <t>Kerzlin</t>
  </si>
  <si>
    <t>Koppenbrück</t>
  </si>
  <si>
    <t>Küdow</t>
  </si>
  <si>
    <t>Läsikow</t>
  </si>
  <si>
    <t>Leddin</t>
  </si>
  <si>
    <t>Lohm</t>
  </si>
  <si>
    <t>Lögow</t>
  </si>
  <si>
    <t>Lüchfeld</t>
  </si>
  <si>
    <t>Manker</t>
  </si>
  <si>
    <t>Metzelthin</t>
  </si>
  <si>
    <t>Michaelisbruch</t>
  </si>
  <si>
    <t>Nackel</t>
  </si>
  <si>
    <t>Neuroddahn</t>
  </si>
  <si>
    <t>Plänitz</t>
  </si>
  <si>
    <t>Raminsgut</t>
  </si>
  <si>
    <t>Roddahn</t>
  </si>
  <si>
    <t>Rohrlack</t>
  </si>
  <si>
    <t>Rübehorst</t>
  </si>
  <si>
    <t>Schreymühle</t>
  </si>
  <si>
    <t>Schwarzwasser</t>
  </si>
  <si>
    <t>Segeletz</t>
  </si>
  <si>
    <t>Siegrothsbruch</t>
  </si>
  <si>
    <t>Sophiendorf</t>
  </si>
  <si>
    <t>Stüdenitz</t>
  </si>
  <si>
    <t>Trieplatz</t>
  </si>
  <si>
    <t>Vichel</t>
  </si>
  <si>
    <t>Voigtsbrügge</t>
  </si>
  <si>
    <t>Vollmersdorf</t>
  </si>
  <si>
    <t>Zernitz</t>
  </si>
  <si>
    <t>Barenthin</t>
  </si>
  <si>
    <t>Bärensprung</t>
  </si>
  <si>
    <t>Beckenthin</t>
  </si>
  <si>
    <t>Berlitt</t>
  </si>
  <si>
    <t>Bork</t>
  </si>
  <si>
    <t>Brüsenhagen</t>
  </si>
  <si>
    <t>Demerthin</t>
  </si>
  <si>
    <t>Döllen</t>
  </si>
  <si>
    <t>Drewen</t>
  </si>
  <si>
    <t>Friedheim</t>
  </si>
  <si>
    <t>Gantikow</t>
  </si>
  <si>
    <t>Ganz</t>
  </si>
  <si>
    <t>Görike</t>
  </si>
  <si>
    <t>Granzow</t>
  </si>
  <si>
    <t>Grünfelde</t>
  </si>
  <si>
    <t>Gumtow</t>
  </si>
  <si>
    <t>Karnzow</t>
  </si>
  <si>
    <t>Klosterhof</t>
  </si>
  <si>
    <t>Kolrep</t>
  </si>
  <si>
    <t>Köhnsbau</t>
  </si>
  <si>
    <t>Kötzlin</t>
  </si>
  <si>
    <t>Krams</t>
  </si>
  <si>
    <t>Kyritz</t>
  </si>
  <si>
    <t>Lellichow</t>
  </si>
  <si>
    <t>Mechow</t>
  </si>
  <si>
    <t>Minnashöh</t>
  </si>
  <si>
    <t>Neuschrepkow</t>
  </si>
  <si>
    <t>Rüdow</t>
  </si>
  <si>
    <t>Schrepkow</t>
  </si>
  <si>
    <t>Sechzehneichen</t>
  </si>
  <si>
    <t>Teetz</t>
  </si>
  <si>
    <t>Tramnitz</t>
  </si>
  <si>
    <t>Vehlin</t>
  </si>
  <si>
    <t>Vehlow</t>
  </si>
  <si>
    <t>Wilhelmsgrille</t>
  </si>
  <si>
    <t>Wutike</t>
  </si>
  <si>
    <t>Zarenthin</t>
  </si>
  <si>
    <t>Bantikow</t>
  </si>
  <si>
    <t>Wusterhausen</t>
  </si>
  <si>
    <t>Wittstock</t>
  </si>
  <si>
    <t>Ackerfelde</t>
  </si>
  <si>
    <t>Babitz</t>
  </si>
  <si>
    <t>Berlinchen</t>
  </si>
  <si>
    <t>Blandikow</t>
  </si>
  <si>
    <t>Blesendorf</t>
  </si>
  <si>
    <t>Christdorf</t>
  </si>
  <si>
    <t>Dossow</t>
  </si>
  <si>
    <t>Dranse</t>
  </si>
  <si>
    <t>Dudel</t>
  </si>
  <si>
    <t>Eichenfelde</t>
  </si>
  <si>
    <t>Fretzdorf</t>
  </si>
  <si>
    <t>Gadow</t>
  </si>
  <si>
    <t>Glienike</t>
  </si>
  <si>
    <t>Heiligengrabe</t>
  </si>
  <si>
    <t>Hoheheide</t>
  </si>
  <si>
    <t>Jabel</t>
  </si>
  <si>
    <t>Königsberg</t>
  </si>
  <si>
    <t>Kuhlmühle</t>
  </si>
  <si>
    <t>Maulbeerwalde</t>
  </si>
  <si>
    <t>Niemerlang</t>
  </si>
  <si>
    <t>Papenbruch</t>
  </si>
  <si>
    <t>Randow</t>
  </si>
  <si>
    <t>Rossow</t>
  </si>
  <si>
    <t>Schweinrich</t>
  </si>
  <si>
    <t>Sewekow</t>
  </si>
  <si>
    <t>Siebmannshorst</t>
  </si>
  <si>
    <t>Tetschendorf</t>
  </si>
  <si>
    <t>Volkwig</t>
  </si>
  <si>
    <t>Wernikow</t>
  </si>
  <si>
    <t>Wüstenbarenthin</t>
  </si>
  <si>
    <t>Zaatzke</t>
  </si>
  <si>
    <t>Freyenstein</t>
  </si>
  <si>
    <t>Pritzwalk</t>
  </si>
  <si>
    <t>Beveringen</t>
  </si>
  <si>
    <t>Biesterholz</t>
  </si>
  <si>
    <t>Boddin</t>
  </si>
  <si>
    <t>Bölzke</t>
  </si>
  <si>
    <t>Brügge</t>
  </si>
  <si>
    <t>Brünkendorf</t>
  </si>
  <si>
    <t>Buddenhagen</t>
  </si>
  <si>
    <t>Bullendorf</t>
  </si>
  <si>
    <t>Dahlhausen</t>
  </si>
  <si>
    <t>Ellershagen</t>
  </si>
  <si>
    <t>Felsenhagen</t>
  </si>
  <si>
    <t>Freienfelde</t>
  </si>
  <si>
    <t>Gerdshagen</t>
  </si>
  <si>
    <t>Giesenhagen</t>
  </si>
  <si>
    <t>Griffenhagen</t>
  </si>
  <si>
    <t>Hasenwinkel</t>
  </si>
  <si>
    <t>Heidelberg</t>
  </si>
  <si>
    <t>Helle</t>
  </si>
  <si>
    <t>Holzländerhof</t>
  </si>
  <si>
    <t>Kammermark</t>
  </si>
  <si>
    <t>Kehrberg</t>
  </si>
  <si>
    <t>Kiebitzberg</t>
  </si>
  <si>
    <t>Klenzenhof</t>
  </si>
  <si>
    <t>Könkendorf</t>
  </si>
  <si>
    <t>Kuckuck</t>
  </si>
  <si>
    <t>Kuhbier</t>
  </si>
  <si>
    <t>Kuhsdorf</t>
  </si>
  <si>
    <t>Langnow</t>
  </si>
  <si>
    <t>Luggendorf</t>
  </si>
  <si>
    <t>Mathildenhof</t>
  </si>
  <si>
    <t>Meins</t>
  </si>
  <si>
    <t>Mesendorf</t>
  </si>
  <si>
    <t>Preddöhl</t>
  </si>
  <si>
    <t>Rapshagen</t>
  </si>
  <si>
    <t>Reckenthin</t>
  </si>
  <si>
    <t>Rohlsdorf</t>
  </si>
  <si>
    <t>Rosenwinkel</t>
  </si>
  <si>
    <t>Sadenbeck</t>
  </si>
  <si>
    <t>Sarnow</t>
  </si>
  <si>
    <t>Schönebeck</t>
  </si>
  <si>
    <t>Schönhagener</t>
  </si>
  <si>
    <t>Steffenshagen</t>
  </si>
  <si>
    <t>Streckenthin</t>
  </si>
  <si>
    <t>Tüchen</t>
  </si>
  <si>
    <t>Vettin</t>
  </si>
  <si>
    <t>Bergsoll</t>
  </si>
  <si>
    <t>Frehne</t>
  </si>
  <si>
    <t>Halenbeck</t>
  </si>
  <si>
    <t>Krempendorf</t>
  </si>
  <si>
    <t>Penzlin</t>
  </si>
  <si>
    <t>Schabernack</t>
  </si>
  <si>
    <t>Schmolde</t>
  </si>
  <si>
    <t>Stepenitz</t>
  </si>
  <si>
    <t>Warnsdorf</t>
  </si>
  <si>
    <t>Putlitz</t>
  </si>
  <si>
    <t>Hülsebeck</t>
  </si>
  <si>
    <t>Jännersdorf</t>
  </si>
  <si>
    <t>Krumbeck</t>
  </si>
  <si>
    <t>Laaske</t>
  </si>
  <si>
    <t>Lockstädt</t>
  </si>
  <si>
    <t>Lütkendorf</t>
  </si>
  <si>
    <t>Mertensdorf</t>
  </si>
  <si>
    <t>Nettelbeck</t>
  </si>
  <si>
    <t>Porep</t>
  </si>
  <si>
    <t>Sagast</t>
  </si>
  <si>
    <t>Schmarsow</t>
  </si>
  <si>
    <t>Silmersdorf</t>
  </si>
  <si>
    <t>Telschow</t>
  </si>
  <si>
    <t>Triglitz</t>
  </si>
  <si>
    <t>Weitgendorf</t>
  </si>
  <si>
    <t>Neubrandenburg</t>
  </si>
  <si>
    <t>Weitin</t>
  </si>
  <si>
    <t>Beseritz</t>
  </si>
  <si>
    <t>Blankenhof</t>
  </si>
  <si>
    <t>Buchhof</t>
  </si>
  <si>
    <t>Ganzkow</t>
  </si>
  <si>
    <t>Gevezin</t>
  </si>
  <si>
    <t>Glocksin</t>
  </si>
  <si>
    <t>Hohenmin</t>
  </si>
  <si>
    <t>Ihlenfeld</t>
  </si>
  <si>
    <t>Magdalenenhöh</t>
  </si>
  <si>
    <t>Neddemin</t>
  </si>
  <si>
    <t>Neuenkirchen</t>
  </si>
  <si>
    <t>Neverin</t>
  </si>
  <si>
    <t>Podewall</t>
  </si>
  <si>
    <t>Roggenhagen</t>
  </si>
  <si>
    <t>Rühlow</t>
  </si>
  <si>
    <t>Sponholz</t>
  </si>
  <si>
    <t>Staven</t>
  </si>
  <si>
    <t>Trollenhagen</t>
  </si>
  <si>
    <t>Warlin</t>
  </si>
  <si>
    <t>Woggersin</t>
  </si>
  <si>
    <t>Wulkenzin</t>
  </si>
  <si>
    <t>Zirzow</t>
  </si>
  <si>
    <t>Altentreptow</t>
  </si>
  <si>
    <t>Buchar</t>
  </si>
  <si>
    <t>Glückauf</t>
  </si>
  <si>
    <t>Klatzow</t>
  </si>
  <si>
    <t>Loickenzin</t>
  </si>
  <si>
    <t>Reutershof</t>
  </si>
  <si>
    <t>Rosemarsow</t>
  </si>
  <si>
    <t>Rottenhof</t>
  </si>
  <si>
    <t>Trostfelde</t>
  </si>
  <si>
    <t>Bartow</t>
  </si>
  <si>
    <t>Breest</t>
  </si>
  <si>
    <t>Gnevkow</t>
  </si>
  <si>
    <t>Golchen</t>
  </si>
  <si>
    <t>Grapzow</t>
  </si>
  <si>
    <t>Grischow</t>
  </si>
  <si>
    <t>Gültz</t>
  </si>
  <si>
    <t>Hermannshöhe</t>
  </si>
  <si>
    <t>Kessin</t>
  </si>
  <si>
    <t>Klempenow</t>
  </si>
  <si>
    <t>Kölln</t>
  </si>
  <si>
    <t>Letzin</t>
  </si>
  <si>
    <t>Ludwigshöhe</t>
  </si>
  <si>
    <t>Marienhöhe</t>
  </si>
  <si>
    <t>Mühlenhagen</t>
  </si>
  <si>
    <t>Pritzenow</t>
  </si>
  <si>
    <t>Prützen</t>
  </si>
  <si>
    <t>Rohrsoll</t>
  </si>
  <si>
    <t>Seltz</t>
  </si>
  <si>
    <t>Siedenbollentin</t>
  </si>
  <si>
    <t>Tückhude</t>
  </si>
  <si>
    <t>Weltzin</t>
  </si>
  <si>
    <t>Wodarg</t>
  </si>
  <si>
    <t>Adamshof</t>
  </si>
  <si>
    <t>Altenhagen</t>
  </si>
  <si>
    <t>Barkow</t>
  </si>
  <si>
    <t>Borgfeld</t>
  </si>
  <si>
    <t>Fahrenholz</t>
  </si>
  <si>
    <t>Fouquettin</t>
  </si>
  <si>
    <t>Friedrichsruh</t>
  </si>
  <si>
    <t>Gädebehn</t>
  </si>
  <si>
    <t>Gützkow</t>
  </si>
  <si>
    <t>Idashof</t>
  </si>
  <si>
    <t>Japzow</t>
  </si>
  <si>
    <t>Kaluberhof</t>
  </si>
  <si>
    <t>Kalübbe</t>
  </si>
  <si>
    <t>Kastorf</t>
  </si>
  <si>
    <t>Kleeth</t>
  </si>
  <si>
    <t>Knorrendorf</t>
  </si>
  <si>
    <t>Kriesow</t>
  </si>
  <si>
    <t>Luplow</t>
  </si>
  <si>
    <t>Lüdershof</t>
  </si>
  <si>
    <t>Marienhof</t>
  </si>
  <si>
    <t>Miltitzwalde</t>
  </si>
  <si>
    <t>Mölln</t>
  </si>
  <si>
    <t>Neuwalde</t>
  </si>
  <si>
    <t>Philippshof</t>
  </si>
  <si>
    <t>Pripsleben</t>
  </si>
  <si>
    <t>Rosenow</t>
  </si>
  <si>
    <t>Röckwitz</t>
  </si>
  <si>
    <t>Schmiedenfelde</t>
  </si>
  <si>
    <t>Schossow</t>
  </si>
  <si>
    <t>Schwandt</t>
  </si>
  <si>
    <t>Tarnow</t>
  </si>
  <si>
    <t>Tützpatz</t>
  </si>
  <si>
    <t>Tüzen</t>
  </si>
  <si>
    <t>Voßfeld</t>
  </si>
  <si>
    <t>Wischershausen</t>
  </si>
  <si>
    <t>Wolde</t>
  </si>
  <si>
    <t>Wolkow</t>
  </si>
  <si>
    <t>Wrodrow</t>
  </si>
  <si>
    <t>Zwiedorf</t>
  </si>
  <si>
    <t>Ballwitz</t>
  </si>
  <si>
    <t>Cammin</t>
  </si>
  <si>
    <t>Cölpin</t>
  </si>
  <si>
    <t>Dewitz</t>
  </si>
  <si>
    <t>Georgendorf</t>
  </si>
  <si>
    <t>Godenswege</t>
  </si>
  <si>
    <t>Gramelow</t>
  </si>
  <si>
    <t>Hochkamp</t>
  </si>
  <si>
    <t>Holldorf</t>
  </si>
  <si>
    <t>Kreuzbruchhof</t>
  </si>
  <si>
    <t>Krickow</t>
  </si>
  <si>
    <t>Lindenhof</t>
  </si>
  <si>
    <t>Loitz</t>
  </si>
  <si>
    <t>Nonnenhof</t>
  </si>
  <si>
    <t>Pragsdorf</t>
  </si>
  <si>
    <t>Quastenberg</t>
  </si>
  <si>
    <t>Riepke</t>
  </si>
  <si>
    <t>Rowa</t>
  </si>
  <si>
    <t>Sabel</t>
  </si>
  <si>
    <t>Tollenseheim</t>
  </si>
  <si>
    <t>Bassow</t>
  </si>
  <si>
    <t>Bresewitz</t>
  </si>
  <si>
    <t>Brohm</t>
  </si>
  <si>
    <t>Dishley</t>
  </si>
  <si>
    <t>Fleethof</t>
  </si>
  <si>
    <t>Genzkow</t>
  </si>
  <si>
    <t>Glienke</t>
  </si>
  <si>
    <t>Heinrichswalde</t>
  </si>
  <si>
    <t>Jatzke</t>
  </si>
  <si>
    <t>Klockow</t>
  </si>
  <si>
    <t>Kotelow</t>
  </si>
  <si>
    <t>Liepen</t>
  </si>
  <si>
    <t>Lübbersdorf</t>
  </si>
  <si>
    <t>Pleetz</t>
  </si>
  <si>
    <t>Ramelow</t>
  </si>
  <si>
    <t>Roga</t>
  </si>
  <si>
    <t>Sadelkow</t>
  </si>
  <si>
    <t>Salow</t>
  </si>
  <si>
    <t>Sandhagen</t>
  </si>
  <si>
    <t>Schwanbeck</t>
  </si>
  <si>
    <t>Schwichtenberg</t>
  </si>
  <si>
    <t>Demmin</t>
  </si>
  <si>
    <t>Waldberg</t>
  </si>
  <si>
    <t>Woldeforst</t>
  </si>
  <si>
    <t>Aalbude</t>
  </si>
  <si>
    <t>Annenhof</t>
  </si>
  <si>
    <t>Beestland</t>
  </si>
  <si>
    <t>Beggerow</t>
  </si>
  <si>
    <t>Borrentin</t>
  </si>
  <si>
    <t>Buschmühl</t>
  </si>
  <si>
    <t>Deven</t>
  </si>
  <si>
    <t>Drönnewitz</t>
  </si>
  <si>
    <t>Eugenienberg</t>
  </si>
  <si>
    <t>Ganschendorf</t>
  </si>
  <si>
    <t>Gatschow</t>
  </si>
  <si>
    <t>Gehmkow</t>
  </si>
  <si>
    <t>Glendelin</t>
  </si>
  <si>
    <t>Gnevezow</t>
  </si>
  <si>
    <t>Gravelotte</t>
  </si>
  <si>
    <t>Hasseldorf</t>
  </si>
  <si>
    <t>Hohenbollentin</t>
  </si>
  <si>
    <t>Hohenbrünzow</t>
  </si>
  <si>
    <t>Hohenmocker</t>
  </si>
  <si>
    <t>Johannenhöhe</t>
  </si>
  <si>
    <t>Kaslin</t>
  </si>
  <si>
    <t>Klenz</t>
  </si>
  <si>
    <t>Kletzin</t>
  </si>
  <si>
    <t>Krusemarkshagen</t>
  </si>
  <si>
    <t>Leistenow</t>
  </si>
  <si>
    <t>Leppin</t>
  </si>
  <si>
    <t>Lindenfelde</t>
  </si>
  <si>
    <t>Medrow</t>
  </si>
  <si>
    <t>Meesiger</t>
  </si>
  <si>
    <t>Metschow</t>
  </si>
  <si>
    <t>Moltzahn</t>
  </si>
  <si>
    <t>Nossendorf</t>
  </si>
  <si>
    <t>Peeselin</t>
  </si>
  <si>
    <t>Pensin</t>
  </si>
  <si>
    <t>Pentz</t>
  </si>
  <si>
    <t>Quitzerow</t>
  </si>
  <si>
    <t>Roidin</t>
  </si>
  <si>
    <t>Sanzkow</t>
  </si>
  <si>
    <t>Sarow</t>
  </si>
  <si>
    <t>Seedorf</t>
  </si>
  <si>
    <t>Siebeneichen</t>
  </si>
  <si>
    <t>Siedenbrünzow</t>
  </si>
  <si>
    <t>Sommersdorf</t>
  </si>
  <si>
    <t>Strehlow</t>
  </si>
  <si>
    <t>Tentzerow</t>
  </si>
  <si>
    <t>Teusin</t>
  </si>
  <si>
    <t>Toitz</t>
  </si>
  <si>
    <t>Törpin</t>
  </si>
  <si>
    <t>Trittelwitz</t>
  </si>
  <si>
    <t>Upost</t>
  </si>
  <si>
    <t>Utzedel</t>
  </si>
  <si>
    <t>Ückeritz</t>
  </si>
  <si>
    <t>Vanselow</t>
  </si>
  <si>
    <t>Verchen</t>
  </si>
  <si>
    <t>Volksdorf</t>
  </si>
  <si>
    <t>Warrenzin</t>
  </si>
  <si>
    <t>Wolkwitz</t>
  </si>
  <si>
    <t>Wotenick</t>
  </si>
  <si>
    <t>Zachariae</t>
  </si>
  <si>
    <t>Böken</t>
  </si>
  <si>
    <t>Damerow</t>
  </si>
  <si>
    <t>Drosedow</t>
  </si>
  <si>
    <t>Düvier</t>
  </si>
  <si>
    <t>Görmin</t>
  </si>
  <si>
    <t>Göslow</t>
  </si>
  <si>
    <t>Gülzowshof</t>
  </si>
  <si>
    <t>Mühlenkamp</t>
  </si>
  <si>
    <t>Nielitz</t>
  </si>
  <si>
    <t>Pustow</t>
  </si>
  <si>
    <t>Rustow</t>
  </si>
  <si>
    <t>Sassen</t>
  </si>
  <si>
    <t>Schwinge</t>
  </si>
  <si>
    <t>Sophienhof</t>
  </si>
  <si>
    <t>Toitz-Rustow</t>
  </si>
  <si>
    <t>Trantow</t>
  </si>
  <si>
    <t>Trissow</t>
  </si>
  <si>
    <t>Vierow</t>
  </si>
  <si>
    <t>Vorbein</t>
  </si>
  <si>
    <t>Wüstenfelde</t>
  </si>
  <si>
    <t>Zarnekla</t>
  </si>
  <si>
    <t>Zarrentin</t>
  </si>
  <si>
    <t>Zeitlow</t>
  </si>
  <si>
    <t>Jarmen</t>
  </si>
  <si>
    <t>Tutow</t>
  </si>
  <si>
    <t>Bentzin</t>
  </si>
  <si>
    <t>Borgwall</t>
  </si>
  <si>
    <t>Broock</t>
  </si>
  <si>
    <t>Daberkow</t>
  </si>
  <si>
    <t>Gusenhof</t>
  </si>
  <si>
    <t>Hedwigshof</t>
  </si>
  <si>
    <t>Heydenhof</t>
  </si>
  <si>
    <t>Hohenbüssow</t>
  </si>
  <si>
    <t>Jagetzow</t>
  </si>
  <si>
    <t>Kadow</t>
  </si>
  <si>
    <t>Kartlow</t>
  </si>
  <si>
    <t>Kronsberg</t>
  </si>
  <si>
    <t>Kruckow</t>
  </si>
  <si>
    <t>Leussin</t>
  </si>
  <si>
    <t>Marienfelde</t>
  </si>
  <si>
    <t>Müssentin</t>
  </si>
  <si>
    <t>Siedenbüssow</t>
  </si>
  <si>
    <t>Unnode</t>
  </si>
  <si>
    <t>Völschow</t>
  </si>
  <si>
    <t>Wietzow</t>
  </si>
  <si>
    <t>Zarrenthin</t>
  </si>
  <si>
    <t>Zemmin</t>
  </si>
  <si>
    <t>Axelshof</t>
  </si>
  <si>
    <t>Basedow</t>
  </si>
  <si>
    <t>Christinenhof</t>
  </si>
  <si>
    <t>Demzin</t>
  </si>
  <si>
    <t>Duckow</t>
  </si>
  <si>
    <t>Faulenrost</t>
  </si>
  <si>
    <t>Gessin</t>
  </si>
  <si>
    <t>Gielow</t>
  </si>
  <si>
    <t>Gorschendorf</t>
  </si>
  <si>
    <t>Gülitz</t>
  </si>
  <si>
    <t>Hinrichsfelde</t>
  </si>
  <si>
    <t>Hungerstorf</t>
  </si>
  <si>
    <t>Immensoll</t>
  </si>
  <si>
    <t>Jettchenshof</t>
  </si>
  <si>
    <t>Langwitz</t>
  </si>
  <si>
    <t>Leuschentin</t>
  </si>
  <si>
    <t>Malchin</t>
  </si>
  <si>
    <t>Maxfelde</t>
  </si>
  <si>
    <t>Panstorf</t>
  </si>
  <si>
    <t>Peenhäuser</t>
  </si>
  <si>
    <t>Pisede</t>
  </si>
  <si>
    <t>Remplin</t>
  </si>
  <si>
    <t>Rittermannshagen</t>
  </si>
  <si>
    <t>Scharpzow</t>
  </si>
  <si>
    <t>Schwabendorf</t>
  </si>
  <si>
    <t>Schwinkendorf</t>
  </si>
  <si>
    <t>Stöckersoll</t>
  </si>
  <si>
    <t>Viezenhof</t>
  </si>
  <si>
    <t>Wendischhagen</t>
  </si>
  <si>
    <t>Reuterstadt</t>
  </si>
  <si>
    <t>Basepohl</t>
  </si>
  <si>
    <t>Bredenfelde</t>
  </si>
  <si>
    <t>Briggow</t>
  </si>
  <si>
    <t>Carlsruhe</t>
  </si>
  <si>
    <t>Clausdorf</t>
  </si>
  <si>
    <t>Galenbeck</t>
  </si>
  <si>
    <t>Goddin</t>
  </si>
  <si>
    <t>Grammentin</t>
  </si>
  <si>
    <t>Gülzow</t>
  </si>
  <si>
    <t>Ivenack</t>
  </si>
  <si>
    <t>Jürgenstorf</t>
  </si>
  <si>
    <t>Kittendorf</t>
  </si>
  <si>
    <t>Kölpin</t>
  </si>
  <si>
    <t>Krummsee</t>
  </si>
  <si>
    <t>Markow</t>
  </si>
  <si>
    <t>Mittelhof</t>
  </si>
  <si>
    <t>Neubauhof</t>
  </si>
  <si>
    <t>Oevelgünde</t>
  </si>
  <si>
    <t>Pribbenow</t>
  </si>
  <si>
    <t>Ritzerow</t>
  </si>
  <si>
    <t>Rottmannshagen</t>
  </si>
  <si>
    <t>Stavenhof</t>
  </si>
  <si>
    <t>Sülten</t>
  </si>
  <si>
    <t>Voßhagen</t>
  </si>
  <si>
    <t>Wackerow</t>
  </si>
  <si>
    <t>Weitendorf</t>
  </si>
  <si>
    <t>Wolfskuhle</t>
  </si>
  <si>
    <t>Wüstgrabow</t>
  </si>
  <si>
    <t>Zettemin</t>
  </si>
  <si>
    <t>Zolkendorf</t>
  </si>
  <si>
    <t>Grambeersmoor</t>
  </si>
  <si>
    <t>Karnitz</t>
  </si>
  <si>
    <t>Neukalen</t>
  </si>
  <si>
    <t>Schlakendorf</t>
  </si>
  <si>
    <t>Schorrentin</t>
  </si>
  <si>
    <t>Schönkamp</t>
  </si>
  <si>
    <t>Dargun</t>
  </si>
  <si>
    <t>Altbauhof</t>
  </si>
  <si>
    <t>Barlin</t>
  </si>
  <si>
    <t>Brudersdorf</t>
  </si>
  <si>
    <t>Darbein</t>
  </si>
  <si>
    <t>Dörgelin</t>
  </si>
  <si>
    <t>Kützerhof</t>
  </si>
  <si>
    <t>Lehnenhof</t>
  </si>
  <si>
    <t>Levin</t>
  </si>
  <si>
    <t>Remershof</t>
  </si>
  <si>
    <t>Schwarzenhof</t>
  </si>
  <si>
    <t>Stubbendorf</t>
  </si>
  <si>
    <t>Wagun</t>
  </si>
  <si>
    <t>Zarnekow</t>
  </si>
  <si>
    <t>Teterow</t>
  </si>
  <si>
    <t>Appelhagen</t>
  </si>
  <si>
    <t>Bartelshagen</t>
  </si>
  <si>
    <t>Barz</t>
  </si>
  <si>
    <t>Bockholt</t>
  </si>
  <si>
    <t>Bristow</t>
  </si>
  <si>
    <t>Bukow</t>
  </si>
  <si>
    <t>Bülow</t>
  </si>
  <si>
    <t>Carlshof</t>
  </si>
  <si>
    <t>Dahmen</t>
  </si>
  <si>
    <t>Dalkendorf</t>
  </si>
  <si>
    <t>Grambzow</t>
  </si>
  <si>
    <t>Großen</t>
  </si>
  <si>
    <t>Karstorf</t>
  </si>
  <si>
    <t>Mieckow</t>
  </si>
  <si>
    <t>Nienhagen</t>
  </si>
  <si>
    <t>Pohnstorf</t>
  </si>
  <si>
    <t>Rachow</t>
  </si>
  <si>
    <t>Rothenmoor</t>
  </si>
  <si>
    <t>Schorssow</t>
  </si>
  <si>
    <t>Teschow</t>
  </si>
  <si>
    <t>Waldschmidt</t>
  </si>
  <si>
    <t>Wotrum</t>
  </si>
  <si>
    <t>Ziddorf</t>
  </si>
  <si>
    <t>Zierstorf</t>
  </si>
  <si>
    <t>Amalienhof</t>
  </si>
  <si>
    <t>Belitz</t>
  </si>
  <si>
    <t>Gehmkendorf</t>
  </si>
  <si>
    <t>Gottin</t>
  </si>
  <si>
    <t>Grieve</t>
  </si>
  <si>
    <t>Hagensruhm</t>
  </si>
  <si>
    <t>Jördenstorf</t>
  </si>
  <si>
    <t>Küsserow</t>
  </si>
  <si>
    <t>Lelkendorf</t>
  </si>
  <si>
    <t>Levitzow</t>
  </si>
  <si>
    <t>Matgendorf</t>
  </si>
  <si>
    <t>Mühlenhof</t>
  </si>
  <si>
    <t>Pampow</t>
  </si>
  <si>
    <t>Perow</t>
  </si>
  <si>
    <t>Poggelow</t>
  </si>
  <si>
    <t>Prebberede</t>
  </si>
  <si>
    <t>Rabenhorst</t>
  </si>
  <si>
    <t>Remlin</t>
  </si>
  <si>
    <t>Rensow</t>
  </si>
  <si>
    <t>Rey</t>
  </si>
  <si>
    <t>Sarmstorf</t>
  </si>
  <si>
    <t>Schrödershof</t>
  </si>
  <si>
    <t>Schwasdorf</t>
  </si>
  <si>
    <t>Schwetzin</t>
  </si>
  <si>
    <t>Schwiessel</t>
  </si>
  <si>
    <t>Stierow</t>
  </si>
  <si>
    <t>Sukow-Marienhof</t>
  </si>
  <si>
    <t>Tellow</t>
  </si>
  <si>
    <t>Tenze</t>
  </si>
  <si>
    <t>Thürkow</t>
  </si>
  <si>
    <t>Todendorf</t>
  </si>
  <si>
    <t>Vietschow</t>
  </si>
  <si>
    <t>Warnkenhagen</t>
  </si>
  <si>
    <t>Gnoien</t>
  </si>
  <si>
    <t>Abbau</t>
  </si>
  <si>
    <t>Altkalen</t>
  </si>
  <si>
    <t>Basse</t>
  </si>
  <si>
    <t>Bäbelitz</t>
  </si>
  <si>
    <t>Behren-Lübchin</t>
  </si>
  <si>
    <t>Bobbin</t>
  </si>
  <si>
    <t>Dalwitz</t>
  </si>
  <si>
    <t>Dölitz</t>
  </si>
  <si>
    <t>Duckwitz</t>
  </si>
  <si>
    <t>Eschenhörn</t>
  </si>
  <si>
    <t>Finkenthal</t>
  </si>
  <si>
    <t>Fürstenhof</t>
  </si>
  <si>
    <t>Kämmerich</t>
  </si>
  <si>
    <t>Kleverhof</t>
  </si>
  <si>
    <t>Kranichshof</t>
  </si>
  <si>
    <t>Lüchow</t>
  </si>
  <si>
    <t>Lühburg</t>
  </si>
  <si>
    <t>Quitzenow</t>
  </si>
  <si>
    <t>Repnitz</t>
  </si>
  <si>
    <t>Samow</t>
  </si>
  <si>
    <t>Schlutow</t>
  </si>
  <si>
    <t>Strietfeld</t>
  </si>
  <si>
    <t>Viecheln</t>
  </si>
  <si>
    <t>Walkendorf</t>
  </si>
  <si>
    <t>Warbelow</t>
  </si>
  <si>
    <t>Wasdow</t>
  </si>
  <si>
    <t>Carlsruh</t>
  </si>
  <si>
    <t>Federow</t>
  </si>
  <si>
    <t>Godow</t>
  </si>
  <si>
    <t>Grabenitz</t>
  </si>
  <si>
    <t>Jägerhof</t>
  </si>
  <si>
    <t>Johannshof</t>
  </si>
  <si>
    <t>Kargow</t>
  </si>
  <si>
    <t>Klink</t>
  </si>
  <si>
    <t>Lansen</t>
  </si>
  <si>
    <t>Levenstorf</t>
  </si>
  <si>
    <t>Minenhof</t>
  </si>
  <si>
    <t>Rethwisch</t>
  </si>
  <si>
    <t>Rockow</t>
  </si>
  <si>
    <t>Rügeband</t>
  </si>
  <si>
    <t>Schloener</t>
  </si>
  <si>
    <t>Schmachthagen</t>
  </si>
  <si>
    <t>Schwastorf</t>
  </si>
  <si>
    <t>Schwenzin</t>
  </si>
  <si>
    <t>Sembzin</t>
  </si>
  <si>
    <t>Sorgenlos</t>
  </si>
  <si>
    <t>Speck</t>
  </si>
  <si>
    <t>Varchentin</t>
  </si>
  <si>
    <t>Waren</t>
  </si>
  <si>
    <t>Warenshof</t>
  </si>
  <si>
    <t>Bauernberg</t>
  </si>
  <si>
    <t>Beckenkrug</t>
  </si>
  <si>
    <t>Blücherhof</t>
  </si>
  <si>
    <t>Cramon</t>
  </si>
  <si>
    <t>Grabowhöfe</t>
  </si>
  <si>
    <t>Hallalit</t>
  </si>
  <si>
    <t>Hinrichshagen</t>
  </si>
  <si>
    <t>Kirch</t>
  </si>
  <si>
    <t>Klocksin</t>
  </si>
  <si>
    <t>Loppin</t>
  </si>
  <si>
    <t>Louisenfeld</t>
  </si>
  <si>
    <t>Lupendorf</t>
  </si>
  <si>
    <t>Lütgendorf</t>
  </si>
  <si>
    <t>Marxhagen</t>
  </si>
  <si>
    <t>Moltzow</t>
  </si>
  <si>
    <t>Panschenhagen</t>
  </si>
  <si>
    <t>Rambow</t>
  </si>
  <si>
    <t>Sapshagen</t>
  </si>
  <si>
    <t>Sommerstorf</t>
  </si>
  <si>
    <t>Tressow</t>
  </si>
  <si>
    <t>Ulrichshusen</t>
  </si>
  <si>
    <t>Vielist</t>
  </si>
  <si>
    <t>Vollrathsruhe</t>
  </si>
  <si>
    <t>Bollewick</t>
  </si>
  <si>
    <t>Gneve</t>
  </si>
  <si>
    <t>Gotthun</t>
  </si>
  <si>
    <t>Kambs</t>
  </si>
  <si>
    <t>Karbow</t>
  </si>
  <si>
    <t>Ludorf</t>
  </si>
  <si>
    <t>Röbel</t>
  </si>
  <si>
    <t>Schamper</t>
  </si>
  <si>
    <t>Solzow</t>
  </si>
  <si>
    <t>Spitzkuhn</t>
  </si>
  <si>
    <t>Zielow</t>
  </si>
  <si>
    <t>Zierzow</t>
  </si>
  <si>
    <t>Augusthof</t>
  </si>
  <si>
    <t>Below</t>
  </si>
  <si>
    <t>Bütow</t>
  </si>
  <si>
    <t>Dambeck</t>
  </si>
  <si>
    <t>Dammwolde</t>
  </si>
  <si>
    <t>Darze</t>
  </si>
  <si>
    <t>Erlenkamp</t>
  </si>
  <si>
    <t>Evchensruh</t>
  </si>
  <si>
    <t>Fincken</t>
  </si>
  <si>
    <t>Hinrichsberg</t>
  </si>
  <si>
    <t>Hinrichshof</t>
  </si>
  <si>
    <t>Jaebetz</t>
  </si>
  <si>
    <t>Kaeselin</t>
  </si>
  <si>
    <t>Karchow</t>
  </si>
  <si>
    <t>Kieve</t>
  </si>
  <si>
    <t>Knüppeldamm</t>
  </si>
  <si>
    <t>Kornhorst</t>
  </si>
  <si>
    <t>Leizen</t>
  </si>
  <si>
    <t>Massow</t>
  </si>
  <si>
    <t>Melz</t>
  </si>
  <si>
    <t>Minzow</t>
  </si>
  <si>
    <t>Mönchshof</t>
  </si>
  <si>
    <t>Priborn</t>
  </si>
  <si>
    <t>Rogeez</t>
  </si>
  <si>
    <t>Satow</t>
  </si>
  <si>
    <t>Satower</t>
  </si>
  <si>
    <t>Sietow</t>
  </si>
  <si>
    <t>Steindamm</t>
  </si>
  <si>
    <t>Stuer</t>
  </si>
  <si>
    <t>Suckow</t>
  </si>
  <si>
    <t>Vipperow</t>
  </si>
  <si>
    <t>Walow</t>
  </si>
  <si>
    <t>Wildkuhl</t>
  </si>
  <si>
    <t>Woldzegarten</t>
  </si>
  <si>
    <t>Wredenhagen</t>
  </si>
  <si>
    <t>Zepkow</t>
  </si>
  <si>
    <t>Zislow</t>
  </si>
  <si>
    <t>Malchow</t>
  </si>
  <si>
    <t>Adamshoffnung</t>
  </si>
  <si>
    <t>Biestorf</t>
  </si>
  <si>
    <t>Göhren-Lebbin</t>
  </si>
  <si>
    <t>Grüssow</t>
  </si>
  <si>
    <t>Kisserow</t>
  </si>
  <si>
    <t>Kogel</t>
  </si>
  <si>
    <t>Laschendorf</t>
  </si>
  <si>
    <t>Lexow</t>
  </si>
  <si>
    <t>Penkow</t>
  </si>
  <si>
    <t>Poppentin</t>
  </si>
  <si>
    <t>Roez</t>
  </si>
  <si>
    <t>Untergöhren</t>
  </si>
  <si>
    <t>Wendhof</t>
  </si>
  <si>
    <t>Jürgenshof</t>
  </si>
  <si>
    <t>Mönchbusch</t>
  </si>
  <si>
    <t>Nossentin</t>
  </si>
  <si>
    <t>Nossentiner</t>
  </si>
  <si>
    <t>Ortkrug</t>
  </si>
  <si>
    <t>Silz</t>
  </si>
  <si>
    <t>Sparow</t>
  </si>
  <si>
    <t>Ave</t>
  </si>
  <si>
    <t>Krukow</t>
  </si>
  <si>
    <t>Lapitz</t>
  </si>
  <si>
    <t>Lübkow</t>
  </si>
  <si>
    <t>Mallin</t>
  </si>
  <si>
    <t>Mollenstorf</t>
  </si>
  <si>
    <t>Passentin</t>
  </si>
  <si>
    <t>Puchow</t>
  </si>
  <si>
    <t>Rahnenfelde</t>
  </si>
  <si>
    <t>Wustrow</t>
  </si>
  <si>
    <t>Zahren</t>
  </si>
  <si>
    <t>Ankershagen</t>
  </si>
  <si>
    <t>Bocksee</t>
  </si>
  <si>
    <t>Bornhof</t>
  </si>
  <si>
    <t>Carlstein</t>
  </si>
  <si>
    <t>Carolinenhof</t>
  </si>
  <si>
    <t>Hoppenbarg</t>
  </si>
  <si>
    <t>Kraase</t>
  </si>
  <si>
    <t>Lehsten</t>
  </si>
  <si>
    <t>Marihn</t>
  </si>
  <si>
    <t>Möllenhagen</t>
  </si>
  <si>
    <t>Rumpshagen</t>
  </si>
  <si>
    <t>Wendorf</t>
  </si>
  <si>
    <t>Fürstensee</t>
  </si>
  <si>
    <t>Hohenlanke</t>
  </si>
  <si>
    <t>Kiebitzbruch</t>
  </si>
  <si>
    <t>Neustrelitz</t>
  </si>
  <si>
    <t>Prälank</t>
  </si>
  <si>
    <t>Rudow</t>
  </si>
  <si>
    <t>Voßwinkel</t>
  </si>
  <si>
    <t>Zierke</t>
  </si>
  <si>
    <t>Adamsdorf</t>
  </si>
  <si>
    <t>Babke</t>
  </si>
  <si>
    <t>Bergfeld</t>
  </si>
  <si>
    <t>Blankenförde</t>
  </si>
  <si>
    <t>Blumenholz</t>
  </si>
  <si>
    <t>Brustorf</t>
  </si>
  <si>
    <t>Buchenhorst</t>
  </si>
  <si>
    <t>Carpin</t>
  </si>
  <si>
    <t>Comthurey</t>
  </si>
  <si>
    <t>Dabelow</t>
  </si>
  <si>
    <t>Dalmsdorf</t>
  </si>
  <si>
    <t>Drewin</t>
  </si>
  <si>
    <t>Düsterförde</t>
  </si>
  <si>
    <t>Ehrenhof</t>
  </si>
  <si>
    <t>Georgenhof</t>
  </si>
  <si>
    <t>Godendorf</t>
  </si>
  <si>
    <t>Goldenbaum</t>
  </si>
  <si>
    <t>Grammertin</t>
  </si>
  <si>
    <t>Granzin</t>
  </si>
  <si>
    <t>Hartwigsdorf</t>
  </si>
  <si>
    <t>Herzwolde</t>
  </si>
  <si>
    <t>Hoffelde</t>
  </si>
  <si>
    <t>Hohenzieritz</t>
  </si>
  <si>
    <t>Koldenhof</t>
  </si>
  <si>
    <t>Kratzeburg</t>
  </si>
  <si>
    <t>Krienke</t>
  </si>
  <si>
    <t>Möllenbeck</t>
  </si>
  <si>
    <t>Ollendorf</t>
  </si>
  <si>
    <t>Peckatel</t>
  </si>
  <si>
    <t>Pieverstorf</t>
  </si>
  <si>
    <t>Prillwitz</t>
  </si>
  <si>
    <t>Quadenschönfeld</t>
  </si>
  <si>
    <t>Rollenhagen</t>
  </si>
  <si>
    <t>Rödlin</t>
  </si>
  <si>
    <t>Serrahn</t>
  </si>
  <si>
    <t>Thurow</t>
  </si>
  <si>
    <t>Usadel</t>
  </si>
  <si>
    <t>Userin</t>
  </si>
  <si>
    <t>Useriner</t>
  </si>
  <si>
    <t>Wanzka</t>
  </si>
  <si>
    <t>Warbende</t>
  </si>
  <si>
    <t>Watzkendorf</t>
  </si>
  <si>
    <t>Weisdin</t>
  </si>
  <si>
    <t>Wendfeld</t>
  </si>
  <si>
    <t>Wilhelminenhof</t>
  </si>
  <si>
    <t>Wokuhl</t>
  </si>
  <si>
    <t>Wutschendorf</t>
  </si>
  <si>
    <t>Zinow</t>
  </si>
  <si>
    <t>Zippelow</t>
  </si>
  <si>
    <t>Zwenzow</t>
  </si>
  <si>
    <t>Boek</t>
  </si>
  <si>
    <t>Boeker</t>
  </si>
  <si>
    <t>Ellerholz</t>
  </si>
  <si>
    <t>Kotzow</t>
  </si>
  <si>
    <t>Krümmel</t>
  </si>
  <si>
    <t>Lärz</t>
  </si>
  <si>
    <t>Rechlin</t>
  </si>
  <si>
    <t>Troja</t>
  </si>
  <si>
    <t>Vietzen</t>
  </si>
  <si>
    <t>Mirow</t>
  </si>
  <si>
    <t>Buschhof</t>
  </si>
  <si>
    <t>Diemitz</t>
  </si>
  <si>
    <t>Fleeth</t>
  </si>
  <si>
    <t>Langhagen</t>
  </si>
  <si>
    <t>Leussow</t>
  </si>
  <si>
    <t>Peetsch</t>
  </si>
  <si>
    <t>Roggentin</t>
  </si>
  <si>
    <t>Schillersdorf</t>
  </si>
  <si>
    <t>Schwarz</t>
  </si>
  <si>
    <t>Siedenheide</t>
  </si>
  <si>
    <t>Starsow</t>
  </si>
  <si>
    <t>Zartwitz</t>
  </si>
  <si>
    <t>Zietlitz</t>
  </si>
  <si>
    <t>Zirtow</t>
  </si>
  <si>
    <t>Wesenberg</t>
  </si>
  <si>
    <t>Ahrensberg</t>
  </si>
  <si>
    <t>Canow</t>
  </si>
  <si>
    <t>Grünplan</t>
  </si>
  <si>
    <t>Hartenland</t>
  </si>
  <si>
    <t>Pälitzhof</t>
  </si>
  <si>
    <t>Pelzkuhl</t>
  </si>
  <si>
    <t>Priepert</t>
  </si>
  <si>
    <t>Radensee</t>
  </si>
  <si>
    <t>Seewalde</t>
  </si>
  <si>
    <t>Strasen</t>
  </si>
  <si>
    <t>Feldberg</t>
  </si>
  <si>
    <t>Beenz</t>
  </si>
  <si>
    <t>Cantnitz</t>
  </si>
  <si>
    <t>Carwitz</t>
  </si>
  <si>
    <t>Conow</t>
  </si>
  <si>
    <t>Dolgen</t>
  </si>
  <si>
    <t>Fürstenhagen</t>
  </si>
  <si>
    <t>Gnewitz</t>
  </si>
  <si>
    <t>Gräpkenteich</t>
  </si>
  <si>
    <t>Hasselförde</t>
  </si>
  <si>
    <t>Hohenwippel</t>
  </si>
  <si>
    <t>Hullerbusch</t>
  </si>
  <si>
    <t>Köllershof</t>
  </si>
  <si>
    <t>Labee</t>
  </si>
  <si>
    <t>Läven</t>
  </si>
  <si>
    <t>Lüttenhagen</t>
  </si>
  <si>
    <t>Rosenhof</t>
  </si>
  <si>
    <t>Schlicht</t>
  </si>
  <si>
    <t>Stabeshorst</t>
  </si>
  <si>
    <t>Waldsee</t>
  </si>
  <si>
    <t>Wittenhagen</t>
  </si>
  <si>
    <t>Neugarten</t>
  </si>
  <si>
    <t>Schönhof</t>
  </si>
  <si>
    <t>Tornowhof</t>
  </si>
  <si>
    <t>Triepkendorf</t>
  </si>
  <si>
    <t>Wrechen</t>
  </si>
  <si>
    <t>Ahlimbsmühle</t>
  </si>
  <si>
    <t>Ahlimbswalde</t>
  </si>
  <si>
    <t>Albertshof</t>
  </si>
  <si>
    <t>Albrechtsthal</t>
  </si>
  <si>
    <t>Alsenhof</t>
  </si>
  <si>
    <t>Annenwalde</t>
  </si>
  <si>
    <t>Arnimswalde</t>
  </si>
  <si>
    <t>Baßdorf</t>
  </si>
  <si>
    <t>Bebersee</t>
  </si>
  <si>
    <t>Berkenlatten</t>
  </si>
  <si>
    <t>Beutel</t>
  </si>
  <si>
    <t>Boisterfelde</t>
  </si>
  <si>
    <t>Boitzenburg</t>
  </si>
  <si>
    <t>Böckenberg</t>
  </si>
  <si>
    <t>Bröddin</t>
  </si>
  <si>
    <t>Brüsenwalde</t>
  </si>
  <si>
    <t>Dargersdorf</t>
  </si>
  <si>
    <t>Densow</t>
  </si>
  <si>
    <t>Egarsee</t>
  </si>
  <si>
    <t>Eselshütte</t>
  </si>
  <si>
    <t>Fergitz</t>
  </si>
  <si>
    <t>Flieth</t>
  </si>
  <si>
    <t>Friedenfelde</t>
  </si>
  <si>
    <t>Funkenhagen</t>
  </si>
  <si>
    <t>Gandenitz</t>
  </si>
  <si>
    <t>Gerswalde</t>
  </si>
  <si>
    <t>Gollin</t>
  </si>
  <si>
    <t>Götschendorf</t>
  </si>
  <si>
    <t>Grunewald</t>
  </si>
  <si>
    <t>Gustavsruh</t>
  </si>
  <si>
    <t>Haferkamp</t>
  </si>
  <si>
    <t>Hahnwerder</t>
  </si>
  <si>
    <t>Hammelspring</t>
  </si>
  <si>
    <t>Hardenbeck</t>
  </si>
  <si>
    <t>Herrenstein</t>
  </si>
  <si>
    <t>Hessenhagen</t>
  </si>
  <si>
    <t>Hessenhöhe</t>
  </si>
  <si>
    <t>Hindenburg</t>
  </si>
  <si>
    <t>Hohenwalde</t>
  </si>
  <si>
    <t>Jakobshagen</t>
  </si>
  <si>
    <t>Kaakstedt</t>
  </si>
  <si>
    <t>Klaushagen</t>
  </si>
  <si>
    <t>Klosterwalde</t>
  </si>
  <si>
    <t>Knehden</t>
  </si>
  <si>
    <t>Kreuzkrug</t>
  </si>
  <si>
    <t>Krohnhorst</t>
  </si>
  <si>
    <t>Krullenhaus</t>
  </si>
  <si>
    <t>Libbesicke</t>
  </si>
  <si>
    <t>Lotzin</t>
  </si>
  <si>
    <t>Mahlendorf</t>
  </si>
  <si>
    <t>Mellenau</t>
  </si>
  <si>
    <t>Milmersdorf</t>
  </si>
  <si>
    <t>Netzow</t>
  </si>
  <si>
    <t>Pappelwerder</t>
  </si>
  <si>
    <t>Paulinenhof</t>
  </si>
  <si>
    <t>Petersdorfer</t>
  </si>
  <si>
    <t>Petznick</t>
  </si>
  <si>
    <t>Pfingstberg</t>
  </si>
  <si>
    <t>Poratz</t>
  </si>
  <si>
    <t>Rarangsee</t>
  </si>
  <si>
    <t>Reiersdorf</t>
  </si>
  <si>
    <t>Reinfeld</t>
  </si>
  <si>
    <t>Röddelin</t>
  </si>
  <si>
    <t>Schulzenfelde</t>
  </si>
  <si>
    <t>Stabeshöhe</t>
  </si>
  <si>
    <t>Stegelitz</t>
  </si>
  <si>
    <t>Steinfeld</t>
  </si>
  <si>
    <t>Steinrode</t>
  </si>
  <si>
    <t>Tackmannshof</t>
  </si>
  <si>
    <t>Temmen</t>
  </si>
  <si>
    <t>Thomsdorf</t>
  </si>
  <si>
    <t>Vietmannsdorf</t>
  </si>
  <si>
    <t>Warthe</t>
  </si>
  <si>
    <t>Willmine</t>
  </si>
  <si>
    <t>Zervelin</t>
  </si>
  <si>
    <t>Lychen</t>
  </si>
  <si>
    <t>Bohmshof</t>
  </si>
  <si>
    <t>Eichhof</t>
  </si>
  <si>
    <t>Kastaven</t>
  </si>
  <si>
    <t>Küstrinchen</t>
  </si>
  <si>
    <t>Rutenberg</t>
  </si>
  <si>
    <t>Sähle</t>
  </si>
  <si>
    <t>Tangersdorf</t>
  </si>
  <si>
    <t>Türkshof</t>
  </si>
  <si>
    <t>Wurlgrund</t>
  </si>
  <si>
    <t>Weggun</t>
  </si>
  <si>
    <t>Albrechtshof</t>
  </si>
  <si>
    <t>Alexanderhof</t>
  </si>
  <si>
    <t>Alexanderhöhe</t>
  </si>
  <si>
    <t>Arendsee</t>
  </si>
  <si>
    <t>Augustfelde</t>
  </si>
  <si>
    <t>Berghausen</t>
  </si>
  <si>
    <t>Bertikow</t>
  </si>
  <si>
    <t>Bietikow</t>
  </si>
  <si>
    <t>Blankenburg</t>
  </si>
  <si>
    <t>Blindow</t>
  </si>
  <si>
    <t>Bülowssiege</t>
  </si>
  <si>
    <t>Bündigershof</t>
  </si>
  <si>
    <t>Carmzow</t>
  </si>
  <si>
    <t>Christianenhof</t>
  </si>
  <si>
    <t>Cremzow</t>
  </si>
  <si>
    <t>Dauer</t>
  </si>
  <si>
    <t>Dauerthal</t>
  </si>
  <si>
    <t>Dedelow</t>
  </si>
  <si>
    <t>Dreesch</t>
  </si>
  <si>
    <t>Dreiecksee</t>
  </si>
  <si>
    <t>Drense</t>
  </si>
  <si>
    <t>Dreyershof</t>
  </si>
  <si>
    <t>Eickstedt</t>
  </si>
  <si>
    <t>Ellingen</t>
  </si>
  <si>
    <t>Ewaldshof</t>
  </si>
  <si>
    <t>Falkenwalde</t>
  </si>
  <si>
    <t>Ferdinandshorst</t>
  </si>
  <si>
    <t>Fiebigershof</t>
  </si>
  <si>
    <t>Fischershof</t>
  </si>
  <si>
    <t>Friedenshof</t>
  </si>
  <si>
    <t>Fürstenwerder</t>
  </si>
  <si>
    <t>Grenz</t>
  </si>
  <si>
    <t>Güstow</t>
  </si>
  <si>
    <t>Haßleben</t>
  </si>
  <si>
    <t>Heidehof</t>
  </si>
  <si>
    <t>Hohengüstow</t>
  </si>
  <si>
    <t>Holzendorf</t>
  </si>
  <si>
    <t>Kleinow</t>
  </si>
  <si>
    <t>Kleptow</t>
  </si>
  <si>
    <t>Klinkow</t>
  </si>
  <si>
    <t>Koboltenhof</t>
  </si>
  <si>
    <t>Kröchlendorf</t>
  </si>
  <si>
    <t>Kuhz</t>
  </si>
  <si>
    <t>Lindenhagen</t>
  </si>
  <si>
    <t>Lindensee</t>
  </si>
  <si>
    <t>Ludwigsburg</t>
  </si>
  <si>
    <t>Lützlow</t>
  </si>
  <si>
    <t>Magnushof</t>
  </si>
  <si>
    <t>Meichow</t>
  </si>
  <si>
    <t>Melzow</t>
  </si>
  <si>
    <t>Mönchehof</t>
  </si>
  <si>
    <t>Mühlhof</t>
  </si>
  <si>
    <t>Naugarten</t>
  </si>
  <si>
    <t>Neuenfeld</t>
  </si>
  <si>
    <t>Neukleinow</t>
  </si>
  <si>
    <t>Neumeichow</t>
  </si>
  <si>
    <t>Parmen</t>
  </si>
  <si>
    <t>Potzlow</t>
  </si>
  <si>
    <t>Prenzlau</t>
  </si>
  <si>
    <t>Quast</t>
  </si>
  <si>
    <t>Raakow</t>
  </si>
  <si>
    <t>Rittgarten</t>
  </si>
  <si>
    <t>Rollberg</t>
  </si>
  <si>
    <t>Röpersdorf</t>
  </si>
  <si>
    <t>Ruhhof</t>
  </si>
  <si>
    <t>Rummelpforter</t>
  </si>
  <si>
    <t>Schapow</t>
  </si>
  <si>
    <t>Schönwerder</t>
  </si>
  <si>
    <t>Schwaneberg</t>
  </si>
  <si>
    <t>Seelübbe</t>
  </si>
  <si>
    <t>Siefertshof</t>
  </si>
  <si>
    <t>Stegemannshof</t>
  </si>
  <si>
    <t>Steinfurth</t>
  </si>
  <si>
    <t>Sternhagen</t>
  </si>
  <si>
    <t>Sternthal</t>
  </si>
  <si>
    <t>Wallmow</t>
  </si>
  <si>
    <t>Warnitz</t>
  </si>
  <si>
    <t>Wendtshof</t>
  </si>
  <si>
    <t>Weselitz</t>
  </si>
  <si>
    <t>Wichmannsdorf</t>
  </si>
  <si>
    <t>Wilhelmshayn</t>
  </si>
  <si>
    <t>Wilhelmshof</t>
  </si>
  <si>
    <t>Wittenhof</t>
  </si>
  <si>
    <t>Wollenthin</t>
  </si>
  <si>
    <t>Zehnebeck</t>
  </si>
  <si>
    <t>Ziemkendorf</t>
  </si>
  <si>
    <t>Belling</t>
  </si>
  <si>
    <t>Brietzig</t>
  </si>
  <si>
    <t>Broellin</t>
  </si>
  <si>
    <t>Dargitz</t>
  </si>
  <si>
    <t>Fahrenwalde</t>
  </si>
  <si>
    <t>Franzfelde</t>
  </si>
  <si>
    <t>Jatznick</t>
  </si>
  <si>
    <t>Koblentz</t>
  </si>
  <si>
    <t>Krugsdorf</t>
  </si>
  <si>
    <t>Nechlin</t>
  </si>
  <si>
    <t>Neuenkrug</t>
  </si>
  <si>
    <t>Nieden</t>
  </si>
  <si>
    <t>Papenbeck</t>
  </si>
  <si>
    <t>Papendorf</t>
  </si>
  <si>
    <t>Pasewalk</t>
  </si>
  <si>
    <t>Peterswalde</t>
  </si>
  <si>
    <t>Riesenbrück</t>
  </si>
  <si>
    <t>Roggow</t>
  </si>
  <si>
    <t>Rollwitz</t>
  </si>
  <si>
    <t>Rödershorst</t>
  </si>
  <si>
    <t>Sandförde</t>
  </si>
  <si>
    <t>Schwichtensee</t>
  </si>
  <si>
    <t>Stallberg</t>
  </si>
  <si>
    <t>Steinbrink</t>
  </si>
  <si>
    <t>Stiftshof</t>
  </si>
  <si>
    <t>Stolzenburg</t>
  </si>
  <si>
    <t>Uhlenkrug</t>
  </si>
  <si>
    <t>Viereck</t>
  </si>
  <si>
    <t>Waldeshöhe</t>
  </si>
  <si>
    <t>Wetzenow</t>
  </si>
  <si>
    <t>Zerrenthin</t>
  </si>
  <si>
    <t>Züsedom</t>
  </si>
  <si>
    <t>Löcknitz</t>
  </si>
  <si>
    <t>Caselow</t>
  </si>
  <si>
    <t>Dorotheenwalde</t>
  </si>
  <si>
    <t>Gorkow</t>
  </si>
  <si>
    <t>Grimme</t>
  </si>
  <si>
    <t>Grünhof</t>
  </si>
  <si>
    <t>Plöwen</t>
  </si>
  <si>
    <t>Ramin</t>
  </si>
  <si>
    <t>Retzin</t>
  </si>
  <si>
    <t>Rothenklempenow</t>
  </si>
  <si>
    <t>Schmagerow</t>
  </si>
  <si>
    <t>Bismark</t>
  </si>
  <si>
    <t>Boock</t>
  </si>
  <si>
    <t>Freienstein</t>
  </si>
  <si>
    <t>Gellin</t>
  </si>
  <si>
    <t>Grambow</t>
  </si>
  <si>
    <t>Grenzdorf</t>
  </si>
  <si>
    <t>Lebehn</t>
  </si>
  <si>
    <t>Linken</t>
  </si>
  <si>
    <t>Mewegen</t>
  </si>
  <si>
    <t>Schwennenz</t>
  </si>
  <si>
    <t>Streithof</t>
  </si>
  <si>
    <t>Brüssow</t>
  </si>
  <si>
    <t>Bagemühl</t>
  </si>
  <si>
    <t>Butterholz</t>
  </si>
  <si>
    <t>Hammelstall</t>
  </si>
  <si>
    <t>Menkin</t>
  </si>
  <si>
    <t>Moor</t>
  </si>
  <si>
    <t>Petersruh</t>
  </si>
  <si>
    <t>Stramehl</t>
  </si>
  <si>
    <t>Woddow</t>
  </si>
  <si>
    <t>Wollschow</t>
  </si>
  <si>
    <t>Penkun</t>
  </si>
  <si>
    <t>Battinsthal</t>
  </si>
  <si>
    <t>Büssow</t>
  </si>
  <si>
    <t>Friedefeld</t>
  </si>
  <si>
    <t>Grünz</t>
  </si>
  <si>
    <t>Kirchenfeld</t>
  </si>
  <si>
    <t>Schuckmannshöhe</t>
  </si>
  <si>
    <t>Hohenholz</t>
  </si>
  <si>
    <t>Krackow</t>
  </si>
  <si>
    <t>Ladenthin</t>
  </si>
  <si>
    <t>Nadrensee</t>
  </si>
  <si>
    <t>Pomellen</t>
  </si>
  <si>
    <t>Strasburg</t>
  </si>
  <si>
    <t>Boldshof</t>
  </si>
  <si>
    <t>Carolinenthal</t>
  </si>
  <si>
    <t>Glantzhof</t>
  </si>
  <si>
    <t>Güterberg</t>
  </si>
  <si>
    <t>Hansfelde</t>
  </si>
  <si>
    <t>Hornshagen</t>
  </si>
  <si>
    <t>Jahnkeshof</t>
  </si>
  <si>
    <t>Karlsburg</t>
  </si>
  <si>
    <t>Karlsfelde</t>
  </si>
  <si>
    <t>Klepelshagen</t>
  </si>
  <si>
    <t>Köhnshof</t>
  </si>
  <si>
    <t>Lauenhagen</t>
  </si>
  <si>
    <t>Linchenshöh</t>
  </si>
  <si>
    <t>Louisfelde</t>
  </si>
  <si>
    <t>Ludwigsthal</t>
  </si>
  <si>
    <t>Luisenburg</t>
  </si>
  <si>
    <t>Neuensund</t>
  </si>
  <si>
    <t>Ravensmühle</t>
  </si>
  <si>
    <t>Rohrkrug</t>
  </si>
  <si>
    <t>Schwarzensee</t>
  </si>
  <si>
    <t>Wilhelmsburg</t>
  </si>
  <si>
    <t>Wismar</t>
  </si>
  <si>
    <t>Wolfshagen</t>
  </si>
  <si>
    <t>Ziegelhausen</t>
  </si>
  <si>
    <t>Bandelow</t>
  </si>
  <si>
    <t>Fuchsberg</t>
  </si>
  <si>
    <t>Gneisenau</t>
  </si>
  <si>
    <t>Jagow</t>
  </si>
  <si>
    <t>Johannisberg</t>
  </si>
  <si>
    <t>Karlstein</t>
  </si>
  <si>
    <t>Kleisthöhe</t>
  </si>
  <si>
    <t>Kutzerow</t>
  </si>
  <si>
    <t>Lemmersdorf</t>
  </si>
  <si>
    <t>Lübbenow</t>
  </si>
  <si>
    <t>Matzdorf</t>
  </si>
  <si>
    <t>Schlepkow</t>
  </si>
  <si>
    <t>Schönhausen</t>
  </si>
  <si>
    <t>Starkshof</t>
  </si>
  <si>
    <t>Taschenberg</t>
  </si>
  <si>
    <t>Trebenow</t>
  </si>
  <si>
    <t>Uhlenhof</t>
  </si>
  <si>
    <t>Werbelow</t>
  </si>
  <si>
    <t>Wilsickow</t>
  </si>
  <si>
    <t>Wittenborn</t>
  </si>
  <si>
    <t>Woldegk</t>
  </si>
  <si>
    <t>Blücher</t>
  </si>
  <si>
    <t>Canzow</t>
  </si>
  <si>
    <t>Carlslust</t>
  </si>
  <si>
    <t>Friedrichshöh</t>
  </si>
  <si>
    <t>Georginenau</t>
  </si>
  <si>
    <t>Grauenhagen</t>
  </si>
  <si>
    <t>Hildebrandshagen</t>
  </si>
  <si>
    <t>Johanneshöhe</t>
  </si>
  <si>
    <t>Kreckow</t>
  </si>
  <si>
    <t>Mildenitz</t>
  </si>
  <si>
    <t>Ottenhagen</t>
  </si>
  <si>
    <t>Scharnhorst</t>
  </si>
  <si>
    <t>Badresch</t>
  </si>
  <si>
    <t>Ballin</t>
  </si>
  <si>
    <t>Funkenhof</t>
  </si>
  <si>
    <t>Helpt</t>
  </si>
  <si>
    <t>Kublank</t>
  </si>
  <si>
    <t>Neetzka</t>
  </si>
  <si>
    <t>Oertzenhof</t>
  </si>
  <si>
    <t>Oltschlott</t>
  </si>
  <si>
    <t>Pasenow</t>
  </si>
  <si>
    <t>Plath</t>
  </si>
  <si>
    <t>Rattey</t>
  </si>
  <si>
    <t>Rehberg</t>
  </si>
  <si>
    <t>Rosenhagen</t>
  </si>
  <si>
    <t>Sandberg</t>
  </si>
  <si>
    <t>Schönbeck</t>
  </si>
  <si>
    <t>Ulrichshof</t>
  </si>
  <si>
    <t>Vorheide</t>
  </si>
  <si>
    <t>Eggesin</t>
  </si>
  <si>
    <t>Gumnitz</t>
  </si>
  <si>
    <t>Karpin</t>
  </si>
  <si>
    <t>Ueckermünde</t>
  </si>
  <si>
    <t>Rochow</t>
  </si>
  <si>
    <t>Zarowmühl</t>
  </si>
  <si>
    <t>Ahlbeck</t>
  </si>
  <si>
    <t>Altwarp</t>
  </si>
  <si>
    <t>Bellin</t>
  </si>
  <si>
    <t>Berndshof</t>
  </si>
  <si>
    <t>Gegensee</t>
  </si>
  <si>
    <t>Grambin</t>
  </si>
  <si>
    <t>Hintersee</t>
  </si>
  <si>
    <t>Hoppenwalde</t>
  </si>
  <si>
    <t>Leopoldshagen</t>
  </si>
  <si>
    <t>Liepgarten</t>
  </si>
  <si>
    <t>Meiersberg</t>
  </si>
  <si>
    <t>Mönkebude</t>
  </si>
  <si>
    <t>Rieth</t>
  </si>
  <si>
    <t>Warsin</t>
  </si>
  <si>
    <t>Altwigshagen</t>
  </si>
  <si>
    <t>Borkenfriede</t>
  </si>
  <si>
    <t>Friedrichshagen</t>
  </si>
  <si>
    <t>Heinrichsruh</t>
  </si>
  <si>
    <t>Louisenhof</t>
  </si>
  <si>
    <t>Lübs</t>
  </si>
  <si>
    <t>Mariawerth</t>
  </si>
  <si>
    <t>Müggenburg</t>
  </si>
  <si>
    <t>Nettelgrund</t>
  </si>
  <si>
    <t>Rothemühl</t>
  </si>
  <si>
    <t>Sprengersfelde</t>
  </si>
  <si>
    <t>Anklam</t>
  </si>
  <si>
    <t>Bömitz</t>
  </si>
  <si>
    <t>Buggow</t>
  </si>
  <si>
    <t>Daugzin</t>
  </si>
  <si>
    <t>Jargelin</t>
  </si>
  <si>
    <t>Klitschendorf</t>
  </si>
  <si>
    <t>Konsages</t>
  </si>
  <si>
    <t>Krenzow</t>
  </si>
  <si>
    <t>Lentschow</t>
  </si>
  <si>
    <t>Libnow</t>
  </si>
  <si>
    <t>Menzlin</t>
  </si>
  <si>
    <t>Murchin</t>
  </si>
  <si>
    <t>Pamitz</t>
  </si>
  <si>
    <t>Pätschow</t>
  </si>
  <si>
    <t>Quilow</t>
  </si>
  <si>
    <t>Ramitzow</t>
  </si>
  <si>
    <t>Relzow</t>
  </si>
  <si>
    <t>Rubkow</t>
  </si>
  <si>
    <t>Salchow</t>
  </si>
  <si>
    <t>Schlatkow</t>
  </si>
  <si>
    <t>Schmatzin</t>
  </si>
  <si>
    <t>Vitense</t>
  </si>
  <si>
    <t>Wahlendow</t>
  </si>
  <si>
    <t>Wolfradshof</t>
  </si>
  <si>
    <t>Ziethen</t>
  </si>
  <si>
    <t>Albinshof</t>
  </si>
  <si>
    <t>Dersewitz</t>
  </si>
  <si>
    <t>Görke</t>
  </si>
  <si>
    <t>Grüttow</t>
  </si>
  <si>
    <t>Iven</t>
  </si>
  <si>
    <t>Janow</t>
  </si>
  <si>
    <t>Kagenow</t>
  </si>
  <si>
    <t>Krien</t>
  </si>
  <si>
    <t>Krusenfelde</t>
  </si>
  <si>
    <t>Krusenkrien</t>
  </si>
  <si>
    <t>Medow</t>
  </si>
  <si>
    <t>Neetzow</t>
  </si>
  <si>
    <t>Nerdin</t>
  </si>
  <si>
    <t>Padderow</t>
  </si>
  <si>
    <t>Postlow</t>
  </si>
  <si>
    <t>Preetzen</t>
  </si>
  <si>
    <t>Priemen</t>
  </si>
  <si>
    <t>Stammersfelde</t>
  </si>
  <si>
    <t>Steinmocker</t>
  </si>
  <si>
    <t>Tramstow</t>
  </si>
  <si>
    <t>Wegezin</t>
  </si>
  <si>
    <t>Wussentin</t>
  </si>
  <si>
    <t>Blesewitz</t>
  </si>
  <si>
    <t>Boldekow</t>
  </si>
  <si>
    <t>Borntin</t>
  </si>
  <si>
    <t>Dennin</t>
  </si>
  <si>
    <t>Drewelow</t>
  </si>
  <si>
    <t>Fasanenhof</t>
  </si>
  <si>
    <t>Gellendin</t>
  </si>
  <si>
    <t>Japenzin</t>
  </si>
  <si>
    <t>Kavelpaß</t>
  </si>
  <si>
    <t>Lüskow</t>
  </si>
  <si>
    <t>Panschow</t>
  </si>
  <si>
    <t>Pelsin</t>
  </si>
  <si>
    <t>Putzar</t>
  </si>
  <si>
    <t>Rebelow</t>
  </si>
  <si>
    <t>Rubenow</t>
  </si>
  <si>
    <t>Sanitz</t>
  </si>
  <si>
    <t>Spantekow</t>
  </si>
  <si>
    <t>Stretense</t>
  </si>
  <si>
    <t>Strippow</t>
  </si>
  <si>
    <t>Wusseken</t>
  </si>
  <si>
    <t>Zinzow</t>
  </si>
  <si>
    <t>Anklamer</t>
  </si>
  <si>
    <t>Auerose</t>
  </si>
  <si>
    <t>Bargischow</t>
  </si>
  <si>
    <t>Bugewitz</t>
  </si>
  <si>
    <t>Busow</t>
  </si>
  <si>
    <t>Dargibell</t>
  </si>
  <si>
    <t>Ducherow</t>
  </si>
  <si>
    <t>Gnevezin</t>
  </si>
  <si>
    <t>Heidberg</t>
  </si>
  <si>
    <t>Kagendorf</t>
  </si>
  <si>
    <t>Kalkstein</t>
  </si>
  <si>
    <t>Kamp</t>
  </si>
  <si>
    <t>Löwitz</t>
  </si>
  <si>
    <t>Lucienhof</t>
  </si>
  <si>
    <t>Rathebur</t>
  </si>
  <si>
    <t>Rossin</t>
  </si>
  <si>
    <t>Schmuggerow</t>
  </si>
  <si>
    <t>Schwerinsburg</t>
  </si>
  <si>
    <t>Woserow</t>
  </si>
  <si>
    <t>Usedom</t>
  </si>
  <si>
    <t>Dewichow</t>
  </si>
  <si>
    <t>Gellenthin</t>
  </si>
  <si>
    <t>Gneventhin</t>
  </si>
  <si>
    <t>Gummlin</t>
  </si>
  <si>
    <t>Karnin</t>
  </si>
  <si>
    <t>Morgenitz</t>
  </si>
  <si>
    <t>Mönchow</t>
  </si>
  <si>
    <t>Ostklüne</t>
  </si>
  <si>
    <t>Paske</t>
  </si>
  <si>
    <t>Quilitz</t>
  </si>
  <si>
    <t>Rankwitz</t>
  </si>
  <si>
    <t>Reestow</t>
  </si>
  <si>
    <t>Welzin</t>
  </si>
  <si>
    <t>Westklüne</t>
  </si>
  <si>
    <t>Zecherin</t>
  </si>
  <si>
    <t>Seebad</t>
  </si>
  <si>
    <t>Bossin</t>
  </si>
  <si>
    <t>Dargen</t>
  </si>
  <si>
    <t>Kachlin</t>
  </si>
  <si>
    <t>Kamminke</t>
  </si>
  <si>
    <t>Korswandt</t>
  </si>
  <si>
    <t>Kutzow</t>
  </si>
  <si>
    <t>Neverow</t>
  </si>
  <si>
    <t>Prätenow</t>
  </si>
  <si>
    <t>Ulrichshorst</t>
  </si>
  <si>
    <t>Zirchow</t>
  </si>
  <si>
    <t>Gothen</t>
  </si>
  <si>
    <t>Balm</t>
  </si>
  <si>
    <t>Benz</t>
  </si>
  <si>
    <t>Katschow</t>
  </si>
  <si>
    <t>Labömitz</t>
  </si>
  <si>
    <t>Mellenthin</t>
  </si>
  <si>
    <t>Neppermin</t>
  </si>
  <si>
    <t>Pudagla</t>
  </si>
  <si>
    <t>Reetzow</t>
  </si>
  <si>
    <t>Schmollensee</t>
  </si>
  <si>
    <t>Sellin</t>
  </si>
  <si>
    <t>Stoben</t>
  </si>
  <si>
    <t>Wolgast</t>
  </si>
  <si>
    <t>Mahlzow</t>
  </si>
  <si>
    <t>Bauer</t>
  </si>
  <si>
    <t>Buggenhagen</t>
  </si>
  <si>
    <t>Freest</t>
  </si>
  <si>
    <t>Hohensee</t>
  </si>
  <si>
    <t>Hollendorf</t>
  </si>
  <si>
    <t>Insel</t>
  </si>
  <si>
    <t>Jamitzow</t>
  </si>
  <si>
    <t>Karrin</t>
  </si>
  <si>
    <t>Klotzow</t>
  </si>
  <si>
    <t>Kröslin</t>
  </si>
  <si>
    <t>Krummin</t>
  </si>
  <si>
    <t>Lassan</t>
  </si>
  <si>
    <t>Lütow</t>
  </si>
  <si>
    <t>Milchhorst</t>
  </si>
  <si>
    <t>Neeberg</t>
  </si>
  <si>
    <t>Negenmark</t>
  </si>
  <si>
    <t>Netzelkow</t>
  </si>
  <si>
    <t>Pritzier</t>
  </si>
  <si>
    <t>Pulow</t>
  </si>
  <si>
    <t>Sauzin</t>
  </si>
  <si>
    <t>Schalense</t>
  </si>
  <si>
    <t>Seckeritz</t>
  </si>
  <si>
    <t>Spandowerhagen</t>
  </si>
  <si>
    <t>Wangelkow</t>
  </si>
  <si>
    <t>Waschow</t>
  </si>
  <si>
    <t>Wehrland</t>
  </si>
  <si>
    <t>Weiblitz</t>
  </si>
  <si>
    <t>Weidehof</t>
  </si>
  <si>
    <t>Zarnitz</t>
  </si>
  <si>
    <t>Zemitz</t>
  </si>
  <si>
    <t>Ziemitz</t>
  </si>
  <si>
    <t>Karlshagen</t>
  </si>
  <si>
    <t>Bannemin</t>
  </si>
  <si>
    <t>Mölschow</t>
  </si>
  <si>
    <t>Peenemünde</t>
  </si>
  <si>
    <t>Trassenheide</t>
  </si>
  <si>
    <t>Zinnowitz</t>
  </si>
  <si>
    <t>Koserow</t>
  </si>
  <si>
    <t>Försterei</t>
  </si>
  <si>
    <t>Kölpinsee</t>
  </si>
  <si>
    <t>Loddin</t>
  </si>
  <si>
    <t>Stubbenfelde</t>
  </si>
  <si>
    <t>Zempin</t>
  </si>
  <si>
    <t>Greifswald</t>
  </si>
  <si>
    <t>Giesekenhagen</t>
  </si>
  <si>
    <t>Gladrow</t>
  </si>
  <si>
    <t>Jagdkrug</t>
  </si>
  <si>
    <t>Krebsow</t>
  </si>
  <si>
    <t>Lühmannsdorf</t>
  </si>
  <si>
    <t>Moeckow</t>
  </si>
  <si>
    <t>Nepzin</t>
  </si>
  <si>
    <t>Oldenburg</t>
  </si>
  <si>
    <t>Radlow</t>
  </si>
  <si>
    <t>Ranzin</t>
  </si>
  <si>
    <t>Sanz</t>
  </si>
  <si>
    <t>Schlagtow</t>
  </si>
  <si>
    <t>Strellin</t>
  </si>
  <si>
    <t>Wrangelsburg</t>
  </si>
  <si>
    <t>Züssow</t>
  </si>
  <si>
    <t>Behrenhoff</t>
  </si>
  <si>
    <t>Boltenhagen</t>
  </si>
  <si>
    <t>Brook</t>
  </si>
  <si>
    <t>Busdorf</t>
  </si>
  <si>
    <t>Dargelin</t>
  </si>
  <si>
    <t>Dersekow</t>
  </si>
  <si>
    <t>Diedrichshagen</t>
  </si>
  <si>
    <t>Frätow</t>
  </si>
  <si>
    <t>Gristow</t>
  </si>
  <si>
    <t>Grubenhagen</t>
  </si>
  <si>
    <t>Guest</t>
  </si>
  <si>
    <t>Heilgeisthof</t>
  </si>
  <si>
    <t>Helmshagen</t>
  </si>
  <si>
    <t>Herrenhufen</t>
  </si>
  <si>
    <t>Hohenmühl</t>
  </si>
  <si>
    <t>Immenhorst</t>
  </si>
  <si>
    <t>Jarmshagen</t>
  </si>
  <si>
    <t>Kalkvitz</t>
  </si>
  <si>
    <t>Karrendorf</t>
  </si>
  <si>
    <t>Kowall</t>
  </si>
  <si>
    <t>Krauelshorst</t>
  </si>
  <si>
    <t>Leist</t>
  </si>
  <si>
    <t>Levenhagen</t>
  </si>
  <si>
    <t>Mesekenhagen</t>
  </si>
  <si>
    <t>Müssow</t>
  </si>
  <si>
    <t>Oldenhagen</t>
  </si>
  <si>
    <t>Potthagen</t>
  </si>
  <si>
    <t>Riemserort</t>
  </si>
  <si>
    <t>Sestelin</t>
  </si>
  <si>
    <t>Subzow</t>
  </si>
  <si>
    <t>Wampen</t>
  </si>
  <si>
    <t>Weitenhagen</t>
  </si>
  <si>
    <t>Bandelin</t>
  </si>
  <si>
    <t>Breechen</t>
  </si>
  <si>
    <t>Dargezin</t>
  </si>
  <si>
    <t>Fritzow</t>
  </si>
  <si>
    <t>Gloedenhof</t>
  </si>
  <si>
    <t>Gribow</t>
  </si>
  <si>
    <t>Kammin</t>
  </si>
  <si>
    <t>Kölzin</t>
  </si>
  <si>
    <t>Kuntzow</t>
  </si>
  <si>
    <t>Lüssow</t>
  </si>
  <si>
    <t>Owstin</t>
  </si>
  <si>
    <t>Pentin</t>
  </si>
  <si>
    <t>Schmoldow</t>
  </si>
  <si>
    <t>Stresow</t>
  </si>
  <si>
    <t>Upatel</t>
  </si>
  <si>
    <t>Vargatz</t>
  </si>
  <si>
    <t>Wieck</t>
  </si>
  <si>
    <t>Lubmin</t>
  </si>
  <si>
    <t>Brünzow</t>
  </si>
  <si>
    <t>Freesendorf</t>
  </si>
  <si>
    <t>Gahlkow</t>
  </si>
  <si>
    <t>Gustebin</t>
  </si>
  <si>
    <t>Hanshagen</t>
  </si>
  <si>
    <t>Katzow</t>
  </si>
  <si>
    <t>Kemnitzerhagen</t>
  </si>
  <si>
    <t>Konerow</t>
  </si>
  <si>
    <t>Kräpelin</t>
  </si>
  <si>
    <t>Kühlenhagen</t>
  </si>
  <si>
    <t>Latzow</t>
  </si>
  <si>
    <t>Lodmannshagen</t>
  </si>
  <si>
    <t>Loissin</t>
  </si>
  <si>
    <t>Pritzwald</t>
  </si>
  <si>
    <t>Rappenhagen</t>
  </si>
  <si>
    <t>Spiegelsdorf</t>
  </si>
  <si>
    <t>Stevelin</t>
  </si>
  <si>
    <t>Stilow</t>
  </si>
  <si>
    <t>Voddow</t>
  </si>
  <si>
    <t>Wusterhusen</t>
  </si>
  <si>
    <t>Kassebohm</t>
  </si>
  <si>
    <t>Riekdahl</t>
  </si>
  <si>
    <t>Rostock</t>
  </si>
  <si>
    <t>Dalwitzhof</t>
  </si>
  <si>
    <t>Gragetopshof</t>
  </si>
  <si>
    <t>Huckstorf</t>
  </si>
  <si>
    <t>Nienhusen</t>
  </si>
  <si>
    <t>Pölchow</t>
  </si>
  <si>
    <t>Sildemow</t>
  </si>
  <si>
    <t>Wahrstorf</t>
  </si>
  <si>
    <t>Ziesendorf</t>
  </si>
  <si>
    <t>Allershagen</t>
  </si>
  <si>
    <t>Barnstorf</t>
  </si>
  <si>
    <t>Lambrechtshagen</t>
  </si>
  <si>
    <t>Mönkweden</t>
  </si>
  <si>
    <t>Schutow</t>
  </si>
  <si>
    <t>Sievershagen</t>
  </si>
  <si>
    <t>Vorweden</t>
  </si>
  <si>
    <t>Elmenhorst</t>
  </si>
  <si>
    <t>Evershagen</t>
  </si>
  <si>
    <t>Schmarl</t>
  </si>
  <si>
    <t>Lichtenhagen</t>
  </si>
  <si>
    <t>Lütten</t>
  </si>
  <si>
    <t>Hinrichsdorf</t>
  </si>
  <si>
    <t>Jürgeshof</t>
  </si>
  <si>
    <t>Niederhagen</t>
  </si>
  <si>
    <t>Peez</t>
  </si>
  <si>
    <t>Schnatermann</t>
  </si>
  <si>
    <t>Stuthof</t>
  </si>
  <si>
    <t>Wallensteinslager</t>
  </si>
  <si>
    <t>Krummendorf</t>
  </si>
  <si>
    <t>Toitenwinkel</t>
  </si>
  <si>
    <t>Seeheil.</t>
  </si>
  <si>
    <t>Seeheilbad</t>
  </si>
  <si>
    <t>Torfbrücke</t>
  </si>
  <si>
    <t>Albertsdorf</t>
  </si>
  <si>
    <t>Behnkenhagen</t>
  </si>
  <si>
    <t>Bentwisch</t>
  </si>
  <si>
    <t>Blankenhagen</t>
  </si>
  <si>
    <t>Gelbensande</t>
  </si>
  <si>
    <t>Goorstorf</t>
  </si>
  <si>
    <t>Harmstorf</t>
  </si>
  <si>
    <t>Häschenbusch</t>
  </si>
  <si>
    <t>Häschendorf</t>
  </si>
  <si>
    <t>Mönchhagen</t>
  </si>
  <si>
    <t>Oberhagen</t>
  </si>
  <si>
    <t>Purkshof</t>
  </si>
  <si>
    <t>Rövershagen</t>
  </si>
  <si>
    <t>Wiethagen</t>
  </si>
  <si>
    <t>Willershagen</t>
  </si>
  <si>
    <t>Billenhagen</t>
  </si>
  <si>
    <t>Broderstorf</t>
  </si>
  <si>
    <t>Bussewitz</t>
  </si>
  <si>
    <t>Cordshagen</t>
  </si>
  <si>
    <t>Fienstorf</t>
  </si>
  <si>
    <t>Fresendorf</t>
  </si>
  <si>
    <t>Ikendorf</t>
  </si>
  <si>
    <t>Kösterbeck</t>
  </si>
  <si>
    <t>Mandelshagen</t>
  </si>
  <si>
    <t>Öftenhäven</t>
  </si>
  <si>
    <t>Pastow</t>
  </si>
  <si>
    <t>Rothbeck</t>
  </si>
  <si>
    <t>Sagerheide</t>
  </si>
  <si>
    <t>Thulendorf</t>
  </si>
  <si>
    <t>Vogtshagen</t>
  </si>
  <si>
    <t>Volkenshagen</t>
  </si>
  <si>
    <t>Gubkow</t>
  </si>
  <si>
    <t>Niekrenz</t>
  </si>
  <si>
    <t>Oberhof</t>
  </si>
  <si>
    <t>Reppelin</t>
  </si>
  <si>
    <t>Teutendorf</t>
  </si>
  <si>
    <t>Vietow</t>
  </si>
  <si>
    <t>Barkvieren</t>
  </si>
  <si>
    <t>Deperstorf</t>
  </si>
  <si>
    <t>Drüsewitz</t>
  </si>
  <si>
    <t>Ehmkendorf</t>
  </si>
  <si>
    <t>Eickhof</t>
  </si>
  <si>
    <t>Grammow</t>
  </si>
  <si>
    <t>Helmstorf</t>
  </si>
  <si>
    <t>Kowalz</t>
  </si>
  <si>
    <t>Nustrow</t>
  </si>
  <si>
    <t>Prangendorf</t>
  </si>
  <si>
    <t>Recknitzberg</t>
  </si>
  <si>
    <t>Reddershof</t>
  </si>
  <si>
    <t>Selpin</t>
  </si>
  <si>
    <t>Starkow</t>
  </si>
  <si>
    <t>Stormstorf</t>
  </si>
  <si>
    <t>Tessin</t>
  </si>
  <si>
    <t>Thelkow</t>
  </si>
  <si>
    <t>Vilz</t>
  </si>
  <si>
    <t>Wesselstorf</t>
  </si>
  <si>
    <t>Wohrenstorf</t>
  </si>
  <si>
    <t>Woltow</t>
  </si>
  <si>
    <t>Zarnewanz</t>
  </si>
  <si>
    <t>Bandelstorf</t>
  </si>
  <si>
    <t>Beselin</t>
  </si>
  <si>
    <t>Dummerstorf</t>
  </si>
  <si>
    <t>Göldenitz</t>
  </si>
  <si>
    <t>Griebnitz</t>
  </si>
  <si>
    <t>Kavelstorf</t>
  </si>
  <si>
    <t>Klingendorf</t>
  </si>
  <si>
    <t>Lieblingshof</t>
  </si>
  <si>
    <t>Niex</t>
  </si>
  <si>
    <t>Pankelow</t>
  </si>
  <si>
    <t>Petschow</t>
  </si>
  <si>
    <t>Prisannewitz</t>
  </si>
  <si>
    <t>Reez</t>
  </si>
  <si>
    <t>Scharstorf</t>
  </si>
  <si>
    <t>Schlage</t>
  </si>
  <si>
    <t>Bliesekow</t>
  </si>
  <si>
    <t>Kritzmow</t>
  </si>
  <si>
    <t>Stäbelow</t>
  </si>
  <si>
    <t>Wilsen</t>
  </si>
  <si>
    <t>Althof</t>
  </si>
  <si>
    <t>Badenmühle</t>
  </si>
  <si>
    <t>Bartenshagen</t>
  </si>
  <si>
    <t>Bollbrücke</t>
  </si>
  <si>
    <t>Brodhagen</t>
  </si>
  <si>
    <t>Fulgenkoppel</t>
  </si>
  <si>
    <t>Glashagen</t>
  </si>
  <si>
    <t>Heiligendamm</t>
  </si>
  <si>
    <t>Hinter</t>
  </si>
  <si>
    <t>Parkentin</t>
  </si>
  <si>
    <t>Reddelich</t>
  </si>
  <si>
    <t>Stülow</t>
  </si>
  <si>
    <t>Vorder</t>
  </si>
  <si>
    <t>Walkenhagen</t>
  </si>
  <si>
    <t>Wittenbeck</t>
  </si>
  <si>
    <t>Admannshagen</t>
  </si>
  <si>
    <t>Bahrenhorst</t>
  </si>
  <si>
    <t>Bargeshagen</t>
  </si>
  <si>
    <t>Börgerende</t>
  </si>
  <si>
    <t>Ehbruch</t>
  </si>
  <si>
    <t>Ivendorf</t>
  </si>
  <si>
    <t>Ostseebad</t>
  </si>
  <si>
    <t>Retschow</t>
  </si>
  <si>
    <t>Bastorf</t>
  </si>
  <si>
    <t>Blengow</t>
  </si>
  <si>
    <t>Boldenshagen</t>
  </si>
  <si>
    <t>Büttelkow</t>
  </si>
  <si>
    <t>Gaarzerhof</t>
  </si>
  <si>
    <t>Garvsmühlen</t>
  </si>
  <si>
    <t>Hundehagen</t>
  </si>
  <si>
    <t>Jennewitz</t>
  </si>
  <si>
    <t>Kägsdorf</t>
  </si>
  <si>
    <t>Körchow</t>
  </si>
  <si>
    <t>Mechelsdorf</t>
  </si>
  <si>
    <t>Meschendorf</t>
  </si>
  <si>
    <t>Russow</t>
  </si>
  <si>
    <t>Wendelstorf</t>
  </si>
  <si>
    <t>Westhof</t>
  </si>
  <si>
    <t>Wischuer</t>
  </si>
  <si>
    <t>Zweedorf</t>
  </si>
  <si>
    <t>Neubukow</t>
  </si>
  <si>
    <t>Bantow</t>
  </si>
  <si>
    <t>Bolland</t>
  </si>
  <si>
    <t>Buschmühlen</t>
  </si>
  <si>
    <t>Garvensdorf</t>
  </si>
  <si>
    <t>Jörnstorf</t>
  </si>
  <si>
    <t>Kamin</t>
  </si>
  <si>
    <t>Krempin</t>
  </si>
  <si>
    <t>Malpendorf</t>
  </si>
  <si>
    <t>Moitin</t>
  </si>
  <si>
    <t>Panzow</t>
  </si>
  <si>
    <t>Parchow</t>
  </si>
  <si>
    <t>Pepelow</t>
  </si>
  <si>
    <t>Questin</t>
  </si>
  <si>
    <t>Rakow</t>
  </si>
  <si>
    <t>Ravensberg</t>
  </si>
  <si>
    <t>Spriehusen</t>
  </si>
  <si>
    <t>Steinhagen</t>
  </si>
  <si>
    <t>Teßmannsdorf</t>
  </si>
  <si>
    <t>Uhlenbrook</t>
  </si>
  <si>
    <t>Westenbrügge</t>
  </si>
  <si>
    <t>Zarfzow</t>
  </si>
  <si>
    <t>Kröpelin</t>
  </si>
  <si>
    <t>Brusow</t>
  </si>
  <si>
    <t>Danneborth</t>
  </si>
  <si>
    <t>Detershagen</t>
  </si>
  <si>
    <t>Einhusen</t>
  </si>
  <si>
    <t>Schmadebeck</t>
  </si>
  <si>
    <t>Anna</t>
  </si>
  <si>
    <t>Berendshagen</t>
  </si>
  <si>
    <t>Dolglas</t>
  </si>
  <si>
    <t>Forsthof</t>
  </si>
  <si>
    <t>Gorow</t>
  </si>
  <si>
    <t>Hanstorf</t>
  </si>
  <si>
    <t>Hastorf</t>
  </si>
  <si>
    <t>Heiligenhagen</t>
  </si>
  <si>
    <t>Konow</t>
  </si>
  <si>
    <t>Lüningshagen</t>
  </si>
  <si>
    <t>Matersen</t>
  </si>
  <si>
    <t>Miekenhagen</t>
  </si>
  <si>
    <t>Pustohl</t>
  </si>
  <si>
    <t>Püschow</t>
  </si>
  <si>
    <t>Rederank</t>
  </si>
  <si>
    <t>Reinshagen</t>
  </si>
  <si>
    <t>Sophienholz</t>
  </si>
  <si>
    <t>Bützow</t>
  </si>
  <si>
    <t>Boldenstorf</t>
  </si>
  <si>
    <t>Dreibergen</t>
  </si>
  <si>
    <t>Gnemern</t>
  </si>
  <si>
    <t>Göllin</t>
  </si>
  <si>
    <t>Hermannshagen</t>
  </si>
  <si>
    <t>Jabelitz</t>
  </si>
  <si>
    <t>Jürgenshagen</t>
  </si>
  <si>
    <t>Käterhagen</t>
  </si>
  <si>
    <t>Krugland</t>
  </si>
  <si>
    <t>Kurzen</t>
  </si>
  <si>
    <t>Moisall</t>
  </si>
  <si>
    <t>Moltenow</t>
  </si>
  <si>
    <t>Moorhagen</t>
  </si>
  <si>
    <t>Oettelin</t>
  </si>
  <si>
    <t>Parkow</t>
  </si>
  <si>
    <t>Passin</t>
  </si>
  <si>
    <t>Reinstorf</t>
  </si>
  <si>
    <t>Rühn</t>
  </si>
  <si>
    <t>Schependorf</t>
  </si>
  <si>
    <t>Selow</t>
  </si>
  <si>
    <t>Ulrikenhof</t>
  </si>
  <si>
    <t>Wokrent</t>
  </si>
  <si>
    <t>Wolken</t>
  </si>
  <si>
    <t>Zepelin</t>
  </si>
  <si>
    <t>Bernitt</t>
  </si>
  <si>
    <t>Boitin</t>
  </si>
  <si>
    <t>Buchenhof</t>
  </si>
  <si>
    <t>Dietrichshof</t>
  </si>
  <si>
    <t>Eickelberg</t>
  </si>
  <si>
    <t>Gralow</t>
  </si>
  <si>
    <t>Grünenhagen</t>
  </si>
  <si>
    <t>Katelbogen</t>
  </si>
  <si>
    <t>Laase</t>
  </si>
  <si>
    <t>Lübzin</t>
  </si>
  <si>
    <t>Penzin</t>
  </si>
  <si>
    <t>Qualitz</t>
  </si>
  <si>
    <t>Schlemmin</t>
  </si>
  <si>
    <t>Schlockow</t>
  </si>
  <si>
    <t>Viezen</t>
  </si>
  <si>
    <t>Warnow</t>
  </si>
  <si>
    <t>Zernin</t>
  </si>
  <si>
    <t>Zibühl</t>
  </si>
  <si>
    <t>Schwaan</t>
  </si>
  <si>
    <t>Bandow</t>
  </si>
  <si>
    <t>Benitz</t>
  </si>
  <si>
    <t>Brookhusen</t>
  </si>
  <si>
    <t>Bröbberow</t>
  </si>
  <si>
    <t>Kassow</t>
  </si>
  <si>
    <t>Letschow</t>
  </si>
  <si>
    <t>Rukieten</t>
  </si>
  <si>
    <t>Tatschow</t>
  </si>
  <si>
    <t>Vorbeck</t>
  </si>
  <si>
    <t>Werle</t>
  </si>
  <si>
    <t>Zeez</t>
  </si>
  <si>
    <t>Gleviner</t>
  </si>
  <si>
    <t>Güstrow</t>
  </si>
  <si>
    <t>Klueß</t>
  </si>
  <si>
    <t>Priemerburg</t>
  </si>
  <si>
    <t>Stavenslust</t>
  </si>
  <si>
    <t>Augustenruh</t>
  </si>
  <si>
    <t>Badendiek</t>
  </si>
  <si>
    <t>Bauhof</t>
  </si>
  <si>
    <t>Bockhorst</t>
  </si>
  <si>
    <t>Boldebuck</t>
  </si>
  <si>
    <t>Bölkow</t>
  </si>
  <si>
    <t>Bredentin</t>
  </si>
  <si>
    <t>Bülower</t>
  </si>
  <si>
    <t>Dehmen</t>
  </si>
  <si>
    <t>Devwinkel</t>
  </si>
  <si>
    <t>Ganschow</t>
  </si>
  <si>
    <t>Garden</t>
  </si>
  <si>
    <t>Glasewitz</t>
  </si>
  <si>
    <t>Glasewitzer</t>
  </si>
  <si>
    <t>Goldewin</t>
  </si>
  <si>
    <t>Grenzburg</t>
  </si>
  <si>
    <t>Gutow</t>
  </si>
  <si>
    <t>Hägerfelde</t>
  </si>
  <si>
    <t>Karcheez</t>
  </si>
  <si>
    <t>Karow</t>
  </si>
  <si>
    <t>Käselow</t>
  </si>
  <si>
    <t>Knegendorf</t>
  </si>
  <si>
    <t>Koitendorf</t>
  </si>
  <si>
    <t>Kuhs</t>
  </si>
  <si>
    <t>Kussow</t>
  </si>
  <si>
    <t>Langensee</t>
  </si>
  <si>
    <t>Lähnwitz</t>
  </si>
  <si>
    <t>Magdalenenlust</t>
  </si>
  <si>
    <t>Mierendorf</t>
  </si>
  <si>
    <t>Mistorf</t>
  </si>
  <si>
    <t>Mühl</t>
  </si>
  <si>
    <t>Mühlengeez</t>
  </si>
  <si>
    <t>Oldenstorf</t>
  </si>
  <si>
    <t>Parum</t>
  </si>
  <si>
    <t>Prüzen</t>
  </si>
  <si>
    <t>Recknitz</t>
  </si>
  <si>
    <t>Reimershagen</t>
  </si>
  <si>
    <t>Rossewitz</t>
  </si>
  <si>
    <t>Rum</t>
  </si>
  <si>
    <t>Schöninsel</t>
  </si>
  <si>
    <t>Schönwolde</t>
  </si>
  <si>
    <t>Schwiesow</t>
  </si>
  <si>
    <t>Siemitz</t>
  </si>
  <si>
    <t>Spoitgendorf</t>
  </si>
  <si>
    <t>Strenz</t>
  </si>
  <si>
    <t>Suckwitz</t>
  </si>
  <si>
    <t>Tieplitz</t>
  </si>
  <si>
    <t>Zapkendorf</t>
  </si>
  <si>
    <t>Zehna</t>
  </si>
  <si>
    <t>Bansow</t>
  </si>
  <si>
    <t>Dersentin</t>
  </si>
  <si>
    <t>Gremmelin</t>
  </si>
  <si>
    <t>Grünenhof</t>
  </si>
  <si>
    <t>Klaber</t>
  </si>
  <si>
    <t>Krevtsee</t>
  </si>
  <si>
    <t>Lalendorf</t>
  </si>
  <si>
    <t>Lübsee</t>
  </si>
  <si>
    <t>Mamerow</t>
  </si>
  <si>
    <t>Niegleve</t>
  </si>
  <si>
    <t>Plaaz</t>
  </si>
  <si>
    <t>Rothspalk</t>
  </si>
  <si>
    <t>Schlieffenberg</t>
  </si>
  <si>
    <t>Tolzin</t>
  </si>
  <si>
    <t>Vietgest</t>
  </si>
  <si>
    <t>Wattmannshagen</t>
  </si>
  <si>
    <t>Krakow</t>
  </si>
  <si>
    <t>Ahrenshagen</t>
  </si>
  <si>
    <t>Augustenberg</t>
  </si>
  <si>
    <t>Blechernkrug</t>
  </si>
  <si>
    <t>Bornkrug</t>
  </si>
  <si>
    <t>Bossow</t>
  </si>
  <si>
    <t>Charlottenthal</t>
  </si>
  <si>
    <t>Dobbin</t>
  </si>
  <si>
    <t>Glave</t>
  </si>
  <si>
    <t>Hinzenhagen</t>
  </si>
  <si>
    <t>Kieth</t>
  </si>
  <si>
    <t>Koppelow</t>
  </si>
  <si>
    <t>Kuchelmiß</t>
  </si>
  <si>
    <t>Linstow</t>
  </si>
  <si>
    <t>Lüdershagen</t>
  </si>
  <si>
    <t>Schwiggerow</t>
  </si>
  <si>
    <t>Seegrube</t>
  </si>
  <si>
    <t>Striggow</t>
  </si>
  <si>
    <t>Wilser</t>
  </si>
  <si>
    <t>Windfang</t>
  </si>
  <si>
    <t>Laage</t>
  </si>
  <si>
    <t>Diekhof</t>
  </si>
  <si>
    <t>Drölitz</t>
  </si>
  <si>
    <t>Dudinghausen</t>
  </si>
  <si>
    <t>Goritz</t>
  </si>
  <si>
    <t>Jahmen</t>
  </si>
  <si>
    <t>Kankel</t>
  </si>
  <si>
    <t>Kobrow</t>
  </si>
  <si>
    <t>Korleput</t>
  </si>
  <si>
    <t>Kossow</t>
  </si>
  <si>
    <t>Kritzkow</t>
  </si>
  <si>
    <t>Laage-Kronskamp</t>
  </si>
  <si>
    <t>Liessow</t>
  </si>
  <si>
    <t>Lissow</t>
  </si>
  <si>
    <t>Lüningsdorf</t>
  </si>
  <si>
    <t>Polchow</t>
  </si>
  <si>
    <t>Pölitz</t>
  </si>
  <si>
    <t>Schweez</t>
  </si>
  <si>
    <t>Spotendorf</t>
  </si>
  <si>
    <t>Striesdorf</t>
  </si>
  <si>
    <t>Striesenow</t>
  </si>
  <si>
    <t>Subzin</t>
  </si>
  <si>
    <t>Trotzenburg</t>
  </si>
  <si>
    <t>Vipernitz</t>
  </si>
  <si>
    <t>Wardow</t>
  </si>
  <si>
    <t>Woland</t>
  </si>
  <si>
    <t>Wozeten</t>
  </si>
  <si>
    <t>Altheide</t>
  </si>
  <si>
    <t>Bookhorst</t>
  </si>
  <si>
    <t>Borg</t>
  </si>
  <si>
    <t>Hirschburg</t>
  </si>
  <si>
    <t>Klockenhagen</t>
  </si>
  <si>
    <t>Körkwitz</t>
  </si>
  <si>
    <t>Kuhlrade</t>
  </si>
  <si>
    <t>Neuheide</t>
  </si>
  <si>
    <t>Pütnitz</t>
  </si>
  <si>
    <t>Ribnitz-Damgarten</t>
  </si>
  <si>
    <t>Rookhorst</t>
  </si>
  <si>
    <t>Tempel</t>
  </si>
  <si>
    <t>Wilmshagen</t>
  </si>
  <si>
    <t>Beughorst</t>
  </si>
  <si>
    <t>Divitz</t>
  </si>
  <si>
    <t>Gäthkenhagen</t>
  </si>
  <si>
    <t>Kenz</t>
  </si>
  <si>
    <t>Kindshagen</t>
  </si>
  <si>
    <t>Lüdershagener</t>
  </si>
  <si>
    <t>Martenshagen</t>
  </si>
  <si>
    <t>Redebas</t>
  </si>
  <si>
    <t>Saatel</t>
  </si>
  <si>
    <t>Spoldershagen</t>
  </si>
  <si>
    <t>Wobbelkow</t>
  </si>
  <si>
    <t>Beiershagen</t>
  </si>
  <si>
    <t>Dechowshof</t>
  </si>
  <si>
    <t>Hessenburg</t>
  </si>
  <si>
    <t>Kuhlenbusch</t>
  </si>
  <si>
    <t>Kückenshagen</t>
  </si>
  <si>
    <t>Langendamm</t>
  </si>
  <si>
    <t>Saal</t>
  </si>
  <si>
    <t>Staben</t>
  </si>
  <si>
    <t>Steinort</t>
  </si>
  <si>
    <t>Altenwillershagen</t>
  </si>
  <si>
    <t>Balkenkoppel</t>
  </si>
  <si>
    <t>Behrenshagen</t>
  </si>
  <si>
    <t>Daskow</t>
  </si>
  <si>
    <t>Dettmannsdorf</t>
  </si>
  <si>
    <t>Gruel</t>
  </si>
  <si>
    <t>Langenhanshagen</t>
  </si>
  <si>
    <t>Neuenlübke</t>
  </si>
  <si>
    <t>Neuenrost</t>
  </si>
  <si>
    <t>Pantlitz</t>
  </si>
  <si>
    <t>Plummendorf</t>
  </si>
  <si>
    <t>Prusdorf</t>
  </si>
  <si>
    <t>Todenhagen</t>
  </si>
  <si>
    <t>Tribohm</t>
  </si>
  <si>
    <t>Trinwillershagen</t>
  </si>
  <si>
    <t>Wiepkenhagen</t>
  </si>
  <si>
    <t>Bisdorf</t>
  </si>
  <si>
    <t>Böhlendorf</t>
  </si>
  <si>
    <t>Camitz</t>
  </si>
  <si>
    <t>Carlsthal</t>
  </si>
  <si>
    <t>Dammerstorf</t>
  </si>
  <si>
    <t>Dettmannsdorf-Kölzow</t>
  </si>
  <si>
    <t>Dudendorf</t>
  </si>
  <si>
    <t>Eichenthal</t>
  </si>
  <si>
    <t>Eixen</t>
  </si>
  <si>
    <t>Fahrenhaupt</t>
  </si>
  <si>
    <t>Forkenbeck</t>
  </si>
  <si>
    <t>Kanneberg</t>
  </si>
  <si>
    <t>Kavelsdorf</t>
  </si>
  <si>
    <t>Kneese</t>
  </si>
  <si>
    <t>Kucksdorf</t>
  </si>
  <si>
    <t>Langsdorf</t>
  </si>
  <si>
    <t>Leplow</t>
  </si>
  <si>
    <t>Nütschow</t>
  </si>
  <si>
    <t>Palmzin</t>
  </si>
  <si>
    <t>Plennin</t>
  </si>
  <si>
    <t>Redderstorf</t>
  </si>
  <si>
    <t>Schabow</t>
  </si>
  <si>
    <t>Schulenberg</t>
  </si>
  <si>
    <t>Semlow</t>
  </si>
  <si>
    <t>Spiekersdorf</t>
  </si>
  <si>
    <t>Stormsdorf</t>
  </si>
  <si>
    <t>Tangrim</t>
  </si>
  <si>
    <t>Wohsen</t>
  </si>
  <si>
    <t>Wöpkendorf</t>
  </si>
  <si>
    <t>Wüsthof</t>
  </si>
  <si>
    <t>Zornow</t>
  </si>
  <si>
    <t>Allerstorf</t>
  </si>
  <si>
    <t>Brunstorf</t>
  </si>
  <si>
    <t>Carlewitz</t>
  </si>
  <si>
    <t>Dänschenburg</t>
  </si>
  <si>
    <t>Ehmkenhagen</t>
  </si>
  <si>
    <t>Gresenhorst</t>
  </si>
  <si>
    <t>Jahnkendorf</t>
  </si>
  <si>
    <t>Marlow</t>
  </si>
  <si>
    <t>Rostocker</t>
  </si>
  <si>
    <t>Tressentin</t>
  </si>
  <si>
    <t>Völkshagen</t>
  </si>
  <si>
    <t>Althagen</t>
  </si>
  <si>
    <t>Dändorf</t>
  </si>
  <si>
    <t>Niehagen</t>
  </si>
  <si>
    <t>Barth</t>
  </si>
  <si>
    <t>Bodstedt</t>
  </si>
  <si>
    <t>Dabitz</t>
  </si>
  <si>
    <t>Fahrenkamp</t>
  </si>
  <si>
    <t>Fuhlendorf</t>
  </si>
  <si>
    <t>Glöwitz</t>
  </si>
  <si>
    <t>Gutglück</t>
  </si>
  <si>
    <t>Küstrow</t>
  </si>
  <si>
    <t>Michaelsdorf</t>
  </si>
  <si>
    <t>Planitz</t>
  </si>
  <si>
    <t>Pruchten</t>
  </si>
  <si>
    <t>Zipke</t>
  </si>
  <si>
    <t>Pramort</t>
  </si>
  <si>
    <t>Sundische</t>
  </si>
  <si>
    <t>Bliesenrade</t>
  </si>
  <si>
    <t>Born</t>
  </si>
  <si>
    <t>Ibenhorst</t>
  </si>
  <si>
    <t>Stralsund</t>
  </si>
  <si>
    <t>Freienlande</t>
  </si>
  <si>
    <t>Gehag</t>
  </si>
  <si>
    <t>Devin</t>
  </si>
  <si>
    <t>Arbshagen</t>
  </si>
  <si>
    <t>Berthke</t>
  </si>
  <si>
    <t>Buschenhagen</t>
  </si>
  <si>
    <t>Duvendiek</t>
  </si>
  <si>
    <t>Flemendorf</t>
  </si>
  <si>
    <t>Grünkordshagen</t>
  </si>
  <si>
    <t>Jakobsdorf</t>
  </si>
  <si>
    <t>Krummenhagen</t>
  </si>
  <si>
    <t>Lassentin</t>
  </si>
  <si>
    <t>Martensdorf</t>
  </si>
  <si>
    <t>Negast</t>
  </si>
  <si>
    <t>Niedermützkow</t>
  </si>
  <si>
    <t>Niepars</t>
  </si>
  <si>
    <t>Obermützkow</t>
  </si>
  <si>
    <t>Pantelitz</t>
  </si>
  <si>
    <t>Pennin</t>
  </si>
  <si>
    <t>Pütte</t>
  </si>
  <si>
    <t>Seemühl</t>
  </si>
  <si>
    <t>Teschenhagen</t>
  </si>
  <si>
    <t>Viersdorf</t>
  </si>
  <si>
    <t>Voigdehagen</t>
  </si>
  <si>
    <t>Wüstenhagen</t>
  </si>
  <si>
    <t>Zansebuhr</t>
  </si>
  <si>
    <t>Zimkendorf</t>
  </si>
  <si>
    <t>Zitterpenningshagen</t>
  </si>
  <si>
    <t>Zühlendorf</t>
  </si>
  <si>
    <t>Altenpleen</t>
  </si>
  <si>
    <t>Barhöft</t>
  </si>
  <si>
    <t>Batevitz</t>
  </si>
  <si>
    <t>Drewshof</t>
  </si>
  <si>
    <t>Günz</t>
  </si>
  <si>
    <t>Kinnbackenhagen</t>
  </si>
  <si>
    <t>Kramerhof</t>
  </si>
  <si>
    <t>Krönnewitz</t>
  </si>
  <si>
    <t>Muuks</t>
  </si>
  <si>
    <t>Neuenpleen</t>
  </si>
  <si>
    <t>Nisdorf</t>
  </si>
  <si>
    <t>Oldendorf</t>
  </si>
  <si>
    <t>Parow</t>
  </si>
  <si>
    <t>Preetz</t>
  </si>
  <si>
    <t>Prohn</t>
  </si>
  <si>
    <t>Schmedshagen</t>
  </si>
  <si>
    <t>Franzburg</t>
  </si>
  <si>
    <t>Angerode</t>
  </si>
  <si>
    <t>Behrenwalde</t>
  </si>
  <si>
    <t>Gersdin</t>
  </si>
  <si>
    <t>Gremersdorf</t>
  </si>
  <si>
    <t>Grenzin</t>
  </si>
  <si>
    <t>Hohenbarnekow</t>
  </si>
  <si>
    <t>Koitenhagen</t>
  </si>
  <si>
    <t>Kronhorst</t>
  </si>
  <si>
    <t>Millienhagen</t>
  </si>
  <si>
    <t>Müggenhall</t>
  </si>
  <si>
    <t>Oebelitz</t>
  </si>
  <si>
    <t>Pöglitz</t>
  </si>
  <si>
    <t>Richtenberg</t>
  </si>
  <si>
    <t>Wolfsdorf</t>
  </si>
  <si>
    <t>Zandershagen</t>
  </si>
  <si>
    <t>Tribsees</t>
  </si>
  <si>
    <t>Drechow</t>
  </si>
  <si>
    <t>Hugoldsdorf</t>
  </si>
  <si>
    <t>Katzenow</t>
  </si>
  <si>
    <t>Landsdorf</t>
  </si>
  <si>
    <t>Oberschlag</t>
  </si>
  <si>
    <t>Rekentin</t>
  </si>
  <si>
    <t>Rönkendorf</t>
  </si>
  <si>
    <t>Siemersdorf</t>
  </si>
  <si>
    <t>Stremlow</t>
  </si>
  <si>
    <t>Thomashof</t>
  </si>
  <si>
    <t>Velgast</t>
  </si>
  <si>
    <t>Bussin</t>
  </si>
  <si>
    <t>Hövet</t>
  </si>
  <si>
    <t>Lendershagen</t>
  </si>
  <si>
    <t>Manschenhagen</t>
  </si>
  <si>
    <t>Appelshof</t>
  </si>
  <si>
    <t>Gerlachsruh</t>
  </si>
  <si>
    <t>Grimmen</t>
  </si>
  <si>
    <t>Heidebrink</t>
  </si>
  <si>
    <t>Jessin</t>
  </si>
  <si>
    <t>Vietlipp</t>
  </si>
  <si>
    <t>Abtshagen</t>
  </si>
  <si>
    <t>Behnkendorf</t>
  </si>
  <si>
    <t>Bookhagen</t>
  </si>
  <si>
    <t>Hoikenhagen</t>
  </si>
  <si>
    <t>Holthof</t>
  </si>
  <si>
    <t>Kakernehl</t>
  </si>
  <si>
    <t>Papenhagen</t>
  </si>
  <si>
    <t>Quitzin</t>
  </si>
  <si>
    <t>Rolofshagen</t>
  </si>
  <si>
    <t>Schönenwalde</t>
  </si>
  <si>
    <t>Sievertshagen</t>
  </si>
  <si>
    <t>Stoltenhagen</t>
  </si>
  <si>
    <t>Ungnade</t>
  </si>
  <si>
    <t>Windebrak</t>
  </si>
  <si>
    <t>Zarrendorf</t>
  </si>
  <si>
    <t>Bassendorf</t>
  </si>
  <si>
    <t>Bassin</t>
  </si>
  <si>
    <t>Borgstedt</t>
  </si>
  <si>
    <t>Brönkow</t>
  </si>
  <si>
    <t>Deyelsdorf</t>
  </si>
  <si>
    <t>Dorow</t>
  </si>
  <si>
    <t>Fäsekow</t>
  </si>
  <si>
    <t>Glewitz</t>
  </si>
  <si>
    <t>Grammendorf</t>
  </si>
  <si>
    <t>Gransebieth</t>
  </si>
  <si>
    <t>Grellenberg</t>
  </si>
  <si>
    <t>Jahnkow</t>
  </si>
  <si>
    <t>Keffenbrink</t>
  </si>
  <si>
    <t>Langenfelde</t>
  </si>
  <si>
    <t>Leyerhof</t>
  </si>
  <si>
    <t>Müggenwalde</t>
  </si>
  <si>
    <t>Nehringen</t>
  </si>
  <si>
    <t>Rodde</t>
  </si>
  <si>
    <t>Splietsdorf</t>
  </si>
  <si>
    <t>Strelow</t>
  </si>
  <si>
    <t>Techlin</t>
  </si>
  <si>
    <t>Turow</t>
  </si>
  <si>
    <t>Vorland</t>
  </si>
  <si>
    <t>Wolthof</t>
  </si>
  <si>
    <t>Bartmannshagen</t>
  </si>
  <si>
    <t>Bretwisch</t>
  </si>
  <si>
    <t>Dönnie</t>
  </si>
  <si>
    <t>Griebenow</t>
  </si>
  <si>
    <t>Kandelin</t>
  </si>
  <si>
    <t>Kaschow</t>
  </si>
  <si>
    <t>Klevenow</t>
  </si>
  <si>
    <t>Kreutzmannshagen</t>
  </si>
  <si>
    <t>Poggendorf</t>
  </si>
  <si>
    <t>Prützmannshagen</t>
  </si>
  <si>
    <t>Schmietkow</t>
  </si>
  <si>
    <t>Willershusen</t>
  </si>
  <si>
    <t>Willerswalde</t>
  </si>
  <si>
    <t>Wüst</t>
  </si>
  <si>
    <t>Wüstenbilow</t>
  </si>
  <si>
    <t>Wüsteney</t>
  </si>
  <si>
    <t>Ahrendsee</t>
  </si>
  <si>
    <t>Berghof</t>
  </si>
  <si>
    <t>Brandshagen</t>
  </si>
  <si>
    <t>Bremerhagen</t>
  </si>
  <si>
    <t>Brinkhof</t>
  </si>
  <si>
    <t>Dömitzow</t>
  </si>
  <si>
    <t>Engelswacht</t>
  </si>
  <si>
    <t>Gerdeswalde</t>
  </si>
  <si>
    <t>Hankenhagen</t>
  </si>
  <si>
    <t>Jager</t>
  </si>
  <si>
    <t>Jeeser</t>
  </si>
  <si>
    <t>Mannhagen</t>
  </si>
  <si>
    <t>Middelhagen</t>
  </si>
  <si>
    <t>Miltzow</t>
  </si>
  <si>
    <t>Niederhof</t>
  </si>
  <si>
    <t>Oberhinrichshagen</t>
  </si>
  <si>
    <t>Reinkenhagen</t>
  </si>
  <si>
    <t>Segebadenhau</t>
  </si>
  <si>
    <t>Stahlbrode</t>
  </si>
  <si>
    <t>Tremt</t>
  </si>
  <si>
    <t>Woltershagen</t>
  </si>
  <si>
    <t>Augustenhof</t>
  </si>
  <si>
    <t>Boldevitz</t>
  </si>
  <si>
    <t>Borchtitz</t>
  </si>
  <si>
    <t>Bubkevitz</t>
  </si>
  <si>
    <t>Buschvitz</t>
  </si>
  <si>
    <t>Campehof</t>
  </si>
  <si>
    <t>Dalkvitz</t>
  </si>
  <si>
    <t>Darz</t>
  </si>
  <si>
    <t>Dumsevitz</t>
  </si>
  <si>
    <t>Gademow</t>
  </si>
  <si>
    <t>Gnies</t>
  </si>
  <si>
    <t>Jarnitz</t>
  </si>
  <si>
    <t>Kaiseritz</t>
  </si>
  <si>
    <t>Kartzitz</t>
  </si>
  <si>
    <t>Kluptow</t>
  </si>
  <si>
    <t>Lipsitz</t>
  </si>
  <si>
    <t>Lubkow</t>
  </si>
  <si>
    <t>Lüßmitz</t>
  </si>
  <si>
    <t>Moisselbritz</t>
  </si>
  <si>
    <t>Mölln-Medow</t>
  </si>
  <si>
    <t>Muglitz</t>
  </si>
  <si>
    <t>Neklade</t>
  </si>
  <si>
    <t>Nistelitz</t>
  </si>
  <si>
    <t>Pantow</t>
  </si>
  <si>
    <t>Parchtitz</t>
  </si>
  <si>
    <t>Patzig</t>
  </si>
  <si>
    <t>Platvitz</t>
  </si>
  <si>
    <t>Prisvitz</t>
  </si>
  <si>
    <t>Ralswiek</t>
  </si>
  <si>
    <t>Ramitz</t>
  </si>
  <si>
    <t>Rappin</t>
  </si>
  <si>
    <t>Reischvitz</t>
  </si>
  <si>
    <t>Sabitz</t>
  </si>
  <si>
    <t>Saiser</t>
  </si>
  <si>
    <t>Schellhorn</t>
  </si>
  <si>
    <t>Sehlen</t>
  </si>
  <si>
    <t>Semper</t>
  </si>
  <si>
    <t>Serams</t>
  </si>
  <si>
    <t>Siggermow</t>
  </si>
  <si>
    <t>Silvitz</t>
  </si>
  <si>
    <t>Stadthof</t>
  </si>
  <si>
    <t>Stedar</t>
  </si>
  <si>
    <t>Streu</t>
  </si>
  <si>
    <t>Strüssendorf</t>
  </si>
  <si>
    <t>Tegelhof</t>
  </si>
  <si>
    <t>Tetel</t>
  </si>
  <si>
    <t>Tetzitz</t>
  </si>
  <si>
    <t>Thesenvitz</t>
  </si>
  <si>
    <t>Tilzow</t>
  </si>
  <si>
    <t>Trips</t>
  </si>
  <si>
    <t>Varsnevitz</t>
  </si>
  <si>
    <t>Veikvitz</t>
  </si>
  <si>
    <t>Viervitz</t>
  </si>
  <si>
    <t>Volkshagen</t>
  </si>
  <si>
    <t>Wilhelmshöh</t>
  </si>
  <si>
    <t>Willihof</t>
  </si>
  <si>
    <t>Woorke</t>
  </si>
  <si>
    <t>Zargelitz</t>
  </si>
  <si>
    <t>Zirkow</t>
  </si>
  <si>
    <t>Zirmoisel</t>
  </si>
  <si>
    <t>Zirsevitz</t>
  </si>
  <si>
    <t>Zittvitz</t>
  </si>
  <si>
    <t>Blieschow</t>
  </si>
  <si>
    <t>Dargast</t>
  </si>
  <si>
    <t>Drosevitz</t>
  </si>
  <si>
    <t>Dubnitz</t>
  </si>
  <si>
    <t>Klementelvitz</t>
  </si>
  <si>
    <t>Moorsiedlung</t>
  </si>
  <si>
    <t>Mukran</t>
  </si>
  <si>
    <t>Rusewase</t>
  </si>
  <si>
    <t>Saßnitz</t>
  </si>
  <si>
    <t>Schwirenz</t>
  </si>
  <si>
    <t>Staphel</t>
  </si>
  <si>
    <t>Stubbenkammer</t>
  </si>
  <si>
    <t>Vietzke</t>
  </si>
  <si>
    <t>Wostevitz</t>
  </si>
  <si>
    <t>Sagard</t>
  </si>
  <si>
    <t>Baldereck</t>
  </si>
  <si>
    <t>Bisdamitz</t>
  </si>
  <si>
    <t>Blandow</t>
  </si>
  <si>
    <t>Borin</t>
  </si>
  <si>
    <t>Gummanz</t>
  </si>
  <si>
    <t>Hagen</t>
  </si>
  <si>
    <t>Kampe</t>
  </si>
  <si>
    <t>Lohme</t>
  </si>
  <si>
    <t>Lubitz</t>
  </si>
  <si>
    <t>Martinshafen</t>
  </si>
  <si>
    <t>Mönkendorf</t>
  </si>
  <si>
    <t>Nardevitz</t>
  </si>
  <si>
    <t>Neddesitz</t>
  </si>
  <si>
    <t>Nipmerow</t>
  </si>
  <si>
    <t>Poissow</t>
  </si>
  <si>
    <t>Polkvitz</t>
  </si>
  <si>
    <t>Promoisel</t>
  </si>
  <si>
    <t>Quatzendorf</t>
  </si>
  <si>
    <t>Ruschvitz</t>
  </si>
  <si>
    <t>Sehlitz</t>
  </si>
  <si>
    <t>Spyker</t>
  </si>
  <si>
    <t>Wesselin</t>
  </si>
  <si>
    <t>Wetterort</t>
  </si>
  <si>
    <t>Altenkirchen</t>
  </si>
  <si>
    <t>Arkona</t>
  </si>
  <si>
    <t>Bakenberg</t>
  </si>
  <si>
    <t>Banz</t>
  </si>
  <si>
    <t>Bischofsdorf</t>
  </si>
  <si>
    <t>Bohlendorf</t>
  </si>
  <si>
    <t>Breege</t>
  </si>
  <si>
    <t>Bug</t>
  </si>
  <si>
    <t>Buhrkow</t>
  </si>
  <si>
    <t>Dranske</t>
  </si>
  <si>
    <t>Drewoldke</t>
  </si>
  <si>
    <t>Fährhof</t>
  </si>
  <si>
    <t>Fernlüttkevitz</t>
  </si>
  <si>
    <t>Goor</t>
  </si>
  <si>
    <t>Gramtitz</t>
  </si>
  <si>
    <t>Gudderitz</t>
  </si>
  <si>
    <t>Juliusruh</t>
  </si>
  <si>
    <t>Kreptitz</t>
  </si>
  <si>
    <t>Kuhle</t>
  </si>
  <si>
    <t>Lancken</t>
  </si>
  <si>
    <t>Lanckensburg</t>
  </si>
  <si>
    <t>Lobkevitz</t>
  </si>
  <si>
    <t>Lütkevitz</t>
  </si>
  <si>
    <t>Mattchow</t>
  </si>
  <si>
    <t>Nobbin</t>
  </si>
  <si>
    <t>Nonnevitz</t>
  </si>
  <si>
    <t>Presenske</t>
  </si>
  <si>
    <t>Putgarten</t>
  </si>
  <si>
    <t>Reidervitz</t>
  </si>
  <si>
    <t>Schmantevitz</t>
  </si>
  <si>
    <t>Schwarbe</t>
  </si>
  <si>
    <t>Starrvitz</t>
  </si>
  <si>
    <t>Steinkoppel</t>
  </si>
  <si>
    <t>Varnkevitz</t>
  </si>
  <si>
    <t>Vitt</t>
  </si>
  <si>
    <t>Wiek</t>
  </si>
  <si>
    <t>Wittower</t>
  </si>
  <si>
    <t>Woldenitz</t>
  </si>
  <si>
    <t>Zühlitz</t>
  </si>
  <si>
    <t>Zürkvitz</t>
  </si>
  <si>
    <t>Vitte</t>
  </si>
  <si>
    <t>Fährinsel</t>
  </si>
  <si>
    <t>Neuendorf,</t>
  </si>
  <si>
    <t>Gingst</t>
  </si>
  <si>
    <t>Böschow</t>
  </si>
  <si>
    <t>Breetz</t>
  </si>
  <si>
    <t>Dubkevitz</t>
  </si>
  <si>
    <t>Dwarsdorf</t>
  </si>
  <si>
    <t>Freesen</t>
  </si>
  <si>
    <t>Freesenort</t>
  </si>
  <si>
    <t>Gagern</t>
  </si>
  <si>
    <t>Ganschwitz</t>
  </si>
  <si>
    <t>Granskevitz</t>
  </si>
  <si>
    <t>Grosow</t>
  </si>
  <si>
    <t>Grubnow</t>
  </si>
  <si>
    <t>Gurtitz</t>
  </si>
  <si>
    <t>Güstin</t>
  </si>
  <si>
    <t>Haidhof</t>
  </si>
  <si>
    <t>Heidemühl</t>
  </si>
  <si>
    <t>Holstenhagen</t>
  </si>
  <si>
    <t>Kapelle</t>
  </si>
  <si>
    <t>Kluis</t>
  </si>
  <si>
    <t>Kuckelvitz</t>
  </si>
  <si>
    <t>Libnitz</t>
  </si>
  <si>
    <t>Liddow</t>
  </si>
  <si>
    <t>Lieschow</t>
  </si>
  <si>
    <t>Lüßvitz</t>
  </si>
  <si>
    <t>Moritzhagen</t>
  </si>
  <si>
    <t>Mursewiek</t>
  </si>
  <si>
    <t>Neuholstein</t>
  </si>
  <si>
    <t>Pansevitz</t>
  </si>
  <si>
    <t>Poggenhof</t>
  </si>
  <si>
    <t>Presnitz</t>
  </si>
  <si>
    <t>Rattelvitz</t>
  </si>
  <si>
    <t>Retelitz</t>
  </si>
  <si>
    <t>Schaprode</t>
  </si>
  <si>
    <t>Schweikvitz</t>
  </si>
  <si>
    <t>Silenz</t>
  </si>
  <si>
    <t>Suhrendorf</t>
  </si>
  <si>
    <t>Sylvin</t>
  </si>
  <si>
    <t>Tankow</t>
  </si>
  <si>
    <t>Teschvitz</t>
  </si>
  <si>
    <t>Trent</t>
  </si>
  <si>
    <t>Tribbevitz</t>
  </si>
  <si>
    <t>Tribkevitz</t>
  </si>
  <si>
    <t>Udars</t>
  </si>
  <si>
    <t>Unrow</t>
  </si>
  <si>
    <t>Varbelvitz</t>
  </si>
  <si>
    <t>Vaschvitz</t>
  </si>
  <si>
    <t>Venz</t>
  </si>
  <si>
    <t>Vieregge</t>
  </si>
  <si>
    <t>Volsvitz</t>
  </si>
  <si>
    <t>Waase</t>
  </si>
  <si>
    <t>Wusse</t>
  </si>
  <si>
    <t>Zubzow</t>
  </si>
  <si>
    <t>Samtens</t>
  </si>
  <si>
    <t>Altefähr</t>
  </si>
  <si>
    <t>Barnkevitz</t>
  </si>
  <si>
    <t>Berglase</t>
  </si>
  <si>
    <t>Bessin</t>
  </si>
  <si>
    <t>Burkvitz</t>
  </si>
  <si>
    <t>Bußvitz</t>
  </si>
  <si>
    <t>Dönkvitz</t>
  </si>
  <si>
    <t>Drammendorf</t>
  </si>
  <si>
    <t>Dreschvitz</t>
  </si>
  <si>
    <t>Dumrade</t>
  </si>
  <si>
    <t>Dußvitz</t>
  </si>
  <si>
    <t>Giesendorf</t>
  </si>
  <si>
    <t>Goldevitz</t>
  </si>
  <si>
    <t>Götemitz</t>
  </si>
  <si>
    <t>Grabitz</t>
  </si>
  <si>
    <t>Grahlhof</t>
  </si>
  <si>
    <t>Gurvitz</t>
  </si>
  <si>
    <t>Gustowerhöfen</t>
  </si>
  <si>
    <t>Güttin</t>
  </si>
  <si>
    <t>Jarkvitz</t>
  </si>
  <si>
    <t>Kasselvitz</t>
  </si>
  <si>
    <t>Kransdorf</t>
  </si>
  <si>
    <t>Landow</t>
  </si>
  <si>
    <t>Liebitz</t>
  </si>
  <si>
    <t>Luttow</t>
  </si>
  <si>
    <t>Moordorf</t>
  </si>
  <si>
    <t>Mönkvitz</t>
  </si>
  <si>
    <t>Mulitz</t>
  </si>
  <si>
    <t>Natzevitz</t>
  </si>
  <si>
    <t>Plüggentin</t>
  </si>
  <si>
    <t>Poppelvitz</t>
  </si>
  <si>
    <t>Ralow</t>
  </si>
  <si>
    <t>Rambin</t>
  </si>
  <si>
    <t>Rugenhof</t>
  </si>
  <si>
    <t>Scharpitz</t>
  </si>
  <si>
    <t>Schlawitz</t>
  </si>
  <si>
    <t>Sehrow</t>
  </si>
  <si>
    <t>Sellentin</t>
  </si>
  <si>
    <t>Stönkvitz</t>
  </si>
  <si>
    <t>Tolkmitz</t>
  </si>
  <si>
    <t>Buhse</t>
  </si>
  <si>
    <t>Datzow</t>
  </si>
  <si>
    <t>Drigge</t>
  </si>
  <si>
    <t>Fossberg</t>
  </si>
  <si>
    <t>Glutzow</t>
  </si>
  <si>
    <t>Gustow</t>
  </si>
  <si>
    <t>Gützlaffshagen</t>
  </si>
  <si>
    <t>Heidenfelde</t>
  </si>
  <si>
    <t>Kniepow</t>
  </si>
  <si>
    <t>Koldevitz</t>
  </si>
  <si>
    <t>Losentitz</t>
  </si>
  <si>
    <t>Luppath</t>
  </si>
  <si>
    <t>Maltzien</t>
  </si>
  <si>
    <t>Neparmitz</t>
  </si>
  <si>
    <t>Nesebanz</t>
  </si>
  <si>
    <t>Neuhagen</t>
  </si>
  <si>
    <t>Palmerort</t>
  </si>
  <si>
    <t>Poseritz</t>
  </si>
  <si>
    <t>Prosnitz</t>
  </si>
  <si>
    <t>Puddemin</t>
  </si>
  <si>
    <t>Renz</t>
  </si>
  <si>
    <t>Rosengarten</t>
  </si>
  <si>
    <t>Saalkow</t>
  </si>
  <si>
    <t>Schanze</t>
  </si>
  <si>
    <t>Silmenitz</t>
  </si>
  <si>
    <t>Sissow</t>
  </si>
  <si>
    <t>Smitershagen</t>
  </si>
  <si>
    <t>Strachtitz</t>
  </si>
  <si>
    <t>Swantow</t>
  </si>
  <si>
    <t>Swine</t>
  </si>
  <si>
    <t>Tangnitz</t>
  </si>
  <si>
    <t>Tannenort</t>
  </si>
  <si>
    <t>Üselitz</t>
  </si>
  <si>
    <t>Venzvitz</t>
  </si>
  <si>
    <t>Warksow</t>
  </si>
  <si>
    <t>Wulfsberg</t>
  </si>
  <si>
    <t>Zeiten</t>
  </si>
  <si>
    <t>Zicker</t>
  </si>
  <si>
    <t>Zudar</t>
  </si>
  <si>
    <t>Putbus</t>
  </si>
  <si>
    <t>Altkamp</t>
  </si>
  <si>
    <t>Beuchow</t>
  </si>
  <si>
    <t>Darsband</t>
  </si>
  <si>
    <t>Dolgemost</t>
  </si>
  <si>
    <t>Dumgenevitz</t>
  </si>
  <si>
    <t>Freetz</t>
  </si>
  <si>
    <t>Grebshagen</t>
  </si>
  <si>
    <t>Gremmin</t>
  </si>
  <si>
    <t>Güstelitz</t>
  </si>
  <si>
    <t>Kasnevitz</t>
  </si>
  <si>
    <t>Ketelshagen</t>
  </si>
  <si>
    <t>Krakvitz</t>
  </si>
  <si>
    <t>Kransevitz</t>
  </si>
  <si>
    <t>Krimvitz</t>
  </si>
  <si>
    <t>Lanschvitz</t>
  </si>
  <si>
    <t>Lonvitz</t>
  </si>
  <si>
    <t>Nadelitz</t>
  </si>
  <si>
    <t>Neukamp</t>
  </si>
  <si>
    <t>Pastitz</t>
  </si>
  <si>
    <t>Posewald</t>
  </si>
  <si>
    <t>Vilmnitz</t>
  </si>
  <si>
    <t>Wobbanz</t>
  </si>
  <si>
    <t>Wreechen</t>
  </si>
  <si>
    <t>Zehnmorgen</t>
  </si>
  <si>
    <t>Altensien</t>
  </si>
  <si>
    <t>Burtevitz</t>
  </si>
  <si>
    <t>Dummertevitz</t>
  </si>
  <si>
    <t>Gager</t>
  </si>
  <si>
    <t>Garftitz</t>
  </si>
  <si>
    <t>Gobbin</t>
  </si>
  <si>
    <t>Kleinhagen</t>
  </si>
  <si>
    <t>Lancken-Granitz</t>
  </si>
  <si>
    <t>Lobbe</t>
  </si>
  <si>
    <t>Mariendorf</t>
  </si>
  <si>
    <t>Moritzdorf</t>
  </si>
  <si>
    <t>Mönchgut</t>
  </si>
  <si>
    <t>Neuensien</t>
  </si>
  <si>
    <t>Philippshagen</t>
  </si>
  <si>
    <t>Sandort</t>
  </si>
  <si>
    <t>Thiessow</t>
  </si>
  <si>
    <t>Waldhalle</t>
  </si>
  <si>
    <t>Wandashorst</t>
  </si>
  <si>
    <t>Granitz-Hof</t>
  </si>
  <si>
    <t>Prora</t>
  </si>
  <si>
    <t>Basthorst</t>
  </si>
  <si>
    <t>Gneven</t>
  </si>
  <si>
    <t>Godern</t>
  </si>
  <si>
    <t>Görslow</t>
  </si>
  <si>
    <t>Kladow</t>
  </si>
  <si>
    <t>Kritzow</t>
  </si>
  <si>
    <t>Ahrensboek</t>
  </si>
  <si>
    <t>Cambs</t>
  </si>
  <si>
    <t>Flessenow</t>
  </si>
  <si>
    <t>Kleefeld</t>
  </si>
  <si>
    <t>Leezen</t>
  </si>
  <si>
    <t>Rampe</t>
  </si>
  <si>
    <t>Retgendorf</t>
  </si>
  <si>
    <t>Rubow</t>
  </si>
  <si>
    <t>Zittow</t>
  </si>
  <si>
    <t>Barner</t>
  </si>
  <si>
    <t>Drispeth</t>
  </si>
  <si>
    <t>Grevenhagen</t>
  </si>
  <si>
    <t>Hundorf</t>
  </si>
  <si>
    <t>Lübstorf</t>
  </si>
  <si>
    <t>Moorbrink</t>
  </si>
  <si>
    <t>Pingelshagen</t>
  </si>
  <si>
    <t>Rugensee</t>
  </si>
  <si>
    <t>Zickhusen</t>
  </si>
  <si>
    <t>Brüsewitz</t>
  </si>
  <si>
    <t>Cramonshagen</t>
  </si>
  <si>
    <t>Dalberg</t>
  </si>
  <si>
    <t>Gottmannsförde</t>
  </si>
  <si>
    <t>Herren</t>
  </si>
  <si>
    <t>Nienmark</t>
  </si>
  <si>
    <t>Dümmer</t>
  </si>
  <si>
    <t>Dümmerhütte</t>
  </si>
  <si>
    <t>Dümmerstück</t>
  </si>
  <si>
    <t>Kowahl</t>
  </si>
  <si>
    <t>Schossin</t>
  </si>
  <si>
    <t>Stralendorf</t>
  </si>
  <si>
    <t>Walsmühlen</t>
  </si>
  <si>
    <t>Wandrum</t>
  </si>
  <si>
    <t>Wittenförden</t>
  </si>
  <si>
    <t>Wodenhof</t>
  </si>
  <si>
    <t>Zülow</t>
  </si>
  <si>
    <t>Holthusen</t>
  </si>
  <si>
    <t>Kothendorf</t>
  </si>
  <si>
    <t>Lehmkuhlen</t>
  </si>
  <si>
    <t>Boldela</t>
  </si>
  <si>
    <t>Kraak</t>
  </si>
  <si>
    <t>Kulow</t>
  </si>
  <si>
    <t>Lübesse</t>
  </si>
  <si>
    <t>Pulverhof</t>
  </si>
  <si>
    <t>Rastow</t>
  </si>
  <si>
    <t>Sülstorf</t>
  </si>
  <si>
    <t>Sülte</t>
  </si>
  <si>
    <t>Uelitz</t>
  </si>
  <si>
    <t>Banzkow</t>
  </si>
  <si>
    <t>Goldenstädt</t>
  </si>
  <si>
    <t>Jamel</t>
  </si>
  <si>
    <t>Settin</t>
  </si>
  <si>
    <t>Sukow</t>
  </si>
  <si>
    <t>Consrade</t>
  </si>
  <si>
    <t>Plate</t>
  </si>
  <si>
    <t>Crivitz</t>
  </si>
  <si>
    <t>Badegow</t>
  </si>
  <si>
    <t>Bahlenhüschen</t>
  </si>
  <si>
    <t>Barnin</t>
  </si>
  <si>
    <t>Buerbeck</t>
  </si>
  <si>
    <t>Demen</t>
  </si>
  <si>
    <t>Kobande</t>
  </si>
  <si>
    <t>Prestin</t>
  </si>
  <si>
    <t>Radepohl</t>
  </si>
  <si>
    <t>Runow</t>
  </si>
  <si>
    <t>Ruthenbeck</t>
  </si>
  <si>
    <t>Speuss</t>
  </si>
  <si>
    <t>Tramm</t>
  </si>
  <si>
    <t>Venzkow</t>
  </si>
  <si>
    <t>Wessin</t>
  </si>
  <si>
    <t>Zapel</t>
  </si>
  <si>
    <t>Bendhof</t>
  </si>
  <si>
    <t>Bentin</t>
  </si>
  <si>
    <t>Botelsdorf</t>
  </si>
  <si>
    <t>Dragun</t>
  </si>
  <si>
    <t>Drieberg</t>
  </si>
  <si>
    <t>Dutzow</t>
  </si>
  <si>
    <t>Frauenmark</t>
  </si>
  <si>
    <t>Gadebusch</t>
  </si>
  <si>
    <t>Ganzow</t>
  </si>
  <si>
    <t>Hellberg</t>
  </si>
  <si>
    <t>Kaeselow</t>
  </si>
  <si>
    <t>Krembz</t>
  </si>
  <si>
    <t>Lützowhorst</t>
  </si>
  <si>
    <t>Meetzen</t>
  </si>
  <si>
    <t>Möllin</t>
  </si>
  <si>
    <t>Mühlen</t>
  </si>
  <si>
    <t>Paetrow</t>
  </si>
  <si>
    <t>Pokrent</t>
  </si>
  <si>
    <t>Rambeel</t>
  </si>
  <si>
    <t>Roggendorf</t>
  </si>
  <si>
    <t>Rögnitz</t>
  </si>
  <si>
    <t>Sandfeld</t>
  </si>
  <si>
    <t>Steinmannshagen</t>
  </si>
  <si>
    <t>Stöllnitz</t>
  </si>
  <si>
    <t>Stresdorf</t>
  </si>
  <si>
    <t>Veelböken</t>
  </si>
  <si>
    <t>Vietlübbe</t>
  </si>
  <si>
    <t>Wakenstädt</t>
  </si>
  <si>
    <t>Webelsfelde</t>
  </si>
  <si>
    <t>Woldhof</t>
  </si>
  <si>
    <t>Badow</t>
  </si>
  <si>
    <t>Lützow</t>
  </si>
  <si>
    <t>Perlin</t>
  </si>
  <si>
    <t>Renzow</t>
  </si>
  <si>
    <t>Söhring</t>
  </si>
  <si>
    <t>Rehna</t>
  </si>
  <si>
    <t>Benzin</t>
  </si>
  <si>
    <t>Bestenrade</t>
  </si>
  <si>
    <t>Brützkow</t>
  </si>
  <si>
    <t>Campow</t>
  </si>
  <si>
    <t>Carlow</t>
  </si>
  <si>
    <t>Cronskamp</t>
  </si>
  <si>
    <t>Dechow</t>
  </si>
  <si>
    <t>Demern</t>
  </si>
  <si>
    <t>Gletzow</t>
  </si>
  <si>
    <t>Heiligeland</t>
  </si>
  <si>
    <t>Holdorf</t>
  </si>
  <si>
    <t>Kasendorf</t>
  </si>
  <si>
    <t>Klocksdorf</t>
  </si>
  <si>
    <t>Köchelstorf</t>
  </si>
  <si>
    <t>Neschow</t>
  </si>
  <si>
    <t>Nesow</t>
  </si>
  <si>
    <t>Othenstorf</t>
  </si>
  <si>
    <t>Parber</t>
  </si>
  <si>
    <t>Pogez</t>
  </si>
  <si>
    <t>Raddingsdorf</t>
  </si>
  <si>
    <t>Rieps</t>
  </si>
  <si>
    <t>Röggelin</t>
  </si>
  <si>
    <t>Samkow</t>
  </si>
  <si>
    <t>Schaddingsdorf</t>
  </si>
  <si>
    <t>Schlagbrügge</t>
  </si>
  <si>
    <t>Schlagresdorf</t>
  </si>
  <si>
    <t>Schlagsülsdorf</t>
  </si>
  <si>
    <t>Stove</t>
  </si>
  <si>
    <t>Thandorf</t>
  </si>
  <si>
    <t>Törber</t>
  </si>
  <si>
    <t>Törberhals</t>
  </si>
  <si>
    <t>Utecht</t>
  </si>
  <si>
    <t>Warnekow</t>
  </si>
  <si>
    <t>Wedendorf</t>
  </si>
  <si>
    <t>Woitendorf</t>
  </si>
  <si>
    <t>Hagenow</t>
  </si>
  <si>
    <t>Bakendorf</t>
  </si>
  <si>
    <t>Bandenitz</t>
  </si>
  <si>
    <t>Belsch</t>
  </si>
  <si>
    <t>Besendorf</t>
  </si>
  <si>
    <t>Bobzin</t>
  </si>
  <si>
    <t>Bresegard</t>
  </si>
  <si>
    <t>Gammelin</t>
  </si>
  <si>
    <t>Goldenitz</t>
  </si>
  <si>
    <t>Gramnitz</t>
  </si>
  <si>
    <t>Hoort</t>
  </si>
  <si>
    <t>Hülseburg</t>
  </si>
  <si>
    <t>Jasnitz</t>
  </si>
  <si>
    <t>Kuhstorf</t>
  </si>
  <si>
    <t>Moraas</t>
  </si>
  <si>
    <t>Neuenrode</t>
  </si>
  <si>
    <t>Pätow</t>
  </si>
  <si>
    <t>Picher</t>
  </si>
  <si>
    <t>Presek</t>
  </si>
  <si>
    <t>Radelübbe</t>
  </si>
  <si>
    <t>Ramm</t>
  </si>
  <si>
    <t>Redefin</t>
  </si>
  <si>
    <t>Scharbow</t>
  </si>
  <si>
    <t>Schwaberow</t>
  </si>
  <si>
    <t>Schwechow</t>
  </si>
  <si>
    <t>Setzin</t>
  </si>
  <si>
    <t>Steegen</t>
  </si>
  <si>
    <t>Strohkirchen</t>
  </si>
  <si>
    <t>Sudenhof</t>
  </si>
  <si>
    <t>Toddin</t>
  </si>
  <si>
    <t>Viez</t>
  </si>
  <si>
    <t>Warlitz</t>
  </si>
  <si>
    <t>Dodow</t>
  </si>
  <si>
    <t>Döbbersen</t>
  </si>
  <si>
    <t>Dreilützow</t>
  </si>
  <si>
    <t>Harst</t>
  </si>
  <si>
    <t>Helm</t>
  </si>
  <si>
    <t>Karft</t>
  </si>
  <si>
    <t>Kützin</t>
  </si>
  <si>
    <t>Lehsen</t>
  </si>
  <si>
    <t>Luckwitz</t>
  </si>
  <si>
    <t>Perdöhl</t>
  </si>
  <si>
    <t>Pogreß</t>
  </si>
  <si>
    <t>Püttelkow</t>
  </si>
  <si>
    <t>Raguth</t>
  </si>
  <si>
    <t>Wittenburg</t>
  </si>
  <si>
    <t>Woez</t>
  </si>
  <si>
    <t>Wölzow</t>
  </si>
  <si>
    <t>Wulfskuhl</t>
  </si>
  <si>
    <t>Ziggelmark</t>
  </si>
  <si>
    <t>Zühr</t>
  </si>
  <si>
    <t>Bantin</t>
  </si>
  <si>
    <t>Bernstorf</t>
  </si>
  <si>
    <t>Boissow</t>
  </si>
  <si>
    <t>Boize</t>
  </si>
  <si>
    <t>Camin</t>
  </si>
  <si>
    <t>Hakendorf</t>
  </si>
  <si>
    <t>Lassahn</t>
  </si>
  <si>
    <t>Lüttow</t>
  </si>
  <si>
    <t>Pamprin</t>
  </si>
  <si>
    <t>Schadeland</t>
  </si>
  <si>
    <t>Stintenburg</t>
  </si>
  <si>
    <t>Stintenburger</t>
  </si>
  <si>
    <t>Techin</t>
  </si>
  <si>
    <t>Testorf</t>
  </si>
  <si>
    <t>Valluhn</t>
  </si>
  <si>
    <t>Lübtheen</t>
  </si>
  <si>
    <t>Bandekow</t>
  </si>
  <si>
    <t>Benz-Briest</t>
  </si>
  <si>
    <t>Brömsenberg</t>
  </si>
  <si>
    <t>Gößlow</t>
  </si>
  <si>
    <t>Gudow</t>
  </si>
  <si>
    <t>Jessenitz</t>
  </si>
  <si>
    <t>Lank</t>
  </si>
  <si>
    <t>Lübbendorf</t>
  </si>
  <si>
    <t>Probst</t>
  </si>
  <si>
    <t>Quassel</t>
  </si>
  <si>
    <t>Trebs</t>
  </si>
  <si>
    <t>Volzrade</t>
  </si>
  <si>
    <t>Boizenburg</t>
  </si>
  <si>
    <t>Badekow</t>
  </si>
  <si>
    <t>Bahlen</t>
  </si>
  <si>
    <t>Bahlendorf</t>
  </si>
  <si>
    <t>Beckendorf</t>
  </si>
  <si>
    <t>Besitz</t>
  </si>
  <si>
    <t>Bickhusen</t>
  </si>
  <si>
    <t>Bretzin</t>
  </si>
  <si>
    <t>Bürgerhof</t>
  </si>
  <si>
    <t>Gehrum</t>
  </si>
  <si>
    <t>Gothmann</t>
  </si>
  <si>
    <t>Gresse</t>
  </si>
  <si>
    <t>Greven</t>
  </si>
  <si>
    <t>Hühnerbusch</t>
  </si>
  <si>
    <t>Kuhlenfeld</t>
  </si>
  <si>
    <t>Leisterförde</t>
  </si>
  <si>
    <t>Lüttenmark</t>
  </si>
  <si>
    <t>Metlitzhof</t>
  </si>
  <si>
    <t>Neuendamm</t>
  </si>
  <si>
    <t>Nieklitz</t>
  </si>
  <si>
    <t>Nostorf</t>
  </si>
  <si>
    <t>Pieper</t>
  </si>
  <si>
    <t>Rensdorf</t>
  </si>
  <si>
    <t>Schwanheide</t>
  </si>
  <si>
    <t>Schwartow</t>
  </si>
  <si>
    <t>Streitheide</t>
  </si>
  <si>
    <t>Vier</t>
  </si>
  <si>
    <t>Wiebendorf</t>
  </si>
  <si>
    <t>Zahrensdorf</t>
  </si>
  <si>
    <t>Banzin</t>
  </si>
  <si>
    <t>Bennin</t>
  </si>
  <si>
    <t>Dersenow</t>
  </si>
  <si>
    <t>Goldenbow</t>
  </si>
  <si>
    <t>Kloddram</t>
  </si>
  <si>
    <t>Marsow</t>
  </si>
  <si>
    <t>Rodenwalde</t>
  </si>
  <si>
    <t>Schildfeld</t>
  </si>
  <si>
    <t>Tüschow</t>
  </si>
  <si>
    <t>Vellahn</t>
  </si>
  <si>
    <t>Bitter</t>
  </si>
  <si>
    <t>Bitterwerder</t>
  </si>
  <si>
    <t>Bleckederwerder</t>
  </si>
  <si>
    <t>Bohnenburg</t>
  </si>
  <si>
    <t>Brahlstorf</t>
  </si>
  <si>
    <t>Brandstade</t>
  </si>
  <si>
    <t>Dammereez</t>
  </si>
  <si>
    <t>Darchau</t>
  </si>
  <si>
    <t>Dellien</t>
  </si>
  <si>
    <t>Düssin</t>
  </si>
  <si>
    <t>Franzhagen</t>
  </si>
  <si>
    <t>Friedrichsmühlen</t>
  </si>
  <si>
    <t>Grabenau</t>
  </si>
  <si>
    <t>Gutitz</t>
  </si>
  <si>
    <t>Gülstorf</t>
  </si>
  <si>
    <t>Gülze</t>
  </si>
  <si>
    <t>Hinterhagen</t>
  </si>
  <si>
    <t>Jesow</t>
  </si>
  <si>
    <t>Kaarßen</t>
  </si>
  <si>
    <t>Kolepant</t>
  </si>
  <si>
    <t>Konau</t>
  </si>
  <si>
    <t>Krusendorf</t>
  </si>
  <si>
    <t>Laake</t>
  </si>
  <si>
    <t>Laave</t>
  </si>
  <si>
    <t>Langenheide</t>
  </si>
  <si>
    <t>Melkof</t>
  </si>
  <si>
    <t>Pinnau</t>
  </si>
  <si>
    <t>Pommau</t>
  </si>
  <si>
    <t>Popelau</t>
  </si>
  <si>
    <t>Preten</t>
  </si>
  <si>
    <t>Privelack</t>
  </si>
  <si>
    <t>Raffatz</t>
  </si>
  <si>
    <t>Rassau</t>
  </si>
  <si>
    <t>Rosien</t>
  </si>
  <si>
    <t>Schleusenow</t>
  </si>
  <si>
    <t>Soltow</t>
  </si>
  <si>
    <t>Sprengelshof</t>
  </si>
  <si>
    <t>Stapel</t>
  </si>
  <si>
    <t>Stiepelse</t>
  </si>
  <si>
    <t>Stixe</t>
  </si>
  <si>
    <t>Strachau</t>
  </si>
  <si>
    <t>Sumte</t>
  </si>
  <si>
    <t>Sückau</t>
  </si>
  <si>
    <t>Teldau</t>
  </si>
  <si>
    <t>Teschenbrügge</t>
  </si>
  <si>
    <t>Tripkau</t>
  </si>
  <si>
    <t>Viehle</t>
  </si>
  <si>
    <t>Vockfey</t>
  </si>
  <si>
    <t>Vorderhagen</t>
  </si>
  <si>
    <t>Wehningen</t>
  </si>
  <si>
    <t>Wilkenstorf</t>
  </si>
  <si>
    <t>Zeetze</t>
  </si>
  <si>
    <t>Dreenkrögen</t>
  </si>
  <si>
    <t>Fahrbinde</t>
  </si>
  <si>
    <t>Glaisin</t>
  </si>
  <si>
    <t>Hornkaten</t>
  </si>
  <si>
    <t>Kavelmoor</t>
  </si>
  <si>
    <t>Krenzliner</t>
  </si>
  <si>
    <t>Loosen</t>
  </si>
  <si>
    <t>Ludwigslust</t>
  </si>
  <si>
    <t>Lüblow</t>
  </si>
  <si>
    <t>Mäthus</t>
  </si>
  <si>
    <t>Techentin</t>
  </si>
  <si>
    <t>Warlow</t>
  </si>
  <si>
    <t>Weselsdorf</t>
  </si>
  <si>
    <t>Wöbbelin</t>
  </si>
  <si>
    <t>Eldena</t>
  </si>
  <si>
    <t>Altona</t>
  </si>
  <si>
    <t>Bockup</t>
  </si>
  <si>
    <t>Dadow</t>
  </si>
  <si>
    <t>Gorlosen</t>
  </si>
  <si>
    <t>Grittel</t>
  </si>
  <si>
    <t>Güritz</t>
  </si>
  <si>
    <t>Heiddorf</t>
  </si>
  <si>
    <t>Karenz</t>
  </si>
  <si>
    <t>Karstädt</t>
  </si>
  <si>
    <t>Krohn</t>
  </si>
  <si>
    <t>Malk</t>
  </si>
  <si>
    <t>Malliß</t>
  </si>
  <si>
    <t>Menkendorf</t>
  </si>
  <si>
    <t>Raddenfort</t>
  </si>
  <si>
    <t>Schlesin</t>
  </si>
  <si>
    <t>Straßen</t>
  </si>
  <si>
    <t>Stuck</t>
  </si>
  <si>
    <t>Balow</t>
  </si>
  <si>
    <t>Beckentin</t>
  </si>
  <si>
    <t>Bochin</t>
  </si>
  <si>
    <t>Deibow</t>
  </si>
  <si>
    <t>Fresenbrügge</t>
  </si>
  <si>
    <t>Holdseelen</t>
  </si>
  <si>
    <t>Hühnerland</t>
  </si>
  <si>
    <t>Kolbow</t>
  </si>
  <si>
    <t>Kremmin</t>
  </si>
  <si>
    <t>Menzendorf</t>
  </si>
  <si>
    <t>Muchow</t>
  </si>
  <si>
    <t>Neese</t>
  </si>
  <si>
    <t>Prislich</t>
  </si>
  <si>
    <t>Semmerin</t>
  </si>
  <si>
    <t>Steesow</t>
  </si>
  <si>
    <t>Wanzlitz</t>
  </si>
  <si>
    <t>Winkelmoor</t>
  </si>
  <si>
    <t>Zuggelrade</t>
  </si>
  <si>
    <t>Dömitz</t>
  </si>
  <si>
    <t>Heidhof</t>
  </si>
  <si>
    <t>Laupin</t>
  </si>
  <si>
    <t>Polz</t>
  </si>
  <si>
    <t>Rüterberg</t>
  </si>
  <si>
    <t>Schlonsberge</t>
  </si>
  <si>
    <t>Tewswoos</t>
  </si>
  <si>
    <t>Vielank</t>
  </si>
  <si>
    <t>Woosmer</t>
  </si>
  <si>
    <t>Neustadt-Glewe</t>
  </si>
  <si>
    <t>Blievenstorf</t>
  </si>
  <si>
    <t>Brenz</t>
  </si>
  <si>
    <t>Friedrichsmoor</t>
  </si>
  <si>
    <t>Hohes</t>
  </si>
  <si>
    <t>Hohewisch</t>
  </si>
  <si>
    <t>Kronskamp</t>
  </si>
  <si>
    <t>Tuckhude</t>
  </si>
  <si>
    <t>Wabel</t>
  </si>
  <si>
    <t>Lenzen</t>
  </si>
  <si>
    <t>Baarz</t>
  </si>
  <si>
    <t>Babekuhl</t>
  </si>
  <si>
    <t>Baekern</t>
  </si>
  <si>
    <t>Bernheide</t>
  </si>
  <si>
    <t>Besandten</t>
  </si>
  <si>
    <t>Eldenburg</t>
  </si>
  <si>
    <t>Ferbitz</t>
  </si>
  <si>
    <t>Gaarz</t>
  </si>
  <si>
    <t>Gandow</t>
  </si>
  <si>
    <t>Jagel</t>
  </si>
  <si>
    <t>Lanz</t>
  </si>
  <si>
    <t>Lütkenwisch</t>
  </si>
  <si>
    <t>Mellen</t>
  </si>
  <si>
    <t>Mödlich</t>
  </si>
  <si>
    <t>Nausdorf</t>
  </si>
  <si>
    <t>Sterbitz</t>
  </si>
  <si>
    <t>Unbesandten</t>
  </si>
  <si>
    <t>Wootz</t>
  </si>
  <si>
    <t>Wittenberge</t>
  </si>
  <si>
    <t>Abbendorf</t>
  </si>
  <si>
    <t>Bälow</t>
  </si>
  <si>
    <t>Breese</t>
  </si>
  <si>
    <t>Cumlosen</t>
  </si>
  <si>
    <t>Garsedow</t>
  </si>
  <si>
    <t>Gnevsdorf</t>
  </si>
  <si>
    <t>Hinzdorf</t>
  </si>
  <si>
    <t>Karlsruhe</t>
  </si>
  <si>
    <t>Kuhblank</t>
  </si>
  <si>
    <t>Lütjenheide</t>
  </si>
  <si>
    <t>Motrich</t>
  </si>
  <si>
    <t>Müggendorf</t>
  </si>
  <si>
    <t>Plattenburg</t>
  </si>
  <si>
    <t>Rühstädt</t>
  </si>
  <si>
    <t>Schadebeuster</t>
  </si>
  <si>
    <t>Schilde</t>
  </si>
  <si>
    <t>Weisen</t>
  </si>
  <si>
    <t>Wentdorf</t>
  </si>
  <si>
    <t>Zwischendeich</t>
  </si>
  <si>
    <t>Haaren</t>
  </si>
  <si>
    <t>Karthan</t>
  </si>
  <si>
    <t>Kletzke</t>
  </si>
  <si>
    <t>Legde</t>
  </si>
  <si>
    <t>Quitzöbel</t>
  </si>
  <si>
    <t>Roddan</t>
  </si>
  <si>
    <t>Sigrön</t>
  </si>
  <si>
    <t>Viesecke</t>
  </si>
  <si>
    <t>Glöwen</t>
  </si>
  <si>
    <t>Bendelin</t>
  </si>
  <si>
    <t>Hermshof</t>
  </si>
  <si>
    <t>Scharleuk</t>
  </si>
  <si>
    <t>Schwanensee</t>
  </si>
  <si>
    <t>Söllenthin</t>
  </si>
  <si>
    <t>Storbeckshof</t>
  </si>
  <si>
    <t>Zichtow</t>
  </si>
  <si>
    <t>Perleberg</t>
  </si>
  <si>
    <t>Baek</t>
  </si>
  <si>
    <t>Bresch</t>
  </si>
  <si>
    <t>Bresch-Mollnitz</t>
  </si>
  <si>
    <t>Burghagen</t>
  </si>
  <si>
    <t>Dannhof</t>
  </si>
  <si>
    <t>Dergenthin</t>
  </si>
  <si>
    <t>Düpow</t>
  </si>
  <si>
    <t>Grenzheim</t>
  </si>
  <si>
    <t>Guhlsdorf</t>
  </si>
  <si>
    <t>Gulow</t>
  </si>
  <si>
    <t>Hellburg</t>
  </si>
  <si>
    <t>Henningshof</t>
  </si>
  <si>
    <t>Hohenvier</t>
  </si>
  <si>
    <t>Kaltenhof</t>
  </si>
  <si>
    <t>Kleeste</t>
  </si>
  <si>
    <t>Knorrenhof</t>
  </si>
  <si>
    <t>Krampfer</t>
  </si>
  <si>
    <t>Kreuzburg</t>
  </si>
  <si>
    <t>Kuhwinkel</t>
  </si>
  <si>
    <t>Laaslich</t>
  </si>
  <si>
    <t>Lenzersilge</t>
  </si>
  <si>
    <t>Lübzow</t>
  </si>
  <si>
    <t>Margarethenthal</t>
  </si>
  <si>
    <t>Muggerkuhl</t>
  </si>
  <si>
    <t>Nebelin</t>
  </si>
  <si>
    <t>Pirow</t>
  </si>
  <si>
    <t>Platenhof</t>
  </si>
  <si>
    <t>Quitzow</t>
  </si>
  <si>
    <t>Simonshagen</t>
  </si>
  <si>
    <t>Spiegelhagen</t>
  </si>
  <si>
    <t>Strigleben</t>
  </si>
  <si>
    <t>Sükow</t>
  </si>
  <si>
    <t>Tacken</t>
  </si>
  <si>
    <t>Tangendorf</t>
  </si>
  <si>
    <t>Tiefenthal</t>
  </si>
  <si>
    <t>Uenze</t>
  </si>
  <si>
    <t>Vahrnow</t>
  </si>
  <si>
    <t>Wüsten</t>
  </si>
  <si>
    <t>Blüthen</t>
  </si>
  <si>
    <t>Bootz</t>
  </si>
  <si>
    <t>Dallmin</t>
  </si>
  <si>
    <t>Dargardt</t>
  </si>
  <si>
    <t>Garlin</t>
  </si>
  <si>
    <t>Glövzin</t>
  </si>
  <si>
    <t>Gosedahl</t>
  </si>
  <si>
    <t>Klüß</t>
  </si>
  <si>
    <t>Kribbe</t>
  </si>
  <si>
    <t>Mankmuß</t>
  </si>
  <si>
    <t>Mesekow</t>
  </si>
  <si>
    <t>Postlin</t>
  </si>
  <si>
    <t>Premslin</t>
  </si>
  <si>
    <t>Pröttlin</t>
  </si>
  <si>
    <t>Reckenzin</t>
  </si>
  <si>
    <t>Sargleben</t>
  </si>
  <si>
    <t>Seetz</t>
  </si>
  <si>
    <t>Simonshof</t>
  </si>
  <si>
    <t>Stavenow</t>
  </si>
  <si>
    <t>Streesow</t>
  </si>
  <si>
    <t>Strehlen</t>
  </si>
  <si>
    <t>Waterloo</t>
  </si>
  <si>
    <t>Wittmoor</t>
  </si>
  <si>
    <t>Dargelütz</t>
  </si>
  <si>
    <t>Kiekindemark</t>
  </si>
  <si>
    <t>Parchim</t>
  </si>
  <si>
    <t>Slate</t>
  </si>
  <si>
    <t>Bauerkuhl</t>
  </si>
  <si>
    <t>Drefahl</t>
  </si>
  <si>
    <t>Dütschow</t>
  </si>
  <si>
    <t>Garwitz</t>
  </si>
  <si>
    <t>Herzfeld</t>
  </si>
  <si>
    <t>Karrenzin</t>
  </si>
  <si>
    <t>Lanken</t>
  </si>
  <si>
    <t>Matzlow</t>
  </si>
  <si>
    <t>Meierstorf</t>
  </si>
  <si>
    <t>Paarsch</t>
  </si>
  <si>
    <t>Pampin</t>
  </si>
  <si>
    <t>Platschow</t>
  </si>
  <si>
    <t>Primank</t>
  </si>
  <si>
    <t>Repzin</t>
  </si>
  <si>
    <t>Rom</t>
  </si>
  <si>
    <t>Spornitz</t>
  </si>
  <si>
    <t>Stresendorf</t>
  </si>
  <si>
    <t>Wulfsahl</t>
  </si>
  <si>
    <t>Ziegendorf</t>
  </si>
  <si>
    <t>Bergrade</t>
  </si>
  <si>
    <t>Domsühl</t>
  </si>
  <si>
    <t>Friedrichsruhe</t>
  </si>
  <si>
    <t>Göthen</t>
  </si>
  <si>
    <t>Grebbin</t>
  </si>
  <si>
    <t>Kladrum</t>
  </si>
  <si>
    <t>Klinken</t>
  </si>
  <si>
    <t>Kossebade</t>
  </si>
  <si>
    <t>Lenschow</t>
  </si>
  <si>
    <t>Mestlin</t>
  </si>
  <si>
    <t>Möderitz</t>
  </si>
  <si>
    <t>Raduhn</t>
  </si>
  <si>
    <t>Ruest</t>
  </si>
  <si>
    <t>Rusch</t>
  </si>
  <si>
    <t>Schlieven</t>
  </si>
  <si>
    <t>Severin</t>
  </si>
  <si>
    <t>Vimfow</t>
  </si>
  <si>
    <t>Woeten</t>
  </si>
  <si>
    <t>Wozinkel</t>
  </si>
  <si>
    <t>Zieslübbe</t>
  </si>
  <si>
    <t>Zölkow</t>
  </si>
  <si>
    <t>Drenkow</t>
  </si>
  <si>
    <t>Griebow</t>
  </si>
  <si>
    <t>Jarchow</t>
  </si>
  <si>
    <t>Malow</t>
  </si>
  <si>
    <t>Marnitz</t>
  </si>
  <si>
    <t>Mentin</t>
  </si>
  <si>
    <t>Poitendorf</t>
  </si>
  <si>
    <t>Poltnitz</t>
  </si>
  <si>
    <t>Siggelkow</t>
  </si>
  <si>
    <t>Tessenow</t>
  </si>
  <si>
    <t>Bahlenrade</t>
  </si>
  <si>
    <t>Benthen</t>
  </si>
  <si>
    <t>Brüz</t>
  </si>
  <si>
    <t>Darß</t>
  </si>
  <si>
    <t>Daschow</t>
  </si>
  <si>
    <t>Gischow</t>
  </si>
  <si>
    <t>Kreien</t>
  </si>
  <si>
    <t>Kuhwalk</t>
  </si>
  <si>
    <t>Kuppentin</t>
  </si>
  <si>
    <t>Lindenbeck</t>
  </si>
  <si>
    <t>Lutheran</t>
  </si>
  <si>
    <t>Lübz</t>
  </si>
  <si>
    <t>Quaßlin</t>
  </si>
  <si>
    <t>Quaßliner</t>
  </si>
  <si>
    <t>Riederfelde</t>
  </si>
  <si>
    <t>Ruthen</t>
  </si>
  <si>
    <t>Wahlstorf</t>
  </si>
  <si>
    <t>Weisin</t>
  </si>
  <si>
    <t>Wessentin</t>
  </si>
  <si>
    <t>Plau</t>
  </si>
  <si>
    <t>Altenlinden</t>
  </si>
  <si>
    <t>Appelburg</t>
  </si>
  <si>
    <t>Dresenow</t>
  </si>
  <si>
    <t>Ganzlin</t>
  </si>
  <si>
    <t>Hahnenhorst</t>
  </si>
  <si>
    <t>Klebe</t>
  </si>
  <si>
    <t>Lalchow</t>
  </si>
  <si>
    <t>Leisten</t>
  </si>
  <si>
    <t>Plauerhagen</t>
  </si>
  <si>
    <t>Quetzin</t>
  </si>
  <si>
    <t>Redewisch</t>
  </si>
  <si>
    <t>Reppentin</t>
  </si>
  <si>
    <t>Silbermühle</t>
  </si>
  <si>
    <t>Tönchow</t>
  </si>
  <si>
    <t>Twietfort</t>
  </si>
  <si>
    <t>Wangelin</t>
  </si>
  <si>
    <t>Wunderfeld</t>
  </si>
  <si>
    <t>Zarchlin</t>
  </si>
  <si>
    <t>Goldberg</t>
  </si>
  <si>
    <t>Augzin</t>
  </si>
  <si>
    <t>Diestelow</t>
  </si>
  <si>
    <t>Dobbertin</t>
  </si>
  <si>
    <t>Finkenwerder</t>
  </si>
  <si>
    <t>Jellen</t>
  </si>
  <si>
    <t>Kläden</t>
  </si>
  <si>
    <t>Kleesten</t>
  </si>
  <si>
    <t>Kressin</t>
  </si>
  <si>
    <t>Langenhagen</t>
  </si>
  <si>
    <t>Lüschow</t>
  </si>
  <si>
    <t>Sandhof</t>
  </si>
  <si>
    <t>Schwinz</t>
  </si>
  <si>
    <t>Sehlsdorf</t>
  </si>
  <si>
    <t>Spendin</t>
  </si>
  <si>
    <t>Unterbrüz</t>
  </si>
  <si>
    <t>Woosten</t>
  </si>
  <si>
    <t>Wooster</t>
  </si>
  <si>
    <t>Zidderich</t>
  </si>
  <si>
    <t>Bolz</t>
  </si>
  <si>
    <t>Borkow</t>
  </si>
  <si>
    <t>Dabel</t>
  </si>
  <si>
    <t>Dessin</t>
  </si>
  <si>
    <t>Dinnies</t>
  </si>
  <si>
    <t>Gägelow</t>
  </si>
  <si>
    <t>Loiz</t>
  </si>
  <si>
    <t>Mustin</t>
  </si>
  <si>
    <t>Pastin</t>
  </si>
  <si>
    <t>Rothen</t>
  </si>
  <si>
    <t>Ruchow</t>
  </si>
  <si>
    <t>Sagsdorf</t>
  </si>
  <si>
    <t>Schlowe</t>
  </si>
  <si>
    <t>Sternberg</t>
  </si>
  <si>
    <t>Sternberger</t>
  </si>
  <si>
    <t>Stieten</t>
  </si>
  <si>
    <t>Turloff</t>
  </si>
  <si>
    <t>Wamckow</t>
  </si>
  <si>
    <t>Witzin</t>
  </si>
  <si>
    <t>Woserin</t>
  </si>
  <si>
    <t>Brüel</t>
  </si>
  <si>
    <t>Gustävel</t>
  </si>
  <si>
    <t>Häven</t>
  </si>
  <si>
    <t>Jülchendorf</t>
  </si>
  <si>
    <t>Kaarz</t>
  </si>
  <si>
    <t>Keez</t>
  </si>
  <si>
    <t>Kuhlen</t>
  </si>
  <si>
    <t>Müsselmow</t>
  </si>
  <si>
    <t>Nutteln</t>
  </si>
  <si>
    <t>Schönlage</t>
  </si>
  <si>
    <t>Tempzin</t>
  </si>
  <si>
    <t>Weberin</t>
  </si>
  <si>
    <t>Wipersdorf</t>
  </si>
  <si>
    <t>Warin</t>
  </si>
  <si>
    <t>Bibow</t>
  </si>
  <si>
    <t>Büschow</t>
  </si>
  <si>
    <t>Dämelow</t>
  </si>
  <si>
    <t>Jesendorf</t>
  </si>
  <si>
    <t>Kleekamp</t>
  </si>
  <si>
    <t>Mankmoos</t>
  </si>
  <si>
    <t>Neperstorf</t>
  </si>
  <si>
    <t>Nisbill</t>
  </si>
  <si>
    <t>Pennewitt</t>
  </si>
  <si>
    <t>Trams</t>
  </si>
  <si>
    <t>Ventschow</t>
  </si>
  <si>
    <t>Weiße</t>
  </si>
  <si>
    <t>Hamburg</t>
  </si>
  <si>
    <t>Börnsen</t>
  </si>
  <si>
    <t>Escheburg</t>
  </si>
  <si>
    <t>Fahrendorf</t>
  </si>
  <si>
    <t>Seevetal</t>
  </si>
  <si>
    <t>Bendestorf</t>
  </si>
  <si>
    <t>Dohren</t>
  </si>
  <si>
    <t>Drestedt-Valzik</t>
  </si>
  <si>
    <t>Kakenstorf</t>
  </si>
  <si>
    <t>Königsmoor</t>
  </si>
  <si>
    <t>Riepshof</t>
  </si>
  <si>
    <t>Tostedt</t>
  </si>
  <si>
    <t>Wistedt</t>
  </si>
  <si>
    <t>Handeloh</t>
  </si>
  <si>
    <t>Otter</t>
  </si>
  <si>
    <t>Welle</t>
  </si>
  <si>
    <t>Jesteburg</t>
  </si>
  <si>
    <t>Hanstedt</t>
  </si>
  <si>
    <t>Egestorf</t>
  </si>
  <si>
    <t>Undeloh</t>
  </si>
  <si>
    <t>Appel</t>
  </si>
  <si>
    <t>Appelbeck</t>
  </si>
  <si>
    <t>Drestedt</t>
  </si>
  <si>
    <t>Hollenstedt</t>
  </si>
  <si>
    <t>Wenzendorf</t>
  </si>
  <si>
    <t>Lüneburg</t>
  </si>
  <si>
    <t>Bleckede</t>
  </si>
  <si>
    <t>Bardowick</t>
  </si>
  <si>
    <t>Barum</t>
  </si>
  <si>
    <t>Wittorf</t>
  </si>
  <si>
    <t>Mechtersen</t>
  </si>
  <si>
    <t>Vögelsen</t>
  </si>
  <si>
    <t>Dahlenburg</t>
  </si>
  <si>
    <t>Boitze</t>
  </si>
  <si>
    <t>Dahlem</t>
  </si>
  <si>
    <t>Nahrendorf</t>
  </si>
  <si>
    <t>Tosterglope</t>
  </si>
  <si>
    <t>Eyendorf</t>
  </si>
  <si>
    <t>Garlstorf</t>
  </si>
  <si>
    <t>Gödenstorf</t>
  </si>
  <si>
    <t>Salzhausen</t>
  </si>
  <si>
    <t>Scharnebeck</t>
  </si>
  <si>
    <t>Echem</t>
  </si>
  <si>
    <t>Lüdersburg</t>
  </si>
  <si>
    <t>Neumühlen</t>
  </si>
  <si>
    <t>Rullstorf</t>
  </si>
  <si>
    <t>Artlenburg</t>
  </si>
  <si>
    <t>Brietlingen</t>
  </si>
  <si>
    <t>Amelinghausen</t>
  </si>
  <si>
    <t>Rehlingen</t>
  </si>
  <si>
    <t>Betzendorf</t>
  </si>
  <si>
    <t>Aspelhorn</t>
  </si>
  <si>
    <t>Soderstorf</t>
  </si>
  <si>
    <t>Reppenstedt</t>
  </si>
  <si>
    <t>Kirchgellersen</t>
  </si>
  <si>
    <t>Südergellersen</t>
  </si>
  <si>
    <t>Westergellersen</t>
  </si>
  <si>
    <t>Tespe</t>
  </si>
  <si>
    <t>Barendorf</t>
  </si>
  <si>
    <t>Vastorf</t>
  </si>
  <si>
    <t>Neetze</t>
  </si>
  <si>
    <t>Thomasburg</t>
  </si>
  <si>
    <t>Melbeck</t>
  </si>
  <si>
    <t>Barnstedt</t>
  </si>
  <si>
    <t>Embsen</t>
  </si>
  <si>
    <t>Drage</t>
  </si>
  <si>
    <t>Winsen</t>
  </si>
  <si>
    <t>Stelle</t>
  </si>
  <si>
    <t>Marschacht</t>
  </si>
  <si>
    <t>Brackel</t>
  </si>
  <si>
    <t>Marxen</t>
  </si>
  <si>
    <t>Garstedt</t>
  </si>
  <si>
    <t>Toppenstedt</t>
  </si>
  <si>
    <t>Einemhof</t>
  </si>
  <si>
    <t>Vierhöfen</t>
  </si>
  <si>
    <t>Wulfsen</t>
  </si>
  <si>
    <t>Handorf</t>
  </si>
  <si>
    <t>Radbruch</t>
  </si>
  <si>
    <t>Reinbek</t>
  </si>
  <si>
    <t>Wentorf</t>
  </si>
  <si>
    <t>Lauenburg</t>
  </si>
  <si>
    <t>Schnakenbek</t>
  </si>
  <si>
    <t>Dalldorf</t>
  </si>
  <si>
    <t>Juliusburg</t>
  </si>
  <si>
    <t>Krüzen</t>
  </si>
  <si>
    <t>Lanze</t>
  </si>
  <si>
    <t>Lütau</t>
  </si>
  <si>
    <t>Wangelau</t>
  </si>
  <si>
    <t>Fuhlenhagen</t>
  </si>
  <si>
    <t>Grabau</t>
  </si>
  <si>
    <t>Grove</t>
  </si>
  <si>
    <t>Havekost</t>
  </si>
  <si>
    <t>Kollow,</t>
  </si>
  <si>
    <t>Melusinental</t>
  </si>
  <si>
    <t>Möhnsen</t>
  </si>
  <si>
    <t>Mühlenrade</t>
  </si>
  <si>
    <t>Sahms</t>
  </si>
  <si>
    <t>Schretstaken</t>
  </si>
  <si>
    <t>Schwarzenbek</t>
  </si>
  <si>
    <t>Talkau</t>
  </si>
  <si>
    <t>Geesthacht</t>
  </si>
  <si>
    <t>Hamwarde</t>
  </si>
  <si>
    <t>Heidkaten</t>
  </si>
  <si>
    <t>Wiershop</t>
  </si>
  <si>
    <t>Worth</t>
  </si>
  <si>
    <t>Glinde</t>
  </si>
  <si>
    <t>Büchen</t>
  </si>
  <si>
    <t>Fitzen</t>
  </si>
  <si>
    <t>Güster</t>
  </si>
  <si>
    <t>Hornbek</t>
  </si>
  <si>
    <t>Kankelau</t>
  </si>
  <si>
    <t>Langenlehsten</t>
  </si>
  <si>
    <t>Neugüster</t>
  </si>
  <si>
    <t>Roseburg</t>
  </si>
  <si>
    <t>Witzeeze</t>
  </si>
  <si>
    <t>Wotersen</t>
  </si>
  <si>
    <t>Müssen</t>
  </si>
  <si>
    <t>Schulendorf</t>
  </si>
  <si>
    <t>Bismarckquelle</t>
  </si>
  <si>
    <t>Dassendorf</t>
  </si>
  <si>
    <t>Wohltorf</t>
  </si>
  <si>
    <t>Hittbergen</t>
  </si>
  <si>
    <t>Hohnstorf</t>
  </si>
  <si>
    <t>Hohenhorn</t>
  </si>
  <si>
    <t>Kollow</t>
  </si>
  <si>
    <t>Kröppelshagen-Fahrendorf</t>
  </si>
  <si>
    <t>Buxtehude</t>
  </si>
  <si>
    <t>Jork</t>
  </si>
  <si>
    <t>Hinterdeich</t>
  </si>
  <si>
    <t>Bliedersdorf</t>
  </si>
  <si>
    <t>Horneburg</t>
  </si>
  <si>
    <t>Nottensdorf</t>
  </si>
  <si>
    <t>Apensen</t>
  </si>
  <si>
    <t>Beckdorf</t>
  </si>
  <si>
    <t>Sauensiek</t>
  </si>
  <si>
    <t>Halvesbostel</t>
  </si>
  <si>
    <t>Moisburg</t>
  </si>
  <si>
    <t>Regesbostel</t>
  </si>
  <si>
    <t>Stade</t>
  </si>
  <si>
    <t>Agathenburg</t>
  </si>
  <si>
    <t>Bargstedt</t>
  </si>
  <si>
    <t>Brest</t>
  </si>
  <si>
    <t>Harsefeld</t>
  </si>
  <si>
    <t>Ahlerstedt</t>
  </si>
  <si>
    <t>Drochtersen</t>
  </si>
  <si>
    <t>Himmelpforten</t>
  </si>
  <si>
    <t>Burweg</t>
  </si>
  <si>
    <t>Düdenbüttel</t>
  </si>
  <si>
    <t>Engelschoff</t>
  </si>
  <si>
    <t>Großenwörden</t>
  </si>
  <si>
    <t>Hammah</t>
  </si>
  <si>
    <t>Fredenbeck</t>
  </si>
  <si>
    <t>Deinste</t>
  </si>
  <si>
    <t>Grünendeich</t>
  </si>
  <si>
    <t>Guderhandviertel</t>
  </si>
  <si>
    <t>Mittelnkirchen</t>
  </si>
  <si>
    <t>Hollern-Twielenfleth</t>
  </si>
  <si>
    <t>Heinbockel</t>
  </si>
  <si>
    <t>Kranenburg</t>
  </si>
  <si>
    <t>Estorf</t>
  </si>
  <si>
    <t>Freiburg</t>
  </si>
  <si>
    <t>Balje</t>
  </si>
  <si>
    <t>Krummendeich</t>
  </si>
  <si>
    <t>Breitendeich</t>
  </si>
  <si>
    <t>Eggerkamp</t>
  </si>
  <si>
    <t>Hollerdeich</t>
  </si>
  <si>
    <t>Oederquart</t>
  </si>
  <si>
    <t>Zehntweg</t>
  </si>
  <si>
    <t>Wischhafen</t>
  </si>
  <si>
    <t>Dollern</t>
  </si>
  <si>
    <t>Hemmoor</t>
  </si>
  <si>
    <t>Hechthausen</t>
  </si>
  <si>
    <t>Osten</t>
  </si>
  <si>
    <t>Osterbruch</t>
  </si>
  <si>
    <t>Otterndorf</t>
  </si>
  <si>
    <t>Nordleda</t>
  </si>
  <si>
    <t>Armstorf</t>
  </si>
  <si>
    <t>Hollnseth</t>
  </si>
  <si>
    <t>Lamstedt</t>
  </si>
  <si>
    <t>Mittelstenahe</t>
  </si>
  <si>
    <t>Stinstedt</t>
  </si>
  <si>
    <t>Ihlienworth</t>
  </si>
  <si>
    <t>Odisheim</t>
  </si>
  <si>
    <t>Steinau</t>
  </si>
  <si>
    <t>Wanna</t>
  </si>
  <si>
    <t>Cadenberge</t>
  </si>
  <si>
    <t>Bülkau</t>
  </si>
  <si>
    <t>Geversdorf</t>
  </si>
  <si>
    <t>Belum</t>
  </si>
  <si>
    <t>Wingst</t>
  </si>
  <si>
    <t>Oststeinbek</t>
  </si>
  <si>
    <t>Braak</t>
  </si>
  <si>
    <t>Stapelfeld</t>
  </si>
  <si>
    <t>Schenefeld</t>
  </si>
  <si>
    <t>Wedel</t>
  </si>
  <si>
    <t>Barsbüttel</t>
  </si>
  <si>
    <t>Tangstedt</t>
  </si>
  <si>
    <t>Ahrensburg</t>
  </si>
  <si>
    <t>Kremerberg</t>
  </si>
  <si>
    <t>Großhansdorf</t>
  </si>
  <si>
    <t>Delingsdorf</t>
  </si>
  <si>
    <t>Hamfelde,</t>
  </si>
  <si>
    <t>Hammoor</t>
  </si>
  <si>
    <t>Kasseburg</t>
  </si>
  <si>
    <t>Köthel,</t>
  </si>
  <si>
    <t>Apfelberg</t>
  </si>
  <si>
    <t>Bargteheide</t>
  </si>
  <si>
    <t>Jersbek</t>
  </si>
  <si>
    <t>Billbaum</t>
  </si>
  <si>
    <t>Brunsbek</t>
  </si>
  <si>
    <t>Dahmker</t>
  </si>
  <si>
    <t>Grande</t>
  </si>
  <si>
    <t>Großensee</t>
  </si>
  <si>
    <t>Trittau</t>
  </si>
  <si>
    <t>Vogelfängerkaten</t>
  </si>
  <si>
    <t>Ammersbek</t>
  </si>
  <si>
    <t>Lütjensee</t>
  </si>
  <si>
    <t>Bornbek</t>
  </si>
  <si>
    <t>Brökerkate</t>
  </si>
  <si>
    <t>Fuhrwegen</t>
  </si>
  <si>
    <t>Fürstenkaten</t>
  </si>
  <si>
    <t>Lunken</t>
  </si>
  <si>
    <t>Hoisdorf</t>
  </si>
  <si>
    <t>Grönwohld</t>
  </si>
  <si>
    <t>Kuddewörde</t>
  </si>
  <si>
    <t>Linau</t>
  </si>
  <si>
    <t>Fürstenhorst</t>
  </si>
  <si>
    <t>Gölm</t>
  </si>
  <si>
    <t>Oetjendorf</t>
  </si>
  <si>
    <t>Baumkaten</t>
  </si>
  <si>
    <t>Siek</t>
  </si>
  <si>
    <t>Butz</t>
  </si>
  <si>
    <t>Kupfermühle</t>
  </si>
  <si>
    <t>Tremsbüttel</t>
  </si>
  <si>
    <t>Witzhave</t>
  </si>
  <si>
    <t>Lübeck</t>
  </si>
  <si>
    <t>Sereetz</t>
  </si>
  <si>
    <t>Sereetzerfeld</t>
  </si>
  <si>
    <t>Sielbek</t>
  </si>
  <si>
    <t>Tiefende</t>
  </si>
  <si>
    <t>Stockelsdorf</t>
  </si>
  <si>
    <t>Badendorf</t>
  </si>
  <si>
    <t>Goldenerhahn</t>
  </si>
  <si>
    <t>Hamberge</t>
  </si>
  <si>
    <t>Heilshoop</t>
  </si>
  <si>
    <t>Herrenbranden</t>
  </si>
  <si>
    <t>Langniendorf</t>
  </si>
  <si>
    <t>Mönkhagen</t>
  </si>
  <si>
    <t>Zarpen</t>
  </si>
  <si>
    <t>Ahrensbök</t>
  </si>
  <si>
    <t>Jeshop</t>
  </si>
  <si>
    <t>Ratekau</t>
  </si>
  <si>
    <t>Kleingrönau</t>
  </si>
  <si>
    <t>Klempau</t>
  </si>
  <si>
    <t>Krummesse</t>
  </si>
  <si>
    <t>Sarkwitz</t>
  </si>
  <si>
    <t>Timmendorfer</t>
  </si>
  <si>
    <t>Oeverdiek</t>
  </si>
  <si>
    <t>Scharbeutz</t>
  </si>
  <si>
    <t>Brodersdamskamp</t>
  </si>
  <si>
    <t>Blumenhof</t>
  </si>
  <si>
    <t>Breitenrehm</t>
  </si>
  <si>
    <t>Friedrichsberg</t>
  </si>
  <si>
    <t>Hobbersdorf</t>
  </si>
  <si>
    <t>Luschendorf</t>
  </si>
  <si>
    <t>Luschendorferhof</t>
  </si>
  <si>
    <t>Lutterberg</t>
  </si>
  <si>
    <t>Moorhof</t>
  </si>
  <si>
    <t>Otternkuhle</t>
  </si>
  <si>
    <t>Packan</t>
  </si>
  <si>
    <t>Rohlsdorferbeek</t>
  </si>
  <si>
    <t>Tannenkrug</t>
  </si>
  <si>
    <t>Techau</t>
  </si>
  <si>
    <t>Eutin</t>
  </si>
  <si>
    <t>Eutin-Sielbeck</t>
  </si>
  <si>
    <t>Sielbeckermoor</t>
  </si>
  <si>
    <t>Süsel</t>
  </si>
  <si>
    <t>Uklei</t>
  </si>
  <si>
    <t>Wüstenfelde,</t>
  </si>
  <si>
    <t>Kirchnüchel</t>
  </si>
  <si>
    <t>Malente</t>
  </si>
  <si>
    <t>Bosau</t>
  </si>
  <si>
    <t>Bökensberg</t>
  </si>
  <si>
    <t>Kasseedorf</t>
  </si>
  <si>
    <t>Glasau</t>
  </si>
  <si>
    <t>Altenkrempe</t>
  </si>
  <si>
    <t>Schashagen</t>
  </si>
  <si>
    <t>Sierksdorf</t>
  </si>
  <si>
    <t>Beschendorf</t>
  </si>
  <si>
    <t>Damlos</t>
  </si>
  <si>
    <t>Harmsdorf</t>
  </si>
  <si>
    <t>Kabelhorst</t>
  </si>
  <si>
    <t>Lensahn</t>
  </si>
  <si>
    <t>Manhagen</t>
  </si>
  <si>
    <t>Riepsdorf</t>
  </si>
  <si>
    <t>Grömitz</t>
  </si>
  <si>
    <t>Morest</t>
  </si>
  <si>
    <t>Kellenhusen</t>
  </si>
  <si>
    <t>Rittbruch</t>
  </si>
  <si>
    <t>Gruberhagen</t>
  </si>
  <si>
    <t>Klenau</t>
  </si>
  <si>
    <t>Göhl</t>
  </si>
  <si>
    <t>Wangels</t>
  </si>
  <si>
    <t>Bannesdorf</t>
  </si>
  <si>
    <t>Landkirchen</t>
  </si>
  <si>
    <t>Puttgarden</t>
  </si>
  <si>
    <t>Westfehmarn</t>
  </si>
  <si>
    <t>Heiligenhafen</t>
  </si>
  <si>
    <t>Großenbrode</t>
  </si>
  <si>
    <t>Heringsdorf</t>
  </si>
  <si>
    <t>Wulfshof</t>
  </si>
  <si>
    <t>Neuseegalendorf</t>
  </si>
  <si>
    <t>Fahrenkrug</t>
  </si>
  <si>
    <t>Högersdorf</t>
  </si>
  <si>
    <t>Mözen</t>
  </si>
  <si>
    <t>Negernbötel</t>
  </si>
  <si>
    <t>Schackendorf</t>
  </si>
  <si>
    <t>Schieren</t>
  </si>
  <si>
    <t>Schwissel</t>
  </si>
  <si>
    <t>Stipsdorf</t>
  </si>
  <si>
    <t>Weede</t>
  </si>
  <si>
    <t>Buchholz,</t>
  </si>
  <si>
    <t>Wahlstedt</t>
  </si>
  <si>
    <t>Blunk</t>
  </si>
  <si>
    <t>Hohlegruft</t>
  </si>
  <si>
    <t>Nehms</t>
  </si>
  <si>
    <t>Geschendorf</t>
  </si>
  <si>
    <t>Strukdorf</t>
  </si>
  <si>
    <t>Westerrade</t>
  </si>
  <si>
    <t>Bebensee</t>
  </si>
  <si>
    <t>Neversdorf</t>
  </si>
  <si>
    <t>Neuengörs</t>
  </si>
  <si>
    <t>Pronstorf</t>
  </si>
  <si>
    <t>Rohlstorf</t>
  </si>
  <si>
    <t>Tensfeld</t>
  </si>
  <si>
    <t>Bark</t>
  </si>
  <si>
    <t>Fredesdorf</t>
  </si>
  <si>
    <t>Todesfelde</t>
  </si>
  <si>
    <t>Krems</t>
  </si>
  <si>
    <t>Travenhorst</t>
  </si>
  <si>
    <t>Wensin</t>
  </si>
  <si>
    <t>Kükels</t>
  </si>
  <si>
    <t>Buerholz</t>
  </si>
  <si>
    <t>Lohsack</t>
  </si>
  <si>
    <t>Neritz</t>
  </si>
  <si>
    <t>Rögen</t>
  </si>
  <si>
    <t>Rümpel</t>
  </si>
  <si>
    <t>Travenbrück</t>
  </si>
  <si>
    <t>Bahrenhof</t>
  </si>
  <si>
    <t>Borstel</t>
  </si>
  <si>
    <t>Bühnsdorf</t>
  </si>
  <si>
    <t>Dreggers</t>
  </si>
  <si>
    <t>Holm</t>
  </si>
  <si>
    <t>Itzstedt</t>
  </si>
  <si>
    <t>Oering</t>
  </si>
  <si>
    <t>Prehnshorst</t>
  </si>
  <si>
    <t>Seth</t>
  </si>
  <si>
    <t>Wakendorf</t>
  </si>
  <si>
    <t>Bliestorf</t>
  </si>
  <si>
    <t>Düchelsdorf</t>
  </si>
  <si>
    <t>Grinau</t>
  </si>
  <si>
    <t>Großweeden</t>
  </si>
  <si>
    <t>Kastorf,</t>
  </si>
  <si>
    <t>Kleinweeden</t>
  </si>
  <si>
    <t>Lasbek</t>
  </si>
  <si>
    <t>Meddewade</t>
  </si>
  <si>
    <t>Schiphorst</t>
  </si>
  <si>
    <t>Schürensöhlen</t>
  </si>
  <si>
    <t>Siebenbäumen</t>
  </si>
  <si>
    <t>Sierksrade</t>
  </si>
  <si>
    <t>Steinhorst</t>
  </si>
  <si>
    <t>Stubben</t>
  </si>
  <si>
    <t>Westerau</t>
  </si>
  <si>
    <t>Feldhorst</t>
  </si>
  <si>
    <t>Heidekamp</t>
  </si>
  <si>
    <t>Neukoppel</t>
  </si>
  <si>
    <t>Bargfeld-Stegen</t>
  </si>
  <si>
    <t>Kayhude</t>
  </si>
  <si>
    <t>Nienwohld</t>
  </si>
  <si>
    <t>Nahe</t>
  </si>
  <si>
    <t>Sülfeld</t>
  </si>
  <si>
    <t>Drüsen</t>
  </si>
  <si>
    <t>Bälau</t>
  </si>
  <si>
    <t>Borstorf</t>
  </si>
  <si>
    <t>Breitenfelde</t>
  </si>
  <si>
    <t>Koberg</t>
  </si>
  <si>
    <t>Lankau</t>
  </si>
  <si>
    <t>Bresahn</t>
  </si>
  <si>
    <t>Brunsmark</t>
  </si>
  <si>
    <t>Dargow</t>
  </si>
  <si>
    <t>Grambek</t>
  </si>
  <si>
    <t>Großzecher</t>
  </si>
  <si>
    <t>Hollenbek</t>
  </si>
  <si>
    <t>Lehmrade</t>
  </si>
  <si>
    <t>Marienstedt</t>
  </si>
  <si>
    <t>Sterley</t>
  </si>
  <si>
    <t>Sterleyerheide</t>
  </si>
  <si>
    <t>Torfkaten</t>
  </si>
  <si>
    <t>Donnerschleuse</t>
  </si>
  <si>
    <t>Nusse</t>
  </si>
  <si>
    <t>Panten</t>
  </si>
  <si>
    <t>Poggensee</t>
  </si>
  <si>
    <t>Ritzerau</t>
  </si>
  <si>
    <t>Walksfelde</t>
  </si>
  <si>
    <t>Abendrade</t>
  </si>
  <si>
    <t>Bullenhorst</t>
  </si>
  <si>
    <t>Duvensee</t>
  </si>
  <si>
    <t>Kalkkuhle</t>
  </si>
  <si>
    <t>Klinkrade</t>
  </si>
  <si>
    <t>Kühsen</t>
  </si>
  <si>
    <t>Labenz</t>
  </si>
  <si>
    <t>Sandesneben</t>
  </si>
  <si>
    <t>Sirksfelde</t>
  </si>
  <si>
    <t>Besenthal</t>
  </si>
  <si>
    <t>Albsfelde</t>
  </si>
  <si>
    <t>Bäk</t>
  </si>
  <si>
    <t>Farchau</t>
  </si>
  <si>
    <t>Farchauermühle</t>
  </si>
  <si>
    <t>Fredeburg</t>
  </si>
  <si>
    <t>Hundebusch</t>
  </si>
  <si>
    <t>Ratzeburg</t>
  </si>
  <si>
    <t>Römnitz</t>
  </si>
  <si>
    <t>Sande</t>
  </si>
  <si>
    <t>Söhren</t>
  </si>
  <si>
    <t>Einhaus</t>
  </si>
  <si>
    <t>Kulpin</t>
  </si>
  <si>
    <t>Pogeez</t>
  </si>
  <si>
    <t>Schmilau</t>
  </si>
  <si>
    <t>Behlendorf</t>
  </si>
  <si>
    <t>Berkenthin</t>
  </si>
  <si>
    <t>Fliegenberg</t>
  </si>
  <si>
    <t>Rondeshagen</t>
  </si>
  <si>
    <t>Bardowiek</t>
  </si>
  <si>
    <t>Bechelsdorf</t>
  </si>
  <si>
    <t>Blüssen</t>
  </si>
  <si>
    <t>Boitin-Resdorf</t>
  </si>
  <si>
    <t>Duvenest</t>
  </si>
  <si>
    <t>Eulenkrug</t>
  </si>
  <si>
    <t>Herrnburg</t>
  </si>
  <si>
    <t>Kleinfeld</t>
  </si>
  <si>
    <t>Lauen</t>
  </si>
  <si>
    <t>Lockwisch</t>
  </si>
  <si>
    <t>Lübseerhagen</t>
  </si>
  <si>
    <t>Malzow</t>
  </si>
  <si>
    <t>Neuleben</t>
  </si>
  <si>
    <t>Ollndorf</t>
  </si>
  <si>
    <t>Palingen</t>
  </si>
  <si>
    <t>Rabensdorf</t>
  </si>
  <si>
    <t>Retelsdorf</t>
  </si>
  <si>
    <t>Roduchelstorf</t>
  </si>
  <si>
    <t>Rottensdorf</t>
  </si>
  <si>
    <t>Rupensdorf</t>
  </si>
  <si>
    <t>Sabow</t>
  </si>
  <si>
    <t>Schattin</t>
  </si>
  <si>
    <t>Selmsdorf</t>
  </si>
  <si>
    <t>Stoffershorst</t>
  </si>
  <si>
    <t>Sülsdorf</t>
  </si>
  <si>
    <t>Torisdorf</t>
  </si>
  <si>
    <t>Törpt</t>
  </si>
  <si>
    <t>Wahrsow</t>
  </si>
  <si>
    <t>Westerbeck</t>
  </si>
  <si>
    <t>Wohlbäck</t>
  </si>
  <si>
    <t>Zarnewenz</t>
  </si>
  <si>
    <t>Blieschendorf</t>
  </si>
  <si>
    <t>Boienhagen</t>
  </si>
  <si>
    <t>Bonnhagen</t>
  </si>
  <si>
    <t>Börzow</t>
  </si>
  <si>
    <t>Bössow</t>
  </si>
  <si>
    <t>Büttlingen</t>
  </si>
  <si>
    <t>Everstorf</t>
  </si>
  <si>
    <t>Gostorf</t>
  </si>
  <si>
    <t>Grenzhausen</t>
  </si>
  <si>
    <t>Greschendorf</t>
  </si>
  <si>
    <t>Grevenstein</t>
  </si>
  <si>
    <t>Grevesmühlen</t>
  </si>
  <si>
    <t>Harmshagen</t>
  </si>
  <si>
    <t>Hilgendorf</t>
  </si>
  <si>
    <t>Hoikendorf</t>
  </si>
  <si>
    <t>Jeese</t>
  </si>
  <si>
    <t>Kastahn</t>
  </si>
  <si>
    <t>Mallentin</t>
  </si>
  <si>
    <t>Mummendorf</t>
  </si>
  <si>
    <t>Naschendorf</t>
  </si>
  <si>
    <t>Papenhusen</t>
  </si>
  <si>
    <t>Plüschow</t>
  </si>
  <si>
    <t>Rankendorf</t>
  </si>
  <si>
    <t>Rodenberg</t>
  </si>
  <si>
    <t>Roggenstorf</t>
  </si>
  <si>
    <t>Roxin</t>
  </si>
  <si>
    <t>Rüting</t>
  </si>
  <si>
    <t>Santow</t>
  </si>
  <si>
    <t>Schildberg</t>
  </si>
  <si>
    <t>Steinfort</t>
  </si>
  <si>
    <t>Testorf-Steinfort</t>
  </si>
  <si>
    <t>Thorstorf</t>
  </si>
  <si>
    <t>Upahl</t>
  </si>
  <si>
    <t>Wilkenhagen</t>
  </si>
  <si>
    <t>Wotenitz</t>
  </si>
  <si>
    <t>Wölschendorf</t>
  </si>
  <si>
    <t>Wüstenmark</t>
  </si>
  <si>
    <t>Zehmen</t>
  </si>
  <si>
    <t>Dassow</t>
  </si>
  <si>
    <t>Benckendorf</t>
  </si>
  <si>
    <t>Borkenhagen</t>
  </si>
  <si>
    <t>Dönkendorf</t>
  </si>
  <si>
    <t>Feldhusen</t>
  </si>
  <si>
    <t>Flechtkrug</t>
  </si>
  <si>
    <t>Harkensee</t>
  </si>
  <si>
    <t>Johannstorf</t>
  </si>
  <si>
    <t>Kalkhorst</t>
  </si>
  <si>
    <t>Lütgenhof</t>
  </si>
  <si>
    <t>Pötenitz</t>
  </si>
  <si>
    <t>Prieschendorf</t>
  </si>
  <si>
    <t>Tankenhagen</t>
  </si>
  <si>
    <t>Volkstorf</t>
  </si>
  <si>
    <t>Wieschendorf</t>
  </si>
  <si>
    <t>Wilmstorf</t>
  </si>
  <si>
    <t>Tarnewitz</t>
  </si>
  <si>
    <t>Tarnewitzerhagen</t>
  </si>
  <si>
    <t>Klütz</t>
  </si>
  <si>
    <t>Arpshagen</t>
  </si>
  <si>
    <t>Christinenfeld</t>
  </si>
  <si>
    <t>Damshagen</t>
  </si>
  <si>
    <t>Gantenbeck</t>
  </si>
  <si>
    <t>Großenhof</t>
  </si>
  <si>
    <t>Grundshagen</t>
  </si>
  <si>
    <t>Hofzumfelde</t>
  </si>
  <si>
    <t>Kühlenstein</t>
  </si>
  <si>
    <t>Nedderhagen</t>
  </si>
  <si>
    <t>Niederklütz</t>
  </si>
  <si>
    <t>Oberklütz</t>
  </si>
  <si>
    <t>Parin</t>
  </si>
  <si>
    <t>Stellshagen</t>
  </si>
  <si>
    <t>Wohlenberg</t>
  </si>
  <si>
    <t>Wohlenhagen</t>
  </si>
  <si>
    <t>Grönings</t>
  </si>
  <si>
    <t>Kluß</t>
  </si>
  <si>
    <t>Köchelsdorf</t>
  </si>
  <si>
    <t>Moidentin</t>
  </si>
  <si>
    <t>Olgashof</t>
  </si>
  <si>
    <t>Quaal</t>
  </si>
  <si>
    <t>Rotentor</t>
  </si>
  <si>
    <t>Steffin</t>
  </si>
  <si>
    <t>Triwalk</t>
  </si>
  <si>
    <t>Viereggenhof</t>
  </si>
  <si>
    <t>Wietow</t>
  </si>
  <si>
    <t>Barnekow</t>
  </si>
  <si>
    <t>Beckerwitz</t>
  </si>
  <si>
    <t>Eggerstorf</t>
  </si>
  <si>
    <t>Fliemstorf</t>
  </si>
  <si>
    <t>Gramkow</t>
  </si>
  <si>
    <t>Gressow</t>
  </si>
  <si>
    <t>Hoben</t>
  </si>
  <si>
    <t>Krönkenhagen</t>
  </si>
  <si>
    <t>Landstorf</t>
  </si>
  <si>
    <t>Manderow</t>
  </si>
  <si>
    <t>Neuweitendorf</t>
  </si>
  <si>
    <t>Proseken</t>
  </si>
  <si>
    <t>Sternkrug</t>
  </si>
  <si>
    <t>Stofferstorf</t>
  </si>
  <si>
    <t>Voßkuhl</t>
  </si>
  <si>
    <t>Wisch</t>
  </si>
  <si>
    <t>Zierow</t>
  </si>
  <si>
    <t>Zippfeld</t>
  </si>
  <si>
    <t>Zipphusen</t>
  </si>
  <si>
    <t>Fischkaten</t>
  </si>
  <si>
    <t>Gamehl</t>
  </si>
  <si>
    <t>Goldebee</t>
  </si>
  <si>
    <t>Greese</t>
  </si>
  <si>
    <t>Kalsow</t>
  </si>
  <si>
    <t>Kritzowburg</t>
  </si>
  <si>
    <t>Levetzow</t>
  </si>
  <si>
    <t>Redentin</t>
  </si>
  <si>
    <t>Rüggow</t>
  </si>
  <si>
    <t>Warkstorf</t>
  </si>
  <si>
    <t>Klüssendorf</t>
  </si>
  <si>
    <t>Lübow</t>
  </si>
  <si>
    <t>Maßlow</t>
  </si>
  <si>
    <t>Metelsdorf</t>
  </si>
  <si>
    <t>Schimm</t>
  </si>
  <si>
    <t>Schulenbrock</t>
  </si>
  <si>
    <t>Tarzow</t>
  </si>
  <si>
    <t>Blowatz</t>
  </si>
  <si>
    <t>Boiensdorf</t>
  </si>
  <si>
    <t>Damekow</t>
  </si>
  <si>
    <t>Dreveskirchen</t>
  </si>
  <si>
    <t>Farpen</t>
  </si>
  <si>
    <t>Gagzow</t>
  </si>
  <si>
    <t>Hagebök</t>
  </si>
  <si>
    <t>Heidekaten</t>
  </si>
  <si>
    <t>Hornstorf</t>
  </si>
  <si>
    <t>Ilow</t>
  </si>
  <si>
    <t>Kaminshof</t>
  </si>
  <si>
    <t>Krusenhagen</t>
  </si>
  <si>
    <t>Lischow</t>
  </si>
  <si>
    <t>Madsow</t>
  </si>
  <si>
    <t>Mückenfang</t>
  </si>
  <si>
    <t>Nantrow</t>
  </si>
  <si>
    <t>Robertsdorf</t>
  </si>
  <si>
    <t>Tatow</t>
  </si>
  <si>
    <t>Tillyberg</t>
  </si>
  <si>
    <t>Wodorf</t>
  </si>
  <si>
    <t>Neukloster</t>
  </si>
  <si>
    <t>Babst</t>
  </si>
  <si>
    <t>Bäbelin</t>
  </si>
  <si>
    <t>Fahren</t>
  </si>
  <si>
    <t>Glasin</t>
  </si>
  <si>
    <t>Höltingsdorf</t>
  </si>
  <si>
    <t>Krassow</t>
  </si>
  <si>
    <t>Langenstück</t>
  </si>
  <si>
    <t>Lübberstorf</t>
  </si>
  <si>
    <t>Nakenstorf</t>
  </si>
  <si>
    <t>Nevern</t>
  </si>
  <si>
    <t>Passee</t>
  </si>
  <si>
    <t>Perniek</t>
  </si>
  <si>
    <t>Pinnowhof</t>
  </si>
  <si>
    <t>Poischendorf</t>
  </si>
  <si>
    <t>Ravensruh</t>
  </si>
  <si>
    <t>Rügkamp</t>
  </si>
  <si>
    <t>Schmakentin</t>
  </si>
  <si>
    <t>Strameuß</t>
  </si>
  <si>
    <t>Teplitz</t>
  </si>
  <si>
    <t>Tollow</t>
  </si>
  <si>
    <t>Zurow</t>
  </si>
  <si>
    <t>Züsow</t>
  </si>
  <si>
    <t>Beidendorf</t>
  </si>
  <si>
    <t>Bobitz</t>
  </si>
  <si>
    <t>Brusenbeck</t>
  </si>
  <si>
    <t>Dalliendorf</t>
  </si>
  <si>
    <t>Fichtenhusen</t>
  </si>
  <si>
    <t>Gallenthin</t>
  </si>
  <si>
    <t>Grapen-Stieten</t>
  </si>
  <si>
    <t>Hädchenshof</t>
  </si>
  <si>
    <t>Losten</t>
  </si>
  <si>
    <t>Lutterstorf</t>
  </si>
  <si>
    <t>Moltow</t>
  </si>
  <si>
    <t>Naudin</t>
  </si>
  <si>
    <t>Rastorf</t>
  </si>
  <si>
    <t>Saunstorf</t>
  </si>
  <si>
    <t>Scharfstorf</t>
  </si>
  <si>
    <t>Brandenhusen</t>
  </si>
  <si>
    <t>Fährdorf</t>
  </si>
  <si>
    <t>Timmendorf</t>
  </si>
  <si>
    <t>Vor</t>
  </si>
  <si>
    <t>Wangern</t>
  </si>
  <si>
    <t>Kronshagen</t>
  </si>
  <si>
    <t>Kiel</t>
  </si>
  <si>
    <t>Quarnbek</t>
  </si>
  <si>
    <t>Melsdorf</t>
  </si>
  <si>
    <t>Molfsee</t>
  </si>
  <si>
    <t>Altenholz</t>
  </si>
  <si>
    <t>Levensau</t>
  </si>
  <si>
    <t>Rathmannsdorf,</t>
  </si>
  <si>
    <t>Rathmannsdorferschleuse</t>
  </si>
  <si>
    <t>Honigsee</t>
  </si>
  <si>
    <t>Kahlkamp</t>
  </si>
  <si>
    <t>Pohnsdorf</t>
  </si>
  <si>
    <t>Postfeld</t>
  </si>
  <si>
    <t>Gettorf</t>
  </si>
  <si>
    <t>Altwittenbek</t>
  </si>
  <si>
    <t>Fahrenhorst</t>
  </si>
  <si>
    <t>Großkönigsförde</t>
  </si>
  <si>
    <t>Großkönigsförderwohld</t>
  </si>
  <si>
    <t>Langenhorst</t>
  </si>
  <si>
    <t>Neudorf-Bornstein</t>
  </si>
  <si>
    <t>Neuwittenbek</t>
  </si>
  <si>
    <t>Noer</t>
  </si>
  <si>
    <t>Scharfenholz</t>
  </si>
  <si>
    <t>Schinkel</t>
  </si>
  <si>
    <t>Tüttendorf</t>
  </si>
  <si>
    <t>Waterdiek</t>
  </si>
  <si>
    <t>Barsbek</t>
  </si>
  <si>
    <t>Bendfeld</t>
  </si>
  <si>
    <t>Fiefbergen</t>
  </si>
  <si>
    <t>Höhndorf</t>
  </si>
  <si>
    <t>Krokau</t>
  </si>
  <si>
    <t>Krummbek</t>
  </si>
  <si>
    <t>Stakendorf</t>
  </si>
  <si>
    <t>Flintbek</t>
  </si>
  <si>
    <t>Boksee</t>
  </si>
  <si>
    <t>Böhnhusen</t>
  </si>
  <si>
    <t>Schönhorst</t>
  </si>
  <si>
    <t>Techelsdorf</t>
  </si>
  <si>
    <t>Raisdorf</t>
  </si>
  <si>
    <t>Neuwühren</t>
  </si>
  <si>
    <t>Heikendorf</t>
  </si>
  <si>
    <t>Dänischenhagen</t>
  </si>
  <si>
    <t>Schwedeneck</t>
  </si>
  <si>
    <t>Strande</t>
  </si>
  <si>
    <t>Schönkirchen</t>
  </si>
  <si>
    <t>Dobersdorf</t>
  </si>
  <si>
    <t>Kählen</t>
  </si>
  <si>
    <t>Laboe</t>
  </si>
  <si>
    <t>Brodersdorf</t>
  </si>
  <si>
    <t>Lutterbek</t>
  </si>
  <si>
    <t>Wendtorf</t>
  </si>
  <si>
    <t>Selent</t>
  </si>
  <si>
    <t>Lammershagen</t>
  </si>
  <si>
    <t>Martensrade</t>
  </si>
  <si>
    <t>Mucheln</t>
  </si>
  <si>
    <t>Achterwehr</t>
  </si>
  <si>
    <t>Grevenkrug</t>
  </si>
  <si>
    <t>Schierensee</t>
  </si>
  <si>
    <t>Schmalstede</t>
  </si>
  <si>
    <t>Sören</t>
  </si>
  <si>
    <t>Felde</t>
  </si>
  <si>
    <t>Jägerslust</t>
  </si>
  <si>
    <t>Felm</t>
  </si>
  <si>
    <t>Barmissen</t>
  </si>
  <si>
    <t>Großbarkau</t>
  </si>
  <si>
    <t>Kirchbarkau</t>
  </si>
  <si>
    <t>Mielkendorf</t>
  </si>
  <si>
    <t>Rodenbek</t>
  </si>
  <si>
    <t>Mönkeberg</t>
  </si>
  <si>
    <t>Bothkamp</t>
  </si>
  <si>
    <t>Löptin</t>
  </si>
  <si>
    <t>Nettelsee</t>
  </si>
  <si>
    <t>Warnau</t>
  </si>
  <si>
    <t>Haferrögen</t>
  </si>
  <si>
    <t>Passade</t>
  </si>
  <si>
    <t>Prasdorf</t>
  </si>
  <si>
    <t>Probsteierhagen</t>
  </si>
  <si>
    <t>Rumohr</t>
  </si>
  <si>
    <t>Fargau-Pratjau</t>
  </si>
  <si>
    <t>Schlesen</t>
  </si>
  <si>
    <t>Stoltenberg</t>
  </si>
  <si>
    <t>Köhn</t>
  </si>
  <si>
    <t>Köhnerbrücke</t>
  </si>
  <si>
    <t>Schwartbuck</t>
  </si>
  <si>
    <t>Westensee</t>
  </si>
  <si>
    <t>Bösdorf</t>
  </si>
  <si>
    <t>Hinterste</t>
  </si>
  <si>
    <t>Lebrade</t>
  </si>
  <si>
    <t>Plön</t>
  </si>
  <si>
    <t>Rathjensdorf</t>
  </si>
  <si>
    <t>Waldshagen</t>
  </si>
  <si>
    <t>Wittmoldt</t>
  </si>
  <si>
    <t>Giekau</t>
  </si>
  <si>
    <t>Hohwacht</t>
  </si>
  <si>
    <t>Klamp</t>
  </si>
  <si>
    <t>Lütjenburg</t>
  </si>
  <si>
    <t>Panker</t>
  </si>
  <si>
    <t>Rantzauer</t>
  </si>
  <si>
    <t>Tivoli</t>
  </si>
  <si>
    <t>Tröndel</t>
  </si>
  <si>
    <t>Ascheberg</t>
  </si>
  <si>
    <t>Dersau</t>
  </si>
  <si>
    <t>Dörnick</t>
  </si>
  <si>
    <t>Nehmten</t>
  </si>
  <si>
    <t>Stadtbek,</t>
  </si>
  <si>
    <t>Stadtbekermühle</t>
  </si>
  <si>
    <t>Stocksee</t>
  </si>
  <si>
    <t>Blekendorf</t>
  </si>
  <si>
    <t>Grimmelsberg</t>
  </si>
  <si>
    <t>Högsdorf</t>
  </si>
  <si>
    <t>Kletkamp</t>
  </si>
  <si>
    <t>Dannau</t>
  </si>
  <si>
    <t>Grebin</t>
  </si>
  <si>
    <t>Rantzau</t>
  </si>
  <si>
    <t>Eckernförde</t>
  </si>
  <si>
    <t>Gammelby</t>
  </si>
  <si>
    <t>Goosefeld</t>
  </si>
  <si>
    <t>Louisenberg</t>
  </si>
  <si>
    <t>Windeby</t>
  </si>
  <si>
    <t>Damp</t>
  </si>
  <si>
    <t>Thumby</t>
  </si>
  <si>
    <t>Rieseby</t>
  </si>
  <si>
    <t>Bösby</t>
  </si>
  <si>
    <t>Bösbyfeld</t>
  </si>
  <si>
    <t>Pukholt</t>
  </si>
  <si>
    <t>Fleckeby</t>
  </si>
  <si>
    <t>Güby</t>
  </si>
  <si>
    <t>Hummelfeld</t>
  </si>
  <si>
    <t>Krummland</t>
  </si>
  <si>
    <t>Ascheffel</t>
  </si>
  <si>
    <t>Bistensee</t>
  </si>
  <si>
    <t>Fresenboje</t>
  </si>
  <si>
    <t>Barkelsby</t>
  </si>
  <si>
    <t>Kasmark</t>
  </si>
  <si>
    <t>Kasmarkerschmiede</t>
  </si>
  <si>
    <t>Rögen,</t>
  </si>
  <si>
    <t>Damendorf</t>
  </si>
  <si>
    <t>Haby</t>
  </si>
  <si>
    <t>Holzbunge</t>
  </si>
  <si>
    <t>Lehmsiek</t>
  </si>
  <si>
    <t>Profit</t>
  </si>
  <si>
    <t>Holtsee</t>
  </si>
  <si>
    <t>Ropahl</t>
  </si>
  <si>
    <t>Loose</t>
  </si>
  <si>
    <t>Osterby</t>
  </si>
  <si>
    <t>Suhrbrook</t>
  </si>
  <si>
    <t>Waabs</t>
  </si>
  <si>
    <t>Grödersby</t>
  </si>
  <si>
    <t>Hasselberg</t>
  </si>
  <si>
    <t>Hauheck</t>
  </si>
  <si>
    <t>Kappeln</t>
  </si>
  <si>
    <t>Rabel</t>
  </si>
  <si>
    <t>Wormshöft</t>
  </si>
  <si>
    <t>Affegünt</t>
  </si>
  <si>
    <t>Bicken</t>
  </si>
  <si>
    <t>Blick</t>
  </si>
  <si>
    <t>Boren</t>
  </si>
  <si>
    <t>Brebel</t>
  </si>
  <si>
    <t>Dollrottfeld</t>
  </si>
  <si>
    <t>Ekenis</t>
  </si>
  <si>
    <t>Flarupholz</t>
  </si>
  <si>
    <t>Hye</t>
  </si>
  <si>
    <t>Kiesby</t>
  </si>
  <si>
    <t>Norderbrarup</t>
  </si>
  <si>
    <t>Nottfeld</t>
  </si>
  <si>
    <t>Saustrup</t>
  </si>
  <si>
    <t>Scheggerott</t>
  </si>
  <si>
    <t>Süderbrarup</t>
  </si>
  <si>
    <t>Wagersrott</t>
  </si>
  <si>
    <t>Gelting</t>
  </si>
  <si>
    <t>Holzkoppel</t>
  </si>
  <si>
    <t>Kronsgaard</t>
  </si>
  <si>
    <t>Lüchtoft</t>
  </si>
  <si>
    <t>Nieby</t>
  </si>
  <si>
    <t>Niesgrau</t>
  </si>
  <si>
    <t>Pommerby</t>
  </si>
  <si>
    <t>Rabenholz</t>
  </si>
  <si>
    <t>Stangheck</t>
  </si>
  <si>
    <t>Karby</t>
  </si>
  <si>
    <t>Brodersby</t>
  </si>
  <si>
    <t>Büßholz</t>
  </si>
  <si>
    <t>Dörphof</t>
  </si>
  <si>
    <t>Karlsburgerholz</t>
  </si>
  <si>
    <t>Kniepenberg</t>
  </si>
  <si>
    <t>Steinerholz</t>
  </si>
  <si>
    <t>Winnemark</t>
  </si>
  <si>
    <t>Arnis</t>
  </si>
  <si>
    <t>Böel</t>
  </si>
  <si>
    <t>Esgrus</t>
  </si>
  <si>
    <t>Schrepperie</t>
  </si>
  <si>
    <t>Maasholm</t>
  </si>
  <si>
    <t>Schleimünde</t>
  </si>
  <si>
    <t>Borrishaag</t>
  </si>
  <si>
    <t>Böelnorderfeld</t>
  </si>
  <si>
    <t>Fraulund</t>
  </si>
  <si>
    <t>Mohrkirch</t>
  </si>
  <si>
    <t>Rügge</t>
  </si>
  <si>
    <t>Stoltoft</t>
  </si>
  <si>
    <t>Thiesholz</t>
  </si>
  <si>
    <t>Karschau</t>
  </si>
  <si>
    <t>Kragelund</t>
  </si>
  <si>
    <t>Oersberg</t>
  </si>
  <si>
    <t>Rabenkirchen-Faulück</t>
  </si>
  <si>
    <t>Schweltholm</t>
  </si>
  <si>
    <t>Stoltebüll</t>
  </si>
  <si>
    <t>Neumünster</t>
  </si>
  <si>
    <t>Tasdorf</t>
  </si>
  <si>
    <t>Beckershof</t>
  </si>
  <si>
    <t>Henstedt-Ulzburg</t>
  </si>
  <si>
    <t>Kaltenkirchen</t>
  </si>
  <si>
    <t>Kattendorf</t>
  </si>
  <si>
    <t>Nützen</t>
  </si>
  <si>
    <t>Oersdorf</t>
  </si>
  <si>
    <t>Bimöhlen</t>
  </si>
  <si>
    <t>Hegebuchenbusch</t>
  </si>
  <si>
    <t>Hitzhusen</t>
  </si>
  <si>
    <t>Mönkloh</t>
  </si>
  <si>
    <t>Reesmoor</t>
  </si>
  <si>
    <t>Weddelbrook</t>
  </si>
  <si>
    <t>Bissee</t>
  </si>
  <si>
    <t>Bordesholm</t>
  </si>
  <si>
    <t>Hoffeld</t>
  </si>
  <si>
    <t>Mühbrook</t>
  </si>
  <si>
    <t>Schönbek</t>
  </si>
  <si>
    <t>Wattenbek</t>
  </si>
  <si>
    <t>Borgdorf-Seedorf</t>
  </si>
  <si>
    <t>Dätgen</t>
  </si>
  <si>
    <t>Eisendorf</t>
  </si>
  <si>
    <t>Ellerdorf</t>
  </si>
  <si>
    <t>Nortorf</t>
  </si>
  <si>
    <t>Schülp</t>
  </si>
  <si>
    <t>Grauel</t>
  </si>
  <si>
    <t>Heinkenborstel</t>
  </si>
  <si>
    <t>Hohenwestedt</t>
  </si>
  <si>
    <t>Jahrsdorf</t>
  </si>
  <si>
    <t>Meezen</t>
  </si>
  <si>
    <t>Mörel</t>
  </si>
  <si>
    <t>Nindorf</t>
  </si>
  <si>
    <t>Remmels</t>
  </si>
  <si>
    <t>Tappendorf</t>
  </si>
  <si>
    <t>Wapelfeld</t>
  </si>
  <si>
    <t>Boostedt</t>
  </si>
  <si>
    <t>Heidmühlen</t>
  </si>
  <si>
    <t>Latendorf</t>
  </si>
  <si>
    <t>Wankendorf</t>
  </si>
  <si>
    <t>Belau</t>
  </si>
  <si>
    <t>Ruhwinkel</t>
  </si>
  <si>
    <t>Gönnebek</t>
  </si>
  <si>
    <t>Trappenkamp</t>
  </si>
  <si>
    <t>Aukrug</t>
  </si>
  <si>
    <t>Wiedenborstel</t>
  </si>
  <si>
    <t>Brokstedt</t>
  </si>
  <si>
    <t>Armstedt</t>
  </si>
  <si>
    <t>Hardebek</t>
  </si>
  <si>
    <t>Hasenkrug</t>
  </si>
  <si>
    <t>Sarlhusen</t>
  </si>
  <si>
    <t>Willenscharen</t>
  </si>
  <si>
    <t>Bornhöved</t>
  </si>
  <si>
    <t>Rendswühren</t>
  </si>
  <si>
    <t>Tarbek</t>
  </si>
  <si>
    <t>Viehkamp</t>
  </si>
  <si>
    <t>Bönebüttel</t>
  </si>
  <si>
    <t>Rotenkamp</t>
  </si>
  <si>
    <t>Gnutz</t>
  </si>
  <si>
    <t>Großenaspe</t>
  </si>
  <si>
    <t>Großharrie</t>
  </si>
  <si>
    <t>Negenharrie</t>
  </si>
  <si>
    <t>Hartenholm</t>
  </si>
  <si>
    <t>Kisdorf</t>
  </si>
  <si>
    <t>Langwedel</t>
  </si>
  <si>
    <t>Heidmoor</t>
  </si>
  <si>
    <t>Lentföhrden</t>
  </si>
  <si>
    <t>Arpsdorf</t>
  </si>
  <si>
    <t>Padenstedt</t>
  </si>
  <si>
    <t>Daldorf</t>
  </si>
  <si>
    <t>Rickling</t>
  </si>
  <si>
    <t>Ovendorferredder</t>
  </si>
  <si>
    <t>Schillsdorf</t>
  </si>
  <si>
    <t>Schmalensee</t>
  </si>
  <si>
    <t>Bollweg</t>
  </si>
  <si>
    <t>Hasenmoor</t>
  </si>
  <si>
    <t>Schmalfeld</t>
  </si>
  <si>
    <t>Wierenkamp</t>
  </si>
  <si>
    <t>Hüttblek</t>
  </si>
  <si>
    <t>Sievershütten</t>
  </si>
  <si>
    <t>Stuvenborn</t>
  </si>
  <si>
    <t>Struvenhütten</t>
  </si>
  <si>
    <t>Krogaspe</t>
  </si>
  <si>
    <t>Loop</t>
  </si>
  <si>
    <t>Timmaspe</t>
  </si>
  <si>
    <t>Warder</t>
  </si>
  <si>
    <t>Ehndorf</t>
  </si>
  <si>
    <t>Wasbek</t>
  </si>
  <si>
    <t>Wiemersdorf</t>
  </si>
  <si>
    <t>Nübbel</t>
  </si>
  <si>
    <t>Rendsburg</t>
  </si>
  <si>
    <t>Büdelsdorf</t>
  </si>
  <si>
    <t>Duten</t>
  </si>
  <si>
    <t>Rickert</t>
  </si>
  <si>
    <t>Osterrönfeld</t>
  </si>
  <si>
    <t>Westerrönfeld</t>
  </si>
  <si>
    <t>Fockbek</t>
  </si>
  <si>
    <t>Ahrenstedt</t>
  </si>
  <si>
    <t>Schacht-Audorf</t>
  </si>
  <si>
    <t>Haßmoor</t>
  </si>
  <si>
    <t>Heidkrug</t>
  </si>
  <si>
    <t>Ostenfeld</t>
  </si>
  <si>
    <t>Schülldorf</t>
  </si>
  <si>
    <t>Brammer</t>
  </si>
  <si>
    <t>Oldenhütten</t>
  </si>
  <si>
    <t>Bünsdorf</t>
  </si>
  <si>
    <t>Inselhof</t>
  </si>
  <si>
    <t>Rader</t>
  </si>
  <si>
    <t>Bovenau</t>
  </si>
  <si>
    <t>Bredenbek</t>
  </si>
  <si>
    <t>Holzkate</t>
  </si>
  <si>
    <t>Krummwisch</t>
  </si>
  <si>
    <t>Bokelhop</t>
  </si>
  <si>
    <t>Breiholz</t>
  </si>
  <si>
    <t>Gieselauschleuse</t>
  </si>
  <si>
    <t>Hörsten</t>
  </si>
  <si>
    <t>Jevenberg</t>
  </si>
  <si>
    <t>Moltkestein</t>
  </si>
  <si>
    <t>Tackesdorf-Nord</t>
  </si>
  <si>
    <t>Christiansholm</t>
  </si>
  <si>
    <t>Friedrichsgraben</t>
  </si>
  <si>
    <t>Friedrichsholm</t>
  </si>
  <si>
    <t>Königshügel</t>
  </si>
  <si>
    <t>Meggerdorf</t>
  </si>
  <si>
    <t>Umleitungsdeich</t>
  </si>
  <si>
    <t>Elsdorf-Westermühlen</t>
  </si>
  <si>
    <t>Bokel</t>
  </si>
  <si>
    <t>Emkendorf</t>
  </si>
  <si>
    <t>Erfde</t>
  </si>
  <si>
    <t>Tielen</t>
  </si>
  <si>
    <t>Hamdorf</t>
  </si>
  <si>
    <t>Prinzenmoor</t>
  </si>
  <si>
    <t>Bargstall</t>
  </si>
  <si>
    <t>Hohn</t>
  </si>
  <si>
    <t>Lohe-Föhrden</t>
  </si>
  <si>
    <t>Sophienhamm</t>
  </si>
  <si>
    <t>Sorgbrück</t>
  </si>
  <si>
    <t>Jevenstedt</t>
  </si>
  <si>
    <t>Plirup</t>
  </si>
  <si>
    <t>Ahlefeld</t>
  </si>
  <si>
    <t>Brekendorf</t>
  </si>
  <si>
    <t>Owschlag</t>
  </si>
  <si>
    <t>Stenten</t>
  </si>
  <si>
    <t>Sehestedt</t>
  </si>
  <si>
    <t>Brinjahe</t>
  </si>
  <si>
    <t>Hamweddel</t>
  </si>
  <si>
    <t>Luhnstedt</t>
  </si>
  <si>
    <t>Luhnvie</t>
  </si>
  <si>
    <t>Stafstedt</t>
  </si>
  <si>
    <t>Tetenhusen</t>
  </si>
  <si>
    <t>Embühren</t>
  </si>
  <si>
    <t>Grotenknöll</t>
  </si>
  <si>
    <t>Haale</t>
  </si>
  <si>
    <t>Nienborstel</t>
  </si>
  <si>
    <t>Todenbüttel</t>
  </si>
  <si>
    <t>Schleswig</t>
  </si>
  <si>
    <t>Königswill</t>
  </si>
  <si>
    <t>Boklund</t>
  </si>
  <si>
    <t>Großrheider</t>
  </si>
  <si>
    <t>Großrheiderfeld</t>
  </si>
  <si>
    <t>Kropp</t>
  </si>
  <si>
    <t>Mielberg</t>
  </si>
  <si>
    <t>Schuby</t>
  </si>
  <si>
    <t>Hüsby</t>
  </si>
  <si>
    <t>Lürschau</t>
  </si>
  <si>
    <t>Eggebek</t>
  </si>
  <si>
    <t>Langstedt</t>
  </si>
  <si>
    <t>Sollerup</t>
  </si>
  <si>
    <t>Süderhackstedt</t>
  </si>
  <si>
    <t>Jübek</t>
  </si>
  <si>
    <t>Bollingstedt</t>
  </si>
  <si>
    <t>Fahrdorf</t>
  </si>
  <si>
    <t>Borgwedel</t>
  </si>
  <si>
    <t>Böklund</t>
  </si>
  <si>
    <t>Klappholz</t>
  </si>
  <si>
    <t>Ülsby</t>
  </si>
  <si>
    <t>Wellspang</t>
  </si>
  <si>
    <t>Bergenhusen</t>
  </si>
  <si>
    <t>Fünfmühlen</t>
  </si>
  <si>
    <t>Papenbrook</t>
  </si>
  <si>
    <t>Reppel</t>
  </si>
  <si>
    <t>Wassermühle</t>
  </si>
  <si>
    <t>Barkhorn</t>
  </si>
  <si>
    <t>Börm</t>
  </si>
  <si>
    <t>Goltoft</t>
  </si>
  <si>
    <t>Dannewerk</t>
  </si>
  <si>
    <t>Dörpstedt</t>
  </si>
  <si>
    <t>Ellingstedt</t>
  </si>
  <si>
    <t>Havetoft</t>
  </si>
  <si>
    <t>Havetoftloit</t>
  </si>
  <si>
    <t>Kollehav</t>
  </si>
  <si>
    <t>Hollingstedt</t>
  </si>
  <si>
    <t>Lottorf</t>
  </si>
  <si>
    <t>Idstedt</t>
  </si>
  <si>
    <t>Neuberend</t>
  </si>
  <si>
    <t>Nübel</t>
  </si>
  <si>
    <t>Geelbek</t>
  </si>
  <si>
    <t>Schaalby</t>
  </si>
  <si>
    <t>Geltorf</t>
  </si>
  <si>
    <t>Hahnenkrug</t>
  </si>
  <si>
    <t>Selk</t>
  </si>
  <si>
    <t>Sieverstedt</t>
  </si>
  <si>
    <t>Schwittschau</t>
  </si>
  <si>
    <t>Silberstedt</t>
  </si>
  <si>
    <t>Brebelmoor</t>
  </si>
  <si>
    <t>Loit</t>
  </si>
  <si>
    <t>Schmedeland</t>
  </si>
  <si>
    <t>Stolk</t>
  </si>
  <si>
    <t>Süderfahrenstedt</t>
  </si>
  <si>
    <t>Dingwatt</t>
  </si>
  <si>
    <t>Ekebergkrug</t>
  </si>
  <si>
    <t>Eslingholz</t>
  </si>
  <si>
    <t>Hollmühle</t>
  </si>
  <si>
    <t>Lüttholm</t>
  </si>
  <si>
    <t>Rabenholzlück</t>
  </si>
  <si>
    <t>Schnarup-Thumby</t>
  </si>
  <si>
    <t>Struxdorf</t>
  </si>
  <si>
    <t>Taarstedt</t>
  </si>
  <si>
    <t>Hoffnungstal</t>
  </si>
  <si>
    <t>Tolk</t>
  </si>
  <si>
    <t>Twedt</t>
  </si>
  <si>
    <t>Nordergeilwang</t>
  </si>
  <si>
    <t>Treia</t>
  </si>
  <si>
    <t>Ulsnis</t>
  </si>
  <si>
    <t>Wohlde</t>
  </si>
  <si>
    <t>Flensburg</t>
  </si>
  <si>
    <t>Jarplund-Weding</t>
  </si>
  <si>
    <t>Tastrup</t>
  </si>
  <si>
    <t>Harrislee</t>
  </si>
  <si>
    <t>Munkbrarup</t>
  </si>
  <si>
    <t>Tarp</t>
  </si>
  <si>
    <t>Jerrishoe</t>
  </si>
  <si>
    <t>Sörup</t>
  </si>
  <si>
    <t>Bondebrück</t>
  </si>
  <si>
    <t>Mooswatt</t>
  </si>
  <si>
    <t>Winderattheck</t>
  </si>
  <si>
    <t>Großenwiehe</t>
  </si>
  <si>
    <t>Lindewitt</t>
  </si>
  <si>
    <t>Steinbergkirche</t>
  </si>
  <si>
    <t>Quern</t>
  </si>
  <si>
    <t>Husby</t>
  </si>
  <si>
    <t>Ausacker</t>
  </si>
  <si>
    <t>Hürup</t>
  </si>
  <si>
    <t>Maasbüll</t>
  </si>
  <si>
    <t>Langballig</t>
  </si>
  <si>
    <t>Grundhof</t>
  </si>
  <si>
    <t>Ringsberg</t>
  </si>
  <si>
    <t>Süderholz</t>
  </si>
  <si>
    <t>Westerholz</t>
  </si>
  <si>
    <t>Schafflund</t>
  </si>
  <si>
    <t>Hörup</t>
  </si>
  <si>
    <t>Meyn</t>
  </si>
  <si>
    <t>Nordhackstedt</t>
  </si>
  <si>
    <t>Wallsbüll</t>
  </si>
  <si>
    <t>Handewitt</t>
  </si>
  <si>
    <t>Satrup</t>
  </si>
  <si>
    <t>Rüde</t>
  </si>
  <si>
    <t>Oeversee</t>
  </si>
  <si>
    <t>Sankelmark</t>
  </si>
  <si>
    <t>Dollerup</t>
  </si>
  <si>
    <t>Tiefengruft</t>
  </si>
  <si>
    <t>Freienwill</t>
  </si>
  <si>
    <t>Großsolt</t>
  </si>
  <si>
    <t>Janneby</t>
  </si>
  <si>
    <t>Jerrisbekfeld</t>
  </si>
  <si>
    <t>Jörl</t>
  </si>
  <si>
    <t>Süderhackstedtfeld</t>
  </si>
  <si>
    <t>Böxlund</t>
  </si>
  <si>
    <t>Holt</t>
  </si>
  <si>
    <t>Jardelund</t>
  </si>
  <si>
    <t>Medelby</t>
  </si>
  <si>
    <t>Weesby</t>
  </si>
  <si>
    <t>Ahneby</t>
  </si>
  <si>
    <t>Sterup</t>
  </si>
  <si>
    <t>Wanderup</t>
  </si>
  <si>
    <t>Wees</t>
  </si>
  <si>
    <t>Altenmoor</t>
  </si>
  <si>
    <t>Bokholt-Hanredder</t>
  </si>
  <si>
    <t>Raa-Besenbek</t>
  </si>
  <si>
    <t>Kölln-Reisiek</t>
  </si>
  <si>
    <t>Seeth-Ekholt</t>
  </si>
  <si>
    <t>Blomesche</t>
  </si>
  <si>
    <t>Engelbrechtsche</t>
  </si>
  <si>
    <t>Glückstadt</t>
  </si>
  <si>
    <t>Barmstedt</t>
  </si>
  <si>
    <t>Bullenkuhlen</t>
  </si>
  <si>
    <t>Heede</t>
  </si>
  <si>
    <t>Lutzhorn</t>
  </si>
  <si>
    <t>Sommerland</t>
  </si>
  <si>
    <t>Krempe</t>
  </si>
  <si>
    <t>Elskop</t>
  </si>
  <si>
    <t>Gehrhof</t>
  </si>
  <si>
    <t>Grevenkop</t>
  </si>
  <si>
    <t>Muchelndorf</t>
  </si>
  <si>
    <t>Süderau</t>
  </si>
  <si>
    <t>Brande-Hörnerkirchen</t>
  </si>
  <si>
    <t>Osterhorn</t>
  </si>
  <si>
    <t>Westerhorn</t>
  </si>
  <si>
    <t>Kiebitzreihe</t>
  </si>
  <si>
    <t>Seester</t>
  </si>
  <si>
    <t>Seestermühe</t>
  </si>
  <si>
    <t>Ellerhoop</t>
  </si>
  <si>
    <t>Bevern</t>
  </si>
  <si>
    <t>Borsfleth</t>
  </si>
  <si>
    <t>Krempdorf</t>
  </si>
  <si>
    <t>Kollmar</t>
  </si>
  <si>
    <t>Pagensand</t>
  </si>
  <si>
    <t>Kamerlanderdeich</t>
  </si>
  <si>
    <t>Pinneberg</t>
  </si>
  <si>
    <t>Heidgraben</t>
  </si>
  <si>
    <t>Moorrege</t>
  </si>
  <si>
    <t>Neuendeich</t>
  </si>
  <si>
    <t>Tornesch</t>
  </si>
  <si>
    <t>Uetersen</t>
  </si>
  <si>
    <t>Quickborn</t>
  </si>
  <si>
    <t>Rellingen</t>
  </si>
  <si>
    <t>Halstenbek</t>
  </si>
  <si>
    <t>Bönningstedt</t>
  </si>
  <si>
    <t>Ellerbek</t>
  </si>
  <si>
    <t>Hasloh</t>
  </si>
  <si>
    <t>Ellerau</t>
  </si>
  <si>
    <t>Kadener</t>
  </si>
  <si>
    <t>Appen</t>
  </si>
  <si>
    <t>Hemdingen</t>
  </si>
  <si>
    <t>Bilsen</t>
  </si>
  <si>
    <t>Langeln</t>
  </si>
  <si>
    <t>Alveslohe</t>
  </si>
  <si>
    <t>Haselau</t>
  </si>
  <si>
    <t>Haseldorf</t>
  </si>
  <si>
    <t>Hetlingen</t>
  </si>
  <si>
    <t>Heist</t>
  </si>
  <si>
    <t>Hetlinger</t>
  </si>
  <si>
    <t>Borstel-Hohenraden</t>
  </si>
  <si>
    <t>Kummerfeld</t>
  </si>
  <si>
    <t>Prisdorf</t>
  </si>
  <si>
    <t>Bekmünde</t>
  </si>
  <si>
    <t>Breitenburg</t>
  </si>
  <si>
    <t>Heiligenstedten</t>
  </si>
  <si>
    <t>Heiligenstedtenerkamp</t>
  </si>
  <si>
    <t>Itzehoe</t>
  </si>
  <si>
    <t>Kollmoor</t>
  </si>
  <si>
    <t>Oelixdorf</t>
  </si>
  <si>
    <t>Brunsbüttel</t>
  </si>
  <si>
    <t>Auufer</t>
  </si>
  <si>
    <t>Kellinghusen</t>
  </si>
  <si>
    <t>Mühlenbarbek</t>
  </si>
  <si>
    <t>Oeschebüttel</t>
  </si>
  <si>
    <t>Rosdorf</t>
  </si>
  <si>
    <t>Störkathen</t>
  </si>
  <si>
    <t>Wittenbergen</t>
  </si>
  <si>
    <t>Hohenlockstedt</t>
  </si>
  <si>
    <t>Lockstedt</t>
  </si>
  <si>
    <t>Lohbarbek</t>
  </si>
  <si>
    <t>Peissen</t>
  </si>
  <si>
    <t>Schlotfeld</t>
  </si>
  <si>
    <t>Silzen</t>
  </si>
  <si>
    <t>Springhoe</t>
  </si>
  <si>
    <t>Winseldorf</t>
  </si>
  <si>
    <t>Wilster</t>
  </si>
  <si>
    <t>Bekdorf</t>
  </si>
  <si>
    <t>Brokdorferlandscheide</t>
  </si>
  <si>
    <t>Dammfleth</t>
  </si>
  <si>
    <t>Hollgrube</t>
  </si>
  <si>
    <t>Kleve</t>
  </si>
  <si>
    <t>Krummendiek</t>
  </si>
  <si>
    <t>Landrecht</t>
  </si>
  <si>
    <t>Landscheide</t>
  </si>
  <si>
    <t>Moorhusen</t>
  </si>
  <si>
    <t>Sachsenbande</t>
  </si>
  <si>
    <t>Stördorf</t>
  </si>
  <si>
    <t>Hanerau-Hademarschen</t>
  </si>
  <si>
    <t>Beldorf</t>
  </si>
  <si>
    <t>Bendorf</t>
  </si>
  <si>
    <t>Bornholt</t>
  </si>
  <si>
    <t>Gokels</t>
  </si>
  <si>
    <t>Grünental</t>
  </si>
  <si>
    <t>Oldenbüttel</t>
  </si>
  <si>
    <t>Steenfeld</t>
  </si>
  <si>
    <t>Thaden</t>
  </si>
  <si>
    <t>Aasbüttel</t>
  </si>
  <si>
    <t>Agethorst</t>
  </si>
  <si>
    <t>Bokhorst</t>
  </si>
  <si>
    <t>Hadenfeld</t>
  </si>
  <si>
    <t>Kaisborstel</t>
  </si>
  <si>
    <t>Oldenborstel</t>
  </si>
  <si>
    <t>Pöschendorf</t>
  </si>
  <si>
    <t>Puls</t>
  </si>
  <si>
    <t>Siezbüttel</t>
  </si>
  <si>
    <t>Warringholz</t>
  </si>
  <si>
    <t>Wrist</t>
  </si>
  <si>
    <t>Bargholz</t>
  </si>
  <si>
    <t>Föhrden-Barl</t>
  </si>
  <si>
    <t>Hingstheide</t>
  </si>
  <si>
    <t>Quarnstedt</t>
  </si>
  <si>
    <t>Wulfsmoor</t>
  </si>
  <si>
    <t>Lägerdorf</t>
  </si>
  <si>
    <t>Kremperheide</t>
  </si>
  <si>
    <t>Bahrenfleth</t>
  </si>
  <si>
    <t>Hodorf</t>
  </si>
  <si>
    <t>Krempermoor</t>
  </si>
  <si>
    <t>Aebtissinwisch</t>
  </si>
  <si>
    <t>Burgerfähre</t>
  </si>
  <si>
    <t>Burgerfeld</t>
  </si>
  <si>
    <t>Büttel</t>
  </si>
  <si>
    <t>Ecklak</t>
  </si>
  <si>
    <t>Kudensee</t>
  </si>
  <si>
    <t>Oberstenwehr</t>
  </si>
  <si>
    <t>Vaalerfeld</t>
  </si>
  <si>
    <t>Beidenfleth</t>
  </si>
  <si>
    <t>Beringstedt</t>
  </si>
  <si>
    <t>Brokdorf</t>
  </si>
  <si>
    <t>Dägeling</t>
  </si>
  <si>
    <t>Neuenbrook</t>
  </si>
  <si>
    <t>Fitzbek</t>
  </si>
  <si>
    <t>Hennstedt</t>
  </si>
  <si>
    <t>Poyenberg</t>
  </si>
  <si>
    <t>Hohenaspe</t>
  </si>
  <si>
    <t>Kaaks</t>
  </si>
  <si>
    <t>Looft</t>
  </si>
  <si>
    <t>Besdorf</t>
  </si>
  <si>
    <t>Holstenniendorf</t>
  </si>
  <si>
    <t>Lütjenwestedt</t>
  </si>
  <si>
    <t>Tackesdorf</t>
  </si>
  <si>
    <t>Breitenburger</t>
  </si>
  <si>
    <t>Münsterdorf</t>
  </si>
  <si>
    <t>Huje</t>
  </si>
  <si>
    <t>Mehlbek</t>
  </si>
  <si>
    <t>Osterstedt</t>
  </si>
  <si>
    <t>Ottenbüttel</t>
  </si>
  <si>
    <t>Christinenthal</t>
  </si>
  <si>
    <t>Reher</t>
  </si>
  <si>
    <t>Vaale</t>
  </si>
  <si>
    <t>Vaalermoor</t>
  </si>
  <si>
    <t>Bokelrehm</t>
  </si>
  <si>
    <t>Gribbohm</t>
  </si>
  <si>
    <t>Nienbüttel</t>
  </si>
  <si>
    <t>Wacken</t>
  </si>
  <si>
    <t>Breitenberg</t>
  </si>
  <si>
    <t>Kronsmoor</t>
  </si>
  <si>
    <t>Moordiek</t>
  </si>
  <si>
    <t>Westermoor</t>
  </si>
  <si>
    <t>Wewelsfleth</t>
  </si>
  <si>
    <t>Christianslust</t>
  </si>
  <si>
    <t>Trennewurth</t>
  </si>
  <si>
    <t>Volsemenhusen</t>
  </si>
  <si>
    <t>Bargenstedt</t>
  </si>
  <si>
    <t>Elpersbüttel</t>
  </si>
  <si>
    <t>Epenwöhrden</t>
  </si>
  <si>
    <t>Meldorf</t>
  </si>
  <si>
    <t>Nordermeldorf</t>
  </si>
  <si>
    <t>Wolmersdorf</t>
  </si>
  <si>
    <t>Diekhusen-Fahrstedt</t>
  </si>
  <si>
    <t>Helse</t>
  </si>
  <si>
    <t>Kaiser-Wilhelm-Koog</t>
  </si>
  <si>
    <t>Kronprinzenkoog</t>
  </si>
  <si>
    <t>Marne</t>
  </si>
  <si>
    <t>Marnerdeich</t>
  </si>
  <si>
    <t>Brickeln</t>
  </si>
  <si>
    <t>Großenrade</t>
  </si>
  <si>
    <t>Hochdonn</t>
  </si>
  <si>
    <t>Kuden</t>
  </si>
  <si>
    <t>Eddelak</t>
  </si>
  <si>
    <t>Averlak</t>
  </si>
  <si>
    <t>Blangenmoorfeld</t>
  </si>
  <si>
    <t>Dingen</t>
  </si>
  <si>
    <t>Ramhusen</t>
  </si>
  <si>
    <t>Friedrichskoog</t>
  </si>
  <si>
    <t>Barlt</t>
  </si>
  <si>
    <t>Busenwurth</t>
  </si>
  <si>
    <t>Eggstedt</t>
  </si>
  <si>
    <t>Gudendorf</t>
  </si>
  <si>
    <t>Neufelderkoog</t>
  </si>
  <si>
    <t>Schmedeswurth</t>
  </si>
  <si>
    <t>Schafstedt</t>
  </si>
  <si>
    <t>Weidenhof</t>
  </si>
  <si>
    <t>Frestedt</t>
  </si>
  <si>
    <t>Krumstedt</t>
  </si>
  <si>
    <t>Süderhastedt</t>
  </si>
  <si>
    <t>Windbergen</t>
  </si>
  <si>
    <t>Lohe-Rickelshof</t>
  </si>
  <si>
    <t>Norderwöhrden</t>
  </si>
  <si>
    <t>Ostrohe</t>
  </si>
  <si>
    <t>Wesseln</t>
  </si>
  <si>
    <t>Büsum</t>
  </si>
  <si>
    <t>Büsumer</t>
  </si>
  <si>
    <t>Hedwigenkoog</t>
  </si>
  <si>
    <t>Oesterdeichstrich</t>
  </si>
  <si>
    <t>Warwerort</t>
  </si>
  <si>
    <t>Westerdeichstrich</t>
  </si>
  <si>
    <t>Wesselburen</t>
  </si>
  <si>
    <t>Friedrichsgabekoog</t>
  </si>
  <si>
    <t>Hellschen-Heringsand-Untersch</t>
  </si>
  <si>
    <t>Hillgroven</t>
  </si>
  <si>
    <t>Norddeich</t>
  </si>
  <si>
    <t>Oesterwurth</t>
  </si>
  <si>
    <t>Reinsbüttel</t>
  </si>
  <si>
    <t>Schülperaltensiel</t>
  </si>
  <si>
    <t>Schülperneuensiel</t>
  </si>
  <si>
    <t>Süderdeich</t>
  </si>
  <si>
    <t>Wesselburener</t>
  </si>
  <si>
    <t>Wulfenhusen</t>
  </si>
  <si>
    <t>Arkebek</t>
  </si>
  <si>
    <t>Bunsoh</t>
  </si>
  <si>
    <t>Immenstedt</t>
  </si>
  <si>
    <t>Offenbüttel</t>
  </si>
  <si>
    <t>Osterrade</t>
  </si>
  <si>
    <t>Riesewohld</t>
  </si>
  <si>
    <t>Tensbüttel-Röst</t>
  </si>
  <si>
    <t>Wennbüttel</t>
  </si>
  <si>
    <t>Hemmingstedt</t>
  </si>
  <si>
    <t>Lieth</t>
  </si>
  <si>
    <t>Groven</t>
  </si>
  <si>
    <t>Hemme</t>
  </si>
  <si>
    <t>Karolinenkoog</t>
  </si>
  <si>
    <t>Krempel</t>
  </si>
  <si>
    <t>Lehe</t>
  </si>
  <si>
    <t>Lunden</t>
  </si>
  <si>
    <t>Dammsfeld</t>
  </si>
  <si>
    <t>Hehm</t>
  </si>
  <si>
    <t>Leherfeld</t>
  </si>
  <si>
    <t>Nordfeld</t>
  </si>
  <si>
    <t>Rehm-Flehde-Bargen</t>
  </si>
  <si>
    <t>Schlichting</t>
  </si>
  <si>
    <t>Bergewöhrden</t>
  </si>
  <si>
    <t>Fedderingen</t>
  </si>
  <si>
    <t>Glüsing</t>
  </si>
  <si>
    <t>Hägen</t>
  </si>
  <si>
    <t>Norderheistedt</t>
  </si>
  <si>
    <t>Süderheistedt</t>
  </si>
  <si>
    <t>Tellingstedt</t>
  </si>
  <si>
    <t>Gaushorn</t>
  </si>
  <si>
    <t>Hövede</t>
  </si>
  <si>
    <t>Schalkholz</t>
  </si>
  <si>
    <t>Schrum</t>
  </si>
  <si>
    <t>Süderdorf</t>
  </si>
  <si>
    <t>Welmbüttel</t>
  </si>
  <si>
    <t>Westerborstel</t>
  </si>
  <si>
    <t>Nordhastedt</t>
  </si>
  <si>
    <t>Odderade</t>
  </si>
  <si>
    <t>Sarzbüttel</t>
  </si>
  <si>
    <t>Dellstedt</t>
  </si>
  <si>
    <t>Delve</t>
  </si>
  <si>
    <t>Wallen</t>
  </si>
  <si>
    <t>Kleverweg</t>
  </si>
  <si>
    <t>Wiemerstedt</t>
  </si>
  <si>
    <t>Barkenholm</t>
  </si>
  <si>
    <t>Brandmoor</t>
  </si>
  <si>
    <t>Linden</t>
  </si>
  <si>
    <t>Strübbel</t>
  </si>
  <si>
    <t>Dörpling</t>
  </si>
  <si>
    <t>Pahlen</t>
  </si>
  <si>
    <t>Tielenhemme</t>
  </si>
  <si>
    <t>Stelle-Wittenwurth</t>
  </si>
  <si>
    <t>Weddingstedt</t>
  </si>
  <si>
    <t>Wöhrden</t>
  </si>
  <si>
    <t>Wrohm</t>
  </si>
  <si>
    <t>Husum</t>
  </si>
  <si>
    <t>Schwesing</t>
  </si>
  <si>
    <t>Simonsberg</t>
  </si>
  <si>
    <t>Spaltenhof</t>
  </si>
  <si>
    <t>Südermarsch</t>
  </si>
  <si>
    <t>Almdorf</t>
  </si>
  <si>
    <t>Bordelumsiel</t>
  </si>
  <si>
    <t>Bredstedt</t>
  </si>
  <si>
    <t>Breklum</t>
  </si>
  <si>
    <t>Brommelund</t>
  </si>
  <si>
    <t>Dörpum</t>
  </si>
  <si>
    <t>Dörpumfeld</t>
  </si>
  <si>
    <t>Reußenköge</t>
  </si>
  <si>
    <t>Sönnebüll</t>
  </si>
  <si>
    <t>Struckum</t>
  </si>
  <si>
    <t>Vollstedt</t>
  </si>
  <si>
    <t>Kotzenbüll</t>
  </si>
  <si>
    <t>Tönning</t>
  </si>
  <si>
    <t>Garding</t>
  </si>
  <si>
    <t>Garding,</t>
  </si>
  <si>
    <t>Grothusenkoog</t>
  </si>
  <si>
    <t>Katharinenheerd</t>
  </si>
  <si>
    <t>Osterhever</t>
  </si>
  <si>
    <t>Poppenbüll</t>
  </si>
  <si>
    <t>Vollerwiek</t>
  </si>
  <si>
    <t>Welt</t>
  </si>
  <si>
    <t>An</t>
  </si>
  <si>
    <t>Feddersdeich</t>
  </si>
  <si>
    <t>Friedrichstadt</t>
  </si>
  <si>
    <t>Hakenhof</t>
  </si>
  <si>
    <t>Koldenbüttel</t>
  </si>
  <si>
    <t>Mildterhof</t>
  </si>
  <si>
    <t>Peterskoogsdeich</t>
  </si>
  <si>
    <t>Rantrumdeich</t>
  </si>
  <si>
    <t>Langenhorn</t>
  </si>
  <si>
    <t>Addebüll</t>
  </si>
  <si>
    <t>Bargum</t>
  </si>
  <si>
    <t>Lütjenholm</t>
  </si>
  <si>
    <t>Ockholm</t>
  </si>
  <si>
    <t>Nordstrand</t>
  </si>
  <si>
    <t>Elisabeth-Sophien-Koog</t>
  </si>
  <si>
    <t>Nordstrandischmoor</t>
  </si>
  <si>
    <t>Südfall</t>
  </si>
  <si>
    <t>Pellworm</t>
  </si>
  <si>
    <t>Süderoog</t>
  </si>
  <si>
    <t>Behrendorf</t>
  </si>
  <si>
    <t>Bondelum</t>
  </si>
  <si>
    <t>Bordelum</t>
  </si>
  <si>
    <t>Ahrenshöft</t>
  </si>
  <si>
    <t>Bohmstedt</t>
  </si>
  <si>
    <t>Drelsdorf</t>
  </si>
  <si>
    <t>Haselund</t>
  </si>
  <si>
    <t>Hattstedt</t>
  </si>
  <si>
    <t>Hattstedtermarsch</t>
  </si>
  <si>
    <t>Wobbenbüll</t>
  </si>
  <si>
    <t>Högel</t>
  </si>
  <si>
    <t>Hooge</t>
  </si>
  <si>
    <t>Arlewatt</t>
  </si>
  <si>
    <t>Horstedt</t>
  </si>
  <si>
    <t>Olderup</t>
  </si>
  <si>
    <t>Goldebek</t>
  </si>
  <si>
    <t>Goldelund</t>
  </si>
  <si>
    <t>Joldelund</t>
  </si>
  <si>
    <t>Kolkerheide</t>
  </si>
  <si>
    <t>Langeneß</t>
  </si>
  <si>
    <t>Löwenstedt</t>
  </si>
  <si>
    <t>Mildstedt</t>
  </si>
  <si>
    <t>Erfderdamm</t>
  </si>
  <si>
    <t>Norderstapel</t>
  </si>
  <si>
    <t>Steinschleuse</t>
  </si>
  <si>
    <t>Gröde</t>
  </si>
  <si>
    <t>Habel</t>
  </si>
  <si>
    <t>Oland</t>
  </si>
  <si>
    <t>Norderfriedrichskoog</t>
  </si>
  <si>
    <t>Oldenswort</t>
  </si>
  <si>
    <t>Wittbek</t>
  </si>
  <si>
    <t>Oldersbek</t>
  </si>
  <si>
    <t>Rantrum</t>
  </si>
  <si>
    <t>Schobüll</t>
  </si>
  <si>
    <t>Fresendelf</t>
  </si>
  <si>
    <t>Hude</t>
  </si>
  <si>
    <t>Huderfähre</t>
  </si>
  <si>
    <t>Ramstedt</t>
  </si>
  <si>
    <t>Schwabstedt</t>
  </si>
  <si>
    <t>Süderhöft</t>
  </si>
  <si>
    <t>Jeppern</t>
  </si>
  <si>
    <t>Krelau</t>
  </si>
  <si>
    <t>Seeth</t>
  </si>
  <si>
    <t>Süderstapel</t>
  </si>
  <si>
    <t>Augustenkoog</t>
  </si>
  <si>
    <t>Tating</t>
  </si>
  <si>
    <t>Tümlauer</t>
  </si>
  <si>
    <t>Westerhever</t>
  </si>
  <si>
    <t>Tetenbüll</t>
  </si>
  <si>
    <t>Norstedt</t>
  </si>
  <si>
    <t>Sollwitt</t>
  </si>
  <si>
    <t>Viöl</t>
  </si>
  <si>
    <t>Ahrenviöl</t>
  </si>
  <si>
    <t>Ahrenviölfeld</t>
  </si>
  <si>
    <t>Oster-Ohrstedt</t>
  </si>
  <si>
    <t>Wester-Ohrstedt</t>
  </si>
  <si>
    <t>Winnert</t>
  </si>
  <si>
    <t>Uelvesbüll</t>
  </si>
  <si>
    <t>Witzwort</t>
  </si>
  <si>
    <t>Bosbüll</t>
  </si>
  <si>
    <t>Dagebüll</t>
  </si>
  <si>
    <t>Galmsbüll</t>
  </si>
  <si>
    <t>Gasthafen</t>
  </si>
  <si>
    <t>Gotteskoogsdeich</t>
  </si>
  <si>
    <t>Katzhörn</t>
  </si>
  <si>
    <t>Kleinkoogsdeich</t>
  </si>
  <si>
    <t>Klixbüll</t>
  </si>
  <si>
    <t>Niebüll</t>
  </si>
  <si>
    <t>Osterdeich</t>
  </si>
  <si>
    <t>Achtrup</t>
  </si>
  <si>
    <t>Enge-Sande</t>
  </si>
  <si>
    <t>Leck</t>
  </si>
  <si>
    <t>Sprakebüll</t>
  </si>
  <si>
    <t>Stadum</t>
  </si>
  <si>
    <t>Tinningstedt</t>
  </si>
  <si>
    <t>Risum-Lindholm</t>
  </si>
  <si>
    <t>Stedesand</t>
  </si>
  <si>
    <t>Süderlügum</t>
  </si>
  <si>
    <t>Braderup</t>
  </si>
  <si>
    <t>Ellhöft</t>
  </si>
  <si>
    <t>Hattersbüllhallig</t>
  </si>
  <si>
    <t>Humptrup</t>
  </si>
  <si>
    <t>Lexgaard</t>
  </si>
  <si>
    <t>Uphusum</t>
  </si>
  <si>
    <t>Emmelsbüll-Horsbüll</t>
  </si>
  <si>
    <t>Friedrich-Wilhelm-Lübke-Koog</t>
  </si>
  <si>
    <t>Klanxbüll</t>
  </si>
  <si>
    <t>Rodenäs</t>
  </si>
  <si>
    <t>Bramstedtlund</t>
  </si>
  <si>
    <t>Karlum</t>
  </si>
  <si>
    <t>Ladelund</t>
  </si>
  <si>
    <t>Westre</t>
  </si>
  <si>
    <t>Aventoft</t>
  </si>
  <si>
    <t>Alkersum</t>
  </si>
  <si>
    <t>Borgsum</t>
  </si>
  <si>
    <t>Dunsum</t>
  </si>
  <si>
    <t>Midlum</t>
  </si>
  <si>
    <t>Nieblum</t>
  </si>
  <si>
    <t>Oevenum</t>
  </si>
  <si>
    <t>Oldsum</t>
  </si>
  <si>
    <t>Süderende</t>
  </si>
  <si>
    <t>Utersum</t>
  </si>
  <si>
    <t>Witsum</t>
  </si>
  <si>
    <t>Wrixum</t>
  </si>
  <si>
    <t>Wyk</t>
  </si>
  <si>
    <t>Nebel</t>
  </si>
  <si>
    <t>Norddorf</t>
  </si>
  <si>
    <t>Wittdün</t>
  </si>
  <si>
    <t>Rantum</t>
  </si>
  <si>
    <t>Sylt-Ost</t>
  </si>
  <si>
    <t>Westerland</t>
  </si>
  <si>
    <t>Jugendseeheim</t>
  </si>
  <si>
    <t>List</t>
  </si>
  <si>
    <t>Vogelkoje</t>
  </si>
  <si>
    <t>Wenningstedt</t>
  </si>
  <si>
    <t>Hörnum</t>
  </si>
  <si>
    <t>Kampen</t>
  </si>
  <si>
    <t>Friesoythe</t>
  </si>
  <si>
    <t>Rastede</t>
  </si>
  <si>
    <t>Edewecht</t>
  </si>
  <si>
    <t>Großenkneten</t>
  </si>
  <si>
    <t>Wardenburg</t>
  </si>
  <si>
    <t>Hatten</t>
  </si>
  <si>
    <t>Wiefelstede</t>
  </si>
  <si>
    <t>Bösel</t>
  </si>
  <si>
    <t>Varel</t>
  </si>
  <si>
    <t>Zetel</t>
  </si>
  <si>
    <t>Jade</t>
  </si>
  <si>
    <t>Wilhelmshaven</t>
  </si>
  <si>
    <t>Altwerdumer</t>
  </si>
  <si>
    <t>Harle</t>
  </si>
  <si>
    <t>Knyphauserfeld</t>
  </si>
  <si>
    <t>Knyphauserwald</t>
  </si>
  <si>
    <t>Pfahlhaus</t>
  </si>
  <si>
    <t>Reitsburg</t>
  </si>
  <si>
    <t>Rosental</t>
  </si>
  <si>
    <t>Schluis</t>
  </si>
  <si>
    <t>Sophiengroden</t>
  </si>
  <si>
    <t>Wittmund</t>
  </si>
  <si>
    <t>Schortens</t>
  </si>
  <si>
    <t>Dunum</t>
  </si>
  <si>
    <t>Esens</t>
  </si>
  <si>
    <t>Holtgast</t>
  </si>
  <si>
    <t>Moorweg</t>
  </si>
  <si>
    <t>Neuharlingersiel</t>
  </si>
  <si>
    <t>Stedesdorf</t>
  </si>
  <si>
    <t>Werdum</t>
  </si>
  <si>
    <t>Westerburer</t>
  </si>
  <si>
    <t>Wangerland</t>
  </si>
  <si>
    <t>Berdumer</t>
  </si>
  <si>
    <t>Jever</t>
  </si>
  <si>
    <t>Schurfens</t>
  </si>
  <si>
    <t>Langeoog</t>
  </si>
  <si>
    <t>Spiekeroog</t>
  </si>
  <si>
    <t>Wangerooge</t>
  </si>
  <si>
    <t>Blomberg</t>
  </si>
  <si>
    <t>Neuschoo</t>
  </si>
  <si>
    <t>Ochtersum</t>
  </si>
  <si>
    <t>Norden</t>
  </si>
  <si>
    <t>Berumbur</t>
  </si>
  <si>
    <t>Hage</t>
  </si>
  <si>
    <t>Hagermarsch</t>
  </si>
  <si>
    <t>Halbemond</t>
  </si>
  <si>
    <t>Lütetsburg</t>
  </si>
  <si>
    <t>Leezdorf</t>
  </si>
  <si>
    <t>Marienhafe</t>
  </si>
  <si>
    <t>Osteel</t>
  </si>
  <si>
    <t>Rechtsupweg</t>
  </si>
  <si>
    <t>Upgant-Schott</t>
  </si>
  <si>
    <t>Wirdum</t>
  </si>
  <si>
    <t>Großheide</t>
  </si>
  <si>
    <t>Norderney</t>
  </si>
  <si>
    <t>Dornum</t>
  </si>
  <si>
    <t>Dornumersiel</t>
  </si>
  <si>
    <t>Nesse</t>
  </si>
  <si>
    <t>Westerholt</t>
  </si>
  <si>
    <t>Eversmeer</t>
  </si>
  <si>
    <t>Nenndorf</t>
  </si>
  <si>
    <t>Schweindorf</t>
  </si>
  <si>
    <t>Utarp</t>
  </si>
  <si>
    <t>Juist</t>
  </si>
  <si>
    <t>Nordseeinsel</t>
  </si>
  <si>
    <t>Baltrum</t>
  </si>
  <si>
    <t>Aurich</t>
  </si>
  <si>
    <t>Südbrookmerland</t>
  </si>
  <si>
    <t>Großefehn</t>
  </si>
  <si>
    <t>Wiesmoor</t>
  </si>
  <si>
    <t>Westerstede</t>
  </si>
  <si>
    <t>Uplengen</t>
  </si>
  <si>
    <t>Barßel</t>
  </si>
  <si>
    <t>Saterland</t>
  </si>
  <si>
    <t>Apen</t>
  </si>
  <si>
    <t>Emden</t>
  </si>
  <si>
    <t>Krummhörn</t>
  </si>
  <si>
    <t>Borkum</t>
  </si>
  <si>
    <t>Hinte</t>
  </si>
  <si>
    <t>Leer</t>
  </si>
  <si>
    <t>Grovehörn</t>
  </si>
  <si>
    <t>Moormerland</t>
  </si>
  <si>
    <t>Westoverledingen</t>
  </si>
  <si>
    <t>Rhauderfehn</t>
  </si>
  <si>
    <t>Weener</t>
  </si>
  <si>
    <t>Boen</t>
  </si>
  <si>
    <t>Bunde</t>
  </si>
  <si>
    <t>Bunderhee</t>
  </si>
  <si>
    <t>Dollart</t>
  </si>
  <si>
    <t>Wymeer</t>
  </si>
  <si>
    <t>Brinkum</t>
  </si>
  <si>
    <t>Firrel</t>
  </si>
  <si>
    <t>Hesel</t>
  </si>
  <si>
    <t>Holtland</t>
  </si>
  <si>
    <t>Neukamperfehn</t>
  </si>
  <si>
    <t>Schwerinsdorf</t>
  </si>
  <si>
    <t>Ostrhauderfehn</t>
  </si>
  <si>
    <t>Jemgum</t>
  </si>
  <si>
    <t>Nortmoor</t>
  </si>
  <si>
    <t>Detern</t>
  </si>
  <si>
    <t>Filsum</t>
  </si>
  <si>
    <t>Aschendorf</t>
  </si>
  <si>
    <t>Papenburg</t>
  </si>
  <si>
    <t>Dörpen</t>
  </si>
  <si>
    <t>Kluse</t>
  </si>
  <si>
    <t>Wippingen</t>
  </si>
  <si>
    <t>Breddenberg</t>
  </si>
  <si>
    <t>Esterwegen</t>
  </si>
  <si>
    <t>Hilkenbrook</t>
  </si>
  <si>
    <t>Rhede</t>
  </si>
  <si>
    <t>Lorup</t>
  </si>
  <si>
    <t>Rastdorf</t>
  </si>
  <si>
    <t>Surwold</t>
  </si>
  <si>
    <t>Börger</t>
  </si>
  <si>
    <t>Dersum</t>
  </si>
  <si>
    <t>Walchum</t>
  </si>
  <si>
    <t>Neubörger</t>
  </si>
  <si>
    <t>Neulehe</t>
  </si>
  <si>
    <t>Brake</t>
  </si>
  <si>
    <t>Elsfleth</t>
  </si>
  <si>
    <t>Stadland</t>
  </si>
  <si>
    <t>Ovelgönne</t>
  </si>
  <si>
    <t>Nordenham</t>
  </si>
  <si>
    <t>Burggroden</t>
  </si>
  <si>
    <t>Butjadingen</t>
  </si>
  <si>
    <t>Bassum</t>
  </si>
  <si>
    <t>Sulingen</t>
  </si>
  <si>
    <t>Twistringen</t>
  </si>
  <si>
    <t>Beckeln</t>
  </si>
  <si>
    <t>Colnrade</t>
  </si>
  <si>
    <t>Dünsen</t>
  </si>
  <si>
    <t>Harpstedt</t>
  </si>
  <si>
    <t>Kirchseelte</t>
  </si>
  <si>
    <t>Prinzhöfte</t>
  </si>
  <si>
    <t>Winkelsett</t>
  </si>
  <si>
    <t>Bahrenborstel</t>
  </si>
  <si>
    <t>Barenburg</t>
  </si>
  <si>
    <t>Ehrenburg</t>
  </si>
  <si>
    <t>Maasen</t>
  </si>
  <si>
    <t>Mellinghausen</t>
  </si>
  <si>
    <t>Scholen</t>
  </si>
  <si>
    <t>Schwaförden</t>
  </si>
  <si>
    <t>Siedenburg</t>
  </si>
  <si>
    <t>Staffhorst</t>
  </si>
  <si>
    <t>Affinghausen</t>
  </si>
  <si>
    <t>Sudwalde</t>
  </si>
  <si>
    <t>Freistatt</t>
  </si>
  <si>
    <t>Varrel</t>
  </si>
  <si>
    <t>Wehrbleck</t>
  </si>
  <si>
    <t>Verden</t>
  </si>
  <si>
    <t>Bruchhausen-Vilsen</t>
  </si>
  <si>
    <t>Engeln</t>
  </si>
  <si>
    <t>Süstedt</t>
  </si>
  <si>
    <t>Kirchlinteln</t>
  </si>
  <si>
    <t>Dörverden</t>
  </si>
  <si>
    <t>Hilgermissen</t>
  </si>
  <si>
    <t>Hoya</t>
  </si>
  <si>
    <t>Hoyerhagen</t>
  </si>
  <si>
    <t>Thedinghausen</t>
  </si>
  <si>
    <t>Emtinghausen</t>
  </si>
  <si>
    <t>Morsum</t>
  </si>
  <si>
    <t>Eystrup</t>
  </si>
  <si>
    <t>Gandesbergen</t>
  </si>
  <si>
    <t>Hämelhausen</t>
  </si>
  <si>
    <t>Schweringen,</t>
  </si>
  <si>
    <t>Martfeld</t>
  </si>
  <si>
    <t>Schwarme</t>
  </si>
  <si>
    <t>Bücken</t>
  </si>
  <si>
    <t>Schweringen</t>
  </si>
  <si>
    <t>Warpe</t>
  </si>
  <si>
    <t>Frankenfeld</t>
  </si>
  <si>
    <t>Häuslingen</t>
  </si>
  <si>
    <t>Rethem</t>
  </si>
  <si>
    <t>Rethemer</t>
  </si>
  <si>
    <t>Blender</t>
  </si>
  <si>
    <t>Riede</t>
  </si>
  <si>
    <t>Rotenburg</t>
  </si>
  <si>
    <t>Ahausen</t>
  </si>
  <si>
    <t>Bötersen</t>
  </si>
  <si>
    <t>Hassendorf</t>
  </si>
  <si>
    <t>Hellwege</t>
  </si>
  <si>
    <t>Reeßum</t>
  </si>
  <si>
    <t>Sottrum</t>
  </si>
  <si>
    <t>Visselhövede</t>
  </si>
  <si>
    <t>Scheeßel</t>
  </si>
  <si>
    <t>Bothel</t>
  </si>
  <si>
    <t>Brockel</t>
  </si>
  <si>
    <t>Hemsbünde</t>
  </si>
  <si>
    <t>Hemslingen</t>
  </si>
  <si>
    <t>Kirchwalsede</t>
  </si>
  <si>
    <t>Westerwalsede</t>
  </si>
  <si>
    <t>Lauenbrück</t>
  </si>
  <si>
    <t>Fintel</t>
  </si>
  <si>
    <t>Helvesiek</t>
  </si>
  <si>
    <t>Stemmen</t>
  </si>
  <si>
    <t>Vahlde</t>
  </si>
  <si>
    <t>Gyhum</t>
  </si>
  <si>
    <t>Heeslingen</t>
  </si>
  <si>
    <t>Ostereistedt</t>
  </si>
  <si>
    <t>Rhade</t>
  </si>
  <si>
    <t>Zeven</t>
  </si>
  <si>
    <t>Breddorf</t>
  </si>
  <si>
    <t>Bülstedt</t>
  </si>
  <si>
    <t>Hepstedt</t>
  </si>
  <si>
    <t>Kirchtimke</t>
  </si>
  <si>
    <t>Tarmstedt</t>
  </si>
  <si>
    <t>Westertimke</t>
  </si>
  <si>
    <t>Wilstedt</t>
  </si>
  <si>
    <t>Hamersen</t>
  </si>
  <si>
    <t>Kalbe</t>
  </si>
  <si>
    <t>Lengenbostel</t>
  </si>
  <si>
    <t>Sittensen</t>
  </si>
  <si>
    <t>Tiste</t>
  </si>
  <si>
    <t>Vierden</t>
  </si>
  <si>
    <t>Wohnste</t>
  </si>
  <si>
    <t>Alfstedt</t>
  </si>
  <si>
    <t>Basdahl</t>
  </si>
  <si>
    <t>Bremervörde</t>
  </si>
  <si>
    <t>Hipstedt</t>
  </si>
  <si>
    <t>Malse</t>
  </si>
  <si>
    <t>Oerel</t>
  </si>
  <si>
    <t>Gnarrenburg</t>
  </si>
  <si>
    <t>Anderlingen</t>
  </si>
  <si>
    <t>Deinstedt</t>
  </si>
  <si>
    <t>Farven</t>
  </si>
  <si>
    <t>Sandbostel</t>
  </si>
  <si>
    <t>Selsingen</t>
  </si>
  <si>
    <t>Kutenholz</t>
  </si>
  <si>
    <t>Cuxhaven</t>
  </si>
  <si>
    <t>Helgoland</t>
  </si>
  <si>
    <t>Hamburg-Insel</t>
  </si>
  <si>
    <t>Bremerhaven</t>
  </si>
  <si>
    <t>Loxstedt</t>
  </si>
  <si>
    <t>Appeln</t>
  </si>
  <si>
    <t>Beverstedt</t>
  </si>
  <si>
    <t>Frelsdorf</t>
  </si>
  <si>
    <t>Heerstedt</t>
  </si>
  <si>
    <t>Hollen</t>
  </si>
  <si>
    <t>Kirchwistedt</t>
  </si>
  <si>
    <t>Lunestedt</t>
  </si>
  <si>
    <t>Schiffdorf</t>
  </si>
  <si>
    <t>Bederkesa</t>
  </si>
  <si>
    <t>Drangstedt</t>
  </si>
  <si>
    <t>Elmlohe</t>
  </si>
  <si>
    <t>Flögeln</t>
  </si>
  <si>
    <t>Köhlen</t>
  </si>
  <si>
    <t>Kührstedt</t>
  </si>
  <si>
    <t>Lintig</t>
  </si>
  <si>
    <t>Ringstedt</t>
  </si>
  <si>
    <t>Bramstedt</t>
  </si>
  <si>
    <t>Driftsethe</t>
  </si>
  <si>
    <t>Sandstedt</t>
  </si>
  <si>
    <t>Uthlede</t>
  </si>
  <si>
    <t>Wulsbüttel</t>
  </si>
  <si>
    <t>Dorum</t>
  </si>
  <si>
    <t>Cappel</t>
  </si>
  <si>
    <t>Misselwarden</t>
  </si>
  <si>
    <t>Mulsum</t>
  </si>
  <si>
    <t>Padingbüttel</t>
  </si>
  <si>
    <t>Nordholz</t>
  </si>
  <si>
    <t>Wremen</t>
  </si>
  <si>
    <t>Osterholz-Scharmbeck</t>
  </si>
  <si>
    <t>Ritterhude</t>
  </si>
  <si>
    <t>Breddorfermoor</t>
  </si>
  <si>
    <t>Worpswede</t>
  </si>
  <si>
    <t>Hambergen</t>
  </si>
  <si>
    <t>Axstedt</t>
  </si>
  <si>
    <t>Holste</t>
  </si>
  <si>
    <t>Lübberstedt</t>
  </si>
  <si>
    <t>Vollersode</t>
  </si>
  <si>
    <t>Delmenhorst</t>
  </si>
  <si>
    <t>Ganderkesee</t>
  </si>
  <si>
    <t>Wildeshausen</t>
  </si>
  <si>
    <t>Dötlingen</t>
  </si>
  <si>
    <t>Berne</t>
  </si>
  <si>
    <t>Lemwerder</t>
  </si>
  <si>
    <t>Bremen</t>
  </si>
  <si>
    <t>Schwanewede</t>
  </si>
  <si>
    <t>Stuhr</t>
  </si>
  <si>
    <t>Achim</t>
  </si>
  <si>
    <t>Weyhe</t>
  </si>
  <si>
    <t>Syke</t>
  </si>
  <si>
    <t>Lilienthal</t>
  </si>
  <si>
    <t>Ottersberg</t>
  </si>
  <si>
    <t>Oyten</t>
  </si>
  <si>
    <t>Grasberg</t>
  </si>
  <si>
    <t>Celle</t>
  </si>
  <si>
    <t>Schönhop</t>
  </si>
  <si>
    <t>Wittbeck</t>
  </si>
  <si>
    <t>Lohheide</t>
  </si>
  <si>
    <t>Miele</t>
  </si>
  <si>
    <t>Rehwinkel</t>
  </si>
  <si>
    <t>Gudehausen</t>
  </si>
  <si>
    <t>Hambühren</t>
  </si>
  <si>
    <t>Hermannsburg</t>
  </si>
  <si>
    <t>Wietze</t>
  </si>
  <si>
    <t>Faßberg</t>
  </si>
  <si>
    <t>Lachendorf</t>
  </si>
  <si>
    <t>Wathlingen</t>
  </si>
  <si>
    <t>Wienhausen</t>
  </si>
  <si>
    <t>Unterlüß</t>
  </si>
  <si>
    <t>Eschede</t>
  </si>
  <si>
    <t>Eldingen</t>
  </si>
  <si>
    <t>Adelheidsdorf</t>
  </si>
  <si>
    <t>Ahnsbeck</t>
  </si>
  <si>
    <t>Beedenbostel</t>
  </si>
  <si>
    <t>Bröckel</t>
  </si>
  <si>
    <t>Eicklingen</t>
  </si>
  <si>
    <t>Habighorst</t>
  </si>
  <si>
    <t>Höfer</t>
  </si>
  <si>
    <t>Hohne</t>
  </si>
  <si>
    <t>Langlingen</t>
  </si>
  <si>
    <t>Sprakensehl</t>
  </si>
  <si>
    <t>Ummern</t>
  </si>
  <si>
    <t>Wittingen</t>
  </si>
  <si>
    <t>Hankensbüttel</t>
  </si>
  <si>
    <t>Dedelstorf</t>
  </si>
  <si>
    <t>Obernholz</t>
  </si>
  <si>
    <t>Bodenteich</t>
  </si>
  <si>
    <t>Lüder</t>
  </si>
  <si>
    <t>Schönewörde</t>
  </si>
  <si>
    <t>Wahrenholz</t>
  </si>
  <si>
    <t>Böddenstedt</t>
  </si>
  <si>
    <t>Hoyersburg</t>
  </si>
  <si>
    <t>Langeleist</t>
  </si>
  <si>
    <t>Ritze</t>
  </si>
  <si>
    <t>Salzwedel</t>
  </si>
  <si>
    <t>Andorf</t>
  </si>
  <si>
    <t>Barnebeck</t>
  </si>
  <si>
    <t>Bergmoor</t>
  </si>
  <si>
    <t>Bombeck</t>
  </si>
  <si>
    <t>Bonese</t>
  </si>
  <si>
    <t>Bornsen</t>
  </si>
  <si>
    <t>Brietz</t>
  </si>
  <si>
    <t>Cheine</t>
  </si>
  <si>
    <t>Chüttlitz</t>
  </si>
  <si>
    <t>Dahrendorf</t>
  </si>
  <si>
    <t>Dankensen</t>
  </si>
  <si>
    <t>Darsekau</t>
  </si>
  <si>
    <t>Dähre</t>
  </si>
  <si>
    <t>Deutschhorst</t>
  </si>
  <si>
    <t>Dolsleben</t>
  </si>
  <si>
    <t>Dülseberg</t>
  </si>
  <si>
    <t>Eickhorst</t>
  </si>
  <si>
    <t>Ellenberg</t>
  </si>
  <si>
    <t>Gerstedt</t>
  </si>
  <si>
    <t>Gieseritz</t>
  </si>
  <si>
    <t>Grabenstedt</t>
  </si>
  <si>
    <t>Haselhorst</t>
  </si>
  <si>
    <t>Henningen</t>
  </si>
  <si>
    <t>Hestedt</t>
  </si>
  <si>
    <t>Hilmsen</t>
  </si>
  <si>
    <t>Hohenböddenstedt</t>
  </si>
  <si>
    <t>Hohengrieben</t>
  </si>
  <si>
    <t>Höddelsen</t>
  </si>
  <si>
    <t>Kerstenberg</t>
  </si>
  <si>
    <t>Kleistau</t>
  </si>
  <si>
    <t>Kortenbeck</t>
  </si>
  <si>
    <t>Lagendorf</t>
  </si>
  <si>
    <t>Langenapel</t>
  </si>
  <si>
    <t>Mehmke</t>
  </si>
  <si>
    <t>Molmke</t>
  </si>
  <si>
    <t>Neuekrug</t>
  </si>
  <si>
    <t>Niephagen</t>
  </si>
  <si>
    <t>Nipkendey</t>
  </si>
  <si>
    <t>Osterwohle</t>
  </si>
  <si>
    <t>Peckensen</t>
  </si>
  <si>
    <t>Reddigau</t>
  </si>
  <si>
    <t>Risk</t>
  </si>
  <si>
    <t>Rockenthin</t>
  </si>
  <si>
    <t>Römke</t>
  </si>
  <si>
    <t>Rustenbeck</t>
  </si>
  <si>
    <t>Schadeberg</t>
  </si>
  <si>
    <t>Schadewohl</t>
  </si>
  <si>
    <t>Schmölau</t>
  </si>
  <si>
    <t>Seebenau</t>
  </si>
  <si>
    <t>Siedendolsleben</t>
  </si>
  <si>
    <t>Tylsen</t>
  </si>
  <si>
    <t>Umfelde</t>
  </si>
  <si>
    <t>Waddekath</t>
  </si>
  <si>
    <t>Wallstawe</t>
  </si>
  <si>
    <t>Wendischhorst</t>
  </si>
  <si>
    <t>Wiershorst</t>
  </si>
  <si>
    <t>Wiewohl</t>
  </si>
  <si>
    <t>Winkelstedt</t>
  </si>
  <si>
    <t>Wüllmersen</t>
  </si>
  <si>
    <t>Altensalzwedel</t>
  </si>
  <si>
    <t>Baars</t>
  </si>
  <si>
    <t>Bierstedt</t>
  </si>
  <si>
    <t>Binde</t>
  </si>
  <si>
    <t>Brewitz</t>
  </si>
  <si>
    <t>Buchwitz</t>
  </si>
  <si>
    <t>Büssen</t>
  </si>
  <si>
    <t>Depekolk</t>
  </si>
  <si>
    <t>Eversdorf</t>
  </si>
  <si>
    <t>Ferchau</t>
  </si>
  <si>
    <t>Fleetmark</t>
  </si>
  <si>
    <t>Hohenlangenbeck</t>
  </si>
  <si>
    <t>Jeebel</t>
  </si>
  <si>
    <t>Jeggeleben</t>
  </si>
  <si>
    <t>Kassuhn</t>
  </si>
  <si>
    <t>Kaulitz</t>
  </si>
  <si>
    <t>Kerkau</t>
  </si>
  <si>
    <t>Königstedt</t>
  </si>
  <si>
    <t>Krinau</t>
  </si>
  <si>
    <t>Kuhfelde</t>
  </si>
  <si>
    <t>Ladekath</t>
  </si>
  <si>
    <t>Leetze</t>
  </si>
  <si>
    <t>Liesten</t>
  </si>
  <si>
    <t>Lübbars</t>
  </si>
  <si>
    <t>Lüge</t>
  </si>
  <si>
    <t>Mechau</t>
  </si>
  <si>
    <t>Molitz</t>
  </si>
  <si>
    <t>Mösenthin</t>
  </si>
  <si>
    <t>Ortwinkel</t>
  </si>
  <si>
    <t>Pretzier</t>
  </si>
  <si>
    <t>Püggen</t>
  </si>
  <si>
    <t>Quadendambeck</t>
  </si>
  <si>
    <t>Rademin</t>
  </si>
  <si>
    <t>Recklingen</t>
  </si>
  <si>
    <t>Riebau</t>
  </si>
  <si>
    <t>Ritzleben</t>
  </si>
  <si>
    <t>Sallenthin</t>
  </si>
  <si>
    <t>Schernikau</t>
  </si>
  <si>
    <t>Siedenlangenbeck</t>
  </si>
  <si>
    <t>Stappenbeck</t>
  </si>
  <si>
    <t>Störpke</t>
  </si>
  <si>
    <t>Valfitz</t>
  </si>
  <si>
    <t>Vissum</t>
  </si>
  <si>
    <t>Vitzke</t>
  </si>
  <si>
    <t>Winterfeld</t>
  </si>
  <si>
    <t>Wöpel</t>
  </si>
  <si>
    <t>Wötz</t>
  </si>
  <si>
    <t>Zierau</t>
  </si>
  <si>
    <t>Hitzacker</t>
  </si>
  <si>
    <t>Clenze</t>
  </si>
  <si>
    <t>Schnega</t>
  </si>
  <si>
    <t>Damnatz</t>
  </si>
  <si>
    <t>Göhrde</t>
  </si>
  <si>
    <t>Gorleben</t>
  </si>
  <si>
    <t>Gusborn</t>
  </si>
  <si>
    <t>Höhbeck</t>
  </si>
  <si>
    <t>Jameln</t>
  </si>
  <si>
    <t>Karwitz</t>
  </si>
  <si>
    <t>Küsten</t>
  </si>
  <si>
    <t>Lemgow</t>
  </si>
  <si>
    <t>Lübbow</t>
  </si>
  <si>
    <t>Prezelle</t>
  </si>
  <si>
    <t>Schnackenburg</t>
  </si>
  <si>
    <t>Trebel</t>
  </si>
  <si>
    <t>Waddeweitz</t>
  </si>
  <si>
    <t>Zernien</t>
  </si>
  <si>
    <t>Uelzen</t>
  </si>
  <si>
    <t>Bienenbüttel</t>
  </si>
  <si>
    <t>Suderburg</t>
  </si>
  <si>
    <t>Wrestedt</t>
  </si>
  <si>
    <t>Suhlendorf</t>
  </si>
  <si>
    <t>Wriedel</t>
  </si>
  <si>
    <t>Wieren</t>
  </si>
  <si>
    <t>Rosche</t>
  </si>
  <si>
    <t>Ebstorf</t>
  </si>
  <si>
    <t>Altenmedingen</t>
  </si>
  <si>
    <t>Eimke</t>
  </si>
  <si>
    <t>Emmendorf</t>
  </si>
  <si>
    <t>Gerdau</t>
  </si>
  <si>
    <t>Himbergen</t>
  </si>
  <si>
    <t>Jelmstorf</t>
  </si>
  <si>
    <t>Natendorf</t>
  </si>
  <si>
    <t>Oetzen</t>
  </si>
  <si>
    <t>Rätzlingen</t>
  </si>
  <si>
    <t>Römstedt</t>
  </si>
  <si>
    <t>Schwienau</t>
  </si>
  <si>
    <t>Soltendieck</t>
  </si>
  <si>
    <t>Stadensen</t>
  </si>
  <si>
    <t>Stoetze</t>
  </si>
  <si>
    <t>Weste</t>
  </si>
  <si>
    <t>Soltau</t>
  </si>
  <si>
    <t>Munster</t>
  </si>
  <si>
    <t>Heimbuch</t>
  </si>
  <si>
    <t>Schneverdingen</t>
  </si>
  <si>
    <t>Bispingen</t>
  </si>
  <si>
    <t>Wietzendorf</t>
  </si>
  <si>
    <t>Kröpke</t>
  </si>
  <si>
    <t>Ostenholz</t>
  </si>
  <si>
    <t>Walsrode</t>
  </si>
  <si>
    <t>Fallingbostel</t>
  </si>
  <si>
    <t>Essel</t>
  </si>
  <si>
    <t>Gilten</t>
  </si>
  <si>
    <t>Grethem</t>
  </si>
  <si>
    <t>Hörem</t>
  </si>
  <si>
    <t>Lindwedel</t>
  </si>
  <si>
    <t>Schwarmstedt</t>
  </si>
  <si>
    <t>Hodenhagen</t>
  </si>
  <si>
    <t>Ahlden</t>
  </si>
  <si>
    <t>Böhme</t>
  </si>
  <si>
    <t>Eickeloh</t>
  </si>
  <si>
    <t>Hademstorf</t>
  </si>
  <si>
    <t>Krelinger</t>
  </si>
  <si>
    <t>Bomlitz</t>
  </si>
  <si>
    <t>Hannover</t>
  </si>
  <si>
    <t>Garbsen</t>
  </si>
  <si>
    <t>Laatzen</t>
  </si>
  <si>
    <t>Barsinghausen</t>
  </si>
  <si>
    <t>Wedemark</t>
  </si>
  <si>
    <t>Isernhagen</t>
  </si>
  <si>
    <t>Seelze</t>
  </si>
  <si>
    <t>Burgwedel</t>
  </si>
  <si>
    <t>Ronnenberg</t>
  </si>
  <si>
    <t>Hemmingen</t>
  </si>
  <si>
    <t>Wennigsen</t>
  </si>
  <si>
    <t>Pattensen</t>
  </si>
  <si>
    <t>Gehrden</t>
  </si>
  <si>
    <t>Elze</t>
  </si>
  <si>
    <t>Salzhemmendorf</t>
  </si>
  <si>
    <t>Gronau</t>
  </si>
  <si>
    <t>Banteln</t>
  </si>
  <si>
    <t>Betheln</t>
  </si>
  <si>
    <t>Brüggen</t>
  </si>
  <si>
    <t>Despetal</t>
  </si>
  <si>
    <t>Eime</t>
  </si>
  <si>
    <t>Rheden</t>
  </si>
  <si>
    <t>Alfeld</t>
  </si>
  <si>
    <t>Mölmerhagen</t>
  </si>
  <si>
    <t>Delligsen</t>
  </si>
  <si>
    <t>Grünenplan</t>
  </si>
  <si>
    <t>Sibbesse</t>
  </si>
  <si>
    <t>Adenstedt</t>
  </si>
  <si>
    <t>Almstedt</t>
  </si>
  <si>
    <t>Eberholzen</t>
  </si>
  <si>
    <t>Westfeld</t>
  </si>
  <si>
    <t>Freden</t>
  </si>
  <si>
    <t>Everode</t>
  </si>
  <si>
    <t>Winzenburg</t>
  </si>
  <si>
    <t>Duingen</t>
  </si>
  <si>
    <t>Coppengrave</t>
  </si>
  <si>
    <t>Hoyershausen</t>
  </si>
  <si>
    <t>Marienhagen</t>
  </si>
  <si>
    <t>Weenzen</t>
  </si>
  <si>
    <t>Harbarnsen</t>
  </si>
  <si>
    <t>Woltershausen</t>
  </si>
  <si>
    <t>Hildesheim</t>
  </si>
  <si>
    <t>Sarstedt</t>
  </si>
  <si>
    <t>Bockenem</t>
  </si>
  <si>
    <t>Nordstemmen</t>
  </si>
  <si>
    <t>Schellerten</t>
  </si>
  <si>
    <t>Harsum</t>
  </si>
  <si>
    <t>Giesen</t>
  </si>
  <si>
    <t>Söhlde</t>
  </si>
  <si>
    <t>Holle</t>
  </si>
  <si>
    <t>Algermissen</t>
  </si>
  <si>
    <t>Ammenhausen</t>
  </si>
  <si>
    <t>Lamspringe</t>
  </si>
  <si>
    <t>Rolfshagen</t>
  </si>
  <si>
    <t>Wöllersheim</t>
  </si>
  <si>
    <t>Ziegelhütte</t>
  </si>
  <si>
    <t>Sehlem</t>
  </si>
  <si>
    <t>Diekholzen</t>
  </si>
  <si>
    <t>Peine</t>
  </si>
  <si>
    <t>Edemissen</t>
  </si>
  <si>
    <t>Ilsede</t>
  </si>
  <si>
    <t>Lahstedt</t>
  </si>
  <si>
    <t>Hohenhameln</t>
  </si>
  <si>
    <t>Lehrte</t>
  </si>
  <si>
    <t>Burgdorf</t>
  </si>
  <si>
    <t>Uetze</t>
  </si>
  <si>
    <t>Sehnde</t>
  </si>
  <si>
    <t>Wunstorf</t>
  </si>
  <si>
    <t>Rehburg-Loccum</t>
  </si>
  <si>
    <t>Apelern</t>
  </si>
  <si>
    <t>Auhagen</t>
  </si>
  <si>
    <t>Sachsenhagen</t>
  </si>
  <si>
    <t>Suthfeld</t>
  </si>
  <si>
    <t>Wölpinghausen</t>
  </si>
  <si>
    <t>Hagenburg</t>
  </si>
  <si>
    <t>Haste</t>
  </si>
  <si>
    <t>Hohnhorst</t>
  </si>
  <si>
    <t>Führser</t>
  </si>
  <si>
    <t>Krähe</t>
  </si>
  <si>
    <t>Stolzenau</t>
  </si>
  <si>
    <t>Steyerberg</t>
  </si>
  <si>
    <t>Uchte</t>
  </si>
  <si>
    <t>Diepenau</t>
  </si>
  <si>
    <t>Raddestorf</t>
  </si>
  <si>
    <t>Warmsen</t>
  </si>
  <si>
    <t>Marklohe</t>
  </si>
  <si>
    <t>Balge</t>
  </si>
  <si>
    <t>Wietzen</t>
  </si>
  <si>
    <t>Weberkuhle</t>
  </si>
  <si>
    <t>Arkenberg</t>
  </si>
  <si>
    <t>Spelshausen</t>
  </si>
  <si>
    <t>Binnen</t>
  </si>
  <si>
    <t>Pennigsehl</t>
  </si>
  <si>
    <t>Eystruper</t>
  </si>
  <si>
    <t>Heemsen</t>
  </si>
  <si>
    <t>Drakenburg</t>
  </si>
  <si>
    <t>Haßbergen</t>
  </si>
  <si>
    <t>Rohrsen</t>
  </si>
  <si>
    <t>Landesbergen</t>
  </si>
  <si>
    <t>Rehburger</t>
  </si>
  <si>
    <t>Leese</t>
  </si>
  <si>
    <t>Steimbke</t>
  </si>
  <si>
    <t>Linsburg</t>
  </si>
  <si>
    <t>Rodewald</t>
  </si>
  <si>
    <t>Stöckse</t>
  </si>
  <si>
    <t>Stadthagen</t>
  </si>
  <si>
    <t>Bückeburg</t>
  </si>
  <si>
    <t>Obernkirchen</t>
  </si>
  <si>
    <t>Nienstädt</t>
  </si>
  <si>
    <t>Helpsen</t>
  </si>
  <si>
    <t>Seggebruch</t>
  </si>
  <si>
    <t>Hespe</t>
  </si>
  <si>
    <t>Beckedorfer</t>
  </si>
  <si>
    <t>Beckedorf</t>
  </si>
  <si>
    <t>Heuerßen</t>
  </si>
  <si>
    <t>Lüdersfeld</t>
  </si>
  <si>
    <t>Heeßen</t>
  </si>
  <si>
    <t>Ahnsen</t>
  </si>
  <si>
    <t>Luhden</t>
  </si>
  <si>
    <t>Niedernwöhren</t>
  </si>
  <si>
    <t>Meerbeck</t>
  </si>
  <si>
    <t>Nordsehl</t>
  </si>
  <si>
    <t>Pollhagen</t>
  </si>
  <si>
    <t>Wiedensahl</t>
  </si>
  <si>
    <t>Rinteln</t>
  </si>
  <si>
    <t>Auetal</t>
  </si>
  <si>
    <t>Fahrenplatz</t>
  </si>
  <si>
    <t>Hameln</t>
  </si>
  <si>
    <t>Springe</t>
  </si>
  <si>
    <t>Hessisch</t>
  </si>
  <si>
    <t>Aerzen</t>
  </si>
  <si>
    <t>Emmerthal</t>
  </si>
  <si>
    <t>Coppenbrügge</t>
  </si>
  <si>
    <t>Hülsede</t>
  </si>
  <si>
    <t>Lauenau</t>
  </si>
  <si>
    <t>Messenkamp</t>
  </si>
  <si>
    <t>Pohle</t>
  </si>
  <si>
    <t>Ottenstein</t>
  </si>
  <si>
    <t>Herford</t>
  </si>
  <si>
    <t>Hiddenhausen</t>
  </si>
  <si>
    <t>Enger</t>
  </si>
  <si>
    <t>Spenge</t>
  </si>
  <si>
    <t>Bünde</t>
  </si>
  <si>
    <t>Kirchlengern</t>
  </si>
  <si>
    <t>Rödinghausen</t>
  </si>
  <si>
    <t>Melle</t>
  </si>
  <si>
    <t>Lübbecke</t>
  </si>
  <si>
    <t>Espelkamp</t>
  </si>
  <si>
    <t>Stemwede</t>
  </si>
  <si>
    <t>Preußisch</t>
  </si>
  <si>
    <t>Rahden</t>
  </si>
  <si>
    <t>Minden</t>
  </si>
  <si>
    <t>Porta</t>
  </si>
  <si>
    <t>Hille</t>
  </si>
  <si>
    <t>Löhne</t>
  </si>
  <si>
    <t>Vlotho</t>
  </si>
  <si>
    <t>Hüllhorst</t>
  </si>
  <si>
    <t>Lemgo</t>
  </si>
  <si>
    <t>Lügde</t>
  </si>
  <si>
    <t>Barntrup</t>
  </si>
  <si>
    <t>Kalletal</t>
  </si>
  <si>
    <t>Dörentrup</t>
  </si>
  <si>
    <t>Extertal</t>
  </si>
  <si>
    <t>Detmold</t>
  </si>
  <si>
    <t>Lage</t>
  </si>
  <si>
    <t>Horn-Bad</t>
  </si>
  <si>
    <t>Schieder-Schwalenberg</t>
  </si>
  <si>
    <t>Augustdorf</t>
  </si>
  <si>
    <t>Brakel</t>
  </si>
  <si>
    <t>Nieheim</t>
  </si>
  <si>
    <t>Paderborn</t>
  </si>
  <si>
    <t>Delbrück</t>
  </si>
  <si>
    <t>Büren</t>
  </si>
  <si>
    <t>Salzkotten</t>
  </si>
  <si>
    <t>Hövelhof</t>
  </si>
  <si>
    <t>Borchen</t>
  </si>
  <si>
    <t>Wünnenberg</t>
  </si>
  <si>
    <t>Altenbeken</t>
  </si>
  <si>
    <t>Schlangen</t>
  </si>
  <si>
    <t>Gütersloh</t>
  </si>
  <si>
    <t>Rheda-Wiedenbrück</t>
  </si>
  <si>
    <t>Rietberg</t>
  </si>
  <si>
    <t>Verl</t>
  </si>
  <si>
    <t>Harsewinkel</t>
  </si>
  <si>
    <t>Marienfeld</t>
  </si>
  <si>
    <t>Herzebrock-Clarholz</t>
  </si>
  <si>
    <t>Bielefeld</t>
  </si>
  <si>
    <t>Versmold</t>
  </si>
  <si>
    <t>Oerlinghausen</t>
  </si>
  <si>
    <t>Leopoldshöhe</t>
  </si>
  <si>
    <t>Werther</t>
  </si>
  <si>
    <t>Borgholzhausen</t>
  </si>
  <si>
    <t>Kassel</t>
  </si>
  <si>
    <t>Melsungen</t>
  </si>
  <si>
    <t>Baunatal</t>
  </si>
  <si>
    <t>Kahler</t>
  </si>
  <si>
    <t>Fuldatal</t>
  </si>
  <si>
    <t>Vellmar</t>
  </si>
  <si>
    <t>Auf</t>
  </si>
  <si>
    <t>Im</t>
  </si>
  <si>
    <t>Lohfelden</t>
  </si>
  <si>
    <t>Niestetal</t>
  </si>
  <si>
    <t>Schauenburg</t>
  </si>
  <si>
    <t>Fuldabrück</t>
  </si>
  <si>
    <t>Gudensberg</t>
  </si>
  <si>
    <t>Spangenberg</t>
  </si>
  <si>
    <t>Zierenberg</t>
  </si>
  <si>
    <t>Ahnatal</t>
  </si>
  <si>
    <t>Edermünde</t>
  </si>
  <si>
    <t>Helsa</t>
  </si>
  <si>
    <t>Guxhagen</t>
  </si>
  <si>
    <t>Niedenstein</t>
  </si>
  <si>
    <t>Gestecke</t>
  </si>
  <si>
    <t>Espenau</t>
  </si>
  <si>
    <t>Habichtswald</t>
  </si>
  <si>
    <t>Söhrewald</t>
  </si>
  <si>
    <t>Malsfeld</t>
  </si>
  <si>
    <t>Morschen</t>
  </si>
  <si>
    <t>Körle</t>
  </si>
  <si>
    <t>Nieste</t>
  </si>
  <si>
    <t>Hann</t>
  </si>
  <si>
    <t>Staufenberg</t>
  </si>
  <si>
    <t>Reinhardshagen</t>
  </si>
  <si>
    <t>Hofgeismar</t>
  </si>
  <si>
    <t>Immenhausen</t>
  </si>
  <si>
    <t>Calden</t>
  </si>
  <si>
    <t>Trendelburg</t>
  </si>
  <si>
    <t>Grebenstein</t>
  </si>
  <si>
    <t>Oberweser</t>
  </si>
  <si>
    <t>Warburg</t>
  </si>
  <si>
    <t>Marsberg</t>
  </si>
  <si>
    <t>Borgentreich</t>
  </si>
  <si>
    <t>Willebadessen</t>
  </si>
  <si>
    <t>Arolsen</t>
  </si>
  <si>
    <t>Wolfhagen</t>
  </si>
  <si>
    <t>Volkmarsen</t>
  </si>
  <si>
    <t>Diemelstadt</t>
  </si>
  <si>
    <t>Twistetal</t>
  </si>
  <si>
    <t>Breuna</t>
  </si>
  <si>
    <t>Aarmühle</t>
  </si>
  <si>
    <t>Korbach</t>
  </si>
  <si>
    <t>Rainbergsiedlung</t>
  </si>
  <si>
    <t>Willingen</t>
  </si>
  <si>
    <t>Vöhl</t>
  </si>
  <si>
    <t>Diemelsee</t>
  </si>
  <si>
    <t>Edertal</t>
  </si>
  <si>
    <t>Fritzlar</t>
  </si>
  <si>
    <t>Homberg</t>
  </si>
  <si>
    <t>Felsberg</t>
  </si>
  <si>
    <t>Wabern</t>
  </si>
  <si>
    <t>Knüllwald</t>
  </si>
  <si>
    <t>Neuental</t>
  </si>
  <si>
    <t>Schwalmstadt</t>
  </si>
  <si>
    <t>Frielendorf</t>
  </si>
  <si>
    <t>Willingshausen</t>
  </si>
  <si>
    <t>Gilserberg</t>
  </si>
  <si>
    <t>Jesberg</t>
  </si>
  <si>
    <t>Ottrau</t>
  </si>
  <si>
    <t>Schrecksbach</t>
  </si>
  <si>
    <t>Schwarzenborn</t>
  </si>
  <si>
    <t>Marburg</t>
  </si>
  <si>
    <t>Capelle</t>
  </si>
  <si>
    <t>Gladenbach</t>
  </si>
  <si>
    <t>Wetter</t>
  </si>
  <si>
    <t>Ebsdorfergrund</t>
  </si>
  <si>
    <t>Battenberg</t>
  </si>
  <si>
    <t>Cölbe</t>
  </si>
  <si>
    <t>Lahntal</t>
  </si>
  <si>
    <t>Michelbacher</t>
  </si>
  <si>
    <t>Weimar</t>
  </si>
  <si>
    <t>Burgwald</t>
  </si>
  <si>
    <t>Lohra</t>
  </si>
  <si>
    <t>Lichtenfels</t>
  </si>
  <si>
    <t>Fronhausen</t>
  </si>
  <si>
    <t>Haina</t>
  </si>
  <si>
    <t>Hatzfeld</t>
  </si>
  <si>
    <t>Biedenkopf</t>
  </si>
  <si>
    <t>Dautphetal</t>
  </si>
  <si>
    <t>Breidenbach</t>
  </si>
  <si>
    <t>Steffenberg</t>
  </si>
  <si>
    <t>Stadtallendorf</t>
  </si>
  <si>
    <t>Kirchhain</t>
  </si>
  <si>
    <t>Plausdorf</t>
  </si>
  <si>
    <t>Radenhausen</t>
  </si>
  <si>
    <t>Rauschenberg</t>
  </si>
  <si>
    <t>Gemünden</t>
  </si>
  <si>
    <t>Amöneburg</t>
  </si>
  <si>
    <t>Wohratal</t>
  </si>
  <si>
    <t>Mücke</t>
  </si>
  <si>
    <t>Ulrichstein</t>
  </si>
  <si>
    <t>Gießen</t>
  </si>
  <si>
    <t>Hungen</t>
  </si>
  <si>
    <t>Pohlheim</t>
  </si>
  <si>
    <t>Buseck</t>
  </si>
  <si>
    <t>Lich</t>
  </si>
  <si>
    <t>Langgöns</t>
  </si>
  <si>
    <t>Wettenberg</t>
  </si>
  <si>
    <t>Biebertal</t>
  </si>
  <si>
    <t>Reiskirchen</t>
  </si>
  <si>
    <t>Heuchelheim</t>
  </si>
  <si>
    <t>Lollar</t>
  </si>
  <si>
    <t>Fernwald</t>
  </si>
  <si>
    <t>Butzbach</t>
  </si>
  <si>
    <t>Münzenberg</t>
  </si>
  <si>
    <t>Rockenberg</t>
  </si>
  <si>
    <t>Wetzlar</t>
  </si>
  <si>
    <t>Solms</t>
  </si>
  <si>
    <t>Aßlar</t>
  </si>
  <si>
    <t>Braunfels</t>
  </si>
  <si>
    <t>Hüttenberg</t>
  </si>
  <si>
    <t>Ehringshausen</t>
  </si>
  <si>
    <t>Heinrichsegen</t>
  </si>
  <si>
    <t>Lahnau</t>
  </si>
  <si>
    <t>Leun</t>
  </si>
  <si>
    <t>Schöffengrund</t>
  </si>
  <si>
    <t>Hohenahr</t>
  </si>
  <si>
    <t>Waldsolms</t>
  </si>
  <si>
    <t>Bischoffen</t>
  </si>
  <si>
    <t>Dillenburg</t>
  </si>
  <si>
    <t>Haiger</t>
  </si>
  <si>
    <t>Eschenburg</t>
  </si>
  <si>
    <t>Dietzhölztal</t>
  </si>
  <si>
    <t>Angelburg</t>
  </si>
  <si>
    <t>Herborn</t>
  </si>
  <si>
    <t>Greifenstein</t>
  </si>
  <si>
    <t>Mittenaar</t>
  </si>
  <si>
    <t>Driedorf</t>
  </si>
  <si>
    <t>Sinn</t>
  </si>
  <si>
    <t>Breitscheid</t>
  </si>
  <si>
    <t>Siegbach</t>
  </si>
  <si>
    <t>Weilburg</t>
  </si>
  <si>
    <t>Weilmünster</t>
  </si>
  <si>
    <t>Löhnberg</t>
  </si>
  <si>
    <t>Mengerskirchen</t>
  </si>
  <si>
    <t>Weinbach</t>
  </si>
  <si>
    <t>Merenberg</t>
  </si>
  <si>
    <t>Fulda</t>
  </si>
  <si>
    <t>Hünfeld</t>
  </si>
  <si>
    <t>Künzell</t>
  </si>
  <si>
    <t>Flieden</t>
  </si>
  <si>
    <t>Schlitz</t>
  </si>
  <si>
    <t>Hilders</t>
  </si>
  <si>
    <t>Eichenzell</t>
  </si>
  <si>
    <t>Gersfeld</t>
  </si>
  <si>
    <t>Wachtküppel</t>
  </si>
  <si>
    <t>Eiterfeld</t>
  </si>
  <si>
    <t>Großenlüder</t>
  </si>
  <si>
    <t>Tann</t>
  </si>
  <si>
    <t>Hofbieber</t>
  </si>
  <si>
    <t>Kalbach</t>
  </si>
  <si>
    <t>Burghaun</t>
  </si>
  <si>
    <t>Hosenfeld</t>
  </si>
  <si>
    <t>Zwickmühle</t>
  </si>
  <si>
    <t>Ebersburg</t>
  </si>
  <si>
    <t>Dipperz</t>
  </si>
  <si>
    <t>Poppenhausen</t>
  </si>
  <si>
    <t>Haunetal</t>
  </si>
  <si>
    <t>Sennhütte</t>
  </si>
  <si>
    <t>Nüsttal</t>
  </si>
  <si>
    <t>Rasdorf</t>
  </si>
  <si>
    <t>Bebra</t>
  </si>
  <si>
    <t>Gunkelrode</t>
  </si>
  <si>
    <t>Sontra</t>
  </si>
  <si>
    <t>Wildeck</t>
  </si>
  <si>
    <t>Bellers</t>
  </si>
  <si>
    <t>Alheim</t>
  </si>
  <si>
    <t>Nentershausen</t>
  </si>
  <si>
    <t>Ronshausen</t>
  </si>
  <si>
    <t>Cornberg</t>
  </si>
  <si>
    <t>Menglers</t>
  </si>
  <si>
    <t>Ludwigsau</t>
  </si>
  <si>
    <t>Heringen</t>
  </si>
  <si>
    <t>Niederaula</t>
  </si>
  <si>
    <t>Schenklengsfeld</t>
  </si>
  <si>
    <t>Oberaula</t>
  </si>
  <si>
    <t>Hauneck</t>
  </si>
  <si>
    <t>Neuenstein</t>
  </si>
  <si>
    <t>Friedewald</t>
  </si>
  <si>
    <t>Alsfeld</t>
  </si>
  <si>
    <t>Hardtmühle</t>
  </si>
  <si>
    <t>Schwalmtal</t>
  </si>
  <si>
    <t>Kirtorf</t>
  </si>
  <si>
    <t>Grebenau</t>
  </si>
  <si>
    <t>Feldatal</t>
  </si>
  <si>
    <t>Antrifttal</t>
  </si>
  <si>
    <t>Dammeshof</t>
  </si>
  <si>
    <t>Dammesmühle</t>
  </si>
  <si>
    <t>Romrod</t>
  </si>
  <si>
    <t>Grebenhain</t>
  </si>
  <si>
    <t>Herbstein</t>
  </si>
  <si>
    <t>Lautertal</t>
  </si>
  <si>
    <t>Schlagmühle</t>
  </si>
  <si>
    <t>Schlüchtern</t>
  </si>
  <si>
    <t>Sinntal</t>
  </si>
  <si>
    <t>Freiensteinau</t>
  </si>
  <si>
    <t>Vacha</t>
  </si>
  <si>
    <t>Badelachen</t>
  </si>
  <si>
    <t>Deicheroda</t>
  </si>
  <si>
    <t>Geblar</t>
  </si>
  <si>
    <t>Gehaus</t>
  </si>
  <si>
    <t>Hüttenroda</t>
  </si>
  <si>
    <t>Lenders</t>
  </si>
  <si>
    <t>Mariengart</t>
  </si>
  <si>
    <t>Martinroda</t>
  </si>
  <si>
    <t>Masbach</t>
  </si>
  <si>
    <t>Mieswarz</t>
  </si>
  <si>
    <t>Mosa</t>
  </si>
  <si>
    <t>Mühlwärts</t>
  </si>
  <si>
    <t>Oechsen</t>
  </si>
  <si>
    <t>Otzbach</t>
  </si>
  <si>
    <t>Sünna</t>
  </si>
  <si>
    <t>Völkershausen</t>
  </si>
  <si>
    <t>Willmanns</t>
  </si>
  <si>
    <t>Wölferbütt</t>
  </si>
  <si>
    <t>Pferdsdorf</t>
  </si>
  <si>
    <t>Räsa</t>
  </si>
  <si>
    <t>Unterbreizbach</t>
  </si>
  <si>
    <t>Geisa</t>
  </si>
  <si>
    <t>Apfelbach</t>
  </si>
  <si>
    <t>Bermbach</t>
  </si>
  <si>
    <t>Borbels</t>
  </si>
  <si>
    <t>Borsch</t>
  </si>
  <si>
    <t>Buttlar</t>
  </si>
  <si>
    <t>Geismar</t>
  </si>
  <si>
    <t>Gerstengrund</t>
  </si>
  <si>
    <t>Ketten</t>
  </si>
  <si>
    <t>Kranlucken</t>
  </si>
  <si>
    <t>Motzlar</t>
  </si>
  <si>
    <t>Reinhards</t>
  </si>
  <si>
    <t>Schleid</t>
  </si>
  <si>
    <t>Spahl</t>
  </si>
  <si>
    <t>Walkes</t>
  </si>
  <si>
    <t>Wenigentaft</t>
  </si>
  <si>
    <t>Wiesenfeld</t>
  </si>
  <si>
    <t>Zitters</t>
  </si>
  <si>
    <t>Gräfendorf-Nitzendorf</t>
  </si>
  <si>
    <t>Gumpelstadt</t>
  </si>
  <si>
    <t>Hermannsroda</t>
  </si>
  <si>
    <t>Hohleborn</t>
  </si>
  <si>
    <t>Kaiseroda</t>
  </si>
  <si>
    <t>Langenfeld</t>
  </si>
  <si>
    <t>Möhra</t>
  </si>
  <si>
    <t>Sorghof</t>
  </si>
  <si>
    <t>Waldfisch</t>
  </si>
  <si>
    <t>Wildprechtroda</t>
  </si>
  <si>
    <t>Witzelroda</t>
  </si>
  <si>
    <t>Bairoda</t>
  </si>
  <si>
    <t>Meimers</t>
  </si>
  <si>
    <t>Schweina</t>
  </si>
  <si>
    <t>Kaltennordheim</t>
  </si>
  <si>
    <t>Andenhausen</t>
  </si>
  <si>
    <t>Brunnhartshausen</t>
  </si>
  <si>
    <t>Empfertshausen</t>
  </si>
  <si>
    <t>Föhlritz</t>
  </si>
  <si>
    <t>Kaltenlengsfeld</t>
  </si>
  <si>
    <t>Klings</t>
  </si>
  <si>
    <t>Neidhartshausen</t>
  </si>
  <si>
    <t>Barchfeld</t>
  </si>
  <si>
    <t>Bernshausen</t>
  </si>
  <si>
    <t>Menzengraben</t>
  </si>
  <si>
    <t>Stadtlengsfeld</t>
  </si>
  <si>
    <t>Urnshausen</t>
  </si>
  <si>
    <t>Weilar</t>
  </si>
  <si>
    <t>Dietlas</t>
  </si>
  <si>
    <t>Dönges</t>
  </si>
  <si>
    <t>Frauensee</t>
  </si>
  <si>
    <t>Kambachsmühle</t>
  </si>
  <si>
    <t>Kirstingshof</t>
  </si>
  <si>
    <t>Merkers</t>
  </si>
  <si>
    <t>Oberzella</t>
  </si>
  <si>
    <t>Springen</t>
  </si>
  <si>
    <t>Unterzella</t>
  </si>
  <si>
    <t>Weißendiez</t>
  </si>
  <si>
    <t>Dermbach</t>
  </si>
  <si>
    <t>Glattbach</t>
  </si>
  <si>
    <t>Mebritz</t>
  </si>
  <si>
    <t>Oberalba</t>
  </si>
  <si>
    <t>Unteralba</t>
  </si>
  <si>
    <t>Tiefenort</t>
  </si>
  <si>
    <t>Hämbach</t>
  </si>
  <si>
    <t>Oberrohn</t>
  </si>
  <si>
    <t>Unterrohn</t>
  </si>
  <si>
    <t>Göttingen</t>
  </si>
  <si>
    <t>Duderstadt</t>
  </si>
  <si>
    <t>Bovenden</t>
  </si>
  <si>
    <t>Dransfeld</t>
  </si>
  <si>
    <t>Brackenberg</t>
  </si>
  <si>
    <t>Bühren</t>
  </si>
  <si>
    <t>Jühnde</t>
  </si>
  <si>
    <t>Niemetal</t>
  </si>
  <si>
    <t>Scheden</t>
  </si>
  <si>
    <t>Gleichen</t>
  </si>
  <si>
    <t>Ebergötzen</t>
  </si>
  <si>
    <t>Landolfshausen</t>
  </si>
  <si>
    <t>Seulingen</t>
  </si>
  <si>
    <t>Waake</t>
  </si>
  <si>
    <t>Adelebsen</t>
  </si>
  <si>
    <t>Northeim</t>
  </si>
  <si>
    <t>Uslar</t>
  </si>
  <si>
    <t>Nörten-Hardenberg</t>
  </si>
  <si>
    <t>Hardegsen</t>
  </si>
  <si>
    <t>Moringen</t>
  </si>
  <si>
    <t>Katlenburg-Lindau</t>
  </si>
  <si>
    <t>Bodenfelde</t>
  </si>
  <si>
    <t>Wahlsburg</t>
  </si>
  <si>
    <t>Hattorf</t>
  </si>
  <si>
    <t>Wulften</t>
  </si>
  <si>
    <t>Witzenhausen</t>
  </si>
  <si>
    <t>Nonnenholz</t>
  </si>
  <si>
    <t>Großalmerode</t>
  </si>
  <si>
    <t>Neu-Eichenberg</t>
  </si>
  <si>
    <t>Eschwege</t>
  </si>
  <si>
    <t>Meinhard</t>
  </si>
  <si>
    <t>Wanfried</t>
  </si>
  <si>
    <t>Waldkappel</t>
  </si>
  <si>
    <t>Wehretal</t>
  </si>
  <si>
    <t>Meißner</t>
  </si>
  <si>
    <t>Herleshausen</t>
  </si>
  <si>
    <t>Ringgau</t>
  </si>
  <si>
    <t>Berkatal</t>
  </si>
  <si>
    <t>Ankerhof</t>
  </si>
  <si>
    <t>Ankermühle</t>
  </si>
  <si>
    <t>Ascherode</t>
  </si>
  <si>
    <t>Bebendorf</t>
  </si>
  <si>
    <t>Bernterode</t>
  </si>
  <si>
    <t>Bischhagen</t>
  </si>
  <si>
    <t>Bodenrode</t>
  </si>
  <si>
    <t>Döringsdorf</t>
  </si>
  <si>
    <t>Ershausen</t>
  </si>
  <si>
    <t>Flinsberg</t>
  </si>
  <si>
    <t>Geisleden</t>
  </si>
  <si>
    <t>Glasehausen</t>
  </si>
  <si>
    <t>Großtöpfer</t>
  </si>
  <si>
    <t>Günterode</t>
  </si>
  <si>
    <t>Heilbad</t>
  </si>
  <si>
    <t>Heuthen</t>
  </si>
  <si>
    <t>Hülfensberg</t>
  </si>
  <si>
    <t>Kella</t>
  </si>
  <si>
    <t>Krombach</t>
  </si>
  <si>
    <t>Martinfeld</t>
  </si>
  <si>
    <t>Mengelrode</t>
  </si>
  <si>
    <t>Misserode-Lehna</t>
  </si>
  <si>
    <t>Pfaffschwende</t>
  </si>
  <si>
    <t>Reinholterode</t>
  </si>
  <si>
    <t>Sickerode</t>
  </si>
  <si>
    <t>Siemerode</t>
  </si>
  <si>
    <t>Streitholz</t>
  </si>
  <si>
    <t>Volkerode</t>
  </si>
  <si>
    <t>Westhausen</t>
  </si>
  <si>
    <t>Wilbich</t>
  </si>
  <si>
    <t>Uder</t>
  </si>
  <si>
    <t>Arenshausen</t>
  </si>
  <si>
    <t>Asbach</t>
  </si>
  <si>
    <t>Bornhagen</t>
  </si>
  <si>
    <t>Burgwalde</t>
  </si>
  <si>
    <t>Dieterode</t>
  </si>
  <si>
    <t>Dietzenrode</t>
  </si>
  <si>
    <t>Eckstieg</t>
  </si>
  <si>
    <t>Eichstruth</t>
  </si>
  <si>
    <t>Fretterode</t>
  </si>
  <si>
    <t>Gerbershausen</t>
  </si>
  <si>
    <t>Hennigerode</t>
  </si>
  <si>
    <t>Hessenau</t>
  </si>
  <si>
    <t>Hohengandern</t>
  </si>
  <si>
    <t>Kalteneber</t>
  </si>
  <si>
    <t>Kirchgandern</t>
  </si>
  <si>
    <t>Lenterode</t>
  </si>
  <si>
    <t>Lindewerra</t>
  </si>
  <si>
    <t>Lutter</t>
  </si>
  <si>
    <t>Mackenrode</t>
  </si>
  <si>
    <t>Marth</t>
  </si>
  <si>
    <t>Miwepa</t>
  </si>
  <si>
    <t>Oberstein</t>
  </si>
  <si>
    <t>Rengelrode</t>
  </si>
  <si>
    <t>Rohrberg</t>
  </si>
  <si>
    <t>Röhrig</t>
  </si>
  <si>
    <t>Rumerode</t>
  </si>
  <si>
    <t>Rusteberg</t>
  </si>
  <si>
    <t>Rustenfelde</t>
  </si>
  <si>
    <t>Rüstungen</t>
  </si>
  <si>
    <t>Schachtebich</t>
  </si>
  <si>
    <t>Schwobfeld</t>
  </si>
  <si>
    <t>Sickenberg</t>
  </si>
  <si>
    <t>Steinheuterode</t>
  </si>
  <si>
    <t>Thalwenden</t>
  </si>
  <si>
    <t>Wahlhausen</t>
  </si>
  <si>
    <t>Weidenbach</t>
  </si>
  <si>
    <t>Wüstheuterode</t>
  </si>
  <si>
    <t>Beinrode</t>
  </si>
  <si>
    <t>Beuren</t>
  </si>
  <si>
    <t>Birkungen</t>
  </si>
  <si>
    <t>Breitenholz</t>
  </si>
  <si>
    <t>Kallmerode</t>
  </si>
  <si>
    <t>Leinefelde</t>
  </si>
  <si>
    <t>Wingerode</t>
  </si>
  <si>
    <t>Worbis</t>
  </si>
  <si>
    <t>Adelsborn</t>
  </si>
  <si>
    <t>Berlingerode</t>
  </si>
  <si>
    <t>Bleckenrode</t>
  </si>
  <si>
    <t>Bodenstein</t>
  </si>
  <si>
    <t>Böseckendorf</t>
  </si>
  <si>
    <t>Brehme</t>
  </si>
  <si>
    <t>Breitenworbis</t>
  </si>
  <si>
    <t>Buchmühle</t>
  </si>
  <si>
    <t>Buhla</t>
  </si>
  <si>
    <t>Ecklingerode</t>
  </si>
  <si>
    <t>Ferna</t>
  </si>
  <si>
    <t>Haynrode</t>
  </si>
  <si>
    <t>Hundeshagen</t>
  </si>
  <si>
    <t>Kaltohmfeld</t>
  </si>
  <si>
    <t>Kirchohmfeld</t>
  </si>
  <si>
    <t>Kirchworbis</t>
  </si>
  <si>
    <t>Tastungen</t>
  </si>
  <si>
    <t>Teistungen</t>
  </si>
  <si>
    <t>Wehnde</t>
  </si>
  <si>
    <t>Wintzingerode</t>
  </si>
  <si>
    <t>Zehnsberg</t>
  </si>
  <si>
    <t>Großbodungen</t>
  </si>
  <si>
    <t>Bischofferode</t>
  </si>
  <si>
    <t>Bockelnhagen</t>
  </si>
  <si>
    <t>Gerode</t>
  </si>
  <si>
    <t>Hauröden</t>
  </si>
  <si>
    <t>Holungen</t>
  </si>
  <si>
    <t>Jützenbach</t>
  </si>
  <si>
    <t>Neubleicherode</t>
  </si>
  <si>
    <t>Silkerode</t>
  </si>
  <si>
    <t>Sonnenstein</t>
  </si>
  <si>
    <t>Stöckey</t>
  </si>
  <si>
    <t>Wallrode</t>
  </si>
  <si>
    <t>Weilrode</t>
  </si>
  <si>
    <t>Weißenborn-Lüderode</t>
  </si>
  <si>
    <t>Wenderhütte</t>
  </si>
  <si>
    <t>Zwinge</t>
  </si>
  <si>
    <t>Dingelstädt</t>
  </si>
  <si>
    <t>Kefferhausen</t>
  </si>
  <si>
    <t>Kreuzebra</t>
  </si>
  <si>
    <t>Silberhausen</t>
  </si>
  <si>
    <t>Niederorschel</t>
  </si>
  <si>
    <t>Deuna</t>
  </si>
  <si>
    <t>Ellingrödermühle</t>
  </si>
  <si>
    <t>Gerterode</t>
  </si>
  <si>
    <t>Kalkhütte</t>
  </si>
  <si>
    <t>Kleinbartloff</t>
  </si>
  <si>
    <t>Oberorschel</t>
  </si>
  <si>
    <t>Reifenstein</t>
  </si>
  <si>
    <t>Rüdigershagen</t>
  </si>
  <si>
    <t>Vollenborn</t>
  </si>
  <si>
    <t>Küllstedt</t>
  </si>
  <si>
    <t>Büttstedt</t>
  </si>
  <si>
    <t>Effelder</t>
  </si>
  <si>
    <t>Großbartloff</t>
  </si>
  <si>
    <t>Herode</t>
  </si>
  <si>
    <t>Klostermühle</t>
  </si>
  <si>
    <t>Luttermühle</t>
  </si>
  <si>
    <t>Wachstedt</t>
  </si>
  <si>
    <t>Aschenhütte</t>
  </si>
  <si>
    <t>Auekrug</t>
  </si>
  <si>
    <t>Elbingerode</t>
  </si>
  <si>
    <t>Hörden</t>
  </si>
  <si>
    <t>Gieboldehausen</t>
  </si>
  <si>
    <t>Bilshausen</t>
  </si>
  <si>
    <t>Bodensee</t>
  </si>
  <si>
    <t>Krebeck</t>
  </si>
  <si>
    <t>Obernfeld</t>
  </si>
  <si>
    <t>Rhumspringe</t>
  </si>
  <si>
    <t>Rollshausen</t>
  </si>
  <si>
    <t>Rotenberg,</t>
  </si>
  <si>
    <t>Rüdershausen</t>
  </si>
  <si>
    <t>Wollbrandshausen</t>
  </si>
  <si>
    <t>Wollershausen</t>
  </si>
  <si>
    <t>Walkenried</t>
  </si>
  <si>
    <t>Wieda</t>
  </si>
  <si>
    <t>Zorge</t>
  </si>
  <si>
    <t>Osterode</t>
  </si>
  <si>
    <t>Badenhausen</t>
  </si>
  <si>
    <t>Gittelde</t>
  </si>
  <si>
    <t>Windhausen</t>
  </si>
  <si>
    <t>Kreiensen</t>
  </si>
  <si>
    <t>Einbeck</t>
  </si>
  <si>
    <t>Dassel</t>
  </si>
  <si>
    <t>Kalefeld</t>
  </si>
  <si>
    <t>Holzminden</t>
  </si>
  <si>
    <t>Bodenwerder</t>
  </si>
  <si>
    <t>Hehlen</t>
  </si>
  <si>
    <t>Heyen</t>
  </si>
  <si>
    <t>Kirchbrak</t>
  </si>
  <si>
    <t>Pegestorf</t>
  </si>
  <si>
    <t>Bremke</t>
  </si>
  <si>
    <t>Dohnsen</t>
  </si>
  <si>
    <t>Hunzen</t>
  </si>
  <si>
    <t>Tuchtfeld</t>
  </si>
  <si>
    <t>Wegensen</t>
  </si>
  <si>
    <t>Arholzen</t>
  </si>
  <si>
    <t>Deensen</t>
  </si>
  <si>
    <t>Heinade</t>
  </si>
  <si>
    <t>Lenne</t>
  </si>
  <si>
    <t>Stadtoldendorf</t>
  </si>
  <si>
    <t>Wangelnstedt</t>
  </si>
  <si>
    <t>Eimen</t>
  </si>
  <si>
    <t>Eschershausen</t>
  </si>
  <si>
    <t>Holzen</t>
  </si>
  <si>
    <t>Dielmissen</t>
  </si>
  <si>
    <t>Lüerdissen</t>
  </si>
  <si>
    <t>Zur</t>
  </si>
  <si>
    <t>Golmbach</t>
  </si>
  <si>
    <t>Holenberg</t>
  </si>
  <si>
    <t>Negenborn</t>
  </si>
  <si>
    <t>Polle</t>
  </si>
  <si>
    <t>Brevörde</t>
  </si>
  <si>
    <t>Vahlbruch</t>
  </si>
  <si>
    <t>Wilmeröderberg</t>
  </si>
  <si>
    <t>Heinsen</t>
  </si>
  <si>
    <t>Höxter</t>
  </si>
  <si>
    <t>Beverungen</t>
  </si>
  <si>
    <t>Boffzen</t>
  </si>
  <si>
    <t>Derental</t>
  </si>
  <si>
    <t>Marienmünster</t>
  </si>
  <si>
    <t>Lauenförde</t>
  </si>
  <si>
    <t>Braunschweig</t>
  </si>
  <si>
    <t>Brunsleberfeld</t>
  </si>
  <si>
    <t>Königslutter</t>
  </si>
  <si>
    <t>Reitling</t>
  </si>
  <si>
    <t>Tetzelstein</t>
  </si>
  <si>
    <t>Watzumer</t>
  </si>
  <si>
    <t>Vechelde</t>
  </si>
  <si>
    <t>Cremlingen</t>
  </si>
  <si>
    <t>Lehre</t>
  </si>
  <si>
    <t>Dahlum</t>
  </si>
  <si>
    <t>Kneitlingen</t>
  </si>
  <si>
    <t>Schöppenstedt</t>
  </si>
  <si>
    <t>Uehrde</t>
  </si>
  <si>
    <t>Vahlberg</t>
  </si>
  <si>
    <t>Winnigstedt</t>
  </si>
  <si>
    <t>Sickte</t>
  </si>
  <si>
    <t>Dettum</t>
  </si>
  <si>
    <t>Erkerode</t>
  </si>
  <si>
    <t>Evessen</t>
  </si>
  <si>
    <t>Veltheim</t>
  </si>
  <si>
    <t>Wendeburg</t>
  </si>
  <si>
    <t>Schwülper</t>
  </si>
  <si>
    <t>Salzgitter</t>
  </si>
  <si>
    <t>Lengede</t>
  </si>
  <si>
    <t>Baddeckenstedt</t>
  </si>
  <si>
    <t>Elbe</t>
  </si>
  <si>
    <t>Haverlah</t>
  </si>
  <si>
    <t>Nauenburg</t>
  </si>
  <si>
    <t>Söderhof</t>
  </si>
  <si>
    <t>Heere</t>
  </si>
  <si>
    <t>Sehlde</t>
  </si>
  <si>
    <t>Wolfenbüttel</t>
  </si>
  <si>
    <t>Börßum</t>
  </si>
  <si>
    <t>Cramme</t>
  </si>
  <si>
    <t>Dorstadt</t>
  </si>
  <si>
    <t>Flöthe</t>
  </si>
  <si>
    <t>Heiningen</t>
  </si>
  <si>
    <t>Ohrum</t>
  </si>
  <si>
    <t>Schladen</t>
  </si>
  <si>
    <t>Gielde</t>
  </si>
  <si>
    <t>Werlaburgdorf</t>
  </si>
  <si>
    <t>Remlingen</t>
  </si>
  <si>
    <t>Denkte</t>
  </si>
  <si>
    <t>Hedeper</t>
  </si>
  <si>
    <t>Kissenbrück</t>
  </si>
  <si>
    <t>Roklum</t>
  </si>
  <si>
    <t>Semmenstedt</t>
  </si>
  <si>
    <t>Wittmar</t>
  </si>
  <si>
    <t>Buschhaus</t>
  </si>
  <si>
    <t>Helmstedt</t>
  </si>
  <si>
    <t>Kißleberfeld</t>
  </si>
  <si>
    <t>Südschacht</t>
  </si>
  <si>
    <t>Schöningen</t>
  </si>
  <si>
    <t>Grasleben</t>
  </si>
  <si>
    <t>Mariental</t>
  </si>
  <si>
    <t>Querenhorst</t>
  </si>
  <si>
    <t>Rennau</t>
  </si>
  <si>
    <t>Büddenstedt</t>
  </si>
  <si>
    <t>Frellstedt</t>
  </si>
  <si>
    <t>Laagmühle</t>
  </si>
  <si>
    <t>Süpplingen</t>
  </si>
  <si>
    <t>Räbke</t>
  </si>
  <si>
    <t>Süpplingenburg</t>
  </si>
  <si>
    <t>Warberg</t>
  </si>
  <si>
    <t>Wolsdorf</t>
  </si>
  <si>
    <t>Jerxheim</t>
  </si>
  <si>
    <t>Beierstedt</t>
  </si>
  <si>
    <t>Gevensleben</t>
  </si>
  <si>
    <t>Ingeleben</t>
  </si>
  <si>
    <t>Söllingen</t>
  </si>
  <si>
    <t>Twieflingen</t>
  </si>
  <si>
    <t>Wolfsburg</t>
  </si>
  <si>
    <t>Velpke</t>
  </si>
  <si>
    <t>Bahrdorf</t>
  </si>
  <si>
    <t>Danndorf</t>
  </si>
  <si>
    <t>Grafhorst</t>
  </si>
  <si>
    <t>Brome</t>
  </si>
  <si>
    <t>Ehra-Lessien</t>
  </si>
  <si>
    <t>Parsau</t>
  </si>
  <si>
    <t>Rühen</t>
  </si>
  <si>
    <t>Tiddische</t>
  </si>
  <si>
    <t>Tülau</t>
  </si>
  <si>
    <t>Barwedel</t>
  </si>
  <si>
    <t>Jembke</t>
  </si>
  <si>
    <t>Tappenbeck</t>
  </si>
  <si>
    <t>Klötze</t>
  </si>
  <si>
    <t>Apenburg</t>
  </si>
  <si>
    <t>Bandau</t>
  </si>
  <si>
    <t>Böckwitz</t>
  </si>
  <si>
    <t>Dönitz</t>
  </si>
  <si>
    <t>Hohenhenningen</t>
  </si>
  <si>
    <t>Immekath</t>
  </si>
  <si>
    <t>Jahrstedt</t>
  </si>
  <si>
    <t>Kunrau</t>
  </si>
  <si>
    <t>Kusey</t>
  </si>
  <si>
    <t>Nesenitz</t>
  </si>
  <si>
    <t>Neuferchau</t>
  </si>
  <si>
    <t>Peertz</t>
  </si>
  <si>
    <t>Poppau</t>
  </si>
  <si>
    <t>Quarnebeck</t>
  </si>
  <si>
    <t>Rappien</t>
  </si>
  <si>
    <t>Ristedt</t>
  </si>
  <si>
    <t>Rittleben</t>
  </si>
  <si>
    <t>Röwitz</t>
  </si>
  <si>
    <t>Schwarzendamm</t>
  </si>
  <si>
    <t>Siedentramm</t>
  </si>
  <si>
    <t>Steimke</t>
  </si>
  <si>
    <t>Wenze</t>
  </si>
  <si>
    <t>Beetzendorf</t>
  </si>
  <si>
    <t>Ahlum</t>
  </si>
  <si>
    <t>Audorf</t>
  </si>
  <si>
    <t>Darnebeck</t>
  </si>
  <si>
    <t>Gladdenstedt</t>
  </si>
  <si>
    <t>Hanum</t>
  </si>
  <si>
    <t>Hohentramm</t>
  </si>
  <si>
    <t>Jeeben</t>
  </si>
  <si>
    <t>Jübar</t>
  </si>
  <si>
    <t>Käcklitz</t>
  </si>
  <si>
    <t>Lüdelsen</t>
  </si>
  <si>
    <t>Mellin</t>
  </si>
  <si>
    <t>Nettgau</t>
  </si>
  <si>
    <t>Neuenstall</t>
  </si>
  <si>
    <t>Nieps</t>
  </si>
  <si>
    <t>Siedengrieben</t>
  </si>
  <si>
    <t>Stapen</t>
  </si>
  <si>
    <t>Stöckheim</t>
  </si>
  <si>
    <t>Tangeln</t>
  </si>
  <si>
    <t>Wendischbrome</t>
  </si>
  <si>
    <t>Wohlgemuth</t>
  </si>
  <si>
    <t>Gifhorn</t>
  </si>
  <si>
    <t>Sassenburg</t>
  </si>
  <si>
    <t>Meine</t>
  </si>
  <si>
    <t>Adenbüttel</t>
  </si>
  <si>
    <t>Didderse</t>
  </si>
  <si>
    <t>Rötgesbüttel</t>
  </si>
  <si>
    <t>Vordorf</t>
  </si>
  <si>
    <t>Meinersen</t>
  </si>
  <si>
    <t>Müden</t>
  </si>
  <si>
    <t>Leiferde</t>
  </si>
  <si>
    <t>Hillerse</t>
  </si>
  <si>
    <t>Calberlah</t>
  </si>
  <si>
    <t>Isenbüttel</t>
  </si>
  <si>
    <t>Algesbüttel</t>
  </si>
  <si>
    <t>Ribbesbüttel</t>
  </si>
  <si>
    <t>Wasbüttel</t>
  </si>
  <si>
    <t>Weyhausen</t>
  </si>
  <si>
    <t>Bokensdorf</t>
  </si>
  <si>
    <t>Osloß</t>
  </si>
  <si>
    <t>Ringelah</t>
  </si>
  <si>
    <t>Wagenhoff</t>
  </si>
  <si>
    <t>Goslar</t>
  </si>
  <si>
    <t>Clausthal-Zellerfeld</t>
  </si>
  <si>
    <t>Oberschulenberg</t>
  </si>
  <si>
    <t>Langelsheim</t>
  </si>
  <si>
    <t>Vienenburg</t>
  </si>
  <si>
    <t>Braunlage</t>
  </si>
  <si>
    <t>Liebenburg</t>
  </si>
  <si>
    <t>Ahrendsberg</t>
  </si>
  <si>
    <t>Brückenschänke</t>
  </si>
  <si>
    <t>Wildemann</t>
  </si>
  <si>
    <t>Seesen</t>
  </si>
  <si>
    <t>Hahausen</t>
  </si>
  <si>
    <t>Wallmoden</t>
  </si>
  <si>
    <t>Halberstadt</t>
  </si>
  <si>
    <t>Aspenstedt</t>
  </si>
  <si>
    <t>Athenstedt</t>
  </si>
  <si>
    <t>Emersleben</t>
  </si>
  <si>
    <t>Mahndorf</t>
  </si>
  <si>
    <t>Sargstedt</t>
  </si>
  <si>
    <t>Ströbeck</t>
  </si>
  <si>
    <t>Veltensmühle</t>
  </si>
  <si>
    <t>Wegeleben</t>
  </si>
  <si>
    <t>Adersleben</t>
  </si>
  <si>
    <t>Deesdorf</t>
  </si>
  <si>
    <t>Harsleben</t>
  </si>
  <si>
    <t>Osterwieck</t>
  </si>
  <si>
    <t>Berßel</t>
  </si>
  <si>
    <t>Bühne</t>
  </si>
  <si>
    <t>Deersheim</t>
  </si>
  <si>
    <t>Göddeckenrode</t>
  </si>
  <si>
    <t>Hessen</t>
  </si>
  <si>
    <t>Hessenbau</t>
  </si>
  <si>
    <t>Hessendamm</t>
  </si>
  <si>
    <t>Hoppenstedt</t>
  </si>
  <si>
    <t>Lüttgenrode</t>
  </si>
  <si>
    <t>Rhoden</t>
  </si>
  <si>
    <t>Rimbeck</t>
  </si>
  <si>
    <t>Schauen</t>
  </si>
  <si>
    <t>Steinmühle</t>
  </si>
  <si>
    <t>Stötterlingen</t>
  </si>
  <si>
    <t>Suderode</t>
  </si>
  <si>
    <t>Wülperode</t>
  </si>
  <si>
    <t>Zilly</t>
  </si>
  <si>
    <t>Anderbeck</t>
  </si>
  <si>
    <t>Badersleben</t>
  </si>
  <si>
    <t>Dardesheim</t>
  </si>
  <si>
    <t>Dedeleben</t>
  </si>
  <si>
    <t>Huy-Neinstedt</t>
  </si>
  <si>
    <t>Pabstorf</t>
  </si>
  <si>
    <t>Rohrsheim</t>
  </si>
  <si>
    <t>Westerburg</t>
  </si>
  <si>
    <t>Wilhelmshall</t>
  </si>
  <si>
    <t>Arbketal</t>
  </si>
  <si>
    <t>Dingelstedt</t>
  </si>
  <si>
    <t>Eilenstedt</t>
  </si>
  <si>
    <t>Eilsdorf</t>
  </si>
  <si>
    <t>Gambrinus</t>
  </si>
  <si>
    <t>Mönchhai</t>
  </si>
  <si>
    <t>Röderhof</t>
  </si>
  <si>
    <t>Schlanstedt</t>
  </si>
  <si>
    <t>Benzingerode</t>
  </si>
  <si>
    <t>Danstedt</t>
  </si>
  <si>
    <t>Heudeber</t>
  </si>
  <si>
    <t>Minsleben</t>
  </si>
  <si>
    <t>Mulmke</t>
  </si>
  <si>
    <t>Reddeber</t>
  </si>
  <si>
    <t>Schmatzfeld</t>
  </si>
  <si>
    <t>Silstedt</t>
  </si>
  <si>
    <t>Wernigerode</t>
  </si>
  <si>
    <t>Abbenrode</t>
  </si>
  <si>
    <t>Darlingerode</t>
  </si>
  <si>
    <t>Drübeck</t>
  </si>
  <si>
    <t>Ilsenburg</t>
  </si>
  <si>
    <t>Stapelburg</t>
  </si>
  <si>
    <t>Veckenstedt</t>
  </si>
  <si>
    <t>Wasserleben</t>
  </si>
  <si>
    <t>Elend</t>
  </si>
  <si>
    <t>Tanne</t>
  </si>
  <si>
    <t>Benneckenstein</t>
  </si>
  <si>
    <t>Schierke</t>
  </si>
  <si>
    <t>Almsfeld-Harztourist</t>
  </si>
  <si>
    <t>Altenbrak</t>
  </si>
  <si>
    <t>Cattenstedt</t>
  </si>
  <si>
    <t>Heimburg</t>
  </si>
  <si>
    <t>Hüttenrode</t>
  </si>
  <si>
    <t>Michaelstein</t>
  </si>
  <si>
    <t>Neuwerk</t>
  </si>
  <si>
    <t>Rübeland</t>
  </si>
  <si>
    <t>Treseburg</t>
  </si>
  <si>
    <t>Wendefurth</t>
  </si>
  <si>
    <t>Wienrode</t>
  </si>
  <si>
    <t>Derenburg</t>
  </si>
  <si>
    <t>Böhnshausen</t>
  </si>
  <si>
    <t>Langenstein</t>
  </si>
  <si>
    <t>Hasselfelde</t>
  </si>
  <si>
    <t>Albrechtshaus</t>
  </si>
  <si>
    <t>Stiege</t>
  </si>
  <si>
    <t>Trautenstein</t>
  </si>
  <si>
    <t>Magdeburg</t>
  </si>
  <si>
    <t>Blumenberg</t>
  </si>
  <si>
    <t>Bottmersdorf</t>
  </si>
  <si>
    <t>Domersleben</t>
  </si>
  <si>
    <t>Meyendorf</t>
  </si>
  <si>
    <t>Remkersleben</t>
  </si>
  <si>
    <t>Schleibnitz</t>
  </si>
  <si>
    <t>Wanzleben</t>
  </si>
  <si>
    <t>Niederndodeleben</t>
  </si>
  <si>
    <t>Eichenbarleben</t>
  </si>
  <si>
    <t>Hemsdorf</t>
  </si>
  <si>
    <t>Hohendodeleben</t>
  </si>
  <si>
    <t>Irxleben</t>
  </si>
  <si>
    <t>Ochtmersleben</t>
  </si>
  <si>
    <t>Schnarsleben</t>
  </si>
  <si>
    <t>Wellen</t>
  </si>
  <si>
    <t>Altenweddingen</t>
  </si>
  <si>
    <t>Bahrendorf</t>
  </si>
  <si>
    <t>Beyendorf</t>
  </si>
  <si>
    <t>Dodendorf</t>
  </si>
  <si>
    <t>Langenweddingen</t>
  </si>
  <si>
    <t>Osterweddingen</t>
  </si>
  <si>
    <t>Sohlen</t>
  </si>
  <si>
    <t>Stemmern</t>
  </si>
  <si>
    <t>Sülldorf</t>
  </si>
  <si>
    <t>Biederitz</t>
  </si>
  <si>
    <t>Gerwisch</t>
  </si>
  <si>
    <t>Gübs</t>
  </si>
  <si>
    <t>Heyrothsberge</t>
  </si>
  <si>
    <t>Königsborn</t>
  </si>
  <si>
    <t>Körbelitz</t>
  </si>
  <si>
    <t>Wahlitz</t>
  </si>
  <si>
    <t>Barleben</t>
  </si>
  <si>
    <t>Ebendorf</t>
  </si>
  <si>
    <t>Elbenau</t>
  </si>
  <si>
    <t>Biere</t>
  </si>
  <si>
    <t>Calenberge</t>
  </si>
  <si>
    <t>Eickendorf</t>
  </si>
  <si>
    <t>Großmühlingen</t>
  </si>
  <si>
    <t>Kleinmühlingen</t>
  </si>
  <si>
    <t>Pechau</t>
  </si>
  <si>
    <t>Randau</t>
  </si>
  <si>
    <t>Ranies</t>
  </si>
  <si>
    <t>Welsleben</t>
  </si>
  <si>
    <t>Zens</t>
  </si>
  <si>
    <t>Breitenhagen</t>
  </si>
  <si>
    <t>Brumby</t>
  </si>
  <si>
    <t>Calbe</t>
  </si>
  <si>
    <t>Colno</t>
  </si>
  <si>
    <t>Glöthe</t>
  </si>
  <si>
    <t>Gottesgnaden</t>
  </si>
  <si>
    <t>Lödderitz</t>
  </si>
  <si>
    <t>Patzetz</t>
  </si>
  <si>
    <t>Rajoch</t>
  </si>
  <si>
    <t>Tippelskirchen</t>
  </si>
  <si>
    <t>Trabitz</t>
  </si>
  <si>
    <t>Üllnitz</t>
  </si>
  <si>
    <t>Zuchau</t>
  </si>
  <si>
    <t>Dannigkow</t>
  </si>
  <si>
    <t>Gommern</t>
  </si>
  <si>
    <t>Kressow</t>
  </si>
  <si>
    <t>Plötzky</t>
  </si>
  <si>
    <t>Pretzien</t>
  </si>
  <si>
    <t>Barby</t>
  </si>
  <si>
    <t>Gnadau</t>
  </si>
  <si>
    <t>Pömmelte</t>
  </si>
  <si>
    <t>Werkleitz</t>
  </si>
  <si>
    <t>Wespen</t>
  </si>
  <si>
    <t>Zerbst</t>
  </si>
  <si>
    <t>Badetz</t>
  </si>
  <si>
    <t>Badewitz</t>
  </si>
  <si>
    <t>Bärenthoren</t>
  </si>
  <si>
    <t>Bias</t>
  </si>
  <si>
    <t>Bone</t>
  </si>
  <si>
    <t>Bonitz</t>
  </si>
  <si>
    <t>Bornum</t>
  </si>
  <si>
    <t>Buhlendorf</t>
  </si>
  <si>
    <t>Dobritz</t>
  </si>
  <si>
    <t>Flötz</t>
  </si>
  <si>
    <t>Garitz</t>
  </si>
  <si>
    <t>Gollbogen</t>
  </si>
  <si>
    <t>Golmenglin</t>
  </si>
  <si>
    <t>Gödnitz</t>
  </si>
  <si>
    <t>Güterglück</t>
  </si>
  <si>
    <t>Hagendorf</t>
  </si>
  <si>
    <t>Hohenlepte</t>
  </si>
  <si>
    <t>Jütrichau</t>
  </si>
  <si>
    <t>Kämeritz</t>
  </si>
  <si>
    <t>Kerchau</t>
  </si>
  <si>
    <t>Kermen</t>
  </si>
  <si>
    <t>Kleinleitzkau</t>
  </si>
  <si>
    <t>Kuhberge</t>
  </si>
  <si>
    <t>Leps</t>
  </si>
  <si>
    <t>Lietzo</t>
  </si>
  <si>
    <t>Luso</t>
  </si>
  <si>
    <t>Moritzer</t>
  </si>
  <si>
    <t>Mühro</t>
  </si>
  <si>
    <t>Nedlitz</t>
  </si>
  <si>
    <t>Niederlepte</t>
  </si>
  <si>
    <t>Nutha</t>
  </si>
  <si>
    <t>Pakendorf</t>
  </si>
  <si>
    <t>Polenzko</t>
  </si>
  <si>
    <t>Prödel</t>
  </si>
  <si>
    <t>Pulspforde</t>
  </si>
  <si>
    <t>Ronney</t>
  </si>
  <si>
    <t>Schora</t>
  </si>
  <si>
    <t>Steckby</t>
  </si>
  <si>
    <t>Steutz</t>
  </si>
  <si>
    <t>Straguth</t>
  </si>
  <si>
    <t>Strinum</t>
  </si>
  <si>
    <t>Tochheim</t>
  </si>
  <si>
    <t>Töppel</t>
  </si>
  <si>
    <t>Trüben</t>
  </si>
  <si>
    <t>Walternienburg</t>
  </si>
  <si>
    <t>Wertlau</t>
  </si>
  <si>
    <t>Zollmühle</t>
  </si>
  <si>
    <t>Brietzke-Kalitz</t>
  </si>
  <si>
    <t>Dalchau</t>
  </si>
  <si>
    <t>Göbel</t>
  </si>
  <si>
    <t>Hobeck</t>
  </si>
  <si>
    <t>Hohenlochau</t>
  </si>
  <si>
    <t>Isterbies</t>
  </si>
  <si>
    <t>Klepps</t>
  </si>
  <si>
    <t>Leitzkau</t>
  </si>
  <si>
    <t>Loburg</t>
  </si>
  <si>
    <t>Padegrim</t>
  </si>
  <si>
    <t>Rosian</t>
  </si>
  <si>
    <t>Rottenau</t>
  </si>
  <si>
    <t>Wahl</t>
  </si>
  <si>
    <t>Wendgräben</t>
  </si>
  <si>
    <t>Zeppernick</t>
  </si>
  <si>
    <t>Gütter</t>
  </si>
  <si>
    <t>Madel</t>
  </si>
  <si>
    <t>Altengrabow</t>
  </si>
  <si>
    <t>Büden</t>
  </si>
  <si>
    <t>Dörnitz</t>
  </si>
  <si>
    <t>Friedensau</t>
  </si>
  <si>
    <t>Hohenwarthe</t>
  </si>
  <si>
    <t>Hohenziatz</t>
  </si>
  <si>
    <t>Ihleburg</t>
  </si>
  <si>
    <t>Kampf</t>
  </si>
  <si>
    <t>Karith</t>
  </si>
  <si>
    <t>Kähnert</t>
  </si>
  <si>
    <t>Krüssau</t>
  </si>
  <si>
    <t>Küsel</t>
  </si>
  <si>
    <t>Landhaus</t>
  </si>
  <si>
    <t>Lostau</t>
  </si>
  <si>
    <t>Lübars</t>
  </si>
  <si>
    <t>Lühe</t>
  </si>
  <si>
    <t>Lütnitz</t>
  </si>
  <si>
    <t>Lüttgenziatz</t>
  </si>
  <si>
    <t>Magdeburgerforth</t>
  </si>
  <si>
    <t>Möser</t>
  </si>
  <si>
    <t>Niegripp</t>
  </si>
  <si>
    <t>Pabsdorf</t>
  </si>
  <si>
    <t>Parchau</t>
  </si>
  <si>
    <t>Pitzpuhl</t>
  </si>
  <si>
    <t>Polzuhn</t>
  </si>
  <si>
    <t>Pöthen</t>
  </si>
  <si>
    <t>Räckendorf</t>
  </si>
  <si>
    <t>Reesen</t>
  </si>
  <si>
    <t>Rietzel</t>
  </si>
  <si>
    <t>Ringelsdorf</t>
  </si>
  <si>
    <t>Schartau</t>
  </si>
  <si>
    <t>Schermen</t>
  </si>
  <si>
    <t>Schopsdorf</t>
  </si>
  <si>
    <t>Theeßen</t>
  </si>
  <si>
    <t>Tryppehna</t>
  </si>
  <si>
    <t>Vehlitz</t>
  </si>
  <si>
    <t>Waldrogäsen</t>
  </si>
  <si>
    <t>Wörmlitz</t>
  </si>
  <si>
    <t>Wüstenjerichow</t>
  </si>
  <si>
    <t>Zeddenick</t>
  </si>
  <si>
    <t>Ziegelsdorf</t>
  </si>
  <si>
    <t>Ziepel</t>
  </si>
  <si>
    <t>Genthin</t>
  </si>
  <si>
    <t>Altbellin</t>
  </si>
  <si>
    <t>Altbuchholz</t>
  </si>
  <si>
    <t>Altenklitsche</t>
  </si>
  <si>
    <t>Belicke</t>
  </si>
  <si>
    <t>Bergzow</t>
  </si>
  <si>
    <t>Binnenheide</t>
  </si>
  <si>
    <t>Brettin</t>
  </si>
  <si>
    <t>Dreihäuser</t>
  </si>
  <si>
    <t>Dretzel</t>
  </si>
  <si>
    <t>Dunkelforth</t>
  </si>
  <si>
    <t>Fienerode</t>
  </si>
  <si>
    <t>Gehlsdorf</t>
  </si>
  <si>
    <t>Gladau</t>
  </si>
  <si>
    <t>Großdemsin</t>
  </si>
  <si>
    <t>Güssow</t>
  </si>
  <si>
    <t>Hahnenhütte</t>
  </si>
  <si>
    <t>Havemark</t>
  </si>
  <si>
    <t>Hohenheide</t>
  </si>
  <si>
    <t>Hohenseeden</t>
  </si>
  <si>
    <t>Hüttermühle</t>
  </si>
  <si>
    <t>Kade</t>
  </si>
  <si>
    <t>Kleindemsin</t>
  </si>
  <si>
    <t>Kleinwulkow</t>
  </si>
  <si>
    <t>Kleinwusterwitz</t>
  </si>
  <si>
    <t>Klitsche</t>
  </si>
  <si>
    <t>Kuxwinkel</t>
  </si>
  <si>
    <t>Mollberg</t>
  </si>
  <si>
    <t>Mützel</t>
  </si>
  <si>
    <t>Neubuchholz</t>
  </si>
  <si>
    <t>Parchen</t>
  </si>
  <si>
    <t>Röthlake</t>
  </si>
  <si>
    <t>Schattberge</t>
  </si>
  <si>
    <t>Schlagenthin</t>
  </si>
  <si>
    <t>Sophienhorst</t>
  </si>
  <si>
    <t>Tucheim</t>
  </si>
  <si>
    <t>Werdershof</t>
  </si>
  <si>
    <t>Wiechenberg</t>
  </si>
  <si>
    <t>Wülpen</t>
  </si>
  <si>
    <t>Zabakuck</t>
  </si>
  <si>
    <t>Derben</t>
  </si>
  <si>
    <t>Ferchland</t>
  </si>
  <si>
    <t>Güsen</t>
  </si>
  <si>
    <t>Neuderben</t>
  </si>
  <si>
    <t>Zerben</t>
  </si>
  <si>
    <t>Blockdamm</t>
  </si>
  <si>
    <t>Hohenbellin</t>
  </si>
  <si>
    <t>Jerichow</t>
  </si>
  <si>
    <t>Klietznick</t>
  </si>
  <si>
    <t>Neuredekin</t>
  </si>
  <si>
    <t>Nielebock</t>
  </si>
  <si>
    <t>Redekin</t>
  </si>
  <si>
    <t>Scharteuke</t>
  </si>
  <si>
    <t>Angern</t>
  </si>
  <si>
    <t>Angern-Rogätz</t>
  </si>
  <si>
    <t>Bleiche</t>
  </si>
  <si>
    <t>Colbitz</t>
  </si>
  <si>
    <t>Dahlenwarsleben</t>
  </si>
  <si>
    <t>Darrkrug</t>
  </si>
  <si>
    <t>Elbeu</t>
  </si>
  <si>
    <t>Ellersell</t>
  </si>
  <si>
    <t>Farsleben</t>
  </si>
  <si>
    <t>Glindenberg</t>
  </si>
  <si>
    <t>Gutenswegen</t>
  </si>
  <si>
    <t>Heinrichsberg</t>
  </si>
  <si>
    <t>Heinrichshorst</t>
  </si>
  <si>
    <t>Hohenwarsleben</t>
  </si>
  <si>
    <t>Jersleben</t>
  </si>
  <si>
    <t>Loitsche</t>
  </si>
  <si>
    <t>Meitzendorf</t>
  </si>
  <si>
    <t>Mose</t>
  </si>
  <si>
    <t>Rasthof</t>
  </si>
  <si>
    <t>Rogätz</t>
  </si>
  <si>
    <t>Samswegen</t>
  </si>
  <si>
    <t>Schiffshebewerk</t>
  </si>
  <si>
    <t>Schricke</t>
  </si>
  <si>
    <t>Wolmirstedt</t>
  </si>
  <si>
    <t>Zielitz</t>
  </si>
  <si>
    <t>Haldensleben</t>
  </si>
  <si>
    <t>Maschenhorst</t>
  </si>
  <si>
    <t>Zillbeck</t>
  </si>
  <si>
    <t>Ackendorf</t>
  </si>
  <si>
    <t>Alleringersleben</t>
  </si>
  <si>
    <t>Bebertal</t>
  </si>
  <si>
    <t>Beendorf</t>
  </si>
  <si>
    <t>Bischofswald</t>
  </si>
  <si>
    <t>Bodendorf</t>
  </si>
  <si>
    <t>Bregenstedt</t>
  </si>
  <si>
    <t>Eimersleben</t>
  </si>
  <si>
    <t>Erxleben</t>
  </si>
  <si>
    <t>Glüsig</t>
  </si>
  <si>
    <t>Groppendorf</t>
  </si>
  <si>
    <t>Hakenstedt</t>
  </si>
  <si>
    <t>Hillersleben</t>
  </si>
  <si>
    <t>Hundisburg</t>
  </si>
  <si>
    <t>Ivenrode</t>
  </si>
  <si>
    <t>Morsleben</t>
  </si>
  <si>
    <t>Nordgermersleben</t>
  </si>
  <si>
    <t>Ostingersleben</t>
  </si>
  <si>
    <t>Rottmersleben</t>
  </si>
  <si>
    <t>Schackensleben</t>
  </si>
  <si>
    <t>Schwanefeld</t>
  </si>
  <si>
    <t>Süplingen</t>
  </si>
  <si>
    <t>Tundersleben</t>
  </si>
  <si>
    <t>Uhrsleben</t>
  </si>
  <si>
    <t>Bülstringen</t>
  </si>
  <si>
    <t>Detzel</t>
  </si>
  <si>
    <t>Flechtingen</t>
  </si>
  <si>
    <t>Hasselburg</t>
  </si>
  <si>
    <t>Hilgesdorf</t>
  </si>
  <si>
    <t>Keindorf</t>
  </si>
  <si>
    <t>Lemsell</t>
  </si>
  <si>
    <t>Neuenhofe</t>
  </si>
  <si>
    <t>Planken</t>
  </si>
  <si>
    <t>Satuelle</t>
  </si>
  <si>
    <t>Uthmöden</t>
  </si>
  <si>
    <t>Vahldorf</t>
  </si>
  <si>
    <t>Wedringen</t>
  </si>
  <si>
    <t>Wieglitz</t>
  </si>
  <si>
    <t>Weferlingen</t>
  </si>
  <si>
    <t>Barriere</t>
  </si>
  <si>
    <t>Behnsdorf</t>
  </si>
  <si>
    <t>Belsdorf</t>
  </si>
  <si>
    <t>Damsendorf</t>
  </si>
  <si>
    <t>Döhren</t>
  </si>
  <si>
    <t>Drachenberg</t>
  </si>
  <si>
    <t>Eschenrode</t>
  </si>
  <si>
    <t>Graui</t>
  </si>
  <si>
    <t>Hödingen</t>
  </si>
  <si>
    <t>Hörsingen</t>
  </si>
  <si>
    <t>Klinze</t>
  </si>
  <si>
    <t>Ribbensdorf</t>
  </si>
  <si>
    <t>Seggerde</t>
  </si>
  <si>
    <t>Siestedt</t>
  </si>
  <si>
    <t>Calvörde</t>
  </si>
  <si>
    <t>Böddensell</t>
  </si>
  <si>
    <t>Etingen</t>
  </si>
  <si>
    <t>Everingen</t>
  </si>
  <si>
    <t>Gehrendorf</t>
  </si>
  <si>
    <t>Grauingen</t>
  </si>
  <si>
    <t>Kathendorf</t>
  </si>
  <si>
    <t>Mannhausen</t>
  </si>
  <si>
    <t>Velsdorf</t>
  </si>
  <si>
    <t>Wegenstedt</t>
  </si>
  <si>
    <t>Eilsleben</t>
  </si>
  <si>
    <t>Drackenstedt</t>
  </si>
  <si>
    <t>Dreileben</t>
  </si>
  <si>
    <t>Druxberge</t>
  </si>
  <si>
    <t>Eggenstedt</t>
  </si>
  <si>
    <t>Gehringsdorf</t>
  </si>
  <si>
    <t>Harbke</t>
  </si>
  <si>
    <t>Marienborn</t>
  </si>
  <si>
    <t>Ovelgünne</t>
  </si>
  <si>
    <t>Siegersleben</t>
  </si>
  <si>
    <t>Sommerschenburg</t>
  </si>
  <si>
    <t>Wefensleben</t>
  </si>
  <si>
    <t>Wormsdorf</t>
  </si>
  <si>
    <t>Altbrandsleben</t>
  </si>
  <si>
    <t>Ampfurth</t>
  </si>
  <si>
    <t>Andersleben</t>
  </si>
  <si>
    <t>Emmeringen</t>
  </si>
  <si>
    <t>Großalsleben</t>
  </si>
  <si>
    <t>Hordorf</t>
  </si>
  <si>
    <t>Hornhausen</t>
  </si>
  <si>
    <t>Jakobsberg</t>
  </si>
  <si>
    <t>Krottorf</t>
  </si>
  <si>
    <t>Neindorf</t>
  </si>
  <si>
    <t>Neubrandsleben</t>
  </si>
  <si>
    <t>Neuwegersleben</t>
  </si>
  <si>
    <t>Oschersleben</t>
  </si>
  <si>
    <t>Schermcke</t>
  </si>
  <si>
    <t>Wulferstedt</t>
  </si>
  <si>
    <t>Hötensleben</t>
  </si>
  <si>
    <t>Ausleben</t>
  </si>
  <si>
    <t>Badeleben</t>
  </si>
  <si>
    <t>Barneberg</t>
  </si>
  <si>
    <t>Gunsleben</t>
  </si>
  <si>
    <t>Hamersleben</t>
  </si>
  <si>
    <t>Kauzleben</t>
  </si>
  <si>
    <t>Ohrsleben</t>
  </si>
  <si>
    <t>Ottleben</t>
  </si>
  <si>
    <t>Üplingen</t>
  </si>
  <si>
    <t>Völpke</t>
  </si>
  <si>
    <t>Wackersleben</t>
  </si>
  <si>
    <t>Warsleben</t>
  </si>
  <si>
    <t>Gröningen</t>
  </si>
  <si>
    <t>Heynburg</t>
  </si>
  <si>
    <t>Kroppenstedt</t>
  </si>
  <si>
    <t>Alikendorf</t>
  </si>
  <si>
    <t>Hadmersleben</t>
  </si>
  <si>
    <t>Kleinalsleben</t>
  </si>
  <si>
    <t>Peseckendorf</t>
  </si>
  <si>
    <t>Staßfurt</t>
  </si>
  <si>
    <t>Egeln</t>
  </si>
  <si>
    <t>Schneidlingen</t>
  </si>
  <si>
    <t>Tarthun</t>
  </si>
  <si>
    <t>Unseburg</t>
  </si>
  <si>
    <t>Wolmirsleben</t>
  </si>
  <si>
    <t>Güsten</t>
  </si>
  <si>
    <t>Amesdorf</t>
  </si>
  <si>
    <t>Osmarsleben</t>
  </si>
  <si>
    <t>Warmsdorf</t>
  </si>
  <si>
    <t>Förderstedt</t>
  </si>
  <si>
    <t>Hohenerxleben</t>
  </si>
  <si>
    <t>Gänsefurth</t>
  </si>
  <si>
    <t>Hecklingen</t>
  </si>
  <si>
    <t>Athensleben</t>
  </si>
  <si>
    <t>Löderburg</t>
  </si>
  <si>
    <t>Lust</t>
  </si>
  <si>
    <t>Rothenförde</t>
  </si>
  <si>
    <t>Etgersleben</t>
  </si>
  <si>
    <t>Hakeborn</t>
  </si>
  <si>
    <t>Westeregeln</t>
  </si>
  <si>
    <t>Bertingen</t>
  </si>
  <si>
    <t>Bittkau</t>
  </si>
  <si>
    <t>Blätz</t>
  </si>
  <si>
    <t>Bölsdorf</t>
  </si>
  <si>
    <t>Braunspforte</t>
  </si>
  <si>
    <t>Brunkau</t>
  </si>
  <si>
    <t>Burgstall</t>
  </si>
  <si>
    <t>Cobbel</t>
  </si>
  <si>
    <t>Cröchern</t>
  </si>
  <si>
    <t>Dolle</t>
  </si>
  <si>
    <t>Kehnert</t>
  </si>
  <si>
    <t>Köckte</t>
  </si>
  <si>
    <t>Lüderitz</t>
  </si>
  <si>
    <t>Mahlpfuhl</t>
  </si>
  <si>
    <t>Mahlwinkel</t>
  </si>
  <si>
    <t>Polte</t>
  </si>
  <si>
    <t>Ringfurth</t>
  </si>
  <si>
    <t>Sandbeiendorf</t>
  </si>
  <si>
    <t>Sandfurth</t>
  </si>
  <si>
    <t>Scheeren</t>
  </si>
  <si>
    <t>Schelldorf</t>
  </si>
  <si>
    <t>Schernebeck</t>
  </si>
  <si>
    <t>Tangerhütte</t>
  </si>
  <si>
    <t>Uchtdorf</t>
  </si>
  <si>
    <t>Ütz</t>
  </si>
  <si>
    <t>Weißewarte</t>
  </si>
  <si>
    <t>Wenddorf</t>
  </si>
  <si>
    <t>Zibberick</t>
  </si>
  <si>
    <t>Fischbeck</t>
  </si>
  <si>
    <t>Hohengöhren</t>
  </si>
  <si>
    <t>Hohengöhrener</t>
  </si>
  <si>
    <t>Hohenkamern</t>
  </si>
  <si>
    <t>Jederitz</t>
  </si>
  <si>
    <t>Kabelitz</t>
  </si>
  <si>
    <t>Kamern</t>
  </si>
  <si>
    <t>Kleinmangelsdorf</t>
  </si>
  <si>
    <t>Klietz</t>
  </si>
  <si>
    <t>Kuhlhausen</t>
  </si>
  <si>
    <t>Mangelsdorf</t>
  </si>
  <si>
    <t>Melkow</t>
  </si>
  <si>
    <t>Neuermark</t>
  </si>
  <si>
    <t>Neukamern</t>
  </si>
  <si>
    <t>Sandau</t>
  </si>
  <si>
    <t>Scharlibbe</t>
  </si>
  <si>
    <t>Schönhauser</t>
  </si>
  <si>
    <t>Wulkau</t>
  </si>
  <si>
    <t>Wusterdamm</t>
  </si>
  <si>
    <t>Havelberg</t>
  </si>
  <si>
    <t>Kümmernitz</t>
  </si>
  <si>
    <t>Müggenbusch</t>
  </si>
  <si>
    <t>Neuwerben</t>
  </si>
  <si>
    <t>Nitzow</t>
  </si>
  <si>
    <t>Toppel</t>
  </si>
  <si>
    <t>Vehlgast</t>
  </si>
  <si>
    <t>Wöplitz</t>
  </si>
  <si>
    <t>Stendal</t>
  </si>
  <si>
    <t>Belkau</t>
  </si>
  <si>
    <t>Bellingen</t>
  </si>
  <si>
    <t>Bülitz</t>
  </si>
  <si>
    <t>Dahrenstedt</t>
  </si>
  <si>
    <t>Darnewitz</t>
  </si>
  <si>
    <t>Demker</t>
  </si>
  <si>
    <t>Elversdorf</t>
  </si>
  <si>
    <t>Garlipp</t>
  </si>
  <si>
    <t>Gohre</t>
  </si>
  <si>
    <t>Grobleben</t>
  </si>
  <si>
    <t>Grünenwulsch</t>
  </si>
  <si>
    <t>Häsewig</t>
  </si>
  <si>
    <t>Hüselitz</t>
  </si>
  <si>
    <t>Ottersburg</t>
  </si>
  <si>
    <t>Petersmark</t>
  </si>
  <si>
    <t>Peulingen</t>
  </si>
  <si>
    <t>Querstedt</t>
  </si>
  <si>
    <t>Rochau</t>
  </si>
  <si>
    <t>Schäplitz</t>
  </si>
  <si>
    <t>Schinne</t>
  </si>
  <si>
    <t>Schleuß</t>
  </si>
  <si>
    <t>Uenglingen</t>
  </si>
  <si>
    <t>Vollenschier</t>
  </si>
  <si>
    <t>Windberge</t>
  </si>
  <si>
    <t>Wittenmoor</t>
  </si>
  <si>
    <t>Ziegenhagen</t>
  </si>
  <si>
    <t>Billberge</t>
  </si>
  <si>
    <t>Bindfelde</t>
  </si>
  <si>
    <t>Hämerten</t>
  </si>
  <si>
    <t>Heeren</t>
  </si>
  <si>
    <t>Langensalzwedel</t>
  </si>
  <si>
    <t>Miltern</t>
  </si>
  <si>
    <t>Tangermünde</t>
  </si>
  <si>
    <t>Altenzaun</t>
  </si>
  <si>
    <t>Arneburg</t>
  </si>
  <si>
    <t>Arnim</t>
  </si>
  <si>
    <t>Baben</t>
  </si>
  <si>
    <t>Balleierhof</t>
  </si>
  <si>
    <t>Bertkow</t>
  </si>
  <si>
    <t>Burghardshof</t>
  </si>
  <si>
    <t>Bürs</t>
  </si>
  <si>
    <t>Eichstedt</t>
  </si>
  <si>
    <t>Gethlingen</t>
  </si>
  <si>
    <t>Hohenberg-Krusemark</t>
  </si>
  <si>
    <t>Jarchau</t>
  </si>
  <si>
    <t>Kirchpolkritz</t>
  </si>
  <si>
    <t>Lindtorf</t>
  </si>
  <si>
    <t>Molkerei</t>
  </si>
  <si>
    <t>Osterholz</t>
  </si>
  <si>
    <t>Plätz</t>
  </si>
  <si>
    <t>Rindtorf</t>
  </si>
  <si>
    <t>Rudolphital</t>
  </si>
  <si>
    <t>Sanne</t>
  </si>
  <si>
    <t>Schwarzholz</t>
  </si>
  <si>
    <t>Wischer</t>
  </si>
  <si>
    <t>Börgitz</t>
  </si>
  <si>
    <t>Deetzer</t>
  </si>
  <si>
    <t>Döbbelin</t>
  </si>
  <si>
    <t>Käthen</t>
  </si>
  <si>
    <t>Klinke</t>
  </si>
  <si>
    <t>Möringen</t>
  </si>
  <si>
    <t>Nahrstedt</t>
  </si>
  <si>
    <t>Staats</t>
  </si>
  <si>
    <t>Uchtspringe</t>
  </si>
  <si>
    <t>Vinzelberg</t>
  </si>
  <si>
    <t>Volgfelde</t>
  </si>
  <si>
    <t>Ballerstedt</t>
  </si>
  <si>
    <t>Beesewege</t>
  </si>
  <si>
    <t>Bretsch</t>
  </si>
  <si>
    <t>Büttnershof</t>
  </si>
  <si>
    <t>Calberwisch</t>
  </si>
  <si>
    <t>Dequede</t>
  </si>
  <si>
    <t>Dobberkau</t>
  </si>
  <si>
    <t>Dobbrun</t>
  </si>
  <si>
    <t>Düsedau</t>
  </si>
  <si>
    <t>Einwinkel</t>
  </si>
  <si>
    <t>Fährkrug</t>
  </si>
  <si>
    <t>Flessau</t>
  </si>
  <si>
    <t>Friedrichsfleiß</t>
  </si>
  <si>
    <t>Gagel</t>
  </si>
  <si>
    <t>Germerslage</t>
  </si>
  <si>
    <t>Giesenslage</t>
  </si>
  <si>
    <t>Gladigau</t>
  </si>
  <si>
    <t>Grävenitz</t>
  </si>
  <si>
    <t>Heiligenfelde</t>
  </si>
  <si>
    <t>Hohenwulsch</t>
  </si>
  <si>
    <t>Iden</t>
  </si>
  <si>
    <t>Kannenberg</t>
  </si>
  <si>
    <t>Kerkuhn</t>
  </si>
  <si>
    <t>Kleinau</t>
  </si>
  <si>
    <t>Kossebau</t>
  </si>
  <si>
    <t>Königsmark</t>
  </si>
  <si>
    <t>Krevese</t>
  </si>
  <si>
    <t>Krumke</t>
  </si>
  <si>
    <t>Lohne</t>
  </si>
  <si>
    <t>Lückstedt</t>
  </si>
  <si>
    <t>Natterheide</t>
  </si>
  <si>
    <t>Orpensdorf</t>
  </si>
  <si>
    <t>Osterburg</t>
  </si>
  <si>
    <t>Polkau</t>
  </si>
  <si>
    <t>Polkern</t>
  </si>
  <si>
    <t>Priemern</t>
  </si>
  <si>
    <t>Rathsleben</t>
  </si>
  <si>
    <t>Rengerslage</t>
  </si>
  <si>
    <t>Röthenberg</t>
  </si>
  <si>
    <t>Sandauerholz</t>
  </si>
  <si>
    <t>Schliecksdorf</t>
  </si>
  <si>
    <t>Schmersau</t>
  </si>
  <si>
    <t>Schorstedt</t>
  </si>
  <si>
    <t>Uchtenhagen</t>
  </si>
  <si>
    <t>Wasmerslage</t>
  </si>
  <si>
    <t>Wollenrade</t>
  </si>
  <si>
    <t>Wolterslage</t>
  </si>
  <si>
    <t>Zedau</t>
  </si>
  <si>
    <t>Aulosen</t>
  </si>
  <si>
    <t>Behrend</t>
  </si>
  <si>
    <t>Beuster</t>
  </si>
  <si>
    <t>Bömenzien</t>
  </si>
  <si>
    <t>Drösede</t>
  </si>
  <si>
    <t>Drüsedau</t>
  </si>
  <si>
    <t>Esack</t>
  </si>
  <si>
    <t>Geestgottberg</t>
  </si>
  <si>
    <t>Gollensdorf</t>
  </si>
  <si>
    <t>Harpe</t>
  </si>
  <si>
    <t>Haverland</t>
  </si>
  <si>
    <t>Höwisch</t>
  </si>
  <si>
    <t>Jeggel</t>
  </si>
  <si>
    <t>Kamps</t>
  </si>
  <si>
    <t>Krüden</t>
  </si>
  <si>
    <t>Losenrade</t>
  </si>
  <si>
    <t>Losse</t>
  </si>
  <si>
    <t>Neulingen</t>
  </si>
  <si>
    <t>Ostorf</t>
  </si>
  <si>
    <t>Pollitz</t>
  </si>
  <si>
    <t>Räbel</t>
  </si>
  <si>
    <t>Scharpenhufe</t>
  </si>
  <si>
    <t>Scharpenlohe</t>
  </si>
  <si>
    <t>Vielbaum</t>
  </si>
  <si>
    <t>Wahrenberg</t>
  </si>
  <si>
    <t>Wanzer</t>
  </si>
  <si>
    <t>Genzien</t>
  </si>
  <si>
    <t>Gestien</t>
  </si>
  <si>
    <t>Schrampe</t>
  </si>
  <si>
    <t>Thielbeer</t>
  </si>
  <si>
    <t>Ziemendorf</t>
  </si>
  <si>
    <t>Zießau</t>
  </si>
  <si>
    <t>Altmersleben</t>
  </si>
  <si>
    <t>Badel</t>
  </si>
  <si>
    <t>Beese</t>
  </si>
  <si>
    <t>Brunau</t>
  </si>
  <si>
    <t>Brüchau</t>
  </si>
  <si>
    <t>Butterhorst</t>
  </si>
  <si>
    <t>Büste</t>
  </si>
  <si>
    <t>Cheinitz</t>
  </si>
  <si>
    <t>Dolchau</t>
  </si>
  <si>
    <t>Faulenhorst</t>
  </si>
  <si>
    <t>Güssefeld</t>
  </si>
  <si>
    <t>Hagenau</t>
  </si>
  <si>
    <t>Jeetze</t>
  </si>
  <si>
    <t>Jemmeritz</t>
  </si>
  <si>
    <t>Kahrstedt</t>
  </si>
  <si>
    <t>Kakerbeck</t>
  </si>
  <si>
    <t>Karritz</t>
  </si>
  <si>
    <t>Kremkau</t>
  </si>
  <si>
    <t>Meßdorf</t>
  </si>
  <si>
    <t>Packebusch</t>
  </si>
  <si>
    <t>Plathe</t>
  </si>
  <si>
    <t>Siepe</t>
  </si>
  <si>
    <t>Späningen</t>
  </si>
  <si>
    <t>Thüritz</t>
  </si>
  <si>
    <t>Vahrholz</t>
  </si>
  <si>
    <t>Vienau</t>
  </si>
  <si>
    <t>Wernstedt</t>
  </si>
  <si>
    <t>Wustrewe</t>
  </si>
  <si>
    <t>Zethlingen</t>
  </si>
  <si>
    <t>Arensberg</t>
  </si>
  <si>
    <t>Könnigde</t>
  </si>
  <si>
    <t>Poritz</t>
  </si>
  <si>
    <t>Algenstedt</t>
  </si>
  <si>
    <t>Berenbrock</t>
  </si>
  <si>
    <t>Dorst</t>
  </si>
  <si>
    <t>Elsebeck</t>
  </si>
  <si>
    <t>Engersen</t>
  </si>
  <si>
    <t>Estedt</t>
  </si>
  <si>
    <t>Gardelegen</t>
  </si>
  <si>
    <t>Hemstedt</t>
  </si>
  <si>
    <t>Hottendorf</t>
  </si>
  <si>
    <t>Ipse</t>
  </si>
  <si>
    <t>Jävenitz</t>
  </si>
  <si>
    <t>Jeseritz</t>
  </si>
  <si>
    <t>Kassieck</t>
  </si>
  <si>
    <t>Klüden</t>
  </si>
  <si>
    <t>Laatzke</t>
  </si>
  <si>
    <t>Letzlingen</t>
  </si>
  <si>
    <t>Lindstedt</t>
  </si>
  <si>
    <t>Lindstedterhorst</t>
  </si>
  <si>
    <t>Lotsche</t>
  </si>
  <si>
    <t>Lössewitz</t>
  </si>
  <si>
    <t>Lüffingen</t>
  </si>
  <si>
    <t>Parleib</t>
  </si>
  <si>
    <t>Polvitz</t>
  </si>
  <si>
    <t>Potzehne</t>
  </si>
  <si>
    <t>Roxförde</t>
  </si>
  <si>
    <t>Schwiesau</t>
  </si>
  <si>
    <t>Seethen</t>
  </si>
  <si>
    <t>Solpke</t>
  </si>
  <si>
    <t>Trüstedt</t>
  </si>
  <si>
    <t>Wannefeld</t>
  </si>
  <si>
    <t>Weteritz</t>
  </si>
  <si>
    <t>Wiepke</t>
  </si>
  <si>
    <t>Wollenhagen</t>
  </si>
  <si>
    <t>Zichtau</t>
  </si>
  <si>
    <t>Zienau</t>
  </si>
  <si>
    <t>Zobbenitz</t>
  </si>
  <si>
    <t>Oebisfelde</t>
  </si>
  <si>
    <t>Bergfriede</t>
  </si>
  <si>
    <t>Bleuenhorst</t>
  </si>
  <si>
    <t>Breitenrode</t>
  </si>
  <si>
    <t>Hopfenhorst</t>
  </si>
  <si>
    <t>Kahnstieg</t>
  </si>
  <si>
    <t>Taterberg</t>
  </si>
  <si>
    <t>Wassensdorf</t>
  </si>
  <si>
    <t>Weddendorf</t>
  </si>
  <si>
    <t>Mieste</t>
  </si>
  <si>
    <t>Breiteiche</t>
  </si>
  <si>
    <t>Dannefeld</t>
  </si>
  <si>
    <t>Jeggau</t>
  </si>
  <si>
    <t>Miesterhorst</t>
  </si>
  <si>
    <t>Peckfitz</t>
  </si>
  <si>
    <t>Sichau</t>
  </si>
  <si>
    <t>Siems</t>
  </si>
  <si>
    <t>Tarnefitz</t>
  </si>
  <si>
    <t>Trippigleben</t>
  </si>
  <si>
    <t>Düsseldorf</t>
  </si>
  <si>
    <t>Duisburg</t>
  </si>
  <si>
    <t>Meerbusch</t>
  </si>
  <si>
    <t>Krefeld</t>
  </si>
  <si>
    <t>Erkrath</t>
  </si>
  <si>
    <t>Mettmann</t>
  </si>
  <si>
    <t>Ratingen</t>
  </si>
  <si>
    <t>Mönchengladbach</t>
  </si>
  <si>
    <t>Nettetal</t>
  </si>
  <si>
    <t>Korschenbroich</t>
  </si>
  <si>
    <t>Jüchen</t>
  </si>
  <si>
    <t>Niederkrüchten</t>
  </si>
  <si>
    <t>Neuss</t>
  </si>
  <si>
    <t>Grevenbroich</t>
  </si>
  <si>
    <t>Dormagen</t>
  </si>
  <si>
    <t>Kaarst</t>
  </si>
  <si>
    <t>Rommerskirchen</t>
  </si>
  <si>
    <t>Viersen</t>
  </si>
  <si>
    <t>Erkelenz</t>
  </si>
  <si>
    <t>Hückelhoven</t>
  </si>
  <si>
    <t>Wegberg</t>
  </si>
  <si>
    <t>Wassenberg</t>
  </si>
  <si>
    <t>Wuppertal</t>
  </si>
  <si>
    <t>Remscheid</t>
  </si>
  <si>
    <t>Radevormwald</t>
  </si>
  <si>
    <t>Wülfrath</t>
  </si>
  <si>
    <t>Hückeswagen</t>
  </si>
  <si>
    <t>Velbert</t>
  </si>
  <si>
    <t>Essen</t>
  </si>
  <si>
    <t>Hattingen</t>
  </si>
  <si>
    <t>Heiligenhaus</t>
  </si>
  <si>
    <t>Solingen</t>
  </si>
  <si>
    <t>Haan</t>
  </si>
  <si>
    <t>Leichlingen</t>
  </si>
  <si>
    <t>Wermelskirchen</t>
  </si>
  <si>
    <t>Dortmund</t>
  </si>
  <si>
    <t>Lünen</t>
  </si>
  <si>
    <t>Unna</t>
  </si>
  <si>
    <t>Castrop-Rauxel</t>
  </si>
  <si>
    <t>Bochum</t>
  </si>
  <si>
    <t>Herne</t>
  </si>
  <si>
    <t>Gelsenkirchen</t>
  </si>
  <si>
    <t>Witten</t>
  </si>
  <si>
    <t>Mülheim</t>
  </si>
  <si>
    <t>Sprockhövel</t>
  </si>
  <si>
    <t>Recklinghausen</t>
  </si>
  <si>
    <t>Herten</t>
  </si>
  <si>
    <t>Datteln</t>
  </si>
  <si>
    <t>Haltern</t>
  </si>
  <si>
    <t>Waltrop</t>
  </si>
  <si>
    <t>Oer-Erkenschwick</t>
  </si>
  <si>
    <t>Marl</t>
  </si>
  <si>
    <t>Gladbeck</t>
  </si>
  <si>
    <t>Bottrop</t>
  </si>
  <si>
    <t>Dorsten</t>
  </si>
  <si>
    <t>Velen</t>
  </si>
  <si>
    <t>Raesfeld</t>
  </si>
  <si>
    <t>Südlohn</t>
  </si>
  <si>
    <t>Heiden</t>
  </si>
  <si>
    <t>Bocholt</t>
  </si>
  <si>
    <t>Isselburg</t>
  </si>
  <si>
    <t>Emmerich</t>
  </si>
  <si>
    <t>Rees</t>
  </si>
  <si>
    <t>Wesel</t>
  </si>
  <si>
    <t>Hamminkeln</t>
  </si>
  <si>
    <t>Xanten</t>
  </si>
  <si>
    <t>Schermbeck</t>
  </si>
  <si>
    <t>Alpen</t>
  </si>
  <si>
    <t>Dinslaken</t>
  </si>
  <si>
    <t>Voerde</t>
  </si>
  <si>
    <t>Hünxe</t>
  </si>
  <si>
    <t>Moers</t>
  </si>
  <si>
    <t>Kamp-Lintfort</t>
  </si>
  <si>
    <t>Rheinberg</t>
  </si>
  <si>
    <t>Neukirchen-Vluyn</t>
  </si>
  <si>
    <t>Rheurdt</t>
  </si>
  <si>
    <t>Kalkar</t>
  </si>
  <si>
    <t>Bedburg-Hau</t>
  </si>
  <si>
    <t>Goch</t>
  </si>
  <si>
    <t>Uedem</t>
  </si>
  <si>
    <t>Geldern</t>
  </si>
  <si>
    <t>Kevelaer</t>
  </si>
  <si>
    <t>Straelen</t>
  </si>
  <si>
    <t>Kerken</t>
  </si>
  <si>
    <t>Weeze</t>
  </si>
  <si>
    <t>Issum</t>
  </si>
  <si>
    <t>Sonsbeck</t>
  </si>
  <si>
    <t>Wachtendonk</t>
  </si>
  <si>
    <t>Willich</t>
  </si>
  <si>
    <t>Kempen</t>
  </si>
  <si>
    <t>Tönisvorst</t>
  </si>
  <si>
    <t>Grefrath</t>
  </si>
  <si>
    <t>Warendorf</t>
  </si>
  <si>
    <t>Dülmen</t>
  </si>
  <si>
    <t>Emsdetten</t>
  </si>
  <si>
    <t>Telgte</t>
  </si>
  <si>
    <t>Nottuln</t>
  </si>
  <si>
    <t>Drensteinfurt</t>
  </si>
  <si>
    <t>Sendenhorst</t>
  </si>
  <si>
    <t>Havixbeck</t>
  </si>
  <si>
    <t>Sassenberg</t>
  </si>
  <si>
    <t>Altenberge</t>
  </si>
  <si>
    <t>Ostbevern</t>
  </si>
  <si>
    <t>Everswinkel</t>
  </si>
  <si>
    <t>Nordwalde</t>
  </si>
  <si>
    <t>Beelen</t>
  </si>
  <si>
    <t>Laer</t>
  </si>
  <si>
    <t>Saerbeck</t>
  </si>
  <si>
    <t>Rheine</t>
  </si>
  <si>
    <t>Engden</t>
  </si>
  <si>
    <t>Isterberg</t>
  </si>
  <si>
    <t>Ohne</t>
  </si>
  <si>
    <t>Quendorf</t>
  </si>
  <si>
    <t>Samern</t>
  </si>
  <si>
    <t>Schüttorf</t>
  </si>
  <si>
    <t>Suddendorf</t>
  </si>
  <si>
    <t>Hörstel</t>
  </si>
  <si>
    <t>Spelle</t>
  </si>
  <si>
    <t>Lünne</t>
  </si>
  <si>
    <t>Schapen</t>
  </si>
  <si>
    <t>Emsbüren</t>
  </si>
  <si>
    <t>Wettringen</t>
  </si>
  <si>
    <t>Hopsten</t>
  </si>
  <si>
    <t>Salzbergen</t>
  </si>
  <si>
    <t>Nordhorn</t>
  </si>
  <si>
    <t>Steinfurt</t>
  </si>
  <si>
    <t>Ochtrup</t>
  </si>
  <si>
    <t>Horstmar</t>
  </si>
  <si>
    <t>Heek</t>
  </si>
  <si>
    <t>Schöppingen</t>
  </si>
  <si>
    <t>Metelen</t>
  </si>
  <si>
    <t>Coesfeld</t>
  </si>
  <si>
    <t>Ahaus</t>
  </si>
  <si>
    <t>Vreden</t>
  </si>
  <si>
    <t>Stadtlohn</t>
  </si>
  <si>
    <t>Gescher</t>
  </si>
  <si>
    <t>Rosendahl</t>
  </si>
  <si>
    <t>Billerbeck</t>
  </si>
  <si>
    <t>Reken</t>
  </si>
  <si>
    <t>Legden</t>
  </si>
  <si>
    <t>Osnabrück</t>
  </si>
  <si>
    <t>Georgsmarienhütte</t>
  </si>
  <si>
    <t>Wallenhorst</t>
  </si>
  <si>
    <t>Bissendorf</t>
  </si>
  <si>
    <t>Bohmte</t>
  </si>
  <si>
    <t>Hilter</t>
  </si>
  <si>
    <t>Ostercappeln</t>
  </si>
  <si>
    <t>Belm</t>
  </si>
  <si>
    <t>Hasbergen</t>
  </si>
  <si>
    <t>Glandorf</t>
  </si>
  <si>
    <t>Diepholz</t>
  </si>
  <si>
    <t>Vechta</t>
  </si>
  <si>
    <t>Drentwede</t>
  </si>
  <si>
    <t>Eydelstedt</t>
  </si>
  <si>
    <t>Dinklage</t>
  </si>
  <si>
    <t>Wagenfeld</t>
  </si>
  <si>
    <t>Goldenstedt</t>
  </si>
  <si>
    <t>Visbek</t>
  </si>
  <si>
    <t>Brockum</t>
  </si>
  <si>
    <t>Hüde</t>
  </si>
  <si>
    <t>Lemförde</t>
  </si>
  <si>
    <t>Quernheim</t>
  </si>
  <si>
    <t>Stemshorn</t>
  </si>
  <si>
    <t>Rehden</t>
  </si>
  <si>
    <t>Barver</t>
  </si>
  <si>
    <t>Dickel</t>
  </si>
  <si>
    <t>Hemsloh</t>
  </si>
  <si>
    <t>Wetschen</t>
  </si>
  <si>
    <t>Bakum</t>
  </si>
  <si>
    <t>Drebber</t>
  </si>
  <si>
    <t>Dreeker</t>
  </si>
  <si>
    <t>Berglage</t>
  </si>
  <si>
    <t>Burlage</t>
  </si>
  <si>
    <t>Evershorst</t>
  </si>
  <si>
    <t>Kuhlhorst</t>
  </si>
  <si>
    <t>Lembruch</t>
  </si>
  <si>
    <t>Mecklinge</t>
  </si>
  <si>
    <t>Quernheimerbruch</t>
  </si>
  <si>
    <t>Ibbenbüren</t>
  </si>
  <si>
    <t>Westerkappeln</t>
  </si>
  <si>
    <t>Mettingen</t>
  </si>
  <si>
    <t>Lotte</t>
  </si>
  <si>
    <t>Recke</t>
  </si>
  <si>
    <t>Lengerich</t>
  </si>
  <si>
    <t>Lienen</t>
  </si>
  <si>
    <t>Tecklenburg</t>
  </si>
  <si>
    <t>Ladbergen</t>
  </si>
  <si>
    <t>Bramsche</t>
  </si>
  <si>
    <t>Ankum</t>
  </si>
  <si>
    <t>Eggermühlen</t>
  </si>
  <si>
    <t>Kettenkamp</t>
  </si>
  <si>
    <t>Merzen</t>
  </si>
  <si>
    <t>Bersenbrück</t>
  </si>
  <si>
    <t>Alfhausen</t>
  </si>
  <si>
    <t>Gehrde</t>
  </si>
  <si>
    <t>Rieste</t>
  </si>
  <si>
    <t>Voltlage</t>
  </si>
  <si>
    <t>Quakenbrück</t>
  </si>
  <si>
    <t>Löningen</t>
  </si>
  <si>
    <t>Bippen</t>
  </si>
  <si>
    <t>Badbergen</t>
  </si>
  <si>
    <t>Menslage</t>
  </si>
  <si>
    <t>Nortrup</t>
  </si>
  <si>
    <t>Cloppenburg</t>
  </si>
  <si>
    <t>Garrel</t>
  </si>
  <si>
    <t>Drantum</t>
  </si>
  <si>
    <t>Emstek</t>
  </si>
  <si>
    <t>Garthe</t>
  </si>
  <si>
    <t>Halen</t>
  </si>
  <si>
    <t>Hoheging</t>
  </si>
  <si>
    <t>Höltinghausen</t>
  </si>
  <si>
    <t>Schneiderkrug</t>
  </si>
  <si>
    <t>Lastrup</t>
  </si>
  <si>
    <t>Cappeln</t>
  </si>
  <si>
    <t>Molbergen</t>
  </si>
  <si>
    <t>Dwergte</t>
  </si>
  <si>
    <t>Ermke</t>
  </si>
  <si>
    <t>Grönheim</t>
  </si>
  <si>
    <t>Peheim</t>
  </si>
  <si>
    <t>Resthausen</t>
  </si>
  <si>
    <t>Stalförden</t>
  </si>
  <si>
    <t>Lindern</t>
  </si>
  <si>
    <t>Meppen</t>
  </si>
  <si>
    <t>Haren</t>
  </si>
  <si>
    <t>Haselünne</t>
  </si>
  <si>
    <t>Geeste</t>
  </si>
  <si>
    <t>Hüven</t>
  </si>
  <si>
    <t>Sögel</t>
  </si>
  <si>
    <t>Spahnharrenstätte</t>
  </si>
  <si>
    <t>Werpeloh</t>
  </si>
  <si>
    <t>Lahn</t>
  </si>
  <si>
    <t>Vrees</t>
  </si>
  <si>
    <t>Werlte</t>
  </si>
  <si>
    <t>Fresenburg</t>
  </si>
  <si>
    <t>Lathen</t>
  </si>
  <si>
    <t>Renkenberge</t>
  </si>
  <si>
    <t>Sustrum</t>
  </si>
  <si>
    <t>Twist</t>
  </si>
  <si>
    <t>Herzlake</t>
  </si>
  <si>
    <t>Lähden</t>
  </si>
  <si>
    <t>Stavern</t>
  </si>
  <si>
    <t>Niederlangen</t>
  </si>
  <si>
    <t>Oberlangen</t>
  </si>
  <si>
    <t>Lingen</t>
  </si>
  <si>
    <t>Emlichheim</t>
  </si>
  <si>
    <t>Laar</t>
  </si>
  <si>
    <t>Ringe</t>
  </si>
  <si>
    <t>Esche</t>
  </si>
  <si>
    <t>Georgsdorf</t>
  </si>
  <si>
    <t>Neuenhaus</t>
  </si>
  <si>
    <t>Osterwald</t>
  </si>
  <si>
    <t>Andervenne</t>
  </si>
  <si>
    <t>Beesten</t>
  </si>
  <si>
    <t>Freren</t>
  </si>
  <si>
    <t>Messingen</t>
  </si>
  <si>
    <t>Thuine</t>
  </si>
  <si>
    <t>Wietmarschen</t>
  </si>
  <si>
    <t>Gersten</t>
  </si>
  <si>
    <t>Handrup</t>
  </si>
  <si>
    <t>Wettrup</t>
  </si>
  <si>
    <t>Getelo</t>
  </si>
  <si>
    <t>Gölenkamp</t>
  </si>
  <si>
    <t>Uelsen</t>
  </si>
  <si>
    <t>Wielen</t>
  </si>
  <si>
    <t>Bawinkel</t>
  </si>
  <si>
    <t>Hoogstede</t>
  </si>
  <si>
    <t>Itterbeck</t>
  </si>
  <si>
    <t>Wilsum</t>
  </si>
  <si>
    <t>Kerpen</t>
  </si>
  <si>
    <t>Bedburg</t>
  </si>
  <si>
    <t>Frechen</t>
  </si>
  <si>
    <t>Pulheim</t>
  </si>
  <si>
    <t>Brühl</t>
  </si>
  <si>
    <t>Hürth</t>
  </si>
  <si>
    <t>Erftstadt</t>
  </si>
  <si>
    <t>Wesseling</t>
  </si>
  <si>
    <t>Köln</t>
  </si>
  <si>
    <t>Leverkusen</t>
  </si>
  <si>
    <t>Burscheid</t>
  </si>
  <si>
    <t>Bergisch</t>
  </si>
  <si>
    <t>Overath</t>
  </si>
  <si>
    <t>Rösrath</t>
  </si>
  <si>
    <t>Kürten</t>
  </si>
  <si>
    <t>Odenthal</t>
  </si>
  <si>
    <t>Waldbröl</t>
  </si>
  <si>
    <t>Windeck</t>
  </si>
  <si>
    <t>Reichshof</t>
  </si>
  <si>
    <t>Nümbrecht</t>
  </si>
  <si>
    <t>Morsbach</t>
  </si>
  <si>
    <t>Friesenhagen</t>
  </si>
  <si>
    <t>Gummersbach</t>
  </si>
  <si>
    <t>Wiehl</t>
  </si>
  <si>
    <t>Wipperfürth</t>
  </si>
  <si>
    <t>Bergneustadt</t>
  </si>
  <si>
    <t>Marienheide</t>
  </si>
  <si>
    <t>Engelskirchen</t>
  </si>
  <si>
    <t>Lindlar</t>
  </si>
  <si>
    <t>Aachen</t>
  </si>
  <si>
    <t>Herzogenrath</t>
  </si>
  <si>
    <t>Würselen</t>
  </si>
  <si>
    <t>Simmerath</t>
  </si>
  <si>
    <t>Monschau</t>
  </si>
  <si>
    <t>Roetgen</t>
  </si>
  <si>
    <t>Eschweiler</t>
  </si>
  <si>
    <t>Düren</t>
  </si>
  <si>
    <t>Kreuzau</t>
  </si>
  <si>
    <t>Langerwehe</t>
  </si>
  <si>
    <t>Niederzier</t>
  </si>
  <si>
    <t>Nideggen</t>
  </si>
  <si>
    <t>Nörvenich</t>
  </si>
  <si>
    <t>Vettweiß</t>
  </si>
  <si>
    <t>Hürtgenwald</t>
  </si>
  <si>
    <t>Heimbach</t>
  </si>
  <si>
    <t>Merzenich</t>
  </si>
  <si>
    <t>Jülich</t>
  </si>
  <si>
    <t>Linnich</t>
  </si>
  <si>
    <t>Titz</t>
  </si>
  <si>
    <t>Aldenhoven</t>
  </si>
  <si>
    <t>Inden</t>
  </si>
  <si>
    <t>Alsdorf</t>
  </si>
  <si>
    <t>Baesweiler</t>
  </si>
  <si>
    <t>Geilenkirchen</t>
  </si>
  <si>
    <t>Heinsberg</t>
  </si>
  <si>
    <t>Waldfeucht</t>
  </si>
  <si>
    <t>Übach-Palenberg</t>
  </si>
  <si>
    <t>Gangelt</t>
  </si>
  <si>
    <t>Selfkant</t>
  </si>
  <si>
    <t>Bonn</t>
  </si>
  <si>
    <t>Bornheim</t>
  </si>
  <si>
    <t>Meckenheim</t>
  </si>
  <si>
    <t>Wachtberg</t>
  </si>
  <si>
    <t>Alfter</t>
  </si>
  <si>
    <t>Rheinbach</t>
  </si>
  <si>
    <t>Remagen</t>
  </si>
  <si>
    <t>Calmuth</t>
  </si>
  <si>
    <t>Dedenbach</t>
  </si>
  <si>
    <t>Schalkenbach</t>
  </si>
  <si>
    <t>Sinzig</t>
  </si>
  <si>
    <t>Gönnersdorf</t>
  </si>
  <si>
    <t>Waldorf</t>
  </si>
  <si>
    <t>Grafschaft</t>
  </si>
  <si>
    <t>Altenahr</t>
  </si>
  <si>
    <t>Kalenborn</t>
  </si>
  <si>
    <t>Kirchsahr</t>
  </si>
  <si>
    <t>Ahrbrück</t>
  </si>
  <si>
    <t>Heckenbach</t>
  </si>
  <si>
    <t>Hönningen</t>
  </si>
  <si>
    <t>Kesseling</t>
  </si>
  <si>
    <t>Lind</t>
  </si>
  <si>
    <t>Rech</t>
  </si>
  <si>
    <t>Dernau</t>
  </si>
  <si>
    <t>Mayschoß</t>
  </si>
  <si>
    <t>Adenau</t>
  </si>
  <si>
    <t>Herschbroich</t>
  </si>
  <si>
    <t>Honerath</t>
  </si>
  <si>
    <t>Kottenborn</t>
  </si>
  <si>
    <t>Kottenbornermühle</t>
  </si>
  <si>
    <t>Quiddelbach</t>
  </si>
  <si>
    <t>Welcherath</t>
  </si>
  <si>
    <t>Wimbach</t>
  </si>
  <si>
    <t>Bierschbachermühle</t>
  </si>
  <si>
    <t>Dankerath</t>
  </si>
  <si>
    <t>Daubiansmühle</t>
  </si>
  <si>
    <t>Döttinger</t>
  </si>
  <si>
    <t>Drees</t>
  </si>
  <si>
    <t>Dümpelfeld</t>
  </si>
  <si>
    <t>Harscheid</t>
  </si>
  <si>
    <t>Hümmel</t>
  </si>
  <si>
    <t>Insul</t>
  </si>
  <si>
    <t>Meuspath</t>
  </si>
  <si>
    <t>Müllenbach</t>
  </si>
  <si>
    <t>Nürburg</t>
  </si>
  <si>
    <t>Ohlenhard</t>
  </si>
  <si>
    <t>Reifferscheid</t>
  </si>
  <si>
    <t>Rodder</t>
  </si>
  <si>
    <t>Schuld</t>
  </si>
  <si>
    <t>Senscheid</t>
  </si>
  <si>
    <t>Sierscheid</t>
  </si>
  <si>
    <t>Trierscheid</t>
  </si>
  <si>
    <t>Wershofen</t>
  </si>
  <si>
    <t>Winnerath</t>
  </si>
  <si>
    <t>Antweiler</t>
  </si>
  <si>
    <t>Aremberg</t>
  </si>
  <si>
    <t>Dorsel</t>
  </si>
  <si>
    <t>Eichenbach</t>
  </si>
  <si>
    <t>Fuchshofen</t>
  </si>
  <si>
    <t>Laufenbacherhof</t>
  </si>
  <si>
    <t>Müsch</t>
  </si>
  <si>
    <t>Stahlhütte</t>
  </si>
  <si>
    <t>Barweiler</t>
  </si>
  <si>
    <t>Bauler</t>
  </si>
  <si>
    <t>Kirmutscheid</t>
  </si>
  <si>
    <t>Pomster</t>
  </si>
  <si>
    <t>Wiesemscheid</t>
  </si>
  <si>
    <t>Wirft</t>
  </si>
  <si>
    <t>Bongard</t>
  </si>
  <si>
    <t>Borler</t>
  </si>
  <si>
    <t>Brücktal</t>
  </si>
  <si>
    <t>Gelenberg</t>
  </si>
  <si>
    <t>Kelberg</t>
  </si>
  <si>
    <t>Kirsbach</t>
  </si>
  <si>
    <t>Reimerath</t>
  </si>
  <si>
    <t>Ockenfels</t>
  </si>
  <si>
    <t>Alsau</t>
  </si>
  <si>
    <t>Arnsau</t>
  </si>
  <si>
    <t>Bleischeid</t>
  </si>
  <si>
    <t>Dattenberg</t>
  </si>
  <si>
    <t>Gersthahn</t>
  </si>
  <si>
    <t>Gersthahnsmühle</t>
  </si>
  <si>
    <t>Girgenrath</t>
  </si>
  <si>
    <t>Grübelsberg</t>
  </si>
  <si>
    <t>Heeg</t>
  </si>
  <si>
    <t>Hümmerich</t>
  </si>
  <si>
    <t>Kasbach-Ohlenberg</t>
  </si>
  <si>
    <t>Krumscheid</t>
  </si>
  <si>
    <t>Reidenbruch</t>
  </si>
  <si>
    <t>Vettelschoß</t>
  </si>
  <si>
    <t>Kretzhaus</t>
  </si>
  <si>
    <t>Hähnen</t>
  </si>
  <si>
    <t>Rothekreuz</t>
  </si>
  <si>
    <t>Bruchhausen</t>
  </si>
  <si>
    <t>Hohenunkel</t>
  </si>
  <si>
    <t>Unkel</t>
  </si>
  <si>
    <t>Windhagen</t>
  </si>
  <si>
    <t>Erpel</t>
  </si>
  <si>
    <t>Rheinbreitbach</t>
  </si>
  <si>
    <t>Königswinter</t>
  </si>
  <si>
    <t>Siegburg</t>
  </si>
  <si>
    <t>Sankt</t>
  </si>
  <si>
    <t>Hennef</t>
  </si>
  <si>
    <t>Eitorf</t>
  </si>
  <si>
    <t>Lohmar</t>
  </si>
  <si>
    <t>Much</t>
  </si>
  <si>
    <t>Ruppichteroth</t>
  </si>
  <si>
    <t>Neunkirchen-Seelscheid</t>
  </si>
  <si>
    <t>Troisdorf</t>
  </si>
  <si>
    <t>Niederkassel</t>
  </si>
  <si>
    <t>Euskirchen</t>
  </si>
  <si>
    <t>Mechernich</t>
  </si>
  <si>
    <t>Zülpich</t>
  </si>
  <si>
    <t>Swisttal</t>
  </si>
  <si>
    <t>Weilerswist</t>
  </si>
  <si>
    <t>Kall</t>
  </si>
  <si>
    <t>Schleiden</t>
  </si>
  <si>
    <t>Hellenthal</t>
  </si>
  <si>
    <t>Nettersheim</t>
  </si>
  <si>
    <t>Trier</t>
  </si>
  <si>
    <t>Aach</t>
  </si>
  <si>
    <t>Eisenach</t>
  </si>
  <si>
    <t>Gilzem</t>
  </si>
  <si>
    <t>Greimerath</t>
  </si>
  <si>
    <t>Höhjunk</t>
  </si>
  <si>
    <t>Igel</t>
  </si>
  <si>
    <t>Neunhäuser</t>
  </si>
  <si>
    <t>Orenhofen</t>
  </si>
  <si>
    <t>Welschbillig</t>
  </si>
  <si>
    <t>Kordel</t>
  </si>
  <si>
    <t>Langsur</t>
  </si>
  <si>
    <t>Newel</t>
  </si>
  <si>
    <t>Menningen</t>
  </si>
  <si>
    <t>Ralingen</t>
  </si>
  <si>
    <t>Trierweiler</t>
  </si>
  <si>
    <t>Zemmer</t>
  </si>
  <si>
    <t>Baldringen</t>
  </si>
  <si>
    <t>Benratherhof</t>
  </si>
  <si>
    <t>Hentern</t>
  </si>
  <si>
    <t>Kimmlerhof</t>
  </si>
  <si>
    <t>Paschel</t>
  </si>
  <si>
    <t>Schömerich</t>
  </si>
  <si>
    <t>Steinbachweier,</t>
  </si>
  <si>
    <t>Vierherrenborn</t>
  </si>
  <si>
    <t>Zerf</t>
  </si>
  <si>
    <t>Pluwig</t>
  </si>
  <si>
    <t>Bonerath</t>
  </si>
  <si>
    <t>Franzenheim</t>
  </si>
  <si>
    <t>Geisemerich</t>
  </si>
  <si>
    <t>Hinzenburg</t>
  </si>
  <si>
    <t>Hockweiler</t>
  </si>
  <si>
    <t>Holzerath</t>
  </si>
  <si>
    <t>Lampaden</t>
  </si>
  <si>
    <t>Lonzenburg</t>
  </si>
  <si>
    <t>Niedersehr</t>
  </si>
  <si>
    <t>Obersehr</t>
  </si>
  <si>
    <t>Ollmuth</t>
  </si>
  <si>
    <t>Farschweiler</t>
  </si>
  <si>
    <t>Gusterath</t>
  </si>
  <si>
    <t>Gutweiler</t>
  </si>
  <si>
    <t>Herl</t>
  </si>
  <si>
    <t>Kasel</t>
  </si>
  <si>
    <t>Korlingen</t>
  </si>
  <si>
    <t>Lorscheid</t>
  </si>
  <si>
    <t>Morscheid</t>
  </si>
  <si>
    <t>Osburg</t>
  </si>
  <si>
    <t>Riveris</t>
  </si>
  <si>
    <t>Sommerau</t>
  </si>
  <si>
    <t>Thomm</t>
  </si>
  <si>
    <t>Mertesdorf</t>
  </si>
  <si>
    <t>Waldrach</t>
  </si>
  <si>
    <t>Konz</t>
  </si>
  <si>
    <t>Oberbillig</t>
  </si>
  <si>
    <t>Pellingen</t>
  </si>
  <si>
    <t>Wasserliesch</t>
  </si>
  <si>
    <t>Longen</t>
  </si>
  <si>
    <t>Schweich</t>
  </si>
  <si>
    <t>Bekond</t>
  </si>
  <si>
    <t>Detzem</t>
  </si>
  <si>
    <t>Ensch</t>
  </si>
  <si>
    <t>Klüsserath</t>
  </si>
  <si>
    <t>Köwerich</t>
  </si>
  <si>
    <t>Leiwen</t>
  </si>
  <si>
    <t>Longuich</t>
  </si>
  <si>
    <t>Naurath</t>
  </si>
  <si>
    <t>Pölich</t>
  </si>
  <si>
    <t>Riol</t>
  </si>
  <si>
    <t>Schleich</t>
  </si>
  <si>
    <t>Thörnich</t>
  </si>
  <si>
    <t>Fell</t>
  </si>
  <si>
    <t>Föhren</t>
  </si>
  <si>
    <t>Kenn</t>
  </si>
  <si>
    <t>Neumagen-Dhron</t>
  </si>
  <si>
    <t>Trittenheim</t>
  </si>
  <si>
    <t>Deuselbach</t>
  </si>
  <si>
    <t>Hermeskeil</t>
  </si>
  <si>
    <t>Rorodt</t>
  </si>
  <si>
    <t>Bescheid</t>
  </si>
  <si>
    <t>Damflos</t>
  </si>
  <si>
    <t>Geisfeld</t>
  </si>
  <si>
    <t>Grimburg</t>
  </si>
  <si>
    <t>Gusenburg</t>
  </si>
  <si>
    <t>Rascheid</t>
  </si>
  <si>
    <t>Hinzert-Pölert</t>
  </si>
  <si>
    <t>Reinsfeld</t>
  </si>
  <si>
    <t>Börfink</t>
  </si>
  <si>
    <t>Neuhütten</t>
  </si>
  <si>
    <t>Züsch</t>
  </si>
  <si>
    <t>Burtscheid</t>
  </si>
  <si>
    <t>Etgert</t>
  </si>
  <si>
    <t>Gielert</t>
  </si>
  <si>
    <t>Lückenburg</t>
  </si>
  <si>
    <t>Thalfang</t>
  </si>
  <si>
    <t>Berglicht</t>
  </si>
  <si>
    <t>Breit</t>
  </si>
  <si>
    <t>Büdlich</t>
  </si>
  <si>
    <t>Dhronecken</t>
  </si>
  <si>
    <t>Gräfendhron</t>
  </si>
  <si>
    <t>Heidenburg</t>
  </si>
  <si>
    <t>Hilscheid</t>
  </si>
  <si>
    <t>Immert</t>
  </si>
  <si>
    <t>Malborn</t>
  </si>
  <si>
    <t>Merschbach</t>
  </si>
  <si>
    <t>Neunkirchen</t>
  </si>
  <si>
    <t>Talling</t>
  </si>
  <si>
    <t>Kell</t>
  </si>
  <si>
    <t>Mühlscheid</t>
  </si>
  <si>
    <t>Heddert</t>
  </si>
  <si>
    <t>Mandern</t>
  </si>
  <si>
    <t>Schillingen</t>
  </si>
  <si>
    <t>Waldweiler</t>
  </si>
  <si>
    <t>Fisch</t>
  </si>
  <si>
    <t>Merzkirchen</t>
  </si>
  <si>
    <t>Palzem</t>
  </si>
  <si>
    <t>Saarburg</t>
  </si>
  <si>
    <t>Ayl</t>
  </si>
  <si>
    <t>Kanzem</t>
  </si>
  <si>
    <t>Kastel-Staadt</t>
  </si>
  <si>
    <t>Kirf</t>
  </si>
  <si>
    <t>Mannebach</t>
  </si>
  <si>
    <t>Ockfen</t>
  </si>
  <si>
    <t>Schoden</t>
  </si>
  <si>
    <t>Taben-Rodt</t>
  </si>
  <si>
    <t>Temmels</t>
  </si>
  <si>
    <t>Trassem</t>
  </si>
  <si>
    <t>Wawern</t>
  </si>
  <si>
    <t>Weyerhäuschen</t>
  </si>
  <si>
    <t>Freudenburg</t>
  </si>
  <si>
    <t>Irsch</t>
  </si>
  <si>
    <t>Nittel</t>
  </si>
  <si>
    <t>Serrig</t>
  </si>
  <si>
    <t>Onsdorf</t>
  </si>
  <si>
    <t>Tawern</t>
  </si>
  <si>
    <t>Wincheringen</t>
  </si>
  <si>
    <t>Wiltingen</t>
  </si>
  <si>
    <t>Bernkastel-Kues</t>
  </si>
  <si>
    <t>Graach</t>
  </si>
  <si>
    <t>Hirzlei</t>
  </si>
  <si>
    <t>Lieser</t>
  </si>
  <si>
    <t>Brauneberg</t>
  </si>
  <si>
    <t>Burgen</t>
  </si>
  <si>
    <t>Gornhausen</t>
  </si>
  <si>
    <t>Hochscheid</t>
  </si>
  <si>
    <t>Kommen</t>
  </si>
  <si>
    <t>Longkamp</t>
  </si>
  <si>
    <t>Monzelfeld</t>
  </si>
  <si>
    <t>Veldenz</t>
  </si>
  <si>
    <t>Kleinich</t>
  </si>
  <si>
    <t>Maring-Noviand</t>
  </si>
  <si>
    <t>Wintrich</t>
  </si>
  <si>
    <t>Altmachern</t>
  </si>
  <si>
    <t>Erden</t>
  </si>
  <si>
    <t>Klosterberg</t>
  </si>
  <si>
    <t>Lösnich</t>
  </si>
  <si>
    <t>Zeltingen-Rachtig</t>
  </si>
  <si>
    <t>Horath</t>
  </si>
  <si>
    <t>Morbach</t>
  </si>
  <si>
    <t>Piesport</t>
  </si>
  <si>
    <t>Flußbach</t>
  </si>
  <si>
    <t>Wittlich</t>
  </si>
  <si>
    <t>Altrich</t>
  </si>
  <si>
    <t>Arenrath</t>
  </si>
  <si>
    <t>Bergweiler</t>
  </si>
  <si>
    <t>Binsfeld</t>
  </si>
  <si>
    <t>Bruch</t>
  </si>
  <si>
    <t>Dodenburg</t>
  </si>
  <si>
    <t>Dreis</t>
  </si>
  <si>
    <t>Esch</t>
  </si>
  <si>
    <t>Gladbach</t>
  </si>
  <si>
    <t>Heckenmünster</t>
  </si>
  <si>
    <t>Heidweiler</t>
  </si>
  <si>
    <t>Hupperath</t>
  </si>
  <si>
    <t>Kaisermühle</t>
  </si>
  <si>
    <t>Kesten</t>
  </si>
  <si>
    <t>Minderlittgen</t>
  </si>
  <si>
    <t>Minheim</t>
  </si>
  <si>
    <t>Niersbach</t>
  </si>
  <si>
    <t>Osann-Monzel</t>
  </si>
  <si>
    <t>Platten</t>
  </si>
  <si>
    <t>Plein</t>
  </si>
  <si>
    <t>Rivenich</t>
  </si>
  <si>
    <t>Dierscheid</t>
  </si>
  <si>
    <t>Hetzerath</t>
  </si>
  <si>
    <t>Kalbergerhof</t>
  </si>
  <si>
    <t>Klausen</t>
  </si>
  <si>
    <t>Landscheid</t>
  </si>
  <si>
    <t>Salmtal</t>
  </si>
  <si>
    <t>Spangdahlem</t>
  </si>
  <si>
    <t>Eckfeld</t>
  </si>
  <si>
    <t>Manderscheid</t>
  </si>
  <si>
    <t>Meerfeld</t>
  </si>
  <si>
    <t>Pantenburg</t>
  </si>
  <si>
    <t>Wallscheid</t>
  </si>
  <si>
    <t>Bettenfeld</t>
  </si>
  <si>
    <t>Biermühle</t>
  </si>
  <si>
    <t>Dierfeld</t>
  </si>
  <si>
    <t>Eisenschmitt</t>
  </si>
  <si>
    <t>Gipperath</t>
  </si>
  <si>
    <t>Gransdorf</t>
  </si>
  <si>
    <t>Hasborn</t>
  </si>
  <si>
    <t>Laufeld</t>
  </si>
  <si>
    <t>Niederöfflingen</t>
  </si>
  <si>
    <t>Niederscheidweiler</t>
  </si>
  <si>
    <t>Oberkail</t>
  </si>
  <si>
    <t>Oberöfflingen</t>
  </si>
  <si>
    <t>Oberscheidweiler</t>
  </si>
  <si>
    <t>Salmberg</t>
  </si>
  <si>
    <t>Willwerscheid</t>
  </si>
  <si>
    <t>Großlittgen</t>
  </si>
  <si>
    <t>Karl</t>
  </si>
  <si>
    <t>Musweiler</t>
  </si>
  <si>
    <t>Schladt</t>
  </si>
  <si>
    <t>Kröv</t>
  </si>
  <si>
    <t>Bausendorf</t>
  </si>
  <si>
    <t>Bengel</t>
  </si>
  <si>
    <t>Diefenbach</t>
  </si>
  <si>
    <t>Engelsberg</t>
  </si>
  <si>
    <t>Hontheim</t>
  </si>
  <si>
    <t>Kinderbeuern</t>
  </si>
  <si>
    <t>Kinheim</t>
  </si>
  <si>
    <t>Melchhof</t>
  </si>
  <si>
    <t>Neidhof</t>
  </si>
  <si>
    <t>Ürzig</t>
  </si>
  <si>
    <t>Zeltingen,</t>
  </si>
  <si>
    <t>Daun</t>
  </si>
  <si>
    <t>Beinhausen</t>
  </si>
  <si>
    <t>Brockscheid</t>
  </si>
  <si>
    <t>Darscheid</t>
  </si>
  <si>
    <t>Demerath</t>
  </si>
  <si>
    <t>Dockweiler</t>
  </si>
  <si>
    <t>Dreis-Brück</t>
  </si>
  <si>
    <t>Ellscheid</t>
  </si>
  <si>
    <t>Hörscheid</t>
  </si>
  <si>
    <t>Hörschhausen</t>
  </si>
  <si>
    <t>Immerath</t>
  </si>
  <si>
    <t>Katzwinkel</t>
  </si>
  <si>
    <t>Kradenbach</t>
  </si>
  <si>
    <t>Nerdlen</t>
  </si>
  <si>
    <t>Sarmersbach</t>
  </si>
  <si>
    <t>Schalkenmehren</t>
  </si>
  <si>
    <t>Steineberg</t>
  </si>
  <si>
    <t>Steiningen</t>
  </si>
  <si>
    <t>Strotzbüsch</t>
  </si>
  <si>
    <t>Udler</t>
  </si>
  <si>
    <t>Utzerath</t>
  </si>
  <si>
    <t>Üdersdorf</t>
  </si>
  <si>
    <t>Gillenfeld</t>
  </si>
  <si>
    <t>Mückeln</t>
  </si>
  <si>
    <t>Saxler</t>
  </si>
  <si>
    <t>Sprink</t>
  </si>
  <si>
    <t>Strohn</t>
  </si>
  <si>
    <t>Gerolstein</t>
  </si>
  <si>
    <t>Berlingen</t>
  </si>
  <si>
    <t>Betteldorf</t>
  </si>
  <si>
    <t>Bleckhausen</t>
  </si>
  <si>
    <t>Bleckhausener</t>
  </si>
  <si>
    <t>Densborn</t>
  </si>
  <si>
    <t>Deudesfeld</t>
  </si>
  <si>
    <t>Hinterweiler</t>
  </si>
  <si>
    <t>Hohenfels-Essingen</t>
  </si>
  <si>
    <t>Kalenborn-Scheuern</t>
  </si>
  <si>
    <t>Kirchweiler</t>
  </si>
  <si>
    <t>Meisburg</t>
  </si>
  <si>
    <t>Mürlenbach</t>
  </si>
  <si>
    <t>Neroth</t>
  </si>
  <si>
    <t>Niederstadtfeld</t>
  </si>
  <si>
    <t>Oberstadtfeld</t>
  </si>
  <si>
    <t>Pelm</t>
  </si>
  <si>
    <t>Rockeskyll</t>
  </si>
  <si>
    <t>Salm</t>
  </si>
  <si>
    <t>Sauerseifen</t>
  </si>
  <si>
    <t>Schutz</t>
  </si>
  <si>
    <t>Waldfried</t>
  </si>
  <si>
    <t>Wallenborn</t>
  </si>
  <si>
    <t>Birresborn</t>
  </si>
  <si>
    <t>Kopp</t>
  </si>
  <si>
    <t>Dohm-Lammersdorf</t>
  </si>
  <si>
    <t>Hillesheim</t>
  </si>
  <si>
    <t>Basberg</t>
  </si>
  <si>
    <t>Nohn</t>
  </si>
  <si>
    <t>Oberbettingen</t>
  </si>
  <si>
    <t>Oberehe-Stroheich</t>
  </si>
  <si>
    <t>Walsdorf</t>
  </si>
  <si>
    <t>Wiesbaum</t>
  </si>
  <si>
    <t>Üxheim</t>
  </si>
  <si>
    <t>Jünkerath</t>
  </si>
  <si>
    <t>Feusdorf</t>
  </si>
  <si>
    <t>Schüller</t>
  </si>
  <si>
    <t>Birgel</t>
  </si>
  <si>
    <t>Lissendorf</t>
  </si>
  <si>
    <t>Kerschenbach</t>
  </si>
  <si>
    <t>Stadtkyll</t>
  </si>
  <si>
    <t>Gondenbrett</t>
  </si>
  <si>
    <t>Orlenbach</t>
  </si>
  <si>
    <t>Pittenbach</t>
  </si>
  <si>
    <t>Prüm</t>
  </si>
  <si>
    <t>Watzerath</t>
  </si>
  <si>
    <t>Weinsheim</t>
  </si>
  <si>
    <t>Auw</t>
  </si>
  <si>
    <t>Balesfeld</t>
  </si>
  <si>
    <t>Burbach</t>
  </si>
  <si>
    <t>Denterhof</t>
  </si>
  <si>
    <t>Duppach</t>
  </si>
  <si>
    <t>Dürrsittert</t>
  </si>
  <si>
    <t>Erntehof</t>
  </si>
  <si>
    <t>Euscheid</t>
  </si>
  <si>
    <t>Feuerscheid</t>
  </si>
  <si>
    <t>Fleringen</t>
  </si>
  <si>
    <t>Gesotz,</t>
  </si>
  <si>
    <t>Habscheid</t>
  </si>
  <si>
    <t>Hersdorf</t>
  </si>
  <si>
    <t>Hofswald</t>
  </si>
  <si>
    <t>Kinzenburg</t>
  </si>
  <si>
    <t>Kleinlangenfeld</t>
  </si>
  <si>
    <t>Lascheid</t>
  </si>
  <si>
    <t>Lierfeld</t>
  </si>
  <si>
    <t>Lünebach</t>
  </si>
  <si>
    <t>Masthorn</t>
  </si>
  <si>
    <t>Matzerath</t>
  </si>
  <si>
    <t>Merlscheid</t>
  </si>
  <si>
    <t>Neuheilenbach</t>
  </si>
  <si>
    <t>Nickelshof</t>
  </si>
  <si>
    <t>Olzheim</t>
  </si>
  <si>
    <t>Ormont</t>
  </si>
  <si>
    <t>Plütscheid</t>
  </si>
  <si>
    <t>Pronsfeld</t>
  </si>
  <si>
    <t>Rommersheim</t>
  </si>
  <si>
    <t>Roth</t>
  </si>
  <si>
    <t>Schloßheck</t>
  </si>
  <si>
    <t>Schwirzheim</t>
  </si>
  <si>
    <t>Seiwerath</t>
  </si>
  <si>
    <t>Steffeln</t>
  </si>
  <si>
    <t>Strickscheid</t>
  </si>
  <si>
    <t>Wallersheim</t>
  </si>
  <si>
    <t>Weißenseifen,</t>
  </si>
  <si>
    <t>Bleialf</t>
  </si>
  <si>
    <t>Brandscheid</t>
  </si>
  <si>
    <t>Buchet</t>
  </si>
  <si>
    <t>Großlangenfeld</t>
  </si>
  <si>
    <t>Halenfeld</t>
  </si>
  <si>
    <t>Heltenbachermühle</t>
  </si>
  <si>
    <t>Ihrenbrück</t>
  </si>
  <si>
    <t>Mützenich</t>
  </si>
  <si>
    <t>Niederlascheid</t>
  </si>
  <si>
    <t>Oberlascheid</t>
  </si>
  <si>
    <t>Radscheid</t>
  </si>
  <si>
    <t>Schweiler</t>
  </si>
  <si>
    <t>Sellerich</t>
  </si>
  <si>
    <t>Winterscheid</t>
  </si>
  <si>
    <t>Büdesheim</t>
  </si>
  <si>
    <t>Hallschlag</t>
  </si>
  <si>
    <t>Scheid</t>
  </si>
  <si>
    <t>Bielenhof</t>
  </si>
  <si>
    <t>Lasel</t>
  </si>
  <si>
    <t>Nimshuscheid</t>
  </si>
  <si>
    <t>Nimshuscheidermühle</t>
  </si>
  <si>
    <t>Dingdorf</t>
  </si>
  <si>
    <t>Giesdorf</t>
  </si>
  <si>
    <t>Heisdorf</t>
  </si>
  <si>
    <t>Niederlauch</t>
  </si>
  <si>
    <t>Nimsreuland</t>
  </si>
  <si>
    <t>Oberlauch</t>
  </si>
  <si>
    <t>Schönecken</t>
  </si>
  <si>
    <t>Schweißthal</t>
  </si>
  <si>
    <t>Winringen</t>
  </si>
  <si>
    <t>Winterspelt</t>
  </si>
  <si>
    <t>Harspelt</t>
  </si>
  <si>
    <t>Lützkampen</t>
  </si>
  <si>
    <t>Sevenig</t>
  </si>
  <si>
    <t>Banzenhof</t>
  </si>
  <si>
    <t>Dackscheid</t>
  </si>
  <si>
    <t>Dromigt</t>
  </si>
  <si>
    <t>Eschfeld</t>
  </si>
  <si>
    <t>Großkampenberg</t>
  </si>
  <si>
    <t>Heckhuscheid</t>
  </si>
  <si>
    <t>Kesfeld</t>
  </si>
  <si>
    <t>Leidenborn</t>
  </si>
  <si>
    <t>Lichtenborn</t>
  </si>
  <si>
    <t>Reiff</t>
  </si>
  <si>
    <t>Roscheid</t>
  </si>
  <si>
    <t>Sengerich</t>
  </si>
  <si>
    <t>Spielmannsholz</t>
  </si>
  <si>
    <t>Üttfeld</t>
  </si>
  <si>
    <t>Birtlingen</t>
  </si>
  <si>
    <t>Bitburg</t>
  </si>
  <si>
    <t>Metterich</t>
  </si>
  <si>
    <t>Niederstedem</t>
  </si>
  <si>
    <t>Oberstedem</t>
  </si>
  <si>
    <t>Altscheid</t>
  </si>
  <si>
    <t>Baustert</t>
  </si>
  <si>
    <t>Bickendorf</t>
  </si>
  <si>
    <t>Biersdorf</t>
  </si>
  <si>
    <t>Brecht</t>
  </si>
  <si>
    <t>Dockendorf</t>
  </si>
  <si>
    <t>Echtershausen</t>
  </si>
  <si>
    <t>Ehlenz</t>
  </si>
  <si>
    <t>Eßlingen</t>
  </si>
  <si>
    <t>Feilsdorf</t>
  </si>
  <si>
    <t>Fließem</t>
  </si>
  <si>
    <t>Hamm</t>
  </si>
  <si>
    <t>Heilenbach</t>
  </si>
  <si>
    <t>Hütterscheid</t>
  </si>
  <si>
    <t>Hüttingen</t>
  </si>
  <si>
    <t>Idenheim</t>
  </si>
  <si>
    <t>Idesheim</t>
  </si>
  <si>
    <t>Ingendorf</t>
  </si>
  <si>
    <t>Ließem</t>
  </si>
  <si>
    <t>Meckel</t>
  </si>
  <si>
    <t>Meilbrück</t>
  </si>
  <si>
    <t>Merkeshausen</t>
  </si>
  <si>
    <t>Messerich</t>
  </si>
  <si>
    <t>Mülbach</t>
  </si>
  <si>
    <t>Nattenheim</t>
  </si>
  <si>
    <t>Niederweiler</t>
  </si>
  <si>
    <t>Oberweiler</t>
  </si>
  <si>
    <t>Oberweis</t>
  </si>
  <si>
    <t>Rittermühle</t>
  </si>
  <si>
    <t>Rittersdorf</t>
  </si>
  <si>
    <t>Röhl</t>
  </si>
  <si>
    <t>Scharfbillig</t>
  </si>
  <si>
    <t>Seffern</t>
  </si>
  <si>
    <t>Sefferweich</t>
  </si>
  <si>
    <t>Sülm</t>
  </si>
  <si>
    <t>Trimport</t>
  </si>
  <si>
    <t>Weidingen</t>
  </si>
  <si>
    <t>Wiersdorf</t>
  </si>
  <si>
    <t>Wißmannsdorf</t>
  </si>
  <si>
    <t>Wolsfeld</t>
  </si>
  <si>
    <t>Bettingen</t>
  </si>
  <si>
    <t>Brimingen</t>
  </si>
  <si>
    <t>Enzen</t>
  </si>
  <si>
    <t>Halsdorf</t>
  </si>
  <si>
    <t>Hisel</t>
  </si>
  <si>
    <t>Niehl</t>
  </si>
  <si>
    <t>Olsdorf</t>
  </si>
  <si>
    <t>Stockem</t>
  </si>
  <si>
    <t>Wettlingen</t>
  </si>
  <si>
    <t>Dudeldorf</t>
  </si>
  <si>
    <t>Gondorf</t>
  </si>
  <si>
    <t>Pickließem</t>
  </si>
  <si>
    <t>Eilscheid</t>
  </si>
  <si>
    <t>Hargarten</t>
  </si>
  <si>
    <t>Lambertsberg</t>
  </si>
  <si>
    <t>Lauperath</t>
  </si>
  <si>
    <t>Luppertsseifen,</t>
  </si>
  <si>
    <t>Luppertsseifen-Oberpierscheid</t>
  </si>
  <si>
    <t>Mauel</t>
  </si>
  <si>
    <t>Niederpierscheid</t>
  </si>
  <si>
    <t>Oberpierscheid</t>
  </si>
  <si>
    <t>Philippsweiler-Merkeshausen</t>
  </si>
  <si>
    <t>Philippsweiler-Oberpierscheid</t>
  </si>
  <si>
    <t>Pintesfeld</t>
  </si>
  <si>
    <t>Röllersdorf</t>
  </si>
  <si>
    <t>Waxweiler</t>
  </si>
  <si>
    <t>Bruderholz</t>
  </si>
  <si>
    <t>Etteldorf</t>
  </si>
  <si>
    <t>Friedbüsch</t>
  </si>
  <si>
    <t>Kasholz</t>
  </si>
  <si>
    <t>Kyllburg</t>
  </si>
  <si>
    <t>Kyllburgweiler</t>
  </si>
  <si>
    <t>Malberg</t>
  </si>
  <si>
    <t>Malbergweich</t>
  </si>
  <si>
    <t>Mohrweiler</t>
  </si>
  <si>
    <t>Orsfeld</t>
  </si>
  <si>
    <t>Seinsfeld</t>
  </si>
  <si>
    <t>Staffelstein</t>
  </si>
  <si>
    <t>Steinborn</t>
  </si>
  <si>
    <t>Usch</t>
  </si>
  <si>
    <t>Wilsecker</t>
  </si>
  <si>
    <t>Zendscheid</t>
  </si>
  <si>
    <t>Badem</t>
  </si>
  <si>
    <t>Gindorf</t>
  </si>
  <si>
    <t>Neidenbach</t>
  </si>
  <si>
    <t>Waxbrunnen</t>
  </si>
  <si>
    <t>Beilingen</t>
  </si>
  <si>
    <t>Herforst</t>
  </si>
  <si>
    <t>Pfalzkyll</t>
  </si>
  <si>
    <t>Philippsheim</t>
  </si>
  <si>
    <t>Speicher</t>
  </si>
  <si>
    <t>Hosten</t>
  </si>
  <si>
    <t>Preist</t>
  </si>
  <si>
    <t>Irrel</t>
  </si>
  <si>
    <t>Diesburgerhof</t>
  </si>
  <si>
    <t>Echternacherbrück</t>
  </si>
  <si>
    <t>Ernzen</t>
  </si>
  <si>
    <t>Ferschweiler</t>
  </si>
  <si>
    <t>Holsthum</t>
  </si>
  <si>
    <t>Kaschenbach</t>
  </si>
  <si>
    <t>Neu-Diesburgerhof</t>
  </si>
  <si>
    <t>Niederweis</t>
  </si>
  <si>
    <t>Peffingen</t>
  </si>
  <si>
    <t>Prümzurlay</t>
  </si>
  <si>
    <t>Schankweiler</t>
  </si>
  <si>
    <t>Bollendorf</t>
  </si>
  <si>
    <t>Neuerburg</t>
  </si>
  <si>
    <t>Ammeldingen</t>
  </si>
  <si>
    <t>Berkoth</t>
  </si>
  <si>
    <t>Berscheid</t>
  </si>
  <si>
    <t>Dauwelshausen</t>
  </si>
  <si>
    <t>Emmelbaum</t>
  </si>
  <si>
    <t>Falkenauel</t>
  </si>
  <si>
    <t>Gaymühle,</t>
  </si>
  <si>
    <t>Gemünd</t>
  </si>
  <si>
    <t>Heilbach</t>
  </si>
  <si>
    <t>Herbstmühle</t>
  </si>
  <si>
    <t>Karlshausen</t>
  </si>
  <si>
    <t>Keppeshausen</t>
  </si>
  <si>
    <t>Koxhausen</t>
  </si>
  <si>
    <t>Krautscheid</t>
  </si>
  <si>
    <t>Machtemesmühle</t>
  </si>
  <si>
    <t>Muxerath</t>
  </si>
  <si>
    <t>Nasingen</t>
  </si>
  <si>
    <t>Plascheid</t>
  </si>
  <si>
    <t>Preischeiderley</t>
  </si>
  <si>
    <t>Rodershausen</t>
  </si>
  <si>
    <t>Sauerwies</t>
  </si>
  <si>
    <t>Scheitenkorb</t>
  </si>
  <si>
    <t>Scheuern</t>
  </si>
  <si>
    <t>Schwabert</t>
  </si>
  <si>
    <t>Uppershausen</t>
  </si>
  <si>
    <t>Waldhof-Falkenstein</t>
  </si>
  <si>
    <t>Weidendell</t>
  </si>
  <si>
    <t>Zweifelscheid</t>
  </si>
  <si>
    <t>Fischbach-Oberraden</t>
  </si>
  <si>
    <t>Geichlingen</t>
  </si>
  <si>
    <t>Gentingen</t>
  </si>
  <si>
    <t>Hommerdingen</t>
  </si>
  <si>
    <t>Körperich</t>
  </si>
  <si>
    <t>Kruchten</t>
  </si>
  <si>
    <t>Lahr</t>
  </si>
  <si>
    <t>Mettendorf</t>
  </si>
  <si>
    <t>Niedergeckler</t>
  </si>
  <si>
    <t>Niederraden</t>
  </si>
  <si>
    <t>Nusbaum</t>
  </si>
  <si>
    <t>Obergeckler</t>
  </si>
  <si>
    <t>Sinspelt</t>
  </si>
  <si>
    <t>Utscheid</t>
  </si>
  <si>
    <t>Arzfeld</t>
  </si>
  <si>
    <t>Affler</t>
  </si>
  <si>
    <t>Dahnen</t>
  </si>
  <si>
    <t>Daleiden</t>
  </si>
  <si>
    <t>Dasburg</t>
  </si>
  <si>
    <t>Irrhausen</t>
  </si>
  <si>
    <t>Jucken</t>
  </si>
  <si>
    <t>Kickeshausen</t>
  </si>
  <si>
    <t>Olmscheid</t>
  </si>
  <si>
    <t>Preischeid</t>
  </si>
  <si>
    <t>Reipeldingen</t>
  </si>
  <si>
    <t>Steinrausch</t>
  </si>
  <si>
    <t>Übereisenbach</t>
  </si>
  <si>
    <t>Mainz</t>
  </si>
  <si>
    <t>Ingelheim</t>
  </si>
  <si>
    <t>Alzey</t>
  </si>
  <si>
    <t>Ensheim</t>
  </si>
  <si>
    <t>Albig</t>
  </si>
  <si>
    <t>Bechenheim</t>
  </si>
  <si>
    <t>Bechtolsheim</t>
  </si>
  <si>
    <t>Bermersheim</t>
  </si>
  <si>
    <t>Biebelnheim</t>
  </si>
  <si>
    <t>Dintesheim</t>
  </si>
  <si>
    <t>Eppelsheim</t>
  </si>
  <si>
    <t>Erbes-Büdesheim</t>
  </si>
  <si>
    <t>Esselborn</t>
  </si>
  <si>
    <t>Flomborn</t>
  </si>
  <si>
    <t>Framersheim</t>
  </si>
  <si>
    <t>Freimersheim</t>
  </si>
  <si>
    <t>Gau-Heppenheim</t>
  </si>
  <si>
    <t>Hangen-Weisheim</t>
  </si>
  <si>
    <t>Hochborn</t>
  </si>
  <si>
    <t>Kettenheim</t>
  </si>
  <si>
    <t>Monzernheim</t>
  </si>
  <si>
    <t>Nack</t>
  </si>
  <si>
    <t>Nieder-Wiesen</t>
  </si>
  <si>
    <t>Ober-Flörsheim</t>
  </si>
  <si>
    <t>Offenheim</t>
  </si>
  <si>
    <t>Riedmühle</t>
  </si>
  <si>
    <t>Wahlheim</t>
  </si>
  <si>
    <t>Wendelsheim</t>
  </si>
  <si>
    <t>Flonheim</t>
  </si>
  <si>
    <t>Lonsheim</t>
  </si>
  <si>
    <t>Gau-Odernheim</t>
  </si>
  <si>
    <t>Mainz-Kostheim</t>
  </si>
  <si>
    <t>Mainz-Kastel</t>
  </si>
  <si>
    <t>Budenheim</t>
  </si>
  <si>
    <t>Heidesheim</t>
  </si>
  <si>
    <t>Wackernheim</t>
  </si>
  <si>
    <t>Nieder-Olm</t>
  </si>
  <si>
    <t>Bubenheim</t>
  </si>
  <si>
    <t>Engelstadt</t>
  </si>
  <si>
    <t>Essenheim</t>
  </si>
  <si>
    <t>Jugenheim</t>
  </si>
  <si>
    <t>Klein-Winternheim</t>
  </si>
  <si>
    <t>Ober-Olm</t>
  </si>
  <si>
    <t>Schwabenheim</t>
  </si>
  <si>
    <t>Sörgenloch</t>
  </si>
  <si>
    <t>Zornheim</t>
  </si>
  <si>
    <t>Stadecken-Elsheim</t>
  </si>
  <si>
    <t>Dienheim</t>
  </si>
  <si>
    <t>Oppenheim</t>
  </si>
  <si>
    <t>Dalheim</t>
  </si>
  <si>
    <t>Dexheim</t>
  </si>
  <si>
    <t>Dolgesheim</t>
  </si>
  <si>
    <t>Eimsheim</t>
  </si>
  <si>
    <t>Friesenheim</t>
  </si>
  <si>
    <t>Hahnheim</t>
  </si>
  <si>
    <t>Köngernheim</t>
  </si>
  <si>
    <t>Mommenheim</t>
  </si>
  <si>
    <t>Selzen</t>
  </si>
  <si>
    <t>Uelversheim</t>
  </si>
  <si>
    <t>Undenheim</t>
  </si>
  <si>
    <t>Weinolsheim</t>
  </si>
  <si>
    <t>Nierstein</t>
  </si>
  <si>
    <t>Wörrstadt</t>
  </si>
  <si>
    <t>Sulzheim</t>
  </si>
  <si>
    <t>Armsheim</t>
  </si>
  <si>
    <t>Gabsheim</t>
  </si>
  <si>
    <t>Partenheim</t>
  </si>
  <si>
    <t>Schornsheim</t>
  </si>
  <si>
    <t>Spiesheim</t>
  </si>
  <si>
    <t>Udenheim</t>
  </si>
  <si>
    <t>Saulheim</t>
  </si>
  <si>
    <t>Bodenheim</t>
  </si>
  <si>
    <t>Gau-Bischofsheim</t>
  </si>
  <si>
    <t>Harxheim</t>
  </si>
  <si>
    <t>Lörzweiler</t>
  </si>
  <si>
    <t>Nackenheim</t>
  </si>
  <si>
    <t>Bingen</t>
  </si>
  <si>
    <t>Manubach</t>
  </si>
  <si>
    <t>Niederheimbach</t>
  </si>
  <si>
    <t>Oberdiebach</t>
  </si>
  <si>
    <t>Oberheimbach</t>
  </si>
  <si>
    <t>Trechtingshausen</t>
  </si>
  <si>
    <t>Bacharach</t>
  </si>
  <si>
    <t>Münster-Sarmsheim</t>
  </si>
  <si>
    <t>Waldalgesheim</t>
  </si>
  <si>
    <t>Oberwesel</t>
  </si>
  <si>
    <t>Perscheid</t>
  </si>
  <si>
    <t>Damscheid</t>
  </si>
  <si>
    <t>Niederburg</t>
  </si>
  <si>
    <t>Gau-Algesheim</t>
  </si>
  <si>
    <t>Appenheim</t>
  </si>
  <si>
    <t>Nieder-Hilbersheim</t>
  </si>
  <si>
    <t>Ober-Hilbersheim</t>
  </si>
  <si>
    <t>Ockenheim</t>
  </si>
  <si>
    <t>Daxweiler</t>
  </si>
  <si>
    <t>Stromberg</t>
  </si>
  <si>
    <t>Warmsroth</t>
  </si>
  <si>
    <t>Dörrebach</t>
  </si>
  <si>
    <t>Eckenroth</t>
  </si>
  <si>
    <t>Schweppenhausen</t>
  </si>
  <si>
    <t>Seibersbach</t>
  </si>
  <si>
    <t>Waldlaubersheim</t>
  </si>
  <si>
    <t>Langenlonsheim</t>
  </si>
  <si>
    <t>Dorsheim</t>
  </si>
  <si>
    <t>Guldental</t>
  </si>
  <si>
    <t>Hergenfeld</t>
  </si>
  <si>
    <t>Laubenheim</t>
  </si>
  <si>
    <t>Rümmelsheim</t>
  </si>
  <si>
    <t>Windesheim</t>
  </si>
  <si>
    <t>Gensingen</t>
  </si>
  <si>
    <t>Horrweiler</t>
  </si>
  <si>
    <t>Aspisheim</t>
  </si>
  <si>
    <t>Grolsheim</t>
  </si>
  <si>
    <t>Altweidelbach</t>
  </si>
  <si>
    <t>Belgweiler</t>
  </si>
  <si>
    <t>Bergenhausen</t>
  </si>
  <si>
    <t>Budenbach</t>
  </si>
  <si>
    <t>Holzbach</t>
  </si>
  <si>
    <t>Horn</t>
  </si>
  <si>
    <t>Klosterkumbd</t>
  </si>
  <si>
    <t>Mutterschied</t>
  </si>
  <si>
    <t>Nannhausen</t>
  </si>
  <si>
    <t>Niederkumbd</t>
  </si>
  <si>
    <t>Ohlweiler</t>
  </si>
  <si>
    <t>Oppertshausen</t>
  </si>
  <si>
    <t>Pleizenhausen</t>
  </si>
  <si>
    <t>Rayerschied</t>
  </si>
  <si>
    <t>Riegenroth</t>
  </si>
  <si>
    <t>Simmern</t>
  </si>
  <si>
    <t>Weirichsmühle</t>
  </si>
  <si>
    <t>Biebern</t>
  </si>
  <si>
    <t>Fronhofen</t>
  </si>
  <si>
    <t>Keidelheim</t>
  </si>
  <si>
    <t>Külz</t>
  </si>
  <si>
    <t>Kümbdchen</t>
  </si>
  <si>
    <t>Neuerkirch</t>
  </si>
  <si>
    <t>Ravengiersburg</t>
  </si>
  <si>
    <t>Reich</t>
  </si>
  <si>
    <t>Sargenroth</t>
  </si>
  <si>
    <t>Wüschheim</t>
  </si>
  <si>
    <t>Dillendorf</t>
  </si>
  <si>
    <t>Hecken</t>
  </si>
  <si>
    <t>Kludenbach</t>
  </si>
  <si>
    <t>Lindenschied</t>
  </si>
  <si>
    <t>Maitzborn</t>
  </si>
  <si>
    <t>Metzenhausen</t>
  </si>
  <si>
    <t>Reckershausen</t>
  </si>
  <si>
    <t>Schwarzen</t>
  </si>
  <si>
    <t>Todenroth</t>
  </si>
  <si>
    <t>Womrath</t>
  </si>
  <si>
    <t>Bärenbach</t>
  </si>
  <si>
    <t>Dickenschied</t>
  </si>
  <si>
    <t>Heinzenbach</t>
  </si>
  <si>
    <t>Horbruch</t>
  </si>
  <si>
    <t>Kappel</t>
  </si>
  <si>
    <t>Krummenau</t>
  </si>
  <si>
    <t>Lautzenhausen</t>
  </si>
  <si>
    <t>Schlierschied</t>
  </si>
  <si>
    <t>Unzenberg</t>
  </si>
  <si>
    <t>Dill</t>
  </si>
  <si>
    <t>Laufersweiler</t>
  </si>
  <si>
    <t>Niedersohren</t>
  </si>
  <si>
    <t>Sohren</t>
  </si>
  <si>
    <t>Sohrschied</t>
  </si>
  <si>
    <t>Gehlweiler</t>
  </si>
  <si>
    <t>Henau</t>
  </si>
  <si>
    <t>Mengerschied</t>
  </si>
  <si>
    <t>Wildburg</t>
  </si>
  <si>
    <t>Woppenroth</t>
  </si>
  <si>
    <t>Büchenbeuren</t>
  </si>
  <si>
    <t>Wahlenau</t>
  </si>
  <si>
    <t>Rheinböllen</t>
  </si>
  <si>
    <t>Benzweiler</t>
  </si>
  <si>
    <t>Dichtelbach</t>
  </si>
  <si>
    <t>Liebshausen</t>
  </si>
  <si>
    <t>Mörschbach</t>
  </si>
  <si>
    <t>Wahlbach</t>
  </si>
  <si>
    <t>Argenthal</t>
  </si>
  <si>
    <t>Ellern</t>
  </si>
  <si>
    <t>Schnorbach</t>
  </si>
  <si>
    <t>Riesweiler</t>
  </si>
  <si>
    <t>Biebelsheim</t>
  </si>
  <si>
    <t>Frei-Laubersheim</t>
  </si>
  <si>
    <t>Fürfeld</t>
  </si>
  <si>
    <t>Hackenheim</t>
  </si>
  <si>
    <t>Neu-Bamberg</t>
  </si>
  <si>
    <t>Pfaffen-Schwabenheim</t>
  </si>
  <si>
    <t>Volxheim</t>
  </si>
  <si>
    <t>Bretzenheim</t>
  </si>
  <si>
    <t>Daubach</t>
  </si>
  <si>
    <t>Ippenschied</t>
  </si>
  <si>
    <t>Kirschroth</t>
  </si>
  <si>
    <t>Meddersheim</t>
  </si>
  <si>
    <t>Sobernheim</t>
  </si>
  <si>
    <t>Abtweiler</t>
  </si>
  <si>
    <t>Lauschied</t>
  </si>
  <si>
    <t>Staudernheim</t>
  </si>
  <si>
    <t>Auen</t>
  </si>
  <si>
    <t>Langenthal</t>
  </si>
  <si>
    <t>Monzingen</t>
  </si>
  <si>
    <t>Nußbaum</t>
  </si>
  <si>
    <t>Odernheim</t>
  </si>
  <si>
    <t>Badenheim</t>
  </si>
  <si>
    <t>Pleitersheim</t>
  </si>
  <si>
    <t>Sprendlingen</t>
  </si>
  <si>
    <t>Welgesheim</t>
  </si>
  <si>
    <t>Zotzenheim</t>
  </si>
  <si>
    <t>Gau-Weinheim</t>
  </si>
  <si>
    <t>Vendersheim</t>
  </si>
  <si>
    <t>Wallertheim</t>
  </si>
  <si>
    <t>Wolfsheim</t>
  </si>
  <si>
    <t>Altenbamberg</t>
  </si>
  <si>
    <t>Duchroth</t>
  </si>
  <si>
    <t>Hochstätten</t>
  </si>
  <si>
    <t>Niederhausen</t>
  </si>
  <si>
    <t>Norheim</t>
  </si>
  <si>
    <t>Meisenheim</t>
  </si>
  <si>
    <t>Breitenheim</t>
  </si>
  <si>
    <t>Desloch</t>
  </si>
  <si>
    <t>Jeckenbach</t>
  </si>
  <si>
    <t>Raumbach</t>
  </si>
  <si>
    <t>Rehborn</t>
  </si>
  <si>
    <t>Rüdesheim</t>
  </si>
  <si>
    <t>Allenfeld</t>
  </si>
  <si>
    <t>Argenschwang</t>
  </si>
  <si>
    <t>Bockenau</t>
  </si>
  <si>
    <t>Braunweiler</t>
  </si>
  <si>
    <t>Burgsponheim</t>
  </si>
  <si>
    <t>Gebroth</t>
  </si>
  <si>
    <t>Hargesheim</t>
  </si>
  <si>
    <t>Hüffelsheim</t>
  </si>
  <si>
    <t>Mandel</t>
  </si>
  <si>
    <t>Münchwald</t>
  </si>
  <si>
    <t>Roxheim</t>
  </si>
  <si>
    <t>Sommerloch</t>
  </si>
  <si>
    <t>Spabrücken</t>
  </si>
  <si>
    <t>Spall</t>
  </si>
  <si>
    <t>Sponheim</t>
  </si>
  <si>
    <t>Traisen</t>
  </si>
  <si>
    <t>Winterburg</t>
  </si>
  <si>
    <t>Oberstreit</t>
  </si>
  <si>
    <t>Schloßböckelheim</t>
  </si>
  <si>
    <t>Waldböckelheim</t>
  </si>
  <si>
    <t>Gumbsheim</t>
  </si>
  <si>
    <t>Wöllstein</t>
  </si>
  <si>
    <t>Eckelsheim</t>
  </si>
  <si>
    <t>Gau-Bickelheim</t>
  </si>
  <si>
    <t>Siefersheim</t>
  </si>
  <si>
    <t>Stein-Bockenheim</t>
  </si>
  <si>
    <t>Wonsheim</t>
  </si>
  <si>
    <t>Bärweiler</t>
  </si>
  <si>
    <t>Brauweiler</t>
  </si>
  <si>
    <t>Bruschied</t>
  </si>
  <si>
    <t>Hahnenbach</t>
  </si>
  <si>
    <t>Heimweiler</t>
  </si>
  <si>
    <t>Heinzenberg</t>
  </si>
  <si>
    <t>Heinzenberger-Gesellschaftsm.</t>
  </si>
  <si>
    <t>Hochstetten-Dhaun</t>
  </si>
  <si>
    <t>Horbach</t>
  </si>
  <si>
    <t>Hottenmühle</t>
  </si>
  <si>
    <t>Kellenbach</t>
  </si>
  <si>
    <t>Kirn</t>
  </si>
  <si>
    <t>Königsau</t>
  </si>
  <si>
    <t>Lohmühle</t>
  </si>
  <si>
    <t>Lützelsoon</t>
  </si>
  <si>
    <t>Meckenbach</t>
  </si>
  <si>
    <t>Otzweiler</t>
  </si>
  <si>
    <t>Untere</t>
  </si>
  <si>
    <t>Wartenstein</t>
  </si>
  <si>
    <t>Welschrötherhof</t>
  </si>
  <si>
    <t>Becherbach</t>
  </si>
  <si>
    <t>Berschweiler</t>
  </si>
  <si>
    <t>Griebelschied</t>
  </si>
  <si>
    <t>Schneppenbach</t>
  </si>
  <si>
    <t>Simmertal</t>
  </si>
  <si>
    <t>Hennweiler</t>
  </si>
  <si>
    <t>Hundsbach</t>
  </si>
  <si>
    <t>Rhaunen</t>
  </si>
  <si>
    <t>Bollenbach</t>
  </si>
  <si>
    <t>Gösenroth</t>
  </si>
  <si>
    <t>Oberkirn</t>
  </si>
  <si>
    <t>Schwerbach</t>
  </si>
  <si>
    <t>Weitersbach</t>
  </si>
  <si>
    <t>Bundenbach</t>
  </si>
  <si>
    <t>Martinstein</t>
  </si>
  <si>
    <t>Merxheim</t>
  </si>
  <si>
    <t>Schwarzerden</t>
  </si>
  <si>
    <t>Seesbach</t>
  </si>
  <si>
    <t>Weitersborn</t>
  </si>
  <si>
    <t>Idar-Oberstein</t>
  </si>
  <si>
    <t>Gerach</t>
  </si>
  <si>
    <t>Gerichtsmannsmühle</t>
  </si>
  <si>
    <t>Hintertiefenbach</t>
  </si>
  <si>
    <t>Hüttgeswasen</t>
  </si>
  <si>
    <t>Kirschweiler</t>
  </si>
  <si>
    <t>Herrstein</t>
  </si>
  <si>
    <t>Allenbach</t>
  </si>
  <si>
    <t>Asbacherhütte</t>
  </si>
  <si>
    <t>Breitenthal</t>
  </si>
  <si>
    <t>Bruchweiler</t>
  </si>
  <si>
    <t>Dickesbach</t>
  </si>
  <si>
    <t>Hammerbirkenfeld</t>
  </si>
  <si>
    <t>Harfenmühle</t>
  </si>
  <si>
    <t>Hellertshausen</t>
  </si>
  <si>
    <t>Hettenrodt</t>
  </si>
  <si>
    <t>Hottenbach</t>
  </si>
  <si>
    <t>Kempfeld</t>
  </si>
  <si>
    <t>Langweiler</t>
  </si>
  <si>
    <t>Mackenrodt</t>
  </si>
  <si>
    <t>Mittelreidenbach</t>
  </si>
  <si>
    <t>Mörschied</t>
  </si>
  <si>
    <t>Niederhosenbach</t>
  </si>
  <si>
    <t>Niederwörresbach</t>
  </si>
  <si>
    <t>Oberhosenbach</t>
  </si>
  <si>
    <t>Oberreidenbach</t>
  </si>
  <si>
    <t>Oberwörresbach</t>
  </si>
  <si>
    <t>Schauren</t>
  </si>
  <si>
    <t>Schmidthachenbach</t>
  </si>
  <si>
    <t>Sensweiler</t>
  </si>
  <si>
    <t>Sien</t>
  </si>
  <si>
    <t>Sienhachenbach</t>
  </si>
  <si>
    <t>Sonnschied</t>
  </si>
  <si>
    <t>Stipshausen</t>
  </si>
  <si>
    <t>Sulzbach</t>
  </si>
  <si>
    <t>Veitsrodt</t>
  </si>
  <si>
    <t>Vollmersbach</t>
  </si>
  <si>
    <t>Wickenrodt</t>
  </si>
  <si>
    <t>Wirschweiler</t>
  </si>
  <si>
    <t>Birkenfeld</t>
  </si>
  <si>
    <t>Dambach</t>
  </si>
  <si>
    <t>Dienstweiler</t>
  </si>
  <si>
    <t>Eborn</t>
  </si>
  <si>
    <t>Elchweiler</t>
  </si>
  <si>
    <t>Ellweiler</t>
  </si>
  <si>
    <t>Haumbach</t>
  </si>
  <si>
    <t>Oberhambach</t>
  </si>
  <si>
    <t>Rimsberg</t>
  </si>
  <si>
    <t>Sauerbrunnen</t>
  </si>
  <si>
    <t>Schmißberg</t>
  </si>
  <si>
    <t>Waldfriede</t>
  </si>
  <si>
    <t>Abentheuer</t>
  </si>
  <si>
    <t>Achtelsbach</t>
  </si>
  <si>
    <t>Buhlenberg</t>
  </si>
  <si>
    <t>Gimbweiler</t>
  </si>
  <si>
    <t>Gollenberg</t>
  </si>
  <si>
    <t>Hattgenstein</t>
  </si>
  <si>
    <t>Kronweiler</t>
  </si>
  <si>
    <t>Leisel</t>
  </si>
  <si>
    <t>Niederbrombach</t>
  </si>
  <si>
    <t>Niederhambach</t>
  </si>
  <si>
    <t>Nohen</t>
  </si>
  <si>
    <t>Oberbrombach</t>
  </si>
  <si>
    <t>Rinzenberg</t>
  </si>
  <si>
    <t>Rötsweiler-Nockenthal</t>
  </si>
  <si>
    <t>Schwollen</t>
  </si>
  <si>
    <t>Siesbach</t>
  </si>
  <si>
    <t>Sonnenberg-Winnenberg</t>
  </si>
  <si>
    <t>Wilzenberg-Hußweiler</t>
  </si>
  <si>
    <t>Hoppstädten-Weiersbach</t>
  </si>
  <si>
    <t>Baumholder</t>
  </si>
  <si>
    <t>Gutsbezirk</t>
  </si>
  <si>
    <t>Berglangenbach</t>
  </si>
  <si>
    <t>Frauenberg</t>
  </si>
  <si>
    <t>Hahnweiler</t>
  </si>
  <si>
    <t>Ruschberg</t>
  </si>
  <si>
    <t>Rückweiler</t>
  </si>
  <si>
    <t>Zinkweilerhof</t>
  </si>
  <si>
    <t>Eckersweiler</t>
  </si>
  <si>
    <t>Fohren-Linden</t>
  </si>
  <si>
    <t>Mettweiler</t>
  </si>
  <si>
    <t>Leitzweiler</t>
  </si>
  <si>
    <t>Lahnstein</t>
  </si>
  <si>
    <t>Grenzloch</t>
  </si>
  <si>
    <t>Lindenbach</t>
  </si>
  <si>
    <t>Becheln</t>
  </si>
  <si>
    <t>Dausenau</t>
  </si>
  <si>
    <t>Frücht</t>
  </si>
  <si>
    <t>Kemmenau</t>
  </si>
  <si>
    <t>Miellen</t>
  </si>
  <si>
    <t>Nievern</t>
  </si>
  <si>
    <t>Schöne</t>
  </si>
  <si>
    <t>Waldfrieden-Schweizertal</t>
  </si>
  <si>
    <t>Fachbach</t>
  </si>
  <si>
    <t>Boppard</t>
  </si>
  <si>
    <t>Bembsmühle</t>
  </si>
  <si>
    <t>Lachnitzmühle</t>
  </si>
  <si>
    <t>Niederwerth</t>
  </si>
  <si>
    <t>Vallendar</t>
  </si>
  <si>
    <t>Urbar</t>
  </si>
  <si>
    <t>Weitersburg</t>
  </si>
  <si>
    <t>Bembermühle</t>
  </si>
  <si>
    <t>Höhr-Grenzhausen</t>
  </si>
  <si>
    <t>Hillscheid</t>
  </si>
  <si>
    <t>Hilgert</t>
  </si>
  <si>
    <t>Kammerforst</t>
  </si>
  <si>
    <t>Mülheim-Kärlich</t>
  </si>
  <si>
    <t>Bassenheim</t>
  </si>
  <si>
    <t>Kaltenengers</t>
  </si>
  <si>
    <t>Kettig</t>
  </si>
  <si>
    <t>Urmitz</t>
  </si>
  <si>
    <t>Waldmühle</t>
  </si>
  <si>
    <t>Ransbach-Baumbach</t>
  </si>
  <si>
    <t>Faulbach</t>
  </si>
  <si>
    <t>Hundsdorf</t>
  </si>
  <si>
    <t>Alsbach</t>
  </si>
  <si>
    <t>Caan</t>
  </si>
  <si>
    <t>Deesen</t>
  </si>
  <si>
    <t>Nauort</t>
  </si>
  <si>
    <t>Oberhaid</t>
  </si>
  <si>
    <t>Sessenbach</t>
  </si>
  <si>
    <t>Wirscheid</t>
  </si>
  <si>
    <t>Wittgert</t>
  </si>
  <si>
    <t>Ellenhausen</t>
  </si>
  <si>
    <t>Marienrachdorf</t>
  </si>
  <si>
    <t>Nordhofen</t>
  </si>
  <si>
    <t>Quirnbach</t>
  </si>
  <si>
    <t>Selters</t>
  </si>
  <si>
    <t>Arnshöfen</t>
  </si>
  <si>
    <t>Ettinghausen</t>
  </si>
  <si>
    <t>Ewighausen</t>
  </si>
  <si>
    <t>Freilingen</t>
  </si>
  <si>
    <t>Freirachdorf</t>
  </si>
  <si>
    <t>Goddert</t>
  </si>
  <si>
    <t>Hahn</t>
  </si>
  <si>
    <t>Hartenfels</t>
  </si>
  <si>
    <t>Helferskirchen</t>
  </si>
  <si>
    <t>Kuhnhöfen</t>
  </si>
  <si>
    <t>Leuterod</t>
  </si>
  <si>
    <t>Maxsain</t>
  </si>
  <si>
    <t>Niedersayn</t>
  </si>
  <si>
    <t>Ötzingen</t>
  </si>
  <si>
    <t>Rückeroth</t>
  </si>
  <si>
    <t>Schenkelberg</t>
  </si>
  <si>
    <t>Sessenhausen</t>
  </si>
  <si>
    <t>Steinen</t>
  </si>
  <si>
    <t>Vielbach</t>
  </si>
  <si>
    <t>Weidenhahn</t>
  </si>
  <si>
    <t>Wölferlingen</t>
  </si>
  <si>
    <t>Herschbach</t>
  </si>
  <si>
    <t>Treis-Karden</t>
  </si>
  <si>
    <t>Moselkern</t>
  </si>
  <si>
    <t>Dierdorf</t>
  </si>
  <si>
    <t>Marienhausen</t>
  </si>
  <si>
    <t>Isenburg</t>
  </si>
  <si>
    <t>Kettemers</t>
  </si>
  <si>
    <t>Kleinmaischeid</t>
  </si>
  <si>
    <t>Maroth</t>
  </si>
  <si>
    <t>Mündersbach</t>
  </si>
  <si>
    <t>Wiedischhausen</t>
  </si>
  <si>
    <t>Großmaischeid</t>
  </si>
  <si>
    <t>Stebach</t>
  </si>
  <si>
    <t>Dörth</t>
  </si>
  <si>
    <t>Emmelshausen</t>
  </si>
  <si>
    <t>Hungenroth</t>
  </si>
  <si>
    <t>Karbach</t>
  </si>
  <si>
    <t>Schwall</t>
  </si>
  <si>
    <t>Beulich</t>
  </si>
  <si>
    <t>Dieler</t>
  </si>
  <si>
    <t>Gondershausen</t>
  </si>
  <si>
    <t>Grieshof</t>
  </si>
  <si>
    <t>Halsenbach</t>
  </si>
  <si>
    <t>Kratzenburg</t>
  </si>
  <si>
    <t>Mermuth</t>
  </si>
  <si>
    <t>Morshausen</t>
  </si>
  <si>
    <t>Ney</t>
  </si>
  <si>
    <t>Nörtershausen</t>
  </si>
  <si>
    <t>Wildenbungert</t>
  </si>
  <si>
    <t>Alterkülz</t>
  </si>
  <si>
    <t>Bell</t>
  </si>
  <si>
    <t>Braunshorn</t>
  </si>
  <si>
    <t>Bubach</t>
  </si>
  <si>
    <t>Dudenroth</t>
  </si>
  <si>
    <t>Hasselbach</t>
  </si>
  <si>
    <t>Hollnich</t>
  </si>
  <si>
    <t>Hundheim</t>
  </si>
  <si>
    <t>Kastellaun</t>
  </si>
  <si>
    <t>Korweiler</t>
  </si>
  <si>
    <t>Krastel</t>
  </si>
  <si>
    <t>Michelbach</t>
  </si>
  <si>
    <t>Rothenbergerhof</t>
  </si>
  <si>
    <t>Spesenroth</t>
  </si>
  <si>
    <t>Steffenshof</t>
  </si>
  <si>
    <t>Völkenroth</t>
  </si>
  <si>
    <t>Wohnroth</t>
  </si>
  <si>
    <t>Zilshausen</t>
  </si>
  <si>
    <t>Beltheim</t>
  </si>
  <si>
    <t>Dommershausen</t>
  </si>
  <si>
    <t>Gödenroth</t>
  </si>
  <si>
    <t>Lieg</t>
  </si>
  <si>
    <t>Lütz</t>
  </si>
  <si>
    <t>Macken</t>
  </si>
  <si>
    <t>Uhler</t>
  </si>
  <si>
    <t>Badenhard</t>
  </si>
  <si>
    <t>Bickenbach</t>
  </si>
  <si>
    <t>Birkheim</t>
  </si>
  <si>
    <t>Hausbay</t>
  </si>
  <si>
    <t>Kehlenmühle</t>
  </si>
  <si>
    <t>Kisselbach</t>
  </si>
  <si>
    <t>Laudert</t>
  </si>
  <si>
    <t>Lingerhahn</t>
  </si>
  <si>
    <t>Maisborn</t>
  </si>
  <si>
    <t>Mühlpfad</t>
  </si>
  <si>
    <t>Niedert</t>
  </si>
  <si>
    <t>Norath</t>
  </si>
  <si>
    <t>Ostersmühle</t>
  </si>
  <si>
    <t>Pfalzfeld</t>
  </si>
  <si>
    <t>Thörlingen</t>
  </si>
  <si>
    <t>Utzenhain</t>
  </si>
  <si>
    <t>Wiebelsheim</t>
  </si>
  <si>
    <t>Münstermaifeld</t>
  </si>
  <si>
    <t>Gappenach</t>
  </si>
  <si>
    <t>Gierschnach</t>
  </si>
  <si>
    <t>Kalt</t>
  </si>
  <si>
    <t>Wierschem</t>
  </si>
  <si>
    <t>Kerben</t>
  </si>
  <si>
    <t>Lonnig</t>
  </si>
  <si>
    <t>Rüber</t>
  </si>
  <si>
    <t>Ochtendung</t>
  </si>
  <si>
    <t>Achterspannerhof</t>
  </si>
  <si>
    <t>Sackenheimerhof</t>
  </si>
  <si>
    <t>Sürzerhof</t>
  </si>
  <si>
    <t>Döttesfeld</t>
  </si>
  <si>
    <t>Niederähren</t>
  </si>
  <si>
    <t>Oberähren</t>
  </si>
  <si>
    <t>Puderbach</t>
  </si>
  <si>
    <t>Dernbach</t>
  </si>
  <si>
    <t>Dürrholz</t>
  </si>
  <si>
    <t>Harschbach</t>
  </si>
  <si>
    <t>Hanroth</t>
  </si>
  <si>
    <t>Niederhofen</t>
  </si>
  <si>
    <t>Raubach</t>
  </si>
  <si>
    <t>Linkenbach</t>
  </si>
  <si>
    <t>Urbach</t>
  </si>
  <si>
    <t>Rhens</t>
  </si>
  <si>
    <t>Brey</t>
  </si>
  <si>
    <t>Siebenborn</t>
  </si>
  <si>
    <t>Spay</t>
  </si>
  <si>
    <t>Hünenfeld</t>
  </si>
  <si>
    <t>Waldesch</t>
  </si>
  <si>
    <t>Fißmühle</t>
  </si>
  <si>
    <t>Kobern-Gondorf</t>
  </si>
  <si>
    <t>Alken</t>
  </si>
  <si>
    <t>Brodenbach</t>
  </si>
  <si>
    <t>Dieblich</t>
  </si>
  <si>
    <t>Franzenmühle</t>
  </si>
  <si>
    <t>Gastenmühle</t>
  </si>
  <si>
    <t>Grünemühle</t>
  </si>
  <si>
    <t>Lehmen</t>
  </si>
  <si>
    <t>Löf</t>
  </si>
  <si>
    <t>Mohrenmühle</t>
  </si>
  <si>
    <t>Niederfell</t>
  </si>
  <si>
    <t>Oberfell</t>
  </si>
  <si>
    <t>Schwalberhof</t>
  </si>
  <si>
    <t>Neuhäusel</t>
  </si>
  <si>
    <t>Arzbach</t>
  </si>
  <si>
    <t>Eitelborn</t>
  </si>
  <si>
    <t>Kadenbach</t>
  </si>
  <si>
    <t>Braubach</t>
  </si>
  <si>
    <t>Büchelborn</t>
  </si>
  <si>
    <t>Dachsborn</t>
  </si>
  <si>
    <t>Dachsenhausen</t>
  </si>
  <si>
    <t>Erlenborn</t>
  </si>
  <si>
    <t>Osterspai</t>
  </si>
  <si>
    <t>Filsen</t>
  </si>
  <si>
    <t>Kamp-Bornhofen</t>
  </si>
  <si>
    <t>Bornsmühle</t>
  </si>
  <si>
    <t>Gute</t>
  </si>
  <si>
    <t>Immenhof</t>
  </si>
  <si>
    <t>Loreley</t>
  </si>
  <si>
    <t>Lykershausen</t>
  </si>
  <si>
    <t>Prath</t>
  </si>
  <si>
    <t>Rödelbach</t>
  </si>
  <si>
    <t>Saueressigs-Mühle</t>
  </si>
  <si>
    <t>Ströbels</t>
  </si>
  <si>
    <t>Theismühlen</t>
  </si>
  <si>
    <t>Zimmermann</t>
  </si>
  <si>
    <t>Bornich</t>
  </si>
  <si>
    <t>Dahlheim</t>
  </si>
  <si>
    <t>Dörscheid</t>
  </si>
  <si>
    <t>Kestert</t>
  </si>
  <si>
    <t>Patersberg</t>
  </si>
  <si>
    <t>Weisel</t>
  </si>
  <si>
    <t>Kaub</t>
  </si>
  <si>
    <t>Viktoriastollen</t>
  </si>
  <si>
    <t>Aftholderbach</t>
  </si>
  <si>
    <t>Bettendorf</t>
  </si>
  <si>
    <t>Diethardt</t>
  </si>
  <si>
    <t>Endlichhofen</t>
  </si>
  <si>
    <t>Hunzel</t>
  </si>
  <si>
    <t>Kehlbach</t>
  </si>
  <si>
    <t>Lautert</t>
  </si>
  <si>
    <t>Nastätten</t>
  </si>
  <si>
    <t>Oberbachheim</t>
  </si>
  <si>
    <t>Schneidmühle</t>
  </si>
  <si>
    <t>Winterwerb</t>
  </si>
  <si>
    <t>Auel</t>
  </si>
  <si>
    <t>Bogel</t>
  </si>
  <si>
    <t>Dessighofen</t>
  </si>
  <si>
    <t>Dornholzhausen</t>
  </si>
  <si>
    <t>Ehr</t>
  </si>
  <si>
    <t>Eschbach</t>
  </si>
  <si>
    <t>Geisig</t>
  </si>
  <si>
    <t>Gemmerich</t>
  </si>
  <si>
    <t>Hainau</t>
  </si>
  <si>
    <t>Hasenmühle</t>
  </si>
  <si>
    <t>Himmighofen</t>
  </si>
  <si>
    <t>Hollermühle</t>
  </si>
  <si>
    <t>Kasdorf</t>
  </si>
  <si>
    <t>Lierschied</t>
  </si>
  <si>
    <t>Lipporn</t>
  </si>
  <si>
    <t>Lollschied</t>
  </si>
  <si>
    <t>Marienfels</t>
  </si>
  <si>
    <t>Miehlen</t>
  </si>
  <si>
    <t>Niederbachheim</t>
  </si>
  <si>
    <t>Niederwallmenach</t>
  </si>
  <si>
    <t>Nochern</t>
  </si>
  <si>
    <t>Obertiefenbach</t>
  </si>
  <si>
    <t>Oberwallmenach</t>
  </si>
  <si>
    <t>Oelsberg</t>
  </si>
  <si>
    <t>Pohl</t>
  </si>
  <si>
    <t>Rettershain</t>
  </si>
  <si>
    <t>Ruppertshofen</t>
  </si>
  <si>
    <t>Strüth</t>
  </si>
  <si>
    <t>Uhusmühle</t>
  </si>
  <si>
    <t>Welterod</t>
  </si>
  <si>
    <t>Weyer</t>
  </si>
  <si>
    <t>Katzenelnbogen</t>
  </si>
  <si>
    <t>Bleidenbach</t>
  </si>
  <si>
    <t>Ergeshausen</t>
  </si>
  <si>
    <t>Klingelbach</t>
  </si>
  <si>
    <t>Niedertiefenbach</t>
  </si>
  <si>
    <t>Attenhausen</t>
  </si>
  <si>
    <t>Berndroth</t>
  </si>
  <si>
    <t>Biebrich</t>
  </si>
  <si>
    <t>Bremberg</t>
  </si>
  <si>
    <t>Dörsdorf</t>
  </si>
  <si>
    <t>Ebertshausen</t>
  </si>
  <si>
    <t>Eisighofen</t>
  </si>
  <si>
    <t>Gutenacker</t>
  </si>
  <si>
    <t>Kördorf</t>
  </si>
  <si>
    <t>Mittelfischbach</t>
  </si>
  <si>
    <t>Oberfischbach</t>
  </si>
  <si>
    <t>Reckenroth</t>
  </si>
  <si>
    <t>Rettert</t>
  </si>
  <si>
    <t>Wasenbach</t>
  </si>
  <si>
    <t>Gieshübel</t>
  </si>
  <si>
    <t>Herbelsmühle</t>
  </si>
  <si>
    <t>Kalkofen,</t>
  </si>
  <si>
    <t>Misselberg</t>
  </si>
  <si>
    <t>Schweighausen</t>
  </si>
  <si>
    <t>Seelbach</t>
  </si>
  <si>
    <t>Waldschmidtmühle</t>
  </si>
  <si>
    <t>Arnstein</t>
  </si>
  <si>
    <t>Bergerhof</t>
  </si>
  <si>
    <t>Charlottenberg</t>
  </si>
  <si>
    <t>Dienethal</t>
  </si>
  <si>
    <t>Dörnberg</t>
  </si>
  <si>
    <t>Gasteyers</t>
  </si>
  <si>
    <t>Geilnau</t>
  </si>
  <si>
    <t>Heckelmann</t>
  </si>
  <si>
    <t>Holzappel</t>
  </si>
  <si>
    <t>Horhausen</t>
  </si>
  <si>
    <t>Hömberg</t>
  </si>
  <si>
    <t>Hütte,</t>
  </si>
  <si>
    <t>Laurenburg</t>
  </si>
  <si>
    <t>Obernhof</t>
  </si>
  <si>
    <t>Oberwies</t>
  </si>
  <si>
    <t>Rupbach,</t>
  </si>
  <si>
    <t>Salscheid</t>
  </si>
  <si>
    <t>Scheidt</t>
  </si>
  <si>
    <t>Schmidt</t>
  </si>
  <si>
    <t>Singhofen</t>
  </si>
  <si>
    <t>Steckenbergermühle</t>
  </si>
  <si>
    <t>Steinsberg</t>
  </si>
  <si>
    <t>Weinähr</t>
  </si>
  <si>
    <t>Winden</t>
  </si>
  <si>
    <t>Zechenhaus</t>
  </si>
  <si>
    <t>Zimmerschied</t>
  </si>
  <si>
    <t>Montabaur</t>
  </si>
  <si>
    <t>Gackenbach</t>
  </si>
  <si>
    <t>Girod</t>
  </si>
  <si>
    <t>Görgeshausen</t>
  </si>
  <si>
    <t>Großholbach</t>
  </si>
  <si>
    <t>Heilberscheid</t>
  </si>
  <si>
    <t>Heiligenroth</t>
  </si>
  <si>
    <t>Holler</t>
  </si>
  <si>
    <t>Hübingen</t>
  </si>
  <si>
    <t>Niederelbert</t>
  </si>
  <si>
    <t>Niedererbach</t>
  </si>
  <si>
    <t>Nomborn</t>
  </si>
  <si>
    <t>Oberelbert</t>
  </si>
  <si>
    <t>Ruppach-Goldhausen</t>
  </si>
  <si>
    <t>Stahlhofen</t>
  </si>
  <si>
    <t>Untershausen</t>
  </si>
  <si>
    <t>Welschneudorf</t>
  </si>
  <si>
    <t>Berod</t>
  </si>
  <si>
    <t>Bilkheim</t>
  </si>
  <si>
    <t>Dreikirchen</t>
  </si>
  <si>
    <t>Hundsangen</t>
  </si>
  <si>
    <t>Meudt</t>
  </si>
  <si>
    <t>Molsberg</t>
  </si>
  <si>
    <t>Niederahr</t>
  </si>
  <si>
    <t>Oberahr</t>
  </si>
  <si>
    <t>Obererbach</t>
  </si>
  <si>
    <t>Salz</t>
  </si>
  <si>
    <t>Steinefrenz</t>
  </si>
  <si>
    <t>Wallmerod</t>
  </si>
  <si>
    <t>Weroth</t>
  </si>
  <si>
    <t>Zehnhausen</t>
  </si>
  <si>
    <t>Wirges</t>
  </si>
  <si>
    <t>Bannberscheid</t>
  </si>
  <si>
    <t>Ebernhahn</t>
  </si>
  <si>
    <t>Mogendorf</t>
  </si>
  <si>
    <t>Moschheim</t>
  </si>
  <si>
    <t>Staudt</t>
  </si>
  <si>
    <t>Siershahn</t>
  </si>
  <si>
    <t>Halbs</t>
  </si>
  <si>
    <t>Hergenroth</t>
  </si>
  <si>
    <t>Jeremiasmühle</t>
  </si>
  <si>
    <t>Ailertchen</t>
  </si>
  <si>
    <t>Berzhahn</t>
  </si>
  <si>
    <t>Elbingen-Mähren</t>
  </si>
  <si>
    <t>Girkenroth</t>
  </si>
  <si>
    <t>Guckheim</t>
  </si>
  <si>
    <t>Harschbacherfeld</t>
  </si>
  <si>
    <t>Härtlingen</t>
  </si>
  <si>
    <t>Kölbingen</t>
  </si>
  <si>
    <t>Langenhahn</t>
  </si>
  <si>
    <t>Pottum</t>
  </si>
  <si>
    <t>Rotenhain</t>
  </si>
  <si>
    <t>Stockum-Püschen</t>
  </si>
  <si>
    <t>Weltersburg</t>
  </si>
  <si>
    <t>Westert</t>
  </si>
  <si>
    <t>Willmenrod</t>
  </si>
  <si>
    <t>Winnen</t>
  </si>
  <si>
    <t>Höhn</t>
  </si>
  <si>
    <t>Hilpischmühle</t>
  </si>
  <si>
    <t>Dammühle</t>
  </si>
  <si>
    <t>Dreisbach</t>
  </si>
  <si>
    <t>Fehl-Ritzhausen</t>
  </si>
  <si>
    <t>Großseifen</t>
  </si>
  <si>
    <t>Hardt</t>
  </si>
  <si>
    <t>Lautzenbrücken</t>
  </si>
  <si>
    <t>Nisterau</t>
  </si>
  <si>
    <t>Nisterberg</t>
  </si>
  <si>
    <t>Stockhausen-Illfurth</t>
  </si>
  <si>
    <t>Nister-Möhrendorf</t>
  </si>
  <si>
    <t>Rennerod</t>
  </si>
  <si>
    <t>Waigandshain</t>
  </si>
  <si>
    <t>Bretthausen</t>
  </si>
  <si>
    <t>Elsoff</t>
  </si>
  <si>
    <t>Hellenhahn-Schellenberg</t>
  </si>
  <si>
    <t>Hüblingen</t>
  </si>
  <si>
    <t>Irmtraut</t>
  </si>
  <si>
    <t>Liebenscheid</t>
  </si>
  <si>
    <t>Niederroßbach</t>
  </si>
  <si>
    <t>Oberrod</t>
  </si>
  <si>
    <t>Oberroßbach</t>
  </si>
  <si>
    <t>Rehe</t>
  </si>
  <si>
    <t>Salzburg</t>
  </si>
  <si>
    <t>Seck</t>
  </si>
  <si>
    <t>Stein-Neukirch</t>
  </si>
  <si>
    <t>Waldmühlen</t>
  </si>
  <si>
    <t>Westernohe</t>
  </si>
  <si>
    <t>Neuwied</t>
  </si>
  <si>
    <t>Weißenthurm</t>
  </si>
  <si>
    <t>Bonefeld</t>
  </si>
  <si>
    <t>Hardert</t>
  </si>
  <si>
    <t>Rengsdorf</t>
  </si>
  <si>
    <t>Ehlscheid</t>
  </si>
  <si>
    <t>Hegerhof</t>
  </si>
  <si>
    <t>Kurtscheid</t>
  </si>
  <si>
    <t>Melsbach</t>
  </si>
  <si>
    <t>Anhausen</t>
  </si>
  <si>
    <t>Meinborn</t>
  </si>
  <si>
    <t>Rüscheid</t>
  </si>
  <si>
    <t>Thalhausen</t>
  </si>
  <si>
    <t>Straßenhaus</t>
  </si>
  <si>
    <t>Gierend</t>
  </si>
  <si>
    <t>Gierenderhöhe</t>
  </si>
  <si>
    <t>Oberhonnefeld-Gierend</t>
  </si>
  <si>
    <t>Oberraden</t>
  </si>
  <si>
    <t>Bremscheid</t>
  </si>
  <si>
    <t>Stopperich</t>
  </si>
  <si>
    <t>Waldbreitbach</t>
  </si>
  <si>
    <t>Datzeroth</t>
  </si>
  <si>
    <t>Niederbreitbach</t>
  </si>
  <si>
    <t>Bürdenbach</t>
  </si>
  <si>
    <t>Güllesheim</t>
  </si>
  <si>
    <t>Krunkel</t>
  </si>
  <si>
    <t>Niedersteinebach</t>
  </si>
  <si>
    <t>Obersteinebach</t>
  </si>
  <si>
    <t>Pleckhausen</t>
  </si>
  <si>
    <t>Pleckhausermühle</t>
  </si>
  <si>
    <t>Willroth</t>
  </si>
  <si>
    <t>Hammerstein</t>
  </si>
  <si>
    <t>Rheinbrohl</t>
  </si>
  <si>
    <t>Rockenfeld</t>
  </si>
  <si>
    <t>Leutesdorf</t>
  </si>
  <si>
    <t>Andernach</t>
  </si>
  <si>
    <t>Kretz</t>
  </si>
  <si>
    <t>Plaidt</t>
  </si>
  <si>
    <t>Kruft</t>
  </si>
  <si>
    <t>Nickenich</t>
  </si>
  <si>
    <t>Saffig</t>
  </si>
  <si>
    <t>Niederzissen</t>
  </si>
  <si>
    <t>Brenk</t>
  </si>
  <si>
    <t>Galenberg</t>
  </si>
  <si>
    <t>Niederdürenbach</t>
  </si>
  <si>
    <t>Oberdürenbach</t>
  </si>
  <si>
    <t>Oberzissen</t>
  </si>
  <si>
    <t>Glees</t>
  </si>
  <si>
    <t>Maria</t>
  </si>
  <si>
    <t>Wassenach</t>
  </si>
  <si>
    <t>Wehr</t>
  </si>
  <si>
    <t>Brohl-Lützing</t>
  </si>
  <si>
    <t>Burgbrohl</t>
  </si>
  <si>
    <t>Brachems</t>
  </si>
  <si>
    <t>Mayen</t>
  </si>
  <si>
    <t>Reudelsterz</t>
  </si>
  <si>
    <t>Acht</t>
  </si>
  <si>
    <t>Anschau</t>
  </si>
  <si>
    <t>Arft</t>
  </si>
  <si>
    <t>Bermel</t>
  </si>
  <si>
    <t>Ditscheid</t>
  </si>
  <si>
    <t>Geisbüschhof</t>
  </si>
  <si>
    <t>Herresbach</t>
  </si>
  <si>
    <t>Heunenhof</t>
  </si>
  <si>
    <t>Hirten</t>
  </si>
  <si>
    <t>Kehrig</t>
  </si>
  <si>
    <t>Kirchwald</t>
  </si>
  <si>
    <t>Langscheid</t>
  </si>
  <si>
    <t>Luxem</t>
  </si>
  <si>
    <t>Mimbach</t>
  </si>
  <si>
    <t>Monreal</t>
  </si>
  <si>
    <t>Münk</t>
  </si>
  <si>
    <t>Nachtsheim</t>
  </si>
  <si>
    <t>Nitz</t>
  </si>
  <si>
    <t>Siebenbach</t>
  </si>
  <si>
    <t>Virneburg</t>
  </si>
  <si>
    <t>Welschenbach</t>
  </si>
  <si>
    <t>Wüsteratherhof</t>
  </si>
  <si>
    <t>Kottenheim</t>
  </si>
  <si>
    <t>Frauenkirch</t>
  </si>
  <si>
    <t>Mendig</t>
  </si>
  <si>
    <t>Thür</t>
  </si>
  <si>
    <t>Hausten</t>
  </si>
  <si>
    <t>Volkesfeld</t>
  </si>
  <si>
    <t>Weibern</t>
  </si>
  <si>
    <t>Hohenleimbach</t>
  </si>
  <si>
    <t>Kempenich</t>
  </si>
  <si>
    <t>Langhardt</t>
  </si>
  <si>
    <t>Spessart</t>
  </si>
  <si>
    <t>Einig</t>
  </si>
  <si>
    <t>Gering</t>
  </si>
  <si>
    <t>Kollig</t>
  </si>
  <si>
    <t>Polch</t>
  </si>
  <si>
    <t>Mertloch</t>
  </si>
  <si>
    <t>Naunheim</t>
  </si>
  <si>
    <t>Nettemühle</t>
  </si>
  <si>
    <t>Pillig</t>
  </si>
  <si>
    <t>Schloßhof</t>
  </si>
  <si>
    <t>Welling</t>
  </si>
  <si>
    <t>Binningen</t>
  </si>
  <si>
    <t>Brohl</t>
  </si>
  <si>
    <t>Dünfus</t>
  </si>
  <si>
    <t>Möntenich</t>
  </si>
  <si>
    <t>Pilligerheck</t>
  </si>
  <si>
    <t>Roes</t>
  </si>
  <si>
    <t>Sauersmühle</t>
  </si>
  <si>
    <t>Eppenberg</t>
  </si>
  <si>
    <t>Kaisersesch</t>
  </si>
  <si>
    <t>Leienkaul</t>
  </si>
  <si>
    <t>Präfekturhof</t>
  </si>
  <si>
    <t>Brachtendorf</t>
  </si>
  <si>
    <t>Düngenheim</t>
  </si>
  <si>
    <t>Eulgem</t>
  </si>
  <si>
    <t>Gamlen</t>
  </si>
  <si>
    <t>Hambuch</t>
  </si>
  <si>
    <t>Hauroth</t>
  </si>
  <si>
    <t>Kaifenheim</t>
  </si>
  <si>
    <t>Masburg</t>
  </si>
  <si>
    <t>Polcherholz</t>
  </si>
  <si>
    <t>Urmersbach</t>
  </si>
  <si>
    <t>Zettingen</t>
  </si>
  <si>
    <t>Auderath</t>
  </si>
  <si>
    <t>Berenbach</t>
  </si>
  <si>
    <t>Filz</t>
  </si>
  <si>
    <t>Horperath</t>
  </si>
  <si>
    <t>Ulmen</t>
  </si>
  <si>
    <t>Gunderath</t>
  </si>
  <si>
    <t>Höchstberg</t>
  </si>
  <si>
    <t>Kaperich</t>
  </si>
  <si>
    <t>Kolverath</t>
  </si>
  <si>
    <t>Kölnische</t>
  </si>
  <si>
    <t>Kötterichen</t>
  </si>
  <si>
    <t>Lirstal</t>
  </si>
  <si>
    <t>Mosbruch</t>
  </si>
  <si>
    <t>Oberelz</t>
  </si>
  <si>
    <t>Uersfeld</t>
  </si>
  <si>
    <t>Ueß</t>
  </si>
  <si>
    <t>Arbach</t>
  </si>
  <si>
    <t>Bereborn</t>
  </si>
  <si>
    <t>Retterath</t>
  </si>
  <si>
    <t>Cochem</t>
  </si>
  <si>
    <t>Dohr</t>
  </si>
  <si>
    <t>Valwig</t>
  </si>
  <si>
    <t>Beilstein</t>
  </si>
  <si>
    <t>Bremm</t>
  </si>
  <si>
    <t>Bruttig-Fankel</t>
  </si>
  <si>
    <t>Ediger-Eller</t>
  </si>
  <si>
    <t>Ernst</t>
  </si>
  <si>
    <t>Faid</t>
  </si>
  <si>
    <t>Greimersburg</t>
  </si>
  <si>
    <t>Illerich</t>
  </si>
  <si>
    <t>Landkern</t>
  </si>
  <si>
    <t>Wirfus</t>
  </si>
  <si>
    <t>Klotten</t>
  </si>
  <si>
    <t>Briedern</t>
  </si>
  <si>
    <t>Mesenich</t>
  </si>
  <si>
    <t>Nehren</t>
  </si>
  <si>
    <t>Senheim</t>
  </si>
  <si>
    <t>Ellenz-Poltersdorf</t>
  </si>
  <si>
    <t>Büchel</t>
  </si>
  <si>
    <t>Gevenich</t>
  </si>
  <si>
    <t>Gillenbeuren</t>
  </si>
  <si>
    <t>Kliding</t>
  </si>
  <si>
    <t>Schmitt</t>
  </si>
  <si>
    <t>Urschmitt</t>
  </si>
  <si>
    <t>Heckenhof</t>
  </si>
  <si>
    <t>Lutzerath</t>
  </si>
  <si>
    <t>Wagenhausen</t>
  </si>
  <si>
    <t>Wollmerath</t>
  </si>
  <si>
    <t>Alflen</t>
  </si>
  <si>
    <t>Brieden</t>
  </si>
  <si>
    <t>Kail</t>
  </si>
  <si>
    <t>Pommern</t>
  </si>
  <si>
    <t>Hödeshof</t>
  </si>
  <si>
    <t>Traben-Trarbach</t>
  </si>
  <si>
    <t>Irmenach</t>
  </si>
  <si>
    <t>Lötzbeuren</t>
  </si>
  <si>
    <t>Scholmunderhof</t>
  </si>
  <si>
    <t>Starkenburg</t>
  </si>
  <si>
    <t>Briedeler</t>
  </si>
  <si>
    <t>Enkirch</t>
  </si>
  <si>
    <t>Hohestein</t>
  </si>
  <si>
    <t>Maiermund</t>
  </si>
  <si>
    <t>Raversbeuren</t>
  </si>
  <si>
    <t>Zell</t>
  </si>
  <si>
    <t>Altlay</t>
  </si>
  <si>
    <t>Altstrimmig</t>
  </si>
  <si>
    <t>Belg</t>
  </si>
  <si>
    <t>Grenderich</t>
  </si>
  <si>
    <t>Haserich</t>
  </si>
  <si>
    <t>Hähnchen</t>
  </si>
  <si>
    <t>Liesenich</t>
  </si>
  <si>
    <t>Mittelstrimmig</t>
  </si>
  <si>
    <t>Neef</t>
  </si>
  <si>
    <t>Peterswald-Löffelscheid</t>
  </si>
  <si>
    <t>Rödelhausen</t>
  </si>
  <si>
    <t>Sosberg</t>
  </si>
  <si>
    <t>Tellig</t>
  </si>
  <si>
    <t>Würrich</t>
  </si>
  <si>
    <t>Alf</t>
  </si>
  <si>
    <t>Bullay</t>
  </si>
  <si>
    <t>Marienburg</t>
  </si>
  <si>
    <t>Weidenhell</t>
  </si>
  <si>
    <t>Pünderich,</t>
  </si>
  <si>
    <t>Reil</t>
  </si>
  <si>
    <t>Pünderich</t>
  </si>
  <si>
    <t>Beurenermühle</t>
  </si>
  <si>
    <t>Bonsbeuren</t>
  </si>
  <si>
    <t>Peltzerhaus</t>
  </si>
  <si>
    <t>Blankenrath</t>
  </si>
  <si>
    <t>Hesweiler</t>
  </si>
  <si>
    <t>Moritzheim</t>
  </si>
  <si>
    <t>Panzweiler</t>
  </si>
  <si>
    <t>Reidenhausen</t>
  </si>
  <si>
    <t>Vogthof</t>
  </si>
  <si>
    <t>Walhausen</t>
  </si>
  <si>
    <t>Briedel</t>
  </si>
  <si>
    <t>Mastershausen</t>
  </si>
  <si>
    <t>Siegen</t>
  </si>
  <si>
    <t>Kreuztal</t>
  </si>
  <si>
    <t>Wilnsdorf</t>
  </si>
  <si>
    <t>Netphen</t>
  </si>
  <si>
    <t>Hilchenbach</t>
  </si>
  <si>
    <t>Erndtebrück</t>
  </si>
  <si>
    <t>Lennestadt</t>
  </si>
  <si>
    <t>Schmallenberg</t>
  </si>
  <si>
    <t>Kirchhundem</t>
  </si>
  <si>
    <t>Finnentrop</t>
  </si>
  <si>
    <t>Attendorn</t>
  </si>
  <si>
    <t>Olpe</t>
  </si>
  <si>
    <t>Wenden</t>
  </si>
  <si>
    <t>Drolshagen</t>
  </si>
  <si>
    <t>Betzdorf</t>
  </si>
  <si>
    <t>Steineroth</t>
  </si>
  <si>
    <t>Derschen</t>
  </si>
  <si>
    <t>Dickendorf</t>
  </si>
  <si>
    <t>Emmerzhausen</t>
  </si>
  <si>
    <t>Grünebach</t>
  </si>
  <si>
    <t>Harbach</t>
  </si>
  <si>
    <t>Kausen</t>
  </si>
  <si>
    <t>Mauden</t>
  </si>
  <si>
    <t>Molzhain</t>
  </si>
  <si>
    <t>Neunkhausen</t>
  </si>
  <si>
    <t>Niederdreisbach</t>
  </si>
  <si>
    <t>Rosenheimerlay</t>
  </si>
  <si>
    <t>Scheuernhof</t>
  </si>
  <si>
    <t>Schutzbach</t>
  </si>
  <si>
    <t>Dellingen</t>
  </si>
  <si>
    <t>Kaltau</t>
  </si>
  <si>
    <t>Kirchseifen</t>
  </si>
  <si>
    <t>Lechenbach</t>
  </si>
  <si>
    <t>Neuröttgen</t>
  </si>
  <si>
    <t>Thal</t>
  </si>
  <si>
    <t>Wissen</t>
  </si>
  <si>
    <t>Bitzen</t>
  </si>
  <si>
    <t>Breitscheidt</t>
  </si>
  <si>
    <t>Bruchertseifen</t>
  </si>
  <si>
    <t>Etzbach</t>
  </si>
  <si>
    <t>Fürthen</t>
  </si>
  <si>
    <t>Herrgottsau</t>
  </si>
  <si>
    <t>Hövels</t>
  </si>
  <si>
    <t>Kölbach</t>
  </si>
  <si>
    <t>Neuschlade</t>
  </si>
  <si>
    <t>Selbach</t>
  </si>
  <si>
    <t>Diedenberg</t>
  </si>
  <si>
    <t>Kirchen</t>
  </si>
  <si>
    <t>Mudersbach</t>
  </si>
  <si>
    <t>Brachbach</t>
  </si>
  <si>
    <t>Euteneuen</t>
  </si>
  <si>
    <t>Herdorf</t>
  </si>
  <si>
    <t>Daaden</t>
  </si>
  <si>
    <t>Niederfischbach</t>
  </si>
  <si>
    <t>Pfannenschoppen</t>
  </si>
  <si>
    <t>Thalhausermühle</t>
  </si>
  <si>
    <t>Elkenroth</t>
  </si>
  <si>
    <t>Fensdorf</t>
  </si>
  <si>
    <t>Gebhardshain</t>
  </si>
  <si>
    <t>Mörlen</t>
  </si>
  <si>
    <t>Nauroth</t>
  </si>
  <si>
    <t>Scheuerfeld</t>
  </si>
  <si>
    <t>Wallmenroth</t>
  </si>
  <si>
    <t>Weitefeld</t>
  </si>
  <si>
    <t>Birken-Honigsessen</t>
  </si>
  <si>
    <t>Mühlenthal</t>
  </si>
  <si>
    <t>Birkenbeul</t>
  </si>
  <si>
    <t>Niederirsen</t>
  </si>
  <si>
    <t>Pracht</t>
  </si>
  <si>
    <t>Almersbach</t>
  </si>
  <si>
    <t>Bachenberg</t>
  </si>
  <si>
    <t>Gieleroth</t>
  </si>
  <si>
    <t>Ingelbach</t>
  </si>
  <si>
    <t>Birnbach</t>
  </si>
  <si>
    <t>Busenhausen</t>
  </si>
  <si>
    <t>Eichelhardt</t>
  </si>
  <si>
    <t>Fiersbach</t>
  </si>
  <si>
    <t>Giesenhausen</t>
  </si>
  <si>
    <t>Helmenzen</t>
  </si>
  <si>
    <t>Helmeroth</t>
  </si>
  <si>
    <t>Hemmelzen</t>
  </si>
  <si>
    <t>Heupelzen</t>
  </si>
  <si>
    <t>Hilgenroth</t>
  </si>
  <si>
    <t>Idelberg</t>
  </si>
  <si>
    <t>Ingelbach-Bahnhof</t>
  </si>
  <si>
    <t>Isert</t>
  </si>
  <si>
    <t>Kettenhausen</t>
  </si>
  <si>
    <t>Kircheib</t>
  </si>
  <si>
    <t>Kohlhardt,</t>
  </si>
  <si>
    <t>Racksen</t>
  </si>
  <si>
    <t>Volkerzen</t>
  </si>
  <si>
    <t>Alberthofen</t>
  </si>
  <si>
    <t>Borod</t>
  </si>
  <si>
    <t>Brubbach</t>
  </si>
  <si>
    <t>Burglahr</t>
  </si>
  <si>
    <t>Eulenberg</t>
  </si>
  <si>
    <t>Fluterschen</t>
  </si>
  <si>
    <t>Heckerfeld</t>
  </si>
  <si>
    <t>Mudenbach</t>
  </si>
  <si>
    <t>Niederwambach</t>
  </si>
  <si>
    <t>Oberwambach</t>
  </si>
  <si>
    <t>Peterslahr</t>
  </si>
  <si>
    <t>Ratzert</t>
  </si>
  <si>
    <t>Steimel</t>
  </si>
  <si>
    <t>Stürzelbach</t>
  </si>
  <si>
    <t>Wahlrod</t>
  </si>
  <si>
    <t>Woldert</t>
  </si>
  <si>
    <t>Astert</t>
  </si>
  <si>
    <t>Gehlert</t>
  </si>
  <si>
    <t>Hachenburg</t>
  </si>
  <si>
    <t>Heuzert</t>
  </si>
  <si>
    <t>Marzhausen</t>
  </si>
  <si>
    <t>Atzelgift</t>
  </si>
  <si>
    <t>Dreifelden</t>
  </si>
  <si>
    <t>Heimborn</t>
  </si>
  <si>
    <t>Höchstenbach</t>
  </si>
  <si>
    <t>Kirburg</t>
  </si>
  <si>
    <t>Kundert</t>
  </si>
  <si>
    <t>Lochum</t>
  </si>
  <si>
    <t>Luckenbach</t>
  </si>
  <si>
    <t>Marienstatt</t>
  </si>
  <si>
    <t>Merkelbach</t>
  </si>
  <si>
    <t>Mörsbach</t>
  </si>
  <si>
    <t>Müschenbach</t>
  </si>
  <si>
    <t>Norken</t>
  </si>
  <si>
    <t>Stein-Wingert</t>
  </si>
  <si>
    <t>Streithausen</t>
  </si>
  <si>
    <t>Wied</t>
  </si>
  <si>
    <t>Flammersfeld</t>
  </si>
  <si>
    <t>Berzhausen</t>
  </si>
  <si>
    <t>Eichen</t>
  </si>
  <si>
    <t>Giershausen</t>
  </si>
  <si>
    <t>Kescheid</t>
  </si>
  <si>
    <t>Orfgen</t>
  </si>
  <si>
    <t>Reiferscheid</t>
  </si>
  <si>
    <t>Schürdt</t>
  </si>
  <si>
    <t>Seifen</t>
  </si>
  <si>
    <t>Walterschen</t>
  </si>
  <si>
    <t>Weyerbusch</t>
  </si>
  <si>
    <t>Ersfeld</t>
  </si>
  <si>
    <t>Forstmehren</t>
  </si>
  <si>
    <t>Heuberg</t>
  </si>
  <si>
    <t>Hirz-Maulsbach</t>
  </si>
  <si>
    <t>Kraam</t>
  </si>
  <si>
    <t>Oberirsen</t>
  </si>
  <si>
    <t>Rettersen</t>
  </si>
  <si>
    <t>Werkhausen</t>
  </si>
  <si>
    <t>Wölmersen</t>
  </si>
  <si>
    <t>Mammelzen</t>
  </si>
  <si>
    <t>Sörth</t>
  </si>
  <si>
    <t>Neitersen</t>
  </si>
  <si>
    <t>Obernau</t>
  </si>
  <si>
    <t>Oberdreis</t>
  </si>
  <si>
    <t>Rodenbach</t>
  </si>
  <si>
    <t>Oberlahr</t>
  </si>
  <si>
    <t>Alpenrod</t>
  </si>
  <si>
    <t>Hattert</t>
  </si>
  <si>
    <t>Krambergsmühle</t>
  </si>
  <si>
    <t>Marzauermühle</t>
  </si>
  <si>
    <t>Welkenbach</t>
  </si>
  <si>
    <t>Winkelbach</t>
  </si>
  <si>
    <t>Kellershof</t>
  </si>
  <si>
    <t>Nister</t>
  </si>
  <si>
    <t>Enspel</t>
  </si>
  <si>
    <t>Hirtscheid</t>
  </si>
  <si>
    <t>Nistertal</t>
  </si>
  <si>
    <t>Stöffel</t>
  </si>
  <si>
    <t>Talmühle</t>
  </si>
  <si>
    <t>Bölsberg</t>
  </si>
  <si>
    <t>Unnau</t>
  </si>
  <si>
    <t>Schwerte</t>
  </si>
  <si>
    <t>Ennepetal</t>
  </si>
  <si>
    <t>Gevelsberg</t>
  </si>
  <si>
    <t>Herdecke</t>
  </si>
  <si>
    <t>Schwelm</t>
  </si>
  <si>
    <t>Breckerfeld</t>
  </si>
  <si>
    <t>Lüdenscheid</t>
  </si>
  <si>
    <t>Nöllenhammer</t>
  </si>
  <si>
    <t>Stephansohl</t>
  </si>
  <si>
    <t>Meinerzhagen</t>
  </si>
  <si>
    <t>Halver</t>
  </si>
  <si>
    <t>Kierspe</t>
  </si>
  <si>
    <t>Schalksmühle</t>
  </si>
  <si>
    <t>Iserlohn</t>
  </si>
  <si>
    <t>Hemer</t>
  </si>
  <si>
    <t>Menden</t>
  </si>
  <si>
    <t>Fröndenberg</t>
  </si>
  <si>
    <t>Wickede</t>
  </si>
  <si>
    <t>Altena</t>
  </si>
  <si>
    <t>Nachrodt-Wiblingwerde</t>
  </si>
  <si>
    <t>Werdohl</t>
  </si>
  <si>
    <t>Balve</t>
  </si>
  <si>
    <t>Neuenrade</t>
  </si>
  <si>
    <t>Plettenberg</t>
  </si>
  <si>
    <t>Herscheid</t>
  </si>
  <si>
    <t>Kamen</t>
  </si>
  <si>
    <t>Bergkamen</t>
  </si>
  <si>
    <t>Bönen</t>
  </si>
  <si>
    <t>Ahlen</t>
  </si>
  <si>
    <t>Beckum</t>
  </si>
  <si>
    <t>Oelde</t>
  </si>
  <si>
    <t>Ennigerloh</t>
  </si>
  <si>
    <t>Wadersloh</t>
  </si>
  <si>
    <t>Lüdinghausen</t>
  </si>
  <si>
    <t>Werne</t>
  </si>
  <si>
    <t>Selm</t>
  </si>
  <si>
    <t>Nordkirchen</t>
  </si>
  <si>
    <t>Olfen</t>
  </si>
  <si>
    <t>Holzwickede</t>
  </si>
  <si>
    <t>Werl</t>
  </si>
  <si>
    <t>Ense</t>
  </si>
  <si>
    <t>Soest</t>
  </si>
  <si>
    <t>Lippetal</t>
  </si>
  <si>
    <t>Welver</t>
  </si>
  <si>
    <t>Möhnesee</t>
  </si>
  <si>
    <t>Lippstadt</t>
  </si>
  <si>
    <t>Warstein</t>
  </si>
  <si>
    <t>Geseke</t>
  </si>
  <si>
    <t>Erwitte</t>
  </si>
  <si>
    <t>Rüthen</t>
  </si>
  <si>
    <t>Anröchte</t>
  </si>
  <si>
    <t>Arnsberg</t>
  </si>
  <si>
    <t>Sundern</t>
  </si>
  <si>
    <t>Meschede</t>
  </si>
  <si>
    <t>Eslohe</t>
  </si>
  <si>
    <t>Bestwig</t>
  </si>
  <si>
    <t>Brilon</t>
  </si>
  <si>
    <t>Olsberg</t>
  </si>
  <si>
    <t>Winterberg</t>
  </si>
  <si>
    <t>Medebach</t>
  </si>
  <si>
    <t>Bromskirchen</t>
  </si>
  <si>
    <t>Hallenberg</t>
  </si>
  <si>
    <t>Nidderau</t>
  </si>
  <si>
    <t>Winnerhöfe</t>
  </si>
  <si>
    <t>Niederdorfelden</t>
  </si>
  <si>
    <t>Karben</t>
  </si>
  <si>
    <t>Rosbach</t>
  </si>
  <si>
    <t>Niddatal</t>
  </si>
  <si>
    <t>Florstadt</t>
  </si>
  <si>
    <t>Wölfersheim</t>
  </si>
  <si>
    <t>Reichelsheim</t>
  </si>
  <si>
    <t>Bingenheimer</t>
  </si>
  <si>
    <t>Eiserhof</t>
  </si>
  <si>
    <t>Winterhof</t>
  </si>
  <si>
    <t>Wöllstadt</t>
  </si>
  <si>
    <t>Echzell</t>
  </si>
  <si>
    <t>Kreuzquelle</t>
  </si>
  <si>
    <t>Ober-Mörlen</t>
  </si>
  <si>
    <t>Erdfunkstelle</t>
  </si>
  <si>
    <t>Usingen</t>
  </si>
  <si>
    <t>Neu-Anspach</t>
  </si>
  <si>
    <t>Wehrheim</t>
  </si>
  <si>
    <t>Weilrod</t>
  </si>
  <si>
    <t>Grävenwiesbach</t>
  </si>
  <si>
    <t>Schmitten</t>
  </si>
  <si>
    <t>Kleiner</t>
  </si>
  <si>
    <t>Oberursel</t>
  </si>
  <si>
    <t>Kronberg</t>
  </si>
  <si>
    <t>Glashütten</t>
  </si>
  <si>
    <t>Offenbach</t>
  </si>
  <si>
    <t>Rodgau</t>
  </si>
  <si>
    <t>Dietzenbach</t>
  </si>
  <si>
    <t>Heusenstamm</t>
  </si>
  <si>
    <t>Wildhof</t>
  </si>
  <si>
    <t>Mühlheim</t>
  </si>
  <si>
    <t>Obertshausen</t>
  </si>
  <si>
    <t>Neu-Isenburg</t>
  </si>
  <si>
    <t>Dreieich</t>
  </si>
  <si>
    <t>Rödermark</t>
  </si>
  <si>
    <t>Egelsbach</t>
  </si>
  <si>
    <t>Hanau</t>
  </si>
  <si>
    <t>Maintal</t>
  </si>
  <si>
    <t>Bruchköbel</t>
  </si>
  <si>
    <t>Seligenstadt</t>
  </si>
  <si>
    <t>Langenselbold</t>
  </si>
  <si>
    <t>Hainburg</t>
  </si>
  <si>
    <t>Erlensee</t>
  </si>
  <si>
    <t>Mainhausen</t>
  </si>
  <si>
    <t>Großkrotzenburg</t>
  </si>
  <si>
    <t>Neuberg</t>
  </si>
  <si>
    <t>Bei</t>
  </si>
  <si>
    <t>Hammersbach</t>
  </si>
  <si>
    <t>Gelnhausen</t>
  </si>
  <si>
    <t>Freigericht</t>
  </si>
  <si>
    <t>Gründau</t>
  </si>
  <si>
    <t>Linsengericht</t>
  </si>
  <si>
    <t>Weißkirchhof</t>
  </si>
  <si>
    <t>Hasselroth</t>
  </si>
  <si>
    <t>Biebergemünd</t>
  </si>
  <si>
    <t>Wächtersbach</t>
  </si>
  <si>
    <t>Birstein</t>
  </si>
  <si>
    <t>Brachttal</t>
  </si>
  <si>
    <t>Jossgrund</t>
  </si>
  <si>
    <t>Flörsbachtal</t>
  </si>
  <si>
    <t>Büdingen</t>
  </si>
  <si>
    <t>Nidda</t>
  </si>
  <si>
    <t>Schotten</t>
  </si>
  <si>
    <t>Ortenberg</t>
  </si>
  <si>
    <t>Gedern</t>
  </si>
  <si>
    <t>Ranstadt</t>
  </si>
  <si>
    <t>Limeshain</t>
  </si>
  <si>
    <t>Glauburg</t>
  </si>
  <si>
    <t>Hirzenhain</t>
  </si>
  <si>
    <t>Birkenstöcke</t>
  </si>
  <si>
    <t>Hanchesmühle</t>
  </si>
  <si>
    <t>Kefenrod</t>
  </si>
  <si>
    <t>Loosemühle</t>
  </si>
  <si>
    <t>Aschaffenburg</t>
  </si>
  <si>
    <t>Alzenau</t>
  </si>
  <si>
    <t>Großostheim</t>
  </si>
  <si>
    <t>Hösbach</t>
  </si>
  <si>
    <t>Mömbris</t>
  </si>
  <si>
    <t>Hüttelngesäß</t>
  </si>
  <si>
    <t>Obernburg</t>
  </si>
  <si>
    <t>Kahl</t>
  </si>
  <si>
    <t>Kleinostheim</t>
  </si>
  <si>
    <t>Stockstadt</t>
  </si>
  <si>
    <t>Mainaschaff</t>
  </si>
  <si>
    <t>Elsenfeld</t>
  </si>
  <si>
    <t>Blankenbach</t>
  </si>
  <si>
    <t>Schöllkrippen</t>
  </si>
  <si>
    <t>Sommerkahl</t>
  </si>
  <si>
    <t>Westerngrund</t>
  </si>
  <si>
    <t>Geiselbach</t>
  </si>
  <si>
    <t>Kleinkahl</t>
  </si>
  <si>
    <t>Kleinwallstadt</t>
  </si>
  <si>
    <t>Niedernberg</t>
  </si>
  <si>
    <t>Laufach</t>
  </si>
  <si>
    <t>Weiberhof</t>
  </si>
  <si>
    <t>Leidersbach</t>
  </si>
  <si>
    <t>Mömlingen</t>
  </si>
  <si>
    <t>Bessenbach</t>
  </si>
  <si>
    <t>Waldaschaff</t>
  </si>
  <si>
    <t>Rothenbuch</t>
  </si>
  <si>
    <t>Eschau</t>
  </si>
  <si>
    <t>Hundsrück</t>
  </si>
  <si>
    <t>Johannesberg</t>
  </si>
  <si>
    <t>Großwallstadt</t>
  </si>
  <si>
    <t>Heigenbrücken</t>
  </si>
  <si>
    <t>Heinrichsthal</t>
  </si>
  <si>
    <t>Heimbuchenthal</t>
  </si>
  <si>
    <t>Dammbach</t>
  </si>
  <si>
    <t>Höllhammer</t>
  </si>
  <si>
    <t>Mespelbrunn</t>
  </si>
  <si>
    <t>Sailauf</t>
  </si>
  <si>
    <t>Weibersbrunn</t>
  </si>
  <si>
    <t>Miltenberg</t>
  </si>
  <si>
    <t>Erlenbach</t>
  </si>
  <si>
    <t>Amorbach</t>
  </si>
  <si>
    <t>Hambrunn</t>
  </si>
  <si>
    <t>Sansenhof</t>
  </si>
  <si>
    <t>Zittenfelden</t>
  </si>
  <si>
    <t>Großheubach</t>
  </si>
  <si>
    <t>Kleinheubach</t>
  </si>
  <si>
    <t>Rüdenau</t>
  </si>
  <si>
    <t>Laudenbach</t>
  </si>
  <si>
    <t>Bürgstadt</t>
  </si>
  <si>
    <t>Eichenbühl</t>
  </si>
  <si>
    <t>Spritzenmühle</t>
  </si>
  <si>
    <t>Kirchzell</t>
  </si>
  <si>
    <t>Mönchberg</t>
  </si>
  <si>
    <t>Röllbach</t>
  </si>
  <si>
    <t>Weilbach</t>
  </si>
  <si>
    <t>Darmstadt</t>
  </si>
  <si>
    <t>Pfungstadt</t>
  </si>
  <si>
    <t>Weiterstadt</t>
  </si>
  <si>
    <t>Seeheim-Jugenheim</t>
  </si>
  <si>
    <t>Griesheim</t>
  </si>
  <si>
    <t>Reinheim</t>
  </si>
  <si>
    <t>Ober-Ramstadt</t>
  </si>
  <si>
    <t>Gumpener</t>
  </si>
  <si>
    <t>Erzhausen</t>
  </si>
  <si>
    <t>Brensbach</t>
  </si>
  <si>
    <t>Hippelsbach</t>
  </si>
  <si>
    <t>Hundertmorgen</t>
  </si>
  <si>
    <t>Kohlbacher</t>
  </si>
  <si>
    <t>Modautal</t>
  </si>
  <si>
    <t>Groß-Bieberau</t>
  </si>
  <si>
    <t>Fischbachtal</t>
  </si>
  <si>
    <t>Fränkisch-Crumbach</t>
  </si>
  <si>
    <t>Messel</t>
  </si>
  <si>
    <t>Groß-Gerau</t>
  </si>
  <si>
    <t>Mörfelden-Walldorf</t>
  </si>
  <si>
    <t>Riedstadt</t>
  </si>
  <si>
    <t>Nauheim</t>
  </si>
  <si>
    <t>Büttelborn</t>
  </si>
  <si>
    <t>Gernsheim</t>
  </si>
  <si>
    <t>Biebesheim</t>
  </si>
  <si>
    <t>Bensheim</t>
  </si>
  <si>
    <t>Heppenheim</t>
  </si>
  <si>
    <t>Lorsch</t>
  </si>
  <si>
    <t>Faustenbach</t>
  </si>
  <si>
    <t>Fürth</t>
  </si>
  <si>
    <t>Alsbach-Hähnlein</t>
  </si>
  <si>
    <t>Zwingenberg</t>
  </si>
  <si>
    <t>Lindenfels</t>
  </si>
  <si>
    <t>Einhausen</t>
  </si>
  <si>
    <t>Grasellenbach</t>
  </si>
  <si>
    <t>Gebhardshütte</t>
  </si>
  <si>
    <t>Michelstadt</t>
  </si>
  <si>
    <t>Schimmelshütte</t>
  </si>
  <si>
    <t>Höchst</t>
  </si>
  <si>
    <t>Beerfelden</t>
  </si>
  <si>
    <t>Breuberg</t>
  </si>
  <si>
    <t>Lützelbach</t>
  </si>
  <si>
    <t>Brombachtal</t>
  </si>
  <si>
    <t>Wünschbach</t>
  </si>
  <si>
    <t>Badisch</t>
  </si>
  <si>
    <t>Hesseneck</t>
  </si>
  <si>
    <t>Mossautal</t>
  </si>
  <si>
    <t>Rothenberg</t>
  </si>
  <si>
    <t>Unter-Hainbrunn</t>
  </si>
  <si>
    <t>Sensbachtal</t>
  </si>
  <si>
    <t>Dieburg</t>
  </si>
  <si>
    <t>Groß-Umstadt</t>
  </si>
  <si>
    <t>Groß-Zimmern</t>
  </si>
  <si>
    <t>Schaafheim</t>
  </si>
  <si>
    <t>Otzberg</t>
  </si>
  <si>
    <t>Eppertshausen</t>
  </si>
  <si>
    <t>Wiesbaden</t>
  </si>
  <si>
    <t>Mainz-Amöneburg</t>
  </si>
  <si>
    <t>Taunusstein</t>
  </si>
  <si>
    <t>Hochheim</t>
  </si>
  <si>
    <t>Heidenrod</t>
  </si>
  <si>
    <t>Aarbergen</t>
  </si>
  <si>
    <t>Sandersmühle</t>
  </si>
  <si>
    <t>Eltville</t>
  </si>
  <si>
    <t>Geisenheim</t>
  </si>
  <si>
    <t>Oestrich-Winkel</t>
  </si>
  <si>
    <t>Hofgut</t>
  </si>
  <si>
    <t>Schlangenbad</t>
  </si>
  <si>
    <t>Lorch</t>
  </si>
  <si>
    <t>Sauerthal</t>
  </si>
  <si>
    <t>Walluf</t>
  </si>
  <si>
    <t>Kiedrich</t>
  </si>
  <si>
    <t>Rüsselsheim</t>
  </si>
  <si>
    <t>Flörsheim</t>
  </si>
  <si>
    <t>Kelsterbach</t>
  </si>
  <si>
    <t>Ginsheim-Gustavsburg</t>
  </si>
  <si>
    <t>Trebur</t>
  </si>
  <si>
    <t>Bischofsheim</t>
  </si>
  <si>
    <t>Raunheim</t>
  </si>
  <si>
    <t>Hühnerkirche</t>
  </si>
  <si>
    <t>Hünstetten</t>
  </si>
  <si>
    <t>Idstein</t>
  </si>
  <si>
    <t>Niedernhausen</t>
  </si>
  <si>
    <t>Waldems</t>
  </si>
  <si>
    <t>Hirtesenmühle</t>
  </si>
  <si>
    <t>Limburg</t>
  </si>
  <si>
    <t>Balduinstein</t>
  </si>
  <si>
    <t>Burgschwalbach</t>
  </si>
  <si>
    <t>Cramberg</t>
  </si>
  <si>
    <t>Eppenrod</t>
  </si>
  <si>
    <t>Flacht</t>
  </si>
  <si>
    <t>Gückingen</t>
  </si>
  <si>
    <t>Heistenbach</t>
  </si>
  <si>
    <t>Isselbach</t>
  </si>
  <si>
    <t>Kaltenholzhausen</t>
  </si>
  <si>
    <t>Langenscheid</t>
  </si>
  <si>
    <t>Lohrheim</t>
  </si>
  <si>
    <t>Oberneisen</t>
  </si>
  <si>
    <t>Aull</t>
  </si>
  <si>
    <t>Diez</t>
  </si>
  <si>
    <t>Hambach</t>
  </si>
  <si>
    <t>Hadamar</t>
  </si>
  <si>
    <t>Runkel</t>
  </si>
  <si>
    <t>Hünfelden</t>
  </si>
  <si>
    <t>Elz</t>
  </si>
  <si>
    <t>Villmar</t>
  </si>
  <si>
    <t>Brechen</t>
  </si>
  <si>
    <t>Beselich</t>
  </si>
  <si>
    <t>Waldbrunn</t>
  </si>
  <si>
    <t>Hahnstätten</t>
  </si>
  <si>
    <t>Mudershausen</t>
  </si>
  <si>
    <t>Netzbach</t>
  </si>
  <si>
    <t>Schiesheim</t>
  </si>
  <si>
    <t>Altendiez</t>
  </si>
  <si>
    <t>Birlenbach</t>
  </si>
  <si>
    <t>Fachingen</t>
  </si>
  <si>
    <t>Elbtal</t>
  </si>
  <si>
    <t>Niederneisen</t>
  </si>
  <si>
    <t>Eschborn</t>
  </si>
  <si>
    <t>Kelkheim</t>
  </si>
  <si>
    <t>Hattersheim</t>
  </si>
  <si>
    <t>Eppstein</t>
  </si>
  <si>
    <t>Schwalbach</t>
  </si>
  <si>
    <t>Kriftel</t>
  </si>
  <si>
    <t>Liederbach</t>
  </si>
  <si>
    <t>Saarbrücken</t>
  </si>
  <si>
    <t>Heusweiler</t>
  </si>
  <si>
    <t>Kleinblittersdorf</t>
  </si>
  <si>
    <t>Quierschied</t>
  </si>
  <si>
    <t>Riegelsberg</t>
  </si>
  <si>
    <t>Völklingen</t>
  </si>
  <si>
    <t>Püttlingen</t>
  </si>
  <si>
    <t>Großrosseln</t>
  </si>
  <si>
    <t>Bous</t>
  </si>
  <si>
    <t>Mandelbachtal</t>
  </si>
  <si>
    <t>Homburg</t>
  </si>
  <si>
    <t>Blieskastel</t>
  </si>
  <si>
    <t>Bexbach</t>
  </si>
  <si>
    <t>Gersheim</t>
  </si>
  <si>
    <t>Kirkel</t>
  </si>
  <si>
    <t>Einöderwiesenhof</t>
  </si>
  <si>
    <t>Faustermühle</t>
  </si>
  <si>
    <t>Hirschhof</t>
  </si>
  <si>
    <t>Hitscherhof</t>
  </si>
  <si>
    <t>Kirschbacherhof</t>
  </si>
  <si>
    <t>Kirschbachermühle</t>
  </si>
  <si>
    <t>Pirmannsteinerhof</t>
  </si>
  <si>
    <t>Riedelberg-Tal</t>
  </si>
  <si>
    <t>Stausteinerhof</t>
  </si>
  <si>
    <t>Althornbach</t>
  </si>
  <si>
    <t>Battweiler</t>
  </si>
  <si>
    <t>Dietrichingen</t>
  </si>
  <si>
    <t>Großsteinhausen</t>
  </si>
  <si>
    <t>Kleinsteinhausen</t>
  </si>
  <si>
    <t>Riedelberg</t>
  </si>
  <si>
    <t>Schmitshausen</t>
  </si>
  <si>
    <t>Stockbornerhof</t>
  </si>
  <si>
    <t>Walshausen</t>
  </si>
  <si>
    <t>Contwig</t>
  </si>
  <si>
    <t>Hornbach</t>
  </si>
  <si>
    <t>Bödingerhof</t>
  </si>
  <si>
    <t>Buchholzbergerhof</t>
  </si>
  <si>
    <t>Hübelhof</t>
  </si>
  <si>
    <t>Mauschbach</t>
  </si>
  <si>
    <t>Großbundenbach</t>
  </si>
  <si>
    <t>Kleinbundenbach</t>
  </si>
  <si>
    <t>Dellfeld</t>
  </si>
  <si>
    <t>Bottenbach</t>
  </si>
  <si>
    <t>Maßweiler</t>
  </si>
  <si>
    <t>Reifenberg</t>
  </si>
  <si>
    <t>Rieschweiler-Mühlbach</t>
  </si>
  <si>
    <t>Illingen</t>
  </si>
  <si>
    <t>Ottweiler</t>
  </si>
  <si>
    <t>Eppelborn</t>
  </si>
  <si>
    <t>Schiffweiler</t>
  </si>
  <si>
    <t>Spiesen-Elversberg</t>
  </si>
  <si>
    <t>Merchweiler</t>
  </si>
  <si>
    <t>Nonnweiler</t>
  </si>
  <si>
    <t>Nohfelden</t>
  </si>
  <si>
    <t>Freisen</t>
  </si>
  <si>
    <t>Tholey</t>
  </si>
  <si>
    <t>Namborn</t>
  </si>
  <si>
    <t>Marpingen</t>
  </si>
  <si>
    <t>Oberthal</t>
  </si>
  <si>
    <t>Merzig</t>
  </si>
  <si>
    <t>Losheim</t>
  </si>
  <si>
    <t>Wadern</t>
  </si>
  <si>
    <t>Mettlach</t>
  </si>
  <si>
    <t>Beckingen</t>
  </si>
  <si>
    <t>Perl</t>
  </si>
  <si>
    <t>Weiskirchen</t>
  </si>
  <si>
    <t>Saarlouis</t>
  </si>
  <si>
    <t>Rehlingen-Siersburg</t>
  </si>
  <si>
    <t>Wadgassen</t>
  </si>
  <si>
    <t>Saarwellingen</t>
  </si>
  <si>
    <t>Wallerfangen</t>
  </si>
  <si>
    <t>Überherrn</t>
  </si>
  <si>
    <t>Ensdorf</t>
  </si>
  <si>
    <t>Nalbach</t>
  </si>
  <si>
    <t>Lebach</t>
  </si>
  <si>
    <t>Schmelz</t>
  </si>
  <si>
    <t>Artamhof</t>
  </si>
  <si>
    <t>Autobahnmeisterei</t>
  </si>
  <si>
    <t>Landstuhl</t>
  </si>
  <si>
    <t>Bann</t>
  </si>
  <si>
    <t>Erkelshäuserhof</t>
  </si>
  <si>
    <t>Hauptstuhl</t>
  </si>
  <si>
    <t>Königreich</t>
  </si>
  <si>
    <t>Mittelbrunn</t>
  </si>
  <si>
    <t>Oberarnbach</t>
  </si>
  <si>
    <t>Olenkorb</t>
  </si>
  <si>
    <t>Queidersbach</t>
  </si>
  <si>
    <t>Scharrhof</t>
  </si>
  <si>
    <t>Scharrmühle</t>
  </si>
  <si>
    <t>Schwanenmühle</t>
  </si>
  <si>
    <t>Steinalben</t>
  </si>
  <si>
    <t>Kindsbach</t>
  </si>
  <si>
    <t>Blaubach</t>
  </si>
  <si>
    <t>Kusel</t>
  </si>
  <si>
    <t>Ruthweiler</t>
  </si>
  <si>
    <t>Schellweiler</t>
  </si>
  <si>
    <t>Albessen</t>
  </si>
  <si>
    <t>Dennweiler-Frohnbach</t>
  </si>
  <si>
    <t>Ehweiler</t>
  </si>
  <si>
    <t>Etschberg</t>
  </si>
  <si>
    <t>Haschbach</t>
  </si>
  <si>
    <t>Herchweiler</t>
  </si>
  <si>
    <t>Konken</t>
  </si>
  <si>
    <t>Körborn</t>
  </si>
  <si>
    <t>Oberalben</t>
  </si>
  <si>
    <t>Pfeffelbach</t>
  </si>
  <si>
    <t>Reichweiler</t>
  </si>
  <si>
    <t>Selchenbach</t>
  </si>
  <si>
    <t>Thallichtenberg</t>
  </si>
  <si>
    <t>Theisbergstegen</t>
  </si>
  <si>
    <t>Ramstein-Miesenbach</t>
  </si>
  <si>
    <t>Kollweiler</t>
  </si>
  <si>
    <t>Kottweiler-Schwanden</t>
  </si>
  <si>
    <t>Niedermohr</t>
  </si>
  <si>
    <t>Niederstaufenbach</t>
  </si>
  <si>
    <t>Oberstaufenbach</t>
  </si>
  <si>
    <t>Reichenbach-Steegen</t>
  </si>
  <si>
    <t>Steinwenden</t>
  </si>
  <si>
    <t>Hütschenhausen</t>
  </si>
  <si>
    <t>Schanzerhof</t>
  </si>
  <si>
    <t>Schanzermühle</t>
  </si>
  <si>
    <t>Altenglan</t>
  </si>
  <si>
    <t>Bedesbach</t>
  </si>
  <si>
    <t>Sulzbacherhof</t>
  </si>
  <si>
    <t>Bosenbach</t>
  </si>
  <si>
    <t>Elzweiler</t>
  </si>
  <si>
    <t>Erdesbach</t>
  </si>
  <si>
    <t>Föckelberg</t>
  </si>
  <si>
    <t>Glanbrücken</t>
  </si>
  <si>
    <t>Horschbach</t>
  </si>
  <si>
    <t>Niederalben</t>
  </si>
  <si>
    <t>Rammelsbach</t>
  </si>
  <si>
    <t>Rathsweiler</t>
  </si>
  <si>
    <t>Rutsweiler</t>
  </si>
  <si>
    <t>Ulmet</t>
  </si>
  <si>
    <t>Welchweiler</t>
  </si>
  <si>
    <t>Bruchmühlbach-Miesau</t>
  </si>
  <si>
    <t>Elschbacherhof</t>
  </si>
  <si>
    <t>Bechhofen</t>
  </si>
  <si>
    <t>Etzenbachermühle</t>
  </si>
  <si>
    <t>Gerhardsbrunn</t>
  </si>
  <si>
    <t>Käshofen</t>
  </si>
  <si>
    <t>Krähenberg</t>
  </si>
  <si>
    <t>Lambsborn</t>
  </si>
  <si>
    <t>Langwieden</t>
  </si>
  <si>
    <t>Martinshöhe</t>
  </si>
  <si>
    <t>Rosenkopf</t>
  </si>
  <si>
    <t>Wiesbach</t>
  </si>
  <si>
    <t>Schönenberg-Kübelberg</t>
  </si>
  <si>
    <t>Dittweiler</t>
  </si>
  <si>
    <t>Frohnhofen</t>
  </si>
  <si>
    <t>Gries</t>
  </si>
  <si>
    <t>Ohmbach</t>
  </si>
  <si>
    <t>Reismühle</t>
  </si>
  <si>
    <t>Börsborn</t>
  </si>
  <si>
    <t>Haseldell</t>
  </si>
  <si>
    <t>Lebecksmühle</t>
  </si>
  <si>
    <t>Glan-Münchweiler</t>
  </si>
  <si>
    <t>Rehweiler</t>
  </si>
  <si>
    <t>Henschtal</t>
  </si>
  <si>
    <t>Herschweiler-Pettersheim</t>
  </si>
  <si>
    <t>Hüffler</t>
  </si>
  <si>
    <t>Krottelbach</t>
  </si>
  <si>
    <t>Matzenbach</t>
  </si>
  <si>
    <t>Nanzdietschweiler</t>
  </si>
  <si>
    <t>Wahnwegen</t>
  </si>
  <si>
    <t>Waldmohr</t>
  </si>
  <si>
    <t>Dunzweiler</t>
  </si>
  <si>
    <t>Hainhof</t>
  </si>
  <si>
    <t>Biedershausen</t>
  </si>
  <si>
    <t>Erlenmühle</t>
  </si>
  <si>
    <t>Hellborner</t>
  </si>
  <si>
    <t>Kneispermühle</t>
  </si>
  <si>
    <t>Knopp-Labach</t>
  </si>
  <si>
    <t>Knoppermühle</t>
  </si>
  <si>
    <t>Konradsmühle</t>
  </si>
  <si>
    <t>Seitershof</t>
  </si>
  <si>
    <t>Wallhalben</t>
  </si>
  <si>
    <t>Würschhauserhof</t>
  </si>
  <si>
    <t>Würschhausermühle</t>
  </si>
  <si>
    <t>Hermersberg</t>
  </si>
  <si>
    <t>Herschberg</t>
  </si>
  <si>
    <t>Hettenhausen</t>
  </si>
  <si>
    <t>Obernheim-Kirchenarnbach</t>
  </si>
  <si>
    <t>Saalstadt</t>
  </si>
  <si>
    <t>Schauerberg</t>
  </si>
  <si>
    <t>Weselberg</t>
  </si>
  <si>
    <t>Pirmasens</t>
  </si>
  <si>
    <t>Schelertal</t>
  </si>
  <si>
    <t>Beckenhof</t>
  </si>
  <si>
    <t>Eppenbrunn</t>
  </si>
  <si>
    <t>Hilst</t>
  </si>
  <si>
    <t>Hilstermühle</t>
  </si>
  <si>
    <t>Kröppen</t>
  </si>
  <si>
    <t>Obersimten</t>
  </si>
  <si>
    <t>Ruppertsweiler</t>
  </si>
  <si>
    <t>Schweix</t>
  </si>
  <si>
    <t>Schweixermühle</t>
  </si>
  <si>
    <t>Trulben</t>
  </si>
  <si>
    <t>Vinningen</t>
  </si>
  <si>
    <t>Lemberg</t>
  </si>
  <si>
    <t>Rodalben</t>
  </si>
  <si>
    <t>Clausen</t>
  </si>
  <si>
    <t>Donsieders</t>
  </si>
  <si>
    <t>Leimen</t>
  </si>
  <si>
    <t>Merzalben</t>
  </si>
  <si>
    <t>Münchweiler</t>
  </si>
  <si>
    <t>Ständehof</t>
  </si>
  <si>
    <t>Thaleischweiler-Fröschen</t>
  </si>
  <si>
    <t>Weihermühle</t>
  </si>
  <si>
    <t>Dusenbrücken</t>
  </si>
  <si>
    <t>Höheinöd</t>
  </si>
  <si>
    <t>Höheischweiler</t>
  </si>
  <si>
    <t>Höhfröschen</t>
  </si>
  <si>
    <t>Huberhof</t>
  </si>
  <si>
    <t>Nünschweiler</t>
  </si>
  <si>
    <t>Dahn</t>
  </si>
  <si>
    <t>Bärenbrunnerhof</t>
  </si>
  <si>
    <t>Bärenbrunnermühle</t>
  </si>
  <si>
    <t>Biehlerhof</t>
  </si>
  <si>
    <t>Erfweiler</t>
  </si>
  <si>
    <t>Hirschthal</t>
  </si>
  <si>
    <t>Ludwigswinkel</t>
  </si>
  <si>
    <t>Schindhard</t>
  </si>
  <si>
    <t>Hinterweidenthal</t>
  </si>
  <si>
    <t>Wieslauterhof</t>
  </si>
  <si>
    <t>Ludwigshafen</t>
  </si>
  <si>
    <t>Annaberg</t>
  </si>
  <si>
    <t>Lindemannsruhe</t>
  </si>
  <si>
    <t>Mundhardterhof</t>
  </si>
  <si>
    <t>Rabendeckel</t>
  </si>
  <si>
    <t>Schifferstadt</t>
  </si>
  <si>
    <t>Mutterstadt</t>
  </si>
  <si>
    <t>Limburgerhof</t>
  </si>
  <si>
    <t>Altrip</t>
  </si>
  <si>
    <t>Dannstadt-Schauernheim</t>
  </si>
  <si>
    <t>Hochdorf-Assenheim</t>
  </si>
  <si>
    <t>Rödersheim-Gronau</t>
  </si>
  <si>
    <t>Fußgönheim</t>
  </si>
  <si>
    <t>Neuhofen</t>
  </si>
  <si>
    <t>Deidesheim</t>
  </si>
  <si>
    <t>Niederkirchen</t>
  </si>
  <si>
    <t>Ruppertsberg</t>
  </si>
  <si>
    <t>Silbertal</t>
  </si>
  <si>
    <t>Wachenheim</t>
  </si>
  <si>
    <t>Ellerstadt</t>
  </si>
  <si>
    <t>Friedelsheim</t>
  </si>
  <si>
    <t>Gönnheim</t>
  </si>
  <si>
    <t>Otterstadt</t>
  </si>
  <si>
    <t>Reffenthal</t>
  </si>
  <si>
    <t>Erpolzheim</t>
  </si>
  <si>
    <t>Kallstadt</t>
  </si>
  <si>
    <t>Gerolsheim</t>
  </si>
  <si>
    <t>Großkarlbach</t>
  </si>
  <si>
    <t>Laumersheim</t>
  </si>
  <si>
    <t>Bobenheim-Roxheim</t>
  </si>
  <si>
    <t>Lambsheim</t>
  </si>
  <si>
    <t>Dirmstein</t>
  </si>
  <si>
    <t>Freinsheim</t>
  </si>
  <si>
    <t>Weisenheim</t>
  </si>
  <si>
    <t>Heßheim</t>
  </si>
  <si>
    <t>Beindersheim</t>
  </si>
  <si>
    <t>Großniedesheim</t>
  </si>
  <si>
    <t>Kleinniedesheim</t>
  </si>
  <si>
    <t>Grünstadt</t>
  </si>
  <si>
    <t>Kindenheim</t>
  </si>
  <si>
    <t>Kleinkarlbach</t>
  </si>
  <si>
    <t>Mertesheim</t>
  </si>
  <si>
    <t>Neuleiningen</t>
  </si>
  <si>
    <t>Neuleiningen-Tal</t>
  </si>
  <si>
    <t>Obersülzen</t>
  </si>
  <si>
    <t>Bobenheim</t>
  </si>
  <si>
    <t>Dackenheim</t>
  </si>
  <si>
    <t>Herxheim</t>
  </si>
  <si>
    <t>Bockenheim</t>
  </si>
  <si>
    <t>Ebertsheim</t>
  </si>
  <si>
    <t>Quirnheim</t>
  </si>
  <si>
    <t>Bissersheim</t>
  </si>
  <si>
    <t>Obrigheim</t>
  </si>
  <si>
    <t>Bolanderhof</t>
  </si>
  <si>
    <t>Kirchheimbolanden</t>
  </si>
  <si>
    <t>Leithof</t>
  </si>
  <si>
    <t>Oberthierwasen</t>
  </si>
  <si>
    <t>Pulvermühle</t>
  </si>
  <si>
    <t>Unterthierwasen</t>
  </si>
  <si>
    <t>Gauersheim</t>
  </si>
  <si>
    <t>Hessenhütte</t>
  </si>
  <si>
    <t>Ilbesheim</t>
  </si>
  <si>
    <t>Josefsmühle</t>
  </si>
  <si>
    <t>Mauchenheim</t>
  </si>
  <si>
    <t>Morschheim</t>
  </si>
  <si>
    <t>Oberwiesen</t>
  </si>
  <si>
    <t>Orbis</t>
  </si>
  <si>
    <t>Rittersheim</t>
  </si>
  <si>
    <t>Steuerwaldsmühle</t>
  </si>
  <si>
    <t>Bolanden</t>
  </si>
  <si>
    <t>Heyerhof</t>
  </si>
  <si>
    <t>Marnheim</t>
  </si>
  <si>
    <t>Göllheimer-Häuschen</t>
  </si>
  <si>
    <t>Grauwaldsiedlung</t>
  </si>
  <si>
    <t>Kerzenheim</t>
  </si>
  <si>
    <t>Kerzweilerhof</t>
  </si>
  <si>
    <t>Steinackersiedlung</t>
  </si>
  <si>
    <t>Ochsenbusch</t>
  </si>
  <si>
    <t>Ramsen</t>
  </si>
  <si>
    <t>Ripperterhof</t>
  </si>
  <si>
    <t>Göllheim</t>
  </si>
  <si>
    <t>Albisheim</t>
  </si>
  <si>
    <t>Biedesheim</t>
  </si>
  <si>
    <t>Einselthum</t>
  </si>
  <si>
    <t>Immesheim</t>
  </si>
  <si>
    <t>Kleinmühle</t>
  </si>
  <si>
    <t>Lautersheim</t>
  </si>
  <si>
    <t>Ottersheim</t>
  </si>
  <si>
    <t>Rüssingen</t>
  </si>
  <si>
    <t>Zellertal</t>
  </si>
  <si>
    <t>Hettenleidelheim</t>
  </si>
  <si>
    <t>Nackterhof</t>
  </si>
  <si>
    <t>Junghof</t>
  </si>
  <si>
    <t>Neuwoog</t>
  </si>
  <si>
    <t>Altleiningen</t>
  </si>
  <si>
    <t>Maihof</t>
  </si>
  <si>
    <t>Nikolauserhof</t>
  </si>
  <si>
    <t>Süßenhof</t>
  </si>
  <si>
    <t>Lauberhof</t>
  </si>
  <si>
    <t>Wattenheim</t>
  </si>
  <si>
    <t>Angelhof</t>
  </si>
  <si>
    <t>Speyer</t>
  </si>
  <si>
    <t>Römerberg</t>
  </si>
  <si>
    <t>Lingenfeld</t>
  </si>
  <si>
    <t>Freisbach</t>
  </si>
  <si>
    <t>Lustadt</t>
  </si>
  <si>
    <t>Schwegenheim</t>
  </si>
  <si>
    <t>Westheim</t>
  </si>
  <si>
    <t>Dudenhofen</t>
  </si>
  <si>
    <t>Hanhofen</t>
  </si>
  <si>
    <t>Harthausen</t>
  </si>
  <si>
    <t>Gommersheim</t>
  </si>
  <si>
    <t>Zeiskam</t>
  </si>
  <si>
    <t>Benjental</t>
  </si>
  <si>
    <t>Looganlage</t>
  </si>
  <si>
    <t>Haßloch</t>
  </si>
  <si>
    <t>Prinz-Karl-Hof</t>
  </si>
  <si>
    <t>Böhl-Iggelheim</t>
  </si>
  <si>
    <t>Erfenstein</t>
  </si>
  <si>
    <t>Krankenthal</t>
  </si>
  <si>
    <t>Lambrecht</t>
  </si>
  <si>
    <t>Luhrbach</t>
  </si>
  <si>
    <t>Neu-Maschine</t>
  </si>
  <si>
    <t>Nonnental</t>
  </si>
  <si>
    <t>Erlenbacher</t>
  </si>
  <si>
    <t>Frankeneck</t>
  </si>
  <si>
    <t>Lambertskreuz</t>
  </si>
  <si>
    <t>Neidenfels</t>
  </si>
  <si>
    <t>Sattelmühle</t>
  </si>
  <si>
    <t>Elmstein</t>
  </si>
  <si>
    <t>Esthal</t>
  </si>
  <si>
    <t>Weidenthal</t>
  </si>
  <si>
    <t>Edenkoben</t>
  </si>
  <si>
    <t>Venningen</t>
  </si>
  <si>
    <t>Edesheim</t>
  </si>
  <si>
    <t>Großfischlingen</t>
  </si>
  <si>
    <t>Kleinfischlingen</t>
  </si>
  <si>
    <t>Maikammer</t>
  </si>
  <si>
    <t>Kirrweiler</t>
  </si>
  <si>
    <t>Worms</t>
  </si>
  <si>
    <t>Osthofen</t>
  </si>
  <si>
    <t>Alsheim</t>
  </si>
  <si>
    <t>Gimbsheim</t>
  </si>
  <si>
    <t>Mettenheim</t>
  </si>
  <si>
    <t>Guntersblum</t>
  </si>
  <si>
    <t>Dorn-Dürkheim</t>
  </si>
  <si>
    <t>Wintersheim</t>
  </si>
  <si>
    <t>Monsheim</t>
  </si>
  <si>
    <t>Hohen-Sülzen</t>
  </si>
  <si>
    <t>Mölsheim</t>
  </si>
  <si>
    <t>Mörstadt</t>
  </si>
  <si>
    <t>Offstein</t>
  </si>
  <si>
    <t>Flörsheim-Dalsheim</t>
  </si>
  <si>
    <t>Westhofen</t>
  </si>
  <si>
    <t>Bechtheim</t>
  </si>
  <si>
    <t>Dittelsheim-Heßloch</t>
  </si>
  <si>
    <t>Frettenheim</t>
  </si>
  <si>
    <t>Gundersheim</t>
  </si>
  <si>
    <t>Gundheim</t>
  </si>
  <si>
    <t>Kaiserslautern</t>
  </si>
  <si>
    <t>Kindsbach,</t>
  </si>
  <si>
    <t>Stüterhof</t>
  </si>
  <si>
    <t>Enkenbach-Alsenborn</t>
  </si>
  <si>
    <t>Schorlenberg</t>
  </si>
  <si>
    <t>Mehlingen</t>
  </si>
  <si>
    <t>Eichenbachermühle</t>
  </si>
  <si>
    <t>Neuhemsbach</t>
  </si>
  <si>
    <t>Sembach</t>
  </si>
  <si>
    <t>Wartenberg-Rohrbach</t>
  </si>
  <si>
    <t>Weilerbach</t>
  </si>
  <si>
    <t>Erzenhausen</t>
  </si>
  <si>
    <t>Eulenbis</t>
  </si>
  <si>
    <t>Mückenhof</t>
  </si>
  <si>
    <t>Mückenmühle</t>
  </si>
  <si>
    <t>Schwedelbach</t>
  </si>
  <si>
    <t>Mackenbach</t>
  </si>
  <si>
    <t>Hochspeyer</t>
  </si>
  <si>
    <t>Klaftertalerhof</t>
  </si>
  <si>
    <t>Waldleiningen</t>
  </si>
  <si>
    <t>Otterberg</t>
  </si>
  <si>
    <t>Heiligenmoschel</t>
  </si>
  <si>
    <t>Horterhof</t>
  </si>
  <si>
    <t>Schneckenhausen</t>
  </si>
  <si>
    <t>Sickingerhof</t>
  </si>
  <si>
    <t>Schallodenbach</t>
  </si>
  <si>
    <t>Trippstadt</t>
  </si>
  <si>
    <t>Eisenschmelz</t>
  </si>
  <si>
    <t>Finsterbrunnertal</t>
  </si>
  <si>
    <t>Stelzenberg</t>
  </si>
  <si>
    <t>Krickenbach</t>
  </si>
  <si>
    <t>Ländlerhof</t>
  </si>
  <si>
    <t>Karlsthal</t>
  </si>
  <si>
    <t>Schopp</t>
  </si>
  <si>
    <t>Heidelsburg</t>
  </si>
  <si>
    <t>Hollertal</t>
  </si>
  <si>
    <t>Hundsweihersägemühle</t>
  </si>
  <si>
    <t>Waldfischbach-Burgalben</t>
  </si>
  <si>
    <t>Geiselberg</t>
  </si>
  <si>
    <t>Heltersberg</t>
  </si>
  <si>
    <t>Schmalenberg</t>
  </si>
  <si>
    <t>Winnweiler</t>
  </si>
  <si>
    <t>Gehrweiler</t>
  </si>
  <si>
    <t>Gonbach</t>
  </si>
  <si>
    <t>Gundersweiler</t>
  </si>
  <si>
    <t>Höringen</t>
  </si>
  <si>
    <t>Messersbacherhof</t>
  </si>
  <si>
    <t>Börrstadt</t>
  </si>
  <si>
    <t>Breunigweiler</t>
  </si>
  <si>
    <t>Lohnsfeld</t>
  </si>
  <si>
    <t>Sippersfeld</t>
  </si>
  <si>
    <t>Dudenbacherhof</t>
  </si>
  <si>
    <t>Otterbach</t>
  </si>
  <si>
    <t>Reichenbacherhof</t>
  </si>
  <si>
    <t>Hirschhorn</t>
  </si>
  <si>
    <t>Katzweiler</t>
  </si>
  <si>
    <t>Sulzbachtal</t>
  </si>
  <si>
    <t>Mehlbach</t>
  </si>
  <si>
    <t>Brühlhof</t>
  </si>
  <si>
    <t>Frankelbach</t>
  </si>
  <si>
    <t>Grubenhof</t>
  </si>
  <si>
    <t>Olsbrücken</t>
  </si>
  <si>
    <t>Adenbach</t>
  </si>
  <si>
    <t>Bösodenbacherhof</t>
  </si>
  <si>
    <t>Buborn</t>
  </si>
  <si>
    <t>Deimberg</t>
  </si>
  <si>
    <t>Ginsweiler</t>
  </si>
  <si>
    <t>Hausweiler</t>
  </si>
  <si>
    <t>Heinzenhausen</t>
  </si>
  <si>
    <t>Herren-Sulzbach</t>
  </si>
  <si>
    <t>Lauterecken</t>
  </si>
  <si>
    <t>Schönbornerhof</t>
  </si>
  <si>
    <t>Cronenberg</t>
  </si>
  <si>
    <t>Hohenöllen</t>
  </si>
  <si>
    <t>Hoppstädten</t>
  </si>
  <si>
    <t>Lohnweiler</t>
  </si>
  <si>
    <t>Löllbach</t>
  </si>
  <si>
    <t>Medard</t>
  </si>
  <si>
    <t>Rathskirchen</t>
  </si>
  <si>
    <t>Schweinschied</t>
  </si>
  <si>
    <t>Seelen</t>
  </si>
  <si>
    <t>Wiesweiler</t>
  </si>
  <si>
    <t>Merzweiler</t>
  </si>
  <si>
    <t>Unterjeckenbach</t>
  </si>
  <si>
    <t>Odenbach</t>
  </si>
  <si>
    <t>Nerzweiler</t>
  </si>
  <si>
    <t>Offenbach-Hundheim</t>
  </si>
  <si>
    <t>Wolfstein</t>
  </si>
  <si>
    <t>Oberweiler-Tiefenbach</t>
  </si>
  <si>
    <t>Reckweilerhof</t>
  </si>
  <si>
    <t>Selbachmühle</t>
  </si>
  <si>
    <t>Aschbach</t>
  </si>
  <si>
    <t>Einöllen</t>
  </si>
  <si>
    <t>Hefersweiler</t>
  </si>
  <si>
    <t>Reipoltskirchen</t>
  </si>
  <si>
    <t>Relsberg</t>
  </si>
  <si>
    <t>Rothselberg</t>
  </si>
  <si>
    <t>Eßweiler</t>
  </si>
  <si>
    <t>Hinzweiler</t>
  </si>
  <si>
    <t>Kreimbach-Kaulbach</t>
  </si>
  <si>
    <t>Nußbach</t>
  </si>
  <si>
    <t>Reichsthal</t>
  </si>
  <si>
    <t>Bisterschied</t>
  </si>
  <si>
    <t>Dörrmoschel</t>
  </si>
  <si>
    <t>Felsbergerhof</t>
  </si>
  <si>
    <t>Karlshöhe</t>
  </si>
  <si>
    <t>Katzenbach</t>
  </si>
  <si>
    <t>Kolbenmühle</t>
  </si>
  <si>
    <t>Kreuzhof</t>
  </si>
  <si>
    <t>Obermittweilerhof</t>
  </si>
  <si>
    <t>Rockenhausen</t>
  </si>
  <si>
    <t>Schacherhof</t>
  </si>
  <si>
    <t>Spreiterhof</t>
  </si>
  <si>
    <t>Teschenmoschel</t>
  </si>
  <si>
    <t>Untermittweilerhof</t>
  </si>
  <si>
    <t>Wolfsmühle</t>
  </si>
  <si>
    <t>Bayerfeld-Steckweiler</t>
  </si>
  <si>
    <t>Bennhausen</t>
  </si>
  <si>
    <t>Imsweiler</t>
  </si>
  <si>
    <t>Jägerlust,</t>
  </si>
  <si>
    <t>Langheckerhof</t>
  </si>
  <si>
    <t>Mörsfeld</t>
  </si>
  <si>
    <t>Ransweiler</t>
  </si>
  <si>
    <t>Ruppertsecken</t>
  </si>
  <si>
    <t>Schweisweiler</t>
  </si>
  <si>
    <t>Stahlberg</t>
  </si>
  <si>
    <t>Sulzhof</t>
  </si>
  <si>
    <t>Wambacherhof</t>
  </si>
  <si>
    <t>Weitersweiler</t>
  </si>
  <si>
    <t>Würzweiler</t>
  </si>
  <si>
    <t>Dielkirchen</t>
  </si>
  <si>
    <t>Gerbach</t>
  </si>
  <si>
    <t>Schwarzengraben</t>
  </si>
  <si>
    <t>Dannenfels</t>
  </si>
  <si>
    <t>Jakobsweiler</t>
  </si>
  <si>
    <t>Dreisen</t>
  </si>
  <si>
    <t>Herfingerhof</t>
  </si>
  <si>
    <t>Mühlbusch</t>
  </si>
  <si>
    <t>Standenbühl</t>
  </si>
  <si>
    <t>Imsbach</t>
  </si>
  <si>
    <t>Kriegsfeld</t>
  </si>
  <si>
    <t>Alsenz</t>
  </si>
  <si>
    <t>Felsenmühle</t>
  </si>
  <si>
    <t>Bremricherhof</t>
  </si>
  <si>
    <t>Finkenbach-Gersweiler</t>
  </si>
  <si>
    <t>Gaugrehweiler</t>
  </si>
  <si>
    <t>Gutenbacherhof</t>
  </si>
  <si>
    <t>Hengstbacherhof</t>
  </si>
  <si>
    <t>Kalkofen</t>
  </si>
  <si>
    <t>Leiningerhof</t>
  </si>
  <si>
    <t>Mannweiler-Cölln</t>
  </si>
  <si>
    <t>Münsterappel</t>
  </si>
  <si>
    <t>Niedermoschel</t>
  </si>
  <si>
    <t>Schmalfelderhof</t>
  </si>
  <si>
    <t>Stolzenbergerhof</t>
  </si>
  <si>
    <t>Waldgrehweiler</t>
  </si>
  <si>
    <t>Winterborn</t>
  </si>
  <si>
    <t>Bergmühle</t>
  </si>
  <si>
    <t>Lettweiler</t>
  </si>
  <si>
    <t>Obermoschel</t>
  </si>
  <si>
    <t>Schiersfeld</t>
  </si>
  <si>
    <t>Sitters</t>
  </si>
  <si>
    <t>Unkenbach</t>
  </si>
  <si>
    <t>Feilbingert</t>
  </si>
  <si>
    <t>Hallgarten</t>
  </si>
  <si>
    <t>Montforterhof</t>
  </si>
  <si>
    <t>Callbach</t>
  </si>
  <si>
    <t>Reiffelbach</t>
  </si>
  <si>
    <t>Schmittweiler</t>
  </si>
  <si>
    <t>Mannheim</t>
  </si>
  <si>
    <t>Viernheim</t>
  </si>
  <si>
    <t>Ladenburg</t>
  </si>
  <si>
    <t>Edingen-Neckarhausen</t>
  </si>
  <si>
    <t>Neu-Edingen</t>
  </si>
  <si>
    <t>Heddesheim</t>
  </si>
  <si>
    <t>Ilvesheim</t>
  </si>
  <si>
    <t>Lampertheim</t>
  </si>
  <si>
    <t>Bürstadt</t>
  </si>
  <si>
    <t>Biblis</t>
  </si>
  <si>
    <t>Groß-Rohrheim</t>
  </si>
  <si>
    <t>Oftersheim</t>
  </si>
  <si>
    <t>Plankstadt</t>
  </si>
  <si>
    <t>Schwetzingen</t>
  </si>
  <si>
    <t>Waghäusel</t>
  </si>
  <si>
    <t>Hockenheim</t>
  </si>
  <si>
    <t>Ketsch</t>
  </si>
  <si>
    <t>Oberhausen-Rheinhausen</t>
  </si>
  <si>
    <t>Reilingen</t>
  </si>
  <si>
    <t>Altlußheim</t>
  </si>
  <si>
    <t>Neulußheim</t>
  </si>
  <si>
    <t>Neckargemünd</t>
  </si>
  <si>
    <t>Wiesloch</t>
  </si>
  <si>
    <t>Walldorf</t>
  </si>
  <si>
    <t>Schriesheim</t>
  </si>
  <si>
    <t>Sandhausen</t>
  </si>
  <si>
    <t>Eppelheim</t>
  </si>
  <si>
    <t>Dossenheim</t>
  </si>
  <si>
    <t>Nußloch</t>
  </si>
  <si>
    <t>Rauenberg</t>
  </si>
  <si>
    <t>Dielheim</t>
  </si>
  <si>
    <t>Neckarsteinach</t>
  </si>
  <si>
    <t>Bammental</t>
  </si>
  <si>
    <t>Gaiberg</t>
  </si>
  <si>
    <t>Heiligkreuzsteinach</t>
  </si>
  <si>
    <t>Malsch</t>
  </si>
  <si>
    <t>Mauer</t>
  </si>
  <si>
    <t>Wiesenbach</t>
  </si>
  <si>
    <t>Wilhelmsfeld</t>
  </si>
  <si>
    <t>Eberbach</t>
  </si>
  <si>
    <t>Igelsbach</t>
  </si>
  <si>
    <t>Unterhöllgrund</t>
  </si>
  <si>
    <t>Mudau</t>
  </si>
  <si>
    <t>Unterdielbach</t>
  </si>
  <si>
    <t>Brombach</t>
  </si>
  <si>
    <t>Heddesbach</t>
  </si>
  <si>
    <t>Neckargerach</t>
  </si>
  <si>
    <t>Weinheim</t>
  </si>
  <si>
    <t>Wald-Michelbach</t>
  </si>
  <si>
    <t>Birkenau</t>
  </si>
  <si>
    <t>Hemsbach</t>
  </si>
  <si>
    <t>Mörlenbach</t>
  </si>
  <si>
    <t>Gorxheimertal</t>
  </si>
  <si>
    <t>Abtsteinach</t>
  </si>
  <si>
    <t>Sonnenhof</t>
  </si>
  <si>
    <t>Fellbach</t>
  </si>
  <si>
    <t>Leinfelden-Echterdingen</t>
  </si>
  <si>
    <t>Kornwestheim</t>
  </si>
  <si>
    <t>Korntal-Münchingen</t>
  </si>
  <si>
    <t>Gerlingen</t>
  </si>
  <si>
    <t>Böblingen</t>
  </si>
  <si>
    <t>Sindelfingen</t>
  </si>
  <si>
    <t>Herrenberg</t>
  </si>
  <si>
    <t>Holzgerlingen</t>
  </si>
  <si>
    <t>Schönaich</t>
  </si>
  <si>
    <t>Magstadt</t>
  </si>
  <si>
    <t>Burkhardtsmühle</t>
  </si>
  <si>
    <t>Waldenbuch</t>
  </si>
  <si>
    <t>Gärtringen</t>
  </si>
  <si>
    <t>Gäufelden</t>
  </si>
  <si>
    <t>Aidlingen</t>
  </si>
  <si>
    <t>Ehningen</t>
  </si>
  <si>
    <t>Schlechtsmühle</t>
  </si>
  <si>
    <t>Schlößlesmühle</t>
  </si>
  <si>
    <t>Steinenbronn</t>
  </si>
  <si>
    <t>Walzenmühle</t>
  </si>
  <si>
    <t>Bondorf</t>
  </si>
  <si>
    <t>Nufringen</t>
  </si>
  <si>
    <t>Hildrizhausen</t>
  </si>
  <si>
    <t>Mötzingen</t>
  </si>
  <si>
    <t>Leonberg</t>
  </si>
  <si>
    <t>Ditzingen</t>
  </si>
  <si>
    <t>Renningen</t>
  </si>
  <si>
    <t>Rutesheim</t>
  </si>
  <si>
    <t>Weissach</t>
  </si>
  <si>
    <t>Friolzheim</t>
  </si>
  <si>
    <t>Heimsheim</t>
  </si>
  <si>
    <t>Mönsheim</t>
  </si>
  <si>
    <t>Wimsheim</t>
  </si>
  <si>
    <t>Waiblingen</t>
  </si>
  <si>
    <t>Birkachhof</t>
  </si>
  <si>
    <t>Steinächle</t>
  </si>
  <si>
    <t>Weinstadt</t>
  </si>
  <si>
    <t>Kernen</t>
  </si>
  <si>
    <t>Leutenbach</t>
  </si>
  <si>
    <t>Korb</t>
  </si>
  <si>
    <t>Schwaikheim</t>
  </si>
  <si>
    <t>Backnang</t>
  </si>
  <si>
    <t>Glattenzainbach</t>
  </si>
  <si>
    <t>Hornberger</t>
  </si>
  <si>
    <t>Murrhardt</t>
  </si>
  <si>
    <t>Wüstenrot</t>
  </si>
  <si>
    <t>Stocksberg,</t>
  </si>
  <si>
    <t>Aspach</t>
  </si>
  <si>
    <t>Auenwald</t>
  </si>
  <si>
    <t>Glaitenhof</t>
  </si>
  <si>
    <t>Bernhalden</t>
  </si>
  <si>
    <t>Unterfischbach</t>
  </si>
  <si>
    <t>Affalterbach</t>
  </si>
  <si>
    <t>Siegelhausen</t>
  </si>
  <si>
    <t>Althütte</t>
  </si>
  <si>
    <t>Katharinenhof</t>
  </si>
  <si>
    <t>Oppenweiler</t>
  </si>
  <si>
    <t>Allmersbach</t>
  </si>
  <si>
    <t>Burgstetten</t>
  </si>
  <si>
    <t>Großerlach</t>
  </si>
  <si>
    <t>Hals</t>
  </si>
  <si>
    <t>Spiegelberg</t>
  </si>
  <si>
    <t>Warthof</t>
  </si>
  <si>
    <t>Pattonville</t>
  </si>
  <si>
    <t>Vaihingen</t>
  </si>
  <si>
    <t>Makenhof</t>
  </si>
  <si>
    <t>Asperg</t>
  </si>
  <si>
    <t>Remseck</t>
  </si>
  <si>
    <t>Möglingen</t>
  </si>
  <si>
    <t>Schwieberdingen</t>
  </si>
  <si>
    <t>Hardthof</t>
  </si>
  <si>
    <t>Markgröningen</t>
  </si>
  <si>
    <t>Hinterbirkenhof</t>
  </si>
  <si>
    <t>Murr</t>
  </si>
  <si>
    <t>Oberstenfeld</t>
  </si>
  <si>
    <t>Großbottwar</t>
  </si>
  <si>
    <t>Erdmannhausen</t>
  </si>
  <si>
    <t>Rundsmühlhof</t>
  </si>
  <si>
    <t>Tamm</t>
  </si>
  <si>
    <t>Lehenfeld</t>
  </si>
  <si>
    <t>Silberhälden</t>
  </si>
  <si>
    <t>Eberdingen</t>
  </si>
  <si>
    <t>Oberriexingen</t>
  </si>
  <si>
    <t>Hohenentringen</t>
  </si>
  <si>
    <t>Mössingen</t>
  </si>
  <si>
    <t>Ammerbuch</t>
  </si>
  <si>
    <t>Pliezhausen</t>
  </si>
  <si>
    <t>Kusterdingen</t>
  </si>
  <si>
    <t>Ofterdingen</t>
  </si>
  <si>
    <t>Dettenhausen</t>
  </si>
  <si>
    <t>Kirchentellinsfurt</t>
  </si>
  <si>
    <t>Walddorfhäslach</t>
  </si>
  <si>
    <t>Dußlingen</t>
  </si>
  <si>
    <t>Hirrlingen</t>
  </si>
  <si>
    <t>Schlattwiesen</t>
  </si>
  <si>
    <t>Neustetten</t>
  </si>
  <si>
    <t>Horb</t>
  </si>
  <si>
    <t>Oberer</t>
  </si>
  <si>
    <t>Sulz</t>
  </si>
  <si>
    <t>Dornhan</t>
  </si>
  <si>
    <t>Waldachtal</t>
  </si>
  <si>
    <t>Starzach</t>
  </si>
  <si>
    <t>Honorsmühle</t>
  </si>
  <si>
    <t>Eutingen</t>
  </si>
  <si>
    <t>Empfingen</t>
  </si>
  <si>
    <t>Weiherhof</t>
  </si>
  <si>
    <t>Nagold</t>
  </si>
  <si>
    <t>Altensteig</t>
  </si>
  <si>
    <t>Haiterbach</t>
  </si>
  <si>
    <t>Ebhausen</t>
  </si>
  <si>
    <t>Simmersfeld</t>
  </si>
  <si>
    <t>Egenhausen</t>
  </si>
  <si>
    <t>Freudenstadt</t>
  </si>
  <si>
    <t>Zuflucht</t>
  </si>
  <si>
    <t>Baiersbronn</t>
  </si>
  <si>
    <t>Alpirsbach</t>
  </si>
  <si>
    <t>Dornstetten</t>
  </si>
  <si>
    <t>Pfalzgrafenweiler</t>
  </si>
  <si>
    <t>Loßburg</t>
  </si>
  <si>
    <t>Schwenkenhof</t>
  </si>
  <si>
    <t>Betzweiler-Wälde</t>
  </si>
  <si>
    <t>Salzenweiler</t>
  </si>
  <si>
    <t>Glatten</t>
  </si>
  <si>
    <t>Grömbach</t>
  </si>
  <si>
    <t>Schopfloch</t>
  </si>
  <si>
    <t>Pfaffenstube</t>
  </si>
  <si>
    <t>Seewald</t>
  </si>
  <si>
    <t>Völmlesmühle</t>
  </si>
  <si>
    <t>Wörnersberg</t>
  </si>
  <si>
    <t>Zinsbachmühle</t>
  </si>
  <si>
    <t>Balingen</t>
  </si>
  <si>
    <t>Dautmergen</t>
  </si>
  <si>
    <t>Dormettingen</t>
  </si>
  <si>
    <t>Dotternhausen</t>
  </si>
  <si>
    <t>Nusplingen</t>
  </si>
  <si>
    <t>Obernheim</t>
  </si>
  <si>
    <t>Ratshausen</t>
  </si>
  <si>
    <t>Weilen</t>
  </si>
  <si>
    <t>Hechingen</t>
  </si>
  <si>
    <t>Burladingen</t>
  </si>
  <si>
    <t>Haigerloch</t>
  </si>
  <si>
    <t>Bisingen</t>
  </si>
  <si>
    <t>Bodelshausen</t>
  </si>
  <si>
    <t>Rangendingen</t>
  </si>
  <si>
    <t>Grosselfingen</t>
  </si>
  <si>
    <t>Jungingen</t>
  </si>
  <si>
    <t>Lieshof</t>
  </si>
  <si>
    <t>Neufra</t>
  </si>
  <si>
    <t>Stollbeck</t>
  </si>
  <si>
    <t>Meßstetten</t>
  </si>
  <si>
    <t>Winterlingen</t>
  </si>
  <si>
    <t>Bitz</t>
  </si>
  <si>
    <t>Schwenningen</t>
  </si>
  <si>
    <t>Sigmaringen</t>
  </si>
  <si>
    <t>Gammertingen</t>
  </si>
  <si>
    <t>Pistre</t>
  </si>
  <si>
    <t>Krauchenwies</t>
  </si>
  <si>
    <t>Hettingen</t>
  </si>
  <si>
    <t>Inzigkofen</t>
  </si>
  <si>
    <t>Scheer</t>
  </si>
  <si>
    <t>Sigmaringendorf</t>
  </si>
  <si>
    <t>Veringenstadt</t>
  </si>
  <si>
    <t>Heroldstatt</t>
  </si>
  <si>
    <t>Pfronstetten</t>
  </si>
  <si>
    <t>Metzingen</t>
  </si>
  <si>
    <t>Dettingen</t>
  </si>
  <si>
    <t>Grabenstetten</t>
  </si>
  <si>
    <t>Hülben</t>
  </si>
  <si>
    <t>Riederich</t>
  </si>
  <si>
    <t>Römerstein</t>
  </si>
  <si>
    <t>Nürtingen</t>
  </si>
  <si>
    <t>Aichtal</t>
  </si>
  <si>
    <t>Frickenhausen</t>
  </si>
  <si>
    <t>Neuffen</t>
  </si>
  <si>
    <t>Oberboihingen</t>
  </si>
  <si>
    <t>Wolfschlugen</t>
  </si>
  <si>
    <t>Neckartenzlingen</t>
  </si>
  <si>
    <t>Altenriet</t>
  </si>
  <si>
    <t>Bempflingen</t>
  </si>
  <si>
    <t>Grafenberg</t>
  </si>
  <si>
    <t>Großbettlingen</t>
  </si>
  <si>
    <t>Kohlberg</t>
  </si>
  <si>
    <t>Neckartailfingen</t>
  </si>
  <si>
    <t>Schlaitdorf</t>
  </si>
  <si>
    <t>Eningen</t>
  </si>
  <si>
    <t>Gomaringen</t>
  </si>
  <si>
    <t>Trochtelfingen</t>
  </si>
  <si>
    <t>Lechlerhof</t>
  </si>
  <si>
    <t>Wannweil</t>
  </si>
  <si>
    <t>Engstingen</t>
  </si>
  <si>
    <t>Eitleshof</t>
  </si>
  <si>
    <t>Iltishof</t>
  </si>
  <si>
    <t>Eislingen</t>
  </si>
  <si>
    <t>Näherhof</t>
  </si>
  <si>
    <t>Frauenholz</t>
  </si>
  <si>
    <t>Kratzerhöfle</t>
  </si>
  <si>
    <t>Schurrenhof</t>
  </si>
  <si>
    <t>Baierhof</t>
  </si>
  <si>
    <t>Boll</t>
  </si>
  <si>
    <t>Erlenwasen</t>
  </si>
  <si>
    <t>Albershausen</t>
  </si>
  <si>
    <t>Rechberghausen</t>
  </si>
  <si>
    <t>Adelberg</t>
  </si>
  <si>
    <t>Aichelberg</t>
  </si>
  <si>
    <t>Birenbach</t>
  </si>
  <si>
    <t>Börtlingen</t>
  </si>
  <si>
    <t>Haagwiesen</t>
  </si>
  <si>
    <t>Lotenberg</t>
  </si>
  <si>
    <t>Gammelshausen</t>
  </si>
  <si>
    <t>Lauterstein</t>
  </si>
  <si>
    <t>Ottenbach</t>
  </si>
  <si>
    <t>Schlat</t>
  </si>
  <si>
    <t>Krettenhof</t>
  </si>
  <si>
    <t>Schützenhof</t>
  </si>
  <si>
    <t>Plochingen</t>
  </si>
  <si>
    <t>Kaltenwanghof</t>
  </si>
  <si>
    <t>Wendlingen</t>
  </si>
  <si>
    <t>Erlenhof</t>
  </si>
  <si>
    <t>Wernau</t>
  </si>
  <si>
    <t>Köngen</t>
  </si>
  <si>
    <t>Diepoldsburg</t>
  </si>
  <si>
    <t>Engelhof</t>
  </si>
  <si>
    <t>Torfgrube</t>
  </si>
  <si>
    <t>Erkenbrechtsweiler</t>
  </si>
  <si>
    <t>Holzmaden</t>
  </si>
  <si>
    <t>Neidlingen</t>
  </si>
  <si>
    <t>Notzingen</t>
  </si>
  <si>
    <t>Ohmden</t>
  </si>
  <si>
    <t>Owen</t>
  </si>
  <si>
    <t>Schlierbach</t>
  </si>
  <si>
    <t>Berneck</t>
  </si>
  <si>
    <t>Schonterhöhe</t>
  </si>
  <si>
    <t>Gingen</t>
  </si>
  <si>
    <t>Wasserberghaus</t>
  </si>
  <si>
    <t>Amstetten</t>
  </si>
  <si>
    <t>Gruibingen</t>
  </si>
  <si>
    <t>Drackenstein</t>
  </si>
  <si>
    <t>Geislinger</t>
  </si>
  <si>
    <t>Großmannshof</t>
  </si>
  <si>
    <t>Hohenstadt</t>
  </si>
  <si>
    <t>Eselhöfe</t>
  </si>
  <si>
    <t>Kölleshof</t>
  </si>
  <si>
    <t>Todsburg</t>
  </si>
  <si>
    <t>Wiesensteig</t>
  </si>
  <si>
    <t>Untersiegenbühl</t>
  </si>
  <si>
    <t>Heerhof</t>
  </si>
  <si>
    <t>Neresheim</t>
  </si>
  <si>
    <t>Hochstatter</t>
  </si>
  <si>
    <t>Algishofen</t>
  </si>
  <si>
    <t>Brandhof</t>
  </si>
  <si>
    <t>Fach</t>
  </si>
  <si>
    <t>Fuchshäusle</t>
  </si>
  <si>
    <t>Langenhalde</t>
  </si>
  <si>
    <t>Mühlholz</t>
  </si>
  <si>
    <t>Obersiegenbühl</t>
  </si>
  <si>
    <t>Rötenbach</t>
  </si>
  <si>
    <t>Schlauchhof</t>
  </si>
  <si>
    <t>Schleifhäusle</t>
  </si>
  <si>
    <t>Suhhaus</t>
  </si>
  <si>
    <t>Wahlenhalden</t>
  </si>
  <si>
    <t>Zanken</t>
  </si>
  <si>
    <t>Essingen</t>
  </si>
  <si>
    <t>Lauchheim</t>
  </si>
  <si>
    <t>Riesbürg</t>
  </si>
  <si>
    <t>Adlersteige</t>
  </si>
  <si>
    <t>Ellrichsbronn</t>
  </si>
  <si>
    <t>Unterschneidheim</t>
  </si>
  <si>
    <t>Adelmannsfelden</t>
  </si>
  <si>
    <t>Grunbachsägmühle</t>
  </si>
  <si>
    <t>Henkensägmühle</t>
  </si>
  <si>
    <t>Jagstzell</t>
  </si>
  <si>
    <t>Reifenhof</t>
  </si>
  <si>
    <t>Reifensägmühle</t>
  </si>
  <si>
    <t>Sperrhof</t>
  </si>
  <si>
    <t>Neuler</t>
  </si>
  <si>
    <t>Belzhof</t>
  </si>
  <si>
    <t>Fleckenbacher</t>
  </si>
  <si>
    <t>Gauchshausen</t>
  </si>
  <si>
    <t>Stödtlen</t>
  </si>
  <si>
    <t>Eck</t>
  </si>
  <si>
    <t>Gerau</t>
  </si>
  <si>
    <t>Oberbronnen</t>
  </si>
  <si>
    <t>Stillau</t>
  </si>
  <si>
    <t>Tannhausen</t>
  </si>
  <si>
    <t>Unterbronnen</t>
  </si>
  <si>
    <t>Schwäbisch</t>
  </si>
  <si>
    <t>Täferrot</t>
  </si>
  <si>
    <t>Bärenhöfe</t>
  </si>
  <si>
    <t>Pfeilhalden</t>
  </si>
  <si>
    <t>Saurenhof</t>
  </si>
  <si>
    <t>Beutenmühle</t>
  </si>
  <si>
    <t>Hummelshalden</t>
  </si>
  <si>
    <t>Alfdorf</t>
  </si>
  <si>
    <t>Birkhof</t>
  </si>
  <si>
    <t>Haselbach-Söldhaus</t>
  </si>
  <si>
    <t>Schillinghof</t>
  </si>
  <si>
    <t>Voggenmühlhöfle</t>
  </si>
  <si>
    <t>Mutlangen</t>
  </si>
  <si>
    <t>Sixenhof</t>
  </si>
  <si>
    <t>Mooswiese</t>
  </si>
  <si>
    <t>Stutzenklinge</t>
  </si>
  <si>
    <t>Bartholomä</t>
  </si>
  <si>
    <t>Bibersohl</t>
  </si>
  <si>
    <t>Birkenteich</t>
  </si>
  <si>
    <t>Irmannsweiler</t>
  </si>
  <si>
    <t>Leinhäusle</t>
  </si>
  <si>
    <t>Weggen-Ziegelhütte</t>
  </si>
  <si>
    <t>Bräunlesrain</t>
  </si>
  <si>
    <t>Obergröningen</t>
  </si>
  <si>
    <t>Reute</t>
  </si>
  <si>
    <t>Göggingen</t>
  </si>
  <si>
    <t>Iggingen</t>
  </si>
  <si>
    <t>Mühlhölzle</t>
  </si>
  <si>
    <t>Pfaffenhäusle</t>
  </si>
  <si>
    <t>Kleemeisterei</t>
  </si>
  <si>
    <t>Leinzell</t>
  </si>
  <si>
    <t>Mulfingen</t>
  </si>
  <si>
    <t>Heiligenbruck</t>
  </si>
  <si>
    <t>Koppenkreut</t>
  </si>
  <si>
    <t>Schilpenbühl</t>
  </si>
  <si>
    <t>Utzstetten</t>
  </si>
  <si>
    <t>Schechingen</t>
  </si>
  <si>
    <t>Schorndorf</t>
  </si>
  <si>
    <t>Wellingshof</t>
  </si>
  <si>
    <t>Remshalden</t>
  </si>
  <si>
    <t>Obersteinenberg</t>
  </si>
  <si>
    <t>Rudersberg</t>
  </si>
  <si>
    <t>Eibenhof</t>
  </si>
  <si>
    <t>Klingenmühlhöfle</t>
  </si>
  <si>
    <t>Köshof</t>
  </si>
  <si>
    <t>Schautenhof</t>
  </si>
  <si>
    <t>Eulenhof</t>
  </si>
  <si>
    <t>Haldenhof</t>
  </si>
  <si>
    <t>Haselhof</t>
  </si>
  <si>
    <t>Ilgenhof</t>
  </si>
  <si>
    <t>Pfahlbronner</t>
  </si>
  <si>
    <t>Plüderhausen</t>
  </si>
  <si>
    <t>Schenkhöfle</t>
  </si>
  <si>
    <t>Berglen</t>
  </si>
  <si>
    <t>Baltmannsweiler</t>
  </si>
  <si>
    <t>Ebnisee</t>
  </si>
  <si>
    <t>Kaisersbach</t>
  </si>
  <si>
    <t>Lichtenwald</t>
  </si>
  <si>
    <t>Esslingen</t>
  </si>
  <si>
    <t>Aichwald</t>
  </si>
  <si>
    <t>Altbach</t>
  </si>
  <si>
    <t>Deizisau</t>
  </si>
  <si>
    <t>Heilbronn</t>
  </si>
  <si>
    <t>Neckarsulm</t>
  </si>
  <si>
    <t>Obersulm</t>
  </si>
  <si>
    <t>Weinsberg</t>
  </si>
  <si>
    <t>Schwaigern</t>
  </si>
  <si>
    <t>Neuenstadt</t>
  </si>
  <si>
    <t>Grollenhof</t>
  </si>
  <si>
    <t>Untergruppenbach</t>
  </si>
  <si>
    <t>Leingarten</t>
  </si>
  <si>
    <t>Schöntal</t>
  </si>
  <si>
    <t>Möckmühl</t>
  </si>
  <si>
    <t>Flein</t>
  </si>
  <si>
    <t>Talheimer</t>
  </si>
  <si>
    <t>Nordheim</t>
  </si>
  <si>
    <t>Oedheim</t>
  </si>
  <si>
    <t>Abstatt</t>
  </si>
  <si>
    <t>Krautheim</t>
  </si>
  <si>
    <t>Hardthausen</t>
  </si>
  <si>
    <t>Langenbrettach</t>
  </si>
  <si>
    <t>Löwenstein</t>
  </si>
  <si>
    <t>Eberstadt</t>
  </si>
  <si>
    <t>Buchhof,</t>
  </si>
  <si>
    <t>Jagsthausen</t>
  </si>
  <si>
    <t>Trautenhof</t>
  </si>
  <si>
    <t>Lehrensteinsfeld</t>
  </si>
  <si>
    <t>Massenbachhausen</t>
  </si>
  <si>
    <t>Offenau</t>
  </si>
  <si>
    <t>Roigheim</t>
  </si>
  <si>
    <t>Untereisesheim</t>
  </si>
  <si>
    <t>Widdern</t>
  </si>
  <si>
    <t>Bietigheim-Bissingen</t>
  </si>
  <si>
    <t>Brackenheim</t>
  </si>
  <si>
    <t>Sachsenheim</t>
  </si>
  <si>
    <t>Lauffen</t>
  </si>
  <si>
    <t>Besigheim</t>
  </si>
  <si>
    <t>Bönnigheim</t>
  </si>
  <si>
    <t>Bellevue</t>
  </si>
  <si>
    <t>Ilsfeld</t>
  </si>
  <si>
    <t>Pfahlhof</t>
  </si>
  <si>
    <t>Güglingen</t>
  </si>
  <si>
    <t>Löchgau</t>
  </si>
  <si>
    <t>Sersheim</t>
  </si>
  <si>
    <t>Zaberfeld</t>
  </si>
  <si>
    <t>Gemmrigheim</t>
  </si>
  <si>
    <t>Ingersheim</t>
  </si>
  <si>
    <t>Neckarwestheim</t>
  </si>
  <si>
    <t>Pleidelsheim</t>
  </si>
  <si>
    <t>Talheim</t>
  </si>
  <si>
    <t>Cleebronn</t>
  </si>
  <si>
    <t>Erligheim</t>
  </si>
  <si>
    <t>Freudental</t>
  </si>
  <si>
    <t>Hessigheim</t>
  </si>
  <si>
    <t>Schreyerhof</t>
  </si>
  <si>
    <t>Mundelsheim</t>
  </si>
  <si>
    <t>Walheim</t>
  </si>
  <si>
    <t>Höllhof</t>
  </si>
  <si>
    <t>Oberrot</t>
  </si>
  <si>
    <t>Obersontheim</t>
  </si>
  <si>
    <t>Holenstein</t>
  </si>
  <si>
    <t>Sulzbach-Laufen</t>
  </si>
  <si>
    <t>Burgbretzingen</t>
  </si>
  <si>
    <t>Bühlerzimmern</t>
  </si>
  <si>
    <t>Einkorn</t>
  </si>
  <si>
    <t>Scherbenmühle</t>
  </si>
  <si>
    <t>Traubenmühle</t>
  </si>
  <si>
    <t>Ilshofen</t>
  </si>
  <si>
    <t>Herboldshausen</t>
  </si>
  <si>
    <t>Kleinallmerspann</t>
  </si>
  <si>
    <t>Landturm</t>
  </si>
  <si>
    <t>Mainhardt</t>
  </si>
  <si>
    <t>Vellberg</t>
  </si>
  <si>
    <t>Braunsbach</t>
  </si>
  <si>
    <t>Hinterziegelhalden</t>
  </si>
  <si>
    <t>Michelfeld</t>
  </si>
  <si>
    <t>Beltersrot</t>
  </si>
  <si>
    <t>Neu-Kupfer</t>
  </si>
  <si>
    <t>Untermünkheim</t>
  </si>
  <si>
    <t>Wolpertshausen</t>
  </si>
  <si>
    <t>Auhof</t>
  </si>
  <si>
    <t>Heldenmühle</t>
  </si>
  <si>
    <t>Schummhof</t>
  </si>
  <si>
    <t>Blaufelden</t>
  </si>
  <si>
    <t>Schrozberg</t>
  </si>
  <si>
    <t>Alkertshausen</t>
  </si>
  <si>
    <t>Finkenberg</t>
  </si>
  <si>
    <t>Finkenhaus</t>
  </si>
  <si>
    <t>Hahnenmühle</t>
  </si>
  <si>
    <t>Ratzensägmühle</t>
  </si>
  <si>
    <t>Gerabronn</t>
  </si>
  <si>
    <t>Horschhof</t>
  </si>
  <si>
    <t>Frankenhardt</t>
  </si>
  <si>
    <t>Satteldorf</t>
  </si>
  <si>
    <t>Gumpenweiler</t>
  </si>
  <si>
    <t>Kreßberg</t>
  </si>
  <si>
    <t>Langenburg</t>
  </si>
  <si>
    <t>Appensee</t>
  </si>
  <si>
    <t>Eckarrot</t>
  </si>
  <si>
    <t>Eulenmühle</t>
  </si>
  <si>
    <t>Riegersheim</t>
  </si>
  <si>
    <t>Stimpfach</t>
  </si>
  <si>
    <t>Öhringen</t>
  </si>
  <si>
    <t>Bretzfeld</t>
  </si>
  <si>
    <t>Pfedelbach</t>
  </si>
  <si>
    <t>Haberhof</t>
  </si>
  <si>
    <t>Orbachshof</t>
  </si>
  <si>
    <t>Kupferzell</t>
  </si>
  <si>
    <t>Schießhof</t>
  </si>
  <si>
    <t>Zweiflingen</t>
  </si>
  <si>
    <t>Ingelfingen</t>
  </si>
  <si>
    <t>Künsbach</t>
  </si>
  <si>
    <t>Künzelsau</t>
  </si>
  <si>
    <t>Forchtenberg</t>
  </si>
  <si>
    <t>Niedernhall</t>
  </si>
  <si>
    <t>Dörzbach</t>
  </si>
  <si>
    <t>Osterburken</t>
  </si>
  <si>
    <t>Buchen</t>
  </si>
  <si>
    <t>Storchhof</t>
  </si>
  <si>
    <t>Walldürn</t>
  </si>
  <si>
    <t>Hardheim</t>
  </si>
  <si>
    <t>Adelsheim</t>
  </si>
  <si>
    <t>Seckach</t>
  </si>
  <si>
    <t>Ahorn</t>
  </si>
  <si>
    <t>Höpfingen</t>
  </si>
  <si>
    <t>Ravenstein</t>
  </si>
  <si>
    <t>Mosbach</t>
  </si>
  <si>
    <t>Gundelsheim</t>
  </si>
  <si>
    <t>Elztal</t>
  </si>
  <si>
    <t>Heidersbacher</t>
  </si>
  <si>
    <t>Billigheim</t>
  </si>
  <si>
    <t>Schefflenz</t>
  </si>
  <si>
    <t>Haßmersheim</t>
  </si>
  <si>
    <t>Aglasterhausen</t>
  </si>
  <si>
    <t>Neudenau</t>
  </si>
  <si>
    <t>Binau</t>
  </si>
  <si>
    <t>Fahrenbach</t>
  </si>
  <si>
    <t>Neckarzimmern</t>
  </si>
  <si>
    <t>Sinsheim</t>
  </si>
  <si>
    <t>Meckesheim</t>
  </si>
  <si>
    <t>Kirchardt</t>
  </si>
  <si>
    <t>Waibstadt</t>
  </si>
  <si>
    <t>Angelbachtal</t>
  </si>
  <si>
    <t>Helmstadt-Bargen</t>
  </si>
  <si>
    <t>Neckarbischofsheim</t>
  </si>
  <si>
    <t>Epfenbach</t>
  </si>
  <si>
    <t>Eschelbronn</t>
  </si>
  <si>
    <t>Hüffenhardt</t>
  </si>
  <si>
    <t>Ittlingen</t>
  </si>
  <si>
    <t>Lobbach</t>
  </si>
  <si>
    <t>Neidenstein</t>
  </si>
  <si>
    <t>Reichartshausen</t>
  </si>
  <si>
    <t>Schnepfenhardter</t>
  </si>
  <si>
    <t>Siegelsbach</t>
  </si>
  <si>
    <t>Spechbach</t>
  </si>
  <si>
    <t>Zuzenhausen</t>
  </si>
  <si>
    <t>Bretten</t>
  </si>
  <si>
    <t>Eppingen</t>
  </si>
  <si>
    <t>Gießhübelmühle</t>
  </si>
  <si>
    <t>Oberderdingen</t>
  </si>
  <si>
    <t>Walzbachtal</t>
  </si>
  <si>
    <t>Gemmingen</t>
  </si>
  <si>
    <t>Gondelsheim</t>
  </si>
  <si>
    <t>Sulzfeld</t>
  </si>
  <si>
    <t>Kürnbach</t>
  </si>
  <si>
    <t>Egonmühle</t>
  </si>
  <si>
    <t>Zaisenhausen</t>
  </si>
  <si>
    <t>Pforzheim</t>
  </si>
  <si>
    <t>Katharinenthalerhof</t>
  </si>
  <si>
    <t>Remchingen</t>
  </si>
  <si>
    <t>Königsbach-Stein</t>
  </si>
  <si>
    <t>Keltern</t>
  </si>
  <si>
    <t>Niefern-Öschelbronn</t>
  </si>
  <si>
    <t>Ispringen</t>
  </si>
  <si>
    <t>Tiefenbronn</t>
  </si>
  <si>
    <t>Kämpfelbach</t>
  </si>
  <si>
    <t>Eisingen</t>
  </si>
  <si>
    <t>Ölbronn-Dürrn</t>
  </si>
  <si>
    <t>Kieselbronn</t>
  </si>
  <si>
    <t>Neuenbürg</t>
  </si>
  <si>
    <t>Engelsbrand</t>
  </si>
  <si>
    <t>Straubenhardt</t>
  </si>
  <si>
    <t>Dobel</t>
  </si>
  <si>
    <t>Enzklösterle</t>
  </si>
  <si>
    <t>Nonnenmiß</t>
  </si>
  <si>
    <t>Höfen</t>
  </si>
  <si>
    <t>Calw</t>
  </si>
  <si>
    <t>Althengstett</t>
  </si>
  <si>
    <t>Dachshof</t>
  </si>
  <si>
    <t>Glasmühle</t>
  </si>
  <si>
    <t>Lautenbachhof</t>
  </si>
  <si>
    <t>Neubulach</t>
  </si>
  <si>
    <t>Neuweiler</t>
  </si>
  <si>
    <t>Gechingen</t>
  </si>
  <si>
    <t>Deckenpfronn</t>
  </si>
  <si>
    <t>Ostelsheim</t>
  </si>
  <si>
    <t>Simmozheim</t>
  </si>
  <si>
    <t>Nagoldtal</t>
  </si>
  <si>
    <t>Unterreichenbach</t>
  </si>
  <si>
    <t>Mühlacker</t>
  </si>
  <si>
    <t>Maulbronn</t>
  </si>
  <si>
    <t>Knittlingen</t>
  </si>
  <si>
    <t>Ötisheim</t>
  </si>
  <si>
    <t>Wiernsheim</t>
  </si>
  <si>
    <t>Sternenfels</t>
  </si>
  <si>
    <t>Wurmberg</t>
  </si>
  <si>
    <t>Ettlingen</t>
  </si>
  <si>
    <t>Rheinstetten</t>
  </si>
  <si>
    <t>Stutensee</t>
  </si>
  <si>
    <t>Karlsbad</t>
  </si>
  <si>
    <t>Pfinztal</t>
  </si>
  <si>
    <t>Plotzsägemühle</t>
  </si>
  <si>
    <t>Waldbronn</t>
  </si>
  <si>
    <t>Eggenstein-Leopoldshafen</t>
  </si>
  <si>
    <t>Linkenheim-Hochstetten</t>
  </si>
  <si>
    <t>Werrabronn</t>
  </si>
  <si>
    <t>Marxzell</t>
  </si>
  <si>
    <t>Fischweier</t>
  </si>
  <si>
    <t>Moosalbtal</t>
  </si>
  <si>
    <t>Schöllbronner</t>
  </si>
  <si>
    <t>Weimersmühle</t>
  </si>
  <si>
    <t>Rastatt</t>
  </si>
  <si>
    <t>Durmersheim</t>
  </si>
  <si>
    <t>Kuppenheim</t>
  </si>
  <si>
    <t>Muggensturm</t>
  </si>
  <si>
    <t>Bietigheim</t>
  </si>
  <si>
    <t>Ötigheim</t>
  </si>
  <si>
    <t>Iffezheim</t>
  </si>
  <si>
    <t>Bischweier</t>
  </si>
  <si>
    <t>Elchesheim-Illingen</t>
  </si>
  <si>
    <t>Steinmauern</t>
  </si>
  <si>
    <t>Baden-Baden</t>
  </si>
  <si>
    <t>Sinzheim</t>
  </si>
  <si>
    <t>Hügelsheim</t>
  </si>
  <si>
    <t>Gaggenau</t>
  </si>
  <si>
    <t>Gernsbach</t>
  </si>
  <si>
    <t>Forbach</t>
  </si>
  <si>
    <t>Loffenau</t>
  </si>
  <si>
    <t>Weisenbach</t>
  </si>
  <si>
    <t>Bruchsal</t>
  </si>
  <si>
    <t>Philippsburg</t>
  </si>
  <si>
    <t>Graben-Neudorf</t>
  </si>
  <si>
    <t>Östringen</t>
  </si>
  <si>
    <t>Karlsdorf-Neuthard</t>
  </si>
  <si>
    <t>Ubstadt-Weiher</t>
  </si>
  <si>
    <t>Kraichtal</t>
  </si>
  <si>
    <t>Dettenheim</t>
  </si>
  <si>
    <t>Hambrücken</t>
  </si>
  <si>
    <t>Kronau</t>
  </si>
  <si>
    <t>Altbrand</t>
  </si>
  <si>
    <t>Germersheim</t>
  </si>
  <si>
    <t>Höllenmühle</t>
  </si>
  <si>
    <t>Vollmersweiler</t>
  </si>
  <si>
    <t>Jockgrim</t>
  </si>
  <si>
    <t>Bellheim</t>
  </si>
  <si>
    <t>Rülzheim</t>
  </si>
  <si>
    <t>Rheinzabern</t>
  </si>
  <si>
    <t>Hagenbach</t>
  </si>
  <si>
    <t>Neufeldhof</t>
  </si>
  <si>
    <t>Hatzenbühl</t>
  </si>
  <si>
    <t>Hördt</t>
  </si>
  <si>
    <t>Kuhardt</t>
  </si>
  <si>
    <t>Leimersheim</t>
  </si>
  <si>
    <t>Neupotz</t>
  </si>
  <si>
    <t>Salmbacher</t>
  </si>
  <si>
    <t>Scheibenhardt</t>
  </si>
  <si>
    <t>Landau</t>
  </si>
  <si>
    <t>Leinsweiler</t>
  </si>
  <si>
    <t>Modenbacherhof</t>
  </si>
  <si>
    <t>Ranschbach</t>
  </si>
  <si>
    <t>Wolfseck,</t>
  </si>
  <si>
    <t>Billigheim-Ingenheim</t>
  </si>
  <si>
    <t>Birkweiler</t>
  </si>
  <si>
    <t>Göcklingen</t>
  </si>
  <si>
    <t>Heuchelheim-Klingen</t>
  </si>
  <si>
    <t>Impflingen</t>
  </si>
  <si>
    <t>Böchingen</t>
  </si>
  <si>
    <t>Frankweiler</t>
  </si>
  <si>
    <t>Knöringen</t>
  </si>
  <si>
    <t>Siebeldingen</t>
  </si>
  <si>
    <t>Walsheim</t>
  </si>
  <si>
    <t>Burrweiler</t>
  </si>
  <si>
    <t>Flemlingen</t>
  </si>
  <si>
    <t>Gleisweiler</t>
  </si>
  <si>
    <t>Rhodt</t>
  </si>
  <si>
    <t>Roschbach</t>
  </si>
  <si>
    <t>Weyher</t>
  </si>
  <si>
    <t>Hauenstein</t>
  </si>
  <si>
    <t>Darstein</t>
  </si>
  <si>
    <t>Dimbach</t>
  </si>
  <si>
    <t>Schwanheim</t>
  </si>
  <si>
    <t>Spirkelbach</t>
  </si>
  <si>
    <t>Wilgartswiesen</t>
  </si>
  <si>
    <t>Annweiler</t>
  </si>
  <si>
    <t>Knochenmühle</t>
  </si>
  <si>
    <t>Albersweiler</t>
  </si>
  <si>
    <t>Eußerthal</t>
  </si>
  <si>
    <t>Gossersweiler-Stein</t>
  </si>
  <si>
    <t>Hoecker,</t>
  </si>
  <si>
    <t>Ramberg</t>
  </si>
  <si>
    <t>Rinnthal</t>
  </si>
  <si>
    <t>Taubensuhl</t>
  </si>
  <si>
    <t>Völkersweiler</t>
  </si>
  <si>
    <t>Waldhambach</t>
  </si>
  <si>
    <t>Waldrohrbach</t>
  </si>
  <si>
    <t>Wernersberg</t>
  </si>
  <si>
    <t>Herxheimweyher</t>
  </si>
  <si>
    <t>Insheim</t>
  </si>
  <si>
    <t>Kandel</t>
  </si>
  <si>
    <t>Bruchsiedlung</t>
  </si>
  <si>
    <t>Freckenfeld</t>
  </si>
  <si>
    <t>Hergersweiler</t>
  </si>
  <si>
    <t>Minfeld</t>
  </si>
  <si>
    <t>Steinweiler</t>
  </si>
  <si>
    <t>Fuchsmühle</t>
  </si>
  <si>
    <t>Dreihof</t>
  </si>
  <si>
    <t>Knittelsheim</t>
  </si>
  <si>
    <t>Böllenborn</t>
  </si>
  <si>
    <t>Gehlmühle</t>
  </si>
  <si>
    <t>Sandbühlerhof</t>
  </si>
  <si>
    <t>Barbelroth</t>
  </si>
  <si>
    <t>Birkenhördt</t>
  </si>
  <si>
    <t>Dierbach</t>
  </si>
  <si>
    <t>Dörrenbach</t>
  </si>
  <si>
    <t>Eichenlaub</t>
  </si>
  <si>
    <t>Gleiszellen-Gleishorbach</t>
  </si>
  <si>
    <t>Haftelhof</t>
  </si>
  <si>
    <t>Kapellen-Drusweiler</t>
  </si>
  <si>
    <t>Kapsweyer</t>
  </si>
  <si>
    <t>Kleinsteinfeld</t>
  </si>
  <si>
    <t>Klingenmünster</t>
  </si>
  <si>
    <t>Niederhorbach</t>
  </si>
  <si>
    <t>Niederotterbach</t>
  </si>
  <si>
    <t>Oberotterbach</t>
  </si>
  <si>
    <t>Oberschlettenbach</t>
  </si>
  <si>
    <t>Pleisweiler-Oberhofen</t>
  </si>
  <si>
    <t>Schweigen-Rechtenbach</t>
  </si>
  <si>
    <t>Schweighofen</t>
  </si>
  <si>
    <t>Vorderweidenthal</t>
  </si>
  <si>
    <t>Bobenthal</t>
  </si>
  <si>
    <t>Bruchweiler-Bärenbach</t>
  </si>
  <si>
    <t>Bundenthal</t>
  </si>
  <si>
    <t>Busenberg</t>
  </si>
  <si>
    <t>Falkenmühle</t>
  </si>
  <si>
    <t>Niederschlettenbach</t>
  </si>
  <si>
    <t>Nothweiler</t>
  </si>
  <si>
    <t>Rumbach</t>
  </si>
  <si>
    <t>Offenburg</t>
  </si>
  <si>
    <t>Kehl</t>
  </si>
  <si>
    <t>Oberkirch</t>
  </si>
  <si>
    <t>Oberwolfach</t>
  </si>
  <si>
    <t>Wolfach</t>
  </si>
  <si>
    <t>Fischerbach</t>
  </si>
  <si>
    <t>Gengenbach</t>
  </si>
  <si>
    <t>Oppenau</t>
  </si>
  <si>
    <t>Willstätt</t>
  </si>
  <si>
    <t>Schutterwald</t>
  </si>
  <si>
    <t>Hohberg</t>
  </si>
  <si>
    <t>Hausach</t>
  </si>
  <si>
    <t>Schiltach</t>
  </si>
  <si>
    <t>Appenweier</t>
  </si>
  <si>
    <t>Durbach</t>
  </si>
  <si>
    <t>Schenkenzell</t>
  </si>
  <si>
    <t>Oberharmersbach</t>
  </si>
  <si>
    <t>Nordrach</t>
  </si>
  <si>
    <t>Berghaupten</t>
  </si>
  <si>
    <t>Gutach</t>
  </si>
  <si>
    <t>Lautenbach</t>
  </si>
  <si>
    <t>Mühlenbach</t>
  </si>
  <si>
    <t>Ohlsbach</t>
  </si>
  <si>
    <t>Bühl</t>
  </si>
  <si>
    <t>Bühlertal</t>
  </si>
  <si>
    <t>Ottersweier</t>
  </si>
  <si>
    <t>Rheinmünster</t>
  </si>
  <si>
    <t>Achern</t>
  </si>
  <si>
    <t>Rheinau</t>
  </si>
  <si>
    <t>Renchen</t>
  </si>
  <si>
    <t>Kappelrodeck</t>
  </si>
  <si>
    <t>Sasbach</t>
  </si>
  <si>
    <t>Ottenhöfen</t>
  </si>
  <si>
    <t>Lauf</t>
  </si>
  <si>
    <t>Sasbachwalden</t>
  </si>
  <si>
    <t>Ettenheim</t>
  </si>
  <si>
    <t>Schwanau</t>
  </si>
  <si>
    <t>Kappel-Grafenhausen</t>
  </si>
  <si>
    <t>Kippenheim</t>
  </si>
  <si>
    <t>Mahlberg</t>
  </si>
  <si>
    <t>Meißenheim</t>
  </si>
  <si>
    <t>Ringsheim</t>
  </si>
  <si>
    <t>Rust</t>
  </si>
  <si>
    <t>Schuttertal</t>
  </si>
  <si>
    <t>Villingen-Schwenningen</t>
  </si>
  <si>
    <t>Niedereschach</t>
  </si>
  <si>
    <t>Dauchingen</t>
  </si>
  <si>
    <t>Ebersteinerhof</t>
  </si>
  <si>
    <t>Brigachtal</t>
  </si>
  <si>
    <t>Mönchweiler</t>
  </si>
  <si>
    <t>Unterkirnach</t>
  </si>
  <si>
    <t>Triberg</t>
  </si>
  <si>
    <t>Schoren</t>
  </si>
  <si>
    <t>Furtwangen</t>
  </si>
  <si>
    <t>Hornberg</t>
  </si>
  <si>
    <t>Schonach</t>
  </si>
  <si>
    <t>Schönwald</t>
  </si>
  <si>
    <t>Tennenbronn</t>
  </si>
  <si>
    <t>Vöhrenbach</t>
  </si>
  <si>
    <t>Gütenbach</t>
  </si>
  <si>
    <t>Donaueschingen</t>
  </si>
  <si>
    <t>Hüfingen</t>
  </si>
  <si>
    <t>Geisingen</t>
  </si>
  <si>
    <t>Immendingen</t>
  </si>
  <si>
    <t>Bräunlingen</t>
  </si>
  <si>
    <t>Engen</t>
  </si>
  <si>
    <t>Rielasingen-Worblingen</t>
  </si>
  <si>
    <t>Gottmadingen</t>
  </si>
  <si>
    <t>Hilzingen</t>
  </si>
  <si>
    <t>Tengen</t>
  </si>
  <si>
    <t>Eigeltingen</t>
  </si>
  <si>
    <t>Steißlingen</t>
  </si>
  <si>
    <t>Mühlhausen-Ehingen</t>
  </si>
  <si>
    <t>Gailingen</t>
  </si>
  <si>
    <t>Büsingen</t>
  </si>
  <si>
    <t>Volkertshausen</t>
  </si>
  <si>
    <t>Radolfzell</t>
  </si>
  <si>
    <t>Stockach</t>
  </si>
  <si>
    <t>Öhningen</t>
  </si>
  <si>
    <t>Gaienhofen</t>
  </si>
  <si>
    <t>Bodman-Ludwigshafen</t>
  </si>
  <si>
    <t>Sipplingen</t>
  </si>
  <si>
    <t>Hohenfels</t>
  </si>
  <si>
    <t>Mühlingen</t>
  </si>
  <si>
    <t>Orsingen-Nenzingen</t>
  </si>
  <si>
    <t>Allensbach</t>
  </si>
  <si>
    <t>Tuttlingen</t>
  </si>
  <si>
    <t>Spaichingen</t>
  </si>
  <si>
    <t>Aldingen</t>
  </si>
  <si>
    <t>Michelhölzle</t>
  </si>
  <si>
    <t>Gosheim</t>
  </si>
  <si>
    <t>Wehingen</t>
  </si>
  <si>
    <t>Fridingen</t>
  </si>
  <si>
    <t>Scheuerlehof</t>
  </si>
  <si>
    <t>Wurmlingen</t>
  </si>
  <si>
    <t>Emmingen-Liptingen</t>
  </si>
  <si>
    <t>Bärenthal</t>
  </si>
  <si>
    <t>Balgheim</t>
  </si>
  <si>
    <t>Böttingen</t>
  </si>
  <si>
    <t>Bubsheim</t>
  </si>
  <si>
    <t>Deilingen</t>
  </si>
  <si>
    <t>Denkingen</t>
  </si>
  <si>
    <t>Dürbheim</t>
  </si>
  <si>
    <t>Durchhausen</t>
  </si>
  <si>
    <t>Egesheim</t>
  </si>
  <si>
    <t>Gunningen</t>
  </si>
  <si>
    <t>Irndorf</t>
  </si>
  <si>
    <t>Königsheim</t>
  </si>
  <si>
    <t>Kolbingen</t>
  </si>
  <si>
    <t>Mahlstetten</t>
  </si>
  <si>
    <t>Renquishausen</t>
  </si>
  <si>
    <t>Rietheim-Weilheim</t>
  </si>
  <si>
    <t>Seitingen-Oberflacht</t>
  </si>
  <si>
    <t>Tuningen</t>
  </si>
  <si>
    <t>Hochhalden</t>
  </si>
  <si>
    <t>Trossingen</t>
  </si>
  <si>
    <t>Deißlingen</t>
  </si>
  <si>
    <t>Unterrotenstein</t>
  </si>
  <si>
    <t>Wildenstein</t>
  </si>
  <si>
    <t>Dunningen</t>
  </si>
  <si>
    <t>Dietingen</t>
  </si>
  <si>
    <t>Bösingen</t>
  </si>
  <si>
    <t>Eschbronn</t>
  </si>
  <si>
    <t>Frittlingen</t>
  </si>
  <si>
    <t>Hochwald</t>
  </si>
  <si>
    <t>Villingendorf</t>
  </si>
  <si>
    <t>Wellendingen</t>
  </si>
  <si>
    <t>Schramberg</t>
  </si>
  <si>
    <t>Gifizenmoos</t>
  </si>
  <si>
    <t>Wolfsbühl</t>
  </si>
  <si>
    <t>Aichhalden</t>
  </si>
  <si>
    <t>Breitreute</t>
  </si>
  <si>
    <t>Epfendorf</t>
  </si>
  <si>
    <t>Fluorn-Winzeln</t>
  </si>
  <si>
    <t>Waldkirch</t>
  </si>
  <si>
    <t>Heuweiler</t>
  </si>
  <si>
    <t>Kirchzarten</t>
  </si>
  <si>
    <t>Breisach</t>
  </si>
  <si>
    <t>Denzlingen</t>
  </si>
  <si>
    <t>Biederbach</t>
  </si>
  <si>
    <t>Elzach</t>
  </si>
  <si>
    <t>Staufen</t>
  </si>
  <si>
    <t>Umkirch</t>
  </si>
  <si>
    <t>Schallstadt</t>
  </si>
  <si>
    <t>March</t>
  </si>
  <si>
    <t>Vogtsburg</t>
  </si>
  <si>
    <t>Ehrenkirchen</t>
  </si>
  <si>
    <t>Ihringen</t>
  </si>
  <si>
    <t>Münstertal</t>
  </si>
  <si>
    <t>Merzhausen</t>
  </si>
  <si>
    <t>Stegen</t>
  </si>
  <si>
    <t>Oberried</t>
  </si>
  <si>
    <t>Buchenbach</t>
  </si>
  <si>
    <t>Hartheim</t>
  </si>
  <si>
    <t>Simonswald</t>
  </si>
  <si>
    <t>Bötzingen</t>
  </si>
  <si>
    <t>Vörstetten</t>
  </si>
  <si>
    <t>Ballrechten-Dottingen</t>
  </si>
  <si>
    <t>Bollschweil</t>
  </si>
  <si>
    <t>Ebringen</t>
  </si>
  <si>
    <t>Glottertal</t>
  </si>
  <si>
    <t>Gottenheim</t>
  </si>
  <si>
    <t>Horben</t>
  </si>
  <si>
    <t>Merdingen</t>
  </si>
  <si>
    <t>Pfaffenweiler</t>
  </si>
  <si>
    <t>Sölden</t>
  </si>
  <si>
    <t>Sulzburg</t>
  </si>
  <si>
    <t>Wittnau</t>
  </si>
  <si>
    <t>Emmendingen</t>
  </si>
  <si>
    <t>Landeck</t>
  </si>
  <si>
    <t>Teningen</t>
  </si>
  <si>
    <t>Herbolzheim</t>
  </si>
  <si>
    <t>Kenzingen</t>
  </si>
  <si>
    <t>Endingen</t>
  </si>
  <si>
    <t>Freiamt</t>
  </si>
  <si>
    <t>Sexau</t>
  </si>
  <si>
    <t>Bahlingen</t>
  </si>
  <si>
    <t>Eichstetten</t>
  </si>
  <si>
    <t>Malterdingen</t>
  </si>
  <si>
    <t>Rheinhausen</t>
  </si>
  <si>
    <t>Weisweil</t>
  </si>
  <si>
    <t>Wyhl</t>
  </si>
  <si>
    <t>Müllheim</t>
  </si>
  <si>
    <t>Zizingen</t>
  </si>
  <si>
    <t>Neuenburg</t>
  </si>
  <si>
    <t>Kandern</t>
  </si>
  <si>
    <t>Badenweiler</t>
  </si>
  <si>
    <t>Sirnitz</t>
  </si>
  <si>
    <t>Schliengen</t>
  </si>
  <si>
    <t>Heitersheim</t>
  </si>
  <si>
    <t>Auggen</t>
  </si>
  <si>
    <t>Buggingen</t>
  </si>
  <si>
    <t>Malsburg-Marzell</t>
  </si>
  <si>
    <t>Lörrach</t>
  </si>
  <si>
    <t>Efringen-Kirchen</t>
  </si>
  <si>
    <t>Binzen</t>
  </si>
  <si>
    <t>Eimeldingen</t>
  </si>
  <si>
    <t>Fischingen</t>
  </si>
  <si>
    <t>Inzlingen</t>
  </si>
  <si>
    <t>Rümmingen</t>
  </si>
  <si>
    <t>Schallbach</t>
  </si>
  <si>
    <t>Wittlingen</t>
  </si>
  <si>
    <t>Rheinfelden</t>
  </si>
  <si>
    <t>Grenzach-Wyhlen</t>
  </si>
  <si>
    <t>Schopfheim</t>
  </si>
  <si>
    <t>Todtnau</t>
  </si>
  <si>
    <t>Aitern</t>
  </si>
  <si>
    <t>Böllen</t>
  </si>
  <si>
    <t>Fröhnd</t>
  </si>
  <si>
    <t>Schönenberg</t>
  </si>
  <si>
    <t>Tunau</t>
  </si>
  <si>
    <t>Wembach</t>
  </si>
  <si>
    <t>Todtmoos</t>
  </si>
  <si>
    <t>Bürchau</t>
  </si>
  <si>
    <t>Häg-Ehrsberg</t>
  </si>
  <si>
    <t>Hasel</t>
  </si>
  <si>
    <t>Maulburg</t>
  </si>
  <si>
    <t>Neuenweg</t>
  </si>
  <si>
    <t>Elbenschwand</t>
  </si>
  <si>
    <t>Raich</t>
  </si>
  <si>
    <t>Sallneck</t>
  </si>
  <si>
    <t>Tegernau</t>
  </si>
  <si>
    <t>Utzenfeld</t>
  </si>
  <si>
    <t>Wies</t>
  </si>
  <si>
    <t>Wieslet</t>
  </si>
  <si>
    <t>Laufenburg</t>
  </si>
  <si>
    <t>Murg</t>
  </si>
  <si>
    <t>Görwihl</t>
  </si>
  <si>
    <t>Rickenbach</t>
  </si>
  <si>
    <t>Herrischried</t>
  </si>
  <si>
    <t>Schwörstadt</t>
  </si>
  <si>
    <t>Waldshut-Tiengen</t>
  </si>
  <si>
    <t>Klettgau</t>
  </si>
  <si>
    <t>Albbruck</t>
  </si>
  <si>
    <t>Ühlingen-Birkendorf</t>
  </si>
  <si>
    <t>Stühlingen</t>
  </si>
  <si>
    <t>Lauchringen</t>
  </si>
  <si>
    <t>Küssaberg</t>
  </si>
  <si>
    <t>Wutöschingen</t>
  </si>
  <si>
    <t>Jestetten</t>
  </si>
  <si>
    <t>Dettighofen</t>
  </si>
  <si>
    <t>Dogern</t>
  </si>
  <si>
    <t>Eggingen</t>
  </si>
  <si>
    <t>Lottstetten</t>
  </si>
  <si>
    <t>Titisee-Neustadt</t>
  </si>
  <si>
    <t>Häusern</t>
  </si>
  <si>
    <t>Ibach</t>
  </si>
  <si>
    <t>Ober-Kutterau</t>
  </si>
  <si>
    <t>Löffingen</t>
  </si>
  <si>
    <t>Bonndorf</t>
  </si>
  <si>
    <t>Lenzkirch</t>
  </si>
  <si>
    <t>Hinterzarten</t>
  </si>
  <si>
    <t>Schluchsee</t>
  </si>
  <si>
    <t>Höchenschwand</t>
  </si>
  <si>
    <t>Grafenhausen</t>
  </si>
  <si>
    <t>Eisenbach</t>
  </si>
  <si>
    <t>Breitnau</t>
  </si>
  <si>
    <t>Dachsberg</t>
  </si>
  <si>
    <t>Luchle</t>
  </si>
  <si>
    <t>Friedenweiler</t>
  </si>
  <si>
    <t>Wutach</t>
  </si>
  <si>
    <t>Freiham</t>
  </si>
  <si>
    <t>Streiflach</t>
  </si>
  <si>
    <t>Gerblinghausen</t>
  </si>
  <si>
    <t>Laufzorn</t>
  </si>
  <si>
    <t>Ödenpullach</t>
  </si>
  <si>
    <t>Großhesselohe</t>
  </si>
  <si>
    <t>Höllriegelskreuth</t>
  </si>
  <si>
    <t>Jettenhausen</t>
  </si>
  <si>
    <t>Oberdill</t>
  </si>
  <si>
    <t>Kasten</t>
  </si>
  <si>
    <t>Stockdorf</t>
  </si>
  <si>
    <t>Hüll</t>
  </si>
  <si>
    <t>Germerswang</t>
  </si>
  <si>
    <t>Malching</t>
  </si>
  <si>
    <t>Stephansberg</t>
  </si>
  <si>
    <t>Roggenstein</t>
  </si>
  <si>
    <t>Englertshofen</t>
  </si>
  <si>
    <t>Eurastetten</t>
  </si>
  <si>
    <t>Geisenhofen</t>
  </si>
  <si>
    <t>Holzmühl</t>
  </si>
  <si>
    <t>Kumpfmühle</t>
  </si>
  <si>
    <t>Oberweikertshofen</t>
  </si>
  <si>
    <t>Pischertshofen</t>
  </si>
  <si>
    <t>Rammertshofen</t>
  </si>
  <si>
    <t>Rottenfuß</t>
  </si>
  <si>
    <t>Steindorf</t>
  </si>
  <si>
    <t>Seewiesen</t>
  </si>
  <si>
    <t>Schörghof</t>
  </si>
  <si>
    <t>Bruckerhof</t>
  </si>
  <si>
    <t>Roßlaich</t>
  </si>
  <si>
    <t>Böbing</t>
  </si>
  <si>
    <t>Tradlenz</t>
  </si>
  <si>
    <t>Habaching</t>
  </si>
  <si>
    <t>Hachtsee</t>
  </si>
  <si>
    <t>Reinthal</t>
  </si>
  <si>
    <t>Wildsteig</t>
  </si>
  <si>
    <t>Grub</t>
  </si>
  <si>
    <t>Herzogstand</t>
  </si>
  <si>
    <t>Obernach</t>
  </si>
  <si>
    <t>Zwergern</t>
  </si>
  <si>
    <t>Bayersoien</t>
  </si>
  <si>
    <t>Großweil</t>
  </si>
  <si>
    <t>Kreut</t>
  </si>
  <si>
    <t>Heimgarten</t>
  </si>
  <si>
    <t>Plattele</t>
  </si>
  <si>
    <t>Schneefernerhaus</t>
  </si>
  <si>
    <t>Elmau</t>
  </si>
  <si>
    <t>Gerold</t>
  </si>
  <si>
    <t>Klais</t>
  </si>
  <si>
    <t>Kranzbach</t>
  </si>
  <si>
    <t>Krün</t>
  </si>
  <si>
    <t>Unterammergau</t>
  </si>
  <si>
    <t>Bruckmaier</t>
  </si>
  <si>
    <t>Oberaudorf</t>
  </si>
  <si>
    <t>Riedering</t>
  </si>
  <si>
    <t>Kiefersfelden</t>
  </si>
  <si>
    <t>Großkarolinenfeld</t>
  </si>
  <si>
    <t>Eggerdach</t>
  </si>
  <si>
    <t>Frabertsham</t>
  </si>
  <si>
    <t>Gallertsham</t>
  </si>
  <si>
    <t>Amerang</t>
  </si>
  <si>
    <t>Halfing</t>
  </si>
  <si>
    <t>Schonstett</t>
  </si>
  <si>
    <t>Herrenchiemsee</t>
  </si>
  <si>
    <t>Prien</t>
  </si>
  <si>
    <t>Übersee</t>
  </si>
  <si>
    <t>Reit</t>
  </si>
  <si>
    <t>Unterwössen</t>
  </si>
  <si>
    <t>Fahrnpoint</t>
  </si>
  <si>
    <t>Hochgernhaus</t>
  </si>
  <si>
    <t>Marquartstein</t>
  </si>
  <si>
    <t>Breitbrunn</t>
  </si>
  <si>
    <t>Chiemsee</t>
  </si>
  <si>
    <t>Frauenchiemsee</t>
  </si>
  <si>
    <t>Gstadt</t>
  </si>
  <si>
    <t>Traunstein</t>
  </si>
  <si>
    <t>Traunreut</t>
  </si>
  <si>
    <t>Siegsdorf</t>
  </si>
  <si>
    <t>Koppelstadt</t>
  </si>
  <si>
    <t>Kraxenest</t>
  </si>
  <si>
    <t>Pröllner</t>
  </si>
  <si>
    <t>Reuten</t>
  </si>
  <si>
    <t>Rückstetten</t>
  </si>
  <si>
    <t>Scheuerl</t>
  </si>
  <si>
    <t>Teisendorf</t>
  </si>
  <si>
    <t>Wurzenberg</t>
  </si>
  <si>
    <t>Aichberg</t>
  </si>
  <si>
    <t>Aichwies</t>
  </si>
  <si>
    <t>Amselgraben</t>
  </si>
  <si>
    <t>Dobelgraben</t>
  </si>
  <si>
    <t>Eglsee</t>
  </si>
  <si>
    <t>Enzersdorf</t>
  </si>
  <si>
    <t>Gänsberg</t>
  </si>
  <si>
    <t>Greinach</t>
  </si>
  <si>
    <t>Hellmannsberg</t>
  </si>
  <si>
    <t>Hoggen</t>
  </si>
  <si>
    <t>Kirchhalling</t>
  </si>
  <si>
    <t>Köpfelsberg</t>
  </si>
  <si>
    <t>Madreut</t>
  </si>
  <si>
    <t>Oberdoblmühle</t>
  </si>
  <si>
    <t>Oberhalling</t>
  </si>
  <si>
    <t>Obermoosen</t>
  </si>
  <si>
    <t>Oberwendling</t>
  </si>
  <si>
    <t>Panolsreut</t>
  </si>
  <si>
    <t>Ramgraben</t>
  </si>
  <si>
    <t>Riendlhäusl</t>
  </si>
  <si>
    <t>Ruhsdorf</t>
  </si>
  <si>
    <t>Scharling</t>
  </si>
  <si>
    <t>Sträubl</t>
  </si>
  <si>
    <t>Untermoosen</t>
  </si>
  <si>
    <t>Unterwendling</t>
  </si>
  <si>
    <t>Waging</t>
  </si>
  <si>
    <t>Wonneberg</t>
  </si>
  <si>
    <t>Chieming</t>
  </si>
  <si>
    <t>Tacherting</t>
  </si>
  <si>
    <t>Bründlingalm</t>
  </si>
  <si>
    <t>Hochfellnhaus</t>
  </si>
  <si>
    <t>Altenmarkt</t>
  </si>
  <si>
    <t>Grabenstätt</t>
  </si>
  <si>
    <t>Seebruck</t>
  </si>
  <si>
    <t>Grafenanger</t>
  </si>
  <si>
    <t>Ettendorf</t>
  </si>
  <si>
    <t>Hallabruck</t>
  </si>
  <si>
    <t>Hierankl</t>
  </si>
  <si>
    <t>Hufschlag</t>
  </si>
  <si>
    <t>Jahn</t>
  </si>
  <si>
    <t>Trenkmoos</t>
  </si>
  <si>
    <t>Brunnstadt</t>
  </si>
  <si>
    <t>Hirschau</t>
  </si>
  <si>
    <t>Öd</t>
  </si>
  <si>
    <t>Reut</t>
  </si>
  <si>
    <t>Schnatzlreut</t>
  </si>
  <si>
    <t>Adligstadt</t>
  </si>
  <si>
    <t>Andrichstadt</t>
  </si>
  <si>
    <t>Atzlbach</t>
  </si>
  <si>
    <t>Diepoltstatt</t>
  </si>
  <si>
    <t>Fuchssteig</t>
  </si>
  <si>
    <t>Gierstling</t>
  </si>
  <si>
    <t>Grabenhäusl</t>
  </si>
  <si>
    <t>Hinterleiten</t>
  </si>
  <si>
    <t>Hinterloh</t>
  </si>
  <si>
    <t>Hochhorn</t>
  </si>
  <si>
    <t>Hörbering</t>
  </si>
  <si>
    <t>Kendl</t>
  </si>
  <si>
    <t>Knappenfeld,</t>
  </si>
  <si>
    <t>Krainwinkl</t>
  </si>
  <si>
    <t>Lehen</t>
  </si>
  <si>
    <t>Lerchen</t>
  </si>
  <si>
    <t>Loch</t>
  </si>
  <si>
    <t>Mauerreuten</t>
  </si>
  <si>
    <t>Mitterleiten</t>
  </si>
  <si>
    <t>Mitterstatt</t>
  </si>
  <si>
    <t>Mühlpoint</t>
  </si>
  <si>
    <t>Oberachthal</t>
  </si>
  <si>
    <t>Oberhöhenwald</t>
  </si>
  <si>
    <t>Oberreut</t>
  </si>
  <si>
    <t>Point</t>
  </si>
  <si>
    <t>Rainer</t>
  </si>
  <si>
    <t>Roll</t>
  </si>
  <si>
    <t>Schnaitt</t>
  </si>
  <si>
    <t>Schütz</t>
  </si>
  <si>
    <t>Schwammgraben</t>
  </si>
  <si>
    <t>Spittenreut</t>
  </si>
  <si>
    <t>Sprung</t>
  </si>
  <si>
    <t>Stadl</t>
  </si>
  <si>
    <t>Strußberg</t>
  </si>
  <si>
    <t>Surbergbichl</t>
  </si>
  <si>
    <t>Vorderleiten</t>
  </si>
  <si>
    <t>Vorderloh</t>
  </si>
  <si>
    <t>Weitwies,</t>
  </si>
  <si>
    <t>Wetzelsberg</t>
  </si>
  <si>
    <t>Ebing</t>
  </si>
  <si>
    <t>Parschall</t>
  </si>
  <si>
    <t>Schuhegg</t>
  </si>
  <si>
    <t>Unterholzen</t>
  </si>
  <si>
    <t>Anning</t>
  </si>
  <si>
    <t>Daxberg</t>
  </si>
  <si>
    <t>Gigling</t>
  </si>
  <si>
    <t>Hochreit</t>
  </si>
  <si>
    <t>Mais</t>
  </si>
  <si>
    <t>Steineck</t>
  </si>
  <si>
    <t>Weisbrunn</t>
  </si>
  <si>
    <t>Weisham</t>
  </si>
  <si>
    <t>Buchberg</t>
  </si>
  <si>
    <t>Fasanenjäger</t>
  </si>
  <si>
    <t>Hohenester</t>
  </si>
  <si>
    <t>Holzreit</t>
  </si>
  <si>
    <t>Höhenberg</t>
  </si>
  <si>
    <t>Oberhaus</t>
  </si>
  <si>
    <t>Plattenberg</t>
  </si>
  <si>
    <t>Roitham</t>
  </si>
  <si>
    <t>Zieglstadl</t>
  </si>
  <si>
    <t>Taching</t>
  </si>
  <si>
    <t>Arleting</t>
  </si>
  <si>
    <t>Frauenhurt</t>
  </si>
  <si>
    <t>Hölzl</t>
  </si>
  <si>
    <t>Hörzing</t>
  </si>
  <si>
    <t>Hurt</t>
  </si>
  <si>
    <t>Kirchstätt</t>
  </si>
  <si>
    <t>Niedling</t>
  </si>
  <si>
    <t>Parzing</t>
  </si>
  <si>
    <t>Schmieding</t>
  </si>
  <si>
    <t>Traunwalchen</t>
  </si>
  <si>
    <t>Walchenberg</t>
  </si>
  <si>
    <t>Zweckham</t>
  </si>
  <si>
    <t>Apperting</t>
  </si>
  <si>
    <t>Höllthal</t>
  </si>
  <si>
    <t>Steinrab</t>
  </si>
  <si>
    <t>Truchtlaching</t>
  </si>
  <si>
    <t>Lueg</t>
  </si>
  <si>
    <t>Egerdach</t>
  </si>
  <si>
    <t>Fritzenweng</t>
  </si>
  <si>
    <t>Mooshäusl</t>
  </si>
  <si>
    <t>Moospoint</t>
  </si>
  <si>
    <t>Reichwimm</t>
  </si>
  <si>
    <t>Selberting</t>
  </si>
  <si>
    <t>Töfenreut</t>
  </si>
  <si>
    <t>Voitswinkel</t>
  </si>
  <si>
    <t>Weberhäusl</t>
  </si>
  <si>
    <t>Weibhausen</t>
  </si>
  <si>
    <t>Freilassing</t>
  </si>
  <si>
    <t>Ainring</t>
  </si>
  <si>
    <t>Laufen</t>
  </si>
  <si>
    <t>Fridolfing</t>
  </si>
  <si>
    <t>Ammerberg</t>
  </si>
  <si>
    <t>Englham</t>
  </si>
  <si>
    <t>Filzhäusel</t>
  </si>
  <si>
    <t>Furt</t>
  </si>
  <si>
    <t>Haag</t>
  </si>
  <si>
    <t>Kaltenbach</t>
  </si>
  <si>
    <t>Malzleiten</t>
  </si>
  <si>
    <t>Neukrämer</t>
  </si>
  <si>
    <t>Oberreuth</t>
  </si>
  <si>
    <t>Offenwang</t>
  </si>
  <si>
    <t>Paradies</t>
  </si>
  <si>
    <t>Ringham</t>
  </si>
  <si>
    <t>Schleifmühl</t>
  </si>
  <si>
    <t>Schlödern</t>
  </si>
  <si>
    <t>Schönram</t>
  </si>
  <si>
    <t>Wasserbrenner</t>
  </si>
  <si>
    <t>Bayerisch</t>
  </si>
  <si>
    <t>Berchtesgaden</t>
  </si>
  <si>
    <t>Engedey</t>
  </si>
  <si>
    <t>Kärlingerhaus</t>
  </si>
  <si>
    <t>Purtschellerhaus</t>
  </si>
  <si>
    <t>Stanggaß</t>
  </si>
  <si>
    <t>Stöhrhaus</t>
  </si>
  <si>
    <t>Bischofswiesen</t>
  </si>
  <si>
    <t>Ramsau</t>
  </si>
  <si>
    <t>Blaueishütte</t>
  </si>
  <si>
    <t>Watzmannhaus</t>
  </si>
  <si>
    <t>Wimbachgrieshütte</t>
  </si>
  <si>
    <t>Wimbachschloß</t>
  </si>
  <si>
    <t>Marktschellenberg</t>
  </si>
  <si>
    <t>Strub</t>
  </si>
  <si>
    <t>Langwiederberg</t>
  </si>
  <si>
    <t>Reitmehring</t>
  </si>
  <si>
    <t>Schnaitsee</t>
  </si>
  <si>
    <t>Edling</t>
  </si>
  <si>
    <t>Gars</t>
  </si>
  <si>
    <t>Albaching</t>
  </si>
  <si>
    <t>Dornhecken</t>
  </si>
  <si>
    <t>Elbrechting</t>
  </si>
  <si>
    <t>Frimberg</t>
  </si>
  <si>
    <t>Gaisberg</t>
  </si>
  <si>
    <t>Gerer</t>
  </si>
  <si>
    <t>Obereinöd</t>
  </si>
  <si>
    <t>Reisleite</t>
  </si>
  <si>
    <t>Sattlthambach</t>
  </si>
  <si>
    <t>Schachen</t>
  </si>
  <si>
    <t>Stampfl</t>
  </si>
  <si>
    <t>Tiefenweg</t>
  </si>
  <si>
    <t>Trescherberg</t>
  </si>
  <si>
    <t>Untereinöd</t>
  </si>
  <si>
    <t>Untermödling</t>
  </si>
  <si>
    <t>Eiselfing</t>
  </si>
  <si>
    <t>Achen</t>
  </si>
  <si>
    <t>Durrhausen</t>
  </si>
  <si>
    <t>Englstetten</t>
  </si>
  <si>
    <t>Eßbaum</t>
  </si>
  <si>
    <t>Evenhausen</t>
  </si>
  <si>
    <t>Feichten</t>
  </si>
  <si>
    <t>Freinberg</t>
  </si>
  <si>
    <t>Froitshub</t>
  </si>
  <si>
    <t>Halmannsöd</t>
  </si>
  <si>
    <t>Hatthal</t>
  </si>
  <si>
    <t>Hinterholzmühle</t>
  </si>
  <si>
    <t>Hofstätt</t>
  </si>
  <si>
    <t>Hohenöd</t>
  </si>
  <si>
    <t>Hub</t>
  </si>
  <si>
    <t>Kirchensur</t>
  </si>
  <si>
    <t>Lacken</t>
  </si>
  <si>
    <t>Leiteneck</t>
  </si>
  <si>
    <t>Lindach</t>
  </si>
  <si>
    <t>Locking</t>
  </si>
  <si>
    <t>Osendorf</t>
  </si>
  <si>
    <t>Reit,</t>
  </si>
  <si>
    <t>Scherer</t>
  </si>
  <si>
    <t>Seeleiten</t>
  </si>
  <si>
    <t>Spittersberg</t>
  </si>
  <si>
    <t>Streit</t>
  </si>
  <si>
    <t>Surau</t>
  </si>
  <si>
    <t>Unteröd</t>
  </si>
  <si>
    <t>Unterstreit</t>
  </si>
  <si>
    <t>Vorderholzmühle</t>
  </si>
  <si>
    <t>Weitmoos</t>
  </si>
  <si>
    <t>Wimpasing</t>
  </si>
  <si>
    <t>Haiden</t>
  </si>
  <si>
    <t>Hochstraß</t>
  </si>
  <si>
    <t>Mailham</t>
  </si>
  <si>
    <t>Griesstätt</t>
  </si>
  <si>
    <t>Heuwinkl</t>
  </si>
  <si>
    <t>Krücklham</t>
  </si>
  <si>
    <t>Lohen</t>
  </si>
  <si>
    <t>Mittergars</t>
  </si>
  <si>
    <t>Reiser</t>
  </si>
  <si>
    <t>Aichat</t>
  </si>
  <si>
    <t>Ast</t>
  </si>
  <si>
    <t>Biebing</t>
  </si>
  <si>
    <t>Eichbichl</t>
  </si>
  <si>
    <t>Hagenberg</t>
  </si>
  <si>
    <t>Kleinaschau</t>
  </si>
  <si>
    <t>Moosen</t>
  </si>
  <si>
    <t>Oed</t>
  </si>
  <si>
    <t>Schaurach</t>
  </si>
  <si>
    <t>Wimpersing</t>
  </si>
  <si>
    <t>Unterreit</t>
  </si>
  <si>
    <t>Feldkirchen-Westerham</t>
  </si>
  <si>
    <t>Grabenstoffl</t>
  </si>
  <si>
    <t>Greiling</t>
  </si>
  <si>
    <t>Reitrain</t>
  </si>
  <si>
    <t>Rottach-Egern</t>
  </si>
  <si>
    <t>Weißach,</t>
  </si>
  <si>
    <t>Ringsee</t>
  </si>
  <si>
    <t>Fußstall</t>
  </si>
  <si>
    <t>Lehner</t>
  </si>
  <si>
    <t>Unterschönberg</t>
  </si>
  <si>
    <t>Rotwandhaus</t>
  </si>
  <si>
    <t>Bayrischzell</t>
  </si>
  <si>
    <t>Ahrain</t>
  </si>
  <si>
    <t>Angl</t>
  </si>
  <si>
    <t>Briefer</t>
  </si>
  <si>
    <t>Deining</t>
  </si>
  <si>
    <t>Ehgarten</t>
  </si>
  <si>
    <t>Eyrain</t>
  </si>
  <si>
    <t>Großhub</t>
  </si>
  <si>
    <t>Grundbach</t>
  </si>
  <si>
    <t>Harraß</t>
  </si>
  <si>
    <t>Hatzl</t>
  </si>
  <si>
    <t>Heißkistler</t>
  </si>
  <si>
    <t>Hilgenrain</t>
  </si>
  <si>
    <t>Hinterholz</t>
  </si>
  <si>
    <t>Hofreuth</t>
  </si>
  <si>
    <t>Kalten</t>
  </si>
  <si>
    <t>Kleinhub</t>
  </si>
  <si>
    <t>Kolmberg</t>
  </si>
  <si>
    <t>Köck</t>
  </si>
  <si>
    <t>Lehermann</t>
  </si>
  <si>
    <t>Loder</t>
  </si>
  <si>
    <t>Moosweber</t>
  </si>
  <si>
    <t>Neuradthal</t>
  </si>
  <si>
    <t>Niklasreuth</t>
  </si>
  <si>
    <t>Oberkretzach</t>
  </si>
  <si>
    <t>Offenstätter</t>
  </si>
  <si>
    <t>Radthal</t>
  </si>
  <si>
    <t>Riedl</t>
  </si>
  <si>
    <t>Schlosser</t>
  </si>
  <si>
    <t>Sonnenreuth</t>
  </si>
  <si>
    <t>Starzberg</t>
  </si>
  <si>
    <t>Streitau</t>
  </si>
  <si>
    <t>Wartbichl</t>
  </si>
  <si>
    <t>Wiedmann</t>
  </si>
  <si>
    <t>Wieser</t>
  </si>
  <si>
    <t>Windwart</t>
  </si>
  <si>
    <t>Zieglhaus</t>
  </si>
  <si>
    <t>Seepoint</t>
  </si>
  <si>
    <t>Mallersdorf-Pfaffenberg</t>
  </si>
  <si>
    <t>Spitzau,</t>
  </si>
  <si>
    <t>Aiteröd</t>
  </si>
  <si>
    <t>Gangkofen</t>
  </si>
  <si>
    <t>Dreifaltigkeitsberg,</t>
  </si>
  <si>
    <t>Eggenfelden</t>
  </si>
  <si>
    <t>Hebertsfelden</t>
  </si>
  <si>
    <t>Malgersdorf</t>
  </si>
  <si>
    <t>Zeilarn</t>
  </si>
  <si>
    <t>Dachsbergau</t>
  </si>
  <si>
    <t>Johanniskirchen</t>
  </si>
  <si>
    <t>Egglham</t>
  </si>
  <si>
    <t>Schachahof</t>
  </si>
  <si>
    <t>Julbach</t>
  </si>
  <si>
    <t>Adlstraß</t>
  </si>
  <si>
    <t>Altweg</t>
  </si>
  <si>
    <t>Bergham</t>
  </si>
  <si>
    <t>Brandlhub</t>
  </si>
  <si>
    <t>Brandstätt</t>
  </si>
  <si>
    <t>Elsenbach</t>
  </si>
  <si>
    <t>Englschalling</t>
  </si>
  <si>
    <t>Fischeröd</t>
  </si>
  <si>
    <t>Fuchsbichl</t>
  </si>
  <si>
    <t>Großkatzbach</t>
  </si>
  <si>
    <t>Grüntegernbach</t>
  </si>
  <si>
    <t>Haagmaier</t>
  </si>
  <si>
    <t>Haid</t>
  </si>
  <si>
    <t>Holzmann</t>
  </si>
  <si>
    <t>Holzmichl</t>
  </si>
  <si>
    <t>Kirchstetten</t>
  </si>
  <si>
    <t>Kraham</t>
  </si>
  <si>
    <t>Kummereck</t>
  </si>
  <si>
    <t>Loh</t>
  </si>
  <si>
    <t>Nelharting</t>
  </si>
  <si>
    <t>Nicklhub</t>
  </si>
  <si>
    <t>Oberkorb</t>
  </si>
  <si>
    <t>Oberzeil</t>
  </si>
  <si>
    <t>Polding</t>
  </si>
  <si>
    <t>Schirmading</t>
  </si>
  <si>
    <t>Sinsöd</t>
  </si>
  <si>
    <t>Solling</t>
  </si>
  <si>
    <t>Straß</t>
  </si>
  <si>
    <t>Tappberg</t>
  </si>
  <si>
    <t>Unterkorb</t>
  </si>
  <si>
    <t>Unterreith</t>
  </si>
  <si>
    <t>Urtlfing</t>
  </si>
  <si>
    <t>Wasentegernbach</t>
  </si>
  <si>
    <t>Weg</t>
  </si>
  <si>
    <t>Wilnham</t>
  </si>
  <si>
    <t>Wolfeck</t>
  </si>
  <si>
    <t>Wöhrmühle</t>
  </si>
  <si>
    <t>Zieglhub</t>
  </si>
  <si>
    <t>Inning/Taufkirchen</t>
  </si>
  <si>
    <t>Obertaufkirchen</t>
  </si>
  <si>
    <t>Bachzelten</t>
  </si>
  <si>
    <t>Heldenstein</t>
  </si>
  <si>
    <t>Reichertsheim</t>
  </si>
  <si>
    <t>Mühldorf</t>
  </si>
  <si>
    <t>Hilling</t>
  </si>
  <si>
    <t>Lohkirchen</t>
  </si>
  <si>
    <t>Neumarkt-Sankt</t>
  </si>
  <si>
    <t>Niederbergkirchen</t>
  </si>
  <si>
    <t>Niedertaufkirchen</t>
  </si>
  <si>
    <t>Altötting</t>
  </si>
  <si>
    <t>Holzhauser</t>
  </si>
  <si>
    <t>Burgkirchen</t>
  </si>
  <si>
    <t>Haiming</t>
  </si>
  <si>
    <t>Marktl</t>
  </si>
  <si>
    <t>Ampfing</t>
  </si>
  <si>
    <t>Zangberg</t>
  </si>
  <si>
    <t>Emmerting</t>
  </si>
  <si>
    <t>Halsbach</t>
  </si>
  <si>
    <t>Kastl</t>
  </si>
  <si>
    <t>Kirchweidach</t>
  </si>
  <si>
    <t>Tyrlaching</t>
  </si>
  <si>
    <t>Kraiburg</t>
  </si>
  <si>
    <t>Oberbergkirchen</t>
  </si>
  <si>
    <t>Oberneukirchen</t>
  </si>
  <si>
    <t>Perach</t>
  </si>
  <si>
    <t>Tüßling</t>
  </si>
  <si>
    <t>Unterneukirchen</t>
  </si>
  <si>
    <t>Harthof</t>
  </si>
  <si>
    <t>Köschinger</t>
  </si>
  <si>
    <t>Ernsgaden</t>
  </si>
  <si>
    <t>Hitzhofen</t>
  </si>
  <si>
    <t>Oberdolling</t>
  </si>
  <si>
    <t>Wettstetten</t>
  </si>
  <si>
    <t>Markt</t>
  </si>
  <si>
    <t>Einsbach</t>
  </si>
  <si>
    <t>Feldmühle</t>
  </si>
  <si>
    <t>Jahnhöhe</t>
  </si>
  <si>
    <t>Posthof</t>
  </si>
  <si>
    <t>Reisgang</t>
  </si>
  <si>
    <t>Washof</t>
  </si>
  <si>
    <t>Webling</t>
  </si>
  <si>
    <t>Ehrensberg</t>
  </si>
  <si>
    <t>Harres</t>
  </si>
  <si>
    <t>Ilmmünster</t>
  </si>
  <si>
    <t>Leiten</t>
  </si>
  <si>
    <t>Schaibmaierhof</t>
  </si>
  <si>
    <t>Entrischenbrunn</t>
  </si>
  <si>
    <t>München-Flughafen</t>
  </si>
  <si>
    <t>Giggenhausen</t>
  </si>
  <si>
    <t>Hetzenhausen</t>
  </si>
  <si>
    <t>Moosmühle</t>
  </si>
  <si>
    <t>Schaidenhausen</t>
  </si>
  <si>
    <t>Oberholzhäuseln</t>
  </si>
  <si>
    <t>Oberdingermoos</t>
  </si>
  <si>
    <t>Wälschbuch</t>
  </si>
  <si>
    <t>Hörgertshausen</t>
  </si>
  <si>
    <t>Eitting</t>
  </si>
  <si>
    <t>Riemerling</t>
  </si>
  <si>
    <t>Köppelmühle</t>
  </si>
  <si>
    <t>Neubaldham</t>
  </si>
  <si>
    <t>Pöring</t>
  </si>
  <si>
    <t>Hergolding</t>
  </si>
  <si>
    <t>Weißenfeld</t>
  </si>
  <si>
    <t>Baiern</t>
  </si>
  <si>
    <t>Höhenkirchen-Siegertsbrunn</t>
  </si>
  <si>
    <t>Neufarn</t>
  </si>
  <si>
    <t>Blindham</t>
  </si>
  <si>
    <t>Göggenhofen</t>
  </si>
  <si>
    <t>Graß</t>
  </si>
  <si>
    <t>Heimathshofen</t>
  </si>
  <si>
    <t>Helfendorf</t>
  </si>
  <si>
    <t>Kaltenbrunn</t>
  </si>
  <si>
    <t>Kaps,</t>
  </si>
  <si>
    <t>Kleinhelfendorf</t>
  </si>
  <si>
    <t>Kleinkarolinenfeld</t>
  </si>
  <si>
    <t>Loibersdorf</t>
  </si>
  <si>
    <t>Oberschops</t>
  </si>
  <si>
    <t>Rauchenberg</t>
  </si>
  <si>
    <t>Trautshofen</t>
  </si>
  <si>
    <t>Unterschops</t>
  </si>
  <si>
    <t>Ödenbach</t>
  </si>
  <si>
    <t>Zwillingshof</t>
  </si>
  <si>
    <t>Hackermoos</t>
  </si>
  <si>
    <t>Engelshof</t>
  </si>
  <si>
    <t>Peterhof</t>
  </si>
  <si>
    <t>Heretsried</t>
  </si>
  <si>
    <t>Emersacker</t>
  </si>
  <si>
    <t>Kettershausen</t>
  </si>
  <si>
    <t>Laugna</t>
  </si>
  <si>
    <t>Putzmühle</t>
  </si>
  <si>
    <t>Oberottmarshausen</t>
  </si>
  <si>
    <t>Hilgertshausen-Tandern</t>
  </si>
  <si>
    <t>Asbach-Bäumenheim</t>
  </si>
  <si>
    <t>Karlshuld</t>
  </si>
  <si>
    <t>Fünfstetten</t>
  </si>
  <si>
    <t>Genderkingen</t>
  </si>
  <si>
    <t>Otting</t>
  </si>
  <si>
    <t>Tagmersheim</t>
  </si>
  <si>
    <t>Forheim</t>
  </si>
  <si>
    <t>Auhausen</t>
  </si>
  <si>
    <t>Ederheim</t>
  </si>
  <si>
    <t>Hainsfarth</t>
  </si>
  <si>
    <t>Hohenaltheim</t>
  </si>
  <si>
    <t>Maihingen</t>
  </si>
  <si>
    <t>Megesheim</t>
  </si>
  <si>
    <t>Reimlingen</t>
  </si>
  <si>
    <t>Gutshof</t>
  </si>
  <si>
    <t>Epfach</t>
  </si>
  <si>
    <t>Algertshausen</t>
  </si>
  <si>
    <t>Pflaumdorf</t>
  </si>
  <si>
    <t>Thalhofen</t>
  </si>
  <si>
    <t>Deutenried</t>
  </si>
  <si>
    <t>Jungholz</t>
  </si>
  <si>
    <t>Burgberg</t>
  </si>
  <si>
    <t>Riezlern</t>
  </si>
  <si>
    <t>Hirschegg</t>
  </si>
  <si>
    <t>Flohkraut</t>
  </si>
  <si>
    <t>Krautenberg</t>
  </si>
  <si>
    <t>Schochen</t>
  </si>
  <si>
    <t>Grönenbach</t>
  </si>
  <si>
    <t>Betzenhausen</t>
  </si>
  <si>
    <t>Egg</t>
  </si>
  <si>
    <t>Bronnerlehe</t>
  </si>
  <si>
    <t>Beblinstetten</t>
  </si>
  <si>
    <t>Sonderhof</t>
  </si>
  <si>
    <t>Wallenried</t>
  </si>
  <si>
    <t>Reichen</t>
  </si>
  <si>
    <t>Wiesach</t>
  </si>
  <si>
    <t>Hugelitz</t>
  </si>
  <si>
    <t>Lengersau</t>
  </si>
  <si>
    <t>Malleichen</t>
  </si>
  <si>
    <t>Westkinberg</t>
  </si>
  <si>
    <t>Isny</t>
  </si>
  <si>
    <t>Saulgau</t>
  </si>
  <si>
    <t>Muttenhaus</t>
  </si>
  <si>
    <t>Scholterhaus</t>
  </si>
  <si>
    <t>Emishalden</t>
  </si>
  <si>
    <t>Bahnstock</t>
  </si>
  <si>
    <t>Maierhof</t>
  </si>
  <si>
    <t>Binnrot</t>
  </si>
  <si>
    <t>Waldenhofen</t>
  </si>
  <si>
    <t>Rudeshof</t>
  </si>
  <si>
    <t>Wiesbauer</t>
  </si>
  <si>
    <t>Ilgental</t>
  </si>
  <si>
    <t>Seligweiler</t>
  </si>
  <si>
    <t>Nerenstetten</t>
  </si>
  <si>
    <t>Öllingen</t>
  </si>
  <si>
    <t>Setzingen</t>
  </si>
  <si>
    <t>Wettingen</t>
  </si>
  <si>
    <t>Himmelweiler</t>
  </si>
  <si>
    <t>Lerchenfeldhof</t>
  </si>
  <si>
    <t>Dürach</t>
  </si>
  <si>
    <t>Halbertshof</t>
  </si>
  <si>
    <t>Oberführbuch</t>
  </si>
  <si>
    <t>Unterführbuch</t>
  </si>
  <si>
    <t>Niederstotzingen</t>
  </si>
  <si>
    <t>Illerkirchberg</t>
  </si>
  <si>
    <t>Asselfingen</t>
  </si>
  <si>
    <t>Börslingen</t>
  </si>
  <si>
    <t>Beimerstetten</t>
  </si>
  <si>
    <t>Berghülen</t>
  </si>
  <si>
    <t>Breitingen</t>
  </si>
  <si>
    <t>Holzkirch</t>
  </si>
  <si>
    <t>Neenstetten</t>
  </si>
  <si>
    <t>Nellingen</t>
  </si>
  <si>
    <t>Schnürpflingen</t>
  </si>
  <si>
    <t>Weidenstetten</t>
  </si>
  <si>
    <t>Neu-Ulm</t>
  </si>
  <si>
    <t>Dirrfelden</t>
  </si>
  <si>
    <t>Riedhof</t>
  </si>
  <si>
    <t>Hochbuch</t>
  </si>
  <si>
    <t>Oberroth</t>
  </si>
  <si>
    <t>Roggenburg</t>
  </si>
  <si>
    <t>Unterroth</t>
  </si>
  <si>
    <t>Brandfeld</t>
  </si>
  <si>
    <t>Heubelsburg</t>
  </si>
  <si>
    <t>Wiblishauserhof</t>
  </si>
  <si>
    <t>Dürrlauingen</t>
  </si>
  <si>
    <t>Glött</t>
  </si>
  <si>
    <t>Mödingen</t>
  </si>
  <si>
    <t>Syrgenstein</t>
  </si>
  <si>
    <t>Bächingen</t>
  </si>
  <si>
    <t>Binswangen</t>
  </si>
  <si>
    <t>Blindheim</t>
  </si>
  <si>
    <t>Finningen</t>
  </si>
  <si>
    <t>Haunsheim</t>
  </si>
  <si>
    <t>Lutzingen</t>
  </si>
  <si>
    <t>Villenbach</t>
  </si>
  <si>
    <t>Christophruhe</t>
  </si>
  <si>
    <t>Neuasbach</t>
  </si>
  <si>
    <t>Gerschweiler</t>
  </si>
  <si>
    <t>Hermaringen</t>
  </si>
  <si>
    <t>Lauterach</t>
  </si>
  <si>
    <t>Unterwachingen</t>
  </si>
  <si>
    <t>Emerkingen</t>
  </si>
  <si>
    <t>Griesingen</t>
  </si>
  <si>
    <t>Obermarchtal</t>
  </si>
  <si>
    <t>Rechtenstein</t>
  </si>
  <si>
    <t>Grundsheim</t>
  </si>
  <si>
    <t>Oberstadion</t>
  </si>
  <si>
    <t>Öpfingen</t>
  </si>
  <si>
    <t>Rottenacker</t>
  </si>
  <si>
    <t>Untermarchtal</t>
  </si>
  <si>
    <t>Unterstadion</t>
  </si>
  <si>
    <t>Nürnberg</t>
  </si>
  <si>
    <t>Zirndorf</t>
  </si>
  <si>
    <t>Oberasbach</t>
  </si>
  <si>
    <t>Feucht</t>
  </si>
  <si>
    <t>Eckental</t>
  </si>
  <si>
    <t>Cadolzburg</t>
  </si>
  <si>
    <t>Seukendorf</t>
  </si>
  <si>
    <t>Burgthann</t>
  </si>
  <si>
    <t>Heroldsberg</t>
  </si>
  <si>
    <t>Kalchreuth</t>
  </si>
  <si>
    <t>Roßtal</t>
  </si>
  <si>
    <t>Langenzenn</t>
  </si>
  <si>
    <t>Allersberg</t>
  </si>
  <si>
    <t>Veitsbronn</t>
  </si>
  <si>
    <t>Obermichelbach</t>
  </si>
  <si>
    <t>Tuchenbach</t>
  </si>
  <si>
    <t>Schwarzenbruck</t>
  </si>
  <si>
    <t>Schwanstetten</t>
  </si>
  <si>
    <t>Dietenhofen</t>
  </si>
  <si>
    <t>Pyrbaum</t>
  </si>
  <si>
    <t>Winkelhaid</t>
  </si>
  <si>
    <t>Großhabersdorf</t>
  </si>
  <si>
    <t>Ammerndorf</t>
  </si>
  <si>
    <t>Puschendorf</t>
  </si>
  <si>
    <t>Trautskirchen</t>
  </si>
  <si>
    <t>Erlangen</t>
  </si>
  <si>
    <t>Buckenhof</t>
  </si>
  <si>
    <t>Herzogenaurach</t>
  </si>
  <si>
    <t>Dormitz</t>
  </si>
  <si>
    <t>Gabermühle</t>
  </si>
  <si>
    <t>Hetzles</t>
  </si>
  <si>
    <t>Kleinsendelbach</t>
  </si>
  <si>
    <t>Minderleinsmühle</t>
  </si>
  <si>
    <t>Uttenreuth</t>
  </si>
  <si>
    <t>Marloffstein</t>
  </si>
  <si>
    <t>Spardorf</t>
  </si>
  <si>
    <t>Baiersdorf</t>
  </si>
  <si>
    <t>Weisendorf</t>
  </si>
  <si>
    <t>Aurachtal</t>
  </si>
  <si>
    <t>Bubenreuth</t>
  </si>
  <si>
    <t>Effeltrich</t>
  </si>
  <si>
    <t>Großenseebach</t>
  </si>
  <si>
    <t>Heßdorf</t>
  </si>
  <si>
    <t>Langensendelbach</t>
  </si>
  <si>
    <t>Möhrendorf</t>
  </si>
  <si>
    <t>Schwabach</t>
  </si>
  <si>
    <t>Kammerstein</t>
  </si>
  <si>
    <t>Rednitzhembach</t>
  </si>
  <si>
    <t>Hilpoltstein</t>
  </si>
  <si>
    <t>Georgensgmünd</t>
  </si>
  <si>
    <t>Spalt</t>
  </si>
  <si>
    <t>Thalmässing</t>
  </si>
  <si>
    <t>Abenberg</t>
  </si>
  <si>
    <t>Büchenbach</t>
  </si>
  <si>
    <t>Röttenbach</t>
  </si>
  <si>
    <t>Hersbruck</t>
  </si>
  <si>
    <t>Schnaittach</t>
  </si>
  <si>
    <t>Hienberg</t>
  </si>
  <si>
    <t>Pommelsbrunn</t>
  </si>
  <si>
    <t>Leinburg</t>
  </si>
  <si>
    <t>Happurg</t>
  </si>
  <si>
    <t>Engelthal</t>
  </si>
  <si>
    <t>Offenhausen</t>
  </si>
  <si>
    <t>Henfenfeld</t>
  </si>
  <si>
    <t>Kirchensittenbach</t>
  </si>
  <si>
    <t>Ottensoos</t>
  </si>
  <si>
    <t>Reichenschwand</t>
  </si>
  <si>
    <t>Simmelsdorf</t>
  </si>
  <si>
    <t>Vorra</t>
  </si>
  <si>
    <t>Weigendorf</t>
  </si>
  <si>
    <t>Pegnitz</t>
  </si>
  <si>
    <t>Pottenstein</t>
  </si>
  <si>
    <t>Kirchenthumbach</t>
  </si>
  <si>
    <t>Betzenstein</t>
  </si>
  <si>
    <t>Obertrubach</t>
  </si>
  <si>
    <t>Plech</t>
  </si>
  <si>
    <t>Schnabelwaid</t>
  </si>
  <si>
    <t>Höchstadt</t>
  </si>
  <si>
    <t>Ebermannstadt</t>
  </si>
  <si>
    <t>Gräfenberg</t>
  </si>
  <si>
    <t>Gößweinstein</t>
  </si>
  <si>
    <t>Eggolsheim</t>
  </si>
  <si>
    <t>Heiligenstadt</t>
  </si>
  <si>
    <t>Hemhofen</t>
  </si>
  <si>
    <t>Heroldsbach</t>
  </si>
  <si>
    <t>Igensdorf</t>
  </si>
  <si>
    <t>Waischenfeld</t>
  </si>
  <si>
    <t>Fuchshof</t>
  </si>
  <si>
    <t>Schottersmühle</t>
  </si>
  <si>
    <t>Wiesenttal</t>
  </si>
  <si>
    <t>Aufseß</t>
  </si>
  <si>
    <t>Egloffstein</t>
  </si>
  <si>
    <t>Gremsdorf</t>
  </si>
  <si>
    <t>Hallerndorf</t>
  </si>
  <si>
    <t>Hiltpoltstein</t>
  </si>
  <si>
    <t>Kirchehrenbach</t>
  </si>
  <si>
    <t>Kunreuth</t>
  </si>
  <si>
    <t>Steingraben</t>
  </si>
  <si>
    <t>Pinzberg</t>
  </si>
  <si>
    <t>Pretzfeld</t>
  </si>
  <si>
    <t>Unterleinleiter</t>
  </si>
  <si>
    <t>Weilersbach</t>
  </si>
  <si>
    <t>Weißenohe</t>
  </si>
  <si>
    <t>Wiesenthau</t>
  </si>
  <si>
    <t>Dutzenthal</t>
  </si>
  <si>
    <t>Scheinfeld</t>
  </si>
  <si>
    <t>Emskirchen</t>
  </si>
  <si>
    <t>Wilhermsdorf</t>
  </si>
  <si>
    <t>Diespeck</t>
  </si>
  <si>
    <t>Baudenbach</t>
  </si>
  <si>
    <t>Dachsbach</t>
  </si>
  <si>
    <t>Dietersheim</t>
  </si>
  <si>
    <t>Ergersheim</t>
  </si>
  <si>
    <t>Gerhardshofen</t>
  </si>
  <si>
    <t>Gutenstetten</t>
  </si>
  <si>
    <t>Erlachskirchen</t>
  </si>
  <si>
    <t>Hagenbüchach</t>
  </si>
  <si>
    <t>Illesheim</t>
  </si>
  <si>
    <t>Ipsheim</t>
  </si>
  <si>
    <t>Lonnerstadt</t>
  </si>
  <si>
    <t>Münchsteinach</t>
  </si>
  <si>
    <t>Oberscheinfeld</t>
  </si>
  <si>
    <t>Sugenheim</t>
  </si>
  <si>
    <t>Uehlfeld</t>
  </si>
  <si>
    <t>Vestenbergsgreuth</t>
  </si>
  <si>
    <t>Tanzenhaid</t>
  </si>
  <si>
    <t>Ansbach</t>
  </si>
  <si>
    <t>Heilsbronn</t>
  </si>
  <si>
    <t>Neuendettelsau</t>
  </si>
  <si>
    <t>Herrieden</t>
  </si>
  <si>
    <t>Windsbach</t>
  </si>
  <si>
    <t>Leutershausen</t>
  </si>
  <si>
    <t>Petersaurach</t>
  </si>
  <si>
    <t>Schillingsfürst</t>
  </si>
  <si>
    <t>Diebach</t>
  </si>
  <si>
    <t>Aurach</t>
  </si>
  <si>
    <t>Burgbernheim</t>
  </si>
  <si>
    <t>Burgoberbach</t>
  </si>
  <si>
    <t>Burk</t>
  </si>
  <si>
    <t>Colmberg</t>
  </si>
  <si>
    <t>Dentlein</t>
  </si>
  <si>
    <t>Dombühl</t>
  </si>
  <si>
    <t>Dürrwangen</t>
  </si>
  <si>
    <t>Flachslanden</t>
  </si>
  <si>
    <t>Gallmersgarten</t>
  </si>
  <si>
    <t>Gebsattel</t>
  </si>
  <si>
    <t>Geslau</t>
  </si>
  <si>
    <t>Insingen</t>
  </si>
  <si>
    <t>Lehrberg</t>
  </si>
  <si>
    <t>Marktbergel</t>
  </si>
  <si>
    <t>Mönchsroth</t>
  </si>
  <si>
    <t>Oberdachstetten</t>
  </si>
  <si>
    <t>Obernzenn</t>
  </si>
  <si>
    <t>Ohrenbach</t>
  </si>
  <si>
    <t>Rügland</t>
  </si>
  <si>
    <t>Sachsen</t>
  </si>
  <si>
    <t>Steinsfeld</t>
  </si>
  <si>
    <t>Weihenzell</t>
  </si>
  <si>
    <t>Wieseth</t>
  </si>
  <si>
    <t>Wilburgstetten</t>
  </si>
  <si>
    <t>Windelsbach</t>
  </si>
  <si>
    <t>Wörnitz</t>
  </si>
  <si>
    <t>Wolframs-Eschenbach</t>
  </si>
  <si>
    <t>Linkersbaindt</t>
  </si>
  <si>
    <t>Schmalzmühle</t>
  </si>
  <si>
    <t>Absberg</t>
  </si>
  <si>
    <t>Arberg</t>
  </si>
  <si>
    <t>Dittenheim</t>
  </si>
  <si>
    <t>Gerolfingen</t>
  </si>
  <si>
    <t>Gnotzheim</t>
  </si>
  <si>
    <t>Haundorf</t>
  </si>
  <si>
    <t>Langfurth</t>
  </si>
  <si>
    <t>Mitteleschenbach</t>
  </si>
  <si>
    <t>Muhr</t>
  </si>
  <si>
    <t>Ornbau</t>
  </si>
  <si>
    <t>Pfofeld</t>
  </si>
  <si>
    <t>Röckingen</t>
  </si>
  <si>
    <t>Theilenhofen</t>
  </si>
  <si>
    <t>Unterschwaningen</t>
  </si>
  <si>
    <t>Weiltingen</t>
  </si>
  <si>
    <t>Wittelshofen</t>
  </si>
  <si>
    <t>Pleinfeld</t>
  </si>
  <si>
    <t>Altheimersberg</t>
  </si>
  <si>
    <t>Nennslingen</t>
  </si>
  <si>
    <t>Burgsalach</t>
  </si>
  <si>
    <t>Raitenbuch</t>
  </si>
  <si>
    <t>Alesheim</t>
  </si>
  <si>
    <t>Höttingen</t>
  </si>
  <si>
    <t>Meinheim</t>
  </si>
  <si>
    <t>Polsingen</t>
  </si>
  <si>
    <t>Maxberg</t>
  </si>
  <si>
    <t>Wellheim</t>
  </si>
  <si>
    <t>Sulzbach-Rosenberg</t>
  </si>
  <si>
    <t>Vilseck</t>
  </si>
  <si>
    <t>Schnaittenbach</t>
  </si>
  <si>
    <t>Hahnbach</t>
  </si>
  <si>
    <t>Ammerthal</t>
  </si>
  <si>
    <t>Birgland</t>
  </si>
  <si>
    <t>Ebermannsdorf</t>
  </si>
  <si>
    <t>Edelsfeld</t>
  </si>
  <si>
    <t>Etzelwang</t>
  </si>
  <si>
    <t>Gebenbach</t>
  </si>
  <si>
    <t>Hohenburg</t>
  </si>
  <si>
    <t>Illschwang</t>
  </si>
  <si>
    <t>Poppenricht</t>
  </si>
  <si>
    <t>Ursensollen</t>
  </si>
  <si>
    <t>Neumarkt</t>
  </si>
  <si>
    <t>Lupburg</t>
  </si>
  <si>
    <t>Beilngries</t>
  </si>
  <si>
    <t>Freystadt</t>
  </si>
  <si>
    <t>Realsmühle</t>
  </si>
  <si>
    <t>Dietfurt</t>
  </si>
  <si>
    <t>Erbmühle</t>
  </si>
  <si>
    <t>Pfenninghof</t>
  </si>
  <si>
    <t>Großwiesenhof</t>
  </si>
  <si>
    <t>Postbauer-Heng</t>
  </si>
  <si>
    <t>Velburg</t>
  </si>
  <si>
    <t>Seubersdorf</t>
  </si>
  <si>
    <t>Berngau</t>
  </si>
  <si>
    <t>Pilsach</t>
  </si>
  <si>
    <t>Sengenthal</t>
  </si>
  <si>
    <t>Bodenwöhr</t>
  </si>
  <si>
    <t>Neukirchen-Balbini</t>
  </si>
  <si>
    <t>Nabburg</t>
  </si>
  <si>
    <t>Pfreimd</t>
  </si>
  <si>
    <t>Dieterskirchen</t>
  </si>
  <si>
    <t>Guteneck</t>
  </si>
  <si>
    <t>Niedermurach</t>
  </si>
  <si>
    <t>Schmidgaden</t>
  </si>
  <si>
    <t>Stadlern</t>
  </si>
  <si>
    <t>Stulln</t>
  </si>
  <si>
    <t>Teunz</t>
  </si>
  <si>
    <t>Thanstein</t>
  </si>
  <si>
    <t>Trausnitz</t>
  </si>
  <si>
    <t>Weiding</t>
  </si>
  <si>
    <t>Winklarn</t>
  </si>
  <si>
    <t>Theisseil</t>
  </si>
  <si>
    <t>Vohenstrauß</t>
  </si>
  <si>
    <t>Kirchendemenreuth</t>
  </si>
  <si>
    <t>Windischeschenbach</t>
  </si>
  <si>
    <t>Speinshart</t>
  </si>
  <si>
    <t>Kammerermühle</t>
  </si>
  <si>
    <t>Sassenhof</t>
  </si>
  <si>
    <t>Eslarn</t>
  </si>
  <si>
    <t>Etzenricht</t>
  </si>
  <si>
    <t>Flossenbürg</t>
  </si>
  <si>
    <t>Georgenberg</t>
  </si>
  <si>
    <t>Irchenrieth</t>
  </si>
  <si>
    <t>Krummennaab</t>
  </si>
  <si>
    <t>Leuchtenberg</t>
  </si>
  <si>
    <t>Moosbach</t>
  </si>
  <si>
    <t>Parkstein</t>
  </si>
  <si>
    <t>Püchersreuth</t>
  </si>
  <si>
    <t>Schwarzenbach</t>
  </si>
  <si>
    <t>Gleiritsch</t>
  </si>
  <si>
    <t>Waidhaus</t>
  </si>
  <si>
    <t>Waldthurn</t>
  </si>
  <si>
    <t>Pentling</t>
  </si>
  <si>
    <t>Hagelstadt</t>
  </si>
  <si>
    <t>Köfering</t>
  </si>
  <si>
    <t>Burglengenfeld</t>
  </si>
  <si>
    <t>Spitalhaus</t>
  </si>
  <si>
    <t>Nittendorf</t>
  </si>
  <si>
    <t>Deckelstein</t>
  </si>
  <si>
    <t>Ebenwies</t>
  </si>
  <si>
    <t>Hart,</t>
  </si>
  <si>
    <t>Zeiler,</t>
  </si>
  <si>
    <t>Hemau</t>
  </si>
  <si>
    <t>Grafenried,</t>
  </si>
  <si>
    <t>Holzmühle</t>
  </si>
  <si>
    <t>Beratzhausen</t>
  </si>
  <si>
    <t>Altenthann</t>
  </si>
  <si>
    <t>Brennberg</t>
  </si>
  <si>
    <t>Duggendorf</t>
  </si>
  <si>
    <t>Kallmünz</t>
  </si>
  <si>
    <t>Michelsneukirchen</t>
  </si>
  <si>
    <t>Pettendorf</t>
  </si>
  <si>
    <t>Biersackschlag</t>
  </si>
  <si>
    <t>Abensberg</t>
  </si>
  <si>
    <t>Teugn</t>
  </si>
  <si>
    <t>Wildenberg</t>
  </si>
  <si>
    <t>Dürnberg</t>
  </si>
  <si>
    <t>Enklarn</t>
  </si>
  <si>
    <t>Albernhof</t>
  </si>
  <si>
    <t>Almosmühle</t>
  </si>
  <si>
    <t>Eschlhof</t>
  </si>
  <si>
    <t>Geigant</t>
  </si>
  <si>
    <t>Haschaberg</t>
  </si>
  <si>
    <t>Häuslarn</t>
  </si>
  <si>
    <t>Hirschhöf</t>
  </si>
  <si>
    <t>Kritzenast</t>
  </si>
  <si>
    <t>Sinzendorf</t>
  </si>
  <si>
    <t>Eschlkam</t>
  </si>
  <si>
    <t>Lam</t>
  </si>
  <si>
    <t>Chamerau</t>
  </si>
  <si>
    <t>Miltach</t>
  </si>
  <si>
    <t>Arnbruck</t>
  </si>
  <si>
    <t>Arnschwang</t>
  </si>
  <si>
    <t>Arrach</t>
  </si>
  <si>
    <t>Blaibach</t>
  </si>
  <si>
    <t>Gleißenberg</t>
  </si>
  <si>
    <t>Grafenwiesen</t>
  </si>
  <si>
    <t>Watzlsteg</t>
  </si>
  <si>
    <t>Pösing</t>
  </si>
  <si>
    <t>Runding</t>
  </si>
  <si>
    <t>Schönthal</t>
  </si>
  <si>
    <t>Treffelstein</t>
  </si>
  <si>
    <t>Willmering</t>
  </si>
  <si>
    <t>Zandt</t>
  </si>
  <si>
    <t>Abraham</t>
  </si>
  <si>
    <t>Breitwies</t>
  </si>
  <si>
    <t>Köpfstatt</t>
  </si>
  <si>
    <t>Neureichenau</t>
  </si>
  <si>
    <t>Witzmannsberg</t>
  </si>
  <si>
    <t>Untergriesbach</t>
  </si>
  <si>
    <t>Rollhäusl</t>
  </si>
  <si>
    <t>Wegscheid</t>
  </si>
  <si>
    <t>Obernzell</t>
  </si>
  <si>
    <t>Thyrnau</t>
  </si>
  <si>
    <t>Ering</t>
  </si>
  <si>
    <t>Fürsteneck</t>
  </si>
  <si>
    <t>Grainet</t>
  </si>
  <si>
    <t>Haidmühle</t>
  </si>
  <si>
    <t>Mauth</t>
  </si>
  <si>
    <t>Otterskirchen</t>
  </si>
  <si>
    <t>Perlesreut</t>
  </si>
  <si>
    <t>Ringelai</t>
  </si>
  <si>
    <t>Oberhaselbach</t>
  </si>
  <si>
    <t>Sonnen</t>
  </si>
  <si>
    <t>Stubenberg</t>
  </si>
  <si>
    <t>Lindberg</t>
  </si>
  <si>
    <t>Schwellhäusl</t>
  </si>
  <si>
    <t>Zachenberg</t>
  </si>
  <si>
    <t>Geiersthal</t>
  </si>
  <si>
    <t>Achslach</t>
  </si>
  <si>
    <t>Böbrach</t>
  </si>
  <si>
    <t>Drachselsried</t>
  </si>
  <si>
    <t>Frauenau</t>
  </si>
  <si>
    <t>Langdorf</t>
  </si>
  <si>
    <t>Patersdorf</t>
  </si>
  <si>
    <t>Prackenbach</t>
  </si>
  <si>
    <t>Rinchnach</t>
  </si>
  <si>
    <t>Windberg</t>
  </si>
  <si>
    <t>Wiesenfelden</t>
  </si>
  <si>
    <t>Ascha</t>
  </si>
  <si>
    <t>Höhenstein</t>
  </si>
  <si>
    <t>Oberschneiding</t>
  </si>
  <si>
    <t>Perasdorf</t>
  </si>
  <si>
    <t>Rattiszell</t>
  </si>
  <si>
    <t>Eckhütt</t>
  </si>
  <si>
    <t>Oberlindberg</t>
  </si>
  <si>
    <t>Rehbruck</t>
  </si>
  <si>
    <t>Beutelsbach</t>
  </si>
  <si>
    <t>Freudenheim</t>
  </si>
  <si>
    <t>Mairing</t>
  </si>
  <si>
    <t>Dammersbach</t>
  </si>
  <si>
    <t>Laufmühle</t>
  </si>
  <si>
    <t>Lehmberg</t>
  </si>
  <si>
    <t>Aicha</t>
  </si>
  <si>
    <t>Gottholling</t>
  </si>
  <si>
    <t>Kerschbaum</t>
  </si>
  <si>
    <t>Klingermühle</t>
  </si>
  <si>
    <t>Außernzell</t>
  </si>
  <si>
    <t>Eging</t>
  </si>
  <si>
    <t>Eppenschlag</t>
  </si>
  <si>
    <t>Fürstenstein</t>
  </si>
  <si>
    <t>Grafling</t>
  </si>
  <si>
    <t>Grattersdorf</t>
  </si>
  <si>
    <t>Berger</t>
  </si>
  <si>
    <t>Brunnwies</t>
  </si>
  <si>
    <t>Englöd</t>
  </si>
  <si>
    <t>Eschlbach</t>
  </si>
  <si>
    <t>Freiling</t>
  </si>
  <si>
    <t>Haarbach</t>
  </si>
  <si>
    <t>Hötzenham</t>
  </si>
  <si>
    <t>Oberuttlau</t>
  </si>
  <si>
    <t>Schmelzenholzham</t>
  </si>
  <si>
    <t>Schnellertsham</t>
  </si>
  <si>
    <t>Unteruttlau</t>
  </si>
  <si>
    <t>Uttlau</t>
  </si>
  <si>
    <t>Winkl</t>
  </si>
  <si>
    <t>Hofkirchen</t>
  </si>
  <si>
    <t>Künzing</t>
  </si>
  <si>
    <t>Hunding</t>
  </si>
  <si>
    <t>Lalling</t>
  </si>
  <si>
    <t>Reigersberg</t>
  </si>
  <si>
    <t>Neuschönau</t>
  </si>
  <si>
    <t>Niederalteich</t>
  </si>
  <si>
    <t>Offenberg</t>
  </si>
  <si>
    <t>Bertholling</t>
  </si>
  <si>
    <t>Erlhof</t>
  </si>
  <si>
    <t>Haseneck</t>
  </si>
  <si>
    <t>Naßkamping</t>
  </si>
  <si>
    <t>Punzing</t>
  </si>
  <si>
    <t>Rathsmannsdorf</t>
  </si>
  <si>
    <t>Schwarzhöring</t>
  </si>
  <si>
    <t>Söldenham</t>
  </si>
  <si>
    <t>Auwies</t>
  </si>
  <si>
    <t>Schaufling</t>
  </si>
  <si>
    <t>Daxstein</t>
  </si>
  <si>
    <t>Selb</t>
  </si>
  <si>
    <t>Vorsuchhütte</t>
  </si>
  <si>
    <t>Rehau</t>
  </si>
  <si>
    <t>Naila</t>
  </si>
  <si>
    <t>Fels</t>
  </si>
  <si>
    <t>Oberkotzau</t>
  </si>
  <si>
    <t>Schieda</t>
  </si>
  <si>
    <t>Weißenstadt</t>
  </si>
  <si>
    <t>Marktleuthen</t>
  </si>
  <si>
    <t>Konradsreuth</t>
  </si>
  <si>
    <t>Geroldsgrün</t>
  </si>
  <si>
    <t>Döhlau</t>
  </si>
  <si>
    <t>Feilitzsch</t>
  </si>
  <si>
    <t>Töpen</t>
  </si>
  <si>
    <t>Gattendorf</t>
  </si>
  <si>
    <t>Issigau</t>
  </si>
  <si>
    <t>Fattigsmühle</t>
  </si>
  <si>
    <t>Köditz</t>
  </si>
  <si>
    <t>Leupoldsgrün</t>
  </si>
  <si>
    <t>Regnitzlosau</t>
  </si>
  <si>
    <t>Röslau</t>
  </si>
  <si>
    <t>Schauenstein</t>
  </si>
  <si>
    <t>Thierstein</t>
  </si>
  <si>
    <t>Münchberg</t>
  </si>
  <si>
    <t>Helmbrechts</t>
  </si>
  <si>
    <t>Sparneck</t>
  </si>
  <si>
    <t>Waldstein</t>
  </si>
  <si>
    <t>Hinterbug</t>
  </si>
  <si>
    <t>Stammbach</t>
  </si>
  <si>
    <t>Weißdorf</t>
  </si>
  <si>
    <t>Kulmbach</t>
  </si>
  <si>
    <t>Mainleus</t>
  </si>
  <si>
    <t>Neuenmarkt</t>
  </si>
  <si>
    <t>Wirsberg</t>
  </si>
  <si>
    <t>Stadtsteinach</t>
  </si>
  <si>
    <t>Thurnau</t>
  </si>
  <si>
    <t>Marktleugast</t>
  </si>
  <si>
    <t>Presseck</t>
  </si>
  <si>
    <t>Schmölz</t>
  </si>
  <si>
    <t>Grafengehaig</t>
  </si>
  <si>
    <t>Großrehmühle</t>
  </si>
  <si>
    <t>Kleinrehmühle</t>
  </si>
  <si>
    <t>Zegastmühle</t>
  </si>
  <si>
    <t>Guttenberg</t>
  </si>
  <si>
    <t>Ködnitz</t>
  </si>
  <si>
    <t>Kupferberg</t>
  </si>
  <si>
    <t>Ludwigschorgast</t>
  </si>
  <si>
    <t>Rugendorf</t>
  </si>
  <si>
    <t>Trebgast</t>
  </si>
  <si>
    <t>Untersteinach</t>
  </si>
  <si>
    <t>Bayreuth</t>
  </si>
  <si>
    <t>Haselhöhe</t>
  </si>
  <si>
    <t>Bindlach</t>
  </si>
  <si>
    <t>Weidenberg</t>
  </si>
  <si>
    <t>Kirchenpingarten</t>
  </si>
  <si>
    <t>Speichersdorf</t>
  </si>
  <si>
    <t>Creußen</t>
  </si>
  <si>
    <t>Prebitz</t>
  </si>
  <si>
    <t>Kemnath</t>
  </si>
  <si>
    <t>Gefrees</t>
  </si>
  <si>
    <t>Warmensteinach</t>
  </si>
  <si>
    <t>Eckersdorf</t>
  </si>
  <si>
    <t>Mistelgau</t>
  </si>
  <si>
    <t>Schöchleinsmühle</t>
  </si>
  <si>
    <t>Ahorntal</t>
  </si>
  <si>
    <t>Bischofsgrün</t>
  </si>
  <si>
    <t>Gesees</t>
  </si>
  <si>
    <t>Goldkronach</t>
  </si>
  <si>
    <t>Heinersreuth</t>
  </si>
  <si>
    <t>Himmelkron</t>
  </si>
  <si>
    <t>Hummeltal</t>
  </si>
  <si>
    <t>Immenreuth</t>
  </si>
  <si>
    <t>Kulmain</t>
  </si>
  <si>
    <t>Marktschorgast</t>
  </si>
  <si>
    <t>Mistelbach</t>
  </si>
  <si>
    <t>Neudrossenfeld</t>
  </si>
  <si>
    <t>Plankenfels</t>
  </si>
  <si>
    <t>Schnackenwöhr</t>
  </si>
  <si>
    <t>Emtmannsberg</t>
  </si>
  <si>
    <t>Seybothenreuth</t>
  </si>
  <si>
    <t>Schlammersdorf</t>
  </si>
  <si>
    <t>Vorbach</t>
  </si>
  <si>
    <t>Marktredwitz</t>
  </si>
  <si>
    <t>Silberhaus</t>
  </si>
  <si>
    <t>Wunsiedel</t>
  </si>
  <si>
    <t>Tirschenreuth</t>
  </si>
  <si>
    <t>Waldsassen</t>
  </si>
  <si>
    <t>Mitterteich</t>
  </si>
  <si>
    <t>Wiesau</t>
  </si>
  <si>
    <t>Ebnath</t>
  </si>
  <si>
    <t>Fichtelberg</t>
  </si>
  <si>
    <t>Seehaus</t>
  </si>
  <si>
    <t>Friedenfels</t>
  </si>
  <si>
    <t>Fuchsmühl</t>
  </si>
  <si>
    <t>Hurtingöd</t>
  </si>
  <si>
    <t>Konnersreuth</t>
  </si>
  <si>
    <t>Mehlmeisel</t>
  </si>
  <si>
    <t>Mähring</t>
  </si>
  <si>
    <t>Nagel</t>
  </si>
  <si>
    <t>Neualbenreuth</t>
  </si>
  <si>
    <t>Neusorg</t>
  </si>
  <si>
    <t>Pechbrunn</t>
  </si>
  <si>
    <t>Thiersheim</t>
  </si>
  <si>
    <t>Tröstau</t>
  </si>
  <si>
    <t>Bamberg</t>
  </si>
  <si>
    <t>Hallstadt</t>
  </si>
  <si>
    <t>Ebern</t>
  </si>
  <si>
    <t>Scheßlitz</t>
  </si>
  <si>
    <t>Hirschaid</t>
  </si>
  <si>
    <t>Memmelsdorf</t>
  </si>
  <si>
    <t>Bischberg</t>
  </si>
  <si>
    <t>Litzendorf</t>
  </si>
  <si>
    <t>Maroldsweisach</t>
  </si>
  <si>
    <t>Strullendorf</t>
  </si>
  <si>
    <t>Schlüsselfeld</t>
  </si>
  <si>
    <t>Stegaurach</t>
  </si>
  <si>
    <t>Burgebrach</t>
  </si>
  <si>
    <t>Hollfeld</t>
  </si>
  <si>
    <t>Seßlach</t>
  </si>
  <si>
    <t>Baunach</t>
  </si>
  <si>
    <t>Breitengüßbach</t>
  </si>
  <si>
    <t>Burghaslach</t>
  </si>
  <si>
    <t>Burgwindheim</t>
  </si>
  <si>
    <t>Buttenheim</t>
  </si>
  <si>
    <t>Ebrach</t>
  </si>
  <si>
    <t>Frensdorf</t>
  </si>
  <si>
    <t>Geiselwind</t>
  </si>
  <si>
    <t>Kemmern</t>
  </si>
  <si>
    <t>Kirchlauter</t>
  </si>
  <si>
    <t>Lisberg</t>
  </si>
  <si>
    <t>Priesendorf</t>
  </si>
  <si>
    <t>Pettstadt</t>
  </si>
  <si>
    <t>Pfarrweisach</t>
  </si>
  <si>
    <t>Pommersfelden</t>
  </si>
  <si>
    <t>Rauhenebrach</t>
  </si>
  <si>
    <t>Reckendorf</t>
  </si>
  <si>
    <t>Rentweinsdorf</t>
  </si>
  <si>
    <t>Stadelhofen</t>
  </si>
  <si>
    <t>Stettfeld</t>
  </si>
  <si>
    <t>Untermerzbach</t>
  </si>
  <si>
    <t>Viereth-Trunstadt</t>
  </si>
  <si>
    <t>Wachenroth</t>
  </si>
  <si>
    <t>Wattendorf</t>
  </si>
  <si>
    <t>Wonsees</t>
  </si>
  <si>
    <t>Zapfendorf</t>
  </si>
  <si>
    <t>Burgkunstadt</t>
  </si>
  <si>
    <t>Sonnefeld</t>
  </si>
  <si>
    <t>Michelau</t>
  </si>
  <si>
    <t>Ebensfeld</t>
  </si>
  <si>
    <t>Untersiemau</t>
  </si>
  <si>
    <t>Marktgraitz</t>
  </si>
  <si>
    <t>Redwitz</t>
  </si>
  <si>
    <t>Weismain</t>
  </si>
  <si>
    <t>Altenkunstadt</t>
  </si>
  <si>
    <t>Mitwitz</t>
  </si>
  <si>
    <t>Großheirath</t>
  </si>
  <si>
    <t>Itzgrund</t>
  </si>
  <si>
    <t>Marktzeuln</t>
  </si>
  <si>
    <t>Schneckenlohe</t>
  </si>
  <si>
    <t>Weidhausen</t>
  </si>
  <si>
    <t>Kronach</t>
  </si>
  <si>
    <t>Kaltbuch</t>
  </si>
  <si>
    <t>Kreuzberg</t>
  </si>
  <si>
    <t>Küps</t>
  </si>
  <si>
    <t>Pressig</t>
  </si>
  <si>
    <t>Rittersmühle</t>
  </si>
  <si>
    <t>Ludwigsstadt</t>
  </si>
  <si>
    <t>Wallenfels</t>
  </si>
  <si>
    <t>Steinwiesen</t>
  </si>
  <si>
    <t>Mauthaus</t>
  </si>
  <si>
    <t>Teuschnitz</t>
  </si>
  <si>
    <t>Kohlmühle</t>
  </si>
  <si>
    <t>Waidmannsheil</t>
  </si>
  <si>
    <t>Marktrodach</t>
  </si>
  <si>
    <t>Nordhalben</t>
  </si>
  <si>
    <t>Tschirn</t>
  </si>
  <si>
    <t>Welzmühle</t>
  </si>
  <si>
    <t>Coburg</t>
  </si>
  <si>
    <t>Rödental</t>
  </si>
  <si>
    <t>Rodach</t>
  </si>
  <si>
    <t>Weitramsdorf</t>
  </si>
  <si>
    <t>Meeder</t>
  </si>
  <si>
    <t>Dörfles-Esbach</t>
  </si>
  <si>
    <t>Niederfüllbach</t>
  </si>
  <si>
    <t>Hönbach</t>
  </si>
  <si>
    <t>Jagdshof</t>
  </si>
  <si>
    <t>Judenbach</t>
  </si>
  <si>
    <t>Mönchsberg</t>
  </si>
  <si>
    <t>Mürschnitz</t>
  </si>
  <si>
    <t>Neuenbau</t>
  </si>
  <si>
    <t>Sattelpass</t>
  </si>
  <si>
    <t>Unterlind</t>
  </si>
  <si>
    <t>Eschenthal</t>
  </si>
  <si>
    <t>Georgshütte</t>
  </si>
  <si>
    <t>Hasenthal</t>
  </si>
  <si>
    <t>Eichitz</t>
  </si>
  <si>
    <t>Föritz</t>
  </si>
  <si>
    <t>Gessendorf</t>
  </si>
  <si>
    <t>Heubisch</t>
  </si>
  <si>
    <t>Mogger</t>
  </si>
  <si>
    <t>Mupperg</t>
  </si>
  <si>
    <t>Neuhaus-Schierschnitz</t>
  </si>
  <si>
    <t>Oerlsdorf</t>
  </si>
  <si>
    <t>Rotheul</t>
  </si>
  <si>
    <t>Rottmar</t>
  </si>
  <si>
    <t>Schwärzdorf</t>
  </si>
  <si>
    <t>Sichelreuth</t>
  </si>
  <si>
    <t>Schalkau</t>
  </si>
  <si>
    <t>Almerswind</t>
  </si>
  <si>
    <t>Bachfeld</t>
  </si>
  <si>
    <t>Blatterndorf</t>
  </si>
  <si>
    <t>Ehnes</t>
  </si>
  <si>
    <t>Emstadt</t>
  </si>
  <si>
    <t>Fichtach</t>
  </si>
  <si>
    <t>Grümpen</t>
  </si>
  <si>
    <t>Gundelswind</t>
  </si>
  <si>
    <t>Hohetann</t>
  </si>
  <si>
    <t>Katzberg</t>
  </si>
  <si>
    <t>Korberoth</t>
  </si>
  <si>
    <t>Mausendorf</t>
  </si>
  <si>
    <t>Melchersberg</t>
  </si>
  <si>
    <t>Meschenbach</t>
  </si>
  <si>
    <t>Rabenäußig</t>
  </si>
  <si>
    <t>Rückerswind</t>
  </si>
  <si>
    <t>Selsendorf</t>
  </si>
  <si>
    <t>Seltendorf</t>
  </si>
  <si>
    <t>Theuern</t>
  </si>
  <si>
    <t>Truckendorf</t>
  </si>
  <si>
    <t>Truckenthal</t>
  </si>
  <si>
    <t>Welchendorf</t>
  </si>
  <si>
    <t>Forschengereuth</t>
  </si>
  <si>
    <t>Mengersgereuth-Hämmern</t>
  </si>
  <si>
    <t>Schichtshöhn</t>
  </si>
  <si>
    <t>Würzburg</t>
  </si>
  <si>
    <t>Ochsenfurt</t>
  </si>
  <si>
    <t>Höchberg</t>
  </si>
  <si>
    <t>Veitshöchheim</t>
  </si>
  <si>
    <t>Simmershofen</t>
  </si>
  <si>
    <t>Uffenheim</t>
  </si>
  <si>
    <t>Weigenheim</t>
  </si>
  <si>
    <t>Gerbrunn</t>
  </si>
  <si>
    <t>Rimpar</t>
  </si>
  <si>
    <t>Zellingen</t>
  </si>
  <si>
    <t>Rottendorf</t>
  </si>
  <si>
    <t>Estenfeld</t>
  </si>
  <si>
    <t>Giebelstadt</t>
  </si>
  <si>
    <t>Randersacker</t>
  </si>
  <si>
    <t>Altertheim</t>
  </si>
  <si>
    <t>Aub</t>
  </si>
  <si>
    <t>Bergtheim</t>
  </si>
  <si>
    <t>Oberpleichfeld</t>
  </si>
  <si>
    <t>Bieberehren</t>
  </si>
  <si>
    <t>Bütthard</t>
  </si>
  <si>
    <t>Eibelstadt</t>
  </si>
  <si>
    <t>Eisenheim</t>
  </si>
  <si>
    <t>Gaukönigshofen</t>
  </si>
  <si>
    <t>Gelchsheim</t>
  </si>
  <si>
    <t>Sonderhofen</t>
  </si>
  <si>
    <t>Geroldshausen</t>
  </si>
  <si>
    <t>Gollhofen</t>
  </si>
  <si>
    <t>Hemmersheim</t>
  </si>
  <si>
    <t>Ippesheim</t>
  </si>
  <si>
    <t>Oberickelsheim</t>
  </si>
  <si>
    <t>Greußenheim</t>
  </si>
  <si>
    <t>Güntersleben</t>
  </si>
  <si>
    <t>Helmstadt</t>
  </si>
  <si>
    <t>Hettstadt</t>
  </si>
  <si>
    <t>Himmelstadt</t>
  </si>
  <si>
    <t>Kist</t>
  </si>
  <si>
    <t>Kleinrinderfeld</t>
  </si>
  <si>
    <t>Kürnach</t>
  </si>
  <si>
    <t>Leinach</t>
  </si>
  <si>
    <t>Margetshöchheim</t>
  </si>
  <si>
    <t>Neubrunn</t>
  </si>
  <si>
    <t>Prosselsheim</t>
  </si>
  <si>
    <t>Retzstadt</t>
  </si>
  <si>
    <t>Riedenheim</t>
  </si>
  <si>
    <t>Röttingen</t>
  </si>
  <si>
    <t>Tauberrettersheim</t>
  </si>
  <si>
    <t>Sommerhausen</t>
  </si>
  <si>
    <t>Winterhausen</t>
  </si>
  <si>
    <t>Theilheim</t>
  </si>
  <si>
    <t>Thüngen</t>
  </si>
  <si>
    <t>Thüngersheim</t>
  </si>
  <si>
    <t>Uettingen</t>
  </si>
  <si>
    <t>Unterpleichfeld</t>
  </si>
  <si>
    <t>Waldbüttelbrunn</t>
  </si>
  <si>
    <t>Biebelried</t>
  </si>
  <si>
    <t>Kitzingen</t>
  </si>
  <si>
    <t>Albertshofen</t>
  </si>
  <si>
    <t>Buchbrunn</t>
  </si>
  <si>
    <t>Großlangheim</t>
  </si>
  <si>
    <t>Mainstockheim</t>
  </si>
  <si>
    <t>Volkach</t>
  </si>
  <si>
    <t>Sommerach</t>
  </si>
  <si>
    <t>Dettelbach</t>
  </si>
  <si>
    <t>Marktbreit</t>
  </si>
  <si>
    <t>Martinsheim</t>
  </si>
  <si>
    <t>Segnitz</t>
  </si>
  <si>
    <t>Marktsteft</t>
  </si>
  <si>
    <t>Obernbreit</t>
  </si>
  <si>
    <t>Seinsheim</t>
  </si>
  <si>
    <t>Iphofen</t>
  </si>
  <si>
    <t>Rödelsee</t>
  </si>
  <si>
    <t>Willanzheim</t>
  </si>
  <si>
    <t>Mainbernheim</t>
  </si>
  <si>
    <t>Wiesentheid</t>
  </si>
  <si>
    <t>Abtswind</t>
  </si>
  <si>
    <t>Castell</t>
  </si>
  <si>
    <t>Kleinlangheim</t>
  </si>
  <si>
    <t>Rüdenhausen</t>
  </si>
  <si>
    <t>Wiesenbronn</t>
  </si>
  <si>
    <t>Prichsenstadt</t>
  </si>
  <si>
    <t>Münsterschwarzach</t>
  </si>
  <si>
    <t>Schweinfurt</t>
  </si>
  <si>
    <t>Haßfurt</t>
  </si>
  <si>
    <t>Werneck</t>
  </si>
  <si>
    <t>Frankenwinheim</t>
  </si>
  <si>
    <t>Gerolzhofen</t>
  </si>
  <si>
    <t>Schonungen</t>
  </si>
  <si>
    <t>Dittelbrunn</t>
  </si>
  <si>
    <t>Niederwerrn</t>
  </si>
  <si>
    <t>Gochsheim</t>
  </si>
  <si>
    <t>Zeil</t>
  </si>
  <si>
    <t>Knetzgau</t>
  </si>
  <si>
    <t>Reinhardswinden</t>
  </si>
  <si>
    <t>Eltmann</t>
  </si>
  <si>
    <t>Klaubmühle</t>
  </si>
  <si>
    <t>Stadtlauringen</t>
  </si>
  <si>
    <t>Aidhausen</t>
  </si>
  <si>
    <t>Bergrheinfeld</t>
  </si>
  <si>
    <t>Bundorf</t>
  </si>
  <si>
    <t>Burgpreppach</t>
  </si>
  <si>
    <t>Dingolshausen</t>
  </si>
  <si>
    <t>Donnersdorf</t>
  </si>
  <si>
    <t>Ebelsbach</t>
  </si>
  <si>
    <t>Euerbach</t>
  </si>
  <si>
    <t>Gädheim</t>
  </si>
  <si>
    <t>Geldersheim</t>
  </si>
  <si>
    <t>Grafenrheinfeld</t>
  </si>
  <si>
    <t>Grettstadt</t>
  </si>
  <si>
    <t>Kolitzheim</t>
  </si>
  <si>
    <t>Lülsfeld</t>
  </si>
  <si>
    <t>Markertsgrün</t>
  </si>
  <si>
    <t>Oberaurach</t>
  </si>
  <si>
    <t>Oberschwarzach</t>
  </si>
  <si>
    <t>Rannungen</t>
  </si>
  <si>
    <t>Riedbach</t>
  </si>
  <si>
    <t>Röthlein</t>
  </si>
  <si>
    <t>Sand</t>
  </si>
  <si>
    <t>Schwanfeld</t>
  </si>
  <si>
    <t>Schwebheim</t>
  </si>
  <si>
    <t>Reichelshof</t>
  </si>
  <si>
    <t>Sennfeld</t>
  </si>
  <si>
    <t>Sulzdorf</t>
  </si>
  <si>
    <t>Theres</t>
  </si>
  <si>
    <t>Üchtelhausen</t>
  </si>
  <si>
    <t>Waigolshausen</t>
  </si>
  <si>
    <t>Wasserlosen</t>
  </si>
  <si>
    <t>Wipfeld</t>
  </si>
  <si>
    <t>Wonfurt</t>
  </si>
  <si>
    <t>Linsenmühle</t>
  </si>
  <si>
    <t>Schützenmühle</t>
  </si>
  <si>
    <t>Heustreu</t>
  </si>
  <si>
    <t>Hohenroth</t>
  </si>
  <si>
    <t>Hollstadt</t>
  </si>
  <si>
    <t>Niederlauer</t>
  </si>
  <si>
    <t>Rödelmaier</t>
  </si>
  <si>
    <t>Strahlungen</t>
  </si>
  <si>
    <t>Unsleben</t>
  </si>
  <si>
    <t>Wollbach</t>
  </si>
  <si>
    <t>Wülfershausen</t>
  </si>
  <si>
    <t>Aubstadt</t>
  </si>
  <si>
    <t>Großbardorf</t>
  </si>
  <si>
    <t>Großeibstadt</t>
  </si>
  <si>
    <t>Herbstadt</t>
  </si>
  <si>
    <t>Höchheim</t>
  </si>
  <si>
    <t>Trappstadt</t>
  </si>
  <si>
    <t>Mellrichstadt</t>
  </si>
  <si>
    <t>Hendungen</t>
  </si>
  <si>
    <t>Oberstreu</t>
  </si>
  <si>
    <t>Schweinfurter</t>
  </si>
  <si>
    <t>Sondheim</t>
  </si>
  <si>
    <t>Thüringer</t>
  </si>
  <si>
    <t>Willmars</t>
  </si>
  <si>
    <t>Fladungen</t>
  </si>
  <si>
    <t>Bastheim</t>
  </si>
  <si>
    <t>Oberelsbach</t>
  </si>
  <si>
    <t>Münnerstadt</t>
  </si>
  <si>
    <t>Burkardroth</t>
  </si>
  <si>
    <t>Maßbach</t>
  </si>
  <si>
    <t>Thundorf</t>
  </si>
  <si>
    <t>Oerlenbach</t>
  </si>
  <si>
    <t>Euerdorf</t>
  </si>
  <si>
    <t>Aura</t>
  </si>
  <si>
    <t>Sulzthal</t>
  </si>
  <si>
    <t>Nüdlingen</t>
  </si>
  <si>
    <t>Oberthulba</t>
  </si>
  <si>
    <t>Burglauer</t>
  </si>
  <si>
    <t>Elfershausen</t>
  </si>
  <si>
    <t>Fuchsstadt</t>
  </si>
  <si>
    <t>Ramsthal</t>
  </si>
  <si>
    <t>Karlstadt</t>
  </si>
  <si>
    <t>Hammelburg</t>
  </si>
  <si>
    <t>Wildflecken</t>
  </si>
  <si>
    <t>Burgsinn</t>
  </si>
  <si>
    <t>Eußenheim</t>
  </si>
  <si>
    <t>Fellen</t>
  </si>
  <si>
    <t>Gössenheim</t>
  </si>
  <si>
    <t>Karsbach</t>
  </si>
  <si>
    <t>Mittelsinn</t>
  </si>
  <si>
    <t>Motten</t>
  </si>
  <si>
    <t>Oberleichtersbach</t>
  </si>
  <si>
    <t>Obersinn</t>
  </si>
  <si>
    <t>Riedenberg</t>
  </si>
  <si>
    <t>Rieneck</t>
  </si>
  <si>
    <t>Schondra</t>
  </si>
  <si>
    <t>Wartmannsroth</t>
  </si>
  <si>
    <t>Zeitlofs</t>
  </si>
  <si>
    <t>Lohr</t>
  </si>
  <si>
    <t>Brunnenmühle</t>
  </si>
  <si>
    <t>Fuchsenmühle</t>
  </si>
  <si>
    <t>Hessenmühle</t>
  </si>
  <si>
    <t>Marktheidenfeld</t>
  </si>
  <si>
    <t>Rosenmühle</t>
  </si>
  <si>
    <t>Schmittsmühle</t>
  </si>
  <si>
    <t>Frammersbach</t>
  </si>
  <si>
    <t>Bischbrunn</t>
  </si>
  <si>
    <t>Schleifthor</t>
  </si>
  <si>
    <t>Haunermühle</t>
  </si>
  <si>
    <t>Esselbach</t>
  </si>
  <si>
    <t>Erlenfurt</t>
  </si>
  <si>
    <t>Hafenlohr</t>
  </si>
  <si>
    <t>Partenstein</t>
  </si>
  <si>
    <t>Rechtenbach</t>
  </si>
  <si>
    <t>Roden</t>
  </si>
  <si>
    <t>Rothenfels</t>
  </si>
  <si>
    <t>Schleifmühle</t>
  </si>
  <si>
    <t>Schollbrunn</t>
  </si>
  <si>
    <t>Triefenstein</t>
  </si>
  <si>
    <t>Urspringen</t>
  </si>
  <si>
    <t>Wiesthal</t>
  </si>
  <si>
    <t>Wertheim</t>
  </si>
  <si>
    <t>Kreuzwertheim</t>
  </si>
  <si>
    <t>Ebenheiderhof</t>
  </si>
  <si>
    <t>Kirschfurt</t>
  </si>
  <si>
    <t>Külsheim</t>
  </si>
  <si>
    <t>Altenbuch</t>
  </si>
  <si>
    <t>Collenberg</t>
  </si>
  <si>
    <t>Dorfprozelten</t>
  </si>
  <si>
    <t>Hasloch</t>
  </si>
  <si>
    <t>Karthause</t>
  </si>
  <si>
    <t>Stadtprozelten</t>
  </si>
  <si>
    <t>Lauda-Königshofen</t>
  </si>
  <si>
    <t>Tauberbischofsheim</t>
  </si>
  <si>
    <t>Grünsfeld</t>
  </si>
  <si>
    <t>Großrinderfeld</t>
  </si>
  <si>
    <t>Königheim</t>
  </si>
  <si>
    <t>Werbach</t>
  </si>
  <si>
    <t>Bowiesen</t>
  </si>
  <si>
    <t>Wittighausen</t>
  </si>
  <si>
    <t>Assamstadt</t>
  </si>
  <si>
    <t>Standorf</t>
  </si>
  <si>
    <t>Weikersheim</t>
  </si>
  <si>
    <t>Creglingen</t>
  </si>
  <si>
    <t>Niederstetten</t>
  </si>
  <si>
    <t>Igersheim</t>
  </si>
  <si>
    <t>Suhl</t>
  </si>
  <si>
    <t>Albrechts</t>
  </si>
  <si>
    <t>Dietzhausen</t>
  </si>
  <si>
    <t>Dillstädt</t>
  </si>
  <si>
    <t>Marisfeld</t>
  </si>
  <si>
    <t>Oberstadt</t>
  </si>
  <si>
    <t>Schmeheim</t>
  </si>
  <si>
    <t>Wichtshausen</t>
  </si>
  <si>
    <t>Zella-Mehlis</t>
  </si>
  <si>
    <t>Schwarza</t>
  </si>
  <si>
    <t>Christes</t>
  </si>
  <si>
    <t>Kühndorf</t>
  </si>
  <si>
    <t>Viernau</t>
  </si>
  <si>
    <t>Ahlstädt</t>
  </si>
  <si>
    <t>Altendambach</t>
  </si>
  <si>
    <t>Bischofrod</t>
  </si>
  <si>
    <t>Geisenhöhn</t>
  </si>
  <si>
    <t>Gethles</t>
  </si>
  <si>
    <t>Gottfriedsberg</t>
  </si>
  <si>
    <t>Heckengereuth</t>
  </si>
  <si>
    <t>Hinternah</t>
  </si>
  <si>
    <t>Rappelsdorf</t>
  </si>
  <si>
    <t>Ratscher</t>
  </si>
  <si>
    <t>Schleusingen</t>
  </si>
  <si>
    <t>Schleusingerneundorf</t>
  </si>
  <si>
    <t>Silbach</t>
  </si>
  <si>
    <t>Benshausen</t>
  </si>
  <si>
    <t>Gehlberg</t>
  </si>
  <si>
    <t>Wegscheide</t>
  </si>
  <si>
    <t>Mittelstille</t>
  </si>
  <si>
    <t>Schmalkalden</t>
  </si>
  <si>
    <t>Altersbach</t>
  </si>
  <si>
    <t>Herges</t>
  </si>
  <si>
    <t>Rotterode</t>
  </si>
  <si>
    <t>Springstille</t>
  </si>
  <si>
    <t>Unterschönau</t>
  </si>
  <si>
    <t>Wernshausen</t>
  </si>
  <si>
    <t>Eckardts</t>
  </si>
  <si>
    <t>Georgenzell</t>
  </si>
  <si>
    <t>Haindorf</t>
  </si>
  <si>
    <t>Helmers</t>
  </si>
  <si>
    <t>Mittelschmalkalden</t>
  </si>
  <si>
    <t>Möckers</t>
  </si>
  <si>
    <t>Niederschmalkalden</t>
  </si>
  <si>
    <t>Rosa</t>
  </si>
  <si>
    <t>Schwallungen</t>
  </si>
  <si>
    <t>Zillbach</t>
  </si>
  <si>
    <t>Seligenthal</t>
  </si>
  <si>
    <t>Atzerode</t>
  </si>
  <si>
    <t>Floh</t>
  </si>
  <si>
    <t>Kleinschmalkalden</t>
  </si>
  <si>
    <t>Nesselhof</t>
  </si>
  <si>
    <t>Schnellbach</t>
  </si>
  <si>
    <t>Struth-Helmershof</t>
  </si>
  <si>
    <t>Trusetal</t>
  </si>
  <si>
    <t>Elmenthal</t>
  </si>
  <si>
    <t>Trusen</t>
  </si>
  <si>
    <t>Wahles</t>
  </si>
  <si>
    <t>Bußhof</t>
  </si>
  <si>
    <t>Fambach</t>
  </si>
  <si>
    <t>Farnbach</t>
  </si>
  <si>
    <t>Heßles</t>
  </si>
  <si>
    <t>Knollbach</t>
  </si>
  <si>
    <t>Winne</t>
  </si>
  <si>
    <t>Brotterode</t>
  </si>
  <si>
    <t>Inselsberg,</t>
  </si>
  <si>
    <t>Meiningen</t>
  </si>
  <si>
    <t>Belrieth</t>
  </si>
  <si>
    <t>Bettenhausen</t>
  </si>
  <si>
    <t>Dreißigacker</t>
  </si>
  <si>
    <t>Einödhausen</t>
  </si>
  <si>
    <t>Ellingshausen</t>
  </si>
  <si>
    <t>Geba</t>
  </si>
  <si>
    <t>Gerthausen</t>
  </si>
  <si>
    <t>Gleimershausen</t>
  </si>
  <si>
    <t>Grimmenthal</t>
  </si>
  <si>
    <t>Helmershausen</t>
  </si>
  <si>
    <t>Henneberg</t>
  </si>
  <si>
    <t>Hermannsfeld</t>
  </si>
  <si>
    <t>Herpf</t>
  </si>
  <si>
    <t>Oberharles</t>
  </si>
  <si>
    <t>Obermaßfeld</t>
  </si>
  <si>
    <t>Ritschenhausen</t>
  </si>
  <si>
    <t>Ruppers</t>
  </si>
  <si>
    <t>Schmerbach</t>
  </si>
  <si>
    <t>Seeba</t>
  </si>
  <si>
    <t>Stedtlingen</t>
  </si>
  <si>
    <t>Stepfershausen</t>
  </si>
  <si>
    <t>Sülzfeld</t>
  </si>
  <si>
    <t>Träbes</t>
  </si>
  <si>
    <t>Unterharles</t>
  </si>
  <si>
    <t>Untermaßfeld</t>
  </si>
  <si>
    <t>Utendorf</t>
  </si>
  <si>
    <t>Vachdorf</t>
  </si>
  <si>
    <t>Wohlmuthausen</t>
  </si>
  <si>
    <t>Wölfershausen</t>
  </si>
  <si>
    <t>Römhild</t>
  </si>
  <si>
    <t>Behrungen</t>
  </si>
  <si>
    <t>Berkach</t>
  </si>
  <si>
    <t>Exdorf</t>
  </si>
  <si>
    <t>Hindfeld</t>
  </si>
  <si>
    <t>Jüchsen</t>
  </si>
  <si>
    <t>Mendhausen</t>
  </si>
  <si>
    <t>Milz</t>
  </si>
  <si>
    <t>Obendorf</t>
  </si>
  <si>
    <t>Queienfeld</t>
  </si>
  <si>
    <t>Rentwertshausen</t>
  </si>
  <si>
    <t>Schwickershausen</t>
  </si>
  <si>
    <t>Sülzdorf</t>
  </si>
  <si>
    <t>Westenfeld</t>
  </si>
  <si>
    <t>Wolfmannshausen</t>
  </si>
  <si>
    <t>Wasungen</t>
  </si>
  <si>
    <t>Aschenhausen</t>
  </si>
  <si>
    <t>Birx</t>
  </si>
  <si>
    <t>Dörrensolz</t>
  </si>
  <si>
    <t>Erbenhausen</t>
  </si>
  <si>
    <t>Friedelshausen</t>
  </si>
  <si>
    <t>Hümpfershausen</t>
  </si>
  <si>
    <t>Kaltensundheim</t>
  </si>
  <si>
    <t>Kaltenwestheim</t>
  </si>
  <si>
    <t>Mehmels</t>
  </si>
  <si>
    <t>Melpers</t>
  </si>
  <si>
    <t>Mittelsdorf</t>
  </si>
  <si>
    <t>Oberkatz</t>
  </si>
  <si>
    <t>Oberweid</t>
  </si>
  <si>
    <t>Oepfershausen</t>
  </si>
  <si>
    <t>Reichenhausen</t>
  </si>
  <si>
    <t>Schafhausen</t>
  </si>
  <si>
    <t>Unterkatz</t>
  </si>
  <si>
    <t>Unterweid</t>
  </si>
  <si>
    <t>Wahns</t>
  </si>
  <si>
    <t>Melkers</t>
  </si>
  <si>
    <t>Metzels</t>
  </si>
  <si>
    <t>Rippershausen</t>
  </si>
  <si>
    <t>Solz</t>
  </si>
  <si>
    <t>Adelhausen</t>
  </si>
  <si>
    <t>Bedheim</t>
  </si>
  <si>
    <t>Dingsleben</t>
  </si>
  <si>
    <t>Ebenhards</t>
  </si>
  <si>
    <t>Eishausen</t>
  </si>
  <si>
    <t>Gerhardtsgereuth</t>
  </si>
  <si>
    <t>Gleichamberg</t>
  </si>
  <si>
    <t>Gleicherwiesen</t>
  </si>
  <si>
    <t>Heßberg</t>
  </si>
  <si>
    <t>Hildburghausen</t>
  </si>
  <si>
    <t>Leimrieth</t>
  </si>
  <si>
    <t>Neuendambach</t>
  </si>
  <si>
    <t>Reurieth</t>
  </si>
  <si>
    <t>Seidingsstadt</t>
  </si>
  <si>
    <t>Siegritz</t>
  </si>
  <si>
    <t>Simmershausen</t>
  </si>
  <si>
    <t>Stressenhausen</t>
  </si>
  <si>
    <t>Streufdorf</t>
  </si>
  <si>
    <t>Trostadt</t>
  </si>
  <si>
    <t>Weitersroda</t>
  </si>
  <si>
    <t>Zeilfeld</t>
  </si>
  <si>
    <t>Beinerstadt</t>
  </si>
  <si>
    <t>Grimmelshausen</t>
  </si>
  <si>
    <t>Henfstädt</t>
  </si>
  <si>
    <t>Lengfeld</t>
  </si>
  <si>
    <t>Tachbach</t>
  </si>
  <si>
    <t>Themar</t>
  </si>
  <si>
    <t>Wachenbrunn</t>
  </si>
  <si>
    <t>Zollbrück</t>
  </si>
  <si>
    <t>Heldburg</t>
  </si>
  <si>
    <t>Albingshausen</t>
  </si>
  <si>
    <t>Billmuthausen</t>
  </si>
  <si>
    <t>Einöd</t>
  </si>
  <si>
    <t>Gellershausen</t>
  </si>
  <si>
    <t>Gompertshausen</t>
  </si>
  <si>
    <t>Haubinda</t>
  </si>
  <si>
    <t>Hellingen</t>
  </si>
  <si>
    <t>Käßlitz</t>
  </si>
  <si>
    <t>Leitenhausen</t>
  </si>
  <si>
    <t>Schlechtsart</t>
  </si>
  <si>
    <t>Schweickershausen</t>
  </si>
  <si>
    <t>Ummerstadt</t>
  </si>
  <si>
    <t>Volkmannshausen</t>
  </si>
  <si>
    <t>Masserberg</t>
  </si>
  <si>
    <t>Biberau</t>
  </si>
  <si>
    <t>Biberschlag</t>
  </si>
  <si>
    <t>Fehrenbach</t>
  </si>
  <si>
    <t>Hinterrod</t>
  </si>
  <si>
    <t>Schnett</t>
  </si>
  <si>
    <t>Tellerhammer</t>
  </si>
  <si>
    <t>Waffenrod</t>
  </si>
  <si>
    <t>Gießübel</t>
  </si>
  <si>
    <t>Wiedersbach</t>
  </si>
  <si>
    <t>Bürden</t>
  </si>
  <si>
    <t>Goßmannsrod</t>
  </si>
  <si>
    <t>Hetschbach</t>
  </si>
  <si>
    <t>Veilsdorf</t>
  </si>
  <si>
    <t>Eisfeld</t>
  </si>
  <si>
    <t>Bockstadt</t>
  </si>
  <si>
    <t>Brattendorf</t>
  </si>
  <si>
    <t>Brünn</t>
  </si>
  <si>
    <t>Crock</t>
  </si>
  <si>
    <t>Heid</t>
  </si>
  <si>
    <t>Herbartswind</t>
  </si>
  <si>
    <t>Merbelsrod</t>
  </si>
  <si>
    <t>Oberwind</t>
  </si>
  <si>
    <t>Poppenwind</t>
  </si>
  <si>
    <t>Steudach</t>
  </si>
  <si>
    <t>Hirschendorf</t>
  </si>
  <si>
    <t>Saargrund</t>
  </si>
  <si>
    <t>Sachsenbrunn</t>
  </si>
  <si>
    <t>Schirnrod</t>
  </si>
  <si>
    <t>Tossenthal</t>
  </si>
  <si>
    <t>Weitesfeld</t>
  </si>
  <si>
    <t>Ilmenau</t>
  </si>
  <si>
    <t>Bücheloh</t>
  </si>
  <si>
    <t>Manebach</t>
  </si>
  <si>
    <t>Oberpörlitz</t>
  </si>
  <si>
    <t>Unterpörlitz</t>
  </si>
  <si>
    <t>Großbreitenbach</t>
  </si>
  <si>
    <t>Allersdorf</t>
  </si>
  <si>
    <t>Altenfeld</t>
  </si>
  <si>
    <t>Gillersdorf</t>
  </si>
  <si>
    <t>Kahlert</t>
  </si>
  <si>
    <t>Wildenspring</t>
  </si>
  <si>
    <t>Langewiesen</t>
  </si>
  <si>
    <t>Gräfinau-Angstedt</t>
  </si>
  <si>
    <t>Oehrenstock</t>
  </si>
  <si>
    <t>Wümbach</t>
  </si>
  <si>
    <t>Jesuborn</t>
  </si>
  <si>
    <t>Möhrenbach</t>
  </si>
  <si>
    <t>Pennewitz</t>
  </si>
  <si>
    <t>Allzunah</t>
  </si>
  <si>
    <t>Frauenwald</t>
  </si>
  <si>
    <t>Vesser</t>
  </si>
  <si>
    <t>Stützerbach</t>
  </si>
  <si>
    <t>Elgersburg</t>
  </si>
  <si>
    <t>Geraberg</t>
  </si>
  <si>
    <t>Geschwenda</t>
  </si>
  <si>
    <t>Ernstthal</t>
  </si>
  <si>
    <t>Lauscha</t>
  </si>
  <si>
    <t>Lichte</t>
  </si>
  <si>
    <t>Piesau</t>
  </si>
  <si>
    <t>Reichmannsdorf</t>
  </si>
  <si>
    <t>Schlagatal</t>
  </si>
  <si>
    <t>Taubenbach</t>
  </si>
  <si>
    <t>Gräfenthal</t>
  </si>
  <si>
    <t>Creunitz</t>
  </si>
  <si>
    <t>Gösselsdorf</t>
  </si>
  <si>
    <t>Großneundorf</t>
  </si>
  <si>
    <t>Lippelsdorf</t>
  </si>
  <si>
    <t>Spechtsbrunn</t>
  </si>
  <si>
    <t>Cursdorf</t>
  </si>
  <si>
    <t>Deesbach</t>
  </si>
  <si>
    <t>Leibis</t>
  </si>
  <si>
    <t>Meura</t>
  </si>
  <si>
    <t>Oberweißbach</t>
  </si>
  <si>
    <t>Quelitz</t>
  </si>
  <si>
    <t>Unterweißbach</t>
  </si>
  <si>
    <t>Goldisthal</t>
  </si>
  <si>
    <t>Katzhütte</t>
  </si>
  <si>
    <t>Langebach</t>
  </si>
  <si>
    <t>Masserbrück</t>
  </si>
  <si>
    <t>Mellenbach-Glasbach</t>
  </si>
  <si>
    <t>Meuselbach</t>
  </si>
  <si>
    <t>Obstfelderschmiede</t>
  </si>
  <si>
    <t>Schwarzmühle</t>
  </si>
  <si>
    <t>Neumannsgrund</t>
  </si>
  <si>
    <t>Scheibe-Alsbach</t>
  </si>
  <si>
    <t>Siegmundsburg</t>
  </si>
  <si>
    <t>Steinheid</t>
  </si>
  <si>
    <t>Erfurt</t>
  </si>
  <si>
    <t>Alach</t>
  </si>
  <si>
    <t>Bhf.</t>
  </si>
  <si>
    <t>Bienstädt</t>
  </si>
  <si>
    <t>Dachwig</t>
  </si>
  <si>
    <t>Döllstädt</t>
  </si>
  <si>
    <t>Gierstädt</t>
  </si>
  <si>
    <t>Großfahner</t>
  </si>
  <si>
    <t>Kleinfahner</t>
  </si>
  <si>
    <t>Salomonsborn</t>
  </si>
  <si>
    <t>Töttelstädt</t>
  </si>
  <si>
    <t>Zimmernsupra</t>
  </si>
  <si>
    <t>Bechstedt-Wagd</t>
  </si>
  <si>
    <t>Egstedt</t>
  </si>
  <si>
    <t>Haarberg</t>
  </si>
  <si>
    <t>Klettbach</t>
  </si>
  <si>
    <t>Niedernissa</t>
  </si>
  <si>
    <t>Rockhausen</t>
  </si>
  <si>
    <t>Rohda</t>
  </si>
  <si>
    <t>Schellroda</t>
  </si>
  <si>
    <t>Suhlequelle</t>
  </si>
  <si>
    <t>Waltersleben</t>
  </si>
  <si>
    <t>Windischholzhausen</t>
  </si>
  <si>
    <t>Gebesee</t>
  </si>
  <si>
    <t>Andisleben</t>
  </si>
  <si>
    <t>Elxleben</t>
  </si>
  <si>
    <t>Kühnhausen</t>
  </si>
  <si>
    <t>Tiefthal</t>
  </si>
  <si>
    <t>Walschleben</t>
  </si>
  <si>
    <t>Witterda</t>
  </si>
  <si>
    <t>Neudietendorf</t>
  </si>
  <si>
    <t>Apfelstädt</t>
  </si>
  <si>
    <t>Ermstedt</t>
  </si>
  <si>
    <t>Frienstedt</t>
  </si>
  <si>
    <t>Gamstädt</t>
  </si>
  <si>
    <t>Gottstedt</t>
  </si>
  <si>
    <t>Ingersleben</t>
  </si>
  <si>
    <t>Kleinrettbach</t>
  </si>
  <si>
    <t>Kornhochheim</t>
  </si>
  <si>
    <t>Molsdorf</t>
  </si>
  <si>
    <t>Nottleben</t>
  </si>
  <si>
    <t>Stotternheim</t>
  </si>
  <si>
    <t>Alperstedt</t>
  </si>
  <si>
    <t>Bachstedt</t>
  </si>
  <si>
    <t>Dielsdorf</t>
  </si>
  <si>
    <t>Eckstedt</t>
  </si>
  <si>
    <t>Großrudestedt</t>
  </si>
  <si>
    <t>Kleinrudestedt</t>
  </si>
  <si>
    <t>Kranichborn</t>
  </si>
  <si>
    <t>Markvippach</t>
  </si>
  <si>
    <t>Nöda</t>
  </si>
  <si>
    <t>Schloßvippach</t>
  </si>
  <si>
    <t>Schwansee</t>
  </si>
  <si>
    <t>Schwerborn</t>
  </si>
  <si>
    <t>Vieselbach</t>
  </si>
  <si>
    <t>Azmannsdorf</t>
  </si>
  <si>
    <t>Büßleben</t>
  </si>
  <si>
    <t>Eichelborn</t>
  </si>
  <si>
    <t>Großmölsen</t>
  </si>
  <si>
    <t>Hochstedt</t>
  </si>
  <si>
    <t>Kerspleben</t>
  </si>
  <si>
    <t>Kleinmölsen</t>
  </si>
  <si>
    <t>Linderbach</t>
  </si>
  <si>
    <t>Mönchenholzhausen</t>
  </si>
  <si>
    <t>Obernissa</t>
  </si>
  <si>
    <t>Sohnstedt</t>
  </si>
  <si>
    <t>Töttleben</t>
  </si>
  <si>
    <t>Udestedt</t>
  </si>
  <si>
    <t>Urbich</t>
  </si>
  <si>
    <t>Wallichen</t>
  </si>
  <si>
    <t>Achelstädt</t>
  </si>
  <si>
    <t>Alkersleben</t>
  </si>
  <si>
    <t>Arnstadt</t>
  </si>
  <si>
    <t>Bittstädt</t>
  </si>
  <si>
    <t>Bösleben</t>
  </si>
  <si>
    <t>Branchewinda</t>
  </si>
  <si>
    <t>Dannheim</t>
  </si>
  <si>
    <t>Dornheim</t>
  </si>
  <si>
    <t>Dorotheental</t>
  </si>
  <si>
    <t>Ellichleben</t>
  </si>
  <si>
    <t>Ettischleben</t>
  </si>
  <si>
    <t>Görbitzhausen</t>
  </si>
  <si>
    <t>Haarhausen</t>
  </si>
  <si>
    <t>Kettmannshausen</t>
  </si>
  <si>
    <t>Marlishausen</t>
  </si>
  <si>
    <t>Neuroda</t>
  </si>
  <si>
    <t>Osthausen</t>
  </si>
  <si>
    <t>Röhrensee</t>
  </si>
  <si>
    <t>Schmerfeld</t>
  </si>
  <si>
    <t>Sülzenbrücken</t>
  </si>
  <si>
    <t>Wipfra</t>
  </si>
  <si>
    <t>Witzleben</t>
  </si>
  <si>
    <t>Wüllersleben</t>
  </si>
  <si>
    <t>Stadtilm</t>
  </si>
  <si>
    <t>Behringen</t>
  </si>
  <si>
    <t>Behringer</t>
  </si>
  <si>
    <t>Cottendorf</t>
  </si>
  <si>
    <t>Dienstedt</t>
  </si>
  <si>
    <t>Döllstedt</t>
  </si>
  <si>
    <t>Ehrenstein</t>
  </si>
  <si>
    <t>Gösselborn</t>
  </si>
  <si>
    <t>Großliebringen</t>
  </si>
  <si>
    <t>Hammersfeld</t>
  </si>
  <si>
    <t>Ilmwerk</t>
  </si>
  <si>
    <t>Kleinliebringen</t>
  </si>
  <si>
    <t>Nahwinden</t>
  </si>
  <si>
    <t>Niederwillingen</t>
  </si>
  <si>
    <t>Oberilm</t>
  </si>
  <si>
    <t>Oberwillingen</t>
  </si>
  <si>
    <t>Österöda</t>
  </si>
  <si>
    <t>Sägewerk</t>
  </si>
  <si>
    <t>Traßdorf</t>
  </si>
  <si>
    <t>Gräfenroda</t>
  </si>
  <si>
    <t>Crawinkel</t>
  </si>
  <si>
    <t>Dörrberg</t>
  </si>
  <si>
    <t>Liebenstein</t>
  </si>
  <si>
    <t>Lütschetalsperre</t>
  </si>
  <si>
    <t>Ichtershausen</t>
  </si>
  <si>
    <t>Arnshall</t>
  </si>
  <si>
    <t>Eischleben</t>
  </si>
  <si>
    <t>Elleben</t>
  </si>
  <si>
    <t>Gügleben</t>
  </si>
  <si>
    <t>Rehestädt</t>
  </si>
  <si>
    <t>Riechheim</t>
  </si>
  <si>
    <t>Rudisleben</t>
  </si>
  <si>
    <t>Thörey</t>
  </si>
  <si>
    <t>Werningsleben</t>
  </si>
  <si>
    <t>Plaue</t>
  </si>
  <si>
    <t>Angelroda</t>
  </si>
  <si>
    <t>Dosdorf</t>
  </si>
  <si>
    <t>Espenfeld</t>
  </si>
  <si>
    <t>Gossel</t>
  </si>
  <si>
    <t>Kleinbreitenbach</t>
  </si>
  <si>
    <t>Neusiß</t>
  </si>
  <si>
    <t>Rippersroda</t>
  </si>
  <si>
    <t>Siegelbach</t>
  </si>
  <si>
    <t>Belvedere</t>
  </si>
  <si>
    <t>Taubach</t>
  </si>
  <si>
    <t>Ernst-Thälmann-Siedlung</t>
  </si>
  <si>
    <t>Rosa-Luxemburg-Siedlung</t>
  </si>
  <si>
    <t>Tiefurt</t>
  </si>
  <si>
    <t>Bechstedtstraß</t>
  </si>
  <si>
    <t>Daasdorf</t>
  </si>
  <si>
    <t>Gaberndorf</t>
  </si>
  <si>
    <t>Gelmeroda</t>
  </si>
  <si>
    <t>Isseroda</t>
  </si>
  <si>
    <t>Max-Greil-Siedlung</t>
  </si>
  <si>
    <t>Niedergrunstedt</t>
  </si>
  <si>
    <t>Niederzimmern</t>
  </si>
  <si>
    <t>Nohra</t>
  </si>
  <si>
    <t>Obergrunstedt</t>
  </si>
  <si>
    <t>Ottstedt</t>
  </si>
  <si>
    <t>Ulla</t>
  </si>
  <si>
    <t>Utzberg</t>
  </si>
  <si>
    <t>Buchfart</t>
  </si>
  <si>
    <t>Gutendorf</t>
  </si>
  <si>
    <t>Hetschburg</t>
  </si>
  <si>
    <t>Legefeld</t>
  </si>
  <si>
    <t>Meckfeld</t>
  </si>
  <si>
    <t>Oettern</t>
  </si>
  <si>
    <t>Schoppendorf</t>
  </si>
  <si>
    <t>Stiefelburg</t>
  </si>
  <si>
    <t>Tiefengruben</t>
  </si>
  <si>
    <t>Tonndorf</t>
  </si>
  <si>
    <t>Troistedt</t>
  </si>
  <si>
    <t>Vollersroda</t>
  </si>
  <si>
    <t>Ballstedt</t>
  </si>
  <si>
    <t>Berlstedt</t>
  </si>
  <si>
    <t>Buttelstedt</t>
  </si>
  <si>
    <t>Ettersburg</t>
  </si>
  <si>
    <t>Großobringen</t>
  </si>
  <si>
    <t>Heichelheim</t>
  </si>
  <si>
    <t>Hottelstedt</t>
  </si>
  <si>
    <t>Kleinobringen</t>
  </si>
  <si>
    <t>Leutenthal</t>
  </si>
  <si>
    <t>Nermsdorf</t>
  </si>
  <si>
    <t>Ottmannshausen</t>
  </si>
  <si>
    <t>Ramsla</t>
  </si>
  <si>
    <t>Sachsenhausen</t>
  </si>
  <si>
    <t>Schwerstedt</t>
  </si>
  <si>
    <t>Thalborn</t>
  </si>
  <si>
    <t>Vippachedelhausen</t>
  </si>
  <si>
    <t>Wohlsborn</t>
  </si>
  <si>
    <t>Denstedt</t>
  </si>
  <si>
    <t>Göttern</t>
  </si>
  <si>
    <t>Großschwabhausen</t>
  </si>
  <si>
    <t>Hammerstedt</t>
  </si>
  <si>
    <t>Kiliansroda</t>
  </si>
  <si>
    <t>Kleinschwabhausen</t>
  </si>
  <si>
    <t>Kötschau</t>
  </si>
  <si>
    <t>Köttendorf</t>
  </si>
  <si>
    <t>Kromsdorf</t>
  </si>
  <si>
    <t>Lehnstedt</t>
  </si>
  <si>
    <t>Magdala</t>
  </si>
  <si>
    <t>Maina</t>
  </si>
  <si>
    <t>Mechelroda</t>
  </si>
  <si>
    <t>Mellingen</t>
  </si>
  <si>
    <t>Süßenborn</t>
  </si>
  <si>
    <t>Umpferstedt</t>
  </si>
  <si>
    <t>Vollradisroda</t>
  </si>
  <si>
    <t>Altdörnfeld</t>
  </si>
  <si>
    <t>Egendorf</t>
  </si>
  <si>
    <t>Kesslar</t>
  </si>
  <si>
    <t>Kottenhain</t>
  </si>
  <si>
    <t>Krakendorf</t>
  </si>
  <si>
    <t>Loßnitz</t>
  </si>
  <si>
    <t>Müllershausen</t>
  </si>
  <si>
    <t>Neudörnfeld</t>
  </si>
  <si>
    <t>Neusaalborn</t>
  </si>
  <si>
    <t>Niedersynderstedt</t>
  </si>
  <si>
    <t>Obersynderstedt</t>
  </si>
  <si>
    <t>Reisberg</t>
  </si>
  <si>
    <t>Rettwitz</t>
  </si>
  <si>
    <t>Rottdorf</t>
  </si>
  <si>
    <t>Saalborn</t>
  </si>
  <si>
    <t>Söllnitz</t>
  </si>
  <si>
    <t>Thangelstedt</t>
  </si>
  <si>
    <t>Tromlitz</t>
  </si>
  <si>
    <t>Kranichfeld</t>
  </si>
  <si>
    <t>Böttelborn</t>
  </si>
  <si>
    <t>Hohenfelden</t>
  </si>
  <si>
    <t>Kaffenburg</t>
  </si>
  <si>
    <t>Kottendorf</t>
  </si>
  <si>
    <t>Mohrenthal</t>
  </si>
  <si>
    <t>Tannroda</t>
  </si>
  <si>
    <t>Apolda</t>
  </si>
  <si>
    <t>Blockstelle</t>
  </si>
  <si>
    <t>Eckolstädt</t>
  </si>
  <si>
    <t>Flurstedt</t>
  </si>
  <si>
    <t>Gebstedt</t>
  </si>
  <si>
    <t>Großromstedt</t>
  </si>
  <si>
    <t>Hermstedt</t>
  </si>
  <si>
    <t>Herressen</t>
  </si>
  <si>
    <t>Kapellendorf</t>
  </si>
  <si>
    <t>Kleinromstedt</t>
  </si>
  <si>
    <t>Kösnitz</t>
  </si>
  <si>
    <t>Liebstedt</t>
  </si>
  <si>
    <t>Mattstedt</t>
  </si>
  <si>
    <t>Münchengosserstädt</t>
  </si>
  <si>
    <t>Niederreißen</t>
  </si>
  <si>
    <t>Niederroßla</t>
  </si>
  <si>
    <t>Nirmsdorf</t>
  </si>
  <si>
    <t>Oberreißen</t>
  </si>
  <si>
    <t>Oberroßla</t>
  </si>
  <si>
    <t>Obertrebra</t>
  </si>
  <si>
    <t>Oßmannstedt</t>
  </si>
  <si>
    <t>Pfiffelbach</t>
  </si>
  <si>
    <t>Pfuhlsborn</t>
  </si>
  <si>
    <t>Rödigsdorf</t>
  </si>
  <si>
    <t>Schöten</t>
  </si>
  <si>
    <t>Schwabsdorf</t>
  </si>
  <si>
    <t>Stobra</t>
  </si>
  <si>
    <t>Ulrichshalben</t>
  </si>
  <si>
    <t>Wartburg</t>
  </si>
  <si>
    <t>Wersdorf</t>
  </si>
  <si>
    <t>Wickerstedt</t>
  </si>
  <si>
    <t>Wiegendorf</t>
  </si>
  <si>
    <t>Willerstedt</t>
  </si>
  <si>
    <t>Wormstedt</t>
  </si>
  <si>
    <t>Zottelstedt</t>
  </si>
  <si>
    <t>Auerstedt</t>
  </si>
  <si>
    <t>Bergsulza</t>
  </si>
  <si>
    <t>Darnstedt</t>
  </si>
  <si>
    <t>Eberstedt</t>
  </si>
  <si>
    <t>Escherode</t>
  </si>
  <si>
    <t>Großheringen</t>
  </si>
  <si>
    <t>Kaatschen-Weichau</t>
  </si>
  <si>
    <t>Ködderitzsch</t>
  </si>
  <si>
    <t>Lachstedt</t>
  </si>
  <si>
    <t>Neustedt</t>
  </si>
  <si>
    <t>Niedermühle</t>
  </si>
  <si>
    <t>Niedertrebra</t>
  </si>
  <si>
    <t>Poche</t>
  </si>
  <si>
    <t>Rannstedt</t>
  </si>
  <si>
    <t>Reisdorf</t>
  </si>
  <si>
    <t>Schmiedehausen</t>
  </si>
  <si>
    <t>Sonnendorf</t>
  </si>
  <si>
    <t>Frohndorf</t>
  </si>
  <si>
    <t>Großbrembach</t>
  </si>
  <si>
    <t>Kleinbrembach</t>
  </si>
  <si>
    <t>Leubingen</t>
  </si>
  <si>
    <t>Orlishausen</t>
  </si>
  <si>
    <t>Rohrborn</t>
  </si>
  <si>
    <t>Schallenburg</t>
  </si>
  <si>
    <t>Scherndorf</t>
  </si>
  <si>
    <t>Sömmerda</t>
  </si>
  <si>
    <t>Sprötau</t>
  </si>
  <si>
    <t>Stödten</t>
  </si>
  <si>
    <t>Tunzenhausen</t>
  </si>
  <si>
    <t>Vogelsberg</t>
  </si>
  <si>
    <t>Wenigensömmern</t>
  </si>
  <si>
    <t>Wundersleben</t>
  </si>
  <si>
    <t>Kölleda</t>
  </si>
  <si>
    <t>Altenbeichlingen</t>
  </si>
  <si>
    <t>Backleben</t>
  </si>
  <si>
    <t>Battgendorf</t>
  </si>
  <si>
    <t>Beichlingen</t>
  </si>
  <si>
    <t>Burgwenden</t>
  </si>
  <si>
    <t>Dermsdorf</t>
  </si>
  <si>
    <t>Großmonra</t>
  </si>
  <si>
    <t>Großneuhausen</t>
  </si>
  <si>
    <t>Kleinneuhausen</t>
  </si>
  <si>
    <t>Schillingstedt</t>
  </si>
  <si>
    <t>Buttstädt</t>
  </si>
  <si>
    <t>Ellersleben</t>
  </si>
  <si>
    <t>Eßleben</t>
  </si>
  <si>
    <t>Guthmannshausen</t>
  </si>
  <si>
    <t>Hardisleben</t>
  </si>
  <si>
    <t>Mannstedt</t>
  </si>
  <si>
    <t>Olbersleben</t>
  </si>
  <si>
    <t>Teutleben</t>
  </si>
  <si>
    <t>Günstedt</t>
  </si>
  <si>
    <t>Herrnschwende</t>
  </si>
  <si>
    <t>Lutherborn</t>
  </si>
  <si>
    <t>Nausiß</t>
  </si>
  <si>
    <t>Ottenhausen</t>
  </si>
  <si>
    <t>Straußfurt</t>
  </si>
  <si>
    <t>Gangloffsömmern</t>
  </si>
  <si>
    <t>Henschleben</t>
  </si>
  <si>
    <t>Schilfa</t>
  </si>
  <si>
    <t>Vehra</t>
  </si>
  <si>
    <t>Werningshausen</t>
  </si>
  <si>
    <t>Bachra</t>
  </si>
  <si>
    <t>Ostramondra</t>
  </si>
  <si>
    <t>Rastenberg</t>
  </si>
  <si>
    <t>Roldisleben</t>
  </si>
  <si>
    <t>Rothenberga</t>
  </si>
  <si>
    <t>Schafau</t>
  </si>
  <si>
    <t>Frömmstedt</t>
  </si>
  <si>
    <t>Griefstedt</t>
  </si>
  <si>
    <t>Kindelbrück</t>
  </si>
  <si>
    <t>Riethgen</t>
  </si>
  <si>
    <t>Badra</t>
  </si>
  <si>
    <t>Bendeleben</t>
  </si>
  <si>
    <t>Berka</t>
  </si>
  <si>
    <t>Großfurra</t>
  </si>
  <si>
    <t>Hachelbich</t>
  </si>
  <si>
    <t>Jechaburg</t>
  </si>
  <si>
    <t>Possen</t>
  </si>
  <si>
    <t>Schersen</t>
  </si>
  <si>
    <t>Sondershausen</t>
  </si>
  <si>
    <t>Ebeleben</t>
  </si>
  <si>
    <t>Abtsbessingen</t>
  </si>
  <si>
    <t>Allmenhausen</t>
  </si>
  <si>
    <t>Bellstedt</t>
  </si>
  <si>
    <t>Billeben</t>
  </si>
  <si>
    <t>Dietenborn</t>
  </si>
  <si>
    <t>Freienbessingen</t>
  </si>
  <si>
    <t>Friedrichsrode</t>
  </si>
  <si>
    <t>Großberndten</t>
  </si>
  <si>
    <t>Großbrüchter</t>
  </si>
  <si>
    <t>Gundersleben</t>
  </si>
  <si>
    <t>Himmelsberg</t>
  </si>
  <si>
    <t>Hohenebra</t>
  </si>
  <si>
    <t>Holzsußra</t>
  </si>
  <si>
    <t>Holzthaleben</t>
  </si>
  <si>
    <t>Immenrode</t>
  </si>
  <si>
    <t>Kleinberndten</t>
  </si>
  <si>
    <t>Kleinbrüchter</t>
  </si>
  <si>
    <t>Niederspier</t>
  </si>
  <si>
    <t>Oberspier</t>
  </si>
  <si>
    <t>Peukendorf</t>
  </si>
  <si>
    <t>Rockensußra</t>
  </si>
  <si>
    <t>Rockstedt</t>
  </si>
  <si>
    <t>Schernberg</t>
  </si>
  <si>
    <t>Straußberg</t>
  </si>
  <si>
    <t>Thalebra</t>
  </si>
  <si>
    <t>Thüringenhausen</t>
  </si>
  <si>
    <t>Toba</t>
  </si>
  <si>
    <t>Wenigenehrich</t>
  </si>
  <si>
    <t>Wiedermuth</t>
  </si>
  <si>
    <t>Wolferschwenda</t>
  </si>
  <si>
    <t>Zaunröden</t>
  </si>
  <si>
    <t>Greußen</t>
  </si>
  <si>
    <t>Bliederstedt</t>
  </si>
  <si>
    <t>Bonnrode</t>
  </si>
  <si>
    <t>Clingen</t>
  </si>
  <si>
    <t>Feldengel</t>
  </si>
  <si>
    <t>Großenehrich</t>
  </si>
  <si>
    <t>Holzengel</t>
  </si>
  <si>
    <t>Kirchengel</t>
  </si>
  <si>
    <t>Niederbösa</t>
  </si>
  <si>
    <t>Niedertopfstedt</t>
  </si>
  <si>
    <t>Oberbösa</t>
  </si>
  <si>
    <t>Obertopfstedt</t>
  </si>
  <si>
    <t>Otterstedt</t>
  </si>
  <si>
    <t>Rohnstedt</t>
  </si>
  <si>
    <t>Trebra</t>
  </si>
  <si>
    <t>Wasserthaleben</t>
  </si>
  <si>
    <t>Westerengel</t>
  </si>
  <si>
    <t>Westgreußen</t>
  </si>
  <si>
    <t>Nordhausen</t>
  </si>
  <si>
    <t>Bielen</t>
  </si>
  <si>
    <t>Etzelsrode</t>
  </si>
  <si>
    <t>Flarichsmühle</t>
  </si>
  <si>
    <t>Fronderode</t>
  </si>
  <si>
    <t>Großwechsungen</t>
  </si>
  <si>
    <t>Günzerode</t>
  </si>
  <si>
    <t>Haferungen</t>
  </si>
  <si>
    <t>Herreden</t>
  </si>
  <si>
    <t>Hesserode</t>
  </si>
  <si>
    <t>Himmelgarten</t>
  </si>
  <si>
    <t>Holbach</t>
  </si>
  <si>
    <t>Hörningen</t>
  </si>
  <si>
    <t>Hünstein</t>
  </si>
  <si>
    <t>Kinderode</t>
  </si>
  <si>
    <t>Kleinfurra</t>
  </si>
  <si>
    <t>Kleinwechsungen</t>
  </si>
  <si>
    <t>Mauderode</t>
  </si>
  <si>
    <t>Mörbach</t>
  </si>
  <si>
    <t>Nentzelsrode</t>
  </si>
  <si>
    <t>Pützlingen</t>
  </si>
  <si>
    <t>Rüxleben</t>
  </si>
  <si>
    <t>Schate</t>
  </si>
  <si>
    <t>Schiedungen</t>
  </si>
  <si>
    <t>Sundhausen</t>
  </si>
  <si>
    <t>Wernrode</t>
  </si>
  <si>
    <t>Wolkramshausen</t>
  </si>
  <si>
    <t>Wollersleben</t>
  </si>
  <si>
    <t>Bleicherode</t>
  </si>
  <si>
    <t>Kehmstedt</t>
  </si>
  <si>
    <t>Kleinbodungen</t>
  </si>
  <si>
    <t>Kraja</t>
  </si>
  <si>
    <t>Lipprechterode</t>
  </si>
  <si>
    <t>Wipperdorf</t>
  </si>
  <si>
    <t>Ellrich</t>
  </si>
  <si>
    <t>Branderode</t>
  </si>
  <si>
    <t>Cleisingen</t>
  </si>
  <si>
    <t>Gudersleben</t>
  </si>
  <si>
    <t>Klettenberg</t>
  </si>
  <si>
    <t>Liebenrode</t>
  </si>
  <si>
    <t>Limlingerode</t>
  </si>
  <si>
    <t>Obersachswerfen</t>
  </si>
  <si>
    <t>Steinsee</t>
  </si>
  <si>
    <t>Sülzhayn</t>
  </si>
  <si>
    <t>Sollstedt</t>
  </si>
  <si>
    <t>Amt</t>
  </si>
  <si>
    <t>Elende</t>
  </si>
  <si>
    <t>Großlohra</t>
  </si>
  <si>
    <t>Münchenlohra</t>
  </si>
  <si>
    <t>Neusollstedt</t>
  </si>
  <si>
    <t>Niedergebra</t>
  </si>
  <si>
    <t>Obergebra</t>
  </si>
  <si>
    <t>Rehungen</t>
  </si>
  <si>
    <t>Utterode</t>
  </si>
  <si>
    <t>Wülfingerode</t>
  </si>
  <si>
    <t>Niedersachswerfen</t>
  </si>
  <si>
    <t>Harzungen</t>
  </si>
  <si>
    <t>Herrmannsacker</t>
  </si>
  <si>
    <t>Rodishain</t>
  </si>
  <si>
    <t>Steigerthal</t>
  </si>
  <si>
    <t>Stempeda</t>
  </si>
  <si>
    <t>Woffleben</t>
  </si>
  <si>
    <t>Auleben</t>
  </si>
  <si>
    <t>Berbisleben</t>
  </si>
  <si>
    <t>Görsbach</t>
  </si>
  <si>
    <t>Hamma</t>
  </si>
  <si>
    <t>Uthleben</t>
  </si>
  <si>
    <t>Windehausen</t>
  </si>
  <si>
    <t>Ilfeld</t>
  </si>
  <si>
    <t>Appenrode</t>
  </si>
  <si>
    <t>Birkenmoor</t>
  </si>
  <si>
    <t>Eisfelder</t>
  </si>
  <si>
    <t>Rothesütte</t>
  </si>
  <si>
    <t>Wiegersdorf</t>
  </si>
  <si>
    <t>Clausberg</t>
  </si>
  <si>
    <t>Frommeshof</t>
  </si>
  <si>
    <t>Hütschhof</t>
  </si>
  <si>
    <t>Rangenhof</t>
  </si>
  <si>
    <t>Beuernfeld</t>
  </si>
  <si>
    <t>Bolleroda</t>
  </si>
  <si>
    <t>Burkhardtroda</t>
  </si>
  <si>
    <t>Deubachshof</t>
  </si>
  <si>
    <t>Dürrerhof</t>
  </si>
  <si>
    <t>Eckardtshausen</t>
  </si>
  <si>
    <t>Ettenhausen</t>
  </si>
  <si>
    <t>Etterwinden</t>
  </si>
  <si>
    <t>Förtha</t>
  </si>
  <si>
    <t>Göringen</t>
  </si>
  <si>
    <t>Großenlupnitz</t>
  </si>
  <si>
    <t>Hörschel</t>
  </si>
  <si>
    <t>Hötzelsroda</t>
  </si>
  <si>
    <t>Josthof</t>
  </si>
  <si>
    <t>Krauthausen</t>
  </si>
  <si>
    <t>Kupfersuhl</t>
  </si>
  <si>
    <t>Landstreit</t>
  </si>
  <si>
    <t>Lauchröden</t>
  </si>
  <si>
    <t>Lengröden</t>
  </si>
  <si>
    <t>Lerchenberg</t>
  </si>
  <si>
    <t>Lindigshof</t>
  </si>
  <si>
    <t>Marksuhl</t>
  </si>
  <si>
    <t>Melborn</t>
  </si>
  <si>
    <t>Mittelshof</t>
  </si>
  <si>
    <t>Neuenhof</t>
  </si>
  <si>
    <t>Oberellen</t>
  </si>
  <si>
    <t>Pferdsdorf-Spichra</t>
  </si>
  <si>
    <t>Rimbachsmühle</t>
  </si>
  <si>
    <t>Stedtfeld</t>
  </si>
  <si>
    <t>Taubenellermühle</t>
  </si>
  <si>
    <t>Uetteroda</t>
  </si>
  <si>
    <t>Unterellen</t>
  </si>
  <si>
    <t>Wackenhof</t>
  </si>
  <si>
    <t>Wenigenlupnitz</t>
  </si>
  <si>
    <t>Wolfsburg-Unkeroda</t>
  </si>
  <si>
    <t>Bischofroda</t>
  </si>
  <si>
    <t>Buchenau</t>
  </si>
  <si>
    <t>Ebenau</t>
  </si>
  <si>
    <t>Ebenshausen</t>
  </si>
  <si>
    <t>Frankenroda</t>
  </si>
  <si>
    <t>Freitagszella</t>
  </si>
  <si>
    <t>Hahnroda</t>
  </si>
  <si>
    <t>Hallungen</t>
  </si>
  <si>
    <t>Mihla</t>
  </si>
  <si>
    <t>Nazza</t>
  </si>
  <si>
    <t>Probsteizella</t>
  </si>
  <si>
    <t>Wernershausen</t>
  </si>
  <si>
    <t>Treffurt</t>
  </si>
  <si>
    <t>Großburschla</t>
  </si>
  <si>
    <t>Creuzburg</t>
  </si>
  <si>
    <t>Hattengehau</t>
  </si>
  <si>
    <t>Ifta</t>
  </si>
  <si>
    <t>Scherbda</t>
  </si>
  <si>
    <t>Schnellmannshausen</t>
  </si>
  <si>
    <t>Schrapfendorf</t>
  </si>
  <si>
    <t>Volteroda</t>
  </si>
  <si>
    <t>Wolfmannsgehau</t>
  </si>
  <si>
    <t>Gerstungen</t>
  </si>
  <si>
    <t>Hausbreitenbach</t>
  </si>
  <si>
    <t>Herda</t>
  </si>
  <si>
    <t>Neustädt</t>
  </si>
  <si>
    <t>Sallmannshausen</t>
  </si>
  <si>
    <t>Abteroda</t>
  </si>
  <si>
    <t>Auenheim-Rienau</t>
  </si>
  <si>
    <t>Dankmarshausen</t>
  </si>
  <si>
    <t>Dippach</t>
  </si>
  <si>
    <t>Fernbreitenbach</t>
  </si>
  <si>
    <t>Gasteroda</t>
  </si>
  <si>
    <t>Gospenroda</t>
  </si>
  <si>
    <t>Horschlitt</t>
  </si>
  <si>
    <t>Vitzeroda</t>
  </si>
  <si>
    <t>Wünschensuhl</t>
  </si>
  <si>
    <t>Ruhla</t>
  </si>
  <si>
    <t>Hucheroda</t>
  </si>
  <si>
    <t>Kittelsthal</t>
  </si>
  <si>
    <t>Wutha-Farnroda</t>
  </si>
  <si>
    <t>Deubach</t>
  </si>
  <si>
    <t>Hastrungsfeld-Burla</t>
  </si>
  <si>
    <t>Kälberfeld</t>
  </si>
  <si>
    <t>Sättelstädt</t>
  </si>
  <si>
    <t>Sondra</t>
  </si>
  <si>
    <t>Kindleben</t>
  </si>
  <si>
    <t>Töpfleben</t>
  </si>
  <si>
    <t>Ballstädt</t>
  </si>
  <si>
    <t>Boilstädt</t>
  </si>
  <si>
    <t>Brüheim</t>
  </si>
  <si>
    <t>Bufleben</t>
  </si>
  <si>
    <t>Cobstädt</t>
  </si>
  <si>
    <t>Ebenheim</t>
  </si>
  <si>
    <t>Eberstädt</t>
  </si>
  <si>
    <t>Emleben</t>
  </si>
  <si>
    <t>Eschenbergen</t>
  </si>
  <si>
    <t>Friedrichswerth</t>
  </si>
  <si>
    <t>Friemar</t>
  </si>
  <si>
    <t>Grabsleben</t>
  </si>
  <si>
    <t>Großrettbach</t>
  </si>
  <si>
    <t>Günthersleben</t>
  </si>
  <si>
    <t>Molschleben</t>
  </si>
  <si>
    <t>Pferdingsleben</t>
  </si>
  <si>
    <t>Remstädt</t>
  </si>
  <si>
    <t>Ringhofen</t>
  </si>
  <si>
    <t>Seebergen</t>
  </si>
  <si>
    <t>Sonneborn</t>
  </si>
  <si>
    <t>Tröchtelborn</t>
  </si>
  <si>
    <t>Tüttleben</t>
  </si>
  <si>
    <t>Uelleben</t>
  </si>
  <si>
    <t>Wandersleben</t>
  </si>
  <si>
    <t>Wangenheim</t>
  </si>
  <si>
    <t>Wanningsroda</t>
  </si>
  <si>
    <t>Warza</t>
  </si>
  <si>
    <t>Wechmar</t>
  </si>
  <si>
    <t>Fröttstädt</t>
  </si>
  <si>
    <t>Gospiteroda</t>
  </si>
  <si>
    <t>Hörselgau</t>
  </si>
  <si>
    <t>Mechterstädt</t>
  </si>
  <si>
    <t>Metebach</t>
  </si>
  <si>
    <t>Neufrankenroda</t>
  </si>
  <si>
    <t>Schnepfenthal</t>
  </si>
  <si>
    <t>Trügleben</t>
  </si>
  <si>
    <t>Wahlwinkel</t>
  </si>
  <si>
    <t>Waltershausen</t>
  </si>
  <si>
    <t>Ohrdruf</t>
  </si>
  <si>
    <t>Luisenthal</t>
  </si>
  <si>
    <t>Steigerhaus</t>
  </si>
  <si>
    <t>Wölfis</t>
  </si>
  <si>
    <t>Altenbergen</t>
  </si>
  <si>
    <t>Catterfeld</t>
  </si>
  <si>
    <t>Petriroda</t>
  </si>
  <si>
    <t>Rodebachsmühle</t>
  </si>
  <si>
    <t>Wechmarer</t>
  </si>
  <si>
    <t>Tabarz</t>
  </si>
  <si>
    <t>Schwarzhausen</t>
  </si>
  <si>
    <t>Winterstein</t>
  </si>
  <si>
    <t>Friedrichroda</t>
  </si>
  <si>
    <t>Cumbach</t>
  </si>
  <si>
    <t>Ernstroda</t>
  </si>
  <si>
    <t>Reinhardsbrunn</t>
  </si>
  <si>
    <t>Spießberghaus</t>
  </si>
  <si>
    <t>Wipperoda</t>
  </si>
  <si>
    <t>Tambach-Dietharz</t>
  </si>
  <si>
    <t>Seeberger</t>
  </si>
  <si>
    <t>Engelsbach</t>
  </si>
  <si>
    <t>Finsterbergen</t>
  </si>
  <si>
    <t>Alterstedt</t>
  </si>
  <si>
    <t>Bothenheilingen</t>
  </si>
  <si>
    <t>Craula</t>
  </si>
  <si>
    <t>Großwelsbach</t>
  </si>
  <si>
    <t>Harthhaus</t>
  </si>
  <si>
    <t>Henningsleben</t>
  </si>
  <si>
    <t>Hütscheroda</t>
  </si>
  <si>
    <t>Issersheilingen</t>
  </si>
  <si>
    <t>Kirchheilingen</t>
  </si>
  <si>
    <t>Kleinwelsbach</t>
  </si>
  <si>
    <t>Merxleben</t>
  </si>
  <si>
    <t>Mülverstedt</t>
  </si>
  <si>
    <t>Neunheilingen</t>
  </si>
  <si>
    <t>Schönstedt</t>
  </si>
  <si>
    <t>Thamsbrück</t>
  </si>
  <si>
    <t>Tottleben</t>
  </si>
  <si>
    <t>Tüngeda</t>
  </si>
  <si>
    <t>Waldstedt</t>
  </si>
  <si>
    <t>Weberstedt</t>
  </si>
  <si>
    <t>Wiegleben</t>
  </si>
  <si>
    <t>Wolfsbehringen</t>
  </si>
  <si>
    <t>Ballhausen</t>
  </si>
  <si>
    <t>Bruchstedt</t>
  </si>
  <si>
    <t>Haussömmern</t>
  </si>
  <si>
    <t>Herbsleben</t>
  </si>
  <si>
    <t>Hornsömmern</t>
  </si>
  <si>
    <t>Klettstedt</t>
  </si>
  <si>
    <t>Kutzleben</t>
  </si>
  <si>
    <t>Lützensömmern</t>
  </si>
  <si>
    <t>Mittelsömmern</t>
  </si>
  <si>
    <t>Urleben</t>
  </si>
  <si>
    <t>Aschara</t>
  </si>
  <si>
    <t>Burgtonna</t>
  </si>
  <si>
    <t>Eckardtsleben</t>
  </si>
  <si>
    <t>Gräfentonna</t>
  </si>
  <si>
    <t>Großvargula</t>
  </si>
  <si>
    <t>Illeben</t>
  </si>
  <si>
    <t>Kleinvargula</t>
  </si>
  <si>
    <t>Nägelstedt</t>
  </si>
  <si>
    <t>Ammern</t>
  </si>
  <si>
    <t>Dachrieden</t>
  </si>
  <si>
    <t>Felchta</t>
  </si>
  <si>
    <t>Görmar</t>
  </si>
  <si>
    <t>Kaisershagen</t>
  </si>
  <si>
    <t>Sachsensiedlung</t>
  </si>
  <si>
    <t>Anrode</t>
  </si>
  <si>
    <t>Beberstedt</t>
  </si>
  <si>
    <t>Beyrode</t>
  </si>
  <si>
    <t>Bickenriede</t>
  </si>
  <si>
    <t>Bischofstein</t>
  </si>
  <si>
    <t>Breitenbich</t>
  </si>
  <si>
    <t>Dörna</t>
  </si>
  <si>
    <t>Eigenrieden</t>
  </si>
  <si>
    <t>Eigenrode</t>
  </si>
  <si>
    <t>Eigenröder</t>
  </si>
  <si>
    <t>Faulungen</t>
  </si>
  <si>
    <t>Hildebrandshausen</t>
  </si>
  <si>
    <t>Horsmar</t>
  </si>
  <si>
    <t>Hüpstedt</t>
  </si>
  <si>
    <t>Kleinkeula</t>
  </si>
  <si>
    <t>Lengefelder</t>
  </si>
  <si>
    <t>Flarchheim</t>
  </si>
  <si>
    <t>Langula</t>
  </si>
  <si>
    <t>Niederdorla</t>
  </si>
  <si>
    <t>Oberdorla</t>
  </si>
  <si>
    <t>Oppershausen</t>
  </si>
  <si>
    <t>Heyerode</t>
  </si>
  <si>
    <t>Katharinenberg</t>
  </si>
  <si>
    <t>Schierschwende</t>
  </si>
  <si>
    <t>Wendehausen</t>
  </si>
  <si>
    <t>Großengottern</t>
  </si>
  <si>
    <t>Altengottern</t>
  </si>
  <si>
    <t>Heroldishausen</t>
  </si>
  <si>
    <t>Höngeda</t>
  </si>
  <si>
    <t>Schlotheim</t>
  </si>
  <si>
    <t>Hohenbergen</t>
  </si>
  <si>
    <t>Marolterode</t>
  </si>
  <si>
    <t>Mehrstedt</t>
  </si>
  <si>
    <t>Großmehlra</t>
  </si>
  <si>
    <t>Menteroda</t>
  </si>
  <si>
    <t>Obermehler</t>
  </si>
  <si>
    <t>Schacht</t>
  </si>
  <si>
    <t>Windeberg</t>
  </si>
  <si>
    <t>Bollstedt</t>
  </si>
  <si>
    <t>Grabe</t>
  </si>
  <si>
    <t>Kleingrabe</t>
  </si>
  <si>
    <t>Körner</t>
  </si>
  <si>
    <t>Österkörner</t>
  </si>
  <si>
    <t>Volkenroda</t>
  </si>
  <si>
    <t>Ravensburg für Valentin</t>
  </si>
  <si>
    <t>Baden-Württemberg</t>
  </si>
  <si>
    <t>Ort</t>
  </si>
  <si>
    <t>Landkreis</t>
  </si>
  <si>
    <t>kreisfreie Stadt</t>
  </si>
  <si>
    <t>Rems-Murr-Kreis</t>
  </si>
  <si>
    <t>Weil im Schönbuch</t>
  </si>
  <si>
    <t>Grafenau (Württemberg)</t>
  </si>
  <si>
    <t>Altdorf (Kreis Böblingen)</t>
  </si>
  <si>
    <t>Leonberg (Württemberg)</t>
  </si>
  <si>
    <t>Weil der Stadt</t>
  </si>
  <si>
    <t>Hemmingen (Württemberg)</t>
  </si>
  <si>
    <t>Enzkreis</t>
  </si>
  <si>
    <t>Kernen im Remstal</t>
  </si>
  <si>
    <t>Leutenbach (Württemberg)</t>
  </si>
  <si>
    <t>Beilstein (Württemberg)</t>
  </si>
  <si>
    <t>Aspach bei Backnang</t>
  </si>
  <si>
    <t>Weissach im Tal</t>
  </si>
  <si>
    <t>Sulzbach an der Murr</t>
  </si>
  <si>
    <t>Allmersbach im Tal</t>
  </si>
  <si>
    <t>Vaihingen an der Enz</t>
  </si>
  <si>
    <t>Marbach am Neckar</t>
  </si>
  <si>
    <t>Remseck am Neckar</t>
  </si>
  <si>
    <t>Freiberg am Neckar</t>
  </si>
  <si>
    <t>Steinheim an der Murr</t>
  </si>
  <si>
    <t>Benningen am Neckar</t>
  </si>
  <si>
    <t>Kirchberg an der Murr</t>
  </si>
  <si>
    <t>Rottenburg am Neckar</t>
  </si>
  <si>
    <t>Nehren (Württemberg)</t>
  </si>
  <si>
    <t>Horb am Neckar</t>
  </si>
  <si>
    <t>Sulz am Neckar</t>
  </si>
  <si>
    <t>Eutingen im Gäu</t>
  </si>
  <si>
    <t>Vöhringen (Württemberg)</t>
  </si>
  <si>
    <t>Wildberg (Schwarzwald)</t>
  </si>
  <si>
    <t>Rohrdorf (Kreis Calw)</t>
  </si>
  <si>
    <t>Bad Peterstal-Griesbach</t>
  </si>
  <si>
    <t>Ortenaukreis</t>
  </si>
  <si>
    <t>Schopfloch (Schwarzwald)</t>
  </si>
  <si>
    <t>Zollernalbkreis</t>
  </si>
  <si>
    <t>Geislingen (Zollernalbkreis)</t>
  </si>
  <si>
    <t>Schömberg (Zollernalbkreis)</t>
  </si>
  <si>
    <t>Hausen am Tann</t>
  </si>
  <si>
    <t>Weilen unter den Rinnen</t>
  </si>
  <si>
    <t>Zimmern unter der Burg</t>
  </si>
  <si>
    <t>Schwenningen (Heuberg)</t>
  </si>
  <si>
    <t>Stetten am kalten Markt</t>
  </si>
  <si>
    <t>Bingen bei Sigmaringen</t>
  </si>
  <si>
    <t>Münsingen (Württemberg)</t>
  </si>
  <si>
    <t>Hohenstein (Württemberg)</t>
  </si>
  <si>
    <t>Alb-Donau-Kreis</t>
  </si>
  <si>
    <t>Bad Urach</t>
  </si>
  <si>
    <t>Dettingen an der Erms</t>
  </si>
  <si>
    <t>Westerheim (Württemberg)</t>
  </si>
  <si>
    <t>Frickenhausen (Württemberg)</t>
  </si>
  <si>
    <t>Altdorf bei Nürtingen</t>
  </si>
  <si>
    <t>Beuren bei Nürtingen</t>
  </si>
  <si>
    <t>Kohlberg (Württemberg)</t>
  </si>
  <si>
    <t>Eningen unter Achalm</t>
  </si>
  <si>
    <t>Lichtenstein (Württemberg)</t>
  </si>
  <si>
    <t>Sankt Johann (Württemberg)</t>
  </si>
  <si>
    <t>Heiningen (Kreis Göppingen)</t>
  </si>
  <si>
    <t>Eislingen/Fils</t>
  </si>
  <si>
    <t>Ebersbach an der Fils</t>
  </si>
  <si>
    <t>Ostalbkreis</t>
  </si>
  <si>
    <t>Bad Boll</t>
  </si>
  <si>
    <t>Zell unter Aichelberg</t>
  </si>
  <si>
    <t>Birenbach (Kreis Göppingen)</t>
  </si>
  <si>
    <t>Börtlingen (Kreis Göppingen)</t>
  </si>
  <si>
    <t>Dürnau (Kreis Göppingen)</t>
  </si>
  <si>
    <t>Gammelshausen (Württemberg)</t>
  </si>
  <si>
    <t>Hattenhofen (Württemberg)</t>
  </si>
  <si>
    <t>Wangen (Kreis Göppingen)</t>
  </si>
  <si>
    <t>Weilheim an der Teck</t>
  </si>
  <si>
    <t>Wendlingen am Neckar</t>
  </si>
  <si>
    <t>Reichenbach an der Fils</t>
  </si>
  <si>
    <t>Dettingen unter Teck</t>
  </si>
  <si>
    <t>Bissingen an der Teck</t>
  </si>
  <si>
    <t>Hochdorf bei Plochingen</t>
  </si>
  <si>
    <t>Geislingen an der Steige</t>
  </si>
  <si>
    <t>Bad Ditzenbach</t>
  </si>
  <si>
    <t>Kuchen (Fils)</t>
  </si>
  <si>
    <t>Gingen an der Fils</t>
  </si>
  <si>
    <t>Hohenstadt bei Geislingen an der Steige</t>
  </si>
  <si>
    <t>Mühlhausen im Täle</t>
  </si>
  <si>
    <t>Essingen (Württemberg)</t>
  </si>
  <si>
    <t>Westhausen (Württemberg)</t>
  </si>
  <si>
    <t>Kirchheim am Ries</t>
  </si>
  <si>
    <t>Ellwangen (Jagst)</t>
  </si>
  <si>
    <t>Ellenberg (Württemberg)</t>
  </si>
  <si>
    <t>Rosenberg (Württemberg)</t>
  </si>
  <si>
    <t>Heubach (Württemberg)</t>
  </si>
  <si>
    <t>Lorch (Württemberg)</t>
  </si>
  <si>
    <t>Waldstetten (Ostalbkreis)</t>
  </si>
  <si>
    <t>Böbingen an der Rems</t>
  </si>
  <si>
    <t>Steinheim am Albuch</t>
  </si>
  <si>
    <t>Ruppertshofen (Ostalbkreis)</t>
  </si>
  <si>
    <t>Winterbach (Remstal)</t>
  </si>
  <si>
    <t>Urbach (Baden-Württemberg)</t>
  </si>
  <si>
    <t>Esslingen am Neckar</t>
  </si>
  <si>
    <t>Neuhausen auf den Fildern</t>
  </si>
  <si>
    <t>Denkendorf (Württemberg)</t>
  </si>
  <si>
    <t>Bad Friedrichshall</t>
  </si>
  <si>
    <t>Neuenstadt am Kocher</t>
  </si>
  <si>
    <t>Bad Wimpfen</t>
  </si>
  <si>
    <t>Hohenlohekreis</t>
  </si>
  <si>
    <t>Nordheim (Württemberg)</t>
  </si>
  <si>
    <t>Erlenbach (Kreis Heilbronn)</t>
  </si>
  <si>
    <t>Krautheim (Jagst)</t>
  </si>
  <si>
    <t>Hardthausen am Kocher</t>
  </si>
  <si>
    <t>Lauffen am Neckar</t>
  </si>
  <si>
    <t>Kirchheim am Neckar</t>
  </si>
  <si>
    <t>Talheim (Neckar)</t>
  </si>
  <si>
    <t>Pfaffenhofen (Württemberg)</t>
  </si>
  <si>
    <t>Schwäbisch Hall</t>
  </si>
  <si>
    <t>Rosengarten (Kocher)</t>
  </si>
  <si>
    <t>Michelbach an der Bilz</t>
  </si>
  <si>
    <t>Rot am See</t>
  </si>
  <si>
    <t>Kirchberg an der Jagst</t>
  </si>
  <si>
    <t>Wallhausen (Württemberg)</t>
  </si>
  <si>
    <t>Neuenstein (Hohenlohe)</t>
  </si>
  <si>
    <t>Waldenburg (Württemberg)</t>
  </si>
  <si>
    <t>Weißbach (Hohenlohe)</t>
  </si>
  <si>
    <t>Neckar-Odenwald-Kreis</t>
  </si>
  <si>
    <t>Buchen (Odenwald)</t>
  </si>
  <si>
    <t>Ahorn (Baden)</t>
  </si>
  <si>
    <t>Main-Tauber-Kreis</t>
  </si>
  <si>
    <t>Rosenberg (Baden)</t>
  </si>
  <si>
    <t>Gundelsheim (Württemberg)</t>
  </si>
  <si>
    <t>Limbach (Baden)</t>
  </si>
  <si>
    <t>Obrigheim (Baden)</t>
  </si>
  <si>
    <t>Neunkirchen (Baden)</t>
  </si>
  <si>
    <t>Schwarzach (Odenwald)</t>
  </si>
  <si>
    <t>Rhein-Neckar-Kreis</t>
  </si>
  <si>
    <t>Bad Rappenau</t>
  </si>
  <si>
    <t>Bretten (Baden)</t>
  </si>
  <si>
    <t>Sulzfeld (Baden)</t>
  </si>
  <si>
    <t>Birkenfeld (Württemberg)</t>
  </si>
  <si>
    <t>Eisingen (Baden)</t>
  </si>
  <si>
    <t>Neuhausen (Enzkreis)</t>
  </si>
  <si>
    <t>Bad Wildbad</t>
  </si>
  <si>
    <t>Schömberg (Landkreis Calw)</t>
  </si>
  <si>
    <t>Höfen an der Enz</t>
  </si>
  <si>
    <t>Bad Liebenzell</t>
  </si>
  <si>
    <t>Bad Teinach-Zavelstein</t>
  </si>
  <si>
    <t>Oberreichenbach (Schwarzwald)</t>
  </si>
  <si>
    <t>Illingen (Württemberg)</t>
  </si>
  <si>
    <t>Malsch (Kreis Karlsruhe)</t>
  </si>
  <si>
    <t>Bad Herrenalb</t>
  </si>
  <si>
    <t>Weingarten (Baden)</t>
  </si>
  <si>
    <t>Au am Rhein</t>
  </si>
  <si>
    <t>Bad Schönborn</t>
  </si>
  <si>
    <t>Forst (Baden)</t>
  </si>
  <si>
    <t>Oberkirch (Baden)</t>
  </si>
  <si>
    <t>Haslach im Kinzigtal</t>
  </si>
  <si>
    <t>Hofstetten (Baden)</t>
  </si>
  <si>
    <t>Zell am Harmersbach</t>
  </si>
  <si>
    <t>Neuried (Baden)</t>
  </si>
  <si>
    <t>Bad Rippoldsau-Schapbach</t>
  </si>
  <si>
    <t>Biberach (Baden)</t>
  </si>
  <si>
    <t>Steinach (Baden)</t>
  </si>
  <si>
    <t>Gutach (Schwarzwaldbahn)</t>
  </si>
  <si>
    <t>Ortenberg (Baden)</t>
  </si>
  <si>
    <t>Bühl (Baden)</t>
  </si>
  <si>
    <t>Lichtenau (Baden)</t>
  </si>
  <si>
    <t>Rheinau (Baden)</t>
  </si>
  <si>
    <t>Sasbach bei Achern</t>
  </si>
  <si>
    <t>Ottenhöfen im Schwarzwald</t>
  </si>
  <si>
    <t>Lauf (Baden)</t>
  </si>
  <si>
    <t>Seebach (Baden)</t>
  </si>
  <si>
    <t>Lahr/Schwarzwald</t>
  </si>
  <si>
    <t>Friesenheim (Baden)</t>
  </si>
  <si>
    <t>Seelbach (Schutter)</t>
  </si>
  <si>
    <t>Rust (Baden)</t>
  </si>
  <si>
    <t>Schwarzwald-Baar-Kreis</t>
  </si>
  <si>
    <t>Bad Dürrheim</t>
  </si>
  <si>
    <t>Triberg im Schwarzwald</t>
  </si>
  <si>
    <t>Sankt Georgen im Schwarzwald</t>
  </si>
  <si>
    <t>Furtwangen im Schwarzwald</t>
  </si>
  <si>
    <t>Königsfeld im Schwarzwald</t>
  </si>
  <si>
    <t>Schonach im Schwarzwald</t>
  </si>
  <si>
    <t>Schönwald im Schwarzwald</t>
  </si>
  <si>
    <t>Gailingen am Hochrhein</t>
  </si>
  <si>
    <t>Büsingen am Hochrhein</t>
  </si>
  <si>
    <t>Aach (Hegau)</t>
  </si>
  <si>
    <t>Radolfzell am Bodensee</t>
  </si>
  <si>
    <t>Moos (Bodensee)</t>
  </si>
  <si>
    <t>Bodenseekreis</t>
  </si>
  <si>
    <t>Hohenfels bei Stockach</t>
  </si>
  <si>
    <t>Reichenbach am Heuberg</t>
  </si>
  <si>
    <t>Fridingen an der Donau</t>
  </si>
  <si>
    <t>Mühlheim an der Donau</t>
  </si>
  <si>
    <t>Neuhausen ob Eck</t>
  </si>
  <si>
    <t>Hausen ob Verena</t>
  </si>
  <si>
    <t>Talheim (Kreis Tuttlingen)</t>
  </si>
  <si>
    <t>Zimmern ob Rottweil</t>
  </si>
  <si>
    <t>Oberndorf am Neckar</t>
  </si>
  <si>
    <t>Lauterbach (Schwarzwald)</t>
  </si>
  <si>
    <t>Hardt (Schwarzwald)</t>
  </si>
  <si>
    <t>Freiburg im Breisgau</t>
  </si>
  <si>
    <t>Bad Krozingen</t>
  </si>
  <si>
    <t>Breisgau-Hochschwarzwald</t>
  </si>
  <si>
    <t>Gundelfingen (Breisgau)</t>
  </si>
  <si>
    <t>Breisach am Rhein</t>
  </si>
  <si>
    <t>Staufen im Breisgau</t>
  </si>
  <si>
    <t>March (Breisgau)</t>
  </si>
  <si>
    <t>Vogtsburg im Kaiserstuhl</t>
  </si>
  <si>
    <t>Münstertal/Schwarzwald</t>
  </si>
  <si>
    <t>Oberried (Breisgau)</t>
  </si>
  <si>
    <t>Hartheim am Rhein</t>
  </si>
  <si>
    <t>Gutach im Breisgau</t>
  </si>
  <si>
    <t>Sankt Peter (Schwarzwald)</t>
  </si>
  <si>
    <t>Sankt Märgen</t>
  </si>
  <si>
    <t>Reute (Breisgau)</t>
  </si>
  <si>
    <t>Au (Breisgau)</t>
  </si>
  <si>
    <t>Winden im Elztal</t>
  </si>
  <si>
    <t>Endingen am Kaiserstuhl</t>
  </si>
  <si>
    <t>Bahlingen am Kaiserstuhl</t>
  </si>
  <si>
    <t>Eichstetten am Kaiserstuhl</t>
  </si>
  <si>
    <t>Riegel am Kaiserstuhl</t>
  </si>
  <si>
    <t>Sasbach am Kaiserstuhl</t>
  </si>
  <si>
    <t>Forchheim (Kaiserstuhl)</t>
  </si>
  <si>
    <t>Wyhl am Kaiserstuhl</t>
  </si>
  <si>
    <t>Müllheim (Baden)</t>
  </si>
  <si>
    <t>Neuenburg am Rhein</t>
  </si>
  <si>
    <t>Bad Bellingen</t>
  </si>
  <si>
    <t>Eschbach (Markgräflerland)</t>
  </si>
  <si>
    <t>Weil am Rhein</t>
  </si>
  <si>
    <t>Steinen (Baden)</t>
  </si>
  <si>
    <t>Fischingen (Baden)</t>
  </si>
  <si>
    <t>Rheinfelden (Baden)</t>
  </si>
  <si>
    <t>Wehr (Baden)</t>
  </si>
  <si>
    <t>Waldshut</t>
  </si>
  <si>
    <t>Zell im Wiesental</t>
  </si>
  <si>
    <t>Schönau im Schwarzwald</t>
  </si>
  <si>
    <t>Schönenberg (Schwarzwald)</t>
  </si>
  <si>
    <t>Hausen im Wiesental</t>
  </si>
  <si>
    <t>Kleines Wiesental</t>
  </si>
  <si>
    <t>Wieden (Schwarzwald)</t>
  </si>
  <si>
    <t>Bad Säckingen</t>
  </si>
  <si>
    <t>Laufenburg (Baden)</t>
  </si>
  <si>
    <t>Hohentengen am Hochrhein</t>
  </si>
  <si>
    <t>Weilheim (Baden)</t>
  </si>
  <si>
    <t>Sankt Blasien</t>
  </si>
  <si>
    <t>Dachsberg (Südschwarzwald)</t>
  </si>
  <si>
    <t>Bonndorf im Schwarzwald</t>
  </si>
  <si>
    <t>Feldberg (Schwarzwald)</t>
  </si>
  <si>
    <t>Eisenbach (Hochschwarzwald)</t>
  </si>
  <si>
    <t>Bernau im Schwarzwald</t>
  </si>
  <si>
    <t>Ort:</t>
  </si>
  <si>
    <t xml:space="preserve">1 cbm </t>
  </si>
  <si>
    <t>Gewichtsklasse</t>
  </si>
  <si>
    <t>1 LDM</t>
  </si>
  <si>
    <t xml:space="preserve">PLZ </t>
  </si>
  <si>
    <t>Anzahl:</t>
  </si>
  <si>
    <t>Höhe:</t>
  </si>
  <si>
    <t>CW</t>
  </si>
  <si>
    <t>AW</t>
  </si>
  <si>
    <t>cbm</t>
  </si>
  <si>
    <t>Gewicht cbm</t>
  </si>
  <si>
    <t>Gesamtgewicht real</t>
  </si>
  <si>
    <t>Gewicht Palette/Gitterbox</t>
  </si>
  <si>
    <t>Gewicht Halbe-Palette</t>
  </si>
  <si>
    <t>Gewicht real in Abhängigkeit vom Packstück</t>
  </si>
  <si>
    <t>LDM</t>
  </si>
  <si>
    <t>Gewicht LDM</t>
  </si>
  <si>
    <t xml:space="preserve">Wenn kleiner 1,6 LDM das höhere </t>
  </si>
  <si>
    <t xml:space="preserve">Wenn größer 1,6 LDM das höhere </t>
  </si>
  <si>
    <t>frachtpflichtiges Gewicht</t>
  </si>
  <si>
    <t>Zählt die Anzahl der Zellen "Oder Abmessungen"</t>
  </si>
  <si>
    <t>Bereich "Oder Abmessungen" frei</t>
  </si>
  <si>
    <t>Summe Sendungsdaten</t>
  </si>
  <si>
    <t>Summe</t>
  </si>
  <si>
    <t>Frachtpflichtig</t>
  </si>
  <si>
    <t>Huber</t>
  </si>
  <si>
    <t>Kosten</t>
  </si>
  <si>
    <t>Abholung</t>
  </si>
  <si>
    <t>THC</t>
  </si>
  <si>
    <t>X-Ray</t>
  </si>
  <si>
    <t>Handling</t>
  </si>
  <si>
    <r>
      <t xml:space="preserve">         </t>
    </r>
    <r>
      <rPr>
        <sz val="8"/>
        <color indexed="9"/>
        <rFont val="Calibri"/>
        <family val="2"/>
      </rPr>
      <t>auf Vol kg</t>
    </r>
  </si>
  <si>
    <t>Zone</t>
  </si>
  <si>
    <t>Kosten + Diesel</t>
  </si>
  <si>
    <t>Summe UK</t>
  </si>
  <si>
    <t>Kosten inkl. Diesel</t>
  </si>
  <si>
    <t>Fuhrunternehmer</t>
  </si>
  <si>
    <t>RudolphBW Express</t>
  </si>
  <si>
    <t>RudolphFR Express</t>
  </si>
  <si>
    <t>Günstigster FU</t>
  </si>
  <si>
    <t>Mindestprofit Abholung</t>
  </si>
  <si>
    <t>Prozentualer Profit</t>
  </si>
  <si>
    <t>Mindestprofit</t>
  </si>
  <si>
    <t>VK Abholung</t>
  </si>
  <si>
    <t>THC Min.</t>
  </si>
  <si>
    <t>X-Ray Min.</t>
  </si>
  <si>
    <t>VK THC (AW)</t>
  </si>
  <si>
    <t>VK X-Ray (AW)</t>
  </si>
  <si>
    <t>Prozentualer Profit bis 300 kg</t>
  </si>
  <si>
    <t>Prozentualer Profit bis 500 kg</t>
  </si>
  <si>
    <t>Prozentualer Profit über 500 kg</t>
  </si>
  <si>
    <t>Zollgestellung je MRN</t>
  </si>
  <si>
    <t>Hebebühne</t>
  </si>
  <si>
    <t>DGR Mindermenge</t>
  </si>
  <si>
    <t>Remarks</t>
  </si>
  <si>
    <t>Überlänge</t>
  </si>
  <si>
    <t xml:space="preserve">X-Ray Max. </t>
  </si>
  <si>
    <t>Eingabefelder</t>
  </si>
  <si>
    <t>Actual Weight:</t>
  </si>
  <si>
    <t>Chargable Weight:</t>
  </si>
  <si>
    <t>Schnelleingabe</t>
  </si>
  <si>
    <t>Detaileingabe</t>
  </si>
  <si>
    <t>MRN Gestellung</t>
  </si>
  <si>
    <t>Anpassungen</t>
  </si>
  <si>
    <t>X-Ray nicht nötig</t>
  </si>
  <si>
    <t>Postleitzahl:</t>
  </si>
  <si>
    <t>Gewicht je Colli:</t>
  </si>
  <si>
    <t>FOB Kostenrechner</t>
  </si>
  <si>
    <t>Ja</t>
  </si>
  <si>
    <t>Korrekt</t>
  </si>
  <si>
    <t>Nein</t>
  </si>
  <si>
    <t>Hebebühnenzuschlag</t>
  </si>
  <si>
    <t>DGR Mindermengenzuschlag</t>
  </si>
  <si>
    <t>Trucking FRA</t>
  </si>
  <si>
    <t xml:space="preserve">DGR +1000 Punkte: auf Anfrage </t>
  </si>
  <si>
    <t xml:space="preserve">Überlänge (ab 240 cm) auf Anfrage </t>
  </si>
  <si>
    <t xml:space="preserve">Verpackungskosten lt. Aufwand/Auslage </t>
  </si>
  <si>
    <t>Alle Angaben ohne Gewähr</t>
  </si>
  <si>
    <t>Trucking FRA Min.</t>
  </si>
  <si>
    <t>ETD Min. 85,00 EUR / 0,13 EUR/kg / Max. 400,00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</si>
</sst>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#,##0.00\ &quot;€&quot;;[Red]\-#,##0.00\ &quot;€&quot;"/>
    <numFmt numFmtId="164" formatCode="00000"/>
    <numFmt numFmtId="165" formatCode="00"/>
    <numFmt numFmtId="166" formatCode="&quot;€&quot;#,##0.00_);[Red]\(&quot;€&quot;#,##0.00\)"/>
    <numFmt numFmtId="167" formatCode="0.0%"/>
    <numFmt numFmtId="168" formatCode="0&quot;cm&quot;"/>
    <numFmt numFmtId="169" formatCode="0.0000\ &quot;Lademeter&quot;"/>
    <numFmt numFmtId="170" formatCode="0.00\ &quot;Vol.kg&quot;"/>
    <numFmt numFmtId="171" formatCode="0.00&quot;LDM-kg&quot;"/>
    <numFmt numFmtId="172" formatCode="_(&quot;€&quot;* #,##0.00_);_(&quot;€&quot;* \(#,##0.00\);_(&quot;€&quot;* &quot;-&quot;??_);_(@_)"/>
    <numFmt numFmtId="173" formatCode="0&quot; Stunden&quot;"/>
    <numFmt numFmtId="174" formatCode="#,##0_ ;\-#,##0\ "/>
    <numFmt numFmtId="175" formatCode="_-* #,##0.00\ [$€-1]_-;\-* #,##0.00\ [$€-1]_-;_-* &quot;-&quot;??\ [$€-1]_-"/>
    <numFmt numFmtId="176" formatCode="#,##0.00\ &quot;€&quot;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sz val="9"/>
      <color theme="0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b/>
      <sz val="14"/>
      <color indexed="8"/>
      <name val="Calibri"/>
      <family val="2"/>
    </font>
    <font>
      <b/>
      <sz val="11"/>
      <color rgb="FFFF0000"/>
      <name val="Calibri"/>
      <family val="2"/>
    </font>
    <font>
      <b/>
      <sz val="11"/>
      <color rgb="FFFFFF00"/>
      <name val="Calibri"/>
      <family val="2"/>
    </font>
    <font>
      <sz val="11"/>
      <color indexed="8"/>
      <name val="Calibri"/>
      <family val="2"/>
    </font>
    <font>
      <b/>
      <u/>
      <sz val="11"/>
      <color theme="0"/>
      <name val="Calibri"/>
      <family val="2"/>
    </font>
    <font>
      <sz val="11"/>
      <color indexed="36"/>
      <name val="Calibri"/>
      <family val="2"/>
    </font>
    <font>
      <sz val="11"/>
      <color indexed="10"/>
      <name val="Calibri"/>
      <family val="2"/>
    </font>
    <font>
      <b/>
      <u/>
      <sz val="11"/>
      <color indexed="9"/>
      <name val="Calibri"/>
      <family val="2"/>
    </font>
    <font>
      <sz val="11"/>
      <color indexed="9"/>
      <name val="Calibri"/>
      <family val="2"/>
    </font>
    <font>
      <b/>
      <sz val="20"/>
      <color theme="1"/>
      <name val="Calibri"/>
      <family val="2"/>
    </font>
    <font>
      <sz val="8"/>
      <color theme="0"/>
      <name val="Calibri"/>
      <family val="2"/>
    </font>
    <font>
      <b/>
      <sz val="18"/>
      <color indexed="8"/>
      <name val="Calibri"/>
      <family val="2"/>
    </font>
    <font>
      <sz val="16"/>
      <color indexed="8"/>
      <name val="Calibri"/>
      <family val="2"/>
    </font>
    <font>
      <sz val="8"/>
      <color indexed="8"/>
      <name val="Calibri"/>
      <family val="2"/>
    </font>
    <font>
      <sz val="12"/>
      <name val="Calibri"/>
      <family val="2"/>
    </font>
    <font>
      <b/>
      <sz val="8"/>
      <color theme="0"/>
      <name val="Calibri"/>
      <family val="2"/>
    </font>
    <font>
      <sz val="11"/>
      <name val="Calibri"/>
      <family val="2"/>
    </font>
    <font>
      <sz val="7"/>
      <color theme="0"/>
      <name val="Calibri"/>
      <family val="2"/>
    </font>
    <font>
      <b/>
      <sz val="7"/>
      <color theme="0"/>
      <name val="Calibri"/>
      <family val="2"/>
    </font>
    <font>
      <sz val="11"/>
      <color rgb="FFFF0000"/>
      <name val="Calibri"/>
      <family val="2"/>
    </font>
    <font>
      <b/>
      <sz val="10"/>
      <color theme="0"/>
      <name val="Calibri"/>
      <family val="2"/>
    </font>
    <font>
      <sz val="8"/>
      <color indexed="9"/>
      <name val="Calibri"/>
      <family val="2"/>
    </font>
    <font>
      <b/>
      <sz val="12"/>
      <color indexed="8"/>
      <name val="Calibri"/>
      <family val="2"/>
    </font>
    <font>
      <sz val="8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2"/>
      <color theme="0"/>
      <name val="Calibri"/>
      <family val="2"/>
    </font>
    <font>
      <b/>
      <sz val="10"/>
      <name val="Calibri"/>
      <family val="2"/>
    </font>
    <font>
      <b/>
      <sz val="11"/>
      <color indexed="10"/>
      <name val="Calibri"/>
      <family val="2"/>
    </font>
    <font>
      <b/>
      <sz val="12"/>
      <color theme="2"/>
      <name val="Calibri"/>
      <family val="2"/>
    </font>
    <font>
      <sz val="11"/>
      <color theme="2"/>
      <name val="Calibri"/>
      <family val="2"/>
    </font>
    <font>
      <b/>
      <sz val="11"/>
      <color theme="2"/>
      <name val="Century"/>
      <family val="1"/>
    </font>
    <font>
      <sz val="11"/>
      <color theme="1"/>
      <name val="Bahnschrift SemiBold Condensed"/>
      <family val="2"/>
    </font>
    <font>
      <sz val="11"/>
      <color indexed="8"/>
      <name val="Bahnschrift SemiBold Condensed"/>
      <family val="2"/>
    </font>
    <font>
      <sz val="9"/>
      <color theme="0"/>
      <name val="Bahnschrift SemiBold Condensed"/>
      <family val="2"/>
    </font>
    <font>
      <sz val="11"/>
      <name val="Bahnschrift SemiBold Condensed"/>
      <family val="2"/>
    </font>
    <font>
      <u/>
      <sz val="11"/>
      <color theme="10"/>
      <name val="Bahnschrift SemiBold Condensed"/>
      <family val="2"/>
    </font>
    <font>
      <sz val="12"/>
      <color indexed="8"/>
      <name val="Bahnschrift SemiBold Condensed"/>
      <family val="2"/>
    </font>
    <font>
      <sz val="12"/>
      <name val="Bahnschrift SemiBold Condensed"/>
      <family val="2"/>
    </font>
    <font>
      <sz val="12"/>
      <color theme="0"/>
      <name val="Bahnschrift SemiBold Condensed"/>
      <family val="2"/>
    </font>
    <font>
      <b/>
      <sz val="11"/>
      <color indexed="8"/>
      <name val="Bahnschrift SemiBold SemiConden"/>
      <family val="2"/>
    </font>
    <font>
      <sz val="11"/>
      <color theme="1"/>
      <name val="Bahnschrift SemiBold SemiConden"/>
      <family val="2"/>
    </font>
    <font>
      <b/>
      <sz val="14"/>
      <color indexed="8"/>
      <name val="Bahnschrift SemiBold SemiConden"/>
      <family val="2"/>
    </font>
    <font>
      <sz val="11"/>
      <color indexed="8"/>
      <name val="Bahnschrift SemiBold SemiConden"/>
      <family val="2"/>
    </font>
    <font>
      <u/>
      <sz val="11"/>
      <color theme="10"/>
      <name val="Bahnschrift SemiBold SemiConden"/>
      <family val="2"/>
    </font>
    <font>
      <sz val="10"/>
      <color rgb="FF000000"/>
      <name val="Bahnschrift SemiBold SemiConden"/>
      <family val="2"/>
    </font>
    <font>
      <sz val="12"/>
      <color theme="1"/>
      <name val="Bahnschrift SemiBold Condensed"/>
      <family val="2"/>
    </font>
    <font>
      <sz val="11"/>
      <name val="Calibri"/>
      <family val="2"/>
      <scheme val="minor"/>
    </font>
    <font>
      <b/>
      <sz val="18"/>
      <color theme="1"/>
      <name val="Bahnschrift SemiBold Condensed"/>
      <family val="2"/>
    </font>
    <font>
      <sz val="14"/>
      <name val="Calibri"/>
      <family val="2"/>
    </font>
    <font>
      <b/>
      <u/>
      <sz val="11"/>
      <color theme="1"/>
      <name val="Bahnschrift SemiBold SemiConden"/>
      <family val="2"/>
    </font>
  </fonts>
  <fills count="2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</cellStyleXfs>
  <cellXfs count="370">
    <xf numFmtId="0" fontId="0" fillId="0" borderId="0" xfId="0"/>
    <xf numFmtId="0" fontId="0" fillId="2" borderId="0" xfId="0" applyFill="1"/>
    <xf numFmtId="8" fontId="0" fillId="0" borderId="0" xfId="0" applyNumberFormat="1"/>
    <xf numFmtId="10" fontId="0" fillId="0" borderId="0" xfId="0" applyNumberFormat="1"/>
    <xf numFmtId="14" fontId="0" fillId="0" borderId="0" xfId="0" applyNumberFormat="1"/>
    <xf numFmtId="0" fontId="13" fillId="3" borderId="25" xfId="2" applyFill="1" applyBorder="1"/>
    <xf numFmtId="0" fontId="4" fillId="4" borderId="3" xfId="2" applyFont="1" applyFill="1" applyBorder="1"/>
    <xf numFmtId="0" fontId="9" fillId="4" borderId="9" xfId="2" applyFont="1" applyFill="1" applyBorder="1"/>
    <xf numFmtId="0" fontId="13" fillId="4" borderId="9" xfId="2" applyFill="1" applyBorder="1"/>
    <xf numFmtId="0" fontId="14" fillId="4" borderId="4" xfId="2" applyFont="1" applyFill="1" applyBorder="1"/>
    <xf numFmtId="0" fontId="13" fillId="5" borderId="0" xfId="2" applyFill="1"/>
    <xf numFmtId="0" fontId="15" fillId="5" borderId="0" xfId="2" applyFont="1" applyFill="1"/>
    <xf numFmtId="0" fontId="16" fillId="5" borderId="0" xfId="2" applyFont="1" applyFill="1"/>
    <xf numFmtId="0" fontId="13" fillId="0" borderId="0" xfId="2"/>
    <xf numFmtId="0" fontId="13" fillId="3" borderId="26" xfId="2" applyFill="1" applyBorder="1"/>
    <xf numFmtId="0" fontId="13" fillId="4" borderId="27" xfId="2" applyFill="1" applyBorder="1"/>
    <xf numFmtId="0" fontId="13" fillId="4" borderId="0" xfId="2" applyFill="1"/>
    <xf numFmtId="0" fontId="13" fillId="4" borderId="26" xfId="2" applyFill="1" applyBorder="1"/>
    <xf numFmtId="0" fontId="13" fillId="6" borderId="0" xfId="2" applyFill="1"/>
    <xf numFmtId="0" fontId="17" fillId="5" borderId="0" xfId="2" applyFont="1" applyFill="1"/>
    <xf numFmtId="0" fontId="18" fillId="5" borderId="0" xfId="2" applyFont="1" applyFill="1"/>
    <xf numFmtId="0" fontId="13" fillId="4" borderId="28" xfId="2" applyFill="1" applyBorder="1"/>
    <xf numFmtId="0" fontId="13" fillId="4" borderId="29" xfId="2" applyFill="1" applyBorder="1"/>
    <xf numFmtId="0" fontId="13" fillId="4" borderId="30" xfId="2" applyFill="1" applyBorder="1"/>
    <xf numFmtId="0" fontId="13" fillId="3" borderId="28" xfId="2" applyFill="1" applyBorder="1"/>
    <xf numFmtId="0" fontId="20" fillId="3" borderId="29" xfId="2" applyFont="1" applyFill="1" applyBorder="1"/>
    <xf numFmtId="0" fontId="13" fillId="3" borderId="29" xfId="2" applyFill="1" applyBorder="1"/>
    <xf numFmtId="0" fontId="6" fillId="3" borderId="29" xfId="2" applyFont="1" applyFill="1" applyBorder="1"/>
    <xf numFmtId="0" fontId="13" fillId="3" borderId="30" xfId="2" applyFill="1" applyBorder="1"/>
    <xf numFmtId="0" fontId="13" fillId="8" borderId="3" xfId="2" applyFill="1" applyBorder="1"/>
    <xf numFmtId="0" fontId="13" fillId="8" borderId="9" xfId="2" applyFill="1" applyBorder="1"/>
    <xf numFmtId="0" fontId="13" fillId="8" borderId="31" xfId="2" applyFill="1" applyBorder="1"/>
    <xf numFmtId="0" fontId="13" fillId="8" borderId="5" xfId="2" applyFill="1" applyBorder="1"/>
    <xf numFmtId="0" fontId="6" fillId="6" borderId="0" xfId="2" applyFont="1" applyFill="1" applyAlignment="1">
      <alignment horizontal="left" vertical="center"/>
    </xf>
    <xf numFmtId="0" fontId="6" fillId="5" borderId="0" xfId="2" applyFont="1" applyFill="1" applyAlignment="1">
      <alignment horizontal="center" vertical="center"/>
    </xf>
    <xf numFmtId="0" fontId="6" fillId="5" borderId="0" xfId="2" applyFont="1" applyFill="1"/>
    <xf numFmtId="0" fontId="13" fillId="8" borderId="4" xfId="2" applyFill="1" applyBorder="1"/>
    <xf numFmtId="164" fontId="22" fillId="0" borderId="1" xfId="2" applyNumberFormat="1" applyFont="1" applyBorder="1" applyProtection="1">
      <protection locked="0"/>
    </xf>
    <xf numFmtId="0" fontId="7" fillId="9" borderId="1" xfId="1" applyFill="1" applyBorder="1" applyAlignment="1" applyProtection="1">
      <alignment horizontal="center" vertical="center"/>
      <protection locked="0"/>
    </xf>
    <xf numFmtId="0" fontId="22" fillId="10" borderId="1" xfId="2" applyFont="1" applyFill="1" applyBorder="1" applyAlignment="1" applyProtection="1">
      <alignment horizontal="center" vertical="center"/>
      <protection locked="0"/>
    </xf>
    <xf numFmtId="0" fontId="4" fillId="10" borderId="1" xfId="2" applyFont="1" applyFill="1" applyBorder="1" applyAlignment="1">
      <alignment horizontal="left" vertical="center"/>
    </xf>
    <xf numFmtId="0" fontId="13" fillId="8" borderId="1" xfId="2" applyFill="1" applyBorder="1"/>
    <xf numFmtId="0" fontId="23" fillId="5" borderId="0" xfId="2" applyFont="1" applyFill="1" applyAlignment="1">
      <alignment horizontal="center" vertical="top"/>
    </xf>
    <xf numFmtId="0" fontId="5" fillId="5" borderId="0" xfId="2" applyFont="1" applyFill="1" applyAlignment="1">
      <alignment horizontal="center" vertical="top"/>
    </xf>
    <xf numFmtId="0" fontId="13" fillId="11" borderId="1" xfId="2" applyFill="1" applyBorder="1"/>
    <xf numFmtId="165" fontId="13" fillId="11" borderId="1" xfId="2" applyNumberFormat="1" applyFill="1" applyBorder="1"/>
    <xf numFmtId="4" fontId="24" fillId="10" borderId="1" xfId="2" applyNumberFormat="1" applyFont="1" applyFill="1" applyBorder="1" applyProtection="1">
      <protection locked="0"/>
    </xf>
    <xf numFmtId="0" fontId="25" fillId="5" borderId="0" xfId="2" applyFont="1" applyFill="1"/>
    <xf numFmtId="165" fontId="13" fillId="6" borderId="0" xfId="2" applyNumberFormat="1" applyFill="1"/>
    <xf numFmtId="4" fontId="22" fillId="0" borderId="1" xfId="2" applyNumberFormat="1" applyFont="1" applyBorder="1" applyProtection="1">
      <protection locked="0"/>
    </xf>
    <xf numFmtId="0" fontId="9" fillId="5" borderId="0" xfId="2" applyFont="1" applyFill="1" applyAlignment="1">
      <alignment horizontal="center" vertical="center"/>
    </xf>
    <xf numFmtId="0" fontId="25" fillId="13" borderId="1" xfId="2" applyFont="1" applyFill="1" applyBorder="1" applyAlignment="1">
      <alignment horizontal="center" vertical="center"/>
    </xf>
    <xf numFmtId="0" fontId="20" fillId="5" borderId="0" xfId="2" applyFont="1" applyFill="1" applyAlignment="1">
      <alignment horizontal="center"/>
    </xf>
    <xf numFmtId="0" fontId="25" fillId="13" borderId="1" xfId="2" applyFont="1" applyFill="1" applyBorder="1" applyAlignment="1">
      <alignment horizontal="center"/>
    </xf>
    <xf numFmtId="0" fontId="25" fillId="13" borderId="9" xfId="2" applyFont="1" applyFill="1" applyBorder="1" applyAlignment="1">
      <alignment horizontal="center" vertical="center"/>
    </xf>
    <xf numFmtId="0" fontId="25" fillId="13" borderId="9" xfId="2" applyFont="1" applyFill="1" applyBorder="1" applyAlignment="1">
      <alignment horizontal="center"/>
    </xf>
    <xf numFmtId="0" fontId="25" fillId="13" borderId="4" xfId="2" applyFont="1" applyFill="1" applyBorder="1" applyAlignment="1">
      <alignment horizontal="center" vertical="center"/>
    </xf>
    <xf numFmtId="0" fontId="20" fillId="3" borderId="3" xfId="2" applyFont="1" applyFill="1" applyBorder="1"/>
    <xf numFmtId="168" fontId="26" fillId="10" borderId="1" xfId="2" applyNumberFormat="1" applyFont="1" applyFill="1" applyBorder="1" applyAlignment="1" applyProtection="1">
      <alignment horizontal="center" vertical="center"/>
      <protection locked="0"/>
    </xf>
    <xf numFmtId="168" fontId="13" fillId="10" borderId="1" xfId="2" applyNumberFormat="1" applyFill="1" applyBorder="1" applyAlignment="1" applyProtection="1">
      <alignment horizontal="center" vertical="center"/>
      <protection locked="0"/>
    </xf>
    <xf numFmtId="169" fontId="13" fillId="10" borderId="1" xfId="2" applyNumberFormat="1" applyFill="1" applyBorder="1" applyAlignment="1">
      <alignment horizontal="center" vertical="center"/>
    </xf>
    <xf numFmtId="170" fontId="20" fillId="3" borderId="1" xfId="2" applyNumberFormat="1" applyFont="1" applyFill="1" applyBorder="1" applyAlignment="1">
      <alignment horizontal="center" vertical="center"/>
    </xf>
    <xf numFmtId="170" fontId="27" fillId="3" borderId="1" xfId="2" applyNumberFormat="1" applyFont="1" applyFill="1" applyBorder="1" applyAlignment="1">
      <alignment horizontal="center" vertical="center"/>
    </xf>
    <xf numFmtId="0" fontId="20" fillId="3" borderId="1" xfId="2" applyFont="1" applyFill="1" applyBorder="1" applyAlignment="1">
      <alignment horizontal="center"/>
    </xf>
    <xf numFmtId="0" fontId="20" fillId="3" borderId="1" xfId="2" applyFont="1" applyFill="1" applyBorder="1" applyAlignment="1">
      <alignment horizontal="center" vertical="center"/>
    </xf>
    <xf numFmtId="0" fontId="13" fillId="3" borderId="9" xfId="2" applyFill="1" applyBorder="1"/>
    <xf numFmtId="0" fontId="16" fillId="3" borderId="9" xfId="2" applyFont="1" applyFill="1" applyBorder="1"/>
    <xf numFmtId="0" fontId="13" fillId="3" borderId="4" xfId="2" applyFill="1" applyBorder="1"/>
    <xf numFmtId="171" fontId="20" fillId="6" borderId="0" xfId="2" applyNumberFormat="1" applyFont="1" applyFill="1" applyAlignment="1">
      <alignment vertical="top"/>
    </xf>
    <xf numFmtId="0" fontId="28" fillId="6" borderId="0" xfId="2" applyFont="1" applyFill="1" applyAlignment="1">
      <alignment horizontal="center" vertical="top"/>
    </xf>
    <xf numFmtId="0" fontId="6" fillId="6" borderId="0" xfId="2" applyFont="1" applyFill="1"/>
    <xf numFmtId="0" fontId="11" fillId="2" borderId="1" xfId="2" applyFont="1" applyFill="1" applyBorder="1"/>
    <xf numFmtId="0" fontId="29" fillId="2" borderId="9" xfId="2" applyFont="1" applyFill="1" applyBorder="1" applyAlignment="1">
      <alignment horizontal="right"/>
    </xf>
    <xf numFmtId="0" fontId="29" fillId="2" borderId="1" xfId="2" applyFont="1" applyFill="1" applyBorder="1" applyAlignment="1">
      <alignment horizontal="center" vertical="center"/>
    </xf>
    <xf numFmtId="172" fontId="26" fillId="10" borderId="1" xfId="3" applyFont="1" applyFill="1" applyBorder="1"/>
    <xf numFmtId="0" fontId="29" fillId="2" borderId="4" xfId="2" applyFont="1" applyFill="1" applyBorder="1" applyAlignment="1">
      <alignment horizontal="right"/>
    </xf>
    <xf numFmtId="0" fontId="6" fillId="2" borderId="1" xfId="2" applyFont="1" applyFill="1" applyBorder="1" applyAlignment="1">
      <alignment horizontal="right"/>
    </xf>
    <xf numFmtId="0" fontId="13" fillId="10" borderId="1" xfId="2" applyFill="1" applyBorder="1" applyProtection="1">
      <protection locked="0"/>
    </xf>
    <xf numFmtId="0" fontId="6" fillId="2" borderId="25" xfId="2" applyFont="1" applyFill="1" applyBorder="1"/>
    <xf numFmtId="0" fontId="6" fillId="2" borderId="1" xfId="2" applyFont="1" applyFill="1" applyBorder="1" applyAlignment="1">
      <alignment horizontal="center" vertical="center"/>
    </xf>
    <xf numFmtId="0" fontId="13" fillId="2" borderId="0" xfId="3" applyNumberFormat="1" applyFont="1" applyFill="1" applyBorder="1"/>
    <xf numFmtId="0" fontId="30" fillId="2" borderId="33" xfId="2" applyFont="1" applyFill="1" applyBorder="1"/>
    <xf numFmtId="0" fontId="6" fillId="2" borderId="34" xfId="2" applyFont="1" applyFill="1" applyBorder="1" applyAlignment="1">
      <alignment horizontal="right"/>
    </xf>
    <xf numFmtId="0" fontId="6" fillId="2" borderId="35" xfId="2" applyFont="1" applyFill="1" applyBorder="1" applyAlignment="1">
      <alignment horizontal="center" vertical="center"/>
    </xf>
    <xf numFmtId="172" fontId="26" fillId="10" borderId="33" xfId="3" applyFont="1" applyFill="1" applyBorder="1" applyAlignment="1">
      <alignment horizontal="center"/>
    </xf>
    <xf numFmtId="0" fontId="6" fillId="2" borderId="33" xfId="2" applyFont="1" applyFill="1" applyBorder="1" applyAlignment="1">
      <alignment horizontal="right"/>
    </xf>
    <xf numFmtId="0" fontId="6" fillId="2" borderId="28" xfId="2" applyFont="1" applyFill="1" applyBorder="1"/>
    <xf numFmtId="172" fontId="6" fillId="2" borderId="1" xfId="3" applyFont="1" applyFill="1" applyBorder="1"/>
    <xf numFmtId="0" fontId="6" fillId="2" borderId="1" xfId="2" applyFont="1" applyFill="1" applyBorder="1"/>
    <xf numFmtId="172" fontId="13" fillId="10" borderId="1" xfId="3" applyFont="1" applyFill="1" applyBorder="1"/>
    <xf numFmtId="0" fontId="13" fillId="2" borderId="0" xfId="2" applyFill="1"/>
    <xf numFmtId="172" fontId="13" fillId="6" borderId="0" xfId="3" applyFont="1" applyFill="1" applyBorder="1"/>
    <xf numFmtId="0" fontId="32" fillId="14" borderId="1" xfId="2" applyFont="1" applyFill="1" applyBorder="1"/>
    <xf numFmtId="0" fontId="13" fillId="14" borderId="31" xfId="2" applyFill="1" applyBorder="1" applyAlignment="1">
      <alignment horizontal="right"/>
    </xf>
    <xf numFmtId="0" fontId="13" fillId="14" borderId="36" xfId="2" applyFill="1" applyBorder="1" applyAlignment="1">
      <alignment horizontal="center" vertical="center"/>
    </xf>
    <xf numFmtId="172" fontId="13" fillId="0" borderId="1" xfId="3" applyFont="1" applyBorder="1" applyAlignment="1">
      <alignment horizontal="center"/>
    </xf>
    <xf numFmtId="0" fontId="13" fillId="14" borderId="3" xfId="2" applyFill="1" applyBorder="1" applyAlignment="1">
      <alignment horizontal="right"/>
    </xf>
    <xf numFmtId="0" fontId="6" fillId="2" borderId="0" xfId="2" applyFont="1" applyFill="1"/>
    <xf numFmtId="0" fontId="32" fillId="3" borderId="1" xfId="2" applyFont="1" applyFill="1" applyBorder="1"/>
    <xf numFmtId="0" fontId="13" fillId="3" borderId="31" xfId="2" applyFill="1" applyBorder="1" applyAlignment="1">
      <alignment horizontal="right"/>
    </xf>
    <xf numFmtId="0" fontId="13" fillId="3" borderId="36" xfId="2" applyFill="1" applyBorder="1" applyAlignment="1">
      <alignment horizontal="center" vertical="center"/>
    </xf>
    <xf numFmtId="0" fontId="13" fillId="3" borderId="3" xfId="2" applyFill="1" applyBorder="1" applyAlignment="1">
      <alignment horizontal="right"/>
    </xf>
    <xf numFmtId="0" fontId="26" fillId="6" borderId="0" xfId="2" applyFont="1" applyFill="1"/>
    <xf numFmtId="0" fontId="26" fillId="6" borderId="0" xfId="2" applyFont="1" applyFill="1" applyAlignment="1">
      <alignment horizontal="right"/>
    </xf>
    <xf numFmtId="0" fontId="32" fillId="15" borderId="1" xfId="2" applyFont="1" applyFill="1" applyBorder="1"/>
    <xf numFmtId="0" fontId="13" fillId="15" borderId="31" xfId="2" applyFill="1" applyBorder="1" applyAlignment="1">
      <alignment horizontal="right"/>
    </xf>
    <xf numFmtId="0" fontId="13" fillId="15" borderId="36" xfId="2" applyFill="1" applyBorder="1" applyAlignment="1">
      <alignment horizontal="center" vertical="center"/>
    </xf>
    <xf numFmtId="172" fontId="23" fillId="6" borderId="1" xfId="3" applyFont="1" applyFill="1" applyBorder="1" applyAlignment="1">
      <alignment horizontal="right"/>
    </xf>
    <xf numFmtId="0" fontId="33" fillId="6" borderId="0" xfId="2" applyFont="1" applyFill="1" applyAlignment="1">
      <alignment horizontal="left"/>
    </xf>
    <xf numFmtId="0" fontId="29" fillId="6" borderId="0" xfId="2" applyFont="1" applyFill="1"/>
    <xf numFmtId="0" fontId="34" fillId="10" borderId="37" xfId="2" applyFont="1" applyFill="1" applyBorder="1"/>
    <xf numFmtId="0" fontId="29" fillId="10" borderId="11" xfId="2" applyFont="1" applyFill="1" applyBorder="1" applyAlignment="1">
      <alignment horizontal="right"/>
    </xf>
    <xf numFmtId="0" fontId="29" fillId="10" borderId="10" xfId="2" applyFont="1" applyFill="1" applyBorder="1" applyAlignment="1">
      <alignment horizontal="center" vertical="center"/>
    </xf>
    <xf numFmtId="172" fontId="13" fillId="0" borderId="37" xfId="3" applyFont="1" applyBorder="1" applyAlignment="1">
      <alignment horizontal="center"/>
    </xf>
    <xf numFmtId="0" fontId="29" fillId="10" borderId="37" xfId="2" applyFont="1" applyFill="1" applyBorder="1" applyAlignment="1">
      <alignment horizontal="right"/>
    </xf>
    <xf numFmtId="0" fontId="29" fillId="10" borderId="3" xfId="2" applyFont="1" applyFill="1" applyBorder="1"/>
    <xf numFmtId="0" fontId="29" fillId="10" borderId="4" xfId="2" applyFont="1" applyFill="1" applyBorder="1"/>
    <xf numFmtId="0" fontId="29" fillId="10" borderId="1" xfId="2" applyFont="1" applyFill="1" applyBorder="1"/>
    <xf numFmtId="0" fontId="29" fillId="10" borderId="25" xfId="2" applyFont="1" applyFill="1" applyBorder="1"/>
    <xf numFmtId="172" fontId="0" fillId="0" borderId="33" xfId="3" applyFont="1" applyBorder="1" applyAlignment="1">
      <alignment horizontal="center" vertical="center"/>
    </xf>
    <xf numFmtId="0" fontId="35" fillId="5" borderId="0" xfId="2" applyFont="1" applyFill="1"/>
    <xf numFmtId="0" fontId="36" fillId="16" borderId="1" xfId="2" applyFont="1" applyFill="1" applyBorder="1"/>
    <xf numFmtId="172" fontId="26" fillId="10" borderId="31" xfId="2" applyNumberFormat="1" applyFont="1" applyFill="1" applyBorder="1" applyAlignment="1">
      <alignment horizontal="right"/>
    </xf>
    <xf numFmtId="0" fontId="9" fillId="16" borderId="36" xfId="2" applyFont="1" applyFill="1" applyBorder="1" applyAlignment="1">
      <alignment horizontal="center" vertical="center"/>
    </xf>
    <xf numFmtId="0" fontId="6" fillId="16" borderId="1" xfId="2" applyFont="1" applyFill="1" applyBorder="1" applyAlignment="1">
      <alignment horizontal="left"/>
    </xf>
    <xf numFmtId="0" fontId="6" fillId="16" borderId="3" xfId="2" applyFont="1" applyFill="1" applyBorder="1" applyAlignment="1">
      <alignment horizontal="right"/>
    </xf>
    <xf numFmtId="0" fontId="20" fillId="16" borderId="4" xfId="2" applyFont="1" applyFill="1" applyBorder="1" applyAlignment="1">
      <alignment horizontal="right"/>
    </xf>
    <xf numFmtId="0" fontId="6" fillId="16" borderId="3" xfId="2" applyFont="1" applyFill="1" applyBorder="1"/>
    <xf numFmtId="0" fontId="6" fillId="16" borderId="4" xfId="2" applyFont="1" applyFill="1" applyBorder="1"/>
    <xf numFmtId="0" fontId="13" fillId="16" borderId="9" xfId="2" applyFill="1" applyBorder="1"/>
    <xf numFmtId="0" fontId="13" fillId="16" borderId="4" xfId="2" applyFill="1" applyBorder="1"/>
    <xf numFmtId="0" fontId="35" fillId="6" borderId="0" xfId="2" applyFont="1" applyFill="1" applyAlignment="1">
      <alignment horizontal="right"/>
    </xf>
    <xf numFmtId="172" fontId="35" fillId="6" borderId="0" xfId="3" applyFont="1" applyFill="1" applyBorder="1"/>
    <xf numFmtId="0" fontId="36" fillId="17" borderId="38" xfId="2" applyFont="1" applyFill="1" applyBorder="1"/>
    <xf numFmtId="0" fontId="6" fillId="17" borderId="22" xfId="2" applyFont="1" applyFill="1" applyBorder="1" applyAlignment="1">
      <alignment horizontal="right"/>
    </xf>
    <xf numFmtId="0" fontId="6" fillId="17" borderId="20" xfId="2" applyFont="1" applyFill="1" applyBorder="1" applyAlignment="1">
      <alignment horizontal="center" vertical="center"/>
    </xf>
    <xf numFmtId="172" fontId="13" fillId="0" borderId="2" xfId="3" applyFont="1" applyBorder="1" applyAlignment="1">
      <alignment horizontal="center"/>
    </xf>
    <xf numFmtId="0" fontId="6" fillId="17" borderId="2" xfId="2" applyFont="1" applyFill="1" applyBorder="1" applyAlignment="1">
      <alignment horizontal="right"/>
    </xf>
    <xf numFmtId="0" fontId="6" fillId="17" borderId="3" xfId="2" applyFont="1" applyFill="1" applyBorder="1"/>
    <xf numFmtId="0" fontId="6" fillId="17" borderId="9" xfId="2" applyFont="1" applyFill="1" applyBorder="1"/>
    <xf numFmtId="0" fontId="6" fillId="17" borderId="4" xfId="2" applyFont="1" applyFill="1" applyBorder="1" applyAlignment="1">
      <alignment horizontal="left"/>
    </xf>
    <xf numFmtId="0" fontId="36" fillId="2" borderId="37" xfId="2" applyFont="1" applyFill="1" applyBorder="1"/>
    <xf numFmtId="0" fontId="6" fillId="2" borderId="8" xfId="2" applyFont="1" applyFill="1" applyBorder="1" applyAlignment="1">
      <alignment horizontal="right"/>
    </xf>
    <xf numFmtId="0" fontId="6" fillId="2" borderId="6" xfId="2" applyFont="1" applyFill="1" applyBorder="1" applyAlignment="1">
      <alignment horizontal="center" vertical="center"/>
    </xf>
    <xf numFmtId="172" fontId="8" fillId="10" borderId="32" xfId="3" applyFont="1" applyFill="1" applyBorder="1" applyAlignment="1">
      <alignment horizontal="right"/>
    </xf>
    <xf numFmtId="0" fontId="29" fillId="10" borderId="28" xfId="2" applyFont="1" applyFill="1" applyBorder="1"/>
    <xf numFmtId="172" fontId="8" fillId="10" borderId="28" xfId="3" applyFont="1" applyFill="1" applyBorder="1" applyAlignment="1">
      <alignment horizontal="left" vertical="center"/>
    </xf>
    <xf numFmtId="0" fontId="6" fillId="2" borderId="29" xfId="2" applyFont="1" applyFill="1" applyBorder="1"/>
    <xf numFmtId="0" fontId="32" fillId="18" borderId="39" xfId="2" applyFont="1" applyFill="1" applyBorder="1"/>
    <xf numFmtId="0" fontId="13" fillId="18" borderId="40" xfId="2" applyFill="1" applyBorder="1" applyAlignment="1">
      <alignment horizontal="right"/>
    </xf>
    <xf numFmtId="0" fontId="13" fillId="18" borderId="13" xfId="2" applyFill="1" applyBorder="1"/>
    <xf numFmtId="0" fontId="37" fillId="4" borderId="32" xfId="2" applyFont="1" applyFill="1" applyBorder="1" applyAlignment="1">
      <alignment horizontal="right"/>
    </xf>
    <xf numFmtId="173" fontId="13" fillId="10" borderId="32" xfId="2" applyNumberFormat="1" applyFill="1" applyBorder="1"/>
    <xf numFmtId="0" fontId="8" fillId="6" borderId="0" xfId="2" applyFont="1" applyFill="1"/>
    <xf numFmtId="0" fontId="8" fillId="6" borderId="0" xfId="2" applyFont="1" applyFill="1" applyAlignment="1">
      <alignment horizontal="left"/>
    </xf>
    <xf numFmtId="0" fontId="32" fillId="18" borderId="42" xfId="2" applyFont="1" applyFill="1" applyBorder="1"/>
    <xf numFmtId="0" fontId="13" fillId="18" borderId="43" xfId="2" applyFill="1" applyBorder="1" applyAlignment="1">
      <alignment horizontal="right"/>
    </xf>
    <xf numFmtId="0" fontId="13" fillId="18" borderId="16" xfId="2" applyFill="1" applyBorder="1"/>
    <xf numFmtId="0" fontId="13" fillId="18" borderId="32" xfId="2" applyFill="1" applyBorder="1"/>
    <xf numFmtId="0" fontId="13" fillId="18" borderId="41" xfId="2" applyFill="1" applyBorder="1"/>
    <xf numFmtId="0" fontId="13" fillId="18" borderId="25" xfId="2" applyFill="1" applyBorder="1"/>
    <xf numFmtId="0" fontId="13" fillId="18" borderId="44" xfId="2" applyFill="1" applyBorder="1"/>
    <xf numFmtId="0" fontId="13" fillId="18" borderId="45" xfId="2" applyFill="1" applyBorder="1"/>
    <xf numFmtId="0" fontId="13" fillId="18" borderId="46" xfId="2" applyFill="1" applyBorder="1"/>
    <xf numFmtId="0" fontId="32" fillId="18" borderId="47" xfId="2" applyFont="1" applyFill="1" applyBorder="1"/>
    <xf numFmtId="0" fontId="13" fillId="18" borderId="48" xfId="2" applyFill="1" applyBorder="1" applyAlignment="1">
      <alignment horizontal="right"/>
    </xf>
    <xf numFmtId="0" fontId="13" fillId="18" borderId="19" xfId="2" applyFill="1" applyBorder="1"/>
    <xf numFmtId="0" fontId="13" fillId="18" borderId="28" xfId="2" applyFill="1" applyBorder="1"/>
    <xf numFmtId="0" fontId="13" fillId="18" borderId="29" xfId="2" applyFill="1" applyBorder="1"/>
    <xf numFmtId="0" fontId="13" fillId="18" borderId="30" xfId="2" applyFill="1" applyBorder="1"/>
    <xf numFmtId="0" fontId="39" fillId="19" borderId="38" xfId="2" applyFont="1" applyFill="1" applyBorder="1"/>
    <xf numFmtId="0" fontId="40" fillId="19" borderId="22" xfId="2" applyFont="1" applyFill="1" applyBorder="1" applyAlignment="1">
      <alignment horizontal="right"/>
    </xf>
    <xf numFmtId="0" fontId="40" fillId="19" borderId="10" xfId="2" applyFont="1" applyFill="1" applyBorder="1" applyAlignment="1">
      <alignment horizontal="center"/>
    </xf>
    <xf numFmtId="172" fontId="13" fillId="12" borderId="33" xfId="3" applyFont="1" applyFill="1" applyBorder="1" applyAlignment="1">
      <alignment horizontal="center"/>
    </xf>
    <xf numFmtId="0" fontId="40" fillId="19" borderId="49" xfId="2" applyFont="1" applyFill="1" applyBorder="1"/>
    <xf numFmtId="0" fontId="40" fillId="19" borderId="29" xfId="2" applyFont="1" applyFill="1" applyBorder="1"/>
    <xf numFmtId="0" fontId="39" fillId="6" borderId="37" xfId="2" applyFont="1" applyFill="1" applyBorder="1"/>
    <xf numFmtId="0" fontId="40" fillId="6" borderId="8" xfId="2" applyFont="1" applyFill="1" applyBorder="1" applyAlignment="1">
      <alignment horizontal="right"/>
    </xf>
    <xf numFmtId="0" fontId="40" fillId="6" borderId="6" xfId="2" applyFont="1" applyFill="1" applyBorder="1" applyAlignment="1">
      <alignment horizontal="center" vertical="center"/>
    </xf>
    <xf numFmtId="172" fontId="13" fillId="0" borderId="32" xfId="3" applyFont="1" applyBorder="1" applyAlignment="1">
      <alignment horizontal="center"/>
    </xf>
    <xf numFmtId="0" fontId="40" fillId="6" borderId="37" xfId="2" applyFont="1" applyFill="1" applyBorder="1" applyAlignment="1">
      <alignment horizontal="right"/>
    </xf>
    <xf numFmtId="0" fontId="40" fillId="6" borderId="32" xfId="2" applyFont="1" applyFill="1" applyBorder="1"/>
    <xf numFmtId="0" fontId="40" fillId="6" borderId="41" xfId="2" applyFont="1" applyFill="1" applyBorder="1"/>
    <xf numFmtId="0" fontId="40" fillId="6" borderId="0" xfId="2" applyFont="1" applyFill="1"/>
    <xf numFmtId="0" fontId="41" fillId="6" borderId="0" xfId="2" applyFont="1" applyFill="1"/>
    <xf numFmtId="0" fontId="13" fillId="5" borderId="0" xfId="2" applyFill="1" applyAlignment="1">
      <alignment horizontal="right"/>
    </xf>
    <xf numFmtId="172" fontId="13" fillId="10" borderId="33" xfId="3" applyFont="1" applyFill="1" applyBorder="1"/>
    <xf numFmtId="0" fontId="39" fillId="2" borderId="50" xfId="2" applyFont="1" applyFill="1" applyBorder="1"/>
    <xf numFmtId="0" fontId="40" fillId="2" borderId="8" xfId="2" applyFont="1" applyFill="1" applyBorder="1" applyAlignment="1">
      <alignment horizontal="right"/>
    </xf>
    <xf numFmtId="0" fontId="40" fillId="2" borderId="6" xfId="2" applyFont="1" applyFill="1" applyBorder="1" applyAlignment="1">
      <alignment horizontal="center" vertical="center"/>
    </xf>
    <xf numFmtId="0" fontId="40" fillId="2" borderId="51" xfId="2" applyFont="1" applyFill="1" applyBorder="1"/>
    <xf numFmtId="0" fontId="40" fillId="2" borderId="36" xfId="2" applyFont="1" applyFill="1" applyBorder="1" applyAlignment="1">
      <alignment horizontal="right"/>
    </xf>
    <xf numFmtId="167" fontId="13" fillId="2" borderId="51" xfId="2" applyNumberFormat="1" applyFill="1" applyBorder="1" applyAlignment="1">
      <alignment horizontal="right"/>
    </xf>
    <xf numFmtId="174" fontId="40" fillId="2" borderId="52" xfId="3" applyNumberFormat="1" applyFont="1" applyFill="1" applyBorder="1" applyAlignment="1">
      <alignment horizontal="center"/>
    </xf>
    <xf numFmtId="172" fontId="13" fillId="2" borderId="52" xfId="2" applyNumberFormat="1" applyFill="1" applyBorder="1"/>
    <xf numFmtId="175" fontId="40" fillId="2" borderId="5" xfId="2" applyNumberFormat="1" applyFont="1" applyFill="1" applyBorder="1"/>
    <xf numFmtId="172" fontId="13" fillId="10" borderId="4" xfId="3" applyFont="1" applyFill="1" applyBorder="1"/>
    <xf numFmtId="10" fontId="13" fillId="6" borderId="0" xfId="2" applyNumberFormat="1" applyFill="1" applyAlignment="1">
      <alignment horizontal="center" vertical="center"/>
    </xf>
    <xf numFmtId="0" fontId="13" fillId="6" borderId="0" xfId="2" applyFill="1" applyAlignment="1">
      <alignment horizontal="right"/>
    </xf>
    <xf numFmtId="172" fontId="13" fillId="6" borderId="0" xfId="2" applyNumberFormat="1" applyFill="1"/>
    <xf numFmtId="0" fontId="16" fillId="6" borderId="0" xfId="2" applyFont="1" applyFill="1"/>
    <xf numFmtId="0" fontId="36" fillId="3" borderId="1" xfId="2" applyFont="1" applyFill="1" applyBorder="1"/>
    <xf numFmtId="0" fontId="6" fillId="3" borderId="31" xfId="2" applyFont="1" applyFill="1" applyBorder="1" applyAlignment="1">
      <alignment horizontal="right"/>
    </xf>
    <xf numFmtId="0" fontId="6" fillId="3" borderId="52" xfId="2" applyFont="1" applyFill="1" applyBorder="1" applyAlignment="1">
      <alignment horizontal="center"/>
    </xf>
    <xf numFmtId="176" fontId="6" fillId="3" borderId="52" xfId="2" applyNumberFormat="1" applyFont="1" applyFill="1" applyBorder="1"/>
    <xf numFmtId="0" fontId="6" fillId="3" borderId="5" xfId="2" applyFont="1" applyFill="1" applyBorder="1"/>
    <xf numFmtId="0" fontId="13" fillId="3" borderId="3" xfId="2" applyFill="1" applyBorder="1"/>
    <xf numFmtId="0" fontId="13" fillId="0" borderId="15" xfId="2" applyBorder="1"/>
    <xf numFmtId="0" fontId="2" fillId="0" borderId="0" xfId="0" applyFont="1"/>
    <xf numFmtId="8" fontId="2" fillId="0" borderId="0" xfId="0" applyNumberFormat="1" applyFont="1"/>
    <xf numFmtId="0" fontId="13" fillId="0" borderId="3" xfId="2" applyBorder="1"/>
    <xf numFmtId="0" fontId="13" fillId="0" borderId="9" xfId="2" applyBorder="1"/>
    <xf numFmtId="0" fontId="13" fillId="0" borderId="4" xfId="2" applyBorder="1"/>
    <xf numFmtId="172" fontId="0" fillId="0" borderId="15" xfId="3" applyFont="1" applyFill="1" applyBorder="1"/>
    <xf numFmtId="0" fontId="7" fillId="0" borderId="15" xfId="1" applyFill="1" applyBorder="1" applyAlignment="1" applyProtection="1"/>
    <xf numFmtId="0" fontId="7" fillId="0" borderId="12" xfId="1" applyFill="1" applyBorder="1" applyAlignment="1" applyProtection="1"/>
    <xf numFmtId="4" fontId="13" fillId="0" borderId="12" xfId="2" applyNumberFormat="1" applyBorder="1"/>
    <xf numFmtId="0" fontId="0" fillId="10" borderId="0" xfId="0" applyFill="1"/>
    <xf numFmtId="0" fontId="0" fillId="6" borderId="15" xfId="0" applyFill="1" applyBorder="1"/>
    <xf numFmtId="172" fontId="6" fillId="6" borderId="15" xfId="3" applyFont="1" applyFill="1" applyBorder="1"/>
    <xf numFmtId="172" fontId="6" fillId="6" borderId="53" xfId="3" applyFont="1" applyFill="1" applyBorder="1"/>
    <xf numFmtId="0" fontId="0" fillId="20" borderId="54" xfId="0" applyFill="1" applyBorder="1"/>
    <xf numFmtId="0" fontId="0" fillId="0" borderId="54" xfId="0" applyBorder="1"/>
    <xf numFmtId="0" fontId="0" fillId="0" borderId="6" xfId="0" applyBorder="1"/>
    <xf numFmtId="0" fontId="0" fillId="0" borderId="15" xfId="0" applyBorder="1"/>
    <xf numFmtId="0" fontId="0" fillId="10" borderId="15" xfId="0" applyFill="1" applyBorder="1"/>
    <xf numFmtId="172" fontId="0" fillId="0" borderId="15" xfId="3" applyFont="1" applyBorder="1"/>
    <xf numFmtId="0" fontId="0" fillId="15" borderId="15" xfId="0" applyFill="1" applyBorder="1"/>
    <xf numFmtId="0" fontId="13" fillId="4" borderId="15" xfId="4" applyNumberFormat="1" applyFont="1" applyFill="1" applyBorder="1"/>
    <xf numFmtId="172" fontId="13" fillId="4" borderId="15" xfId="4" applyFont="1" applyFill="1" applyBorder="1"/>
    <xf numFmtId="0" fontId="13" fillId="10" borderId="15" xfId="4" applyNumberFormat="1" applyFont="1" applyFill="1" applyBorder="1"/>
    <xf numFmtId="172" fontId="13" fillId="10" borderId="15" xfId="4" applyFont="1" applyFill="1" applyBorder="1"/>
    <xf numFmtId="0" fontId="13" fillId="10" borderId="18" xfId="4" applyNumberFormat="1" applyFont="1" applyFill="1" applyBorder="1"/>
    <xf numFmtId="172" fontId="13" fillId="10" borderId="18" xfId="4" applyFont="1" applyFill="1" applyBorder="1"/>
    <xf numFmtId="0" fontId="13" fillId="4" borderId="12" xfId="4" applyNumberFormat="1" applyFont="1" applyFill="1" applyBorder="1"/>
    <xf numFmtId="172" fontId="13" fillId="4" borderId="12" xfId="4" applyFont="1" applyFill="1" applyBorder="1"/>
    <xf numFmtId="0" fontId="13" fillId="10" borderId="12" xfId="4" applyNumberFormat="1" applyFont="1" applyFill="1" applyBorder="1"/>
    <xf numFmtId="0" fontId="0" fillId="0" borderId="32" xfId="0" applyBorder="1"/>
    <xf numFmtId="8" fontId="0" fillId="0" borderId="25" xfId="0" applyNumberFormat="1" applyBorder="1"/>
    <xf numFmtId="0" fontId="0" fillId="0" borderId="27" xfId="0" applyBorder="1"/>
    <xf numFmtId="9" fontId="0" fillId="0" borderId="26" xfId="0" applyNumberFormat="1" applyBorder="1"/>
    <xf numFmtId="0" fontId="0" fillId="0" borderId="26" xfId="0" applyBorder="1"/>
    <xf numFmtId="8" fontId="0" fillId="0" borderId="26" xfId="0" applyNumberFormat="1" applyBorder="1"/>
    <xf numFmtId="0" fontId="0" fillId="0" borderId="28" xfId="0" applyBorder="1"/>
    <xf numFmtId="8" fontId="0" fillId="0" borderId="30" xfId="0" applyNumberFormat="1" applyBorder="1"/>
    <xf numFmtId="0" fontId="2" fillId="0" borderId="53" xfId="0" applyFont="1" applyBorder="1"/>
    <xf numFmtId="8" fontId="2" fillId="0" borderId="45" xfId="0" applyNumberFormat="1" applyFont="1" applyBorder="1"/>
    <xf numFmtId="0" fontId="0" fillId="0" borderId="43" xfId="0" applyBorder="1"/>
    <xf numFmtId="0" fontId="0" fillId="21" borderId="0" xfId="0" applyFill="1"/>
    <xf numFmtId="0" fontId="57" fillId="2" borderId="0" xfId="0" applyFont="1" applyFill="1"/>
    <xf numFmtId="2" fontId="0" fillId="0" borderId="0" xfId="0" applyNumberFormat="1"/>
    <xf numFmtId="1" fontId="0" fillId="0" borderId="0" xfId="0" applyNumberFormat="1"/>
    <xf numFmtId="0" fontId="42" fillId="22" borderId="15" xfId="0" applyFont="1" applyFill="1" applyBorder="1" applyAlignment="1" applyProtection="1">
      <alignment horizontal="center"/>
      <protection locked="0"/>
    </xf>
    <xf numFmtId="0" fontId="42" fillId="22" borderId="15" xfId="0" applyFont="1" applyFill="1" applyBorder="1" applyProtection="1">
      <protection locked="0"/>
    </xf>
    <xf numFmtId="4" fontId="42" fillId="22" borderId="15" xfId="0" applyNumberFormat="1" applyFont="1" applyFill="1" applyBorder="1" applyProtection="1">
      <protection locked="0"/>
    </xf>
    <xf numFmtId="0" fontId="42" fillId="22" borderId="15" xfId="0" quotePrefix="1" applyFont="1" applyFill="1" applyBorder="1" applyAlignment="1" applyProtection="1">
      <alignment horizontal="center"/>
      <protection locked="0"/>
    </xf>
    <xf numFmtId="0" fontId="43" fillId="22" borderId="15" xfId="0" applyFont="1" applyFill="1" applyBorder="1" applyProtection="1">
      <protection locked="0"/>
    </xf>
    <xf numFmtId="0" fontId="45" fillId="22" borderId="15" xfId="0" applyFont="1" applyFill="1" applyBorder="1" applyAlignment="1" applyProtection="1">
      <alignment horizontal="center" vertical="center"/>
      <protection locked="0"/>
    </xf>
    <xf numFmtId="0" fontId="42" fillId="22" borderId="12" xfId="0" applyFont="1" applyFill="1" applyBorder="1" applyProtection="1">
      <protection locked="0"/>
    </xf>
    <xf numFmtId="164" fontId="42" fillId="22" borderId="15" xfId="0" applyNumberFormat="1" applyFont="1" applyFill="1" applyBorder="1" applyAlignment="1" applyProtection="1">
      <alignment horizontal="center" vertical="center"/>
      <protection locked="0"/>
    </xf>
    <xf numFmtId="0" fontId="50" fillId="0" borderId="0" xfId="0" applyFont="1" applyAlignment="1">
      <alignment horizontal="center"/>
    </xf>
    <xf numFmtId="8" fontId="53" fillId="0" borderId="0" xfId="0" applyNumberFormat="1" applyFont="1" applyAlignment="1">
      <alignment horizontal="right"/>
    </xf>
    <xf numFmtId="0" fontId="52" fillId="0" borderId="26" xfId="0" applyFont="1" applyBorder="1" applyAlignment="1">
      <alignment horizontal="center"/>
    </xf>
    <xf numFmtId="0" fontId="50" fillId="0" borderId="26" xfId="0" applyFont="1" applyBorder="1" applyAlignment="1">
      <alignment horizontal="center"/>
    </xf>
    <xf numFmtId="8" fontId="51" fillId="0" borderId="0" xfId="0" applyNumberFormat="1" applyFont="1" applyAlignment="1">
      <alignment horizontal="right"/>
    </xf>
    <xf numFmtId="166" fontId="54" fillId="0" borderId="26" xfId="1" applyNumberFormat="1" applyFont="1" applyFill="1" applyBorder="1" applyAlignment="1" applyProtection="1">
      <alignment horizontal="center"/>
    </xf>
    <xf numFmtId="0" fontId="50" fillId="0" borderId="27" xfId="0" applyFont="1" applyBorder="1" applyAlignment="1">
      <alignment horizontal="center"/>
    </xf>
    <xf numFmtId="8" fontId="51" fillId="0" borderId="0" xfId="0" applyNumberFormat="1" applyFont="1" applyAlignment="1">
      <alignment horizontal="center"/>
    </xf>
    <xf numFmtId="166" fontId="50" fillId="0" borderId="0" xfId="0" applyNumberFormat="1" applyFont="1" applyAlignment="1">
      <alignment horizontal="right"/>
    </xf>
    <xf numFmtId="0" fontId="42" fillId="0" borderId="0" xfId="0" applyFont="1"/>
    <xf numFmtId="0" fontId="42" fillId="0" borderId="10" xfId="0" applyFont="1" applyBorder="1"/>
    <xf numFmtId="0" fontId="43" fillId="0" borderId="0" xfId="0" applyFont="1"/>
    <xf numFmtId="0" fontId="44" fillId="0" borderId="0" xfId="0" applyFont="1"/>
    <xf numFmtId="0" fontId="42" fillId="0" borderId="11" xfId="0" applyFont="1" applyBorder="1"/>
    <xf numFmtId="0" fontId="51" fillId="0" borderId="10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0" borderId="11" xfId="0" applyFont="1" applyBorder="1" applyAlignment="1">
      <alignment horizontal="center"/>
    </xf>
    <xf numFmtId="0" fontId="42" fillId="0" borderId="20" xfId="0" applyFont="1" applyBorder="1"/>
    <xf numFmtId="0" fontId="43" fillId="0" borderId="21" xfId="0" applyFont="1" applyBorder="1"/>
    <xf numFmtId="0" fontId="42" fillId="0" borderId="21" xfId="0" applyFont="1" applyBorder="1"/>
    <xf numFmtId="0" fontId="45" fillId="0" borderId="21" xfId="0" applyFont="1" applyBorder="1" applyAlignment="1">
      <alignment horizontal="center" vertical="center"/>
    </xf>
    <xf numFmtId="4" fontId="51" fillId="0" borderId="20" xfId="0" applyNumberFormat="1" applyFont="1" applyBorder="1" applyAlignment="1">
      <alignment horizontal="center"/>
    </xf>
    <xf numFmtId="4" fontId="51" fillId="0" borderId="21" xfId="0" applyNumberFormat="1" applyFont="1" applyBorder="1" applyAlignment="1">
      <alignment horizontal="center"/>
    </xf>
    <xf numFmtId="4" fontId="50" fillId="0" borderId="21" xfId="0" applyNumberFormat="1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7" fillId="0" borderId="0" xfId="0" applyFont="1"/>
    <xf numFmtId="0" fontId="51" fillId="0" borderId="0" xfId="0" applyFont="1"/>
    <xf numFmtId="165" fontId="0" fillId="21" borderId="0" xfId="0" applyNumberFormat="1" applyFill="1"/>
    <xf numFmtId="0" fontId="42" fillId="22" borderId="15" xfId="0" applyFont="1" applyFill="1" applyBorder="1"/>
    <xf numFmtId="0" fontId="42" fillId="0" borderId="22" xfId="0" applyFont="1" applyBorder="1"/>
    <xf numFmtId="0" fontId="4" fillId="0" borderId="0" xfId="0" applyFont="1" applyAlignment="1">
      <alignment horizontal="left"/>
    </xf>
    <xf numFmtId="0" fontId="10" fillId="21" borderId="10" xfId="0" applyFont="1" applyFill="1" applyBorder="1" applyAlignment="1">
      <alignment horizontal="center"/>
    </xf>
    <xf numFmtId="0" fontId="10" fillId="21" borderId="0" xfId="0" applyFont="1" applyFill="1" applyAlignment="1">
      <alignment horizontal="center"/>
    </xf>
    <xf numFmtId="0" fontId="10" fillId="21" borderId="11" xfId="0" applyFont="1" applyFill="1" applyBorder="1" applyAlignment="1">
      <alignment horizontal="center"/>
    </xf>
    <xf numFmtId="0" fontId="1" fillId="21" borderId="10" xfId="0" applyFont="1" applyFill="1" applyBorder="1"/>
    <xf numFmtId="0" fontId="1" fillId="21" borderId="0" xfId="0" applyFont="1" applyFill="1"/>
    <xf numFmtId="0" fontId="1" fillId="21" borderId="11" xfId="0" applyFont="1" applyFill="1" applyBorder="1"/>
    <xf numFmtId="4" fontId="0" fillId="0" borderId="0" xfId="0" applyNumberFormat="1"/>
    <xf numFmtId="0" fontId="50" fillId="0" borderId="55" xfId="0" applyFont="1" applyBorder="1" applyAlignment="1">
      <alignment horizontal="center"/>
    </xf>
    <xf numFmtId="0" fontId="50" fillId="0" borderId="56" xfId="0" applyFont="1" applyBorder="1" applyAlignment="1">
      <alignment horizontal="center"/>
    </xf>
    <xf numFmtId="8" fontId="51" fillId="0" borderId="56" xfId="0" applyNumberFormat="1" applyFont="1" applyBorder="1" applyAlignment="1">
      <alignment horizontal="right"/>
    </xf>
    <xf numFmtId="166" fontId="54" fillId="0" borderId="57" xfId="1" applyNumberFormat="1" applyFont="1" applyFill="1" applyBorder="1" applyAlignment="1" applyProtection="1">
      <alignment horizontal="center"/>
    </xf>
    <xf numFmtId="0" fontId="0" fillId="21" borderId="10" xfId="0" applyFill="1" applyBorder="1"/>
    <xf numFmtId="2" fontId="0" fillId="21" borderId="0" xfId="0" applyNumberFormat="1" applyFill="1"/>
    <xf numFmtId="0" fontId="0" fillId="21" borderId="11" xfId="0" applyFill="1" applyBorder="1"/>
    <xf numFmtId="0" fontId="55" fillId="0" borderId="0" xfId="0" applyFont="1" applyAlignment="1">
      <alignment horizontal="center"/>
    </xf>
    <xf numFmtId="0" fontId="60" fillId="0" borderId="0" xfId="0" applyFont="1"/>
    <xf numFmtId="0" fontId="51" fillId="0" borderId="0" xfId="0" applyFont="1" applyAlignment="1">
      <alignment horizontal="left"/>
    </xf>
    <xf numFmtId="4" fontId="42" fillId="0" borderId="0" xfId="0" applyNumberFormat="1" applyFont="1"/>
    <xf numFmtId="164" fontId="42" fillId="0" borderId="0" xfId="0" applyNumberFormat="1" applyFont="1" applyAlignment="1">
      <alignment horizontal="center" vertical="center"/>
    </xf>
    <xf numFmtId="0" fontId="0" fillId="21" borderId="0" xfId="0" quotePrefix="1" applyFill="1"/>
    <xf numFmtId="0" fontId="12" fillId="0" borderId="0" xfId="0" applyFont="1"/>
    <xf numFmtId="0" fontId="0" fillId="21" borderId="20" xfId="0" applyFill="1" applyBorder="1"/>
    <xf numFmtId="0" fontId="0" fillId="21" borderId="21" xfId="0" applyFill="1" applyBorder="1"/>
    <xf numFmtId="2" fontId="0" fillId="21" borderId="21" xfId="0" applyNumberFormat="1" applyFill="1" applyBorder="1"/>
    <xf numFmtId="0" fontId="0" fillId="21" borderId="22" xfId="0" applyFill="1" applyBorder="1"/>
    <xf numFmtId="0" fontId="59" fillId="2" borderId="0" xfId="0" applyFont="1" applyFill="1"/>
    <xf numFmtId="0" fontId="46" fillId="0" borderId="22" xfId="1" applyFont="1" applyFill="1" applyBorder="1" applyAlignment="1" applyProtection="1">
      <protection locked="0"/>
    </xf>
    <xf numFmtId="0" fontId="56" fillId="0" borderId="6" xfId="0" applyFont="1" applyBorder="1" applyAlignment="1">
      <alignment horizontal="center"/>
    </xf>
    <xf numFmtId="0" fontId="56" fillId="0" borderId="7" xfId="0" applyFont="1" applyBorder="1" applyAlignment="1">
      <alignment horizontal="center"/>
    </xf>
    <xf numFmtId="0" fontId="56" fillId="0" borderId="8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2" fillId="21" borderId="0" xfId="0" applyFont="1" applyFill="1" applyAlignment="1">
      <alignment horizontal="center"/>
    </xf>
    <xf numFmtId="0" fontId="52" fillId="0" borderId="32" xfId="0" applyFont="1" applyBorder="1" applyAlignment="1">
      <alignment horizontal="center"/>
    </xf>
    <xf numFmtId="0" fontId="52" fillId="0" borderId="41" xfId="0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0" fontId="48" fillId="0" borderId="6" xfId="0" applyFont="1" applyBorder="1" applyAlignment="1">
      <alignment horizontal="center"/>
    </xf>
    <xf numFmtId="0" fontId="49" fillId="0" borderId="7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0" fontId="10" fillId="21" borderId="7" xfId="0" applyFont="1" applyFill="1" applyBorder="1" applyAlignment="1">
      <alignment horizontal="center"/>
    </xf>
    <xf numFmtId="0" fontId="10" fillId="21" borderId="8" xfId="0" applyFont="1" applyFill="1" applyBorder="1" applyAlignment="1">
      <alignment horizontal="center"/>
    </xf>
    <xf numFmtId="0" fontId="53" fillId="0" borderId="6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43" fillId="0" borderId="0" xfId="0" applyFont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1" xfId="0" applyFont="1" applyBorder="1" applyAlignment="1">
      <alignment horizontal="left"/>
    </xf>
    <xf numFmtId="0" fontId="43" fillId="0" borderId="22" xfId="0" applyFont="1" applyBorder="1" applyAlignment="1">
      <alignment horizontal="left"/>
    </xf>
    <xf numFmtId="0" fontId="38" fillId="10" borderId="32" xfId="2" applyFont="1" applyFill="1" applyBorder="1" applyAlignment="1">
      <alignment horizontal="center" vertical="center"/>
    </xf>
    <xf numFmtId="0" fontId="13" fillId="10" borderId="41" xfId="2" applyFill="1" applyBorder="1" applyAlignment="1">
      <alignment horizontal="center" vertical="center"/>
    </xf>
    <xf numFmtId="0" fontId="13" fillId="10" borderId="25" xfId="2" applyFill="1" applyBorder="1" applyAlignment="1">
      <alignment horizontal="center" vertical="center"/>
    </xf>
    <xf numFmtId="0" fontId="13" fillId="10" borderId="27" xfId="2" applyFill="1" applyBorder="1" applyAlignment="1">
      <alignment horizontal="center" vertical="center"/>
    </xf>
    <xf numFmtId="0" fontId="13" fillId="10" borderId="0" xfId="2" applyFill="1" applyAlignment="1">
      <alignment horizontal="center" vertical="center"/>
    </xf>
    <xf numFmtId="0" fontId="13" fillId="10" borderId="26" xfId="2" applyFill="1" applyBorder="1" applyAlignment="1">
      <alignment horizontal="center" vertical="center"/>
    </xf>
    <xf numFmtId="0" fontId="13" fillId="10" borderId="28" xfId="2" applyFill="1" applyBorder="1" applyAlignment="1">
      <alignment horizontal="center" vertical="center"/>
    </xf>
    <xf numFmtId="0" fontId="13" fillId="10" borderId="29" xfId="2" applyFill="1" applyBorder="1" applyAlignment="1">
      <alignment horizontal="center" vertical="center"/>
    </xf>
    <xf numFmtId="0" fontId="13" fillId="10" borderId="30" xfId="2" applyFill="1" applyBorder="1" applyAlignment="1">
      <alignment horizontal="center" vertical="center"/>
    </xf>
    <xf numFmtId="0" fontId="38" fillId="6" borderId="0" xfId="2" applyFont="1" applyFill="1" applyAlignment="1">
      <alignment horizontal="center"/>
    </xf>
    <xf numFmtId="0" fontId="13" fillId="0" borderId="0" xfId="2" applyAlignment="1">
      <alignment horizontal="center"/>
    </xf>
    <xf numFmtId="0" fontId="13" fillId="0" borderId="23" xfId="2" applyBorder="1" applyAlignment="1">
      <alignment horizontal="center"/>
    </xf>
    <xf numFmtId="0" fontId="13" fillId="0" borderId="24" xfId="2" applyBorder="1" applyAlignment="1">
      <alignment horizontal="center"/>
    </xf>
    <xf numFmtId="0" fontId="13" fillId="0" borderId="13" xfId="2" applyBorder="1" applyAlignment="1">
      <alignment horizontal="center"/>
    </xf>
    <xf numFmtId="0" fontId="13" fillId="0" borderId="14" xfId="2" applyBorder="1" applyAlignment="1">
      <alignment horizontal="center"/>
    </xf>
    <xf numFmtId="0" fontId="13" fillId="0" borderId="15" xfId="2" applyBorder="1" applyAlignment="1">
      <alignment horizontal="center"/>
    </xf>
    <xf numFmtId="0" fontId="13" fillId="0" borderId="16" xfId="2" applyBorder="1" applyAlignment="1">
      <alignment horizontal="center"/>
    </xf>
    <xf numFmtId="0" fontId="13" fillId="0" borderId="17" xfId="2" applyBorder="1" applyAlignment="1">
      <alignment horizontal="center"/>
    </xf>
    <xf numFmtId="0" fontId="13" fillId="0" borderId="18" xfId="2" applyBorder="1" applyAlignment="1">
      <alignment horizontal="center"/>
    </xf>
    <xf numFmtId="0" fontId="13" fillId="0" borderId="19" xfId="2" applyBorder="1" applyAlignment="1">
      <alignment horizontal="center"/>
    </xf>
    <xf numFmtId="0" fontId="19" fillId="7" borderId="23" xfId="2" applyFont="1" applyFill="1" applyBorder="1" applyAlignment="1">
      <alignment horizontal="center"/>
    </xf>
    <xf numFmtId="0" fontId="13" fillId="7" borderId="24" xfId="2" applyFill="1" applyBorder="1" applyAlignment="1">
      <alignment horizontal="center"/>
    </xf>
    <xf numFmtId="0" fontId="13" fillId="7" borderId="13" xfId="2" applyFill="1" applyBorder="1" applyAlignment="1">
      <alignment horizontal="center"/>
    </xf>
    <xf numFmtId="0" fontId="13" fillId="7" borderId="17" xfId="2" applyFill="1" applyBorder="1" applyAlignment="1">
      <alignment horizontal="center"/>
    </xf>
    <xf numFmtId="0" fontId="13" fillId="7" borderId="18" xfId="2" applyFill="1" applyBorder="1" applyAlignment="1">
      <alignment horizontal="center"/>
    </xf>
    <xf numFmtId="0" fontId="13" fillId="7" borderId="19" xfId="2" applyFill="1" applyBorder="1" applyAlignment="1">
      <alignment horizontal="center"/>
    </xf>
    <xf numFmtId="0" fontId="21" fillId="0" borderId="23" xfId="2" applyFont="1" applyBorder="1" applyAlignment="1">
      <alignment horizontal="center"/>
    </xf>
    <xf numFmtId="0" fontId="21" fillId="12" borderId="32" xfId="2" applyFont="1" applyFill="1" applyBorder="1" applyAlignment="1">
      <alignment horizontal="center" vertical="center"/>
    </xf>
  </cellXfs>
  <cellStyles count="6">
    <cellStyle name="Link" xfId="1" builtinId="8"/>
    <cellStyle name="Standard" xfId="0" builtinId="0"/>
    <cellStyle name="Standard 2" xfId="2" xr:uid="{A0E916BB-4E39-493B-9AF1-B01A6FA1D8C8}"/>
    <cellStyle name="Währung 2" xfId="3" xr:uid="{0E648339-149A-4651-ADC6-24747AB36799}"/>
    <cellStyle name="Währung 2 2" xfId="5" xr:uid="{0CCE22F8-49BE-47E2-A260-A37FBB0AA8B2}"/>
    <cellStyle name="Währung 3" xfId="4" xr:uid="{62906503-2F1F-4A44-8EB8-4A4DE636BEB5}"/>
  </cellStyles>
  <dxfs count="24">
    <dxf>
      <font>
        <condense val="0"/>
        <extend val="0"/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mdt-transportlogistik.com?subject=Preisanfrage:" TargetMode="External"/><Relationship Id="rId18" Type="http://schemas.openxmlformats.org/officeDocument/2006/relationships/image" Target="../media/image10.png"/><Relationship Id="rId26" Type="http://schemas.openxmlformats.org/officeDocument/2006/relationships/hyperlink" Target="mailto:Gerhard.Kampa@ltg.eu;Heiner.Doll@ltg.eu;Philipp.Doll@ltg.eu?subject=Preisanfrage:" TargetMode="External"/><Relationship Id="rId39" Type="http://schemas.openxmlformats.org/officeDocument/2006/relationships/hyperlink" Target="../HYPERLINKLISTEN/frankenexpress%20rudolph.pdf" TargetMode="External"/><Relationship Id="rId21" Type="http://schemas.openxmlformats.org/officeDocument/2006/relationships/hyperlink" Target="http://www.myraben.com/" TargetMode="External"/><Relationship Id="rId34" Type="http://schemas.openxmlformats.org/officeDocument/2006/relationships/hyperlink" Target="mailto:abholauftrag.garching@raben-group.com?subject=Abholauftrag%20ex%20MUC-Flughafen%20TEXIM%20Airtrucklager%20Tor%207: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image" Target="../media/image16.png"/><Relationship Id="rId41" Type="http://schemas.openxmlformats.org/officeDocument/2006/relationships/hyperlink" Target="mailto:cc-int.garching@raben-group.com?subject=Internationale%20Fracht:" TargetMode="External"/><Relationship Id="rId1" Type="http://schemas.openxmlformats.org/officeDocument/2006/relationships/hyperlink" Target="../HYPERLINKLISTEN/MDT%20ab%2001.12.2018.pdf" TargetMode="External"/><Relationship Id="rId6" Type="http://schemas.openxmlformats.org/officeDocument/2006/relationships/hyperlink" Target="../HYPERLINKLISTEN/Tarifblatt%20Rudolph%20ATF%20M&#252;nchen%20Januar%202020.pdf" TargetMode="External"/><Relationship Id="rId11" Type="http://schemas.openxmlformats.org/officeDocument/2006/relationships/image" Target="../media/image6.jpeg"/><Relationship Id="rId24" Type="http://schemas.openxmlformats.org/officeDocument/2006/relationships/image" Target="../media/image13.png"/><Relationship Id="rId32" Type="http://schemas.openxmlformats.org/officeDocument/2006/relationships/hyperlink" Target="mailto:Info@pts-aircargo.de?subject=Preisanfrage:" TargetMode="External"/><Relationship Id="rId37" Type="http://schemas.openxmlformats.org/officeDocument/2006/relationships/image" Target="../media/image19.png"/><Relationship Id="rId40" Type="http://schemas.openxmlformats.org/officeDocument/2006/relationships/hyperlink" Target="../HYPERLINKLISTEN/frankenflat%20PLZ.pdf" TargetMode="External"/><Relationship Id="rId5" Type="http://schemas.openxmlformats.org/officeDocument/2006/relationships/hyperlink" Target="../HYPERLINKLISTEN/ZINTH_01.02.2022.pdf" TargetMode="External"/><Relationship Id="rId15" Type="http://schemas.openxmlformats.org/officeDocument/2006/relationships/hyperlink" Target="mailto:lf@zinth-spedition.eu?subject=Preisanfrage:" TargetMode="External"/><Relationship Id="rId23" Type="http://schemas.openxmlformats.org/officeDocument/2006/relationships/hyperlink" Target="mailto:auftragsannahme@hierhammer.de?subject=Preisanfrage:" TargetMode="External"/><Relationship Id="rId28" Type="http://schemas.openxmlformats.org/officeDocument/2006/relationships/hyperlink" Target="mailto:maciej.tyrka@raben-group.com;%20bastian.tschapke@raben-group.com?subject=Preisanfrage:" TargetMode="External"/><Relationship Id="rId36" Type="http://schemas.openxmlformats.org/officeDocument/2006/relationships/hyperlink" Target="mailto:beschaffung.garching@raben-group.com;%20sandra.baehring@raben-group.com?subject=Abholauftrag:" TargetMode="External"/><Relationship Id="rId10" Type="http://schemas.openxmlformats.org/officeDocument/2006/relationships/image" Target="../media/image5.jpeg"/><Relationship Id="rId19" Type="http://schemas.openxmlformats.org/officeDocument/2006/relationships/hyperlink" Target="mailto:dispo@kumtransporte.com?subject=Preisanfrage:" TargetMode="External"/><Relationship Id="rId31" Type="http://schemas.openxmlformats.org/officeDocument/2006/relationships/image" Target="../media/image17.png"/><Relationship Id="rId4" Type="http://schemas.openxmlformats.org/officeDocument/2006/relationships/image" Target="../media/image3.png"/><Relationship Id="rId9" Type="http://schemas.openxmlformats.org/officeDocument/2006/relationships/hyperlink" Target="../HYPERLINKLISTEN/Gs%20Zeiteinschr&#228;nkungen.pdf" TargetMode="External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../HYPERLINKLISTEN/PTS%20ab%2001.07.2018.pdf" TargetMode="External"/><Relationship Id="rId35" Type="http://schemas.openxmlformats.org/officeDocument/2006/relationships/hyperlink" Target="mailto:cc-nat.garching@raben-group.com?subject=Preisanfrage:%20von%20Flughafen%20MUC%20nach%20" TargetMode="External"/><Relationship Id="rId8" Type="http://schemas.openxmlformats.org/officeDocument/2006/relationships/hyperlink" Target="../HYPERLINKLISTEN/CHI%20MUC%202021.pdf" TargetMode="External"/><Relationship Id="rId3" Type="http://schemas.openxmlformats.org/officeDocument/2006/relationships/hyperlink" Target="../HYPERLINKLISTEN/LTG.pdf" TargetMode="External"/><Relationship Id="rId12" Type="http://schemas.openxmlformats.org/officeDocument/2006/relationships/image" Target="../media/image7.jpeg"/><Relationship Id="rId17" Type="http://schemas.openxmlformats.org/officeDocument/2006/relationships/hyperlink" Target="mailto:%20muc@rudolph-gmbh.de?subject=Preisanfrage:" TargetMode="External"/><Relationship Id="rId25" Type="http://schemas.openxmlformats.org/officeDocument/2006/relationships/image" Target="../media/image14.jpeg"/><Relationship Id="rId33" Type="http://schemas.openxmlformats.org/officeDocument/2006/relationships/image" Target="../media/image18.png"/><Relationship Id="rId38" Type="http://schemas.openxmlformats.org/officeDocument/2006/relationships/hyperlink" Target="../HYPERLINKLISTEN/CHI%2015.04.2021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1</xdr:row>
      <xdr:rowOff>19051</xdr:rowOff>
    </xdr:from>
    <xdr:to>
      <xdr:col>14</xdr:col>
      <xdr:colOff>34290</xdr:colOff>
      <xdr:row>6</xdr:row>
      <xdr:rowOff>110537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D323C4A-5E9E-1E46-DB77-A4FD81485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09551"/>
          <a:ext cx="1800225" cy="97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1028700</xdr:colOff>
      <xdr:row>20</xdr:row>
      <xdr:rowOff>7620</xdr:rowOff>
    </xdr:from>
    <xdr:to>
      <xdr:col>5</xdr:col>
      <xdr:colOff>224790</xdr:colOff>
      <xdr:row>21</xdr:row>
      <xdr:rowOff>34290</xdr:rowOff>
    </xdr:to>
    <xdr:pic>
      <xdr:nvPicPr>
        <xdr:cNvPr id="3" name="Grafi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6829FD-49BF-4CBC-BB62-04FCD572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4191000"/>
          <a:ext cx="23431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224790</xdr:colOff>
      <xdr:row>32</xdr:row>
      <xdr:rowOff>0</xdr:rowOff>
    </xdr:to>
    <xdr:pic>
      <xdr:nvPicPr>
        <xdr:cNvPr id="6" name="Grafik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212DC4-B3F8-4182-BE89-D07D7540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25" y="6486525"/>
          <a:ext cx="2247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224790</xdr:colOff>
      <xdr:row>26</xdr:row>
      <xdr:rowOff>0</xdr:rowOff>
    </xdr:to>
    <xdr:pic>
      <xdr:nvPicPr>
        <xdr:cNvPr id="7" name="Grafik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1CA6B62-F41C-4653-ADE1-7FF622C9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5229225"/>
          <a:ext cx="2247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26</xdr:row>
      <xdr:rowOff>7620</xdr:rowOff>
    </xdr:from>
    <xdr:to>
      <xdr:col>7</xdr:col>
      <xdr:colOff>228600</xdr:colOff>
      <xdr:row>27</xdr:row>
      <xdr:rowOff>34290</xdr:rowOff>
    </xdr:to>
    <xdr:pic>
      <xdr:nvPicPr>
        <xdr:cNvPr id="8" name="Grafik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2F2BB4-50E9-484B-8DEA-E6D310E1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5448300"/>
          <a:ext cx="21907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</xdr:colOff>
      <xdr:row>24</xdr:row>
      <xdr:rowOff>7620</xdr:rowOff>
    </xdr:from>
    <xdr:to>
      <xdr:col>5</xdr:col>
      <xdr:colOff>228600</xdr:colOff>
      <xdr:row>25</xdr:row>
      <xdr:rowOff>34290</xdr:rowOff>
    </xdr:to>
    <xdr:pic>
      <xdr:nvPicPr>
        <xdr:cNvPr id="10" name="Grafik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8F6F6EE-C17E-44C5-A2A4-1DDD9EE8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5029200"/>
          <a:ext cx="21907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27</xdr:row>
      <xdr:rowOff>7620</xdr:rowOff>
    </xdr:from>
    <xdr:to>
      <xdr:col>3</xdr:col>
      <xdr:colOff>224790</xdr:colOff>
      <xdr:row>27</xdr:row>
      <xdr:rowOff>186690</xdr:rowOff>
    </xdr:to>
    <xdr:pic>
      <xdr:nvPicPr>
        <xdr:cNvPr id="26" name="Picture 10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4434F72-B5EF-4223-B708-DB7B5A83D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5657850"/>
          <a:ext cx="215265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28</xdr:row>
      <xdr:rowOff>7620</xdr:rowOff>
    </xdr:from>
    <xdr:to>
      <xdr:col>3</xdr:col>
      <xdr:colOff>224790</xdr:colOff>
      <xdr:row>28</xdr:row>
      <xdr:rowOff>186690</xdr:rowOff>
    </xdr:to>
    <xdr:pic>
      <xdr:nvPicPr>
        <xdr:cNvPr id="27" name="Picture 10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432FD24-FAF9-4437-873D-A53C107E3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5867400"/>
          <a:ext cx="215265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29</xdr:row>
      <xdr:rowOff>15240</xdr:rowOff>
    </xdr:from>
    <xdr:to>
      <xdr:col>3</xdr:col>
      <xdr:colOff>262890</xdr:colOff>
      <xdr:row>29</xdr:row>
      <xdr:rowOff>190500</xdr:rowOff>
    </xdr:to>
    <xdr:pic>
      <xdr:nvPicPr>
        <xdr:cNvPr id="28" name="Picture 10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712C8E-CE01-4C79-860D-7A86A9802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6086475"/>
          <a:ext cx="24384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30</xdr:row>
      <xdr:rowOff>7620</xdr:rowOff>
    </xdr:from>
    <xdr:to>
      <xdr:col>3</xdr:col>
      <xdr:colOff>262890</xdr:colOff>
      <xdr:row>30</xdr:row>
      <xdr:rowOff>186690</xdr:rowOff>
    </xdr:to>
    <xdr:pic>
      <xdr:nvPicPr>
        <xdr:cNvPr id="29" name="Picture 10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7059443-026B-4A97-A658-AF42E72E9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6286500"/>
          <a:ext cx="243840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20</xdr:row>
      <xdr:rowOff>7620</xdr:rowOff>
    </xdr:from>
    <xdr:to>
      <xdr:col>3</xdr:col>
      <xdr:colOff>224790</xdr:colOff>
      <xdr:row>20</xdr:row>
      <xdr:rowOff>186690</xdr:rowOff>
    </xdr:to>
    <xdr:pic>
      <xdr:nvPicPr>
        <xdr:cNvPr id="30" name="Picture 354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8053C0-865C-4E64-B3F0-588ADEE1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191000"/>
          <a:ext cx="205740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25</xdr:row>
      <xdr:rowOff>7620</xdr:rowOff>
    </xdr:from>
    <xdr:to>
      <xdr:col>3</xdr:col>
      <xdr:colOff>224790</xdr:colOff>
      <xdr:row>25</xdr:row>
      <xdr:rowOff>186690</xdr:rowOff>
    </xdr:to>
    <xdr:pic>
      <xdr:nvPicPr>
        <xdr:cNvPr id="32" name="Picture 354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B33AFCB-5361-441C-B6B6-4B183C517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238750"/>
          <a:ext cx="196215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26</xdr:row>
      <xdr:rowOff>15240</xdr:rowOff>
    </xdr:from>
    <xdr:to>
      <xdr:col>3</xdr:col>
      <xdr:colOff>224790</xdr:colOff>
      <xdr:row>26</xdr:row>
      <xdr:rowOff>186690</xdr:rowOff>
    </xdr:to>
    <xdr:pic>
      <xdr:nvPicPr>
        <xdr:cNvPr id="33" name="Picture 354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9B385D7-1321-4A61-97FD-130D62830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457825"/>
          <a:ext cx="196215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24</xdr:row>
      <xdr:rowOff>30480</xdr:rowOff>
    </xdr:from>
    <xdr:to>
      <xdr:col>3</xdr:col>
      <xdr:colOff>224790</xdr:colOff>
      <xdr:row>25</xdr:row>
      <xdr:rowOff>0</xdr:rowOff>
    </xdr:to>
    <xdr:pic>
      <xdr:nvPicPr>
        <xdr:cNvPr id="34" name="Picture 354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FD1E9BD-C897-4B99-9F10-E6CDA3776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048250"/>
          <a:ext cx="19621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640080</xdr:colOff>
      <xdr:row>6</xdr:row>
      <xdr:rowOff>0</xdr:rowOff>
    </xdr:from>
    <xdr:to>
      <xdr:col>7</xdr:col>
      <xdr:colOff>758190</xdr:colOff>
      <xdr:row>6</xdr:row>
      <xdr:rowOff>186690</xdr:rowOff>
    </xdr:to>
    <xdr:pic>
      <xdr:nvPicPr>
        <xdr:cNvPr id="36" name="Picture 42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EEB209-28FF-4EE4-8202-D7CADB4E0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1104900"/>
          <a:ext cx="1034415" cy="18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34</xdr:row>
      <xdr:rowOff>15240</xdr:rowOff>
    </xdr:from>
    <xdr:to>
      <xdr:col>3</xdr:col>
      <xdr:colOff>228600</xdr:colOff>
      <xdr:row>34</xdr:row>
      <xdr:rowOff>224790</xdr:rowOff>
    </xdr:to>
    <xdr:pic>
      <xdr:nvPicPr>
        <xdr:cNvPr id="37" name="Picture 354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A798B115-6D70-4CAD-A2FE-505E39CCE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7134225"/>
          <a:ext cx="209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441960</xdr:colOff>
      <xdr:row>11</xdr:row>
      <xdr:rowOff>38100</xdr:rowOff>
    </xdr:from>
    <xdr:to>
      <xdr:col>5</xdr:col>
      <xdr:colOff>758190</xdr:colOff>
      <xdr:row>11</xdr:row>
      <xdr:rowOff>262890</xdr:rowOff>
    </xdr:to>
    <xdr:pic>
      <xdr:nvPicPr>
        <xdr:cNvPr id="40" name="Picture 2165" descr="österreich">
          <a:extLst>
            <a:ext uri="{FF2B5EF4-FFF2-40B4-BE49-F238E27FC236}">
              <a16:creationId xmlns:a16="http://schemas.microsoft.com/office/drawing/2014/main" id="{1EE05E66-AC61-4CA4-B9C0-AFE3EA0A4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2095500"/>
          <a:ext cx="320040" cy="22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31</xdr:row>
      <xdr:rowOff>30480</xdr:rowOff>
    </xdr:from>
    <xdr:to>
      <xdr:col>3</xdr:col>
      <xdr:colOff>224790</xdr:colOff>
      <xdr:row>32</xdr:row>
      <xdr:rowOff>0</xdr:rowOff>
    </xdr:to>
    <xdr:pic>
      <xdr:nvPicPr>
        <xdr:cNvPr id="43" name="Picture 354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3007B2D7-AE50-425D-89F4-5A4CDFC91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515100"/>
          <a:ext cx="18669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563880</xdr:colOff>
      <xdr:row>5</xdr:row>
      <xdr:rowOff>15240</xdr:rowOff>
    </xdr:from>
    <xdr:to>
      <xdr:col>6</xdr:col>
      <xdr:colOff>0</xdr:colOff>
      <xdr:row>6</xdr:row>
      <xdr:rowOff>34290</xdr:rowOff>
    </xdr:to>
    <xdr:pic>
      <xdr:nvPicPr>
        <xdr:cNvPr id="46" name="Picture 354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197A37E-180E-4E51-8D3D-7A1779F69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933450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18</xdr:row>
      <xdr:rowOff>0</xdr:rowOff>
    </xdr:from>
    <xdr:to>
      <xdr:col>5</xdr:col>
      <xdr:colOff>224790</xdr:colOff>
      <xdr:row>19</xdr:row>
      <xdr:rowOff>34290</xdr:rowOff>
    </xdr:to>
    <xdr:pic>
      <xdr:nvPicPr>
        <xdr:cNvPr id="48" name="Grafik 10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4C84AFF1-8E16-431F-9BA6-81B7EADA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3800475"/>
          <a:ext cx="234315" cy="22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19</xdr:row>
      <xdr:rowOff>7620</xdr:rowOff>
    </xdr:from>
    <xdr:to>
      <xdr:col>3</xdr:col>
      <xdr:colOff>224790</xdr:colOff>
      <xdr:row>19</xdr:row>
      <xdr:rowOff>186690</xdr:rowOff>
    </xdr:to>
    <xdr:pic>
      <xdr:nvPicPr>
        <xdr:cNvPr id="50" name="Picture 3546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A838EFD-B09B-47BA-85E7-53B867D4C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000500"/>
          <a:ext cx="205740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563880</xdr:colOff>
      <xdr:row>1</xdr:row>
      <xdr:rowOff>7620</xdr:rowOff>
    </xdr:from>
    <xdr:to>
      <xdr:col>6</xdr:col>
      <xdr:colOff>0</xdr:colOff>
      <xdr:row>2</xdr:row>
      <xdr:rowOff>34290</xdr:rowOff>
    </xdr:to>
    <xdr:pic>
      <xdr:nvPicPr>
        <xdr:cNvPr id="51" name="Picture 354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7AD9572D-A722-44AF-B1A0-133BFD60C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200025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563880</xdr:colOff>
      <xdr:row>2</xdr:row>
      <xdr:rowOff>7620</xdr:rowOff>
    </xdr:from>
    <xdr:to>
      <xdr:col>6</xdr:col>
      <xdr:colOff>0</xdr:colOff>
      <xdr:row>3</xdr:row>
      <xdr:rowOff>34290</xdr:rowOff>
    </xdr:to>
    <xdr:pic>
      <xdr:nvPicPr>
        <xdr:cNvPr id="52" name="Picture 354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7713EAE0-0A67-441E-8054-9A8C0F8C9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381000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563880</xdr:colOff>
      <xdr:row>3</xdr:row>
      <xdr:rowOff>0</xdr:rowOff>
    </xdr:from>
    <xdr:to>
      <xdr:col>6</xdr:col>
      <xdr:colOff>0</xdr:colOff>
      <xdr:row>4</xdr:row>
      <xdr:rowOff>34290</xdr:rowOff>
    </xdr:to>
    <xdr:pic>
      <xdr:nvPicPr>
        <xdr:cNvPr id="53" name="Picture 354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18A99259-7F94-45E7-B54D-F60547EF0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552450"/>
          <a:ext cx="228600" cy="21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822960</xdr:colOff>
      <xdr:row>24</xdr:row>
      <xdr:rowOff>7620</xdr:rowOff>
    </xdr:from>
    <xdr:to>
      <xdr:col>5</xdr:col>
      <xdr:colOff>0</xdr:colOff>
      <xdr:row>25</xdr:row>
      <xdr:rowOff>34290</xdr:rowOff>
    </xdr:to>
    <xdr:pic>
      <xdr:nvPicPr>
        <xdr:cNvPr id="55" name="Grafik 1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58D8EF9C-A29B-4AF2-A295-F060F4CC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5029200"/>
          <a:ext cx="21907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205740</xdr:colOff>
      <xdr:row>26</xdr:row>
      <xdr:rowOff>7620</xdr:rowOff>
    </xdr:from>
    <xdr:to>
      <xdr:col>7</xdr:col>
      <xdr:colOff>419100</xdr:colOff>
      <xdr:row>27</xdr:row>
      <xdr:rowOff>34290</xdr:rowOff>
    </xdr:to>
    <xdr:pic>
      <xdr:nvPicPr>
        <xdr:cNvPr id="58" name="Grafik 1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68D3FB8F-00F7-4942-9193-F8A48F0E6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175" y="5448300"/>
          <a:ext cx="209550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411480</xdr:colOff>
      <xdr:row>26</xdr:row>
      <xdr:rowOff>7620</xdr:rowOff>
    </xdr:from>
    <xdr:to>
      <xdr:col>7</xdr:col>
      <xdr:colOff>643890</xdr:colOff>
      <xdr:row>27</xdr:row>
      <xdr:rowOff>34290</xdr:rowOff>
    </xdr:to>
    <xdr:pic>
      <xdr:nvPicPr>
        <xdr:cNvPr id="63" name="Grafik 1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EC86C9E1-B817-49D3-9A8B-59428159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200" y="5448300"/>
          <a:ext cx="23431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19</xdr:row>
      <xdr:rowOff>0</xdr:rowOff>
    </xdr:from>
    <xdr:to>
      <xdr:col>5</xdr:col>
      <xdr:colOff>224790</xdr:colOff>
      <xdr:row>20</xdr:row>
      <xdr:rowOff>34290</xdr:rowOff>
    </xdr:to>
    <xdr:pic>
      <xdr:nvPicPr>
        <xdr:cNvPr id="64" name="Grafik 10">
          <a:extLst>
            <a:ext uri="{FF2B5EF4-FFF2-40B4-BE49-F238E27FC236}">
              <a16:creationId xmlns:a16="http://schemas.microsoft.com/office/drawing/2014/main" id="{F08BEC34-C66A-4FB1-91BF-AB091D2B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3990975"/>
          <a:ext cx="234315" cy="22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563880</xdr:colOff>
      <xdr:row>4</xdr:row>
      <xdr:rowOff>7620</xdr:rowOff>
    </xdr:from>
    <xdr:to>
      <xdr:col>6</xdr:col>
      <xdr:colOff>0</xdr:colOff>
      <xdr:row>5</xdr:row>
      <xdr:rowOff>34290</xdr:rowOff>
    </xdr:to>
    <xdr:pic>
      <xdr:nvPicPr>
        <xdr:cNvPr id="65" name="Picture 354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C607A71-3A84-4F31-896D-5A700004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742950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Entwicklung/FOB%20Kosten%20Rechner.xlsx" TargetMode="External"/><Relationship Id="rId2" Type="http://schemas.openxmlformats.org/officeDocument/2006/relationships/externalLinkPath" Target="file:///M:\eigene%20Dateien%20Import\FUHRUNTERNEHMER%20SUCHMASCHINE\FOB%20Kosten%20Rechner\FOB%20Kosten%20Rechner.xlsx" TargetMode="External"/><Relationship Id="rId1" Type="http://schemas.openxmlformats.org/officeDocument/2006/relationships/externalLinkPath" Target="/2.%20Export/FOB%20Rechner/Entwicklung/FOB%20Kosten%20Rechne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eigene%20Dateien%20Import\FUHRUNTERNEHMER%20SUCHMASCHINE\aktuelle%20version\fuhrunternehmer%20suchmaschine%20aktuell%20gesch&#252;tzt.xlsm" TargetMode="External"/><Relationship Id="rId1" Type="http://schemas.openxmlformats.org/officeDocument/2006/relationships/externalLinkPath" Target="file:///M:\eigene%20Dateien%20Import\FUHRUNTERNEHMER%20SUCHMASCHINE\aktuelle%20version\fuhrunternehmer%20suchmaschine%20aktuell%20gesch&#252;tz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eue Suche"/>
      <sheetName val="SUCHE"/>
      <sheetName val="Dieselübersicht"/>
      <sheetName val="SCHOLZE"/>
      <sheetName val="ZINTHNEU"/>
      <sheetName val="MDT"/>
      <sheetName val="PTS2023"/>
      <sheetName val="UK"/>
      <sheetName val="Hierhammer"/>
      <sheetName val="RUDOLPHmunich"/>
      <sheetName val="RUDOLPH"/>
      <sheetName val="DropDown"/>
      <sheetName val="SKYTRUCK"/>
      <sheetName val="PLZ"/>
      <sheetName val="PLZFRANKEN"/>
      <sheetName val="PLZBADENW"/>
    </sheetNames>
    <sheetDataSet>
      <sheetData sheetId="0"/>
      <sheetData sheetId="1">
        <row r="40">
          <cell r="I40" t="str">
            <v>ALS (Paramount)</v>
          </cell>
          <cell r="J40">
            <v>85748</v>
          </cell>
        </row>
        <row r="41">
          <cell r="I41" t="str">
            <v>Asia Med</v>
          </cell>
          <cell r="J41">
            <v>98527</v>
          </cell>
        </row>
        <row r="42">
          <cell r="I42" t="str">
            <v>Attocube</v>
          </cell>
          <cell r="J42">
            <v>85540</v>
          </cell>
        </row>
        <row r="43">
          <cell r="I43" t="str">
            <v>Bautex</v>
          </cell>
          <cell r="J43">
            <v>82041</v>
          </cell>
        </row>
        <row r="44">
          <cell r="I44" t="str">
            <v>Berlin (Beispiel)</v>
          </cell>
          <cell r="J44">
            <v>10115</v>
          </cell>
        </row>
        <row r="45">
          <cell r="I45" t="str">
            <v>Brugger</v>
          </cell>
          <cell r="J45">
            <v>80335</v>
          </cell>
        </row>
        <row r="46">
          <cell r="I46" t="str">
            <v>Chenyang</v>
          </cell>
          <cell r="J46">
            <v>85464</v>
          </cell>
        </row>
        <row r="47">
          <cell r="I47" t="str">
            <v>Chiba</v>
          </cell>
          <cell r="J47">
            <v>83317</v>
          </cell>
        </row>
        <row r="48">
          <cell r="I48" t="str">
            <v>Döderlein Nördlingen</v>
          </cell>
          <cell r="J48">
            <v>86720</v>
          </cell>
        </row>
        <row r="49">
          <cell r="I49" t="str">
            <v>FINNZ (Paramount)</v>
          </cell>
          <cell r="J49">
            <v>80935</v>
          </cell>
        </row>
        <row r="50">
          <cell r="I50" t="str">
            <v>Flottweg</v>
          </cell>
          <cell r="J50">
            <v>84137</v>
          </cell>
        </row>
        <row r="51">
          <cell r="I51" t="str">
            <v>G+G / MT Trade</v>
          </cell>
          <cell r="J51">
            <v>82319</v>
          </cell>
        </row>
        <row r="52">
          <cell r="I52" t="str">
            <v>Gehrlicher Eurasburg</v>
          </cell>
          <cell r="J52">
            <v>82547</v>
          </cell>
        </row>
        <row r="53">
          <cell r="I53" t="str">
            <v>Hasenkamp München</v>
          </cell>
          <cell r="J53">
            <v>81677</v>
          </cell>
        </row>
        <row r="54">
          <cell r="I54" t="str">
            <v>Messring</v>
          </cell>
          <cell r="J54">
            <v>82205</v>
          </cell>
        </row>
        <row r="55">
          <cell r="I55" t="str">
            <v>Minitüb</v>
          </cell>
          <cell r="J55">
            <v>84184</v>
          </cell>
        </row>
        <row r="56">
          <cell r="I56" t="str">
            <v>MT Trade G+G</v>
          </cell>
          <cell r="J56">
            <v>82319</v>
          </cell>
        </row>
        <row r="57">
          <cell r="I57" t="str">
            <v>Rosenberger Fridolfing</v>
          </cell>
          <cell r="J57">
            <v>83413</v>
          </cell>
        </row>
        <row r="58">
          <cell r="I58" t="str">
            <v>Rosenberger Mühldorf</v>
          </cell>
          <cell r="J58">
            <v>84453</v>
          </cell>
        </row>
        <row r="59">
          <cell r="I59" t="str">
            <v>Teleskop</v>
          </cell>
          <cell r="J59">
            <v>85599</v>
          </cell>
        </row>
        <row r="60">
          <cell r="I60" t="str">
            <v>Tunze</v>
          </cell>
          <cell r="J60">
            <v>82377</v>
          </cell>
        </row>
        <row r="61">
          <cell r="I61" t="str">
            <v>Vimos Taufkirchen</v>
          </cell>
          <cell r="J61">
            <v>82024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eue Suche"/>
      <sheetName val="Dieselübersicht"/>
      <sheetName val="Datenbankübersicht"/>
      <sheetName val="Infomeldungen"/>
      <sheetName val="UK"/>
      <sheetName val="SUCHE"/>
      <sheetName val="Huber-Raben_Berechnung"/>
      <sheetName val="PTS2023"/>
      <sheetName val="MDT"/>
      <sheetName val="RABEN2020"/>
      <sheetName val="DETZERac1"/>
      <sheetName val="RUDOLPHmunich"/>
      <sheetName val="RUDOLPH"/>
      <sheetName val="SCHOLZE"/>
      <sheetName val="CHImuc"/>
      <sheetName val="ZINTHNEU"/>
      <sheetName val="Hierhammer"/>
      <sheetName val="Huber-MeierLogik"/>
      <sheetName val="DropDown"/>
      <sheetName val="PTS SOFA BUS"/>
      <sheetName val="PTS SOFA 7,5 TONNER"/>
      <sheetName val="PTS SOFA"/>
      <sheetName val="GSZEITneu"/>
      <sheetName val="PTS"/>
      <sheetName val="PTS2020"/>
      <sheetName val="KMneu"/>
      <sheetName val="SKYTRUCK"/>
      <sheetName val="KMnürnberg"/>
      <sheetName val="ZINTH ALT"/>
      <sheetName val="EGER"/>
      <sheetName val="DETZER ALT"/>
      <sheetName val="LTG"/>
      <sheetName val="TSG"/>
      <sheetName val="DETZER ALT 1"/>
      <sheetName val="PLZ"/>
      <sheetName val="plzAT"/>
      <sheetName val="PLZFRANKEN"/>
      <sheetName val="PLZBADENW"/>
      <sheetName val="GS"/>
    </sheetNames>
    <sheetDataSet>
      <sheetData sheetId="0"/>
      <sheetData sheetId="1">
        <row r="4">
          <cell r="C4" t="e">
            <v>#N/A</v>
          </cell>
        </row>
        <row r="5">
          <cell r="C5" t="e">
            <v>#N/A</v>
          </cell>
        </row>
        <row r="7">
          <cell r="C7">
            <v>2.3404799999999999</v>
          </cell>
        </row>
      </sheetData>
      <sheetData sheetId="2"/>
      <sheetData sheetId="3"/>
      <sheetData sheetId="4">
        <row r="3">
          <cell r="P3" t="e">
            <v>#VALUE!</v>
          </cell>
        </row>
        <row r="8">
          <cell r="A8" t="str">
            <v>SALZBURG</v>
          </cell>
          <cell r="B8">
            <v>56479</v>
          </cell>
          <cell r="C8" t="str">
            <v>SB</v>
          </cell>
        </row>
        <row r="9">
          <cell r="A9" t="str">
            <v>BERGHEIM</v>
          </cell>
          <cell r="B9">
            <v>5101</v>
          </cell>
          <cell r="C9" t="str">
            <v>SB</v>
          </cell>
        </row>
        <row r="10">
          <cell r="A10" t="str">
            <v>SAUERLACH</v>
          </cell>
          <cell r="B10">
            <v>82054</v>
          </cell>
          <cell r="C10" t="str">
            <v>HK</v>
          </cell>
        </row>
        <row r="11">
          <cell r="A11" t="str">
            <v>PENZBERG</v>
          </cell>
          <cell r="B11">
            <v>82377</v>
          </cell>
          <cell r="C11" t="str">
            <v>BT</v>
          </cell>
        </row>
        <row r="12">
          <cell r="A12" t="str">
            <v>EGGLING</v>
          </cell>
          <cell r="B12">
            <v>82544</v>
          </cell>
          <cell r="C12" t="str">
            <v>HK</v>
          </cell>
        </row>
        <row r="13">
          <cell r="A13" t="str">
            <v>WOLFRATSHAUSEN</v>
          </cell>
          <cell r="B13">
            <v>82515</v>
          </cell>
          <cell r="C13" t="str">
            <v>HK</v>
          </cell>
        </row>
        <row r="14">
          <cell r="A14" t="str">
            <v>GERETSRIED</v>
          </cell>
          <cell r="B14">
            <v>82538</v>
          </cell>
          <cell r="C14" t="str">
            <v>HK</v>
          </cell>
        </row>
        <row r="15">
          <cell r="A15" t="str">
            <v>EURASBURG</v>
          </cell>
          <cell r="B15">
            <v>82547</v>
          </cell>
          <cell r="C15" t="str">
            <v>BT</v>
          </cell>
        </row>
        <row r="16">
          <cell r="A16" t="str">
            <v>KÖNIGSDORF</v>
          </cell>
          <cell r="B16">
            <v>82549</v>
          </cell>
          <cell r="C16" t="str">
            <v>BT</v>
          </cell>
        </row>
        <row r="17">
          <cell r="A17" t="str">
            <v>ROSENHEIM</v>
          </cell>
          <cell r="B17">
            <v>83024</v>
          </cell>
          <cell r="C17" t="str">
            <v>RO</v>
          </cell>
        </row>
        <row r="18">
          <cell r="A18" t="str">
            <v>ROSENHEIM</v>
          </cell>
          <cell r="B18">
            <v>83022</v>
          </cell>
          <cell r="C18" t="str">
            <v>RO</v>
          </cell>
        </row>
        <row r="19">
          <cell r="A19" t="str">
            <v>ROSENHEIM</v>
          </cell>
          <cell r="B19">
            <v>83026</v>
          </cell>
          <cell r="C19" t="str">
            <v>RO</v>
          </cell>
        </row>
        <row r="20">
          <cell r="A20" t="str">
            <v>BAD AIBLING</v>
          </cell>
          <cell r="B20">
            <v>83043</v>
          </cell>
          <cell r="C20" t="str">
            <v>RO</v>
          </cell>
        </row>
        <row r="21">
          <cell r="A21" t="str">
            <v>BRUCKMÜHL</v>
          </cell>
          <cell r="B21">
            <v>83052</v>
          </cell>
          <cell r="C21" t="str">
            <v>RO</v>
          </cell>
        </row>
        <row r="22">
          <cell r="A22" t="str">
            <v>KOLBERMOOR</v>
          </cell>
          <cell r="B22">
            <v>83059</v>
          </cell>
          <cell r="C22" t="str">
            <v>RO</v>
          </cell>
        </row>
        <row r="23">
          <cell r="A23" t="str">
            <v>RAUBLING</v>
          </cell>
          <cell r="B23">
            <v>83064</v>
          </cell>
          <cell r="C23" t="str">
            <v>RO</v>
          </cell>
        </row>
        <row r="24">
          <cell r="A24" t="str">
            <v>STEPHANSKIRCHEN</v>
          </cell>
          <cell r="B24">
            <v>83071</v>
          </cell>
          <cell r="C24" t="str">
            <v>RO</v>
          </cell>
        </row>
        <row r="25">
          <cell r="A25" t="str">
            <v>BAD FELLNBACH</v>
          </cell>
          <cell r="B25">
            <v>83075</v>
          </cell>
          <cell r="C25" t="str">
            <v>RO</v>
          </cell>
        </row>
        <row r="26">
          <cell r="A26" t="str">
            <v>OBERAUDORF</v>
          </cell>
          <cell r="B26">
            <v>83080</v>
          </cell>
          <cell r="C26" t="str">
            <v>RO</v>
          </cell>
        </row>
        <row r="27">
          <cell r="A27" t="str">
            <v>RIEDERING</v>
          </cell>
          <cell r="B27">
            <v>83083</v>
          </cell>
          <cell r="C27" t="str">
            <v>RO</v>
          </cell>
        </row>
        <row r="28">
          <cell r="A28" t="str">
            <v>KIEFERSFELDEN</v>
          </cell>
          <cell r="B28">
            <v>83088</v>
          </cell>
          <cell r="C28" t="str">
            <v>FR</v>
          </cell>
        </row>
        <row r="29">
          <cell r="A29" t="str">
            <v>BAD ENDORF</v>
          </cell>
          <cell r="B29">
            <v>83093</v>
          </cell>
          <cell r="C29" t="str">
            <v>TS</v>
          </cell>
        </row>
        <row r="30">
          <cell r="A30" t="str">
            <v>BRANNENBURG</v>
          </cell>
          <cell r="B30">
            <v>83098</v>
          </cell>
          <cell r="C30" t="str">
            <v>RO</v>
          </cell>
        </row>
        <row r="31">
          <cell r="A31" t="str">
            <v>ROHRDORF</v>
          </cell>
          <cell r="B31">
            <v>83101</v>
          </cell>
          <cell r="C31" t="str">
            <v>RO</v>
          </cell>
        </row>
        <row r="32">
          <cell r="A32" t="str">
            <v>TUNTENHAUSEN</v>
          </cell>
          <cell r="B32">
            <v>83104</v>
          </cell>
          <cell r="C32" t="str">
            <v>RO</v>
          </cell>
        </row>
        <row r="33">
          <cell r="A33" t="str">
            <v>GROßKAROLINENFELD</v>
          </cell>
          <cell r="B33">
            <v>83109</v>
          </cell>
          <cell r="C33" t="str">
            <v>RO</v>
          </cell>
        </row>
        <row r="34">
          <cell r="A34" t="str">
            <v>FRASDORF</v>
          </cell>
          <cell r="B34">
            <v>83112</v>
          </cell>
          <cell r="C34" t="str">
            <v>TS</v>
          </cell>
        </row>
        <row r="35">
          <cell r="A35" t="str">
            <v>NEUBEUEN</v>
          </cell>
          <cell r="B35">
            <v>83115</v>
          </cell>
          <cell r="C35" t="str">
            <v>RO</v>
          </cell>
        </row>
        <row r="36">
          <cell r="A36" t="str">
            <v>OBING</v>
          </cell>
          <cell r="B36">
            <v>83119</v>
          </cell>
          <cell r="C36" t="str">
            <v>TS</v>
          </cell>
        </row>
        <row r="37">
          <cell r="A37" t="str">
            <v>SAMERBERG</v>
          </cell>
          <cell r="B37">
            <v>83122</v>
          </cell>
          <cell r="C37" t="str">
            <v>RO</v>
          </cell>
        </row>
        <row r="38">
          <cell r="A38" t="str">
            <v>AMERANG</v>
          </cell>
          <cell r="B38">
            <v>83123</v>
          </cell>
          <cell r="C38" t="str">
            <v>TS</v>
          </cell>
        </row>
        <row r="39">
          <cell r="A39" t="str">
            <v>EGGSTÄTT</v>
          </cell>
          <cell r="B39">
            <v>83125</v>
          </cell>
          <cell r="C39" t="str">
            <v>TS</v>
          </cell>
        </row>
        <row r="40">
          <cell r="A40" t="str">
            <v>FLINTSBACH</v>
          </cell>
          <cell r="B40">
            <v>83126</v>
          </cell>
          <cell r="C40" t="str">
            <v>RO</v>
          </cell>
        </row>
        <row r="41">
          <cell r="A41" t="str">
            <v>HALFING</v>
          </cell>
          <cell r="B41">
            <v>83128</v>
          </cell>
          <cell r="C41" t="str">
            <v>TS</v>
          </cell>
        </row>
        <row r="42">
          <cell r="A42" t="str">
            <v>HÖSLWANG</v>
          </cell>
          <cell r="B42">
            <v>83129</v>
          </cell>
          <cell r="C42" t="str">
            <v>TS</v>
          </cell>
        </row>
        <row r="43">
          <cell r="A43" t="str">
            <v>NUßDORF/INN</v>
          </cell>
          <cell r="B43">
            <v>83131</v>
          </cell>
          <cell r="C43" t="str">
            <v>RO</v>
          </cell>
        </row>
        <row r="44">
          <cell r="A44" t="str">
            <v>PRUTTING</v>
          </cell>
          <cell r="B44">
            <v>83134</v>
          </cell>
          <cell r="C44" t="str">
            <v>RO</v>
          </cell>
        </row>
        <row r="45">
          <cell r="A45" t="str">
            <v>SCHECHEN</v>
          </cell>
          <cell r="B45">
            <v>83135</v>
          </cell>
          <cell r="C45" t="str">
            <v>RO</v>
          </cell>
        </row>
        <row r="46">
          <cell r="A46" t="str">
            <v>SCHONSTETT</v>
          </cell>
          <cell r="B46">
            <v>83137</v>
          </cell>
          <cell r="C46" t="str">
            <v>RO</v>
          </cell>
        </row>
        <row r="47">
          <cell r="A47" t="str">
            <v>SÖCHTENAU</v>
          </cell>
          <cell r="B47">
            <v>83139</v>
          </cell>
          <cell r="C47" t="str">
            <v>RO</v>
          </cell>
        </row>
        <row r="48">
          <cell r="A48" t="str">
            <v>PRIEN</v>
          </cell>
          <cell r="B48">
            <v>83209</v>
          </cell>
          <cell r="C48" t="str">
            <v>TS</v>
          </cell>
        </row>
        <row r="49">
          <cell r="A49" t="str">
            <v>GRASSAU</v>
          </cell>
          <cell r="B49">
            <v>83224</v>
          </cell>
          <cell r="C49" t="str">
            <v>TS</v>
          </cell>
        </row>
        <row r="50">
          <cell r="A50" t="str">
            <v>ASCHAU/CH</v>
          </cell>
          <cell r="B50">
            <v>83229</v>
          </cell>
          <cell r="C50" t="str">
            <v>TS</v>
          </cell>
        </row>
        <row r="51">
          <cell r="A51" t="str">
            <v>BERNAU</v>
          </cell>
          <cell r="B51">
            <v>83233</v>
          </cell>
          <cell r="C51" t="str">
            <v>TS</v>
          </cell>
        </row>
        <row r="52">
          <cell r="A52" t="str">
            <v>ÜBERSEE</v>
          </cell>
          <cell r="B52">
            <v>83236</v>
          </cell>
          <cell r="C52" t="str">
            <v>TS</v>
          </cell>
        </row>
        <row r="53">
          <cell r="A53" t="str">
            <v>REIT IM WINKL</v>
          </cell>
          <cell r="B53">
            <v>83242</v>
          </cell>
          <cell r="C53" t="str">
            <v>TS</v>
          </cell>
        </row>
        <row r="54">
          <cell r="A54" t="str">
            <v>UNTERWÖSSEN</v>
          </cell>
          <cell r="B54">
            <v>83246</v>
          </cell>
          <cell r="C54" t="str">
            <v>TS</v>
          </cell>
        </row>
        <row r="55">
          <cell r="A55" t="str">
            <v>MARQUARTSTEIN</v>
          </cell>
          <cell r="B55">
            <v>83250</v>
          </cell>
          <cell r="C55" t="str">
            <v>TS</v>
          </cell>
        </row>
        <row r="56">
          <cell r="A56" t="str">
            <v>RIMSTING</v>
          </cell>
          <cell r="B56">
            <v>83253</v>
          </cell>
          <cell r="C56" t="str">
            <v>TS</v>
          </cell>
        </row>
        <row r="57">
          <cell r="A57" t="str">
            <v>BREITBRUNN</v>
          </cell>
          <cell r="B57">
            <v>83254</v>
          </cell>
          <cell r="C57" t="str">
            <v>TS</v>
          </cell>
        </row>
        <row r="58">
          <cell r="A58" t="str">
            <v>GSTADT</v>
          </cell>
          <cell r="B58">
            <v>83257</v>
          </cell>
          <cell r="C58" t="str">
            <v>TS</v>
          </cell>
        </row>
        <row r="59">
          <cell r="A59" t="str">
            <v>SCHLECHING</v>
          </cell>
          <cell r="B59">
            <v>83259</v>
          </cell>
          <cell r="C59" t="str">
            <v>TS</v>
          </cell>
        </row>
        <row r="60">
          <cell r="A60" t="str">
            <v>TRAUNSTEIN</v>
          </cell>
          <cell r="B60">
            <v>83278</v>
          </cell>
          <cell r="C60" t="str">
            <v>TS</v>
          </cell>
        </row>
        <row r="61">
          <cell r="A61" t="str">
            <v>TRAUNREUT</v>
          </cell>
          <cell r="B61">
            <v>83301</v>
          </cell>
          <cell r="C61" t="str">
            <v>TS</v>
          </cell>
        </row>
        <row r="62">
          <cell r="A62" t="str">
            <v>TROSTBERG</v>
          </cell>
          <cell r="B62">
            <v>83308</v>
          </cell>
          <cell r="C62" t="str">
            <v>TS</v>
          </cell>
        </row>
        <row r="63">
          <cell r="A63" t="str">
            <v>SIEGSDORF</v>
          </cell>
          <cell r="B63">
            <v>83313</v>
          </cell>
          <cell r="C63" t="str">
            <v>TS</v>
          </cell>
        </row>
        <row r="64">
          <cell r="A64" t="str">
            <v>TEISENDORF</v>
          </cell>
          <cell r="B64">
            <v>83317</v>
          </cell>
          <cell r="C64" t="str">
            <v>FR</v>
          </cell>
        </row>
        <row r="65">
          <cell r="A65" t="str">
            <v>RUHPOLDING</v>
          </cell>
          <cell r="B65">
            <v>83324</v>
          </cell>
          <cell r="C65" t="str">
            <v>TS</v>
          </cell>
        </row>
        <row r="66">
          <cell r="A66" t="str">
            <v>WAGING</v>
          </cell>
          <cell r="B66">
            <v>83329</v>
          </cell>
          <cell r="C66" t="str">
            <v>FR</v>
          </cell>
        </row>
        <row r="67">
          <cell r="A67" t="str">
            <v>INZELL</v>
          </cell>
          <cell r="B67">
            <v>83334</v>
          </cell>
          <cell r="C67" t="str">
            <v>TS</v>
          </cell>
        </row>
        <row r="68">
          <cell r="A68" t="str">
            <v>CHIEMING</v>
          </cell>
          <cell r="B68">
            <v>83339</v>
          </cell>
          <cell r="C68" t="str">
            <v>TS</v>
          </cell>
        </row>
        <row r="69">
          <cell r="A69" t="str">
            <v>TACHERTING</v>
          </cell>
          <cell r="B69">
            <v>83342</v>
          </cell>
          <cell r="C69" t="str">
            <v>TS</v>
          </cell>
        </row>
        <row r="70">
          <cell r="A70" t="str">
            <v>BERGEN</v>
          </cell>
          <cell r="B70">
            <v>83346</v>
          </cell>
          <cell r="C70" t="str">
            <v>TS</v>
          </cell>
        </row>
        <row r="71">
          <cell r="A71" t="str">
            <v>PALLING</v>
          </cell>
          <cell r="B71">
            <v>83349</v>
          </cell>
          <cell r="C71" t="str">
            <v>TS</v>
          </cell>
        </row>
        <row r="72">
          <cell r="A72" t="str">
            <v>ALTENMARKT/ALZ</v>
          </cell>
          <cell r="B72">
            <v>83352</v>
          </cell>
          <cell r="C72" t="str">
            <v>TS</v>
          </cell>
        </row>
        <row r="73">
          <cell r="A73" t="str">
            <v>GRABENSTÄTT</v>
          </cell>
          <cell r="B73">
            <v>83355</v>
          </cell>
          <cell r="C73" t="str">
            <v>TS</v>
          </cell>
        </row>
        <row r="74">
          <cell r="A74" t="str">
            <v>SEEBRUCK</v>
          </cell>
          <cell r="B74">
            <v>83358</v>
          </cell>
          <cell r="C74" t="str">
            <v>TS</v>
          </cell>
        </row>
        <row r="75">
          <cell r="A75" t="str">
            <v>KIENBERG</v>
          </cell>
          <cell r="B75">
            <v>83361</v>
          </cell>
          <cell r="C75" t="str">
            <v>TS</v>
          </cell>
        </row>
        <row r="76">
          <cell r="A76" t="str">
            <v>SURBERG</v>
          </cell>
          <cell r="B76">
            <v>83362</v>
          </cell>
          <cell r="C76" t="str">
            <v>TS</v>
          </cell>
        </row>
        <row r="77">
          <cell r="A77" t="str">
            <v>NEUKIRCHEN</v>
          </cell>
          <cell r="B77">
            <v>83364</v>
          </cell>
          <cell r="C77" t="str">
            <v>FR</v>
          </cell>
        </row>
        <row r="78">
          <cell r="A78" t="str">
            <v>NUSSDORF/TS</v>
          </cell>
          <cell r="B78">
            <v>83365</v>
          </cell>
          <cell r="C78" t="str">
            <v>TS</v>
          </cell>
        </row>
        <row r="79">
          <cell r="A79" t="str">
            <v>PETTING</v>
          </cell>
          <cell r="B79">
            <v>83367</v>
          </cell>
          <cell r="C79" t="str">
            <v>FR</v>
          </cell>
        </row>
        <row r="80">
          <cell r="A80" t="str">
            <v>SEEON</v>
          </cell>
          <cell r="B80">
            <v>83370</v>
          </cell>
          <cell r="C80" t="str">
            <v>TS</v>
          </cell>
        </row>
        <row r="81">
          <cell r="A81" t="str">
            <v>TRUCHTLACHING</v>
          </cell>
          <cell r="B81">
            <v>83376</v>
          </cell>
          <cell r="C81" t="str">
            <v>TS</v>
          </cell>
        </row>
        <row r="82">
          <cell r="A82" t="str">
            <v>VACHENDORF</v>
          </cell>
          <cell r="B82">
            <v>83377</v>
          </cell>
          <cell r="C82" t="str">
            <v>TS</v>
          </cell>
        </row>
        <row r="83">
          <cell r="A83" t="str">
            <v>FREILASSING</v>
          </cell>
          <cell r="B83">
            <v>83395</v>
          </cell>
          <cell r="C83" t="str">
            <v>FR</v>
          </cell>
        </row>
        <row r="84">
          <cell r="A84" t="str">
            <v>AINRING</v>
          </cell>
          <cell r="B84">
            <v>83404</v>
          </cell>
          <cell r="C84" t="str">
            <v>FR</v>
          </cell>
        </row>
        <row r="85">
          <cell r="A85" t="str">
            <v>LAUFEN</v>
          </cell>
          <cell r="B85">
            <v>83410</v>
          </cell>
          <cell r="C85" t="str">
            <v>FR</v>
          </cell>
        </row>
        <row r="86">
          <cell r="A86" t="str">
            <v>FRIDOLFING</v>
          </cell>
          <cell r="B86">
            <v>83413</v>
          </cell>
          <cell r="C86" t="str">
            <v>FR</v>
          </cell>
        </row>
        <row r="87">
          <cell r="A87" t="str">
            <v>SAALDORF</v>
          </cell>
          <cell r="B87">
            <v>83416</v>
          </cell>
          <cell r="C87" t="str">
            <v>FR</v>
          </cell>
        </row>
        <row r="88">
          <cell r="A88" t="str">
            <v>KIRCHANSCHÖRING</v>
          </cell>
          <cell r="B88">
            <v>83417</v>
          </cell>
          <cell r="C88" t="str">
            <v>FR</v>
          </cell>
        </row>
        <row r="89">
          <cell r="A89" t="str">
            <v>BAD REICHENHALL</v>
          </cell>
          <cell r="B89">
            <v>83435</v>
          </cell>
          <cell r="C89" t="str">
            <v>FR</v>
          </cell>
        </row>
        <row r="90">
          <cell r="A90" t="str">
            <v>PIDING</v>
          </cell>
          <cell r="B90">
            <v>83451</v>
          </cell>
          <cell r="C90" t="str">
            <v>FR</v>
          </cell>
        </row>
        <row r="91">
          <cell r="A91" t="str">
            <v>ANGER</v>
          </cell>
          <cell r="B91">
            <v>83453</v>
          </cell>
          <cell r="C91" t="str">
            <v>FR</v>
          </cell>
        </row>
        <row r="92">
          <cell r="A92" t="str">
            <v>BAYRISCH GMAIN</v>
          </cell>
          <cell r="B92">
            <v>83457</v>
          </cell>
          <cell r="C92" t="str">
            <v>FR</v>
          </cell>
        </row>
        <row r="93">
          <cell r="A93" t="str">
            <v>SCHNEITZELREUTH</v>
          </cell>
          <cell r="B93">
            <v>83458</v>
          </cell>
          <cell r="C93" t="str">
            <v>FR</v>
          </cell>
        </row>
        <row r="94">
          <cell r="A94" t="str">
            <v>BERCHTESGADEN</v>
          </cell>
          <cell r="B94">
            <v>83471</v>
          </cell>
          <cell r="C94" t="str">
            <v>FR</v>
          </cell>
        </row>
        <row r="95">
          <cell r="A95" t="str">
            <v>BISCHOFFSWIESEN</v>
          </cell>
          <cell r="B95">
            <v>83483</v>
          </cell>
          <cell r="C95" t="str">
            <v>FR</v>
          </cell>
        </row>
        <row r="96">
          <cell r="A96" t="str">
            <v>RAMSAU</v>
          </cell>
          <cell r="B96">
            <v>83486</v>
          </cell>
          <cell r="C96" t="str">
            <v>FR</v>
          </cell>
        </row>
        <row r="97">
          <cell r="A97" t="str">
            <v>MARKTSCHELLENBERG</v>
          </cell>
          <cell r="B97">
            <v>83487</v>
          </cell>
          <cell r="C97" t="str">
            <v>FR</v>
          </cell>
        </row>
        <row r="98">
          <cell r="A98" t="str">
            <v>WASSERBURG</v>
          </cell>
          <cell r="B98">
            <v>83512</v>
          </cell>
          <cell r="C98" t="str">
            <v>RO</v>
          </cell>
        </row>
        <row r="99">
          <cell r="A99" t="str">
            <v>HAAG / OBB</v>
          </cell>
          <cell r="B99">
            <v>83527</v>
          </cell>
          <cell r="C99" t="str">
            <v>MÜ</v>
          </cell>
        </row>
        <row r="100">
          <cell r="A100" t="str">
            <v>SCHNAITSEE</v>
          </cell>
          <cell r="B100">
            <v>83530</v>
          </cell>
          <cell r="C100" t="str">
            <v>MÜ</v>
          </cell>
        </row>
        <row r="101">
          <cell r="A101" t="str">
            <v>EDLING</v>
          </cell>
          <cell r="B101">
            <v>83533</v>
          </cell>
          <cell r="C101" t="str">
            <v>RO</v>
          </cell>
        </row>
        <row r="102">
          <cell r="A102" t="str">
            <v>PFAFFING/ATTEL</v>
          </cell>
          <cell r="B102">
            <v>83539</v>
          </cell>
          <cell r="C102" t="str">
            <v>RO</v>
          </cell>
        </row>
        <row r="103">
          <cell r="A103" t="str">
            <v>ROTT AM INN</v>
          </cell>
          <cell r="B103">
            <v>83543</v>
          </cell>
          <cell r="C103" t="str">
            <v>RO</v>
          </cell>
        </row>
        <row r="104">
          <cell r="A104" t="str">
            <v>ALBACHING</v>
          </cell>
          <cell r="B104">
            <v>83544</v>
          </cell>
          <cell r="C104" t="str">
            <v>RO</v>
          </cell>
        </row>
        <row r="105">
          <cell r="A105" t="str">
            <v>BABENSHAM</v>
          </cell>
          <cell r="B105">
            <v>83547</v>
          </cell>
          <cell r="C105" t="str">
            <v>RO</v>
          </cell>
        </row>
        <row r="106">
          <cell r="A106" t="str">
            <v>EISELFING</v>
          </cell>
          <cell r="B106">
            <v>83549</v>
          </cell>
          <cell r="C106" t="str">
            <v>RO</v>
          </cell>
        </row>
        <row r="107">
          <cell r="A107" t="str">
            <v>EMMERING</v>
          </cell>
          <cell r="B107">
            <v>83550</v>
          </cell>
          <cell r="C107" t="str">
            <v>RO</v>
          </cell>
        </row>
        <row r="108">
          <cell r="A108" t="str">
            <v>FRAUNNEUHARTING</v>
          </cell>
          <cell r="B108">
            <v>83553</v>
          </cell>
          <cell r="C108" t="str">
            <v>RO</v>
          </cell>
        </row>
        <row r="109">
          <cell r="A109" t="str">
            <v>GARS</v>
          </cell>
          <cell r="B109">
            <v>83555</v>
          </cell>
          <cell r="C109" t="str">
            <v>MÜ</v>
          </cell>
        </row>
        <row r="110">
          <cell r="A110" t="str">
            <v>GRIESSTÄTT</v>
          </cell>
          <cell r="B110">
            <v>83556</v>
          </cell>
          <cell r="C110" t="str">
            <v>RO</v>
          </cell>
        </row>
        <row r="111">
          <cell r="A111" t="str">
            <v>MAITENBETH</v>
          </cell>
          <cell r="B111">
            <v>83558</v>
          </cell>
          <cell r="C111" t="str">
            <v>MÜ</v>
          </cell>
        </row>
        <row r="112">
          <cell r="A112" t="str">
            <v>RAMERBERG</v>
          </cell>
          <cell r="B112">
            <v>83561</v>
          </cell>
          <cell r="C112" t="str">
            <v>RO</v>
          </cell>
        </row>
        <row r="113">
          <cell r="A113" t="str">
            <v>REITMEHRING</v>
          </cell>
          <cell r="B113">
            <v>83562</v>
          </cell>
          <cell r="C113" t="str">
            <v>RO</v>
          </cell>
        </row>
        <row r="114">
          <cell r="A114" t="str">
            <v>SOYEN</v>
          </cell>
          <cell r="B114">
            <v>83564</v>
          </cell>
          <cell r="C114" t="str">
            <v>MÜ</v>
          </cell>
        </row>
        <row r="115">
          <cell r="A115" t="str">
            <v>UNTERREIT</v>
          </cell>
          <cell r="B115">
            <v>83567</v>
          </cell>
          <cell r="C115" t="str">
            <v>MÜ</v>
          </cell>
        </row>
        <row r="116">
          <cell r="A116" t="str">
            <v>VOGTAREUTH</v>
          </cell>
          <cell r="B116">
            <v>83569</v>
          </cell>
          <cell r="C116" t="str">
            <v>RO</v>
          </cell>
        </row>
        <row r="117">
          <cell r="A117" t="str">
            <v>HOLZKIRCHEN</v>
          </cell>
          <cell r="B117">
            <v>83607</v>
          </cell>
          <cell r="C117" t="str">
            <v>HK</v>
          </cell>
        </row>
        <row r="118">
          <cell r="A118" t="str">
            <v>FELDKIRCHEN-WHAM.</v>
          </cell>
          <cell r="B118">
            <v>83620</v>
          </cell>
          <cell r="C118" t="str">
            <v>RO</v>
          </cell>
        </row>
        <row r="119">
          <cell r="A119" t="str">
            <v>DIETRAMSZELL</v>
          </cell>
          <cell r="B119">
            <v>83623</v>
          </cell>
          <cell r="C119" t="str">
            <v>HK</v>
          </cell>
        </row>
        <row r="120">
          <cell r="A120" t="str">
            <v>OTTERFING</v>
          </cell>
          <cell r="B120">
            <v>83624</v>
          </cell>
          <cell r="C120" t="str">
            <v>HK</v>
          </cell>
        </row>
        <row r="121">
          <cell r="A121" t="str">
            <v xml:space="preserve">VALLEY </v>
          </cell>
          <cell r="B121">
            <v>83626</v>
          </cell>
          <cell r="C121" t="str">
            <v>HK</v>
          </cell>
        </row>
        <row r="122">
          <cell r="A122" t="str">
            <v>WARNGAU</v>
          </cell>
          <cell r="B122">
            <v>83627</v>
          </cell>
          <cell r="C122" t="str">
            <v>BT</v>
          </cell>
        </row>
        <row r="123">
          <cell r="A123" t="str">
            <v>WEYARN</v>
          </cell>
          <cell r="B123">
            <v>83629</v>
          </cell>
          <cell r="C123" t="str">
            <v>BT</v>
          </cell>
        </row>
        <row r="124">
          <cell r="A124" t="str">
            <v>BAD TÖLZ</v>
          </cell>
          <cell r="B124">
            <v>83646</v>
          </cell>
          <cell r="C124" t="str">
            <v>BT</v>
          </cell>
        </row>
        <row r="125">
          <cell r="A125" t="str">
            <v>LENGGRIES</v>
          </cell>
          <cell r="B125">
            <v>83661</v>
          </cell>
          <cell r="C125" t="str">
            <v>BT</v>
          </cell>
        </row>
        <row r="126">
          <cell r="A126" t="str">
            <v>WAAKIRCHEN</v>
          </cell>
          <cell r="B126">
            <v>83666</v>
          </cell>
          <cell r="C126" t="str">
            <v>BT</v>
          </cell>
        </row>
        <row r="127">
          <cell r="A127" t="str">
            <v>BAD HEILBRUNN</v>
          </cell>
          <cell r="B127">
            <v>83670</v>
          </cell>
          <cell r="C127" t="str">
            <v>BT</v>
          </cell>
        </row>
        <row r="128">
          <cell r="A128" t="str">
            <v>BENEDIKTBEUERN</v>
          </cell>
          <cell r="B128">
            <v>83671</v>
          </cell>
          <cell r="C128" t="str">
            <v>BT</v>
          </cell>
        </row>
        <row r="129">
          <cell r="A129" t="str">
            <v>REICHERSBEUERN</v>
          </cell>
          <cell r="B129">
            <v>83677</v>
          </cell>
          <cell r="C129" t="str">
            <v>BT</v>
          </cell>
        </row>
        <row r="130">
          <cell r="A130" t="str">
            <v>SACHSENKAMM</v>
          </cell>
          <cell r="B130">
            <v>83679</v>
          </cell>
          <cell r="C130" t="str">
            <v>BT</v>
          </cell>
        </row>
        <row r="131">
          <cell r="A131" t="str">
            <v>TEGERNSEE</v>
          </cell>
          <cell r="B131">
            <v>83684</v>
          </cell>
          <cell r="C131" t="str">
            <v>BT</v>
          </cell>
        </row>
        <row r="132">
          <cell r="A132" t="str">
            <v>ROTTACH-EGERN</v>
          </cell>
          <cell r="B132">
            <v>83700</v>
          </cell>
          <cell r="C132" t="str">
            <v>BT</v>
          </cell>
        </row>
        <row r="133">
          <cell r="A133" t="str">
            <v>GMUND/TEGERNSEE</v>
          </cell>
          <cell r="B133">
            <v>83703</v>
          </cell>
          <cell r="C133" t="str">
            <v>BT</v>
          </cell>
        </row>
        <row r="134">
          <cell r="A134" t="str">
            <v>BAD WIESSEE</v>
          </cell>
          <cell r="B134">
            <v>83707</v>
          </cell>
          <cell r="C134" t="str">
            <v>BT</v>
          </cell>
        </row>
        <row r="135">
          <cell r="A135" t="str">
            <v>KREUTH</v>
          </cell>
          <cell r="B135">
            <v>83708</v>
          </cell>
          <cell r="C135" t="str">
            <v>BT</v>
          </cell>
        </row>
        <row r="136">
          <cell r="A136" t="str">
            <v>MIESBACH</v>
          </cell>
          <cell r="B136">
            <v>83714</v>
          </cell>
          <cell r="C136" t="str">
            <v>BT</v>
          </cell>
        </row>
        <row r="137">
          <cell r="A137" t="str">
            <v>SCHLIERSEE</v>
          </cell>
          <cell r="B137">
            <v>83727</v>
          </cell>
          <cell r="C137" t="str">
            <v>BT</v>
          </cell>
        </row>
        <row r="138">
          <cell r="A138" t="str">
            <v>FISCHBACHAU</v>
          </cell>
          <cell r="B138">
            <v>83730</v>
          </cell>
          <cell r="C138" t="str">
            <v>BT</v>
          </cell>
        </row>
        <row r="139">
          <cell r="A139" t="str">
            <v>HAUSHAM</v>
          </cell>
          <cell r="B139">
            <v>83734</v>
          </cell>
          <cell r="C139" t="str">
            <v>BT</v>
          </cell>
        </row>
        <row r="140">
          <cell r="A140" t="str">
            <v>BAYRISCHZELL</v>
          </cell>
          <cell r="B140">
            <v>83735</v>
          </cell>
          <cell r="C140" t="str">
            <v>BT</v>
          </cell>
        </row>
        <row r="141">
          <cell r="A141" t="str">
            <v>IRSCHENBERG</v>
          </cell>
          <cell r="B141">
            <v>83737</v>
          </cell>
          <cell r="C141" t="str">
            <v>BT</v>
          </cell>
        </row>
        <row r="142">
          <cell r="A142" t="str">
            <v>WURMSHAM</v>
          </cell>
          <cell r="B142">
            <v>84189</v>
          </cell>
          <cell r="C142" t="str">
            <v>AÖ</v>
          </cell>
        </row>
        <row r="143">
          <cell r="A143" t="str">
            <v>EGGENFELDEN</v>
          </cell>
          <cell r="B143">
            <v>84307</v>
          </cell>
          <cell r="C143" t="str">
            <v>AÖ</v>
          </cell>
        </row>
        <row r="144">
          <cell r="A144" t="str">
            <v>WURMANNSQUICK</v>
          </cell>
          <cell r="B144">
            <v>84329</v>
          </cell>
          <cell r="C144" t="str">
            <v>AÖ</v>
          </cell>
        </row>
        <row r="145">
          <cell r="A145" t="str">
            <v>MITTERSKIRCHEN</v>
          </cell>
          <cell r="B145">
            <v>84335</v>
          </cell>
          <cell r="C145" t="str">
            <v>AÖ</v>
          </cell>
        </row>
        <row r="146">
          <cell r="A146" t="str">
            <v>SIMBACH</v>
          </cell>
          <cell r="B146">
            <v>84359</v>
          </cell>
          <cell r="C146" t="str">
            <v>AÖ</v>
          </cell>
        </row>
        <row r="147">
          <cell r="A147" t="str">
            <v>TANN</v>
          </cell>
          <cell r="B147">
            <v>84367</v>
          </cell>
          <cell r="C147" t="str">
            <v>AÖ</v>
          </cell>
        </row>
        <row r="148">
          <cell r="A148" t="str">
            <v>KIRCHDORF/INN</v>
          </cell>
          <cell r="B148">
            <v>84375</v>
          </cell>
          <cell r="C148" t="str">
            <v>AÖ</v>
          </cell>
        </row>
        <row r="149">
          <cell r="A149" t="str">
            <v>WITTIBREUT</v>
          </cell>
          <cell r="B149">
            <v>84384</v>
          </cell>
          <cell r="C149" t="str">
            <v>AÖ</v>
          </cell>
        </row>
        <row r="150">
          <cell r="A150" t="str">
            <v>JULBACH</v>
          </cell>
          <cell r="B150">
            <v>84387</v>
          </cell>
          <cell r="C150" t="str">
            <v>AÖ</v>
          </cell>
        </row>
        <row r="151">
          <cell r="A151" t="str">
            <v>DORFEN</v>
          </cell>
          <cell r="B151">
            <v>84405</v>
          </cell>
          <cell r="C151" t="str">
            <v>MÜ</v>
          </cell>
        </row>
        <row r="152">
          <cell r="A152" t="str">
            <v>TAUFKIRCHEN</v>
          </cell>
          <cell r="B152">
            <v>84416</v>
          </cell>
          <cell r="C152" t="str">
            <v>MÜ</v>
          </cell>
        </row>
        <row r="153">
          <cell r="A153" t="str">
            <v>SCHWINDEGG</v>
          </cell>
          <cell r="B153">
            <v>84419</v>
          </cell>
          <cell r="C153" t="str">
            <v>MÜ</v>
          </cell>
        </row>
        <row r="154">
          <cell r="A154" t="str">
            <v>ISEN</v>
          </cell>
          <cell r="B154">
            <v>84424</v>
          </cell>
          <cell r="C154" t="str">
            <v>MÜ</v>
          </cell>
        </row>
        <row r="155">
          <cell r="A155" t="str">
            <v>SANKT WOLFGANG</v>
          </cell>
          <cell r="B155">
            <v>84427</v>
          </cell>
          <cell r="C155" t="str">
            <v>MÜ</v>
          </cell>
        </row>
        <row r="156">
          <cell r="A156" t="str">
            <v>BUCHBACH</v>
          </cell>
          <cell r="B156">
            <v>84428</v>
          </cell>
          <cell r="C156" t="str">
            <v>MÜ</v>
          </cell>
        </row>
        <row r="157">
          <cell r="A157" t="str">
            <v>RATTENKIRCHEN</v>
          </cell>
          <cell r="B157">
            <v>84431</v>
          </cell>
          <cell r="C157" t="str">
            <v>MÜ</v>
          </cell>
        </row>
        <row r="158">
          <cell r="A158" t="str">
            <v>LENGDORF</v>
          </cell>
          <cell r="B158">
            <v>84435</v>
          </cell>
          <cell r="C158" t="str">
            <v>MÜ</v>
          </cell>
        </row>
        <row r="159">
          <cell r="A159" t="str">
            <v>STEINKIRCHEN</v>
          </cell>
          <cell r="B159">
            <v>84439</v>
          </cell>
          <cell r="C159" t="str">
            <v>MÜ</v>
          </cell>
        </row>
        <row r="160">
          <cell r="A160" t="str">
            <v>MÜHLDORF/INN</v>
          </cell>
          <cell r="B160">
            <v>84453</v>
          </cell>
          <cell r="C160" t="str">
            <v>MÜ</v>
          </cell>
        </row>
        <row r="161">
          <cell r="A161" t="str">
            <v>WALDKRAIBURG</v>
          </cell>
          <cell r="B161">
            <v>84478</v>
          </cell>
          <cell r="C161" t="str">
            <v>MÜ</v>
          </cell>
        </row>
        <row r="162">
          <cell r="A162" t="str">
            <v>BURGHAUSEN</v>
          </cell>
          <cell r="B162">
            <v>87789</v>
          </cell>
          <cell r="C162" t="str">
            <v>AÖ</v>
          </cell>
        </row>
        <row r="163">
          <cell r="A163" t="str">
            <v>BURGKIRCHEN</v>
          </cell>
          <cell r="B163">
            <v>84504</v>
          </cell>
          <cell r="C163" t="str">
            <v>AÖ</v>
          </cell>
        </row>
        <row r="164">
          <cell r="A164" t="str">
            <v>TÖGING</v>
          </cell>
          <cell r="B164">
            <v>84513</v>
          </cell>
          <cell r="C164" t="str">
            <v>AÖ</v>
          </cell>
        </row>
        <row r="165">
          <cell r="A165" t="str">
            <v>GARCHING/ALZ</v>
          </cell>
          <cell r="B165">
            <v>84518</v>
          </cell>
          <cell r="C165" t="str">
            <v>AÖ</v>
          </cell>
        </row>
        <row r="166">
          <cell r="A166" t="str">
            <v>NEUÖTTING</v>
          </cell>
          <cell r="B166">
            <v>84524</v>
          </cell>
          <cell r="C166" t="str">
            <v>AÖ</v>
          </cell>
        </row>
        <row r="167">
          <cell r="A167" t="str">
            <v>TITTMONING</v>
          </cell>
          <cell r="B167">
            <v>84529</v>
          </cell>
          <cell r="C167" t="str">
            <v>FR</v>
          </cell>
        </row>
        <row r="168">
          <cell r="A168" t="str">
            <v>MARKTL</v>
          </cell>
          <cell r="B168">
            <v>84533</v>
          </cell>
          <cell r="C168" t="str">
            <v>AÖ</v>
          </cell>
        </row>
        <row r="169">
          <cell r="A169" t="str">
            <v>AMPFING</v>
          </cell>
          <cell r="B169">
            <v>84539</v>
          </cell>
          <cell r="C169" t="str">
            <v>MÜ</v>
          </cell>
        </row>
        <row r="170">
          <cell r="A170" t="str">
            <v>WINHÖRING</v>
          </cell>
          <cell r="B170">
            <v>84543</v>
          </cell>
          <cell r="C170" t="str">
            <v>AÖ</v>
          </cell>
        </row>
        <row r="171">
          <cell r="A171" t="str">
            <v>ASCHAU/INN</v>
          </cell>
          <cell r="B171">
            <v>84544</v>
          </cell>
          <cell r="C171" t="str">
            <v>MÜ</v>
          </cell>
        </row>
        <row r="172">
          <cell r="A172" t="str">
            <v>KASTL</v>
          </cell>
          <cell r="B172">
            <v>84556</v>
          </cell>
          <cell r="C172" t="str">
            <v>AÖ</v>
          </cell>
        </row>
        <row r="173">
          <cell r="A173" t="str">
            <v>ENGELSBERG</v>
          </cell>
          <cell r="B173">
            <v>84549</v>
          </cell>
          <cell r="C173" t="str">
            <v>MÜ</v>
          </cell>
        </row>
        <row r="174">
          <cell r="A174" t="str">
            <v>GERATSKIRCHEN</v>
          </cell>
          <cell r="B174">
            <v>84552</v>
          </cell>
          <cell r="C174" t="str">
            <v>AÖ</v>
          </cell>
        </row>
        <row r="175">
          <cell r="A175" t="str">
            <v>HALSBACH</v>
          </cell>
          <cell r="B175">
            <v>84553</v>
          </cell>
          <cell r="C175" t="str">
            <v>AÖ</v>
          </cell>
        </row>
        <row r="176">
          <cell r="A176" t="str">
            <v>JETTENBACH</v>
          </cell>
          <cell r="B176">
            <v>84555</v>
          </cell>
          <cell r="C176" t="str">
            <v>MÜ</v>
          </cell>
        </row>
        <row r="177">
          <cell r="A177" t="str">
            <v>KIRCHWEIDACH</v>
          </cell>
          <cell r="B177">
            <v>84558</v>
          </cell>
          <cell r="C177" t="str">
            <v>AÖ</v>
          </cell>
        </row>
        <row r="178">
          <cell r="A178" t="str">
            <v>KRAIBURG</v>
          </cell>
          <cell r="B178">
            <v>84559</v>
          </cell>
          <cell r="C178" t="str">
            <v>MÜ</v>
          </cell>
        </row>
        <row r="179">
          <cell r="A179" t="str">
            <v>METTENHEIM</v>
          </cell>
          <cell r="B179">
            <v>84562</v>
          </cell>
          <cell r="C179" t="str">
            <v>MÜ</v>
          </cell>
        </row>
        <row r="180">
          <cell r="A180" t="str">
            <v>OBERBERGKIRCHEN</v>
          </cell>
          <cell r="B180">
            <v>84564</v>
          </cell>
          <cell r="C180" t="str">
            <v>MÜ</v>
          </cell>
        </row>
        <row r="181">
          <cell r="A181" t="str">
            <v>OBERNEUKIRCHEN</v>
          </cell>
          <cell r="B181">
            <v>84565</v>
          </cell>
          <cell r="C181" t="str">
            <v>MÜ</v>
          </cell>
        </row>
        <row r="182">
          <cell r="A182" t="str">
            <v>PERACH</v>
          </cell>
          <cell r="B182">
            <v>84567</v>
          </cell>
          <cell r="C182" t="str">
            <v>AÖ</v>
          </cell>
        </row>
        <row r="183">
          <cell r="A183" t="str">
            <v>PLEIßKIRCHEN</v>
          </cell>
          <cell r="B183">
            <v>84568</v>
          </cell>
          <cell r="C183" t="str">
            <v>AÖ</v>
          </cell>
        </row>
        <row r="184">
          <cell r="A184" t="str">
            <v>POLLING</v>
          </cell>
          <cell r="B184">
            <v>84570</v>
          </cell>
          <cell r="C184" t="str">
            <v>MÜ</v>
          </cell>
        </row>
        <row r="185">
          <cell r="A185" t="str">
            <v>REISCHACH</v>
          </cell>
          <cell r="B185">
            <v>84570</v>
          </cell>
          <cell r="C185" t="str">
            <v>AÖ</v>
          </cell>
        </row>
        <row r="186">
          <cell r="A186" t="str">
            <v>TAUFKIRCHEN</v>
          </cell>
          <cell r="B186">
            <v>84574</v>
          </cell>
          <cell r="C186" t="str">
            <v>MÜ</v>
          </cell>
        </row>
        <row r="187">
          <cell r="A187" t="str">
            <v>TEISING</v>
          </cell>
          <cell r="B187">
            <v>84576</v>
          </cell>
          <cell r="C187" t="str">
            <v>AÖ</v>
          </cell>
        </row>
        <row r="188">
          <cell r="A188" t="str">
            <v>TÜßLING</v>
          </cell>
          <cell r="B188">
            <v>84577</v>
          </cell>
          <cell r="C188" t="str">
            <v>AÖ</v>
          </cell>
        </row>
        <row r="189">
          <cell r="A189" t="str">
            <v>UNTERNEUKIRCHEN</v>
          </cell>
          <cell r="B189">
            <v>84579</v>
          </cell>
          <cell r="C189" t="str">
            <v>AÖ</v>
          </cell>
        </row>
        <row r="190">
          <cell r="A190" t="str">
            <v>ERDING</v>
          </cell>
          <cell r="B190">
            <v>85435</v>
          </cell>
          <cell r="C190" t="str">
            <v>FKN</v>
          </cell>
        </row>
        <row r="191">
          <cell r="A191" t="str">
            <v>OBERDING/SCHWAIG</v>
          </cell>
          <cell r="B191">
            <v>85445</v>
          </cell>
          <cell r="C191" t="str">
            <v>FKN</v>
          </cell>
        </row>
        <row r="192">
          <cell r="A192" t="str">
            <v>MOOSINNING</v>
          </cell>
          <cell r="B192">
            <v>85452</v>
          </cell>
          <cell r="C192" t="str">
            <v>FKN</v>
          </cell>
        </row>
        <row r="193">
          <cell r="A193" t="str">
            <v>WÖRTH</v>
          </cell>
          <cell r="B193">
            <v>85457</v>
          </cell>
          <cell r="C193" t="str">
            <v>FKN</v>
          </cell>
        </row>
        <row r="194">
          <cell r="A194" t="str">
            <v>NEUCHING</v>
          </cell>
          <cell r="B194">
            <v>85467</v>
          </cell>
          <cell r="C194" t="str">
            <v>FKN</v>
          </cell>
        </row>
        <row r="195">
          <cell r="A195" t="str">
            <v>WALPERTSKIRCHEN</v>
          </cell>
          <cell r="B195">
            <v>85469</v>
          </cell>
          <cell r="C195" t="str">
            <v>FKN</v>
          </cell>
        </row>
        <row r="196">
          <cell r="A196" t="str">
            <v>OTTOBRUNN</v>
          </cell>
          <cell r="B196">
            <v>85521</v>
          </cell>
          <cell r="C196" t="str">
            <v>HK</v>
          </cell>
        </row>
        <row r="197">
          <cell r="A197" t="str">
            <v>HAAR</v>
          </cell>
          <cell r="B197">
            <v>85540</v>
          </cell>
          <cell r="C197" t="str">
            <v>HK</v>
          </cell>
        </row>
        <row r="198">
          <cell r="A198" t="str">
            <v>KIRCHHEIM</v>
          </cell>
          <cell r="B198">
            <v>85551</v>
          </cell>
          <cell r="C198" t="str">
            <v>FKN</v>
          </cell>
        </row>
        <row r="199">
          <cell r="A199" t="str">
            <v>FELDKIRCHEN</v>
          </cell>
          <cell r="B199">
            <v>85622</v>
          </cell>
          <cell r="C199" t="str">
            <v>FKN</v>
          </cell>
        </row>
        <row r="200">
          <cell r="A200" t="str">
            <v>EBERSBERG</v>
          </cell>
          <cell r="B200">
            <v>85560</v>
          </cell>
          <cell r="C200" t="str">
            <v>RO</v>
          </cell>
        </row>
        <row r="201">
          <cell r="A201" t="str">
            <v>GRAFING</v>
          </cell>
          <cell r="B201">
            <v>85567</v>
          </cell>
          <cell r="C201" t="str">
            <v>RO</v>
          </cell>
        </row>
        <row r="202">
          <cell r="A202" t="str">
            <v>MARKTSCHWABEN</v>
          </cell>
          <cell r="B202">
            <v>85570</v>
          </cell>
          <cell r="C202" t="str">
            <v>FKN</v>
          </cell>
        </row>
        <row r="203">
          <cell r="A203" t="str">
            <v>POING</v>
          </cell>
          <cell r="B203">
            <v>85586</v>
          </cell>
          <cell r="C203" t="str">
            <v>FKN</v>
          </cell>
        </row>
        <row r="204">
          <cell r="A204" t="str">
            <v>ZORNEDING</v>
          </cell>
          <cell r="B204">
            <v>85604</v>
          </cell>
          <cell r="C204" t="str">
            <v>HK</v>
          </cell>
        </row>
        <row r="205">
          <cell r="A205" t="str">
            <v>KIRCHSEEON</v>
          </cell>
          <cell r="B205">
            <v>85614</v>
          </cell>
          <cell r="C205" t="str">
            <v>RO</v>
          </cell>
        </row>
        <row r="206">
          <cell r="A206" t="str">
            <v>AßLING</v>
          </cell>
          <cell r="B206">
            <v>85617</v>
          </cell>
          <cell r="C206" t="str">
            <v>RO</v>
          </cell>
        </row>
        <row r="207">
          <cell r="A207" t="str">
            <v>GLONN</v>
          </cell>
          <cell r="B207">
            <v>85625</v>
          </cell>
          <cell r="C207" t="str">
            <v>RO</v>
          </cell>
        </row>
        <row r="208">
          <cell r="A208" t="str">
            <v>PUTZBRUNN</v>
          </cell>
          <cell r="B208">
            <v>85640</v>
          </cell>
          <cell r="C208" t="str">
            <v>HK</v>
          </cell>
        </row>
        <row r="209">
          <cell r="A209" t="str">
            <v>STEINHÖRING</v>
          </cell>
          <cell r="B209">
            <v>85643</v>
          </cell>
          <cell r="C209" t="str">
            <v>RO</v>
          </cell>
        </row>
        <row r="210">
          <cell r="A210" t="str">
            <v>ANZING</v>
          </cell>
          <cell r="B210">
            <v>85646</v>
          </cell>
          <cell r="C210" t="str">
            <v>FKN</v>
          </cell>
        </row>
        <row r="211">
          <cell r="A211" t="str">
            <v>HOFOLDING</v>
          </cell>
          <cell r="B211">
            <v>85649</v>
          </cell>
          <cell r="C211" t="str">
            <v>HK</v>
          </cell>
        </row>
        <row r="212">
          <cell r="A212" t="str">
            <v>AYING</v>
          </cell>
          <cell r="B212">
            <v>85653</v>
          </cell>
          <cell r="C212" t="str">
            <v>HK</v>
          </cell>
        </row>
        <row r="213">
          <cell r="A213" t="str">
            <v>BUCH AM BUCHRAIN</v>
          </cell>
          <cell r="B213">
            <v>85656</v>
          </cell>
          <cell r="C213" t="str">
            <v>FKN</v>
          </cell>
        </row>
        <row r="214">
          <cell r="A214" t="str">
            <v>EGMATING</v>
          </cell>
          <cell r="B214">
            <v>85658</v>
          </cell>
          <cell r="C214" t="str">
            <v>HK</v>
          </cell>
        </row>
        <row r="215">
          <cell r="A215" t="str">
            <v>FORSTERN</v>
          </cell>
          <cell r="B215">
            <v>85659</v>
          </cell>
          <cell r="C215" t="str">
            <v>FKN</v>
          </cell>
        </row>
        <row r="216">
          <cell r="A216" t="str">
            <v>HOHENLINDEN</v>
          </cell>
          <cell r="B216">
            <v>85664</v>
          </cell>
          <cell r="C216" t="str">
            <v>FKN</v>
          </cell>
        </row>
        <row r="217">
          <cell r="A217" t="str">
            <v>OBERPFRAMMERN</v>
          </cell>
          <cell r="B217">
            <v>85667</v>
          </cell>
          <cell r="C217" t="str">
            <v>HK</v>
          </cell>
        </row>
        <row r="218">
          <cell r="A218" t="str">
            <v>PASTETTEN</v>
          </cell>
          <cell r="B218">
            <v>85669</v>
          </cell>
          <cell r="C218" t="str">
            <v>FKN</v>
          </cell>
        </row>
        <row r="219">
          <cell r="A219" t="str">
            <v>FORSTINNING</v>
          </cell>
          <cell r="B219">
            <v>85661</v>
          </cell>
          <cell r="C219" t="str">
            <v>FKN</v>
          </cell>
        </row>
        <row r="220">
          <cell r="A220" t="str">
            <v>MOOSACH</v>
          </cell>
          <cell r="B220">
            <v>85665</v>
          </cell>
          <cell r="C220" t="str">
            <v>FKN</v>
          </cell>
        </row>
        <row r="221">
          <cell r="A221" t="str">
            <v>TAUFKIRCHEN</v>
          </cell>
          <cell r="B221">
            <v>82024</v>
          </cell>
          <cell r="C221" t="str">
            <v>HK</v>
          </cell>
        </row>
        <row r="222">
          <cell r="A222" t="str">
            <v>OBERHACHING</v>
          </cell>
          <cell r="B222">
            <v>82041</v>
          </cell>
          <cell r="C222" t="str">
            <v>HK</v>
          </cell>
        </row>
      </sheetData>
      <sheetData sheetId="5"/>
      <sheetData sheetId="6"/>
      <sheetData sheetId="7">
        <row r="4">
          <cell r="L4" t="str">
            <v/>
          </cell>
        </row>
      </sheetData>
      <sheetData sheetId="8">
        <row r="5">
          <cell r="O5" t="e">
            <v>#VALUE!</v>
          </cell>
        </row>
        <row r="8">
          <cell r="A8" t="str">
            <v xml:space="preserve">Abensberg </v>
          </cell>
          <cell r="B8">
            <v>93326</v>
          </cell>
          <cell r="C8" t="str">
            <v>E</v>
          </cell>
        </row>
        <row r="9">
          <cell r="A9" t="str">
            <v xml:space="preserve">Absberg </v>
          </cell>
          <cell r="B9">
            <v>91720</v>
          </cell>
          <cell r="C9" t="str">
            <v>E</v>
          </cell>
        </row>
        <row r="10">
          <cell r="A10" t="str">
            <v xml:space="preserve">Achslach </v>
          </cell>
          <cell r="B10">
            <v>94250</v>
          </cell>
          <cell r="C10" t="str">
            <v>E</v>
          </cell>
        </row>
        <row r="11">
          <cell r="A11" t="str">
            <v xml:space="preserve">Adelschlag </v>
          </cell>
          <cell r="B11">
            <v>85111</v>
          </cell>
          <cell r="C11" t="str">
            <v>E</v>
          </cell>
        </row>
        <row r="12">
          <cell r="A12" t="str">
            <v>Adelshofen</v>
          </cell>
          <cell r="B12">
            <v>82276</v>
          </cell>
          <cell r="C12" t="str">
            <v>B</v>
          </cell>
        </row>
        <row r="13">
          <cell r="A13" t="str">
            <v xml:space="preserve">Adelsried </v>
          </cell>
          <cell r="B13">
            <v>86477</v>
          </cell>
          <cell r="C13" t="str">
            <v>D</v>
          </cell>
        </row>
        <row r="14">
          <cell r="A14" t="str">
            <v xml:space="preserve">Adelzhausen </v>
          </cell>
          <cell r="B14">
            <v>86559</v>
          </cell>
          <cell r="C14" t="str">
            <v>C</v>
          </cell>
        </row>
        <row r="15">
          <cell r="A15" t="str">
            <v xml:space="preserve">Adlkofen </v>
          </cell>
          <cell r="B15">
            <v>84166</v>
          </cell>
          <cell r="C15" t="str">
            <v>C</v>
          </cell>
        </row>
        <row r="16">
          <cell r="A16" t="str">
            <v xml:space="preserve">Affing </v>
          </cell>
          <cell r="B16">
            <v>86444</v>
          </cell>
          <cell r="C16" t="str">
            <v>C</v>
          </cell>
        </row>
        <row r="17">
          <cell r="A17" t="str">
            <v xml:space="preserve">Aham </v>
          </cell>
          <cell r="B17">
            <v>84168</v>
          </cell>
          <cell r="C17" t="str">
            <v>C</v>
          </cell>
        </row>
        <row r="18">
          <cell r="A18" t="str">
            <v xml:space="preserve">Aholfing </v>
          </cell>
          <cell r="B18">
            <v>94345</v>
          </cell>
          <cell r="C18" t="str">
            <v>E</v>
          </cell>
        </row>
        <row r="19">
          <cell r="A19" t="str">
            <v xml:space="preserve">Aholming </v>
          </cell>
          <cell r="B19">
            <v>94527</v>
          </cell>
          <cell r="C19" t="str">
            <v>E</v>
          </cell>
        </row>
        <row r="20">
          <cell r="A20" t="str">
            <v xml:space="preserve">Aicha </v>
          </cell>
          <cell r="B20">
            <v>94529</v>
          </cell>
          <cell r="C20" t="str">
            <v>E</v>
          </cell>
        </row>
        <row r="21">
          <cell r="A21" t="str">
            <v xml:space="preserve">Aichach </v>
          </cell>
          <cell r="B21">
            <v>86551</v>
          </cell>
          <cell r="C21" t="str">
            <v>C</v>
          </cell>
        </row>
        <row r="22">
          <cell r="A22" t="str">
            <v xml:space="preserve">Aichen </v>
          </cell>
          <cell r="B22">
            <v>86479</v>
          </cell>
          <cell r="C22" t="str">
            <v>E</v>
          </cell>
        </row>
        <row r="23">
          <cell r="A23" t="str">
            <v xml:space="preserve">Aidenbach </v>
          </cell>
          <cell r="B23">
            <v>94501</v>
          </cell>
          <cell r="C23" t="str">
            <v>E</v>
          </cell>
        </row>
        <row r="24">
          <cell r="A24" t="str">
            <v xml:space="preserve">Aiglsbach </v>
          </cell>
          <cell r="B24">
            <v>84089</v>
          </cell>
          <cell r="C24" t="str">
            <v>E</v>
          </cell>
        </row>
        <row r="25">
          <cell r="A25" t="str">
            <v xml:space="preserve">Aindling </v>
          </cell>
          <cell r="B25">
            <v>86447</v>
          </cell>
          <cell r="C25" t="str">
            <v>C</v>
          </cell>
        </row>
        <row r="26">
          <cell r="A26" t="str">
            <v xml:space="preserve">Ainring </v>
          </cell>
          <cell r="B26">
            <v>83404</v>
          </cell>
          <cell r="C26" t="str">
            <v>G</v>
          </cell>
        </row>
        <row r="27">
          <cell r="A27" t="str">
            <v>Aislingen</v>
          </cell>
          <cell r="B27">
            <v>89344</v>
          </cell>
          <cell r="C27" t="str">
            <v>E</v>
          </cell>
        </row>
        <row r="28">
          <cell r="A28" t="str">
            <v xml:space="preserve">Aiterhofen </v>
          </cell>
          <cell r="B28">
            <v>94330</v>
          </cell>
          <cell r="C28" t="str">
            <v>E</v>
          </cell>
        </row>
        <row r="29">
          <cell r="A29" t="str">
            <v xml:space="preserve">Aitrang </v>
          </cell>
          <cell r="B29">
            <v>87648</v>
          </cell>
          <cell r="C29" t="str">
            <v>E</v>
          </cell>
        </row>
        <row r="30">
          <cell r="A30" t="str">
            <v xml:space="preserve">Albaching </v>
          </cell>
          <cell r="B30">
            <v>83544</v>
          </cell>
          <cell r="C30" t="str">
            <v>C</v>
          </cell>
        </row>
        <row r="31">
          <cell r="A31" t="str">
            <v xml:space="preserve">Aldersbach </v>
          </cell>
          <cell r="B31">
            <v>94501</v>
          </cell>
          <cell r="C31" t="str">
            <v>E</v>
          </cell>
        </row>
        <row r="32">
          <cell r="A32" t="str">
            <v xml:space="preserve">Alerheim </v>
          </cell>
          <cell r="B32">
            <v>86733</v>
          </cell>
          <cell r="C32" t="str">
            <v>E</v>
          </cell>
        </row>
        <row r="33">
          <cell r="A33" t="str">
            <v xml:space="preserve">Alesheim </v>
          </cell>
          <cell r="B33">
            <v>91793</v>
          </cell>
          <cell r="C33" t="str">
            <v>E</v>
          </cell>
        </row>
        <row r="34">
          <cell r="A34" t="str">
            <v xml:space="preserve">Allersberg </v>
          </cell>
          <cell r="B34">
            <v>90584</v>
          </cell>
          <cell r="C34" t="str">
            <v>E</v>
          </cell>
        </row>
        <row r="35">
          <cell r="A35" t="str">
            <v>Allershausen</v>
          </cell>
          <cell r="B35">
            <v>85391</v>
          </cell>
          <cell r="C35" t="str">
            <v>A</v>
          </cell>
        </row>
        <row r="36">
          <cell r="A36" t="str">
            <v xml:space="preserve">Alling </v>
          </cell>
          <cell r="B36">
            <v>82239</v>
          </cell>
          <cell r="C36" t="str">
            <v>B</v>
          </cell>
        </row>
        <row r="37">
          <cell r="A37" t="str">
            <v>Allmannshofen</v>
          </cell>
          <cell r="B37">
            <v>86695</v>
          </cell>
          <cell r="C37" t="str">
            <v>D</v>
          </cell>
        </row>
        <row r="38">
          <cell r="A38" t="str">
            <v xml:space="preserve">Altdorf </v>
          </cell>
          <cell r="B38">
            <v>84032</v>
          </cell>
          <cell r="C38" t="str">
            <v>C</v>
          </cell>
        </row>
        <row r="39">
          <cell r="A39" t="str">
            <v>Alteglofsheim</v>
          </cell>
          <cell r="B39">
            <v>93087</v>
          </cell>
          <cell r="C39" t="str">
            <v>E</v>
          </cell>
        </row>
        <row r="40">
          <cell r="A40" t="str">
            <v xml:space="preserve">Altendorf </v>
          </cell>
          <cell r="B40">
            <v>92540</v>
          </cell>
          <cell r="C40" t="str">
            <v>E</v>
          </cell>
        </row>
        <row r="41">
          <cell r="A41" t="str">
            <v xml:space="preserve">Altenmarkt </v>
          </cell>
          <cell r="B41">
            <v>83352</v>
          </cell>
          <cell r="C41" t="str">
            <v>G</v>
          </cell>
        </row>
        <row r="42">
          <cell r="A42" t="str">
            <v xml:space="preserve">Altenmünster </v>
          </cell>
          <cell r="B42">
            <v>86450</v>
          </cell>
          <cell r="C42" t="str">
            <v>D</v>
          </cell>
        </row>
        <row r="43">
          <cell r="A43" t="str">
            <v xml:space="preserve">Altenstadt </v>
          </cell>
          <cell r="B43">
            <v>86972</v>
          </cell>
          <cell r="C43" t="str">
            <v>D</v>
          </cell>
        </row>
        <row r="44">
          <cell r="A44" t="str">
            <v xml:space="preserve">Altenstadt </v>
          </cell>
          <cell r="B44">
            <v>89281</v>
          </cell>
          <cell r="C44" t="str">
            <v>E</v>
          </cell>
        </row>
        <row r="45">
          <cell r="A45" t="str">
            <v xml:space="preserve">Altenthann </v>
          </cell>
          <cell r="B45">
            <v>93177</v>
          </cell>
          <cell r="C45" t="str">
            <v>E</v>
          </cell>
        </row>
        <row r="46">
          <cell r="A46" t="str">
            <v xml:space="preserve">Altfraunhofen </v>
          </cell>
          <cell r="B46">
            <v>84169</v>
          </cell>
          <cell r="C46" t="str">
            <v>C</v>
          </cell>
        </row>
        <row r="47">
          <cell r="A47" t="str">
            <v xml:space="preserve">Althegnenberg </v>
          </cell>
          <cell r="B47">
            <v>82278</v>
          </cell>
          <cell r="C47" t="str">
            <v>B</v>
          </cell>
        </row>
        <row r="48">
          <cell r="A48" t="str">
            <v xml:space="preserve">Altmannstein </v>
          </cell>
          <cell r="B48">
            <v>93336</v>
          </cell>
          <cell r="C48" t="str">
            <v>E</v>
          </cell>
        </row>
        <row r="49">
          <cell r="A49" t="str">
            <v xml:space="preserve">Altomünster </v>
          </cell>
          <cell r="B49">
            <v>85250</v>
          </cell>
          <cell r="C49" t="str">
            <v>A</v>
          </cell>
        </row>
        <row r="50">
          <cell r="A50" t="str">
            <v xml:space="preserve">Altötting </v>
          </cell>
          <cell r="B50">
            <v>84503</v>
          </cell>
          <cell r="C50" t="str">
            <v>E</v>
          </cell>
        </row>
        <row r="51">
          <cell r="A51" t="str">
            <v>Altusried</v>
          </cell>
          <cell r="B51">
            <v>87452</v>
          </cell>
          <cell r="C51" t="str">
            <v>E</v>
          </cell>
        </row>
        <row r="52">
          <cell r="A52" t="str">
            <v>Amberg</v>
          </cell>
          <cell r="B52">
            <v>86854</v>
          </cell>
          <cell r="C52" t="str">
            <v>E</v>
          </cell>
        </row>
        <row r="53">
          <cell r="A53" t="str">
            <v xml:space="preserve">Amberg </v>
          </cell>
          <cell r="B53">
            <v>92224</v>
          </cell>
          <cell r="C53" t="str">
            <v>E</v>
          </cell>
        </row>
        <row r="54">
          <cell r="A54" t="str">
            <v xml:space="preserve">Amerang </v>
          </cell>
          <cell r="B54">
            <v>83123</v>
          </cell>
          <cell r="C54" t="str">
            <v>F</v>
          </cell>
        </row>
        <row r="55">
          <cell r="A55" t="str">
            <v xml:space="preserve">Amerdingen </v>
          </cell>
          <cell r="B55">
            <v>86735</v>
          </cell>
          <cell r="C55" t="str">
            <v>E</v>
          </cell>
        </row>
        <row r="56">
          <cell r="A56" t="str">
            <v xml:space="preserve">Ammerthal </v>
          </cell>
          <cell r="B56">
            <v>92260</v>
          </cell>
          <cell r="C56" t="str">
            <v>E</v>
          </cell>
        </row>
        <row r="57">
          <cell r="A57" t="str">
            <v xml:space="preserve">Ampfing </v>
          </cell>
          <cell r="B57">
            <v>84539</v>
          </cell>
          <cell r="C57" t="str">
            <v>C</v>
          </cell>
        </row>
        <row r="58">
          <cell r="A58" t="str">
            <v xml:space="preserve">Andechs </v>
          </cell>
          <cell r="B58">
            <v>82346</v>
          </cell>
          <cell r="C58" t="str">
            <v>B</v>
          </cell>
        </row>
        <row r="59">
          <cell r="A59" t="str">
            <v>Anger</v>
          </cell>
          <cell r="B59">
            <v>83454</v>
          </cell>
          <cell r="C59" t="str">
            <v>G</v>
          </cell>
        </row>
        <row r="60">
          <cell r="A60" t="str">
            <v xml:space="preserve">Antdorf </v>
          </cell>
          <cell r="B60">
            <v>82387</v>
          </cell>
          <cell r="C60" t="str">
            <v>D</v>
          </cell>
        </row>
        <row r="61">
          <cell r="A61" t="str">
            <v>Anzing</v>
          </cell>
          <cell r="B61">
            <v>85646</v>
          </cell>
          <cell r="C61" t="str">
            <v>B</v>
          </cell>
        </row>
        <row r="62">
          <cell r="A62" t="str">
            <v xml:space="preserve">Apfeldorf </v>
          </cell>
          <cell r="B62">
            <v>86974</v>
          </cell>
          <cell r="C62" t="str">
            <v>D</v>
          </cell>
        </row>
        <row r="63">
          <cell r="A63" t="str">
            <v>Apfeltrach</v>
          </cell>
          <cell r="B63">
            <v>87742</v>
          </cell>
          <cell r="C63" t="str">
            <v>E</v>
          </cell>
        </row>
        <row r="64">
          <cell r="A64" t="str">
            <v xml:space="preserve">Aresing </v>
          </cell>
          <cell r="B64">
            <v>86561</v>
          </cell>
          <cell r="C64" t="str">
            <v>D</v>
          </cell>
        </row>
        <row r="65">
          <cell r="A65" t="str">
            <v xml:space="preserve">Arnbruck </v>
          </cell>
          <cell r="B65">
            <v>93471</v>
          </cell>
          <cell r="C65" t="str">
            <v>E</v>
          </cell>
        </row>
        <row r="66">
          <cell r="A66" t="str">
            <v xml:space="preserve">Arnschwang </v>
          </cell>
          <cell r="B66">
            <v>93473</v>
          </cell>
          <cell r="C66" t="str">
            <v>E</v>
          </cell>
        </row>
        <row r="67">
          <cell r="A67" t="str">
            <v xml:space="preserve">Arnstorf </v>
          </cell>
          <cell r="B67">
            <v>94424</v>
          </cell>
          <cell r="C67" t="str">
            <v>E</v>
          </cell>
        </row>
        <row r="68">
          <cell r="A68" t="str">
            <v xml:space="preserve">Arrach </v>
          </cell>
          <cell r="B68">
            <v>93474</v>
          </cell>
          <cell r="C68" t="str">
            <v>E</v>
          </cell>
        </row>
        <row r="69">
          <cell r="A69" t="str">
            <v xml:space="preserve">Arzberg </v>
          </cell>
          <cell r="B69">
            <v>95659</v>
          </cell>
          <cell r="C69" t="str">
            <v>E</v>
          </cell>
        </row>
        <row r="70">
          <cell r="A70" t="str">
            <v xml:space="preserve">Asbach-Bäumenheim </v>
          </cell>
          <cell r="B70">
            <v>86663</v>
          </cell>
          <cell r="C70" t="str">
            <v>E</v>
          </cell>
        </row>
        <row r="71">
          <cell r="A71" t="str">
            <v xml:space="preserve">Ascha </v>
          </cell>
          <cell r="B71">
            <v>94347</v>
          </cell>
          <cell r="C71" t="str">
            <v>E</v>
          </cell>
        </row>
        <row r="72">
          <cell r="A72" t="str">
            <v xml:space="preserve">Aschau </v>
          </cell>
          <cell r="B72">
            <v>83229</v>
          </cell>
          <cell r="C72" t="str">
            <v>C</v>
          </cell>
        </row>
        <row r="73">
          <cell r="A73" t="str">
            <v>Aschau</v>
          </cell>
          <cell r="B73">
            <v>84544</v>
          </cell>
          <cell r="C73" t="str">
            <v>C</v>
          </cell>
        </row>
        <row r="74">
          <cell r="A74" t="str">
            <v>Aschheim</v>
          </cell>
          <cell r="B74">
            <v>85609</v>
          </cell>
          <cell r="C74" t="str">
            <v>A</v>
          </cell>
        </row>
        <row r="75">
          <cell r="A75" t="str">
            <v xml:space="preserve">Aßling </v>
          </cell>
          <cell r="B75">
            <v>85617</v>
          </cell>
          <cell r="C75" t="str">
            <v>F</v>
          </cell>
        </row>
        <row r="76">
          <cell r="A76" t="str">
            <v xml:space="preserve">Attenhofen </v>
          </cell>
          <cell r="B76">
            <v>84091</v>
          </cell>
          <cell r="C76" t="str">
            <v>E</v>
          </cell>
        </row>
        <row r="77">
          <cell r="A77" t="str">
            <v>Atting</v>
          </cell>
          <cell r="B77">
            <v>94348</v>
          </cell>
          <cell r="C77" t="str">
            <v>E</v>
          </cell>
        </row>
        <row r="78">
          <cell r="A78" t="str">
            <v>Au</v>
          </cell>
          <cell r="B78">
            <v>84072</v>
          </cell>
          <cell r="C78" t="str">
            <v>A</v>
          </cell>
        </row>
        <row r="79">
          <cell r="A79" t="str">
            <v xml:space="preserve">Auerbach </v>
          </cell>
          <cell r="B79">
            <v>91275</v>
          </cell>
          <cell r="C79" t="str">
            <v>E</v>
          </cell>
        </row>
        <row r="80">
          <cell r="A80" t="str">
            <v xml:space="preserve">Auerbach </v>
          </cell>
          <cell r="B80">
            <v>94530</v>
          </cell>
          <cell r="C80" t="str">
            <v>E</v>
          </cell>
        </row>
        <row r="81">
          <cell r="A81" t="str">
            <v>Augsburg</v>
          </cell>
          <cell r="B81">
            <v>86150</v>
          </cell>
          <cell r="C81" t="str">
            <v>C</v>
          </cell>
        </row>
        <row r="82">
          <cell r="A82" t="str">
            <v xml:space="preserve">Auhausen </v>
          </cell>
          <cell r="B82">
            <v>93089</v>
          </cell>
          <cell r="C82" t="str">
            <v>E</v>
          </cell>
        </row>
        <row r="83">
          <cell r="A83" t="str">
            <v xml:space="preserve">Außernzell </v>
          </cell>
          <cell r="B83">
            <v>94532</v>
          </cell>
          <cell r="C83" t="str">
            <v>E</v>
          </cell>
        </row>
        <row r="84">
          <cell r="A84" t="str">
            <v>Aying</v>
          </cell>
          <cell r="B84">
            <v>85653</v>
          </cell>
          <cell r="C84" t="str">
            <v>B</v>
          </cell>
        </row>
        <row r="85">
          <cell r="A85" t="str">
            <v xml:space="preserve">Aystetten </v>
          </cell>
          <cell r="B85">
            <v>86482</v>
          </cell>
          <cell r="C85" t="str">
            <v>D</v>
          </cell>
        </row>
        <row r="86">
          <cell r="A86" t="str">
            <v xml:space="preserve">Baar </v>
          </cell>
          <cell r="B86">
            <v>86674</v>
          </cell>
          <cell r="C86" t="str">
            <v>C</v>
          </cell>
        </row>
        <row r="87">
          <cell r="A87" t="str">
            <v xml:space="preserve">Baar-Ebenhausen </v>
          </cell>
          <cell r="B87">
            <v>85107</v>
          </cell>
          <cell r="C87" t="str">
            <v>C</v>
          </cell>
        </row>
        <row r="88">
          <cell r="A88" t="str">
            <v xml:space="preserve">Babenhausen </v>
          </cell>
          <cell r="B88">
            <v>87727</v>
          </cell>
          <cell r="C88" t="str">
            <v>E</v>
          </cell>
        </row>
        <row r="89">
          <cell r="A89" t="str">
            <v>Babensham</v>
          </cell>
          <cell r="B89">
            <v>83547</v>
          </cell>
          <cell r="C89" t="str">
            <v>C</v>
          </cell>
        </row>
        <row r="90">
          <cell r="A90" t="str">
            <v>Bach</v>
          </cell>
          <cell r="B90">
            <v>93090</v>
          </cell>
          <cell r="C90" t="str">
            <v>E</v>
          </cell>
        </row>
        <row r="91">
          <cell r="A91" t="str">
            <v xml:space="preserve">Bachhagel </v>
          </cell>
          <cell r="B91">
            <v>89429</v>
          </cell>
          <cell r="C91" t="str">
            <v>E</v>
          </cell>
        </row>
        <row r="92">
          <cell r="A92" t="str">
            <v xml:space="preserve">Bächingen </v>
          </cell>
          <cell r="B92">
            <v>89431</v>
          </cell>
          <cell r="C92" t="str">
            <v>E</v>
          </cell>
        </row>
        <row r="93">
          <cell r="A93" t="str">
            <v xml:space="preserve">Bad Abbach </v>
          </cell>
          <cell r="B93">
            <v>93077</v>
          </cell>
          <cell r="C93" t="str">
            <v>E</v>
          </cell>
        </row>
        <row r="94">
          <cell r="A94" t="str">
            <v>Bad Aibling</v>
          </cell>
          <cell r="B94">
            <v>83043</v>
          </cell>
          <cell r="C94" t="str">
            <v>F</v>
          </cell>
        </row>
        <row r="95">
          <cell r="A95" t="str">
            <v xml:space="preserve">Bad Alexanderbad </v>
          </cell>
          <cell r="B95">
            <v>95680</v>
          </cell>
          <cell r="C95" t="str">
            <v>E</v>
          </cell>
        </row>
        <row r="96">
          <cell r="A96" t="str">
            <v xml:space="preserve">Bad Bayersoien </v>
          </cell>
          <cell r="B96">
            <v>82435</v>
          </cell>
          <cell r="C96" t="str">
            <v>E</v>
          </cell>
        </row>
        <row r="97">
          <cell r="A97" t="str">
            <v xml:space="preserve">Bad Birnbach </v>
          </cell>
          <cell r="B97">
            <v>84364</v>
          </cell>
          <cell r="C97" t="str">
            <v>E</v>
          </cell>
        </row>
        <row r="98">
          <cell r="A98" t="str">
            <v xml:space="preserve">Bad Endorf </v>
          </cell>
          <cell r="B98">
            <v>83093</v>
          </cell>
          <cell r="C98" t="str">
            <v>F</v>
          </cell>
        </row>
        <row r="99">
          <cell r="A99" t="str">
            <v xml:space="preserve">Bad Feilnbach </v>
          </cell>
          <cell r="B99">
            <v>83075</v>
          </cell>
          <cell r="C99" t="str">
            <v>F</v>
          </cell>
        </row>
        <row r="100">
          <cell r="A100" t="str">
            <v>Bad Füssing</v>
          </cell>
          <cell r="B100">
            <v>94072</v>
          </cell>
          <cell r="C100" t="str">
            <v>E</v>
          </cell>
        </row>
        <row r="101">
          <cell r="A101" t="str">
            <v xml:space="preserve">Bad Griesbach </v>
          </cell>
          <cell r="B101">
            <v>94086</v>
          </cell>
          <cell r="C101" t="str">
            <v>E</v>
          </cell>
        </row>
        <row r="102">
          <cell r="A102" t="str">
            <v xml:space="preserve">Bad Grönenbach </v>
          </cell>
          <cell r="B102">
            <v>87730</v>
          </cell>
          <cell r="C102" t="str">
            <v>E</v>
          </cell>
        </row>
        <row r="103">
          <cell r="A103" t="str">
            <v xml:space="preserve">Bad Heilbrunn </v>
          </cell>
          <cell r="B103">
            <v>83670</v>
          </cell>
          <cell r="C103" t="str">
            <v>C</v>
          </cell>
        </row>
        <row r="104">
          <cell r="A104" t="str">
            <v xml:space="preserve">Bad Hindelang </v>
          </cell>
          <cell r="B104">
            <v>87541</v>
          </cell>
          <cell r="C104" t="str">
            <v>E</v>
          </cell>
        </row>
        <row r="105">
          <cell r="A105" t="str">
            <v xml:space="preserve">Bad Kohlgrub </v>
          </cell>
          <cell r="B105">
            <v>82433</v>
          </cell>
          <cell r="C105" t="str">
            <v>E</v>
          </cell>
        </row>
        <row r="106">
          <cell r="A106" t="str">
            <v xml:space="preserve">Bad Reichenhall </v>
          </cell>
          <cell r="B106">
            <v>83435</v>
          </cell>
          <cell r="C106" t="str">
            <v>G</v>
          </cell>
        </row>
        <row r="107">
          <cell r="A107" t="str">
            <v xml:space="preserve">Bad Tölz </v>
          </cell>
          <cell r="B107">
            <v>83646</v>
          </cell>
          <cell r="C107" t="str">
            <v>C</v>
          </cell>
        </row>
        <row r="108">
          <cell r="A108" t="str">
            <v xml:space="preserve">Bad Wiessee </v>
          </cell>
          <cell r="B108">
            <v>83707</v>
          </cell>
          <cell r="C108" t="str">
            <v>C</v>
          </cell>
        </row>
        <row r="109">
          <cell r="A109" t="str">
            <v xml:space="preserve">Bad Wörishofen </v>
          </cell>
          <cell r="B109">
            <v>86825</v>
          </cell>
          <cell r="C109" t="str">
            <v>E</v>
          </cell>
        </row>
        <row r="110">
          <cell r="A110" t="str">
            <v xml:space="preserve">Baierbach </v>
          </cell>
          <cell r="B110">
            <v>84171</v>
          </cell>
          <cell r="C110" t="str">
            <v>C</v>
          </cell>
        </row>
        <row r="111">
          <cell r="A111" t="str">
            <v xml:space="preserve">Baierbrunn </v>
          </cell>
          <cell r="B111">
            <v>82065</v>
          </cell>
          <cell r="C111" t="str">
            <v>B</v>
          </cell>
        </row>
        <row r="112">
          <cell r="A112" t="str">
            <v xml:space="preserve">Baisweil </v>
          </cell>
          <cell r="B112">
            <v>87650</v>
          </cell>
          <cell r="C112" t="str">
            <v>E</v>
          </cell>
        </row>
        <row r="113">
          <cell r="A113" t="str">
            <v xml:space="preserve">Balderschwang </v>
          </cell>
          <cell r="B113">
            <v>87538</v>
          </cell>
          <cell r="C113" t="str">
            <v>E</v>
          </cell>
        </row>
        <row r="114">
          <cell r="A114" t="str">
            <v>Balzhausen</v>
          </cell>
          <cell r="B114">
            <v>86483</v>
          </cell>
          <cell r="C114" t="str">
            <v>E</v>
          </cell>
        </row>
        <row r="115">
          <cell r="A115" t="str">
            <v>Barbing</v>
          </cell>
          <cell r="B115">
            <v>93092</v>
          </cell>
          <cell r="C115" t="str">
            <v>E</v>
          </cell>
        </row>
        <row r="116">
          <cell r="A116" t="str">
            <v>Bärnau</v>
          </cell>
          <cell r="B116">
            <v>95671</v>
          </cell>
          <cell r="C116" t="str">
            <v>E</v>
          </cell>
        </row>
        <row r="117">
          <cell r="A117" t="str">
            <v>Bayerbach</v>
          </cell>
          <cell r="B117">
            <v>84092</v>
          </cell>
          <cell r="C117" t="str">
            <v>C</v>
          </cell>
        </row>
        <row r="118">
          <cell r="A118" t="str">
            <v xml:space="preserve">Bayerbach </v>
          </cell>
          <cell r="B118">
            <v>94137</v>
          </cell>
          <cell r="C118" t="str">
            <v>E</v>
          </cell>
        </row>
        <row r="119">
          <cell r="A119" t="str">
            <v xml:space="preserve">Bayerisch Eisenstein </v>
          </cell>
          <cell r="B119">
            <v>94252</v>
          </cell>
          <cell r="C119" t="str">
            <v>E</v>
          </cell>
        </row>
        <row r="120">
          <cell r="A120" t="str">
            <v xml:space="preserve">Bayerisch Gmain </v>
          </cell>
          <cell r="B120">
            <v>83457</v>
          </cell>
          <cell r="C120" t="str">
            <v>E</v>
          </cell>
        </row>
        <row r="121">
          <cell r="A121" t="str">
            <v xml:space="preserve">Bayrischzell </v>
          </cell>
          <cell r="B121">
            <v>83735</v>
          </cell>
          <cell r="C121" t="str">
            <v>E</v>
          </cell>
        </row>
        <row r="122">
          <cell r="A122" t="str">
            <v>Bechtsrieth</v>
          </cell>
          <cell r="B122">
            <v>92699</v>
          </cell>
          <cell r="C122" t="str">
            <v>E</v>
          </cell>
        </row>
        <row r="123">
          <cell r="A123" t="str">
            <v xml:space="preserve">Beilngries </v>
          </cell>
          <cell r="B123">
            <v>92339</v>
          </cell>
          <cell r="C123" t="str">
            <v>E</v>
          </cell>
        </row>
        <row r="124">
          <cell r="A124" t="str">
            <v xml:space="preserve">Bellenberg </v>
          </cell>
          <cell r="B124">
            <v>89287</v>
          </cell>
          <cell r="C124" t="str">
            <v>E</v>
          </cell>
        </row>
        <row r="125">
          <cell r="A125" t="str">
            <v>Benediktbeuern</v>
          </cell>
          <cell r="B125">
            <v>83671</v>
          </cell>
          <cell r="C125" t="str">
            <v>C</v>
          </cell>
        </row>
        <row r="126">
          <cell r="A126" t="str">
            <v xml:space="preserve">Benningen </v>
          </cell>
          <cell r="B126">
            <v>87734</v>
          </cell>
          <cell r="C126" t="str">
            <v>E</v>
          </cell>
        </row>
        <row r="127">
          <cell r="A127" t="str">
            <v xml:space="preserve">Beratzhausen </v>
          </cell>
          <cell r="B127">
            <v>93176</v>
          </cell>
          <cell r="C127" t="str">
            <v>E</v>
          </cell>
        </row>
        <row r="128">
          <cell r="A128" t="str">
            <v>Berching</v>
          </cell>
          <cell r="B128">
            <v>92334</v>
          </cell>
          <cell r="C128" t="str">
            <v>E</v>
          </cell>
        </row>
        <row r="129">
          <cell r="A129" t="str">
            <v xml:space="preserve">Berchtesgaden </v>
          </cell>
          <cell r="B129">
            <v>83471</v>
          </cell>
          <cell r="C129" t="str">
            <v>E</v>
          </cell>
        </row>
        <row r="130">
          <cell r="A130" t="str">
            <v xml:space="preserve">Berg (Starnberg) </v>
          </cell>
          <cell r="B130">
            <v>82335</v>
          </cell>
          <cell r="C130" t="str">
            <v>B</v>
          </cell>
        </row>
        <row r="131">
          <cell r="A131" t="str">
            <v xml:space="preserve">Berg im Gau </v>
          </cell>
          <cell r="B131">
            <v>86562</v>
          </cell>
          <cell r="C131" t="str">
            <v>D</v>
          </cell>
        </row>
        <row r="132">
          <cell r="A132" t="str">
            <v xml:space="preserve">Bergen (Traunstein) </v>
          </cell>
          <cell r="B132">
            <v>83346</v>
          </cell>
          <cell r="C132" t="str">
            <v>G</v>
          </cell>
        </row>
        <row r="133">
          <cell r="A133" t="str">
            <v>Bergheim</v>
          </cell>
          <cell r="B133">
            <v>86673</v>
          </cell>
          <cell r="C133" t="str">
            <v>D</v>
          </cell>
        </row>
        <row r="134">
          <cell r="A134" t="str">
            <v xml:space="preserve">Bergkirchen </v>
          </cell>
          <cell r="B134">
            <v>85232</v>
          </cell>
          <cell r="C134" t="str">
            <v>A</v>
          </cell>
        </row>
        <row r="135">
          <cell r="A135" t="str">
            <v>Berglern</v>
          </cell>
          <cell r="B135">
            <v>85459</v>
          </cell>
          <cell r="C135" t="str">
            <v>A</v>
          </cell>
        </row>
        <row r="136">
          <cell r="A136" t="str">
            <v>Bernau</v>
          </cell>
          <cell r="B136">
            <v>83233</v>
          </cell>
          <cell r="C136" t="str">
            <v>F</v>
          </cell>
        </row>
        <row r="137">
          <cell r="A137" t="str">
            <v xml:space="preserve">Bernbeuren </v>
          </cell>
          <cell r="B137">
            <v>86975</v>
          </cell>
          <cell r="C137" t="str">
            <v>D</v>
          </cell>
        </row>
        <row r="138">
          <cell r="A138" t="str">
            <v>Bernhardswald</v>
          </cell>
          <cell r="B138">
            <v>93170</v>
          </cell>
          <cell r="C138" t="str">
            <v>E</v>
          </cell>
        </row>
        <row r="139">
          <cell r="A139" t="str">
            <v>Bernried</v>
          </cell>
          <cell r="B139">
            <v>82347</v>
          </cell>
          <cell r="C139" t="str">
            <v>D</v>
          </cell>
        </row>
        <row r="140">
          <cell r="A140" t="str">
            <v xml:space="preserve">Bernried </v>
          </cell>
          <cell r="B140">
            <v>94505</v>
          </cell>
          <cell r="C140" t="str">
            <v>E</v>
          </cell>
        </row>
        <row r="141">
          <cell r="A141" t="str">
            <v xml:space="preserve">Betzigau </v>
          </cell>
          <cell r="B141">
            <v>87488</v>
          </cell>
          <cell r="C141" t="str">
            <v>E</v>
          </cell>
        </row>
        <row r="142">
          <cell r="A142" t="str">
            <v xml:space="preserve">Biberbach </v>
          </cell>
          <cell r="B142">
            <v>86485</v>
          </cell>
          <cell r="C142" t="str">
            <v>D</v>
          </cell>
        </row>
        <row r="143">
          <cell r="A143" t="str">
            <v xml:space="preserve">Bibertal </v>
          </cell>
          <cell r="B143">
            <v>89346</v>
          </cell>
          <cell r="C143" t="str">
            <v>E</v>
          </cell>
        </row>
        <row r="144">
          <cell r="A144" t="str">
            <v xml:space="preserve">Biburg </v>
          </cell>
          <cell r="B144">
            <v>93354</v>
          </cell>
          <cell r="C144" t="str">
            <v>E</v>
          </cell>
        </row>
        <row r="145">
          <cell r="A145" t="str">
            <v xml:space="preserve">Bichl </v>
          </cell>
          <cell r="B145">
            <v>83673</v>
          </cell>
          <cell r="C145" t="str">
            <v>C</v>
          </cell>
        </row>
        <row r="146">
          <cell r="A146" t="str">
            <v xml:space="preserve">Bidingen </v>
          </cell>
          <cell r="B146">
            <v>87651</v>
          </cell>
          <cell r="C146" t="str">
            <v>E</v>
          </cell>
        </row>
        <row r="147">
          <cell r="A147" t="str">
            <v xml:space="preserve">Biersackschlag </v>
          </cell>
          <cell r="B147">
            <v>93195</v>
          </cell>
          <cell r="C147" t="str">
            <v>E</v>
          </cell>
        </row>
        <row r="148">
          <cell r="A148" t="str">
            <v>Biessenhofen</v>
          </cell>
          <cell r="B148">
            <v>87640</v>
          </cell>
          <cell r="C148" t="str">
            <v>E</v>
          </cell>
        </row>
        <row r="149">
          <cell r="A149" t="str">
            <v>Bischofsmais</v>
          </cell>
          <cell r="B149">
            <v>94253</v>
          </cell>
          <cell r="C149" t="str">
            <v>E</v>
          </cell>
        </row>
        <row r="150">
          <cell r="A150" t="str">
            <v xml:space="preserve">Bischofswiesen </v>
          </cell>
          <cell r="B150">
            <v>93483</v>
          </cell>
          <cell r="C150" t="str">
            <v>E</v>
          </cell>
        </row>
        <row r="151">
          <cell r="A151" t="str">
            <v xml:space="preserve">Bissingen </v>
          </cell>
          <cell r="B151">
            <v>86657</v>
          </cell>
          <cell r="C151" t="str">
            <v>E</v>
          </cell>
        </row>
        <row r="152">
          <cell r="A152" t="str">
            <v xml:space="preserve">Blaibach </v>
          </cell>
          <cell r="B152">
            <v>93476</v>
          </cell>
          <cell r="C152" t="str">
            <v>E</v>
          </cell>
        </row>
        <row r="153">
          <cell r="A153" t="str">
            <v xml:space="preserve">Blaichach </v>
          </cell>
          <cell r="B153">
            <v>87544</v>
          </cell>
          <cell r="C153" t="str">
            <v>E</v>
          </cell>
        </row>
        <row r="154">
          <cell r="A154" t="str">
            <v xml:space="preserve">Blindheim </v>
          </cell>
          <cell r="B154">
            <v>89434</v>
          </cell>
          <cell r="C154" t="str">
            <v>E</v>
          </cell>
        </row>
        <row r="155">
          <cell r="A155" t="str">
            <v xml:space="preserve">Böbing </v>
          </cell>
          <cell r="B155">
            <v>82389</v>
          </cell>
          <cell r="C155" t="str">
            <v>D</v>
          </cell>
        </row>
        <row r="156">
          <cell r="A156" t="str">
            <v xml:space="preserve">Bobingen </v>
          </cell>
          <cell r="B156">
            <v>86399</v>
          </cell>
          <cell r="C156" t="str">
            <v>D</v>
          </cell>
        </row>
        <row r="157">
          <cell r="A157" t="str">
            <v xml:space="preserve">Böbrach </v>
          </cell>
          <cell r="B157">
            <v>94255</v>
          </cell>
          <cell r="C157" t="str">
            <v>E</v>
          </cell>
        </row>
        <row r="158">
          <cell r="A158" t="str">
            <v>Bockhorn</v>
          </cell>
          <cell r="B158">
            <v>85461</v>
          </cell>
          <cell r="C158" t="str">
            <v>A</v>
          </cell>
        </row>
        <row r="159">
          <cell r="A159" t="str">
            <v>Bodenkirchen</v>
          </cell>
          <cell r="B159">
            <v>84155</v>
          </cell>
          <cell r="C159" t="str">
            <v>C</v>
          </cell>
        </row>
        <row r="160">
          <cell r="A160" t="str">
            <v xml:space="preserve">Bodenmais </v>
          </cell>
          <cell r="B160">
            <v>94249</v>
          </cell>
          <cell r="C160" t="str">
            <v>E</v>
          </cell>
        </row>
        <row r="161">
          <cell r="A161" t="str">
            <v xml:space="preserve">Bodenwöhr </v>
          </cell>
          <cell r="B161">
            <v>92439</v>
          </cell>
          <cell r="C161" t="str">
            <v>E</v>
          </cell>
        </row>
        <row r="162">
          <cell r="A162" t="str">
            <v xml:space="preserve">Bogen </v>
          </cell>
          <cell r="B162">
            <v>94327</v>
          </cell>
          <cell r="C162" t="str">
            <v>E</v>
          </cell>
        </row>
        <row r="163">
          <cell r="A163" t="str">
            <v xml:space="preserve">Böhen </v>
          </cell>
          <cell r="B163">
            <v>87736</v>
          </cell>
          <cell r="C163" t="str">
            <v>E</v>
          </cell>
        </row>
        <row r="164">
          <cell r="A164" t="str">
            <v xml:space="preserve">Böhmfeld </v>
          </cell>
          <cell r="B164">
            <v>85113</v>
          </cell>
          <cell r="C164" t="str">
            <v>E</v>
          </cell>
        </row>
        <row r="165">
          <cell r="A165" t="str">
            <v xml:space="preserve">Bonstetten </v>
          </cell>
          <cell r="B165">
            <v>86486</v>
          </cell>
          <cell r="C165" t="str">
            <v>D</v>
          </cell>
        </row>
        <row r="166">
          <cell r="A166" t="str">
            <v>Boos</v>
          </cell>
          <cell r="B166">
            <v>87737</v>
          </cell>
          <cell r="C166" t="str">
            <v>E</v>
          </cell>
        </row>
        <row r="167">
          <cell r="A167" t="str">
            <v>Brand</v>
          </cell>
          <cell r="B167">
            <v>95682</v>
          </cell>
          <cell r="C167" t="str">
            <v>E</v>
          </cell>
        </row>
        <row r="168">
          <cell r="A168" t="str">
            <v xml:space="preserve">Brannenburg </v>
          </cell>
          <cell r="B168">
            <v>83098</v>
          </cell>
          <cell r="C168" t="str">
            <v>F</v>
          </cell>
        </row>
        <row r="169">
          <cell r="A169" t="str">
            <v xml:space="preserve">Breitbrunn </v>
          </cell>
          <cell r="B169">
            <v>83254</v>
          </cell>
          <cell r="C169" t="str">
            <v>G</v>
          </cell>
        </row>
        <row r="170">
          <cell r="A170" t="str">
            <v xml:space="preserve">Breitenberg </v>
          </cell>
          <cell r="B170">
            <v>94139</v>
          </cell>
          <cell r="C170" t="str">
            <v>E</v>
          </cell>
        </row>
        <row r="171">
          <cell r="A171" t="str">
            <v>Breitenbrunn</v>
          </cell>
          <cell r="B171">
            <v>87739</v>
          </cell>
          <cell r="C171" t="str">
            <v>E</v>
          </cell>
        </row>
        <row r="172">
          <cell r="A172" t="str">
            <v xml:space="preserve">Breitenbrunn </v>
          </cell>
          <cell r="B172">
            <v>92363</v>
          </cell>
          <cell r="C172" t="str">
            <v>E</v>
          </cell>
        </row>
        <row r="173">
          <cell r="A173" t="str">
            <v xml:space="preserve">Breitenthal </v>
          </cell>
          <cell r="B173">
            <v>86488</v>
          </cell>
          <cell r="C173" t="str">
            <v>E</v>
          </cell>
        </row>
        <row r="174">
          <cell r="A174" t="str">
            <v xml:space="preserve">Breitwies </v>
          </cell>
          <cell r="B174">
            <v>94060</v>
          </cell>
          <cell r="C174" t="str">
            <v>E</v>
          </cell>
        </row>
        <row r="175">
          <cell r="A175" t="str">
            <v xml:space="preserve">Brennberg </v>
          </cell>
          <cell r="B175">
            <v>93179</v>
          </cell>
          <cell r="C175" t="str">
            <v>E</v>
          </cell>
        </row>
        <row r="176">
          <cell r="A176" t="str">
            <v xml:space="preserve">Bruck </v>
          </cell>
          <cell r="B176">
            <v>92436</v>
          </cell>
          <cell r="C176" t="str">
            <v>E</v>
          </cell>
        </row>
        <row r="177">
          <cell r="A177" t="str">
            <v>Bruck</v>
          </cell>
          <cell r="B177">
            <v>85567</v>
          </cell>
          <cell r="C177" t="str">
            <v>B</v>
          </cell>
        </row>
        <row r="178">
          <cell r="A178" t="str">
            <v>Bruckberg</v>
          </cell>
          <cell r="B178">
            <v>84079</v>
          </cell>
          <cell r="C178" t="str">
            <v>C</v>
          </cell>
        </row>
        <row r="179">
          <cell r="A179" t="str">
            <v xml:space="preserve">Bruckmühl </v>
          </cell>
          <cell r="B179">
            <v>83052</v>
          </cell>
          <cell r="C179" t="str">
            <v>F</v>
          </cell>
        </row>
        <row r="180">
          <cell r="A180" t="str">
            <v>Brunnen</v>
          </cell>
          <cell r="B180">
            <v>86564</v>
          </cell>
          <cell r="C180" t="str">
            <v>D</v>
          </cell>
        </row>
        <row r="181">
          <cell r="A181" t="str">
            <v xml:space="preserve">Brunnthal </v>
          </cell>
          <cell r="B181">
            <v>85649</v>
          </cell>
          <cell r="C181" t="str">
            <v>B</v>
          </cell>
        </row>
        <row r="182">
          <cell r="A182" t="str">
            <v xml:space="preserve">Bubesheim </v>
          </cell>
          <cell r="B182">
            <v>89347</v>
          </cell>
          <cell r="C182" t="str">
            <v>E</v>
          </cell>
        </row>
        <row r="183">
          <cell r="A183" t="str">
            <v>Buch</v>
          </cell>
          <cell r="B183">
            <v>84172</v>
          </cell>
          <cell r="C183" t="str">
            <v>C</v>
          </cell>
        </row>
        <row r="184">
          <cell r="A184" t="str">
            <v xml:space="preserve">Buch </v>
          </cell>
          <cell r="B184">
            <v>85656</v>
          </cell>
          <cell r="C184" t="str">
            <v>B</v>
          </cell>
        </row>
        <row r="185">
          <cell r="A185" t="str">
            <v xml:space="preserve">Buch </v>
          </cell>
          <cell r="B185">
            <v>89290</v>
          </cell>
          <cell r="C185" t="str">
            <v>E</v>
          </cell>
        </row>
        <row r="186">
          <cell r="A186" t="str">
            <v>Buchbach</v>
          </cell>
          <cell r="B186">
            <v>84428</v>
          </cell>
          <cell r="C186" t="str">
            <v>C</v>
          </cell>
        </row>
        <row r="187">
          <cell r="A187" t="str">
            <v xml:space="preserve">Buchdorf </v>
          </cell>
          <cell r="B187">
            <v>86675</v>
          </cell>
          <cell r="C187" t="str">
            <v>E</v>
          </cell>
        </row>
        <row r="188">
          <cell r="A188" t="str">
            <v xml:space="preserve">Buchhofen </v>
          </cell>
          <cell r="B188">
            <v>94533</v>
          </cell>
          <cell r="C188" t="str">
            <v>E</v>
          </cell>
        </row>
        <row r="189">
          <cell r="A189" t="str">
            <v>Büchlberg</v>
          </cell>
          <cell r="B189">
            <v>94124</v>
          </cell>
          <cell r="C189" t="str">
            <v>E</v>
          </cell>
        </row>
        <row r="190">
          <cell r="A190" t="str">
            <v>Buchloe</v>
          </cell>
          <cell r="B190">
            <v>86807</v>
          </cell>
          <cell r="C190" t="str">
            <v>E</v>
          </cell>
        </row>
        <row r="191">
          <cell r="A191" t="str">
            <v xml:space="preserve">Burgau </v>
          </cell>
          <cell r="B191">
            <v>89331</v>
          </cell>
          <cell r="C191" t="str">
            <v>E</v>
          </cell>
        </row>
        <row r="192">
          <cell r="A192" t="str">
            <v xml:space="preserve">Burgberg </v>
          </cell>
          <cell r="B192">
            <v>87545</v>
          </cell>
          <cell r="C192" t="str">
            <v>E</v>
          </cell>
        </row>
        <row r="193">
          <cell r="A193" t="str">
            <v>Burggen</v>
          </cell>
          <cell r="B193">
            <v>86977</v>
          </cell>
          <cell r="C193" t="str">
            <v>D</v>
          </cell>
        </row>
        <row r="194">
          <cell r="A194" t="str">
            <v>Burghausen</v>
          </cell>
          <cell r="B194">
            <v>84489</v>
          </cell>
          <cell r="C194" t="str">
            <v>E</v>
          </cell>
        </row>
        <row r="195">
          <cell r="A195" t="str">
            <v xml:space="preserve">Burgheim </v>
          </cell>
          <cell r="B195">
            <v>86666</v>
          </cell>
          <cell r="C195" t="str">
            <v>D</v>
          </cell>
        </row>
        <row r="196">
          <cell r="A196" t="str">
            <v xml:space="preserve">Burgkirchen </v>
          </cell>
          <cell r="B196">
            <v>84508</v>
          </cell>
          <cell r="C196" t="str">
            <v>E</v>
          </cell>
        </row>
        <row r="197">
          <cell r="A197" t="str">
            <v xml:space="preserve">Burglengenfeld </v>
          </cell>
          <cell r="B197">
            <v>93133</v>
          </cell>
          <cell r="C197" t="str">
            <v>E</v>
          </cell>
        </row>
        <row r="198">
          <cell r="A198" t="str">
            <v xml:space="preserve">Burtenbach </v>
          </cell>
          <cell r="B198">
            <v>89349</v>
          </cell>
          <cell r="C198" t="str">
            <v>E</v>
          </cell>
        </row>
        <row r="199">
          <cell r="A199" t="str">
            <v>Buttenwiesen</v>
          </cell>
          <cell r="B199">
            <v>86647</v>
          </cell>
          <cell r="C199" t="str">
            <v>E</v>
          </cell>
        </row>
        <row r="200">
          <cell r="A200" t="str">
            <v xml:space="preserve">Buxheim </v>
          </cell>
          <cell r="B200">
            <v>85114</v>
          </cell>
          <cell r="C200" t="str">
            <v>E</v>
          </cell>
        </row>
        <row r="201">
          <cell r="A201" t="str">
            <v>Cham</v>
          </cell>
          <cell r="B201">
            <v>93413</v>
          </cell>
          <cell r="C201" t="str">
            <v>E</v>
          </cell>
        </row>
        <row r="202">
          <cell r="A202" t="str">
            <v xml:space="preserve">Chamerau </v>
          </cell>
          <cell r="B202">
            <v>93466</v>
          </cell>
          <cell r="C202" t="str">
            <v>E</v>
          </cell>
        </row>
        <row r="203">
          <cell r="A203" t="str">
            <v xml:space="preserve">Chieming </v>
          </cell>
          <cell r="B203">
            <v>83339</v>
          </cell>
          <cell r="C203" t="str">
            <v>G</v>
          </cell>
        </row>
        <row r="204">
          <cell r="A204" t="str">
            <v xml:space="preserve">Chiemsee </v>
          </cell>
          <cell r="B204">
            <v>83256</v>
          </cell>
          <cell r="C204" t="str">
            <v>G</v>
          </cell>
        </row>
        <row r="205">
          <cell r="A205" t="str">
            <v xml:space="preserve">Dachau </v>
          </cell>
          <cell r="B205">
            <v>85221</v>
          </cell>
          <cell r="C205" t="str">
            <v>A</v>
          </cell>
        </row>
        <row r="206">
          <cell r="A206" t="str">
            <v>Daiting</v>
          </cell>
          <cell r="B206">
            <v>86653</v>
          </cell>
          <cell r="C206" t="str">
            <v>E</v>
          </cell>
        </row>
        <row r="207">
          <cell r="A207" t="str">
            <v xml:space="preserve">Dasing </v>
          </cell>
          <cell r="B207">
            <v>86453</v>
          </cell>
          <cell r="C207" t="str">
            <v>C</v>
          </cell>
        </row>
        <row r="208">
          <cell r="A208" t="str">
            <v xml:space="preserve">Deggendorf </v>
          </cell>
          <cell r="B208">
            <v>94469</v>
          </cell>
          <cell r="C208" t="str">
            <v>E</v>
          </cell>
        </row>
        <row r="209">
          <cell r="A209" t="str">
            <v>Deiningen</v>
          </cell>
          <cell r="B209">
            <v>86738</v>
          </cell>
          <cell r="C209" t="str">
            <v>E</v>
          </cell>
        </row>
        <row r="210">
          <cell r="A210" t="str">
            <v xml:space="preserve">Deisenhausen </v>
          </cell>
          <cell r="B210">
            <v>86489</v>
          </cell>
          <cell r="C210" t="str">
            <v>E</v>
          </cell>
        </row>
        <row r="211">
          <cell r="A211" t="str">
            <v xml:space="preserve">Denkendorf </v>
          </cell>
          <cell r="B211">
            <v>85095</v>
          </cell>
          <cell r="C211" t="str">
            <v>E</v>
          </cell>
        </row>
        <row r="212">
          <cell r="A212" t="str">
            <v xml:space="preserve">Denklingen </v>
          </cell>
          <cell r="B212">
            <v>86920</v>
          </cell>
          <cell r="C212" t="str">
            <v>D</v>
          </cell>
        </row>
        <row r="213">
          <cell r="A213" t="str">
            <v>Deuerling</v>
          </cell>
          <cell r="B213">
            <v>93180</v>
          </cell>
          <cell r="C213" t="str">
            <v>E</v>
          </cell>
        </row>
        <row r="214">
          <cell r="A214" t="str">
            <v xml:space="preserve">Diedorf </v>
          </cell>
          <cell r="B214">
            <v>86420</v>
          </cell>
          <cell r="C214" t="str">
            <v>D</v>
          </cell>
        </row>
        <row r="215">
          <cell r="A215" t="str">
            <v xml:space="preserve">Dießen </v>
          </cell>
          <cell r="B215">
            <v>86911</v>
          </cell>
          <cell r="C215" t="str">
            <v>D</v>
          </cell>
        </row>
        <row r="216">
          <cell r="A216" t="str">
            <v>Dietersburg</v>
          </cell>
          <cell r="B216">
            <v>84378</v>
          </cell>
          <cell r="C216" t="str">
            <v>E</v>
          </cell>
        </row>
        <row r="217">
          <cell r="A217" t="str">
            <v xml:space="preserve">Dieterskirchen </v>
          </cell>
          <cell r="B217">
            <v>92542</v>
          </cell>
          <cell r="C217" t="str">
            <v>E</v>
          </cell>
        </row>
        <row r="218">
          <cell r="A218" t="str">
            <v xml:space="preserve">Dietfurt </v>
          </cell>
          <cell r="B218">
            <v>92345</v>
          </cell>
          <cell r="C218" t="str">
            <v>E</v>
          </cell>
        </row>
        <row r="219">
          <cell r="A219" t="str">
            <v>Dietmannsried</v>
          </cell>
          <cell r="B219">
            <v>87463</v>
          </cell>
          <cell r="C219" t="str">
            <v>E</v>
          </cell>
        </row>
        <row r="220">
          <cell r="A220" t="str">
            <v xml:space="preserve">Dietramszell </v>
          </cell>
          <cell r="B220">
            <v>83623</v>
          </cell>
          <cell r="C220" t="str">
            <v>C</v>
          </cell>
        </row>
        <row r="221">
          <cell r="A221" t="str">
            <v xml:space="preserve">Dillingen </v>
          </cell>
          <cell r="B221">
            <v>89407</v>
          </cell>
          <cell r="C221" t="str">
            <v>E</v>
          </cell>
        </row>
        <row r="222">
          <cell r="A222" t="str">
            <v xml:space="preserve">Dingharting </v>
          </cell>
          <cell r="B222">
            <v>82064</v>
          </cell>
          <cell r="C222" t="str">
            <v>B</v>
          </cell>
        </row>
        <row r="223">
          <cell r="A223" t="str">
            <v>Dingolfing</v>
          </cell>
          <cell r="B223">
            <v>84130</v>
          </cell>
          <cell r="C223" t="str">
            <v>E</v>
          </cell>
        </row>
        <row r="224">
          <cell r="A224" t="str">
            <v>Dinkelscherben</v>
          </cell>
          <cell r="B224">
            <v>86424</v>
          </cell>
          <cell r="C224" t="str">
            <v>D</v>
          </cell>
        </row>
        <row r="225">
          <cell r="A225" t="str">
            <v xml:space="preserve">Dirlewang </v>
          </cell>
          <cell r="B225">
            <v>87742</v>
          </cell>
          <cell r="C225" t="str">
            <v>E</v>
          </cell>
        </row>
        <row r="226">
          <cell r="A226" t="str">
            <v>Dischingen</v>
          </cell>
          <cell r="B226">
            <v>89561</v>
          </cell>
          <cell r="C226" t="str">
            <v>E</v>
          </cell>
        </row>
        <row r="227">
          <cell r="A227" t="str">
            <v xml:space="preserve">Dollnstein </v>
          </cell>
          <cell r="B227">
            <v>91795</v>
          </cell>
          <cell r="C227" t="str">
            <v>E</v>
          </cell>
        </row>
        <row r="228">
          <cell r="A228" t="str">
            <v xml:space="preserve">Donaustauf </v>
          </cell>
          <cell r="B228">
            <v>93093</v>
          </cell>
          <cell r="C228" t="str">
            <v>E</v>
          </cell>
        </row>
        <row r="229">
          <cell r="A229" t="str">
            <v>Donauwörth</v>
          </cell>
          <cell r="B229">
            <v>86609</v>
          </cell>
          <cell r="C229" t="str">
            <v>E</v>
          </cell>
        </row>
        <row r="230">
          <cell r="A230" t="str">
            <v xml:space="preserve">Dorfen </v>
          </cell>
          <cell r="B230">
            <v>84405</v>
          </cell>
          <cell r="C230" t="str">
            <v>B</v>
          </cell>
        </row>
        <row r="231">
          <cell r="A231" t="str">
            <v xml:space="preserve">Drachselsried </v>
          </cell>
          <cell r="B231">
            <v>94256</v>
          </cell>
          <cell r="C231" t="str">
            <v>E</v>
          </cell>
        </row>
        <row r="232">
          <cell r="A232" t="str">
            <v xml:space="preserve">Duggendorf </v>
          </cell>
          <cell r="B232">
            <v>93182</v>
          </cell>
          <cell r="C232" t="str">
            <v>E</v>
          </cell>
        </row>
        <row r="233">
          <cell r="A233" t="str">
            <v xml:space="preserve">Durach </v>
          </cell>
          <cell r="B233">
            <v>87471</v>
          </cell>
          <cell r="C233" t="str">
            <v>E</v>
          </cell>
        </row>
        <row r="234">
          <cell r="A234" t="str">
            <v xml:space="preserve">Dürrlauingen </v>
          </cell>
          <cell r="B234">
            <v>89350</v>
          </cell>
          <cell r="C234" t="str">
            <v>E</v>
          </cell>
        </row>
        <row r="235">
          <cell r="A235" t="str">
            <v xml:space="preserve">Eberfing </v>
          </cell>
          <cell r="B235">
            <v>82390</v>
          </cell>
          <cell r="C235" t="str">
            <v>D</v>
          </cell>
        </row>
        <row r="236">
          <cell r="A236" t="str">
            <v xml:space="preserve">Ebermannsdorf </v>
          </cell>
          <cell r="B236">
            <v>92263</v>
          </cell>
          <cell r="C236" t="str">
            <v>E</v>
          </cell>
        </row>
        <row r="237">
          <cell r="A237" t="str">
            <v>Ebersberg</v>
          </cell>
          <cell r="B237">
            <v>85560</v>
          </cell>
          <cell r="C237" t="str">
            <v>B</v>
          </cell>
        </row>
        <row r="238">
          <cell r="A238" t="str">
            <v xml:space="preserve">Ebershausen </v>
          </cell>
          <cell r="B238">
            <v>86491</v>
          </cell>
          <cell r="C238" t="str">
            <v>E</v>
          </cell>
        </row>
        <row r="239">
          <cell r="A239" t="str">
            <v xml:space="preserve">Eching </v>
          </cell>
          <cell r="B239">
            <v>82279</v>
          </cell>
          <cell r="C239" t="str">
            <v>D</v>
          </cell>
        </row>
        <row r="240">
          <cell r="A240" t="str">
            <v xml:space="preserve">Eching </v>
          </cell>
          <cell r="B240">
            <v>84174</v>
          </cell>
          <cell r="C240" t="str">
            <v>C</v>
          </cell>
        </row>
        <row r="241">
          <cell r="A241" t="str">
            <v xml:space="preserve">Eching </v>
          </cell>
          <cell r="B241">
            <v>85386</v>
          </cell>
          <cell r="C241" t="str">
            <v>A</v>
          </cell>
        </row>
        <row r="242">
          <cell r="A242" t="str">
            <v xml:space="preserve">Ederheim </v>
          </cell>
          <cell r="B242">
            <v>86739</v>
          </cell>
          <cell r="C242" t="str">
            <v>E</v>
          </cell>
        </row>
        <row r="243">
          <cell r="A243" t="str">
            <v xml:space="preserve">Edling </v>
          </cell>
          <cell r="B243">
            <v>83533</v>
          </cell>
          <cell r="C243" t="str">
            <v>F</v>
          </cell>
        </row>
        <row r="244">
          <cell r="A244" t="str">
            <v xml:space="preserve">Egenhofen </v>
          </cell>
          <cell r="B244">
            <v>82281</v>
          </cell>
          <cell r="C244" t="str">
            <v>B</v>
          </cell>
        </row>
        <row r="245">
          <cell r="A245" t="str">
            <v xml:space="preserve">Egerndach </v>
          </cell>
          <cell r="B245">
            <v>83224</v>
          </cell>
          <cell r="C245" t="str">
            <v>G</v>
          </cell>
        </row>
        <row r="246">
          <cell r="A246" t="str">
            <v xml:space="preserve">Egg </v>
          </cell>
          <cell r="B246">
            <v>87743</v>
          </cell>
          <cell r="C246" t="str">
            <v>E</v>
          </cell>
        </row>
        <row r="247">
          <cell r="A247" t="str">
            <v xml:space="preserve">Eggenfelden </v>
          </cell>
          <cell r="B247">
            <v>84307</v>
          </cell>
          <cell r="C247" t="str">
            <v>E</v>
          </cell>
        </row>
        <row r="248">
          <cell r="A248" t="str">
            <v>Eggenhofen</v>
          </cell>
          <cell r="B248">
            <v>82281</v>
          </cell>
          <cell r="C248" t="str">
            <v>B</v>
          </cell>
        </row>
        <row r="249">
          <cell r="A249" t="str">
            <v xml:space="preserve">Eggenthal </v>
          </cell>
          <cell r="B249">
            <v>87653</v>
          </cell>
          <cell r="C249" t="str">
            <v>E</v>
          </cell>
        </row>
        <row r="250">
          <cell r="A250" t="str">
            <v xml:space="preserve">Egglham </v>
          </cell>
          <cell r="B250">
            <v>84385</v>
          </cell>
          <cell r="C250" t="str">
            <v>E</v>
          </cell>
        </row>
        <row r="251">
          <cell r="A251" t="str">
            <v xml:space="preserve">Egglkofen </v>
          </cell>
          <cell r="B251">
            <v>84546</v>
          </cell>
          <cell r="C251" t="str">
            <v>C</v>
          </cell>
        </row>
        <row r="252">
          <cell r="A252" t="str">
            <v>Eggstätt</v>
          </cell>
          <cell r="B252">
            <v>83125</v>
          </cell>
          <cell r="C252" t="str">
            <v>G</v>
          </cell>
        </row>
        <row r="253">
          <cell r="A253" t="str">
            <v xml:space="preserve">Eging </v>
          </cell>
          <cell r="B253">
            <v>94535</v>
          </cell>
          <cell r="C253" t="str">
            <v>E</v>
          </cell>
        </row>
        <row r="254">
          <cell r="A254" t="str">
            <v xml:space="preserve">Eglfing </v>
          </cell>
          <cell r="B254">
            <v>82436</v>
          </cell>
          <cell r="C254" t="str">
            <v>D</v>
          </cell>
        </row>
        <row r="255">
          <cell r="A255" t="str">
            <v>Egling</v>
          </cell>
          <cell r="B255">
            <v>82544</v>
          </cell>
          <cell r="C255" t="str">
            <v>C</v>
          </cell>
        </row>
        <row r="256">
          <cell r="A256" t="str">
            <v xml:space="preserve">Egling </v>
          </cell>
          <cell r="B256">
            <v>86492</v>
          </cell>
          <cell r="C256" t="str">
            <v>D</v>
          </cell>
        </row>
        <row r="257">
          <cell r="A257" t="str">
            <v xml:space="preserve">Egmating </v>
          </cell>
          <cell r="B257">
            <v>85658</v>
          </cell>
          <cell r="C257" t="str">
            <v>B</v>
          </cell>
        </row>
        <row r="258">
          <cell r="A258" t="str">
            <v xml:space="preserve">Egweil </v>
          </cell>
          <cell r="B258">
            <v>85116</v>
          </cell>
          <cell r="C258" t="str">
            <v>E</v>
          </cell>
        </row>
        <row r="259">
          <cell r="A259" t="str">
            <v xml:space="preserve">Ehekirchen </v>
          </cell>
          <cell r="B259">
            <v>86676</v>
          </cell>
          <cell r="C259" t="str">
            <v>D</v>
          </cell>
        </row>
        <row r="260">
          <cell r="A260" t="str">
            <v xml:space="preserve">Ehingen </v>
          </cell>
          <cell r="B260">
            <v>86678</v>
          </cell>
          <cell r="C260" t="str">
            <v>D</v>
          </cell>
        </row>
        <row r="261">
          <cell r="A261" t="str">
            <v xml:space="preserve">Ehingen </v>
          </cell>
          <cell r="B261">
            <v>86741</v>
          </cell>
          <cell r="C261" t="str">
            <v>E</v>
          </cell>
        </row>
        <row r="262">
          <cell r="A262" t="str">
            <v>Ehingen</v>
          </cell>
          <cell r="B262">
            <v>89584</v>
          </cell>
          <cell r="C262" t="str">
            <v>E</v>
          </cell>
        </row>
        <row r="263">
          <cell r="A263" t="str">
            <v>Eichenau</v>
          </cell>
          <cell r="B263">
            <v>82223</v>
          </cell>
          <cell r="C263" t="str">
            <v>B</v>
          </cell>
        </row>
        <row r="264">
          <cell r="A264" t="str">
            <v>Eichendorf</v>
          </cell>
          <cell r="B264">
            <v>94428</v>
          </cell>
          <cell r="C264" t="str">
            <v>E</v>
          </cell>
        </row>
        <row r="265">
          <cell r="A265" t="str">
            <v xml:space="preserve">Eichstätt </v>
          </cell>
          <cell r="B265">
            <v>85072</v>
          </cell>
          <cell r="C265" t="str">
            <v>E</v>
          </cell>
        </row>
        <row r="266">
          <cell r="A266" t="str">
            <v xml:space="preserve">Eiselfing </v>
          </cell>
          <cell r="B266">
            <v>83549</v>
          </cell>
          <cell r="C266" t="str">
            <v>F</v>
          </cell>
        </row>
        <row r="267">
          <cell r="A267" t="str">
            <v xml:space="preserve">Eisenberg </v>
          </cell>
          <cell r="B267">
            <v>87637</v>
          </cell>
          <cell r="C267" t="str">
            <v>E</v>
          </cell>
        </row>
        <row r="268">
          <cell r="A268" t="str">
            <v xml:space="preserve">Eitensheim </v>
          </cell>
          <cell r="B268">
            <v>85117</v>
          </cell>
          <cell r="C268" t="str">
            <v>E</v>
          </cell>
        </row>
        <row r="269">
          <cell r="A269" t="str">
            <v xml:space="preserve">Eitting </v>
          </cell>
          <cell r="B269">
            <v>85462</v>
          </cell>
          <cell r="C269" t="str">
            <v>A</v>
          </cell>
        </row>
        <row r="270">
          <cell r="A270" t="str">
            <v xml:space="preserve">Ellgau </v>
          </cell>
          <cell r="B270">
            <v>86679</v>
          </cell>
          <cell r="C270" t="str">
            <v>D</v>
          </cell>
        </row>
        <row r="271">
          <cell r="A271" t="str">
            <v xml:space="preserve">Ellingen </v>
          </cell>
          <cell r="B271">
            <v>91792</v>
          </cell>
          <cell r="C271" t="str">
            <v>E</v>
          </cell>
        </row>
        <row r="272">
          <cell r="A272" t="str">
            <v>Ellzee</v>
          </cell>
          <cell r="B272">
            <v>89352</v>
          </cell>
          <cell r="C272" t="str">
            <v>E</v>
          </cell>
        </row>
        <row r="273">
          <cell r="A273" t="str">
            <v>Elsendorf</v>
          </cell>
          <cell r="B273">
            <v>84094</v>
          </cell>
          <cell r="C273" t="str">
            <v>E</v>
          </cell>
        </row>
        <row r="274">
          <cell r="A274" t="str">
            <v xml:space="preserve">Emersacker </v>
          </cell>
          <cell r="B274">
            <v>86494</v>
          </cell>
          <cell r="C274" t="str">
            <v>D</v>
          </cell>
        </row>
        <row r="275">
          <cell r="A275" t="str">
            <v>Emmering</v>
          </cell>
          <cell r="B275">
            <v>83550</v>
          </cell>
          <cell r="C275" t="str">
            <v>F</v>
          </cell>
        </row>
        <row r="276">
          <cell r="A276" t="str">
            <v xml:space="preserve">Emmering </v>
          </cell>
          <cell r="B276">
            <v>82275</v>
          </cell>
          <cell r="C276" t="str">
            <v>B</v>
          </cell>
        </row>
        <row r="277">
          <cell r="A277" t="str">
            <v xml:space="preserve">Emmerting </v>
          </cell>
          <cell r="B277">
            <v>84547</v>
          </cell>
          <cell r="C277" t="str">
            <v>E</v>
          </cell>
        </row>
        <row r="278">
          <cell r="A278" t="str">
            <v xml:space="preserve">Engelsberg </v>
          </cell>
          <cell r="B278">
            <v>84549</v>
          </cell>
          <cell r="C278" t="str">
            <v>E</v>
          </cell>
        </row>
        <row r="279">
          <cell r="A279" t="str">
            <v xml:space="preserve">Ensdorf </v>
          </cell>
          <cell r="B279">
            <v>92266</v>
          </cell>
          <cell r="C279" t="str">
            <v>E</v>
          </cell>
        </row>
        <row r="280">
          <cell r="A280" t="str">
            <v xml:space="preserve">Eppenschlag </v>
          </cell>
          <cell r="B280">
            <v>94536</v>
          </cell>
          <cell r="C280" t="str">
            <v>E</v>
          </cell>
        </row>
        <row r="281">
          <cell r="A281" t="str">
            <v xml:space="preserve">Eppishausen </v>
          </cell>
          <cell r="B281">
            <v>87745</v>
          </cell>
          <cell r="C281" t="str">
            <v>E</v>
          </cell>
        </row>
        <row r="282">
          <cell r="A282" t="str">
            <v>Erbendorf</v>
          </cell>
          <cell r="B282">
            <v>92681</v>
          </cell>
          <cell r="C282" t="str">
            <v>E</v>
          </cell>
        </row>
        <row r="283">
          <cell r="A283" t="str">
            <v xml:space="preserve">Erding </v>
          </cell>
          <cell r="B283">
            <v>85435</v>
          </cell>
          <cell r="C283" t="str">
            <v>A</v>
          </cell>
        </row>
        <row r="284">
          <cell r="A284" t="str">
            <v xml:space="preserve">Erdweg </v>
          </cell>
          <cell r="B284">
            <v>85253</v>
          </cell>
          <cell r="C284" t="str">
            <v>A</v>
          </cell>
        </row>
        <row r="285">
          <cell r="A285" t="str">
            <v xml:space="preserve">Eresing </v>
          </cell>
          <cell r="B285">
            <v>86922</v>
          </cell>
          <cell r="C285" t="str">
            <v>D</v>
          </cell>
        </row>
        <row r="286">
          <cell r="A286" t="str">
            <v xml:space="preserve">Ergolding </v>
          </cell>
          <cell r="B286">
            <v>84030</v>
          </cell>
          <cell r="C286" t="str">
            <v>C</v>
          </cell>
        </row>
        <row r="287">
          <cell r="A287" t="str">
            <v xml:space="preserve">Ergoldsbach </v>
          </cell>
          <cell r="B287">
            <v>84061</v>
          </cell>
          <cell r="C287" t="str">
            <v>C</v>
          </cell>
        </row>
        <row r="288">
          <cell r="A288" t="str">
            <v>Erharting</v>
          </cell>
          <cell r="B288">
            <v>84513</v>
          </cell>
          <cell r="C288" t="str">
            <v>C</v>
          </cell>
        </row>
        <row r="289">
          <cell r="A289" t="str">
            <v xml:space="preserve">Ering </v>
          </cell>
          <cell r="B289">
            <v>94140</v>
          </cell>
          <cell r="C289" t="str">
            <v>E</v>
          </cell>
        </row>
        <row r="290">
          <cell r="A290" t="str">
            <v>Erkheim</v>
          </cell>
          <cell r="B290">
            <v>87746</v>
          </cell>
          <cell r="C290" t="str">
            <v>E</v>
          </cell>
        </row>
        <row r="291">
          <cell r="A291" t="str">
            <v xml:space="preserve">Erlbach </v>
          </cell>
          <cell r="B291">
            <v>84567</v>
          </cell>
          <cell r="C291" t="str">
            <v>E</v>
          </cell>
        </row>
        <row r="292">
          <cell r="A292" t="str">
            <v xml:space="preserve">Ernsgaden </v>
          </cell>
          <cell r="B292">
            <v>85119</v>
          </cell>
          <cell r="C292" t="str">
            <v>C</v>
          </cell>
        </row>
        <row r="293">
          <cell r="A293" t="str">
            <v>Eschenbach</v>
          </cell>
          <cell r="B293">
            <v>92676</v>
          </cell>
          <cell r="C293" t="str">
            <v>E</v>
          </cell>
        </row>
        <row r="294">
          <cell r="A294" t="str">
            <v xml:space="preserve">Eschenlohe </v>
          </cell>
          <cell r="B294">
            <v>82438</v>
          </cell>
          <cell r="C294" t="str">
            <v>E</v>
          </cell>
        </row>
        <row r="295">
          <cell r="A295" t="str">
            <v xml:space="preserve">Eslarn </v>
          </cell>
          <cell r="B295">
            <v>92693</v>
          </cell>
          <cell r="C295" t="str">
            <v>E</v>
          </cell>
        </row>
        <row r="296">
          <cell r="A296" t="str">
            <v xml:space="preserve">Essenbach </v>
          </cell>
          <cell r="B296">
            <v>84051</v>
          </cell>
          <cell r="C296" t="str">
            <v>C</v>
          </cell>
        </row>
        <row r="297">
          <cell r="A297" t="str">
            <v xml:space="preserve">Essing </v>
          </cell>
          <cell r="B297">
            <v>93343</v>
          </cell>
          <cell r="C297" t="str">
            <v>E</v>
          </cell>
        </row>
        <row r="298">
          <cell r="A298" t="str">
            <v xml:space="preserve">Ettal </v>
          </cell>
          <cell r="B298">
            <v>82488</v>
          </cell>
          <cell r="C298" t="str">
            <v>E</v>
          </cell>
        </row>
        <row r="299">
          <cell r="A299" t="str">
            <v>Ettenstatt</v>
          </cell>
          <cell r="B299">
            <v>91796</v>
          </cell>
          <cell r="C299" t="str">
            <v>E</v>
          </cell>
        </row>
        <row r="300">
          <cell r="A300" t="str">
            <v xml:space="preserve">Ettringen </v>
          </cell>
          <cell r="B300">
            <v>86833</v>
          </cell>
          <cell r="C300" t="str">
            <v>E</v>
          </cell>
        </row>
        <row r="301">
          <cell r="A301" t="str">
            <v xml:space="preserve">Etzenricht </v>
          </cell>
          <cell r="B301">
            <v>92694</v>
          </cell>
          <cell r="C301" t="str">
            <v>E</v>
          </cell>
        </row>
        <row r="302">
          <cell r="A302" t="str">
            <v xml:space="preserve">Eurasburg </v>
          </cell>
          <cell r="B302">
            <v>82547</v>
          </cell>
          <cell r="C302" t="str">
            <v>C</v>
          </cell>
        </row>
        <row r="303">
          <cell r="A303" t="str">
            <v xml:space="preserve">Eurasburg </v>
          </cell>
          <cell r="B303">
            <v>86495</v>
          </cell>
          <cell r="C303" t="str">
            <v>C</v>
          </cell>
        </row>
        <row r="304">
          <cell r="A304" t="str">
            <v>Fahrenzhausen</v>
          </cell>
          <cell r="B304">
            <v>85777</v>
          </cell>
          <cell r="C304" t="str">
            <v>A</v>
          </cell>
        </row>
        <row r="305">
          <cell r="A305" t="str">
            <v>Falkenberg</v>
          </cell>
          <cell r="B305">
            <v>84326</v>
          </cell>
          <cell r="C305" t="str">
            <v>E</v>
          </cell>
        </row>
        <row r="306">
          <cell r="A306" t="str">
            <v>Falkenfels</v>
          </cell>
          <cell r="B306">
            <v>94350</v>
          </cell>
          <cell r="C306" t="str">
            <v>E</v>
          </cell>
        </row>
        <row r="307">
          <cell r="A307" t="str">
            <v xml:space="preserve">Falkenstein </v>
          </cell>
          <cell r="B307">
            <v>93167</v>
          </cell>
          <cell r="C307" t="str">
            <v>E</v>
          </cell>
        </row>
        <row r="308">
          <cell r="A308" t="str">
            <v>Farchant</v>
          </cell>
          <cell r="B308">
            <v>82490</v>
          </cell>
          <cell r="C308" t="str">
            <v>E</v>
          </cell>
        </row>
        <row r="309">
          <cell r="A309" t="str">
            <v>Feichten (Altötting)</v>
          </cell>
          <cell r="B309">
            <v>84550</v>
          </cell>
          <cell r="C309" t="str">
            <v>G</v>
          </cell>
        </row>
        <row r="310">
          <cell r="A310" t="str">
            <v>Feldafing</v>
          </cell>
          <cell r="B310">
            <v>82340</v>
          </cell>
          <cell r="C310" t="str">
            <v>B</v>
          </cell>
        </row>
        <row r="311">
          <cell r="A311" t="str">
            <v xml:space="preserve">Feldkirchen </v>
          </cell>
          <cell r="B311">
            <v>85622</v>
          </cell>
          <cell r="C311" t="str">
            <v>B</v>
          </cell>
        </row>
        <row r="312">
          <cell r="A312" t="str">
            <v>Feldkirchen (Straub.-Bo.)</v>
          </cell>
          <cell r="B312">
            <v>94351</v>
          </cell>
          <cell r="C312" t="str">
            <v>E</v>
          </cell>
        </row>
        <row r="313">
          <cell r="A313" t="str">
            <v xml:space="preserve">Feldkirchen-Westerham </v>
          </cell>
          <cell r="B313">
            <v>83620</v>
          </cell>
          <cell r="C313" t="str">
            <v>C</v>
          </cell>
        </row>
        <row r="314">
          <cell r="A314" t="str">
            <v xml:space="preserve">Fellheim </v>
          </cell>
          <cell r="B314">
            <v>87748</v>
          </cell>
          <cell r="C314" t="str">
            <v>E</v>
          </cell>
        </row>
        <row r="315">
          <cell r="A315" t="str">
            <v>Fensterbach</v>
          </cell>
          <cell r="B315">
            <v>92269</v>
          </cell>
          <cell r="C315" t="str">
            <v>E</v>
          </cell>
        </row>
        <row r="316">
          <cell r="A316" t="str">
            <v>Finning</v>
          </cell>
          <cell r="B316">
            <v>86923</v>
          </cell>
          <cell r="C316" t="str">
            <v>D</v>
          </cell>
        </row>
        <row r="317">
          <cell r="A317" t="str">
            <v xml:space="preserve">Finningen </v>
          </cell>
          <cell r="B317">
            <v>89435</v>
          </cell>
          <cell r="C317" t="str">
            <v>E</v>
          </cell>
        </row>
        <row r="318">
          <cell r="A318" t="str">
            <v xml:space="preserve">Finsing </v>
          </cell>
          <cell r="B318">
            <v>85464</v>
          </cell>
          <cell r="C318" t="str">
            <v>A</v>
          </cell>
        </row>
        <row r="319">
          <cell r="A319" t="str">
            <v xml:space="preserve">Fischach </v>
          </cell>
          <cell r="B319">
            <v>86850</v>
          </cell>
          <cell r="C319" t="str">
            <v>D</v>
          </cell>
        </row>
        <row r="320">
          <cell r="A320" t="str">
            <v>Fischbachau</v>
          </cell>
          <cell r="B320">
            <v>83730</v>
          </cell>
          <cell r="C320" t="str">
            <v>C</v>
          </cell>
        </row>
        <row r="321">
          <cell r="A321" t="str">
            <v>Fischen</v>
          </cell>
          <cell r="B321">
            <v>87538</v>
          </cell>
          <cell r="C321" t="str">
            <v>E</v>
          </cell>
        </row>
        <row r="322">
          <cell r="A322" t="str">
            <v>Flintsbach</v>
          </cell>
          <cell r="B322">
            <v>83126</v>
          </cell>
          <cell r="C322" t="str">
            <v>F</v>
          </cell>
        </row>
        <row r="323">
          <cell r="A323" t="str">
            <v>Floß</v>
          </cell>
          <cell r="B323">
            <v>92685</v>
          </cell>
          <cell r="C323" t="str">
            <v>E</v>
          </cell>
        </row>
        <row r="324">
          <cell r="A324" t="str">
            <v xml:space="preserve">Flossenbürg </v>
          </cell>
          <cell r="B324">
            <v>92696</v>
          </cell>
          <cell r="C324" t="str">
            <v>E</v>
          </cell>
        </row>
        <row r="325">
          <cell r="A325" t="str">
            <v xml:space="preserve">Flughafen München </v>
          </cell>
          <cell r="B325">
            <v>85356</v>
          </cell>
          <cell r="C325" t="str">
            <v>A</v>
          </cell>
        </row>
        <row r="326">
          <cell r="A326" t="str">
            <v>Forstern</v>
          </cell>
          <cell r="B326">
            <v>85659</v>
          </cell>
          <cell r="C326" t="str">
            <v>B</v>
          </cell>
        </row>
        <row r="327">
          <cell r="A327" t="str">
            <v xml:space="preserve">Forstinning </v>
          </cell>
          <cell r="B327">
            <v>85661</v>
          </cell>
          <cell r="C327" t="str">
            <v>B</v>
          </cell>
        </row>
        <row r="328">
          <cell r="A328" t="str">
            <v>Frasdorf</v>
          </cell>
          <cell r="B328">
            <v>83112</v>
          </cell>
          <cell r="C328" t="str">
            <v>F</v>
          </cell>
        </row>
        <row r="329">
          <cell r="A329" t="str">
            <v xml:space="preserve">Frauenau </v>
          </cell>
          <cell r="B329">
            <v>94258</v>
          </cell>
          <cell r="C329" t="str">
            <v>E</v>
          </cell>
        </row>
        <row r="330">
          <cell r="A330" t="str">
            <v xml:space="preserve">Frauenneuharting </v>
          </cell>
          <cell r="B330">
            <v>83553</v>
          </cell>
          <cell r="C330" t="str">
            <v>B</v>
          </cell>
        </row>
        <row r="331">
          <cell r="A331" t="str">
            <v xml:space="preserve">Fraunberg </v>
          </cell>
          <cell r="B331">
            <v>85447</v>
          </cell>
          <cell r="C331" t="str">
            <v>A</v>
          </cell>
        </row>
        <row r="332">
          <cell r="A332" t="str">
            <v>Freihung</v>
          </cell>
          <cell r="B332">
            <v>92271</v>
          </cell>
          <cell r="C332" t="str">
            <v>E</v>
          </cell>
        </row>
        <row r="333">
          <cell r="A333" t="str">
            <v xml:space="preserve">Freilassing </v>
          </cell>
          <cell r="B333">
            <v>83395</v>
          </cell>
          <cell r="C333" t="str">
            <v>G</v>
          </cell>
        </row>
        <row r="334">
          <cell r="A334" t="str">
            <v>Freising</v>
          </cell>
          <cell r="B334">
            <v>85354</v>
          </cell>
          <cell r="C334" t="str">
            <v>A</v>
          </cell>
        </row>
        <row r="335">
          <cell r="A335" t="str">
            <v>Fremdingen</v>
          </cell>
          <cell r="B335">
            <v>86742</v>
          </cell>
          <cell r="C335" t="str">
            <v>E</v>
          </cell>
        </row>
        <row r="336">
          <cell r="A336" t="str">
            <v xml:space="preserve">Freudenberg </v>
          </cell>
          <cell r="B336">
            <v>92272</v>
          </cell>
          <cell r="C336" t="str">
            <v>E</v>
          </cell>
        </row>
        <row r="337">
          <cell r="A337" t="str">
            <v xml:space="preserve">Freystadt </v>
          </cell>
          <cell r="B337">
            <v>92342</v>
          </cell>
          <cell r="C337" t="str">
            <v>E</v>
          </cell>
        </row>
        <row r="338">
          <cell r="A338" t="str">
            <v xml:space="preserve">Freyung </v>
          </cell>
          <cell r="B338">
            <v>94078</v>
          </cell>
          <cell r="C338" t="str">
            <v>E</v>
          </cell>
        </row>
        <row r="339">
          <cell r="A339" t="str">
            <v xml:space="preserve">Fridolfing </v>
          </cell>
          <cell r="B339">
            <v>83413</v>
          </cell>
          <cell r="C339" t="str">
            <v>G</v>
          </cell>
        </row>
        <row r="340">
          <cell r="A340" t="str">
            <v xml:space="preserve">Friedberg </v>
          </cell>
          <cell r="B340">
            <v>86316</v>
          </cell>
          <cell r="C340" t="str">
            <v>C</v>
          </cell>
        </row>
        <row r="341">
          <cell r="A341" t="str">
            <v xml:space="preserve">Friedenfels </v>
          </cell>
          <cell r="B341">
            <v>95688</v>
          </cell>
          <cell r="C341" t="str">
            <v>E</v>
          </cell>
        </row>
        <row r="342">
          <cell r="A342" t="str">
            <v>Friesenried</v>
          </cell>
          <cell r="B342">
            <v>87654</v>
          </cell>
          <cell r="C342" t="str">
            <v>E</v>
          </cell>
        </row>
        <row r="343">
          <cell r="A343" t="str">
            <v>Frontenhausen</v>
          </cell>
          <cell r="B343">
            <v>84160</v>
          </cell>
          <cell r="C343" t="str">
            <v>E</v>
          </cell>
        </row>
        <row r="344">
          <cell r="A344" t="str">
            <v xml:space="preserve">Fuchsmühl </v>
          </cell>
          <cell r="B344">
            <v>95689</v>
          </cell>
          <cell r="C344" t="str">
            <v>E</v>
          </cell>
        </row>
        <row r="345">
          <cell r="A345" t="str">
            <v xml:space="preserve">Fuchstal </v>
          </cell>
          <cell r="B345">
            <v>86925</v>
          </cell>
          <cell r="C345" t="str">
            <v>D</v>
          </cell>
        </row>
        <row r="346">
          <cell r="A346" t="str">
            <v xml:space="preserve">Fünfstetten </v>
          </cell>
          <cell r="B346">
            <v>86681</v>
          </cell>
          <cell r="C346" t="str">
            <v>E</v>
          </cell>
        </row>
        <row r="347">
          <cell r="A347" t="str">
            <v>Fürnsbach</v>
          </cell>
          <cell r="B347">
            <v>85465</v>
          </cell>
          <cell r="C347" t="str">
            <v>A</v>
          </cell>
        </row>
        <row r="348">
          <cell r="A348" t="str">
            <v xml:space="preserve">Fürsteneck </v>
          </cell>
          <cell r="B348">
            <v>94142</v>
          </cell>
          <cell r="C348" t="str">
            <v>E</v>
          </cell>
        </row>
        <row r="349">
          <cell r="A349" t="str">
            <v xml:space="preserve">Fürstenfeldbruck </v>
          </cell>
          <cell r="B349">
            <v>82256</v>
          </cell>
          <cell r="C349" t="str">
            <v>B</v>
          </cell>
        </row>
        <row r="350">
          <cell r="A350" t="str">
            <v xml:space="preserve">Fürstenstein </v>
          </cell>
          <cell r="B350">
            <v>94538</v>
          </cell>
          <cell r="C350" t="str">
            <v>E</v>
          </cell>
        </row>
        <row r="351">
          <cell r="A351" t="str">
            <v>Fürstenzell</v>
          </cell>
          <cell r="B351">
            <v>94081</v>
          </cell>
          <cell r="C351" t="str">
            <v>E</v>
          </cell>
        </row>
        <row r="352">
          <cell r="A352" t="str">
            <v xml:space="preserve">Furth </v>
          </cell>
          <cell r="B352">
            <v>84095</v>
          </cell>
          <cell r="C352" t="str">
            <v>C</v>
          </cell>
        </row>
        <row r="353">
          <cell r="A353" t="str">
            <v>Furth im Wald</v>
          </cell>
          <cell r="B353">
            <v>93437</v>
          </cell>
          <cell r="C353" t="str">
            <v>E</v>
          </cell>
        </row>
        <row r="354">
          <cell r="A354" t="str">
            <v xml:space="preserve">Füssen </v>
          </cell>
          <cell r="B354">
            <v>87629</v>
          </cell>
          <cell r="C354" t="str">
            <v>E</v>
          </cell>
        </row>
        <row r="355">
          <cell r="A355" t="str">
            <v>Gablingen</v>
          </cell>
          <cell r="B355">
            <v>86456</v>
          </cell>
          <cell r="C355" t="str">
            <v>D</v>
          </cell>
        </row>
        <row r="356">
          <cell r="A356" t="str">
            <v>Gachenbach</v>
          </cell>
          <cell r="B356">
            <v>86565</v>
          </cell>
          <cell r="C356" t="str">
            <v>D</v>
          </cell>
        </row>
        <row r="357">
          <cell r="A357" t="str">
            <v xml:space="preserve">Gaimersheim </v>
          </cell>
          <cell r="B357">
            <v>85080</v>
          </cell>
          <cell r="C357" t="str">
            <v>E</v>
          </cell>
        </row>
        <row r="358">
          <cell r="A358" t="str">
            <v>Gaißach</v>
          </cell>
          <cell r="B358">
            <v>83674</v>
          </cell>
          <cell r="C358" t="str">
            <v>C</v>
          </cell>
        </row>
        <row r="359">
          <cell r="A359" t="str">
            <v xml:space="preserve">Gammelsdorf </v>
          </cell>
          <cell r="B359">
            <v>85408</v>
          </cell>
          <cell r="C359" t="str">
            <v>A</v>
          </cell>
        </row>
        <row r="360">
          <cell r="A360" t="str">
            <v xml:space="preserve">Gangkofen </v>
          </cell>
          <cell r="B360">
            <v>84140</v>
          </cell>
          <cell r="C360" t="str">
            <v>E</v>
          </cell>
        </row>
        <row r="361">
          <cell r="A361" t="str">
            <v>Garching</v>
          </cell>
          <cell r="B361">
            <v>84518</v>
          </cell>
          <cell r="C361" t="str">
            <v>E</v>
          </cell>
        </row>
        <row r="362">
          <cell r="A362" t="str">
            <v>Garching</v>
          </cell>
          <cell r="B362">
            <v>85748</v>
          </cell>
          <cell r="C362" t="str">
            <v>A</v>
          </cell>
        </row>
        <row r="363">
          <cell r="A363" t="str">
            <v xml:space="preserve">Garmisch-Partenkirchen </v>
          </cell>
          <cell r="B363">
            <v>82467</v>
          </cell>
          <cell r="C363" t="str">
            <v>E</v>
          </cell>
        </row>
        <row r="364">
          <cell r="A364" t="str">
            <v xml:space="preserve">Gars </v>
          </cell>
          <cell r="B364">
            <v>83536</v>
          </cell>
          <cell r="C364" t="str">
            <v>C</v>
          </cell>
        </row>
        <row r="365">
          <cell r="A365" t="str">
            <v>Gauting</v>
          </cell>
          <cell r="B365">
            <v>82131</v>
          </cell>
          <cell r="C365" t="str">
            <v>B</v>
          </cell>
        </row>
        <row r="366">
          <cell r="A366" t="str">
            <v xml:space="preserve">Gebenbach </v>
          </cell>
          <cell r="B366">
            <v>92274</v>
          </cell>
          <cell r="C366" t="str">
            <v>E</v>
          </cell>
        </row>
        <row r="367">
          <cell r="A367" t="str">
            <v xml:space="preserve">Geiersthal </v>
          </cell>
          <cell r="B367">
            <v>94244</v>
          </cell>
          <cell r="C367" t="str">
            <v>E</v>
          </cell>
        </row>
        <row r="368">
          <cell r="A368" t="str">
            <v>Geiselhöring</v>
          </cell>
          <cell r="B368">
            <v>94333</v>
          </cell>
          <cell r="C368" t="str">
            <v>E</v>
          </cell>
        </row>
        <row r="369">
          <cell r="A369" t="str">
            <v>Geisenfeld</v>
          </cell>
          <cell r="B369">
            <v>85290</v>
          </cell>
          <cell r="C369" t="str">
            <v>C</v>
          </cell>
        </row>
        <row r="370">
          <cell r="A370" t="str">
            <v>Geisenhausen</v>
          </cell>
          <cell r="B370">
            <v>84144</v>
          </cell>
          <cell r="C370" t="str">
            <v>C</v>
          </cell>
        </row>
        <row r="371">
          <cell r="A371" t="str">
            <v>Geltendorf</v>
          </cell>
          <cell r="B371">
            <v>82269</v>
          </cell>
          <cell r="C371" t="str">
            <v>B</v>
          </cell>
        </row>
        <row r="372">
          <cell r="A372" t="str">
            <v xml:space="preserve">Genderkingen </v>
          </cell>
          <cell r="B372">
            <v>86682</v>
          </cell>
          <cell r="C372" t="str">
            <v>E</v>
          </cell>
        </row>
        <row r="373">
          <cell r="A373" t="str">
            <v xml:space="preserve">Georgenberg </v>
          </cell>
          <cell r="B373">
            <v>92697</v>
          </cell>
          <cell r="C373" t="str">
            <v>E</v>
          </cell>
        </row>
        <row r="374">
          <cell r="A374" t="str">
            <v>Geratskirchen</v>
          </cell>
          <cell r="B374">
            <v>84552</v>
          </cell>
          <cell r="C374" t="str">
            <v>E</v>
          </cell>
        </row>
        <row r="375">
          <cell r="A375" t="str">
            <v>Geretried</v>
          </cell>
          <cell r="B375">
            <v>82538</v>
          </cell>
          <cell r="C375" t="str">
            <v>C</v>
          </cell>
        </row>
        <row r="376">
          <cell r="A376" t="str">
            <v xml:space="preserve">Germaringen </v>
          </cell>
          <cell r="B376">
            <v>87656</v>
          </cell>
          <cell r="C376" t="str">
            <v>E</v>
          </cell>
        </row>
        <row r="377">
          <cell r="A377" t="str">
            <v>Germering</v>
          </cell>
          <cell r="B377">
            <v>82110</v>
          </cell>
          <cell r="C377" t="str">
            <v>B</v>
          </cell>
        </row>
        <row r="378">
          <cell r="A378" t="str">
            <v xml:space="preserve">Gerolfingen </v>
          </cell>
          <cell r="B378">
            <v>91726</v>
          </cell>
          <cell r="C378" t="str">
            <v>E</v>
          </cell>
        </row>
        <row r="379">
          <cell r="A379" t="str">
            <v xml:space="preserve">Gerolsbach </v>
          </cell>
          <cell r="B379">
            <v>85302</v>
          </cell>
          <cell r="C379" t="str">
            <v>C</v>
          </cell>
        </row>
        <row r="380">
          <cell r="A380" t="str">
            <v>Gersthofen</v>
          </cell>
          <cell r="B380">
            <v>86368</v>
          </cell>
          <cell r="C380" t="str">
            <v>D</v>
          </cell>
        </row>
        <row r="381">
          <cell r="A381" t="str">
            <v xml:space="preserve">Gerzen </v>
          </cell>
          <cell r="B381">
            <v>84175</v>
          </cell>
          <cell r="C381" t="str">
            <v>C</v>
          </cell>
        </row>
        <row r="382">
          <cell r="A382" t="str">
            <v xml:space="preserve">Gessertshausen </v>
          </cell>
          <cell r="B382">
            <v>86459</v>
          </cell>
          <cell r="C382" t="str">
            <v>D</v>
          </cell>
        </row>
        <row r="383">
          <cell r="A383" t="str">
            <v xml:space="preserve">Giengen </v>
          </cell>
          <cell r="B383">
            <v>89537</v>
          </cell>
          <cell r="C383" t="str">
            <v>E</v>
          </cell>
        </row>
        <row r="384">
          <cell r="A384" t="str">
            <v xml:space="preserve">Gilching </v>
          </cell>
          <cell r="B384">
            <v>82205</v>
          </cell>
          <cell r="C384" t="str">
            <v>B</v>
          </cell>
        </row>
        <row r="385">
          <cell r="A385" t="str">
            <v xml:space="preserve">Gleißenberg </v>
          </cell>
          <cell r="B385">
            <v>93477</v>
          </cell>
          <cell r="C385" t="str">
            <v>E</v>
          </cell>
        </row>
        <row r="386">
          <cell r="A386" t="str">
            <v>Glonn</v>
          </cell>
          <cell r="B386">
            <v>85625</v>
          </cell>
          <cell r="C386" t="str">
            <v>B</v>
          </cell>
        </row>
        <row r="387">
          <cell r="A387" t="str">
            <v xml:space="preserve">Glött </v>
          </cell>
          <cell r="B387">
            <v>89353</v>
          </cell>
          <cell r="C387" t="str">
            <v>E</v>
          </cell>
        </row>
        <row r="388">
          <cell r="A388" t="str">
            <v xml:space="preserve">Gmund </v>
          </cell>
          <cell r="B388">
            <v>83703</v>
          </cell>
          <cell r="C388" t="str">
            <v>C</v>
          </cell>
        </row>
        <row r="389">
          <cell r="A389" t="str">
            <v xml:space="preserve">Görisried </v>
          </cell>
          <cell r="B389">
            <v>87657</v>
          </cell>
          <cell r="C389" t="str">
            <v>E</v>
          </cell>
        </row>
        <row r="390">
          <cell r="A390" t="str">
            <v>Gotteszell</v>
          </cell>
          <cell r="B390">
            <v>94239</v>
          </cell>
          <cell r="C390" t="str">
            <v>E</v>
          </cell>
        </row>
        <row r="391">
          <cell r="A391" t="str">
            <v xml:space="preserve">Gottfrieding </v>
          </cell>
          <cell r="B391">
            <v>84177</v>
          </cell>
          <cell r="C391" t="str">
            <v>E</v>
          </cell>
        </row>
        <row r="392">
          <cell r="A392" t="str">
            <v xml:space="preserve">Grabenstätt </v>
          </cell>
          <cell r="B392">
            <v>83355</v>
          </cell>
          <cell r="C392" t="str">
            <v>G</v>
          </cell>
        </row>
        <row r="393">
          <cell r="A393" t="str">
            <v>Gräfelfing</v>
          </cell>
          <cell r="B393">
            <v>82166</v>
          </cell>
          <cell r="C393" t="str">
            <v>A</v>
          </cell>
        </row>
        <row r="394">
          <cell r="A394" t="str">
            <v>Grafenau</v>
          </cell>
          <cell r="B394">
            <v>94481</v>
          </cell>
          <cell r="C394" t="str">
            <v>E</v>
          </cell>
        </row>
        <row r="395">
          <cell r="A395" t="str">
            <v xml:space="preserve">Grafenwiesen </v>
          </cell>
          <cell r="B395">
            <v>93479</v>
          </cell>
          <cell r="C395" t="str">
            <v>E</v>
          </cell>
        </row>
        <row r="396">
          <cell r="A396" t="str">
            <v>Grafenwöhr</v>
          </cell>
          <cell r="B396">
            <v>92655</v>
          </cell>
          <cell r="C396" t="str">
            <v>E</v>
          </cell>
        </row>
        <row r="397">
          <cell r="A397" t="str">
            <v xml:space="preserve">Grafing </v>
          </cell>
          <cell r="B397">
            <v>85567</v>
          </cell>
          <cell r="C397" t="str">
            <v>B</v>
          </cell>
        </row>
        <row r="398">
          <cell r="A398" t="str">
            <v xml:space="preserve">Grafling </v>
          </cell>
          <cell r="B398">
            <v>94539</v>
          </cell>
          <cell r="C398" t="str">
            <v>E</v>
          </cell>
        </row>
        <row r="399">
          <cell r="A399" t="str">
            <v>Grafrath</v>
          </cell>
          <cell r="B399">
            <v>82284</v>
          </cell>
          <cell r="C399" t="str">
            <v>B</v>
          </cell>
        </row>
        <row r="400">
          <cell r="A400" t="str">
            <v>Grainau</v>
          </cell>
          <cell r="B400">
            <v>82491</v>
          </cell>
          <cell r="C400" t="str">
            <v>E</v>
          </cell>
        </row>
        <row r="401">
          <cell r="A401" t="str">
            <v xml:space="preserve">Grainet </v>
          </cell>
          <cell r="B401">
            <v>94143</v>
          </cell>
          <cell r="C401" t="str">
            <v>E</v>
          </cell>
        </row>
        <row r="402">
          <cell r="A402" t="str">
            <v xml:space="preserve">Grasbrunn </v>
          </cell>
          <cell r="B402">
            <v>85630</v>
          </cell>
          <cell r="C402" t="str">
            <v>B</v>
          </cell>
        </row>
        <row r="403">
          <cell r="A403" t="str">
            <v>Grassau</v>
          </cell>
          <cell r="B403">
            <v>83224</v>
          </cell>
          <cell r="C403" t="str">
            <v>G</v>
          </cell>
        </row>
        <row r="404">
          <cell r="A404" t="str">
            <v xml:space="preserve">Grattersdorf </v>
          </cell>
          <cell r="B404">
            <v>94541</v>
          </cell>
          <cell r="C404" t="str">
            <v>E</v>
          </cell>
        </row>
        <row r="405">
          <cell r="A405" t="str">
            <v>Greding</v>
          </cell>
          <cell r="B405">
            <v>91171</v>
          </cell>
          <cell r="C405" t="str">
            <v>E</v>
          </cell>
        </row>
        <row r="406">
          <cell r="A406" t="str">
            <v>Greifenberg</v>
          </cell>
          <cell r="B406">
            <v>86926</v>
          </cell>
          <cell r="C406" t="str">
            <v>D</v>
          </cell>
        </row>
        <row r="407">
          <cell r="A407" t="str">
            <v xml:space="preserve">Griesstätt </v>
          </cell>
          <cell r="B407">
            <v>83556</v>
          </cell>
          <cell r="C407" t="str">
            <v>F</v>
          </cell>
        </row>
        <row r="408">
          <cell r="A408" t="str">
            <v xml:space="preserve">Gröbenzell </v>
          </cell>
          <cell r="B408">
            <v>82194</v>
          </cell>
          <cell r="C408" t="str">
            <v>B</v>
          </cell>
        </row>
        <row r="409">
          <cell r="A409" t="str">
            <v xml:space="preserve">Großaitingen </v>
          </cell>
          <cell r="B409">
            <v>86845</v>
          </cell>
          <cell r="C409" t="str">
            <v>D</v>
          </cell>
        </row>
        <row r="410">
          <cell r="A410" t="str">
            <v xml:space="preserve">Großhelfendorf </v>
          </cell>
          <cell r="B410">
            <v>85655</v>
          </cell>
          <cell r="C410" t="str">
            <v>B</v>
          </cell>
        </row>
        <row r="411">
          <cell r="A411" t="str">
            <v xml:space="preserve">Großkarolinenfeld </v>
          </cell>
          <cell r="B411">
            <v>83109</v>
          </cell>
          <cell r="C411" t="str">
            <v>F</v>
          </cell>
        </row>
        <row r="412">
          <cell r="A412" t="str">
            <v xml:space="preserve">Großmehring </v>
          </cell>
          <cell r="B412">
            <v>85098</v>
          </cell>
          <cell r="C412" t="str">
            <v>E</v>
          </cell>
        </row>
        <row r="413">
          <cell r="A413" t="str">
            <v xml:space="preserve">Großweil </v>
          </cell>
          <cell r="B413">
            <v>82439</v>
          </cell>
          <cell r="C413" t="str">
            <v>E</v>
          </cell>
        </row>
        <row r="414">
          <cell r="A414" t="str">
            <v xml:space="preserve">Grünwald </v>
          </cell>
          <cell r="B414">
            <v>82031</v>
          </cell>
          <cell r="C414" t="str">
            <v>B</v>
          </cell>
        </row>
        <row r="415">
          <cell r="A415" t="str">
            <v xml:space="preserve">Gstadt </v>
          </cell>
          <cell r="B415">
            <v>83257</v>
          </cell>
          <cell r="C415" t="str">
            <v>G</v>
          </cell>
        </row>
        <row r="416">
          <cell r="A416" t="str">
            <v xml:space="preserve">Gundelfingen </v>
          </cell>
          <cell r="B416">
            <v>89423</v>
          </cell>
          <cell r="C416" t="str">
            <v>E</v>
          </cell>
        </row>
        <row r="417">
          <cell r="A417" t="str">
            <v>Gundremmingen</v>
          </cell>
          <cell r="B417">
            <v>89355</v>
          </cell>
          <cell r="C417" t="str">
            <v>E</v>
          </cell>
        </row>
        <row r="418">
          <cell r="A418" t="str">
            <v>Günzburg</v>
          </cell>
          <cell r="B418">
            <v>89312</v>
          </cell>
          <cell r="C418" t="str">
            <v>E</v>
          </cell>
        </row>
        <row r="419">
          <cell r="A419" t="str">
            <v xml:space="preserve">Guteneck </v>
          </cell>
          <cell r="B419">
            <v>92543</v>
          </cell>
          <cell r="C419" t="str">
            <v>E</v>
          </cell>
        </row>
        <row r="420">
          <cell r="A420" t="str">
            <v xml:space="preserve">Haag i. OB </v>
          </cell>
          <cell r="B420">
            <v>83527</v>
          </cell>
          <cell r="C420" t="str">
            <v>C</v>
          </cell>
        </row>
        <row r="421">
          <cell r="A421" t="str">
            <v>Haag /Amper</v>
          </cell>
          <cell r="B421">
            <v>85410</v>
          </cell>
          <cell r="C421" t="str">
            <v>A</v>
          </cell>
        </row>
        <row r="422">
          <cell r="A422" t="str">
            <v xml:space="preserve">Haar </v>
          </cell>
          <cell r="B422">
            <v>85540</v>
          </cell>
          <cell r="C422" t="str">
            <v>B</v>
          </cell>
        </row>
        <row r="423">
          <cell r="A423" t="str">
            <v xml:space="preserve">Haarbach </v>
          </cell>
          <cell r="B423">
            <v>94542</v>
          </cell>
          <cell r="C423" t="str">
            <v>E</v>
          </cell>
        </row>
        <row r="424">
          <cell r="A424" t="str">
            <v xml:space="preserve">Habach </v>
          </cell>
          <cell r="B424">
            <v>82392</v>
          </cell>
          <cell r="C424" t="str">
            <v>D</v>
          </cell>
        </row>
        <row r="425">
          <cell r="A425" t="str">
            <v xml:space="preserve">Hagelstadt </v>
          </cell>
          <cell r="B425">
            <v>93095</v>
          </cell>
          <cell r="C425" t="str">
            <v>E</v>
          </cell>
        </row>
        <row r="426">
          <cell r="A426" t="str">
            <v xml:space="preserve">Hahnbach </v>
          </cell>
          <cell r="B426">
            <v>92256</v>
          </cell>
          <cell r="C426" t="str">
            <v>E</v>
          </cell>
        </row>
        <row r="427">
          <cell r="A427" t="str">
            <v>Haibach</v>
          </cell>
          <cell r="B427">
            <v>94353</v>
          </cell>
          <cell r="C427" t="str">
            <v>E</v>
          </cell>
        </row>
        <row r="428">
          <cell r="A428" t="str">
            <v xml:space="preserve">Haidmühle </v>
          </cell>
          <cell r="B428">
            <v>94145</v>
          </cell>
          <cell r="C428" t="str">
            <v>E</v>
          </cell>
        </row>
        <row r="429">
          <cell r="A429" t="str">
            <v>Haimhausen</v>
          </cell>
          <cell r="B429">
            <v>85778</v>
          </cell>
          <cell r="C429" t="str">
            <v>A</v>
          </cell>
        </row>
        <row r="430">
          <cell r="A430" t="str">
            <v xml:space="preserve">Hainsfarth </v>
          </cell>
          <cell r="B430">
            <v>86744</v>
          </cell>
          <cell r="C430" t="str">
            <v>E</v>
          </cell>
        </row>
        <row r="431">
          <cell r="A431" t="str">
            <v xml:space="preserve">Halblech </v>
          </cell>
          <cell r="B431">
            <v>87642</v>
          </cell>
          <cell r="C431" t="str">
            <v>E</v>
          </cell>
        </row>
        <row r="432">
          <cell r="A432" t="str">
            <v>Haldenwang</v>
          </cell>
          <cell r="B432">
            <v>87490</v>
          </cell>
          <cell r="C432" t="str">
            <v>E</v>
          </cell>
        </row>
        <row r="433">
          <cell r="A433" t="str">
            <v>Haldenwang</v>
          </cell>
          <cell r="B433">
            <v>89356</v>
          </cell>
          <cell r="C433" t="str">
            <v>E</v>
          </cell>
        </row>
        <row r="434">
          <cell r="A434" t="str">
            <v xml:space="preserve">Halfing </v>
          </cell>
          <cell r="B434">
            <v>83128</v>
          </cell>
          <cell r="C434" t="str">
            <v>F</v>
          </cell>
        </row>
        <row r="435">
          <cell r="A435" t="str">
            <v xml:space="preserve">Hallbergmoos </v>
          </cell>
          <cell r="B435">
            <v>85399</v>
          </cell>
          <cell r="C435" t="str">
            <v>A</v>
          </cell>
        </row>
        <row r="436">
          <cell r="A436" t="str">
            <v xml:space="preserve">Harburg </v>
          </cell>
          <cell r="B436">
            <v>86655</v>
          </cell>
          <cell r="C436" t="str">
            <v>E</v>
          </cell>
        </row>
        <row r="437">
          <cell r="A437" t="str">
            <v>Haselbach</v>
          </cell>
          <cell r="B437">
            <v>94354</v>
          </cell>
          <cell r="C437" t="str">
            <v>E</v>
          </cell>
        </row>
        <row r="438">
          <cell r="A438" t="str">
            <v>Hattenhofen</v>
          </cell>
          <cell r="B438">
            <v>82285</v>
          </cell>
          <cell r="C438" t="str">
            <v>B</v>
          </cell>
        </row>
        <row r="439">
          <cell r="A439" t="str">
            <v xml:space="preserve">Haunsheim </v>
          </cell>
          <cell r="B439">
            <v>89437</v>
          </cell>
          <cell r="C439" t="str">
            <v>E</v>
          </cell>
        </row>
        <row r="440">
          <cell r="A440" t="str">
            <v>Hausen</v>
          </cell>
          <cell r="B440">
            <v>93345</v>
          </cell>
          <cell r="C440" t="str">
            <v>E</v>
          </cell>
        </row>
        <row r="441">
          <cell r="A441" t="str">
            <v xml:space="preserve">Hausham </v>
          </cell>
          <cell r="B441">
            <v>83734</v>
          </cell>
          <cell r="C441" t="str">
            <v>C</v>
          </cell>
        </row>
        <row r="442">
          <cell r="A442" t="str">
            <v xml:space="preserve">Hauzenberg </v>
          </cell>
          <cell r="B442">
            <v>94051</v>
          </cell>
          <cell r="C442" t="str">
            <v>E</v>
          </cell>
        </row>
        <row r="443">
          <cell r="A443" t="str">
            <v xml:space="preserve">Hawangen </v>
          </cell>
          <cell r="B443">
            <v>87749</v>
          </cell>
          <cell r="C443" t="str">
            <v>E</v>
          </cell>
        </row>
        <row r="444">
          <cell r="A444" t="str">
            <v>Hebertshausen</v>
          </cell>
          <cell r="B444">
            <v>85241</v>
          </cell>
          <cell r="C444" t="str">
            <v>A</v>
          </cell>
        </row>
        <row r="445">
          <cell r="A445" t="str">
            <v>Heideck</v>
          </cell>
          <cell r="B445">
            <v>91180</v>
          </cell>
          <cell r="C445" t="str">
            <v>E</v>
          </cell>
        </row>
        <row r="446">
          <cell r="A446" t="str">
            <v>Heidenheim</v>
          </cell>
          <cell r="B446">
            <v>89518</v>
          </cell>
          <cell r="C446" t="str">
            <v>E</v>
          </cell>
        </row>
        <row r="447">
          <cell r="A447" t="str">
            <v xml:space="preserve">Heimenkirch </v>
          </cell>
          <cell r="B447">
            <v>88178</v>
          </cell>
          <cell r="C447" t="str">
            <v>E</v>
          </cell>
        </row>
        <row r="448">
          <cell r="A448" t="str">
            <v>Heimertingen</v>
          </cell>
          <cell r="B448">
            <v>87751</v>
          </cell>
          <cell r="C448" t="str">
            <v>E</v>
          </cell>
        </row>
        <row r="449">
          <cell r="A449" t="str">
            <v xml:space="preserve">Heimstetten </v>
          </cell>
          <cell r="B449">
            <v>85551</v>
          </cell>
          <cell r="C449" t="str">
            <v>A</v>
          </cell>
        </row>
        <row r="450">
          <cell r="A450" t="str">
            <v xml:space="preserve">Hemau </v>
          </cell>
          <cell r="B450">
            <v>93155</v>
          </cell>
          <cell r="C450" t="str">
            <v>E</v>
          </cell>
        </row>
        <row r="451">
          <cell r="A451" t="str">
            <v>Hengersberg</v>
          </cell>
          <cell r="B451">
            <v>94491</v>
          </cell>
          <cell r="C451" t="str">
            <v>E</v>
          </cell>
        </row>
        <row r="452">
          <cell r="A452" t="str">
            <v xml:space="preserve">Hepberg </v>
          </cell>
          <cell r="B452">
            <v>85120</v>
          </cell>
          <cell r="C452" t="str">
            <v>E</v>
          </cell>
        </row>
        <row r="453">
          <cell r="A453" t="str">
            <v>Herbertshausen</v>
          </cell>
          <cell r="B453">
            <v>85241</v>
          </cell>
          <cell r="C453" t="str">
            <v>A</v>
          </cell>
        </row>
        <row r="454">
          <cell r="A454" t="str">
            <v xml:space="preserve">Heretsried </v>
          </cell>
          <cell r="B454">
            <v>86456</v>
          </cell>
          <cell r="C454" t="str">
            <v>D</v>
          </cell>
        </row>
        <row r="455">
          <cell r="A455" t="str">
            <v>Herrngiersdorf</v>
          </cell>
          <cell r="B455">
            <v>84097</v>
          </cell>
          <cell r="C455" t="str">
            <v>E</v>
          </cell>
        </row>
        <row r="456">
          <cell r="A456" t="str">
            <v xml:space="preserve">Herrsching </v>
          </cell>
          <cell r="B456">
            <v>82211</v>
          </cell>
          <cell r="C456" t="str">
            <v>B</v>
          </cell>
        </row>
        <row r="457">
          <cell r="A457" t="str">
            <v xml:space="preserve">Hilpoltstein </v>
          </cell>
          <cell r="B457">
            <v>91161</v>
          </cell>
          <cell r="C457" t="str">
            <v>E</v>
          </cell>
        </row>
        <row r="458">
          <cell r="A458" t="str">
            <v xml:space="preserve">Hiltenfingen </v>
          </cell>
          <cell r="B458">
            <v>86856</v>
          </cell>
          <cell r="C458" t="str">
            <v>D</v>
          </cell>
        </row>
        <row r="459">
          <cell r="A459" t="str">
            <v>Hinterschmiding</v>
          </cell>
          <cell r="B459">
            <v>94146</v>
          </cell>
          <cell r="C459" t="str">
            <v>E</v>
          </cell>
        </row>
        <row r="460">
          <cell r="A460" t="str">
            <v xml:space="preserve">Hirschau </v>
          </cell>
          <cell r="B460">
            <v>92242</v>
          </cell>
          <cell r="C460" t="str">
            <v>E</v>
          </cell>
        </row>
        <row r="461">
          <cell r="A461" t="str">
            <v xml:space="preserve">Hitzhofen </v>
          </cell>
          <cell r="B461">
            <v>85122</v>
          </cell>
          <cell r="C461" t="str">
            <v>E</v>
          </cell>
        </row>
        <row r="462">
          <cell r="A462" t="str">
            <v xml:space="preserve">Höchstädt </v>
          </cell>
          <cell r="B462">
            <v>89420</v>
          </cell>
          <cell r="C462" t="str">
            <v>E</v>
          </cell>
        </row>
        <row r="463">
          <cell r="A463" t="str">
            <v xml:space="preserve">Hofkirchen </v>
          </cell>
          <cell r="B463">
            <v>94544</v>
          </cell>
          <cell r="C463" t="str">
            <v>E</v>
          </cell>
        </row>
        <row r="464">
          <cell r="A464" t="str">
            <v xml:space="preserve">Hofolding </v>
          </cell>
          <cell r="B464">
            <v>85649</v>
          </cell>
          <cell r="C464" t="str">
            <v>B</v>
          </cell>
        </row>
        <row r="465">
          <cell r="A465" t="str">
            <v>Hofstetten</v>
          </cell>
          <cell r="B465">
            <v>86928</v>
          </cell>
          <cell r="C465" t="str">
            <v>D</v>
          </cell>
        </row>
        <row r="466">
          <cell r="A466" t="str">
            <v xml:space="preserve">Hohenaltheim </v>
          </cell>
          <cell r="B466">
            <v>86745</v>
          </cell>
          <cell r="C466" t="str">
            <v>E</v>
          </cell>
        </row>
        <row r="467">
          <cell r="A467" t="str">
            <v>Hohenau</v>
          </cell>
          <cell r="B467">
            <v>94545</v>
          </cell>
          <cell r="C467" t="str">
            <v>E</v>
          </cell>
        </row>
        <row r="468">
          <cell r="A468" t="str">
            <v xml:space="preserve">Hohenberg </v>
          </cell>
          <cell r="B468">
            <v>95691</v>
          </cell>
          <cell r="C468" t="str">
            <v>E</v>
          </cell>
        </row>
        <row r="469">
          <cell r="A469" t="str">
            <v>Hohenbrunn</v>
          </cell>
          <cell r="B469">
            <v>85662</v>
          </cell>
          <cell r="C469" t="str">
            <v>B</v>
          </cell>
        </row>
        <row r="470">
          <cell r="A470" t="str">
            <v xml:space="preserve">Hohenburg </v>
          </cell>
          <cell r="B470">
            <v>92277</v>
          </cell>
          <cell r="C470" t="str">
            <v>E</v>
          </cell>
        </row>
        <row r="471">
          <cell r="A471" t="str">
            <v xml:space="preserve">Hohenfels </v>
          </cell>
          <cell r="B471">
            <v>92366</v>
          </cell>
          <cell r="C471" t="str">
            <v>E</v>
          </cell>
        </row>
        <row r="472">
          <cell r="A472" t="str">
            <v xml:space="preserve">Hohenfurch </v>
          </cell>
          <cell r="B472">
            <v>86978</v>
          </cell>
          <cell r="C472" t="str">
            <v>D</v>
          </cell>
        </row>
        <row r="473">
          <cell r="A473" t="str">
            <v>Hohenkammer</v>
          </cell>
          <cell r="B473">
            <v>85411</v>
          </cell>
          <cell r="C473" t="str">
            <v>A</v>
          </cell>
        </row>
        <row r="474">
          <cell r="A474" t="str">
            <v>Höhenkirchen-Siegertsb.</v>
          </cell>
          <cell r="B474">
            <v>85635</v>
          </cell>
          <cell r="C474" t="str">
            <v>B</v>
          </cell>
        </row>
        <row r="475">
          <cell r="A475" t="str">
            <v xml:space="preserve">Hohenlinden </v>
          </cell>
          <cell r="B475">
            <v>85664</v>
          </cell>
          <cell r="C475" t="str">
            <v>B</v>
          </cell>
        </row>
        <row r="476">
          <cell r="A476" t="str">
            <v xml:space="preserve">Hohenpeißenberg </v>
          </cell>
          <cell r="B476">
            <v>82383</v>
          </cell>
          <cell r="C476" t="str">
            <v>D</v>
          </cell>
        </row>
        <row r="477">
          <cell r="A477" t="str">
            <v>Hohenpolding</v>
          </cell>
          <cell r="B477">
            <v>84432</v>
          </cell>
          <cell r="C477" t="str">
            <v>A</v>
          </cell>
        </row>
        <row r="478">
          <cell r="A478" t="str">
            <v xml:space="preserve">Hohenschäftlarn </v>
          </cell>
          <cell r="B478">
            <v>82069</v>
          </cell>
          <cell r="C478" t="str">
            <v>B</v>
          </cell>
        </row>
        <row r="479">
          <cell r="A479" t="str">
            <v>Hohenthann</v>
          </cell>
          <cell r="B479">
            <v>84098</v>
          </cell>
          <cell r="C479" t="str">
            <v>C</v>
          </cell>
        </row>
        <row r="480">
          <cell r="A480" t="str">
            <v xml:space="preserve">Hohenwart </v>
          </cell>
          <cell r="B480">
            <v>86558</v>
          </cell>
          <cell r="C480" t="str">
            <v>C</v>
          </cell>
        </row>
        <row r="481">
          <cell r="A481" t="str">
            <v>Hohenwarth</v>
          </cell>
          <cell r="B481">
            <v>93480</v>
          </cell>
          <cell r="C481" t="str">
            <v>E</v>
          </cell>
        </row>
        <row r="482">
          <cell r="A482" t="str">
            <v xml:space="preserve">Hollenbach </v>
          </cell>
          <cell r="B482">
            <v>86568</v>
          </cell>
          <cell r="C482" t="str">
            <v>C</v>
          </cell>
        </row>
        <row r="483">
          <cell r="A483" t="str">
            <v xml:space="preserve">Höllriegelskreuth </v>
          </cell>
          <cell r="B483">
            <v>82049</v>
          </cell>
          <cell r="C483" t="str">
            <v>B</v>
          </cell>
        </row>
        <row r="484">
          <cell r="A484" t="str">
            <v>Holzgünz</v>
          </cell>
          <cell r="B484">
            <v>87752</v>
          </cell>
          <cell r="C484" t="str">
            <v>E</v>
          </cell>
        </row>
        <row r="485">
          <cell r="A485" t="str">
            <v>Holzheim</v>
          </cell>
          <cell r="B485">
            <v>86684</v>
          </cell>
          <cell r="C485" t="str">
            <v>E</v>
          </cell>
        </row>
        <row r="486">
          <cell r="A486" t="str">
            <v>Holzheim</v>
          </cell>
          <cell r="B486">
            <v>89291</v>
          </cell>
          <cell r="C486" t="str">
            <v>E</v>
          </cell>
        </row>
        <row r="487">
          <cell r="A487" t="str">
            <v xml:space="preserve">Holzheim </v>
          </cell>
          <cell r="B487">
            <v>89438</v>
          </cell>
          <cell r="C487" t="str">
            <v>E</v>
          </cell>
        </row>
        <row r="488">
          <cell r="A488" t="str">
            <v xml:space="preserve">Holzheim </v>
          </cell>
          <cell r="B488">
            <v>93183</v>
          </cell>
          <cell r="C488" t="str">
            <v>E</v>
          </cell>
        </row>
        <row r="489">
          <cell r="A489" t="str">
            <v>Holzkirchen</v>
          </cell>
          <cell r="B489">
            <v>83607</v>
          </cell>
          <cell r="C489" t="str">
            <v>C</v>
          </cell>
        </row>
        <row r="490">
          <cell r="A490" t="str">
            <v>Horgau</v>
          </cell>
          <cell r="B490">
            <v>86497</v>
          </cell>
          <cell r="C490" t="str">
            <v>D</v>
          </cell>
        </row>
        <row r="491">
          <cell r="A491" t="str">
            <v xml:space="preserve">Hörgertshausen </v>
          </cell>
          <cell r="B491">
            <v>85413</v>
          </cell>
          <cell r="C491" t="str">
            <v>A</v>
          </cell>
        </row>
        <row r="492">
          <cell r="A492" t="str">
            <v>Höslwang</v>
          </cell>
          <cell r="B492">
            <v>83129</v>
          </cell>
          <cell r="C492" t="str">
            <v>F</v>
          </cell>
        </row>
        <row r="493">
          <cell r="A493" t="str">
            <v xml:space="preserve">Höttingen </v>
          </cell>
          <cell r="B493">
            <v>91798</v>
          </cell>
          <cell r="C493" t="str">
            <v>E</v>
          </cell>
        </row>
        <row r="494">
          <cell r="A494" t="str">
            <v>Huglfing</v>
          </cell>
          <cell r="B494">
            <v>82386</v>
          </cell>
          <cell r="C494" t="str">
            <v>D</v>
          </cell>
        </row>
        <row r="495">
          <cell r="A495" t="str">
            <v>Huisheim</v>
          </cell>
          <cell r="B495">
            <v>86685</v>
          </cell>
          <cell r="C495" t="str">
            <v>E</v>
          </cell>
        </row>
        <row r="496">
          <cell r="A496" t="str">
            <v xml:space="preserve">Hunderdorf </v>
          </cell>
          <cell r="B496">
            <v>94336</v>
          </cell>
          <cell r="C496" t="str">
            <v>E</v>
          </cell>
        </row>
        <row r="497">
          <cell r="A497" t="str">
            <v xml:space="preserve">Hurlach </v>
          </cell>
          <cell r="B497">
            <v>86857</v>
          </cell>
          <cell r="C497" t="str">
            <v>D</v>
          </cell>
        </row>
        <row r="498">
          <cell r="A498" t="str">
            <v xml:space="preserve">Hutthurm </v>
          </cell>
          <cell r="B498">
            <v>94116</v>
          </cell>
          <cell r="C498" t="str">
            <v>E</v>
          </cell>
        </row>
        <row r="499">
          <cell r="A499" t="str">
            <v>Ichenhausen</v>
          </cell>
          <cell r="B499">
            <v>89335</v>
          </cell>
          <cell r="C499" t="str">
            <v>E</v>
          </cell>
        </row>
        <row r="500">
          <cell r="A500" t="str">
            <v xml:space="preserve">Icking </v>
          </cell>
          <cell r="B500">
            <v>82057</v>
          </cell>
          <cell r="C500" t="str">
            <v>C</v>
          </cell>
        </row>
        <row r="501">
          <cell r="A501" t="str">
            <v xml:space="preserve">Iffeldorf </v>
          </cell>
          <cell r="B501">
            <v>82393</v>
          </cell>
          <cell r="C501" t="str">
            <v>D</v>
          </cell>
        </row>
        <row r="502">
          <cell r="A502" t="str">
            <v>Iggensbach</v>
          </cell>
          <cell r="B502">
            <v>94547</v>
          </cell>
          <cell r="C502" t="str">
            <v>E</v>
          </cell>
        </row>
        <row r="503">
          <cell r="A503" t="str">
            <v xml:space="preserve">Igling </v>
          </cell>
          <cell r="B503">
            <v>86859</v>
          </cell>
          <cell r="C503" t="str">
            <v>D</v>
          </cell>
        </row>
        <row r="504">
          <cell r="A504" t="str">
            <v xml:space="preserve">Ihrlerstein </v>
          </cell>
          <cell r="B504">
            <v>93346</v>
          </cell>
          <cell r="C504" t="str">
            <v>E</v>
          </cell>
        </row>
        <row r="505">
          <cell r="A505" t="str">
            <v>Illertissen</v>
          </cell>
          <cell r="B505">
            <v>89257</v>
          </cell>
          <cell r="C505" t="str">
            <v>E</v>
          </cell>
        </row>
        <row r="506">
          <cell r="A506" t="str">
            <v xml:space="preserve">Ilmmünster </v>
          </cell>
          <cell r="B506">
            <v>85304</v>
          </cell>
          <cell r="C506" t="str">
            <v>C</v>
          </cell>
        </row>
        <row r="507">
          <cell r="A507" t="str">
            <v xml:space="preserve">Immenstadt </v>
          </cell>
          <cell r="B507">
            <v>87509</v>
          </cell>
          <cell r="C507" t="str">
            <v>E</v>
          </cell>
        </row>
        <row r="508">
          <cell r="A508" t="str">
            <v xml:space="preserve">Inchenhofen </v>
          </cell>
          <cell r="B508">
            <v>86570</v>
          </cell>
          <cell r="C508" t="str">
            <v>C</v>
          </cell>
        </row>
        <row r="509">
          <cell r="A509" t="str">
            <v>Ingenried</v>
          </cell>
          <cell r="B509">
            <v>86980</v>
          </cell>
          <cell r="C509" t="str">
            <v>D</v>
          </cell>
        </row>
        <row r="510">
          <cell r="A510" t="str">
            <v xml:space="preserve">Ingolstadt </v>
          </cell>
          <cell r="B510">
            <v>85049</v>
          </cell>
          <cell r="C510" t="str">
            <v>D</v>
          </cell>
        </row>
        <row r="511">
          <cell r="A511" t="str">
            <v>Innernzell</v>
          </cell>
          <cell r="B511">
            <v>94548</v>
          </cell>
          <cell r="C511" t="str">
            <v>E</v>
          </cell>
        </row>
        <row r="512">
          <cell r="A512" t="str">
            <v>Inning</v>
          </cell>
          <cell r="B512">
            <v>82266</v>
          </cell>
          <cell r="C512" t="str">
            <v>B</v>
          </cell>
        </row>
        <row r="513">
          <cell r="A513" t="str">
            <v xml:space="preserve">Inning </v>
          </cell>
          <cell r="B513">
            <v>84416</v>
          </cell>
          <cell r="C513" t="str">
            <v>A</v>
          </cell>
        </row>
        <row r="514">
          <cell r="A514" t="str">
            <v>Inzell</v>
          </cell>
          <cell r="B514">
            <v>83334</v>
          </cell>
          <cell r="C514" t="str">
            <v>E</v>
          </cell>
        </row>
        <row r="515">
          <cell r="A515" t="str">
            <v>Irlbach</v>
          </cell>
          <cell r="B515">
            <v>94342</v>
          </cell>
          <cell r="C515" t="str">
            <v>E</v>
          </cell>
        </row>
        <row r="516">
          <cell r="A516" t="str">
            <v xml:space="preserve">Irschenberg </v>
          </cell>
          <cell r="B516">
            <v>83737</v>
          </cell>
          <cell r="C516" t="str">
            <v>C</v>
          </cell>
        </row>
        <row r="517">
          <cell r="A517" t="str">
            <v xml:space="preserve">Irsee </v>
          </cell>
          <cell r="B517">
            <v>87660</v>
          </cell>
          <cell r="C517" t="str">
            <v>E</v>
          </cell>
        </row>
        <row r="518">
          <cell r="A518" t="str">
            <v>Isen</v>
          </cell>
          <cell r="B518">
            <v>84424</v>
          </cell>
          <cell r="C518" t="str">
            <v>B</v>
          </cell>
        </row>
        <row r="519">
          <cell r="A519" t="str">
            <v>Ismaning</v>
          </cell>
          <cell r="B519">
            <v>85737</v>
          </cell>
          <cell r="C519" t="str">
            <v>A</v>
          </cell>
        </row>
        <row r="520">
          <cell r="A520" t="str">
            <v>Jachenau</v>
          </cell>
          <cell r="B520">
            <v>83676</v>
          </cell>
          <cell r="C520" t="str">
            <v>E</v>
          </cell>
        </row>
        <row r="521">
          <cell r="A521" t="str">
            <v>Jandelsbrunn</v>
          </cell>
          <cell r="B521">
            <v>94118</v>
          </cell>
          <cell r="C521" t="str">
            <v>E</v>
          </cell>
        </row>
        <row r="522">
          <cell r="A522" t="str">
            <v xml:space="preserve">Jengen </v>
          </cell>
          <cell r="B522">
            <v>86860</v>
          </cell>
          <cell r="C522" t="str">
            <v>E</v>
          </cell>
        </row>
        <row r="523">
          <cell r="A523" t="str">
            <v>Jesenwang</v>
          </cell>
          <cell r="B523">
            <v>82287</v>
          </cell>
          <cell r="C523" t="str">
            <v>B</v>
          </cell>
        </row>
        <row r="524">
          <cell r="A524" t="str">
            <v>Jettenbach</v>
          </cell>
          <cell r="B524">
            <v>84555</v>
          </cell>
          <cell r="C524" t="str">
            <v>C</v>
          </cell>
        </row>
        <row r="525">
          <cell r="A525" t="str">
            <v>Jettingen-Scheppach</v>
          </cell>
          <cell r="B525">
            <v>89343</v>
          </cell>
          <cell r="C525" t="str">
            <v>E</v>
          </cell>
        </row>
        <row r="526">
          <cell r="A526" t="str">
            <v>Jetzendorf</v>
          </cell>
          <cell r="B526">
            <v>85305</v>
          </cell>
          <cell r="C526" t="str">
            <v>C</v>
          </cell>
        </row>
        <row r="527">
          <cell r="A527" t="str">
            <v xml:space="preserve">Johanniskirchen </v>
          </cell>
          <cell r="B527">
            <v>84381</v>
          </cell>
          <cell r="C527" t="str">
            <v>E</v>
          </cell>
        </row>
        <row r="528">
          <cell r="A528" t="str">
            <v xml:space="preserve">Julbach </v>
          </cell>
          <cell r="B528">
            <v>84387</v>
          </cell>
          <cell r="C528" t="str">
            <v>E</v>
          </cell>
        </row>
        <row r="529">
          <cell r="A529" t="str">
            <v>Kaisheim</v>
          </cell>
          <cell r="B529">
            <v>86687</v>
          </cell>
          <cell r="C529" t="str">
            <v>E</v>
          </cell>
        </row>
        <row r="530">
          <cell r="A530" t="str">
            <v>Kammeltal</v>
          </cell>
          <cell r="B530">
            <v>89358</v>
          </cell>
          <cell r="C530" t="str">
            <v>E</v>
          </cell>
        </row>
        <row r="531">
          <cell r="A531" t="str">
            <v xml:space="preserve">Kammlach </v>
          </cell>
          <cell r="B531">
            <v>87754</v>
          </cell>
          <cell r="C531" t="str">
            <v>E</v>
          </cell>
        </row>
        <row r="532">
          <cell r="A532" t="str">
            <v xml:space="preserve">Karlsfeld </v>
          </cell>
          <cell r="B532">
            <v>85757</v>
          </cell>
          <cell r="C532" t="str">
            <v>A</v>
          </cell>
        </row>
        <row r="533">
          <cell r="A533" t="str">
            <v xml:space="preserve">Karlshuld </v>
          </cell>
          <cell r="B533">
            <v>86668</v>
          </cell>
          <cell r="C533" t="str">
            <v>D</v>
          </cell>
        </row>
        <row r="534">
          <cell r="A534" t="str">
            <v xml:space="preserve">Karlskron </v>
          </cell>
          <cell r="B534">
            <v>85123</v>
          </cell>
          <cell r="C534" t="str">
            <v>D</v>
          </cell>
        </row>
        <row r="535">
          <cell r="A535" t="str">
            <v xml:space="preserve">Kastl </v>
          </cell>
          <cell r="B535">
            <v>84556</v>
          </cell>
          <cell r="C535" t="str">
            <v>E</v>
          </cell>
        </row>
        <row r="536">
          <cell r="A536" t="str">
            <v xml:space="preserve">Kastl </v>
          </cell>
          <cell r="B536">
            <v>92280</v>
          </cell>
          <cell r="C536" t="str">
            <v>E</v>
          </cell>
        </row>
        <row r="537">
          <cell r="A537" t="str">
            <v xml:space="preserve">Kaufbeuren </v>
          </cell>
          <cell r="B537">
            <v>87600</v>
          </cell>
          <cell r="C537" t="str">
            <v>E</v>
          </cell>
        </row>
        <row r="538">
          <cell r="A538" t="str">
            <v xml:space="preserve">Kaufering </v>
          </cell>
          <cell r="B538">
            <v>86916</v>
          </cell>
          <cell r="C538" t="str">
            <v>D</v>
          </cell>
        </row>
        <row r="539">
          <cell r="A539" t="str">
            <v xml:space="preserve">Kelheim </v>
          </cell>
          <cell r="B539">
            <v>93309</v>
          </cell>
          <cell r="C539" t="str">
            <v>E</v>
          </cell>
        </row>
        <row r="540">
          <cell r="A540" t="str">
            <v xml:space="preserve">Kellmünz </v>
          </cell>
          <cell r="B540">
            <v>89293</v>
          </cell>
          <cell r="C540" t="str">
            <v>E</v>
          </cell>
        </row>
        <row r="541">
          <cell r="A541" t="str">
            <v xml:space="preserve">Kemnath </v>
          </cell>
          <cell r="B541">
            <v>95478</v>
          </cell>
          <cell r="C541" t="str">
            <v>E</v>
          </cell>
        </row>
        <row r="542">
          <cell r="A542" t="str">
            <v>Kempten</v>
          </cell>
          <cell r="B542">
            <v>87435</v>
          </cell>
          <cell r="C542" t="str">
            <v>E</v>
          </cell>
        </row>
        <row r="543">
          <cell r="A543" t="str">
            <v xml:space="preserve">Kettershausen </v>
          </cell>
          <cell r="B543">
            <v>86498</v>
          </cell>
          <cell r="C543" t="str">
            <v>E</v>
          </cell>
        </row>
        <row r="544">
          <cell r="A544" t="str">
            <v xml:space="preserve">Kiefersfelden </v>
          </cell>
          <cell r="B544">
            <v>83088</v>
          </cell>
          <cell r="C544" t="str">
            <v>E</v>
          </cell>
        </row>
        <row r="545">
          <cell r="A545" t="str">
            <v>Kienberg</v>
          </cell>
          <cell r="B545">
            <v>83361</v>
          </cell>
          <cell r="C545" t="str">
            <v>G</v>
          </cell>
        </row>
        <row r="546">
          <cell r="A546" t="str">
            <v xml:space="preserve">Kinding </v>
          </cell>
          <cell r="B546">
            <v>85125</v>
          </cell>
          <cell r="C546" t="str">
            <v>E</v>
          </cell>
        </row>
        <row r="547">
          <cell r="A547" t="str">
            <v xml:space="preserve">Kinsau </v>
          </cell>
          <cell r="B547">
            <v>86981</v>
          </cell>
          <cell r="C547" t="str">
            <v>D</v>
          </cell>
        </row>
        <row r="548">
          <cell r="A548" t="str">
            <v>Kipfenberg</v>
          </cell>
          <cell r="B548">
            <v>85110</v>
          </cell>
          <cell r="C548" t="str">
            <v>E</v>
          </cell>
        </row>
        <row r="549">
          <cell r="A549" t="str">
            <v>Kirchanschöring</v>
          </cell>
          <cell r="B549">
            <v>83417</v>
          </cell>
          <cell r="C549" t="str">
            <v>G</v>
          </cell>
        </row>
        <row r="550">
          <cell r="A550" t="str">
            <v xml:space="preserve">Kirchberg </v>
          </cell>
          <cell r="B550">
            <v>84434</v>
          </cell>
          <cell r="C550" t="str">
            <v>A</v>
          </cell>
        </row>
        <row r="551">
          <cell r="A551" t="str">
            <v xml:space="preserve">Kirchberg </v>
          </cell>
          <cell r="B551">
            <v>94259</v>
          </cell>
          <cell r="C551" t="str">
            <v>E</v>
          </cell>
        </row>
        <row r="552">
          <cell r="A552" t="str">
            <v xml:space="preserve">Kirchdorf </v>
          </cell>
          <cell r="B552">
            <v>83527</v>
          </cell>
          <cell r="C552" t="str">
            <v>C</v>
          </cell>
        </row>
        <row r="553">
          <cell r="A553" t="str">
            <v xml:space="preserve">Kirchdorf </v>
          </cell>
          <cell r="B553">
            <v>84375</v>
          </cell>
          <cell r="C553" t="str">
            <v>E</v>
          </cell>
        </row>
        <row r="554">
          <cell r="A554" t="str">
            <v xml:space="preserve">Kirchdorf </v>
          </cell>
          <cell r="B554">
            <v>93348</v>
          </cell>
          <cell r="C554" t="str">
            <v>E</v>
          </cell>
        </row>
        <row r="555">
          <cell r="A555" t="str">
            <v xml:space="preserve">Kirchdorf a. d. Amper </v>
          </cell>
          <cell r="B555">
            <v>85414</v>
          </cell>
          <cell r="C555" t="str">
            <v>A</v>
          </cell>
        </row>
        <row r="556">
          <cell r="A556" t="str">
            <v>Kirchenlamitz</v>
          </cell>
          <cell r="B556">
            <v>95158</v>
          </cell>
          <cell r="C556" t="str">
            <v>E</v>
          </cell>
        </row>
        <row r="557">
          <cell r="A557" t="str">
            <v>Kirchham</v>
          </cell>
          <cell r="B557">
            <v>94148</v>
          </cell>
          <cell r="C557" t="str">
            <v>E</v>
          </cell>
        </row>
        <row r="558">
          <cell r="A558" t="str">
            <v xml:space="preserve">Kirchhaslach </v>
          </cell>
          <cell r="B558">
            <v>87755</v>
          </cell>
          <cell r="C558" t="str">
            <v>E</v>
          </cell>
        </row>
        <row r="559">
          <cell r="A559" t="str">
            <v>Kirchheim</v>
          </cell>
          <cell r="B559">
            <v>85551</v>
          </cell>
          <cell r="C559" t="str">
            <v>A</v>
          </cell>
        </row>
        <row r="560">
          <cell r="A560" t="str">
            <v xml:space="preserve">Kirchheim </v>
          </cell>
          <cell r="B560">
            <v>87757</v>
          </cell>
          <cell r="C560" t="str">
            <v>E</v>
          </cell>
        </row>
        <row r="561">
          <cell r="A561" t="str">
            <v>Kirchroth</v>
          </cell>
          <cell r="B561">
            <v>94356</v>
          </cell>
          <cell r="C561" t="str">
            <v>E</v>
          </cell>
        </row>
        <row r="562">
          <cell r="A562" t="str">
            <v xml:space="preserve">Kirchseeon </v>
          </cell>
          <cell r="B562">
            <v>85614</v>
          </cell>
          <cell r="C562" t="str">
            <v>B</v>
          </cell>
        </row>
        <row r="563">
          <cell r="A563" t="str">
            <v xml:space="preserve">Kirchweidach </v>
          </cell>
          <cell r="B563">
            <v>84558</v>
          </cell>
          <cell r="C563" t="str">
            <v>G</v>
          </cell>
        </row>
        <row r="564">
          <cell r="A564" t="str">
            <v>Kissing</v>
          </cell>
          <cell r="B564">
            <v>86438</v>
          </cell>
          <cell r="C564" t="str">
            <v>C</v>
          </cell>
        </row>
        <row r="565">
          <cell r="A565" t="str">
            <v>Kleinaitingen</v>
          </cell>
          <cell r="B565">
            <v>86507</v>
          </cell>
          <cell r="C565" t="str">
            <v>D</v>
          </cell>
        </row>
        <row r="566">
          <cell r="A566" t="str">
            <v xml:space="preserve">Klosterlechfeld </v>
          </cell>
          <cell r="B566">
            <v>86836</v>
          </cell>
          <cell r="C566" t="str">
            <v>D</v>
          </cell>
        </row>
        <row r="567">
          <cell r="A567" t="str">
            <v>Kochel</v>
          </cell>
          <cell r="B567">
            <v>82431</v>
          </cell>
          <cell r="C567" t="str">
            <v>C</v>
          </cell>
        </row>
        <row r="568">
          <cell r="A568" t="str">
            <v xml:space="preserve">Köfering </v>
          </cell>
          <cell r="B568">
            <v>93096</v>
          </cell>
          <cell r="C568" t="str">
            <v>E</v>
          </cell>
        </row>
        <row r="569">
          <cell r="A569" t="str">
            <v xml:space="preserve">Kohlberg </v>
          </cell>
          <cell r="B569">
            <v>92702</v>
          </cell>
          <cell r="C569" t="str">
            <v>E</v>
          </cell>
        </row>
        <row r="570">
          <cell r="A570" t="str">
            <v xml:space="preserve">Kolbermoor </v>
          </cell>
          <cell r="B570">
            <v>83059</v>
          </cell>
          <cell r="C570" t="str">
            <v>F</v>
          </cell>
        </row>
        <row r="571">
          <cell r="A571" t="str">
            <v>Kollnburg</v>
          </cell>
          <cell r="B571">
            <v>94262</v>
          </cell>
          <cell r="C571" t="str">
            <v>E</v>
          </cell>
        </row>
        <row r="572">
          <cell r="A572" t="str">
            <v xml:space="preserve">Königsbrunn </v>
          </cell>
          <cell r="B572">
            <v>86343</v>
          </cell>
          <cell r="C572" t="str">
            <v>D</v>
          </cell>
        </row>
        <row r="573">
          <cell r="A573" t="str">
            <v xml:space="preserve">Königsdorf </v>
          </cell>
          <cell r="B573">
            <v>82549</v>
          </cell>
          <cell r="C573" t="str">
            <v>C</v>
          </cell>
        </row>
        <row r="574">
          <cell r="A574" t="str">
            <v xml:space="preserve">Königsmoos </v>
          </cell>
          <cell r="B574">
            <v>86669</v>
          </cell>
          <cell r="C574" t="str">
            <v>D</v>
          </cell>
        </row>
        <row r="575">
          <cell r="A575" t="str">
            <v xml:space="preserve">Konnersreuth </v>
          </cell>
          <cell r="B575">
            <v>95692</v>
          </cell>
          <cell r="C575" t="str">
            <v>E</v>
          </cell>
        </row>
        <row r="576">
          <cell r="A576" t="str">
            <v>Konzell</v>
          </cell>
          <cell r="B576">
            <v>94357</v>
          </cell>
          <cell r="C576" t="str">
            <v>E</v>
          </cell>
        </row>
        <row r="577">
          <cell r="A577" t="str">
            <v xml:space="preserve">Kösching </v>
          </cell>
          <cell r="B577">
            <v>85092</v>
          </cell>
          <cell r="C577" t="str">
            <v>E</v>
          </cell>
        </row>
        <row r="578">
          <cell r="A578" t="str">
            <v>Kößlarn</v>
          </cell>
          <cell r="B578">
            <v>94149</v>
          </cell>
          <cell r="C578" t="str">
            <v>E</v>
          </cell>
        </row>
        <row r="579">
          <cell r="A579" t="str">
            <v xml:space="preserve">Kottgeisering </v>
          </cell>
          <cell r="B579">
            <v>82288</v>
          </cell>
          <cell r="C579" t="str">
            <v>B</v>
          </cell>
        </row>
        <row r="580">
          <cell r="A580" t="str">
            <v xml:space="preserve">Kötz </v>
          </cell>
          <cell r="B580">
            <v>89359</v>
          </cell>
          <cell r="C580" t="str">
            <v>E</v>
          </cell>
        </row>
        <row r="581">
          <cell r="A581" t="str">
            <v>Kötzting</v>
          </cell>
          <cell r="B581">
            <v>93444</v>
          </cell>
          <cell r="C581" t="str">
            <v>E</v>
          </cell>
        </row>
        <row r="582">
          <cell r="A582" t="str">
            <v xml:space="preserve">Kraiburg </v>
          </cell>
          <cell r="B582">
            <v>84559</v>
          </cell>
          <cell r="C582" t="str">
            <v>C</v>
          </cell>
        </row>
        <row r="583">
          <cell r="A583" t="str">
            <v>Krailling</v>
          </cell>
          <cell r="B583">
            <v>82152</v>
          </cell>
          <cell r="C583" t="str">
            <v>B</v>
          </cell>
        </row>
        <row r="584">
          <cell r="A584" t="str">
            <v>Kranzberg</v>
          </cell>
          <cell r="B584">
            <v>85402</v>
          </cell>
          <cell r="C584" t="str">
            <v>A</v>
          </cell>
        </row>
        <row r="585">
          <cell r="A585" t="str">
            <v>Kreuth</v>
          </cell>
          <cell r="B585">
            <v>83708</v>
          </cell>
          <cell r="C585" t="str">
            <v>C</v>
          </cell>
        </row>
        <row r="586">
          <cell r="A586" t="str">
            <v xml:space="preserve">Kronburg </v>
          </cell>
          <cell r="B586">
            <v>87758</v>
          </cell>
          <cell r="C586" t="str">
            <v>E</v>
          </cell>
        </row>
        <row r="587">
          <cell r="A587" t="str">
            <v>Kröning</v>
          </cell>
          <cell r="B587">
            <v>84178</v>
          </cell>
          <cell r="C587" t="str">
            <v>C</v>
          </cell>
        </row>
        <row r="588">
          <cell r="A588" t="str">
            <v xml:space="preserve">Krumbach </v>
          </cell>
          <cell r="B588">
            <v>86381</v>
          </cell>
          <cell r="C588" t="str">
            <v>E</v>
          </cell>
        </row>
        <row r="589">
          <cell r="A589" t="str">
            <v xml:space="preserve">Krummennaab </v>
          </cell>
          <cell r="B589">
            <v>92703</v>
          </cell>
          <cell r="C589" t="str">
            <v>E</v>
          </cell>
        </row>
        <row r="590">
          <cell r="A590" t="str">
            <v xml:space="preserve">Krün </v>
          </cell>
          <cell r="B590">
            <v>82494</v>
          </cell>
          <cell r="C590" t="str">
            <v>E</v>
          </cell>
        </row>
        <row r="591">
          <cell r="A591" t="str">
            <v xml:space="preserve">Kühbach </v>
          </cell>
          <cell r="B591">
            <v>86556</v>
          </cell>
          <cell r="C591" t="str">
            <v>C</v>
          </cell>
        </row>
        <row r="592">
          <cell r="A592" t="str">
            <v xml:space="preserve">Kühlenthal </v>
          </cell>
          <cell r="B592">
            <v>86707</v>
          </cell>
          <cell r="C592" t="str">
            <v>D</v>
          </cell>
        </row>
        <row r="593">
          <cell r="A593" t="str">
            <v xml:space="preserve">Kulmain </v>
          </cell>
          <cell r="B593">
            <v>95508</v>
          </cell>
          <cell r="C593" t="str">
            <v>E</v>
          </cell>
        </row>
        <row r="594">
          <cell r="A594" t="str">
            <v>Kümmersbruck</v>
          </cell>
          <cell r="B594">
            <v>92245</v>
          </cell>
          <cell r="C594" t="str">
            <v>E</v>
          </cell>
        </row>
        <row r="595">
          <cell r="A595" t="str">
            <v xml:space="preserve">Künzing </v>
          </cell>
          <cell r="B595">
            <v>94550</v>
          </cell>
          <cell r="C595" t="str">
            <v>E</v>
          </cell>
        </row>
        <row r="596">
          <cell r="A596" t="str">
            <v>Kutzenhausen</v>
          </cell>
          <cell r="B596">
            <v>86500</v>
          </cell>
          <cell r="C596" t="str">
            <v>D</v>
          </cell>
        </row>
        <row r="597">
          <cell r="A597" t="str">
            <v>Laaber</v>
          </cell>
          <cell r="B597">
            <v>93164</v>
          </cell>
          <cell r="C597" t="str">
            <v>E</v>
          </cell>
        </row>
        <row r="598">
          <cell r="A598" t="str">
            <v xml:space="preserve">Laberweinting </v>
          </cell>
          <cell r="B598">
            <v>84082</v>
          </cell>
          <cell r="C598" t="str">
            <v>E</v>
          </cell>
        </row>
        <row r="599">
          <cell r="A599" t="str">
            <v xml:space="preserve">Lachen </v>
          </cell>
          <cell r="B599">
            <v>87760</v>
          </cell>
          <cell r="C599" t="str">
            <v>E</v>
          </cell>
        </row>
        <row r="600">
          <cell r="A600" t="str">
            <v xml:space="preserve">Lalling </v>
          </cell>
          <cell r="B600">
            <v>94551</v>
          </cell>
          <cell r="C600" t="str">
            <v>E</v>
          </cell>
        </row>
        <row r="601">
          <cell r="A601" t="str">
            <v xml:space="preserve">Lam </v>
          </cell>
          <cell r="B601">
            <v>93462</v>
          </cell>
          <cell r="C601" t="str">
            <v>E</v>
          </cell>
        </row>
        <row r="602">
          <cell r="A602" t="str">
            <v>Lamerdingen</v>
          </cell>
          <cell r="B602">
            <v>86862</v>
          </cell>
          <cell r="C602" t="str">
            <v>E</v>
          </cell>
        </row>
        <row r="603">
          <cell r="A603" t="str">
            <v xml:space="preserve">Landau </v>
          </cell>
          <cell r="B603">
            <v>94405</v>
          </cell>
          <cell r="C603" t="str">
            <v>E</v>
          </cell>
        </row>
        <row r="604">
          <cell r="A604" t="str">
            <v>Landensberg</v>
          </cell>
          <cell r="B604">
            <v>89361</v>
          </cell>
          <cell r="C604" t="str">
            <v>E</v>
          </cell>
        </row>
        <row r="605">
          <cell r="A605" t="str">
            <v xml:space="preserve">Landsberg </v>
          </cell>
          <cell r="B605">
            <v>86899</v>
          </cell>
          <cell r="C605" t="str">
            <v>D</v>
          </cell>
        </row>
        <row r="606">
          <cell r="A606" t="str">
            <v>Landsberied</v>
          </cell>
          <cell r="B606">
            <v>82290</v>
          </cell>
          <cell r="C606" t="str">
            <v>B</v>
          </cell>
        </row>
        <row r="607">
          <cell r="A607" t="str">
            <v>Landsham</v>
          </cell>
          <cell r="B607">
            <v>85652</v>
          </cell>
          <cell r="C607" t="str">
            <v>B</v>
          </cell>
        </row>
        <row r="608">
          <cell r="A608" t="str">
            <v xml:space="preserve">Landshut </v>
          </cell>
          <cell r="B608">
            <v>84028</v>
          </cell>
          <cell r="C608" t="str">
            <v>B</v>
          </cell>
        </row>
        <row r="609">
          <cell r="A609" t="str">
            <v xml:space="preserve">Langdorf </v>
          </cell>
          <cell r="B609">
            <v>94264</v>
          </cell>
          <cell r="C609" t="str">
            <v>E</v>
          </cell>
        </row>
        <row r="610">
          <cell r="A610" t="str">
            <v>Langenaltheim</v>
          </cell>
          <cell r="B610">
            <v>91799</v>
          </cell>
          <cell r="C610" t="str">
            <v>E</v>
          </cell>
        </row>
        <row r="611">
          <cell r="A611" t="str">
            <v xml:space="preserve">Langenau </v>
          </cell>
          <cell r="B611">
            <v>89129</v>
          </cell>
          <cell r="C611" t="str">
            <v>E</v>
          </cell>
        </row>
        <row r="612">
          <cell r="A612" t="str">
            <v xml:space="preserve">Langenbach </v>
          </cell>
          <cell r="B612">
            <v>85416</v>
          </cell>
          <cell r="C612" t="str">
            <v>A</v>
          </cell>
        </row>
        <row r="613">
          <cell r="A613" t="str">
            <v>Langenmosen</v>
          </cell>
          <cell r="B613">
            <v>86571</v>
          </cell>
          <cell r="C613" t="str">
            <v>D</v>
          </cell>
        </row>
        <row r="614">
          <cell r="A614" t="str">
            <v>Langenneufnach</v>
          </cell>
          <cell r="B614">
            <v>86863</v>
          </cell>
          <cell r="C614" t="str">
            <v>D</v>
          </cell>
        </row>
        <row r="615">
          <cell r="A615" t="str">
            <v xml:space="preserve">Langenpreising </v>
          </cell>
          <cell r="B615">
            <v>85465</v>
          </cell>
          <cell r="C615" t="str">
            <v>A</v>
          </cell>
        </row>
        <row r="616">
          <cell r="A616" t="str">
            <v>Langerringen</v>
          </cell>
          <cell r="B616">
            <v>86853</v>
          </cell>
          <cell r="C616" t="str">
            <v>E</v>
          </cell>
        </row>
        <row r="617">
          <cell r="A617" t="str">
            <v>Langquaid</v>
          </cell>
          <cell r="B617">
            <v>84085</v>
          </cell>
          <cell r="C617" t="str">
            <v>E</v>
          </cell>
        </row>
        <row r="618">
          <cell r="A618" t="str">
            <v>Langweid</v>
          </cell>
          <cell r="B618">
            <v>86462</v>
          </cell>
          <cell r="C618" t="str">
            <v>D</v>
          </cell>
        </row>
        <row r="619">
          <cell r="A619" t="str">
            <v>Lappersdorf</v>
          </cell>
          <cell r="B619">
            <v>93138</v>
          </cell>
          <cell r="C619" t="str">
            <v>E</v>
          </cell>
        </row>
        <row r="620">
          <cell r="A620" t="str">
            <v xml:space="preserve">Lauben </v>
          </cell>
          <cell r="B620">
            <v>87493</v>
          </cell>
          <cell r="C620" t="str">
            <v>E</v>
          </cell>
        </row>
        <row r="621">
          <cell r="A621" t="str">
            <v xml:space="preserve">Lauben </v>
          </cell>
          <cell r="B621">
            <v>87761</v>
          </cell>
          <cell r="C621" t="str">
            <v>E</v>
          </cell>
        </row>
        <row r="622">
          <cell r="A622" t="str">
            <v xml:space="preserve">Laufen </v>
          </cell>
          <cell r="B622">
            <v>83410</v>
          </cell>
          <cell r="C622" t="str">
            <v>E</v>
          </cell>
        </row>
        <row r="623">
          <cell r="A623" t="str">
            <v xml:space="preserve">Laugna </v>
          </cell>
          <cell r="B623">
            <v>86502</v>
          </cell>
          <cell r="C623" t="str">
            <v>E</v>
          </cell>
        </row>
        <row r="624">
          <cell r="A624" t="str">
            <v xml:space="preserve">Lauingen </v>
          </cell>
          <cell r="B624">
            <v>89415</v>
          </cell>
          <cell r="C624" t="str">
            <v>E</v>
          </cell>
        </row>
        <row r="625">
          <cell r="A625" t="str">
            <v>Lautrach</v>
          </cell>
          <cell r="B625">
            <v>87763</v>
          </cell>
          <cell r="C625" t="str">
            <v>E</v>
          </cell>
        </row>
        <row r="626">
          <cell r="A626" t="str">
            <v xml:space="preserve">Lechbruck </v>
          </cell>
          <cell r="B626">
            <v>86983</v>
          </cell>
          <cell r="C626" t="str">
            <v>E</v>
          </cell>
        </row>
        <row r="627">
          <cell r="A627" t="str">
            <v xml:space="preserve">Legau </v>
          </cell>
          <cell r="B627">
            <v>87764</v>
          </cell>
          <cell r="C627" t="str">
            <v>E</v>
          </cell>
        </row>
        <row r="628">
          <cell r="A628" t="str">
            <v xml:space="preserve">Leiblfing </v>
          </cell>
          <cell r="B628">
            <v>94339</v>
          </cell>
          <cell r="C628" t="str">
            <v>E</v>
          </cell>
        </row>
        <row r="629">
          <cell r="A629" t="str">
            <v xml:space="preserve">Leipheim </v>
          </cell>
          <cell r="B629">
            <v>89340</v>
          </cell>
          <cell r="C629" t="str">
            <v>E</v>
          </cell>
        </row>
        <row r="630">
          <cell r="A630" t="str">
            <v xml:space="preserve">Lengdorf </v>
          </cell>
          <cell r="B630">
            <v>84435</v>
          </cell>
          <cell r="C630" t="str">
            <v>B</v>
          </cell>
        </row>
        <row r="631">
          <cell r="A631" t="str">
            <v>Lengenwang</v>
          </cell>
          <cell r="B631">
            <v>87663</v>
          </cell>
          <cell r="C631" t="str">
            <v>E</v>
          </cell>
        </row>
        <row r="632">
          <cell r="A632" t="str">
            <v>Lenggries</v>
          </cell>
          <cell r="B632">
            <v>83661</v>
          </cell>
          <cell r="C632" t="str">
            <v>C</v>
          </cell>
        </row>
        <row r="633">
          <cell r="A633" t="str">
            <v xml:space="preserve">Lenting </v>
          </cell>
          <cell r="B633">
            <v>85101</v>
          </cell>
          <cell r="C633" t="str">
            <v>E</v>
          </cell>
        </row>
        <row r="634">
          <cell r="A634" t="str">
            <v xml:space="preserve">Leonberg </v>
          </cell>
          <cell r="B634">
            <v>95666</v>
          </cell>
          <cell r="C634" t="str">
            <v>E</v>
          </cell>
        </row>
        <row r="635">
          <cell r="A635" t="str">
            <v xml:space="preserve">Leuchtenberg </v>
          </cell>
          <cell r="B635">
            <v>92705</v>
          </cell>
          <cell r="C635" t="str">
            <v>E</v>
          </cell>
        </row>
        <row r="636">
          <cell r="A636" t="str">
            <v>Lindau</v>
          </cell>
          <cell r="B636">
            <v>88131</v>
          </cell>
          <cell r="C636" t="str">
            <v>E</v>
          </cell>
        </row>
        <row r="637">
          <cell r="A637" t="str">
            <v xml:space="preserve">Lindenberg </v>
          </cell>
          <cell r="B637">
            <v>88161</v>
          </cell>
          <cell r="C637" t="str">
            <v>E</v>
          </cell>
        </row>
        <row r="638">
          <cell r="A638" t="str">
            <v>Lohberg</v>
          </cell>
          <cell r="B638">
            <v>93470</v>
          </cell>
          <cell r="C638" t="str">
            <v>E</v>
          </cell>
        </row>
        <row r="639">
          <cell r="A639" t="str">
            <v xml:space="preserve">Lohkirchen </v>
          </cell>
          <cell r="B639">
            <v>84494</v>
          </cell>
          <cell r="C639" t="str">
            <v>C</v>
          </cell>
        </row>
        <row r="640">
          <cell r="A640" t="str">
            <v xml:space="preserve">Loiching </v>
          </cell>
          <cell r="B640">
            <v>84180</v>
          </cell>
          <cell r="C640" t="str">
            <v>E</v>
          </cell>
        </row>
        <row r="641">
          <cell r="A641" t="str">
            <v>Loitzendorf</v>
          </cell>
          <cell r="B641">
            <v>94359</v>
          </cell>
          <cell r="C641" t="str">
            <v>E</v>
          </cell>
        </row>
        <row r="642">
          <cell r="A642" t="str">
            <v>Luhe-Wildenau</v>
          </cell>
          <cell r="B642">
            <v>92706</v>
          </cell>
          <cell r="C642" t="str">
            <v>E</v>
          </cell>
        </row>
        <row r="643">
          <cell r="A643" t="str">
            <v xml:space="preserve">Lutzingen </v>
          </cell>
          <cell r="B643">
            <v>89440</v>
          </cell>
          <cell r="C643" t="str">
            <v>E</v>
          </cell>
        </row>
        <row r="644">
          <cell r="A644" t="str">
            <v xml:space="preserve">Mähring </v>
          </cell>
          <cell r="B644">
            <v>95695</v>
          </cell>
          <cell r="C644" t="str">
            <v>E</v>
          </cell>
        </row>
        <row r="645">
          <cell r="A645" t="str">
            <v xml:space="preserve">Maihingen </v>
          </cell>
          <cell r="B645">
            <v>86747</v>
          </cell>
          <cell r="C645" t="str">
            <v>E</v>
          </cell>
        </row>
        <row r="646">
          <cell r="A646" t="str">
            <v xml:space="preserve">Mainburg </v>
          </cell>
          <cell r="B646">
            <v>84048</v>
          </cell>
          <cell r="C646" t="str">
            <v>E</v>
          </cell>
        </row>
        <row r="647">
          <cell r="A647" t="str">
            <v>Maisach</v>
          </cell>
          <cell r="B647">
            <v>82216</v>
          </cell>
          <cell r="C647" t="str">
            <v>B</v>
          </cell>
        </row>
        <row r="648">
          <cell r="A648" t="str">
            <v>Maitenbeth</v>
          </cell>
          <cell r="B648">
            <v>83558</v>
          </cell>
          <cell r="C648" t="str">
            <v>C</v>
          </cell>
        </row>
        <row r="649">
          <cell r="A649" t="str">
            <v xml:space="preserve">Malgersdorf </v>
          </cell>
          <cell r="B649">
            <v>84333</v>
          </cell>
          <cell r="C649" t="str">
            <v>E</v>
          </cell>
        </row>
        <row r="650">
          <cell r="A650" t="str">
            <v xml:space="preserve">Mallersdorf-Pfaffenberg </v>
          </cell>
          <cell r="B650">
            <v>84066</v>
          </cell>
          <cell r="C650" t="str">
            <v>E</v>
          </cell>
        </row>
        <row r="651">
          <cell r="A651" t="str">
            <v>Mammendorf</v>
          </cell>
          <cell r="B651">
            <v>82291</v>
          </cell>
          <cell r="C651" t="str">
            <v>B</v>
          </cell>
        </row>
        <row r="652">
          <cell r="A652" t="str">
            <v>Mamming</v>
          </cell>
          <cell r="B652">
            <v>94437</v>
          </cell>
          <cell r="C652" t="str">
            <v>E</v>
          </cell>
        </row>
        <row r="653">
          <cell r="A653" t="str">
            <v>Manching</v>
          </cell>
          <cell r="B653">
            <v>85077</v>
          </cell>
          <cell r="C653" t="str">
            <v>C</v>
          </cell>
        </row>
        <row r="654">
          <cell r="A654" t="str">
            <v>Mantel</v>
          </cell>
          <cell r="B654">
            <v>92708</v>
          </cell>
          <cell r="C654" t="str">
            <v>E</v>
          </cell>
        </row>
        <row r="655">
          <cell r="A655" t="str">
            <v xml:space="preserve">Mariaposching </v>
          </cell>
          <cell r="B655">
            <v>94553</v>
          </cell>
          <cell r="C655" t="str">
            <v>E</v>
          </cell>
        </row>
        <row r="656">
          <cell r="A656" t="str">
            <v xml:space="preserve">Marklkofen </v>
          </cell>
          <cell r="B656">
            <v>84163</v>
          </cell>
          <cell r="C656" t="str">
            <v>E</v>
          </cell>
        </row>
        <row r="657">
          <cell r="A657" t="str">
            <v xml:space="preserve">Markt Berolzheim </v>
          </cell>
          <cell r="B657">
            <v>91801</v>
          </cell>
          <cell r="C657" t="str">
            <v>E</v>
          </cell>
        </row>
        <row r="658">
          <cell r="A658" t="str">
            <v xml:space="preserve">Markt Indersdorf </v>
          </cell>
          <cell r="B658">
            <v>85229</v>
          </cell>
          <cell r="C658" t="str">
            <v>A</v>
          </cell>
        </row>
        <row r="659">
          <cell r="A659" t="str">
            <v xml:space="preserve">Markt Rettenbach </v>
          </cell>
          <cell r="B659">
            <v>87733</v>
          </cell>
          <cell r="C659" t="str">
            <v>E</v>
          </cell>
        </row>
        <row r="660">
          <cell r="A660" t="str">
            <v>Markt Schwaben</v>
          </cell>
          <cell r="B660">
            <v>85570</v>
          </cell>
          <cell r="C660" t="str">
            <v>B</v>
          </cell>
        </row>
        <row r="661">
          <cell r="A661" t="str">
            <v>Markt Wald</v>
          </cell>
          <cell r="B661">
            <v>86865</v>
          </cell>
          <cell r="C661" t="str">
            <v>E</v>
          </cell>
        </row>
        <row r="662">
          <cell r="A662" t="str">
            <v xml:space="preserve">Marktl </v>
          </cell>
          <cell r="B662">
            <v>84533</v>
          </cell>
          <cell r="C662" t="str">
            <v>E</v>
          </cell>
        </row>
        <row r="663">
          <cell r="A663" t="str">
            <v xml:space="preserve">Marktleuthen </v>
          </cell>
          <cell r="B663">
            <v>95168</v>
          </cell>
          <cell r="C663" t="str">
            <v>E</v>
          </cell>
        </row>
        <row r="664">
          <cell r="A664" t="str">
            <v xml:space="preserve">Marktoberdorf </v>
          </cell>
          <cell r="B664">
            <v>87616</v>
          </cell>
          <cell r="C664" t="str">
            <v>E</v>
          </cell>
        </row>
        <row r="665">
          <cell r="A665" t="str">
            <v>Marktoffingen</v>
          </cell>
          <cell r="B665">
            <v>86748</v>
          </cell>
          <cell r="C665" t="str">
            <v>E</v>
          </cell>
        </row>
        <row r="666">
          <cell r="A666" t="str">
            <v xml:space="preserve">Marktredwitz </v>
          </cell>
          <cell r="B666">
            <v>95615</v>
          </cell>
          <cell r="C666" t="str">
            <v>E</v>
          </cell>
        </row>
        <row r="667">
          <cell r="A667" t="str">
            <v xml:space="preserve">Marktschellenberg </v>
          </cell>
          <cell r="B667">
            <v>83487</v>
          </cell>
          <cell r="C667" t="str">
            <v>E</v>
          </cell>
        </row>
        <row r="668">
          <cell r="A668" t="str">
            <v xml:space="preserve">Marquartstein </v>
          </cell>
          <cell r="B668">
            <v>83250</v>
          </cell>
          <cell r="C668" t="str">
            <v>G</v>
          </cell>
        </row>
        <row r="669">
          <cell r="A669" t="str">
            <v>Marxheim</v>
          </cell>
          <cell r="B669">
            <v>86688</v>
          </cell>
          <cell r="C669" t="str">
            <v>E</v>
          </cell>
        </row>
        <row r="670">
          <cell r="A670" t="str">
            <v xml:space="preserve">Marzling </v>
          </cell>
          <cell r="B670">
            <v>85417</v>
          </cell>
          <cell r="C670" t="str">
            <v>A</v>
          </cell>
        </row>
        <row r="671">
          <cell r="A671" t="str">
            <v>Massenhausen</v>
          </cell>
          <cell r="B671">
            <v>85376</v>
          </cell>
          <cell r="C671" t="str">
            <v>A</v>
          </cell>
        </row>
        <row r="672">
          <cell r="A672" t="str">
            <v xml:space="preserve">Massing </v>
          </cell>
          <cell r="B672">
            <v>84323</v>
          </cell>
          <cell r="C672" t="str">
            <v>E</v>
          </cell>
        </row>
        <row r="673">
          <cell r="A673" t="str">
            <v xml:space="preserve">Mauern </v>
          </cell>
          <cell r="B673">
            <v>85419</v>
          </cell>
          <cell r="C673" t="str">
            <v>A</v>
          </cell>
        </row>
        <row r="674">
          <cell r="A674" t="str">
            <v xml:space="preserve">Mauerstetten </v>
          </cell>
          <cell r="B674">
            <v>87665</v>
          </cell>
          <cell r="C674" t="str">
            <v>E</v>
          </cell>
        </row>
        <row r="675">
          <cell r="A675" t="str">
            <v xml:space="preserve">Mauth </v>
          </cell>
          <cell r="B675">
            <v>94151</v>
          </cell>
          <cell r="C675" t="str">
            <v>E</v>
          </cell>
        </row>
        <row r="676">
          <cell r="A676" t="str">
            <v>Maxhütte-Haidhof</v>
          </cell>
          <cell r="B676">
            <v>93142</v>
          </cell>
          <cell r="C676" t="str">
            <v>E</v>
          </cell>
        </row>
        <row r="677">
          <cell r="A677" t="str">
            <v>Medlingen</v>
          </cell>
          <cell r="B677">
            <v>89441</v>
          </cell>
          <cell r="C677" t="str">
            <v>E</v>
          </cell>
        </row>
        <row r="678">
          <cell r="A678" t="str">
            <v xml:space="preserve">Megesheim </v>
          </cell>
          <cell r="B678">
            <v>86750</v>
          </cell>
          <cell r="C678" t="str">
            <v>E</v>
          </cell>
        </row>
        <row r="679">
          <cell r="A679" t="str">
            <v>Mehring</v>
          </cell>
          <cell r="B679">
            <v>84561</v>
          </cell>
          <cell r="C679" t="str">
            <v>E</v>
          </cell>
        </row>
        <row r="680">
          <cell r="A680" t="str">
            <v xml:space="preserve">Meitingen </v>
          </cell>
          <cell r="B680">
            <v>86405</v>
          </cell>
          <cell r="C680" t="str">
            <v>D</v>
          </cell>
        </row>
        <row r="681">
          <cell r="A681" t="str">
            <v xml:space="preserve">Memmingen </v>
          </cell>
          <cell r="B681">
            <v>87700</v>
          </cell>
          <cell r="C681" t="str">
            <v>E</v>
          </cell>
        </row>
        <row r="682">
          <cell r="A682" t="str">
            <v>Memmingerberg</v>
          </cell>
          <cell r="B682">
            <v>87766</v>
          </cell>
          <cell r="C682" t="str">
            <v>E</v>
          </cell>
        </row>
        <row r="683">
          <cell r="A683" t="str">
            <v>Mengkofen</v>
          </cell>
          <cell r="B683">
            <v>84152</v>
          </cell>
          <cell r="C683" t="str">
            <v>E</v>
          </cell>
        </row>
        <row r="684">
          <cell r="A684" t="str">
            <v>Merching</v>
          </cell>
          <cell r="B684">
            <v>86504</v>
          </cell>
          <cell r="C684" t="str">
            <v>C</v>
          </cell>
        </row>
        <row r="685">
          <cell r="A685" t="str">
            <v xml:space="preserve">Mering </v>
          </cell>
          <cell r="B685">
            <v>86415</v>
          </cell>
          <cell r="C685" t="str">
            <v>C</v>
          </cell>
        </row>
        <row r="686">
          <cell r="A686" t="str">
            <v xml:space="preserve">Mertingen </v>
          </cell>
          <cell r="B686">
            <v>86690</v>
          </cell>
          <cell r="C686" t="str">
            <v>E</v>
          </cell>
        </row>
        <row r="687">
          <cell r="A687" t="str">
            <v xml:space="preserve">Metten </v>
          </cell>
          <cell r="B687">
            <v>94526</v>
          </cell>
          <cell r="C687" t="str">
            <v>E</v>
          </cell>
        </row>
        <row r="688">
          <cell r="A688" t="str">
            <v xml:space="preserve">Mettenheim </v>
          </cell>
          <cell r="B688">
            <v>84562</v>
          </cell>
          <cell r="C688" t="str">
            <v>C</v>
          </cell>
        </row>
        <row r="689">
          <cell r="A689" t="str">
            <v xml:space="preserve">Michelsneukirchen </v>
          </cell>
          <cell r="B689">
            <v>93185</v>
          </cell>
          <cell r="C689" t="str">
            <v>E</v>
          </cell>
        </row>
        <row r="690">
          <cell r="A690" t="str">
            <v>Mickhausen</v>
          </cell>
          <cell r="B690">
            <v>86866</v>
          </cell>
          <cell r="C690" t="str">
            <v>D</v>
          </cell>
        </row>
        <row r="691">
          <cell r="A691" t="str">
            <v xml:space="preserve">Miesbach </v>
          </cell>
          <cell r="B691">
            <v>83714</v>
          </cell>
          <cell r="C691" t="str">
            <v>C</v>
          </cell>
        </row>
        <row r="692">
          <cell r="A692" t="str">
            <v>Mindelheim</v>
          </cell>
          <cell r="B692">
            <v>87719</v>
          </cell>
          <cell r="C692" t="str">
            <v>E</v>
          </cell>
        </row>
        <row r="693">
          <cell r="A693" t="str">
            <v xml:space="preserve">Mindelstetten </v>
          </cell>
          <cell r="B693">
            <v>93349</v>
          </cell>
          <cell r="C693" t="str">
            <v>E</v>
          </cell>
        </row>
        <row r="694">
          <cell r="A694" t="str">
            <v>Mintraching</v>
          </cell>
          <cell r="B694">
            <v>93098</v>
          </cell>
          <cell r="C694" t="str">
            <v>E</v>
          </cell>
        </row>
        <row r="695">
          <cell r="A695" t="str">
            <v>Mittelneufnach</v>
          </cell>
          <cell r="B695">
            <v>86868</v>
          </cell>
          <cell r="C695" t="str">
            <v>D</v>
          </cell>
        </row>
        <row r="696">
          <cell r="A696" t="str">
            <v>Mittelstetten</v>
          </cell>
          <cell r="B696">
            <v>82293</v>
          </cell>
          <cell r="C696" t="str">
            <v>B</v>
          </cell>
        </row>
        <row r="697">
          <cell r="A697" t="str">
            <v xml:space="preserve">Mittenwald </v>
          </cell>
          <cell r="B697">
            <v>82481</v>
          </cell>
          <cell r="C697" t="str">
            <v>E</v>
          </cell>
        </row>
        <row r="698">
          <cell r="A698" t="str">
            <v>Mitterfels</v>
          </cell>
          <cell r="B698">
            <v>94360</v>
          </cell>
          <cell r="C698" t="str">
            <v>E</v>
          </cell>
        </row>
        <row r="699">
          <cell r="A699" t="str">
            <v>Mitterskirchen</v>
          </cell>
          <cell r="B699">
            <v>84335</v>
          </cell>
          <cell r="C699" t="str">
            <v>E</v>
          </cell>
        </row>
        <row r="700">
          <cell r="A700" t="str">
            <v>Mönchsdeggingen</v>
          </cell>
          <cell r="B700">
            <v>86751</v>
          </cell>
          <cell r="C700" t="str">
            <v>E</v>
          </cell>
        </row>
        <row r="701">
          <cell r="A701" t="str">
            <v>Monheim</v>
          </cell>
          <cell r="B701">
            <v>86653</v>
          </cell>
          <cell r="C701" t="str">
            <v>E</v>
          </cell>
        </row>
        <row r="702">
          <cell r="A702" t="str">
            <v xml:space="preserve">Moorenweis </v>
          </cell>
          <cell r="B702">
            <v>82272</v>
          </cell>
          <cell r="C702" t="str">
            <v>B</v>
          </cell>
        </row>
        <row r="703">
          <cell r="A703" t="str">
            <v xml:space="preserve">Moos </v>
          </cell>
          <cell r="B703">
            <v>94554</v>
          </cell>
          <cell r="C703" t="str">
            <v>E</v>
          </cell>
        </row>
        <row r="704">
          <cell r="A704" t="str">
            <v>Moosach</v>
          </cell>
          <cell r="B704">
            <v>85665</v>
          </cell>
          <cell r="C704" t="str">
            <v>B</v>
          </cell>
        </row>
        <row r="705">
          <cell r="A705" t="str">
            <v xml:space="preserve">Moosbach </v>
          </cell>
          <cell r="B705">
            <v>92709</v>
          </cell>
          <cell r="C705" t="str">
            <v>E</v>
          </cell>
        </row>
        <row r="706">
          <cell r="A706" t="str">
            <v xml:space="preserve">Moosburg </v>
          </cell>
          <cell r="B706">
            <v>85368</v>
          </cell>
          <cell r="C706" t="str">
            <v>A</v>
          </cell>
        </row>
        <row r="707">
          <cell r="A707" t="str">
            <v xml:space="preserve">Moosinning </v>
          </cell>
          <cell r="B707">
            <v>85452</v>
          </cell>
          <cell r="C707" t="str">
            <v>B</v>
          </cell>
        </row>
        <row r="708">
          <cell r="A708" t="str">
            <v xml:space="preserve">Moosthenning </v>
          </cell>
          <cell r="B708">
            <v>84164</v>
          </cell>
          <cell r="C708" t="str">
            <v>E</v>
          </cell>
        </row>
        <row r="709">
          <cell r="A709" t="str">
            <v>Mörnsheim</v>
          </cell>
          <cell r="B709">
            <v>91804</v>
          </cell>
          <cell r="C709" t="str">
            <v>E</v>
          </cell>
        </row>
        <row r="710">
          <cell r="A710" t="str">
            <v xml:space="preserve">Möttingen </v>
          </cell>
          <cell r="B710">
            <v>86753</v>
          </cell>
          <cell r="C710" t="str">
            <v>E</v>
          </cell>
        </row>
        <row r="711">
          <cell r="A711" t="str">
            <v>Mötzing</v>
          </cell>
          <cell r="B711">
            <v>93099</v>
          </cell>
          <cell r="C711" t="str">
            <v>E</v>
          </cell>
        </row>
        <row r="712">
          <cell r="A712" t="str">
            <v xml:space="preserve">Mühldorf </v>
          </cell>
          <cell r="B712">
            <v>84453</v>
          </cell>
          <cell r="C712" t="str">
            <v>C</v>
          </cell>
        </row>
        <row r="713">
          <cell r="A713" t="str">
            <v>Mühlhausen</v>
          </cell>
          <cell r="B713">
            <v>92360</v>
          </cell>
          <cell r="C713" t="str">
            <v>E</v>
          </cell>
        </row>
        <row r="714">
          <cell r="A714" t="str">
            <v>München</v>
          </cell>
          <cell r="B714">
            <v>80331</v>
          </cell>
          <cell r="C714" t="str">
            <v>A</v>
          </cell>
        </row>
        <row r="715">
          <cell r="A715" t="str">
            <v xml:space="preserve">Münchsmünster </v>
          </cell>
          <cell r="B715">
            <v>85126</v>
          </cell>
          <cell r="C715" t="str">
            <v>C</v>
          </cell>
        </row>
        <row r="716">
          <cell r="A716" t="str">
            <v>Munningen</v>
          </cell>
          <cell r="B716">
            <v>86754</v>
          </cell>
          <cell r="C716" t="str">
            <v>E</v>
          </cell>
        </row>
        <row r="717">
          <cell r="A717" t="str">
            <v>Münsing</v>
          </cell>
          <cell r="B717">
            <v>82541</v>
          </cell>
          <cell r="C717" t="str">
            <v>C</v>
          </cell>
        </row>
        <row r="718">
          <cell r="A718" t="str">
            <v>Münster</v>
          </cell>
          <cell r="B718">
            <v>86692</v>
          </cell>
          <cell r="C718" t="str">
            <v>E</v>
          </cell>
        </row>
        <row r="719">
          <cell r="A719" t="str">
            <v>Münsterhausen</v>
          </cell>
          <cell r="B719">
            <v>86505</v>
          </cell>
          <cell r="C719" t="str">
            <v>E</v>
          </cell>
        </row>
        <row r="720">
          <cell r="A720" t="str">
            <v xml:space="preserve">Murnau </v>
          </cell>
          <cell r="B720">
            <v>82418</v>
          </cell>
          <cell r="C720" t="str">
            <v>E</v>
          </cell>
        </row>
        <row r="721">
          <cell r="A721" t="str">
            <v xml:space="preserve">Nabburg </v>
          </cell>
          <cell r="B721">
            <v>92507</v>
          </cell>
          <cell r="C721" t="str">
            <v>E</v>
          </cell>
        </row>
        <row r="722">
          <cell r="A722" t="str">
            <v xml:space="preserve">Nandlstadt </v>
          </cell>
          <cell r="B722">
            <v>85405</v>
          </cell>
          <cell r="C722" t="str">
            <v>A</v>
          </cell>
        </row>
        <row r="723">
          <cell r="A723" t="str">
            <v xml:space="preserve">Nassenfels </v>
          </cell>
          <cell r="B723">
            <v>85128</v>
          </cell>
          <cell r="C723" t="str">
            <v>E</v>
          </cell>
        </row>
        <row r="724">
          <cell r="A724" t="str">
            <v xml:space="preserve">Nattheim </v>
          </cell>
          <cell r="B724">
            <v>89564</v>
          </cell>
          <cell r="C724" t="str">
            <v>E</v>
          </cell>
        </row>
        <row r="725">
          <cell r="A725" t="str">
            <v xml:space="preserve">Nersingen </v>
          </cell>
          <cell r="B725">
            <v>89278</v>
          </cell>
          <cell r="C725" t="str">
            <v>E</v>
          </cell>
        </row>
        <row r="726">
          <cell r="A726" t="str">
            <v xml:space="preserve">Nesselwang </v>
          </cell>
          <cell r="B726">
            <v>87484</v>
          </cell>
          <cell r="C726" t="str">
            <v>E</v>
          </cell>
        </row>
        <row r="727">
          <cell r="A727" t="str">
            <v>Neubeuern</v>
          </cell>
          <cell r="B727">
            <v>83115</v>
          </cell>
          <cell r="C727" t="str">
            <v>F</v>
          </cell>
        </row>
        <row r="728">
          <cell r="A728" t="str">
            <v xml:space="preserve">Neubiberg </v>
          </cell>
          <cell r="B728">
            <v>85579</v>
          </cell>
          <cell r="C728" t="str">
            <v>B</v>
          </cell>
        </row>
        <row r="729">
          <cell r="A729" t="str">
            <v xml:space="preserve">Neuburg </v>
          </cell>
          <cell r="B729">
            <v>86476</v>
          </cell>
          <cell r="C729" t="str">
            <v>E</v>
          </cell>
        </row>
        <row r="730">
          <cell r="A730" t="str">
            <v xml:space="preserve">Neuburg </v>
          </cell>
          <cell r="B730">
            <v>86633</v>
          </cell>
          <cell r="C730" t="str">
            <v>D</v>
          </cell>
        </row>
        <row r="731">
          <cell r="A731" t="str">
            <v xml:space="preserve">Neuburg </v>
          </cell>
          <cell r="B731">
            <v>94127</v>
          </cell>
          <cell r="C731" t="str">
            <v>E</v>
          </cell>
        </row>
        <row r="732">
          <cell r="A732" t="str">
            <v xml:space="preserve">Neuching </v>
          </cell>
          <cell r="B732">
            <v>85467</v>
          </cell>
          <cell r="C732" t="str">
            <v>A</v>
          </cell>
        </row>
        <row r="733">
          <cell r="A733" t="str">
            <v xml:space="preserve">Neufahrn </v>
          </cell>
          <cell r="B733">
            <v>85375</v>
          </cell>
          <cell r="C733" t="str">
            <v>A</v>
          </cell>
        </row>
        <row r="734">
          <cell r="A734" t="str">
            <v>Neufahrn</v>
          </cell>
          <cell r="B734">
            <v>84088</v>
          </cell>
          <cell r="C734" t="str">
            <v>C</v>
          </cell>
        </row>
        <row r="735">
          <cell r="A735" t="str">
            <v>Neufraunhofen</v>
          </cell>
          <cell r="B735">
            <v>94181</v>
          </cell>
          <cell r="C735" t="str">
            <v>C</v>
          </cell>
        </row>
        <row r="736">
          <cell r="A736" t="str">
            <v xml:space="preserve">Neuhaus </v>
          </cell>
          <cell r="B736">
            <v>94152</v>
          </cell>
          <cell r="C736" t="str">
            <v>E</v>
          </cell>
        </row>
        <row r="737">
          <cell r="A737" t="str">
            <v xml:space="preserve">Neumarkt </v>
          </cell>
          <cell r="B737">
            <v>92318</v>
          </cell>
          <cell r="C737" t="str">
            <v>E</v>
          </cell>
        </row>
        <row r="738">
          <cell r="A738" t="str">
            <v xml:space="preserve">Neumarkt St. Veit </v>
          </cell>
          <cell r="B738">
            <v>84494</v>
          </cell>
          <cell r="C738" t="str">
            <v>C</v>
          </cell>
        </row>
        <row r="739">
          <cell r="A739" t="str">
            <v>Neunburg</v>
          </cell>
          <cell r="B739">
            <v>92431</v>
          </cell>
          <cell r="C739" t="str">
            <v>E</v>
          </cell>
        </row>
        <row r="740">
          <cell r="A740" t="str">
            <v>Neuötting</v>
          </cell>
          <cell r="B740">
            <v>84524</v>
          </cell>
          <cell r="C740" t="str">
            <v>E</v>
          </cell>
        </row>
        <row r="741">
          <cell r="A741" t="str">
            <v xml:space="preserve">Neureichenau </v>
          </cell>
          <cell r="B741">
            <v>94089</v>
          </cell>
          <cell r="C741" t="str">
            <v>E</v>
          </cell>
        </row>
        <row r="742">
          <cell r="A742" t="str">
            <v>Neuried</v>
          </cell>
          <cell r="B742">
            <v>82061</v>
          </cell>
          <cell r="C742" t="str">
            <v>B</v>
          </cell>
        </row>
        <row r="743">
          <cell r="A743" t="str">
            <v>Neusäß</v>
          </cell>
          <cell r="B743">
            <v>86356</v>
          </cell>
          <cell r="C743" t="str">
            <v>D</v>
          </cell>
        </row>
        <row r="744">
          <cell r="A744" t="str">
            <v xml:space="preserve">Neuschönau </v>
          </cell>
          <cell r="B744">
            <v>94556</v>
          </cell>
          <cell r="C744" t="str">
            <v>E</v>
          </cell>
        </row>
        <row r="745">
          <cell r="A745" t="str">
            <v xml:space="preserve">Neusorg </v>
          </cell>
          <cell r="B745">
            <v>95700</v>
          </cell>
          <cell r="C745" t="str">
            <v>E</v>
          </cell>
        </row>
        <row r="746">
          <cell r="A746" t="str">
            <v xml:space="preserve">Neustadt </v>
          </cell>
          <cell r="B746">
            <v>93333</v>
          </cell>
          <cell r="C746" t="str">
            <v>E</v>
          </cell>
        </row>
        <row r="747">
          <cell r="A747" t="str">
            <v xml:space="preserve">Neutraubling </v>
          </cell>
          <cell r="B747">
            <v>93073</v>
          </cell>
          <cell r="C747" t="str">
            <v>E</v>
          </cell>
        </row>
        <row r="748">
          <cell r="A748" t="str">
            <v xml:space="preserve">Neu-Ulm </v>
          </cell>
          <cell r="B748">
            <v>89231</v>
          </cell>
          <cell r="C748" t="str">
            <v>E</v>
          </cell>
        </row>
        <row r="749">
          <cell r="A749" t="str">
            <v xml:space="preserve">Niederaichbach </v>
          </cell>
          <cell r="B749">
            <v>84100</v>
          </cell>
          <cell r="C749" t="str">
            <v>C</v>
          </cell>
        </row>
        <row r="750">
          <cell r="A750" t="str">
            <v xml:space="preserve">Niederalteich </v>
          </cell>
          <cell r="B750">
            <v>94557</v>
          </cell>
          <cell r="C750" t="str">
            <v>E</v>
          </cell>
        </row>
        <row r="751">
          <cell r="A751" t="str">
            <v xml:space="preserve">Niedermurach </v>
          </cell>
          <cell r="B751">
            <v>92545</v>
          </cell>
          <cell r="C751" t="str">
            <v>E</v>
          </cell>
        </row>
        <row r="752">
          <cell r="A752" t="str">
            <v>Niederrieden</v>
          </cell>
          <cell r="B752">
            <v>87767</v>
          </cell>
          <cell r="C752" t="str">
            <v>E</v>
          </cell>
        </row>
        <row r="753">
          <cell r="A753" t="str">
            <v>Niederschönenfeld</v>
          </cell>
          <cell r="B753">
            <v>86694</v>
          </cell>
          <cell r="C753" t="str">
            <v>E</v>
          </cell>
        </row>
        <row r="754">
          <cell r="A754" t="str">
            <v>Niederviehbach</v>
          </cell>
          <cell r="B754">
            <v>84183</v>
          </cell>
          <cell r="C754" t="str">
            <v>E</v>
          </cell>
        </row>
        <row r="755">
          <cell r="A755" t="str">
            <v xml:space="preserve">Niederwinkling </v>
          </cell>
          <cell r="B755">
            <v>94559</v>
          </cell>
          <cell r="C755" t="str">
            <v>E</v>
          </cell>
        </row>
        <row r="756">
          <cell r="A756" t="str">
            <v>Nittenau</v>
          </cell>
          <cell r="B756">
            <v>93149</v>
          </cell>
          <cell r="C756" t="str">
            <v>E</v>
          </cell>
        </row>
        <row r="757">
          <cell r="A757" t="str">
            <v xml:space="preserve">Nittendorf </v>
          </cell>
          <cell r="B757">
            <v>93152</v>
          </cell>
          <cell r="C757" t="str">
            <v>E</v>
          </cell>
        </row>
        <row r="758">
          <cell r="A758" t="str">
            <v>Nördlingen</v>
          </cell>
          <cell r="B758">
            <v>86720</v>
          </cell>
          <cell r="C758" t="str">
            <v>E</v>
          </cell>
        </row>
        <row r="759">
          <cell r="A759" t="str">
            <v xml:space="preserve">Nußdorf </v>
          </cell>
          <cell r="B759">
            <v>83131</v>
          </cell>
          <cell r="C759" t="str">
            <v>F</v>
          </cell>
        </row>
        <row r="760">
          <cell r="A760" t="str">
            <v>Nußdorf</v>
          </cell>
          <cell r="B760">
            <v>83365</v>
          </cell>
          <cell r="C760" t="str">
            <v>G</v>
          </cell>
        </row>
        <row r="761">
          <cell r="A761" t="str">
            <v>Oberammergau</v>
          </cell>
          <cell r="B761">
            <v>82487</v>
          </cell>
          <cell r="C761" t="str">
            <v>E</v>
          </cell>
        </row>
        <row r="762">
          <cell r="A762" t="str">
            <v xml:space="preserve">Oberau </v>
          </cell>
          <cell r="B762">
            <v>82496</v>
          </cell>
          <cell r="C762" t="str">
            <v>E</v>
          </cell>
        </row>
        <row r="763">
          <cell r="A763" t="str">
            <v xml:space="preserve">Oberaudorf </v>
          </cell>
          <cell r="B763">
            <v>83080</v>
          </cell>
          <cell r="C763" t="str">
            <v>E</v>
          </cell>
        </row>
        <row r="764">
          <cell r="A764" t="str">
            <v xml:space="preserve">Oberbergkirchen </v>
          </cell>
          <cell r="B764">
            <v>84564</v>
          </cell>
          <cell r="C764" t="str">
            <v>C</v>
          </cell>
        </row>
        <row r="765">
          <cell r="A765" t="str">
            <v xml:space="preserve">Oberding </v>
          </cell>
          <cell r="B765">
            <v>85445</v>
          </cell>
          <cell r="C765" t="str">
            <v>A</v>
          </cell>
        </row>
        <row r="766">
          <cell r="A766" t="str">
            <v xml:space="preserve">Oberdolling </v>
          </cell>
          <cell r="B766">
            <v>85129</v>
          </cell>
          <cell r="C766" t="str">
            <v>E</v>
          </cell>
        </row>
        <row r="767">
          <cell r="A767" t="str">
            <v xml:space="preserve">Obergriesbach </v>
          </cell>
          <cell r="B767">
            <v>86573</v>
          </cell>
          <cell r="C767" t="str">
            <v>C</v>
          </cell>
        </row>
        <row r="768">
          <cell r="A768" t="str">
            <v xml:space="preserve">Obergünzburg </v>
          </cell>
          <cell r="B768">
            <v>87634</v>
          </cell>
          <cell r="C768" t="str">
            <v>E</v>
          </cell>
        </row>
        <row r="769">
          <cell r="A769" t="str">
            <v xml:space="preserve">Oberhaching </v>
          </cell>
          <cell r="B769">
            <v>82041</v>
          </cell>
          <cell r="C769" t="str">
            <v>B</v>
          </cell>
        </row>
        <row r="770">
          <cell r="A770" t="str">
            <v xml:space="preserve">Oberhausen </v>
          </cell>
          <cell r="B770">
            <v>82386</v>
          </cell>
          <cell r="C770" t="str">
            <v>D</v>
          </cell>
        </row>
        <row r="771">
          <cell r="A771" t="str">
            <v xml:space="preserve">Oberhausen </v>
          </cell>
          <cell r="B771">
            <v>86697</v>
          </cell>
          <cell r="C771" t="str">
            <v>D</v>
          </cell>
        </row>
        <row r="772">
          <cell r="A772" t="str">
            <v xml:space="preserve">Obermeitingen </v>
          </cell>
          <cell r="B772">
            <v>86836</v>
          </cell>
          <cell r="C772" t="str">
            <v>D</v>
          </cell>
        </row>
        <row r="773">
          <cell r="A773" t="str">
            <v xml:space="preserve">Oberndorf </v>
          </cell>
          <cell r="B773">
            <v>86698</v>
          </cell>
          <cell r="C773" t="str">
            <v>E</v>
          </cell>
        </row>
        <row r="774">
          <cell r="A774" t="str">
            <v xml:space="preserve">Oberneukirchen </v>
          </cell>
          <cell r="B774">
            <v>84565</v>
          </cell>
          <cell r="C774" t="str">
            <v>C</v>
          </cell>
        </row>
        <row r="775">
          <cell r="A775" t="str">
            <v xml:space="preserve">Obernzell </v>
          </cell>
          <cell r="B775">
            <v>94130</v>
          </cell>
          <cell r="C775" t="str">
            <v>E</v>
          </cell>
        </row>
        <row r="776">
          <cell r="A776" t="str">
            <v xml:space="preserve">Oberostendorf </v>
          </cell>
          <cell r="B776">
            <v>86869</v>
          </cell>
          <cell r="C776" t="str">
            <v>E</v>
          </cell>
        </row>
        <row r="777">
          <cell r="A777" t="str">
            <v xml:space="preserve">Oberpfaffenhofen </v>
          </cell>
          <cell r="B777">
            <v>82234</v>
          </cell>
          <cell r="C777" t="str">
            <v>B</v>
          </cell>
        </row>
        <row r="778">
          <cell r="A778" t="str">
            <v xml:space="preserve">Oberpframmern </v>
          </cell>
          <cell r="B778">
            <v>85667</v>
          </cell>
          <cell r="C778" t="str">
            <v>B</v>
          </cell>
        </row>
        <row r="779">
          <cell r="A779" t="str">
            <v>Oberpöring</v>
          </cell>
          <cell r="B779">
            <v>94562</v>
          </cell>
          <cell r="C779" t="str">
            <v>E</v>
          </cell>
        </row>
        <row r="780">
          <cell r="A780" t="str">
            <v xml:space="preserve">Oberreute </v>
          </cell>
          <cell r="B780">
            <v>88179</v>
          </cell>
          <cell r="C780" t="str">
            <v>E</v>
          </cell>
        </row>
        <row r="781">
          <cell r="A781" t="str">
            <v xml:space="preserve">Oberrieden </v>
          </cell>
          <cell r="B781">
            <v>87769</v>
          </cell>
          <cell r="C781" t="str">
            <v>E</v>
          </cell>
        </row>
        <row r="782">
          <cell r="A782" t="str">
            <v xml:space="preserve">Oberroth </v>
          </cell>
          <cell r="B782">
            <v>89294</v>
          </cell>
          <cell r="C782" t="str">
            <v>E</v>
          </cell>
        </row>
        <row r="783">
          <cell r="A783" t="str">
            <v>Oberschleißheim</v>
          </cell>
          <cell r="B783">
            <v>85764</v>
          </cell>
          <cell r="C783" t="str">
            <v>A</v>
          </cell>
        </row>
        <row r="784">
          <cell r="A784" t="str">
            <v xml:space="preserve">Oberschneiding </v>
          </cell>
          <cell r="B784">
            <v>94363</v>
          </cell>
          <cell r="C784" t="str">
            <v>E</v>
          </cell>
        </row>
        <row r="785">
          <cell r="A785" t="str">
            <v xml:space="preserve">Oberschönegg </v>
          </cell>
          <cell r="B785">
            <v>87770</v>
          </cell>
          <cell r="C785" t="str">
            <v>E</v>
          </cell>
        </row>
        <row r="786">
          <cell r="A786" t="str">
            <v>Oberschweinbach</v>
          </cell>
          <cell r="B786">
            <v>82294</v>
          </cell>
          <cell r="C786" t="str">
            <v>B</v>
          </cell>
        </row>
        <row r="787">
          <cell r="A787" t="str">
            <v xml:space="preserve">Obersöchering </v>
          </cell>
          <cell r="B787">
            <v>82395</v>
          </cell>
          <cell r="C787" t="str">
            <v>D</v>
          </cell>
        </row>
        <row r="788">
          <cell r="A788" t="str">
            <v xml:space="preserve">Oberstaufen </v>
          </cell>
          <cell r="B788">
            <v>87534</v>
          </cell>
          <cell r="C788" t="str">
            <v>E</v>
          </cell>
        </row>
        <row r="789">
          <cell r="A789" t="str">
            <v xml:space="preserve">Oberstdorf </v>
          </cell>
          <cell r="B789">
            <v>87561</v>
          </cell>
          <cell r="C789" t="str">
            <v>E</v>
          </cell>
        </row>
        <row r="790">
          <cell r="A790" t="str">
            <v xml:space="preserve">Obersüßbach </v>
          </cell>
          <cell r="B790">
            <v>84101</v>
          </cell>
          <cell r="C790" t="str">
            <v>C</v>
          </cell>
        </row>
        <row r="791">
          <cell r="A791" t="str">
            <v xml:space="preserve">Obertaufkirchen </v>
          </cell>
          <cell r="B791">
            <v>84419</v>
          </cell>
          <cell r="C791" t="str">
            <v>C</v>
          </cell>
        </row>
        <row r="792">
          <cell r="A792" t="str">
            <v xml:space="preserve">Obertraubling </v>
          </cell>
          <cell r="B792">
            <v>93083</v>
          </cell>
          <cell r="C792" t="str">
            <v>E</v>
          </cell>
        </row>
        <row r="793">
          <cell r="A793" t="str">
            <v>Oberviechtach</v>
          </cell>
          <cell r="B793">
            <v>82526</v>
          </cell>
          <cell r="C793" t="str">
            <v>E</v>
          </cell>
        </row>
        <row r="794">
          <cell r="A794" t="str">
            <v>Obing</v>
          </cell>
          <cell r="B794">
            <v>83119</v>
          </cell>
          <cell r="C794" t="str">
            <v>G</v>
          </cell>
        </row>
        <row r="795">
          <cell r="A795" t="str">
            <v xml:space="preserve">Odelzhausen </v>
          </cell>
          <cell r="B795">
            <v>85235</v>
          </cell>
          <cell r="C795" t="str">
            <v>A</v>
          </cell>
        </row>
        <row r="796">
          <cell r="A796" t="str">
            <v>Oettingen</v>
          </cell>
          <cell r="B796">
            <v>86732</v>
          </cell>
          <cell r="C796" t="str">
            <v>E</v>
          </cell>
        </row>
        <row r="797">
          <cell r="A797" t="str">
            <v xml:space="preserve">Offenberg </v>
          </cell>
          <cell r="B797">
            <v>94560</v>
          </cell>
          <cell r="C797" t="str">
            <v>E</v>
          </cell>
        </row>
        <row r="798">
          <cell r="A798" t="str">
            <v xml:space="preserve">Offingen </v>
          </cell>
          <cell r="B798">
            <v>89362</v>
          </cell>
          <cell r="C798" t="str">
            <v>E</v>
          </cell>
        </row>
        <row r="799">
          <cell r="A799" t="str">
            <v xml:space="preserve">Ohlstadt </v>
          </cell>
          <cell r="B799">
            <v>82441</v>
          </cell>
          <cell r="C799" t="str">
            <v>E</v>
          </cell>
        </row>
        <row r="800">
          <cell r="A800" t="str">
            <v>Olching</v>
          </cell>
          <cell r="B800">
            <v>82140</v>
          </cell>
          <cell r="C800" t="str">
            <v>B</v>
          </cell>
        </row>
        <row r="801">
          <cell r="A801" t="str">
            <v>Ortenburg</v>
          </cell>
          <cell r="B801">
            <v>94496</v>
          </cell>
          <cell r="C801" t="str">
            <v>E</v>
          </cell>
        </row>
        <row r="802">
          <cell r="A802" t="str">
            <v>Osterberg</v>
          </cell>
          <cell r="B802">
            <v>89296</v>
          </cell>
          <cell r="C802" t="str">
            <v>E</v>
          </cell>
        </row>
        <row r="803">
          <cell r="A803" t="str">
            <v>Osterhofen</v>
          </cell>
          <cell r="B803">
            <v>94486</v>
          </cell>
          <cell r="C803" t="str">
            <v>E</v>
          </cell>
        </row>
        <row r="804">
          <cell r="A804" t="str">
            <v>Osterzell</v>
          </cell>
          <cell r="B804">
            <v>87662</v>
          </cell>
          <cell r="C804" t="str">
            <v>E</v>
          </cell>
        </row>
        <row r="805">
          <cell r="A805" t="str">
            <v xml:space="preserve">Ottenhofen </v>
          </cell>
          <cell r="B805">
            <v>85570</v>
          </cell>
          <cell r="C805" t="str">
            <v>B</v>
          </cell>
        </row>
        <row r="806">
          <cell r="A806" t="str">
            <v>Otterfing</v>
          </cell>
          <cell r="B806">
            <v>83624</v>
          </cell>
          <cell r="C806" t="str">
            <v>C</v>
          </cell>
        </row>
        <row r="807">
          <cell r="A807" t="str">
            <v xml:space="preserve">Otting </v>
          </cell>
          <cell r="B807">
            <v>86700</v>
          </cell>
          <cell r="C807" t="str">
            <v>E</v>
          </cell>
        </row>
        <row r="808">
          <cell r="A808" t="str">
            <v>Ottobeuren</v>
          </cell>
          <cell r="B808">
            <v>87724</v>
          </cell>
          <cell r="C808" t="str">
            <v>E</v>
          </cell>
        </row>
        <row r="809">
          <cell r="A809" t="str">
            <v>Ottobrunn</v>
          </cell>
          <cell r="B809">
            <v>85521</v>
          </cell>
          <cell r="C809" t="str">
            <v>B</v>
          </cell>
        </row>
        <row r="810">
          <cell r="A810" t="str">
            <v xml:space="preserve">Otzing </v>
          </cell>
          <cell r="B810">
            <v>94563</v>
          </cell>
          <cell r="C810" t="str">
            <v>E</v>
          </cell>
        </row>
        <row r="811">
          <cell r="A811" t="str">
            <v xml:space="preserve">Oy-Mittelberg </v>
          </cell>
          <cell r="B811">
            <v>87466</v>
          </cell>
          <cell r="C811" t="str">
            <v>E</v>
          </cell>
        </row>
        <row r="812">
          <cell r="A812" t="str">
            <v xml:space="preserve">Pähl </v>
          </cell>
          <cell r="B812">
            <v>82396</v>
          </cell>
          <cell r="C812" t="str">
            <v>D</v>
          </cell>
        </row>
        <row r="813">
          <cell r="A813" t="str">
            <v>Painten</v>
          </cell>
          <cell r="B813">
            <v>93351</v>
          </cell>
          <cell r="C813" t="str">
            <v>E</v>
          </cell>
        </row>
        <row r="814">
          <cell r="A814" t="str">
            <v>Palling</v>
          </cell>
          <cell r="B814">
            <v>83349</v>
          </cell>
          <cell r="C814" t="str">
            <v>G</v>
          </cell>
        </row>
        <row r="815">
          <cell r="A815" t="str">
            <v>Pappenheim</v>
          </cell>
          <cell r="B815">
            <v>91788</v>
          </cell>
          <cell r="C815" t="str">
            <v>E</v>
          </cell>
        </row>
        <row r="816">
          <cell r="A816" t="str">
            <v xml:space="preserve">Parkstein </v>
          </cell>
          <cell r="B816">
            <v>92711</v>
          </cell>
          <cell r="C816" t="str">
            <v>E</v>
          </cell>
        </row>
        <row r="817">
          <cell r="A817" t="str">
            <v>Parkstetten</v>
          </cell>
          <cell r="B817">
            <v>94365</v>
          </cell>
          <cell r="C817" t="str">
            <v>E</v>
          </cell>
        </row>
        <row r="818">
          <cell r="A818" t="str">
            <v>Parsberg</v>
          </cell>
          <cell r="B818">
            <v>92331</v>
          </cell>
          <cell r="C818" t="str">
            <v>E</v>
          </cell>
        </row>
        <row r="819">
          <cell r="A819" t="str">
            <v>Parsdorf</v>
          </cell>
          <cell r="B819">
            <v>85599</v>
          </cell>
          <cell r="C819" t="str">
            <v>B</v>
          </cell>
        </row>
        <row r="820">
          <cell r="A820" t="str">
            <v xml:space="preserve">Passau </v>
          </cell>
          <cell r="B820">
            <v>94032</v>
          </cell>
          <cell r="C820" t="str">
            <v>E</v>
          </cell>
        </row>
        <row r="821">
          <cell r="A821" t="str">
            <v xml:space="preserve">Pastetten </v>
          </cell>
          <cell r="B821">
            <v>85669</v>
          </cell>
          <cell r="C821" t="str">
            <v>A</v>
          </cell>
        </row>
        <row r="822">
          <cell r="A822" t="str">
            <v xml:space="preserve">Patersdorf </v>
          </cell>
          <cell r="B822">
            <v>94265</v>
          </cell>
          <cell r="C822" t="str">
            <v>E</v>
          </cell>
        </row>
        <row r="823">
          <cell r="A823" t="str">
            <v>Paunzhausen</v>
          </cell>
          <cell r="B823">
            <v>85307</v>
          </cell>
          <cell r="C823" t="str">
            <v>A</v>
          </cell>
        </row>
        <row r="824">
          <cell r="A824" t="str">
            <v xml:space="preserve">Pechbrunn </v>
          </cell>
          <cell r="B824">
            <v>95701</v>
          </cell>
          <cell r="C824" t="str">
            <v>E</v>
          </cell>
        </row>
        <row r="825">
          <cell r="A825" t="str">
            <v xml:space="preserve">Peißenberg </v>
          </cell>
          <cell r="B825">
            <v>82380</v>
          </cell>
          <cell r="C825" t="str">
            <v>D</v>
          </cell>
        </row>
        <row r="826">
          <cell r="A826" t="str">
            <v xml:space="preserve">Peiting </v>
          </cell>
          <cell r="B826">
            <v>86971</v>
          </cell>
          <cell r="C826" t="str">
            <v>D</v>
          </cell>
        </row>
        <row r="827">
          <cell r="A827" t="str">
            <v>Pemfling</v>
          </cell>
          <cell r="B827">
            <v>93482</v>
          </cell>
          <cell r="C827" t="str">
            <v>E</v>
          </cell>
        </row>
        <row r="828">
          <cell r="A828" t="str">
            <v xml:space="preserve">Pentling </v>
          </cell>
          <cell r="B828">
            <v>93080</v>
          </cell>
          <cell r="C828" t="str">
            <v>E</v>
          </cell>
        </row>
        <row r="829">
          <cell r="A829" t="str">
            <v xml:space="preserve">Penzberg </v>
          </cell>
          <cell r="B829">
            <v>82377</v>
          </cell>
          <cell r="C829" t="str">
            <v>D</v>
          </cell>
        </row>
        <row r="830">
          <cell r="A830" t="str">
            <v>Penzing</v>
          </cell>
          <cell r="B830">
            <v>86929</v>
          </cell>
          <cell r="C830" t="str">
            <v>D</v>
          </cell>
        </row>
        <row r="831">
          <cell r="A831" t="str">
            <v xml:space="preserve">Perasdorf </v>
          </cell>
          <cell r="B831">
            <v>94366</v>
          </cell>
          <cell r="C831" t="str">
            <v>E</v>
          </cell>
        </row>
        <row r="832">
          <cell r="A832" t="str">
            <v xml:space="preserve">Perkam </v>
          </cell>
          <cell r="B832">
            <v>94368</v>
          </cell>
          <cell r="C832" t="str">
            <v>E</v>
          </cell>
        </row>
        <row r="833">
          <cell r="A833" t="str">
            <v xml:space="preserve">Perlesreut </v>
          </cell>
          <cell r="B833">
            <v>94157</v>
          </cell>
          <cell r="C833" t="str">
            <v>E</v>
          </cell>
        </row>
        <row r="834">
          <cell r="A834" t="str">
            <v>Petersdorf</v>
          </cell>
          <cell r="B834">
            <v>86574</v>
          </cell>
          <cell r="C834" t="str">
            <v>C</v>
          </cell>
        </row>
        <row r="835">
          <cell r="A835" t="str">
            <v xml:space="preserve">Petershausen </v>
          </cell>
          <cell r="B835">
            <v>85238</v>
          </cell>
          <cell r="C835" t="str">
            <v>A</v>
          </cell>
        </row>
        <row r="836">
          <cell r="A836" t="str">
            <v xml:space="preserve">Pettendorf </v>
          </cell>
          <cell r="B836">
            <v>93186</v>
          </cell>
          <cell r="C836" t="str">
            <v>E</v>
          </cell>
        </row>
        <row r="837">
          <cell r="A837" t="str">
            <v>Petting</v>
          </cell>
          <cell r="B837">
            <v>83367</v>
          </cell>
          <cell r="C837" t="str">
            <v>E</v>
          </cell>
        </row>
        <row r="838">
          <cell r="A838" t="str">
            <v>Pfaffenhausen</v>
          </cell>
          <cell r="B838">
            <v>87772</v>
          </cell>
          <cell r="C838" t="str">
            <v>E</v>
          </cell>
        </row>
        <row r="839">
          <cell r="A839" t="str">
            <v>Pfaffenhofen</v>
          </cell>
          <cell r="B839">
            <v>89284</v>
          </cell>
          <cell r="C839" t="str">
            <v>E</v>
          </cell>
        </row>
        <row r="840">
          <cell r="A840" t="str">
            <v xml:space="preserve">Pfaffenhofen </v>
          </cell>
          <cell r="B840">
            <v>85276</v>
          </cell>
          <cell r="C840" t="str">
            <v>C</v>
          </cell>
        </row>
        <row r="841">
          <cell r="A841" t="str">
            <v>Pfaffing</v>
          </cell>
          <cell r="B841">
            <v>83539</v>
          </cell>
          <cell r="C841" t="str">
            <v>F</v>
          </cell>
        </row>
        <row r="842">
          <cell r="A842" t="str">
            <v xml:space="preserve">Pfakofen </v>
          </cell>
          <cell r="B842">
            <v>93101</v>
          </cell>
          <cell r="C842" t="str">
            <v>E</v>
          </cell>
        </row>
        <row r="843">
          <cell r="A843" t="str">
            <v>Pfarrkirchen</v>
          </cell>
          <cell r="B843">
            <v>84347</v>
          </cell>
          <cell r="C843" t="str">
            <v>E</v>
          </cell>
        </row>
        <row r="844">
          <cell r="A844" t="str">
            <v>Pfatter</v>
          </cell>
          <cell r="B844">
            <v>93102</v>
          </cell>
          <cell r="C844" t="str">
            <v>E</v>
          </cell>
        </row>
        <row r="845">
          <cell r="A845" t="str">
            <v>Pfeffenhausen</v>
          </cell>
          <cell r="B845">
            <v>84076</v>
          </cell>
          <cell r="C845" t="str">
            <v>C</v>
          </cell>
        </row>
        <row r="846">
          <cell r="A846" t="str">
            <v>Pförring</v>
          </cell>
          <cell r="B846">
            <v>85104</v>
          </cell>
          <cell r="C846" t="str">
            <v>E</v>
          </cell>
        </row>
        <row r="847">
          <cell r="A847" t="str">
            <v>Pforzen</v>
          </cell>
          <cell r="B847">
            <v>87666</v>
          </cell>
          <cell r="C847" t="str">
            <v>E</v>
          </cell>
        </row>
        <row r="848">
          <cell r="A848" t="str">
            <v xml:space="preserve">Pfreimd </v>
          </cell>
          <cell r="B848">
            <v>92536</v>
          </cell>
          <cell r="C848" t="str">
            <v>E</v>
          </cell>
        </row>
        <row r="849">
          <cell r="A849" t="str">
            <v>Pfronten</v>
          </cell>
          <cell r="B849">
            <v>87459</v>
          </cell>
          <cell r="C849" t="str">
            <v>E</v>
          </cell>
        </row>
        <row r="850">
          <cell r="A850" t="str">
            <v>Philippsreut</v>
          </cell>
          <cell r="B850">
            <v>94158</v>
          </cell>
          <cell r="C850" t="str">
            <v>E</v>
          </cell>
        </row>
        <row r="851">
          <cell r="A851" t="str">
            <v>Piding</v>
          </cell>
          <cell r="B851">
            <v>83451</v>
          </cell>
          <cell r="C851" t="str">
            <v>G</v>
          </cell>
        </row>
        <row r="852">
          <cell r="A852" t="str">
            <v>Pielenhofen</v>
          </cell>
          <cell r="B852">
            <v>93188</v>
          </cell>
          <cell r="C852" t="str">
            <v>E</v>
          </cell>
        </row>
        <row r="853">
          <cell r="A853" t="str">
            <v>Pilsting</v>
          </cell>
          <cell r="B853">
            <v>94431</v>
          </cell>
          <cell r="C853" t="str">
            <v>E</v>
          </cell>
        </row>
        <row r="854">
          <cell r="A854" t="str">
            <v>Pirk</v>
          </cell>
          <cell r="B854">
            <v>82712</v>
          </cell>
          <cell r="C854" t="str">
            <v>E</v>
          </cell>
        </row>
        <row r="855">
          <cell r="A855" t="str">
            <v>Pittenhart</v>
          </cell>
          <cell r="B855">
            <v>83132</v>
          </cell>
          <cell r="C855" t="str">
            <v>G</v>
          </cell>
        </row>
        <row r="856">
          <cell r="A856" t="str">
            <v>Planegg</v>
          </cell>
          <cell r="B856">
            <v>82152</v>
          </cell>
          <cell r="C856" t="str">
            <v>B</v>
          </cell>
        </row>
        <row r="857">
          <cell r="A857" t="str">
            <v xml:space="preserve">Plankenfels </v>
          </cell>
          <cell r="B857">
            <v>95515</v>
          </cell>
          <cell r="C857" t="str">
            <v>B</v>
          </cell>
        </row>
        <row r="858">
          <cell r="A858" t="str">
            <v xml:space="preserve">Plattling </v>
          </cell>
          <cell r="B858">
            <v>94447</v>
          </cell>
          <cell r="C858" t="str">
            <v>E</v>
          </cell>
        </row>
        <row r="859">
          <cell r="A859" t="str">
            <v>Pleiskirchen</v>
          </cell>
          <cell r="B859">
            <v>84568</v>
          </cell>
          <cell r="C859" t="str">
            <v>E</v>
          </cell>
        </row>
        <row r="860">
          <cell r="A860" t="str">
            <v xml:space="preserve">Pleß </v>
          </cell>
          <cell r="B860">
            <v>87773</v>
          </cell>
          <cell r="C860" t="str">
            <v>E</v>
          </cell>
        </row>
        <row r="861">
          <cell r="A861" t="str">
            <v>Pleystein</v>
          </cell>
          <cell r="B861">
            <v>92714</v>
          </cell>
          <cell r="C861" t="str">
            <v>E</v>
          </cell>
        </row>
        <row r="862">
          <cell r="A862" t="str">
            <v>Pliening</v>
          </cell>
          <cell r="B862">
            <v>85652</v>
          </cell>
          <cell r="C862" t="str">
            <v>B</v>
          </cell>
        </row>
        <row r="863">
          <cell r="A863" t="str">
            <v>Plößberg</v>
          </cell>
          <cell r="B863">
            <v>95703</v>
          </cell>
          <cell r="C863" t="str">
            <v>E</v>
          </cell>
        </row>
        <row r="864">
          <cell r="A864" t="str">
            <v>Pocking</v>
          </cell>
          <cell r="B864">
            <v>94060</v>
          </cell>
          <cell r="C864" t="str">
            <v>E</v>
          </cell>
        </row>
        <row r="865">
          <cell r="A865" t="str">
            <v xml:space="preserve">Pöcking </v>
          </cell>
          <cell r="B865">
            <v>82343</v>
          </cell>
          <cell r="C865" t="str">
            <v>B</v>
          </cell>
        </row>
        <row r="866">
          <cell r="A866" t="str">
            <v>Poing</v>
          </cell>
          <cell r="B866">
            <v>85586</v>
          </cell>
          <cell r="C866" t="str">
            <v>B</v>
          </cell>
        </row>
        <row r="867">
          <cell r="A867" t="str">
            <v>Pollenfeld</v>
          </cell>
          <cell r="B867">
            <v>85131</v>
          </cell>
          <cell r="C867" t="str">
            <v>E</v>
          </cell>
        </row>
        <row r="868">
          <cell r="A868" t="str">
            <v>Polling</v>
          </cell>
          <cell r="B868">
            <v>82398</v>
          </cell>
          <cell r="C868" t="str">
            <v>D</v>
          </cell>
        </row>
        <row r="869">
          <cell r="A869" t="str">
            <v xml:space="preserve">Polling </v>
          </cell>
          <cell r="B869">
            <v>84570</v>
          </cell>
          <cell r="C869" t="str">
            <v>C</v>
          </cell>
        </row>
        <row r="870">
          <cell r="A870" t="str">
            <v>Pörnbach</v>
          </cell>
          <cell r="B870">
            <v>85309</v>
          </cell>
          <cell r="C870" t="str">
            <v>C</v>
          </cell>
        </row>
        <row r="871">
          <cell r="A871" t="str">
            <v xml:space="preserve">Pösing </v>
          </cell>
          <cell r="B871">
            <v>93483</v>
          </cell>
          <cell r="C871" t="str">
            <v>E</v>
          </cell>
        </row>
        <row r="872">
          <cell r="A872" t="str">
            <v>Postau</v>
          </cell>
          <cell r="B872">
            <v>84103</v>
          </cell>
          <cell r="C872" t="str">
            <v>C</v>
          </cell>
        </row>
        <row r="873">
          <cell r="A873" t="str">
            <v>Postmünster</v>
          </cell>
          <cell r="B873">
            <v>84389</v>
          </cell>
          <cell r="C873" t="str">
            <v>E</v>
          </cell>
        </row>
        <row r="874">
          <cell r="A874" t="str">
            <v>Pöttmes</v>
          </cell>
          <cell r="B874">
            <v>86554</v>
          </cell>
          <cell r="C874" t="str">
            <v>C</v>
          </cell>
        </row>
        <row r="875">
          <cell r="A875" t="str">
            <v xml:space="preserve">Prackenbach </v>
          </cell>
          <cell r="B875">
            <v>94267</v>
          </cell>
          <cell r="C875" t="str">
            <v>E</v>
          </cell>
        </row>
        <row r="876">
          <cell r="A876" t="str">
            <v>Prambach</v>
          </cell>
          <cell r="B876">
            <v>85304</v>
          </cell>
          <cell r="C876" t="str">
            <v>C</v>
          </cell>
        </row>
        <row r="877">
          <cell r="A877" t="str">
            <v xml:space="preserve">Prem </v>
          </cell>
          <cell r="B877">
            <v>86984</v>
          </cell>
          <cell r="C877" t="str">
            <v>D</v>
          </cell>
        </row>
        <row r="878">
          <cell r="A878" t="str">
            <v>Pressath</v>
          </cell>
          <cell r="B878">
            <v>92690</v>
          </cell>
          <cell r="C878" t="str">
            <v>E</v>
          </cell>
        </row>
        <row r="879">
          <cell r="A879" t="str">
            <v xml:space="preserve">Prien </v>
          </cell>
          <cell r="B879">
            <v>83209</v>
          </cell>
          <cell r="C879" t="str">
            <v>G</v>
          </cell>
        </row>
        <row r="880">
          <cell r="A880" t="str">
            <v xml:space="preserve">Prittriching </v>
          </cell>
          <cell r="B880">
            <v>86931</v>
          </cell>
          <cell r="C880" t="str">
            <v>D</v>
          </cell>
        </row>
        <row r="881">
          <cell r="A881" t="str">
            <v xml:space="preserve">Prutting </v>
          </cell>
          <cell r="B881">
            <v>83134</v>
          </cell>
          <cell r="C881" t="str">
            <v>F</v>
          </cell>
        </row>
        <row r="882">
          <cell r="A882" t="str">
            <v xml:space="preserve">Püchersreuth </v>
          </cell>
          <cell r="B882">
            <v>92715</v>
          </cell>
          <cell r="C882" t="str">
            <v>E</v>
          </cell>
        </row>
        <row r="883">
          <cell r="A883" t="str">
            <v>Puchheim</v>
          </cell>
          <cell r="B883">
            <v>82178</v>
          </cell>
          <cell r="C883" t="str">
            <v>B</v>
          </cell>
        </row>
        <row r="884">
          <cell r="A884" t="str">
            <v>Pullach</v>
          </cell>
          <cell r="B884">
            <v>82049</v>
          </cell>
          <cell r="C884" t="str">
            <v>B</v>
          </cell>
        </row>
        <row r="885">
          <cell r="A885" t="str">
            <v>Pullenreuth</v>
          </cell>
          <cell r="B885">
            <v>95704</v>
          </cell>
          <cell r="C885" t="str">
            <v>E</v>
          </cell>
        </row>
        <row r="886">
          <cell r="A886" t="str">
            <v>Purfing</v>
          </cell>
          <cell r="B886">
            <v>85646</v>
          </cell>
          <cell r="C886" t="str">
            <v>B</v>
          </cell>
        </row>
        <row r="887">
          <cell r="A887" t="str">
            <v>Pürgen</v>
          </cell>
          <cell r="B887">
            <v>86932</v>
          </cell>
          <cell r="C887" t="str">
            <v>D</v>
          </cell>
        </row>
        <row r="888">
          <cell r="A888" t="str">
            <v xml:space="preserve">Putzbrunn </v>
          </cell>
          <cell r="B888">
            <v>85640</v>
          </cell>
          <cell r="C888" t="str">
            <v>B</v>
          </cell>
        </row>
        <row r="889">
          <cell r="A889" t="str">
            <v>Rain</v>
          </cell>
          <cell r="B889">
            <v>86641</v>
          </cell>
          <cell r="C889" t="str">
            <v>E</v>
          </cell>
        </row>
        <row r="890">
          <cell r="A890" t="str">
            <v xml:space="preserve">Rain </v>
          </cell>
          <cell r="B890">
            <v>94369</v>
          </cell>
          <cell r="C890" t="str">
            <v>E</v>
          </cell>
        </row>
        <row r="891">
          <cell r="A891" t="str">
            <v xml:space="preserve">Raisting </v>
          </cell>
          <cell r="B891">
            <v>82399</v>
          </cell>
          <cell r="C891" t="str">
            <v>D</v>
          </cell>
        </row>
        <row r="892">
          <cell r="A892" t="str">
            <v>Ramerberg</v>
          </cell>
          <cell r="B892">
            <v>83561</v>
          </cell>
          <cell r="C892" t="str">
            <v>F</v>
          </cell>
        </row>
        <row r="893">
          <cell r="A893" t="str">
            <v xml:space="preserve">Rammingen </v>
          </cell>
          <cell r="B893">
            <v>86871</v>
          </cell>
          <cell r="C893" t="str">
            <v>E</v>
          </cell>
        </row>
        <row r="894">
          <cell r="A894" t="str">
            <v xml:space="preserve">Ramsau </v>
          </cell>
          <cell r="B894">
            <v>83486</v>
          </cell>
          <cell r="C894" t="str">
            <v>E</v>
          </cell>
        </row>
        <row r="895">
          <cell r="A895" t="str">
            <v>Rattenberg</v>
          </cell>
          <cell r="B895">
            <v>94371</v>
          </cell>
          <cell r="C895" t="str">
            <v>E</v>
          </cell>
        </row>
        <row r="896">
          <cell r="A896" t="str">
            <v>Rattenkirchen</v>
          </cell>
          <cell r="B896">
            <v>84431</v>
          </cell>
          <cell r="C896" t="str">
            <v>C</v>
          </cell>
        </row>
        <row r="897">
          <cell r="A897" t="str">
            <v xml:space="preserve">Rattiszell </v>
          </cell>
          <cell r="B897">
            <v>94372</v>
          </cell>
          <cell r="C897" t="str">
            <v>E</v>
          </cell>
        </row>
        <row r="898">
          <cell r="A898" t="str">
            <v xml:space="preserve">Raubling </v>
          </cell>
          <cell r="B898">
            <v>83064</v>
          </cell>
          <cell r="C898" t="str">
            <v>F</v>
          </cell>
        </row>
        <row r="899">
          <cell r="A899" t="str">
            <v>Rechtmehring</v>
          </cell>
          <cell r="B899">
            <v>83562</v>
          </cell>
          <cell r="C899" t="str">
            <v>C</v>
          </cell>
        </row>
        <row r="900">
          <cell r="A900" t="str">
            <v xml:space="preserve">Regen </v>
          </cell>
          <cell r="B900">
            <v>94209</v>
          </cell>
          <cell r="C900" t="str">
            <v>E</v>
          </cell>
        </row>
        <row r="901">
          <cell r="A901" t="str">
            <v xml:space="preserve">Regensburg </v>
          </cell>
          <cell r="B901">
            <v>93047</v>
          </cell>
          <cell r="C901" t="str">
            <v>E</v>
          </cell>
        </row>
        <row r="902">
          <cell r="A902" t="str">
            <v xml:space="preserve">Regenstauf </v>
          </cell>
          <cell r="B902">
            <v>93128</v>
          </cell>
          <cell r="C902" t="str">
            <v>E</v>
          </cell>
        </row>
        <row r="903">
          <cell r="A903" t="str">
            <v xml:space="preserve">Rehling </v>
          </cell>
          <cell r="B903">
            <v>86508</v>
          </cell>
          <cell r="C903" t="str">
            <v>C</v>
          </cell>
        </row>
        <row r="904">
          <cell r="A904" t="str">
            <v>Reichenbach</v>
          </cell>
          <cell r="B904">
            <v>93189</v>
          </cell>
          <cell r="C904" t="str">
            <v>E</v>
          </cell>
        </row>
        <row r="905">
          <cell r="A905" t="str">
            <v>Reichersbeuern</v>
          </cell>
          <cell r="B905">
            <v>83677</v>
          </cell>
          <cell r="C905" t="str">
            <v>C</v>
          </cell>
        </row>
        <row r="906">
          <cell r="A906" t="str">
            <v>Reichertshausen</v>
          </cell>
          <cell r="B906">
            <v>85293</v>
          </cell>
          <cell r="C906" t="str">
            <v>C</v>
          </cell>
        </row>
        <row r="907">
          <cell r="A907" t="str">
            <v xml:space="preserve">Reichertsheim </v>
          </cell>
          <cell r="B907">
            <v>84437</v>
          </cell>
          <cell r="C907" t="str">
            <v>C</v>
          </cell>
        </row>
        <row r="908">
          <cell r="A908" t="str">
            <v>Reichertshofen</v>
          </cell>
          <cell r="B908">
            <v>85084</v>
          </cell>
          <cell r="C908" t="str">
            <v>C</v>
          </cell>
        </row>
        <row r="909">
          <cell r="A909" t="str">
            <v>Reichling</v>
          </cell>
          <cell r="B909">
            <v>86934</v>
          </cell>
          <cell r="C909" t="str">
            <v>D</v>
          </cell>
        </row>
        <row r="910">
          <cell r="A910" t="str">
            <v xml:space="preserve">Reimlingen </v>
          </cell>
          <cell r="B910">
            <v>86756</v>
          </cell>
          <cell r="C910" t="str">
            <v>E</v>
          </cell>
        </row>
        <row r="911">
          <cell r="A911" t="str">
            <v xml:space="preserve">Reisbach </v>
          </cell>
          <cell r="B911">
            <v>94419</v>
          </cell>
          <cell r="C911" t="str">
            <v>E</v>
          </cell>
        </row>
        <row r="912">
          <cell r="A912" t="str">
            <v>Reischach</v>
          </cell>
          <cell r="B912">
            <v>84571</v>
          </cell>
          <cell r="C912" t="str">
            <v>E</v>
          </cell>
        </row>
        <row r="913">
          <cell r="A913" t="str">
            <v xml:space="preserve">Reit im Winkel </v>
          </cell>
          <cell r="B913">
            <v>83242</v>
          </cell>
          <cell r="C913" t="str">
            <v>E</v>
          </cell>
        </row>
        <row r="914">
          <cell r="A914" t="str">
            <v xml:space="preserve">Rennertshofen </v>
          </cell>
          <cell r="B914">
            <v>86643</v>
          </cell>
          <cell r="C914" t="str">
            <v>D</v>
          </cell>
        </row>
        <row r="915">
          <cell r="A915" t="str">
            <v>Rettenbach</v>
          </cell>
          <cell r="B915">
            <v>87675</v>
          </cell>
          <cell r="C915" t="str">
            <v>E</v>
          </cell>
        </row>
        <row r="916">
          <cell r="A916" t="str">
            <v>Rettenbach</v>
          </cell>
          <cell r="B916">
            <v>89364</v>
          </cell>
          <cell r="C916" t="str">
            <v>E</v>
          </cell>
        </row>
        <row r="917">
          <cell r="A917" t="str">
            <v>Rettenbach</v>
          </cell>
          <cell r="B917">
            <v>93191</v>
          </cell>
          <cell r="C917" t="str">
            <v>E</v>
          </cell>
        </row>
        <row r="918">
          <cell r="A918" t="str">
            <v>Rettenberg</v>
          </cell>
          <cell r="B918">
            <v>87549</v>
          </cell>
          <cell r="C918" t="str">
            <v>E</v>
          </cell>
        </row>
        <row r="919">
          <cell r="A919" t="str">
            <v>Reuth</v>
          </cell>
          <cell r="B919">
            <v>92717</v>
          </cell>
          <cell r="C919" t="str">
            <v>E</v>
          </cell>
        </row>
        <row r="920">
          <cell r="A920" t="str">
            <v xml:space="preserve">Ried </v>
          </cell>
          <cell r="B920">
            <v>86510</v>
          </cell>
          <cell r="C920" t="str">
            <v>C</v>
          </cell>
        </row>
        <row r="921">
          <cell r="A921" t="str">
            <v>Rieden</v>
          </cell>
          <cell r="B921">
            <v>87668</v>
          </cell>
          <cell r="C921" t="str">
            <v>E</v>
          </cell>
        </row>
        <row r="922">
          <cell r="A922" t="str">
            <v>Rieden</v>
          </cell>
          <cell r="B922">
            <v>92286</v>
          </cell>
          <cell r="C922" t="str">
            <v>E</v>
          </cell>
        </row>
        <row r="923">
          <cell r="A923" t="str">
            <v>Riedenburg</v>
          </cell>
          <cell r="B923">
            <v>93339</v>
          </cell>
          <cell r="C923" t="str">
            <v>E</v>
          </cell>
        </row>
        <row r="924">
          <cell r="A924" t="str">
            <v xml:space="preserve">Riedering </v>
          </cell>
          <cell r="B924">
            <v>83083</v>
          </cell>
          <cell r="C924" t="str">
            <v>F</v>
          </cell>
        </row>
        <row r="925">
          <cell r="A925" t="str">
            <v>Riedlhütte</v>
          </cell>
          <cell r="B925">
            <v>94566</v>
          </cell>
          <cell r="C925" t="str">
            <v>E</v>
          </cell>
        </row>
        <row r="926">
          <cell r="A926" t="str">
            <v xml:space="preserve">Riegsee </v>
          </cell>
          <cell r="B926">
            <v>82418</v>
          </cell>
          <cell r="C926" t="str">
            <v>E</v>
          </cell>
        </row>
        <row r="927">
          <cell r="A927" t="str">
            <v>Riekofen</v>
          </cell>
          <cell r="B927">
            <v>93104</v>
          </cell>
          <cell r="C927" t="str">
            <v>E</v>
          </cell>
        </row>
        <row r="928">
          <cell r="A928" t="str">
            <v xml:space="preserve">Rimbach </v>
          </cell>
          <cell r="B928">
            <v>84326</v>
          </cell>
          <cell r="C928" t="str">
            <v>E</v>
          </cell>
        </row>
        <row r="929">
          <cell r="A929" t="str">
            <v>Rimbach</v>
          </cell>
          <cell r="B929">
            <v>93485</v>
          </cell>
          <cell r="C929" t="str">
            <v>E</v>
          </cell>
        </row>
        <row r="930">
          <cell r="A930" t="str">
            <v>Rimsting</v>
          </cell>
          <cell r="B930">
            <v>83253</v>
          </cell>
          <cell r="C930" t="str">
            <v>F</v>
          </cell>
        </row>
        <row r="931">
          <cell r="A931" t="str">
            <v xml:space="preserve">Rinchnach </v>
          </cell>
          <cell r="B931">
            <v>94269</v>
          </cell>
          <cell r="C931" t="str">
            <v>E</v>
          </cell>
        </row>
        <row r="932">
          <cell r="A932" t="str">
            <v xml:space="preserve">Ringelai </v>
          </cell>
          <cell r="B932">
            <v>94160</v>
          </cell>
          <cell r="C932" t="str">
            <v>E</v>
          </cell>
        </row>
        <row r="933">
          <cell r="A933" t="str">
            <v>Roding</v>
          </cell>
          <cell r="B933">
            <v>93426</v>
          </cell>
          <cell r="C933" t="str">
            <v>E</v>
          </cell>
        </row>
        <row r="934">
          <cell r="A934" t="str">
            <v>Röfingen</v>
          </cell>
          <cell r="B934">
            <v>89365</v>
          </cell>
          <cell r="C934" t="str">
            <v>E</v>
          </cell>
        </row>
        <row r="935">
          <cell r="A935" t="str">
            <v xml:space="preserve">Roggenburg </v>
          </cell>
          <cell r="B935">
            <v>89297</v>
          </cell>
          <cell r="C935" t="str">
            <v>E</v>
          </cell>
        </row>
        <row r="936">
          <cell r="A936" t="str">
            <v>Rögling</v>
          </cell>
          <cell r="B936">
            <v>86703</v>
          </cell>
          <cell r="C936" t="str">
            <v>E</v>
          </cell>
        </row>
        <row r="937">
          <cell r="A937" t="str">
            <v xml:space="preserve">Rohr </v>
          </cell>
          <cell r="B937">
            <v>93352</v>
          </cell>
          <cell r="C937" t="str">
            <v>E</v>
          </cell>
        </row>
        <row r="938">
          <cell r="A938" t="str">
            <v>Rohrbach</v>
          </cell>
          <cell r="B938">
            <v>85296</v>
          </cell>
          <cell r="C938" t="str">
            <v>C</v>
          </cell>
        </row>
        <row r="939">
          <cell r="A939" t="str">
            <v xml:space="preserve">Rohrdorf </v>
          </cell>
          <cell r="B939">
            <v>83101</v>
          </cell>
          <cell r="C939" t="str">
            <v>F</v>
          </cell>
        </row>
        <row r="940">
          <cell r="A940" t="str">
            <v>Rohrenfels</v>
          </cell>
          <cell r="B940">
            <v>86707</v>
          </cell>
          <cell r="C940" t="str">
            <v>D</v>
          </cell>
        </row>
        <row r="941">
          <cell r="A941" t="str">
            <v xml:space="preserve">Röhrmoos </v>
          </cell>
          <cell r="B941">
            <v>85244</v>
          </cell>
          <cell r="C941" t="str">
            <v>A</v>
          </cell>
        </row>
        <row r="942">
          <cell r="A942" t="str">
            <v xml:space="preserve">Röhrnbach </v>
          </cell>
          <cell r="B942">
            <v>94133</v>
          </cell>
          <cell r="C942" t="str">
            <v>E</v>
          </cell>
        </row>
        <row r="943">
          <cell r="A943" t="str">
            <v xml:space="preserve">Ronsberg </v>
          </cell>
          <cell r="B943">
            <v>87671</v>
          </cell>
          <cell r="C943" t="str">
            <v>E</v>
          </cell>
        </row>
        <row r="944">
          <cell r="A944" t="str">
            <v>Rosenheim</v>
          </cell>
          <cell r="B944">
            <v>83022</v>
          </cell>
          <cell r="C944" t="str">
            <v>F</v>
          </cell>
        </row>
        <row r="945">
          <cell r="A945" t="str">
            <v xml:space="preserve">Röslau </v>
          </cell>
          <cell r="B945">
            <v>95195</v>
          </cell>
          <cell r="C945" t="str">
            <v>E</v>
          </cell>
        </row>
        <row r="946">
          <cell r="A946" t="str">
            <v>Roßbach</v>
          </cell>
          <cell r="B946">
            <v>94439</v>
          </cell>
          <cell r="C946" t="str">
            <v>E</v>
          </cell>
        </row>
        <row r="947">
          <cell r="A947" t="str">
            <v>Roßhaupten</v>
          </cell>
          <cell r="B947">
            <v>87672</v>
          </cell>
          <cell r="C947" t="str">
            <v>E</v>
          </cell>
        </row>
        <row r="948">
          <cell r="A948" t="str">
            <v xml:space="preserve">Rott </v>
          </cell>
          <cell r="B948">
            <v>83543</v>
          </cell>
          <cell r="C948" t="str">
            <v>F</v>
          </cell>
        </row>
        <row r="949">
          <cell r="A949" t="str">
            <v>Rott</v>
          </cell>
          <cell r="B949">
            <v>86935</v>
          </cell>
          <cell r="C949" t="str">
            <v>D</v>
          </cell>
        </row>
        <row r="950">
          <cell r="A950" t="str">
            <v xml:space="preserve">Rottach-Egern </v>
          </cell>
          <cell r="B950">
            <v>83700</v>
          </cell>
          <cell r="C950" t="str">
            <v>C</v>
          </cell>
        </row>
        <row r="951">
          <cell r="A951" t="str">
            <v>Rottenbuch</v>
          </cell>
          <cell r="B951">
            <v>82401</v>
          </cell>
          <cell r="C951" t="str">
            <v>D</v>
          </cell>
        </row>
        <row r="952">
          <cell r="A952" t="str">
            <v xml:space="preserve">Rottenburg a. d.Laaber </v>
          </cell>
          <cell r="B952">
            <v>84056</v>
          </cell>
          <cell r="C952" t="str">
            <v>C</v>
          </cell>
        </row>
        <row r="953">
          <cell r="A953" t="str">
            <v>Rotthalmünster</v>
          </cell>
          <cell r="B953">
            <v>94094</v>
          </cell>
          <cell r="C953" t="str">
            <v>E</v>
          </cell>
        </row>
        <row r="954">
          <cell r="A954" t="str">
            <v>Rötz</v>
          </cell>
          <cell r="B954">
            <v>92444</v>
          </cell>
          <cell r="C954" t="str">
            <v>E</v>
          </cell>
        </row>
        <row r="955">
          <cell r="A955" t="str">
            <v>Rückholz</v>
          </cell>
          <cell r="B955">
            <v>87494</v>
          </cell>
          <cell r="C955" t="str">
            <v>E</v>
          </cell>
        </row>
        <row r="956">
          <cell r="A956" t="str">
            <v>Rudelzhausen</v>
          </cell>
          <cell r="B956">
            <v>84104</v>
          </cell>
          <cell r="C956" t="str">
            <v>A</v>
          </cell>
        </row>
        <row r="957">
          <cell r="A957" t="str">
            <v>Ruderatshofen</v>
          </cell>
          <cell r="B957">
            <v>87674</v>
          </cell>
          <cell r="C957" t="str">
            <v>E</v>
          </cell>
        </row>
        <row r="958">
          <cell r="A958" t="str">
            <v>Ruderting</v>
          </cell>
          <cell r="B958">
            <v>94161</v>
          </cell>
          <cell r="C958" t="str">
            <v>E</v>
          </cell>
        </row>
        <row r="959">
          <cell r="A959" t="str">
            <v>Ruhpolding</v>
          </cell>
          <cell r="B959">
            <v>83324</v>
          </cell>
          <cell r="C959" t="str">
            <v>G</v>
          </cell>
        </row>
        <row r="960">
          <cell r="A960" t="str">
            <v xml:space="preserve">Ruhstorf </v>
          </cell>
          <cell r="B960">
            <v>94099</v>
          </cell>
          <cell r="C960" t="str">
            <v>E</v>
          </cell>
        </row>
        <row r="961">
          <cell r="A961" t="str">
            <v xml:space="preserve">Runding </v>
          </cell>
          <cell r="B961">
            <v>93486</v>
          </cell>
          <cell r="C961" t="str">
            <v>E</v>
          </cell>
        </row>
        <row r="962">
          <cell r="A962" t="str">
            <v xml:space="preserve">Saal </v>
          </cell>
          <cell r="B962">
            <v>93342</v>
          </cell>
          <cell r="C962" t="str">
            <v>E</v>
          </cell>
        </row>
        <row r="963">
          <cell r="A963" t="str">
            <v>Saaldorf-Surheim</v>
          </cell>
          <cell r="B963">
            <v>83416</v>
          </cell>
          <cell r="C963" t="str">
            <v>E</v>
          </cell>
        </row>
        <row r="964">
          <cell r="A964" t="str">
            <v xml:space="preserve">Sachsenkam </v>
          </cell>
          <cell r="B964">
            <v>83679</v>
          </cell>
          <cell r="C964" t="str">
            <v>C</v>
          </cell>
        </row>
        <row r="965">
          <cell r="A965" t="str">
            <v>Salching</v>
          </cell>
          <cell r="B965">
            <v>94330</v>
          </cell>
          <cell r="C965" t="str">
            <v>E</v>
          </cell>
        </row>
        <row r="966">
          <cell r="A966" t="str">
            <v>Saldenburg</v>
          </cell>
          <cell r="B966">
            <v>94163</v>
          </cell>
          <cell r="C966" t="str">
            <v>E</v>
          </cell>
        </row>
        <row r="967">
          <cell r="A967" t="str">
            <v>Salgen</v>
          </cell>
          <cell r="B967">
            <v>87775</v>
          </cell>
          <cell r="C967" t="str">
            <v>E</v>
          </cell>
        </row>
        <row r="968">
          <cell r="A968" t="str">
            <v xml:space="preserve">Salzweg </v>
          </cell>
          <cell r="B968">
            <v>94121</v>
          </cell>
          <cell r="C968" t="str">
            <v>E</v>
          </cell>
        </row>
        <row r="969">
          <cell r="A969" t="str">
            <v>Samerberg</v>
          </cell>
          <cell r="B969">
            <v>83122</v>
          </cell>
          <cell r="C969" t="str">
            <v>F</v>
          </cell>
        </row>
        <row r="970">
          <cell r="A970" t="str">
            <v>Sankt Englmar</v>
          </cell>
          <cell r="B970">
            <v>94379</v>
          </cell>
          <cell r="C970" t="str">
            <v>E</v>
          </cell>
        </row>
        <row r="971">
          <cell r="A971" t="str">
            <v>Sankt Wolfgang</v>
          </cell>
          <cell r="B971">
            <v>84427</v>
          </cell>
          <cell r="C971" t="str">
            <v>B</v>
          </cell>
        </row>
        <row r="972">
          <cell r="A972" t="str">
            <v>Sauerlach</v>
          </cell>
          <cell r="B972">
            <v>82054</v>
          </cell>
          <cell r="C972" t="str">
            <v>B</v>
          </cell>
        </row>
        <row r="973">
          <cell r="A973" t="str">
            <v xml:space="preserve">Saulgrub </v>
          </cell>
          <cell r="B973">
            <v>82442</v>
          </cell>
          <cell r="C973" t="str">
            <v>E</v>
          </cell>
        </row>
        <row r="974">
          <cell r="A974" t="str">
            <v xml:space="preserve">Schäftlarn </v>
          </cell>
          <cell r="B974">
            <v>82069</v>
          </cell>
          <cell r="C974" t="str">
            <v>B</v>
          </cell>
        </row>
        <row r="975">
          <cell r="A975" t="str">
            <v>Schalkham</v>
          </cell>
          <cell r="B975">
            <v>84175</v>
          </cell>
          <cell r="C975" t="str">
            <v>C</v>
          </cell>
        </row>
        <row r="976">
          <cell r="A976" t="str">
            <v xml:space="preserve">Schaufling </v>
          </cell>
          <cell r="B976">
            <v>94571</v>
          </cell>
          <cell r="C976" t="str">
            <v>E</v>
          </cell>
        </row>
        <row r="977">
          <cell r="A977" t="str">
            <v xml:space="preserve">Schechen </v>
          </cell>
          <cell r="B977">
            <v>83135</v>
          </cell>
          <cell r="C977" t="str">
            <v>F</v>
          </cell>
        </row>
        <row r="978">
          <cell r="A978" t="str">
            <v>Schernfeld</v>
          </cell>
          <cell r="B978">
            <v>85132</v>
          </cell>
          <cell r="C978" t="str">
            <v>E</v>
          </cell>
        </row>
        <row r="979">
          <cell r="A979" t="str">
            <v>Scherstetten</v>
          </cell>
          <cell r="B979">
            <v>86872</v>
          </cell>
          <cell r="C979" t="str">
            <v>D</v>
          </cell>
        </row>
        <row r="980">
          <cell r="A980" t="str">
            <v xml:space="preserve">Scheuring </v>
          </cell>
          <cell r="B980">
            <v>86937</v>
          </cell>
          <cell r="C980" t="str">
            <v>D</v>
          </cell>
        </row>
        <row r="981">
          <cell r="A981" t="str">
            <v>Scheyern</v>
          </cell>
          <cell r="B981">
            <v>85298</v>
          </cell>
          <cell r="C981" t="str">
            <v>C</v>
          </cell>
        </row>
        <row r="982">
          <cell r="A982" t="str">
            <v>Schierling</v>
          </cell>
          <cell r="B982">
            <v>84069</v>
          </cell>
          <cell r="C982" t="str">
            <v>E</v>
          </cell>
        </row>
        <row r="983">
          <cell r="A983" t="str">
            <v xml:space="preserve">Schiltberg </v>
          </cell>
          <cell r="B983">
            <v>86576</v>
          </cell>
          <cell r="C983" t="str">
            <v>C</v>
          </cell>
        </row>
        <row r="984">
          <cell r="A984" t="str">
            <v>Schirmitz</v>
          </cell>
          <cell r="B984">
            <v>92718</v>
          </cell>
          <cell r="C984" t="str">
            <v>E</v>
          </cell>
        </row>
        <row r="985">
          <cell r="A985" t="str">
            <v>Schirnding</v>
          </cell>
          <cell r="B985">
            <v>95706</v>
          </cell>
          <cell r="C985" t="str">
            <v>E</v>
          </cell>
        </row>
        <row r="986">
          <cell r="A986" t="str">
            <v>Schleching</v>
          </cell>
          <cell r="B986">
            <v>83259</v>
          </cell>
          <cell r="C986" t="str">
            <v>E</v>
          </cell>
        </row>
        <row r="987">
          <cell r="A987" t="str">
            <v xml:space="preserve">Schlehdorf </v>
          </cell>
          <cell r="B987">
            <v>82444</v>
          </cell>
          <cell r="C987" t="str">
            <v>E</v>
          </cell>
        </row>
        <row r="988">
          <cell r="A988" t="str">
            <v xml:space="preserve">Schliersee </v>
          </cell>
          <cell r="B988">
            <v>83727</v>
          </cell>
          <cell r="C988" t="str">
            <v>C</v>
          </cell>
        </row>
        <row r="989">
          <cell r="A989" t="str">
            <v xml:space="preserve">Schmidgaden </v>
          </cell>
          <cell r="B989">
            <v>92546</v>
          </cell>
          <cell r="C989" t="str">
            <v>E</v>
          </cell>
        </row>
        <row r="990">
          <cell r="A990" t="str">
            <v>Schmidmühlen</v>
          </cell>
          <cell r="B990">
            <v>92287</v>
          </cell>
          <cell r="C990" t="str">
            <v>E</v>
          </cell>
        </row>
        <row r="991">
          <cell r="A991" t="str">
            <v xml:space="preserve">Schmiechen </v>
          </cell>
          <cell r="B991">
            <v>86511</v>
          </cell>
          <cell r="C991" t="str">
            <v>C</v>
          </cell>
        </row>
        <row r="992">
          <cell r="A992" t="str">
            <v xml:space="preserve">Schnaitsee </v>
          </cell>
          <cell r="B992">
            <v>83530</v>
          </cell>
          <cell r="C992" t="str">
            <v>E</v>
          </cell>
        </row>
        <row r="993">
          <cell r="A993" t="str">
            <v xml:space="preserve">Schnaittenbach </v>
          </cell>
          <cell r="B993">
            <v>92253</v>
          </cell>
          <cell r="C993" t="str">
            <v>E</v>
          </cell>
        </row>
        <row r="994">
          <cell r="A994" t="str">
            <v>Schneizlreuth</v>
          </cell>
          <cell r="B994">
            <v>83458</v>
          </cell>
          <cell r="C994" t="str">
            <v>E</v>
          </cell>
        </row>
        <row r="995">
          <cell r="A995" t="str">
            <v>Schöfweg</v>
          </cell>
          <cell r="B995">
            <v>94572</v>
          </cell>
          <cell r="C995" t="str">
            <v>E</v>
          </cell>
        </row>
        <row r="996">
          <cell r="A996" t="str">
            <v xml:space="preserve">Schöllnach </v>
          </cell>
          <cell r="B996">
            <v>94508</v>
          </cell>
          <cell r="C996" t="str">
            <v>E</v>
          </cell>
        </row>
        <row r="997">
          <cell r="A997" t="str">
            <v>Schönau</v>
          </cell>
          <cell r="B997">
            <v>83471</v>
          </cell>
          <cell r="C997" t="str">
            <v>E</v>
          </cell>
        </row>
        <row r="998">
          <cell r="A998" t="str">
            <v>Schönau</v>
          </cell>
          <cell r="B998">
            <v>84337</v>
          </cell>
          <cell r="C998" t="str">
            <v>E</v>
          </cell>
        </row>
        <row r="999">
          <cell r="A999" t="str">
            <v>Schönberg</v>
          </cell>
          <cell r="B999">
            <v>94513</v>
          </cell>
          <cell r="C999" t="str">
            <v>E</v>
          </cell>
        </row>
        <row r="1000">
          <cell r="A1000" t="str">
            <v xml:space="preserve">Schönberg </v>
          </cell>
          <cell r="B1000">
            <v>84573</v>
          </cell>
          <cell r="C1000" t="str">
            <v>C</v>
          </cell>
        </row>
        <row r="1001">
          <cell r="A1001" t="str">
            <v>Schondorf</v>
          </cell>
          <cell r="B1001">
            <v>86938</v>
          </cell>
          <cell r="C1001" t="str">
            <v>D</v>
          </cell>
        </row>
        <row r="1002">
          <cell r="A1002" t="str">
            <v>Schongau</v>
          </cell>
          <cell r="B1002">
            <v>86956</v>
          </cell>
          <cell r="C1002" t="str">
            <v>D</v>
          </cell>
        </row>
        <row r="1003">
          <cell r="A1003" t="str">
            <v xml:space="preserve">Schöngeising </v>
          </cell>
          <cell r="B1003">
            <v>82296</v>
          </cell>
          <cell r="C1003" t="str">
            <v>B</v>
          </cell>
        </row>
        <row r="1004">
          <cell r="A1004" t="str">
            <v>Schönsee</v>
          </cell>
          <cell r="B1004">
            <v>92539</v>
          </cell>
          <cell r="C1004" t="str">
            <v>E</v>
          </cell>
        </row>
        <row r="1005">
          <cell r="A1005" t="str">
            <v xml:space="preserve">Schonstett </v>
          </cell>
          <cell r="B1005">
            <v>83137</v>
          </cell>
          <cell r="C1005" t="str">
            <v>F</v>
          </cell>
        </row>
        <row r="1006">
          <cell r="A1006" t="str">
            <v xml:space="preserve">Schönthal </v>
          </cell>
          <cell r="B1006">
            <v>93488</v>
          </cell>
          <cell r="C1006" t="str">
            <v>E</v>
          </cell>
        </row>
        <row r="1007">
          <cell r="A1007" t="str">
            <v xml:space="preserve">Schorndorf </v>
          </cell>
          <cell r="B1007">
            <v>93489</v>
          </cell>
          <cell r="C1007" t="str">
            <v>E</v>
          </cell>
        </row>
        <row r="1008">
          <cell r="A1008" t="str">
            <v xml:space="preserve">Schrobenhausen </v>
          </cell>
          <cell r="B1008">
            <v>86529</v>
          </cell>
          <cell r="C1008" t="str">
            <v>D</v>
          </cell>
        </row>
        <row r="1009">
          <cell r="A1009" t="str">
            <v xml:space="preserve">Schwabbruck </v>
          </cell>
          <cell r="B1009">
            <v>86986</v>
          </cell>
          <cell r="C1009" t="str">
            <v>D</v>
          </cell>
        </row>
        <row r="1010">
          <cell r="A1010" t="str">
            <v xml:space="preserve">Schwabhausen </v>
          </cell>
          <cell r="B1010">
            <v>85247</v>
          </cell>
          <cell r="C1010" t="str">
            <v>A</v>
          </cell>
        </row>
        <row r="1011">
          <cell r="A1011" t="str">
            <v xml:space="preserve">Schwabmünchen </v>
          </cell>
          <cell r="B1011">
            <v>86830</v>
          </cell>
          <cell r="C1011" t="str">
            <v>D</v>
          </cell>
        </row>
        <row r="1012">
          <cell r="A1012" t="str">
            <v>Schwabsoien</v>
          </cell>
          <cell r="B1012">
            <v>86987</v>
          </cell>
          <cell r="C1012" t="str">
            <v>D</v>
          </cell>
        </row>
        <row r="1013">
          <cell r="A1013" t="str">
            <v xml:space="preserve">Schwaig </v>
          </cell>
          <cell r="B1013">
            <v>85445</v>
          </cell>
          <cell r="C1013" t="str">
            <v>A</v>
          </cell>
        </row>
        <row r="1014">
          <cell r="A1014" t="str">
            <v>Schwaigen</v>
          </cell>
          <cell r="B1014">
            <v>82445</v>
          </cell>
          <cell r="C1014" t="str">
            <v>E</v>
          </cell>
        </row>
        <row r="1015">
          <cell r="A1015" t="str">
            <v>Schwandorf</v>
          </cell>
          <cell r="B1015">
            <v>92421</v>
          </cell>
          <cell r="C1015" t="str">
            <v>E</v>
          </cell>
        </row>
        <row r="1016">
          <cell r="A1016" t="str">
            <v xml:space="preserve">Schwangau </v>
          </cell>
          <cell r="B1016">
            <v>87645</v>
          </cell>
          <cell r="C1016" t="str">
            <v>E</v>
          </cell>
        </row>
        <row r="1017">
          <cell r="A1017" t="str">
            <v>Schwarzach</v>
          </cell>
          <cell r="B1017">
            <v>94374</v>
          </cell>
          <cell r="C1017" t="str">
            <v>E</v>
          </cell>
        </row>
        <row r="1018">
          <cell r="A1018" t="str">
            <v>Schwarzach</v>
          </cell>
          <cell r="B1018">
            <v>92548</v>
          </cell>
          <cell r="C1018" t="str">
            <v>E</v>
          </cell>
        </row>
        <row r="1019">
          <cell r="A1019" t="str">
            <v xml:space="preserve">Schwarzenbach </v>
          </cell>
          <cell r="B1019">
            <v>92720</v>
          </cell>
          <cell r="C1019" t="str">
            <v>E</v>
          </cell>
        </row>
        <row r="1020">
          <cell r="A1020" t="str">
            <v>Schwarzenfeld</v>
          </cell>
          <cell r="B1020">
            <v>92521</v>
          </cell>
          <cell r="C1020" t="str">
            <v>E</v>
          </cell>
        </row>
        <row r="1021">
          <cell r="A1021" t="str">
            <v>Schwarzhofen</v>
          </cell>
          <cell r="B1021">
            <v>92447</v>
          </cell>
          <cell r="C1021" t="str">
            <v>E</v>
          </cell>
        </row>
        <row r="1022">
          <cell r="A1022" t="str">
            <v xml:space="preserve">Schweitenkirchen </v>
          </cell>
          <cell r="B1022">
            <v>85301</v>
          </cell>
          <cell r="C1022" t="str">
            <v>C</v>
          </cell>
        </row>
        <row r="1023">
          <cell r="A1023" t="str">
            <v xml:space="preserve">Schwenningen </v>
          </cell>
          <cell r="B1023">
            <v>89443</v>
          </cell>
          <cell r="C1023" t="str">
            <v>E</v>
          </cell>
        </row>
        <row r="1024">
          <cell r="A1024" t="str">
            <v xml:space="preserve">Schwifting </v>
          </cell>
          <cell r="B1024">
            <v>86940</v>
          </cell>
          <cell r="C1024" t="str">
            <v>D</v>
          </cell>
        </row>
        <row r="1025">
          <cell r="A1025" t="str">
            <v xml:space="preserve">Schwindegg </v>
          </cell>
          <cell r="B1025">
            <v>84419</v>
          </cell>
          <cell r="C1025" t="str">
            <v>C</v>
          </cell>
        </row>
        <row r="1026">
          <cell r="A1026" t="str">
            <v xml:space="preserve">Seebruck </v>
          </cell>
          <cell r="B1026">
            <v>83358</v>
          </cell>
          <cell r="C1026" t="str">
            <v>G</v>
          </cell>
        </row>
        <row r="1027">
          <cell r="A1027" t="str">
            <v xml:space="preserve">Seefeld </v>
          </cell>
          <cell r="B1027">
            <v>82229</v>
          </cell>
          <cell r="C1027" t="str">
            <v>B</v>
          </cell>
        </row>
        <row r="1028">
          <cell r="A1028" t="str">
            <v>Seehausen</v>
          </cell>
          <cell r="B1028">
            <v>82418</v>
          </cell>
          <cell r="C1028" t="str">
            <v>E</v>
          </cell>
        </row>
        <row r="1029">
          <cell r="A1029" t="str">
            <v>Seeon</v>
          </cell>
          <cell r="B1029">
            <v>83370</v>
          </cell>
          <cell r="C1029" t="str">
            <v>G</v>
          </cell>
        </row>
        <row r="1030">
          <cell r="A1030" t="str">
            <v xml:space="preserve">Seeshaupt </v>
          </cell>
          <cell r="B1030">
            <v>82402</v>
          </cell>
          <cell r="C1030" t="str">
            <v>D</v>
          </cell>
        </row>
        <row r="1031">
          <cell r="A1031" t="str">
            <v xml:space="preserve">Senden </v>
          </cell>
          <cell r="B1031">
            <v>89250</v>
          </cell>
          <cell r="C1031" t="str">
            <v>E</v>
          </cell>
        </row>
        <row r="1032">
          <cell r="A1032" t="str">
            <v xml:space="preserve">Siegenburg </v>
          </cell>
          <cell r="B1032">
            <v>93354</v>
          </cell>
          <cell r="C1032" t="str">
            <v>E</v>
          </cell>
        </row>
        <row r="1033">
          <cell r="A1033" t="str">
            <v xml:space="preserve">Siegsdorf </v>
          </cell>
          <cell r="B1033">
            <v>83313</v>
          </cell>
          <cell r="C1033" t="str">
            <v>G</v>
          </cell>
        </row>
        <row r="1034">
          <cell r="A1034" t="str">
            <v>Sielenbach</v>
          </cell>
          <cell r="B1034">
            <v>86577</v>
          </cell>
          <cell r="C1034" t="str">
            <v>C</v>
          </cell>
        </row>
        <row r="1035">
          <cell r="A1035" t="str">
            <v>Simbach</v>
          </cell>
          <cell r="B1035">
            <v>84359</v>
          </cell>
          <cell r="C1035" t="str">
            <v>E</v>
          </cell>
        </row>
        <row r="1036">
          <cell r="A1036" t="str">
            <v>Simbach</v>
          </cell>
          <cell r="B1036">
            <v>94436</v>
          </cell>
          <cell r="C1036" t="str">
            <v>E</v>
          </cell>
        </row>
        <row r="1037">
          <cell r="A1037" t="str">
            <v xml:space="preserve">Sindelsdorf </v>
          </cell>
          <cell r="B1037">
            <v>82404</v>
          </cell>
          <cell r="C1037" t="str">
            <v>D</v>
          </cell>
        </row>
        <row r="1038">
          <cell r="A1038" t="str">
            <v>Sinzing</v>
          </cell>
          <cell r="B1038">
            <v>93161</v>
          </cell>
          <cell r="C1038" t="str">
            <v>E</v>
          </cell>
        </row>
        <row r="1039">
          <cell r="A1039" t="str">
            <v>Söchtenau</v>
          </cell>
          <cell r="B1039">
            <v>83139</v>
          </cell>
          <cell r="C1039" t="str">
            <v>F</v>
          </cell>
        </row>
        <row r="1040">
          <cell r="A1040" t="str">
            <v>Solnhofen</v>
          </cell>
          <cell r="B1040">
            <v>91807</v>
          </cell>
          <cell r="C1040" t="str">
            <v>E</v>
          </cell>
        </row>
        <row r="1041">
          <cell r="A1041" t="str">
            <v xml:space="preserve">Sonnen </v>
          </cell>
          <cell r="B1041">
            <v>94164</v>
          </cell>
          <cell r="C1041" t="str">
            <v>E</v>
          </cell>
        </row>
        <row r="1042">
          <cell r="A1042" t="str">
            <v>Sontheim</v>
          </cell>
          <cell r="B1042">
            <v>87776</v>
          </cell>
          <cell r="C1042" t="str">
            <v>E</v>
          </cell>
        </row>
        <row r="1043">
          <cell r="A1043" t="str">
            <v>Sonthofen</v>
          </cell>
          <cell r="B1043">
            <v>87527</v>
          </cell>
          <cell r="C1043" t="str">
            <v>E</v>
          </cell>
        </row>
        <row r="1044">
          <cell r="A1044" t="str">
            <v>Soyen</v>
          </cell>
          <cell r="B1044">
            <v>83564</v>
          </cell>
          <cell r="C1044" t="str">
            <v>C</v>
          </cell>
        </row>
        <row r="1045">
          <cell r="A1045" t="str">
            <v>Spatzenhausen</v>
          </cell>
          <cell r="B1045">
            <v>82447</v>
          </cell>
          <cell r="C1045" t="str">
            <v>E</v>
          </cell>
        </row>
        <row r="1046">
          <cell r="A1046" t="str">
            <v xml:space="preserve">Spiegelau </v>
          </cell>
          <cell r="B1046">
            <v>94518</v>
          </cell>
          <cell r="C1046" t="str">
            <v>E</v>
          </cell>
        </row>
        <row r="1047">
          <cell r="A1047" t="str">
            <v>Stadtbergen</v>
          </cell>
          <cell r="B1047">
            <v>86391</v>
          </cell>
          <cell r="C1047" t="str">
            <v>D</v>
          </cell>
        </row>
        <row r="1048">
          <cell r="A1048" t="str">
            <v>Stallwang</v>
          </cell>
          <cell r="B1048">
            <v>94375</v>
          </cell>
          <cell r="C1048" t="str">
            <v>E</v>
          </cell>
        </row>
        <row r="1049">
          <cell r="A1049" t="str">
            <v>Stammham</v>
          </cell>
          <cell r="B1049">
            <v>85134</v>
          </cell>
          <cell r="C1049" t="str">
            <v>E</v>
          </cell>
        </row>
        <row r="1050">
          <cell r="A1050" t="str">
            <v>Stamsried</v>
          </cell>
          <cell r="B1050">
            <v>93491</v>
          </cell>
          <cell r="C1050" t="str">
            <v>E</v>
          </cell>
        </row>
        <row r="1051">
          <cell r="A1051" t="str">
            <v>Starnberg</v>
          </cell>
          <cell r="B1051">
            <v>82319</v>
          </cell>
          <cell r="C1051" t="str">
            <v>B</v>
          </cell>
        </row>
        <row r="1052">
          <cell r="A1052" t="str">
            <v>Staudach-Egerndach</v>
          </cell>
          <cell r="B1052">
            <v>83224</v>
          </cell>
          <cell r="C1052" t="str">
            <v>G</v>
          </cell>
        </row>
        <row r="1053">
          <cell r="A1053" t="str">
            <v>Stefansberg</v>
          </cell>
          <cell r="B1053">
            <v>82216</v>
          </cell>
          <cell r="C1053" t="str">
            <v>G</v>
          </cell>
        </row>
        <row r="1054">
          <cell r="A1054" t="str">
            <v>Steinach</v>
          </cell>
          <cell r="B1054">
            <v>94377</v>
          </cell>
          <cell r="C1054" t="str">
            <v>E</v>
          </cell>
        </row>
        <row r="1055">
          <cell r="A1055" t="str">
            <v>Steinberg</v>
          </cell>
          <cell r="B1055">
            <v>92449</v>
          </cell>
          <cell r="C1055" t="str">
            <v>E</v>
          </cell>
        </row>
        <row r="1056">
          <cell r="A1056" t="str">
            <v xml:space="preserve">Steindorf </v>
          </cell>
          <cell r="B1056">
            <v>82297</v>
          </cell>
          <cell r="C1056" t="str">
            <v>C</v>
          </cell>
        </row>
        <row r="1057">
          <cell r="A1057" t="str">
            <v>Steingaden</v>
          </cell>
          <cell r="B1057">
            <v>86989</v>
          </cell>
          <cell r="C1057" t="str">
            <v>D</v>
          </cell>
        </row>
        <row r="1058">
          <cell r="A1058" t="str">
            <v xml:space="preserve">Steinhöring </v>
          </cell>
          <cell r="B1058">
            <v>85643</v>
          </cell>
          <cell r="C1058" t="str">
            <v>B</v>
          </cell>
        </row>
        <row r="1059">
          <cell r="A1059" t="str">
            <v>Steinkirchen</v>
          </cell>
          <cell r="B1059">
            <v>84439</v>
          </cell>
          <cell r="C1059" t="str">
            <v>A</v>
          </cell>
        </row>
        <row r="1060">
          <cell r="A1060" t="str">
            <v>Stephanskirchen</v>
          </cell>
          <cell r="B1060">
            <v>83071</v>
          </cell>
          <cell r="C1060" t="str">
            <v>F</v>
          </cell>
        </row>
        <row r="1061">
          <cell r="A1061" t="str">
            <v>Stephansposching</v>
          </cell>
          <cell r="B1061">
            <v>64569</v>
          </cell>
          <cell r="C1061" t="str">
            <v>E</v>
          </cell>
        </row>
        <row r="1062">
          <cell r="A1062" t="str">
            <v xml:space="preserve">Stockdorf </v>
          </cell>
          <cell r="B1062">
            <v>82131</v>
          </cell>
          <cell r="C1062" t="str">
            <v>B</v>
          </cell>
        </row>
        <row r="1063">
          <cell r="A1063" t="str">
            <v>Störnstein</v>
          </cell>
          <cell r="B1063">
            <v>92721</v>
          </cell>
          <cell r="C1063" t="str">
            <v>E</v>
          </cell>
        </row>
        <row r="1064">
          <cell r="A1064" t="str">
            <v>Stötten</v>
          </cell>
          <cell r="B1064">
            <v>87675</v>
          </cell>
          <cell r="C1064" t="str">
            <v>E</v>
          </cell>
        </row>
        <row r="1065">
          <cell r="A1065" t="str">
            <v>Stöttwang</v>
          </cell>
          <cell r="B1065">
            <v>87677</v>
          </cell>
          <cell r="C1065" t="str">
            <v>E</v>
          </cell>
        </row>
        <row r="1066">
          <cell r="A1066" t="str">
            <v>Straßkirchen</v>
          </cell>
          <cell r="B1066">
            <v>94342</v>
          </cell>
          <cell r="C1066" t="str">
            <v>E</v>
          </cell>
        </row>
        <row r="1067">
          <cell r="A1067" t="str">
            <v>Straßlach-Dingharting</v>
          </cell>
          <cell r="B1067">
            <v>82064</v>
          </cell>
          <cell r="C1067" t="str">
            <v>B</v>
          </cell>
        </row>
        <row r="1068">
          <cell r="A1068" t="str">
            <v xml:space="preserve">Straubing </v>
          </cell>
          <cell r="B1068">
            <v>94315</v>
          </cell>
          <cell r="C1068" t="str">
            <v>E</v>
          </cell>
        </row>
        <row r="1069">
          <cell r="A1069" t="str">
            <v xml:space="preserve">Stubenberg </v>
          </cell>
          <cell r="B1069">
            <v>94166</v>
          </cell>
          <cell r="C1069" t="str">
            <v>E</v>
          </cell>
        </row>
        <row r="1070">
          <cell r="A1070" t="str">
            <v xml:space="preserve">Stulln </v>
          </cell>
          <cell r="B1070">
            <v>92551</v>
          </cell>
          <cell r="C1070" t="str">
            <v>E</v>
          </cell>
        </row>
        <row r="1071">
          <cell r="A1071" t="str">
            <v>Sulzberg</v>
          </cell>
          <cell r="B1071">
            <v>87477</v>
          </cell>
          <cell r="C1071" t="str">
            <v>E</v>
          </cell>
        </row>
        <row r="1072">
          <cell r="A1072" t="str">
            <v xml:space="preserve">Sulzemoos </v>
          </cell>
          <cell r="B1072">
            <v>85254</v>
          </cell>
          <cell r="C1072" t="str">
            <v>A</v>
          </cell>
        </row>
        <row r="1073">
          <cell r="A1073" t="str">
            <v>Sünching</v>
          </cell>
          <cell r="B1073">
            <v>93104</v>
          </cell>
          <cell r="C1073" t="str">
            <v>E</v>
          </cell>
        </row>
        <row r="1074">
          <cell r="A1074" t="str">
            <v>Surberg</v>
          </cell>
          <cell r="B1074">
            <v>83362</v>
          </cell>
          <cell r="C1074" t="str">
            <v>G</v>
          </cell>
        </row>
        <row r="1075">
          <cell r="A1075" t="str">
            <v xml:space="preserve">Syrgenstein </v>
          </cell>
          <cell r="B1075">
            <v>89428</v>
          </cell>
          <cell r="C1075" t="str">
            <v>E</v>
          </cell>
        </row>
        <row r="1076">
          <cell r="A1076" t="str">
            <v xml:space="preserve">Tacherting </v>
          </cell>
          <cell r="B1076">
            <v>83342</v>
          </cell>
          <cell r="C1076" t="str">
            <v>G</v>
          </cell>
        </row>
        <row r="1077">
          <cell r="A1077" t="str">
            <v xml:space="preserve">Taching </v>
          </cell>
          <cell r="B1077">
            <v>83373</v>
          </cell>
          <cell r="C1077" t="str">
            <v>G</v>
          </cell>
        </row>
        <row r="1078">
          <cell r="A1078" t="str">
            <v xml:space="preserve">Tagmersheim </v>
          </cell>
          <cell r="B1078">
            <v>86704</v>
          </cell>
          <cell r="C1078" t="str">
            <v>E</v>
          </cell>
        </row>
        <row r="1079">
          <cell r="A1079" t="str">
            <v xml:space="preserve">Tann </v>
          </cell>
          <cell r="B1079">
            <v>84367</v>
          </cell>
          <cell r="C1079" t="str">
            <v>E</v>
          </cell>
        </row>
        <row r="1080">
          <cell r="A1080" t="str">
            <v>Tännesberg</v>
          </cell>
          <cell r="B1080">
            <v>92723</v>
          </cell>
          <cell r="C1080" t="str">
            <v>E</v>
          </cell>
        </row>
        <row r="1081">
          <cell r="A1081" t="str">
            <v xml:space="preserve">Tapfheim </v>
          </cell>
          <cell r="B1081">
            <v>86660</v>
          </cell>
          <cell r="C1081" t="str">
            <v>E</v>
          </cell>
        </row>
        <row r="1082">
          <cell r="A1082" t="str">
            <v>Taufkirchen</v>
          </cell>
          <cell r="B1082">
            <v>82024</v>
          </cell>
          <cell r="C1082" t="str">
            <v>B</v>
          </cell>
        </row>
        <row r="1083">
          <cell r="A1083" t="str">
            <v>Taufkirchen</v>
          </cell>
          <cell r="B1083">
            <v>84416</v>
          </cell>
          <cell r="C1083" t="str">
            <v>B</v>
          </cell>
        </row>
        <row r="1084">
          <cell r="A1084" t="str">
            <v>Tegernheim</v>
          </cell>
          <cell r="B1084">
            <v>93105</v>
          </cell>
          <cell r="C1084" t="str">
            <v>E</v>
          </cell>
        </row>
        <row r="1085">
          <cell r="A1085" t="str">
            <v xml:space="preserve">Tegernsee </v>
          </cell>
          <cell r="B1085">
            <v>83684</v>
          </cell>
          <cell r="C1085" t="str">
            <v>C</v>
          </cell>
        </row>
        <row r="1086">
          <cell r="A1086" t="str">
            <v xml:space="preserve">Teisendorf </v>
          </cell>
          <cell r="B1086">
            <v>83317</v>
          </cell>
          <cell r="C1086" t="str">
            <v>G</v>
          </cell>
        </row>
        <row r="1087">
          <cell r="A1087" t="str">
            <v>Teising</v>
          </cell>
          <cell r="B1087">
            <v>84576</v>
          </cell>
          <cell r="C1087" t="str">
            <v>E</v>
          </cell>
        </row>
        <row r="1088">
          <cell r="A1088" t="str">
            <v>Teisnach</v>
          </cell>
          <cell r="B1088">
            <v>94244</v>
          </cell>
          <cell r="C1088" t="str">
            <v>E</v>
          </cell>
        </row>
        <row r="1089">
          <cell r="A1089" t="str">
            <v>Tettenweis</v>
          </cell>
          <cell r="B1089">
            <v>94167</v>
          </cell>
          <cell r="C1089" t="str">
            <v>E</v>
          </cell>
        </row>
        <row r="1090">
          <cell r="A1090" t="str">
            <v>Teublitz</v>
          </cell>
          <cell r="B1090">
            <v>93158</v>
          </cell>
          <cell r="C1090" t="str">
            <v>E</v>
          </cell>
        </row>
        <row r="1091">
          <cell r="A1091" t="str">
            <v xml:space="preserve">Teugn </v>
          </cell>
          <cell r="B1091">
            <v>93356</v>
          </cell>
          <cell r="C1091" t="str">
            <v>E</v>
          </cell>
        </row>
        <row r="1092">
          <cell r="A1092" t="str">
            <v>Thaining</v>
          </cell>
          <cell r="B1092">
            <v>86943</v>
          </cell>
          <cell r="C1092" t="str">
            <v>D</v>
          </cell>
        </row>
        <row r="1093">
          <cell r="A1093" t="str">
            <v xml:space="preserve">Thalmassing </v>
          </cell>
          <cell r="B1093">
            <v>93107</v>
          </cell>
          <cell r="C1093" t="str">
            <v>E</v>
          </cell>
        </row>
        <row r="1094">
          <cell r="A1094" t="str">
            <v xml:space="preserve">Thannhausen </v>
          </cell>
          <cell r="B1094">
            <v>86470</v>
          </cell>
          <cell r="C1094" t="str">
            <v>E</v>
          </cell>
        </row>
        <row r="1095">
          <cell r="A1095" t="str">
            <v xml:space="preserve">Thierhaupten </v>
          </cell>
          <cell r="B1095">
            <v>86672</v>
          </cell>
          <cell r="C1095" t="str">
            <v>D</v>
          </cell>
        </row>
        <row r="1096">
          <cell r="A1096" t="str">
            <v>Thurmansbang</v>
          </cell>
          <cell r="B1096">
            <v>94169</v>
          </cell>
          <cell r="C1096" t="str">
            <v>E</v>
          </cell>
        </row>
        <row r="1097">
          <cell r="A1097" t="str">
            <v xml:space="preserve">Thyrnau </v>
          </cell>
          <cell r="B1097">
            <v>94136</v>
          </cell>
          <cell r="C1097" t="str">
            <v>E</v>
          </cell>
        </row>
        <row r="1098">
          <cell r="A1098" t="str">
            <v>Tiefenbach</v>
          </cell>
          <cell r="B1098">
            <v>84184</v>
          </cell>
          <cell r="C1098" t="str">
            <v>C</v>
          </cell>
        </row>
        <row r="1099">
          <cell r="A1099" t="str">
            <v>Titting</v>
          </cell>
          <cell r="B1099">
            <v>85135</v>
          </cell>
          <cell r="C1099" t="str">
            <v>E</v>
          </cell>
        </row>
        <row r="1100">
          <cell r="A1100" t="str">
            <v>Tittling</v>
          </cell>
          <cell r="B1100">
            <v>94104</v>
          </cell>
          <cell r="C1100" t="str">
            <v>E</v>
          </cell>
        </row>
        <row r="1101">
          <cell r="A1101" t="str">
            <v>Tittmoning</v>
          </cell>
          <cell r="B1101">
            <v>84529</v>
          </cell>
          <cell r="C1101" t="str">
            <v>G</v>
          </cell>
        </row>
        <row r="1102">
          <cell r="A1102" t="str">
            <v>Todtenweis</v>
          </cell>
          <cell r="B1102">
            <v>86447</v>
          </cell>
          <cell r="C1102" t="str">
            <v>C</v>
          </cell>
        </row>
        <row r="1103">
          <cell r="A1103" t="str">
            <v>Töging</v>
          </cell>
          <cell r="B1103">
            <v>84513</v>
          </cell>
          <cell r="C1103" t="str">
            <v>E</v>
          </cell>
        </row>
        <row r="1104">
          <cell r="A1104" t="str">
            <v xml:space="preserve">Train </v>
          </cell>
          <cell r="B1104">
            <v>93358</v>
          </cell>
          <cell r="C1104" t="str">
            <v>E</v>
          </cell>
        </row>
        <row r="1105">
          <cell r="A1105" t="str">
            <v>Traitsching</v>
          </cell>
          <cell r="B1105">
            <v>93455</v>
          </cell>
          <cell r="C1105" t="str">
            <v>E</v>
          </cell>
        </row>
        <row r="1106">
          <cell r="A1106" t="str">
            <v xml:space="preserve">Traunreut </v>
          </cell>
          <cell r="B1106">
            <v>83301</v>
          </cell>
          <cell r="C1106" t="str">
            <v>G</v>
          </cell>
        </row>
        <row r="1107">
          <cell r="A1107" t="str">
            <v xml:space="preserve">Traunstein </v>
          </cell>
          <cell r="B1107">
            <v>83278</v>
          </cell>
          <cell r="C1107" t="str">
            <v>G</v>
          </cell>
        </row>
        <row r="1108">
          <cell r="A1108" t="str">
            <v xml:space="preserve">Trausnitz </v>
          </cell>
          <cell r="B1108">
            <v>92555</v>
          </cell>
          <cell r="C1108" t="str">
            <v>E</v>
          </cell>
        </row>
        <row r="1109">
          <cell r="A1109" t="str">
            <v>Triftern</v>
          </cell>
          <cell r="B1109">
            <v>84371</v>
          </cell>
          <cell r="C1109" t="str">
            <v>E</v>
          </cell>
        </row>
        <row r="1110">
          <cell r="A1110" t="str">
            <v>Trostberg</v>
          </cell>
          <cell r="B1110">
            <v>83308</v>
          </cell>
          <cell r="C1110" t="str">
            <v>G</v>
          </cell>
        </row>
        <row r="1111">
          <cell r="A1111" t="str">
            <v xml:space="preserve">Trunkelsberg </v>
          </cell>
          <cell r="B1111">
            <v>87779</v>
          </cell>
          <cell r="C1111" t="str">
            <v>E</v>
          </cell>
        </row>
        <row r="1112">
          <cell r="A1112" t="str">
            <v xml:space="preserve">Tuntenhausen </v>
          </cell>
          <cell r="B1112">
            <v>83104</v>
          </cell>
          <cell r="C1112" t="str">
            <v>F</v>
          </cell>
        </row>
        <row r="1113">
          <cell r="A1113" t="str">
            <v>Türkenfeld</v>
          </cell>
          <cell r="B1113">
            <v>82299</v>
          </cell>
          <cell r="C1113" t="str">
            <v>B</v>
          </cell>
        </row>
        <row r="1114">
          <cell r="A1114" t="str">
            <v>Türkheim</v>
          </cell>
          <cell r="B1114">
            <v>86842</v>
          </cell>
          <cell r="C1114" t="str">
            <v>E</v>
          </cell>
        </row>
        <row r="1115">
          <cell r="A1115" t="str">
            <v>Tussenhausen</v>
          </cell>
          <cell r="B1115">
            <v>86874</v>
          </cell>
          <cell r="C1115" t="str">
            <v>E</v>
          </cell>
        </row>
        <row r="1116">
          <cell r="A1116" t="str">
            <v xml:space="preserve">Tüßling </v>
          </cell>
          <cell r="B1116">
            <v>84577</v>
          </cell>
          <cell r="C1116" t="str">
            <v>E</v>
          </cell>
        </row>
        <row r="1117">
          <cell r="A1117" t="str">
            <v>Tutzing</v>
          </cell>
          <cell r="B1117">
            <v>82327</v>
          </cell>
          <cell r="C1117" t="str">
            <v>B</v>
          </cell>
        </row>
        <row r="1118">
          <cell r="A1118" t="str">
            <v xml:space="preserve">Übersee </v>
          </cell>
          <cell r="B1118">
            <v>83236</v>
          </cell>
          <cell r="C1118" t="str">
            <v>G</v>
          </cell>
        </row>
        <row r="1119">
          <cell r="A1119" t="str">
            <v>Uffing</v>
          </cell>
          <cell r="B1119">
            <v>82449</v>
          </cell>
          <cell r="C1119" t="str">
            <v>E</v>
          </cell>
        </row>
        <row r="1120">
          <cell r="A1120" t="str">
            <v>Ulm</v>
          </cell>
          <cell r="B1120">
            <v>89073</v>
          </cell>
          <cell r="C1120" t="str">
            <v>E</v>
          </cell>
        </row>
        <row r="1121">
          <cell r="A1121" t="str">
            <v>Ungerhausen</v>
          </cell>
          <cell r="B1121">
            <v>87781</v>
          </cell>
          <cell r="C1121" t="str">
            <v>E</v>
          </cell>
        </row>
        <row r="1122">
          <cell r="A1122" t="str">
            <v xml:space="preserve">Unterammergau </v>
          </cell>
          <cell r="B1122">
            <v>82497</v>
          </cell>
          <cell r="C1122" t="str">
            <v>E</v>
          </cell>
        </row>
        <row r="1123">
          <cell r="A1123" t="str">
            <v>Unterdießen</v>
          </cell>
          <cell r="B1123">
            <v>86944</v>
          </cell>
          <cell r="C1123" t="str">
            <v>D</v>
          </cell>
        </row>
        <row r="1124">
          <cell r="A1124" t="str">
            <v>Unterdietfurt</v>
          </cell>
          <cell r="B1124">
            <v>84339</v>
          </cell>
          <cell r="C1124" t="str">
            <v>E</v>
          </cell>
        </row>
        <row r="1125">
          <cell r="A1125" t="str">
            <v>Unteregg</v>
          </cell>
          <cell r="B1125">
            <v>87782</v>
          </cell>
          <cell r="C1125" t="str">
            <v>E</v>
          </cell>
        </row>
        <row r="1126">
          <cell r="A1126" t="str">
            <v>Unterföhring</v>
          </cell>
          <cell r="B1126">
            <v>85774</v>
          </cell>
          <cell r="C1126" t="str">
            <v>A</v>
          </cell>
        </row>
        <row r="1127">
          <cell r="A1127" t="str">
            <v xml:space="preserve">Unterhaching </v>
          </cell>
          <cell r="B1127">
            <v>82008</v>
          </cell>
          <cell r="C1127" t="str">
            <v>B</v>
          </cell>
        </row>
        <row r="1128">
          <cell r="A1128" t="str">
            <v xml:space="preserve">Untermeitingen </v>
          </cell>
          <cell r="B1128">
            <v>86836</v>
          </cell>
          <cell r="C1128" t="str">
            <v>D</v>
          </cell>
        </row>
        <row r="1129">
          <cell r="A1129" t="str">
            <v xml:space="preserve">Unterneukirchen </v>
          </cell>
          <cell r="B1129">
            <v>84579</v>
          </cell>
          <cell r="C1129" t="str">
            <v>E</v>
          </cell>
        </row>
        <row r="1130">
          <cell r="A1130" t="str">
            <v xml:space="preserve">Unterreit </v>
          </cell>
          <cell r="B1130">
            <v>83567</v>
          </cell>
          <cell r="C1130" t="str">
            <v>C</v>
          </cell>
        </row>
        <row r="1131">
          <cell r="A1131" t="str">
            <v xml:space="preserve">Unterroth </v>
          </cell>
          <cell r="B1131">
            <v>89299</v>
          </cell>
          <cell r="C1131" t="str">
            <v>E</v>
          </cell>
        </row>
        <row r="1132">
          <cell r="A1132" t="str">
            <v xml:space="preserve">Unterschleißheim </v>
          </cell>
          <cell r="B1132">
            <v>85716</v>
          </cell>
          <cell r="C1132" t="str">
            <v>A</v>
          </cell>
        </row>
        <row r="1133">
          <cell r="A1133" t="str">
            <v xml:space="preserve">Unterthingau </v>
          </cell>
          <cell r="B1133">
            <v>87647</v>
          </cell>
          <cell r="C1133" t="str">
            <v>E</v>
          </cell>
        </row>
        <row r="1134">
          <cell r="A1134" t="str">
            <v xml:space="preserve">Unterwössen </v>
          </cell>
          <cell r="B1134">
            <v>83246</v>
          </cell>
          <cell r="C1134" t="str">
            <v>G</v>
          </cell>
        </row>
        <row r="1135">
          <cell r="A1135" t="str">
            <v>Untrasried</v>
          </cell>
          <cell r="B1135">
            <v>87496</v>
          </cell>
          <cell r="C1135" t="str">
            <v>E</v>
          </cell>
        </row>
        <row r="1136">
          <cell r="A1136" t="str">
            <v>Ursberg</v>
          </cell>
          <cell r="B1136">
            <v>86513</v>
          </cell>
          <cell r="C1136" t="str">
            <v>E</v>
          </cell>
        </row>
        <row r="1137">
          <cell r="A1137" t="str">
            <v>Ustersbach</v>
          </cell>
          <cell r="B1137">
            <v>86514</v>
          </cell>
          <cell r="C1137" t="str">
            <v>D</v>
          </cell>
        </row>
        <row r="1138">
          <cell r="A1138" t="str">
            <v>Utting</v>
          </cell>
          <cell r="B1138">
            <v>86919</v>
          </cell>
          <cell r="C1138" t="str">
            <v>D</v>
          </cell>
        </row>
        <row r="1139">
          <cell r="A1139" t="str">
            <v>Vachendorf</v>
          </cell>
          <cell r="B1139">
            <v>83377</v>
          </cell>
          <cell r="C1139" t="str">
            <v>G</v>
          </cell>
        </row>
        <row r="1140">
          <cell r="A1140" t="str">
            <v xml:space="preserve">Valley </v>
          </cell>
          <cell r="B1140">
            <v>83626</v>
          </cell>
          <cell r="C1140" t="str">
            <v>C</v>
          </cell>
        </row>
        <row r="1141">
          <cell r="A1141" t="str">
            <v>Vaterstetten</v>
          </cell>
          <cell r="B1141">
            <v>85591</v>
          </cell>
          <cell r="C1141" t="str">
            <v>B</v>
          </cell>
        </row>
        <row r="1142">
          <cell r="A1142" t="str">
            <v xml:space="preserve">Velburg </v>
          </cell>
          <cell r="B1142">
            <v>92355</v>
          </cell>
          <cell r="C1142" t="str">
            <v>E</v>
          </cell>
        </row>
        <row r="1143">
          <cell r="A1143" t="str">
            <v>Velden</v>
          </cell>
          <cell r="B1143">
            <v>84149</v>
          </cell>
          <cell r="C1143" t="str">
            <v>C</v>
          </cell>
        </row>
        <row r="1144">
          <cell r="A1144" t="str">
            <v>Viechtach</v>
          </cell>
          <cell r="B1144">
            <v>94234</v>
          </cell>
          <cell r="C1144" t="str">
            <v>E</v>
          </cell>
        </row>
        <row r="1145">
          <cell r="A1145" t="str">
            <v xml:space="preserve">Vierkirchen </v>
          </cell>
          <cell r="B1145">
            <v>85256</v>
          </cell>
          <cell r="C1145" t="str">
            <v>A</v>
          </cell>
        </row>
        <row r="1146">
          <cell r="A1146" t="str">
            <v>Vilgertshofen</v>
          </cell>
          <cell r="B1146">
            <v>86946</v>
          </cell>
          <cell r="C1146" t="str">
            <v>D</v>
          </cell>
        </row>
        <row r="1147">
          <cell r="A1147" t="str">
            <v>Vilsbiburg</v>
          </cell>
          <cell r="B1147">
            <v>84137</v>
          </cell>
          <cell r="C1147" t="str">
            <v>C</v>
          </cell>
        </row>
        <row r="1148">
          <cell r="A1148" t="str">
            <v xml:space="preserve">Vilsheim </v>
          </cell>
          <cell r="B1148">
            <v>84186</v>
          </cell>
          <cell r="C1148" t="str">
            <v>C</v>
          </cell>
        </row>
        <row r="1149">
          <cell r="A1149" t="str">
            <v xml:space="preserve">Vilshofen </v>
          </cell>
          <cell r="B1149">
            <v>94474</v>
          </cell>
          <cell r="C1149" t="str">
            <v>E</v>
          </cell>
        </row>
        <row r="1150">
          <cell r="A1150" t="str">
            <v>Vogtareuth</v>
          </cell>
          <cell r="B1150">
            <v>83569</v>
          </cell>
          <cell r="C1150" t="str">
            <v>F</v>
          </cell>
        </row>
        <row r="1151">
          <cell r="A1151" t="str">
            <v xml:space="preserve">Vohburg </v>
          </cell>
          <cell r="B1151">
            <v>85088</v>
          </cell>
          <cell r="C1151" t="str">
            <v>C</v>
          </cell>
        </row>
        <row r="1152">
          <cell r="A1152" t="str">
            <v xml:space="preserve">Vohenstrauß </v>
          </cell>
          <cell r="B1152">
            <v>92648</v>
          </cell>
          <cell r="C1152" t="str">
            <v>E</v>
          </cell>
        </row>
        <row r="1153">
          <cell r="A1153" t="str">
            <v>Vöhringen</v>
          </cell>
          <cell r="B1153">
            <v>89269</v>
          </cell>
          <cell r="C1153" t="str">
            <v>E</v>
          </cell>
        </row>
        <row r="1154">
          <cell r="A1154" t="str">
            <v>Volkenschwand</v>
          </cell>
          <cell r="B1154">
            <v>84106</v>
          </cell>
          <cell r="C1154" t="str">
            <v>E</v>
          </cell>
        </row>
        <row r="1155">
          <cell r="A1155" t="str">
            <v xml:space="preserve">Waakirchen </v>
          </cell>
          <cell r="B1155">
            <v>83666</v>
          </cell>
          <cell r="C1155" t="str">
            <v>C</v>
          </cell>
        </row>
        <row r="1156">
          <cell r="A1156" t="str">
            <v xml:space="preserve">Waal </v>
          </cell>
          <cell r="B1156">
            <v>86875</v>
          </cell>
          <cell r="C1156" t="str">
            <v>E</v>
          </cell>
        </row>
        <row r="1157">
          <cell r="A1157" t="str">
            <v>Wackersberg</v>
          </cell>
          <cell r="B1157">
            <v>83646</v>
          </cell>
          <cell r="C1157" t="str">
            <v>C</v>
          </cell>
        </row>
        <row r="1158">
          <cell r="A1158" t="str">
            <v>Wackersdorf</v>
          </cell>
          <cell r="B1158">
            <v>92442</v>
          </cell>
          <cell r="C1158" t="str">
            <v>E</v>
          </cell>
        </row>
        <row r="1159">
          <cell r="A1159" t="str">
            <v>Waffenbrunn</v>
          </cell>
          <cell r="B1159">
            <v>93494</v>
          </cell>
          <cell r="C1159" t="str">
            <v>E</v>
          </cell>
        </row>
        <row r="1160">
          <cell r="A1160" t="str">
            <v xml:space="preserve">Waging am See </v>
          </cell>
          <cell r="B1160">
            <v>83329</v>
          </cell>
          <cell r="C1160" t="str">
            <v>G</v>
          </cell>
        </row>
        <row r="1161">
          <cell r="A1161" t="str">
            <v xml:space="preserve">Waidhaus </v>
          </cell>
          <cell r="B1161">
            <v>92726</v>
          </cell>
          <cell r="C1161" t="str">
            <v>E</v>
          </cell>
        </row>
        <row r="1162">
          <cell r="A1162" t="str">
            <v>Waidhofen</v>
          </cell>
          <cell r="B1162">
            <v>86579</v>
          </cell>
          <cell r="C1162" t="str">
            <v>D</v>
          </cell>
        </row>
        <row r="1163">
          <cell r="A1163" t="str">
            <v xml:space="preserve">Wald </v>
          </cell>
          <cell r="B1163">
            <v>87616</v>
          </cell>
          <cell r="C1163" t="str">
            <v>E</v>
          </cell>
        </row>
        <row r="1164">
          <cell r="A1164" t="str">
            <v>Walderbach</v>
          </cell>
          <cell r="B1164">
            <v>93194</v>
          </cell>
          <cell r="C1164" t="str">
            <v>E</v>
          </cell>
        </row>
        <row r="1165">
          <cell r="A1165" t="str">
            <v>Waldershof</v>
          </cell>
          <cell r="B1165">
            <v>95679</v>
          </cell>
          <cell r="C1165" t="str">
            <v>E</v>
          </cell>
        </row>
        <row r="1166">
          <cell r="A1166" t="str">
            <v xml:space="preserve">Waldkirchen </v>
          </cell>
          <cell r="B1166">
            <v>94065</v>
          </cell>
          <cell r="C1166" t="str">
            <v>E</v>
          </cell>
        </row>
        <row r="1167">
          <cell r="A1167" t="str">
            <v>Waldkraiburg</v>
          </cell>
          <cell r="B1167">
            <v>84478</v>
          </cell>
          <cell r="C1167" t="str">
            <v>C</v>
          </cell>
        </row>
        <row r="1168">
          <cell r="A1168" t="str">
            <v>Waldmünchen</v>
          </cell>
          <cell r="B1168">
            <v>93449</v>
          </cell>
          <cell r="C1168" t="str">
            <v>E</v>
          </cell>
        </row>
        <row r="1169">
          <cell r="A1169" t="str">
            <v>Waldstetten</v>
          </cell>
          <cell r="B1169">
            <v>89367</v>
          </cell>
          <cell r="C1169" t="str">
            <v>E</v>
          </cell>
        </row>
        <row r="1170">
          <cell r="A1170" t="str">
            <v xml:space="preserve">Waldthurn </v>
          </cell>
          <cell r="B1170">
            <v>92727</v>
          </cell>
          <cell r="C1170" t="str">
            <v>E</v>
          </cell>
        </row>
        <row r="1171">
          <cell r="A1171" t="str">
            <v xml:space="preserve">Walkertshofen </v>
          </cell>
          <cell r="B1171">
            <v>86877</v>
          </cell>
          <cell r="C1171" t="str">
            <v>D</v>
          </cell>
        </row>
        <row r="1172">
          <cell r="A1172" t="str">
            <v>Wallerfing</v>
          </cell>
          <cell r="B1172">
            <v>94574</v>
          </cell>
          <cell r="C1172" t="str">
            <v>E</v>
          </cell>
        </row>
        <row r="1173">
          <cell r="A1173" t="str">
            <v xml:space="preserve">Wallersdorf </v>
          </cell>
          <cell r="B1173">
            <v>94522</v>
          </cell>
          <cell r="C1173" t="str">
            <v>E</v>
          </cell>
        </row>
        <row r="1174">
          <cell r="A1174" t="str">
            <v xml:space="preserve">Wallerstein </v>
          </cell>
          <cell r="B1174">
            <v>86757</v>
          </cell>
          <cell r="C1174" t="str">
            <v>E</v>
          </cell>
        </row>
        <row r="1175">
          <cell r="A1175" t="str">
            <v>Wallgau</v>
          </cell>
          <cell r="B1175">
            <v>82499</v>
          </cell>
          <cell r="C1175" t="str">
            <v>E</v>
          </cell>
        </row>
        <row r="1176">
          <cell r="A1176" t="str">
            <v xml:space="preserve">Walpertskirchen </v>
          </cell>
          <cell r="B1176">
            <v>85469</v>
          </cell>
          <cell r="C1176" t="str">
            <v>A</v>
          </cell>
        </row>
        <row r="1177">
          <cell r="A1177" t="str">
            <v>Waltenhausen</v>
          </cell>
          <cell r="B1177">
            <v>86480</v>
          </cell>
          <cell r="C1177" t="str">
            <v>E</v>
          </cell>
        </row>
        <row r="1178">
          <cell r="A1178" t="str">
            <v xml:space="preserve">Waltenhofen </v>
          </cell>
          <cell r="B1178">
            <v>87448</v>
          </cell>
          <cell r="C1178" t="str">
            <v>E</v>
          </cell>
        </row>
        <row r="1179">
          <cell r="A1179" t="str">
            <v>Waltershofen</v>
          </cell>
          <cell r="B1179">
            <v>82282</v>
          </cell>
          <cell r="C1179" t="str">
            <v>B</v>
          </cell>
        </row>
        <row r="1180">
          <cell r="A1180" t="str">
            <v>Walting</v>
          </cell>
          <cell r="B1180">
            <v>85137</v>
          </cell>
          <cell r="C1180" t="str">
            <v>E</v>
          </cell>
        </row>
        <row r="1181">
          <cell r="A1181" t="str">
            <v>Wang</v>
          </cell>
          <cell r="B1181">
            <v>85368</v>
          </cell>
          <cell r="C1181" t="str">
            <v>A</v>
          </cell>
        </row>
        <row r="1182">
          <cell r="A1182" t="str">
            <v xml:space="preserve">Warngau </v>
          </cell>
          <cell r="B1182">
            <v>83627</v>
          </cell>
          <cell r="C1182" t="str">
            <v>C</v>
          </cell>
        </row>
        <row r="1183">
          <cell r="A1183" t="str">
            <v>Wartenberg</v>
          </cell>
          <cell r="B1183">
            <v>85456</v>
          </cell>
          <cell r="C1183" t="str">
            <v>A</v>
          </cell>
        </row>
        <row r="1184">
          <cell r="A1184" t="str">
            <v xml:space="preserve">Wasserburg </v>
          </cell>
          <cell r="B1184">
            <v>83512</v>
          </cell>
          <cell r="C1184" t="str">
            <v>F</v>
          </cell>
        </row>
        <row r="1185">
          <cell r="A1185" t="str">
            <v>Wechingen</v>
          </cell>
          <cell r="B1185">
            <v>86759</v>
          </cell>
          <cell r="C1185" t="str">
            <v>E</v>
          </cell>
        </row>
        <row r="1186">
          <cell r="A1186" t="str">
            <v xml:space="preserve">Wegscheid </v>
          </cell>
          <cell r="B1186">
            <v>94110</v>
          </cell>
          <cell r="C1186" t="str">
            <v>E</v>
          </cell>
        </row>
        <row r="1187">
          <cell r="A1187" t="str">
            <v xml:space="preserve">Wehringen </v>
          </cell>
          <cell r="B1187">
            <v>86517</v>
          </cell>
          <cell r="C1187" t="str">
            <v>D</v>
          </cell>
        </row>
        <row r="1188">
          <cell r="A1188" t="str">
            <v>Weichering</v>
          </cell>
          <cell r="B1188">
            <v>86706</v>
          </cell>
          <cell r="C1188" t="str">
            <v>D</v>
          </cell>
        </row>
        <row r="1189">
          <cell r="A1189" t="str">
            <v xml:space="preserve">Weichs </v>
          </cell>
          <cell r="B1189">
            <v>85258</v>
          </cell>
          <cell r="C1189" t="str">
            <v>A</v>
          </cell>
        </row>
        <row r="1190">
          <cell r="A1190" t="str">
            <v>Weiden</v>
          </cell>
          <cell r="B1190">
            <v>92637</v>
          </cell>
          <cell r="C1190" t="str">
            <v>E</v>
          </cell>
        </row>
        <row r="1191">
          <cell r="A1191" t="str">
            <v>Weiherhammer</v>
          </cell>
          <cell r="B1191">
            <v>92729</v>
          </cell>
          <cell r="C1191" t="str">
            <v>E</v>
          </cell>
        </row>
        <row r="1192">
          <cell r="A1192" t="str">
            <v xml:space="preserve">Weihmichl </v>
          </cell>
          <cell r="B1192">
            <v>84107</v>
          </cell>
          <cell r="C1192" t="str">
            <v>C</v>
          </cell>
        </row>
        <row r="1193">
          <cell r="A1193" t="str">
            <v xml:space="preserve">Weil </v>
          </cell>
          <cell r="B1193">
            <v>86947</v>
          </cell>
          <cell r="C1193" t="str">
            <v>D</v>
          </cell>
        </row>
        <row r="1194">
          <cell r="A1194" t="str">
            <v xml:space="preserve">Weilheim </v>
          </cell>
          <cell r="B1194">
            <v>82362</v>
          </cell>
          <cell r="C1194" t="str">
            <v>D</v>
          </cell>
        </row>
        <row r="1195">
          <cell r="A1195" t="str">
            <v>Weißenhorn</v>
          </cell>
          <cell r="B1195">
            <v>89264</v>
          </cell>
          <cell r="C1195" t="str">
            <v>E</v>
          </cell>
        </row>
        <row r="1196">
          <cell r="A1196" t="str">
            <v>Weitnau</v>
          </cell>
          <cell r="B1196">
            <v>87480</v>
          </cell>
          <cell r="C1196" t="str">
            <v>E</v>
          </cell>
        </row>
        <row r="1197">
          <cell r="A1197" t="str">
            <v xml:space="preserve">Welden </v>
          </cell>
          <cell r="B1197">
            <v>86465</v>
          </cell>
          <cell r="C1197" t="str">
            <v>D</v>
          </cell>
        </row>
        <row r="1198">
          <cell r="A1198" t="str">
            <v xml:space="preserve">Wemding </v>
          </cell>
          <cell r="B1198">
            <v>86650</v>
          </cell>
          <cell r="C1198" t="str">
            <v>E</v>
          </cell>
        </row>
        <row r="1199">
          <cell r="A1199" t="str">
            <v xml:space="preserve">Weng </v>
          </cell>
          <cell r="B1199">
            <v>84187</v>
          </cell>
          <cell r="C1199" t="str">
            <v>C</v>
          </cell>
        </row>
        <row r="1200">
          <cell r="A1200" t="str">
            <v>Wenzenbach</v>
          </cell>
          <cell r="B1200">
            <v>93173</v>
          </cell>
          <cell r="C1200" t="str">
            <v>E</v>
          </cell>
        </row>
        <row r="1201">
          <cell r="A1201" t="str">
            <v>Wernberg-Köblitz</v>
          </cell>
          <cell r="B1201">
            <v>92533</v>
          </cell>
          <cell r="C1201" t="str">
            <v>E</v>
          </cell>
        </row>
        <row r="1202">
          <cell r="A1202" t="str">
            <v xml:space="preserve">Wertach </v>
          </cell>
          <cell r="B1202">
            <v>87497</v>
          </cell>
          <cell r="C1202" t="str">
            <v>E</v>
          </cell>
        </row>
        <row r="1203">
          <cell r="A1203" t="str">
            <v>Wertingen</v>
          </cell>
          <cell r="B1203">
            <v>86637</v>
          </cell>
          <cell r="C1203" t="str">
            <v>E</v>
          </cell>
        </row>
        <row r="1204">
          <cell r="A1204" t="str">
            <v>Weßling</v>
          </cell>
          <cell r="B1204">
            <v>82234</v>
          </cell>
          <cell r="C1204" t="str">
            <v>B</v>
          </cell>
        </row>
        <row r="1205">
          <cell r="A1205" t="str">
            <v xml:space="preserve">Wessobrunn </v>
          </cell>
          <cell r="B1205">
            <v>82405</v>
          </cell>
          <cell r="C1205" t="str">
            <v>D</v>
          </cell>
        </row>
        <row r="1206">
          <cell r="A1206" t="str">
            <v>Westendorf</v>
          </cell>
          <cell r="B1206">
            <v>87679</v>
          </cell>
          <cell r="C1206" t="str">
            <v>E</v>
          </cell>
        </row>
        <row r="1207">
          <cell r="A1207" t="str">
            <v xml:space="preserve">Westerheim </v>
          </cell>
          <cell r="B1207">
            <v>87784</v>
          </cell>
          <cell r="C1207" t="str">
            <v>E</v>
          </cell>
        </row>
        <row r="1208">
          <cell r="A1208" t="str">
            <v xml:space="preserve">Wettstetten </v>
          </cell>
          <cell r="B1208">
            <v>85139</v>
          </cell>
          <cell r="C1208" t="str">
            <v>E</v>
          </cell>
        </row>
        <row r="1209">
          <cell r="A1209" t="str">
            <v>Weyarn</v>
          </cell>
          <cell r="B1209">
            <v>83629</v>
          </cell>
          <cell r="C1209" t="str">
            <v>C</v>
          </cell>
        </row>
        <row r="1210">
          <cell r="A1210" t="str">
            <v>Wiedergeltingen</v>
          </cell>
          <cell r="B1210">
            <v>86879</v>
          </cell>
          <cell r="C1210" t="str">
            <v>E</v>
          </cell>
        </row>
        <row r="1211">
          <cell r="A1211" t="str">
            <v xml:space="preserve">Wielenbach </v>
          </cell>
          <cell r="B1211">
            <v>82407</v>
          </cell>
          <cell r="C1211" t="str">
            <v>D</v>
          </cell>
        </row>
        <row r="1212">
          <cell r="A1212" t="str">
            <v xml:space="preserve">Wiesen </v>
          </cell>
          <cell r="B1212">
            <v>86519</v>
          </cell>
          <cell r="C1212" t="str">
            <v>E</v>
          </cell>
        </row>
        <row r="1213">
          <cell r="A1213" t="str">
            <v xml:space="preserve">Wiesenbach </v>
          </cell>
          <cell r="B1213">
            <v>86519</v>
          </cell>
          <cell r="C1213" t="str">
            <v>E</v>
          </cell>
        </row>
        <row r="1214">
          <cell r="A1214" t="str">
            <v xml:space="preserve">Wiesenfelden </v>
          </cell>
          <cell r="B1214">
            <v>94344</v>
          </cell>
          <cell r="C1214" t="str">
            <v>E</v>
          </cell>
        </row>
        <row r="1215">
          <cell r="A1215" t="str">
            <v xml:space="preserve">Wiesent </v>
          </cell>
          <cell r="B1215">
            <v>93109</v>
          </cell>
          <cell r="C1215" t="str">
            <v>E</v>
          </cell>
        </row>
        <row r="1216">
          <cell r="A1216" t="str">
            <v xml:space="preserve">Wiggensbach </v>
          </cell>
          <cell r="B1216">
            <v>87487</v>
          </cell>
          <cell r="C1216" t="str">
            <v>E</v>
          </cell>
        </row>
        <row r="1217">
          <cell r="A1217" t="str">
            <v xml:space="preserve">Wildenberg </v>
          </cell>
          <cell r="B1217">
            <v>93359</v>
          </cell>
          <cell r="C1217" t="str">
            <v>E</v>
          </cell>
        </row>
        <row r="1218">
          <cell r="A1218" t="str">
            <v xml:space="preserve">Wildpoldsried </v>
          </cell>
          <cell r="B1218">
            <v>87499</v>
          </cell>
          <cell r="C1218" t="str">
            <v>E</v>
          </cell>
        </row>
        <row r="1219">
          <cell r="A1219" t="str">
            <v xml:space="preserve">Wildsteig </v>
          </cell>
          <cell r="B1219">
            <v>82409</v>
          </cell>
          <cell r="C1219" t="str">
            <v>E</v>
          </cell>
        </row>
        <row r="1220">
          <cell r="A1220" t="str">
            <v xml:space="preserve">Willmering </v>
          </cell>
          <cell r="B1220">
            <v>93497</v>
          </cell>
          <cell r="C1220" t="str">
            <v>E</v>
          </cell>
        </row>
        <row r="1221">
          <cell r="A1221" t="str">
            <v xml:space="preserve">Windach </v>
          </cell>
          <cell r="B1221">
            <v>86949</v>
          </cell>
          <cell r="C1221" t="str">
            <v>D</v>
          </cell>
        </row>
        <row r="1222">
          <cell r="A1222" t="str">
            <v xml:space="preserve">Windischeschenbach </v>
          </cell>
          <cell r="B1222">
            <v>92670</v>
          </cell>
          <cell r="C1222" t="str">
            <v>E</v>
          </cell>
        </row>
        <row r="1223">
          <cell r="A1223" t="str">
            <v xml:space="preserve">Windorf </v>
          </cell>
          <cell r="B1223">
            <v>94575</v>
          </cell>
          <cell r="C1223" t="str">
            <v>E</v>
          </cell>
        </row>
        <row r="1224">
          <cell r="A1224" t="str">
            <v>Winhöring</v>
          </cell>
          <cell r="B1224">
            <v>84543</v>
          </cell>
          <cell r="C1224" t="str">
            <v>E</v>
          </cell>
        </row>
        <row r="1225">
          <cell r="A1225" t="str">
            <v xml:space="preserve">Winklarn </v>
          </cell>
          <cell r="B1225">
            <v>92559</v>
          </cell>
          <cell r="C1225" t="str">
            <v>E</v>
          </cell>
        </row>
        <row r="1226">
          <cell r="A1226" t="str">
            <v>Winterbach</v>
          </cell>
          <cell r="B1226">
            <v>89368</v>
          </cell>
          <cell r="C1226" t="str">
            <v>E</v>
          </cell>
        </row>
        <row r="1227">
          <cell r="A1227" t="str">
            <v>Winterrieden</v>
          </cell>
          <cell r="B1227">
            <v>87785</v>
          </cell>
          <cell r="C1227" t="str">
            <v>E</v>
          </cell>
        </row>
        <row r="1228">
          <cell r="A1228" t="str">
            <v>Winzer</v>
          </cell>
          <cell r="B1228">
            <v>94577</v>
          </cell>
          <cell r="C1228" t="str">
            <v>E</v>
          </cell>
        </row>
        <row r="1229">
          <cell r="A1229" t="str">
            <v>Wittibreut</v>
          </cell>
          <cell r="B1229">
            <v>84384</v>
          </cell>
          <cell r="C1229" t="str">
            <v>E</v>
          </cell>
        </row>
        <row r="1230">
          <cell r="A1230" t="str">
            <v xml:space="preserve">Wittislingen </v>
          </cell>
          <cell r="B1230">
            <v>89426</v>
          </cell>
          <cell r="C1230" t="str">
            <v>E</v>
          </cell>
        </row>
        <row r="1231">
          <cell r="A1231" t="str">
            <v>Wolfersdorf</v>
          </cell>
          <cell r="B1231">
            <v>85395</v>
          </cell>
          <cell r="C1231" t="str">
            <v>A</v>
          </cell>
        </row>
        <row r="1232">
          <cell r="A1232" t="str">
            <v>Wolferstadt</v>
          </cell>
          <cell r="B1232">
            <v>86709</v>
          </cell>
          <cell r="C1232" t="str">
            <v>E</v>
          </cell>
        </row>
        <row r="1233">
          <cell r="A1233" t="str">
            <v xml:space="preserve">Wolfertschwenden </v>
          </cell>
          <cell r="B1233">
            <v>87787</v>
          </cell>
          <cell r="C1233" t="str">
            <v>E</v>
          </cell>
        </row>
        <row r="1234">
          <cell r="A1234" t="str">
            <v xml:space="preserve">Wolfratshausen </v>
          </cell>
          <cell r="B1234">
            <v>82515</v>
          </cell>
          <cell r="C1234" t="str">
            <v>C</v>
          </cell>
        </row>
        <row r="1235">
          <cell r="A1235" t="str">
            <v>Wolfsegg</v>
          </cell>
          <cell r="B1235">
            <v>93195</v>
          </cell>
          <cell r="C1235" t="str">
            <v>E</v>
          </cell>
        </row>
        <row r="1236">
          <cell r="A1236" t="str">
            <v xml:space="preserve">Wolnzach </v>
          </cell>
          <cell r="B1236">
            <v>85283</v>
          </cell>
          <cell r="C1236" t="str">
            <v>C</v>
          </cell>
        </row>
        <row r="1237">
          <cell r="A1237" t="str">
            <v xml:space="preserve">Wonneberg </v>
          </cell>
          <cell r="B1237">
            <v>83329</v>
          </cell>
          <cell r="C1237" t="str">
            <v>G</v>
          </cell>
        </row>
        <row r="1238">
          <cell r="A1238" t="str">
            <v>Woringen</v>
          </cell>
          <cell r="B1238">
            <v>87789</v>
          </cell>
          <cell r="C1238" t="str">
            <v>E</v>
          </cell>
        </row>
        <row r="1239">
          <cell r="A1239" t="str">
            <v>Wörth</v>
          </cell>
          <cell r="B1239">
            <v>84109</v>
          </cell>
          <cell r="C1239" t="str">
            <v>C</v>
          </cell>
        </row>
        <row r="1240">
          <cell r="A1240" t="str">
            <v xml:space="preserve">Wörth </v>
          </cell>
          <cell r="B1240">
            <v>85457</v>
          </cell>
          <cell r="C1240" t="str">
            <v>A</v>
          </cell>
        </row>
        <row r="1241">
          <cell r="A1241" t="str">
            <v xml:space="preserve">Wörth </v>
          </cell>
          <cell r="B1241">
            <v>93086</v>
          </cell>
          <cell r="C1241" t="str">
            <v>E</v>
          </cell>
        </row>
        <row r="1242">
          <cell r="A1242" t="str">
            <v xml:space="preserve">Wörthsee </v>
          </cell>
          <cell r="B1242">
            <v>82237</v>
          </cell>
          <cell r="C1242" t="str">
            <v>B</v>
          </cell>
        </row>
        <row r="1243">
          <cell r="A1243" t="str">
            <v xml:space="preserve">Wunsiedel </v>
          </cell>
          <cell r="B1243">
            <v>95632</v>
          </cell>
          <cell r="C1243" t="str">
            <v>E</v>
          </cell>
        </row>
        <row r="1244">
          <cell r="A1244" t="str">
            <v>Wurmannsquick</v>
          </cell>
          <cell r="B1244">
            <v>84329</v>
          </cell>
          <cell r="C1244" t="str">
            <v>E</v>
          </cell>
        </row>
        <row r="1245">
          <cell r="A1245" t="str">
            <v xml:space="preserve">Wurmsham </v>
          </cell>
          <cell r="B1245">
            <v>84189</v>
          </cell>
          <cell r="C1245" t="str">
            <v>C</v>
          </cell>
        </row>
        <row r="1246">
          <cell r="A1246" t="str">
            <v xml:space="preserve">Zandt </v>
          </cell>
          <cell r="B1246">
            <v>93499</v>
          </cell>
          <cell r="C1246" t="str">
            <v>E</v>
          </cell>
        </row>
        <row r="1247">
          <cell r="A1247" t="str">
            <v>Zeitlarn</v>
          </cell>
          <cell r="B1247">
            <v>93197</v>
          </cell>
          <cell r="C1247" t="str">
            <v>E</v>
          </cell>
        </row>
        <row r="1248">
          <cell r="A1248" t="str">
            <v xml:space="preserve">Zell </v>
          </cell>
          <cell r="B1248">
            <v>93199</v>
          </cell>
          <cell r="C1248" t="str">
            <v>E</v>
          </cell>
        </row>
        <row r="1249">
          <cell r="A1249" t="str">
            <v>Zenting</v>
          </cell>
          <cell r="B1249">
            <v>94579</v>
          </cell>
          <cell r="C1249" t="str">
            <v>E</v>
          </cell>
        </row>
        <row r="1250">
          <cell r="A1250" t="str">
            <v>Ziemetshausen</v>
          </cell>
          <cell r="B1250">
            <v>86473</v>
          </cell>
          <cell r="C1250" t="str">
            <v>E</v>
          </cell>
        </row>
        <row r="1251">
          <cell r="A1251" t="str">
            <v>Ziertheim</v>
          </cell>
          <cell r="B1251">
            <v>89446</v>
          </cell>
          <cell r="C1251" t="str">
            <v>E</v>
          </cell>
        </row>
        <row r="1252">
          <cell r="A1252" t="str">
            <v>Zolling</v>
          </cell>
          <cell r="B1252">
            <v>85406</v>
          </cell>
          <cell r="C1252" t="str">
            <v>A</v>
          </cell>
        </row>
        <row r="1253">
          <cell r="A1253" t="str">
            <v>Zorneding</v>
          </cell>
          <cell r="B1253">
            <v>85604</v>
          </cell>
          <cell r="C1253" t="str">
            <v>B</v>
          </cell>
        </row>
        <row r="1254">
          <cell r="A1254" t="str">
            <v>Zöschingen</v>
          </cell>
          <cell r="B1254">
            <v>89447</v>
          </cell>
          <cell r="C1254" t="str">
            <v>E</v>
          </cell>
        </row>
        <row r="1255">
          <cell r="A1255" t="str">
            <v>Zusmarshausen</v>
          </cell>
          <cell r="B1255">
            <v>86441</v>
          </cell>
          <cell r="C1255" t="str">
            <v>D</v>
          </cell>
        </row>
        <row r="1256">
          <cell r="A1256" t="str">
            <v>Zwiesel</v>
          </cell>
          <cell r="B1256">
            <v>94227</v>
          </cell>
          <cell r="C1256" t="str">
            <v>E</v>
          </cell>
        </row>
      </sheetData>
      <sheetData sheetId="9"/>
      <sheetData sheetId="10">
        <row r="7">
          <cell r="G7" t="str">
            <v>A</v>
          </cell>
          <cell r="H7" t="str">
            <v>B</v>
          </cell>
          <cell r="I7" t="str">
            <v>C</v>
          </cell>
          <cell r="J7" t="str">
            <v>D</v>
          </cell>
          <cell r="K7" t="str">
            <v>E</v>
          </cell>
          <cell r="L7" t="str">
            <v>F</v>
          </cell>
          <cell r="M7" t="str">
            <v>G</v>
          </cell>
          <cell r="N7" t="str">
            <v>H</v>
          </cell>
          <cell r="O7" t="str">
            <v>I</v>
          </cell>
          <cell r="P7" t="str">
            <v>J</v>
          </cell>
          <cell r="Q7" t="str">
            <v>K</v>
          </cell>
          <cell r="R7" t="str">
            <v>L</v>
          </cell>
          <cell r="S7" t="str">
            <v>M</v>
          </cell>
          <cell r="T7" t="str">
            <v>N</v>
          </cell>
          <cell r="U7" t="str">
            <v>O</v>
          </cell>
          <cell r="V7" t="str">
            <v>P</v>
          </cell>
          <cell r="W7" t="str">
            <v>Q</v>
          </cell>
          <cell r="X7" t="str">
            <v>R</v>
          </cell>
          <cell r="Y7" t="str">
            <v>S</v>
          </cell>
          <cell r="Z7" t="str">
            <v>T</v>
          </cell>
          <cell r="AA7" t="str">
            <v>U</v>
          </cell>
        </row>
        <row r="8">
          <cell r="B8">
            <v>80000</v>
          </cell>
          <cell r="C8" t="str">
            <v>A</v>
          </cell>
          <cell r="G8">
            <v>17.64</v>
          </cell>
          <cell r="H8">
            <v>25.61</v>
          </cell>
          <cell r="I8">
            <v>51.72</v>
          </cell>
          <cell r="J8">
            <v>48.43</v>
          </cell>
          <cell r="K8">
            <v>69.19</v>
          </cell>
          <cell r="L8">
            <v>100.16</v>
          </cell>
          <cell r="M8">
            <v>69.19</v>
          </cell>
          <cell r="N8">
            <v>51.72</v>
          </cell>
          <cell r="O8">
            <v>52.93</v>
          </cell>
          <cell r="P8">
            <v>76.290000000000006</v>
          </cell>
          <cell r="Q8">
            <v>34.6</v>
          </cell>
          <cell r="R8">
            <v>17.64</v>
          </cell>
          <cell r="S8">
            <v>20.41</v>
          </cell>
          <cell r="T8">
            <v>30.1</v>
          </cell>
          <cell r="U8">
            <v>76.290000000000006</v>
          </cell>
          <cell r="V8">
            <v>100.16</v>
          </cell>
          <cell r="W8">
            <v>100.16</v>
          </cell>
          <cell r="X8">
            <v>52.93</v>
          </cell>
          <cell r="Y8">
            <v>76.290000000000006</v>
          </cell>
          <cell r="Z8">
            <v>76.290000000000006</v>
          </cell>
          <cell r="AA8">
            <v>76.290000000000006</v>
          </cell>
        </row>
        <row r="9">
          <cell r="B9">
            <v>80001</v>
          </cell>
          <cell r="C9" t="str">
            <v>A</v>
          </cell>
          <cell r="G9">
            <v>17.64</v>
          </cell>
          <cell r="H9">
            <v>25.61</v>
          </cell>
          <cell r="I9">
            <v>51.72</v>
          </cell>
          <cell r="J9">
            <v>48.43</v>
          </cell>
          <cell r="K9">
            <v>69.19</v>
          </cell>
          <cell r="L9">
            <v>100.16</v>
          </cell>
          <cell r="M9">
            <v>69.19</v>
          </cell>
          <cell r="N9">
            <v>51.72</v>
          </cell>
          <cell r="O9">
            <v>52.93</v>
          </cell>
          <cell r="P9">
            <v>76.290000000000006</v>
          </cell>
          <cell r="Q9">
            <v>34.6</v>
          </cell>
          <cell r="R9">
            <v>17.64</v>
          </cell>
          <cell r="S9">
            <v>20.41</v>
          </cell>
          <cell r="T9">
            <v>30.1</v>
          </cell>
          <cell r="U9">
            <v>76.290000000000006</v>
          </cell>
          <cell r="V9">
            <v>100.16</v>
          </cell>
          <cell r="W9">
            <v>100.16</v>
          </cell>
          <cell r="X9">
            <v>52.93</v>
          </cell>
          <cell r="Y9">
            <v>76.290000000000006</v>
          </cell>
          <cell r="Z9">
            <v>76.290000000000006</v>
          </cell>
          <cell r="AA9">
            <v>76.290000000000006</v>
          </cell>
        </row>
        <row r="10">
          <cell r="B10">
            <v>80002</v>
          </cell>
          <cell r="C10" t="str">
            <v>A</v>
          </cell>
          <cell r="G10">
            <v>17.64</v>
          </cell>
          <cell r="H10">
            <v>25.61</v>
          </cell>
          <cell r="I10">
            <v>51.72</v>
          </cell>
          <cell r="J10">
            <v>48.43</v>
          </cell>
          <cell r="K10">
            <v>69.19</v>
          </cell>
          <cell r="L10">
            <v>100.16</v>
          </cell>
          <cell r="M10">
            <v>69.19</v>
          </cell>
          <cell r="N10">
            <v>51.72</v>
          </cell>
          <cell r="O10">
            <v>52.93</v>
          </cell>
          <cell r="P10">
            <v>76.290000000000006</v>
          </cell>
          <cell r="Q10">
            <v>34.6</v>
          </cell>
          <cell r="R10">
            <v>17.64</v>
          </cell>
          <cell r="S10">
            <v>20.41</v>
          </cell>
          <cell r="T10">
            <v>30.1</v>
          </cell>
          <cell r="U10">
            <v>76.290000000000006</v>
          </cell>
          <cell r="V10">
            <v>100.16</v>
          </cell>
          <cell r="W10">
            <v>100.16</v>
          </cell>
          <cell r="X10">
            <v>52.93</v>
          </cell>
          <cell r="Y10">
            <v>76.290000000000006</v>
          </cell>
          <cell r="Z10">
            <v>76.290000000000006</v>
          </cell>
          <cell r="AA10">
            <v>76.290000000000006</v>
          </cell>
        </row>
        <row r="11">
          <cell r="B11">
            <v>80003</v>
          </cell>
          <cell r="C11" t="str">
            <v>A</v>
          </cell>
          <cell r="G11">
            <v>17.64</v>
          </cell>
          <cell r="H11">
            <v>25.61</v>
          </cell>
          <cell r="I11">
            <v>51.72</v>
          </cell>
          <cell r="J11">
            <v>48.43</v>
          </cell>
          <cell r="K11">
            <v>69.19</v>
          </cell>
          <cell r="L11">
            <v>100.16</v>
          </cell>
          <cell r="M11">
            <v>69.19</v>
          </cell>
          <cell r="N11">
            <v>51.72</v>
          </cell>
          <cell r="O11">
            <v>52.93</v>
          </cell>
          <cell r="P11">
            <v>76.290000000000006</v>
          </cell>
          <cell r="Q11">
            <v>34.6</v>
          </cell>
          <cell r="R11">
            <v>17.64</v>
          </cell>
          <cell r="S11">
            <v>20.41</v>
          </cell>
          <cell r="T11">
            <v>30.1</v>
          </cell>
          <cell r="U11">
            <v>76.290000000000006</v>
          </cell>
          <cell r="V11">
            <v>100.16</v>
          </cell>
          <cell r="W11">
            <v>100.16</v>
          </cell>
          <cell r="X11">
            <v>52.93</v>
          </cell>
          <cell r="Y11">
            <v>76.290000000000006</v>
          </cell>
          <cell r="Z11">
            <v>76.290000000000006</v>
          </cell>
          <cell r="AA11">
            <v>76.290000000000006</v>
          </cell>
        </row>
        <row r="12">
          <cell r="B12">
            <v>80004</v>
          </cell>
          <cell r="C12" t="str">
            <v>A</v>
          </cell>
          <cell r="G12">
            <v>17.64</v>
          </cell>
          <cell r="H12">
            <v>25.61</v>
          </cell>
          <cell r="I12">
            <v>51.72</v>
          </cell>
          <cell r="J12">
            <v>48.43</v>
          </cell>
          <cell r="K12">
            <v>69.19</v>
          </cell>
          <cell r="L12">
            <v>100.16</v>
          </cell>
          <cell r="M12">
            <v>69.19</v>
          </cell>
          <cell r="N12">
            <v>51.72</v>
          </cell>
          <cell r="O12">
            <v>52.93</v>
          </cell>
          <cell r="P12">
            <v>76.290000000000006</v>
          </cell>
          <cell r="Q12">
            <v>34.6</v>
          </cell>
          <cell r="R12">
            <v>17.64</v>
          </cell>
          <cell r="S12">
            <v>20.41</v>
          </cell>
          <cell r="T12">
            <v>30.1</v>
          </cell>
          <cell r="U12">
            <v>76.290000000000006</v>
          </cell>
          <cell r="V12">
            <v>100.16</v>
          </cell>
          <cell r="W12">
            <v>100.16</v>
          </cell>
          <cell r="X12">
            <v>52.93</v>
          </cell>
          <cell r="Y12">
            <v>76.290000000000006</v>
          </cell>
          <cell r="Z12">
            <v>76.290000000000006</v>
          </cell>
          <cell r="AA12">
            <v>76.290000000000006</v>
          </cell>
        </row>
        <row r="13">
          <cell r="B13">
            <v>80005</v>
          </cell>
          <cell r="C13" t="str">
            <v>A</v>
          </cell>
          <cell r="G13">
            <v>21.8</v>
          </cell>
          <cell r="H13">
            <v>36.33</v>
          </cell>
          <cell r="I13">
            <v>63.83</v>
          </cell>
          <cell r="J13">
            <v>52.93</v>
          </cell>
          <cell r="K13">
            <v>72.66</v>
          </cell>
          <cell r="L13">
            <v>122.82</v>
          </cell>
          <cell r="M13">
            <v>72.66</v>
          </cell>
          <cell r="N13">
            <v>83.83</v>
          </cell>
          <cell r="O13">
            <v>56.74</v>
          </cell>
          <cell r="P13">
            <v>76.290000000000006</v>
          </cell>
          <cell r="Q13">
            <v>39.79</v>
          </cell>
          <cell r="R13">
            <v>21.8</v>
          </cell>
          <cell r="S13">
            <v>24.39</v>
          </cell>
          <cell r="T13">
            <v>35.979999999999997</v>
          </cell>
          <cell r="U13">
            <v>76.290000000000006</v>
          </cell>
          <cell r="V13">
            <v>122.82</v>
          </cell>
          <cell r="W13">
            <v>122.82</v>
          </cell>
          <cell r="X13">
            <v>56.74</v>
          </cell>
          <cell r="Y13">
            <v>76.290000000000006</v>
          </cell>
          <cell r="Z13">
            <v>76.290000000000006</v>
          </cell>
          <cell r="AA13">
            <v>76.290000000000006</v>
          </cell>
        </row>
        <row r="14">
          <cell r="B14">
            <v>80006</v>
          </cell>
          <cell r="C14" t="str">
            <v>A</v>
          </cell>
          <cell r="G14">
            <v>21.8</v>
          </cell>
          <cell r="H14">
            <v>36.33</v>
          </cell>
          <cell r="I14">
            <v>63.83</v>
          </cell>
          <cell r="J14">
            <v>52.93</v>
          </cell>
          <cell r="K14">
            <v>72.66</v>
          </cell>
          <cell r="L14">
            <v>122.82</v>
          </cell>
          <cell r="M14">
            <v>72.66</v>
          </cell>
          <cell r="N14">
            <v>83.83</v>
          </cell>
          <cell r="O14">
            <v>56.74</v>
          </cell>
          <cell r="P14">
            <v>76.290000000000006</v>
          </cell>
          <cell r="Q14">
            <v>39.79</v>
          </cell>
          <cell r="R14">
            <v>21.8</v>
          </cell>
          <cell r="S14">
            <v>24.39</v>
          </cell>
          <cell r="T14">
            <v>35.979999999999997</v>
          </cell>
          <cell r="U14">
            <v>76.290000000000006</v>
          </cell>
          <cell r="V14">
            <v>122.82</v>
          </cell>
          <cell r="W14">
            <v>122.82</v>
          </cell>
          <cell r="X14">
            <v>56.74</v>
          </cell>
          <cell r="Y14">
            <v>76.290000000000006</v>
          </cell>
          <cell r="Z14">
            <v>76.290000000000006</v>
          </cell>
          <cell r="AA14">
            <v>76.290000000000006</v>
          </cell>
        </row>
        <row r="15">
          <cell r="B15">
            <v>80007</v>
          </cell>
          <cell r="C15" t="str">
            <v>A</v>
          </cell>
          <cell r="G15">
            <v>21.8</v>
          </cell>
          <cell r="H15">
            <v>36.33</v>
          </cell>
          <cell r="I15">
            <v>63.83</v>
          </cell>
          <cell r="J15">
            <v>52.93</v>
          </cell>
          <cell r="K15">
            <v>72.66</v>
          </cell>
          <cell r="L15">
            <v>122.82</v>
          </cell>
          <cell r="M15">
            <v>72.66</v>
          </cell>
          <cell r="N15">
            <v>83.83</v>
          </cell>
          <cell r="O15">
            <v>56.74</v>
          </cell>
          <cell r="P15">
            <v>76.290000000000006</v>
          </cell>
          <cell r="Q15">
            <v>39.79</v>
          </cell>
          <cell r="R15">
            <v>21.8</v>
          </cell>
          <cell r="S15">
            <v>24.39</v>
          </cell>
          <cell r="T15">
            <v>35.979999999999997</v>
          </cell>
          <cell r="U15">
            <v>76.290000000000006</v>
          </cell>
          <cell r="V15">
            <v>122.82</v>
          </cell>
          <cell r="W15">
            <v>122.82</v>
          </cell>
          <cell r="X15">
            <v>56.74</v>
          </cell>
          <cell r="Y15">
            <v>76.290000000000006</v>
          </cell>
          <cell r="Z15">
            <v>76.290000000000006</v>
          </cell>
          <cell r="AA15">
            <v>76.290000000000006</v>
          </cell>
        </row>
        <row r="16">
          <cell r="B16">
            <v>80008</v>
          </cell>
          <cell r="C16" t="str">
            <v>A</v>
          </cell>
          <cell r="G16">
            <v>21.8</v>
          </cell>
          <cell r="H16">
            <v>36.33</v>
          </cell>
          <cell r="I16">
            <v>63.83</v>
          </cell>
          <cell r="J16">
            <v>52.93</v>
          </cell>
          <cell r="K16">
            <v>72.66</v>
          </cell>
          <cell r="L16">
            <v>122.82</v>
          </cell>
          <cell r="M16">
            <v>72.66</v>
          </cell>
          <cell r="N16">
            <v>83.83</v>
          </cell>
          <cell r="O16">
            <v>56.74</v>
          </cell>
          <cell r="P16">
            <v>76.290000000000006</v>
          </cell>
          <cell r="Q16">
            <v>39.79</v>
          </cell>
          <cell r="R16">
            <v>21.8</v>
          </cell>
          <cell r="S16">
            <v>24.39</v>
          </cell>
          <cell r="T16">
            <v>35.979999999999997</v>
          </cell>
          <cell r="U16">
            <v>76.290000000000006</v>
          </cell>
          <cell r="V16">
            <v>122.82</v>
          </cell>
          <cell r="W16">
            <v>122.82</v>
          </cell>
          <cell r="X16">
            <v>56.74</v>
          </cell>
          <cell r="Y16">
            <v>76.290000000000006</v>
          </cell>
          <cell r="Z16">
            <v>76.290000000000006</v>
          </cell>
          <cell r="AA16">
            <v>76.290000000000006</v>
          </cell>
        </row>
        <row r="17">
          <cell r="B17">
            <v>80009</v>
          </cell>
          <cell r="C17" t="str">
            <v>A</v>
          </cell>
          <cell r="G17">
            <v>21.8</v>
          </cell>
          <cell r="H17">
            <v>36.33</v>
          </cell>
          <cell r="I17">
            <v>63.83</v>
          </cell>
          <cell r="J17">
            <v>52.93</v>
          </cell>
          <cell r="K17">
            <v>72.66</v>
          </cell>
          <cell r="L17">
            <v>122.82</v>
          </cell>
          <cell r="M17">
            <v>72.66</v>
          </cell>
          <cell r="N17">
            <v>83.83</v>
          </cell>
          <cell r="O17">
            <v>56.74</v>
          </cell>
          <cell r="P17">
            <v>76.290000000000006</v>
          </cell>
          <cell r="Q17">
            <v>39.79</v>
          </cell>
          <cell r="R17">
            <v>21.8</v>
          </cell>
          <cell r="S17">
            <v>24.39</v>
          </cell>
          <cell r="T17">
            <v>35.979999999999997</v>
          </cell>
          <cell r="U17">
            <v>76.290000000000006</v>
          </cell>
          <cell r="V17">
            <v>122.82</v>
          </cell>
          <cell r="W17">
            <v>122.82</v>
          </cell>
          <cell r="X17">
            <v>56.74</v>
          </cell>
          <cell r="Y17">
            <v>76.290000000000006</v>
          </cell>
          <cell r="Z17">
            <v>76.290000000000006</v>
          </cell>
          <cell r="AA17">
            <v>76.290000000000006</v>
          </cell>
        </row>
        <row r="18">
          <cell r="B18">
            <v>80010</v>
          </cell>
          <cell r="C18" t="str">
            <v>A</v>
          </cell>
          <cell r="G18">
            <v>23.88</v>
          </cell>
          <cell r="H18">
            <v>42.39</v>
          </cell>
          <cell r="I18">
            <v>69.02</v>
          </cell>
          <cell r="J18">
            <v>57.09</v>
          </cell>
          <cell r="K18">
            <v>76.12</v>
          </cell>
          <cell r="L18">
            <v>145.31</v>
          </cell>
          <cell r="M18">
            <v>76.12</v>
          </cell>
          <cell r="N18">
            <v>69.02</v>
          </cell>
          <cell r="O18">
            <v>63.65</v>
          </cell>
          <cell r="P18">
            <v>76.459999999999994</v>
          </cell>
          <cell r="Q18">
            <v>44.97</v>
          </cell>
          <cell r="R18">
            <v>23.88</v>
          </cell>
          <cell r="S18">
            <v>29.06</v>
          </cell>
          <cell r="T18">
            <v>47.22</v>
          </cell>
          <cell r="U18">
            <v>76.459999999999994</v>
          </cell>
          <cell r="V18">
            <v>145.31</v>
          </cell>
          <cell r="W18">
            <v>145.31</v>
          </cell>
          <cell r="X18">
            <v>63.65</v>
          </cell>
          <cell r="Y18">
            <v>76.459999999999994</v>
          </cell>
          <cell r="Z18">
            <v>76.459999999999994</v>
          </cell>
          <cell r="AA18">
            <v>76.459999999999994</v>
          </cell>
        </row>
        <row r="19">
          <cell r="B19">
            <v>80011</v>
          </cell>
          <cell r="C19" t="str">
            <v>A</v>
          </cell>
          <cell r="G19">
            <v>23.88</v>
          </cell>
          <cell r="H19">
            <v>42.39</v>
          </cell>
          <cell r="I19">
            <v>69.02</v>
          </cell>
          <cell r="J19">
            <v>57.09</v>
          </cell>
          <cell r="K19">
            <v>76.12</v>
          </cell>
          <cell r="L19">
            <v>145.31</v>
          </cell>
          <cell r="M19">
            <v>76.12</v>
          </cell>
          <cell r="N19">
            <v>69.02</v>
          </cell>
          <cell r="O19">
            <v>63.65</v>
          </cell>
          <cell r="P19">
            <v>76.459999999999994</v>
          </cell>
          <cell r="Q19">
            <v>44.97</v>
          </cell>
          <cell r="R19">
            <v>23.88</v>
          </cell>
          <cell r="S19">
            <v>29.06</v>
          </cell>
          <cell r="T19">
            <v>47.22</v>
          </cell>
          <cell r="U19">
            <v>76.459999999999994</v>
          </cell>
          <cell r="V19">
            <v>145.31</v>
          </cell>
          <cell r="W19">
            <v>145.31</v>
          </cell>
          <cell r="X19">
            <v>63.65</v>
          </cell>
          <cell r="Y19">
            <v>76.459999999999994</v>
          </cell>
          <cell r="Z19">
            <v>76.459999999999994</v>
          </cell>
          <cell r="AA19">
            <v>76.459999999999994</v>
          </cell>
        </row>
        <row r="20">
          <cell r="B20">
            <v>80012</v>
          </cell>
          <cell r="C20" t="str">
            <v>A</v>
          </cell>
          <cell r="G20">
            <v>23.88</v>
          </cell>
          <cell r="H20">
            <v>42.39</v>
          </cell>
          <cell r="I20">
            <v>69.02</v>
          </cell>
          <cell r="J20">
            <v>57.09</v>
          </cell>
          <cell r="K20">
            <v>76.12</v>
          </cell>
          <cell r="L20">
            <v>145.31</v>
          </cell>
          <cell r="M20">
            <v>76.12</v>
          </cell>
          <cell r="N20">
            <v>69.02</v>
          </cell>
          <cell r="O20">
            <v>63.65</v>
          </cell>
          <cell r="P20">
            <v>76.459999999999994</v>
          </cell>
          <cell r="Q20">
            <v>44.97</v>
          </cell>
          <cell r="R20">
            <v>23.88</v>
          </cell>
          <cell r="S20">
            <v>29.06</v>
          </cell>
          <cell r="T20">
            <v>47.22</v>
          </cell>
          <cell r="U20">
            <v>76.459999999999994</v>
          </cell>
          <cell r="V20">
            <v>145.31</v>
          </cell>
          <cell r="W20">
            <v>145.31</v>
          </cell>
          <cell r="X20">
            <v>63.65</v>
          </cell>
          <cell r="Y20">
            <v>76.459999999999994</v>
          </cell>
          <cell r="Z20">
            <v>76.459999999999994</v>
          </cell>
          <cell r="AA20">
            <v>76.459999999999994</v>
          </cell>
        </row>
        <row r="21">
          <cell r="B21">
            <v>80013</v>
          </cell>
          <cell r="C21" t="str">
            <v>A</v>
          </cell>
          <cell r="G21">
            <v>23.88</v>
          </cell>
          <cell r="H21">
            <v>42.39</v>
          </cell>
          <cell r="I21">
            <v>69.02</v>
          </cell>
          <cell r="J21">
            <v>57.09</v>
          </cell>
          <cell r="K21">
            <v>76.12</v>
          </cell>
          <cell r="L21">
            <v>145.31</v>
          </cell>
          <cell r="M21">
            <v>76.12</v>
          </cell>
          <cell r="N21">
            <v>69.02</v>
          </cell>
          <cell r="O21">
            <v>63.65</v>
          </cell>
          <cell r="P21">
            <v>76.459999999999994</v>
          </cell>
          <cell r="Q21">
            <v>44.97</v>
          </cell>
          <cell r="R21">
            <v>23.88</v>
          </cell>
          <cell r="S21">
            <v>29.06</v>
          </cell>
          <cell r="T21">
            <v>47.22</v>
          </cell>
          <cell r="U21">
            <v>76.459999999999994</v>
          </cell>
          <cell r="V21">
            <v>145.31</v>
          </cell>
          <cell r="W21">
            <v>145.31</v>
          </cell>
          <cell r="X21">
            <v>63.65</v>
          </cell>
          <cell r="Y21">
            <v>76.459999999999994</v>
          </cell>
          <cell r="Z21">
            <v>76.459999999999994</v>
          </cell>
          <cell r="AA21">
            <v>76.459999999999994</v>
          </cell>
        </row>
        <row r="22">
          <cell r="B22">
            <v>80014</v>
          </cell>
          <cell r="C22" t="str">
            <v>A</v>
          </cell>
          <cell r="G22">
            <v>23.88</v>
          </cell>
          <cell r="H22">
            <v>42.39</v>
          </cell>
          <cell r="I22">
            <v>69.02</v>
          </cell>
          <cell r="J22">
            <v>57.09</v>
          </cell>
          <cell r="K22">
            <v>76.12</v>
          </cell>
          <cell r="L22">
            <v>145.31</v>
          </cell>
          <cell r="M22">
            <v>76.12</v>
          </cell>
          <cell r="N22">
            <v>69.02</v>
          </cell>
          <cell r="O22">
            <v>63.65</v>
          </cell>
          <cell r="P22">
            <v>76.459999999999994</v>
          </cell>
          <cell r="Q22">
            <v>44.97</v>
          </cell>
          <cell r="R22">
            <v>23.88</v>
          </cell>
          <cell r="S22">
            <v>29.06</v>
          </cell>
          <cell r="T22">
            <v>47.22</v>
          </cell>
          <cell r="U22">
            <v>76.459999999999994</v>
          </cell>
          <cell r="V22">
            <v>145.31</v>
          </cell>
          <cell r="W22">
            <v>145.31</v>
          </cell>
          <cell r="X22">
            <v>63.65</v>
          </cell>
          <cell r="Y22">
            <v>76.459999999999994</v>
          </cell>
          <cell r="Z22">
            <v>76.459999999999994</v>
          </cell>
          <cell r="AA22">
            <v>76.459999999999994</v>
          </cell>
        </row>
        <row r="23">
          <cell r="B23">
            <v>80015</v>
          </cell>
          <cell r="C23" t="str">
            <v>A</v>
          </cell>
          <cell r="G23">
            <v>23.88</v>
          </cell>
          <cell r="H23">
            <v>42.39</v>
          </cell>
          <cell r="I23">
            <v>69.02</v>
          </cell>
          <cell r="J23">
            <v>57.09</v>
          </cell>
          <cell r="K23">
            <v>76.12</v>
          </cell>
          <cell r="L23">
            <v>145.31</v>
          </cell>
          <cell r="M23">
            <v>76.12</v>
          </cell>
          <cell r="N23">
            <v>69.02</v>
          </cell>
          <cell r="O23">
            <v>63.65</v>
          </cell>
          <cell r="P23">
            <v>76.459999999999994</v>
          </cell>
          <cell r="Q23">
            <v>44.97</v>
          </cell>
          <cell r="R23">
            <v>23.88</v>
          </cell>
          <cell r="S23">
            <v>29.06</v>
          </cell>
          <cell r="T23">
            <v>47.22</v>
          </cell>
          <cell r="U23">
            <v>76.459999999999994</v>
          </cell>
          <cell r="V23">
            <v>145.31</v>
          </cell>
          <cell r="W23">
            <v>145.31</v>
          </cell>
          <cell r="X23">
            <v>63.65</v>
          </cell>
          <cell r="Y23">
            <v>76.459999999999994</v>
          </cell>
          <cell r="Z23">
            <v>76.459999999999994</v>
          </cell>
          <cell r="AA23">
            <v>76.459999999999994</v>
          </cell>
        </row>
        <row r="24">
          <cell r="B24">
            <v>80016</v>
          </cell>
          <cell r="C24" t="str">
            <v>A</v>
          </cell>
          <cell r="G24">
            <v>23.88</v>
          </cell>
          <cell r="H24">
            <v>42.39</v>
          </cell>
          <cell r="I24">
            <v>69.02</v>
          </cell>
          <cell r="J24">
            <v>57.09</v>
          </cell>
          <cell r="K24">
            <v>76.12</v>
          </cell>
          <cell r="L24">
            <v>145.31</v>
          </cell>
          <cell r="M24">
            <v>76.12</v>
          </cell>
          <cell r="N24">
            <v>69.02</v>
          </cell>
          <cell r="O24">
            <v>63.65</v>
          </cell>
          <cell r="P24">
            <v>76.459999999999994</v>
          </cell>
          <cell r="Q24">
            <v>44.97</v>
          </cell>
          <cell r="R24">
            <v>23.88</v>
          </cell>
          <cell r="S24">
            <v>29.06</v>
          </cell>
          <cell r="T24">
            <v>47.22</v>
          </cell>
          <cell r="U24">
            <v>76.459999999999994</v>
          </cell>
          <cell r="V24">
            <v>145.31</v>
          </cell>
          <cell r="W24">
            <v>145.31</v>
          </cell>
          <cell r="X24">
            <v>63.65</v>
          </cell>
          <cell r="Y24">
            <v>76.459999999999994</v>
          </cell>
          <cell r="Z24">
            <v>76.459999999999994</v>
          </cell>
          <cell r="AA24">
            <v>76.459999999999994</v>
          </cell>
        </row>
        <row r="25">
          <cell r="B25">
            <v>80017</v>
          </cell>
          <cell r="C25" t="str">
            <v>A</v>
          </cell>
          <cell r="G25">
            <v>23.88</v>
          </cell>
          <cell r="H25">
            <v>42.39</v>
          </cell>
          <cell r="I25">
            <v>69.02</v>
          </cell>
          <cell r="J25">
            <v>57.09</v>
          </cell>
          <cell r="K25">
            <v>76.12</v>
          </cell>
          <cell r="L25">
            <v>145.31</v>
          </cell>
          <cell r="M25">
            <v>76.12</v>
          </cell>
          <cell r="N25">
            <v>69.02</v>
          </cell>
          <cell r="O25">
            <v>63.65</v>
          </cell>
          <cell r="P25">
            <v>76.459999999999994</v>
          </cell>
          <cell r="Q25">
            <v>44.97</v>
          </cell>
          <cell r="R25">
            <v>23.88</v>
          </cell>
          <cell r="S25">
            <v>29.06</v>
          </cell>
          <cell r="T25">
            <v>47.22</v>
          </cell>
          <cell r="U25">
            <v>76.459999999999994</v>
          </cell>
          <cell r="V25">
            <v>145.31</v>
          </cell>
          <cell r="W25">
            <v>145.31</v>
          </cell>
          <cell r="X25">
            <v>63.65</v>
          </cell>
          <cell r="Y25">
            <v>76.459999999999994</v>
          </cell>
          <cell r="Z25">
            <v>76.459999999999994</v>
          </cell>
          <cell r="AA25">
            <v>76.459999999999994</v>
          </cell>
        </row>
        <row r="26">
          <cell r="B26">
            <v>80018</v>
          </cell>
          <cell r="C26" t="str">
            <v>A</v>
          </cell>
          <cell r="G26">
            <v>23.88</v>
          </cell>
          <cell r="H26">
            <v>42.39</v>
          </cell>
          <cell r="I26">
            <v>69.02</v>
          </cell>
          <cell r="J26">
            <v>57.09</v>
          </cell>
          <cell r="K26">
            <v>76.12</v>
          </cell>
          <cell r="L26">
            <v>145.31</v>
          </cell>
          <cell r="M26">
            <v>76.12</v>
          </cell>
          <cell r="N26">
            <v>69.02</v>
          </cell>
          <cell r="O26">
            <v>63.65</v>
          </cell>
          <cell r="P26">
            <v>76.459999999999994</v>
          </cell>
          <cell r="Q26">
            <v>44.97</v>
          </cell>
          <cell r="R26">
            <v>23.88</v>
          </cell>
          <cell r="S26">
            <v>29.06</v>
          </cell>
          <cell r="T26">
            <v>47.22</v>
          </cell>
          <cell r="U26">
            <v>76.459999999999994</v>
          </cell>
          <cell r="V26">
            <v>145.31</v>
          </cell>
          <cell r="W26">
            <v>145.31</v>
          </cell>
          <cell r="X26">
            <v>63.65</v>
          </cell>
          <cell r="Y26">
            <v>76.459999999999994</v>
          </cell>
          <cell r="Z26">
            <v>76.459999999999994</v>
          </cell>
          <cell r="AA26">
            <v>76.459999999999994</v>
          </cell>
        </row>
        <row r="27">
          <cell r="B27">
            <v>80019</v>
          </cell>
          <cell r="C27" t="str">
            <v>A</v>
          </cell>
          <cell r="G27">
            <v>23.88</v>
          </cell>
          <cell r="H27">
            <v>42.39</v>
          </cell>
          <cell r="I27">
            <v>69.02</v>
          </cell>
          <cell r="J27">
            <v>57.09</v>
          </cell>
          <cell r="K27">
            <v>76.12</v>
          </cell>
          <cell r="L27">
            <v>145.31</v>
          </cell>
          <cell r="M27">
            <v>76.12</v>
          </cell>
          <cell r="N27">
            <v>69.02</v>
          </cell>
          <cell r="O27">
            <v>63.65</v>
          </cell>
          <cell r="P27">
            <v>76.459999999999994</v>
          </cell>
          <cell r="Q27">
            <v>44.97</v>
          </cell>
          <cell r="R27">
            <v>23.88</v>
          </cell>
          <cell r="S27">
            <v>29.06</v>
          </cell>
          <cell r="T27">
            <v>47.22</v>
          </cell>
          <cell r="U27">
            <v>76.459999999999994</v>
          </cell>
          <cell r="V27">
            <v>145.31</v>
          </cell>
          <cell r="W27">
            <v>145.31</v>
          </cell>
          <cell r="X27">
            <v>63.65</v>
          </cell>
          <cell r="Y27">
            <v>76.459999999999994</v>
          </cell>
          <cell r="Z27">
            <v>76.459999999999994</v>
          </cell>
          <cell r="AA27">
            <v>76.459999999999994</v>
          </cell>
        </row>
        <row r="28">
          <cell r="B28">
            <v>80020</v>
          </cell>
          <cell r="C28" t="str">
            <v>A</v>
          </cell>
          <cell r="G28">
            <v>35.979999999999997</v>
          </cell>
          <cell r="H28">
            <v>50.16</v>
          </cell>
          <cell r="I28">
            <v>74.209999999999994</v>
          </cell>
          <cell r="J28">
            <v>67.459999999999994</v>
          </cell>
          <cell r="K28">
            <v>79.569999999999993</v>
          </cell>
          <cell r="L28">
            <v>166.23</v>
          </cell>
          <cell r="M28">
            <v>79.59</v>
          </cell>
          <cell r="N28">
            <v>74.209999999999994</v>
          </cell>
          <cell r="O28">
            <v>77.16</v>
          </cell>
          <cell r="P28">
            <v>76.459999999999994</v>
          </cell>
          <cell r="Q28">
            <v>55.36</v>
          </cell>
          <cell r="R28">
            <v>35.979999999999997</v>
          </cell>
          <cell r="S28">
            <v>39.96</v>
          </cell>
          <cell r="T28">
            <v>56.4</v>
          </cell>
          <cell r="U28">
            <v>76.459999999999994</v>
          </cell>
          <cell r="V28">
            <v>166.23</v>
          </cell>
          <cell r="W28">
            <v>166.23</v>
          </cell>
          <cell r="X28">
            <v>77.16</v>
          </cell>
          <cell r="Y28">
            <v>76.459999999999994</v>
          </cell>
          <cell r="Z28">
            <v>76.459999999999994</v>
          </cell>
          <cell r="AA28">
            <v>76.459999999999994</v>
          </cell>
        </row>
        <row r="29">
          <cell r="B29">
            <v>80021</v>
          </cell>
          <cell r="C29" t="str">
            <v>A</v>
          </cell>
          <cell r="G29">
            <v>35.979999999999997</v>
          </cell>
          <cell r="H29">
            <v>50.16</v>
          </cell>
          <cell r="I29">
            <v>74.209999999999994</v>
          </cell>
          <cell r="J29">
            <v>67.459999999999994</v>
          </cell>
          <cell r="K29">
            <v>79.569999999999993</v>
          </cell>
          <cell r="L29">
            <v>166.23</v>
          </cell>
          <cell r="M29">
            <v>79.59</v>
          </cell>
          <cell r="N29">
            <v>74.209999999999994</v>
          </cell>
          <cell r="O29">
            <v>77.16</v>
          </cell>
          <cell r="P29">
            <v>76.459999999999994</v>
          </cell>
          <cell r="Q29">
            <v>55.36</v>
          </cell>
          <cell r="R29">
            <v>35.979999999999997</v>
          </cell>
          <cell r="S29">
            <v>39.96</v>
          </cell>
          <cell r="T29">
            <v>56.4</v>
          </cell>
          <cell r="U29">
            <v>76.459999999999994</v>
          </cell>
          <cell r="V29">
            <v>166.23</v>
          </cell>
          <cell r="W29">
            <v>166.23</v>
          </cell>
          <cell r="X29">
            <v>77.16</v>
          </cell>
          <cell r="Y29">
            <v>76.459999999999994</v>
          </cell>
          <cell r="Z29">
            <v>76.459999999999994</v>
          </cell>
          <cell r="AA29">
            <v>76.459999999999994</v>
          </cell>
        </row>
        <row r="30">
          <cell r="B30">
            <v>80022</v>
          </cell>
          <cell r="C30" t="str">
            <v>A</v>
          </cell>
          <cell r="G30">
            <v>35.979999999999997</v>
          </cell>
          <cell r="H30">
            <v>50.16</v>
          </cell>
          <cell r="I30">
            <v>74.209999999999994</v>
          </cell>
          <cell r="J30">
            <v>67.459999999999994</v>
          </cell>
          <cell r="K30">
            <v>79.569999999999993</v>
          </cell>
          <cell r="L30">
            <v>166.23</v>
          </cell>
          <cell r="M30">
            <v>79.59</v>
          </cell>
          <cell r="N30">
            <v>74.209999999999994</v>
          </cell>
          <cell r="O30">
            <v>77.16</v>
          </cell>
          <cell r="P30">
            <v>76.459999999999994</v>
          </cell>
          <cell r="Q30">
            <v>55.36</v>
          </cell>
          <cell r="R30">
            <v>35.979999999999997</v>
          </cell>
          <cell r="S30">
            <v>39.96</v>
          </cell>
          <cell r="T30">
            <v>56.4</v>
          </cell>
          <cell r="U30">
            <v>76.459999999999994</v>
          </cell>
          <cell r="V30">
            <v>166.23</v>
          </cell>
          <cell r="W30">
            <v>166.23</v>
          </cell>
          <cell r="X30">
            <v>77.16</v>
          </cell>
          <cell r="Y30">
            <v>76.459999999999994</v>
          </cell>
          <cell r="Z30">
            <v>76.459999999999994</v>
          </cell>
          <cell r="AA30">
            <v>76.459999999999994</v>
          </cell>
        </row>
        <row r="31">
          <cell r="B31">
            <v>80023</v>
          </cell>
          <cell r="C31" t="str">
            <v>A</v>
          </cell>
          <cell r="G31">
            <v>35.979999999999997</v>
          </cell>
          <cell r="H31">
            <v>50.16</v>
          </cell>
          <cell r="I31">
            <v>74.209999999999994</v>
          </cell>
          <cell r="J31">
            <v>67.459999999999994</v>
          </cell>
          <cell r="K31">
            <v>79.569999999999993</v>
          </cell>
          <cell r="L31">
            <v>166.23</v>
          </cell>
          <cell r="M31">
            <v>79.59</v>
          </cell>
          <cell r="N31">
            <v>74.209999999999994</v>
          </cell>
          <cell r="O31">
            <v>77.16</v>
          </cell>
          <cell r="P31">
            <v>76.459999999999994</v>
          </cell>
          <cell r="Q31">
            <v>55.36</v>
          </cell>
          <cell r="R31">
            <v>35.979999999999997</v>
          </cell>
          <cell r="S31">
            <v>39.96</v>
          </cell>
          <cell r="T31">
            <v>56.4</v>
          </cell>
          <cell r="U31">
            <v>76.459999999999994</v>
          </cell>
          <cell r="V31">
            <v>166.23</v>
          </cell>
          <cell r="W31">
            <v>166.23</v>
          </cell>
          <cell r="X31">
            <v>77.16</v>
          </cell>
          <cell r="Y31">
            <v>76.459999999999994</v>
          </cell>
          <cell r="Z31">
            <v>76.459999999999994</v>
          </cell>
          <cell r="AA31">
            <v>76.459999999999994</v>
          </cell>
        </row>
        <row r="32">
          <cell r="B32">
            <v>80024</v>
          </cell>
          <cell r="C32" t="str">
            <v>A</v>
          </cell>
          <cell r="G32">
            <v>35.979999999999997</v>
          </cell>
          <cell r="H32">
            <v>50.16</v>
          </cell>
          <cell r="I32">
            <v>74.209999999999994</v>
          </cell>
          <cell r="J32">
            <v>67.459999999999994</v>
          </cell>
          <cell r="K32">
            <v>79.569999999999993</v>
          </cell>
          <cell r="L32">
            <v>166.23</v>
          </cell>
          <cell r="M32">
            <v>79.59</v>
          </cell>
          <cell r="N32">
            <v>74.209999999999994</v>
          </cell>
          <cell r="O32">
            <v>77.16</v>
          </cell>
          <cell r="P32">
            <v>76.459999999999994</v>
          </cell>
          <cell r="Q32">
            <v>55.36</v>
          </cell>
          <cell r="R32">
            <v>35.979999999999997</v>
          </cell>
          <cell r="S32">
            <v>39.96</v>
          </cell>
          <cell r="T32">
            <v>56.4</v>
          </cell>
          <cell r="U32">
            <v>76.459999999999994</v>
          </cell>
          <cell r="V32">
            <v>166.23</v>
          </cell>
          <cell r="W32">
            <v>166.23</v>
          </cell>
          <cell r="X32">
            <v>77.16</v>
          </cell>
          <cell r="Y32">
            <v>76.459999999999994</v>
          </cell>
          <cell r="Z32">
            <v>76.459999999999994</v>
          </cell>
          <cell r="AA32">
            <v>76.459999999999994</v>
          </cell>
        </row>
        <row r="33">
          <cell r="B33">
            <v>80025</v>
          </cell>
          <cell r="C33" t="str">
            <v>A</v>
          </cell>
          <cell r="G33">
            <v>35.979999999999997</v>
          </cell>
          <cell r="H33">
            <v>50.16</v>
          </cell>
          <cell r="I33">
            <v>74.209999999999994</v>
          </cell>
          <cell r="J33">
            <v>67.459999999999994</v>
          </cell>
          <cell r="K33">
            <v>79.569999999999993</v>
          </cell>
          <cell r="L33">
            <v>166.23</v>
          </cell>
          <cell r="M33">
            <v>79.59</v>
          </cell>
          <cell r="N33">
            <v>74.209999999999994</v>
          </cell>
          <cell r="O33">
            <v>77.16</v>
          </cell>
          <cell r="P33">
            <v>76.459999999999994</v>
          </cell>
          <cell r="Q33">
            <v>55.36</v>
          </cell>
          <cell r="R33">
            <v>35.979999999999997</v>
          </cell>
          <cell r="S33">
            <v>39.96</v>
          </cell>
          <cell r="T33">
            <v>56.4</v>
          </cell>
          <cell r="U33">
            <v>76.459999999999994</v>
          </cell>
          <cell r="V33">
            <v>166.23</v>
          </cell>
          <cell r="W33">
            <v>166.23</v>
          </cell>
          <cell r="X33">
            <v>77.16</v>
          </cell>
          <cell r="Y33">
            <v>76.459999999999994</v>
          </cell>
          <cell r="Z33">
            <v>76.459999999999994</v>
          </cell>
          <cell r="AA33">
            <v>76.459999999999994</v>
          </cell>
        </row>
        <row r="34">
          <cell r="B34">
            <v>80026</v>
          </cell>
          <cell r="C34" t="str">
            <v>A</v>
          </cell>
          <cell r="G34">
            <v>35.979999999999997</v>
          </cell>
          <cell r="H34">
            <v>50.16</v>
          </cell>
          <cell r="I34">
            <v>74.209999999999994</v>
          </cell>
          <cell r="J34">
            <v>67.459999999999994</v>
          </cell>
          <cell r="K34">
            <v>79.569999999999993</v>
          </cell>
          <cell r="L34">
            <v>166.23</v>
          </cell>
          <cell r="M34">
            <v>79.59</v>
          </cell>
          <cell r="N34">
            <v>74.209999999999994</v>
          </cell>
          <cell r="O34">
            <v>77.16</v>
          </cell>
          <cell r="P34">
            <v>76.459999999999994</v>
          </cell>
          <cell r="Q34">
            <v>55.36</v>
          </cell>
          <cell r="R34">
            <v>35.979999999999997</v>
          </cell>
          <cell r="S34">
            <v>39.96</v>
          </cell>
          <cell r="T34">
            <v>56.4</v>
          </cell>
          <cell r="U34">
            <v>76.459999999999994</v>
          </cell>
          <cell r="V34">
            <v>166.23</v>
          </cell>
          <cell r="W34">
            <v>166.23</v>
          </cell>
          <cell r="X34">
            <v>77.16</v>
          </cell>
          <cell r="Y34">
            <v>76.459999999999994</v>
          </cell>
          <cell r="Z34">
            <v>76.459999999999994</v>
          </cell>
          <cell r="AA34">
            <v>76.459999999999994</v>
          </cell>
        </row>
        <row r="35">
          <cell r="B35">
            <v>80027</v>
          </cell>
          <cell r="C35" t="str">
            <v>A</v>
          </cell>
          <cell r="G35">
            <v>35.979999999999997</v>
          </cell>
          <cell r="H35">
            <v>50.16</v>
          </cell>
          <cell r="I35">
            <v>74.209999999999994</v>
          </cell>
          <cell r="J35">
            <v>67.459999999999994</v>
          </cell>
          <cell r="K35">
            <v>79.569999999999993</v>
          </cell>
          <cell r="L35">
            <v>166.23</v>
          </cell>
          <cell r="M35">
            <v>79.59</v>
          </cell>
          <cell r="N35">
            <v>74.209999999999994</v>
          </cell>
          <cell r="O35">
            <v>77.16</v>
          </cell>
          <cell r="P35">
            <v>76.459999999999994</v>
          </cell>
          <cell r="Q35">
            <v>55.36</v>
          </cell>
          <cell r="R35">
            <v>35.979999999999997</v>
          </cell>
          <cell r="S35">
            <v>39.96</v>
          </cell>
          <cell r="T35">
            <v>56.4</v>
          </cell>
          <cell r="U35">
            <v>76.459999999999994</v>
          </cell>
          <cell r="V35">
            <v>166.23</v>
          </cell>
          <cell r="W35">
            <v>166.23</v>
          </cell>
          <cell r="X35">
            <v>77.16</v>
          </cell>
          <cell r="Y35">
            <v>76.459999999999994</v>
          </cell>
          <cell r="Z35">
            <v>76.459999999999994</v>
          </cell>
          <cell r="AA35">
            <v>76.459999999999994</v>
          </cell>
        </row>
        <row r="36">
          <cell r="B36">
            <v>80028</v>
          </cell>
          <cell r="C36" t="str">
            <v>A</v>
          </cell>
          <cell r="G36">
            <v>35.979999999999997</v>
          </cell>
          <cell r="H36">
            <v>50.16</v>
          </cell>
          <cell r="I36">
            <v>74.209999999999994</v>
          </cell>
          <cell r="J36">
            <v>67.459999999999994</v>
          </cell>
          <cell r="K36">
            <v>79.569999999999993</v>
          </cell>
          <cell r="L36">
            <v>166.23</v>
          </cell>
          <cell r="M36">
            <v>79.59</v>
          </cell>
          <cell r="N36">
            <v>74.209999999999994</v>
          </cell>
          <cell r="O36">
            <v>77.16</v>
          </cell>
          <cell r="P36">
            <v>76.459999999999994</v>
          </cell>
          <cell r="Q36">
            <v>55.36</v>
          </cell>
          <cell r="R36">
            <v>35.979999999999997</v>
          </cell>
          <cell r="S36">
            <v>39.96</v>
          </cell>
          <cell r="T36">
            <v>56.4</v>
          </cell>
          <cell r="U36">
            <v>76.459999999999994</v>
          </cell>
          <cell r="V36">
            <v>166.23</v>
          </cell>
          <cell r="W36">
            <v>166.23</v>
          </cell>
          <cell r="X36">
            <v>77.16</v>
          </cell>
          <cell r="Y36">
            <v>76.459999999999994</v>
          </cell>
          <cell r="Z36">
            <v>76.459999999999994</v>
          </cell>
          <cell r="AA36">
            <v>76.459999999999994</v>
          </cell>
        </row>
        <row r="37">
          <cell r="B37">
            <v>80029</v>
          </cell>
          <cell r="C37" t="str">
            <v>A</v>
          </cell>
          <cell r="G37">
            <v>35.979999999999997</v>
          </cell>
          <cell r="H37">
            <v>50.16</v>
          </cell>
          <cell r="I37">
            <v>74.209999999999994</v>
          </cell>
          <cell r="J37">
            <v>67.459999999999994</v>
          </cell>
          <cell r="K37">
            <v>79.569999999999993</v>
          </cell>
          <cell r="L37">
            <v>166.23</v>
          </cell>
          <cell r="M37">
            <v>79.59</v>
          </cell>
          <cell r="N37">
            <v>74.209999999999994</v>
          </cell>
          <cell r="O37">
            <v>77.16</v>
          </cell>
          <cell r="P37">
            <v>76.459999999999994</v>
          </cell>
          <cell r="Q37">
            <v>55.36</v>
          </cell>
          <cell r="R37">
            <v>35.979999999999997</v>
          </cell>
          <cell r="S37">
            <v>39.96</v>
          </cell>
          <cell r="T37">
            <v>56.4</v>
          </cell>
          <cell r="U37">
            <v>76.459999999999994</v>
          </cell>
          <cell r="V37">
            <v>166.23</v>
          </cell>
          <cell r="W37">
            <v>166.23</v>
          </cell>
          <cell r="X37">
            <v>77.16</v>
          </cell>
          <cell r="Y37">
            <v>76.459999999999994</v>
          </cell>
          <cell r="Z37">
            <v>76.459999999999994</v>
          </cell>
          <cell r="AA37">
            <v>76.459999999999994</v>
          </cell>
        </row>
        <row r="38">
          <cell r="B38">
            <v>80030</v>
          </cell>
          <cell r="C38" t="str">
            <v>A</v>
          </cell>
          <cell r="G38">
            <v>35.979999999999997</v>
          </cell>
          <cell r="H38">
            <v>50.16</v>
          </cell>
          <cell r="I38">
            <v>74.209999999999994</v>
          </cell>
          <cell r="J38">
            <v>67.459999999999994</v>
          </cell>
          <cell r="K38">
            <v>79.569999999999993</v>
          </cell>
          <cell r="L38">
            <v>166.23</v>
          </cell>
          <cell r="M38">
            <v>79.59</v>
          </cell>
          <cell r="N38">
            <v>74.209999999999994</v>
          </cell>
          <cell r="O38">
            <v>77.16</v>
          </cell>
          <cell r="P38">
            <v>76.459999999999994</v>
          </cell>
          <cell r="Q38">
            <v>55.36</v>
          </cell>
          <cell r="R38">
            <v>35.979999999999997</v>
          </cell>
          <cell r="S38">
            <v>39.96</v>
          </cell>
          <cell r="T38">
            <v>56.4</v>
          </cell>
          <cell r="U38">
            <v>76.459999999999994</v>
          </cell>
          <cell r="V38">
            <v>166.23</v>
          </cell>
          <cell r="W38">
            <v>166.23</v>
          </cell>
          <cell r="X38">
            <v>77.16</v>
          </cell>
          <cell r="Y38">
            <v>76.459999999999994</v>
          </cell>
          <cell r="Z38">
            <v>76.459999999999994</v>
          </cell>
          <cell r="AA38">
            <v>76.459999999999994</v>
          </cell>
        </row>
        <row r="39">
          <cell r="B39">
            <v>80031</v>
          </cell>
          <cell r="C39" t="str">
            <v>A</v>
          </cell>
          <cell r="G39">
            <v>35.979999999999997</v>
          </cell>
          <cell r="H39">
            <v>50.16</v>
          </cell>
          <cell r="I39">
            <v>74.209999999999994</v>
          </cell>
          <cell r="J39">
            <v>67.459999999999994</v>
          </cell>
          <cell r="K39">
            <v>79.569999999999993</v>
          </cell>
          <cell r="L39">
            <v>166.23</v>
          </cell>
          <cell r="M39">
            <v>79.59</v>
          </cell>
          <cell r="N39">
            <v>74.209999999999994</v>
          </cell>
          <cell r="O39">
            <v>77.16</v>
          </cell>
          <cell r="P39">
            <v>76.459999999999994</v>
          </cell>
          <cell r="Q39">
            <v>55.36</v>
          </cell>
          <cell r="R39">
            <v>35.979999999999997</v>
          </cell>
          <cell r="S39">
            <v>39.96</v>
          </cell>
          <cell r="T39">
            <v>56.4</v>
          </cell>
          <cell r="U39">
            <v>76.459999999999994</v>
          </cell>
          <cell r="V39">
            <v>166.23</v>
          </cell>
          <cell r="W39">
            <v>166.23</v>
          </cell>
          <cell r="X39">
            <v>77.16</v>
          </cell>
          <cell r="Y39">
            <v>76.459999999999994</v>
          </cell>
          <cell r="Z39">
            <v>76.459999999999994</v>
          </cell>
          <cell r="AA39">
            <v>76.459999999999994</v>
          </cell>
        </row>
        <row r="40">
          <cell r="B40">
            <v>80032</v>
          </cell>
          <cell r="C40" t="str">
            <v>A</v>
          </cell>
          <cell r="G40">
            <v>35.979999999999997</v>
          </cell>
          <cell r="H40">
            <v>50.16</v>
          </cell>
          <cell r="I40">
            <v>74.209999999999994</v>
          </cell>
          <cell r="J40">
            <v>67.459999999999994</v>
          </cell>
          <cell r="K40">
            <v>79.569999999999993</v>
          </cell>
          <cell r="L40">
            <v>166.23</v>
          </cell>
          <cell r="M40">
            <v>79.59</v>
          </cell>
          <cell r="N40">
            <v>74.209999999999994</v>
          </cell>
          <cell r="O40">
            <v>77.16</v>
          </cell>
          <cell r="P40">
            <v>76.459999999999994</v>
          </cell>
          <cell r="Q40">
            <v>55.36</v>
          </cell>
          <cell r="R40">
            <v>35.979999999999997</v>
          </cell>
          <cell r="S40">
            <v>39.96</v>
          </cell>
          <cell r="T40">
            <v>56.4</v>
          </cell>
          <cell r="U40">
            <v>76.459999999999994</v>
          </cell>
          <cell r="V40">
            <v>166.23</v>
          </cell>
          <cell r="W40">
            <v>166.23</v>
          </cell>
          <cell r="X40">
            <v>77.16</v>
          </cell>
          <cell r="Y40">
            <v>76.459999999999994</v>
          </cell>
          <cell r="Z40">
            <v>76.459999999999994</v>
          </cell>
          <cell r="AA40">
            <v>76.459999999999994</v>
          </cell>
        </row>
        <row r="41">
          <cell r="B41">
            <v>80033</v>
          </cell>
          <cell r="C41" t="str">
            <v>A</v>
          </cell>
          <cell r="G41">
            <v>35.979999999999997</v>
          </cell>
          <cell r="H41">
            <v>50.16</v>
          </cell>
          <cell r="I41">
            <v>74.209999999999994</v>
          </cell>
          <cell r="J41">
            <v>67.459999999999994</v>
          </cell>
          <cell r="K41">
            <v>79.569999999999993</v>
          </cell>
          <cell r="L41">
            <v>166.23</v>
          </cell>
          <cell r="M41">
            <v>79.59</v>
          </cell>
          <cell r="N41">
            <v>74.209999999999994</v>
          </cell>
          <cell r="O41">
            <v>77.16</v>
          </cell>
          <cell r="P41">
            <v>76.459999999999994</v>
          </cell>
          <cell r="Q41">
            <v>55.36</v>
          </cell>
          <cell r="R41">
            <v>35.979999999999997</v>
          </cell>
          <cell r="S41">
            <v>39.96</v>
          </cell>
          <cell r="T41">
            <v>56.4</v>
          </cell>
          <cell r="U41">
            <v>76.459999999999994</v>
          </cell>
          <cell r="V41">
            <v>166.23</v>
          </cell>
          <cell r="W41">
            <v>166.23</v>
          </cell>
          <cell r="X41">
            <v>77.16</v>
          </cell>
          <cell r="Y41">
            <v>76.459999999999994</v>
          </cell>
          <cell r="Z41">
            <v>76.459999999999994</v>
          </cell>
          <cell r="AA41">
            <v>76.459999999999994</v>
          </cell>
        </row>
        <row r="42">
          <cell r="B42">
            <v>80034</v>
          </cell>
          <cell r="C42" t="str">
            <v>A</v>
          </cell>
          <cell r="G42">
            <v>35.979999999999997</v>
          </cell>
          <cell r="H42">
            <v>50.16</v>
          </cell>
          <cell r="I42">
            <v>74.209999999999994</v>
          </cell>
          <cell r="J42">
            <v>67.459999999999994</v>
          </cell>
          <cell r="K42">
            <v>79.569999999999993</v>
          </cell>
          <cell r="L42">
            <v>166.23</v>
          </cell>
          <cell r="M42">
            <v>79.59</v>
          </cell>
          <cell r="N42">
            <v>74.209999999999994</v>
          </cell>
          <cell r="O42">
            <v>77.16</v>
          </cell>
          <cell r="P42">
            <v>76.459999999999994</v>
          </cell>
          <cell r="Q42">
            <v>55.36</v>
          </cell>
          <cell r="R42">
            <v>35.979999999999997</v>
          </cell>
          <cell r="S42">
            <v>39.96</v>
          </cell>
          <cell r="T42">
            <v>56.4</v>
          </cell>
          <cell r="U42">
            <v>76.459999999999994</v>
          </cell>
          <cell r="V42">
            <v>166.23</v>
          </cell>
          <cell r="W42">
            <v>166.23</v>
          </cell>
          <cell r="X42">
            <v>77.16</v>
          </cell>
          <cell r="Y42">
            <v>76.459999999999994</v>
          </cell>
          <cell r="Z42">
            <v>76.459999999999994</v>
          </cell>
          <cell r="AA42">
            <v>76.459999999999994</v>
          </cell>
        </row>
        <row r="43">
          <cell r="B43">
            <v>80035</v>
          </cell>
          <cell r="C43" t="str">
            <v>A</v>
          </cell>
          <cell r="G43">
            <v>35.979999999999997</v>
          </cell>
          <cell r="H43">
            <v>50.16</v>
          </cell>
          <cell r="I43">
            <v>74.209999999999994</v>
          </cell>
          <cell r="J43">
            <v>67.459999999999994</v>
          </cell>
          <cell r="K43">
            <v>79.569999999999993</v>
          </cell>
          <cell r="L43">
            <v>166.23</v>
          </cell>
          <cell r="M43">
            <v>79.59</v>
          </cell>
          <cell r="N43">
            <v>74.209999999999994</v>
          </cell>
          <cell r="O43">
            <v>77.16</v>
          </cell>
          <cell r="P43">
            <v>76.459999999999994</v>
          </cell>
          <cell r="Q43">
            <v>55.36</v>
          </cell>
          <cell r="R43">
            <v>35.979999999999997</v>
          </cell>
          <cell r="S43">
            <v>39.96</v>
          </cell>
          <cell r="T43">
            <v>56.4</v>
          </cell>
          <cell r="U43">
            <v>76.459999999999994</v>
          </cell>
          <cell r="V43">
            <v>166.23</v>
          </cell>
          <cell r="W43">
            <v>166.23</v>
          </cell>
          <cell r="X43">
            <v>77.16</v>
          </cell>
          <cell r="Y43">
            <v>76.459999999999994</v>
          </cell>
          <cell r="Z43">
            <v>76.459999999999994</v>
          </cell>
          <cell r="AA43">
            <v>76.459999999999994</v>
          </cell>
        </row>
        <row r="44">
          <cell r="B44">
            <v>80036</v>
          </cell>
          <cell r="C44" t="str">
            <v>A</v>
          </cell>
          <cell r="G44">
            <v>35.979999999999997</v>
          </cell>
          <cell r="H44">
            <v>50.16</v>
          </cell>
          <cell r="I44">
            <v>74.209999999999994</v>
          </cell>
          <cell r="J44">
            <v>67.459999999999994</v>
          </cell>
          <cell r="K44">
            <v>79.569999999999993</v>
          </cell>
          <cell r="L44">
            <v>166.23</v>
          </cell>
          <cell r="M44">
            <v>79.59</v>
          </cell>
          <cell r="N44">
            <v>74.209999999999994</v>
          </cell>
          <cell r="O44">
            <v>77.16</v>
          </cell>
          <cell r="P44">
            <v>76.459999999999994</v>
          </cell>
          <cell r="Q44">
            <v>55.36</v>
          </cell>
          <cell r="R44">
            <v>35.979999999999997</v>
          </cell>
          <cell r="S44">
            <v>39.96</v>
          </cell>
          <cell r="T44">
            <v>56.4</v>
          </cell>
          <cell r="U44">
            <v>76.459999999999994</v>
          </cell>
          <cell r="V44">
            <v>166.23</v>
          </cell>
          <cell r="W44">
            <v>166.23</v>
          </cell>
          <cell r="X44">
            <v>77.16</v>
          </cell>
          <cell r="Y44">
            <v>76.459999999999994</v>
          </cell>
          <cell r="Z44">
            <v>76.459999999999994</v>
          </cell>
          <cell r="AA44">
            <v>76.459999999999994</v>
          </cell>
        </row>
        <row r="45">
          <cell r="B45">
            <v>80037</v>
          </cell>
          <cell r="C45" t="str">
            <v>A</v>
          </cell>
          <cell r="G45">
            <v>35.979999999999997</v>
          </cell>
          <cell r="H45">
            <v>50.16</v>
          </cell>
          <cell r="I45">
            <v>74.209999999999994</v>
          </cell>
          <cell r="J45">
            <v>67.459999999999994</v>
          </cell>
          <cell r="K45">
            <v>79.569999999999993</v>
          </cell>
          <cell r="L45">
            <v>166.23</v>
          </cell>
          <cell r="M45">
            <v>79.59</v>
          </cell>
          <cell r="N45">
            <v>74.209999999999994</v>
          </cell>
          <cell r="O45">
            <v>77.16</v>
          </cell>
          <cell r="P45">
            <v>76.459999999999994</v>
          </cell>
          <cell r="Q45">
            <v>55.36</v>
          </cell>
          <cell r="R45">
            <v>35.979999999999997</v>
          </cell>
          <cell r="S45">
            <v>39.96</v>
          </cell>
          <cell r="T45">
            <v>56.4</v>
          </cell>
          <cell r="U45">
            <v>76.459999999999994</v>
          </cell>
          <cell r="V45">
            <v>166.23</v>
          </cell>
          <cell r="W45">
            <v>166.23</v>
          </cell>
          <cell r="X45">
            <v>77.16</v>
          </cell>
          <cell r="Y45">
            <v>76.459999999999994</v>
          </cell>
          <cell r="Z45">
            <v>76.459999999999994</v>
          </cell>
          <cell r="AA45">
            <v>76.459999999999994</v>
          </cell>
        </row>
        <row r="46">
          <cell r="B46">
            <v>80038</v>
          </cell>
          <cell r="C46" t="str">
            <v>A</v>
          </cell>
          <cell r="G46">
            <v>35.979999999999997</v>
          </cell>
          <cell r="H46">
            <v>50.16</v>
          </cell>
          <cell r="I46">
            <v>74.209999999999994</v>
          </cell>
          <cell r="J46">
            <v>67.459999999999994</v>
          </cell>
          <cell r="K46">
            <v>79.569999999999993</v>
          </cell>
          <cell r="L46">
            <v>166.23</v>
          </cell>
          <cell r="M46">
            <v>79.59</v>
          </cell>
          <cell r="N46">
            <v>74.209999999999994</v>
          </cell>
          <cell r="O46">
            <v>77.16</v>
          </cell>
          <cell r="P46">
            <v>76.459999999999994</v>
          </cell>
          <cell r="Q46">
            <v>55.36</v>
          </cell>
          <cell r="R46">
            <v>35.979999999999997</v>
          </cell>
          <cell r="S46">
            <v>39.96</v>
          </cell>
          <cell r="T46">
            <v>56.4</v>
          </cell>
          <cell r="U46">
            <v>76.459999999999994</v>
          </cell>
          <cell r="V46">
            <v>166.23</v>
          </cell>
          <cell r="W46">
            <v>166.23</v>
          </cell>
          <cell r="X46">
            <v>77.16</v>
          </cell>
          <cell r="Y46">
            <v>76.459999999999994</v>
          </cell>
          <cell r="Z46">
            <v>76.459999999999994</v>
          </cell>
          <cell r="AA46">
            <v>76.459999999999994</v>
          </cell>
        </row>
        <row r="47">
          <cell r="B47">
            <v>80039</v>
          </cell>
          <cell r="C47" t="str">
            <v>A</v>
          </cell>
          <cell r="G47">
            <v>35.979999999999997</v>
          </cell>
          <cell r="H47">
            <v>50.16</v>
          </cell>
          <cell r="I47">
            <v>74.209999999999994</v>
          </cell>
          <cell r="J47">
            <v>67.459999999999994</v>
          </cell>
          <cell r="K47">
            <v>79.569999999999993</v>
          </cell>
          <cell r="L47">
            <v>166.23</v>
          </cell>
          <cell r="M47">
            <v>79.59</v>
          </cell>
          <cell r="N47">
            <v>74.209999999999994</v>
          </cell>
          <cell r="O47">
            <v>77.16</v>
          </cell>
          <cell r="P47">
            <v>76.459999999999994</v>
          </cell>
          <cell r="Q47">
            <v>55.36</v>
          </cell>
          <cell r="R47">
            <v>35.979999999999997</v>
          </cell>
          <cell r="S47">
            <v>39.96</v>
          </cell>
          <cell r="T47">
            <v>56.4</v>
          </cell>
          <cell r="U47">
            <v>76.459999999999994</v>
          </cell>
          <cell r="V47">
            <v>166.23</v>
          </cell>
          <cell r="W47">
            <v>166.23</v>
          </cell>
          <cell r="X47">
            <v>77.16</v>
          </cell>
          <cell r="Y47">
            <v>76.459999999999994</v>
          </cell>
          <cell r="Z47">
            <v>76.459999999999994</v>
          </cell>
          <cell r="AA47">
            <v>76.459999999999994</v>
          </cell>
        </row>
        <row r="48">
          <cell r="B48">
            <v>80040</v>
          </cell>
          <cell r="C48" t="str">
            <v>A</v>
          </cell>
          <cell r="G48">
            <v>51.72</v>
          </cell>
          <cell r="H48">
            <v>71.790000000000006</v>
          </cell>
          <cell r="I48">
            <v>80.78</v>
          </cell>
          <cell r="J48">
            <v>92.72</v>
          </cell>
          <cell r="K48">
            <v>83.03</v>
          </cell>
          <cell r="L48">
            <v>187.17</v>
          </cell>
          <cell r="M48">
            <v>83.03</v>
          </cell>
          <cell r="N48">
            <v>80.78</v>
          </cell>
          <cell r="O48">
            <v>92.72</v>
          </cell>
          <cell r="P48">
            <v>108.12</v>
          </cell>
          <cell r="Q48">
            <v>83.03</v>
          </cell>
          <cell r="R48">
            <v>71.790000000000006</v>
          </cell>
          <cell r="S48">
            <v>51.72</v>
          </cell>
          <cell r="T48">
            <v>68.16</v>
          </cell>
          <cell r="U48">
            <v>108.12</v>
          </cell>
          <cell r="V48">
            <v>187.17</v>
          </cell>
          <cell r="W48">
            <v>187.17</v>
          </cell>
          <cell r="X48">
            <v>92.72</v>
          </cell>
          <cell r="Y48">
            <v>104.48</v>
          </cell>
          <cell r="Z48">
            <v>108.12</v>
          </cell>
          <cell r="AA48">
            <v>104.48</v>
          </cell>
        </row>
        <row r="49">
          <cell r="B49">
            <v>80041</v>
          </cell>
          <cell r="C49" t="str">
            <v>A</v>
          </cell>
          <cell r="G49">
            <v>51.72</v>
          </cell>
          <cell r="H49">
            <v>71.790000000000006</v>
          </cell>
          <cell r="I49">
            <v>80.78</v>
          </cell>
          <cell r="J49">
            <v>92.72</v>
          </cell>
          <cell r="K49">
            <v>83.03</v>
          </cell>
          <cell r="L49">
            <v>187.17</v>
          </cell>
          <cell r="M49">
            <v>83.03</v>
          </cell>
          <cell r="N49">
            <v>80.78</v>
          </cell>
          <cell r="O49">
            <v>92.72</v>
          </cell>
          <cell r="P49">
            <v>108.12</v>
          </cell>
          <cell r="Q49">
            <v>83.03</v>
          </cell>
          <cell r="R49">
            <v>71.790000000000006</v>
          </cell>
          <cell r="S49">
            <v>51.72</v>
          </cell>
          <cell r="T49">
            <v>68.16</v>
          </cell>
          <cell r="U49">
            <v>108.12</v>
          </cell>
          <cell r="V49">
            <v>187.17</v>
          </cell>
          <cell r="W49">
            <v>187.17</v>
          </cell>
          <cell r="X49">
            <v>92.72</v>
          </cell>
          <cell r="Y49">
            <v>104.48</v>
          </cell>
          <cell r="Z49">
            <v>108.12</v>
          </cell>
          <cell r="AA49">
            <v>104.48</v>
          </cell>
        </row>
        <row r="50">
          <cell r="B50">
            <v>80042</v>
          </cell>
          <cell r="C50" t="str">
            <v>A</v>
          </cell>
          <cell r="G50">
            <v>51.72</v>
          </cell>
          <cell r="H50">
            <v>71.790000000000006</v>
          </cell>
          <cell r="I50">
            <v>80.78</v>
          </cell>
          <cell r="J50">
            <v>92.72</v>
          </cell>
          <cell r="K50">
            <v>83.03</v>
          </cell>
          <cell r="L50">
            <v>187.17</v>
          </cell>
          <cell r="M50">
            <v>83.03</v>
          </cell>
          <cell r="N50">
            <v>80.78</v>
          </cell>
          <cell r="O50">
            <v>92.72</v>
          </cell>
          <cell r="P50">
            <v>108.12</v>
          </cell>
          <cell r="Q50">
            <v>83.03</v>
          </cell>
          <cell r="R50">
            <v>71.790000000000006</v>
          </cell>
          <cell r="S50">
            <v>51.72</v>
          </cell>
          <cell r="T50">
            <v>68.16</v>
          </cell>
          <cell r="U50">
            <v>108.12</v>
          </cell>
          <cell r="V50">
            <v>187.17</v>
          </cell>
          <cell r="W50">
            <v>187.17</v>
          </cell>
          <cell r="X50">
            <v>92.72</v>
          </cell>
          <cell r="Y50">
            <v>104.48</v>
          </cell>
          <cell r="Z50">
            <v>108.12</v>
          </cell>
          <cell r="AA50">
            <v>104.48</v>
          </cell>
        </row>
        <row r="51">
          <cell r="B51">
            <v>80043</v>
          </cell>
          <cell r="C51" t="str">
            <v>A</v>
          </cell>
          <cell r="G51">
            <v>51.72</v>
          </cell>
          <cell r="H51">
            <v>71.790000000000006</v>
          </cell>
          <cell r="I51">
            <v>80.78</v>
          </cell>
          <cell r="J51">
            <v>92.72</v>
          </cell>
          <cell r="K51">
            <v>83.03</v>
          </cell>
          <cell r="L51">
            <v>187.17</v>
          </cell>
          <cell r="M51">
            <v>83.03</v>
          </cell>
          <cell r="N51">
            <v>80.78</v>
          </cell>
          <cell r="O51">
            <v>92.72</v>
          </cell>
          <cell r="P51">
            <v>108.12</v>
          </cell>
          <cell r="Q51">
            <v>83.03</v>
          </cell>
          <cell r="R51">
            <v>71.790000000000006</v>
          </cell>
          <cell r="S51">
            <v>51.72</v>
          </cell>
          <cell r="T51">
            <v>68.16</v>
          </cell>
          <cell r="U51">
            <v>108.12</v>
          </cell>
          <cell r="V51">
            <v>187.17</v>
          </cell>
          <cell r="W51">
            <v>187.17</v>
          </cell>
          <cell r="X51">
            <v>92.72</v>
          </cell>
          <cell r="Y51">
            <v>104.48</v>
          </cell>
          <cell r="Z51">
            <v>108.12</v>
          </cell>
          <cell r="AA51">
            <v>104.48</v>
          </cell>
        </row>
        <row r="52">
          <cell r="B52">
            <v>80044</v>
          </cell>
          <cell r="C52" t="str">
            <v>A</v>
          </cell>
          <cell r="G52">
            <v>51.72</v>
          </cell>
          <cell r="H52">
            <v>71.790000000000006</v>
          </cell>
          <cell r="I52">
            <v>80.78</v>
          </cell>
          <cell r="J52">
            <v>92.72</v>
          </cell>
          <cell r="K52">
            <v>83.03</v>
          </cell>
          <cell r="L52">
            <v>187.17</v>
          </cell>
          <cell r="M52">
            <v>83.03</v>
          </cell>
          <cell r="N52">
            <v>80.78</v>
          </cell>
          <cell r="O52">
            <v>92.72</v>
          </cell>
          <cell r="P52">
            <v>108.12</v>
          </cell>
          <cell r="Q52">
            <v>83.03</v>
          </cell>
          <cell r="R52">
            <v>71.790000000000006</v>
          </cell>
          <cell r="S52">
            <v>51.72</v>
          </cell>
          <cell r="T52">
            <v>68.16</v>
          </cell>
          <cell r="U52">
            <v>108.12</v>
          </cell>
          <cell r="V52">
            <v>187.17</v>
          </cell>
          <cell r="W52">
            <v>187.17</v>
          </cell>
          <cell r="X52">
            <v>92.72</v>
          </cell>
          <cell r="Y52">
            <v>104.48</v>
          </cell>
          <cell r="Z52">
            <v>108.12</v>
          </cell>
          <cell r="AA52">
            <v>104.48</v>
          </cell>
        </row>
        <row r="53">
          <cell r="B53">
            <v>80045</v>
          </cell>
          <cell r="C53" t="str">
            <v>A</v>
          </cell>
          <cell r="G53">
            <v>51.72</v>
          </cell>
          <cell r="H53">
            <v>71.790000000000006</v>
          </cell>
          <cell r="I53">
            <v>80.78</v>
          </cell>
          <cell r="J53">
            <v>92.72</v>
          </cell>
          <cell r="K53">
            <v>83.03</v>
          </cell>
          <cell r="L53">
            <v>187.17</v>
          </cell>
          <cell r="M53">
            <v>83.03</v>
          </cell>
          <cell r="N53">
            <v>80.78</v>
          </cell>
          <cell r="O53">
            <v>92.72</v>
          </cell>
          <cell r="P53">
            <v>108.12</v>
          </cell>
          <cell r="Q53">
            <v>83.03</v>
          </cell>
          <cell r="R53">
            <v>71.790000000000006</v>
          </cell>
          <cell r="S53">
            <v>51.72</v>
          </cell>
          <cell r="T53">
            <v>68.16</v>
          </cell>
          <cell r="U53">
            <v>108.12</v>
          </cell>
          <cell r="V53">
            <v>187.17</v>
          </cell>
          <cell r="W53">
            <v>187.17</v>
          </cell>
          <cell r="X53">
            <v>92.72</v>
          </cell>
          <cell r="Y53">
            <v>104.48</v>
          </cell>
          <cell r="Z53">
            <v>108.12</v>
          </cell>
          <cell r="AA53">
            <v>104.48</v>
          </cell>
        </row>
        <row r="54">
          <cell r="B54">
            <v>80046</v>
          </cell>
          <cell r="C54" t="str">
            <v>A</v>
          </cell>
          <cell r="G54">
            <v>51.72</v>
          </cell>
          <cell r="H54">
            <v>71.790000000000006</v>
          </cell>
          <cell r="I54">
            <v>80.78</v>
          </cell>
          <cell r="J54">
            <v>92.72</v>
          </cell>
          <cell r="K54">
            <v>83.03</v>
          </cell>
          <cell r="L54">
            <v>187.17</v>
          </cell>
          <cell r="M54">
            <v>83.03</v>
          </cell>
          <cell r="N54">
            <v>80.78</v>
          </cell>
          <cell r="O54">
            <v>92.72</v>
          </cell>
          <cell r="P54">
            <v>108.12</v>
          </cell>
          <cell r="Q54">
            <v>83.03</v>
          </cell>
          <cell r="R54">
            <v>71.790000000000006</v>
          </cell>
          <cell r="S54">
            <v>51.72</v>
          </cell>
          <cell r="T54">
            <v>68.16</v>
          </cell>
          <cell r="U54">
            <v>108.12</v>
          </cell>
          <cell r="V54">
            <v>187.17</v>
          </cell>
          <cell r="W54">
            <v>187.17</v>
          </cell>
          <cell r="X54">
            <v>92.72</v>
          </cell>
          <cell r="Y54">
            <v>104.48</v>
          </cell>
          <cell r="Z54">
            <v>108.12</v>
          </cell>
          <cell r="AA54">
            <v>104.48</v>
          </cell>
        </row>
        <row r="55">
          <cell r="B55">
            <v>80047</v>
          </cell>
          <cell r="C55" t="str">
            <v>A</v>
          </cell>
          <cell r="G55">
            <v>51.72</v>
          </cell>
          <cell r="H55">
            <v>71.790000000000006</v>
          </cell>
          <cell r="I55">
            <v>80.78</v>
          </cell>
          <cell r="J55">
            <v>92.72</v>
          </cell>
          <cell r="K55">
            <v>83.03</v>
          </cell>
          <cell r="L55">
            <v>187.17</v>
          </cell>
          <cell r="M55">
            <v>83.03</v>
          </cell>
          <cell r="N55">
            <v>80.78</v>
          </cell>
          <cell r="O55">
            <v>92.72</v>
          </cell>
          <cell r="P55">
            <v>108.12</v>
          </cell>
          <cell r="Q55">
            <v>83.03</v>
          </cell>
          <cell r="R55">
            <v>71.790000000000006</v>
          </cell>
          <cell r="S55">
            <v>51.72</v>
          </cell>
          <cell r="T55">
            <v>68.16</v>
          </cell>
          <cell r="U55">
            <v>108.12</v>
          </cell>
          <cell r="V55">
            <v>187.17</v>
          </cell>
          <cell r="W55">
            <v>187.17</v>
          </cell>
          <cell r="X55">
            <v>92.72</v>
          </cell>
          <cell r="Y55">
            <v>104.48</v>
          </cell>
          <cell r="Z55">
            <v>108.12</v>
          </cell>
          <cell r="AA55">
            <v>104.48</v>
          </cell>
        </row>
        <row r="56">
          <cell r="B56">
            <v>80048</v>
          </cell>
          <cell r="C56" t="str">
            <v>A</v>
          </cell>
          <cell r="G56">
            <v>51.72</v>
          </cell>
          <cell r="H56">
            <v>71.790000000000006</v>
          </cell>
          <cell r="I56">
            <v>80.78</v>
          </cell>
          <cell r="J56">
            <v>92.72</v>
          </cell>
          <cell r="K56">
            <v>83.03</v>
          </cell>
          <cell r="L56">
            <v>187.17</v>
          </cell>
          <cell r="M56">
            <v>83.03</v>
          </cell>
          <cell r="N56">
            <v>80.78</v>
          </cell>
          <cell r="O56">
            <v>92.72</v>
          </cell>
          <cell r="P56">
            <v>108.12</v>
          </cell>
          <cell r="Q56">
            <v>83.03</v>
          </cell>
          <cell r="R56">
            <v>71.790000000000006</v>
          </cell>
          <cell r="S56">
            <v>51.72</v>
          </cell>
          <cell r="T56">
            <v>68.16</v>
          </cell>
          <cell r="U56">
            <v>108.12</v>
          </cell>
          <cell r="V56">
            <v>187.17</v>
          </cell>
          <cell r="W56">
            <v>187.17</v>
          </cell>
          <cell r="X56">
            <v>92.72</v>
          </cell>
          <cell r="Y56">
            <v>104.48</v>
          </cell>
          <cell r="Z56">
            <v>108.12</v>
          </cell>
          <cell r="AA56">
            <v>104.48</v>
          </cell>
        </row>
        <row r="57">
          <cell r="B57">
            <v>80049</v>
          </cell>
          <cell r="C57" t="str">
            <v>A</v>
          </cell>
          <cell r="G57">
            <v>51.72</v>
          </cell>
          <cell r="H57">
            <v>71.790000000000006</v>
          </cell>
          <cell r="I57">
            <v>80.78</v>
          </cell>
          <cell r="J57">
            <v>92.72</v>
          </cell>
          <cell r="K57">
            <v>83.03</v>
          </cell>
          <cell r="L57">
            <v>187.17</v>
          </cell>
          <cell r="M57">
            <v>83.03</v>
          </cell>
          <cell r="N57">
            <v>80.78</v>
          </cell>
          <cell r="O57">
            <v>92.72</v>
          </cell>
          <cell r="P57">
            <v>108.12</v>
          </cell>
          <cell r="Q57">
            <v>83.03</v>
          </cell>
          <cell r="R57">
            <v>71.790000000000006</v>
          </cell>
          <cell r="S57">
            <v>51.72</v>
          </cell>
          <cell r="T57">
            <v>68.16</v>
          </cell>
          <cell r="U57">
            <v>108.12</v>
          </cell>
          <cell r="V57">
            <v>187.17</v>
          </cell>
          <cell r="W57">
            <v>187.17</v>
          </cell>
          <cell r="X57">
            <v>92.72</v>
          </cell>
          <cell r="Y57">
            <v>104.48</v>
          </cell>
          <cell r="Z57">
            <v>108.12</v>
          </cell>
          <cell r="AA57">
            <v>104.48</v>
          </cell>
        </row>
        <row r="58">
          <cell r="B58">
            <v>80050</v>
          </cell>
          <cell r="C58" t="str">
            <v>A</v>
          </cell>
          <cell r="G58">
            <v>51.72</v>
          </cell>
          <cell r="H58">
            <v>71.790000000000006</v>
          </cell>
          <cell r="I58">
            <v>80.78</v>
          </cell>
          <cell r="J58">
            <v>92.72</v>
          </cell>
          <cell r="K58">
            <v>83.03</v>
          </cell>
          <cell r="L58">
            <v>187.17</v>
          </cell>
          <cell r="M58">
            <v>83.03</v>
          </cell>
          <cell r="N58">
            <v>80.78</v>
          </cell>
          <cell r="O58">
            <v>92.72</v>
          </cell>
          <cell r="P58">
            <v>108.12</v>
          </cell>
          <cell r="Q58">
            <v>83.03</v>
          </cell>
          <cell r="R58">
            <v>71.790000000000006</v>
          </cell>
          <cell r="S58">
            <v>51.72</v>
          </cell>
          <cell r="T58">
            <v>68.16</v>
          </cell>
          <cell r="U58">
            <v>108.12</v>
          </cell>
          <cell r="V58">
            <v>187.17</v>
          </cell>
          <cell r="W58">
            <v>187.17</v>
          </cell>
          <cell r="X58">
            <v>92.72</v>
          </cell>
          <cell r="Y58">
            <v>104.48</v>
          </cell>
          <cell r="Z58">
            <v>108.12</v>
          </cell>
          <cell r="AA58">
            <v>104.48</v>
          </cell>
        </row>
        <row r="59">
          <cell r="B59">
            <v>80051</v>
          </cell>
          <cell r="C59" t="str">
            <v>A</v>
          </cell>
          <cell r="G59">
            <v>51.72</v>
          </cell>
          <cell r="H59">
            <v>71.790000000000006</v>
          </cell>
          <cell r="I59">
            <v>80.78</v>
          </cell>
          <cell r="J59">
            <v>92.72</v>
          </cell>
          <cell r="K59">
            <v>83.03</v>
          </cell>
          <cell r="L59">
            <v>187.17</v>
          </cell>
          <cell r="M59">
            <v>83.03</v>
          </cell>
          <cell r="N59">
            <v>80.78</v>
          </cell>
          <cell r="O59">
            <v>92.72</v>
          </cell>
          <cell r="P59">
            <v>108.12</v>
          </cell>
          <cell r="Q59">
            <v>83.03</v>
          </cell>
          <cell r="R59">
            <v>71.790000000000006</v>
          </cell>
          <cell r="S59">
            <v>51.72</v>
          </cell>
          <cell r="T59">
            <v>68.16</v>
          </cell>
          <cell r="U59">
            <v>108.12</v>
          </cell>
          <cell r="V59">
            <v>187.17</v>
          </cell>
          <cell r="W59">
            <v>187.17</v>
          </cell>
          <cell r="X59">
            <v>92.72</v>
          </cell>
          <cell r="Y59">
            <v>104.48</v>
          </cell>
          <cell r="Z59">
            <v>108.12</v>
          </cell>
          <cell r="AA59">
            <v>104.48</v>
          </cell>
        </row>
        <row r="60">
          <cell r="B60">
            <v>80052</v>
          </cell>
          <cell r="C60" t="str">
            <v>A</v>
          </cell>
          <cell r="G60">
            <v>51.72</v>
          </cell>
          <cell r="H60">
            <v>71.790000000000006</v>
          </cell>
          <cell r="I60">
            <v>80.78</v>
          </cell>
          <cell r="J60">
            <v>92.72</v>
          </cell>
          <cell r="K60">
            <v>83.03</v>
          </cell>
          <cell r="L60">
            <v>187.17</v>
          </cell>
          <cell r="M60">
            <v>83.03</v>
          </cell>
          <cell r="N60">
            <v>80.78</v>
          </cell>
          <cell r="O60">
            <v>92.72</v>
          </cell>
          <cell r="P60">
            <v>108.12</v>
          </cell>
          <cell r="Q60">
            <v>83.03</v>
          </cell>
          <cell r="R60">
            <v>71.790000000000006</v>
          </cell>
          <cell r="S60">
            <v>51.72</v>
          </cell>
          <cell r="T60">
            <v>68.16</v>
          </cell>
          <cell r="U60">
            <v>108.12</v>
          </cell>
          <cell r="V60">
            <v>187.17</v>
          </cell>
          <cell r="W60">
            <v>187.17</v>
          </cell>
          <cell r="X60">
            <v>92.72</v>
          </cell>
          <cell r="Y60">
            <v>104.48</v>
          </cell>
          <cell r="Z60">
            <v>108.12</v>
          </cell>
          <cell r="AA60">
            <v>104.48</v>
          </cell>
        </row>
        <row r="61">
          <cell r="B61">
            <v>80053</v>
          </cell>
          <cell r="C61" t="str">
            <v>A</v>
          </cell>
          <cell r="G61">
            <v>51.72</v>
          </cell>
          <cell r="H61">
            <v>71.790000000000006</v>
          </cell>
          <cell r="I61">
            <v>80.78</v>
          </cell>
          <cell r="J61">
            <v>92.72</v>
          </cell>
          <cell r="K61">
            <v>83.03</v>
          </cell>
          <cell r="L61">
            <v>187.17</v>
          </cell>
          <cell r="M61">
            <v>83.03</v>
          </cell>
          <cell r="N61">
            <v>80.78</v>
          </cell>
          <cell r="O61">
            <v>92.72</v>
          </cell>
          <cell r="P61">
            <v>108.12</v>
          </cell>
          <cell r="Q61">
            <v>83.03</v>
          </cell>
          <cell r="R61">
            <v>71.790000000000006</v>
          </cell>
          <cell r="S61">
            <v>51.72</v>
          </cell>
          <cell r="T61">
            <v>68.16</v>
          </cell>
          <cell r="U61">
            <v>108.12</v>
          </cell>
          <cell r="V61">
            <v>187.17</v>
          </cell>
          <cell r="W61">
            <v>187.17</v>
          </cell>
          <cell r="X61">
            <v>92.72</v>
          </cell>
          <cell r="Y61">
            <v>104.48</v>
          </cell>
          <cell r="Z61">
            <v>108.12</v>
          </cell>
          <cell r="AA61">
            <v>104.48</v>
          </cell>
        </row>
        <row r="62">
          <cell r="B62">
            <v>80054</v>
          </cell>
          <cell r="C62" t="str">
            <v>A</v>
          </cell>
          <cell r="G62">
            <v>51.72</v>
          </cell>
          <cell r="H62">
            <v>71.790000000000006</v>
          </cell>
          <cell r="I62">
            <v>80.78</v>
          </cell>
          <cell r="J62">
            <v>92.72</v>
          </cell>
          <cell r="K62">
            <v>83.03</v>
          </cell>
          <cell r="L62">
            <v>187.17</v>
          </cell>
          <cell r="M62">
            <v>83.03</v>
          </cell>
          <cell r="N62">
            <v>80.78</v>
          </cell>
          <cell r="O62">
            <v>92.72</v>
          </cell>
          <cell r="P62">
            <v>108.12</v>
          </cell>
          <cell r="Q62">
            <v>83.03</v>
          </cell>
          <cell r="R62">
            <v>71.790000000000006</v>
          </cell>
          <cell r="S62">
            <v>51.72</v>
          </cell>
          <cell r="T62">
            <v>68.16</v>
          </cell>
          <cell r="U62">
            <v>108.12</v>
          </cell>
          <cell r="V62">
            <v>187.17</v>
          </cell>
          <cell r="W62">
            <v>187.17</v>
          </cell>
          <cell r="X62">
            <v>92.72</v>
          </cell>
          <cell r="Y62">
            <v>104.48</v>
          </cell>
          <cell r="Z62">
            <v>108.12</v>
          </cell>
          <cell r="AA62">
            <v>104.48</v>
          </cell>
        </row>
        <row r="63">
          <cell r="B63">
            <v>80055</v>
          </cell>
          <cell r="C63" t="str">
            <v>A</v>
          </cell>
          <cell r="G63">
            <v>51.72</v>
          </cell>
          <cell r="H63">
            <v>71.790000000000006</v>
          </cell>
          <cell r="I63">
            <v>80.78</v>
          </cell>
          <cell r="J63">
            <v>92.72</v>
          </cell>
          <cell r="K63">
            <v>83.03</v>
          </cell>
          <cell r="L63">
            <v>187.17</v>
          </cell>
          <cell r="M63">
            <v>83.03</v>
          </cell>
          <cell r="N63">
            <v>80.78</v>
          </cell>
          <cell r="O63">
            <v>92.72</v>
          </cell>
          <cell r="P63">
            <v>108.12</v>
          </cell>
          <cell r="Q63">
            <v>83.03</v>
          </cell>
          <cell r="R63">
            <v>71.790000000000006</v>
          </cell>
          <cell r="S63">
            <v>51.72</v>
          </cell>
          <cell r="T63">
            <v>68.16</v>
          </cell>
          <cell r="U63">
            <v>108.12</v>
          </cell>
          <cell r="V63">
            <v>187.17</v>
          </cell>
          <cell r="W63">
            <v>187.17</v>
          </cell>
          <cell r="X63">
            <v>92.72</v>
          </cell>
          <cell r="Y63">
            <v>104.48</v>
          </cell>
          <cell r="Z63">
            <v>108.12</v>
          </cell>
          <cell r="AA63">
            <v>104.48</v>
          </cell>
        </row>
        <row r="64">
          <cell r="B64">
            <v>80056</v>
          </cell>
          <cell r="C64" t="str">
            <v>A</v>
          </cell>
          <cell r="G64">
            <v>51.72</v>
          </cell>
          <cell r="H64">
            <v>71.790000000000006</v>
          </cell>
          <cell r="I64">
            <v>80.78</v>
          </cell>
          <cell r="J64">
            <v>92.72</v>
          </cell>
          <cell r="K64">
            <v>83.03</v>
          </cell>
          <cell r="L64">
            <v>187.17</v>
          </cell>
          <cell r="M64">
            <v>83.03</v>
          </cell>
          <cell r="N64">
            <v>80.78</v>
          </cell>
          <cell r="O64">
            <v>92.72</v>
          </cell>
          <cell r="P64">
            <v>108.12</v>
          </cell>
          <cell r="Q64">
            <v>83.03</v>
          </cell>
          <cell r="R64">
            <v>71.790000000000006</v>
          </cell>
          <cell r="S64">
            <v>51.72</v>
          </cell>
          <cell r="T64">
            <v>68.16</v>
          </cell>
          <cell r="U64">
            <v>108.12</v>
          </cell>
          <cell r="V64">
            <v>187.17</v>
          </cell>
          <cell r="W64">
            <v>187.17</v>
          </cell>
          <cell r="X64">
            <v>92.72</v>
          </cell>
          <cell r="Y64">
            <v>104.48</v>
          </cell>
          <cell r="Z64">
            <v>108.12</v>
          </cell>
          <cell r="AA64">
            <v>104.48</v>
          </cell>
        </row>
        <row r="65">
          <cell r="B65">
            <v>80057</v>
          </cell>
          <cell r="C65" t="str">
            <v>A</v>
          </cell>
          <cell r="G65">
            <v>51.72</v>
          </cell>
          <cell r="H65">
            <v>71.790000000000006</v>
          </cell>
          <cell r="I65">
            <v>80.78</v>
          </cell>
          <cell r="J65">
            <v>92.72</v>
          </cell>
          <cell r="K65">
            <v>83.03</v>
          </cell>
          <cell r="L65">
            <v>187.17</v>
          </cell>
          <cell r="M65">
            <v>83.03</v>
          </cell>
          <cell r="N65">
            <v>80.78</v>
          </cell>
          <cell r="O65">
            <v>92.72</v>
          </cell>
          <cell r="P65">
            <v>108.12</v>
          </cell>
          <cell r="Q65">
            <v>83.03</v>
          </cell>
          <cell r="R65">
            <v>71.790000000000006</v>
          </cell>
          <cell r="S65">
            <v>51.72</v>
          </cell>
          <cell r="T65">
            <v>68.16</v>
          </cell>
          <cell r="U65">
            <v>108.12</v>
          </cell>
          <cell r="V65">
            <v>187.17</v>
          </cell>
          <cell r="W65">
            <v>187.17</v>
          </cell>
          <cell r="X65">
            <v>92.72</v>
          </cell>
          <cell r="Y65">
            <v>104.48</v>
          </cell>
          <cell r="Z65">
            <v>108.12</v>
          </cell>
          <cell r="AA65">
            <v>104.48</v>
          </cell>
        </row>
        <row r="66">
          <cell r="B66">
            <v>80058</v>
          </cell>
          <cell r="C66" t="str">
            <v>A</v>
          </cell>
          <cell r="G66">
            <v>51.72</v>
          </cell>
          <cell r="H66">
            <v>71.790000000000006</v>
          </cell>
          <cell r="I66">
            <v>80.78</v>
          </cell>
          <cell r="J66">
            <v>92.72</v>
          </cell>
          <cell r="K66">
            <v>83.03</v>
          </cell>
          <cell r="L66">
            <v>187.17</v>
          </cell>
          <cell r="M66">
            <v>83.03</v>
          </cell>
          <cell r="N66">
            <v>80.78</v>
          </cell>
          <cell r="O66">
            <v>92.72</v>
          </cell>
          <cell r="P66">
            <v>108.12</v>
          </cell>
          <cell r="Q66">
            <v>83.03</v>
          </cell>
          <cell r="R66">
            <v>71.790000000000006</v>
          </cell>
          <cell r="S66">
            <v>51.72</v>
          </cell>
          <cell r="T66">
            <v>68.16</v>
          </cell>
          <cell r="U66">
            <v>108.12</v>
          </cell>
          <cell r="V66">
            <v>187.17</v>
          </cell>
          <cell r="W66">
            <v>187.17</v>
          </cell>
          <cell r="X66">
            <v>92.72</v>
          </cell>
          <cell r="Y66">
            <v>104.48</v>
          </cell>
          <cell r="Z66">
            <v>108.12</v>
          </cell>
          <cell r="AA66">
            <v>104.48</v>
          </cell>
        </row>
        <row r="67">
          <cell r="B67">
            <v>80059</v>
          </cell>
          <cell r="C67" t="str">
            <v>A</v>
          </cell>
          <cell r="G67">
            <v>51.72</v>
          </cell>
          <cell r="H67">
            <v>71.790000000000006</v>
          </cell>
          <cell r="I67">
            <v>80.78</v>
          </cell>
          <cell r="J67">
            <v>92.72</v>
          </cell>
          <cell r="K67">
            <v>83.03</v>
          </cell>
          <cell r="L67">
            <v>187.17</v>
          </cell>
          <cell r="M67">
            <v>83.03</v>
          </cell>
          <cell r="N67">
            <v>80.78</v>
          </cell>
          <cell r="O67">
            <v>92.72</v>
          </cell>
          <cell r="P67">
            <v>108.12</v>
          </cell>
          <cell r="Q67">
            <v>83.03</v>
          </cell>
          <cell r="R67">
            <v>71.790000000000006</v>
          </cell>
          <cell r="S67">
            <v>51.72</v>
          </cell>
          <cell r="T67">
            <v>68.16</v>
          </cell>
          <cell r="U67">
            <v>108.12</v>
          </cell>
          <cell r="V67">
            <v>187.17</v>
          </cell>
          <cell r="W67">
            <v>187.17</v>
          </cell>
          <cell r="X67">
            <v>92.72</v>
          </cell>
          <cell r="Y67">
            <v>104.48</v>
          </cell>
          <cell r="Z67">
            <v>108.12</v>
          </cell>
          <cell r="AA67">
            <v>104.48</v>
          </cell>
        </row>
        <row r="68">
          <cell r="B68">
            <v>80060</v>
          </cell>
          <cell r="C68" t="str">
            <v>A</v>
          </cell>
          <cell r="G68">
            <v>58.13</v>
          </cell>
          <cell r="H68">
            <v>85.45</v>
          </cell>
          <cell r="I68">
            <v>87.18</v>
          </cell>
          <cell r="J68">
            <v>108.12</v>
          </cell>
          <cell r="K68">
            <v>87.18</v>
          </cell>
          <cell r="L68">
            <v>206.2</v>
          </cell>
          <cell r="M68">
            <v>87.18</v>
          </cell>
          <cell r="N68">
            <v>87.18</v>
          </cell>
          <cell r="O68">
            <v>108.12</v>
          </cell>
          <cell r="P68">
            <v>143.58000000000001</v>
          </cell>
          <cell r="Q68">
            <v>105.35</v>
          </cell>
          <cell r="R68">
            <v>85.45</v>
          </cell>
          <cell r="S68">
            <v>58.13</v>
          </cell>
          <cell r="T68">
            <v>79.05</v>
          </cell>
          <cell r="U68">
            <v>143.58000000000001</v>
          </cell>
          <cell r="V68">
            <v>206.2</v>
          </cell>
          <cell r="W68">
            <v>206.2</v>
          </cell>
          <cell r="X68">
            <v>108.12</v>
          </cell>
          <cell r="Y68">
            <v>139.94</v>
          </cell>
          <cell r="Z68">
            <v>143.58000000000001</v>
          </cell>
          <cell r="AA68">
            <v>139.94</v>
          </cell>
        </row>
        <row r="69">
          <cell r="B69">
            <v>80061</v>
          </cell>
          <cell r="C69" t="str">
            <v>A</v>
          </cell>
          <cell r="G69">
            <v>58.13</v>
          </cell>
          <cell r="H69">
            <v>85.45</v>
          </cell>
          <cell r="I69">
            <v>87.18</v>
          </cell>
          <cell r="J69">
            <v>108.12</v>
          </cell>
          <cell r="K69">
            <v>87.18</v>
          </cell>
          <cell r="L69">
            <v>206.2</v>
          </cell>
          <cell r="M69">
            <v>87.18</v>
          </cell>
          <cell r="N69">
            <v>87.18</v>
          </cell>
          <cell r="O69">
            <v>108.12</v>
          </cell>
          <cell r="P69">
            <v>143.58000000000001</v>
          </cell>
          <cell r="Q69">
            <v>105.35</v>
          </cell>
          <cell r="R69">
            <v>85.45</v>
          </cell>
          <cell r="S69">
            <v>58.13</v>
          </cell>
          <cell r="T69">
            <v>79.05</v>
          </cell>
          <cell r="U69">
            <v>143.58000000000001</v>
          </cell>
          <cell r="V69">
            <v>206.2</v>
          </cell>
          <cell r="W69">
            <v>206.2</v>
          </cell>
          <cell r="X69">
            <v>108.12</v>
          </cell>
          <cell r="Y69">
            <v>139.94</v>
          </cell>
          <cell r="Z69">
            <v>143.58000000000001</v>
          </cell>
          <cell r="AA69">
            <v>139.94</v>
          </cell>
        </row>
        <row r="70">
          <cell r="B70">
            <v>80062</v>
          </cell>
          <cell r="C70" t="str">
            <v>A</v>
          </cell>
          <cell r="G70">
            <v>58.13</v>
          </cell>
          <cell r="H70">
            <v>85.45</v>
          </cell>
          <cell r="I70">
            <v>87.18</v>
          </cell>
          <cell r="J70">
            <v>108.12</v>
          </cell>
          <cell r="K70">
            <v>87.18</v>
          </cell>
          <cell r="L70">
            <v>206.2</v>
          </cell>
          <cell r="M70">
            <v>87.18</v>
          </cell>
          <cell r="N70">
            <v>87.18</v>
          </cell>
          <cell r="O70">
            <v>108.12</v>
          </cell>
          <cell r="P70">
            <v>143.58000000000001</v>
          </cell>
          <cell r="Q70">
            <v>105.35</v>
          </cell>
          <cell r="R70">
            <v>85.45</v>
          </cell>
          <cell r="S70">
            <v>58.13</v>
          </cell>
          <cell r="T70">
            <v>79.05</v>
          </cell>
          <cell r="U70">
            <v>143.58000000000001</v>
          </cell>
          <cell r="V70">
            <v>206.2</v>
          </cell>
          <cell r="W70">
            <v>206.2</v>
          </cell>
          <cell r="X70">
            <v>108.12</v>
          </cell>
          <cell r="Y70">
            <v>139.94</v>
          </cell>
          <cell r="Z70">
            <v>143.58000000000001</v>
          </cell>
          <cell r="AA70">
            <v>139.94</v>
          </cell>
        </row>
        <row r="71">
          <cell r="B71">
            <v>80063</v>
          </cell>
          <cell r="C71" t="str">
            <v>A</v>
          </cell>
          <cell r="G71">
            <v>58.13</v>
          </cell>
          <cell r="H71">
            <v>85.45</v>
          </cell>
          <cell r="I71">
            <v>87.18</v>
          </cell>
          <cell r="J71">
            <v>108.12</v>
          </cell>
          <cell r="K71">
            <v>87.18</v>
          </cell>
          <cell r="L71">
            <v>206.2</v>
          </cell>
          <cell r="M71">
            <v>87.18</v>
          </cell>
          <cell r="N71">
            <v>87.18</v>
          </cell>
          <cell r="O71">
            <v>108.12</v>
          </cell>
          <cell r="P71">
            <v>143.58000000000001</v>
          </cell>
          <cell r="Q71">
            <v>105.35</v>
          </cell>
          <cell r="R71">
            <v>85.45</v>
          </cell>
          <cell r="S71">
            <v>58.13</v>
          </cell>
          <cell r="T71">
            <v>79.05</v>
          </cell>
          <cell r="U71">
            <v>143.58000000000001</v>
          </cell>
          <cell r="V71">
            <v>206.2</v>
          </cell>
          <cell r="W71">
            <v>206.2</v>
          </cell>
          <cell r="X71">
            <v>108.12</v>
          </cell>
          <cell r="Y71">
            <v>139.94</v>
          </cell>
          <cell r="Z71">
            <v>143.58000000000001</v>
          </cell>
          <cell r="AA71">
            <v>139.94</v>
          </cell>
        </row>
        <row r="72">
          <cell r="B72">
            <v>80064</v>
          </cell>
          <cell r="C72" t="str">
            <v>A</v>
          </cell>
          <cell r="G72">
            <v>58.13</v>
          </cell>
          <cell r="H72">
            <v>85.45</v>
          </cell>
          <cell r="I72">
            <v>87.18</v>
          </cell>
          <cell r="J72">
            <v>108.12</v>
          </cell>
          <cell r="K72">
            <v>87.18</v>
          </cell>
          <cell r="L72">
            <v>206.2</v>
          </cell>
          <cell r="M72">
            <v>87.18</v>
          </cell>
          <cell r="N72">
            <v>87.18</v>
          </cell>
          <cell r="O72">
            <v>108.12</v>
          </cell>
          <cell r="P72">
            <v>143.58000000000001</v>
          </cell>
          <cell r="Q72">
            <v>105.35</v>
          </cell>
          <cell r="R72">
            <v>85.45</v>
          </cell>
          <cell r="S72">
            <v>58.13</v>
          </cell>
          <cell r="T72">
            <v>79.05</v>
          </cell>
          <cell r="U72">
            <v>143.58000000000001</v>
          </cell>
          <cell r="V72">
            <v>206.2</v>
          </cell>
          <cell r="W72">
            <v>206.2</v>
          </cell>
          <cell r="X72">
            <v>108.12</v>
          </cell>
          <cell r="Y72">
            <v>139.94</v>
          </cell>
          <cell r="Z72">
            <v>143.58000000000001</v>
          </cell>
          <cell r="AA72">
            <v>139.94</v>
          </cell>
        </row>
        <row r="73">
          <cell r="B73">
            <v>80065</v>
          </cell>
          <cell r="C73" t="str">
            <v>A</v>
          </cell>
          <cell r="G73">
            <v>58.13</v>
          </cell>
          <cell r="H73">
            <v>85.45</v>
          </cell>
          <cell r="I73">
            <v>87.18</v>
          </cell>
          <cell r="J73">
            <v>108.12</v>
          </cell>
          <cell r="K73">
            <v>87.18</v>
          </cell>
          <cell r="L73">
            <v>206.2</v>
          </cell>
          <cell r="M73">
            <v>87.18</v>
          </cell>
          <cell r="N73">
            <v>87.18</v>
          </cell>
          <cell r="O73">
            <v>108.12</v>
          </cell>
          <cell r="P73">
            <v>143.58000000000001</v>
          </cell>
          <cell r="Q73">
            <v>105.35</v>
          </cell>
          <cell r="R73">
            <v>85.45</v>
          </cell>
          <cell r="S73">
            <v>58.13</v>
          </cell>
          <cell r="T73">
            <v>79.05</v>
          </cell>
          <cell r="U73">
            <v>143.58000000000001</v>
          </cell>
          <cell r="V73">
            <v>206.2</v>
          </cell>
          <cell r="W73">
            <v>206.2</v>
          </cell>
          <cell r="X73">
            <v>108.12</v>
          </cell>
          <cell r="Y73">
            <v>139.94</v>
          </cell>
          <cell r="Z73">
            <v>143.58000000000001</v>
          </cell>
          <cell r="AA73">
            <v>139.94</v>
          </cell>
        </row>
        <row r="74">
          <cell r="B74">
            <v>80066</v>
          </cell>
          <cell r="C74" t="str">
            <v>A</v>
          </cell>
          <cell r="G74">
            <v>58.13</v>
          </cell>
          <cell r="H74">
            <v>85.45</v>
          </cell>
          <cell r="I74">
            <v>87.18</v>
          </cell>
          <cell r="J74">
            <v>108.12</v>
          </cell>
          <cell r="K74">
            <v>87.18</v>
          </cell>
          <cell r="L74">
            <v>206.2</v>
          </cell>
          <cell r="M74">
            <v>87.18</v>
          </cell>
          <cell r="N74">
            <v>87.18</v>
          </cell>
          <cell r="O74">
            <v>108.12</v>
          </cell>
          <cell r="P74">
            <v>143.58000000000001</v>
          </cell>
          <cell r="Q74">
            <v>105.35</v>
          </cell>
          <cell r="R74">
            <v>85.45</v>
          </cell>
          <cell r="S74">
            <v>58.13</v>
          </cell>
          <cell r="T74">
            <v>79.05</v>
          </cell>
          <cell r="U74">
            <v>143.58000000000001</v>
          </cell>
          <cell r="V74">
            <v>206.2</v>
          </cell>
          <cell r="W74">
            <v>206.2</v>
          </cell>
          <cell r="X74">
            <v>108.12</v>
          </cell>
          <cell r="Y74">
            <v>139.94</v>
          </cell>
          <cell r="Z74">
            <v>143.58000000000001</v>
          </cell>
          <cell r="AA74">
            <v>139.94</v>
          </cell>
        </row>
        <row r="75">
          <cell r="B75">
            <v>80067</v>
          </cell>
          <cell r="C75" t="str">
            <v>A</v>
          </cell>
          <cell r="G75">
            <v>58.13</v>
          </cell>
          <cell r="H75">
            <v>85.45</v>
          </cell>
          <cell r="I75">
            <v>87.18</v>
          </cell>
          <cell r="J75">
            <v>108.12</v>
          </cell>
          <cell r="K75">
            <v>87.18</v>
          </cell>
          <cell r="L75">
            <v>206.2</v>
          </cell>
          <cell r="M75">
            <v>87.18</v>
          </cell>
          <cell r="N75">
            <v>87.18</v>
          </cell>
          <cell r="O75">
            <v>108.12</v>
          </cell>
          <cell r="P75">
            <v>143.58000000000001</v>
          </cell>
          <cell r="Q75">
            <v>105.35</v>
          </cell>
          <cell r="R75">
            <v>85.45</v>
          </cell>
          <cell r="S75">
            <v>58.13</v>
          </cell>
          <cell r="T75">
            <v>79.05</v>
          </cell>
          <cell r="U75">
            <v>143.58000000000001</v>
          </cell>
          <cell r="V75">
            <v>206.2</v>
          </cell>
          <cell r="W75">
            <v>206.2</v>
          </cell>
          <cell r="X75">
            <v>108.12</v>
          </cell>
          <cell r="Y75">
            <v>139.94</v>
          </cell>
          <cell r="Z75">
            <v>143.58000000000001</v>
          </cell>
          <cell r="AA75">
            <v>139.94</v>
          </cell>
        </row>
        <row r="76">
          <cell r="B76">
            <v>80068</v>
          </cell>
          <cell r="C76" t="str">
            <v>A</v>
          </cell>
          <cell r="G76">
            <v>58.13</v>
          </cell>
          <cell r="H76">
            <v>85.45</v>
          </cell>
          <cell r="I76">
            <v>87.18</v>
          </cell>
          <cell r="J76">
            <v>108.12</v>
          </cell>
          <cell r="K76">
            <v>87.18</v>
          </cell>
          <cell r="L76">
            <v>206.2</v>
          </cell>
          <cell r="M76">
            <v>87.18</v>
          </cell>
          <cell r="N76">
            <v>87.18</v>
          </cell>
          <cell r="O76">
            <v>108.12</v>
          </cell>
          <cell r="P76">
            <v>143.58000000000001</v>
          </cell>
          <cell r="Q76">
            <v>105.35</v>
          </cell>
          <cell r="R76">
            <v>85.45</v>
          </cell>
          <cell r="S76">
            <v>58.13</v>
          </cell>
          <cell r="T76">
            <v>79.05</v>
          </cell>
          <cell r="U76">
            <v>143.58000000000001</v>
          </cell>
          <cell r="V76">
            <v>206.2</v>
          </cell>
          <cell r="W76">
            <v>206.2</v>
          </cell>
          <cell r="X76">
            <v>108.12</v>
          </cell>
          <cell r="Y76">
            <v>139.94</v>
          </cell>
          <cell r="Z76">
            <v>143.58000000000001</v>
          </cell>
          <cell r="AA76">
            <v>139.94</v>
          </cell>
        </row>
        <row r="77">
          <cell r="B77">
            <v>80069</v>
          </cell>
          <cell r="C77" t="str">
            <v>A</v>
          </cell>
          <cell r="G77">
            <v>58.13</v>
          </cell>
          <cell r="H77">
            <v>85.45</v>
          </cell>
          <cell r="I77">
            <v>87.18</v>
          </cell>
          <cell r="J77">
            <v>108.12</v>
          </cell>
          <cell r="K77">
            <v>87.18</v>
          </cell>
          <cell r="L77">
            <v>206.2</v>
          </cell>
          <cell r="M77">
            <v>87.18</v>
          </cell>
          <cell r="N77">
            <v>87.18</v>
          </cell>
          <cell r="O77">
            <v>108.12</v>
          </cell>
          <cell r="P77">
            <v>143.58000000000001</v>
          </cell>
          <cell r="Q77">
            <v>105.35</v>
          </cell>
          <cell r="R77">
            <v>85.45</v>
          </cell>
          <cell r="S77">
            <v>58.13</v>
          </cell>
          <cell r="T77">
            <v>79.05</v>
          </cell>
          <cell r="U77">
            <v>143.58000000000001</v>
          </cell>
          <cell r="V77">
            <v>206.2</v>
          </cell>
          <cell r="W77">
            <v>206.2</v>
          </cell>
          <cell r="X77">
            <v>108.12</v>
          </cell>
          <cell r="Y77">
            <v>139.94</v>
          </cell>
          <cell r="Z77">
            <v>143.58000000000001</v>
          </cell>
          <cell r="AA77">
            <v>139.94</v>
          </cell>
        </row>
        <row r="78">
          <cell r="B78">
            <v>80070</v>
          </cell>
          <cell r="C78" t="str">
            <v>A</v>
          </cell>
          <cell r="G78">
            <v>58.13</v>
          </cell>
          <cell r="H78">
            <v>85.45</v>
          </cell>
          <cell r="I78">
            <v>87.18</v>
          </cell>
          <cell r="J78">
            <v>108.12</v>
          </cell>
          <cell r="K78">
            <v>87.18</v>
          </cell>
          <cell r="L78">
            <v>206.2</v>
          </cell>
          <cell r="M78">
            <v>87.18</v>
          </cell>
          <cell r="N78">
            <v>87.18</v>
          </cell>
          <cell r="O78">
            <v>108.12</v>
          </cell>
          <cell r="P78">
            <v>143.58000000000001</v>
          </cell>
          <cell r="Q78">
            <v>105.35</v>
          </cell>
          <cell r="R78">
            <v>85.45</v>
          </cell>
          <cell r="S78">
            <v>58.13</v>
          </cell>
          <cell r="T78">
            <v>79.05</v>
          </cell>
          <cell r="U78">
            <v>143.58000000000001</v>
          </cell>
          <cell r="V78">
            <v>206.2</v>
          </cell>
          <cell r="W78">
            <v>206.2</v>
          </cell>
          <cell r="X78">
            <v>108.12</v>
          </cell>
          <cell r="Y78">
            <v>139.94</v>
          </cell>
          <cell r="Z78">
            <v>143.58000000000001</v>
          </cell>
          <cell r="AA78">
            <v>139.94</v>
          </cell>
        </row>
        <row r="79">
          <cell r="B79">
            <v>80071</v>
          </cell>
          <cell r="C79" t="str">
            <v>A</v>
          </cell>
          <cell r="G79">
            <v>58.13</v>
          </cell>
          <cell r="H79">
            <v>85.45</v>
          </cell>
          <cell r="I79">
            <v>87.18</v>
          </cell>
          <cell r="J79">
            <v>108.12</v>
          </cell>
          <cell r="K79">
            <v>87.18</v>
          </cell>
          <cell r="L79">
            <v>206.2</v>
          </cell>
          <cell r="M79">
            <v>87.18</v>
          </cell>
          <cell r="N79">
            <v>87.18</v>
          </cell>
          <cell r="O79">
            <v>108.12</v>
          </cell>
          <cell r="P79">
            <v>143.58000000000001</v>
          </cell>
          <cell r="Q79">
            <v>105.35</v>
          </cell>
          <cell r="R79">
            <v>85.45</v>
          </cell>
          <cell r="S79">
            <v>58.13</v>
          </cell>
          <cell r="T79">
            <v>79.05</v>
          </cell>
          <cell r="U79">
            <v>143.58000000000001</v>
          </cell>
          <cell r="V79">
            <v>206.2</v>
          </cell>
          <cell r="W79">
            <v>206.2</v>
          </cell>
          <cell r="X79">
            <v>108.12</v>
          </cell>
          <cell r="Y79">
            <v>139.94</v>
          </cell>
          <cell r="Z79">
            <v>143.58000000000001</v>
          </cell>
          <cell r="AA79">
            <v>139.94</v>
          </cell>
        </row>
        <row r="80">
          <cell r="B80">
            <v>80072</v>
          </cell>
          <cell r="C80" t="str">
            <v>A</v>
          </cell>
          <cell r="G80">
            <v>58.13</v>
          </cell>
          <cell r="H80">
            <v>85.45</v>
          </cell>
          <cell r="I80">
            <v>87.18</v>
          </cell>
          <cell r="J80">
            <v>108.12</v>
          </cell>
          <cell r="K80">
            <v>87.18</v>
          </cell>
          <cell r="L80">
            <v>206.2</v>
          </cell>
          <cell r="M80">
            <v>87.18</v>
          </cell>
          <cell r="N80">
            <v>87.18</v>
          </cell>
          <cell r="O80">
            <v>108.12</v>
          </cell>
          <cell r="P80">
            <v>143.58000000000001</v>
          </cell>
          <cell r="Q80">
            <v>105.35</v>
          </cell>
          <cell r="R80">
            <v>85.45</v>
          </cell>
          <cell r="S80">
            <v>58.13</v>
          </cell>
          <cell r="T80">
            <v>79.05</v>
          </cell>
          <cell r="U80">
            <v>143.58000000000001</v>
          </cell>
          <cell r="V80">
            <v>206.2</v>
          </cell>
          <cell r="W80">
            <v>206.2</v>
          </cell>
          <cell r="X80">
            <v>108.12</v>
          </cell>
          <cell r="Y80">
            <v>139.94</v>
          </cell>
          <cell r="Z80">
            <v>143.58000000000001</v>
          </cell>
          <cell r="AA80">
            <v>139.94</v>
          </cell>
        </row>
        <row r="81">
          <cell r="B81">
            <v>80073</v>
          </cell>
          <cell r="C81" t="str">
            <v>A</v>
          </cell>
          <cell r="G81">
            <v>58.13</v>
          </cell>
          <cell r="H81">
            <v>85.45</v>
          </cell>
          <cell r="I81">
            <v>87.18</v>
          </cell>
          <cell r="J81">
            <v>108.12</v>
          </cell>
          <cell r="K81">
            <v>87.18</v>
          </cell>
          <cell r="L81">
            <v>206.2</v>
          </cell>
          <cell r="M81">
            <v>87.18</v>
          </cell>
          <cell r="N81">
            <v>87.18</v>
          </cell>
          <cell r="O81">
            <v>108.12</v>
          </cell>
          <cell r="P81">
            <v>143.58000000000001</v>
          </cell>
          <cell r="Q81">
            <v>105.35</v>
          </cell>
          <cell r="R81">
            <v>85.45</v>
          </cell>
          <cell r="S81">
            <v>58.13</v>
          </cell>
          <cell r="T81">
            <v>79.05</v>
          </cell>
          <cell r="U81">
            <v>143.58000000000001</v>
          </cell>
          <cell r="V81">
            <v>206.2</v>
          </cell>
          <cell r="W81">
            <v>206.2</v>
          </cell>
          <cell r="X81">
            <v>108.12</v>
          </cell>
          <cell r="Y81">
            <v>139.94</v>
          </cell>
          <cell r="Z81">
            <v>143.58000000000001</v>
          </cell>
          <cell r="AA81">
            <v>139.94</v>
          </cell>
        </row>
        <row r="82">
          <cell r="B82">
            <v>80074</v>
          </cell>
          <cell r="C82" t="str">
            <v>A</v>
          </cell>
          <cell r="G82">
            <v>58.13</v>
          </cell>
          <cell r="H82">
            <v>85.45</v>
          </cell>
          <cell r="I82">
            <v>87.18</v>
          </cell>
          <cell r="J82">
            <v>108.12</v>
          </cell>
          <cell r="K82">
            <v>87.18</v>
          </cell>
          <cell r="L82">
            <v>206.2</v>
          </cell>
          <cell r="M82">
            <v>87.18</v>
          </cell>
          <cell r="N82">
            <v>87.18</v>
          </cell>
          <cell r="O82">
            <v>108.12</v>
          </cell>
          <cell r="P82">
            <v>143.58000000000001</v>
          </cell>
          <cell r="Q82">
            <v>105.35</v>
          </cell>
          <cell r="R82">
            <v>85.45</v>
          </cell>
          <cell r="S82">
            <v>58.13</v>
          </cell>
          <cell r="T82">
            <v>79.05</v>
          </cell>
          <cell r="U82">
            <v>143.58000000000001</v>
          </cell>
          <cell r="V82">
            <v>206.2</v>
          </cell>
          <cell r="W82">
            <v>206.2</v>
          </cell>
          <cell r="X82">
            <v>108.12</v>
          </cell>
          <cell r="Y82">
            <v>139.94</v>
          </cell>
          <cell r="Z82">
            <v>143.58000000000001</v>
          </cell>
          <cell r="AA82">
            <v>139.94</v>
          </cell>
        </row>
        <row r="83">
          <cell r="B83">
            <v>80075</v>
          </cell>
          <cell r="C83" t="str">
            <v>A</v>
          </cell>
          <cell r="G83">
            <v>58.13</v>
          </cell>
          <cell r="H83">
            <v>85.45</v>
          </cell>
          <cell r="I83">
            <v>87.18</v>
          </cell>
          <cell r="J83">
            <v>108.12</v>
          </cell>
          <cell r="K83">
            <v>87.18</v>
          </cell>
          <cell r="L83">
            <v>206.2</v>
          </cell>
          <cell r="M83">
            <v>87.18</v>
          </cell>
          <cell r="N83">
            <v>87.18</v>
          </cell>
          <cell r="O83">
            <v>108.12</v>
          </cell>
          <cell r="P83">
            <v>143.58000000000001</v>
          </cell>
          <cell r="Q83">
            <v>105.35</v>
          </cell>
          <cell r="R83">
            <v>85.45</v>
          </cell>
          <cell r="S83">
            <v>58.13</v>
          </cell>
          <cell r="T83">
            <v>79.05</v>
          </cell>
          <cell r="U83">
            <v>143.58000000000001</v>
          </cell>
          <cell r="V83">
            <v>206.2</v>
          </cell>
          <cell r="W83">
            <v>206.2</v>
          </cell>
          <cell r="X83">
            <v>108.12</v>
          </cell>
          <cell r="Y83">
            <v>139.94</v>
          </cell>
          <cell r="Z83">
            <v>143.58000000000001</v>
          </cell>
          <cell r="AA83">
            <v>139.94</v>
          </cell>
        </row>
        <row r="84">
          <cell r="B84">
            <v>80076</v>
          </cell>
          <cell r="C84" t="str">
            <v>A</v>
          </cell>
          <cell r="G84">
            <v>58.13</v>
          </cell>
          <cell r="H84">
            <v>85.45</v>
          </cell>
          <cell r="I84">
            <v>87.18</v>
          </cell>
          <cell r="J84">
            <v>108.12</v>
          </cell>
          <cell r="K84">
            <v>87.18</v>
          </cell>
          <cell r="L84">
            <v>206.2</v>
          </cell>
          <cell r="M84">
            <v>87.18</v>
          </cell>
          <cell r="N84">
            <v>87.18</v>
          </cell>
          <cell r="O84">
            <v>108.12</v>
          </cell>
          <cell r="P84">
            <v>143.58000000000001</v>
          </cell>
          <cell r="Q84">
            <v>105.35</v>
          </cell>
          <cell r="R84">
            <v>85.45</v>
          </cell>
          <cell r="S84">
            <v>58.13</v>
          </cell>
          <cell r="T84">
            <v>79.05</v>
          </cell>
          <cell r="U84">
            <v>143.58000000000001</v>
          </cell>
          <cell r="V84">
            <v>206.2</v>
          </cell>
          <cell r="W84">
            <v>206.2</v>
          </cell>
          <cell r="X84">
            <v>108.12</v>
          </cell>
          <cell r="Y84">
            <v>139.94</v>
          </cell>
          <cell r="Z84">
            <v>143.58000000000001</v>
          </cell>
          <cell r="AA84">
            <v>139.94</v>
          </cell>
        </row>
        <row r="85">
          <cell r="B85">
            <v>80077</v>
          </cell>
          <cell r="C85" t="str">
            <v>A</v>
          </cell>
          <cell r="G85">
            <v>58.13</v>
          </cell>
          <cell r="H85">
            <v>85.45</v>
          </cell>
          <cell r="I85">
            <v>87.18</v>
          </cell>
          <cell r="J85">
            <v>108.12</v>
          </cell>
          <cell r="K85">
            <v>87.18</v>
          </cell>
          <cell r="L85">
            <v>206.2</v>
          </cell>
          <cell r="M85">
            <v>87.18</v>
          </cell>
          <cell r="N85">
            <v>87.18</v>
          </cell>
          <cell r="O85">
            <v>108.12</v>
          </cell>
          <cell r="P85">
            <v>143.58000000000001</v>
          </cell>
          <cell r="Q85">
            <v>105.35</v>
          </cell>
          <cell r="R85">
            <v>85.45</v>
          </cell>
          <cell r="S85">
            <v>58.13</v>
          </cell>
          <cell r="T85">
            <v>79.05</v>
          </cell>
          <cell r="U85">
            <v>143.58000000000001</v>
          </cell>
          <cell r="V85">
            <v>206.2</v>
          </cell>
          <cell r="W85">
            <v>206.2</v>
          </cell>
          <cell r="X85">
            <v>108.12</v>
          </cell>
          <cell r="Y85">
            <v>139.94</v>
          </cell>
          <cell r="Z85">
            <v>143.58000000000001</v>
          </cell>
          <cell r="AA85">
            <v>139.94</v>
          </cell>
        </row>
        <row r="86">
          <cell r="B86">
            <v>80078</v>
          </cell>
          <cell r="C86" t="str">
            <v>A</v>
          </cell>
          <cell r="G86">
            <v>58.13</v>
          </cell>
          <cell r="H86">
            <v>85.45</v>
          </cell>
          <cell r="I86">
            <v>87.18</v>
          </cell>
          <cell r="J86">
            <v>108.12</v>
          </cell>
          <cell r="K86">
            <v>87.18</v>
          </cell>
          <cell r="L86">
            <v>206.2</v>
          </cell>
          <cell r="M86">
            <v>87.18</v>
          </cell>
          <cell r="N86">
            <v>87.18</v>
          </cell>
          <cell r="O86">
            <v>108.12</v>
          </cell>
          <cell r="P86">
            <v>143.58000000000001</v>
          </cell>
          <cell r="Q86">
            <v>105.35</v>
          </cell>
          <cell r="R86">
            <v>85.45</v>
          </cell>
          <cell r="S86">
            <v>58.13</v>
          </cell>
          <cell r="T86">
            <v>79.05</v>
          </cell>
          <cell r="U86">
            <v>143.58000000000001</v>
          </cell>
          <cell r="V86">
            <v>206.2</v>
          </cell>
          <cell r="W86">
            <v>206.2</v>
          </cell>
          <cell r="X86">
            <v>108.12</v>
          </cell>
          <cell r="Y86">
            <v>139.94</v>
          </cell>
          <cell r="Z86">
            <v>143.58000000000001</v>
          </cell>
          <cell r="AA86">
            <v>139.94</v>
          </cell>
        </row>
        <row r="87">
          <cell r="B87">
            <v>80079</v>
          </cell>
          <cell r="C87" t="str">
            <v>A</v>
          </cell>
          <cell r="G87">
            <v>58.13</v>
          </cell>
          <cell r="H87">
            <v>85.45</v>
          </cell>
          <cell r="I87">
            <v>87.18</v>
          </cell>
          <cell r="J87">
            <v>108.12</v>
          </cell>
          <cell r="K87">
            <v>87.18</v>
          </cell>
          <cell r="L87">
            <v>206.2</v>
          </cell>
          <cell r="M87">
            <v>87.18</v>
          </cell>
          <cell r="N87">
            <v>87.18</v>
          </cell>
          <cell r="O87">
            <v>108.12</v>
          </cell>
          <cell r="P87">
            <v>143.58000000000001</v>
          </cell>
          <cell r="Q87">
            <v>105.35</v>
          </cell>
          <cell r="R87">
            <v>85.45</v>
          </cell>
          <cell r="S87">
            <v>58.13</v>
          </cell>
          <cell r="T87">
            <v>79.05</v>
          </cell>
          <cell r="U87">
            <v>143.58000000000001</v>
          </cell>
          <cell r="V87">
            <v>206.2</v>
          </cell>
          <cell r="W87">
            <v>206.2</v>
          </cell>
          <cell r="X87">
            <v>108.12</v>
          </cell>
          <cell r="Y87">
            <v>139.94</v>
          </cell>
          <cell r="Z87">
            <v>143.58000000000001</v>
          </cell>
          <cell r="AA87">
            <v>139.94</v>
          </cell>
        </row>
        <row r="88">
          <cell r="B88">
            <v>80080</v>
          </cell>
          <cell r="C88" t="str">
            <v>A</v>
          </cell>
          <cell r="G88">
            <v>70.92</v>
          </cell>
          <cell r="H88">
            <v>98.08</v>
          </cell>
          <cell r="I88">
            <v>96.36</v>
          </cell>
          <cell r="J88">
            <v>122.65</v>
          </cell>
          <cell r="K88">
            <v>96.36</v>
          </cell>
          <cell r="L88">
            <v>230.76</v>
          </cell>
          <cell r="M88">
            <v>96.36</v>
          </cell>
          <cell r="N88">
            <v>96.36</v>
          </cell>
          <cell r="O88">
            <v>122.65</v>
          </cell>
          <cell r="P88">
            <v>179.91</v>
          </cell>
          <cell r="Q88">
            <v>116.24</v>
          </cell>
          <cell r="R88">
            <v>98.08</v>
          </cell>
          <cell r="S88">
            <v>70.92</v>
          </cell>
          <cell r="T88">
            <v>89.09</v>
          </cell>
          <cell r="U88">
            <v>179.91</v>
          </cell>
          <cell r="V88">
            <v>230.76</v>
          </cell>
          <cell r="W88">
            <v>230.76</v>
          </cell>
          <cell r="X88">
            <v>122.65</v>
          </cell>
          <cell r="Y88">
            <v>174.37</v>
          </cell>
          <cell r="Z88">
            <v>179.91</v>
          </cell>
          <cell r="AA88">
            <v>174.37</v>
          </cell>
        </row>
        <row r="89">
          <cell r="B89">
            <v>80081</v>
          </cell>
          <cell r="C89" t="str">
            <v>A</v>
          </cell>
          <cell r="G89">
            <v>70.92</v>
          </cell>
          <cell r="H89">
            <v>98.08</v>
          </cell>
          <cell r="I89">
            <v>96.36</v>
          </cell>
          <cell r="J89">
            <v>122.65</v>
          </cell>
          <cell r="K89">
            <v>96.36</v>
          </cell>
          <cell r="L89">
            <v>230.76</v>
          </cell>
          <cell r="M89">
            <v>96.36</v>
          </cell>
          <cell r="N89">
            <v>96.36</v>
          </cell>
          <cell r="O89">
            <v>122.65</v>
          </cell>
          <cell r="P89">
            <v>179.91</v>
          </cell>
          <cell r="Q89">
            <v>116.24</v>
          </cell>
          <cell r="R89">
            <v>98.08</v>
          </cell>
          <cell r="S89">
            <v>70.92</v>
          </cell>
          <cell r="T89">
            <v>89.09</v>
          </cell>
          <cell r="U89">
            <v>179.91</v>
          </cell>
          <cell r="V89">
            <v>230.76</v>
          </cell>
          <cell r="W89">
            <v>230.76</v>
          </cell>
          <cell r="X89">
            <v>122.65</v>
          </cell>
          <cell r="Y89">
            <v>174.37</v>
          </cell>
          <cell r="Z89">
            <v>179.91</v>
          </cell>
          <cell r="AA89">
            <v>174.37</v>
          </cell>
        </row>
        <row r="90">
          <cell r="B90">
            <v>80082</v>
          </cell>
          <cell r="C90" t="str">
            <v>A</v>
          </cell>
          <cell r="G90">
            <v>70.92</v>
          </cell>
          <cell r="H90">
            <v>98.08</v>
          </cell>
          <cell r="I90">
            <v>96.36</v>
          </cell>
          <cell r="J90">
            <v>122.65</v>
          </cell>
          <cell r="K90">
            <v>96.36</v>
          </cell>
          <cell r="L90">
            <v>230.76</v>
          </cell>
          <cell r="M90">
            <v>96.36</v>
          </cell>
          <cell r="N90">
            <v>96.36</v>
          </cell>
          <cell r="O90">
            <v>122.65</v>
          </cell>
          <cell r="P90">
            <v>179.91</v>
          </cell>
          <cell r="Q90">
            <v>116.24</v>
          </cell>
          <cell r="R90">
            <v>98.08</v>
          </cell>
          <cell r="S90">
            <v>70.92</v>
          </cell>
          <cell r="T90">
            <v>89.09</v>
          </cell>
          <cell r="U90">
            <v>179.91</v>
          </cell>
          <cell r="V90">
            <v>230.76</v>
          </cell>
          <cell r="W90">
            <v>230.76</v>
          </cell>
          <cell r="X90">
            <v>122.65</v>
          </cell>
          <cell r="Y90">
            <v>174.37</v>
          </cell>
          <cell r="Z90">
            <v>179.91</v>
          </cell>
          <cell r="AA90">
            <v>174.37</v>
          </cell>
        </row>
        <row r="91">
          <cell r="B91">
            <v>80083</v>
          </cell>
          <cell r="C91" t="str">
            <v>A</v>
          </cell>
          <cell r="G91">
            <v>70.92</v>
          </cell>
          <cell r="H91">
            <v>98.08</v>
          </cell>
          <cell r="I91">
            <v>96.36</v>
          </cell>
          <cell r="J91">
            <v>122.65</v>
          </cell>
          <cell r="K91">
            <v>96.36</v>
          </cell>
          <cell r="L91">
            <v>230.76</v>
          </cell>
          <cell r="M91">
            <v>96.36</v>
          </cell>
          <cell r="N91">
            <v>96.36</v>
          </cell>
          <cell r="O91">
            <v>122.65</v>
          </cell>
          <cell r="P91">
            <v>179.91</v>
          </cell>
          <cell r="Q91">
            <v>116.24</v>
          </cell>
          <cell r="R91">
            <v>98.08</v>
          </cell>
          <cell r="S91">
            <v>70.92</v>
          </cell>
          <cell r="T91">
            <v>89.09</v>
          </cell>
          <cell r="U91">
            <v>179.91</v>
          </cell>
          <cell r="V91">
            <v>230.76</v>
          </cell>
          <cell r="W91">
            <v>230.76</v>
          </cell>
          <cell r="X91">
            <v>122.65</v>
          </cell>
          <cell r="Y91">
            <v>174.37</v>
          </cell>
          <cell r="Z91">
            <v>179.91</v>
          </cell>
          <cell r="AA91">
            <v>174.37</v>
          </cell>
        </row>
        <row r="92">
          <cell r="B92">
            <v>80084</v>
          </cell>
          <cell r="C92" t="str">
            <v>A</v>
          </cell>
          <cell r="G92">
            <v>70.92</v>
          </cell>
          <cell r="H92">
            <v>98.08</v>
          </cell>
          <cell r="I92">
            <v>96.36</v>
          </cell>
          <cell r="J92">
            <v>122.65</v>
          </cell>
          <cell r="K92">
            <v>96.36</v>
          </cell>
          <cell r="L92">
            <v>230.76</v>
          </cell>
          <cell r="M92">
            <v>96.36</v>
          </cell>
          <cell r="N92">
            <v>96.36</v>
          </cell>
          <cell r="O92">
            <v>122.65</v>
          </cell>
          <cell r="P92">
            <v>179.91</v>
          </cell>
          <cell r="Q92">
            <v>116.24</v>
          </cell>
          <cell r="R92">
            <v>98.08</v>
          </cell>
          <cell r="S92">
            <v>70.92</v>
          </cell>
          <cell r="T92">
            <v>89.09</v>
          </cell>
          <cell r="U92">
            <v>179.91</v>
          </cell>
          <cell r="V92">
            <v>230.76</v>
          </cell>
          <cell r="W92">
            <v>230.76</v>
          </cell>
          <cell r="X92">
            <v>122.65</v>
          </cell>
          <cell r="Y92">
            <v>174.37</v>
          </cell>
          <cell r="Z92">
            <v>179.91</v>
          </cell>
          <cell r="AA92">
            <v>174.37</v>
          </cell>
        </row>
        <row r="93">
          <cell r="B93">
            <v>80085</v>
          </cell>
          <cell r="C93" t="str">
            <v>A</v>
          </cell>
          <cell r="G93">
            <v>70.92</v>
          </cell>
          <cell r="H93">
            <v>98.08</v>
          </cell>
          <cell r="I93">
            <v>96.36</v>
          </cell>
          <cell r="J93">
            <v>122.65</v>
          </cell>
          <cell r="K93">
            <v>96.36</v>
          </cell>
          <cell r="L93">
            <v>230.76</v>
          </cell>
          <cell r="M93">
            <v>96.36</v>
          </cell>
          <cell r="N93">
            <v>96.36</v>
          </cell>
          <cell r="O93">
            <v>122.65</v>
          </cell>
          <cell r="P93">
            <v>179.91</v>
          </cell>
          <cell r="Q93">
            <v>116.24</v>
          </cell>
          <cell r="R93">
            <v>98.08</v>
          </cell>
          <cell r="S93">
            <v>70.92</v>
          </cell>
          <cell r="T93">
            <v>89.09</v>
          </cell>
          <cell r="U93">
            <v>179.91</v>
          </cell>
          <cell r="V93">
            <v>230.76</v>
          </cell>
          <cell r="W93">
            <v>230.76</v>
          </cell>
          <cell r="X93">
            <v>122.65</v>
          </cell>
          <cell r="Y93">
            <v>174.37</v>
          </cell>
          <cell r="Z93">
            <v>179.91</v>
          </cell>
          <cell r="AA93">
            <v>174.37</v>
          </cell>
        </row>
        <row r="94">
          <cell r="B94">
            <v>80086</v>
          </cell>
          <cell r="C94" t="str">
            <v>A</v>
          </cell>
          <cell r="G94">
            <v>70.92</v>
          </cell>
          <cell r="H94">
            <v>98.08</v>
          </cell>
          <cell r="I94">
            <v>96.36</v>
          </cell>
          <cell r="J94">
            <v>122.65</v>
          </cell>
          <cell r="K94">
            <v>96.36</v>
          </cell>
          <cell r="L94">
            <v>230.76</v>
          </cell>
          <cell r="M94">
            <v>96.36</v>
          </cell>
          <cell r="N94">
            <v>96.36</v>
          </cell>
          <cell r="O94">
            <v>122.65</v>
          </cell>
          <cell r="P94">
            <v>179.91</v>
          </cell>
          <cell r="Q94">
            <v>116.24</v>
          </cell>
          <cell r="R94">
            <v>98.08</v>
          </cell>
          <cell r="S94">
            <v>70.92</v>
          </cell>
          <cell r="T94">
            <v>89.09</v>
          </cell>
          <cell r="U94">
            <v>179.91</v>
          </cell>
          <cell r="V94">
            <v>230.76</v>
          </cell>
          <cell r="W94">
            <v>230.76</v>
          </cell>
          <cell r="X94">
            <v>122.65</v>
          </cell>
          <cell r="Y94">
            <v>174.37</v>
          </cell>
          <cell r="Z94">
            <v>179.91</v>
          </cell>
          <cell r="AA94">
            <v>174.37</v>
          </cell>
        </row>
        <row r="95">
          <cell r="B95">
            <v>80087</v>
          </cell>
          <cell r="C95" t="str">
            <v>A</v>
          </cell>
          <cell r="G95">
            <v>70.92</v>
          </cell>
          <cell r="H95">
            <v>98.08</v>
          </cell>
          <cell r="I95">
            <v>96.36</v>
          </cell>
          <cell r="J95">
            <v>122.65</v>
          </cell>
          <cell r="K95">
            <v>96.36</v>
          </cell>
          <cell r="L95">
            <v>230.76</v>
          </cell>
          <cell r="M95">
            <v>96.36</v>
          </cell>
          <cell r="N95">
            <v>96.36</v>
          </cell>
          <cell r="O95">
            <v>122.65</v>
          </cell>
          <cell r="P95">
            <v>179.91</v>
          </cell>
          <cell r="Q95">
            <v>116.24</v>
          </cell>
          <cell r="R95">
            <v>98.08</v>
          </cell>
          <cell r="S95">
            <v>70.92</v>
          </cell>
          <cell r="T95">
            <v>89.09</v>
          </cell>
          <cell r="U95">
            <v>179.91</v>
          </cell>
          <cell r="V95">
            <v>230.76</v>
          </cell>
          <cell r="W95">
            <v>230.76</v>
          </cell>
          <cell r="X95">
            <v>122.65</v>
          </cell>
          <cell r="Y95">
            <v>174.37</v>
          </cell>
          <cell r="Z95">
            <v>179.91</v>
          </cell>
          <cell r="AA95">
            <v>174.37</v>
          </cell>
        </row>
        <row r="96">
          <cell r="B96">
            <v>80088</v>
          </cell>
          <cell r="C96" t="str">
            <v>A</v>
          </cell>
          <cell r="G96">
            <v>70.92</v>
          </cell>
          <cell r="H96">
            <v>98.08</v>
          </cell>
          <cell r="I96">
            <v>96.36</v>
          </cell>
          <cell r="J96">
            <v>122.65</v>
          </cell>
          <cell r="K96">
            <v>96.36</v>
          </cell>
          <cell r="L96">
            <v>230.76</v>
          </cell>
          <cell r="M96">
            <v>96.36</v>
          </cell>
          <cell r="N96">
            <v>96.36</v>
          </cell>
          <cell r="O96">
            <v>122.65</v>
          </cell>
          <cell r="P96">
            <v>179.91</v>
          </cell>
          <cell r="Q96">
            <v>116.24</v>
          </cell>
          <cell r="R96">
            <v>98.08</v>
          </cell>
          <cell r="S96">
            <v>70.92</v>
          </cell>
          <cell r="T96">
            <v>89.09</v>
          </cell>
          <cell r="U96">
            <v>179.91</v>
          </cell>
          <cell r="V96">
            <v>230.76</v>
          </cell>
          <cell r="W96">
            <v>230.76</v>
          </cell>
          <cell r="X96">
            <v>122.65</v>
          </cell>
          <cell r="Y96">
            <v>174.37</v>
          </cell>
          <cell r="Z96">
            <v>179.91</v>
          </cell>
          <cell r="AA96">
            <v>174.37</v>
          </cell>
        </row>
        <row r="97">
          <cell r="B97">
            <v>80089</v>
          </cell>
          <cell r="C97" t="str">
            <v>A</v>
          </cell>
          <cell r="G97">
            <v>70.92</v>
          </cell>
          <cell r="H97">
            <v>98.08</v>
          </cell>
          <cell r="I97">
            <v>96.36</v>
          </cell>
          <cell r="J97">
            <v>122.65</v>
          </cell>
          <cell r="K97">
            <v>96.36</v>
          </cell>
          <cell r="L97">
            <v>230.76</v>
          </cell>
          <cell r="M97">
            <v>96.36</v>
          </cell>
          <cell r="N97">
            <v>96.36</v>
          </cell>
          <cell r="O97">
            <v>122.65</v>
          </cell>
          <cell r="P97">
            <v>179.91</v>
          </cell>
          <cell r="Q97">
            <v>116.24</v>
          </cell>
          <cell r="R97">
            <v>98.08</v>
          </cell>
          <cell r="S97">
            <v>70.92</v>
          </cell>
          <cell r="T97">
            <v>89.09</v>
          </cell>
          <cell r="U97">
            <v>179.91</v>
          </cell>
          <cell r="V97">
            <v>230.76</v>
          </cell>
          <cell r="W97">
            <v>230.76</v>
          </cell>
          <cell r="X97">
            <v>122.65</v>
          </cell>
          <cell r="Y97">
            <v>174.37</v>
          </cell>
          <cell r="Z97">
            <v>179.91</v>
          </cell>
          <cell r="AA97">
            <v>174.37</v>
          </cell>
        </row>
        <row r="98">
          <cell r="B98">
            <v>80090</v>
          </cell>
          <cell r="C98" t="str">
            <v>A</v>
          </cell>
          <cell r="G98">
            <v>70.92</v>
          </cell>
          <cell r="H98">
            <v>98.08</v>
          </cell>
          <cell r="I98">
            <v>96.36</v>
          </cell>
          <cell r="J98">
            <v>122.65</v>
          </cell>
          <cell r="K98">
            <v>96.36</v>
          </cell>
          <cell r="L98">
            <v>230.76</v>
          </cell>
          <cell r="M98">
            <v>96.36</v>
          </cell>
          <cell r="N98">
            <v>96.36</v>
          </cell>
          <cell r="O98">
            <v>122.65</v>
          </cell>
          <cell r="P98">
            <v>179.91</v>
          </cell>
          <cell r="Q98">
            <v>116.24</v>
          </cell>
          <cell r="R98">
            <v>98.08</v>
          </cell>
          <cell r="S98">
            <v>70.92</v>
          </cell>
          <cell r="T98">
            <v>89.09</v>
          </cell>
          <cell r="U98">
            <v>179.91</v>
          </cell>
          <cell r="V98">
            <v>230.76</v>
          </cell>
          <cell r="W98">
            <v>230.76</v>
          </cell>
          <cell r="X98">
            <v>122.65</v>
          </cell>
          <cell r="Y98">
            <v>174.37</v>
          </cell>
          <cell r="Z98">
            <v>179.91</v>
          </cell>
          <cell r="AA98">
            <v>174.37</v>
          </cell>
        </row>
        <row r="99">
          <cell r="B99">
            <v>80091</v>
          </cell>
          <cell r="C99" t="str">
            <v>A</v>
          </cell>
          <cell r="G99">
            <v>70.92</v>
          </cell>
          <cell r="H99">
            <v>98.08</v>
          </cell>
          <cell r="I99">
            <v>96.36</v>
          </cell>
          <cell r="J99">
            <v>122.65</v>
          </cell>
          <cell r="K99">
            <v>96.36</v>
          </cell>
          <cell r="L99">
            <v>230.76</v>
          </cell>
          <cell r="M99">
            <v>96.36</v>
          </cell>
          <cell r="N99">
            <v>96.36</v>
          </cell>
          <cell r="O99">
            <v>122.65</v>
          </cell>
          <cell r="P99">
            <v>179.91</v>
          </cell>
          <cell r="Q99">
            <v>116.24</v>
          </cell>
          <cell r="R99">
            <v>98.08</v>
          </cell>
          <cell r="S99">
            <v>70.92</v>
          </cell>
          <cell r="T99">
            <v>89.09</v>
          </cell>
          <cell r="U99">
            <v>179.91</v>
          </cell>
          <cell r="V99">
            <v>230.76</v>
          </cell>
          <cell r="W99">
            <v>230.76</v>
          </cell>
          <cell r="X99">
            <v>122.65</v>
          </cell>
          <cell r="Y99">
            <v>174.37</v>
          </cell>
          <cell r="Z99">
            <v>179.91</v>
          </cell>
          <cell r="AA99">
            <v>174.37</v>
          </cell>
        </row>
        <row r="100">
          <cell r="B100">
            <v>80092</v>
          </cell>
          <cell r="C100" t="str">
            <v>A</v>
          </cell>
          <cell r="G100">
            <v>70.92</v>
          </cell>
          <cell r="H100">
            <v>98.08</v>
          </cell>
          <cell r="I100">
            <v>96.36</v>
          </cell>
          <cell r="J100">
            <v>122.65</v>
          </cell>
          <cell r="K100">
            <v>96.36</v>
          </cell>
          <cell r="L100">
            <v>230.76</v>
          </cell>
          <cell r="M100">
            <v>96.36</v>
          </cell>
          <cell r="N100">
            <v>96.36</v>
          </cell>
          <cell r="O100">
            <v>122.65</v>
          </cell>
          <cell r="P100">
            <v>179.91</v>
          </cell>
          <cell r="Q100">
            <v>116.24</v>
          </cell>
          <cell r="R100">
            <v>98.08</v>
          </cell>
          <cell r="S100">
            <v>70.92</v>
          </cell>
          <cell r="T100">
            <v>89.09</v>
          </cell>
          <cell r="U100">
            <v>179.91</v>
          </cell>
          <cell r="V100">
            <v>230.76</v>
          </cell>
          <cell r="W100">
            <v>230.76</v>
          </cell>
          <cell r="X100">
            <v>122.65</v>
          </cell>
          <cell r="Y100">
            <v>174.37</v>
          </cell>
          <cell r="Z100">
            <v>179.91</v>
          </cell>
          <cell r="AA100">
            <v>174.37</v>
          </cell>
        </row>
        <row r="101">
          <cell r="B101">
            <v>80093</v>
          </cell>
          <cell r="C101" t="str">
            <v>A</v>
          </cell>
          <cell r="G101">
            <v>70.92</v>
          </cell>
          <cell r="H101">
            <v>98.08</v>
          </cell>
          <cell r="I101">
            <v>96.36</v>
          </cell>
          <cell r="J101">
            <v>122.65</v>
          </cell>
          <cell r="K101">
            <v>96.36</v>
          </cell>
          <cell r="L101">
            <v>230.76</v>
          </cell>
          <cell r="M101">
            <v>96.36</v>
          </cell>
          <cell r="N101">
            <v>96.36</v>
          </cell>
          <cell r="O101">
            <v>122.65</v>
          </cell>
          <cell r="P101">
            <v>179.91</v>
          </cell>
          <cell r="Q101">
            <v>116.24</v>
          </cell>
          <cell r="R101">
            <v>98.08</v>
          </cell>
          <cell r="S101">
            <v>70.92</v>
          </cell>
          <cell r="T101">
            <v>89.09</v>
          </cell>
          <cell r="U101">
            <v>179.91</v>
          </cell>
          <cell r="V101">
            <v>230.76</v>
          </cell>
          <cell r="W101">
            <v>230.76</v>
          </cell>
          <cell r="X101">
            <v>122.65</v>
          </cell>
          <cell r="Y101">
            <v>174.37</v>
          </cell>
          <cell r="Z101">
            <v>179.91</v>
          </cell>
          <cell r="AA101">
            <v>174.37</v>
          </cell>
        </row>
        <row r="102">
          <cell r="B102">
            <v>80094</v>
          </cell>
          <cell r="C102" t="str">
            <v>A</v>
          </cell>
          <cell r="G102">
            <v>70.92</v>
          </cell>
          <cell r="H102">
            <v>98.08</v>
          </cell>
          <cell r="I102">
            <v>96.36</v>
          </cell>
          <cell r="J102">
            <v>122.65</v>
          </cell>
          <cell r="K102">
            <v>96.36</v>
          </cell>
          <cell r="L102">
            <v>230.76</v>
          </cell>
          <cell r="M102">
            <v>96.36</v>
          </cell>
          <cell r="N102">
            <v>96.36</v>
          </cell>
          <cell r="O102">
            <v>122.65</v>
          </cell>
          <cell r="P102">
            <v>179.91</v>
          </cell>
          <cell r="Q102">
            <v>116.24</v>
          </cell>
          <cell r="R102">
            <v>98.08</v>
          </cell>
          <cell r="S102">
            <v>70.92</v>
          </cell>
          <cell r="T102">
            <v>89.09</v>
          </cell>
          <cell r="U102">
            <v>179.91</v>
          </cell>
          <cell r="V102">
            <v>230.76</v>
          </cell>
          <cell r="W102">
            <v>230.76</v>
          </cell>
          <cell r="X102">
            <v>122.65</v>
          </cell>
          <cell r="Y102">
            <v>174.37</v>
          </cell>
          <cell r="Z102">
            <v>179.91</v>
          </cell>
          <cell r="AA102">
            <v>174.37</v>
          </cell>
        </row>
        <row r="103">
          <cell r="B103">
            <v>80095</v>
          </cell>
          <cell r="C103" t="str">
            <v>A</v>
          </cell>
          <cell r="G103">
            <v>70.92</v>
          </cell>
          <cell r="H103">
            <v>98.08</v>
          </cell>
          <cell r="I103">
            <v>96.36</v>
          </cell>
          <cell r="J103">
            <v>122.65</v>
          </cell>
          <cell r="K103">
            <v>96.36</v>
          </cell>
          <cell r="L103">
            <v>230.76</v>
          </cell>
          <cell r="M103">
            <v>96.36</v>
          </cell>
          <cell r="N103">
            <v>96.36</v>
          </cell>
          <cell r="O103">
            <v>122.65</v>
          </cell>
          <cell r="P103">
            <v>179.91</v>
          </cell>
          <cell r="Q103">
            <v>116.24</v>
          </cell>
          <cell r="R103">
            <v>98.08</v>
          </cell>
          <cell r="S103">
            <v>70.92</v>
          </cell>
          <cell r="T103">
            <v>89.09</v>
          </cell>
          <cell r="U103">
            <v>179.91</v>
          </cell>
          <cell r="V103">
            <v>230.76</v>
          </cell>
          <cell r="W103">
            <v>230.76</v>
          </cell>
          <cell r="X103">
            <v>122.65</v>
          </cell>
          <cell r="Y103">
            <v>174.37</v>
          </cell>
          <cell r="Z103">
            <v>179.91</v>
          </cell>
          <cell r="AA103">
            <v>174.37</v>
          </cell>
        </row>
        <row r="104">
          <cell r="B104">
            <v>80096</v>
          </cell>
          <cell r="C104" t="str">
            <v>A</v>
          </cell>
          <cell r="G104">
            <v>70.92</v>
          </cell>
          <cell r="H104">
            <v>98.08</v>
          </cell>
          <cell r="I104">
            <v>96.36</v>
          </cell>
          <cell r="J104">
            <v>122.65</v>
          </cell>
          <cell r="K104">
            <v>96.36</v>
          </cell>
          <cell r="L104">
            <v>230.76</v>
          </cell>
          <cell r="M104">
            <v>96.36</v>
          </cell>
          <cell r="N104">
            <v>96.36</v>
          </cell>
          <cell r="O104">
            <v>122.65</v>
          </cell>
          <cell r="P104">
            <v>179.91</v>
          </cell>
          <cell r="Q104">
            <v>116.24</v>
          </cell>
          <cell r="R104">
            <v>98.08</v>
          </cell>
          <cell r="S104">
            <v>70.92</v>
          </cell>
          <cell r="T104">
            <v>89.09</v>
          </cell>
          <cell r="U104">
            <v>179.91</v>
          </cell>
          <cell r="V104">
            <v>230.76</v>
          </cell>
          <cell r="W104">
            <v>230.76</v>
          </cell>
          <cell r="X104">
            <v>122.65</v>
          </cell>
          <cell r="Y104">
            <v>174.37</v>
          </cell>
          <cell r="Z104">
            <v>179.91</v>
          </cell>
          <cell r="AA104">
            <v>174.37</v>
          </cell>
        </row>
        <row r="105">
          <cell r="B105">
            <v>80097</v>
          </cell>
          <cell r="C105" t="str">
            <v>A</v>
          </cell>
          <cell r="G105">
            <v>70.92</v>
          </cell>
          <cell r="H105">
            <v>98.08</v>
          </cell>
          <cell r="I105">
            <v>96.36</v>
          </cell>
          <cell r="J105">
            <v>122.65</v>
          </cell>
          <cell r="K105">
            <v>96.36</v>
          </cell>
          <cell r="L105">
            <v>230.76</v>
          </cell>
          <cell r="M105">
            <v>96.36</v>
          </cell>
          <cell r="N105">
            <v>96.36</v>
          </cell>
          <cell r="O105">
            <v>122.65</v>
          </cell>
          <cell r="P105">
            <v>179.91</v>
          </cell>
          <cell r="Q105">
            <v>116.24</v>
          </cell>
          <cell r="R105">
            <v>98.08</v>
          </cell>
          <cell r="S105">
            <v>70.92</v>
          </cell>
          <cell r="T105">
            <v>89.09</v>
          </cell>
          <cell r="U105">
            <v>179.91</v>
          </cell>
          <cell r="V105">
            <v>230.76</v>
          </cell>
          <cell r="W105">
            <v>230.76</v>
          </cell>
          <cell r="X105">
            <v>122.65</v>
          </cell>
          <cell r="Y105">
            <v>174.37</v>
          </cell>
          <cell r="Z105">
            <v>179.91</v>
          </cell>
          <cell r="AA105">
            <v>174.37</v>
          </cell>
        </row>
        <row r="106">
          <cell r="B106">
            <v>80098</v>
          </cell>
          <cell r="C106" t="str">
            <v>A</v>
          </cell>
          <cell r="G106">
            <v>70.92</v>
          </cell>
          <cell r="H106">
            <v>98.08</v>
          </cell>
          <cell r="I106">
            <v>96.36</v>
          </cell>
          <cell r="J106">
            <v>122.65</v>
          </cell>
          <cell r="K106">
            <v>96.36</v>
          </cell>
          <cell r="L106">
            <v>230.76</v>
          </cell>
          <cell r="M106">
            <v>96.36</v>
          </cell>
          <cell r="N106">
            <v>96.36</v>
          </cell>
          <cell r="O106">
            <v>122.65</v>
          </cell>
          <cell r="P106">
            <v>179.91</v>
          </cell>
          <cell r="Q106">
            <v>116.24</v>
          </cell>
          <cell r="R106">
            <v>98.08</v>
          </cell>
          <cell r="S106">
            <v>70.92</v>
          </cell>
          <cell r="T106">
            <v>89.09</v>
          </cell>
          <cell r="U106">
            <v>179.91</v>
          </cell>
          <cell r="V106">
            <v>230.76</v>
          </cell>
          <cell r="W106">
            <v>230.76</v>
          </cell>
          <cell r="X106">
            <v>122.65</v>
          </cell>
          <cell r="Y106">
            <v>174.37</v>
          </cell>
          <cell r="Z106">
            <v>179.91</v>
          </cell>
          <cell r="AA106">
            <v>174.37</v>
          </cell>
        </row>
        <row r="107">
          <cell r="B107">
            <v>80099</v>
          </cell>
          <cell r="C107" t="str">
            <v>A</v>
          </cell>
          <cell r="G107">
            <v>70.92</v>
          </cell>
          <cell r="H107">
            <v>98.08</v>
          </cell>
          <cell r="I107">
            <v>96.36</v>
          </cell>
          <cell r="J107">
            <v>122.65</v>
          </cell>
          <cell r="K107">
            <v>96.36</v>
          </cell>
          <cell r="L107">
            <v>230.76</v>
          </cell>
          <cell r="M107">
            <v>96.36</v>
          </cell>
          <cell r="N107">
            <v>96.36</v>
          </cell>
          <cell r="O107">
            <v>122.65</v>
          </cell>
          <cell r="P107">
            <v>179.91</v>
          </cell>
          <cell r="Q107">
            <v>116.24</v>
          </cell>
          <cell r="R107">
            <v>98.08</v>
          </cell>
          <cell r="S107">
            <v>70.92</v>
          </cell>
          <cell r="T107">
            <v>89.09</v>
          </cell>
          <cell r="U107">
            <v>179.91</v>
          </cell>
          <cell r="V107">
            <v>230.76</v>
          </cell>
          <cell r="W107">
            <v>230.76</v>
          </cell>
          <cell r="X107">
            <v>122.65</v>
          </cell>
          <cell r="Y107">
            <v>174.37</v>
          </cell>
          <cell r="Z107">
            <v>179.91</v>
          </cell>
          <cell r="AA107">
            <v>174.37</v>
          </cell>
        </row>
        <row r="108">
          <cell r="B108">
            <v>80100</v>
          </cell>
          <cell r="C108" t="str">
            <v>A</v>
          </cell>
          <cell r="G108">
            <v>79.91</v>
          </cell>
          <cell r="H108">
            <v>111.75</v>
          </cell>
          <cell r="I108">
            <v>111.75</v>
          </cell>
          <cell r="J108">
            <v>138.04</v>
          </cell>
          <cell r="K108">
            <v>111.75</v>
          </cell>
          <cell r="L108">
            <v>247.02</v>
          </cell>
          <cell r="M108">
            <v>111.75</v>
          </cell>
          <cell r="N108">
            <v>111.75</v>
          </cell>
          <cell r="O108">
            <v>138.04</v>
          </cell>
          <cell r="P108">
            <v>190.8</v>
          </cell>
          <cell r="Q108">
            <v>128.01</v>
          </cell>
          <cell r="R108">
            <v>111.75</v>
          </cell>
          <cell r="S108">
            <v>79.91</v>
          </cell>
          <cell r="T108">
            <v>99.98</v>
          </cell>
          <cell r="U108">
            <v>190.8</v>
          </cell>
          <cell r="V108">
            <v>247.02</v>
          </cell>
          <cell r="W108">
            <v>247.02</v>
          </cell>
          <cell r="X108">
            <v>138.04</v>
          </cell>
          <cell r="Y108">
            <v>181.64</v>
          </cell>
          <cell r="Z108">
            <v>190.8</v>
          </cell>
          <cell r="AA108">
            <v>181.64</v>
          </cell>
        </row>
        <row r="109">
          <cell r="B109">
            <v>80101</v>
          </cell>
          <cell r="C109" t="str">
            <v>A</v>
          </cell>
          <cell r="G109">
            <v>79.91</v>
          </cell>
          <cell r="H109">
            <v>111.75</v>
          </cell>
          <cell r="I109">
            <v>111.75</v>
          </cell>
          <cell r="J109">
            <v>138.04</v>
          </cell>
          <cell r="K109">
            <v>111.75</v>
          </cell>
          <cell r="L109">
            <v>247.02</v>
          </cell>
          <cell r="M109">
            <v>111.75</v>
          </cell>
          <cell r="N109">
            <v>111.75</v>
          </cell>
          <cell r="O109">
            <v>138.04</v>
          </cell>
          <cell r="P109">
            <v>190.8</v>
          </cell>
          <cell r="Q109">
            <v>128.01</v>
          </cell>
          <cell r="R109">
            <v>111.75</v>
          </cell>
          <cell r="S109">
            <v>79.91</v>
          </cell>
          <cell r="T109">
            <v>99.98</v>
          </cell>
          <cell r="U109">
            <v>190.8</v>
          </cell>
          <cell r="V109">
            <v>247.02</v>
          </cell>
          <cell r="W109">
            <v>247.02</v>
          </cell>
          <cell r="X109">
            <v>138.04</v>
          </cell>
          <cell r="Y109">
            <v>181.64</v>
          </cell>
          <cell r="Z109">
            <v>190.8</v>
          </cell>
          <cell r="AA109">
            <v>181.64</v>
          </cell>
        </row>
        <row r="110">
          <cell r="B110">
            <v>80102</v>
          </cell>
          <cell r="C110" t="str">
            <v>A</v>
          </cell>
          <cell r="G110">
            <v>79.91</v>
          </cell>
          <cell r="H110">
            <v>111.75</v>
          </cell>
          <cell r="I110">
            <v>111.75</v>
          </cell>
          <cell r="J110">
            <v>138.04</v>
          </cell>
          <cell r="K110">
            <v>111.75</v>
          </cell>
          <cell r="L110">
            <v>247.02</v>
          </cell>
          <cell r="M110">
            <v>111.75</v>
          </cell>
          <cell r="N110">
            <v>111.75</v>
          </cell>
          <cell r="O110">
            <v>138.04</v>
          </cell>
          <cell r="P110">
            <v>190.8</v>
          </cell>
          <cell r="Q110">
            <v>128.01</v>
          </cell>
          <cell r="R110">
            <v>111.75</v>
          </cell>
          <cell r="S110">
            <v>79.91</v>
          </cell>
          <cell r="T110">
            <v>99.98</v>
          </cell>
          <cell r="U110">
            <v>190.8</v>
          </cell>
          <cell r="V110">
            <v>247.02</v>
          </cell>
          <cell r="W110">
            <v>247.02</v>
          </cell>
          <cell r="X110">
            <v>138.04</v>
          </cell>
          <cell r="Y110">
            <v>181.64</v>
          </cell>
          <cell r="Z110">
            <v>190.8</v>
          </cell>
          <cell r="AA110">
            <v>181.64</v>
          </cell>
        </row>
        <row r="111">
          <cell r="B111">
            <v>80103</v>
          </cell>
          <cell r="C111" t="str">
            <v>A</v>
          </cell>
          <cell r="G111">
            <v>79.91</v>
          </cell>
          <cell r="H111">
            <v>111.75</v>
          </cell>
          <cell r="I111">
            <v>111.75</v>
          </cell>
          <cell r="J111">
            <v>138.04</v>
          </cell>
          <cell r="K111">
            <v>111.75</v>
          </cell>
          <cell r="L111">
            <v>247.02</v>
          </cell>
          <cell r="M111">
            <v>111.75</v>
          </cell>
          <cell r="N111">
            <v>111.75</v>
          </cell>
          <cell r="O111">
            <v>138.04</v>
          </cell>
          <cell r="P111">
            <v>190.8</v>
          </cell>
          <cell r="Q111">
            <v>128.01</v>
          </cell>
          <cell r="R111">
            <v>111.75</v>
          </cell>
          <cell r="S111">
            <v>79.91</v>
          </cell>
          <cell r="T111">
            <v>99.98</v>
          </cell>
          <cell r="U111">
            <v>190.8</v>
          </cell>
          <cell r="V111">
            <v>247.02</v>
          </cell>
          <cell r="W111">
            <v>247.02</v>
          </cell>
          <cell r="X111">
            <v>138.04</v>
          </cell>
          <cell r="Y111">
            <v>181.64</v>
          </cell>
          <cell r="Z111">
            <v>190.8</v>
          </cell>
          <cell r="AA111">
            <v>181.64</v>
          </cell>
        </row>
        <row r="112">
          <cell r="B112">
            <v>80104</v>
          </cell>
          <cell r="C112" t="str">
            <v>A</v>
          </cell>
          <cell r="G112">
            <v>79.91</v>
          </cell>
          <cell r="H112">
            <v>111.75</v>
          </cell>
          <cell r="I112">
            <v>111.75</v>
          </cell>
          <cell r="J112">
            <v>138.04</v>
          </cell>
          <cell r="K112">
            <v>111.75</v>
          </cell>
          <cell r="L112">
            <v>247.02</v>
          </cell>
          <cell r="M112">
            <v>111.75</v>
          </cell>
          <cell r="N112">
            <v>111.75</v>
          </cell>
          <cell r="O112">
            <v>138.04</v>
          </cell>
          <cell r="P112">
            <v>190.8</v>
          </cell>
          <cell r="Q112">
            <v>128.01</v>
          </cell>
          <cell r="R112">
            <v>111.75</v>
          </cell>
          <cell r="S112">
            <v>79.91</v>
          </cell>
          <cell r="T112">
            <v>99.98</v>
          </cell>
          <cell r="U112">
            <v>190.8</v>
          </cell>
          <cell r="V112">
            <v>247.02</v>
          </cell>
          <cell r="W112">
            <v>247.02</v>
          </cell>
          <cell r="X112">
            <v>138.04</v>
          </cell>
          <cell r="Y112">
            <v>181.64</v>
          </cell>
          <cell r="Z112">
            <v>190.8</v>
          </cell>
          <cell r="AA112">
            <v>181.64</v>
          </cell>
        </row>
        <row r="113">
          <cell r="B113">
            <v>80105</v>
          </cell>
          <cell r="C113" t="str">
            <v>A</v>
          </cell>
          <cell r="G113">
            <v>79.91</v>
          </cell>
          <cell r="H113">
            <v>111.75</v>
          </cell>
          <cell r="I113">
            <v>111.75</v>
          </cell>
          <cell r="J113">
            <v>138.04</v>
          </cell>
          <cell r="K113">
            <v>111.75</v>
          </cell>
          <cell r="L113">
            <v>247.02</v>
          </cell>
          <cell r="M113">
            <v>111.75</v>
          </cell>
          <cell r="N113">
            <v>111.75</v>
          </cell>
          <cell r="O113">
            <v>138.04</v>
          </cell>
          <cell r="P113">
            <v>190.8</v>
          </cell>
          <cell r="Q113">
            <v>128.01</v>
          </cell>
          <cell r="R113">
            <v>111.75</v>
          </cell>
          <cell r="S113">
            <v>79.91</v>
          </cell>
          <cell r="T113">
            <v>99.98</v>
          </cell>
          <cell r="U113">
            <v>190.8</v>
          </cell>
          <cell r="V113">
            <v>247.02</v>
          </cell>
          <cell r="W113">
            <v>247.02</v>
          </cell>
          <cell r="X113">
            <v>138.04</v>
          </cell>
          <cell r="Y113">
            <v>181.64</v>
          </cell>
          <cell r="Z113">
            <v>190.8</v>
          </cell>
          <cell r="AA113">
            <v>181.64</v>
          </cell>
        </row>
        <row r="114">
          <cell r="B114">
            <v>80106</v>
          </cell>
          <cell r="C114" t="str">
            <v>A</v>
          </cell>
          <cell r="G114">
            <v>79.91</v>
          </cell>
          <cell r="H114">
            <v>111.75</v>
          </cell>
          <cell r="I114">
            <v>111.75</v>
          </cell>
          <cell r="J114">
            <v>138.04</v>
          </cell>
          <cell r="K114">
            <v>111.75</v>
          </cell>
          <cell r="L114">
            <v>247.02</v>
          </cell>
          <cell r="M114">
            <v>111.75</v>
          </cell>
          <cell r="N114">
            <v>111.75</v>
          </cell>
          <cell r="O114">
            <v>138.04</v>
          </cell>
          <cell r="P114">
            <v>190.8</v>
          </cell>
          <cell r="Q114">
            <v>128.01</v>
          </cell>
          <cell r="R114">
            <v>111.75</v>
          </cell>
          <cell r="S114">
            <v>79.91</v>
          </cell>
          <cell r="T114">
            <v>99.98</v>
          </cell>
          <cell r="U114">
            <v>190.8</v>
          </cell>
          <cell r="V114">
            <v>247.02</v>
          </cell>
          <cell r="W114">
            <v>247.02</v>
          </cell>
          <cell r="X114">
            <v>138.04</v>
          </cell>
          <cell r="Y114">
            <v>181.64</v>
          </cell>
          <cell r="Z114">
            <v>190.8</v>
          </cell>
          <cell r="AA114">
            <v>181.64</v>
          </cell>
        </row>
        <row r="115">
          <cell r="B115">
            <v>80107</v>
          </cell>
          <cell r="C115" t="str">
            <v>A</v>
          </cell>
          <cell r="G115">
            <v>79.91</v>
          </cell>
          <cell r="H115">
            <v>111.75</v>
          </cell>
          <cell r="I115">
            <v>111.75</v>
          </cell>
          <cell r="J115">
            <v>138.04</v>
          </cell>
          <cell r="K115">
            <v>111.75</v>
          </cell>
          <cell r="L115">
            <v>247.02</v>
          </cell>
          <cell r="M115">
            <v>111.75</v>
          </cell>
          <cell r="N115">
            <v>111.75</v>
          </cell>
          <cell r="O115">
            <v>138.04</v>
          </cell>
          <cell r="P115">
            <v>190.8</v>
          </cell>
          <cell r="Q115">
            <v>128.01</v>
          </cell>
          <cell r="R115">
            <v>111.75</v>
          </cell>
          <cell r="S115">
            <v>79.91</v>
          </cell>
          <cell r="T115">
            <v>99.98</v>
          </cell>
          <cell r="U115">
            <v>190.8</v>
          </cell>
          <cell r="V115">
            <v>247.02</v>
          </cell>
          <cell r="W115">
            <v>247.02</v>
          </cell>
          <cell r="X115">
            <v>138.04</v>
          </cell>
          <cell r="Y115">
            <v>181.64</v>
          </cell>
          <cell r="Z115">
            <v>190.8</v>
          </cell>
          <cell r="AA115">
            <v>181.64</v>
          </cell>
        </row>
        <row r="116">
          <cell r="B116">
            <v>80108</v>
          </cell>
          <cell r="C116" t="str">
            <v>A</v>
          </cell>
          <cell r="G116">
            <v>79.91</v>
          </cell>
          <cell r="H116">
            <v>111.75</v>
          </cell>
          <cell r="I116">
            <v>111.75</v>
          </cell>
          <cell r="J116">
            <v>138.04</v>
          </cell>
          <cell r="K116">
            <v>111.75</v>
          </cell>
          <cell r="L116">
            <v>247.02</v>
          </cell>
          <cell r="M116">
            <v>111.75</v>
          </cell>
          <cell r="N116">
            <v>111.75</v>
          </cell>
          <cell r="O116">
            <v>138.04</v>
          </cell>
          <cell r="P116">
            <v>190.8</v>
          </cell>
          <cell r="Q116">
            <v>128.01</v>
          </cell>
          <cell r="R116">
            <v>111.75</v>
          </cell>
          <cell r="S116">
            <v>79.91</v>
          </cell>
          <cell r="T116">
            <v>99.98</v>
          </cell>
          <cell r="U116">
            <v>190.8</v>
          </cell>
          <cell r="V116">
            <v>247.02</v>
          </cell>
          <cell r="W116">
            <v>247.02</v>
          </cell>
          <cell r="X116">
            <v>138.04</v>
          </cell>
          <cell r="Y116">
            <v>181.64</v>
          </cell>
          <cell r="Z116">
            <v>190.8</v>
          </cell>
          <cell r="AA116">
            <v>181.64</v>
          </cell>
        </row>
        <row r="117">
          <cell r="B117">
            <v>80109</v>
          </cell>
          <cell r="C117" t="str">
            <v>A</v>
          </cell>
          <cell r="G117">
            <v>79.91</v>
          </cell>
          <cell r="H117">
            <v>111.75</v>
          </cell>
          <cell r="I117">
            <v>111.75</v>
          </cell>
          <cell r="J117">
            <v>138.04</v>
          </cell>
          <cell r="K117">
            <v>111.75</v>
          </cell>
          <cell r="L117">
            <v>247.02</v>
          </cell>
          <cell r="M117">
            <v>111.75</v>
          </cell>
          <cell r="N117">
            <v>111.75</v>
          </cell>
          <cell r="O117">
            <v>138.04</v>
          </cell>
          <cell r="P117">
            <v>190.8</v>
          </cell>
          <cell r="Q117">
            <v>128.01</v>
          </cell>
          <cell r="R117">
            <v>111.75</v>
          </cell>
          <cell r="S117">
            <v>79.91</v>
          </cell>
          <cell r="T117">
            <v>99.98</v>
          </cell>
          <cell r="U117">
            <v>190.8</v>
          </cell>
          <cell r="V117">
            <v>247.02</v>
          </cell>
          <cell r="W117">
            <v>247.02</v>
          </cell>
          <cell r="X117">
            <v>138.04</v>
          </cell>
          <cell r="Y117">
            <v>181.64</v>
          </cell>
          <cell r="Z117">
            <v>190.8</v>
          </cell>
          <cell r="AA117">
            <v>181.64</v>
          </cell>
        </row>
        <row r="118">
          <cell r="B118">
            <v>80110</v>
          </cell>
          <cell r="C118" t="str">
            <v>A</v>
          </cell>
          <cell r="G118">
            <v>79.91</v>
          </cell>
          <cell r="H118">
            <v>111.75</v>
          </cell>
          <cell r="I118">
            <v>111.75</v>
          </cell>
          <cell r="J118">
            <v>138.04</v>
          </cell>
          <cell r="K118">
            <v>111.75</v>
          </cell>
          <cell r="L118">
            <v>247.02</v>
          </cell>
          <cell r="M118">
            <v>111.75</v>
          </cell>
          <cell r="N118">
            <v>111.75</v>
          </cell>
          <cell r="O118">
            <v>138.04</v>
          </cell>
          <cell r="P118">
            <v>190.8</v>
          </cell>
          <cell r="Q118">
            <v>128.01</v>
          </cell>
          <cell r="R118">
            <v>111.75</v>
          </cell>
          <cell r="S118">
            <v>79.91</v>
          </cell>
          <cell r="T118">
            <v>99.98</v>
          </cell>
          <cell r="U118">
            <v>190.8</v>
          </cell>
          <cell r="V118">
            <v>247.02</v>
          </cell>
          <cell r="W118">
            <v>247.02</v>
          </cell>
          <cell r="X118">
            <v>138.04</v>
          </cell>
          <cell r="Y118">
            <v>181.64</v>
          </cell>
          <cell r="Z118">
            <v>190.8</v>
          </cell>
          <cell r="AA118">
            <v>181.64</v>
          </cell>
        </row>
        <row r="119">
          <cell r="B119">
            <v>80111</v>
          </cell>
          <cell r="C119" t="str">
            <v>A</v>
          </cell>
          <cell r="G119">
            <v>79.91</v>
          </cell>
          <cell r="H119">
            <v>111.75</v>
          </cell>
          <cell r="I119">
            <v>111.75</v>
          </cell>
          <cell r="J119">
            <v>138.04</v>
          </cell>
          <cell r="K119">
            <v>111.75</v>
          </cell>
          <cell r="L119">
            <v>247.02</v>
          </cell>
          <cell r="M119">
            <v>111.75</v>
          </cell>
          <cell r="N119">
            <v>111.75</v>
          </cell>
          <cell r="O119">
            <v>138.04</v>
          </cell>
          <cell r="P119">
            <v>190.8</v>
          </cell>
          <cell r="Q119">
            <v>128.01</v>
          </cell>
          <cell r="R119">
            <v>111.75</v>
          </cell>
          <cell r="S119">
            <v>79.91</v>
          </cell>
          <cell r="T119">
            <v>99.98</v>
          </cell>
          <cell r="U119">
            <v>190.8</v>
          </cell>
          <cell r="V119">
            <v>247.02</v>
          </cell>
          <cell r="W119">
            <v>247.02</v>
          </cell>
          <cell r="X119">
            <v>138.04</v>
          </cell>
          <cell r="Y119">
            <v>181.64</v>
          </cell>
          <cell r="Z119">
            <v>190.8</v>
          </cell>
          <cell r="AA119">
            <v>181.64</v>
          </cell>
        </row>
        <row r="120">
          <cell r="B120">
            <v>80112</v>
          </cell>
          <cell r="C120" t="str">
            <v>A</v>
          </cell>
          <cell r="G120">
            <v>79.91</v>
          </cell>
          <cell r="H120">
            <v>111.75</v>
          </cell>
          <cell r="I120">
            <v>111.75</v>
          </cell>
          <cell r="J120">
            <v>138.04</v>
          </cell>
          <cell r="K120">
            <v>111.75</v>
          </cell>
          <cell r="L120">
            <v>247.02</v>
          </cell>
          <cell r="M120">
            <v>111.75</v>
          </cell>
          <cell r="N120">
            <v>111.75</v>
          </cell>
          <cell r="O120">
            <v>138.04</v>
          </cell>
          <cell r="P120">
            <v>190.8</v>
          </cell>
          <cell r="Q120">
            <v>128.01</v>
          </cell>
          <cell r="R120">
            <v>111.75</v>
          </cell>
          <cell r="S120">
            <v>79.91</v>
          </cell>
          <cell r="T120">
            <v>99.98</v>
          </cell>
          <cell r="U120">
            <v>190.8</v>
          </cell>
          <cell r="V120">
            <v>247.02</v>
          </cell>
          <cell r="W120">
            <v>247.02</v>
          </cell>
          <cell r="X120">
            <v>138.04</v>
          </cell>
          <cell r="Y120">
            <v>181.64</v>
          </cell>
          <cell r="Z120">
            <v>190.8</v>
          </cell>
          <cell r="AA120">
            <v>181.64</v>
          </cell>
        </row>
        <row r="121">
          <cell r="B121">
            <v>80113</v>
          </cell>
          <cell r="C121" t="str">
            <v>A</v>
          </cell>
          <cell r="G121">
            <v>79.91</v>
          </cell>
          <cell r="H121">
            <v>111.75</v>
          </cell>
          <cell r="I121">
            <v>111.75</v>
          </cell>
          <cell r="J121">
            <v>138.04</v>
          </cell>
          <cell r="K121">
            <v>111.75</v>
          </cell>
          <cell r="L121">
            <v>247.02</v>
          </cell>
          <cell r="M121">
            <v>111.75</v>
          </cell>
          <cell r="N121">
            <v>111.75</v>
          </cell>
          <cell r="O121">
            <v>138.04</v>
          </cell>
          <cell r="P121">
            <v>190.8</v>
          </cell>
          <cell r="Q121">
            <v>128.01</v>
          </cell>
          <cell r="R121">
            <v>111.75</v>
          </cell>
          <cell r="S121">
            <v>79.91</v>
          </cell>
          <cell r="T121">
            <v>99.98</v>
          </cell>
          <cell r="U121">
            <v>190.8</v>
          </cell>
          <cell r="V121">
            <v>247.02</v>
          </cell>
          <cell r="W121">
            <v>247.02</v>
          </cell>
          <cell r="X121">
            <v>138.04</v>
          </cell>
          <cell r="Y121">
            <v>181.64</v>
          </cell>
          <cell r="Z121">
            <v>190.8</v>
          </cell>
          <cell r="AA121">
            <v>181.64</v>
          </cell>
        </row>
        <row r="122">
          <cell r="B122">
            <v>80114</v>
          </cell>
          <cell r="C122" t="str">
            <v>A</v>
          </cell>
          <cell r="G122">
            <v>79.91</v>
          </cell>
          <cell r="H122">
            <v>111.75</v>
          </cell>
          <cell r="I122">
            <v>111.75</v>
          </cell>
          <cell r="J122">
            <v>138.04</v>
          </cell>
          <cell r="K122">
            <v>111.75</v>
          </cell>
          <cell r="L122">
            <v>247.02</v>
          </cell>
          <cell r="M122">
            <v>111.75</v>
          </cell>
          <cell r="N122">
            <v>111.75</v>
          </cell>
          <cell r="O122">
            <v>138.04</v>
          </cell>
          <cell r="P122">
            <v>190.8</v>
          </cell>
          <cell r="Q122">
            <v>128.01</v>
          </cell>
          <cell r="R122">
            <v>111.75</v>
          </cell>
          <cell r="S122">
            <v>79.91</v>
          </cell>
          <cell r="T122">
            <v>99.98</v>
          </cell>
          <cell r="U122">
            <v>190.8</v>
          </cell>
          <cell r="V122">
            <v>247.02</v>
          </cell>
          <cell r="W122">
            <v>247.02</v>
          </cell>
          <cell r="X122">
            <v>138.04</v>
          </cell>
          <cell r="Y122">
            <v>181.64</v>
          </cell>
          <cell r="Z122">
            <v>190.8</v>
          </cell>
          <cell r="AA122">
            <v>181.64</v>
          </cell>
        </row>
        <row r="123">
          <cell r="B123">
            <v>80115</v>
          </cell>
          <cell r="C123" t="str">
            <v>A</v>
          </cell>
          <cell r="G123">
            <v>79.91</v>
          </cell>
          <cell r="H123">
            <v>111.75</v>
          </cell>
          <cell r="I123">
            <v>111.75</v>
          </cell>
          <cell r="J123">
            <v>138.04</v>
          </cell>
          <cell r="K123">
            <v>111.75</v>
          </cell>
          <cell r="L123">
            <v>247.02</v>
          </cell>
          <cell r="M123">
            <v>111.75</v>
          </cell>
          <cell r="N123">
            <v>111.75</v>
          </cell>
          <cell r="O123">
            <v>138.04</v>
          </cell>
          <cell r="P123">
            <v>190.8</v>
          </cell>
          <cell r="Q123">
            <v>128.01</v>
          </cell>
          <cell r="R123">
            <v>111.75</v>
          </cell>
          <cell r="S123">
            <v>79.91</v>
          </cell>
          <cell r="T123">
            <v>99.98</v>
          </cell>
          <cell r="U123">
            <v>190.8</v>
          </cell>
          <cell r="V123">
            <v>247.02</v>
          </cell>
          <cell r="W123">
            <v>247.02</v>
          </cell>
          <cell r="X123">
            <v>138.04</v>
          </cell>
          <cell r="Y123">
            <v>181.64</v>
          </cell>
          <cell r="Z123">
            <v>190.8</v>
          </cell>
          <cell r="AA123">
            <v>181.64</v>
          </cell>
        </row>
        <row r="124">
          <cell r="B124">
            <v>80116</v>
          </cell>
          <cell r="C124" t="str">
            <v>A</v>
          </cell>
          <cell r="G124">
            <v>79.91</v>
          </cell>
          <cell r="H124">
            <v>111.75</v>
          </cell>
          <cell r="I124">
            <v>111.75</v>
          </cell>
          <cell r="J124">
            <v>138.04</v>
          </cell>
          <cell r="K124">
            <v>111.75</v>
          </cell>
          <cell r="L124">
            <v>247.02</v>
          </cell>
          <cell r="M124">
            <v>111.75</v>
          </cell>
          <cell r="N124">
            <v>111.75</v>
          </cell>
          <cell r="O124">
            <v>138.04</v>
          </cell>
          <cell r="P124">
            <v>190.8</v>
          </cell>
          <cell r="Q124">
            <v>128.01</v>
          </cell>
          <cell r="R124">
            <v>111.75</v>
          </cell>
          <cell r="S124">
            <v>79.91</v>
          </cell>
          <cell r="T124">
            <v>99.98</v>
          </cell>
          <cell r="U124">
            <v>190.8</v>
          </cell>
          <cell r="V124">
            <v>247.02</v>
          </cell>
          <cell r="W124">
            <v>247.02</v>
          </cell>
          <cell r="X124">
            <v>138.04</v>
          </cell>
          <cell r="Y124">
            <v>181.64</v>
          </cell>
          <cell r="Z124">
            <v>190.8</v>
          </cell>
          <cell r="AA124">
            <v>181.64</v>
          </cell>
        </row>
        <row r="125">
          <cell r="B125">
            <v>80117</v>
          </cell>
          <cell r="C125" t="str">
            <v>A</v>
          </cell>
          <cell r="G125">
            <v>79.91</v>
          </cell>
          <cell r="H125">
            <v>111.75</v>
          </cell>
          <cell r="I125">
            <v>111.75</v>
          </cell>
          <cell r="J125">
            <v>138.04</v>
          </cell>
          <cell r="K125">
            <v>111.75</v>
          </cell>
          <cell r="L125">
            <v>247.02</v>
          </cell>
          <cell r="M125">
            <v>111.75</v>
          </cell>
          <cell r="N125">
            <v>111.75</v>
          </cell>
          <cell r="O125">
            <v>138.04</v>
          </cell>
          <cell r="P125">
            <v>190.8</v>
          </cell>
          <cell r="Q125">
            <v>128.01</v>
          </cell>
          <cell r="R125">
            <v>111.75</v>
          </cell>
          <cell r="S125">
            <v>79.91</v>
          </cell>
          <cell r="T125">
            <v>99.98</v>
          </cell>
          <cell r="U125">
            <v>190.8</v>
          </cell>
          <cell r="V125">
            <v>247.02</v>
          </cell>
          <cell r="W125">
            <v>247.02</v>
          </cell>
          <cell r="X125">
            <v>138.04</v>
          </cell>
          <cell r="Y125">
            <v>181.64</v>
          </cell>
          <cell r="Z125">
            <v>190.8</v>
          </cell>
          <cell r="AA125">
            <v>181.64</v>
          </cell>
        </row>
        <row r="126">
          <cell r="B126">
            <v>80118</v>
          </cell>
          <cell r="C126" t="str">
            <v>A</v>
          </cell>
          <cell r="G126">
            <v>79.91</v>
          </cell>
          <cell r="H126">
            <v>111.75</v>
          </cell>
          <cell r="I126">
            <v>111.75</v>
          </cell>
          <cell r="J126">
            <v>138.04</v>
          </cell>
          <cell r="K126">
            <v>111.75</v>
          </cell>
          <cell r="L126">
            <v>247.02</v>
          </cell>
          <cell r="M126">
            <v>111.75</v>
          </cell>
          <cell r="N126">
            <v>111.75</v>
          </cell>
          <cell r="O126">
            <v>138.04</v>
          </cell>
          <cell r="P126">
            <v>190.8</v>
          </cell>
          <cell r="Q126">
            <v>128.01</v>
          </cell>
          <cell r="R126">
            <v>111.75</v>
          </cell>
          <cell r="S126">
            <v>79.91</v>
          </cell>
          <cell r="T126">
            <v>99.98</v>
          </cell>
          <cell r="U126">
            <v>190.8</v>
          </cell>
          <cell r="V126">
            <v>247.02</v>
          </cell>
          <cell r="W126">
            <v>247.02</v>
          </cell>
          <cell r="X126">
            <v>138.04</v>
          </cell>
          <cell r="Y126">
            <v>181.64</v>
          </cell>
          <cell r="Z126">
            <v>190.8</v>
          </cell>
          <cell r="AA126">
            <v>181.64</v>
          </cell>
        </row>
        <row r="127">
          <cell r="B127">
            <v>80119</v>
          </cell>
          <cell r="C127" t="str">
            <v>A</v>
          </cell>
          <cell r="G127">
            <v>79.91</v>
          </cell>
          <cell r="H127">
            <v>111.75</v>
          </cell>
          <cell r="I127">
            <v>111.75</v>
          </cell>
          <cell r="J127">
            <v>138.04</v>
          </cell>
          <cell r="K127">
            <v>111.75</v>
          </cell>
          <cell r="L127">
            <v>247.02</v>
          </cell>
          <cell r="M127">
            <v>111.75</v>
          </cell>
          <cell r="N127">
            <v>111.75</v>
          </cell>
          <cell r="O127">
            <v>138.04</v>
          </cell>
          <cell r="P127">
            <v>190.8</v>
          </cell>
          <cell r="Q127">
            <v>128.01</v>
          </cell>
          <cell r="R127">
            <v>111.75</v>
          </cell>
          <cell r="S127">
            <v>79.91</v>
          </cell>
          <cell r="T127">
            <v>99.98</v>
          </cell>
          <cell r="U127">
            <v>190.8</v>
          </cell>
          <cell r="V127">
            <v>247.02</v>
          </cell>
          <cell r="W127">
            <v>247.02</v>
          </cell>
          <cell r="X127">
            <v>138.04</v>
          </cell>
          <cell r="Y127">
            <v>181.64</v>
          </cell>
          <cell r="Z127">
            <v>190.8</v>
          </cell>
          <cell r="AA127">
            <v>181.64</v>
          </cell>
        </row>
        <row r="128">
          <cell r="B128">
            <v>80120</v>
          </cell>
          <cell r="C128" t="str">
            <v>A</v>
          </cell>
          <cell r="G128">
            <v>90.82</v>
          </cell>
          <cell r="H128">
            <v>122.65</v>
          </cell>
          <cell r="I128">
            <v>122.65</v>
          </cell>
          <cell r="J128">
            <v>152.57</v>
          </cell>
          <cell r="K128">
            <v>122.65</v>
          </cell>
          <cell r="L128">
            <v>262.42</v>
          </cell>
          <cell r="M128">
            <v>122.65</v>
          </cell>
          <cell r="N128">
            <v>122.65</v>
          </cell>
          <cell r="O128">
            <v>152.57</v>
          </cell>
          <cell r="P128">
            <v>215.2</v>
          </cell>
          <cell r="Q128">
            <v>138.04</v>
          </cell>
          <cell r="R128">
            <v>122.65</v>
          </cell>
          <cell r="S128">
            <v>90.82</v>
          </cell>
          <cell r="T128">
            <v>109.85</v>
          </cell>
          <cell r="U128">
            <v>215.2</v>
          </cell>
          <cell r="V128">
            <v>262.42</v>
          </cell>
          <cell r="W128">
            <v>262.42</v>
          </cell>
          <cell r="X128">
            <v>152.57</v>
          </cell>
          <cell r="Y128">
            <v>211.56</v>
          </cell>
          <cell r="Z128">
            <v>215.2</v>
          </cell>
          <cell r="AA128">
            <v>211.56</v>
          </cell>
        </row>
        <row r="129">
          <cell r="B129">
            <v>80121</v>
          </cell>
          <cell r="C129" t="str">
            <v>A</v>
          </cell>
          <cell r="G129">
            <v>90.82</v>
          </cell>
          <cell r="H129">
            <v>122.65</v>
          </cell>
          <cell r="I129">
            <v>122.65</v>
          </cell>
          <cell r="J129">
            <v>152.57</v>
          </cell>
          <cell r="K129">
            <v>122.65</v>
          </cell>
          <cell r="L129">
            <v>262.42</v>
          </cell>
          <cell r="M129">
            <v>122.65</v>
          </cell>
          <cell r="N129">
            <v>122.65</v>
          </cell>
          <cell r="O129">
            <v>152.57</v>
          </cell>
          <cell r="P129">
            <v>215.2</v>
          </cell>
          <cell r="Q129">
            <v>138.04</v>
          </cell>
          <cell r="R129">
            <v>122.65</v>
          </cell>
          <cell r="S129">
            <v>90.82</v>
          </cell>
          <cell r="T129">
            <v>109.85</v>
          </cell>
          <cell r="U129">
            <v>215.2</v>
          </cell>
          <cell r="V129">
            <v>262.42</v>
          </cell>
          <cell r="W129">
            <v>262.42</v>
          </cell>
          <cell r="X129">
            <v>152.57</v>
          </cell>
          <cell r="Y129">
            <v>211.56</v>
          </cell>
          <cell r="Z129">
            <v>215.2</v>
          </cell>
          <cell r="AA129">
            <v>211.56</v>
          </cell>
        </row>
        <row r="130">
          <cell r="B130">
            <v>80122</v>
          </cell>
          <cell r="C130" t="str">
            <v>A</v>
          </cell>
          <cell r="G130">
            <v>90.82</v>
          </cell>
          <cell r="H130">
            <v>122.65</v>
          </cell>
          <cell r="I130">
            <v>122.65</v>
          </cell>
          <cell r="J130">
            <v>152.57</v>
          </cell>
          <cell r="K130">
            <v>122.65</v>
          </cell>
          <cell r="L130">
            <v>262.42</v>
          </cell>
          <cell r="M130">
            <v>122.65</v>
          </cell>
          <cell r="N130">
            <v>122.65</v>
          </cell>
          <cell r="O130">
            <v>152.57</v>
          </cell>
          <cell r="P130">
            <v>215.2</v>
          </cell>
          <cell r="Q130">
            <v>138.04</v>
          </cell>
          <cell r="R130">
            <v>122.65</v>
          </cell>
          <cell r="S130">
            <v>90.82</v>
          </cell>
          <cell r="T130">
            <v>109.85</v>
          </cell>
          <cell r="U130">
            <v>215.2</v>
          </cell>
          <cell r="V130">
            <v>262.42</v>
          </cell>
          <cell r="W130">
            <v>262.42</v>
          </cell>
          <cell r="X130">
            <v>152.57</v>
          </cell>
          <cell r="Y130">
            <v>211.56</v>
          </cell>
          <cell r="Z130">
            <v>215.2</v>
          </cell>
          <cell r="AA130">
            <v>211.56</v>
          </cell>
        </row>
        <row r="131">
          <cell r="B131">
            <v>80123</v>
          </cell>
          <cell r="C131" t="str">
            <v>A</v>
          </cell>
          <cell r="G131">
            <v>90.82</v>
          </cell>
          <cell r="H131">
            <v>122.65</v>
          </cell>
          <cell r="I131">
            <v>122.65</v>
          </cell>
          <cell r="J131">
            <v>152.57</v>
          </cell>
          <cell r="K131">
            <v>122.65</v>
          </cell>
          <cell r="L131">
            <v>262.42</v>
          </cell>
          <cell r="M131">
            <v>122.65</v>
          </cell>
          <cell r="N131">
            <v>122.65</v>
          </cell>
          <cell r="O131">
            <v>152.57</v>
          </cell>
          <cell r="P131">
            <v>215.2</v>
          </cell>
          <cell r="Q131">
            <v>138.04</v>
          </cell>
          <cell r="R131">
            <v>122.65</v>
          </cell>
          <cell r="S131">
            <v>90.82</v>
          </cell>
          <cell r="T131">
            <v>109.85</v>
          </cell>
          <cell r="U131">
            <v>215.2</v>
          </cell>
          <cell r="V131">
            <v>262.42</v>
          </cell>
          <cell r="W131">
            <v>262.42</v>
          </cell>
          <cell r="X131">
            <v>152.57</v>
          </cell>
          <cell r="Y131">
            <v>211.56</v>
          </cell>
          <cell r="Z131">
            <v>215.2</v>
          </cell>
          <cell r="AA131">
            <v>211.56</v>
          </cell>
        </row>
        <row r="132">
          <cell r="B132">
            <v>80124</v>
          </cell>
          <cell r="C132" t="str">
            <v>A</v>
          </cell>
          <cell r="G132">
            <v>90.82</v>
          </cell>
          <cell r="H132">
            <v>122.65</v>
          </cell>
          <cell r="I132">
            <v>122.65</v>
          </cell>
          <cell r="J132">
            <v>152.57</v>
          </cell>
          <cell r="K132">
            <v>122.65</v>
          </cell>
          <cell r="L132">
            <v>262.42</v>
          </cell>
          <cell r="M132">
            <v>122.65</v>
          </cell>
          <cell r="N132">
            <v>122.65</v>
          </cell>
          <cell r="O132">
            <v>152.57</v>
          </cell>
          <cell r="P132">
            <v>215.2</v>
          </cell>
          <cell r="Q132">
            <v>138.04</v>
          </cell>
          <cell r="R132">
            <v>122.65</v>
          </cell>
          <cell r="S132">
            <v>90.82</v>
          </cell>
          <cell r="T132">
            <v>109.85</v>
          </cell>
          <cell r="U132">
            <v>215.2</v>
          </cell>
          <cell r="V132">
            <v>262.42</v>
          </cell>
          <cell r="W132">
            <v>262.42</v>
          </cell>
          <cell r="X132">
            <v>152.57</v>
          </cell>
          <cell r="Y132">
            <v>211.56</v>
          </cell>
          <cell r="Z132">
            <v>215.2</v>
          </cell>
          <cell r="AA132">
            <v>211.56</v>
          </cell>
        </row>
        <row r="133">
          <cell r="B133">
            <v>80125</v>
          </cell>
          <cell r="C133" t="str">
            <v>A</v>
          </cell>
          <cell r="G133">
            <v>90.82</v>
          </cell>
          <cell r="H133">
            <v>122.65</v>
          </cell>
          <cell r="I133">
            <v>122.65</v>
          </cell>
          <cell r="J133">
            <v>152.57</v>
          </cell>
          <cell r="K133">
            <v>122.65</v>
          </cell>
          <cell r="L133">
            <v>262.42</v>
          </cell>
          <cell r="M133">
            <v>122.65</v>
          </cell>
          <cell r="N133">
            <v>122.65</v>
          </cell>
          <cell r="O133">
            <v>152.57</v>
          </cell>
          <cell r="P133">
            <v>215.2</v>
          </cell>
          <cell r="Q133">
            <v>138.04</v>
          </cell>
          <cell r="R133">
            <v>122.65</v>
          </cell>
          <cell r="S133">
            <v>90.82</v>
          </cell>
          <cell r="T133">
            <v>109.85</v>
          </cell>
          <cell r="U133">
            <v>215.2</v>
          </cell>
          <cell r="V133">
            <v>262.42</v>
          </cell>
          <cell r="W133">
            <v>262.42</v>
          </cell>
          <cell r="X133">
            <v>152.57</v>
          </cell>
          <cell r="Y133">
            <v>211.56</v>
          </cell>
          <cell r="Z133">
            <v>215.2</v>
          </cell>
          <cell r="AA133">
            <v>211.56</v>
          </cell>
        </row>
        <row r="134">
          <cell r="B134">
            <v>80126</v>
          </cell>
          <cell r="C134" t="str">
            <v>A</v>
          </cell>
          <cell r="G134">
            <v>90.82</v>
          </cell>
          <cell r="H134">
            <v>122.65</v>
          </cell>
          <cell r="I134">
            <v>122.65</v>
          </cell>
          <cell r="J134">
            <v>152.57</v>
          </cell>
          <cell r="K134">
            <v>122.65</v>
          </cell>
          <cell r="L134">
            <v>262.42</v>
          </cell>
          <cell r="M134">
            <v>122.65</v>
          </cell>
          <cell r="N134">
            <v>122.65</v>
          </cell>
          <cell r="O134">
            <v>152.57</v>
          </cell>
          <cell r="P134">
            <v>215.2</v>
          </cell>
          <cell r="Q134">
            <v>138.04</v>
          </cell>
          <cell r="R134">
            <v>122.65</v>
          </cell>
          <cell r="S134">
            <v>90.82</v>
          </cell>
          <cell r="T134">
            <v>109.85</v>
          </cell>
          <cell r="U134">
            <v>215.2</v>
          </cell>
          <cell r="V134">
            <v>262.42</v>
          </cell>
          <cell r="W134">
            <v>262.42</v>
          </cell>
          <cell r="X134">
            <v>152.57</v>
          </cell>
          <cell r="Y134">
            <v>211.56</v>
          </cell>
          <cell r="Z134">
            <v>215.2</v>
          </cell>
          <cell r="AA134">
            <v>211.56</v>
          </cell>
        </row>
        <row r="135">
          <cell r="B135">
            <v>80127</v>
          </cell>
          <cell r="C135" t="str">
            <v>A</v>
          </cell>
          <cell r="G135">
            <v>90.82</v>
          </cell>
          <cell r="H135">
            <v>122.65</v>
          </cell>
          <cell r="I135">
            <v>122.65</v>
          </cell>
          <cell r="J135">
            <v>152.57</v>
          </cell>
          <cell r="K135">
            <v>122.65</v>
          </cell>
          <cell r="L135">
            <v>262.42</v>
          </cell>
          <cell r="M135">
            <v>122.65</v>
          </cell>
          <cell r="N135">
            <v>122.65</v>
          </cell>
          <cell r="O135">
            <v>152.57</v>
          </cell>
          <cell r="P135">
            <v>215.2</v>
          </cell>
          <cell r="Q135">
            <v>138.04</v>
          </cell>
          <cell r="R135">
            <v>122.65</v>
          </cell>
          <cell r="S135">
            <v>90.82</v>
          </cell>
          <cell r="T135">
            <v>109.85</v>
          </cell>
          <cell r="U135">
            <v>215.2</v>
          </cell>
          <cell r="V135">
            <v>262.42</v>
          </cell>
          <cell r="W135">
            <v>262.42</v>
          </cell>
          <cell r="X135">
            <v>152.57</v>
          </cell>
          <cell r="Y135">
            <v>211.56</v>
          </cell>
          <cell r="Z135">
            <v>215.2</v>
          </cell>
          <cell r="AA135">
            <v>211.56</v>
          </cell>
        </row>
        <row r="136">
          <cell r="B136">
            <v>80128</v>
          </cell>
          <cell r="C136" t="str">
            <v>A</v>
          </cell>
          <cell r="G136">
            <v>90.82</v>
          </cell>
          <cell r="H136">
            <v>122.65</v>
          </cell>
          <cell r="I136">
            <v>122.65</v>
          </cell>
          <cell r="J136">
            <v>152.57</v>
          </cell>
          <cell r="K136">
            <v>122.65</v>
          </cell>
          <cell r="L136">
            <v>262.42</v>
          </cell>
          <cell r="M136">
            <v>122.65</v>
          </cell>
          <cell r="N136">
            <v>122.65</v>
          </cell>
          <cell r="O136">
            <v>152.57</v>
          </cell>
          <cell r="P136">
            <v>215.2</v>
          </cell>
          <cell r="Q136">
            <v>138.04</v>
          </cell>
          <cell r="R136">
            <v>122.65</v>
          </cell>
          <cell r="S136">
            <v>90.82</v>
          </cell>
          <cell r="T136">
            <v>109.85</v>
          </cell>
          <cell r="U136">
            <v>215.2</v>
          </cell>
          <cell r="V136">
            <v>262.42</v>
          </cell>
          <cell r="W136">
            <v>262.42</v>
          </cell>
          <cell r="X136">
            <v>152.57</v>
          </cell>
          <cell r="Y136">
            <v>211.56</v>
          </cell>
          <cell r="Z136">
            <v>215.2</v>
          </cell>
          <cell r="AA136">
            <v>211.56</v>
          </cell>
        </row>
        <row r="137">
          <cell r="B137">
            <v>80129</v>
          </cell>
          <cell r="C137" t="str">
            <v>A</v>
          </cell>
          <cell r="G137">
            <v>90.82</v>
          </cell>
          <cell r="H137">
            <v>122.65</v>
          </cell>
          <cell r="I137">
            <v>122.65</v>
          </cell>
          <cell r="J137">
            <v>152.57</v>
          </cell>
          <cell r="K137">
            <v>122.65</v>
          </cell>
          <cell r="L137">
            <v>262.42</v>
          </cell>
          <cell r="M137">
            <v>122.65</v>
          </cell>
          <cell r="N137">
            <v>122.65</v>
          </cell>
          <cell r="O137">
            <v>152.57</v>
          </cell>
          <cell r="P137">
            <v>215.2</v>
          </cell>
          <cell r="Q137">
            <v>138.04</v>
          </cell>
          <cell r="R137">
            <v>122.65</v>
          </cell>
          <cell r="S137">
            <v>90.82</v>
          </cell>
          <cell r="T137">
            <v>109.85</v>
          </cell>
          <cell r="U137">
            <v>215.2</v>
          </cell>
          <cell r="V137">
            <v>262.42</v>
          </cell>
          <cell r="W137">
            <v>262.42</v>
          </cell>
          <cell r="X137">
            <v>152.57</v>
          </cell>
          <cell r="Y137">
            <v>211.56</v>
          </cell>
          <cell r="Z137">
            <v>215.2</v>
          </cell>
          <cell r="AA137">
            <v>211.56</v>
          </cell>
        </row>
        <row r="138">
          <cell r="B138">
            <v>80130</v>
          </cell>
          <cell r="C138" t="str">
            <v>A</v>
          </cell>
          <cell r="G138">
            <v>90.82</v>
          </cell>
          <cell r="H138">
            <v>122.65</v>
          </cell>
          <cell r="I138">
            <v>122.65</v>
          </cell>
          <cell r="J138">
            <v>152.57</v>
          </cell>
          <cell r="K138">
            <v>122.65</v>
          </cell>
          <cell r="L138">
            <v>262.42</v>
          </cell>
          <cell r="M138">
            <v>122.65</v>
          </cell>
          <cell r="N138">
            <v>122.65</v>
          </cell>
          <cell r="O138">
            <v>152.57</v>
          </cell>
          <cell r="P138">
            <v>215.2</v>
          </cell>
          <cell r="Q138">
            <v>138.04</v>
          </cell>
          <cell r="R138">
            <v>122.65</v>
          </cell>
          <cell r="S138">
            <v>90.82</v>
          </cell>
          <cell r="T138">
            <v>109.85</v>
          </cell>
          <cell r="U138">
            <v>215.2</v>
          </cell>
          <cell r="V138">
            <v>262.42</v>
          </cell>
          <cell r="W138">
            <v>262.42</v>
          </cell>
          <cell r="X138">
            <v>152.57</v>
          </cell>
          <cell r="Y138">
            <v>211.56</v>
          </cell>
          <cell r="Z138">
            <v>215.2</v>
          </cell>
          <cell r="AA138">
            <v>211.56</v>
          </cell>
        </row>
        <row r="139">
          <cell r="B139">
            <v>80131</v>
          </cell>
          <cell r="C139" t="str">
            <v>A</v>
          </cell>
          <cell r="G139">
            <v>90.82</v>
          </cell>
          <cell r="H139">
            <v>122.65</v>
          </cell>
          <cell r="I139">
            <v>122.65</v>
          </cell>
          <cell r="J139">
            <v>152.57</v>
          </cell>
          <cell r="K139">
            <v>122.65</v>
          </cell>
          <cell r="L139">
            <v>262.42</v>
          </cell>
          <cell r="M139">
            <v>122.65</v>
          </cell>
          <cell r="N139">
            <v>122.65</v>
          </cell>
          <cell r="O139">
            <v>152.57</v>
          </cell>
          <cell r="P139">
            <v>215.2</v>
          </cell>
          <cell r="Q139">
            <v>138.04</v>
          </cell>
          <cell r="R139">
            <v>122.65</v>
          </cell>
          <cell r="S139">
            <v>90.82</v>
          </cell>
          <cell r="T139">
            <v>109.85</v>
          </cell>
          <cell r="U139">
            <v>215.2</v>
          </cell>
          <cell r="V139">
            <v>262.42</v>
          </cell>
          <cell r="W139">
            <v>262.42</v>
          </cell>
          <cell r="X139">
            <v>152.57</v>
          </cell>
          <cell r="Y139">
            <v>211.56</v>
          </cell>
          <cell r="Z139">
            <v>215.2</v>
          </cell>
          <cell r="AA139">
            <v>211.56</v>
          </cell>
        </row>
        <row r="140">
          <cell r="B140">
            <v>80132</v>
          </cell>
          <cell r="C140" t="str">
            <v>A</v>
          </cell>
          <cell r="G140">
            <v>90.82</v>
          </cell>
          <cell r="H140">
            <v>122.65</v>
          </cell>
          <cell r="I140">
            <v>122.65</v>
          </cell>
          <cell r="J140">
            <v>152.57</v>
          </cell>
          <cell r="K140">
            <v>122.65</v>
          </cell>
          <cell r="L140">
            <v>262.42</v>
          </cell>
          <cell r="M140">
            <v>122.65</v>
          </cell>
          <cell r="N140">
            <v>122.65</v>
          </cell>
          <cell r="O140">
            <v>152.57</v>
          </cell>
          <cell r="P140">
            <v>215.2</v>
          </cell>
          <cell r="Q140">
            <v>138.04</v>
          </cell>
          <cell r="R140">
            <v>122.65</v>
          </cell>
          <cell r="S140">
            <v>90.82</v>
          </cell>
          <cell r="T140">
            <v>109.85</v>
          </cell>
          <cell r="U140">
            <v>215.2</v>
          </cell>
          <cell r="V140">
            <v>262.42</v>
          </cell>
          <cell r="W140">
            <v>262.42</v>
          </cell>
          <cell r="X140">
            <v>152.57</v>
          </cell>
          <cell r="Y140">
            <v>211.56</v>
          </cell>
          <cell r="Z140">
            <v>215.2</v>
          </cell>
          <cell r="AA140">
            <v>211.56</v>
          </cell>
        </row>
        <row r="141">
          <cell r="B141">
            <v>80133</v>
          </cell>
          <cell r="C141" t="str">
            <v>A</v>
          </cell>
          <cell r="G141">
            <v>90.82</v>
          </cell>
          <cell r="H141">
            <v>122.65</v>
          </cell>
          <cell r="I141">
            <v>122.65</v>
          </cell>
          <cell r="J141">
            <v>152.57</v>
          </cell>
          <cell r="K141">
            <v>122.65</v>
          </cell>
          <cell r="L141">
            <v>262.42</v>
          </cell>
          <cell r="M141">
            <v>122.65</v>
          </cell>
          <cell r="N141">
            <v>122.65</v>
          </cell>
          <cell r="O141">
            <v>152.57</v>
          </cell>
          <cell r="P141">
            <v>215.2</v>
          </cell>
          <cell r="Q141">
            <v>138.04</v>
          </cell>
          <cell r="R141">
            <v>122.65</v>
          </cell>
          <cell r="S141">
            <v>90.82</v>
          </cell>
          <cell r="T141">
            <v>109.85</v>
          </cell>
          <cell r="U141">
            <v>215.2</v>
          </cell>
          <cell r="V141">
            <v>262.42</v>
          </cell>
          <cell r="W141">
            <v>262.42</v>
          </cell>
          <cell r="X141">
            <v>152.57</v>
          </cell>
          <cell r="Y141">
            <v>211.56</v>
          </cell>
          <cell r="Z141">
            <v>215.2</v>
          </cell>
          <cell r="AA141">
            <v>211.56</v>
          </cell>
        </row>
        <row r="142">
          <cell r="B142">
            <v>80134</v>
          </cell>
          <cell r="C142" t="str">
            <v>A</v>
          </cell>
          <cell r="G142">
            <v>90.82</v>
          </cell>
          <cell r="H142">
            <v>122.65</v>
          </cell>
          <cell r="I142">
            <v>122.65</v>
          </cell>
          <cell r="J142">
            <v>152.57</v>
          </cell>
          <cell r="K142">
            <v>122.65</v>
          </cell>
          <cell r="L142">
            <v>262.42</v>
          </cell>
          <cell r="M142">
            <v>122.65</v>
          </cell>
          <cell r="N142">
            <v>122.65</v>
          </cell>
          <cell r="O142">
            <v>152.57</v>
          </cell>
          <cell r="P142">
            <v>215.2</v>
          </cell>
          <cell r="Q142">
            <v>138.04</v>
          </cell>
          <cell r="R142">
            <v>122.65</v>
          </cell>
          <cell r="S142">
            <v>90.82</v>
          </cell>
          <cell r="T142">
            <v>109.85</v>
          </cell>
          <cell r="U142">
            <v>215.2</v>
          </cell>
          <cell r="V142">
            <v>262.42</v>
          </cell>
          <cell r="W142">
            <v>262.42</v>
          </cell>
          <cell r="X142">
            <v>152.57</v>
          </cell>
          <cell r="Y142">
            <v>211.56</v>
          </cell>
          <cell r="Z142">
            <v>215.2</v>
          </cell>
          <cell r="AA142">
            <v>211.56</v>
          </cell>
        </row>
        <row r="143">
          <cell r="B143">
            <v>80135</v>
          </cell>
          <cell r="C143" t="str">
            <v>A</v>
          </cell>
          <cell r="G143">
            <v>90.82</v>
          </cell>
          <cell r="H143">
            <v>122.65</v>
          </cell>
          <cell r="I143">
            <v>122.65</v>
          </cell>
          <cell r="J143">
            <v>152.57</v>
          </cell>
          <cell r="K143">
            <v>122.65</v>
          </cell>
          <cell r="L143">
            <v>262.42</v>
          </cell>
          <cell r="M143">
            <v>122.65</v>
          </cell>
          <cell r="N143">
            <v>122.65</v>
          </cell>
          <cell r="O143">
            <v>152.57</v>
          </cell>
          <cell r="P143">
            <v>215.2</v>
          </cell>
          <cell r="Q143">
            <v>138.04</v>
          </cell>
          <cell r="R143">
            <v>122.65</v>
          </cell>
          <cell r="S143">
            <v>90.82</v>
          </cell>
          <cell r="T143">
            <v>109.85</v>
          </cell>
          <cell r="U143">
            <v>215.2</v>
          </cell>
          <cell r="V143">
            <v>262.42</v>
          </cell>
          <cell r="W143">
            <v>262.42</v>
          </cell>
          <cell r="X143">
            <v>152.57</v>
          </cell>
          <cell r="Y143">
            <v>211.56</v>
          </cell>
          <cell r="Z143">
            <v>215.2</v>
          </cell>
          <cell r="AA143">
            <v>211.56</v>
          </cell>
        </row>
        <row r="144">
          <cell r="B144">
            <v>80136</v>
          </cell>
          <cell r="C144" t="str">
            <v>A</v>
          </cell>
          <cell r="G144">
            <v>90.82</v>
          </cell>
          <cell r="H144">
            <v>122.65</v>
          </cell>
          <cell r="I144">
            <v>122.65</v>
          </cell>
          <cell r="J144">
            <v>152.57</v>
          </cell>
          <cell r="K144">
            <v>122.65</v>
          </cell>
          <cell r="L144">
            <v>262.42</v>
          </cell>
          <cell r="M144">
            <v>122.65</v>
          </cell>
          <cell r="N144">
            <v>122.65</v>
          </cell>
          <cell r="O144">
            <v>152.57</v>
          </cell>
          <cell r="P144">
            <v>215.2</v>
          </cell>
          <cell r="Q144">
            <v>138.04</v>
          </cell>
          <cell r="R144">
            <v>122.65</v>
          </cell>
          <cell r="S144">
            <v>90.82</v>
          </cell>
          <cell r="T144">
            <v>109.85</v>
          </cell>
          <cell r="U144">
            <v>215.2</v>
          </cell>
          <cell r="V144">
            <v>262.42</v>
          </cell>
          <cell r="W144">
            <v>262.42</v>
          </cell>
          <cell r="X144">
            <v>152.57</v>
          </cell>
          <cell r="Y144">
            <v>211.56</v>
          </cell>
          <cell r="Z144">
            <v>215.2</v>
          </cell>
          <cell r="AA144">
            <v>211.56</v>
          </cell>
        </row>
        <row r="145">
          <cell r="B145">
            <v>80137</v>
          </cell>
          <cell r="C145" t="str">
            <v>A</v>
          </cell>
          <cell r="G145">
            <v>90.82</v>
          </cell>
          <cell r="H145">
            <v>122.65</v>
          </cell>
          <cell r="I145">
            <v>122.65</v>
          </cell>
          <cell r="J145">
            <v>152.57</v>
          </cell>
          <cell r="K145">
            <v>122.65</v>
          </cell>
          <cell r="L145">
            <v>262.42</v>
          </cell>
          <cell r="M145">
            <v>122.65</v>
          </cell>
          <cell r="N145">
            <v>122.65</v>
          </cell>
          <cell r="O145">
            <v>152.57</v>
          </cell>
          <cell r="P145">
            <v>215.2</v>
          </cell>
          <cell r="Q145">
            <v>138.04</v>
          </cell>
          <cell r="R145">
            <v>122.65</v>
          </cell>
          <cell r="S145">
            <v>90.82</v>
          </cell>
          <cell r="T145">
            <v>109.85</v>
          </cell>
          <cell r="U145">
            <v>215.2</v>
          </cell>
          <cell r="V145">
            <v>262.42</v>
          </cell>
          <cell r="W145">
            <v>262.42</v>
          </cell>
          <cell r="X145">
            <v>152.57</v>
          </cell>
          <cell r="Y145">
            <v>211.56</v>
          </cell>
          <cell r="Z145">
            <v>215.2</v>
          </cell>
          <cell r="AA145">
            <v>211.56</v>
          </cell>
        </row>
        <row r="146">
          <cell r="B146">
            <v>80138</v>
          </cell>
          <cell r="C146" t="str">
            <v>A</v>
          </cell>
          <cell r="G146">
            <v>90.82</v>
          </cell>
          <cell r="H146">
            <v>122.65</v>
          </cell>
          <cell r="I146">
            <v>122.65</v>
          </cell>
          <cell r="J146">
            <v>152.57</v>
          </cell>
          <cell r="K146">
            <v>122.65</v>
          </cell>
          <cell r="L146">
            <v>262.42</v>
          </cell>
          <cell r="M146">
            <v>122.65</v>
          </cell>
          <cell r="N146">
            <v>122.65</v>
          </cell>
          <cell r="O146">
            <v>152.57</v>
          </cell>
          <cell r="P146">
            <v>215.2</v>
          </cell>
          <cell r="Q146">
            <v>138.04</v>
          </cell>
          <cell r="R146">
            <v>122.65</v>
          </cell>
          <cell r="S146">
            <v>90.82</v>
          </cell>
          <cell r="T146">
            <v>109.85</v>
          </cell>
          <cell r="U146">
            <v>215.2</v>
          </cell>
          <cell r="V146">
            <v>262.42</v>
          </cell>
          <cell r="W146">
            <v>262.42</v>
          </cell>
          <cell r="X146">
            <v>152.57</v>
          </cell>
          <cell r="Y146">
            <v>211.56</v>
          </cell>
          <cell r="Z146">
            <v>215.2</v>
          </cell>
          <cell r="AA146">
            <v>211.56</v>
          </cell>
        </row>
        <row r="147">
          <cell r="B147">
            <v>80139</v>
          </cell>
          <cell r="C147" t="str">
            <v>A</v>
          </cell>
          <cell r="G147">
            <v>90.82</v>
          </cell>
          <cell r="H147">
            <v>122.65</v>
          </cell>
          <cell r="I147">
            <v>122.65</v>
          </cell>
          <cell r="J147">
            <v>152.57</v>
          </cell>
          <cell r="K147">
            <v>122.65</v>
          </cell>
          <cell r="L147">
            <v>262.42</v>
          </cell>
          <cell r="M147">
            <v>122.65</v>
          </cell>
          <cell r="N147">
            <v>122.65</v>
          </cell>
          <cell r="O147">
            <v>152.57</v>
          </cell>
          <cell r="P147">
            <v>215.2</v>
          </cell>
          <cell r="Q147">
            <v>138.04</v>
          </cell>
          <cell r="R147">
            <v>122.65</v>
          </cell>
          <cell r="S147">
            <v>90.82</v>
          </cell>
          <cell r="T147">
            <v>109.85</v>
          </cell>
          <cell r="U147">
            <v>215.2</v>
          </cell>
          <cell r="V147">
            <v>262.42</v>
          </cell>
          <cell r="W147">
            <v>262.42</v>
          </cell>
          <cell r="X147">
            <v>152.57</v>
          </cell>
          <cell r="Y147">
            <v>211.56</v>
          </cell>
          <cell r="Z147">
            <v>215.2</v>
          </cell>
          <cell r="AA147">
            <v>211.56</v>
          </cell>
        </row>
        <row r="148">
          <cell r="B148">
            <v>80140</v>
          </cell>
          <cell r="C148" t="str">
            <v>A</v>
          </cell>
          <cell r="G148">
            <v>101.71</v>
          </cell>
          <cell r="H148">
            <v>136.31</v>
          </cell>
          <cell r="I148">
            <v>136.31</v>
          </cell>
          <cell r="J148">
            <v>167.96</v>
          </cell>
          <cell r="K148">
            <v>136.31</v>
          </cell>
          <cell r="L148">
            <v>277.99</v>
          </cell>
          <cell r="M148">
            <v>136.31</v>
          </cell>
          <cell r="N148">
            <v>136.31</v>
          </cell>
          <cell r="O148">
            <v>167.96</v>
          </cell>
          <cell r="P148">
            <v>245.29</v>
          </cell>
          <cell r="Q148">
            <v>148.94999999999999</v>
          </cell>
          <cell r="R148">
            <v>136.31</v>
          </cell>
          <cell r="S148">
            <v>101.71</v>
          </cell>
          <cell r="T148">
            <v>120.74</v>
          </cell>
          <cell r="U148">
            <v>245.29</v>
          </cell>
          <cell r="V148">
            <v>277.99</v>
          </cell>
          <cell r="W148">
            <v>277.99</v>
          </cell>
          <cell r="X148">
            <v>167.96</v>
          </cell>
          <cell r="Y148">
            <v>241.66</v>
          </cell>
          <cell r="Z148">
            <v>245.29</v>
          </cell>
          <cell r="AA148">
            <v>241.66</v>
          </cell>
        </row>
        <row r="149">
          <cell r="B149">
            <v>80141</v>
          </cell>
          <cell r="C149" t="str">
            <v>A</v>
          </cell>
          <cell r="G149">
            <v>101.71</v>
          </cell>
          <cell r="H149">
            <v>136.31</v>
          </cell>
          <cell r="I149">
            <v>136.31</v>
          </cell>
          <cell r="J149">
            <v>167.96</v>
          </cell>
          <cell r="K149">
            <v>136.31</v>
          </cell>
          <cell r="L149">
            <v>277.99</v>
          </cell>
          <cell r="M149">
            <v>136.31</v>
          </cell>
          <cell r="N149">
            <v>136.31</v>
          </cell>
          <cell r="O149">
            <v>167.96</v>
          </cell>
          <cell r="P149">
            <v>245.29</v>
          </cell>
          <cell r="Q149">
            <v>148.94999999999999</v>
          </cell>
          <cell r="R149">
            <v>136.31</v>
          </cell>
          <cell r="S149">
            <v>101.71</v>
          </cell>
          <cell r="T149">
            <v>120.74</v>
          </cell>
          <cell r="U149">
            <v>245.29</v>
          </cell>
          <cell r="V149">
            <v>277.99</v>
          </cell>
          <cell r="W149">
            <v>277.99</v>
          </cell>
          <cell r="X149">
            <v>167.96</v>
          </cell>
          <cell r="Y149">
            <v>241.66</v>
          </cell>
          <cell r="Z149">
            <v>245.29</v>
          </cell>
          <cell r="AA149">
            <v>241.66</v>
          </cell>
        </row>
        <row r="150">
          <cell r="B150">
            <v>80142</v>
          </cell>
          <cell r="C150" t="str">
            <v>A</v>
          </cell>
          <cell r="G150">
            <v>101.71</v>
          </cell>
          <cell r="H150">
            <v>136.31</v>
          </cell>
          <cell r="I150">
            <v>136.31</v>
          </cell>
          <cell r="J150">
            <v>167.96</v>
          </cell>
          <cell r="K150">
            <v>136.31</v>
          </cell>
          <cell r="L150">
            <v>277.99</v>
          </cell>
          <cell r="M150">
            <v>136.31</v>
          </cell>
          <cell r="N150">
            <v>136.31</v>
          </cell>
          <cell r="O150">
            <v>167.96</v>
          </cell>
          <cell r="P150">
            <v>245.29</v>
          </cell>
          <cell r="Q150">
            <v>148.94999999999999</v>
          </cell>
          <cell r="R150">
            <v>136.31</v>
          </cell>
          <cell r="S150">
            <v>101.71</v>
          </cell>
          <cell r="T150">
            <v>120.74</v>
          </cell>
          <cell r="U150">
            <v>245.29</v>
          </cell>
          <cell r="V150">
            <v>277.99</v>
          </cell>
          <cell r="W150">
            <v>277.99</v>
          </cell>
          <cell r="X150">
            <v>167.96</v>
          </cell>
          <cell r="Y150">
            <v>241.66</v>
          </cell>
          <cell r="Z150">
            <v>245.29</v>
          </cell>
          <cell r="AA150">
            <v>241.66</v>
          </cell>
        </row>
        <row r="151">
          <cell r="B151">
            <v>80143</v>
          </cell>
          <cell r="C151" t="str">
            <v>A</v>
          </cell>
          <cell r="G151">
            <v>101.71</v>
          </cell>
          <cell r="H151">
            <v>136.31</v>
          </cell>
          <cell r="I151">
            <v>136.31</v>
          </cell>
          <cell r="J151">
            <v>167.96</v>
          </cell>
          <cell r="K151">
            <v>136.31</v>
          </cell>
          <cell r="L151">
            <v>277.99</v>
          </cell>
          <cell r="M151">
            <v>136.31</v>
          </cell>
          <cell r="N151">
            <v>136.31</v>
          </cell>
          <cell r="O151">
            <v>167.96</v>
          </cell>
          <cell r="P151">
            <v>245.29</v>
          </cell>
          <cell r="Q151">
            <v>148.94999999999999</v>
          </cell>
          <cell r="R151">
            <v>136.31</v>
          </cell>
          <cell r="S151">
            <v>101.71</v>
          </cell>
          <cell r="T151">
            <v>120.74</v>
          </cell>
          <cell r="U151">
            <v>245.29</v>
          </cell>
          <cell r="V151">
            <v>277.99</v>
          </cell>
          <cell r="W151">
            <v>277.99</v>
          </cell>
          <cell r="X151">
            <v>167.96</v>
          </cell>
          <cell r="Y151">
            <v>241.66</v>
          </cell>
          <cell r="Z151">
            <v>245.29</v>
          </cell>
          <cell r="AA151">
            <v>241.66</v>
          </cell>
        </row>
        <row r="152">
          <cell r="B152">
            <v>80144</v>
          </cell>
          <cell r="C152" t="str">
            <v>A</v>
          </cell>
          <cell r="G152">
            <v>101.71</v>
          </cell>
          <cell r="H152">
            <v>136.31</v>
          </cell>
          <cell r="I152">
            <v>136.31</v>
          </cell>
          <cell r="J152">
            <v>167.96</v>
          </cell>
          <cell r="K152">
            <v>136.31</v>
          </cell>
          <cell r="L152">
            <v>277.99</v>
          </cell>
          <cell r="M152">
            <v>136.31</v>
          </cell>
          <cell r="N152">
            <v>136.31</v>
          </cell>
          <cell r="O152">
            <v>167.96</v>
          </cell>
          <cell r="P152">
            <v>245.29</v>
          </cell>
          <cell r="Q152">
            <v>148.94999999999999</v>
          </cell>
          <cell r="R152">
            <v>136.31</v>
          </cell>
          <cell r="S152">
            <v>101.71</v>
          </cell>
          <cell r="T152">
            <v>120.74</v>
          </cell>
          <cell r="U152">
            <v>245.29</v>
          </cell>
          <cell r="V152">
            <v>277.99</v>
          </cell>
          <cell r="W152">
            <v>277.99</v>
          </cell>
          <cell r="X152">
            <v>167.96</v>
          </cell>
          <cell r="Y152">
            <v>241.66</v>
          </cell>
          <cell r="Z152">
            <v>245.29</v>
          </cell>
          <cell r="AA152">
            <v>241.66</v>
          </cell>
        </row>
        <row r="153">
          <cell r="B153">
            <v>80145</v>
          </cell>
          <cell r="C153" t="str">
            <v>A</v>
          </cell>
          <cell r="G153">
            <v>101.71</v>
          </cell>
          <cell r="H153">
            <v>136.31</v>
          </cell>
          <cell r="I153">
            <v>136.31</v>
          </cell>
          <cell r="J153">
            <v>167.96</v>
          </cell>
          <cell r="K153">
            <v>136.31</v>
          </cell>
          <cell r="L153">
            <v>277.99</v>
          </cell>
          <cell r="M153">
            <v>136.31</v>
          </cell>
          <cell r="N153">
            <v>136.31</v>
          </cell>
          <cell r="O153">
            <v>167.96</v>
          </cell>
          <cell r="P153">
            <v>245.29</v>
          </cell>
          <cell r="Q153">
            <v>148.94999999999999</v>
          </cell>
          <cell r="R153">
            <v>136.31</v>
          </cell>
          <cell r="S153">
            <v>101.71</v>
          </cell>
          <cell r="T153">
            <v>120.74</v>
          </cell>
          <cell r="U153">
            <v>245.29</v>
          </cell>
          <cell r="V153">
            <v>277.99</v>
          </cell>
          <cell r="W153">
            <v>277.99</v>
          </cell>
          <cell r="X153">
            <v>167.96</v>
          </cell>
          <cell r="Y153">
            <v>241.66</v>
          </cell>
          <cell r="Z153">
            <v>245.29</v>
          </cell>
          <cell r="AA153">
            <v>241.66</v>
          </cell>
        </row>
        <row r="154">
          <cell r="B154">
            <v>80146</v>
          </cell>
          <cell r="C154" t="str">
            <v>A</v>
          </cell>
          <cell r="G154">
            <v>101.71</v>
          </cell>
          <cell r="H154">
            <v>136.31</v>
          </cell>
          <cell r="I154">
            <v>136.31</v>
          </cell>
          <cell r="J154">
            <v>167.96</v>
          </cell>
          <cell r="K154">
            <v>136.31</v>
          </cell>
          <cell r="L154">
            <v>277.99</v>
          </cell>
          <cell r="M154">
            <v>136.31</v>
          </cell>
          <cell r="N154">
            <v>136.31</v>
          </cell>
          <cell r="O154">
            <v>167.96</v>
          </cell>
          <cell r="P154">
            <v>245.29</v>
          </cell>
          <cell r="Q154">
            <v>148.94999999999999</v>
          </cell>
          <cell r="R154">
            <v>136.31</v>
          </cell>
          <cell r="S154">
            <v>101.71</v>
          </cell>
          <cell r="T154">
            <v>120.74</v>
          </cell>
          <cell r="U154">
            <v>245.29</v>
          </cell>
          <cell r="V154">
            <v>277.99</v>
          </cell>
          <cell r="W154">
            <v>277.99</v>
          </cell>
          <cell r="X154">
            <v>167.96</v>
          </cell>
          <cell r="Y154">
            <v>241.66</v>
          </cell>
          <cell r="Z154">
            <v>245.29</v>
          </cell>
          <cell r="AA154">
            <v>241.66</v>
          </cell>
        </row>
        <row r="155">
          <cell r="B155">
            <v>80147</v>
          </cell>
          <cell r="C155" t="str">
            <v>A</v>
          </cell>
          <cell r="G155">
            <v>101.71</v>
          </cell>
          <cell r="H155">
            <v>136.31</v>
          </cell>
          <cell r="I155">
            <v>136.31</v>
          </cell>
          <cell r="J155">
            <v>167.96</v>
          </cell>
          <cell r="K155">
            <v>136.31</v>
          </cell>
          <cell r="L155">
            <v>277.99</v>
          </cell>
          <cell r="M155">
            <v>136.31</v>
          </cell>
          <cell r="N155">
            <v>136.31</v>
          </cell>
          <cell r="O155">
            <v>167.96</v>
          </cell>
          <cell r="P155">
            <v>245.29</v>
          </cell>
          <cell r="Q155">
            <v>148.94999999999999</v>
          </cell>
          <cell r="R155">
            <v>136.31</v>
          </cell>
          <cell r="S155">
            <v>101.71</v>
          </cell>
          <cell r="T155">
            <v>120.74</v>
          </cell>
          <cell r="U155">
            <v>245.29</v>
          </cell>
          <cell r="V155">
            <v>277.99</v>
          </cell>
          <cell r="W155">
            <v>277.99</v>
          </cell>
          <cell r="X155">
            <v>167.96</v>
          </cell>
          <cell r="Y155">
            <v>241.66</v>
          </cell>
          <cell r="Z155">
            <v>245.29</v>
          </cell>
          <cell r="AA155">
            <v>241.66</v>
          </cell>
        </row>
        <row r="156">
          <cell r="B156">
            <v>80148</v>
          </cell>
          <cell r="C156" t="str">
            <v>A</v>
          </cell>
          <cell r="G156">
            <v>101.71</v>
          </cell>
          <cell r="H156">
            <v>136.31</v>
          </cell>
          <cell r="I156">
            <v>136.31</v>
          </cell>
          <cell r="J156">
            <v>167.96</v>
          </cell>
          <cell r="K156">
            <v>136.31</v>
          </cell>
          <cell r="L156">
            <v>277.99</v>
          </cell>
          <cell r="M156">
            <v>136.31</v>
          </cell>
          <cell r="N156">
            <v>136.31</v>
          </cell>
          <cell r="O156">
            <v>167.96</v>
          </cell>
          <cell r="P156">
            <v>245.29</v>
          </cell>
          <cell r="Q156">
            <v>148.94999999999999</v>
          </cell>
          <cell r="R156">
            <v>136.31</v>
          </cell>
          <cell r="S156">
            <v>101.71</v>
          </cell>
          <cell r="T156">
            <v>120.74</v>
          </cell>
          <cell r="U156">
            <v>245.29</v>
          </cell>
          <cell r="V156">
            <v>277.99</v>
          </cell>
          <cell r="W156">
            <v>277.99</v>
          </cell>
          <cell r="X156">
            <v>167.96</v>
          </cell>
          <cell r="Y156">
            <v>241.66</v>
          </cell>
          <cell r="Z156">
            <v>245.29</v>
          </cell>
          <cell r="AA156">
            <v>241.66</v>
          </cell>
        </row>
        <row r="157">
          <cell r="B157">
            <v>80149</v>
          </cell>
          <cell r="C157" t="str">
            <v>A</v>
          </cell>
          <cell r="G157">
            <v>101.71</v>
          </cell>
          <cell r="H157">
            <v>136.31</v>
          </cell>
          <cell r="I157">
            <v>136.31</v>
          </cell>
          <cell r="J157">
            <v>167.96</v>
          </cell>
          <cell r="K157">
            <v>136.31</v>
          </cell>
          <cell r="L157">
            <v>277.99</v>
          </cell>
          <cell r="M157">
            <v>136.31</v>
          </cell>
          <cell r="N157">
            <v>136.31</v>
          </cell>
          <cell r="O157">
            <v>167.96</v>
          </cell>
          <cell r="P157">
            <v>245.29</v>
          </cell>
          <cell r="Q157">
            <v>148.94999999999999</v>
          </cell>
          <cell r="R157">
            <v>136.31</v>
          </cell>
          <cell r="S157">
            <v>101.71</v>
          </cell>
          <cell r="T157">
            <v>120.74</v>
          </cell>
          <cell r="U157">
            <v>245.29</v>
          </cell>
          <cell r="V157">
            <v>277.99</v>
          </cell>
          <cell r="W157">
            <v>277.99</v>
          </cell>
          <cell r="X157">
            <v>167.96</v>
          </cell>
          <cell r="Y157">
            <v>241.66</v>
          </cell>
          <cell r="Z157">
            <v>245.29</v>
          </cell>
          <cell r="AA157">
            <v>241.66</v>
          </cell>
        </row>
        <row r="158">
          <cell r="B158">
            <v>80150</v>
          </cell>
          <cell r="C158" t="str">
            <v>A</v>
          </cell>
          <cell r="G158">
            <v>101.71</v>
          </cell>
          <cell r="H158">
            <v>136.31</v>
          </cell>
          <cell r="I158">
            <v>136.31</v>
          </cell>
          <cell r="J158">
            <v>167.96</v>
          </cell>
          <cell r="K158">
            <v>136.31</v>
          </cell>
          <cell r="L158">
            <v>277.99</v>
          </cell>
          <cell r="M158">
            <v>136.31</v>
          </cell>
          <cell r="N158">
            <v>136.31</v>
          </cell>
          <cell r="O158">
            <v>167.96</v>
          </cell>
          <cell r="P158">
            <v>245.29</v>
          </cell>
          <cell r="Q158">
            <v>148.94999999999999</v>
          </cell>
          <cell r="R158">
            <v>136.31</v>
          </cell>
          <cell r="S158">
            <v>101.71</v>
          </cell>
          <cell r="T158">
            <v>120.74</v>
          </cell>
          <cell r="U158">
            <v>245.29</v>
          </cell>
          <cell r="V158">
            <v>277.99</v>
          </cell>
          <cell r="W158">
            <v>277.99</v>
          </cell>
          <cell r="X158">
            <v>167.96</v>
          </cell>
          <cell r="Y158">
            <v>241.66</v>
          </cell>
          <cell r="Z158">
            <v>245.29</v>
          </cell>
          <cell r="AA158">
            <v>241.66</v>
          </cell>
        </row>
        <row r="159">
          <cell r="B159">
            <v>80151</v>
          </cell>
          <cell r="C159" t="str">
            <v>A</v>
          </cell>
          <cell r="G159">
            <v>101.71</v>
          </cell>
          <cell r="H159">
            <v>136.31</v>
          </cell>
          <cell r="I159">
            <v>136.31</v>
          </cell>
          <cell r="J159">
            <v>167.96</v>
          </cell>
          <cell r="K159">
            <v>136.31</v>
          </cell>
          <cell r="L159">
            <v>277.99</v>
          </cell>
          <cell r="M159">
            <v>136.31</v>
          </cell>
          <cell r="N159">
            <v>136.31</v>
          </cell>
          <cell r="O159">
            <v>167.96</v>
          </cell>
          <cell r="P159">
            <v>245.29</v>
          </cell>
          <cell r="Q159">
            <v>148.94999999999999</v>
          </cell>
          <cell r="R159">
            <v>136.31</v>
          </cell>
          <cell r="S159">
            <v>101.71</v>
          </cell>
          <cell r="T159">
            <v>120.74</v>
          </cell>
          <cell r="U159">
            <v>245.29</v>
          </cell>
          <cell r="V159">
            <v>277.99</v>
          </cell>
          <cell r="W159">
            <v>277.99</v>
          </cell>
          <cell r="X159">
            <v>167.96</v>
          </cell>
          <cell r="Y159">
            <v>241.66</v>
          </cell>
          <cell r="Z159">
            <v>245.29</v>
          </cell>
          <cell r="AA159">
            <v>241.66</v>
          </cell>
        </row>
        <row r="160">
          <cell r="B160">
            <v>80152</v>
          </cell>
          <cell r="C160" t="str">
            <v>A</v>
          </cell>
          <cell r="G160">
            <v>101.71</v>
          </cell>
          <cell r="H160">
            <v>136.31</v>
          </cell>
          <cell r="I160">
            <v>136.31</v>
          </cell>
          <cell r="J160">
            <v>167.96</v>
          </cell>
          <cell r="K160">
            <v>136.31</v>
          </cell>
          <cell r="L160">
            <v>277.99</v>
          </cell>
          <cell r="M160">
            <v>136.31</v>
          </cell>
          <cell r="N160">
            <v>136.31</v>
          </cell>
          <cell r="O160">
            <v>167.96</v>
          </cell>
          <cell r="P160">
            <v>245.29</v>
          </cell>
          <cell r="Q160">
            <v>148.94999999999999</v>
          </cell>
          <cell r="R160">
            <v>136.31</v>
          </cell>
          <cell r="S160">
            <v>101.71</v>
          </cell>
          <cell r="T160">
            <v>120.74</v>
          </cell>
          <cell r="U160">
            <v>245.29</v>
          </cell>
          <cell r="V160">
            <v>277.99</v>
          </cell>
          <cell r="W160">
            <v>277.99</v>
          </cell>
          <cell r="X160">
            <v>167.96</v>
          </cell>
          <cell r="Y160">
            <v>241.66</v>
          </cell>
          <cell r="Z160">
            <v>245.29</v>
          </cell>
          <cell r="AA160">
            <v>241.66</v>
          </cell>
        </row>
        <row r="161">
          <cell r="B161">
            <v>80153</v>
          </cell>
          <cell r="C161" t="str">
            <v>A</v>
          </cell>
          <cell r="G161">
            <v>101.71</v>
          </cell>
          <cell r="H161">
            <v>136.31</v>
          </cell>
          <cell r="I161">
            <v>136.31</v>
          </cell>
          <cell r="J161">
            <v>167.96</v>
          </cell>
          <cell r="K161">
            <v>136.31</v>
          </cell>
          <cell r="L161">
            <v>277.99</v>
          </cell>
          <cell r="M161">
            <v>136.31</v>
          </cell>
          <cell r="N161">
            <v>136.31</v>
          </cell>
          <cell r="O161">
            <v>167.96</v>
          </cell>
          <cell r="P161">
            <v>245.29</v>
          </cell>
          <cell r="Q161">
            <v>148.94999999999999</v>
          </cell>
          <cell r="R161">
            <v>136.31</v>
          </cell>
          <cell r="S161">
            <v>101.71</v>
          </cell>
          <cell r="T161">
            <v>120.74</v>
          </cell>
          <cell r="U161">
            <v>245.29</v>
          </cell>
          <cell r="V161">
            <v>277.99</v>
          </cell>
          <cell r="W161">
            <v>277.99</v>
          </cell>
          <cell r="X161">
            <v>167.96</v>
          </cell>
          <cell r="Y161">
            <v>241.66</v>
          </cell>
          <cell r="Z161">
            <v>245.29</v>
          </cell>
          <cell r="AA161">
            <v>241.66</v>
          </cell>
        </row>
        <row r="162">
          <cell r="B162">
            <v>80154</v>
          </cell>
          <cell r="C162" t="str">
            <v>A</v>
          </cell>
          <cell r="G162">
            <v>101.71</v>
          </cell>
          <cell r="H162">
            <v>136.31</v>
          </cell>
          <cell r="I162">
            <v>136.31</v>
          </cell>
          <cell r="J162">
            <v>167.96</v>
          </cell>
          <cell r="K162">
            <v>136.31</v>
          </cell>
          <cell r="L162">
            <v>277.99</v>
          </cell>
          <cell r="M162">
            <v>136.31</v>
          </cell>
          <cell r="N162">
            <v>136.31</v>
          </cell>
          <cell r="O162">
            <v>167.96</v>
          </cell>
          <cell r="P162">
            <v>245.29</v>
          </cell>
          <cell r="Q162">
            <v>148.94999999999999</v>
          </cell>
          <cell r="R162">
            <v>136.31</v>
          </cell>
          <cell r="S162">
            <v>101.71</v>
          </cell>
          <cell r="T162">
            <v>120.74</v>
          </cell>
          <cell r="U162">
            <v>245.29</v>
          </cell>
          <cell r="V162">
            <v>277.99</v>
          </cell>
          <cell r="W162">
            <v>277.99</v>
          </cell>
          <cell r="X162">
            <v>167.96</v>
          </cell>
          <cell r="Y162">
            <v>241.66</v>
          </cell>
          <cell r="Z162">
            <v>245.29</v>
          </cell>
          <cell r="AA162">
            <v>241.66</v>
          </cell>
        </row>
        <row r="163">
          <cell r="B163">
            <v>80155</v>
          </cell>
          <cell r="C163" t="str">
            <v>A</v>
          </cell>
          <cell r="G163">
            <v>101.71</v>
          </cell>
          <cell r="H163">
            <v>136.31</v>
          </cell>
          <cell r="I163">
            <v>136.31</v>
          </cell>
          <cell r="J163">
            <v>167.96</v>
          </cell>
          <cell r="K163">
            <v>136.31</v>
          </cell>
          <cell r="L163">
            <v>277.99</v>
          </cell>
          <cell r="M163">
            <v>136.31</v>
          </cell>
          <cell r="N163">
            <v>136.31</v>
          </cell>
          <cell r="O163">
            <v>167.96</v>
          </cell>
          <cell r="P163">
            <v>245.29</v>
          </cell>
          <cell r="Q163">
            <v>148.94999999999999</v>
          </cell>
          <cell r="R163">
            <v>136.31</v>
          </cell>
          <cell r="S163">
            <v>101.71</v>
          </cell>
          <cell r="T163">
            <v>120.74</v>
          </cell>
          <cell r="U163">
            <v>245.29</v>
          </cell>
          <cell r="V163">
            <v>277.99</v>
          </cell>
          <cell r="W163">
            <v>277.99</v>
          </cell>
          <cell r="X163">
            <v>167.96</v>
          </cell>
          <cell r="Y163">
            <v>241.66</v>
          </cell>
          <cell r="Z163">
            <v>245.29</v>
          </cell>
          <cell r="AA163">
            <v>241.66</v>
          </cell>
        </row>
        <row r="164">
          <cell r="B164">
            <v>80156</v>
          </cell>
          <cell r="C164" t="str">
            <v>A</v>
          </cell>
          <cell r="G164">
            <v>101.71</v>
          </cell>
          <cell r="H164">
            <v>136.31</v>
          </cell>
          <cell r="I164">
            <v>136.31</v>
          </cell>
          <cell r="J164">
            <v>167.96</v>
          </cell>
          <cell r="K164">
            <v>136.31</v>
          </cell>
          <cell r="L164">
            <v>277.99</v>
          </cell>
          <cell r="M164">
            <v>136.31</v>
          </cell>
          <cell r="N164">
            <v>136.31</v>
          </cell>
          <cell r="O164">
            <v>167.96</v>
          </cell>
          <cell r="P164">
            <v>245.29</v>
          </cell>
          <cell r="Q164">
            <v>148.94999999999999</v>
          </cell>
          <cell r="R164">
            <v>136.31</v>
          </cell>
          <cell r="S164">
            <v>101.71</v>
          </cell>
          <cell r="T164">
            <v>120.74</v>
          </cell>
          <cell r="U164">
            <v>245.29</v>
          </cell>
          <cell r="V164">
            <v>277.99</v>
          </cell>
          <cell r="W164">
            <v>277.99</v>
          </cell>
          <cell r="X164">
            <v>167.96</v>
          </cell>
          <cell r="Y164">
            <v>241.66</v>
          </cell>
          <cell r="Z164">
            <v>245.29</v>
          </cell>
          <cell r="AA164">
            <v>241.66</v>
          </cell>
        </row>
        <row r="165">
          <cell r="B165">
            <v>80157</v>
          </cell>
          <cell r="C165" t="str">
            <v>A</v>
          </cell>
          <cell r="G165">
            <v>101.71</v>
          </cell>
          <cell r="H165">
            <v>136.31</v>
          </cell>
          <cell r="I165">
            <v>136.31</v>
          </cell>
          <cell r="J165">
            <v>167.96</v>
          </cell>
          <cell r="K165">
            <v>136.31</v>
          </cell>
          <cell r="L165">
            <v>277.99</v>
          </cell>
          <cell r="M165">
            <v>136.31</v>
          </cell>
          <cell r="N165">
            <v>136.31</v>
          </cell>
          <cell r="O165">
            <v>167.96</v>
          </cell>
          <cell r="P165">
            <v>245.29</v>
          </cell>
          <cell r="Q165">
            <v>148.94999999999999</v>
          </cell>
          <cell r="R165">
            <v>136.31</v>
          </cell>
          <cell r="S165">
            <v>101.71</v>
          </cell>
          <cell r="T165">
            <v>120.74</v>
          </cell>
          <cell r="U165">
            <v>245.29</v>
          </cell>
          <cell r="V165">
            <v>277.99</v>
          </cell>
          <cell r="W165">
            <v>277.99</v>
          </cell>
          <cell r="X165">
            <v>167.96</v>
          </cell>
          <cell r="Y165">
            <v>241.66</v>
          </cell>
          <cell r="Z165">
            <v>245.29</v>
          </cell>
          <cell r="AA165">
            <v>241.66</v>
          </cell>
        </row>
        <row r="166">
          <cell r="B166">
            <v>80158</v>
          </cell>
          <cell r="C166" t="str">
            <v>A</v>
          </cell>
          <cell r="G166">
            <v>101.71</v>
          </cell>
          <cell r="H166">
            <v>136.31</v>
          </cell>
          <cell r="I166">
            <v>136.31</v>
          </cell>
          <cell r="J166">
            <v>167.96</v>
          </cell>
          <cell r="K166">
            <v>136.31</v>
          </cell>
          <cell r="L166">
            <v>277.99</v>
          </cell>
          <cell r="M166">
            <v>136.31</v>
          </cell>
          <cell r="N166">
            <v>136.31</v>
          </cell>
          <cell r="O166">
            <v>167.96</v>
          </cell>
          <cell r="P166">
            <v>245.29</v>
          </cell>
          <cell r="Q166">
            <v>148.94999999999999</v>
          </cell>
          <cell r="R166">
            <v>136.31</v>
          </cell>
          <cell r="S166">
            <v>101.71</v>
          </cell>
          <cell r="T166">
            <v>120.74</v>
          </cell>
          <cell r="U166">
            <v>245.29</v>
          </cell>
          <cell r="V166">
            <v>277.99</v>
          </cell>
          <cell r="W166">
            <v>277.99</v>
          </cell>
          <cell r="X166">
            <v>167.96</v>
          </cell>
          <cell r="Y166">
            <v>241.66</v>
          </cell>
          <cell r="Z166">
            <v>245.29</v>
          </cell>
          <cell r="AA166">
            <v>241.66</v>
          </cell>
        </row>
        <row r="167">
          <cell r="B167">
            <v>80159</v>
          </cell>
          <cell r="C167" t="str">
            <v>A</v>
          </cell>
          <cell r="G167">
            <v>101.71</v>
          </cell>
          <cell r="H167">
            <v>136.31</v>
          </cell>
          <cell r="I167">
            <v>136.31</v>
          </cell>
          <cell r="J167">
            <v>167.96</v>
          </cell>
          <cell r="K167">
            <v>136.31</v>
          </cell>
          <cell r="L167">
            <v>277.99</v>
          </cell>
          <cell r="M167">
            <v>136.31</v>
          </cell>
          <cell r="N167">
            <v>136.31</v>
          </cell>
          <cell r="O167">
            <v>167.96</v>
          </cell>
          <cell r="P167">
            <v>245.29</v>
          </cell>
          <cell r="Q167">
            <v>148.94999999999999</v>
          </cell>
          <cell r="R167">
            <v>136.31</v>
          </cell>
          <cell r="S167">
            <v>101.71</v>
          </cell>
          <cell r="T167">
            <v>120.74</v>
          </cell>
          <cell r="U167">
            <v>245.29</v>
          </cell>
          <cell r="V167">
            <v>277.99</v>
          </cell>
          <cell r="W167">
            <v>277.99</v>
          </cell>
          <cell r="X167">
            <v>167.96</v>
          </cell>
          <cell r="Y167">
            <v>241.66</v>
          </cell>
          <cell r="Z167">
            <v>245.29</v>
          </cell>
          <cell r="AA167">
            <v>241.66</v>
          </cell>
        </row>
        <row r="168">
          <cell r="B168">
            <v>80160</v>
          </cell>
          <cell r="C168" t="str">
            <v>A</v>
          </cell>
          <cell r="G168">
            <v>111.75</v>
          </cell>
          <cell r="H168">
            <v>148.94999999999999</v>
          </cell>
          <cell r="I168">
            <v>150.84</v>
          </cell>
          <cell r="J168">
            <v>183.53</v>
          </cell>
          <cell r="K168">
            <v>150.84</v>
          </cell>
          <cell r="L168">
            <v>294.25</v>
          </cell>
          <cell r="M168">
            <v>150.84</v>
          </cell>
          <cell r="N168">
            <v>150.84</v>
          </cell>
          <cell r="O168">
            <v>183.53</v>
          </cell>
          <cell r="P168">
            <v>276.08</v>
          </cell>
          <cell r="Q168">
            <v>160.69999999999999</v>
          </cell>
          <cell r="R168">
            <v>148.94999999999999</v>
          </cell>
          <cell r="S168">
            <v>111.75</v>
          </cell>
          <cell r="T168">
            <v>130.77000000000001</v>
          </cell>
          <cell r="U168">
            <v>276.08</v>
          </cell>
          <cell r="V168">
            <v>294.25</v>
          </cell>
          <cell r="W168">
            <v>294.25</v>
          </cell>
          <cell r="X168">
            <v>183.53</v>
          </cell>
          <cell r="Y168">
            <v>272.45</v>
          </cell>
          <cell r="Z168">
            <v>276.08</v>
          </cell>
          <cell r="AA168">
            <v>272.45</v>
          </cell>
        </row>
        <row r="169">
          <cell r="B169">
            <v>80161</v>
          </cell>
          <cell r="C169" t="str">
            <v>A</v>
          </cell>
          <cell r="G169">
            <v>111.75</v>
          </cell>
          <cell r="H169">
            <v>148.94999999999999</v>
          </cell>
          <cell r="I169">
            <v>150.84</v>
          </cell>
          <cell r="J169">
            <v>183.53</v>
          </cell>
          <cell r="K169">
            <v>150.84</v>
          </cell>
          <cell r="L169">
            <v>294.25</v>
          </cell>
          <cell r="M169">
            <v>150.84</v>
          </cell>
          <cell r="N169">
            <v>150.84</v>
          </cell>
          <cell r="O169">
            <v>183.53</v>
          </cell>
          <cell r="P169">
            <v>276.08</v>
          </cell>
          <cell r="Q169">
            <v>160.69999999999999</v>
          </cell>
          <cell r="R169">
            <v>148.94999999999999</v>
          </cell>
          <cell r="S169">
            <v>111.75</v>
          </cell>
          <cell r="T169">
            <v>130.77000000000001</v>
          </cell>
          <cell r="U169">
            <v>276.08</v>
          </cell>
          <cell r="V169">
            <v>294.25</v>
          </cell>
          <cell r="W169">
            <v>294.25</v>
          </cell>
          <cell r="X169">
            <v>183.53</v>
          </cell>
          <cell r="Y169">
            <v>272.45</v>
          </cell>
          <cell r="Z169">
            <v>276.08</v>
          </cell>
          <cell r="AA169">
            <v>272.45</v>
          </cell>
        </row>
        <row r="170">
          <cell r="B170">
            <v>80162</v>
          </cell>
          <cell r="C170" t="str">
            <v>A</v>
          </cell>
          <cell r="G170">
            <v>111.75</v>
          </cell>
          <cell r="H170">
            <v>148.94999999999999</v>
          </cell>
          <cell r="I170">
            <v>150.84</v>
          </cell>
          <cell r="J170">
            <v>183.53</v>
          </cell>
          <cell r="K170">
            <v>150.84</v>
          </cell>
          <cell r="L170">
            <v>294.25</v>
          </cell>
          <cell r="M170">
            <v>150.84</v>
          </cell>
          <cell r="N170">
            <v>150.84</v>
          </cell>
          <cell r="O170">
            <v>183.53</v>
          </cell>
          <cell r="P170">
            <v>276.08</v>
          </cell>
          <cell r="Q170">
            <v>160.69999999999999</v>
          </cell>
          <cell r="R170">
            <v>148.94999999999999</v>
          </cell>
          <cell r="S170">
            <v>111.75</v>
          </cell>
          <cell r="T170">
            <v>130.77000000000001</v>
          </cell>
          <cell r="U170">
            <v>276.08</v>
          </cell>
          <cell r="V170">
            <v>294.25</v>
          </cell>
          <cell r="W170">
            <v>294.25</v>
          </cell>
          <cell r="X170">
            <v>183.53</v>
          </cell>
          <cell r="Y170">
            <v>272.45</v>
          </cell>
          <cell r="Z170">
            <v>276.08</v>
          </cell>
          <cell r="AA170">
            <v>272.45</v>
          </cell>
        </row>
        <row r="171">
          <cell r="B171">
            <v>80163</v>
          </cell>
          <cell r="C171" t="str">
            <v>A</v>
          </cell>
          <cell r="G171">
            <v>111.75</v>
          </cell>
          <cell r="H171">
            <v>148.94999999999999</v>
          </cell>
          <cell r="I171">
            <v>150.84</v>
          </cell>
          <cell r="J171">
            <v>183.53</v>
          </cell>
          <cell r="K171">
            <v>150.84</v>
          </cell>
          <cell r="L171">
            <v>294.25</v>
          </cell>
          <cell r="M171">
            <v>150.84</v>
          </cell>
          <cell r="N171">
            <v>150.84</v>
          </cell>
          <cell r="O171">
            <v>183.53</v>
          </cell>
          <cell r="P171">
            <v>276.08</v>
          </cell>
          <cell r="Q171">
            <v>160.69999999999999</v>
          </cell>
          <cell r="R171">
            <v>148.94999999999999</v>
          </cell>
          <cell r="S171">
            <v>111.75</v>
          </cell>
          <cell r="T171">
            <v>130.77000000000001</v>
          </cell>
          <cell r="U171">
            <v>276.08</v>
          </cell>
          <cell r="V171">
            <v>294.25</v>
          </cell>
          <cell r="W171">
            <v>294.25</v>
          </cell>
          <cell r="X171">
            <v>183.53</v>
          </cell>
          <cell r="Y171">
            <v>272.45</v>
          </cell>
          <cell r="Z171">
            <v>276.08</v>
          </cell>
          <cell r="AA171">
            <v>272.45</v>
          </cell>
        </row>
        <row r="172">
          <cell r="B172">
            <v>80164</v>
          </cell>
          <cell r="C172" t="str">
            <v>A</v>
          </cell>
          <cell r="G172">
            <v>111.75</v>
          </cell>
          <cell r="H172">
            <v>148.94999999999999</v>
          </cell>
          <cell r="I172">
            <v>150.84</v>
          </cell>
          <cell r="J172">
            <v>183.53</v>
          </cell>
          <cell r="K172">
            <v>150.84</v>
          </cell>
          <cell r="L172">
            <v>294.25</v>
          </cell>
          <cell r="M172">
            <v>150.84</v>
          </cell>
          <cell r="N172">
            <v>150.84</v>
          </cell>
          <cell r="O172">
            <v>183.53</v>
          </cell>
          <cell r="P172">
            <v>276.08</v>
          </cell>
          <cell r="Q172">
            <v>160.69999999999999</v>
          </cell>
          <cell r="R172">
            <v>148.94999999999999</v>
          </cell>
          <cell r="S172">
            <v>111.75</v>
          </cell>
          <cell r="T172">
            <v>130.77000000000001</v>
          </cell>
          <cell r="U172">
            <v>276.08</v>
          </cell>
          <cell r="V172">
            <v>294.25</v>
          </cell>
          <cell r="W172">
            <v>294.25</v>
          </cell>
          <cell r="X172">
            <v>183.53</v>
          </cell>
          <cell r="Y172">
            <v>272.45</v>
          </cell>
          <cell r="Z172">
            <v>276.08</v>
          </cell>
          <cell r="AA172">
            <v>272.45</v>
          </cell>
        </row>
        <row r="173">
          <cell r="B173">
            <v>80165</v>
          </cell>
          <cell r="C173" t="str">
            <v>A</v>
          </cell>
          <cell r="G173">
            <v>111.75</v>
          </cell>
          <cell r="H173">
            <v>148.94999999999999</v>
          </cell>
          <cell r="I173">
            <v>150.84</v>
          </cell>
          <cell r="J173">
            <v>183.53</v>
          </cell>
          <cell r="K173">
            <v>150.84</v>
          </cell>
          <cell r="L173">
            <v>294.25</v>
          </cell>
          <cell r="M173">
            <v>150.84</v>
          </cell>
          <cell r="N173">
            <v>150.84</v>
          </cell>
          <cell r="O173">
            <v>183.53</v>
          </cell>
          <cell r="P173">
            <v>276.08</v>
          </cell>
          <cell r="Q173">
            <v>160.69999999999999</v>
          </cell>
          <cell r="R173">
            <v>148.94999999999999</v>
          </cell>
          <cell r="S173">
            <v>111.75</v>
          </cell>
          <cell r="T173">
            <v>130.77000000000001</v>
          </cell>
          <cell r="U173">
            <v>276.08</v>
          </cell>
          <cell r="V173">
            <v>294.25</v>
          </cell>
          <cell r="W173">
            <v>294.25</v>
          </cell>
          <cell r="X173">
            <v>183.53</v>
          </cell>
          <cell r="Y173">
            <v>272.45</v>
          </cell>
          <cell r="Z173">
            <v>276.08</v>
          </cell>
          <cell r="AA173">
            <v>272.45</v>
          </cell>
        </row>
        <row r="174">
          <cell r="B174">
            <v>80166</v>
          </cell>
          <cell r="C174" t="str">
            <v>A</v>
          </cell>
          <cell r="G174">
            <v>111.75</v>
          </cell>
          <cell r="H174">
            <v>148.94999999999999</v>
          </cell>
          <cell r="I174">
            <v>150.84</v>
          </cell>
          <cell r="J174">
            <v>183.53</v>
          </cell>
          <cell r="K174">
            <v>150.84</v>
          </cell>
          <cell r="L174">
            <v>294.25</v>
          </cell>
          <cell r="M174">
            <v>150.84</v>
          </cell>
          <cell r="N174">
            <v>150.84</v>
          </cell>
          <cell r="O174">
            <v>183.53</v>
          </cell>
          <cell r="P174">
            <v>276.08</v>
          </cell>
          <cell r="Q174">
            <v>160.69999999999999</v>
          </cell>
          <cell r="R174">
            <v>148.94999999999999</v>
          </cell>
          <cell r="S174">
            <v>111.75</v>
          </cell>
          <cell r="T174">
            <v>130.77000000000001</v>
          </cell>
          <cell r="U174">
            <v>276.08</v>
          </cell>
          <cell r="V174">
            <v>294.25</v>
          </cell>
          <cell r="W174">
            <v>294.25</v>
          </cell>
          <cell r="X174">
            <v>183.53</v>
          </cell>
          <cell r="Y174">
            <v>272.45</v>
          </cell>
          <cell r="Z174">
            <v>276.08</v>
          </cell>
          <cell r="AA174">
            <v>272.45</v>
          </cell>
        </row>
        <row r="175">
          <cell r="B175">
            <v>80167</v>
          </cell>
          <cell r="C175" t="str">
            <v>A</v>
          </cell>
          <cell r="G175">
            <v>111.75</v>
          </cell>
          <cell r="H175">
            <v>148.94999999999999</v>
          </cell>
          <cell r="I175">
            <v>150.84</v>
          </cell>
          <cell r="J175">
            <v>183.53</v>
          </cell>
          <cell r="K175">
            <v>150.84</v>
          </cell>
          <cell r="L175">
            <v>294.25</v>
          </cell>
          <cell r="M175">
            <v>150.84</v>
          </cell>
          <cell r="N175">
            <v>150.84</v>
          </cell>
          <cell r="O175">
            <v>183.53</v>
          </cell>
          <cell r="P175">
            <v>276.08</v>
          </cell>
          <cell r="Q175">
            <v>160.69999999999999</v>
          </cell>
          <cell r="R175">
            <v>148.94999999999999</v>
          </cell>
          <cell r="S175">
            <v>111.75</v>
          </cell>
          <cell r="T175">
            <v>130.77000000000001</v>
          </cell>
          <cell r="U175">
            <v>276.08</v>
          </cell>
          <cell r="V175">
            <v>294.25</v>
          </cell>
          <cell r="W175">
            <v>294.25</v>
          </cell>
          <cell r="X175">
            <v>183.53</v>
          </cell>
          <cell r="Y175">
            <v>272.45</v>
          </cell>
          <cell r="Z175">
            <v>276.08</v>
          </cell>
          <cell r="AA175">
            <v>272.45</v>
          </cell>
        </row>
        <row r="176">
          <cell r="B176">
            <v>80168</v>
          </cell>
          <cell r="C176" t="str">
            <v>A</v>
          </cell>
          <cell r="G176">
            <v>111.75</v>
          </cell>
          <cell r="H176">
            <v>148.94999999999999</v>
          </cell>
          <cell r="I176">
            <v>150.84</v>
          </cell>
          <cell r="J176">
            <v>183.53</v>
          </cell>
          <cell r="K176">
            <v>150.84</v>
          </cell>
          <cell r="L176">
            <v>294.25</v>
          </cell>
          <cell r="M176">
            <v>150.84</v>
          </cell>
          <cell r="N176">
            <v>150.84</v>
          </cell>
          <cell r="O176">
            <v>183.53</v>
          </cell>
          <cell r="P176">
            <v>276.08</v>
          </cell>
          <cell r="Q176">
            <v>160.69999999999999</v>
          </cell>
          <cell r="R176">
            <v>148.94999999999999</v>
          </cell>
          <cell r="S176">
            <v>111.75</v>
          </cell>
          <cell r="T176">
            <v>130.77000000000001</v>
          </cell>
          <cell r="U176">
            <v>276.08</v>
          </cell>
          <cell r="V176">
            <v>294.25</v>
          </cell>
          <cell r="W176">
            <v>294.25</v>
          </cell>
          <cell r="X176">
            <v>183.53</v>
          </cell>
          <cell r="Y176">
            <v>272.45</v>
          </cell>
          <cell r="Z176">
            <v>276.08</v>
          </cell>
          <cell r="AA176">
            <v>272.45</v>
          </cell>
        </row>
        <row r="177">
          <cell r="B177">
            <v>80169</v>
          </cell>
          <cell r="C177" t="str">
            <v>A</v>
          </cell>
          <cell r="G177">
            <v>111.75</v>
          </cell>
          <cell r="H177">
            <v>148.94999999999999</v>
          </cell>
          <cell r="I177">
            <v>150.84</v>
          </cell>
          <cell r="J177">
            <v>183.53</v>
          </cell>
          <cell r="K177">
            <v>150.84</v>
          </cell>
          <cell r="L177">
            <v>294.25</v>
          </cell>
          <cell r="M177">
            <v>150.84</v>
          </cell>
          <cell r="N177">
            <v>150.84</v>
          </cell>
          <cell r="O177">
            <v>183.53</v>
          </cell>
          <cell r="P177">
            <v>276.08</v>
          </cell>
          <cell r="Q177">
            <v>160.69999999999999</v>
          </cell>
          <cell r="R177">
            <v>148.94999999999999</v>
          </cell>
          <cell r="S177">
            <v>111.75</v>
          </cell>
          <cell r="T177">
            <v>130.77000000000001</v>
          </cell>
          <cell r="U177">
            <v>276.08</v>
          </cell>
          <cell r="V177">
            <v>294.25</v>
          </cell>
          <cell r="W177">
            <v>294.25</v>
          </cell>
          <cell r="X177">
            <v>183.53</v>
          </cell>
          <cell r="Y177">
            <v>272.45</v>
          </cell>
          <cell r="Z177">
            <v>276.08</v>
          </cell>
          <cell r="AA177">
            <v>272.45</v>
          </cell>
        </row>
        <row r="178">
          <cell r="B178">
            <v>80170</v>
          </cell>
          <cell r="C178" t="str">
            <v>A</v>
          </cell>
          <cell r="G178">
            <v>111.75</v>
          </cell>
          <cell r="H178">
            <v>148.94999999999999</v>
          </cell>
          <cell r="I178">
            <v>150.84</v>
          </cell>
          <cell r="J178">
            <v>183.53</v>
          </cell>
          <cell r="K178">
            <v>150.84</v>
          </cell>
          <cell r="L178">
            <v>294.25</v>
          </cell>
          <cell r="M178">
            <v>150.84</v>
          </cell>
          <cell r="N178">
            <v>150.84</v>
          </cell>
          <cell r="O178">
            <v>183.53</v>
          </cell>
          <cell r="P178">
            <v>276.08</v>
          </cell>
          <cell r="Q178">
            <v>160.69999999999999</v>
          </cell>
          <cell r="R178">
            <v>148.94999999999999</v>
          </cell>
          <cell r="S178">
            <v>111.75</v>
          </cell>
          <cell r="T178">
            <v>130.77000000000001</v>
          </cell>
          <cell r="U178">
            <v>276.08</v>
          </cell>
          <cell r="V178">
            <v>294.25</v>
          </cell>
          <cell r="W178">
            <v>294.25</v>
          </cell>
          <cell r="X178">
            <v>183.53</v>
          </cell>
          <cell r="Y178">
            <v>272.45</v>
          </cell>
          <cell r="Z178">
            <v>276.08</v>
          </cell>
          <cell r="AA178">
            <v>272.45</v>
          </cell>
        </row>
        <row r="179">
          <cell r="B179">
            <v>80171</v>
          </cell>
          <cell r="C179" t="str">
            <v>A</v>
          </cell>
          <cell r="G179">
            <v>111.75</v>
          </cell>
          <cell r="H179">
            <v>148.94999999999999</v>
          </cell>
          <cell r="I179">
            <v>150.84</v>
          </cell>
          <cell r="J179">
            <v>183.53</v>
          </cell>
          <cell r="K179">
            <v>150.84</v>
          </cell>
          <cell r="L179">
            <v>294.25</v>
          </cell>
          <cell r="M179">
            <v>150.84</v>
          </cell>
          <cell r="N179">
            <v>150.84</v>
          </cell>
          <cell r="O179">
            <v>183.53</v>
          </cell>
          <cell r="P179">
            <v>276.08</v>
          </cell>
          <cell r="Q179">
            <v>160.69999999999999</v>
          </cell>
          <cell r="R179">
            <v>148.94999999999999</v>
          </cell>
          <cell r="S179">
            <v>111.75</v>
          </cell>
          <cell r="T179">
            <v>130.77000000000001</v>
          </cell>
          <cell r="U179">
            <v>276.08</v>
          </cell>
          <cell r="V179">
            <v>294.25</v>
          </cell>
          <cell r="W179">
            <v>294.25</v>
          </cell>
          <cell r="X179">
            <v>183.53</v>
          </cell>
          <cell r="Y179">
            <v>272.45</v>
          </cell>
          <cell r="Z179">
            <v>276.08</v>
          </cell>
          <cell r="AA179">
            <v>272.45</v>
          </cell>
        </row>
        <row r="180">
          <cell r="B180">
            <v>80172</v>
          </cell>
          <cell r="C180" t="str">
            <v>A</v>
          </cell>
          <cell r="G180">
            <v>111.75</v>
          </cell>
          <cell r="H180">
            <v>148.94999999999999</v>
          </cell>
          <cell r="I180">
            <v>150.84</v>
          </cell>
          <cell r="J180">
            <v>183.53</v>
          </cell>
          <cell r="K180">
            <v>150.84</v>
          </cell>
          <cell r="L180">
            <v>294.25</v>
          </cell>
          <cell r="M180">
            <v>150.84</v>
          </cell>
          <cell r="N180">
            <v>150.84</v>
          </cell>
          <cell r="O180">
            <v>183.53</v>
          </cell>
          <cell r="P180">
            <v>276.08</v>
          </cell>
          <cell r="Q180">
            <v>160.69999999999999</v>
          </cell>
          <cell r="R180">
            <v>148.94999999999999</v>
          </cell>
          <cell r="S180">
            <v>111.75</v>
          </cell>
          <cell r="T180">
            <v>130.77000000000001</v>
          </cell>
          <cell r="U180">
            <v>276.08</v>
          </cell>
          <cell r="V180">
            <v>294.25</v>
          </cell>
          <cell r="W180">
            <v>294.25</v>
          </cell>
          <cell r="X180">
            <v>183.53</v>
          </cell>
          <cell r="Y180">
            <v>272.45</v>
          </cell>
          <cell r="Z180">
            <v>276.08</v>
          </cell>
          <cell r="AA180">
            <v>272.45</v>
          </cell>
        </row>
        <row r="181">
          <cell r="B181">
            <v>80173</v>
          </cell>
          <cell r="C181" t="str">
            <v>A</v>
          </cell>
          <cell r="G181">
            <v>111.75</v>
          </cell>
          <cell r="H181">
            <v>148.94999999999999</v>
          </cell>
          <cell r="I181">
            <v>150.84</v>
          </cell>
          <cell r="J181">
            <v>183.53</v>
          </cell>
          <cell r="K181">
            <v>150.84</v>
          </cell>
          <cell r="L181">
            <v>294.25</v>
          </cell>
          <cell r="M181">
            <v>150.84</v>
          </cell>
          <cell r="N181">
            <v>150.84</v>
          </cell>
          <cell r="O181">
            <v>183.53</v>
          </cell>
          <cell r="P181">
            <v>276.08</v>
          </cell>
          <cell r="Q181">
            <v>160.69999999999999</v>
          </cell>
          <cell r="R181">
            <v>148.94999999999999</v>
          </cell>
          <cell r="S181">
            <v>111.75</v>
          </cell>
          <cell r="T181">
            <v>130.77000000000001</v>
          </cell>
          <cell r="U181">
            <v>276.08</v>
          </cell>
          <cell r="V181">
            <v>294.25</v>
          </cell>
          <cell r="W181">
            <v>294.25</v>
          </cell>
          <cell r="X181">
            <v>183.53</v>
          </cell>
          <cell r="Y181">
            <v>272.45</v>
          </cell>
          <cell r="Z181">
            <v>276.08</v>
          </cell>
          <cell r="AA181">
            <v>272.45</v>
          </cell>
        </row>
        <row r="182">
          <cell r="B182">
            <v>80174</v>
          </cell>
          <cell r="C182" t="str">
            <v>A</v>
          </cell>
          <cell r="G182">
            <v>111.75</v>
          </cell>
          <cell r="H182">
            <v>148.94999999999999</v>
          </cell>
          <cell r="I182">
            <v>150.84</v>
          </cell>
          <cell r="J182">
            <v>183.53</v>
          </cell>
          <cell r="K182">
            <v>150.84</v>
          </cell>
          <cell r="L182">
            <v>294.25</v>
          </cell>
          <cell r="M182">
            <v>150.84</v>
          </cell>
          <cell r="N182">
            <v>150.84</v>
          </cell>
          <cell r="O182">
            <v>183.53</v>
          </cell>
          <cell r="P182">
            <v>276.08</v>
          </cell>
          <cell r="Q182">
            <v>160.69999999999999</v>
          </cell>
          <cell r="R182">
            <v>148.94999999999999</v>
          </cell>
          <cell r="S182">
            <v>111.75</v>
          </cell>
          <cell r="T182">
            <v>130.77000000000001</v>
          </cell>
          <cell r="U182">
            <v>276.08</v>
          </cell>
          <cell r="V182">
            <v>294.25</v>
          </cell>
          <cell r="W182">
            <v>294.25</v>
          </cell>
          <cell r="X182">
            <v>183.53</v>
          </cell>
          <cell r="Y182">
            <v>272.45</v>
          </cell>
          <cell r="Z182">
            <v>276.08</v>
          </cell>
          <cell r="AA182">
            <v>272.45</v>
          </cell>
        </row>
        <row r="183">
          <cell r="B183">
            <v>80175</v>
          </cell>
          <cell r="C183" t="str">
            <v>A</v>
          </cell>
          <cell r="G183">
            <v>111.75</v>
          </cell>
          <cell r="H183">
            <v>148.94999999999999</v>
          </cell>
          <cell r="I183">
            <v>150.84</v>
          </cell>
          <cell r="J183">
            <v>183.53</v>
          </cell>
          <cell r="K183">
            <v>150.84</v>
          </cell>
          <cell r="L183">
            <v>294.25</v>
          </cell>
          <cell r="M183">
            <v>150.84</v>
          </cell>
          <cell r="N183">
            <v>150.84</v>
          </cell>
          <cell r="O183">
            <v>183.53</v>
          </cell>
          <cell r="P183">
            <v>276.08</v>
          </cell>
          <cell r="Q183">
            <v>160.69999999999999</v>
          </cell>
          <cell r="R183">
            <v>148.94999999999999</v>
          </cell>
          <cell r="S183">
            <v>111.75</v>
          </cell>
          <cell r="T183">
            <v>130.77000000000001</v>
          </cell>
          <cell r="U183">
            <v>276.08</v>
          </cell>
          <cell r="V183">
            <v>294.25</v>
          </cell>
          <cell r="W183">
            <v>294.25</v>
          </cell>
          <cell r="X183">
            <v>183.53</v>
          </cell>
          <cell r="Y183">
            <v>272.45</v>
          </cell>
          <cell r="Z183">
            <v>276.08</v>
          </cell>
          <cell r="AA183">
            <v>272.45</v>
          </cell>
        </row>
        <row r="184">
          <cell r="B184">
            <v>80176</v>
          </cell>
          <cell r="C184" t="str">
            <v>A</v>
          </cell>
          <cell r="G184">
            <v>111.75</v>
          </cell>
          <cell r="H184">
            <v>148.94999999999999</v>
          </cell>
          <cell r="I184">
            <v>150.84</v>
          </cell>
          <cell r="J184">
            <v>183.53</v>
          </cell>
          <cell r="K184">
            <v>150.84</v>
          </cell>
          <cell r="L184">
            <v>294.25</v>
          </cell>
          <cell r="M184">
            <v>150.84</v>
          </cell>
          <cell r="N184">
            <v>150.84</v>
          </cell>
          <cell r="O184">
            <v>183.53</v>
          </cell>
          <cell r="P184">
            <v>276.08</v>
          </cell>
          <cell r="Q184">
            <v>160.69999999999999</v>
          </cell>
          <cell r="R184">
            <v>148.94999999999999</v>
          </cell>
          <cell r="S184">
            <v>111.75</v>
          </cell>
          <cell r="T184">
            <v>130.77000000000001</v>
          </cell>
          <cell r="U184">
            <v>276.08</v>
          </cell>
          <cell r="V184">
            <v>294.25</v>
          </cell>
          <cell r="W184">
            <v>294.25</v>
          </cell>
          <cell r="X184">
            <v>183.53</v>
          </cell>
          <cell r="Y184">
            <v>272.45</v>
          </cell>
          <cell r="Z184">
            <v>276.08</v>
          </cell>
          <cell r="AA184">
            <v>272.45</v>
          </cell>
        </row>
        <row r="185">
          <cell r="B185">
            <v>80177</v>
          </cell>
          <cell r="C185" t="str">
            <v>A</v>
          </cell>
          <cell r="G185">
            <v>111.75</v>
          </cell>
          <cell r="H185">
            <v>148.94999999999999</v>
          </cell>
          <cell r="I185">
            <v>150.84</v>
          </cell>
          <cell r="J185">
            <v>183.53</v>
          </cell>
          <cell r="K185">
            <v>150.84</v>
          </cell>
          <cell r="L185">
            <v>294.25</v>
          </cell>
          <cell r="M185">
            <v>150.84</v>
          </cell>
          <cell r="N185">
            <v>150.84</v>
          </cell>
          <cell r="O185">
            <v>183.53</v>
          </cell>
          <cell r="P185">
            <v>276.08</v>
          </cell>
          <cell r="Q185">
            <v>160.69999999999999</v>
          </cell>
          <cell r="R185">
            <v>148.94999999999999</v>
          </cell>
          <cell r="S185">
            <v>111.75</v>
          </cell>
          <cell r="T185">
            <v>130.77000000000001</v>
          </cell>
          <cell r="U185">
            <v>276.08</v>
          </cell>
          <cell r="V185">
            <v>294.25</v>
          </cell>
          <cell r="W185">
            <v>294.25</v>
          </cell>
          <cell r="X185">
            <v>183.53</v>
          </cell>
          <cell r="Y185">
            <v>272.45</v>
          </cell>
          <cell r="Z185">
            <v>276.08</v>
          </cell>
          <cell r="AA185">
            <v>272.45</v>
          </cell>
        </row>
        <row r="186">
          <cell r="B186">
            <v>80178</v>
          </cell>
          <cell r="C186" t="str">
            <v>A</v>
          </cell>
          <cell r="G186">
            <v>111.75</v>
          </cell>
          <cell r="H186">
            <v>148.94999999999999</v>
          </cell>
          <cell r="I186">
            <v>150.84</v>
          </cell>
          <cell r="J186">
            <v>183.53</v>
          </cell>
          <cell r="K186">
            <v>150.84</v>
          </cell>
          <cell r="L186">
            <v>294.25</v>
          </cell>
          <cell r="M186">
            <v>150.84</v>
          </cell>
          <cell r="N186">
            <v>150.84</v>
          </cell>
          <cell r="O186">
            <v>183.53</v>
          </cell>
          <cell r="P186">
            <v>276.08</v>
          </cell>
          <cell r="Q186">
            <v>160.69999999999999</v>
          </cell>
          <cell r="R186">
            <v>148.94999999999999</v>
          </cell>
          <cell r="S186">
            <v>111.75</v>
          </cell>
          <cell r="T186">
            <v>130.77000000000001</v>
          </cell>
          <cell r="U186">
            <v>276.08</v>
          </cell>
          <cell r="V186">
            <v>294.25</v>
          </cell>
          <cell r="W186">
            <v>294.25</v>
          </cell>
          <cell r="X186">
            <v>183.53</v>
          </cell>
          <cell r="Y186">
            <v>272.45</v>
          </cell>
          <cell r="Z186">
            <v>276.08</v>
          </cell>
          <cell r="AA186">
            <v>272.45</v>
          </cell>
        </row>
        <row r="187">
          <cell r="B187">
            <v>80179</v>
          </cell>
          <cell r="C187" t="str">
            <v>A</v>
          </cell>
          <cell r="G187">
            <v>111.75</v>
          </cell>
          <cell r="H187">
            <v>148.94999999999999</v>
          </cell>
          <cell r="I187">
            <v>150.84</v>
          </cell>
          <cell r="J187">
            <v>183.53</v>
          </cell>
          <cell r="K187">
            <v>150.84</v>
          </cell>
          <cell r="L187">
            <v>294.25</v>
          </cell>
          <cell r="M187">
            <v>150.84</v>
          </cell>
          <cell r="N187">
            <v>150.84</v>
          </cell>
          <cell r="O187">
            <v>183.53</v>
          </cell>
          <cell r="P187">
            <v>276.08</v>
          </cell>
          <cell r="Q187">
            <v>160.69999999999999</v>
          </cell>
          <cell r="R187">
            <v>148.94999999999999</v>
          </cell>
          <cell r="S187">
            <v>111.75</v>
          </cell>
          <cell r="T187">
            <v>130.77000000000001</v>
          </cell>
          <cell r="U187">
            <v>276.08</v>
          </cell>
          <cell r="V187">
            <v>294.25</v>
          </cell>
          <cell r="W187">
            <v>294.25</v>
          </cell>
          <cell r="X187">
            <v>183.53</v>
          </cell>
          <cell r="Y187">
            <v>272.45</v>
          </cell>
          <cell r="Z187">
            <v>276.08</v>
          </cell>
          <cell r="AA187">
            <v>272.45</v>
          </cell>
        </row>
        <row r="188">
          <cell r="B188">
            <v>80180</v>
          </cell>
          <cell r="C188" t="str">
            <v>A</v>
          </cell>
          <cell r="G188">
            <v>124.38</v>
          </cell>
          <cell r="H188">
            <v>166.23</v>
          </cell>
          <cell r="I188">
            <v>162.61000000000001</v>
          </cell>
          <cell r="J188">
            <v>198.07</v>
          </cell>
          <cell r="K188">
            <v>162.61000000000001</v>
          </cell>
          <cell r="L188">
            <v>307.91000000000003</v>
          </cell>
          <cell r="M188">
            <v>162.61000000000001</v>
          </cell>
          <cell r="N188">
            <v>162.61000000000001</v>
          </cell>
          <cell r="O188">
            <v>198.07</v>
          </cell>
          <cell r="P188">
            <v>286.99</v>
          </cell>
          <cell r="Q188">
            <v>169.84</v>
          </cell>
          <cell r="R188">
            <v>166.23</v>
          </cell>
          <cell r="S188">
            <v>124.38</v>
          </cell>
          <cell r="T188">
            <v>141.68</v>
          </cell>
          <cell r="U188">
            <v>186.99</v>
          </cell>
          <cell r="V188">
            <v>307.91000000000003</v>
          </cell>
          <cell r="W188">
            <v>307.91000000000003</v>
          </cell>
          <cell r="X188">
            <v>198.07</v>
          </cell>
          <cell r="Y188">
            <v>283.35000000000002</v>
          </cell>
          <cell r="Z188">
            <v>286.99</v>
          </cell>
          <cell r="AA188">
            <v>283.35000000000002</v>
          </cell>
        </row>
        <row r="189">
          <cell r="B189">
            <v>80181</v>
          </cell>
          <cell r="C189" t="str">
            <v>A</v>
          </cell>
          <cell r="G189">
            <v>124.38</v>
          </cell>
          <cell r="H189">
            <v>166.23</v>
          </cell>
          <cell r="I189">
            <v>162.61000000000001</v>
          </cell>
          <cell r="J189">
            <v>198.07</v>
          </cell>
          <cell r="K189">
            <v>162.61000000000001</v>
          </cell>
          <cell r="L189">
            <v>307.91000000000003</v>
          </cell>
          <cell r="M189">
            <v>162.61000000000001</v>
          </cell>
          <cell r="N189">
            <v>162.61000000000001</v>
          </cell>
          <cell r="O189">
            <v>198.07</v>
          </cell>
          <cell r="P189">
            <v>286.99</v>
          </cell>
          <cell r="Q189">
            <v>169.84</v>
          </cell>
          <cell r="R189">
            <v>166.23</v>
          </cell>
          <cell r="S189">
            <v>124.38</v>
          </cell>
          <cell r="T189">
            <v>141.68</v>
          </cell>
          <cell r="U189">
            <v>186.99</v>
          </cell>
          <cell r="V189">
            <v>307.91000000000003</v>
          </cell>
          <cell r="W189">
            <v>307.91000000000003</v>
          </cell>
          <cell r="X189">
            <v>198.07</v>
          </cell>
          <cell r="Y189">
            <v>283.35000000000002</v>
          </cell>
          <cell r="Z189">
            <v>286.99</v>
          </cell>
          <cell r="AA189">
            <v>283.35000000000002</v>
          </cell>
        </row>
        <row r="190">
          <cell r="B190">
            <v>80182</v>
          </cell>
          <cell r="C190" t="str">
            <v>A</v>
          </cell>
          <cell r="G190">
            <v>124.38</v>
          </cell>
          <cell r="H190">
            <v>166.23</v>
          </cell>
          <cell r="I190">
            <v>162.61000000000001</v>
          </cell>
          <cell r="J190">
            <v>198.07</v>
          </cell>
          <cell r="K190">
            <v>162.61000000000001</v>
          </cell>
          <cell r="L190">
            <v>307.91000000000003</v>
          </cell>
          <cell r="M190">
            <v>162.61000000000001</v>
          </cell>
          <cell r="N190">
            <v>162.61000000000001</v>
          </cell>
          <cell r="O190">
            <v>198.07</v>
          </cell>
          <cell r="P190">
            <v>286.99</v>
          </cell>
          <cell r="Q190">
            <v>169.84</v>
          </cell>
          <cell r="R190">
            <v>166.23</v>
          </cell>
          <cell r="S190">
            <v>124.38</v>
          </cell>
          <cell r="T190">
            <v>141.68</v>
          </cell>
          <cell r="U190">
            <v>186.99</v>
          </cell>
          <cell r="V190">
            <v>307.91000000000003</v>
          </cell>
          <cell r="W190">
            <v>307.91000000000003</v>
          </cell>
          <cell r="X190">
            <v>198.07</v>
          </cell>
          <cell r="Y190">
            <v>283.35000000000002</v>
          </cell>
          <cell r="Z190">
            <v>286.99</v>
          </cell>
          <cell r="AA190">
            <v>283.35000000000002</v>
          </cell>
        </row>
        <row r="191">
          <cell r="B191">
            <v>80183</v>
          </cell>
          <cell r="C191" t="str">
            <v>A</v>
          </cell>
          <cell r="G191">
            <v>124.38</v>
          </cell>
          <cell r="H191">
            <v>166.23</v>
          </cell>
          <cell r="I191">
            <v>162.61000000000001</v>
          </cell>
          <cell r="J191">
            <v>198.07</v>
          </cell>
          <cell r="K191">
            <v>162.61000000000001</v>
          </cell>
          <cell r="L191">
            <v>307.91000000000003</v>
          </cell>
          <cell r="M191">
            <v>162.61000000000001</v>
          </cell>
          <cell r="N191">
            <v>162.61000000000001</v>
          </cell>
          <cell r="O191">
            <v>198.07</v>
          </cell>
          <cell r="P191">
            <v>286.99</v>
          </cell>
          <cell r="Q191">
            <v>169.84</v>
          </cell>
          <cell r="R191">
            <v>166.23</v>
          </cell>
          <cell r="S191">
            <v>124.38</v>
          </cell>
          <cell r="T191">
            <v>141.68</v>
          </cell>
          <cell r="U191">
            <v>186.99</v>
          </cell>
          <cell r="V191">
            <v>307.91000000000003</v>
          </cell>
          <cell r="W191">
            <v>307.91000000000003</v>
          </cell>
          <cell r="X191">
            <v>198.07</v>
          </cell>
          <cell r="Y191">
            <v>283.35000000000002</v>
          </cell>
          <cell r="Z191">
            <v>286.99</v>
          </cell>
          <cell r="AA191">
            <v>283.35000000000002</v>
          </cell>
        </row>
        <row r="192">
          <cell r="B192">
            <v>80184</v>
          </cell>
          <cell r="C192" t="str">
            <v>A</v>
          </cell>
          <cell r="G192">
            <v>124.38</v>
          </cell>
          <cell r="H192">
            <v>166.23</v>
          </cell>
          <cell r="I192">
            <v>162.61000000000001</v>
          </cell>
          <cell r="J192">
            <v>198.07</v>
          </cell>
          <cell r="K192">
            <v>162.61000000000001</v>
          </cell>
          <cell r="L192">
            <v>307.91000000000003</v>
          </cell>
          <cell r="M192">
            <v>162.61000000000001</v>
          </cell>
          <cell r="N192">
            <v>162.61000000000001</v>
          </cell>
          <cell r="O192">
            <v>198.07</v>
          </cell>
          <cell r="P192">
            <v>286.99</v>
          </cell>
          <cell r="Q192">
            <v>169.84</v>
          </cell>
          <cell r="R192">
            <v>166.23</v>
          </cell>
          <cell r="S192">
            <v>124.38</v>
          </cell>
          <cell r="T192">
            <v>141.68</v>
          </cell>
          <cell r="U192">
            <v>186.99</v>
          </cell>
          <cell r="V192">
            <v>307.91000000000003</v>
          </cell>
          <cell r="W192">
            <v>307.91000000000003</v>
          </cell>
          <cell r="X192">
            <v>198.07</v>
          </cell>
          <cell r="Y192">
            <v>283.35000000000002</v>
          </cell>
          <cell r="Z192">
            <v>286.99</v>
          </cell>
          <cell r="AA192">
            <v>283.35000000000002</v>
          </cell>
        </row>
        <row r="193">
          <cell r="B193">
            <v>80185</v>
          </cell>
          <cell r="C193" t="str">
            <v>A</v>
          </cell>
          <cell r="G193">
            <v>124.38</v>
          </cell>
          <cell r="H193">
            <v>166.23</v>
          </cell>
          <cell r="I193">
            <v>162.61000000000001</v>
          </cell>
          <cell r="J193">
            <v>198.07</v>
          </cell>
          <cell r="K193">
            <v>162.61000000000001</v>
          </cell>
          <cell r="L193">
            <v>307.91000000000003</v>
          </cell>
          <cell r="M193">
            <v>162.61000000000001</v>
          </cell>
          <cell r="N193">
            <v>162.61000000000001</v>
          </cell>
          <cell r="O193">
            <v>198.07</v>
          </cell>
          <cell r="P193">
            <v>286.99</v>
          </cell>
          <cell r="Q193">
            <v>169.84</v>
          </cell>
          <cell r="R193">
            <v>166.23</v>
          </cell>
          <cell r="S193">
            <v>124.38</v>
          </cell>
          <cell r="T193">
            <v>141.68</v>
          </cell>
          <cell r="U193">
            <v>186.99</v>
          </cell>
          <cell r="V193">
            <v>307.91000000000003</v>
          </cell>
          <cell r="W193">
            <v>307.91000000000003</v>
          </cell>
          <cell r="X193">
            <v>198.07</v>
          </cell>
          <cell r="Y193">
            <v>283.35000000000002</v>
          </cell>
          <cell r="Z193">
            <v>286.99</v>
          </cell>
          <cell r="AA193">
            <v>283.35000000000002</v>
          </cell>
        </row>
        <row r="194">
          <cell r="B194">
            <v>80186</v>
          </cell>
          <cell r="C194" t="str">
            <v>A</v>
          </cell>
          <cell r="G194">
            <v>124.38</v>
          </cell>
          <cell r="H194">
            <v>166.23</v>
          </cell>
          <cell r="I194">
            <v>162.61000000000001</v>
          </cell>
          <cell r="J194">
            <v>198.07</v>
          </cell>
          <cell r="K194">
            <v>162.61000000000001</v>
          </cell>
          <cell r="L194">
            <v>307.91000000000003</v>
          </cell>
          <cell r="M194">
            <v>162.61000000000001</v>
          </cell>
          <cell r="N194">
            <v>162.61000000000001</v>
          </cell>
          <cell r="O194">
            <v>198.07</v>
          </cell>
          <cell r="P194">
            <v>286.99</v>
          </cell>
          <cell r="Q194">
            <v>169.84</v>
          </cell>
          <cell r="R194">
            <v>166.23</v>
          </cell>
          <cell r="S194">
            <v>124.38</v>
          </cell>
          <cell r="T194">
            <v>141.68</v>
          </cell>
          <cell r="U194">
            <v>186.99</v>
          </cell>
          <cell r="V194">
            <v>307.91000000000003</v>
          </cell>
          <cell r="W194">
            <v>307.91000000000003</v>
          </cell>
          <cell r="X194">
            <v>198.07</v>
          </cell>
          <cell r="Y194">
            <v>283.35000000000002</v>
          </cell>
          <cell r="Z194">
            <v>286.99</v>
          </cell>
          <cell r="AA194">
            <v>283.35000000000002</v>
          </cell>
        </row>
        <row r="195">
          <cell r="B195">
            <v>80187</v>
          </cell>
          <cell r="C195" t="str">
            <v>A</v>
          </cell>
          <cell r="G195">
            <v>124.38</v>
          </cell>
          <cell r="H195">
            <v>166.23</v>
          </cell>
          <cell r="I195">
            <v>162.61000000000001</v>
          </cell>
          <cell r="J195">
            <v>198.07</v>
          </cell>
          <cell r="K195">
            <v>162.61000000000001</v>
          </cell>
          <cell r="L195">
            <v>307.91000000000003</v>
          </cell>
          <cell r="M195">
            <v>162.61000000000001</v>
          </cell>
          <cell r="N195">
            <v>162.61000000000001</v>
          </cell>
          <cell r="O195">
            <v>198.07</v>
          </cell>
          <cell r="P195">
            <v>286.99</v>
          </cell>
          <cell r="Q195">
            <v>169.84</v>
          </cell>
          <cell r="R195">
            <v>166.23</v>
          </cell>
          <cell r="S195">
            <v>124.38</v>
          </cell>
          <cell r="T195">
            <v>141.68</v>
          </cell>
          <cell r="U195">
            <v>186.99</v>
          </cell>
          <cell r="V195">
            <v>307.91000000000003</v>
          </cell>
          <cell r="W195">
            <v>307.91000000000003</v>
          </cell>
          <cell r="X195">
            <v>198.07</v>
          </cell>
          <cell r="Y195">
            <v>283.35000000000002</v>
          </cell>
          <cell r="Z195">
            <v>286.99</v>
          </cell>
          <cell r="AA195">
            <v>283.35000000000002</v>
          </cell>
        </row>
        <row r="196">
          <cell r="B196">
            <v>80188</v>
          </cell>
          <cell r="C196" t="str">
            <v>A</v>
          </cell>
          <cell r="G196">
            <v>124.38</v>
          </cell>
          <cell r="H196">
            <v>166.23</v>
          </cell>
          <cell r="I196">
            <v>162.61000000000001</v>
          </cell>
          <cell r="J196">
            <v>198.07</v>
          </cell>
          <cell r="K196">
            <v>162.61000000000001</v>
          </cell>
          <cell r="L196">
            <v>307.91000000000003</v>
          </cell>
          <cell r="M196">
            <v>162.61000000000001</v>
          </cell>
          <cell r="N196">
            <v>162.61000000000001</v>
          </cell>
          <cell r="O196">
            <v>198.07</v>
          </cell>
          <cell r="P196">
            <v>286.99</v>
          </cell>
          <cell r="Q196">
            <v>169.84</v>
          </cell>
          <cell r="R196">
            <v>166.23</v>
          </cell>
          <cell r="S196">
            <v>124.38</v>
          </cell>
          <cell r="T196">
            <v>141.68</v>
          </cell>
          <cell r="U196">
            <v>186.99</v>
          </cell>
          <cell r="V196">
            <v>307.91000000000003</v>
          </cell>
          <cell r="W196">
            <v>307.91000000000003</v>
          </cell>
          <cell r="X196">
            <v>198.07</v>
          </cell>
          <cell r="Y196">
            <v>283.35000000000002</v>
          </cell>
          <cell r="Z196">
            <v>286.99</v>
          </cell>
          <cell r="AA196">
            <v>283.35000000000002</v>
          </cell>
        </row>
        <row r="197">
          <cell r="B197">
            <v>80189</v>
          </cell>
          <cell r="C197" t="str">
            <v>A</v>
          </cell>
          <cell r="G197">
            <v>124.38</v>
          </cell>
          <cell r="H197">
            <v>166.23</v>
          </cell>
          <cell r="I197">
            <v>162.61000000000001</v>
          </cell>
          <cell r="J197">
            <v>198.07</v>
          </cell>
          <cell r="K197">
            <v>162.61000000000001</v>
          </cell>
          <cell r="L197">
            <v>307.91000000000003</v>
          </cell>
          <cell r="M197">
            <v>162.61000000000001</v>
          </cell>
          <cell r="N197">
            <v>162.61000000000001</v>
          </cell>
          <cell r="O197">
            <v>198.07</v>
          </cell>
          <cell r="P197">
            <v>286.99</v>
          </cell>
          <cell r="Q197">
            <v>169.84</v>
          </cell>
          <cell r="R197">
            <v>166.23</v>
          </cell>
          <cell r="S197">
            <v>124.38</v>
          </cell>
          <cell r="T197">
            <v>141.68</v>
          </cell>
          <cell r="U197">
            <v>186.99</v>
          </cell>
          <cell r="V197">
            <v>307.91000000000003</v>
          </cell>
          <cell r="W197">
            <v>307.91000000000003</v>
          </cell>
          <cell r="X197">
            <v>198.07</v>
          </cell>
          <cell r="Y197">
            <v>283.35000000000002</v>
          </cell>
          <cell r="Z197">
            <v>286.99</v>
          </cell>
          <cell r="AA197">
            <v>283.35000000000002</v>
          </cell>
        </row>
        <row r="198">
          <cell r="B198">
            <v>80190</v>
          </cell>
          <cell r="C198" t="str">
            <v>A</v>
          </cell>
          <cell r="G198">
            <v>124.38</v>
          </cell>
          <cell r="H198">
            <v>166.23</v>
          </cell>
          <cell r="I198">
            <v>162.61000000000001</v>
          </cell>
          <cell r="J198">
            <v>198.07</v>
          </cell>
          <cell r="K198">
            <v>162.61000000000001</v>
          </cell>
          <cell r="L198">
            <v>307.91000000000003</v>
          </cell>
          <cell r="M198">
            <v>162.61000000000001</v>
          </cell>
          <cell r="N198">
            <v>162.61000000000001</v>
          </cell>
          <cell r="O198">
            <v>198.07</v>
          </cell>
          <cell r="P198">
            <v>286.99</v>
          </cell>
          <cell r="Q198">
            <v>169.84</v>
          </cell>
          <cell r="R198">
            <v>166.23</v>
          </cell>
          <cell r="S198">
            <v>124.38</v>
          </cell>
          <cell r="T198">
            <v>141.68</v>
          </cell>
          <cell r="U198">
            <v>186.99</v>
          </cell>
          <cell r="V198">
            <v>307.91000000000003</v>
          </cell>
          <cell r="W198">
            <v>307.91000000000003</v>
          </cell>
          <cell r="X198">
            <v>198.07</v>
          </cell>
          <cell r="Y198">
            <v>283.35000000000002</v>
          </cell>
          <cell r="Z198">
            <v>286.99</v>
          </cell>
          <cell r="AA198">
            <v>283.35000000000002</v>
          </cell>
        </row>
        <row r="199">
          <cell r="B199">
            <v>80191</v>
          </cell>
          <cell r="C199" t="str">
            <v>A</v>
          </cell>
          <cell r="G199">
            <v>124.38</v>
          </cell>
          <cell r="H199">
            <v>166.23</v>
          </cell>
          <cell r="I199">
            <v>162.61000000000001</v>
          </cell>
          <cell r="J199">
            <v>198.07</v>
          </cell>
          <cell r="K199">
            <v>162.61000000000001</v>
          </cell>
          <cell r="L199">
            <v>307.91000000000003</v>
          </cell>
          <cell r="M199">
            <v>162.61000000000001</v>
          </cell>
          <cell r="N199">
            <v>162.61000000000001</v>
          </cell>
          <cell r="O199">
            <v>198.07</v>
          </cell>
          <cell r="P199">
            <v>286.99</v>
          </cell>
          <cell r="Q199">
            <v>169.84</v>
          </cell>
          <cell r="R199">
            <v>166.23</v>
          </cell>
          <cell r="S199">
            <v>124.38</v>
          </cell>
          <cell r="T199">
            <v>141.68</v>
          </cell>
          <cell r="U199">
            <v>186.99</v>
          </cell>
          <cell r="V199">
            <v>307.91000000000003</v>
          </cell>
          <cell r="W199">
            <v>307.91000000000003</v>
          </cell>
          <cell r="X199">
            <v>198.07</v>
          </cell>
          <cell r="Y199">
            <v>283.35000000000002</v>
          </cell>
          <cell r="Z199">
            <v>286.99</v>
          </cell>
          <cell r="AA199">
            <v>283.35000000000002</v>
          </cell>
        </row>
        <row r="200">
          <cell r="B200">
            <v>80192</v>
          </cell>
          <cell r="C200" t="str">
            <v>A</v>
          </cell>
          <cell r="G200">
            <v>124.38</v>
          </cell>
          <cell r="H200">
            <v>166.23</v>
          </cell>
          <cell r="I200">
            <v>162.61000000000001</v>
          </cell>
          <cell r="J200">
            <v>198.07</v>
          </cell>
          <cell r="K200">
            <v>162.61000000000001</v>
          </cell>
          <cell r="L200">
            <v>307.91000000000003</v>
          </cell>
          <cell r="M200">
            <v>162.61000000000001</v>
          </cell>
          <cell r="N200">
            <v>162.61000000000001</v>
          </cell>
          <cell r="O200">
            <v>198.07</v>
          </cell>
          <cell r="P200">
            <v>286.99</v>
          </cell>
          <cell r="Q200">
            <v>169.84</v>
          </cell>
          <cell r="R200">
            <v>166.23</v>
          </cell>
          <cell r="S200">
            <v>124.38</v>
          </cell>
          <cell r="T200">
            <v>141.68</v>
          </cell>
          <cell r="U200">
            <v>186.99</v>
          </cell>
          <cell r="V200">
            <v>307.91000000000003</v>
          </cell>
          <cell r="W200">
            <v>307.91000000000003</v>
          </cell>
          <cell r="X200">
            <v>198.07</v>
          </cell>
          <cell r="Y200">
            <v>283.35000000000002</v>
          </cell>
          <cell r="Z200">
            <v>286.99</v>
          </cell>
          <cell r="AA200">
            <v>283.35000000000002</v>
          </cell>
        </row>
        <row r="201">
          <cell r="B201">
            <v>80193</v>
          </cell>
          <cell r="C201" t="str">
            <v>A</v>
          </cell>
          <cell r="G201">
            <v>124.38</v>
          </cell>
          <cell r="H201">
            <v>166.23</v>
          </cell>
          <cell r="I201">
            <v>162.61000000000001</v>
          </cell>
          <cell r="J201">
            <v>198.07</v>
          </cell>
          <cell r="K201">
            <v>162.61000000000001</v>
          </cell>
          <cell r="L201">
            <v>307.91000000000003</v>
          </cell>
          <cell r="M201">
            <v>162.61000000000001</v>
          </cell>
          <cell r="N201">
            <v>162.61000000000001</v>
          </cell>
          <cell r="O201">
            <v>198.07</v>
          </cell>
          <cell r="P201">
            <v>286.99</v>
          </cell>
          <cell r="Q201">
            <v>169.84</v>
          </cell>
          <cell r="R201">
            <v>166.23</v>
          </cell>
          <cell r="S201">
            <v>124.38</v>
          </cell>
          <cell r="T201">
            <v>141.68</v>
          </cell>
          <cell r="U201">
            <v>186.99</v>
          </cell>
          <cell r="V201">
            <v>307.91000000000003</v>
          </cell>
          <cell r="W201">
            <v>307.91000000000003</v>
          </cell>
          <cell r="X201">
            <v>198.07</v>
          </cell>
          <cell r="Y201">
            <v>283.35000000000002</v>
          </cell>
          <cell r="Z201">
            <v>286.99</v>
          </cell>
          <cell r="AA201">
            <v>283.35000000000002</v>
          </cell>
        </row>
        <row r="202">
          <cell r="B202">
            <v>80194</v>
          </cell>
          <cell r="C202" t="str">
            <v>A</v>
          </cell>
          <cell r="G202">
            <v>124.38</v>
          </cell>
          <cell r="H202">
            <v>166.23</v>
          </cell>
          <cell r="I202">
            <v>162.61000000000001</v>
          </cell>
          <cell r="J202">
            <v>198.07</v>
          </cell>
          <cell r="K202">
            <v>162.61000000000001</v>
          </cell>
          <cell r="L202">
            <v>307.91000000000003</v>
          </cell>
          <cell r="M202">
            <v>162.61000000000001</v>
          </cell>
          <cell r="N202">
            <v>162.61000000000001</v>
          </cell>
          <cell r="O202">
            <v>198.07</v>
          </cell>
          <cell r="P202">
            <v>286.99</v>
          </cell>
          <cell r="Q202">
            <v>169.84</v>
          </cell>
          <cell r="R202">
            <v>166.23</v>
          </cell>
          <cell r="S202">
            <v>124.38</v>
          </cell>
          <cell r="T202">
            <v>141.68</v>
          </cell>
          <cell r="U202">
            <v>186.99</v>
          </cell>
          <cell r="V202">
            <v>307.91000000000003</v>
          </cell>
          <cell r="W202">
            <v>307.91000000000003</v>
          </cell>
          <cell r="X202">
            <v>198.07</v>
          </cell>
          <cell r="Y202">
            <v>283.35000000000002</v>
          </cell>
          <cell r="Z202">
            <v>286.99</v>
          </cell>
          <cell r="AA202">
            <v>283.35000000000002</v>
          </cell>
        </row>
        <row r="203">
          <cell r="B203">
            <v>80195</v>
          </cell>
          <cell r="C203" t="str">
            <v>A</v>
          </cell>
          <cell r="G203">
            <v>124.38</v>
          </cell>
          <cell r="H203">
            <v>166.23</v>
          </cell>
          <cell r="I203">
            <v>162.61000000000001</v>
          </cell>
          <cell r="J203">
            <v>198.07</v>
          </cell>
          <cell r="K203">
            <v>162.61000000000001</v>
          </cell>
          <cell r="L203">
            <v>307.91000000000003</v>
          </cell>
          <cell r="M203">
            <v>162.61000000000001</v>
          </cell>
          <cell r="N203">
            <v>162.61000000000001</v>
          </cell>
          <cell r="O203">
            <v>198.07</v>
          </cell>
          <cell r="P203">
            <v>286.99</v>
          </cell>
          <cell r="Q203">
            <v>169.84</v>
          </cell>
          <cell r="R203">
            <v>166.23</v>
          </cell>
          <cell r="S203">
            <v>124.38</v>
          </cell>
          <cell r="T203">
            <v>141.68</v>
          </cell>
          <cell r="U203">
            <v>186.99</v>
          </cell>
          <cell r="V203">
            <v>307.91000000000003</v>
          </cell>
          <cell r="W203">
            <v>307.91000000000003</v>
          </cell>
          <cell r="X203">
            <v>198.07</v>
          </cell>
          <cell r="Y203">
            <v>283.35000000000002</v>
          </cell>
          <cell r="Z203">
            <v>286.99</v>
          </cell>
          <cell r="AA203">
            <v>283.35000000000002</v>
          </cell>
        </row>
        <row r="204">
          <cell r="B204">
            <v>80196</v>
          </cell>
          <cell r="C204" t="str">
            <v>A</v>
          </cell>
          <cell r="G204">
            <v>124.38</v>
          </cell>
          <cell r="H204">
            <v>166.23</v>
          </cell>
          <cell r="I204">
            <v>162.61000000000001</v>
          </cell>
          <cell r="J204">
            <v>198.07</v>
          </cell>
          <cell r="K204">
            <v>162.61000000000001</v>
          </cell>
          <cell r="L204">
            <v>307.91000000000003</v>
          </cell>
          <cell r="M204">
            <v>162.61000000000001</v>
          </cell>
          <cell r="N204">
            <v>162.61000000000001</v>
          </cell>
          <cell r="O204">
            <v>198.07</v>
          </cell>
          <cell r="P204">
            <v>286.99</v>
          </cell>
          <cell r="Q204">
            <v>169.84</v>
          </cell>
          <cell r="R204">
            <v>166.23</v>
          </cell>
          <cell r="S204">
            <v>124.38</v>
          </cell>
          <cell r="T204">
            <v>141.68</v>
          </cell>
          <cell r="U204">
            <v>186.99</v>
          </cell>
          <cell r="V204">
            <v>307.91000000000003</v>
          </cell>
          <cell r="W204">
            <v>307.91000000000003</v>
          </cell>
          <cell r="X204">
            <v>198.07</v>
          </cell>
          <cell r="Y204">
            <v>283.35000000000002</v>
          </cell>
          <cell r="Z204">
            <v>286.99</v>
          </cell>
          <cell r="AA204">
            <v>283.35000000000002</v>
          </cell>
        </row>
        <row r="205">
          <cell r="B205">
            <v>80197</v>
          </cell>
          <cell r="C205" t="str">
            <v>A</v>
          </cell>
          <cell r="G205">
            <v>124.38</v>
          </cell>
          <cell r="H205">
            <v>166.23</v>
          </cell>
          <cell r="I205">
            <v>162.61000000000001</v>
          </cell>
          <cell r="J205">
            <v>198.07</v>
          </cell>
          <cell r="K205">
            <v>162.61000000000001</v>
          </cell>
          <cell r="L205">
            <v>307.91000000000003</v>
          </cell>
          <cell r="M205">
            <v>162.61000000000001</v>
          </cell>
          <cell r="N205">
            <v>162.61000000000001</v>
          </cell>
          <cell r="O205">
            <v>198.07</v>
          </cell>
          <cell r="P205">
            <v>286.99</v>
          </cell>
          <cell r="Q205">
            <v>169.84</v>
          </cell>
          <cell r="R205">
            <v>166.23</v>
          </cell>
          <cell r="S205">
            <v>124.38</v>
          </cell>
          <cell r="T205">
            <v>141.68</v>
          </cell>
          <cell r="U205">
            <v>186.99</v>
          </cell>
          <cell r="V205">
            <v>307.91000000000003</v>
          </cell>
          <cell r="W205">
            <v>307.91000000000003</v>
          </cell>
          <cell r="X205">
            <v>198.07</v>
          </cell>
          <cell r="Y205">
            <v>283.35000000000002</v>
          </cell>
          <cell r="Z205">
            <v>286.99</v>
          </cell>
          <cell r="AA205">
            <v>283.35000000000002</v>
          </cell>
        </row>
        <row r="206">
          <cell r="B206">
            <v>80198</v>
          </cell>
          <cell r="C206" t="str">
            <v>A</v>
          </cell>
          <cell r="G206">
            <v>124.38</v>
          </cell>
          <cell r="H206">
            <v>166.23</v>
          </cell>
          <cell r="I206">
            <v>162.61000000000001</v>
          </cell>
          <cell r="J206">
            <v>198.07</v>
          </cell>
          <cell r="K206">
            <v>162.61000000000001</v>
          </cell>
          <cell r="L206">
            <v>307.91000000000003</v>
          </cell>
          <cell r="M206">
            <v>162.61000000000001</v>
          </cell>
          <cell r="N206">
            <v>162.61000000000001</v>
          </cell>
          <cell r="O206">
            <v>198.07</v>
          </cell>
          <cell r="P206">
            <v>286.99</v>
          </cell>
          <cell r="Q206">
            <v>169.84</v>
          </cell>
          <cell r="R206">
            <v>166.23</v>
          </cell>
          <cell r="S206">
            <v>124.38</v>
          </cell>
          <cell r="T206">
            <v>141.68</v>
          </cell>
          <cell r="U206">
            <v>186.99</v>
          </cell>
          <cell r="V206">
            <v>307.91000000000003</v>
          </cell>
          <cell r="W206">
            <v>307.91000000000003</v>
          </cell>
          <cell r="X206">
            <v>198.07</v>
          </cell>
          <cell r="Y206">
            <v>283.35000000000002</v>
          </cell>
          <cell r="Z206">
            <v>286.99</v>
          </cell>
          <cell r="AA206">
            <v>283.35000000000002</v>
          </cell>
        </row>
        <row r="207">
          <cell r="B207">
            <v>80199</v>
          </cell>
          <cell r="C207" t="str">
            <v>A</v>
          </cell>
          <cell r="G207">
            <v>124.38</v>
          </cell>
          <cell r="H207">
            <v>166.23</v>
          </cell>
          <cell r="I207">
            <v>162.61000000000001</v>
          </cell>
          <cell r="J207">
            <v>198.07</v>
          </cell>
          <cell r="K207">
            <v>162.61000000000001</v>
          </cell>
          <cell r="L207">
            <v>307.91000000000003</v>
          </cell>
          <cell r="M207">
            <v>162.61000000000001</v>
          </cell>
          <cell r="N207">
            <v>162.61000000000001</v>
          </cell>
          <cell r="O207">
            <v>198.07</v>
          </cell>
          <cell r="P207">
            <v>286.99</v>
          </cell>
          <cell r="Q207">
            <v>169.84</v>
          </cell>
          <cell r="R207">
            <v>166.23</v>
          </cell>
          <cell r="S207">
            <v>124.38</v>
          </cell>
          <cell r="T207">
            <v>141.68</v>
          </cell>
          <cell r="U207">
            <v>186.99</v>
          </cell>
          <cell r="V207">
            <v>307.91000000000003</v>
          </cell>
          <cell r="W207">
            <v>307.91000000000003</v>
          </cell>
          <cell r="X207">
            <v>198.07</v>
          </cell>
          <cell r="Y207">
            <v>283.35000000000002</v>
          </cell>
          <cell r="Z207">
            <v>286.99</v>
          </cell>
          <cell r="AA207">
            <v>283.35000000000002</v>
          </cell>
        </row>
        <row r="208">
          <cell r="B208">
            <v>80200</v>
          </cell>
          <cell r="C208" t="str">
            <v>A</v>
          </cell>
          <cell r="G208">
            <v>152.57</v>
          </cell>
          <cell r="H208">
            <v>193.63</v>
          </cell>
          <cell r="I208">
            <v>194.53</v>
          </cell>
          <cell r="J208">
            <v>229.76</v>
          </cell>
          <cell r="K208">
            <v>194.53</v>
          </cell>
          <cell r="L208">
            <v>343.28</v>
          </cell>
          <cell r="M208">
            <v>194.53</v>
          </cell>
          <cell r="N208">
            <v>194.53</v>
          </cell>
          <cell r="O208">
            <v>229.76</v>
          </cell>
          <cell r="P208">
            <v>311.87</v>
          </cell>
          <cell r="Q208">
            <v>194.53</v>
          </cell>
          <cell r="R208">
            <v>193.63</v>
          </cell>
          <cell r="S208">
            <v>152.57</v>
          </cell>
          <cell r="T208">
            <v>166.92</v>
          </cell>
          <cell r="U208">
            <v>311.87</v>
          </cell>
          <cell r="V208">
            <v>343.28</v>
          </cell>
          <cell r="W208">
            <v>343.28</v>
          </cell>
          <cell r="X208">
            <v>229.76</v>
          </cell>
          <cell r="Y208">
            <v>307.14999999999998</v>
          </cell>
          <cell r="Z208">
            <v>311.87</v>
          </cell>
          <cell r="AA208">
            <v>307.14999999999998</v>
          </cell>
        </row>
        <row r="209">
          <cell r="B209">
            <v>80201</v>
          </cell>
          <cell r="C209" t="str">
            <v>A</v>
          </cell>
          <cell r="G209">
            <v>152.57</v>
          </cell>
          <cell r="H209">
            <v>193.63</v>
          </cell>
          <cell r="I209">
            <v>194.53</v>
          </cell>
          <cell r="J209">
            <v>229.76</v>
          </cell>
          <cell r="K209">
            <v>194.53</v>
          </cell>
          <cell r="L209">
            <v>343.28</v>
          </cell>
          <cell r="M209">
            <v>194.53</v>
          </cell>
          <cell r="N209">
            <v>194.53</v>
          </cell>
          <cell r="O209">
            <v>229.76</v>
          </cell>
          <cell r="P209">
            <v>311.87</v>
          </cell>
          <cell r="Q209">
            <v>194.53</v>
          </cell>
          <cell r="R209">
            <v>193.63</v>
          </cell>
          <cell r="S209">
            <v>152.57</v>
          </cell>
          <cell r="T209">
            <v>166.92</v>
          </cell>
          <cell r="U209">
            <v>311.87</v>
          </cell>
          <cell r="V209">
            <v>343.28</v>
          </cell>
          <cell r="W209">
            <v>343.28</v>
          </cell>
          <cell r="X209">
            <v>229.76</v>
          </cell>
          <cell r="Y209">
            <v>307.14999999999998</v>
          </cell>
          <cell r="Z209">
            <v>311.87</v>
          </cell>
          <cell r="AA209">
            <v>307.14999999999998</v>
          </cell>
        </row>
        <row r="210">
          <cell r="B210">
            <v>80202</v>
          </cell>
          <cell r="C210" t="str">
            <v>A</v>
          </cell>
          <cell r="G210">
            <v>152.57</v>
          </cell>
          <cell r="H210">
            <v>193.63</v>
          </cell>
          <cell r="I210">
            <v>194.53</v>
          </cell>
          <cell r="J210">
            <v>229.76</v>
          </cell>
          <cell r="K210">
            <v>194.53</v>
          </cell>
          <cell r="L210">
            <v>343.28</v>
          </cell>
          <cell r="M210">
            <v>194.53</v>
          </cell>
          <cell r="N210">
            <v>194.53</v>
          </cell>
          <cell r="O210">
            <v>229.76</v>
          </cell>
          <cell r="P210">
            <v>311.87</v>
          </cell>
          <cell r="Q210">
            <v>194.53</v>
          </cell>
          <cell r="R210">
            <v>193.63</v>
          </cell>
          <cell r="S210">
            <v>152.57</v>
          </cell>
          <cell r="T210">
            <v>166.92</v>
          </cell>
          <cell r="U210">
            <v>311.87</v>
          </cell>
          <cell r="V210">
            <v>343.28</v>
          </cell>
          <cell r="W210">
            <v>343.28</v>
          </cell>
          <cell r="X210">
            <v>229.76</v>
          </cell>
          <cell r="Y210">
            <v>307.14999999999998</v>
          </cell>
          <cell r="Z210">
            <v>311.87</v>
          </cell>
          <cell r="AA210">
            <v>307.14999999999998</v>
          </cell>
        </row>
        <row r="211">
          <cell r="B211">
            <v>80203</v>
          </cell>
          <cell r="C211" t="str">
            <v>A</v>
          </cell>
          <cell r="G211">
            <v>152.57</v>
          </cell>
          <cell r="H211">
            <v>193.63</v>
          </cell>
          <cell r="I211">
            <v>194.53</v>
          </cell>
          <cell r="J211">
            <v>229.76</v>
          </cell>
          <cell r="K211">
            <v>194.53</v>
          </cell>
          <cell r="L211">
            <v>343.28</v>
          </cell>
          <cell r="M211">
            <v>194.53</v>
          </cell>
          <cell r="N211">
            <v>194.53</v>
          </cell>
          <cell r="O211">
            <v>229.76</v>
          </cell>
          <cell r="P211">
            <v>311.87</v>
          </cell>
          <cell r="Q211">
            <v>194.53</v>
          </cell>
          <cell r="R211">
            <v>193.63</v>
          </cell>
          <cell r="S211">
            <v>152.57</v>
          </cell>
          <cell r="T211">
            <v>166.92</v>
          </cell>
          <cell r="U211">
            <v>311.87</v>
          </cell>
          <cell r="V211">
            <v>343.28</v>
          </cell>
          <cell r="W211">
            <v>343.28</v>
          </cell>
          <cell r="X211">
            <v>229.76</v>
          </cell>
          <cell r="Y211">
            <v>307.14999999999998</v>
          </cell>
          <cell r="Z211">
            <v>311.87</v>
          </cell>
          <cell r="AA211">
            <v>307.14999999999998</v>
          </cell>
        </row>
        <row r="212">
          <cell r="B212">
            <v>80204</v>
          </cell>
          <cell r="C212" t="str">
            <v>A</v>
          </cell>
          <cell r="G212">
            <v>152.57</v>
          </cell>
          <cell r="H212">
            <v>193.63</v>
          </cell>
          <cell r="I212">
            <v>194.53</v>
          </cell>
          <cell r="J212">
            <v>229.76</v>
          </cell>
          <cell r="K212">
            <v>194.53</v>
          </cell>
          <cell r="L212">
            <v>343.28</v>
          </cell>
          <cell r="M212">
            <v>194.53</v>
          </cell>
          <cell r="N212">
            <v>194.53</v>
          </cell>
          <cell r="O212">
            <v>229.76</v>
          </cell>
          <cell r="P212">
            <v>311.87</v>
          </cell>
          <cell r="Q212">
            <v>194.53</v>
          </cell>
          <cell r="R212">
            <v>193.63</v>
          </cell>
          <cell r="S212">
            <v>152.57</v>
          </cell>
          <cell r="T212">
            <v>166.92</v>
          </cell>
          <cell r="U212">
            <v>311.87</v>
          </cell>
          <cell r="V212">
            <v>343.28</v>
          </cell>
          <cell r="W212">
            <v>343.28</v>
          </cell>
          <cell r="X212">
            <v>229.76</v>
          </cell>
          <cell r="Y212">
            <v>307.14999999999998</v>
          </cell>
          <cell r="Z212">
            <v>311.87</v>
          </cell>
          <cell r="AA212">
            <v>307.14999999999998</v>
          </cell>
        </row>
        <row r="213">
          <cell r="B213">
            <v>80205</v>
          </cell>
          <cell r="C213" t="str">
            <v>A</v>
          </cell>
          <cell r="G213">
            <v>152.57</v>
          </cell>
          <cell r="H213">
            <v>193.63</v>
          </cell>
          <cell r="I213">
            <v>194.53</v>
          </cell>
          <cell r="J213">
            <v>229.76</v>
          </cell>
          <cell r="K213">
            <v>194.53</v>
          </cell>
          <cell r="L213">
            <v>343.28</v>
          </cell>
          <cell r="M213">
            <v>194.53</v>
          </cell>
          <cell r="N213">
            <v>194.53</v>
          </cell>
          <cell r="O213">
            <v>229.76</v>
          </cell>
          <cell r="P213">
            <v>311.87</v>
          </cell>
          <cell r="Q213">
            <v>194.53</v>
          </cell>
          <cell r="R213">
            <v>193.63</v>
          </cell>
          <cell r="S213">
            <v>152.57</v>
          </cell>
          <cell r="T213">
            <v>166.92</v>
          </cell>
          <cell r="U213">
            <v>311.87</v>
          </cell>
          <cell r="V213">
            <v>343.28</v>
          </cell>
          <cell r="W213">
            <v>343.28</v>
          </cell>
          <cell r="X213">
            <v>229.76</v>
          </cell>
          <cell r="Y213">
            <v>307.14999999999998</v>
          </cell>
          <cell r="Z213">
            <v>311.87</v>
          </cell>
          <cell r="AA213">
            <v>307.14999999999998</v>
          </cell>
        </row>
        <row r="214">
          <cell r="B214">
            <v>80206</v>
          </cell>
          <cell r="C214" t="str">
            <v>A</v>
          </cell>
          <cell r="G214">
            <v>152.57</v>
          </cell>
          <cell r="H214">
            <v>193.63</v>
          </cell>
          <cell r="I214">
            <v>194.53</v>
          </cell>
          <cell r="J214">
            <v>229.76</v>
          </cell>
          <cell r="K214">
            <v>194.53</v>
          </cell>
          <cell r="L214">
            <v>343.28</v>
          </cell>
          <cell r="M214">
            <v>194.53</v>
          </cell>
          <cell r="N214">
            <v>194.53</v>
          </cell>
          <cell r="O214">
            <v>229.76</v>
          </cell>
          <cell r="P214">
            <v>311.87</v>
          </cell>
          <cell r="Q214">
            <v>194.53</v>
          </cell>
          <cell r="R214">
            <v>193.63</v>
          </cell>
          <cell r="S214">
            <v>152.57</v>
          </cell>
          <cell r="T214">
            <v>166.92</v>
          </cell>
          <cell r="U214">
            <v>311.87</v>
          </cell>
          <cell r="V214">
            <v>343.28</v>
          </cell>
          <cell r="W214">
            <v>343.28</v>
          </cell>
          <cell r="X214">
            <v>229.76</v>
          </cell>
          <cell r="Y214">
            <v>307.14999999999998</v>
          </cell>
          <cell r="Z214">
            <v>311.87</v>
          </cell>
          <cell r="AA214">
            <v>307.14999999999998</v>
          </cell>
        </row>
        <row r="215">
          <cell r="B215">
            <v>80207</v>
          </cell>
          <cell r="C215" t="str">
            <v>A</v>
          </cell>
          <cell r="G215">
            <v>152.57</v>
          </cell>
          <cell r="H215">
            <v>193.63</v>
          </cell>
          <cell r="I215">
            <v>194.53</v>
          </cell>
          <cell r="J215">
            <v>229.76</v>
          </cell>
          <cell r="K215">
            <v>194.53</v>
          </cell>
          <cell r="L215">
            <v>343.28</v>
          </cell>
          <cell r="M215">
            <v>194.53</v>
          </cell>
          <cell r="N215">
            <v>194.53</v>
          </cell>
          <cell r="O215">
            <v>229.76</v>
          </cell>
          <cell r="P215">
            <v>311.87</v>
          </cell>
          <cell r="Q215">
            <v>194.53</v>
          </cell>
          <cell r="R215">
            <v>193.63</v>
          </cell>
          <cell r="S215">
            <v>152.57</v>
          </cell>
          <cell r="T215">
            <v>166.92</v>
          </cell>
          <cell r="U215">
            <v>311.87</v>
          </cell>
          <cell r="V215">
            <v>343.28</v>
          </cell>
          <cell r="W215">
            <v>343.28</v>
          </cell>
          <cell r="X215">
            <v>229.76</v>
          </cell>
          <cell r="Y215">
            <v>307.14999999999998</v>
          </cell>
          <cell r="Z215">
            <v>311.87</v>
          </cell>
          <cell r="AA215">
            <v>307.14999999999998</v>
          </cell>
        </row>
        <row r="216">
          <cell r="B216">
            <v>80208</v>
          </cell>
          <cell r="C216" t="str">
            <v>A</v>
          </cell>
          <cell r="G216">
            <v>152.57</v>
          </cell>
          <cell r="H216">
            <v>193.63</v>
          </cell>
          <cell r="I216">
            <v>194.53</v>
          </cell>
          <cell r="J216">
            <v>229.76</v>
          </cell>
          <cell r="K216">
            <v>194.53</v>
          </cell>
          <cell r="L216">
            <v>343.28</v>
          </cell>
          <cell r="M216">
            <v>194.53</v>
          </cell>
          <cell r="N216">
            <v>194.53</v>
          </cell>
          <cell r="O216">
            <v>229.76</v>
          </cell>
          <cell r="P216">
            <v>311.87</v>
          </cell>
          <cell r="Q216">
            <v>194.53</v>
          </cell>
          <cell r="R216">
            <v>193.63</v>
          </cell>
          <cell r="S216">
            <v>152.57</v>
          </cell>
          <cell r="T216">
            <v>166.92</v>
          </cell>
          <cell r="U216">
            <v>311.87</v>
          </cell>
          <cell r="V216">
            <v>343.28</v>
          </cell>
          <cell r="W216">
            <v>343.28</v>
          </cell>
          <cell r="X216">
            <v>229.76</v>
          </cell>
          <cell r="Y216">
            <v>307.14999999999998</v>
          </cell>
          <cell r="Z216">
            <v>311.87</v>
          </cell>
          <cell r="AA216">
            <v>307.14999999999998</v>
          </cell>
        </row>
        <row r="217">
          <cell r="B217">
            <v>80209</v>
          </cell>
          <cell r="C217" t="str">
            <v>A</v>
          </cell>
          <cell r="G217">
            <v>152.57</v>
          </cell>
          <cell r="H217">
            <v>193.63</v>
          </cell>
          <cell r="I217">
            <v>194.53</v>
          </cell>
          <cell r="J217">
            <v>229.76</v>
          </cell>
          <cell r="K217">
            <v>194.53</v>
          </cell>
          <cell r="L217">
            <v>343.28</v>
          </cell>
          <cell r="M217">
            <v>194.53</v>
          </cell>
          <cell r="N217">
            <v>194.53</v>
          </cell>
          <cell r="O217">
            <v>229.76</v>
          </cell>
          <cell r="P217">
            <v>311.87</v>
          </cell>
          <cell r="Q217">
            <v>194.53</v>
          </cell>
          <cell r="R217">
            <v>193.63</v>
          </cell>
          <cell r="S217">
            <v>152.57</v>
          </cell>
          <cell r="T217">
            <v>166.92</v>
          </cell>
          <cell r="U217">
            <v>311.87</v>
          </cell>
          <cell r="V217">
            <v>343.28</v>
          </cell>
          <cell r="W217">
            <v>343.28</v>
          </cell>
          <cell r="X217">
            <v>229.76</v>
          </cell>
          <cell r="Y217">
            <v>307.14999999999998</v>
          </cell>
          <cell r="Z217">
            <v>311.87</v>
          </cell>
          <cell r="AA217">
            <v>307.14999999999998</v>
          </cell>
        </row>
        <row r="218">
          <cell r="B218">
            <v>80210</v>
          </cell>
          <cell r="C218" t="str">
            <v>A</v>
          </cell>
          <cell r="G218">
            <v>152.57</v>
          </cell>
          <cell r="H218">
            <v>193.63</v>
          </cell>
          <cell r="I218">
            <v>194.53</v>
          </cell>
          <cell r="J218">
            <v>229.76</v>
          </cell>
          <cell r="K218">
            <v>194.53</v>
          </cell>
          <cell r="L218">
            <v>343.28</v>
          </cell>
          <cell r="M218">
            <v>194.53</v>
          </cell>
          <cell r="N218">
            <v>194.53</v>
          </cell>
          <cell r="O218">
            <v>229.76</v>
          </cell>
          <cell r="P218">
            <v>311.87</v>
          </cell>
          <cell r="Q218">
            <v>194.53</v>
          </cell>
          <cell r="R218">
            <v>193.63</v>
          </cell>
          <cell r="S218">
            <v>152.57</v>
          </cell>
          <cell r="T218">
            <v>166.92</v>
          </cell>
          <cell r="U218">
            <v>311.87</v>
          </cell>
          <cell r="V218">
            <v>343.28</v>
          </cell>
          <cell r="W218">
            <v>343.28</v>
          </cell>
          <cell r="X218">
            <v>229.76</v>
          </cell>
          <cell r="Y218">
            <v>307.14999999999998</v>
          </cell>
          <cell r="Z218">
            <v>311.87</v>
          </cell>
          <cell r="AA218">
            <v>307.14999999999998</v>
          </cell>
        </row>
        <row r="219">
          <cell r="B219">
            <v>80211</v>
          </cell>
          <cell r="C219" t="str">
            <v>A</v>
          </cell>
          <cell r="G219">
            <v>152.57</v>
          </cell>
          <cell r="H219">
            <v>193.63</v>
          </cell>
          <cell r="I219">
            <v>194.53</v>
          </cell>
          <cell r="J219">
            <v>229.76</v>
          </cell>
          <cell r="K219">
            <v>194.53</v>
          </cell>
          <cell r="L219">
            <v>343.28</v>
          </cell>
          <cell r="M219">
            <v>194.53</v>
          </cell>
          <cell r="N219">
            <v>194.53</v>
          </cell>
          <cell r="O219">
            <v>229.76</v>
          </cell>
          <cell r="P219">
            <v>311.87</v>
          </cell>
          <cell r="Q219">
            <v>194.53</v>
          </cell>
          <cell r="R219">
            <v>193.63</v>
          </cell>
          <cell r="S219">
            <v>152.57</v>
          </cell>
          <cell r="T219">
            <v>166.92</v>
          </cell>
          <cell r="U219">
            <v>311.87</v>
          </cell>
          <cell r="V219">
            <v>343.28</v>
          </cell>
          <cell r="W219">
            <v>343.28</v>
          </cell>
          <cell r="X219">
            <v>229.76</v>
          </cell>
          <cell r="Y219">
            <v>307.14999999999998</v>
          </cell>
          <cell r="Z219">
            <v>311.87</v>
          </cell>
          <cell r="AA219">
            <v>307.14999999999998</v>
          </cell>
        </row>
        <row r="220">
          <cell r="B220">
            <v>80212</v>
          </cell>
          <cell r="C220" t="str">
            <v>A</v>
          </cell>
          <cell r="G220">
            <v>152.57</v>
          </cell>
          <cell r="H220">
            <v>193.63</v>
          </cell>
          <cell r="I220">
            <v>194.53</v>
          </cell>
          <cell r="J220">
            <v>229.76</v>
          </cell>
          <cell r="K220">
            <v>194.53</v>
          </cell>
          <cell r="L220">
            <v>343.28</v>
          </cell>
          <cell r="M220">
            <v>194.53</v>
          </cell>
          <cell r="N220">
            <v>194.53</v>
          </cell>
          <cell r="O220">
            <v>229.76</v>
          </cell>
          <cell r="P220">
            <v>311.87</v>
          </cell>
          <cell r="Q220">
            <v>194.53</v>
          </cell>
          <cell r="R220">
            <v>193.63</v>
          </cell>
          <cell r="S220">
            <v>152.57</v>
          </cell>
          <cell r="T220">
            <v>166.92</v>
          </cell>
          <cell r="U220">
            <v>311.87</v>
          </cell>
          <cell r="V220">
            <v>343.28</v>
          </cell>
          <cell r="W220">
            <v>343.28</v>
          </cell>
          <cell r="X220">
            <v>229.76</v>
          </cell>
          <cell r="Y220">
            <v>307.14999999999998</v>
          </cell>
          <cell r="Z220">
            <v>311.87</v>
          </cell>
          <cell r="AA220">
            <v>307.14999999999998</v>
          </cell>
        </row>
        <row r="221">
          <cell r="B221">
            <v>80213</v>
          </cell>
          <cell r="C221" t="str">
            <v>A</v>
          </cell>
          <cell r="G221">
            <v>152.57</v>
          </cell>
          <cell r="H221">
            <v>193.63</v>
          </cell>
          <cell r="I221">
            <v>194.53</v>
          </cell>
          <cell r="J221">
            <v>229.76</v>
          </cell>
          <cell r="K221">
            <v>194.53</v>
          </cell>
          <cell r="L221">
            <v>343.28</v>
          </cell>
          <cell r="M221">
            <v>194.53</v>
          </cell>
          <cell r="N221">
            <v>194.53</v>
          </cell>
          <cell r="O221">
            <v>229.76</v>
          </cell>
          <cell r="P221">
            <v>311.87</v>
          </cell>
          <cell r="Q221">
            <v>194.53</v>
          </cell>
          <cell r="R221">
            <v>193.63</v>
          </cell>
          <cell r="S221">
            <v>152.57</v>
          </cell>
          <cell r="T221">
            <v>166.92</v>
          </cell>
          <cell r="U221">
            <v>311.87</v>
          </cell>
          <cell r="V221">
            <v>343.28</v>
          </cell>
          <cell r="W221">
            <v>343.28</v>
          </cell>
          <cell r="X221">
            <v>229.76</v>
          </cell>
          <cell r="Y221">
            <v>307.14999999999998</v>
          </cell>
          <cell r="Z221">
            <v>311.87</v>
          </cell>
          <cell r="AA221">
            <v>307.14999999999998</v>
          </cell>
        </row>
        <row r="222">
          <cell r="B222">
            <v>80214</v>
          </cell>
          <cell r="C222" t="str">
            <v>A</v>
          </cell>
          <cell r="G222">
            <v>152.57</v>
          </cell>
          <cell r="H222">
            <v>193.63</v>
          </cell>
          <cell r="I222">
            <v>194.53</v>
          </cell>
          <cell r="J222">
            <v>229.76</v>
          </cell>
          <cell r="K222">
            <v>194.53</v>
          </cell>
          <cell r="L222">
            <v>343.28</v>
          </cell>
          <cell r="M222">
            <v>194.53</v>
          </cell>
          <cell r="N222">
            <v>194.53</v>
          </cell>
          <cell r="O222">
            <v>229.76</v>
          </cell>
          <cell r="P222">
            <v>311.87</v>
          </cell>
          <cell r="Q222">
            <v>194.53</v>
          </cell>
          <cell r="R222">
            <v>193.63</v>
          </cell>
          <cell r="S222">
            <v>152.57</v>
          </cell>
          <cell r="T222">
            <v>166.92</v>
          </cell>
          <cell r="U222">
            <v>311.87</v>
          </cell>
          <cell r="V222">
            <v>343.28</v>
          </cell>
          <cell r="W222">
            <v>343.28</v>
          </cell>
          <cell r="X222">
            <v>229.76</v>
          </cell>
          <cell r="Y222">
            <v>307.14999999999998</v>
          </cell>
          <cell r="Z222">
            <v>311.87</v>
          </cell>
          <cell r="AA222">
            <v>307.14999999999998</v>
          </cell>
        </row>
        <row r="223">
          <cell r="B223">
            <v>80215</v>
          </cell>
          <cell r="C223" t="str">
            <v>A</v>
          </cell>
          <cell r="G223">
            <v>152.57</v>
          </cell>
          <cell r="H223">
            <v>193.63</v>
          </cell>
          <cell r="I223">
            <v>194.53</v>
          </cell>
          <cell r="J223">
            <v>229.76</v>
          </cell>
          <cell r="K223">
            <v>194.53</v>
          </cell>
          <cell r="L223">
            <v>343.28</v>
          </cell>
          <cell r="M223">
            <v>194.53</v>
          </cell>
          <cell r="N223">
            <v>194.53</v>
          </cell>
          <cell r="O223">
            <v>229.76</v>
          </cell>
          <cell r="P223">
            <v>311.87</v>
          </cell>
          <cell r="Q223">
            <v>194.53</v>
          </cell>
          <cell r="R223">
            <v>193.63</v>
          </cell>
          <cell r="S223">
            <v>152.57</v>
          </cell>
          <cell r="T223">
            <v>166.92</v>
          </cell>
          <cell r="U223">
            <v>311.87</v>
          </cell>
          <cell r="V223">
            <v>343.28</v>
          </cell>
          <cell r="W223">
            <v>343.28</v>
          </cell>
          <cell r="X223">
            <v>229.76</v>
          </cell>
          <cell r="Y223">
            <v>307.14999999999998</v>
          </cell>
          <cell r="Z223">
            <v>311.87</v>
          </cell>
          <cell r="AA223">
            <v>307.14999999999998</v>
          </cell>
        </row>
        <row r="224">
          <cell r="B224">
            <v>80216</v>
          </cell>
          <cell r="C224" t="str">
            <v>A</v>
          </cell>
          <cell r="G224">
            <v>152.57</v>
          </cell>
          <cell r="H224">
            <v>193.63</v>
          </cell>
          <cell r="I224">
            <v>194.53</v>
          </cell>
          <cell r="J224">
            <v>229.76</v>
          </cell>
          <cell r="K224">
            <v>194.53</v>
          </cell>
          <cell r="L224">
            <v>343.28</v>
          </cell>
          <cell r="M224">
            <v>194.53</v>
          </cell>
          <cell r="N224">
            <v>194.53</v>
          </cell>
          <cell r="O224">
            <v>229.76</v>
          </cell>
          <cell r="P224">
            <v>311.87</v>
          </cell>
          <cell r="Q224">
            <v>194.53</v>
          </cell>
          <cell r="R224">
            <v>193.63</v>
          </cell>
          <cell r="S224">
            <v>152.57</v>
          </cell>
          <cell r="T224">
            <v>166.92</v>
          </cell>
          <cell r="U224">
            <v>311.87</v>
          </cell>
          <cell r="V224">
            <v>343.28</v>
          </cell>
          <cell r="W224">
            <v>343.28</v>
          </cell>
          <cell r="X224">
            <v>229.76</v>
          </cell>
          <cell r="Y224">
            <v>307.14999999999998</v>
          </cell>
          <cell r="Z224">
            <v>311.87</v>
          </cell>
          <cell r="AA224">
            <v>307.14999999999998</v>
          </cell>
        </row>
        <row r="225">
          <cell r="B225">
            <v>80217</v>
          </cell>
          <cell r="C225" t="str">
            <v>A</v>
          </cell>
          <cell r="G225">
            <v>152.57</v>
          </cell>
          <cell r="H225">
            <v>193.63</v>
          </cell>
          <cell r="I225">
            <v>194.53</v>
          </cell>
          <cell r="J225">
            <v>229.76</v>
          </cell>
          <cell r="K225">
            <v>194.53</v>
          </cell>
          <cell r="L225">
            <v>343.28</v>
          </cell>
          <cell r="M225">
            <v>194.53</v>
          </cell>
          <cell r="N225">
            <v>194.53</v>
          </cell>
          <cell r="O225">
            <v>229.76</v>
          </cell>
          <cell r="P225">
            <v>311.87</v>
          </cell>
          <cell r="Q225">
            <v>194.53</v>
          </cell>
          <cell r="R225">
            <v>193.63</v>
          </cell>
          <cell r="S225">
            <v>152.57</v>
          </cell>
          <cell r="T225">
            <v>166.92</v>
          </cell>
          <cell r="U225">
            <v>311.87</v>
          </cell>
          <cell r="V225">
            <v>343.28</v>
          </cell>
          <cell r="W225">
            <v>343.28</v>
          </cell>
          <cell r="X225">
            <v>229.76</v>
          </cell>
          <cell r="Y225">
            <v>307.14999999999998</v>
          </cell>
          <cell r="Z225">
            <v>311.87</v>
          </cell>
          <cell r="AA225">
            <v>307.14999999999998</v>
          </cell>
        </row>
        <row r="226">
          <cell r="B226">
            <v>80218</v>
          </cell>
          <cell r="C226" t="str">
            <v>A</v>
          </cell>
          <cell r="G226">
            <v>152.57</v>
          </cell>
          <cell r="H226">
            <v>193.63</v>
          </cell>
          <cell r="I226">
            <v>194.53</v>
          </cell>
          <cell r="J226">
            <v>229.76</v>
          </cell>
          <cell r="K226">
            <v>194.53</v>
          </cell>
          <cell r="L226">
            <v>343.28</v>
          </cell>
          <cell r="M226">
            <v>194.53</v>
          </cell>
          <cell r="N226">
            <v>194.53</v>
          </cell>
          <cell r="O226">
            <v>229.76</v>
          </cell>
          <cell r="P226">
            <v>311.87</v>
          </cell>
          <cell r="Q226">
            <v>194.53</v>
          </cell>
          <cell r="R226">
            <v>193.63</v>
          </cell>
          <cell r="S226">
            <v>152.57</v>
          </cell>
          <cell r="T226">
            <v>166.92</v>
          </cell>
          <cell r="U226">
            <v>311.87</v>
          </cell>
          <cell r="V226">
            <v>343.28</v>
          </cell>
          <cell r="W226">
            <v>343.28</v>
          </cell>
          <cell r="X226">
            <v>229.76</v>
          </cell>
          <cell r="Y226">
            <v>307.14999999999998</v>
          </cell>
          <cell r="Z226">
            <v>311.87</v>
          </cell>
          <cell r="AA226">
            <v>307.14999999999998</v>
          </cell>
        </row>
        <row r="227">
          <cell r="B227">
            <v>80219</v>
          </cell>
          <cell r="C227" t="str">
            <v>A</v>
          </cell>
          <cell r="G227">
            <v>152.57</v>
          </cell>
          <cell r="H227">
            <v>193.63</v>
          </cell>
          <cell r="I227">
            <v>194.53</v>
          </cell>
          <cell r="J227">
            <v>229.76</v>
          </cell>
          <cell r="K227">
            <v>194.53</v>
          </cell>
          <cell r="L227">
            <v>343.28</v>
          </cell>
          <cell r="M227">
            <v>194.53</v>
          </cell>
          <cell r="N227">
            <v>194.53</v>
          </cell>
          <cell r="O227">
            <v>229.76</v>
          </cell>
          <cell r="P227">
            <v>311.87</v>
          </cell>
          <cell r="Q227">
            <v>194.53</v>
          </cell>
          <cell r="R227">
            <v>193.63</v>
          </cell>
          <cell r="S227">
            <v>152.57</v>
          </cell>
          <cell r="T227">
            <v>166.92</v>
          </cell>
          <cell r="U227">
            <v>311.87</v>
          </cell>
          <cell r="V227">
            <v>343.28</v>
          </cell>
          <cell r="W227">
            <v>343.28</v>
          </cell>
          <cell r="X227">
            <v>229.76</v>
          </cell>
          <cell r="Y227">
            <v>307.14999999999998</v>
          </cell>
          <cell r="Z227">
            <v>311.87</v>
          </cell>
          <cell r="AA227">
            <v>307.14999999999998</v>
          </cell>
        </row>
        <row r="228">
          <cell r="B228">
            <v>80220</v>
          </cell>
          <cell r="C228" t="str">
            <v>A</v>
          </cell>
          <cell r="G228">
            <v>152.57</v>
          </cell>
          <cell r="H228">
            <v>193.63</v>
          </cell>
          <cell r="I228">
            <v>194.53</v>
          </cell>
          <cell r="J228">
            <v>229.76</v>
          </cell>
          <cell r="K228">
            <v>194.53</v>
          </cell>
          <cell r="L228">
            <v>343.28</v>
          </cell>
          <cell r="M228">
            <v>194.53</v>
          </cell>
          <cell r="N228">
            <v>194.53</v>
          </cell>
          <cell r="O228">
            <v>229.76</v>
          </cell>
          <cell r="P228">
            <v>311.87</v>
          </cell>
          <cell r="Q228">
            <v>194.53</v>
          </cell>
          <cell r="R228">
            <v>193.63</v>
          </cell>
          <cell r="S228">
            <v>152.57</v>
          </cell>
          <cell r="T228">
            <v>166.92</v>
          </cell>
          <cell r="U228">
            <v>311.87</v>
          </cell>
          <cell r="V228">
            <v>343.28</v>
          </cell>
          <cell r="W228">
            <v>343.28</v>
          </cell>
          <cell r="X228">
            <v>229.76</v>
          </cell>
          <cell r="Y228">
            <v>307.14999999999998</v>
          </cell>
          <cell r="Z228">
            <v>311.87</v>
          </cell>
          <cell r="AA228">
            <v>307.14999999999998</v>
          </cell>
        </row>
        <row r="229">
          <cell r="B229">
            <v>80221</v>
          </cell>
          <cell r="C229" t="str">
            <v>A</v>
          </cell>
          <cell r="G229">
            <v>152.57</v>
          </cell>
          <cell r="H229">
            <v>193.63</v>
          </cell>
          <cell r="I229">
            <v>194.53</v>
          </cell>
          <cell r="J229">
            <v>229.76</v>
          </cell>
          <cell r="K229">
            <v>194.53</v>
          </cell>
          <cell r="L229">
            <v>343.28</v>
          </cell>
          <cell r="M229">
            <v>194.53</v>
          </cell>
          <cell r="N229">
            <v>194.53</v>
          </cell>
          <cell r="O229">
            <v>229.76</v>
          </cell>
          <cell r="P229">
            <v>311.87</v>
          </cell>
          <cell r="Q229">
            <v>194.53</v>
          </cell>
          <cell r="R229">
            <v>193.63</v>
          </cell>
          <cell r="S229">
            <v>152.57</v>
          </cell>
          <cell r="T229">
            <v>166.92</v>
          </cell>
          <cell r="U229">
            <v>311.87</v>
          </cell>
          <cell r="V229">
            <v>343.28</v>
          </cell>
          <cell r="W229">
            <v>343.28</v>
          </cell>
          <cell r="X229">
            <v>229.76</v>
          </cell>
          <cell r="Y229">
            <v>307.14999999999998</v>
          </cell>
          <cell r="Z229">
            <v>311.87</v>
          </cell>
          <cell r="AA229">
            <v>307.14999999999998</v>
          </cell>
        </row>
        <row r="230">
          <cell r="B230">
            <v>80222</v>
          </cell>
          <cell r="C230" t="str">
            <v>A</v>
          </cell>
          <cell r="G230">
            <v>152.57</v>
          </cell>
          <cell r="H230">
            <v>193.63</v>
          </cell>
          <cell r="I230">
            <v>194.53</v>
          </cell>
          <cell r="J230">
            <v>229.76</v>
          </cell>
          <cell r="K230">
            <v>194.53</v>
          </cell>
          <cell r="L230">
            <v>343.28</v>
          </cell>
          <cell r="M230">
            <v>194.53</v>
          </cell>
          <cell r="N230">
            <v>194.53</v>
          </cell>
          <cell r="O230">
            <v>229.76</v>
          </cell>
          <cell r="P230">
            <v>311.87</v>
          </cell>
          <cell r="Q230">
            <v>194.53</v>
          </cell>
          <cell r="R230">
            <v>193.63</v>
          </cell>
          <cell r="S230">
            <v>152.57</v>
          </cell>
          <cell r="T230">
            <v>166.92</v>
          </cell>
          <cell r="U230">
            <v>311.87</v>
          </cell>
          <cell r="V230">
            <v>343.28</v>
          </cell>
          <cell r="W230">
            <v>343.28</v>
          </cell>
          <cell r="X230">
            <v>229.76</v>
          </cell>
          <cell r="Y230">
            <v>307.14999999999998</v>
          </cell>
          <cell r="Z230">
            <v>311.87</v>
          </cell>
          <cell r="AA230">
            <v>307.14999999999998</v>
          </cell>
        </row>
        <row r="231">
          <cell r="B231">
            <v>80223</v>
          </cell>
          <cell r="C231" t="str">
            <v>A</v>
          </cell>
          <cell r="G231">
            <v>152.57</v>
          </cell>
          <cell r="H231">
            <v>193.63</v>
          </cell>
          <cell r="I231">
            <v>194.53</v>
          </cell>
          <cell r="J231">
            <v>229.76</v>
          </cell>
          <cell r="K231">
            <v>194.53</v>
          </cell>
          <cell r="L231">
            <v>343.28</v>
          </cell>
          <cell r="M231">
            <v>194.53</v>
          </cell>
          <cell r="N231">
            <v>194.53</v>
          </cell>
          <cell r="O231">
            <v>229.76</v>
          </cell>
          <cell r="P231">
            <v>311.87</v>
          </cell>
          <cell r="Q231">
            <v>194.53</v>
          </cell>
          <cell r="R231">
            <v>193.63</v>
          </cell>
          <cell r="S231">
            <v>152.57</v>
          </cell>
          <cell r="T231">
            <v>166.92</v>
          </cell>
          <cell r="U231">
            <v>311.87</v>
          </cell>
          <cell r="V231">
            <v>343.28</v>
          </cell>
          <cell r="W231">
            <v>343.28</v>
          </cell>
          <cell r="X231">
            <v>229.76</v>
          </cell>
          <cell r="Y231">
            <v>307.14999999999998</v>
          </cell>
          <cell r="Z231">
            <v>311.87</v>
          </cell>
          <cell r="AA231">
            <v>307.14999999999998</v>
          </cell>
        </row>
        <row r="232">
          <cell r="B232">
            <v>80224</v>
          </cell>
          <cell r="C232" t="str">
            <v>A</v>
          </cell>
          <cell r="G232">
            <v>152.57</v>
          </cell>
          <cell r="H232">
            <v>193.63</v>
          </cell>
          <cell r="I232">
            <v>194.53</v>
          </cell>
          <cell r="J232">
            <v>229.76</v>
          </cell>
          <cell r="K232">
            <v>194.53</v>
          </cell>
          <cell r="L232">
            <v>343.28</v>
          </cell>
          <cell r="M232">
            <v>194.53</v>
          </cell>
          <cell r="N232">
            <v>194.53</v>
          </cell>
          <cell r="O232">
            <v>229.76</v>
          </cell>
          <cell r="P232">
            <v>311.87</v>
          </cell>
          <cell r="Q232">
            <v>194.53</v>
          </cell>
          <cell r="R232">
            <v>193.63</v>
          </cell>
          <cell r="S232">
            <v>152.57</v>
          </cell>
          <cell r="T232">
            <v>166.92</v>
          </cell>
          <cell r="U232">
            <v>311.87</v>
          </cell>
          <cell r="V232">
            <v>343.28</v>
          </cell>
          <cell r="W232">
            <v>343.28</v>
          </cell>
          <cell r="X232">
            <v>229.76</v>
          </cell>
          <cell r="Y232">
            <v>307.14999999999998</v>
          </cell>
          <cell r="Z232">
            <v>311.87</v>
          </cell>
          <cell r="AA232">
            <v>307.14999999999998</v>
          </cell>
        </row>
        <row r="233">
          <cell r="B233">
            <v>80225</v>
          </cell>
          <cell r="C233" t="str">
            <v>A</v>
          </cell>
          <cell r="G233">
            <v>152.57</v>
          </cell>
          <cell r="H233">
            <v>193.63</v>
          </cell>
          <cell r="I233">
            <v>194.53</v>
          </cell>
          <cell r="J233">
            <v>229.76</v>
          </cell>
          <cell r="K233">
            <v>194.53</v>
          </cell>
          <cell r="L233">
            <v>343.28</v>
          </cell>
          <cell r="M233">
            <v>194.53</v>
          </cell>
          <cell r="N233">
            <v>194.53</v>
          </cell>
          <cell r="O233">
            <v>229.76</v>
          </cell>
          <cell r="P233">
            <v>311.87</v>
          </cell>
          <cell r="Q233">
            <v>194.53</v>
          </cell>
          <cell r="R233">
            <v>193.63</v>
          </cell>
          <cell r="S233">
            <v>152.57</v>
          </cell>
          <cell r="T233">
            <v>166.92</v>
          </cell>
          <cell r="U233">
            <v>311.87</v>
          </cell>
          <cell r="V233">
            <v>343.28</v>
          </cell>
          <cell r="W233">
            <v>343.28</v>
          </cell>
          <cell r="X233">
            <v>229.76</v>
          </cell>
          <cell r="Y233">
            <v>307.14999999999998</v>
          </cell>
          <cell r="Z233">
            <v>311.87</v>
          </cell>
          <cell r="AA233">
            <v>307.14999999999998</v>
          </cell>
        </row>
        <row r="234">
          <cell r="B234">
            <v>80226</v>
          </cell>
          <cell r="C234" t="str">
            <v>A</v>
          </cell>
          <cell r="G234">
            <v>152.57</v>
          </cell>
          <cell r="H234">
            <v>193.63</v>
          </cell>
          <cell r="I234">
            <v>194.53</v>
          </cell>
          <cell r="J234">
            <v>229.76</v>
          </cell>
          <cell r="K234">
            <v>194.53</v>
          </cell>
          <cell r="L234">
            <v>343.28</v>
          </cell>
          <cell r="M234">
            <v>194.53</v>
          </cell>
          <cell r="N234">
            <v>194.53</v>
          </cell>
          <cell r="O234">
            <v>229.76</v>
          </cell>
          <cell r="P234">
            <v>311.87</v>
          </cell>
          <cell r="Q234">
            <v>194.53</v>
          </cell>
          <cell r="R234">
            <v>193.63</v>
          </cell>
          <cell r="S234">
            <v>152.57</v>
          </cell>
          <cell r="T234">
            <v>166.92</v>
          </cell>
          <cell r="U234">
            <v>311.87</v>
          </cell>
          <cell r="V234">
            <v>343.28</v>
          </cell>
          <cell r="W234">
            <v>343.28</v>
          </cell>
          <cell r="X234">
            <v>229.76</v>
          </cell>
          <cell r="Y234">
            <v>307.14999999999998</v>
          </cell>
          <cell r="Z234">
            <v>311.87</v>
          </cell>
          <cell r="AA234">
            <v>307.14999999999998</v>
          </cell>
        </row>
        <row r="235">
          <cell r="B235">
            <v>80227</v>
          </cell>
          <cell r="C235" t="str">
            <v>A</v>
          </cell>
          <cell r="G235">
            <v>152.57</v>
          </cell>
          <cell r="H235">
            <v>193.63</v>
          </cell>
          <cell r="I235">
            <v>194.53</v>
          </cell>
          <cell r="J235">
            <v>229.76</v>
          </cell>
          <cell r="K235">
            <v>194.53</v>
          </cell>
          <cell r="L235">
            <v>343.28</v>
          </cell>
          <cell r="M235">
            <v>194.53</v>
          </cell>
          <cell r="N235">
            <v>194.53</v>
          </cell>
          <cell r="O235">
            <v>229.76</v>
          </cell>
          <cell r="P235">
            <v>311.87</v>
          </cell>
          <cell r="Q235">
            <v>194.53</v>
          </cell>
          <cell r="R235">
            <v>193.63</v>
          </cell>
          <cell r="S235">
            <v>152.57</v>
          </cell>
          <cell r="T235">
            <v>166.92</v>
          </cell>
          <cell r="U235">
            <v>311.87</v>
          </cell>
          <cell r="V235">
            <v>343.28</v>
          </cell>
          <cell r="W235">
            <v>343.28</v>
          </cell>
          <cell r="X235">
            <v>229.76</v>
          </cell>
          <cell r="Y235">
            <v>307.14999999999998</v>
          </cell>
          <cell r="Z235">
            <v>311.87</v>
          </cell>
          <cell r="AA235">
            <v>307.14999999999998</v>
          </cell>
        </row>
        <row r="236">
          <cell r="B236">
            <v>80228</v>
          </cell>
          <cell r="C236" t="str">
            <v>A</v>
          </cell>
          <cell r="G236">
            <v>152.57</v>
          </cell>
          <cell r="H236">
            <v>193.63</v>
          </cell>
          <cell r="I236">
            <v>194.53</v>
          </cell>
          <cell r="J236">
            <v>229.76</v>
          </cell>
          <cell r="K236">
            <v>194.53</v>
          </cell>
          <cell r="L236">
            <v>343.28</v>
          </cell>
          <cell r="M236">
            <v>194.53</v>
          </cell>
          <cell r="N236">
            <v>194.53</v>
          </cell>
          <cell r="O236">
            <v>229.76</v>
          </cell>
          <cell r="P236">
            <v>311.87</v>
          </cell>
          <cell r="Q236">
            <v>194.53</v>
          </cell>
          <cell r="R236">
            <v>193.63</v>
          </cell>
          <cell r="S236">
            <v>152.57</v>
          </cell>
          <cell r="T236">
            <v>166.92</v>
          </cell>
          <cell r="U236">
            <v>311.87</v>
          </cell>
          <cell r="V236">
            <v>343.28</v>
          </cell>
          <cell r="W236">
            <v>343.28</v>
          </cell>
          <cell r="X236">
            <v>229.76</v>
          </cell>
          <cell r="Y236">
            <v>307.14999999999998</v>
          </cell>
          <cell r="Z236">
            <v>311.87</v>
          </cell>
          <cell r="AA236">
            <v>307.14999999999998</v>
          </cell>
        </row>
        <row r="237">
          <cell r="B237">
            <v>80229</v>
          </cell>
          <cell r="C237" t="str">
            <v>A</v>
          </cell>
          <cell r="G237">
            <v>152.57</v>
          </cell>
          <cell r="H237">
            <v>193.63</v>
          </cell>
          <cell r="I237">
            <v>194.53</v>
          </cell>
          <cell r="J237">
            <v>229.76</v>
          </cell>
          <cell r="K237">
            <v>194.53</v>
          </cell>
          <cell r="L237">
            <v>343.28</v>
          </cell>
          <cell r="M237">
            <v>194.53</v>
          </cell>
          <cell r="N237">
            <v>194.53</v>
          </cell>
          <cell r="O237">
            <v>229.76</v>
          </cell>
          <cell r="P237">
            <v>311.87</v>
          </cell>
          <cell r="Q237">
            <v>194.53</v>
          </cell>
          <cell r="R237">
            <v>193.63</v>
          </cell>
          <cell r="S237">
            <v>152.57</v>
          </cell>
          <cell r="T237">
            <v>166.92</v>
          </cell>
          <cell r="U237">
            <v>311.87</v>
          </cell>
          <cell r="V237">
            <v>343.28</v>
          </cell>
          <cell r="W237">
            <v>343.28</v>
          </cell>
          <cell r="X237">
            <v>229.76</v>
          </cell>
          <cell r="Y237">
            <v>307.14999999999998</v>
          </cell>
          <cell r="Z237">
            <v>311.87</v>
          </cell>
          <cell r="AA237">
            <v>307.14999999999998</v>
          </cell>
        </row>
        <row r="238">
          <cell r="B238">
            <v>80230</v>
          </cell>
          <cell r="C238" t="str">
            <v>A</v>
          </cell>
          <cell r="G238">
            <v>152.57</v>
          </cell>
          <cell r="H238">
            <v>193.63</v>
          </cell>
          <cell r="I238">
            <v>194.53</v>
          </cell>
          <cell r="J238">
            <v>229.76</v>
          </cell>
          <cell r="K238">
            <v>194.53</v>
          </cell>
          <cell r="L238">
            <v>343.28</v>
          </cell>
          <cell r="M238">
            <v>194.53</v>
          </cell>
          <cell r="N238">
            <v>194.53</v>
          </cell>
          <cell r="O238">
            <v>229.76</v>
          </cell>
          <cell r="P238">
            <v>311.87</v>
          </cell>
          <cell r="Q238">
            <v>194.53</v>
          </cell>
          <cell r="R238">
            <v>193.63</v>
          </cell>
          <cell r="S238">
            <v>152.57</v>
          </cell>
          <cell r="T238">
            <v>166.92</v>
          </cell>
          <cell r="U238">
            <v>311.87</v>
          </cell>
          <cell r="V238">
            <v>343.28</v>
          </cell>
          <cell r="W238">
            <v>343.28</v>
          </cell>
          <cell r="X238">
            <v>229.76</v>
          </cell>
          <cell r="Y238">
            <v>307.14999999999998</v>
          </cell>
          <cell r="Z238">
            <v>311.87</v>
          </cell>
          <cell r="AA238">
            <v>307.14999999999998</v>
          </cell>
        </row>
        <row r="239">
          <cell r="B239">
            <v>80231</v>
          </cell>
          <cell r="C239" t="str">
            <v>A</v>
          </cell>
          <cell r="G239">
            <v>152.57</v>
          </cell>
          <cell r="H239">
            <v>193.63</v>
          </cell>
          <cell r="I239">
            <v>194.53</v>
          </cell>
          <cell r="J239">
            <v>229.76</v>
          </cell>
          <cell r="K239">
            <v>194.53</v>
          </cell>
          <cell r="L239">
            <v>343.28</v>
          </cell>
          <cell r="M239">
            <v>194.53</v>
          </cell>
          <cell r="N239">
            <v>194.53</v>
          </cell>
          <cell r="O239">
            <v>229.76</v>
          </cell>
          <cell r="P239">
            <v>311.87</v>
          </cell>
          <cell r="Q239">
            <v>194.53</v>
          </cell>
          <cell r="R239">
            <v>193.63</v>
          </cell>
          <cell r="S239">
            <v>152.57</v>
          </cell>
          <cell r="T239">
            <v>166.92</v>
          </cell>
          <cell r="U239">
            <v>311.87</v>
          </cell>
          <cell r="V239">
            <v>343.28</v>
          </cell>
          <cell r="W239">
            <v>343.28</v>
          </cell>
          <cell r="X239">
            <v>229.76</v>
          </cell>
          <cell r="Y239">
            <v>307.14999999999998</v>
          </cell>
          <cell r="Z239">
            <v>311.87</v>
          </cell>
          <cell r="AA239">
            <v>307.14999999999998</v>
          </cell>
        </row>
        <row r="240">
          <cell r="B240">
            <v>80232</v>
          </cell>
          <cell r="C240" t="str">
            <v>A</v>
          </cell>
          <cell r="G240">
            <v>152.57</v>
          </cell>
          <cell r="H240">
            <v>193.63</v>
          </cell>
          <cell r="I240">
            <v>194.53</v>
          </cell>
          <cell r="J240">
            <v>229.76</v>
          </cell>
          <cell r="K240">
            <v>194.53</v>
          </cell>
          <cell r="L240">
            <v>343.28</v>
          </cell>
          <cell r="M240">
            <v>194.53</v>
          </cell>
          <cell r="N240">
            <v>194.53</v>
          </cell>
          <cell r="O240">
            <v>229.76</v>
          </cell>
          <cell r="P240">
            <v>311.87</v>
          </cell>
          <cell r="Q240">
            <v>194.53</v>
          </cell>
          <cell r="R240">
            <v>193.63</v>
          </cell>
          <cell r="S240">
            <v>152.57</v>
          </cell>
          <cell r="T240">
            <v>166.92</v>
          </cell>
          <cell r="U240">
            <v>311.87</v>
          </cell>
          <cell r="V240">
            <v>343.28</v>
          </cell>
          <cell r="W240">
            <v>343.28</v>
          </cell>
          <cell r="X240">
            <v>229.76</v>
          </cell>
          <cell r="Y240">
            <v>307.14999999999998</v>
          </cell>
          <cell r="Z240">
            <v>311.87</v>
          </cell>
          <cell r="AA240">
            <v>307.14999999999998</v>
          </cell>
        </row>
        <row r="241">
          <cell r="B241">
            <v>80233</v>
          </cell>
          <cell r="C241" t="str">
            <v>A</v>
          </cell>
          <cell r="G241">
            <v>152.57</v>
          </cell>
          <cell r="H241">
            <v>193.63</v>
          </cell>
          <cell r="I241">
            <v>194.53</v>
          </cell>
          <cell r="J241">
            <v>229.76</v>
          </cell>
          <cell r="K241">
            <v>194.53</v>
          </cell>
          <cell r="L241">
            <v>343.28</v>
          </cell>
          <cell r="M241">
            <v>194.53</v>
          </cell>
          <cell r="N241">
            <v>194.53</v>
          </cell>
          <cell r="O241">
            <v>229.76</v>
          </cell>
          <cell r="P241">
            <v>311.87</v>
          </cell>
          <cell r="Q241">
            <v>194.53</v>
          </cell>
          <cell r="R241">
            <v>193.63</v>
          </cell>
          <cell r="S241">
            <v>152.57</v>
          </cell>
          <cell r="T241">
            <v>166.92</v>
          </cell>
          <cell r="U241">
            <v>311.87</v>
          </cell>
          <cell r="V241">
            <v>343.28</v>
          </cell>
          <cell r="W241">
            <v>343.28</v>
          </cell>
          <cell r="X241">
            <v>229.76</v>
          </cell>
          <cell r="Y241">
            <v>307.14999999999998</v>
          </cell>
          <cell r="Z241">
            <v>311.87</v>
          </cell>
          <cell r="AA241">
            <v>307.14999999999998</v>
          </cell>
        </row>
        <row r="242">
          <cell r="B242">
            <v>80234</v>
          </cell>
          <cell r="C242" t="str">
            <v>A</v>
          </cell>
          <cell r="G242">
            <v>152.57</v>
          </cell>
          <cell r="H242">
            <v>193.63</v>
          </cell>
          <cell r="I242">
            <v>194.53</v>
          </cell>
          <cell r="J242">
            <v>229.76</v>
          </cell>
          <cell r="K242">
            <v>194.53</v>
          </cell>
          <cell r="L242">
            <v>343.28</v>
          </cell>
          <cell r="M242">
            <v>194.53</v>
          </cell>
          <cell r="N242">
            <v>194.53</v>
          </cell>
          <cell r="O242">
            <v>229.76</v>
          </cell>
          <cell r="P242">
            <v>311.87</v>
          </cell>
          <cell r="Q242">
            <v>194.53</v>
          </cell>
          <cell r="R242">
            <v>193.63</v>
          </cell>
          <cell r="S242">
            <v>152.57</v>
          </cell>
          <cell r="T242">
            <v>166.92</v>
          </cell>
          <cell r="U242">
            <v>311.87</v>
          </cell>
          <cell r="V242">
            <v>343.28</v>
          </cell>
          <cell r="W242">
            <v>343.28</v>
          </cell>
          <cell r="X242">
            <v>229.76</v>
          </cell>
          <cell r="Y242">
            <v>307.14999999999998</v>
          </cell>
          <cell r="Z242">
            <v>311.87</v>
          </cell>
          <cell r="AA242">
            <v>307.14999999999998</v>
          </cell>
        </row>
        <row r="243">
          <cell r="B243">
            <v>80235</v>
          </cell>
          <cell r="C243" t="str">
            <v>A</v>
          </cell>
          <cell r="G243">
            <v>152.57</v>
          </cell>
          <cell r="H243">
            <v>193.63</v>
          </cell>
          <cell r="I243">
            <v>194.53</v>
          </cell>
          <cell r="J243">
            <v>229.76</v>
          </cell>
          <cell r="K243">
            <v>194.53</v>
          </cell>
          <cell r="L243">
            <v>343.28</v>
          </cell>
          <cell r="M243">
            <v>194.53</v>
          </cell>
          <cell r="N243">
            <v>194.53</v>
          </cell>
          <cell r="O243">
            <v>229.76</v>
          </cell>
          <cell r="P243">
            <v>311.87</v>
          </cell>
          <cell r="Q243">
            <v>194.53</v>
          </cell>
          <cell r="R243">
            <v>193.63</v>
          </cell>
          <cell r="S243">
            <v>152.57</v>
          </cell>
          <cell r="T243">
            <v>166.92</v>
          </cell>
          <cell r="U243">
            <v>311.87</v>
          </cell>
          <cell r="V243">
            <v>343.28</v>
          </cell>
          <cell r="W243">
            <v>343.28</v>
          </cell>
          <cell r="X243">
            <v>229.76</v>
          </cell>
          <cell r="Y243">
            <v>307.14999999999998</v>
          </cell>
          <cell r="Z243">
            <v>311.87</v>
          </cell>
          <cell r="AA243">
            <v>307.14999999999998</v>
          </cell>
        </row>
        <row r="244">
          <cell r="B244">
            <v>80236</v>
          </cell>
          <cell r="C244" t="str">
            <v>A</v>
          </cell>
          <cell r="G244">
            <v>152.57</v>
          </cell>
          <cell r="H244">
            <v>193.63</v>
          </cell>
          <cell r="I244">
            <v>194.53</v>
          </cell>
          <cell r="J244">
            <v>229.76</v>
          </cell>
          <cell r="K244">
            <v>194.53</v>
          </cell>
          <cell r="L244">
            <v>343.28</v>
          </cell>
          <cell r="M244">
            <v>194.53</v>
          </cell>
          <cell r="N244">
            <v>194.53</v>
          </cell>
          <cell r="O244">
            <v>229.76</v>
          </cell>
          <cell r="P244">
            <v>311.87</v>
          </cell>
          <cell r="Q244">
            <v>194.53</v>
          </cell>
          <cell r="R244">
            <v>193.63</v>
          </cell>
          <cell r="S244">
            <v>152.57</v>
          </cell>
          <cell r="T244">
            <v>166.92</v>
          </cell>
          <cell r="U244">
            <v>311.87</v>
          </cell>
          <cell r="V244">
            <v>343.28</v>
          </cell>
          <cell r="W244">
            <v>343.28</v>
          </cell>
          <cell r="X244">
            <v>229.76</v>
          </cell>
          <cell r="Y244">
            <v>307.14999999999998</v>
          </cell>
          <cell r="Z244">
            <v>311.87</v>
          </cell>
          <cell r="AA244">
            <v>307.14999999999998</v>
          </cell>
        </row>
        <row r="245">
          <cell r="B245">
            <v>80237</v>
          </cell>
          <cell r="C245" t="str">
            <v>A</v>
          </cell>
          <cell r="G245">
            <v>152.57</v>
          </cell>
          <cell r="H245">
            <v>193.63</v>
          </cell>
          <cell r="I245">
            <v>194.53</v>
          </cell>
          <cell r="J245">
            <v>229.76</v>
          </cell>
          <cell r="K245">
            <v>194.53</v>
          </cell>
          <cell r="L245">
            <v>343.28</v>
          </cell>
          <cell r="M245">
            <v>194.53</v>
          </cell>
          <cell r="N245">
            <v>194.53</v>
          </cell>
          <cell r="O245">
            <v>229.76</v>
          </cell>
          <cell r="P245">
            <v>311.87</v>
          </cell>
          <cell r="Q245">
            <v>194.53</v>
          </cell>
          <cell r="R245">
            <v>193.63</v>
          </cell>
          <cell r="S245">
            <v>152.57</v>
          </cell>
          <cell r="T245">
            <v>166.92</v>
          </cell>
          <cell r="U245">
            <v>311.87</v>
          </cell>
          <cell r="V245">
            <v>343.28</v>
          </cell>
          <cell r="W245">
            <v>343.28</v>
          </cell>
          <cell r="X245">
            <v>229.76</v>
          </cell>
          <cell r="Y245">
            <v>307.14999999999998</v>
          </cell>
          <cell r="Z245">
            <v>311.87</v>
          </cell>
          <cell r="AA245">
            <v>307.14999999999998</v>
          </cell>
        </row>
        <row r="246">
          <cell r="B246">
            <v>80238</v>
          </cell>
          <cell r="C246" t="str">
            <v>A</v>
          </cell>
          <cell r="G246">
            <v>152.57</v>
          </cell>
          <cell r="H246">
            <v>193.63</v>
          </cell>
          <cell r="I246">
            <v>194.53</v>
          </cell>
          <cell r="J246">
            <v>229.76</v>
          </cell>
          <cell r="K246">
            <v>194.53</v>
          </cell>
          <cell r="L246">
            <v>343.28</v>
          </cell>
          <cell r="M246">
            <v>194.53</v>
          </cell>
          <cell r="N246">
            <v>194.53</v>
          </cell>
          <cell r="O246">
            <v>229.76</v>
          </cell>
          <cell r="P246">
            <v>311.87</v>
          </cell>
          <cell r="Q246">
            <v>194.53</v>
          </cell>
          <cell r="R246">
            <v>193.63</v>
          </cell>
          <cell r="S246">
            <v>152.57</v>
          </cell>
          <cell r="T246">
            <v>166.92</v>
          </cell>
          <cell r="U246">
            <v>311.87</v>
          </cell>
          <cell r="V246">
            <v>343.28</v>
          </cell>
          <cell r="W246">
            <v>343.28</v>
          </cell>
          <cell r="X246">
            <v>229.76</v>
          </cell>
          <cell r="Y246">
            <v>307.14999999999998</v>
          </cell>
          <cell r="Z246">
            <v>311.87</v>
          </cell>
          <cell r="AA246">
            <v>307.14999999999998</v>
          </cell>
        </row>
        <row r="247">
          <cell r="B247">
            <v>80239</v>
          </cell>
          <cell r="C247" t="str">
            <v>A</v>
          </cell>
          <cell r="G247">
            <v>152.57</v>
          </cell>
          <cell r="H247">
            <v>193.63</v>
          </cell>
          <cell r="I247">
            <v>194.53</v>
          </cell>
          <cell r="J247">
            <v>229.76</v>
          </cell>
          <cell r="K247">
            <v>194.53</v>
          </cell>
          <cell r="L247">
            <v>343.28</v>
          </cell>
          <cell r="M247">
            <v>194.53</v>
          </cell>
          <cell r="N247">
            <v>194.53</v>
          </cell>
          <cell r="O247">
            <v>229.76</v>
          </cell>
          <cell r="P247">
            <v>311.87</v>
          </cell>
          <cell r="Q247">
            <v>194.53</v>
          </cell>
          <cell r="R247">
            <v>193.63</v>
          </cell>
          <cell r="S247">
            <v>152.57</v>
          </cell>
          <cell r="T247">
            <v>166.92</v>
          </cell>
          <cell r="U247">
            <v>311.87</v>
          </cell>
          <cell r="V247">
            <v>343.28</v>
          </cell>
          <cell r="W247">
            <v>343.28</v>
          </cell>
          <cell r="X247">
            <v>229.76</v>
          </cell>
          <cell r="Y247">
            <v>307.14999999999998</v>
          </cell>
          <cell r="Z247">
            <v>311.87</v>
          </cell>
          <cell r="AA247">
            <v>307.14999999999998</v>
          </cell>
        </row>
        <row r="248">
          <cell r="B248">
            <v>80240</v>
          </cell>
          <cell r="C248" t="str">
            <v>A</v>
          </cell>
          <cell r="G248">
            <v>172.55</v>
          </cell>
          <cell r="H248">
            <v>216.51</v>
          </cell>
          <cell r="I248">
            <v>216.51</v>
          </cell>
          <cell r="J248">
            <v>251.74</v>
          </cell>
          <cell r="K248">
            <v>216.51</v>
          </cell>
          <cell r="L248">
            <v>361.45</v>
          </cell>
          <cell r="M248">
            <v>216.51</v>
          </cell>
          <cell r="N248">
            <v>216.51</v>
          </cell>
          <cell r="O248">
            <v>251.74</v>
          </cell>
          <cell r="P248">
            <v>321.32</v>
          </cell>
          <cell r="Q248">
            <v>212.69</v>
          </cell>
          <cell r="R248">
            <v>216.51</v>
          </cell>
          <cell r="S248">
            <v>172.55</v>
          </cell>
          <cell r="T248">
            <v>184</v>
          </cell>
          <cell r="U248">
            <v>321.32</v>
          </cell>
          <cell r="V248">
            <v>361.45</v>
          </cell>
          <cell r="W248">
            <v>361.45</v>
          </cell>
          <cell r="X248">
            <v>251.74</v>
          </cell>
          <cell r="Y248">
            <v>317.5</v>
          </cell>
          <cell r="Z248">
            <v>321.32</v>
          </cell>
          <cell r="AA248">
            <v>317.5</v>
          </cell>
        </row>
        <row r="249">
          <cell r="B249">
            <v>80241</v>
          </cell>
          <cell r="C249" t="str">
            <v>A</v>
          </cell>
          <cell r="G249">
            <v>172.55</v>
          </cell>
          <cell r="H249">
            <v>216.51</v>
          </cell>
          <cell r="I249">
            <v>216.51</v>
          </cell>
          <cell r="J249">
            <v>251.74</v>
          </cell>
          <cell r="K249">
            <v>216.51</v>
          </cell>
          <cell r="L249">
            <v>361.45</v>
          </cell>
          <cell r="M249">
            <v>216.51</v>
          </cell>
          <cell r="N249">
            <v>216.51</v>
          </cell>
          <cell r="O249">
            <v>251.74</v>
          </cell>
          <cell r="P249">
            <v>321.32</v>
          </cell>
          <cell r="Q249">
            <v>212.69</v>
          </cell>
          <cell r="R249">
            <v>216.51</v>
          </cell>
          <cell r="S249">
            <v>172.55</v>
          </cell>
          <cell r="T249">
            <v>184</v>
          </cell>
          <cell r="U249">
            <v>321.32</v>
          </cell>
          <cell r="V249">
            <v>361.45</v>
          </cell>
          <cell r="W249">
            <v>361.45</v>
          </cell>
          <cell r="X249">
            <v>251.74</v>
          </cell>
          <cell r="Y249">
            <v>317.5</v>
          </cell>
          <cell r="Z249">
            <v>321.32</v>
          </cell>
          <cell r="AA249">
            <v>317.5</v>
          </cell>
        </row>
        <row r="250">
          <cell r="B250">
            <v>80242</v>
          </cell>
          <cell r="C250" t="str">
            <v>A</v>
          </cell>
          <cell r="G250">
            <v>172.55</v>
          </cell>
          <cell r="H250">
            <v>216.51</v>
          </cell>
          <cell r="I250">
            <v>216.51</v>
          </cell>
          <cell r="J250">
            <v>251.74</v>
          </cell>
          <cell r="K250">
            <v>216.51</v>
          </cell>
          <cell r="L250">
            <v>361.45</v>
          </cell>
          <cell r="M250">
            <v>216.51</v>
          </cell>
          <cell r="N250">
            <v>216.51</v>
          </cell>
          <cell r="O250">
            <v>251.74</v>
          </cell>
          <cell r="P250">
            <v>321.32</v>
          </cell>
          <cell r="Q250">
            <v>212.69</v>
          </cell>
          <cell r="R250">
            <v>216.51</v>
          </cell>
          <cell r="S250">
            <v>172.55</v>
          </cell>
          <cell r="T250">
            <v>184</v>
          </cell>
          <cell r="U250">
            <v>321.32</v>
          </cell>
          <cell r="V250">
            <v>361.45</v>
          </cell>
          <cell r="W250">
            <v>361.45</v>
          </cell>
          <cell r="X250">
            <v>251.74</v>
          </cell>
          <cell r="Y250">
            <v>317.5</v>
          </cell>
          <cell r="Z250">
            <v>321.32</v>
          </cell>
          <cell r="AA250">
            <v>317.5</v>
          </cell>
        </row>
        <row r="251">
          <cell r="B251">
            <v>80243</v>
          </cell>
          <cell r="C251" t="str">
            <v>A</v>
          </cell>
          <cell r="G251">
            <v>172.55</v>
          </cell>
          <cell r="H251">
            <v>216.51</v>
          </cell>
          <cell r="I251">
            <v>216.51</v>
          </cell>
          <cell r="J251">
            <v>251.74</v>
          </cell>
          <cell r="K251">
            <v>216.51</v>
          </cell>
          <cell r="L251">
            <v>361.45</v>
          </cell>
          <cell r="M251">
            <v>216.51</v>
          </cell>
          <cell r="N251">
            <v>216.51</v>
          </cell>
          <cell r="O251">
            <v>251.74</v>
          </cell>
          <cell r="P251">
            <v>321.32</v>
          </cell>
          <cell r="Q251">
            <v>212.69</v>
          </cell>
          <cell r="R251">
            <v>216.51</v>
          </cell>
          <cell r="S251">
            <v>172.55</v>
          </cell>
          <cell r="T251">
            <v>184</v>
          </cell>
          <cell r="U251">
            <v>321.32</v>
          </cell>
          <cell r="V251">
            <v>361.45</v>
          </cell>
          <cell r="W251">
            <v>361.45</v>
          </cell>
          <cell r="X251">
            <v>251.74</v>
          </cell>
          <cell r="Y251">
            <v>317.5</v>
          </cell>
          <cell r="Z251">
            <v>321.32</v>
          </cell>
          <cell r="AA251">
            <v>317.5</v>
          </cell>
        </row>
        <row r="252">
          <cell r="B252">
            <v>80244</v>
          </cell>
          <cell r="C252" t="str">
            <v>A</v>
          </cell>
          <cell r="G252">
            <v>172.55</v>
          </cell>
          <cell r="H252">
            <v>216.51</v>
          </cell>
          <cell r="I252">
            <v>216.51</v>
          </cell>
          <cell r="J252">
            <v>251.74</v>
          </cell>
          <cell r="K252">
            <v>216.51</v>
          </cell>
          <cell r="L252">
            <v>361.45</v>
          </cell>
          <cell r="M252">
            <v>216.51</v>
          </cell>
          <cell r="N252">
            <v>216.51</v>
          </cell>
          <cell r="O252">
            <v>251.74</v>
          </cell>
          <cell r="P252">
            <v>321.32</v>
          </cell>
          <cell r="Q252">
            <v>212.69</v>
          </cell>
          <cell r="R252">
            <v>216.51</v>
          </cell>
          <cell r="S252">
            <v>172.55</v>
          </cell>
          <cell r="T252">
            <v>184</v>
          </cell>
          <cell r="U252">
            <v>321.32</v>
          </cell>
          <cell r="V252">
            <v>361.45</v>
          </cell>
          <cell r="W252">
            <v>361.45</v>
          </cell>
          <cell r="X252">
            <v>251.74</v>
          </cell>
          <cell r="Y252">
            <v>317.5</v>
          </cell>
          <cell r="Z252">
            <v>321.32</v>
          </cell>
          <cell r="AA252">
            <v>317.5</v>
          </cell>
        </row>
        <row r="253">
          <cell r="B253">
            <v>80245</v>
          </cell>
          <cell r="C253" t="str">
            <v>A</v>
          </cell>
          <cell r="G253">
            <v>172.55</v>
          </cell>
          <cell r="H253">
            <v>216.51</v>
          </cell>
          <cell r="I253">
            <v>216.51</v>
          </cell>
          <cell r="J253">
            <v>251.74</v>
          </cell>
          <cell r="K253">
            <v>216.51</v>
          </cell>
          <cell r="L253">
            <v>361.45</v>
          </cell>
          <cell r="M253">
            <v>216.51</v>
          </cell>
          <cell r="N253">
            <v>216.51</v>
          </cell>
          <cell r="O253">
            <v>251.74</v>
          </cell>
          <cell r="P253">
            <v>321.32</v>
          </cell>
          <cell r="Q253">
            <v>212.69</v>
          </cell>
          <cell r="R253">
            <v>216.51</v>
          </cell>
          <cell r="S253">
            <v>172.55</v>
          </cell>
          <cell r="T253">
            <v>184</v>
          </cell>
          <cell r="U253">
            <v>321.32</v>
          </cell>
          <cell r="V253">
            <v>361.45</v>
          </cell>
          <cell r="W253">
            <v>361.45</v>
          </cell>
          <cell r="X253">
            <v>251.74</v>
          </cell>
          <cell r="Y253">
            <v>317.5</v>
          </cell>
          <cell r="Z253">
            <v>321.32</v>
          </cell>
          <cell r="AA253">
            <v>317.5</v>
          </cell>
        </row>
        <row r="254">
          <cell r="B254">
            <v>80246</v>
          </cell>
          <cell r="C254" t="str">
            <v>A</v>
          </cell>
          <cell r="G254">
            <v>172.55</v>
          </cell>
          <cell r="H254">
            <v>216.51</v>
          </cell>
          <cell r="I254">
            <v>216.51</v>
          </cell>
          <cell r="J254">
            <v>251.74</v>
          </cell>
          <cell r="K254">
            <v>216.51</v>
          </cell>
          <cell r="L254">
            <v>361.45</v>
          </cell>
          <cell r="M254">
            <v>216.51</v>
          </cell>
          <cell r="N254">
            <v>216.51</v>
          </cell>
          <cell r="O254">
            <v>251.74</v>
          </cell>
          <cell r="P254">
            <v>321.32</v>
          </cell>
          <cell r="Q254">
            <v>212.69</v>
          </cell>
          <cell r="R254">
            <v>216.51</v>
          </cell>
          <cell r="S254">
            <v>172.55</v>
          </cell>
          <cell r="T254">
            <v>184</v>
          </cell>
          <cell r="U254">
            <v>321.32</v>
          </cell>
          <cell r="V254">
            <v>361.45</v>
          </cell>
          <cell r="W254">
            <v>361.45</v>
          </cell>
          <cell r="X254">
            <v>251.74</v>
          </cell>
          <cell r="Y254">
            <v>317.5</v>
          </cell>
          <cell r="Z254">
            <v>321.32</v>
          </cell>
          <cell r="AA254">
            <v>317.5</v>
          </cell>
        </row>
        <row r="255">
          <cell r="B255">
            <v>80247</v>
          </cell>
          <cell r="C255" t="str">
            <v>A</v>
          </cell>
          <cell r="G255">
            <v>172.55</v>
          </cell>
          <cell r="H255">
            <v>216.51</v>
          </cell>
          <cell r="I255">
            <v>216.51</v>
          </cell>
          <cell r="J255">
            <v>251.74</v>
          </cell>
          <cell r="K255">
            <v>216.51</v>
          </cell>
          <cell r="L255">
            <v>361.45</v>
          </cell>
          <cell r="M255">
            <v>216.51</v>
          </cell>
          <cell r="N255">
            <v>216.51</v>
          </cell>
          <cell r="O255">
            <v>251.74</v>
          </cell>
          <cell r="P255">
            <v>321.32</v>
          </cell>
          <cell r="Q255">
            <v>212.69</v>
          </cell>
          <cell r="R255">
            <v>216.51</v>
          </cell>
          <cell r="S255">
            <v>172.55</v>
          </cell>
          <cell r="T255">
            <v>184</v>
          </cell>
          <cell r="U255">
            <v>321.32</v>
          </cell>
          <cell r="V255">
            <v>361.45</v>
          </cell>
          <cell r="W255">
            <v>361.45</v>
          </cell>
          <cell r="X255">
            <v>251.74</v>
          </cell>
          <cell r="Y255">
            <v>317.5</v>
          </cell>
          <cell r="Z255">
            <v>321.32</v>
          </cell>
          <cell r="AA255">
            <v>317.5</v>
          </cell>
        </row>
        <row r="256">
          <cell r="B256">
            <v>80248</v>
          </cell>
          <cell r="C256" t="str">
            <v>A</v>
          </cell>
          <cell r="G256">
            <v>172.55</v>
          </cell>
          <cell r="H256">
            <v>216.51</v>
          </cell>
          <cell r="I256">
            <v>216.51</v>
          </cell>
          <cell r="J256">
            <v>251.74</v>
          </cell>
          <cell r="K256">
            <v>216.51</v>
          </cell>
          <cell r="L256">
            <v>361.45</v>
          </cell>
          <cell r="M256">
            <v>216.51</v>
          </cell>
          <cell r="N256">
            <v>216.51</v>
          </cell>
          <cell r="O256">
            <v>251.74</v>
          </cell>
          <cell r="P256">
            <v>321.32</v>
          </cell>
          <cell r="Q256">
            <v>212.69</v>
          </cell>
          <cell r="R256">
            <v>216.51</v>
          </cell>
          <cell r="S256">
            <v>172.55</v>
          </cell>
          <cell r="T256">
            <v>184</v>
          </cell>
          <cell r="U256">
            <v>321.32</v>
          </cell>
          <cell r="V256">
            <v>361.45</v>
          </cell>
          <cell r="W256">
            <v>361.45</v>
          </cell>
          <cell r="X256">
            <v>251.74</v>
          </cell>
          <cell r="Y256">
            <v>317.5</v>
          </cell>
          <cell r="Z256">
            <v>321.32</v>
          </cell>
          <cell r="AA256">
            <v>317.5</v>
          </cell>
        </row>
        <row r="257">
          <cell r="B257">
            <v>80249</v>
          </cell>
          <cell r="C257" t="str">
            <v>A</v>
          </cell>
          <cell r="G257">
            <v>172.55</v>
          </cell>
          <cell r="H257">
            <v>216.51</v>
          </cell>
          <cell r="I257">
            <v>216.51</v>
          </cell>
          <cell r="J257">
            <v>251.74</v>
          </cell>
          <cell r="K257">
            <v>216.51</v>
          </cell>
          <cell r="L257">
            <v>361.45</v>
          </cell>
          <cell r="M257">
            <v>216.51</v>
          </cell>
          <cell r="N257">
            <v>216.51</v>
          </cell>
          <cell r="O257">
            <v>251.74</v>
          </cell>
          <cell r="P257">
            <v>321.32</v>
          </cell>
          <cell r="Q257">
            <v>212.69</v>
          </cell>
          <cell r="R257">
            <v>216.51</v>
          </cell>
          <cell r="S257">
            <v>172.55</v>
          </cell>
          <cell r="T257">
            <v>184</v>
          </cell>
          <cell r="U257">
            <v>321.32</v>
          </cell>
          <cell r="V257">
            <v>361.45</v>
          </cell>
          <cell r="W257">
            <v>361.45</v>
          </cell>
          <cell r="X257">
            <v>251.74</v>
          </cell>
          <cell r="Y257">
            <v>317.5</v>
          </cell>
          <cell r="Z257">
            <v>321.32</v>
          </cell>
          <cell r="AA257">
            <v>317.5</v>
          </cell>
        </row>
        <row r="258">
          <cell r="B258">
            <v>80250</v>
          </cell>
          <cell r="C258" t="str">
            <v>A</v>
          </cell>
          <cell r="G258">
            <v>172.55</v>
          </cell>
          <cell r="H258">
            <v>216.51</v>
          </cell>
          <cell r="I258">
            <v>216.51</v>
          </cell>
          <cell r="J258">
            <v>251.74</v>
          </cell>
          <cell r="K258">
            <v>216.51</v>
          </cell>
          <cell r="L258">
            <v>361.45</v>
          </cell>
          <cell r="M258">
            <v>216.51</v>
          </cell>
          <cell r="N258">
            <v>216.51</v>
          </cell>
          <cell r="O258">
            <v>251.74</v>
          </cell>
          <cell r="P258">
            <v>321.32</v>
          </cell>
          <cell r="Q258">
            <v>212.69</v>
          </cell>
          <cell r="R258">
            <v>216.51</v>
          </cell>
          <cell r="S258">
            <v>172.55</v>
          </cell>
          <cell r="T258">
            <v>184</v>
          </cell>
          <cell r="U258">
            <v>321.32</v>
          </cell>
          <cell r="V258">
            <v>361.45</v>
          </cell>
          <cell r="W258">
            <v>361.45</v>
          </cell>
          <cell r="X258">
            <v>251.74</v>
          </cell>
          <cell r="Y258">
            <v>317.5</v>
          </cell>
          <cell r="Z258">
            <v>321.32</v>
          </cell>
          <cell r="AA258">
            <v>317.5</v>
          </cell>
        </row>
        <row r="259">
          <cell r="B259">
            <v>80251</v>
          </cell>
          <cell r="C259" t="str">
            <v>A</v>
          </cell>
          <cell r="G259">
            <v>172.55</v>
          </cell>
          <cell r="H259">
            <v>216.51</v>
          </cell>
          <cell r="I259">
            <v>216.51</v>
          </cell>
          <cell r="J259">
            <v>251.74</v>
          </cell>
          <cell r="K259">
            <v>216.51</v>
          </cell>
          <cell r="L259">
            <v>361.45</v>
          </cell>
          <cell r="M259">
            <v>216.51</v>
          </cell>
          <cell r="N259">
            <v>216.51</v>
          </cell>
          <cell r="O259">
            <v>251.74</v>
          </cell>
          <cell r="P259">
            <v>321.32</v>
          </cell>
          <cell r="Q259">
            <v>212.69</v>
          </cell>
          <cell r="R259">
            <v>216.51</v>
          </cell>
          <cell r="S259">
            <v>172.55</v>
          </cell>
          <cell r="T259">
            <v>184</v>
          </cell>
          <cell r="U259">
            <v>321.32</v>
          </cell>
          <cell r="V259">
            <v>361.45</v>
          </cell>
          <cell r="W259">
            <v>361.45</v>
          </cell>
          <cell r="X259">
            <v>251.74</v>
          </cell>
          <cell r="Y259">
            <v>317.5</v>
          </cell>
          <cell r="Z259">
            <v>321.32</v>
          </cell>
          <cell r="AA259">
            <v>317.5</v>
          </cell>
        </row>
        <row r="260">
          <cell r="B260">
            <v>80252</v>
          </cell>
          <cell r="C260" t="str">
            <v>A</v>
          </cell>
          <cell r="G260">
            <v>172.55</v>
          </cell>
          <cell r="H260">
            <v>216.51</v>
          </cell>
          <cell r="I260">
            <v>216.51</v>
          </cell>
          <cell r="J260">
            <v>251.74</v>
          </cell>
          <cell r="K260">
            <v>216.51</v>
          </cell>
          <cell r="L260">
            <v>361.45</v>
          </cell>
          <cell r="M260">
            <v>216.51</v>
          </cell>
          <cell r="N260">
            <v>216.51</v>
          </cell>
          <cell r="O260">
            <v>251.74</v>
          </cell>
          <cell r="P260">
            <v>321.32</v>
          </cell>
          <cell r="Q260">
            <v>212.69</v>
          </cell>
          <cell r="R260">
            <v>216.51</v>
          </cell>
          <cell r="S260">
            <v>172.55</v>
          </cell>
          <cell r="T260">
            <v>184</v>
          </cell>
          <cell r="U260">
            <v>321.32</v>
          </cell>
          <cell r="V260">
            <v>361.45</v>
          </cell>
          <cell r="W260">
            <v>361.45</v>
          </cell>
          <cell r="X260">
            <v>251.74</v>
          </cell>
          <cell r="Y260">
            <v>317.5</v>
          </cell>
          <cell r="Z260">
            <v>321.32</v>
          </cell>
          <cell r="AA260">
            <v>317.5</v>
          </cell>
        </row>
        <row r="261">
          <cell r="B261">
            <v>80253</v>
          </cell>
          <cell r="C261" t="str">
            <v>A</v>
          </cell>
          <cell r="G261">
            <v>172.55</v>
          </cell>
          <cell r="H261">
            <v>216.51</v>
          </cell>
          <cell r="I261">
            <v>216.51</v>
          </cell>
          <cell r="J261">
            <v>251.74</v>
          </cell>
          <cell r="K261">
            <v>216.51</v>
          </cell>
          <cell r="L261">
            <v>361.45</v>
          </cell>
          <cell r="M261">
            <v>216.51</v>
          </cell>
          <cell r="N261">
            <v>216.51</v>
          </cell>
          <cell r="O261">
            <v>251.74</v>
          </cell>
          <cell r="P261">
            <v>321.32</v>
          </cell>
          <cell r="Q261">
            <v>212.69</v>
          </cell>
          <cell r="R261">
            <v>216.51</v>
          </cell>
          <cell r="S261">
            <v>172.55</v>
          </cell>
          <cell r="T261">
            <v>184</v>
          </cell>
          <cell r="U261">
            <v>321.32</v>
          </cell>
          <cell r="V261">
            <v>361.45</v>
          </cell>
          <cell r="W261">
            <v>361.45</v>
          </cell>
          <cell r="X261">
            <v>251.74</v>
          </cell>
          <cell r="Y261">
            <v>317.5</v>
          </cell>
          <cell r="Z261">
            <v>321.32</v>
          </cell>
          <cell r="AA261">
            <v>317.5</v>
          </cell>
        </row>
        <row r="262">
          <cell r="B262">
            <v>80254</v>
          </cell>
          <cell r="C262" t="str">
            <v>A</v>
          </cell>
          <cell r="G262">
            <v>172.55</v>
          </cell>
          <cell r="H262">
            <v>216.51</v>
          </cell>
          <cell r="I262">
            <v>216.51</v>
          </cell>
          <cell r="J262">
            <v>251.74</v>
          </cell>
          <cell r="K262">
            <v>216.51</v>
          </cell>
          <cell r="L262">
            <v>361.45</v>
          </cell>
          <cell r="M262">
            <v>216.51</v>
          </cell>
          <cell r="N262">
            <v>216.51</v>
          </cell>
          <cell r="O262">
            <v>251.74</v>
          </cell>
          <cell r="P262">
            <v>321.32</v>
          </cell>
          <cell r="Q262">
            <v>212.69</v>
          </cell>
          <cell r="R262">
            <v>216.51</v>
          </cell>
          <cell r="S262">
            <v>172.55</v>
          </cell>
          <cell r="T262">
            <v>184</v>
          </cell>
          <cell r="U262">
            <v>321.32</v>
          </cell>
          <cell r="V262">
            <v>361.45</v>
          </cell>
          <cell r="W262">
            <v>361.45</v>
          </cell>
          <cell r="X262">
            <v>251.74</v>
          </cell>
          <cell r="Y262">
            <v>317.5</v>
          </cell>
          <cell r="Z262">
            <v>321.32</v>
          </cell>
          <cell r="AA262">
            <v>317.5</v>
          </cell>
        </row>
        <row r="263">
          <cell r="B263">
            <v>80255</v>
          </cell>
          <cell r="C263" t="str">
            <v>A</v>
          </cell>
          <cell r="G263">
            <v>172.55</v>
          </cell>
          <cell r="H263">
            <v>216.51</v>
          </cell>
          <cell r="I263">
            <v>216.51</v>
          </cell>
          <cell r="J263">
            <v>251.74</v>
          </cell>
          <cell r="K263">
            <v>216.51</v>
          </cell>
          <cell r="L263">
            <v>361.45</v>
          </cell>
          <cell r="M263">
            <v>216.51</v>
          </cell>
          <cell r="N263">
            <v>216.51</v>
          </cell>
          <cell r="O263">
            <v>251.74</v>
          </cell>
          <cell r="P263">
            <v>321.32</v>
          </cell>
          <cell r="Q263">
            <v>212.69</v>
          </cell>
          <cell r="R263">
            <v>216.51</v>
          </cell>
          <cell r="S263">
            <v>172.55</v>
          </cell>
          <cell r="T263">
            <v>184</v>
          </cell>
          <cell r="U263">
            <v>321.32</v>
          </cell>
          <cell r="V263">
            <v>361.45</v>
          </cell>
          <cell r="W263">
            <v>361.45</v>
          </cell>
          <cell r="X263">
            <v>251.74</v>
          </cell>
          <cell r="Y263">
            <v>317.5</v>
          </cell>
          <cell r="Z263">
            <v>321.32</v>
          </cell>
          <cell r="AA263">
            <v>317.5</v>
          </cell>
        </row>
        <row r="264">
          <cell r="B264">
            <v>80256</v>
          </cell>
          <cell r="C264" t="str">
            <v>A</v>
          </cell>
          <cell r="G264">
            <v>172.55</v>
          </cell>
          <cell r="H264">
            <v>216.51</v>
          </cell>
          <cell r="I264">
            <v>216.51</v>
          </cell>
          <cell r="J264">
            <v>251.74</v>
          </cell>
          <cell r="K264">
            <v>216.51</v>
          </cell>
          <cell r="L264">
            <v>361.45</v>
          </cell>
          <cell r="M264">
            <v>216.51</v>
          </cell>
          <cell r="N264">
            <v>216.51</v>
          </cell>
          <cell r="O264">
            <v>251.74</v>
          </cell>
          <cell r="P264">
            <v>321.32</v>
          </cell>
          <cell r="Q264">
            <v>212.69</v>
          </cell>
          <cell r="R264">
            <v>216.51</v>
          </cell>
          <cell r="S264">
            <v>172.55</v>
          </cell>
          <cell r="T264">
            <v>184</v>
          </cell>
          <cell r="U264">
            <v>321.32</v>
          </cell>
          <cell r="V264">
            <v>361.45</v>
          </cell>
          <cell r="W264">
            <v>361.45</v>
          </cell>
          <cell r="X264">
            <v>251.74</v>
          </cell>
          <cell r="Y264">
            <v>317.5</v>
          </cell>
          <cell r="Z264">
            <v>321.32</v>
          </cell>
          <cell r="AA264">
            <v>317.5</v>
          </cell>
        </row>
        <row r="265">
          <cell r="B265">
            <v>80257</v>
          </cell>
          <cell r="C265" t="str">
            <v>A</v>
          </cell>
          <cell r="G265">
            <v>172.55</v>
          </cell>
          <cell r="H265">
            <v>216.51</v>
          </cell>
          <cell r="I265">
            <v>216.51</v>
          </cell>
          <cell r="J265">
            <v>251.74</v>
          </cell>
          <cell r="K265">
            <v>216.51</v>
          </cell>
          <cell r="L265">
            <v>361.45</v>
          </cell>
          <cell r="M265">
            <v>216.51</v>
          </cell>
          <cell r="N265">
            <v>216.51</v>
          </cell>
          <cell r="O265">
            <v>251.74</v>
          </cell>
          <cell r="P265">
            <v>321.32</v>
          </cell>
          <cell r="Q265">
            <v>212.69</v>
          </cell>
          <cell r="R265">
            <v>216.51</v>
          </cell>
          <cell r="S265">
            <v>172.55</v>
          </cell>
          <cell r="T265">
            <v>184</v>
          </cell>
          <cell r="U265">
            <v>321.32</v>
          </cell>
          <cell r="V265">
            <v>361.45</v>
          </cell>
          <cell r="W265">
            <v>361.45</v>
          </cell>
          <cell r="X265">
            <v>251.74</v>
          </cell>
          <cell r="Y265">
            <v>317.5</v>
          </cell>
          <cell r="Z265">
            <v>321.32</v>
          </cell>
          <cell r="AA265">
            <v>317.5</v>
          </cell>
        </row>
        <row r="266">
          <cell r="B266">
            <v>80258</v>
          </cell>
          <cell r="C266" t="str">
            <v>A</v>
          </cell>
          <cell r="G266">
            <v>172.55</v>
          </cell>
          <cell r="H266">
            <v>216.51</v>
          </cell>
          <cell r="I266">
            <v>216.51</v>
          </cell>
          <cell r="J266">
            <v>251.74</v>
          </cell>
          <cell r="K266">
            <v>216.51</v>
          </cell>
          <cell r="L266">
            <v>361.45</v>
          </cell>
          <cell r="M266">
            <v>216.51</v>
          </cell>
          <cell r="N266">
            <v>216.51</v>
          </cell>
          <cell r="O266">
            <v>251.74</v>
          </cell>
          <cell r="P266">
            <v>321.32</v>
          </cell>
          <cell r="Q266">
            <v>212.69</v>
          </cell>
          <cell r="R266">
            <v>216.51</v>
          </cell>
          <cell r="S266">
            <v>172.55</v>
          </cell>
          <cell r="T266">
            <v>184</v>
          </cell>
          <cell r="U266">
            <v>321.32</v>
          </cell>
          <cell r="V266">
            <v>361.45</v>
          </cell>
          <cell r="W266">
            <v>361.45</v>
          </cell>
          <cell r="X266">
            <v>251.74</v>
          </cell>
          <cell r="Y266">
            <v>317.5</v>
          </cell>
          <cell r="Z266">
            <v>321.32</v>
          </cell>
          <cell r="AA266">
            <v>317.5</v>
          </cell>
        </row>
        <row r="267">
          <cell r="B267">
            <v>80259</v>
          </cell>
          <cell r="C267" t="str">
            <v>A</v>
          </cell>
          <cell r="G267">
            <v>172.55</v>
          </cell>
          <cell r="H267">
            <v>216.51</v>
          </cell>
          <cell r="I267">
            <v>216.51</v>
          </cell>
          <cell r="J267">
            <v>251.74</v>
          </cell>
          <cell r="K267">
            <v>216.51</v>
          </cell>
          <cell r="L267">
            <v>361.45</v>
          </cell>
          <cell r="M267">
            <v>216.51</v>
          </cell>
          <cell r="N267">
            <v>216.51</v>
          </cell>
          <cell r="O267">
            <v>251.74</v>
          </cell>
          <cell r="P267">
            <v>321.32</v>
          </cell>
          <cell r="Q267">
            <v>212.69</v>
          </cell>
          <cell r="R267">
            <v>216.51</v>
          </cell>
          <cell r="S267">
            <v>172.55</v>
          </cell>
          <cell r="T267">
            <v>184</v>
          </cell>
          <cell r="U267">
            <v>321.32</v>
          </cell>
          <cell r="V267">
            <v>361.45</v>
          </cell>
          <cell r="W267">
            <v>361.45</v>
          </cell>
          <cell r="X267">
            <v>251.74</v>
          </cell>
          <cell r="Y267">
            <v>317.5</v>
          </cell>
          <cell r="Z267">
            <v>321.32</v>
          </cell>
          <cell r="AA267">
            <v>317.5</v>
          </cell>
        </row>
        <row r="268">
          <cell r="B268">
            <v>80260</v>
          </cell>
          <cell r="C268" t="str">
            <v>A</v>
          </cell>
          <cell r="G268">
            <v>172.55</v>
          </cell>
          <cell r="H268">
            <v>216.51</v>
          </cell>
          <cell r="I268">
            <v>216.51</v>
          </cell>
          <cell r="J268">
            <v>251.74</v>
          </cell>
          <cell r="K268">
            <v>216.51</v>
          </cell>
          <cell r="L268">
            <v>361.45</v>
          </cell>
          <cell r="M268">
            <v>216.51</v>
          </cell>
          <cell r="N268">
            <v>216.51</v>
          </cell>
          <cell r="O268">
            <v>251.74</v>
          </cell>
          <cell r="P268">
            <v>321.32</v>
          </cell>
          <cell r="Q268">
            <v>212.69</v>
          </cell>
          <cell r="R268">
            <v>216.51</v>
          </cell>
          <cell r="S268">
            <v>172.55</v>
          </cell>
          <cell r="T268">
            <v>184</v>
          </cell>
          <cell r="U268">
            <v>321.32</v>
          </cell>
          <cell r="V268">
            <v>361.45</v>
          </cell>
          <cell r="W268">
            <v>361.45</v>
          </cell>
          <cell r="X268">
            <v>251.74</v>
          </cell>
          <cell r="Y268">
            <v>317.5</v>
          </cell>
          <cell r="Z268">
            <v>321.32</v>
          </cell>
          <cell r="AA268">
            <v>317.5</v>
          </cell>
        </row>
        <row r="269">
          <cell r="B269">
            <v>80261</v>
          </cell>
          <cell r="C269" t="str">
            <v>A</v>
          </cell>
          <cell r="G269">
            <v>172.55</v>
          </cell>
          <cell r="H269">
            <v>216.51</v>
          </cell>
          <cell r="I269">
            <v>216.51</v>
          </cell>
          <cell r="J269">
            <v>251.74</v>
          </cell>
          <cell r="K269">
            <v>216.51</v>
          </cell>
          <cell r="L269">
            <v>361.45</v>
          </cell>
          <cell r="M269">
            <v>216.51</v>
          </cell>
          <cell r="N269">
            <v>216.51</v>
          </cell>
          <cell r="O269">
            <v>251.74</v>
          </cell>
          <cell r="P269">
            <v>321.32</v>
          </cell>
          <cell r="Q269">
            <v>212.69</v>
          </cell>
          <cell r="R269">
            <v>216.51</v>
          </cell>
          <cell r="S269">
            <v>172.55</v>
          </cell>
          <cell r="T269">
            <v>184</v>
          </cell>
          <cell r="U269">
            <v>321.32</v>
          </cell>
          <cell r="V269">
            <v>361.45</v>
          </cell>
          <cell r="W269">
            <v>361.45</v>
          </cell>
          <cell r="X269">
            <v>251.74</v>
          </cell>
          <cell r="Y269">
            <v>317.5</v>
          </cell>
          <cell r="Z269">
            <v>321.32</v>
          </cell>
          <cell r="AA269">
            <v>317.5</v>
          </cell>
        </row>
        <row r="270">
          <cell r="B270">
            <v>80262</v>
          </cell>
          <cell r="C270" t="str">
            <v>A</v>
          </cell>
          <cell r="G270">
            <v>172.55</v>
          </cell>
          <cell r="H270">
            <v>216.51</v>
          </cell>
          <cell r="I270">
            <v>216.51</v>
          </cell>
          <cell r="J270">
            <v>251.74</v>
          </cell>
          <cell r="K270">
            <v>216.51</v>
          </cell>
          <cell r="L270">
            <v>361.45</v>
          </cell>
          <cell r="M270">
            <v>216.51</v>
          </cell>
          <cell r="N270">
            <v>216.51</v>
          </cell>
          <cell r="O270">
            <v>251.74</v>
          </cell>
          <cell r="P270">
            <v>321.32</v>
          </cell>
          <cell r="Q270">
            <v>212.69</v>
          </cell>
          <cell r="R270">
            <v>216.51</v>
          </cell>
          <cell r="S270">
            <v>172.55</v>
          </cell>
          <cell r="T270">
            <v>184</v>
          </cell>
          <cell r="U270">
            <v>321.32</v>
          </cell>
          <cell r="V270">
            <v>361.45</v>
          </cell>
          <cell r="W270">
            <v>361.45</v>
          </cell>
          <cell r="X270">
            <v>251.74</v>
          </cell>
          <cell r="Y270">
            <v>317.5</v>
          </cell>
          <cell r="Z270">
            <v>321.32</v>
          </cell>
          <cell r="AA270">
            <v>317.5</v>
          </cell>
        </row>
        <row r="271">
          <cell r="B271">
            <v>80263</v>
          </cell>
          <cell r="C271" t="str">
            <v>A</v>
          </cell>
          <cell r="G271">
            <v>172.55</v>
          </cell>
          <cell r="H271">
            <v>216.51</v>
          </cell>
          <cell r="I271">
            <v>216.51</v>
          </cell>
          <cell r="J271">
            <v>251.74</v>
          </cell>
          <cell r="K271">
            <v>216.51</v>
          </cell>
          <cell r="L271">
            <v>361.45</v>
          </cell>
          <cell r="M271">
            <v>216.51</v>
          </cell>
          <cell r="N271">
            <v>216.51</v>
          </cell>
          <cell r="O271">
            <v>251.74</v>
          </cell>
          <cell r="P271">
            <v>321.32</v>
          </cell>
          <cell r="Q271">
            <v>212.69</v>
          </cell>
          <cell r="R271">
            <v>216.51</v>
          </cell>
          <cell r="S271">
            <v>172.55</v>
          </cell>
          <cell r="T271">
            <v>184</v>
          </cell>
          <cell r="U271">
            <v>321.32</v>
          </cell>
          <cell r="V271">
            <v>361.45</v>
          </cell>
          <cell r="W271">
            <v>361.45</v>
          </cell>
          <cell r="X271">
            <v>251.74</v>
          </cell>
          <cell r="Y271">
            <v>317.5</v>
          </cell>
          <cell r="Z271">
            <v>321.32</v>
          </cell>
          <cell r="AA271">
            <v>317.5</v>
          </cell>
        </row>
        <row r="272">
          <cell r="B272">
            <v>80264</v>
          </cell>
          <cell r="C272" t="str">
            <v>A</v>
          </cell>
          <cell r="G272">
            <v>172.55</v>
          </cell>
          <cell r="H272">
            <v>216.51</v>
          </cell>
          <cell r="I272">
            <v>216.51</v>
          </cell>
          <cell r="J272">
            <v>251.74</v>
          </cell>
          <cell r="K272">
            <v>216.51</v>
          </cell>
          <cell r="L272">
            <v>361.45</v>
          </cell>
          <cell r="M272">
            <v>216.51</v>
          </cell>
          <cell r="N272">
            <v>216.51</v>
          </cell>
          <cell r="O272">
            <v>251.74</v>
          </cell>
          <cell r="P272">
            <v>321.32</v>
          </cell>
          <cell r="Q272">
            <v>212.69</v>
          </cell>
          <cell r="R272">
            <v>216.51</v>
          </cell>
          <cell r="S272">
            <v>172.55</v>
          </cell>
          <cell r="T272">
            <v>184</v>
          </cell>
          <cell r="U272">
            <v>321.32</v>
          </cell>
          <cell r="V272">
            <v>361.45</v>
          </cell>
          <cell r="W272">
            <v>361.45</v>
          </cell>
          <cell r="X272">
            <v>251.74</v>
          </cell>
          <cell r="Y272">
            <v>317.5</v>
          </cell>
          <cell r="Z272">
            <v>321.32</v>
          </cell>
          <cell r="AA272">
            <v>317.5</v>
          </cell>
        </row>
        <row r="273">
          <cell r="B273">
            <v>80265</v>
          </cell>
          <cell r="C273" t="str">
            <v>A</v>
          </cell>
          <cell r="G273">
            <v>172.55</v>
          </cell>
          <cell r="H273">
            <v>216.51</v>
          </cell>
          <cell r="I273">
            <v>216.51</v>
          </cell>
          <cell r="J273">
            <v>251.74</v>
          </cell>
          <cell r="K273">
            <v>216.51</v>
          </cell>
          <cell r="L273">
            <v>361.45</v>
          </cell>
          <cell r="M273">
            <v>216.51</v>
          </cell>
          <cell r="N273">
            <v>216.51</v>
          </cell>
          <cell r="O273">
            <v>251.74</v>
          </cell>
          <cell r="P273">
            <v>321.32</v>
          </cell>
          <cell r="Q273">
            <v>212.69</v>
          </cell>
          <cell r="R273">
            <v>216.51</v>
          </cell>
          <cell r="S273">
            <v>172.55</v>
          </cell>
          <cell r="T273">
            <v>184</v>
          </cell>
          <cell r="U273">
            <v>321.32</v>
          </cell>
          <cell r="V273">
            <v>361.45</v>
          </cell>
          <cell r="W273">
            <v>361.45</v>
          </cell>
          <cell r="X273">
            <v>251.74</v>
          </cell>
          <cell r="Y273">
            <v>317.5</v>
          </cell>
          <cell r="Z273">
            <v>321.32</v>
          </cell>
          <cell r="AA273">
            <v>317.5</v>
          </cell>
        </row>
        <row r="274">
          <cell r="B274">
            <v>80266</v>
          </cell>
          <cell r="C274" t="str">
            <v>A</v>
          </cell>
          <cell r="G274">
            <v>172.55</v>
          </cell>
          <cell r="H274">
            <v>216.51</v>
          </cell>
          <cell r="I274">
            <v>216.51</v>
          </cell>
          <cell r="J274">
            <v>251.74</v>
          </cell>
          <cell r="K274">
            <v>216.51</v>
          </cell>
          <cell r="L274">
            <v>361.45</v>
          </cell>
          <cell r="M274">
            <v>216.51</v>
          </cell>
          <cell r="N274">
            <v>216.51</v>
          </cell>
          <cell r="O274">
            <v>251.74</v>
          </cell>
          <cell r="P274">
            <v>321.32</v>
          </cell>
          <cell r="Q274">
            <v>212.69</v>
          </cell>
          <cell r="R274">
            <v>216.51</v>
          </cell>
          <cell r="S274">
            <v>172.55</v>
          </cell>
          <cell r="T274">
            <v>184</v>
          </cell>
          <cell r="U274">
            <v>321.32</v>
          </cell>
          <cell r="V274">
            <v>361.45</v>
          </cell>
          <cell r="W274">
            <v>361.45</v>
          </cell>
          <cell r="X274">
            <v>251.74</v>
          </cell>
          <cell r="Y274">
            <v>317.5</v>
          </cell>
          <cell r="Z274">
            <v>321.32</v>
          </cell>
          <cell r="AA274">
            <v>317.5</v>
          </cell>
        </row>
        <row r="275">
          <cell r="B275">
            <v>80267</v>
          </cell>
          <cell r="C275" t="str">
            <v>A</v>
          </cell>
          <cell r="G275">
            <v>172.55</v>
          </cell>
          <cell r="H275">
            <v>216.51</v>
          </cell>
          <cell r="I275">
            <v>216.51</v>
          </cell>
          <cell r="J275">
            <v>251.74</v>
          </cell>
          <cell r="K275">
            <v>216.51</v>
          </cell>
          <cell r="L275">
            <v>361.45</v>
          </cell>
          <cell r="M275">
            <v>216.51</v>
          </cell>
          <cell r="N275">
            <v>216.51</v>
          </cell>
          <cell r="O275">
            <v>251.74</v>
          </cell>
          <cell r="P275">
            <v>321.32</v>
          </cell>
          <cell r="Q275">
            <v>212.69</v>
          </cell>
          <cell r="R275">
            <v>216.51</v>
          </cell>
          <cell r="S275">
            <v>172.55</v>
          </cell>
          <cell r="T275">
            <v>184</v>
          </cell>
          <cell r="U275">
            <v>321.32</v>
          </cell>
          <cell r="V275">
            <v>361.45</v>
          </cell>
          <cell r="W275">
            <v>361.45</v>
          </cell>
          <cell r="X275">
            <v>251.74</v>
          </cell>
          <cell r="Y275">
            <v>317.5</v>
          </cell>
          <cell r="Z275">
            <v>321.32</v>
          </cell>
          <cell r="AA275">
            <v>317.5</v>
          </cell>
        </row>
        <row r="276">
          <cell r="B276">
            <v>80268</v>
          </cell>
          <cell r="C276" t="str">
            <v>A</v>
          </cell>
          <cell r="G276">
            <v>172.55</v>
          </cell>
          <cell r="H276">
            <v>216.51</v>
          </cell>
          <cell r="I276">
            <v>216.51</v>
          </cell>
          <cell r="J276">
            <v>251.74</v>
          </cell>
          <cell r="K276">
            <v>216.51</v>
          </cell>
          <cell r="L276">
            <v>361.45</v>
          </cell>
          <cell r="M276">
            <v>216.51</v>
          </cell>
          <cell r="N276">
            <v>216.51</v>
          </cell>
          <cell r="O276">
            <v>251.74</v>
          </cell>
          <cell r="P276">
            <v>321.32</v>
          </cell>
          <cell r="Q276">
            <v>212.69</v>
          </cell>
          <cell r="R276">
            <v>216.51</v>
          </cell>
          <cell r="S276">
            <v>172.55</v>
          </cell>
          <cell r="T276">
            <v>184</v>
          </cell>
          <cell r="U276">
            <v>321.32</v>
          </cell>
          <cell r="V276">
            <v>361.45</v>
          </cell>
          <cell r="W276">
            <v>361.45</v>
          </cell>
          <cell r="X276">
            <v>251.74</v>
          </cell>
          <cell r="Y276">
            <v>317.5</v>
          </cell>
          <cell r="Z276">
            <v>321.32</v>
          </cell>
          <cell r="AA276">
            <v>317.5</v>
          </cell>
        </row>
        <row r="277">
          <cell r="B277">
            <v>80269</v>
          </cell>
          <cell r="C277" t="str">
            <v>A</v>
          </cell>
          <cell r="G277">
            <v>172.55</v>
          </cell>
          <cell r="H277">
            <v>216.51</v>
          </cell>
          <cell r="I277">
            <v>216.51</v>
          </cell>
          <cell r="J277">
            <v>251.74</v>
          </cell>
          <cell r="K277">
            <v>216.51</v>
          </cell>
          <cell r="L277">
            <v>361.45</v>
          </cell>
          <cell r="M277">
            <v>216.51</v>
          </cell>
          <cell r="N277">
            <v>216.51</v>
          </cell>
          <cell r="O277">
            <v>251.74</v>
          </cell>
          <cell r="P277">
            <v>321.32</v>
          </cell>
          <cell r="Q277">
            <v>212.69</v>
          </cell>
          <cell r="R277">
            <v>216.51</v>
          </cell>
          <cell r="S277">
            <v>172.55</v>
          </cell>
          <cell r="T277">
            <v>184</v>
          </cell>
          <cell r="U277">
            <v>321.32</v>
          </cell>
          <cell r="V277">
            <v>361.45</v>
          </cell>
          <cell r="W277">
            <v>361.45</v>
          </cell>
          <cell r="X277">
            <v>251.74</v>
          </cell>
          <cell r="Y277">
            <v>317.5</v>
          </cell>
          <cell r="Z277">
            <v>321.32</v>
          </cell>
          <cell r="AA277">
            <v>317.5</v>
          </cell>
        </row>
        <row r="278">
          <cell r="B278">
            <v>80270</v>
          </cell>
          <cell r="C278" t="str">
            <v>A</v>
          </cell>
          <cell r="G278">
            <v>172.55</v>
          </cell>
          <cell r="H278">
            <v>216.51</v>
          </cell>
          <cell r="I278">
            <v>216.51</v>
          </cell>
          <cell r="J278">
            <v>251.74</v>
          </cell>
          <cell r="K278">
            <v>216.51</v>
          </cell>
          <cell r="L278">
            <v>361.45</v>
          </cell>
          <cell r="M278">
            <v>216.51</v>
          </cell>
          <cell r="N278">
            <v>216.51</v>
          </cell>
          <cell r="O278">
            <v>251.74</v>
          </cell>
          <cell r="P278">
            <v>321.32</v>
          </cell>
          <cell r="Q278">
            <v>212.69</v>
          </cell>
          <cell r="R278">
            <v>216.51</v>
          </cell>
          <cell r="S278">
            <v>172.55</v>
          </cell>
          <cell r="T278">
            <v>184</v>
          </cell>
          <cell r="U278">
            <v>321.32</v>
          </cell>
          <cell r="V278">
            <v>361.45</v>
          </cell>
          <cell r="W278">
            <v>361.45</v>
          </cell>
          <cell r="X278">
            <v>251.74</v>
          </cell>
          <cell r="Y278">
            <v>317.5</v>
          </cell>
          <cell r="Z278">
            <v>321.32</v>
          </cell>
          <cell r="AA278">
            <v>317.5</v>
          </cell>
        </row>
        <row r="279">
          <cell r="B279">
            <v>80271</v>
          </cell>
          <cell r="C279" t="str">
            <v>A</v>
          </cell>
          <cell r="G279">
            <v>172.55</v>
          </cell>
          <cell r="H279">
            <v>216.51</v>
          </cell>
          <cell r="I279">
            <v>216.51</v>
          </cell>
          <cell r="J279">
            <v>251.74</v>
          </cell>
          <cell r="K279">
            <v>216.51</v>
          </cell>
          <cell r="L279">
            <v>361.45</v>
          </cell>
          <cell r="M279">
            <v>216.51</v>
          </cell>
          <cell r="N279">
            <v>216.51</v>
          </cell>
          <cell r="O279">
            <v>251.74</v>
          </cell>
          <cell r="P279">
            <v>321.32</v>
          </cell>
          <cell r="Q279">
            <v>212.69</v>
          </cell>
          <cell r="R279">
            <v>216.51</v>
          </cell>
          <cell r="S279">
            <v>172.55</v>
          </cell>
          <cell r="T279">
            <v>184</v>
          </cell>
          <cell r="U279">
            <v>321.32</v>
          </cell>
          <cell r="V279">
            <v>361.45</v>
          </cell>
          <cell r="W279">
            <v>361.45</v>
          </cell>
          <cell r="X279">
            <v>251.74</v>
          </cell>
          <cell r="Y279">
            <v>317.5</v>
          </cell>
          <cell r="Z279">
            <v>321.32</v>
          </cell>
          <cell r="AA279">
            <v>317.5</v>
          </cell>
        </row>
        <row r="280">
          <cell r="B280">
            <v>80272</v>
          </cell>
          <cell r="C280" t="str">
            <v>A</v>
          </cell>
          <cell r="G280">
            <v>172.55</v>
          </cell>
          <cell r="H280">
            <v>216.51</v>
          </cell>
          <cell r="I280">
            <v>216.51</v>
          </cell>
          <cell r="J280">
            <v>251.74</v>
          </cell>
          <cell r="K280">
            <v>216.51</v>
          </cell>
          <cell r="L280">
            <v>361.45</v>
          </cell>
          <cell r="M280">
            <v>216.51</v>
          </cell>
          <cell r="N280">
            <v>216.51</v>
          </cell>
          <cell r="O280">
            <v>251.74</v>
          </cell>
          <cell r="P280">
            <v>321.32</v>
          </cell>
          <cell r="Q280">
            <v>212.69</v>
          </cell>
          <cell r="R280">
            <v>216.51</v>
          </cell>
          <cell r="S280">
            <v>172.55</v>
          </cell>
          <cell r="T280">
            <v>184</v>
          </cell>
          <cell r="U280">
            <v>321.32</v>
          </cell>
          <cell r="V280">
            <v>361.45</v>
          </cell>
          <cell r="W280">
            <v>361.45</v>
          </cell>
          <cell r="X280">
            <v>251.74</v>
          </cell>
          <cell r="Y280">
            <v>317.5</v>
          </cell>
          <cell r="Z280">
            <v>321.32</v>
          </cell>
          <cell r="AA280">
            <v>317.5</v>
          </cell>
        </row>
        <row r="281">
          <cell r="B281">
            <v>80273</v>
          </cell>
          <cell r="C281" t="str">
            <v>A</v>
          </cell>
          <cell r="G281">
            <v>172.55</v>
          </cell>
          <cell r="H281">
            <v>216.51</v>
          </cell>
          <cell r="I281">
            <v>216.51</v>
          </cell>
          <cell r="J281">
            <v>251.74</v>
          </cell>
          <cell r="K281">
            <v>216.51</v>
          </cell>
          <cell r="L281">
            <v>361.45</v>
          </cell>
          <cell r="M281">
            <v>216.51</v>
          </cell>
          <cell r="N281">
            <v>216.51</v>
          </cell>
          <cell r="O281">
            <v>251.74</v>
          </cell>
          <cell r="P281">
            <v>321.32</v>
          </cell>
          <cell r="Q281">
            <v>212.69</v>
          </cell>
          <cell r="R281">
            <v>216.51</v>
          </cell>
          <cell r="S281">
            <v>172.55</v>
          </cell>
          <cell r="T281">
            <v>184</v>
          </cell>
          <cell r="U281">
            <v>321.32</v>
          </cell>
          <cell r="V281">
            <v>361.45</v>
          </cell>
          <cell r="W281">
            <v>361.45</v>
          </cell>
          <cell r="X281">
            <v>251.74</v>
          </cell>
          <cell r="Y281">
            <v>317.5</v>
          </cell>
          <cell r="Z281">
            <v>321.32</v>
          </cell>
          <cell r="AA281">
            <v>317.5</v>
          </cell>
        </row>
        <row r="282">
          <cell r="B282">
            <v>80274</v>
          </cell>
          <cell r="C282" t="str">
            <v>A</v>
          </cell>
          <cell r="G282">
            <v>172.55</v>
          </cell>
          <cell r="H282">
            <v>216.51</v>
          </cell>
          <cell r="I282">
            <v>216.51</v>
          </cell>
          <cell r="J282">
            <v>251.74</v>
          </cell>
          <cell r="K282">
            <v>216.51</v>
          </cell>
          <cell r="L282">
            <v>361.45</v>
          </cell>
          <cell r="M282">
            <v>216.51</v>
          </cell>
          <cell r="N282">
            <v>216.51</v>
          </cell>
          <cell r="O282">
            <v>251.74</v>
          </cell>
          <cell r="P282">
            <v>321.32</v>
          </cell>
          <cell r="Q282">
            <v>212.69</v>
          </cell>
          <cell r="R282">
            <v>216.51</v>
          </cell>
          <cell r="S282">
            <v>172.55</v>
          </cell>
          <cell r="T282">
            <v>184</v>
          </cell>
          <cell r="U282">
            <v>321.32</v>
          </cell>
          <cell r="V282">
            <v>361.45</v>
          </cell>
          <cell r="W282">
            <v>361.45</v>
          </cell>
          <cell r="X282">
            <v>251.74</v>
          </cell>
          <cell r="Y282">
            <v>317.5</v>
          </cell>
          <cell r="Z282">
            <v>321.32</v>
          </cell>
          <cell r="AA282">
            <v>317.5</v>
          </cell>
        </row>
        <row r="283">
          <cell r="B283">
            <v>80275</v>
          </cell>
          <cell r="C283" t="str">
            <v>A</v>
          </cell>
          <cell r="G283">
            <v>172.55</v>
          </cell>
          <cell r="H283">
            <v>216.51</v>
          </cell>
          <cell r="I283">
            <v>216.51</v>
          </cell>
          <cell r="J283">
            <v>251.74</v>
          </cell>
          <cell r="K283">
            <v>216.51</v>
          </cell>
          <cell r="L283">
            <v>361.45</v>
          </cell>
          <cell r="M283">
            <v>216.51</v>
          </cell>
          <cell r="N283">
            <v>216.51</v>
          </cell>
          <cell r="O283">
            <v>251.74</v>
          </cell>
          <cell r="P283">
            <v>321.32</v>
          </cell>
          <cell r="Q283">
            <v>212.69</v>
          </cell>
          <cell r="R283">
            <v>216.51</v>
          </cell>
          <cell r="S283">
            <v>172.55</v>
          </cell>
          <cell r="T283">
            <v>184</v>
          </cell>
          <cell r="U283">
            <v>321.32</v>
          </cell>
          <cell r="V283">
            <v>361.45</v>
          </cell>
          <cell r="W283">
            <v>361.45</v>
          </cell>
          <cell r="X283">
            <v>251.74</v>
          </cell>
          <cell r="Y283">
            <v>317.5</v>
          </cell>
          <cell r="Z283">
            <v>321.32</v>
          </cell>
          <cell r="AA283">
            <v>317.5</v>
          </cell>
        </row>
        <row r="284">
          <cell r="B284">
            <v>80276</v>
          </cell>
          <cell r="C284" t="str">
            <v>A</v>
          </cell>
          <cell r="G284">
            <v>172.55</v>
          </cell>
          <cell r="H284">
            <v>216.51</v>
          </cell>
          <cell r="I284">
            <v>216.51</v>
          </cell>
          <cell r="J284">
            <v>251.74</v>
          </cell>
          <cell r="K284">
            <v>216.51</v>
          </cell>
          <cell r="L284">
            <v>361.45</v>
          </cell>
          <cell r="M284">
            <v>216.51</v>
          </cell>
          <cell r="N284">
            <v>216.51</v>
          </cell>
          <cell r="O284">
            <v>251.74</v>
          </cell>
          <cell r="P284">
            <v>321.32</v>
          </cell>
          <cell r="Q284">
            <v>212.69</v>
          </cell>
          <cell r="R284">
            <v>216.51</v>
          </cell>
          <cell r="S284">
            <v>172.55</v>
          </cell>
          <cell r="T284">
            <v>184</v>
          </cell>
          <cell r="U284">
            <v>321.32</v>
          </cell>
          <cell r="V284">
            <v>361.45</v>
          </cell>
          <cell r="W284">
            <v>361.45</v>
          </cell>
          <cell r="X284">
            <v>251.74</v>
          </cell>
          <cell r="Y284">
            <v>317.5</v>
          </cell>
          <cell r="Z284">
            <v>321.32</v>
          </cell>
          <cell r="AA284">
            <v>317.5</v>
          </cell>
        </row>
        <row r="285">
          <cell r="B285">
            <v>80277</v>
          </cell>
          <cell r="C285" t="str">
            <v>A</v>
          </cell>
          <cell r="G285">
            <v>172.55</v>
          </cell>
          <cell r="H285">
            <v>216.51</v>
          </cell>
          <cell r="I285">
            <v>216.51</v>
          </cell>
          <cell r="J285">
            <v>251.74</v>
          </cell>
          <cell r="K285">
            <v>216.51</v>
          </cell>
          <cell r="L285">
            <v>361.45</v>
          </cell>
          <cell r="M285">
            <v>216.51</v>
          </cell>
          <cell r="N285">
            <v>216.51</v>
          </cell>
          <cell r="O285">
            <v>251.74</v>
          </cell>
          <cell r="P285">
            <v>321.32</v>
          </cell>
          <cell r="Q285">
            <v>212.69</v>
          </cell>
          <cell r="R285">
            <v>216.51</v>
          </cell>
          <cell r="S285">
            <v>172.55</v>
          </cell>
          <cell r="T285">
            <v>184</v>
          </cell>
          <cell r="U285">
            <v>321.32</v>
          </cell>
          <cell r="V285">
            <v>361.45</v>
          </cell>
          <cell r="W285">
            <v>361.45</v>
          </cell>
          <cell r="X285">
            <v>251.74</v>
          </cell>
          <cell r="Y285">
            <v>317.5</v>
          </cell>
          <cell r="Z285">
            <v>321.32</v>
          </cell>
          <cell r="AA285">
            <v>317.5</v>
          </cell>
        </row>
        <row r="286">
          <cell r="B286">
            <v>80278</v>
          </cell>
          <cell r="C286" t="str">
            <v>A</v>
          </cell>
          <cell r="G286">
            <v>172.55</v>
          </cell>
          <cell r="H286">
            <v>216.51</v>
          </cell>
          <cell r="I286">
            <v>216.51</v>
          </cell>
          <cell r="J286">
            <v>251.74</v>
          </cell>
          <cell r="K286">
            <v>216.51</v>
          </cell>
          <cell r="L286">
            <v>361.45</v>
          </cell>
          <cell r="M286">
            <v>216.51</v>
          </cell>
          <cell r="N286">
            <v>216.51</v>
          </cell>
          <cell r="O286">
            <v>251.74</v>
          </cell>
          <cell r="P286">
            <v>321.32</v>
          </cell>
          <cell r="Q286">
            <v>212.69</v>
          </cell>
          <cell r="R286">
            <v>216.51</v>
          </cell>
          <cell r="S286">
            <v>172.55</v>
          </cell>
          <cell r="T286">
            <v>184</v>
          </cell>
          <cell r="U286">
            <v>321.32</v>
          </cell>
          <cell r="V286">
            <v>361.45</v>
          </cell>
          <cell r="W286">
            <v>361.45</v>
          </cell>
          <cell r="X286">
            <v>251.74</v>
          </cell>
          <cell r="Y286">
            <v>317.5</v>
          </cell>
          <cell r="Z286">
            <v>321.32</v>
          </cell>
          <cell r="AA286">
            <v>317.5</v>
          </cell>
        </row>
        <row r="287">
          <cell r="B287">
            <v>80279</v>
          </cell>
          <cell r="C287" t="str">
            <v>A</v>
          </cell>
          <cell r="G287">
            <v>172.55</v>
          </cell>
          <cell r="H287">
            <v>216.51</v>
          </cell>
          <cell r="I287">
            <v>216.51</v>
          </cell>
          <cell r="J287">
            <v>251.74</v>
          </cell>
          <cell r="K287">
            <v>216.51</v>
          </cell>
          <cell r="L287">
            <v>361.45</v>
          </cell>
          <cell r="M287">
            <v>216.51</v>
          </cell>
          <cell r="N287">
            <v>216.51</v>
          </cell>
          <cell r="O287">
            <v>251.74</v>
          </cell>
          <cell r="P287">
            <v>321.32</v>
          </cell>
          <cell r="Q287">
            <v>212.69</v>
          </cell>
          <cell r="R287">
            <v>216.51</v>
          </cell>
          <cell r="S287">
            <v>172.55</v>
          </cell>
          <cell r="T287">
            <v>184</v>
          </cell>
          <cell r="U287">
            <v>321.32</v>
          </cell>
          <cell r="V287">
            <v>361.45</v>
          </cell>
          <cell r="W287">
            <v>361.45</v>
          </cell>
          <cell r="X287">
            <v>251.74</v>
          </cell>
          <cell r="Y287">
            <v>317.5</v>
          </cell>
          <cell r="Z287">
            <v>321.32</v>
          </cell>
          <cell r="AA287">
            <v>317.5</v>
          </cell>
        </row>
        <row r="288">
          <cell r="B288">
            <v>80280</v>
          </cell>
          <cell r="C288" t="str">
            <v>A</v>
          </cell>
          <cell r="G288">
            <v>190.71</v>
          </cell>
          <cell r="H288">
            <v>233.58</v>
          </cell>
          <cell r="I288">
            <v>233.58</v>
          </cell>
          <cell r="J288">
            <v>275.54000000000002</v>
          </cell>
          <cell r="K288">
            <v>233.58</v>
          </cell>
          <cell r="L288">
            <v>378.53</v>
          </cell>
          <cell r="M288">
            <v>233.58</v>
          </cell>
          <cell r="N288">
            <v>233.58</v>
          </cell>
          <cell r="O288">
            <v>275.54000000000002</v>
          </cell>
          <cell r="P288">
            <v>330.93</v>
          </cell>
          <cell r="Q288">
            <v>240.31</v>
          </cell>
          <cell r="R288">
            <v>233.58</v>
          </cell>
          <cell r="S288">
            <v>190.71</v>
          </cell>
          <cell r="T288">
            <v>204.16</v>
          </cell>
          <cell r="U288">
            <v>330.93</v>
          </cell>
          <cell r="V288">
            <v>378.53</v>
          </cell>
          <cell r="W288">
            <v>378.53</v>
          </cell>
          <cell r="X288">
            <v>275.54000000000002</v>
          </cell>
          <cell r="Y288">
            <v>327.12</v>
          </cell>
          <cell r="Z288">
            <v>330.93</v>
          </cell>
          <cell r="AA288">
            <v>327.12</v>
          </cell>
        </row>
        <row r="289">
          <cell r="B289">
            <v>80281</v>
          </cell>
          <cell r="C289" t="str">
            <v>A</v>
          </cell>
          <cell r="G289">
            <v>190.71</v>
          </cell>
          <cell r="H289">
            <v>233.58</v>
          </cell>
          <cell r="I289">
            <v>233.58</v>
          </cell>
          <cell r="J289">
            <v>275.54000000000002</v>
          </cell>
          <cell r="K289">
            <v>233.58</v>
          </cell>
          <cell r="L289">
            <v>378.53</v>
          </cell>
          <cell r="M289">
            <v>233.58</v>
          </cell>
          <cell r="N289">
            <v>233.58</v>
          </cell>
          <cell r="O289">
            <v>275.54000000000002</v>
          </cell>
          <cell r="P289">
            <v>330.93</v>
          </cell>
          <cell r="Q289">
            <v>240.31</v>
          </cell>
          <cell r="R289">
            <v>233.58</v>
          </cell>
          <cell r="S289">
            <v>190.71</v>
          </cell>
          <cell r="T289">
            <v>204.16</v>
          </cell>
          <cell r="U289">
            <v>330.93</v>
          </cell>
          <cell r="V289">
            <v>378.53</v>
          </cell>
          <cell r="W289">
            <v>378.53</v>
          </cell>
          <cell r="X289">
            <v>275.54000000000002</v>
          </cell>
          <cell r="Y289">
            <v>327.12</v>
          </cell>
          <cell r="Z289">
            <v>330.93</v>
          </cell>
          <cell r="AA289">
            <v>327.12</v>
          </cell>
        </row>
        <row r="290">
          <cell r="B290">
            <v>80282</v>
          </cell>
          <cell r="C290" t="str">
            <v>A</v>
          </cell>
          <cell r="G290">
            <v>190.71</v>
          </cell>
          <cell r="H290">
            <v>233.58</v>
          </cell>
          <cell r="I290">
            <v>233.58</v>
          </cell>
          <cell r="J290">
            <v>275.54000000000002</v>
          </cell>
          <cell r="K290">
            <v>233.58</v>
          </cell>
          <cell r="L290">
            <v>378.53</v>
          </cell>
          <cell r="M290">
            <v>233.58</v>
          </cell>
          <cell r="N290">
            <v>233.58</v>
          </cell>
          <cell r="O290">
            <v>275.54000000000002</v>
          </cell>
          <cell r="P290">
            <v>330.93</v>
          </cell>
          <cell r="Q290">
            <v>240.31</v>
          </cell>
          <cell r="R290">
            <v>233.58</v>
          </cell>
          <cell r="S290">
            <v>190.71</v>
          </cell>
          <cell r="T290">
            <v>204.16</v>
          </cell>
          <cell r="U290">
            <v>330.93</v>
          </cell>
          <cell r="V290">
            <v>378.53</v>
          </cell>
          <cell r="W290">
            <v>378.53</v>
          </cell>
          <cell r="X290">
            <v>275.54000000000002</v>
          </cell>
          <cell r="Y290">
            <v>327.12</v>
          </cell>
          <cell r="Z290">
            <v>330.93</v>
          </cell>
          <cell r="AA290">
            <v>327.12</v>
          </cell>
        </row>
        <row r="291">
          <cell r="B291">
            <v>80283</v>
          </cell>
          <cell r="C291" t="str">
            <v>A</v>
          </cell>
          <cell r="G291">
            <v>190.71</v>
          </cell>
          <cell r="H291">
            <v>233.58</v>
          </cell>
          <cell r="I291">
            <v>233.58</v>
          </cell>
          <cell r="J291">
            <v>275.54000000000002</v>
          </cell>
          <cell r="K291">
            <v>233.58</v>
          </cell>
          <cell r="L291">
            <v>378.53</v>
          </cell>
          <cell r="M291">
            <v>233.58</v>
          </cell>
          <cell r="N291">
            <v>233.58</v>
          </cell>
          <cell r="O291">
            <v>275.54000000000002</v>
          </cell>
          <cell r="P291">
            <v>330.93</v>
          </cell>
          <cell r="Q291">
            <v>240.31</v>
          </cell>
          <cell r="R291">
            <v>233.58</v>
          </cell>
          <cell r="S291">
            <v>190.71</v>
          </cell>
          <cell r="T291">
            <v>204.16</v>
          </cell>
          <cell r="U291">
            <v>330.93</v>
          </cell>
          <cell r="V291">
            <v>378.53</v>
          </cell>
          <cell r="W291">
            <v>378.53</v>
          </cell>
          <cell r="X291">
            <v>275.54000000000002</v>
          </cell>
          <cell r="Y291">
            <v>327.12</v>
          </cell>
          <cell r="Z291">
            <v>330.93</v>
          </cell>
          <cell r="AA291">
            <v>327.12</v>
          </cell>
        </row>
        <row r="292">
          <cell r="B292">
            <v>80284</v>
          </cell>
          <cell r="C292" t="str">
            <v>A</v>
          </cell>
          <cell r="G292">
            <v>190.71</v>
          </cell>
          <cell r="H292">
            <v>233.58</v>
          </cell>
          <cell r="I292">
            <v>233.58</v>
          </cell>
          <cell r="J292">
            <v>275.54000000000002</v>
          </cell>
          <cell r="K292">
            <v>233.58</v>
          </cell>
          <cell r="L292">
            <v>378.53</v>
          </cell>
          <cell r="M292">
            <v>233.58</v>
          </cell>
          <cell r="N292">
            <v>233.58</v>
          </cell>
          <cell r="O292">
            <v>275.54000000000002</v>
          </cell>
          <cell r="P292">
            <v>330.93</v>
          </cell>
          <cell r="Q292">
            <v>240.31</v>
          </cell>
          <cell r="R292">
            <v>233.58</v>
          </cell>
          <cell r="S292">
            <v>190.71</v>
          </cell>
          <cell r="T292">
            <v>204.16</v>
          </cell>
          <cell r="U292">
            <v>330.93</v>
          </cell>
          <cell r="V292">
            <v>378.53</v>
          </cell>
          <cell r="W292">
            <v>378.53</v>
          </cell>
          <cell r="X292">
            <v>275.54000000000002</v>
          </cell>
          <cell r="Y292">
            <v>327.12</v>
          </cell>
          <cell r="Z292">
            <v>330.93</v>
          </cell>
          <cell r="AA292">
            <v>327.12</v>
          </cell>
        </row>
        <row r="293">
          <cell r="B293">
            <v>80285</v>
          </cell>
          <cell r="C293" t="str">
            <v>A</v>
          </cell>
          <cell r="G293">
            <v>190.71</v>
          </cell>
          <cell r="H293">
            <v>233.58</v>
          </cell>
          <cell r="I293">
            <v>233.58</v>
          </cell>
          <cell r="J293">
            <v>275.54000000000002</v>
          </cell>
          <cell r="K293">
            <v>233.58</v>
          </cell>
          <cell r="L293">
            <v>378.53</v>
          </cell>
          <cell r="M293">
            <v>233.58</v>
          </cell>
          <cell r="N293">
            <v>233.58</v>
          </cell>
          <cell r="O293">
            <v>275.54000000000002</v>
          </cell>
          <cell r="P293">
            <v>330.93</v>
          </cell>
          <cell r="Q293">
            <v>240.31</v>
          </cell>
          <cell r="R293">
            <v>233.58</v>
          </cell>
          <cell r="S293">
            <v>190.71</v>
          </cell>
          <cell r="T293">
            <v>204.16</v>
          </cell>
          <cell r="U293">
            <v>330.93</v>
          </cell>
          <cell r="V293">
            <v>378.53</v>
          </cell>
          <cell r="W293">
            <v>378.53</v>
          </cell>
          <cell r="X293">
            <v>275.54000000000002</v>
          </cell>
          <cell r="Y293">
            <v>327.12</v>
          </cell>
          <cell r="Z293">
            <v>330.93</v>
          </cell>
          <cell r="AA293">
            <v>327.12</v>
          </cell>
        </row>
        <row r="294">
          <cell r="B294">
            <v>80286</v>
          </cell>
          <cell r="C294" t="str">
            <v>A</v>
          </cell>
          <cell r="G294">
            <v>190.71</v>
          </cell>
          <cell r="H294">
            <v>233.58</v>
          </cell>
          <cell r="I294">
            <v>233.58</v>
          </cell>
          <cell r="J294">
            <v>275.54000000000002</v>
          </cell>
          <cell r="K294">
            <v>233.58</v>
          </cell>
          <cell r="L294">
            <v>378.53</v>
          </cell>
          <cell r="M294">
            <v>233.58</v>
          </cell>
          <cell r="N294">
            <v>233.58</v>
          </cell>
          <cell r="O294">
            <v>275.54000000000002</v>
          </cell>
          <cell r="P294">
            <v>330.93</v>
          </cell>
          <cell r="Q294">
            <v>240.31</v>
          </cell>
          <cell r="R294">
            <v>233.58</v>
          </cell>
          <cell r="S294">
            <v>190.71</v>
          </cell>
          <cell r="T294">
            <v>204.16</v>
          </cell>
          <cell r="U294">
            <v>330.93</v>
          </cell>
          <cell r="V294">
            <v>378.53</v>
          </cell>
          <cell r="W294">
            <v>378.53</v>
          </cell>
          <cell r="X294">
            <v>275.54000000000002</v>
          </cell>
          <cell r="Y294">
            <v>327.12</v>
          </cell>
          <cell r="Z294">
            <v>330.93</v>
          </cell>
          <cell r="AA294">
            <v>327.12</v>
          </cell>
        </row>
        <row r="295">
          <cell r="B295">
            <v>80287</v>
          </cell>
          <cell r="C295" t="str">
            <v>A</v>
          </cell>
          <cell r="G295">
            <v>190.71</v>
          </cell>
          <cell r="H295">
            <v>233.58</v>
          </cell>
          <cell r="I295">
            <v>233.58</v>
          </cell>
          <cell r="J295">
            <v>275.54000000000002</v>
          </cell>
          <cell r="K295">
            <v>233.58</v>
          </cell>
          <cell r="L295">
            <v>378.53</v>
          </cell>
          <cell r="M295">
            <v>233.58</v>
          </cell>
          <cell r="N295">
            <v>233.58</v>
          </cell>
          <cell r="O295">
            <v>275.54000000000002</v>
          </cell>
          <cell r="P295">
            <v>330.93</v>
          </cell>
          <cell r="Q295">
            <v>240.31</v>
          </cell>
          <cell r="R295">
            <v>233.58</v>
          </cell>
          <cell r="S295">
            <v>190.71</v>
          </cell>
          <cell r="T295">
            <v>204.16</v>
          </cell>
          <cell r="U295">
            <v>330.93</v>
          </cell>
          <cell r="V295">
            <v>378.53</v>
          </cell>
          <cell r="W295">
            <v>378.53</v>
          </cell>
          <cell r="X295">
            <v>275.54000000000002</v>
          </cell>
          <cell r="Y295">
            <v>327.12</v>
          </cell>
          <cell r="Z295">
            <v>330.93</v>
          </cell>
          <cell r="AA295">
            <v>327.12</v>
          </cell>
        </row>
        <row r="296">
          <cell r="B296">
            <v>80288</v>
          </cell>
          <cell r="C296" t="str">
            <v>A</v>
          </cell>
          <cell r="G296">
            <v>190.71</v>
          </cell>
          <cell r="H296">
            <v>233.58</v>
          </cell>
          <cell r="I296">
            <v>233.58</v>
          </cell>
          <cell r="J296">
            <v>275.54000000000002</v>
          </cell>
          <cell r="K296">
            <v>233.58</v>
          </cell>
          <cell r="L296">
            <v>378.53</v>
          </cell>
          <cell r="M296">
            <v>233.58</v>
          </cell>
          <cell r="N296">
            <v>233.58</v>
          </cell>
          <cell r="O296">
            <v>275.54000000000002</v>
          </cell>
          <cell r="P296">
            <v>330.93</v>
          </cell>
          <cell r="Q296">
            <v>240.31</v>
          </cell>
          <cell r="R296">
            <v>233.58</v>
          </cell>
          <cell r="S296">
            <v>190.71</v>
          </cell>
          <cell r="T296">
            <v>204.16</v>
          </cell>
          <cell r="U296">
            <v>330.93</v>
          </cell>
          <cell r="V296">
            <v>378.53</v>
          </cell>
          <cell r="W296">
            <v>378.53</v>
          </cell>
          <cell r="X296">
            <v>275.54000000000002</v>
          </cell>
          <cell r="Y296">
            <v>327.12</v>
          </cell>
          <cell r="Z296">
            <v>330.93</v>
          </cell>
          <cell r="AA296">
            <v>327.12</v>
          </cell>
        </row>
        <row r="297">
          <cell r="B297">
            <v>80289</v>
          </cell>
          <cell r="C297" t="str">
            <v>A</v>
          </cell>
          <cell r="G297">
            <v>190.71</v>
          </cell>
          <cell r="H297">
            <v>233.58</v>
          </cell>
          <cell r="I297">
            <v>233.58</v>
          </cell>
          <cell r="J297">
            <v>275.54000000000002</v>
          </cell>
          <cell r="K297">
            <v>233.58</v>
          </cell>
          <cell r="L297">
            <v>378.53</v>
          </cell>
          <cell r="M297">
            <v>233.58</v>
          </cell>
          <cell r="N297">
            <v>233.58</v>
          </cell>
          <cell r="O297">
            <v>275.54000000000002</v>
          </cell>
          <cell r="P297">
            <v>330.93</v>
          </cell>
          <cell r="Q297">
            <v>240.31</v>
          </cell>
          <cell r="R297">
            <v>233.58</v>
          </cell>
          <cell r="S297">
            <v>190.71</v>
          </cell>
          <cell r="T297">
            <v>204.16</v>
          </cell>
          <cell r="U297">
            <v>330.93</v>
          </cell>
          <cell r="V297">
            <v>378.53</v>
          </cell>
          <cell r="W297">
            <v>378.53</v>
          </cell>
          <cell r="X297">
            <v>275.54000000000002</v>
          </cell>
          <cell r="Y297">
            <v>327.12</v>
          </cell>
          <cell r="Z297">
            <v>330.93</v>
          </cell>
          <cell r="AA297">
            <v>327.12</v>
          </cell>
        </row>
        <row r="298">
          <cell r="B298">
            <v>80290</v>
          </cell>
          <cell r="C298" t="str">
            <v>A</v>
          </cell>
          <cell r="G298">
            <v>190.71</v>
          </cell>
          <cell r="H298">
            <v>233.58</v>
          </cell>
          <cell r="I298">
            <v>233.58</v>
          </cell>
          <cell r="J298">
            <v>275.54000000000002</v>
          </cell>
          <cell r="K298">
            <v>233.58</v>
          </cell>
          <cell r="L298">
            <v>378.53</v>
          </cell>
          <cell r="M298">
            <v>233.58</v>
          </cell>
          <cell r="N298">
            <v>233.58</v>
          </cell>
          <cell r="O298">
            <v>275.54000000000002</v>
          </cell>
          <cell r="P298">
            <v>330.93</v>
          </cell>
          <cell r="Q298">
            <v>240.31</v>
          </cell>
          <cell r="R298">
            <v>233.58</v>
          </cell>
          <cell r="S298">
            <v>190.71</v>
          </cell>
          <cell r="T298">
            <v>204.16</v>
          </cell>
          <cell r="U298">
            <v>330.93</v>
          </cell>
          <cell r="V298">
            <v>378.53</v>
          </cell>
          <cell r="W298">
            <v>378.53</v>
          </cell>
          <cell r="X298">
            <v>275.54000000000002</v>
          </cell>
          <cell r="Y298">
            <v>327.12</v>
          </cell>
          <cell r="Z298">
            <v>330.93</v>
          </cell>
          <cell r="AA298">
            <v>327.12</v>
          </cell>
        </row>
        <row r="299">
          <cell r="B299">
            <v>80291</v>
          </cell>
          <cell r="C299" t="str">
            <v>A</v>
          </cell>
          <cell r="G299">
            <v>190.71</v>
          </cell>
          <cell r="H299">
            <v>233.58</v>
          </cell>
          <cell r="I299">
            <v>233.58</v>
          </cell>
          <cell r="J299">
            <v>275.54000000000002</v>
          </cell>
          <cell r="K299">
            <v>233.58</v>
          </cell>
          <cell r="L299">
            <v>378.53</v>
          </cell>
          <cell r="M299">
            <v>233.58</v>
          </cell>
          <cell r="N299">
            <v>233.58</v>
          </cell>
          <cell r="O299">
            <v>275.54000000000002</v>
          </cell>
          <cell r="P299">
            <v>330.93</v>
          </cell>
          <cell r="Q299">
            <v>240.31</v>
          </cell>
          <cell r="R299">
            <v>233.58</v>
          </cell>
          <cell r="S299">
            <v>190.71</v>
          </cell>
          <cell r="T299">
            <v>204.16</v>
          </cell>
          <cell r="U299">
            <v>330.93</v>
          </cell>
          <cell r="V299">
            <v>378.53</v>
          </cell>
          <cell r="W299">
            <v>378.53</v>
          </cell>
          <cell r="X299">
            <v>275.54000000000002</v>
          </cell>
          <cell r="Y299">
            <v>327.12</v>
          </cell>
          <cell r="Z299">
            <v>330.93</v>
          </cell>
          <cell r="AA299">
            <v>327.12</v>
          </cell>
        </row>
        <row r="300">
          <cell r="B300">
            <v>80292</v>
          </cell>
          <cell r="C300" t="str">
            <v>A</v>
          </cell>
          <cell r="G300">
            <v>190.71</v>
          </cell>
          <cell r="H300">
            <v>233.58</v>
          </cell>
          <cell r="I300">
            <v>233.58</v>
          </cell>
          <cell r="J300">
            <v>275.54000000000002</v>
          </cell>
          <cell r="K300">
            <v>233.58</v>
          </cell>
          <cell r="L300">
            <v>378.53</v>
          </cell>
          <cell r="M300">
            <v>233.58</v>
          </cell>
          <cell r="N300">
            <v>233.58</v>
          </cell>
          <cell r="O300">
            <v>275.54000000000002</v>
          </cell>
          <cell r="P300">
            <v>330.93</v>
          </cell>
          <cell r="Q300">
            <v>240.31</v>
          </cell>
          <cell r="R300">
            <v>233.58</v>
          </cell>
          <cell r="S300">
            <v>190.71</v>
          </cell>
          <cell r="T300">
            <v>204.16</v>
          </cell>
          <cell r="U300">
            <v>330.93</v>
          </cell>
          <cell r="V300">
            <v>378.53</v>
          </cell>
          <cell r="W300">
            <v>378.53</v>
          </cell>
          <cell r="X300">
            <v>275.54000000000002</v>
          </cell>
          <cell r="Y300">
            <v>327.12</v>
          </cell>
          <cell r="Z300">
            <v>330.93</v>
          </cell>
          <cell r="AA300">
            <v>327.12</v>
          </cell>
        </row>
        <row r="301">
          <cell r="B301">
            <v>80293</v>
          </cell>
          <cell r="C301" t="str">
            <v>A</v>
          </cell>
          <cell r="G301">
            <v>190.71</v>
          </cell>
          <cell r="H301">
            <v>233.58</v>
          </cell>
          <cell r="I301">
            <v>233.58</v>
          </cell>
          <cell r="J301">
            <v>275.54000000000002</v>
          </cell>
          <cell r="K301">
            <v>233.58</v>
          </cell>
          <cell r="L301">
            <v>378.53</v>
          </cell>
          <cell r="M301">
            <v>233.58</v>
          </cell>
          <cell r="N301">
            <v>233.58</v>
          </cell>
          <cell r="O301">
            <v>275.54000000000002</v>
          </cell>
          <cell r="P301">
            <v>330.93</v>
          </cell>
          <cell r="Q301">
            <v>240.31</v>
          </cell>
          <cell r="R301">
            <v>233.58</v>
          </cell>
          <cell r="S301">
            <v>190.71</v>
          </cell>
          <cell r="T301">
            <v>204.16</v>
          </cell>
          <cell r="U301">
            <v>330.93</v>
          </cell>
          <cell r="V301">
            <v>378.53</v>
          </cell>
          <cell r="W301">
            <v>378.53</v>
          </cell>
          <cell r="X301">
            <v>275.54000000000002</v>
          </cell>
          <cell r="Y301">
            <v>327.12</v>
          </cell>
          <cell r="Z301">
            <v>330.93</v>
          </cell>
          <cell r="AA301">
            <v>327.12</v>
          </cell>
        </row>
        <row r="302">
          <cell r="B302">
            <v>80294</v>
          </cell>
          <cell r="C302" t="str">
            <v>A</v>
          </cell>
          <cell r="G302">
            <v>190.71</v>
          </cell>
          <cell r="H302">
            <v>233.58</v>
          </cell>
          <cell r="I302">
            <v>233.58</v>
          </cell>
          <cell r="J302">
            <v>275.54000000000002</v>
          </cell>
          <cell r="K302">
            <v>233.58</v>
          </cell>
          <cell r="L302">
            <v>378.53</v>
          </cell>
          <cell r="M302">
            <v>233.58</v>
          </cell>
          <cell r="N302">
            <v>233.58</v>
          </cell>
          <cell r="O302">
            <v>275.54000000000002</v>
          </cell>
          <cell r="P302">
            <v>330.93</v>
          </cell>
          <cell r="Q302">
            <v>240.31</v>
          </cell>
          <cell r="R302">
            <v>233.58</v>
          </cell>
          <cell r="S302">
            <v>190.71</v>
          </cell>
          <cell r="T302">
            <v>204.16</v>
          </cell>
          <cell r="U302">
            <v>330.93</v>
          </cell>
          <cell r="V302">
            <v>378.53</v>
          </cell>
          <cell r="W302">
            <v>378.53</v>
          </cell>
          <cell r="X302">
            <v>275.54000000000002</v>
          </cell>
          <cell r="Y302">
            <v>327.12</v>
          </cell>
          <cell r="Z302">
            <v>330.93</v>
          </cell>
          <cell r="AA302">
            <v>327.12</v>
          </cell>
        </row>
        <row r="303">
          <cell r="B303">
            <v>80295</v>
          </cell>
          <cell r="C303" t="str">
            <v>A</v>
          </cell>
          <cell r="G303">
            <v>190.71</v>
          </cell>
          <cell r="H303">
            <v>233.58</v>
          </cell>
          <cell r="I303">
            <v>233.58</v>
          </cell>
          <cell r="J303">
            <v>275.54000000000002</v>
          </cell>
          <cell r="K303">
            <v>233.58</v>
          </cell>
          <cell r="L303">
            <v>378.53</v>
          </cell>
          <cell r="M303">
            <v>233.58</v>
          </cell>
          <cell r="N303">
            <v>233.58</v>
          </cell>
          <cell r="O303">
            <v>275.54000000000002</v>
          </cell>
          <cell r="P303">
            <v>330.93</v>
          </cell>
          <cell r="Q303">
            <v>240.31</v>
          </cell>
          <cell r="R303">
            <v>233.58</v>
          </cell>
          <cell r="S303">
            <v>190.71</v>
          </cell>
          <cell r="T303">
            <v>204.16</v>
          </cell>
          <cell r="U303">
            <v>330.93</v>
          </cell>
          <cell r="V303">
            <v>378.53</v>
          </cell>
          <cell r="W303">
            <v>378.53</v>
          </cell>
          <cell r="X303">
            <v>275.54000000000002</v>
          </cell>
          <cell r="Y303">
            <v>327.12</v>
          </cell>
          <cell r="Z303">
            <v>330.93</v>
          </cell>
          <cell r="AA303">
            <v>327.12</v>
          </cell>
        </row>
        <row r="304">
          <cell r="B304">
            <v>80296</v>
          </cell>
          <cell r="C304" t="str">
            <v>A</v>
          </cell>
          <cell r="G304">
            <v>190.71</v>
          </cell>
          <cell r="H304">
            <v>233.58</v>
          </cell>
          <cell r="I304">
            <v>233.58</v>
          </cell>
          <cell r="J304">
            <v>275.54000000000002</v>
          </cell>
          <cell r="K304">
            <v>233.58</v>
          </cell>
          <cell r="L304">
            <v>378.53</v>
          </cell>
          <cell r="M304">
            <v>233.58</v>
          </cell>
          <cell r="N304">
            <v>233.58</v>
          </cell>
          <cell r="O304">
            <v>275.54000000000002</v>
          </cell>
          <cell r="P304">
            <v>330.93</v>
          </cell>
          <cell r="Q304">
            <v>240.31</v>
          </cell>
          <cell r="R304">
            <v>233.58</v>
          </cell>
          <cell r="S304">
            <v>190.71</v>
          </cell>
          <cell r="T304">
            <v>204.16</v>
          </cell>
          <cell r="U304">
            <v>330.93</v>
          </cell>
          <cell r="V304">
            <v>378.53</v>
          </cell>
          <cell r="W304">
            <v>378.53</v>
          </cell>
          <cell r="X304">
            <v>275.54000000000002</v>
          </cell>
          <cell r="Y304">
            <v>327.12</v>
          </cell>
          <cell r="Z304">
            <v>330.93</v>
          </cell>
          <cell r="AA304">
            <v>327.12</v>
          </cell>
        </row>
        <row r="305">
          <cell r="B305">
            <v>80297</v>
          </cell>
          <cell r="C305" t="str">
            <v>A</v>
          </cell>
          <cell r="G305">
            <v>190.71</v>
          </cell>
          <cell r="H305">
            <v>233.58</v>
          </cell>
          <cell r="I305">
            <v>233.58</v>
          </cell>
          <cell r="J305">
            <v>275.54000000000002</v>
          </cell>
          <cell r="K305">
            <v>233.58</v>
          </cell>
          <cell r="L305">
            <v>378.53</v>
          </cell>
          <cell r="M305">
            <v>233.58</v>
          </cell>
          <cell r="N305">
            <v>233.58</v>
          </cell>
          <cell r="O305">
            <v>275.54000000000002</v>
          </cell>
          <cell r="P305">
            <v>330.93</v>
          </cell>
          <cell r="Q305">
            <v>240.31</v>
          </cell>
          <cell r="R305">
            <v>233.58</v>
          </cell>
          <cell r="S305">
            <v>190.71</v>
          </cell>
          <cell r="T305">
            <v>204.16</v>
          </cell>
          <cell r="U305">
            <v>330.93</v>
          </cell>
          <cell r="V305">
            <v>378.53</v>
          </cell>
          <cell r="W305">
            <v>378.53</v>
          </cell>
          <cell r="X305">
            <v>275.54000000000002</v>
          </cell>
          <cell r="Y305">
            <v>327.12</v>
          </cell>
          <cell r="Z305">
            <v>330.93</v>
          </cell>
          <cell r="AA305">
            <v>327.12</v>
          </cell>
        </row>
        <row r="306">
          <cell r="B306">
            <v>80298</v>
          </cell>
          <cell r="C306" t="str">
            <v>A</v>
          </cell>
          <cell r="G306">
            <v>190.71</v>
          </cell>
          <cell r="H306">
            <v>233.58</v>
          </cell>
          <cell r="I306">
            <v>233.58</v>
          </cell>
          <cell r="J306">
            <v>275.54000000000002</v>
          </cell>
          <cell r="K306">
            <v>233.58</v>
          </cell>
          <cell r="L306">
            <v>378.53</v>
          </cell>
          <cell r="M306">
            <v>233.58</v>
          </cell>
          <cell r="N306">
            <v>233.58</v>
          </cell>
          <cell r="O306">
            <v>275.54000000000002</v>
          </cell>
          <cell r="P306">
            <v>330.93</v>
          </cell>
          <cell r="Q306">
            <v>240.31</v>
          </cell>
          <cell r="R306">
            <v>233.58</v>
          </cell>
          <cell r="S306">
            <v>190.71</v>
          </cell>
          <cell r="T306">
            <v>204.16</v>
          </cell>
          <cell r="U306">
            <v>330.93</v>
          </cell>
          <cell r="V306">
            <v>378.53</v>
          </cell>
          <cell r="W306">
            <v>378.53</v>
          </cell>
          <cell r="X306">
            <v>275.54000000000002</v>
          </cell>
          <cell r="Y306">
            <v>327.12</v>
          </cell>
          <cell r="Z306">
            <v>330.93</v>
          </cell>
          <cell r="AA306">
            <v>327.12</v>
          </cell>
        </row>
        <row r="307">
          <cell r="B307">
            <v>80299</v>
          </cell>
          <cell r="C307" t="str">
            <v>A</v>
          </cell>
          <cell r="G307">
            <v>190.71</v>
          </cell>
          <cell r="H307">
            <v>233.58</v>
          </cell>
          <cell r="I307">
            <v>233.58</v>
          </cell>
          <cell r="J307">
            <v>275.54000000000002</v>
          </cell>
          <cell r="K307">
            <v>233.58</v>
          </cell>
          <cell r="L307">
            <v>378.53</v>
          </cell>
          <cell r="M307">
            <v>233.58</v>
          </cell>
          <cell r="N307">
            <v>233.58</v>
          </cell>
          <cell r="O307">
            <v>275.54000000000002</v>
          </cell>
          <cell r="P307">
            <v>330.93</v>
          </cell>
          <cell r="Q307">
            <v>240.31</v>
          </cell>
          <cell r="R307">
            <v>233.58</v>
          </cell>
          <cell r="S307">
            <v>190.71</v>
          </cell>
          <cell r="T307">
            <v>204.16</v>
          </cell>
          <cell r="U307">
            <v>330.93</v>
          </cell>
          <cell r="V307">
            <v>378.53</v>
          </cell>
          <cell r="W307">
            <v>378.53</v>
          </cell>
          <cell r="X307">
            <v>275.54000000000002</v>
          </cell>
          <cell r="Y307">
            <v>327.12</v>
          </cell>
          <cell r="Z307">
            <v>330.93</v>
          </cell>
          <cell r="AA307">
            <v>327.12</v>
          </cell>
        </row>
        <row r="308">
          <cell r="B308">
            <v>80300</v>
          </cell>
          <cell r="C308" t="str">
            <v>A</v>
          </cell>
          <cell r="G308">
            <v>190.71</v>
          </cell>
          <cell r="H308">
            <v>233.58</v>
          </cell>
          <cell r="I308">
            <v>233.58</v>
          </cell>
          <cell r="J308">
            <v>275.54000000000002</v>
          </cell>
          <cell r="K308">
            <v>233.58</v>
          </cell>
          <cell r="L308">
            <v>378.53</v>
          </cell>
          <cell r="M308">
            <v>233.58</v>
          </cell>
          <cell r="N308">
            <v>233.58</v>
          </cell>
          <cell r="O308">
            <v>275.54000000000002</v>
          </cell>
          <cell r="P308">
            <v>330.93</v>
          </cell>
          <cell r="Q308">
            <v>240.31</v>
          </cell>
          <cell r="R308">
            <v>233.58</v>
          </cell>
          <cell r="S308">
            <v>190.71</v>
          </cell>
          <cell r="T308">
            <v>204.16</v>
          </cell>
          <cell r="U308">
            <v>330.93</v>
          </cell>
          <cell r="V308">
            <v>378.53</v>
          </cell>
          <cell r="W308">
            <v>378.53</v>
          </cell>
          <cell r="X308">
            <v>275.54000000000002</v>
          </cell>
          <cell r="Y308">
            <v>327.12</v>
          </cell>
          <cell r="Z308">
            <v>330.93</v>
          </cell>
          <cell r="AA308">
            <v>327.12</v>
          </cell>
        </row>
        <row r="309">
          <cell r="B309">
            <v>80301</v>
          </cell>
          <cell r="C309" t="str">
            <v>A</v>
          </cell>
          <cell r="G309">
            <v>190.71</v>
          </cell>
          <cell r="H309">
            <v>233.58</v>
          </cell>
          <cell r="I309">
            <v>233.58</v>
          </cell>
          <cell r="J309">
            <v>275.54000000000002</v>
          </cell>
          <cell r="K309">
            <v>233.58</v>
          </cell>
          <cell r="L309">
            <v>378.53</v>
          </cell>
          <cell r="M309">
            <v>233.58</v>
          </cell>
          <cell r="N309">
            <v>233.58</v>
          </cell>
          <cell r="O309">
            <v>275.54000000000002</v>
          </cell>
          <cell r="P309">
            <v>330.93</v>
          </cell>
          <cell r="Q309">
            <v>240.31</v>
          </cell>
          <cell r="R309">
            <v>233.58</v>
          </cell>
          <cell r="S309">
            <v>190.71</v>
          </cell>
          <cell r="T309">
            <v>204.16</v>
          </cell>
          <cell r="U309">
            <v>330.93</v>
          </cell>
          <cell r="V309">
            <v>378.53</v>
          </cell>
          <cell r="W309">
            <v>378.53</v>
          </cell>
          <cell r="X309">
            <v>275.54000000000002</v>
          </cell>
          <cell r="Y309">
            <v>327.12</v>
          </cell>
          <cell r="Z309">
            <v>330.93</v>
          </cell>
          <cell r="AA309">
            <v>327.12</v>
          </cell>
        </row>
        <row r="310">
          <cell r="B310">
            <v>80302</v>
          </cell>
          <cell r="C310" t="str">
            <v>A</v>
          </cell>
          <cell r="G310">
            <v>190.71</v>
          </cell>
          <cell r="H310">
            <v>233.58</v>
          </cell>
          <cell r="I310">
            <v>233.58</v>
          </cell>
          <cell r="J310">
            <v>275.54000000000002</v>
          </cell>
          <cell r="K310">
            <v>233.58</v>
          </cell>
          <cell r="L310">
            <v>378.53</v>
          </cell>
          <cell r="M310">
            <v>233.58</v>
          </cell>
          <cell r="N310">
            <v>233.58</v>
          </cell>
          <cell r="O310">
            <v>275.54000000000002</v>
          </cell>
          <cell r="P310">
            <v>330.93</v>
          </cell>
          <cell r="Q310">
            <v>240.31</v>
          </cell>
          <cell r="R310">
            <v>233.58</v>
          </cell>
          <cell r="S310">
            <v>190.71</v>
          </cell>
          <cell r="T310">
            <v>204.16</v>
          </cell>
          <cell r="U310">
            <v>330.93</v>
          </cell>
          <cell r="V310">
            <v>378.53</v>
          </cell>
          <cell r="W310">
            <v>378.53</v>
          </cell>
          <cell r="X310">
            <v>275.54000000000002</v>
          </cell>
          <cell r="Y310">
            <v>327.12</v>
          </cell>
          <cell r="Z310">
            <v>330.93</v>
          </cell>
          <cell r="AA310">
            <v>327.12</v>
          </cell>
        </row>
        <row r="311">
          <cell r="B311">
            <v>80303</v>
          </cell>
          <cell r="C311" t="str">
            <v>A</v>
          </cell>
          <cell r="G311">
            <v>190.71</v>
          </cell>
          <cell r="H311">
            <v>233.58</v>
          </cell>
          <cell r="I311">
            <v>233.58</v>
          </cell>
          <cell r="J311">
            <v>275.54000000000002</v>
          </cell>
          <cell r="K311">
            <v>233.58</v>
          </cell>
          <cell r="L311">
            <v>378.53</v>
          </cell>
          <cell r="M311">
            <v>233.58</v>
          </cell>
          <cell r="N311">
            <v>233.58</v>
          </cell>
          <cell r="O311">
            <v>275.54000000000002</v>
          </cell>
          <cell r="P311">
            <v>330.93</v>
          </cell>
          <cell r="Q311">
            <v>240.31</v>
          </cell>
          <cell r="R311">
            <v>233.58</v>
          </cell>
          <cell r="S311">
            <v>190.71</v>
          </cell>
          <cell r="T311">
            <v>204.16</v>
          </cell>
          <cell r="U311">
            <v>330.93</v>
          </cell>
          <cell r="V311">
            <v>378.53</v>
          </cell>
          <cell r="W311">
            <v>378.53</v>
          </cell>
          <cell r="X311">
            <v>275.54000000000002</v>
          </cell>
          <cell r="Y311">
            <v>327.12</v>
          </cell>
          <cell r="Z311">
            <v>330.93</v>
          </cell>
          <cell r="AA311">
            <v>327.12</v>
          </cell>
        </row>
        <row r="312">
          <cell r="B312">
            <v>80304</v>
          </cell>
          <cell r="C312" t="str">
            <v>A</v>
          </cell>
          <cell r="G312">
            <v>190.71</v>
          </cell>
          <cell r="H312">
            <v>233.58</v>
          </cell>
          <cell r="I312">
            <v>233.58</v>
          </cell>
          <cell r="J312">
            <v>275.54000000000002</v>
          </cell>
          <cell r="K312">
            <v>233.58</v>
          </cell>
          <cell r="L312">
            <v>378.53</v>
          </cell>
          <cell r="M312">
            <v>233.58</v>
          </cell>
          <cell r="N312">
            <v>233.58</v>
          </cell>
          <cell r="O312">
            <v>275.54000000000002</v>
          </cell>
          <cell r="P312">
            <v>330.93</v>
          </cell>
          <cell r="Q312">
            <v>240.31</v>
          </cell>
          <cell r="R312">
            <v>233.58</v>
          </cell>
          <cell r="S312">
            <v>190.71</v>
          </cell>
          <cell r="T312">
            <v>204.16</v>
          </cell>
          <cell r="U312">
            <v>330.93</v>
          </cell>
          <cell r="V312">
            <v>378.53</v>
          </cell>
          <cell r="W312">
            <v>378.53</v>
          </cell>
          <cell r="X312">
            <v>275.54000000000002</v>
          </cell>
          <cell r="Y312">
            <v>327.12</v>
          </cell>
          <cell r="Z312">
            <v>330.93</v>
          </cell>
          <cell r="AA312">
            <v>327.12</v>
          </cell>
        </row>
        <row r="313">
          <cell r="B313">
            <v>80305</v>
          </cell>
          <cell r="C313" t="str">
            <v>A</v>
          </cell>
          <cell r="G313">
            <v>190.71</v>
          </cell>
          <cell r="H313">
            <v>233.58</v>
          </cell>
          <cell r="I313">
            <v>233.58</v>
          </cell>
          <cell r="J313">
            <v>275.54000000000002</v>
          </cell>
          <cell r="K313">
            <v>233.58</v>
          </cell>
          <cell r="L313">
            <v>378.53</v>
          </cell>
          <cell r="M313">
            <v>233.58</v>
          </cell>
          <cell r="N313">
            <v>233.58</v>
          </cell>
          <cell r="O313">
            <v>275.54000000000002</v>
          </cell>
          <cell r="P313">
            <v>330.93</v>
          </cell>
          <cell r="Q313">
            <v>240.31</v>
          </cell>
          <cell r="R313">
            <v>233.58</v>
          </cell>
          <cell r="S313">
            <v>190.71</v>
          </cell>
          <cell r="T313">
            <v>204.16</v>
          </cell>
          <cell r="U313">
            <v>330.93</v>
          </cell>
          <cell r="V313">
            <v>378.53</v>
          </cell>
          <cell r="W313">
            <v>378.53</v>
          </cell>
          <cell r="X313">
            <v>275.54000000000002</v>
          </cell>
          <cell r="Y313">
            <v>327.12</v>
          </cell>
          <cell r="Z313">
            <v>330.93</v>
          </cell>
          <cell r="AA313">
            <v>327.12</v>
          </cell>
        </row>
        <row r="314">
          <cell r="B314">
            <v>80306</v>
          </cell>
          <cell r="C314" t="str">
            <v>A</v>
          </cell>
          <cell r="G314">
            <v>190.71</v>
          </cell>
          <cell r="H314">
            <v>233.58</v>
          </cell>
          <cell r="I314">
            <v>233.58</v>
          </cell>
          <cell r="J314">
            <v>275.54000000000002</v>
          </cell>
          <cell r="K314">
            <v>233.58</v>
          </cell>
          <cell r="L314">
            <v>378.53</v>
          </cell>
          <cell r="M314">
            <v>233.58</v>
          </cell>
          <cell r="N314">
            <v>233.58</v>
          </cell>
          <cell r="O314">
            <v>275.54000000000002</v>
          </cell>
          <cell r="P314">
            <v>330.93</v>
          </cell>
          <cell r="Q314">
            <v>240.31</v>
          </cell>
          <cell r="R314">
            <v>233.58</v>
          </cell>
          <cell r="S314">
            <v>190.71</v>
          </cell>
          <cell r="T314">
            <v>204.16</v>
          </cell>
          <cell r="U314">
            <v>330.93</v>
          </cell>
          <cell r="V314">
            <v>378.53</v>
          </cell>
          <cell r="W314">
            <v>378.53</v>
          </cell>
          <cell r="X314">
            <v>275.54000000000002</v>
          </cell>
          <cell r="Y314">
            <v>327.12</v>
          </cell>
          <cell r="Z314">
            <v>330.93</v>
          </cell>
          <cell r="AA314">
            <v>327.12</v>
          </cell>
        </row>
        <row r="315">
          <cell r="B315">
            <v>80307</v>
          </cell>
          <cell r="C315" t="str">
            <v>A</v>
          </cell>
          <cell r="G315">
            <v>190.71</v>
          </cell>
          <cell r="H315">
            <v>233.58</v>
          </cell>
          <cell r="I315">
            <v>233.58</v>
          </cell>
          <cell r="J315">
            <v>275.54000000000002</v>
          </cell>
          <cell r="K315">
            <v>233.58</v>
          </cell>
          <cell r="L315">
            <v>378.53</v>
          </cell>
          <cell r="M315">
            <v>233.58</v>
          </cell>
          <cell r="N315">
            <v>233.58</v>
          </cell>
          <cell r="O315">
            <v>275.54000000000002</v>
          </cell>
          <cell r="P315">
            <v>330.93</v>
          </cell>
          <cell r="Q315">
            <v>240.31</v>
          </cell>
          <cell r="R315">
            <v>233.58</v>
          </cell>
          <cell r="S315">
            <v>190.71</v>
          </cell>
          <cell r="T315">
            <v>204.16</v>
          </cell>
          <cell r="U315">
            <v>330.93</v>
          </cell>
          <cell r="V315">
            <v>378.53</v>
          </cell>
          <cell r="W315">
            <v>378.53</v>
          </cell>
          <cell r="X315">
            <v>275.54000000000002</v>
          </cell>
          <cell r="Y315">
            <v>327.12</v>
          </cell>
          <cell r="Z315">
            <v>330.93</v>
          </cell>
          <cell r="AA315">
            <v>327.12</v>
          </cell>
        </row>
        <row r="316">
          <cell r="B316">
            <v>80308</v>
          </cell>
          <cell r="C316" t="str">
            <v>A</v>
          </cell>
          <cell r="G316">
            <v>190.71</v>
          </cell>
          <cell r="H316">
            <v>233.58</v>
          </cell>
          <cell r="I316">
            <v>233.58</v>
          </cell>
          <cell r="J316">
            <v>275.54000000000002</v>
          </cell>
          <cell r="K316">
            <v>233.58</v>
          </cell>
          <cell r="L316">
            <v>378.53</v>
          </cell>
          <cell r="M316">
            <v>233.58</v>
          </cell>
          <cell r="N316">
            <v>233.58</v>
          </cell>
          <cell r="O316">
            <v>275.54000000000002</v>
          </cell>
          <cell r="P316">
            <v>330.93</v>
          </cell>
          <cell r="Q316">
            <v>240.31</v>
          </cell>
          <cell r="R316">
            <v>233.58</v>
          </cell>
          <cell r="S316">
            <v>190.71</v>
          </cell>
          <cell r="T316">
            <v>204.16</v>
          </cell>
          <cell r="U316">
            <v>330.93</v>
          </cell>
          <cell r="V316">
            <v>378.53</v>
          </cell>
          <cell r="W316">
            <v>378.53</v>
          </cell>
          <cell r="X316">
            <v>275.54000000000002</v>
          </cell>
          <cell r="Y316">
            <v>327.12</v>
          </cell>
          <cell r="Z316">
            <v>330.93</v>
          </cell>
          <cell r="AA316">
            <v>327.12</v>
          </cell>
        </row>
        <row r="317">
          <cell r="B317">
            <v>80309</v>
          </cell>
          <cell r="C317" t="str">
            <v>A</v>
          </cell>
          <cell r="G317">
            <v>190.71</v>
          </cell>
          <cell r="H317">
            <v>233.58</v>
          </cell>
          <cell r="I317">
            <v>233.58</v>
          </cell>
          <cell r="J317">
            <v>275.54000000000002</v>
          </cell>
          <cell r="K317">
            <v>233.58</v>
          </cell>
          <cell r="L317">
            <v>378.53</v>
          </cell>
          <cell r="M317">
            <v>233.58</v>
          </cell>
          <cell r="N317">
            <v>233.58</v>
          </cell>
          <cell r="O317">
            <v>275.54000000000002</v>
          </cell>
          <cell r="P317">
            <v>330.93</v>
          </cell>
          <cell r="Q317">
            <v>240.31</v>
          </cell>
          <cell r="R317">
            <v>233.58</v>
          </cell>
          <cell r="S317">
            <v>190.71</v>
          </cell>
          <cell r="T317">
            <v>204.16</v>
          </cell>
          <cell r="U317">
            <v>330.93</v>
          </cell>
          <cell r="V317">
            <v>378.53</v>
          </cell>
          <cell r="W317">
            <v>378.53</v>
          </cell>
          <cell r="X317">
            <v>275.54000000000002</v>
          </cell>
          <cell r="Y317">
            <v>327.12</v>
          </cell>
          <cell r="Z317">
            <v>330.93</v>
          </cell>
          <cell r="AA317">
            <v>327.12</v>
          </cell>
        </row>
        <row r="318">
          <cell r="B318">
            <v>80310</v>
          </cell>
          <cell r="C318" t="str">
            <v>A</v>
          </cell>
          <cell r="G318">
            <v>190.71</v>
          </cell>
          <cell r="H318">
            <v>233.58</v>
          </cell>
          <cell r="I318">
            <v>233.58</v>
          </cell>
          <cell r="J318">
            <v>275.54000000000002</v>
          </cell>
          <cell r="K318">
            <v>233.58</v>
          </cell>
          <cell r="L318">
            <v>378.53</v>
          </cell>
          <cell r="M318">
            <v>233.58</v>
          </cell>
          <cell r="N318">
            <v>233.58</v>
          </cell>
          <cell r="O318">
            <v>275.54000000000002</v>
          </cell>
          <cell r="P318">
            <v>330.93</v>
          </cell>
          <cell r="Q318">
            <v>240.31</v>
          </cell>
          <cell r="R318">
            <v>233.58</v>
          </cell>
          <cell r="S318">
            <v>190.71</v>
          </cell>
          <cell r="T318">
            <v>204.16</v>
          </cell>
          <cell r="U318">
            <v>330.93</v>
          </cell>
          <cell r="V318">
            <v>378.53</v>
          </cell>
          <cell r="W318">
            <v>378.53</v>
          </cell>
          <cell r="X318">
            <v>275.54000000000002</v>
          </cell>
          <cell r="Y318">
            <v>327.12</v>
          </cell>
          <cell r="Z318">
            <v>330.93</v>
          </cell>
          <cell r="AA318">
            <v>327.12</v>
          </cell>
        </row>
        <row r="319">
          <cell r="B319">
            <v>80311</v>
          </cell>
          <cell r="C319" t="str">
            <v>A</v>
          </cell>
          <cell r="G319">
            <v>190.71</v>
          </cell>
          <cell r="H319">
            <v>233.58</v>
          </cell>
          <cell r="I319">
            <v>233.58</v>
          </cell>
          <cell r="J319">
            <v>275.54000000000002</v>
          </cell>
          <cell r="K319">
            <v>233.58</v>
          </cell>
          <cell r="L319">
            <v>378.53</v>
          </cell>
          <cell r="M319">
            <v>233.58</v>
          </cell>
          <cell r="N319">
            <v>233.58</v>
          </cell>
          <cell r="O319">
            <v>275.54000000000002</v>
          </cell>
          <cell r="P319">
            <v>330.93</v>
          </cell>
          <cell r="Q319">
            <v>240.31</v>
          </cell>
          <cell r="R319">
            <v>233.58</v>
          </cell>
          <cell r="S319">
            <v>190.71</v>
          </cell>
          <cell r="T319">
            <v>204.16</v>
          </cell>
          <cell r="U319">
            <v>330.93</v>
          </cell>
          <cell r="V319">
            <v>378.53</v>
          </cell>
          <cell r="W319">
            <v>378.53</v>
          </cell>
          <cell r="X319">
            <v>275.54000000000002</v>
          </cell>
          <cell r="Y319">
            <v>327.12</v>
          </cell>
          <cell r="Z319">
            <v>330.93</v>
          </cell>
          <cell r="AA319">
            <v>327.12</v>
          </cell>
        </row>
        <row r="320">
          <cell r="B320">
            <v>80312</v>
          </cell>
          <cell r="C320" t="str">
            <v>A</v>
          </cell>
          <cell r="G320">
            <v>190.71</v>
          </cell>
          <cell r="H320">
            <v>233.58</v>
          </cell>
          <cell r="I320">
            <v>233.58</v>
          </cell>
          <cell r="J320">
            <v>275.54000000000002</v>
          </cell>
          <cell r="K320">
            <v>233.58</v>
          </cell>
          <cell r="L320">
            <v>378.53</v>
          </cell>
          <cell r="M320">
            <v>233.58</v>
          </cell>
          <cell r="N320">
            <v>233.58</v>
          </cell>
          <cell r="O320">
            <v>275.54000000000002</v>
          </cell>
          <cell r="P320">
            <v>330.93</v>
          </cell>
          <cell r="Q320">
            <v>240.31</v>
          </cell>
          <cell r="R320">
            <v>233.58</v>
          </cell>
          <cell r="S320">
            <v>190.71</v>
          </cell>
          <cell r="T320">
            <v>204.16</v>
          </cell>
          <cell r="U320">
            <v>330.93</v>
          </cell>
          <cell r="V320">
            <v>378.53</v>
          </cell>
          <cell r="W320">
            <v>378.53</v>
          </cell>
          <cell r="X320">
            <v>275.54000000000002</v>
          </cell>
          <cell r="Y320">
            <v>327.12</v>
          </cell>
          <cell r="Z320">
            <v>330.93</v>
          </cell>
          <cell r="AA320">
            <v>327.12</v>
          </cell>
        </row>
        <row r="321">
          <cell r="B321">
            <v>80313</v>
          </cell>
          <cell r="C321" t="str">
            <v>A</v>
          </cell>
          <cell r="G321">
            <v>190.71</v>
          </cell>
          <cell r="H321">
            <v>233.58</v>
          </cell>
          <cell r="I321">
            <v>233.58</v>
          </cell>
          <cell r="J321">
            <v>275.54000000000002</v>
          </cell>
          <cell r="K321">
            <v>233.58</v>
          </cell>
          <cell r="L321">
            <v>378.53</v>
          </cell>
          <cell r="M321">
            <v>233.58</v>
          </cell>
          <cell r="N321">
            <v>233.58</v>
          </cell>
          <cell r="O321">
            <v>275.54000000000002</v>
          </cell>
          <cell r="P321">
            <v>330.93</v>
          </cell>
          <cell r="Q321">
            <v>240.31</v>
          </cell>
          <cell r="R321">
            <v>233.58</v>
          </cell>
          <cell r="S321">
            <v>190.71</v>
          </cell>
          <cell r="T321">
            <v>204.16</v>
          </cell>
          <cell r="U321">
            <v>330.93</v>
          </cell>
          <cell r="V321">
            <v>378.53</v>
          </cell>
          <cell r="W321">
            <v>378.53</v>
          </cell>
          <cell r="X321">
            <v>275.54000000000002</v>
          </cell>
          <cell r="Y321">
            <v>327.12</v>
          </cell>
          <cell r="Z321">
            <v>330.93</v>
          </cell>
          <cell r="AA321">
            <v>327.12</v>
          </cell>
        </row>
        <row r="322">
          <cell r="B322">
            <v>80314</v>
          </cell>
          <cell r="C322" t="str">
            <v>A</v>
          </cell>
          <cell r="G322">
            <v>190.71</v>
          </cell>
          <cell r="H322">
            <v>233.58</v>
          </cell>
          <cell r="I322">
            <v>233.58</v>
          </cell>
          <cell r="J322">
            <v>275.54000000000002</v>
          </cell>
          <cell r="K322">
            <v>233.58</v>
          </cell>
          <cell r="L322">
            <v>378.53</v>
          </cell>
          <cell r="M322">
            <v>233.58</v>
          </cell>
          <cell r="N322">
            <v>233.58</v>
          </cell>
          <cell r="O322">
            <v>275.54000000000002</v>
          </cell>
          <cell r="P322">
            <v>330.93</v>
          </cell>
          <cell r="Q322">
            <v>240.31</v>
          </cell>
          <cell r="R322">
            <v>233.58</v>
          </cell>
          <cell r="S322">
            <v>190.71</v>
          </cell>
          <cell r="T322">
            <v>204.16</v>
          </cell>
          <cell r="U322">
            <v>330.93</v>
          </cell>
          <cell r="V322">
            <v>378.53</v>
          </cell>
          <cell r="W322">
            <v>378.53</v>
          </cell>
          <cell r="X322">
            <v>275.54000000000002</v>
          </cell>
          <cell r="Y322">
            <v>327.12</v>
          </cell>
          <cell r="Z322">
            <v>330.93</v>
          </cell>
          <cell r="AA322">
            <v>327.12</v>
          </cell>
        </row>
        <row r="323">
          <cell r="B323">
            <v>80315</v>
          </cell>
          <cell r="C323" t="str">
            <v>A</v>
          </cell>
          <cell r="G323">
            <v>190.71</v>
          </cell>
          <cell r="H323">
            <v>233.58</v>
          </cell>
          <cell r="I323">
            <v>233.58</v>
          </cell>
          <cell r="J323">
            <v>275.54000000000002</v>
          </cell>
          <cell r="K323">
            <v>233.58</v>
          </cell>
          <cell r="L323">
            <v>378.53</v>
          </cell>
          <cell r="M323">
            <v>233.58</v>
          </cell>
          <cell r="N323">
            <v>233.58</v>
          </cell>
          <cell r="O323">
            <v>275.54000000000002</v>
          </cell>
          <cell r="P323">
            <v>330.93</v>
          </cell>
          <cell r="Q323">
            <v>240.31</v>
          </cell>
          <cell r="R323">
            <v>233.58</v>
          </cell>
          <cell r="S323">
            <v>190.71</v>
          </cell>
          <cell r="T323">
            <v>204.16</v>
          </cell>
          <cell r="U323">
            <v>330.93</v>
          </cell>
          <cell r="V323">
            <v>378.53</v>
          </cell>
          <cell r="W323">
            <v>378.53</v>
          </cell>
          <cell r="X323">
            <v>275.54000000000002</v>
          </cell>
          <cell r="Y323">
            <v>327.12</v>
          </cell>
          <cell r="Z323">
            <v>330.93</v>
          </cell>
          <cell r="AA323">
            <v>327.12</v>
          </cell>
        </row>
        <row r="324">
          <cell r="B324">
            <v>80316</v>
          </cell>
          <cell r="C324" t="str">
            <v>A</v>
          </cell>
          <cell r="G324">
            <v>190.71</v>
          </cell>
          <cell r="H324">
            <v>233.58</v>
          </cell>
          <cell r="I324">
            <v>233.58</v>
          </cell>
          <cell r="J324">
            <v>275.54000000000002</v>
          </cell>
          <cell r="K324">
            <v>233.58</v>
          </cell>
          <cell r="L324">
            <v>378.53</v>
          </cell>
          <cell r="M324">
            <v>233.58</v>
          </cell>
          <cell r="N324">
            <v>233.58</v>
          </cell>
          <cell r="O324">
            <v>275.54000000000002</v>
          </cell>
          <cell r="P324">
            <v>330.93</v>
          </cell>
          <cell r="Q324">
            <v>240.31</v>
          </cell>
          <cell r="R324">
            <v>233.58</v>
          </cell>
          <cell r="S324">
            <v>190.71</v>
          </cell>
          <cell r="T324">
            <v>204.16</v>
          </cell>
          <cell r="U324">
            <v>330.93</v>
          </cell>
          <cell r="V324">
            <v>378.53</v>
          </cell>
          <cell r="W324">
            <v>378.53</v>
          </cell>
          <cell r="X324">
            <v>275.54000000000002</v>
          </cell>
          <cell r="Y324">
            <v>327.12</v>
          </cell>
          <cell r="Z324">
            <v>330.93</v>
          </cell>
          <cell r="AA324">
            <v>327.12</v>
          </cell>
        </row>
        <row r="325">
          <cell r="B325">
            <v>80317</v>
          </cell>
          <cell r="C325" t="str">
            <v>A</v>
          </cell>
          <cell r="G325">
            <v>190.71</v>
          </cell>
          <cell r="H325">
            <v>233.58</v>
          </cell>
          <cell r="I325">
            <v>233.58</v>
          </cell>
          <cell r="J325">
            <v>275.54000000000002</v>
          </cell>
          <cell r="K325">
            <v>233.58</v>
          </cell>
          <cell r="L325">
            <v>378.53</v>
          </cell>
          <cell r="M325">
            <v>233.58</v>
          </cell>
          <cell r="N325">
            <v>233.58</v>
          </cell>
          <cell r="O325">
            <v>275.54000000000002</v>
          </cell>
          <cell r="P325">
            <v>330.93</v>
          </cell>
          <cell r="Q325">
            <v>240.31</v>
          </cell>
          <cell r="R325">
            <v>233.58</v>
          </cell>
          <cell r="S325">
            <v>190.71</v>
          </cell>
          <cell r="T325">
            <v>204.16</v>
          </cell>
          <cell r="U325">
            <v>330.93</v>
          </cell>
          <cell r="V325">
            <v>378.53</v>
          </cell>
          <cell r="W325">
            <v>378.53</v>
          </cell>
          <cell r="X325">
            <v>275.54000000000002</v>
          </cell>
          <cell r="Y325">
            <v>327.12</v>
          </cell>
          <cell r="Z325">
            <v>330.93</v>
          </cell>
          <cell r="AA325">
            <v>327.12</v>
          </cell>
        </row>
        <row r="326">
          <cell r="B326">
            <v>80318</v>
          </cell>
          <cell r="C326" t="str">
            <v>A</v>
          </cell>
          <cell r="G326">
            <v>190.71</v>
          </cell>
          <cell r="H326">
            <v>233.58</v>
          </cell>
          <cell r="I326">
            <v>233.58</v>
          </cell>
          <cell r="J326">
            <v>275.54000000000002</v>
          </cell>
          <cell r="K326">
            <v>233.58</v>
          </cell>
          <cell r="L326">
            <v>378.53</v>
          </cell>
          <cell r="M326">
            <v>233.58</v>
          </cell>
          <cell r="N326">
            <v>233.58</v>
          </cell>
          <cell r="O326">
            <v>275.54000000000002</v>
          </cell>
          <cell r="P326">
            <v>330.93</v>
          </cell>
          <cell r="Q326">
            <v>240.31</v>
          </cell>
          <cell r="R326">
            <v>233.58</v>
          </cell>
          <cell r="S326">
            <v>190.71</v>
          </cell>
          <cell r="T326">
            <v>204.16</v>
          </cell>
          <cell r="U326">
            <v>330.93</v>
          </cell>
          <cell r="V326">
            <v>378.53</v>
          </cell>
          <cell r="W326">
            <v>378.53</v>
          </cell>
          <cell r="X326">
            <v>275.54000000000002</v>
          </cell>
          <cell r="Y326">
            <v>327.12</v>
          </cell>
          <cell r="Z326">
            <v>330.93</v>
          </cell>
          <cell r="AA326">
            <v>327.12</v>
          </cell>
        </row>
        <row r="327">
          <cell r="B327">
            <v>80319</v>
          </cell>
          <cell r="C327" t="str">
            <v>A</v>
          </cell>
          <cell r="G327">
            <v>190.71</v>
          </cell>
          <cell r="H327">
            <v>233.58</v>
          </cell>
          <cell r="I327">
            <v>233.58</v>
          </cell>
          <cell r="J327">
            <v>275.54000000000002</v>
          </cell>
          <cell r="K327">
            <v>233.58</v>
          </cell>
          <cell r="L327">
            <v>378.53</v>
          </cell>
          <cell r="M327">
            <v>233.58</v>
          </cell>
          <cell r="N327">
            <v>233.58</v>
          </cell>
          <cell r="O327">
            <v>275.54000000000002</v>
          </cell>
          <cell r="P327">
            <v>330.93</v>
          </cell>
          <cell r="Q327">
            <v>240.31</v>
          </cell>
          <cell r="R327">
            <v>233.58</v>
          </cell>
          <cell r="S327">
            <v>190.71</v>
          </cell>
          <cell r="T327">
            <v>204.16</v>
          </cell>
          <cell r="U327">
            <v>330.93</v>
          </cell>
          <cell r="V327">
            <v>378.53</v>
          </cell>
          <cell r="W327">
            <v>378.53</v>
          </cell>
          <cell r="X327">
            <v>275.54000000000002</v>
          </cell>
          <cell r="Y327">
            <v>327.12</v>
          </cell>
          <cell r="Z327">
            <v>330.93</v>
          </cell>
          <cell r="AA327">
            <v>327.12</v>
          </cell>
        </row>
        <row r="328">
          <cell r="B328">
            <v>80320</v>
          </cell>
          <cell r="C328" t="str">
            <v>A</v>
          </cell>
          <cell r="G328">
            <v>207.97</v>
          </cell>
          <cell r="H328">
            <v>249.93</v>
          </cell>
          <cell r="I328">
            <v>249.93</v>
          </cell>
          <cell r="J328">
            <v>295.7</v>
          </cell>
          <cell r="K328">
            <v>249.93</v>
          </cell>
          <cell r="L328">
            <v>396.69</v>
          </cell>
          <cell r="M328">
            <v>249.93</v>
          </cell>
          <cell r="N328">
            <v>249.93</v>
          </cell>
          <cell r="O328">
            <v>295.7</v>
          </cell>
          <cell r="P328">
            <v>341.47</v>
          </cell>
          <cell r="Q328">
            <v>255.56</v>
          </cell>
          <cell r="R328">
            <v>249.93</v>
          </cell>
          <cell r="S328">
            <v>207.97</v>
          </cell>
          <cell r="T328">
            <v>222.14</v>
          </cell>
          <cell r="U328">
            <v>341.47</v>
          </cell>
          <cell r="V328">
            <v>396.69</v>
          </cell>
          <cell r="W328">
            <v>396.69</v>
          </cell>
          <cell r="X328">
            <v>295.7</v>
          </cell>
          <cell r="Y328">
            <v>337.66</v>
          </cell>
          <cell r="Z328">
            <v>341.47</v>
          </cell>
          <cell r="AA328">
            <v>337.66</v>
          </cell>
        </row>
        <row r="329">
          <cell r="B329">
            <v>80321</v>
          </cell>
          <cell r="C329" t="str">
            <v>A</v>
          </cell>
          <cell r="G329">
            <v>207.97</v>
          </cell>
          <cell r="H329">
            <v>249.93</v>
          </cell>
          <cell r="I329">
            <v>249.93</v>
          </cell>
          <cell r="J329">
            <v>295.7</v>
          </cell>
          <cell r="K329">
            <v>249.93</v>
          </cell>
          <cell r="L329">
            <v>396.69</v>
          </cell>
          <cell r="M329">
            <v>249.93</v>
          </cell>
          <cell r="N329">
            <v>249.93</v>
          </cell>
          <cell r="O329">
            <v>295.7</v>
          </cell>
          <cell r="P329">
            <v>341.47</v>
          </cell>
          <cell r="Q329">
            <v>255.56</v>
          </cell>
          <cell r="R329">
            <v>249.93</v>
          </cell>
          <cell r="S329">
            <v>207.97</v>
          </cell>
          <cell r="T329">
            <v>222.14</v>
          </cell>
          <cell r="U329">
            <v>341.47</v>
          </cell>
          <cell r="V329">
            <v>396.69</v>
          </cell>
          <cell r="W329">
            <v>396.69</v>
          </cell>
          <cell r="X329">
            <v>295.7</v>
          </cell>
          <cell r="Y329">
            <v>337.66</v>
          </cell>
          <cell r="Z329">
            <v>341.47</v>
          </cell>
          <cell r="AA329">
            <v>337.66</v>
          </cell>
        </row>
        <row r="330">
          <cell r="B330">
            <v>80322</v>
          </cell>
          <cell r="C330" t="str">
            <v>A</v>
          </cell>
          <cell r="G330">
            <v>207.97</v>
          </cell>
          <cell r="H330">
            <v>249.93</v>
          </cell>
          <cell r="I330">
            <v>249.93</v>
          </cell>
          <cell r="J330">
            <v>295.7</v>
          </cell>
          <cell r="K330">
            <v>249.93</v>
          </cell>
          <cell r="L330">
            <v>396.69</v>
          </cell>
          <cell r="M330">
            <v>249.93</v>
          </cell>
          <cell r="N330">
            <v>249.93</v>
          </cell>
          <cell r="O330">
            <v>295.7</v>
          </cell>
          <cell r="P330">
            <v>341.47</v>
          </cell>
          <cell r="Q330">
            <v>255.56</v>
          </cell>
          <cell r="R330">
            <v>249.93</v>
          </cell>
          <cell r="S330">
            <v>207.97</v>
          </cell>
          <cell r="T330">
            <v>222.14</v>
          </cell>
          <cell r="U330">
            <v>341.47</v>
          </cell>
          <cell r="V330">
            <v>396.69</v>
          </cell>
          <cell r="W330">
            <v>396.69</v>
          </cell>
          <cell r="X330">
            <v>295.7</v>
          </cell>
          <cell r="Y330">
            <v>337.66</v>
          </cell>
          <cell r="Z330">
            <v>341.47</v>
          </cell>
          <cell r="AA330">
            <v>337.66</v>
          </cell>
        </row>
        <row r="331">
          <cell r="B331">
            <v>80323</v>
          </cell>
          <cell r="C331" t="str">
            <v>A</v>
          </cell>
          <cell r="G331">
            <v>207.97</v>
          </cell>
          <cell r="H331">
            <v>249.93</v>
          </cell>
          <cell r="I331">
            <v>249.93</v>
          </cell>
          <cell r="J331">
            <v>295.7</v>
          </cell>
          <cell r="K331">
            <v>249.93</v>
          </cell>
          <cell r="L331">
            <v>396.69</v>
          </cell>
          <cell r="M331">
            <v>249.93</v>
          </cell>
          <cell r="N331">
            <v>249.93</v>
          </cell>
          <cell r="O331">
            <v>295.7</v>
          </cell>
          <cell r="P331">
            <v>341.47</v>
          </cell>
          <cell r="Q331">
            <v>255.56</v>
          </cell>
          <cell r="R331">
            <v>249.93</v>
          </cell>
          <cell r="S331">
            <v>207.97</v>
          </cell>
          <cell r="T331">
            <v>222.14</v>
          </cell>
          <cell r="U331">
            <v>341.47</v>
          </cell>
          <cell r="V331">
            <v>396.69</v>
          </cell>
          <cell r="W331">
            <v>396.69</v>
          </cell>
          <cell r="X331">
            <v>295.7</v>
          </cell>
          <cell r="Y331">
            <v>337.66</v>
          </cell>
          <cell r="Z331">
            <v>341.47</v>
          </cell>
          <cell r="AA331">
            <v>337.66</v>
          </cell>
        </row>
        <row r="332">
          <cell r="B332">
            <v>80324</v>
          </cell>
          <cell r="C332" t="str">
            <v>A</v>
          </cell>
          <cell r="G332">
            <v>207.97</v>
          </cell>
          <cell r="H332">
            <v>249.93</v>
          </cell>
          <cell r="I332">
            <v>249.93</v>
          </cell>
          <cell r="J332">
            <v>295.7</v>
          </cell>
          <cell r="K332">
            <v>249.93</v>
          </cell>
          <cell r="L332">
            <v>396.69</v>
          </cell>
          <cell r="M332">
            <v>249.93</v>
          </cell>
          <cell r="N332">
            <v>249.93</v>
          </cell>
          <cell r="O332">
            <v>295.7</v>
          </cell>
          <cell r="P332">
            <v>341.47</v>
          </cell>
          <cell r="Q332">
            <v>255.56</v>
          </cell>
          <cell r="R332">
            <v>249.93</v>
          </cell>
          <cell r="S332">
            <v>207.97</v>
          </cell>
          <cell r="T332">
            <v>222.14</v>
          </cell>
          <cell r="U332">
            <v>341.47</v>
          </cell>
          <cell r="V332">
            <v>396.69</v>
          </cell>
          <cell r="W332">
            <v>396.69</v>
          </cell>
          <cell r="X332">
            <v>295.7</v>
          </cell>
          <cell r="Y332">
            <v>337.66</v>
          </cell>
          <cell r="Z332">
            <v>341.47</v>
          </cell>
          <cell r="AA332">
            <v>337.66</v>
          </cell>
        </row>
        <row r="333">
          <cell r="B333">
            <v>80325</v>
          </cell>
          <cell r="C333" t="str">
            <v>A</v>
          </cell>
          <cell r="G333">
            <v>207.97</v>
          </cell>
          <cell r="H333">
            <v>249.93</v>
          </cell>
          <cell r="I333">
            <v>249.93</v>
          </cell>
          <cell r="J333">
            <v>295.7</v>
          </cell>
          <cell r="K333">
            <v>249.93</v>
          </cell>
          <cell r="L333">
            <v>396.69</v>
          </cell>
          <cell r="M333">
            <v>249.93</v>
          </cell>
          <cell r="N333">
            <v>249.93</v>
          </cell>
          <cell r="O333">
            <v>295.7</v>
          </cell>
          <cell r="P333">
            <v>341.47</v>
          </cell>
          <cell r="Q333">
            <v>255.56</v>
          </cell>
          <cell r="R333">
            <v>249.93</v>
          </cell>
          <cell r="S333">
            <v>207.97</v>
          </cell>
          <cell r="T333">
            <v>222.14</v>
          </cell>
          <cell r="U333">
            <v>341.47</v>
          </cell>
          <cell r="V333">
            <v>396.69</v>
          </cell>
          <cell r="W333">
            <v>396.69</v>
          </cell>
          <cell r="X333">
            <v>295.7</v>
          </cell>
          <cell r="Y333">
            <v>337.66</v>
          </cell>
          <cell r="Z333">
            <v>341.47</v>
          </cell>
          <cell r="AA333">
            <v>337.66</v>
          </cell>
        </row>
        <row r="334">
          <cell r="B334">
            <v>80326</v>
          </cell>
          <cell r="C334" t="str">
            <v>A</v>
          </cell>
          <cell r="G334">
            <v>207.97</v>
          </cell>
          <cell r="H334">
            <v>249.93</v>
          </cell>
          <cell r="I334">
            <v>249.93</v>
          </cell>
          <cell r="J334">
            <v>295.7</v>
          </cell>
          <cell r="K334">
            <v>249.93</v>
          </cell>
          <cell r="L334">
            <v>396.69</v>
          </cell>
          <cell r="M334">
            <v>249.93</v>
          </cell>
          <cell r="N334">
            <v>249.93</v>
          </cell>
          <cell r="O334">
            <v>295.7</v>
          </cell>
          <cell r="P334">
            <v>341.47</v>
          </cell>
          <cell r="Q334">
            <v>255.56</v>
          </cell>
          <cell r="R334">
            <v>249.93</v>
          </cell>
          <cell r="S334">
            <v>207.97</v>
          </cell>
          <cell r="T334">
            <v>222.14</v>
          </cell>
          <cell r="U334">
            <v>341.47</v>
          </cell>
          <cell r="V334">
            <v>396.69</v>
          </cell>
          <cell r="W334">
            <v>396.69</v>
          </cell>
          <cell r="X334">
            <v>295.7</v>
          </cell>
          <cell r="Y334">
            <v>337.66</v>
          </cell>
          <cell r="Z334">
            <v>341.47</v>
          </cell>
          <cell r="AA334">
            <v>337.66</v>
          </cell>
        </row>
        <row r="335">
          <cell r="B335">
            <v>80327</v>
          </cell>
          <cell r="C335" t="str">
            <v>A</v>
          </cell>
          <cell r="G335">
            <v>207.97</v>
          </cell>
          <cell r="H335">
            <v>249.93</v>
          </cell>
          <cell r="I335">
            <v>249.93</v>
          </cell>
          <cell r="J335">
            <v>295.7</v>
          </cell>
          <cell r="K335">
            <v>249.93</v>
          </cell>
          <cell r="L335">
            <v>396.69</v>
          </cell>
          <cell r="M335">
            <v>249.93</v>
          </cell>
          <cell r="N335">
            <v>249.93</v>
          </cell>
          <cell r="O335">
            <v>295.7</v>
          </cell>
          <cell r="P335">
            <v>341.47</v>
          </cell>
          <cell r="Q335">
            <v>255.56</v>
          </cell>
          <cell r="R335">
            <v>249.93</v>
          </cell>
          <cell r="S335">
            <v>207.97</v>
          </cell>
          <cell r="T335">
            <v>222.14</v>
          </cell>
          <cell r="U335">
            <v>341.47</v>
          </cell>
          <cell r="V335">
            <v>396.69</v>
          </cell>
          <cell r="W335">
            <v>396.69</v>
          </cell>
          <cell r="X335">
            <v>295.7</v>
          </cell>
          <cell r="Y335">
            <v>337.66</v>
          </cell>
          <cell r="Z335">
            <v>341.47</v>
          </cell>
          <cell r="AA335">
            <v>337.66</v>
          </cell>
        </row>
        <row r="336">
          <cell r="B336">
            <v>80328</v>
          </cell>
          <cell r="C336" t="str">
            <v>A</v>
          </cell>
          <cell r="G336">
            <v>207.97</v>
          </cell>
          <cell r="H336">
            <v>249.93</v>
          </cell>
          <cell r="I336">
            <v>249.93</v>
          </cell>
          <cell r="J336">
            <v>295.7</v>
          </cell>
          <cell r="K336">
            <v>249.93</v>
          </cell>
          <cell r="L336">
            <v>396.69</v>
          </cell>
          <cell r="M336">
            <v>249.93</v>
          </cell>
          <cell r="N336">
            <v>249.93</v>
          </cell>
          <cell r="O336">
            <v>295.7</v>
          </cell>
          <cell r="P336">
            <v>341.47</v>
          </cell>
          <cell r="Q336">
            <v>255.56</v>
          </cell>
          <cell r="R336">
            <v>249.93</v>
          </cell>
          <cell r="S336">
            <v>207.97</v>
          </cell>
          <cell r="T336">
            <v>222.14</v>
          </cell>
          <cell r="U336">
            <v>341.47</v>
          </cell>
          <cell r="V336">
            <v>396.69</v>
          </cell>
          <cell r="W336">
            <v>396.69</v>
          </cell>
          <cell r="X336">
            <v>295.7</v>
          </cell>
          <cell r="Y336">
            <v>337.66</v>
          </cell>
          <cell r="Z336">
            <v>341.47</v>
          </cell>
          <cell r="AA336">
            <v>337.66</v>
          </cell>
        </row>
        <row r="337">
          <cell r="B337">
            <v>80329</v>
          </cell>
          <cell r="C337" t="str">
            <v>A</v>
          </cell>
          <cell r="G337">
            <v>207.97</v>
          </cell>
          <cell r="H337">
            <v>249.93</v>
          </cell>
          <cell r="I337">
            <v>249.93</v>
          </cell>
          <cell r="J337">
            <v>295.7</v>
          </cell>
          <cell r="K337">
            <v>249.93</v>
          </cell>
          <cell r="L337">
            <v>396.69</v>
          </cell>
          <cell r="M337">
            <v>249.93</v>
          </cell>
          <cell r="N337">
            <v>249.93</v>
          </cell>
          <cell r="O337">
            <v>295.7</v>
          </cell>
          <cell r="P337">
            <v>341.47</v>
          </cell>
          <cell r="Q337">
            <v>255.56</v>
          </cell>
          <cell r="R337">
            <v>249.93</v>
          </cell>
          <cell r="S337">
            <v>207.97</v>
          </cell>
          <cell r="T337">
            <v>222.14</v>
          </cell>
          <cell r="U337">
            <v>341.47</v>
          </cell>
          <cell r="V337">
            <v>396.69</v>
          </cell>
          <cell r="W337">
            <v>396.69</v>
          </cell>
          <cell r="X337">
            <v>295.7</v>
          </cell>
          <cell r="Y337">
            <v>337.66</v>
          </cell>
          <cell r="Z337">
            <v>341.47</v>
          </cell>
          <cell r="AA337">
            <v>337.66</v>
          </cell>
        </row>
        <row r="338">
          <cell r="B338">
            <v>80330</v>
          </cell>
          <cell r="C338" t="str">
            <v>A</v>
          </cell>
          <cell r="G338">
            <v>207.97</v>
          </cell>
          <cell r="H338">
            <v>249.93</v>
          </cell>
          <cell r="I338">
            <v>249.93</v>
          </cell>
          <cell r="J338">
            <v>295.7</v>
          </cell>
          <cell r="K338">
            <v>249.93</v>
          </cell>
          <cell r="L338">
            <v>396.69</v>
          </cell>
          <cell r="M338">
            <v>249.93</v>
          </cell>
          <cell r="N338">
            <v>249.93</v>
          </cell>
          <cell r="O338">
            <v>295.7</v>
          </cell>
          <cell r="P338">
            <v>341.47</v>
          </cell>
          <cell r="Q338">
            <v>255.56</v>
          </cell>
          <cell r="R338">
            <v>249.93</v>
          </cell>
          <cell r="S338">
            <v>207.97</v>
          </cell>
          <cell r="T338">
            <v>222.14</v>
          </cell>
          <cell r="U338">
            <v>341.47</v>
          </cell>
          <cell r="V338">
            <v>396.69</v>
          </cell>
          <cell r="W338">
            <v>396.69</v>
          </cell>
          <cell r="X338">
            <v>295.7</v>
          </cell>
          <cell r="Y338">
            <v>337.66</v>
          </cell>
          <cell r="Z338">
            <v>341.47</v>
          </cell>
          <cell r="AA338">
            <v>337.66</v>
          </cell>
        </row>
        <row r="339">
          <cell r="B339">
            <v>80331</v>
          </cell>
          <cell r="C339" t="str">
            <v>A</v>
          </cell>
          <cell r="G339">
            <v>207.97</v>
          </cell>
          <cell r="H339">
            <v>249.93</v>
          </cell>
          <cell r="I339">
            <v>249.93</v>
          </cell>
          <cell r="J339">
            <v>295.7</v>
          </cell>
          <cell r="K339">
            <v>249.93</v>
          </cell>
          <cell r="L339">
            <v>396.69</v>
          </cell>
          <cell r="M339">
            <v>249.93</v>
          </cell>
          <cell r="N339">
            <v>249.93</v>
          </cell>
          <cell r="O339">
            <v>295.7</v>
          </cell>
          <cell r="P339">
            <v>341.47</v>
          </cell>
          <cell r="Q339">
            <v>255.56</v>
          </cell>
          <cell r="R339">
            <v>249.93</v>
          </cell>
          <cell r="S339">
            <v>207.97</v>
          </cell>
          <cell r="T339">
            <v>222.14</v>
          </cell>
          <cell r="U339">
            <v>341.47</v>
          </cell>
          <cell r="V339">
            <v>396.69</v>
          </cell>
          <cell r="W339">
            <v>396.69</v>
          </cell>
          <cell r="X339">
            <v>295.7</v>
          </cell>
          <cell r="Y339">
            <v>337.66</v>
          </cell>
          <cell r="Z339">
            <v>341.47</v>
          </cell>
          <cell r="AA339">
            <v>337.66</v>
          </cell>
        </row>
        <row r="340">
          <cell r="B340">
            <v>80332</v>
          </cell>
          <cell r="C340" t="str">
            <v>A</v>
          </cell>
          <cell r="G340">
            <v>207.97</v>
          </cell>
          <cell r="H340">
            <v>249.93</v>
          </cell>
          <cell r="I340">
            <v>249.93</v>
          </cell>
          <cell r="J340">
            <v>295.7</v>
          </cell>
          <cell r="K340">
            <v>249.93</v>
          </cell>
          <cell r="L340">
            <v>396.69</v>
          </cell>
          <cell r="M340">
            <v>249.93</v>
          </cell>
          <cell r="N340">
            <v>249.93</v>
          </cell>
          <cell r="O340">
            <v>295.7</v>
          </cell>
          <cell r="P340">
            <v>341.47</v>
          </cell>
          <cell r="Q340">
            <v>255.56</v>
          </cell>
          <cell r="R340">
            <v>249.93</v>
          </cell>
          <cell r="S340">
            <v>207.97</v>
          </cell>
          <cell r="T340">
            <v>222.14</v>
          </cell>
          <cell r="U340">
            <v>341.47</v>
          </cell>
          <cell r="V340">
            <v>396.69</v>
          </cell>
          <cell r="W340">
            <v>396.69</v>
          </cell>
          <cell r="X340">
            <v>295.7</v>
          </cell>
          <cell r="Y340">
            <v>337.66</v>
          </cell>
          <cell r="Z340">
            <v>341.47</v>
          </cell>
          <cell r="AA340">
            <v>337.66</v>
          </cell>
        </row>
        <row r="341">
          <cell r="B341">
            <v>80333</v>
          </cell>
          <cell r="C341" t="str">
            <v>A</v>
          </cell>
          <cell r="G341">
            <v>207.97</v>
          </cell>
          <cell r="H341">
            <v>249.93</v>
          </cell>
          <cell r="I341">
            <v>249.93</v>
          </cell>
          <cell r="J341">
            <v>295.7</v>
          </cell>
          <cell r="K341">
            <v>249.93</v>
          </cell>
          <cell r="L341">
            <v>396.69</v>
          </cell>
          <cell r="M341">
            <v>249.93</v>
          </cell>
          <cell r="N341">
            <v>249.93</v>
          </cell>
          <cell r="O341">
            <v>295.7</v>
          </cell>
          <cell r="P341">
            <v>341.47</v>
          </cell>
          <cell r="Q341">
            <v>255.56</v>
          </cell>
          <cell r="R341">
            <v>249.93</v>
          </cell>
          <cell r="S341">
            <v>207.97</v>
          </cell>
          <cell r="T341">
            <v>222.14</v>
          </cell>
          <cell r="U341">
            <v>341.47</v>
          </cell>
          <cell r="V341">
            <v>396.69</v>
          </cell>
          <cell r="W341">
            <v>396.69</v>
          </cell>
          <cell r="X341">
            <v>295.7</v>
          </cell>
          <cell r="Y341">
            <v>337.66</v>
          </cell>
          <cell r="Z341">
            <v>341.47</v>
          </cell>
          <cell r="AA341">
            <v>337.66</v>
          </cell>
        </row>
        <row r="342">
          <cell r="B342">
            <v>80334</v>
          </cell>
          <cell r="C342" t="str">
            <v>A</v>
          </cell>
          <cell r="G342">
            <v>207.97</v>
          </cell>
          <cell r="H342">
            <v>249.93</v>
          </cell>
          <cell r="I342">
            <v>249.93</v>
          </cell>
          <cell r="J342">
            <v>295.7</v>
          </cell>
          <cell r="K342">
            <v>249.93</v>
          </cell>
          <cell r="L342">
            <v>396.69</v>
          </cell>
          <cell r="M342">
            <v>249.93</v>
          </cell>
          <cell r="N342">
            <v>249.93</v>
          </cell>
          <cell r="O342">
            <v>295.7</v>
          </cell>
          <cell r="P342">
            <v>341.47</v>
          </cell>
          <cell r="Q342">
            <v>255.56</v>
          </cell>
          <cell r="R342">
            <v>249.93</v>
          </cell>
          <cell r="S342">
            <v>207.97</v>
          </cell>
          <cell r="T342">
            <v>222.14</v>
          </cell>
          <cell r="U342">
            <v>341.47</v>
          </cell>
          <cell r="V342">
            <v>396.69</v>
          </cell>
          <cell r="W342">
            <v>396.69</v>
          </cell>
          <cell r="X342">
            <v>295.7</v>
          </cell>
          <cell r="Y342">
            <v>337.66</v>
          </cell>
          <cell r="Z342">
            <v>341.47</v>
          </cell>
          <cell r="AA342">
            <v>337.66</v>
          </cell>
        </row>
        <row r="343">
          <cell r="B343">
            <v>80335</v>
          </cell>
          <cell r="C343" t="str">
            <v>A</v>
          </cell>
          <cell r="G343">
            <v>207.97</v>
          </cell>
          <cell r="H343">
            <v>249.93</v>
          </cell>
          <cell r="I343">
            <v>249.93</v>
          </cell>
          <cell r="J343">
            <v>295.7</v>
          </cell>
          <cell r="K343">
            <v>249.93</v>
          </cell>
          <cell r="L343">
            <v>396.69</v>
          </cell>
          <cell r="M343">
            <v>249.93</v>
          </cell>
          <cell r="N343">
            <v>249.93</v>
          </cell>
          <cell r="O343">
            <v>295.7</v>
          </cell>
          <cell r="P343">
            <v>341.47</v>
          </cell>
          <cell r="Q343">
            <v>255.56</v>
          </cell>
          <cell r="R343">
            <v>249.93</v>
          </cell>
          <cell r="S343">
            <v>207.97</v>
          </cell>
          <cell r="T343">
            <v>222.14</v>
          </cell>
          <cell r="U343">
            <v>341.47</v>
          </cell>
          <cell r="V343">
            <v>396.69</v>
          </cell>
          <cell r="W343">
            <v>396.69</v>
          </cell>
          <cell r="X343">
            <v>295.7</v>
          </cell>
          <cell r="Y343">
            <v>337.66</v>
          </cell>
          <cell r="Z343">
            <v>341.47</v>
          </cell>
          <cell r="AA343">
            <v>337.66</v>
          </cell>
        </row>
        <row r="344">
          <cell r="B344">
            <v>80336</v>
          </cell>
          <cell r="C344" t="str">
            <v>A</v>
          </cell>
          <cell r="G344">
            <v>207.97</v>
          </cell>
          <cell r="H344">
            <v>249.93</v>
          </cell>
          <cell r="I344">
            <v>249.93</v>
          </cell>
          <cell r="J344">
            <v>295.7</v>
          </cell>
          <cell r="K344">
            <v>249.93</v>
          </cell>
          <cell r="L344">
            <v>396.69</v>
          </cell>
          <cell r="M344">
            <v>249.93</v>
          </cell>
          <cell r="N344">
            <v>249.93</v>
          </cell>
          <cell r="O344">
            <v>295.7</v>
          </cell>
          <cell r="P344">
            <v>341.47</v>
          </cell>
          <cell r="Q344">
            <v>255.56</v>
          </cell>
          <cell r="R344">
            <v>249.93</v>
          </cell>
          <cell r="S344">
            <v>207.97</v>
          </cell>
          <cell r="T344">
            <v>222.14</v>
          </cell>
          <cell r="U344">
            <v>341.47</v>
          </cell>
          <cell r="V344">
            <v>396.69</v>
          </cell>
          <cell r="W344">
            <v>396.69</v>
          </cell>
          <cell r="X344">
            <v>295.7</v>
          </cell>
          <cell r="Y344">
            <v>337.66</v>
          </cell>
          <cell r="Z344">
            <v>341.47</v>
          </cell>
          <cell r="AA344">
            <v>337.66</v>
          </cell>
        </row>
        <row r="345">
          <cell r="B345">
            <v>80337</v>
          </cell>
          <cell r="C345" t="str">
            <v>A</v>
          </cell>
          <cell r="G345">
            <v>207.97</v>
          </cell>
          <cell r="H345">
            <v>249.93</v>
          </cell>
          <cell r="I345">
            <v>249.93</v>
          </cell>
          <cell r="J345">
            <v>295.7</v>
          </cell>
          <cell r="K345">
            <v>249.93</v>
          </cell>
          <cell r="L345">
            <v>396.69</v>
          </cell>
          <cell r="M345">
            <v>249.93</v>
          </cell>
          <cell r="N345">
            <v>249.93</v>
          </cell>
          <cell r="O345">
            <v>295.7</v>
          </cell>
          <cell r="P345">
            <v>341.47</v>
          </cell>
          <cell r="Q345">
            <v>255.56</v>
          </cell>
          <cell r="R345">
            <v>249.93</v>
          </cell>
          <cell r="S345">
            <v>207.97</v>
          </cell>
          <cell r="T345">
            <v>222.14</v>
          </cell>
          <cell r="U345">
            <v>341.47</v>
          </cell>
          <cell r="V345">
            <v>396.69</v>
          </cell>
          <cell r="W345">
            <v>396.69</v>
          </cell>
          <cell r="X345">
            <v>295.7</v>
          </cell>
          <cell r="Y345">
            <v>337.66</v>
          </cell>
          <cell r="Z345">
            <v>341.47</v>
          </cell>
          <cell r="AA345">
            <v>337.66</v>
          </cell>
        </row>
        <row r="346">
          <cell r="B346">
            <v>80338</v>
          </cell>
          <cell r="C346" t="str">
            <v>A</v>
          </cell>
          <cell r="G346">
            <v>207.97</v>
          </cell>
          <cell r="H346">
            <v>249.93</v>
          </cell>
          <cell r="I346">
            <v>249.93</v>
          </cell>
          <cell r="J346">
            <v>295.7</v>
          </cell>
          <cell r="K346">
            <v>249.93</v>
          </cell>
          <cell r="L346">
            <v>396.69</v>
          </cell>
          <cell r="M346">
            <v>249.93</v>
          </cell>
          <cell r="N346">
            <v>249.93</v>
          </cell>
          <cell r="O346">
            <v>295.7</v>
          </cell>
          <cell r="P346">
            <v>341.47</v>
          </cell>
          <cell r="Q346">
            <v>255.56</v>
          </cell>
          <cell r="R346">
            <v>249.93</v>
          </cell>
          <cell r="S346">
            <v>207.97</v>
          </cell>
          <cell r="T346">
            <v>222.14</v>
          </cell>
          <cell r="U346">
            <v>341.47</v>
          </cell>
          <cell r="V346">
            <v>396.69</v>
          </cell>
          <cell r="W346">
            <v>396.69</v>
          </cell>
          <cell r="X346">
            <v>295.7</v>
          </cell>
          <cell r="Y346">
            <v>337.66</v>
          </cell>
          <cell r="Z346">
            <v>341.47</v>
          </cell>
          <cell r="AA346">
            <v>337.66</v>
          </cell>
        </row>
        <row r="347">
          <cell r="B347">
            <v>80339</v>
          </cell>
          <cell r="C347" t="str">
            <v>A</v>
          </cell>
          <cell r="G347">
            <v>207.97</v>
          </cell>
          <cell r="H347">
            <v>249.93</v>
          </cell>
          <cell r="I347">
            <v>249.93</v>
          </cell>
          <cell r="J347">
            <v>295.7</v>
          </cell>
          <cell r="K347">
            <v>249.93</v>
          </cell>
          <cell r="L347">
            <v>396.69</v>
          </cell>
          <cell r="M347">
            <v>249.93</v>
          </cell>
          <cell r="N347">
            <v>249.93</v>
          </cell>
          <cell r="O347">
            <v>295.7</v>
          </cell>
          <cell r="P347">
            <v>341.47</v>
          </cell>
          <cell r="Q347">
            <v>255.56</v>
          </cell>
          <cell r="R347">
            <v>249.93</v>
          </cell>
          <cell r="S347">
            <v>207.97</v>
          </cell>
          <cell r="T347">
            <v>222.14</v>
          </cell>
          <cell r="U347">
            <v>341.47</v>
          </cell>
          <cell r="V347">
            <v>396.69</v>
          </cell>
          <cell r="W347">
            <v>396.69</v>
          </cell>
          <cell r="X347">
            <v>295.7</v>
          </cell>
          <cell r="Y347">
            <v>337.66</v>
          </cell>
          <cell r="Z347">
            <v>341.47</v>
          </cell>
          <cell r="AA347">
            <v>337.66</v>
          </cell>
        </row>
        <row r="348">
          <cell r="B348">
            <v>80340</v>
          </cell>
          <cell r="C348" t="str">
            <v>A</v>
          </cell>
          <cell r="G348">
            <v>207.97</v>
          </cell>
          <cell r="H348">
            <v>249.93</v>
          </cell>
          <cell r="I348">
            <v>249.93</v>
          </cell>
          <cell r="J348">
            <v>295.7</v>
          </cell>
          <cell r="K348">
            <v>249.93</v>
          </cell>
          <cell r="L348">
            <v>396.69</v>
          </cell>
          <cell r="M348">
            <v>249.93</v>
          </cell>
          <cell r="N348">
            <v>249.93</v>
          </cell>
          <cell r="O348">
            <v>295.7</v>
          </cell>
          <cell r="P348">
            <v>341.47</v>
          </cell>
          <cell r="Q348">
            <v>255.56</v>
          </cell>
          <cell r="R348">
            <v>249.93</v>
          </cell>
          <cell r="S348">
            <v>207.97</v>
          </cell>
          <cell r="T348">
            <v>222.14</v>
          </cell>
          <cell r="U348">
            <v>341.47</v>
          </cell>
          <cell r="V348">
            <v>396.69</v>
          </cell>
          <cell r="W348">
            <v>396.69</v>
          </cell>
          <cell r="X348">
            <v>295.7</v>
          </cell>
          <cell r="Y348">
            <v>337.66</v>
          </cell>
          <cell r="Z348">
            <v>341.47</v>
          </cell>
          <cell r="AA348">
            <v>337.66</v>
          </cell>
        </row>
        <row r="349">
          <cell r="B349">
            <v>80341</v>
          </cell>
          <cell r="C349" t="str">
            <v>A</v>
          </cell>
          <cell r="G349">
            <v>207.97</v>
          </cell>
          <cell r="H349">
            <v>249.93</v>
          </cell>
          <cell r="I349">
            <v>249.93</v>
          </cell>
          <cell r="J349">
            <v>295.7</v>
          </cell>
          <cell r="K349">
            <v>249.93</v>
          </cell>
          <cell r="L349">
            <v>396.69</v>
          </cell>
          <cell r="M349">
            <v>249.93</v>
          </cell>
          <cell r="N349">
            <v>249.93</v>
          </cell>
          <cell r="O349">
            <v>295.7</v>
          </cell>
          <cell r="P349">
            <v>341.47</v>
          </cell>
          <cell r="Q349">
            <v>255.56</v>
          </cell>
          <cell r="R349">
            <v>249.93</v>
          </cell>
          <cell r="S349">
            <v>207.97</v>
          </cell>
          <cell r="T349">
            <v>222.14</v>
          </cell>
          <cell r="U349">
            <v>341.47</v>
          </cell>
          <cell r="V349">
            <v>396.69</v>
          </cell>
          <cell r="W349">
            <v>396.69</v>
          </cell>
          <cell r="X349">
            <v>295.7</v>
          </cell>
          <cell r="Y349">
            <v>337.66</v>
          </cell>
          <cell r="Z349">
            <v>341.47</v>
          </cell>
          <cell r="AA349">
            <v>337.66</v>
          </cell>
        </row>
        <row r="350">
          <cell r="B350">
            <v>80342</v>
          </cell>
          <cell r="C350" t="str">
            <v>A</v>
          </cell>
          <cell r="G350">
            <v>207.97</v>
          </cell>
          <cell r="H350">
            <v>249.93</v>
          </cell>
          <cell r="I350">
            <v>249.93</v>
          </cell>
          <cell r="J350">
            <v>295.7</v>
          </cell>
          <cell r="K350">
            <v>249.93</v>
          </cell>
          <cell r="L350">
            <v>396.69</v>
          </cell>
          <cell r="M350">
            <v>249.93</v>
          </cell>
          <cell r="N350">
            <v>249.93</v>
          </cell>
          <cell r="O350">
            <v>295.7</v>
          </cell>
          <cell r="P350">
            <v>341.47</v>
          </cell>
          <cell r="Q350">
            <v>255.56</v>
          </cell>
          <cell r="R350">
            <v>249.93</v>
          </cell>
          <cell r="S350">
            <v>207.97</v>
          </cell>
          <cell r="T350">
            <v>222.14</v>
          </cell>
          <cell r="U350">
            <v>341.47</v>
          </cell>
          <cell r="V350">
            <v>396.69</v>
          </cell>
          <cell r="W350">
            <v>396.69</v>
          </cell>
          <cell r="X350">
            <v>295.7</v>
          </cell>
          <cell r="Y350">
            <v>337.66</v>
          </cell>
          <cell r="Z350">
            <v>341.47</v>
          </cell>
          <cell r="AA350">
            <v>337.66</v>
          </cell>
        </row>
        <row r="351">
          <cell r="B351">
            <v>80343</v>
          </cell>
          <cell r="C351" t="str">
            <v>A</v>
          </cell>
          <cell r="G351">
            <v>207.97</v>
          </cell>
          <cell r="H351">
            <v>249.93</v>
          </cell>
          <cell r="I351">
            <v>249.93</v>
          </cell>
          <cell r="J351">
            <v>295.7</v>
          </cell>
          <cell r="K351">
            <v>249.93</v>
          </cell>
          <cell r="L351">
            <v>396.69</v>
          </cell>
          <cell r="M351">
            <v>249.93</v>
          </cell>
          <cell r="N351">
            <v>249.93</v>
          </cell>
          <cell r="O351">
            <v>295.7</v>
          </cell>
          <cell r="P351">
            <v>341.47</v>
          </cell>
          <cell r="Q351">
            <v>255.56</v>
          </cell>
          <cell r="R351">
            <v>249.93</v>
          </cell>
          <cell r="S351">
            <v>207.97</v>
          </cell>
          <cell r="T351">
            <v>222.14</v>
          </cell>
          <cell r="U351">
            <v>341.47</v>
          </cell>
          <cell r="V351">
            <v>396.69</v>
          </cell>
          <cell r="W351">
            <v>396.69</v>
          </cell>
          <cell r="X351">
            <v>295.7</v>
          </cell>
          <cell r="Y351">
            <v>337.66</v>
          </cell>
          <cell r="Z351">
            <v>341.47</v>
          </cell>
          <cell r="AA351">
            <v>337.66</v>
          </cell>
        </row>
        <row r="352">
          <cell r="B352">
            <v>80344</v>
          </cell>
          <cell r="C352" t="str">
            <v>A</v>
          </cell>
          <cell r="G352">
            <v>207.97</v>
          </cell>
          <cell r="H352">
            <v>249.93</v>
          </cell>
          <cell r="I352">
            <v>249.93</v>
          </cell>
          <cell r="J352">
            <v>295.7</v>
          </cell>
          <cell r="K352">
            <v>249.93</v>
          </cell>
          <cell r="L352">
            <v>396.69</v>
          </cell>
          <cell r="M352">
            <v>249.93</v>
          </cell>
          <cell r="N352">
            <v>249.93</v>
          </cell>
          <cell r="O352">
            <v>295.7</v>
          </cell>
          <cell r="P352">
            <v>341.47</v>
          </cell>
          <cell r="Q352">
            <v>255.56</v>
          </cell>
          <cell r="R352">
            <v>249.93</v>
          </cell>
          <cell r="S352">
            <v>207.97</v>
          </cell>
          <cell r="T352">
            <v>222.14</v>
          </cell>
          <cell r="U352">
            <v>341.47</v>
          </cell>
          <cell r="V352">
            <v>396.69</v>
          </cell>
          <cell r="W352">
            <v>396.69</v>
          </cell>
          <cell r="X352">
            <v>295.7</v>
          </cell>
          <cell r="Y352">
            <v>337.66</v>
          </cell>
          <cell r="Z352">
            <v>341.47</v>
          </cell>
          <cell r="AA352">
            <v>337.66</v>
          </cell>
        </row>
        <row r="353">
          <cell r="B353">
            <v>80345</v>
          </cell>
          <cell r="C353" t="str">
            <v>A</v>
          </cell>
          <cell r="G353">
            <v>207.97</v>
          </cell>
          <cell r="H353">
            <v>249.93</v>
          </cell>
          <cell r="I353">
            <v>249.93</v>
          </cell>
          <cell r="J353">
            <v>295.7</v>
          </cell>
          <cell r="K353">
            <v>249.93</v>
          </cell>
          <cell r="L353">
            <v>396.69</v>
          </cell>
          <cell r="M353">
            <v>249.93</v>
          </cell>
          <cell r="N353">
            <v>249.93</v>
          </cell>
          <cell r="O353">
            <v>295.7</v>
          </cell>
          <cell r="P353">
            <v>341.47</v>
          </cell>
          <cell r="Q353">
            <v>255.56</v>
          </cell>
          <cell r="R353">
            <v>249.93</v>
          </cell>
          <cell r="S353">
            <v>207.97</v>
          </cell>
          <cell r="T353">
            <v>222.14</v>
          </cell>
          <cell r="U353">
            <v>341.47</v>
          </cell>
          <cell r="V353">
            <v>396.69</v>
          </cell>
          <cell r="W353">
            <v>396.69</v>
          </cell>
          <cell r="X353">
            <v>295.7</v>
          </cell>
          <cell r="Y353">
            <v>337.66</v>
          </cell>
          <cell r="Z353">
            <v>341.47</v>
          </cell>
          <cell r="AA353">
            <v>337.66</v>
          </cell>
        </row>
        <row r="354">
          <cell r="B354">
            <v>80346</v>
          </cell>
          <cell r="C354" t="str">
            <v>A</v>
          </cell>
          <cell r="G354">
            <v>207.97</v>
          </cell>
          <cell r="H354">
            <v>249.93</v>
          </cell>
          <cell r="I354">
            <v>249.93</v>
          </cell>
          <cell r="J354">
            <v>295.7</v>
          </cell>
          <cell r="K354">
            <v>249.93</v>
          </cell>
          <cell r="L354">
            <v>396.69</v>
          </cell>
          <cell r="M354">
            <v>249.93</v>
          </cell>
          <cell r="N354">
            <v>249.93</v>
          </cell>
          <cell r="O354">
            <v>295.7</v>
          </cell>
          <cell r="P354">
            <v>341.47</v>
          </cell>
          <cell r="Q354">
            <v>255.56</v>
          </cell>
          <cell r="R354">
            <v>249.93</v>
          </cell>
          <cell r="S354">
            <v>207.97</v>
          </cell>
          <cell r="T354">
            <v>222.14</v>
          </cell>
          <cell r="U354">
            <v>341.47</v>
          </cell>
          <cell r="V354">
            <v>396.69</v>
          </cell>
          <cell r="W354">
            <v>396.69</v>
          </cell>
          <cell r="X354">
            <v>295.7</v>
          </cell>
          <cell r="Y354">
            <v>337.66</v>
          </cell>
          <cell r="Z354">
            <v>341.47</v>
          </cell>
          <cell r="AA354">
            <v>337.66</v>
          </cell>
        </row>
        <row r="355">
          <cell r="B355">
            <v>80347</v>
          </cell>
          <cell r="C355" t="str">
            <v>A</v>
          </cell>
          <cell r="G355">
            <v>207.97</v>
          </cell>
          <cell r="H355">
            <v>249.93</v>
          </cell>
          <cell r="I355">
            <v>249.93</v>
          </cell>
          <cell r="J355">
            <v>295.7</v>
          </cell>
          <cell r="K355">
            <v>249.93</v>
          </cell>
          <cell r="L355">
            <v>396.69</v>
          </cell>
          <cell r="M355">
            <v>249.93</v>
          </cell>
          <cell r="N355">
            <v>249.93</v>
          </cell>
          <cell r="O355">
            <v>295.7</v>
          </cell>
          <cell r="P355">
            <v>341.47</v>
          </cell>
          <cell r="Q355">
            <v>255.56</v>
          </cell>
          <cell r="R355">
            <v>249.93</v>
          </cell>
          <cell r="S355">
            <v>207.97</v>
          </cell>
          <cell r="T355">
            <v>222.14</v>
          </cell>
          <cell r="U355">
            <v>341.47</v>
          </cell>
          <cell r="V355">
            <v>396.69</v>
          </cell>
          <cell r="W355">
            <v>396.69</v>
          </cell>
          <cell r="X355">
            <v>295.7</v>
          </cell>
          <cell r="Y355">
            <v>337.66</v>
          </cell>
          <cell r="Z355">
            <v>341.47</v>
          </cell>
          <cell r="AA355">
            <v>337.66</v>
          </cell>
        </row>
        <row r="356">
          <cell r="B356">
            <v>80348</v>
          </cell>
          <cell r="C356" t="str">
            <v>A</v>
          </cell>
          <cell r="G356">
            <v>207.97</v>
          </cell>
          <cell r="H356">
            <v>249.93</v>
          </cell>
          <cell r="I356">
            <v>249.93</v>
          </cell>
          <cell r="J356">
            <v>295.7</v>
          </cell>
          <cell r="K356">
            <v>249.93</v>
          </cell>
          <cell r="L356">
            <v>396.69</v>
          </cell>
          <cell r="M356">
            <v>249.93</v>
          </cell>
          <cell r="N356">
            <v>249.93</v>
          </cell>
          <cell r="O356">
            <v>295.7</v>
          </cell>
          <cell r="P356">
            <v>341.47</v>
          </cell>
          <cell r="Q356">
            <v>255.56</v>
          </cell>
          <cell r="R356">
            <v>249.93</v>
          </cell>
          <cell r="S356">
            <v>207.97</v>
          </cell>
          <cell r="T356">
            <v>222.14</v>
          </cell>
          <cell r="U356">
            <v>341.47</v>
          </cell>
          <cell r="V356">
            <v>396.69</v>
          </cell>
          <cell r="W356">
            <v>396.69</v>
          </cell>
          <cell r="X356">
            <v>295.7</v>
          </cell>
          <cell r="Y356">
            <v>337.66</v>
          </cell>
          <cell r="Z356">
            <v>341.47</v>
          </cell>
          <cell r="AA356">
            <v>337.66</v>
          </cell>
        </row>
        <row r="357">
          <cell r="B357">
            <v>80349</v>
          </cell>
          <cell r="C357" t="str">
            <v>A</v>
          </cell>
          <cell r="G357">
            <v>207.97</v>
          </cell>
          <cell r="H357">
            <v>249.93</v>
          </cell>
          <cell r="I357">
            <v>249.93</v>
          </cell>
          <cell r="J357">
            <v>295.7</v>
          </cell>
          <cell r="K357">
            <v>249.93</v>
          </cell>
          <cell r="L357">
            <v>396.69</v>
          </cell>
          <cell r="M357">
            <v>249.93</v>
          </cell>
          <cell r="N357">
            <v>249.93</v>
          </cell>
          <cell r="O357">
            <v>295.7</v>
          </cell>
          <cell r="P357">
            <v>341.47</v>
          </cell>
          <cell r="Q357">
            <v>255.56</v>
          </cell>
          <cell r="R357">
            <v>249.93</v>
          </cell>
          <cell r="S357">
            <v>207.97</v>
          </cell>
          <cell r="T357">
            <v>222.14</v>
          </cell>
          <cell r="U357">
            <v>341.47</v>
          </cell>
          <cell r="V357">
            <v>396.69</v>
          </cell>
          <cell r="W357">
            <v>396.69</v>
          </cell>
          <cell r="X357">
            <v>295.7</v>
          </cell>
          <cell r="Y357">
            <v>337.66</v>
          </cell>
          <cell r="Z357">
            <v>341.47</v>
          </cell>
          <cell r="AA357">
            <v>337.66</v>
          </cell>
        </row>
        <row r="358">
          <cell r="B358">
            <v>80350</v>
          </cell>
          <cell r="C358" t="str">
            <v>A</v>
          </cell>
          <cell r="G358">
            <v>207.97</v>
          </cell>
          <cell r="H358">
            <v>249.93</v>
          </cell>
          <cell r="I358">
            <v>249.93</v>
          </cell>
          <cell r="J358">
            <v>295.7</v>
          </cell>
          <cell r="K358">
            <v>249.93</v>
          </cell>
          <cell r="L358">
            <v>396.69</v>
          </cell>
          <cell r="M358">
            <v>249.93</v>
          </cell>
          <cell r="N358">
            <v>249.93</v>
          </cell>
          <cell r="O358">
            <v>295.7</v>
          </cell>
          <cell r="P358">
            <v>341.47</v>
          </cell>
          <cell r="Q358">
            <v>255.56</v>
          </cell>
          <cell r="R358">
            <v>249.93</v>
          </cell>
          <cell r="S358">
            <v>207.97</v>
          </cell>
          <cell r="T358">
            <v>222.14</v>
          </cell>
          <cell r="U358">
            <v>341.47</v>
          </cell>
          <cell r="V358">
            <v>396.69</v>
          </cell>
          <cell r="W358">
            <v>396.69</v>
          </cell>
          <cell r="X358">
            <v>295.7</v>
          </cell>
          <cell r="Y358">
            <v>337.66</v>
          </cell>
          <cell r="Z358">
            <v>341.47</v>
          </cell>
          <cell r="AA358">
            <v>337.66</v>
          </cell>
        </row>
        <row r="359">
          <cell r="B359">
            <v>80351</v>
          </cell>
          <cell r="C359" t="str">
            <v>A</v>
          </cell>
          <cell r="G359">
            <v>207.97</v>
          </cell>
          <cell r="H359">
            <v>249.93</v>
          </cell>
          <cell r="I359">
            <v>249.93</v>
          </cell>
          <cell r="J359">
            <v>295.7</v>
          </cell>
          <cell r="K359">
            <v>249.93</v>
          </cell>
          <cell r="L359">
            <v>396.69</v>
          </cell>
          <cell r="M359">
            <v>249.93</v>
          </cell>
          <cell r="N359">
            <v>249.93</v>
          </cell>
          <cell r="O359">
            <v>295.7</v>
          </cell>
          <cell r="P359">
            <v>341.47</v>
          </cell>
          <cell r="Q359">
            <v>255.56</v>
          </cell>
          <cell r="R359">
            <v>249.93</v>
          </cell>
          <cell r="S359">
            <v>207.97</v>
          </cell>
          <cell r="T359">
            <v>222.14</v>
          </cell>
          <cell r="U359">
            <v>341.47</v>
          </cell>
          <cell r="V359">
            <v>396.69</v>
          </cell>
          <cell r="W359">
            <v>396.69</v>
          </cell>
          <cell r="X359">
            <v>295.7</v>
          </cell>
          <cell r="Y359">
            <v>337.66</v>
          </cell>
          <cell r="Z359">
            <v>341.47</v>
          </cell>
          <cell r="AA359">
            <v>337.66</v>
          </cell>
        </row>
        <row r="360">
          <cell r="B360">
            <v>80352</v>
          </cell>
          <cell r="C360" t="str">
            <v>A</v>
          </cell>
          <cell r="G360">
            <v>207.97</v>
          </cell>
          <cell r="H360">
            <v>249.93</v>
          </cell>
          <cell r="I360">
            <v>249.93</v>
          </cell>
          <cell r="J360">
            <v>295.7</v>
          </cell>
          <cell r="K360">
            <v>249.93</v>
          </cell>
          <cell r="L360">
            <v>396.69</v>
          </cell>
          <cell r="M360">
            <v>249.93</v>
          </cell>
          <cell r="N360">
            <v>249.93</v>
          </cell>
          <cell r="O360">
            <v>295.7</v>
          </cell>
          <cell r="P360">
            <v>341.47</v>
          </cell>
          <cell r="Q360">
            <v>255.56</v>
          </cell>
          <cell r="R360">
            <v>249.93</v>
          </cell>
          <cell r="S360">
            <v>207.97</v>
          </cell>
          <cell r="T360">
            <v>222.14</v>
          </cell>
          <cell r="U360">
            <v>341.47</v>
          </cell>
          <cell r="V360">
            <v>396.69</v>
          </cell>
          <cell r="W360">
            <v>396.69</v>
          </cell>
          <cell r="X360">
            <v>295.7</v>
          </cell>
          <cell r="Y360">
            <v>337.66</v>
          </cell>
          <cell r="Z360">
            <v>341.47</v>
          </cell>
          <cell r="AA360">
            <v>337.66</v>
          </cell>
        </row>
        <row r="361">
          <cell r="B361">
            <v>80353</v>
          </cell>
          <cell r="C361" t="str">
            <v>A</v>
          </cell>
          <cell r="G361">
            <v>207.97</v>
          </cell>
          <cell r="H361">
            <v>249.93</v>
          </cell>
          <cell r="I361">
            <v>249.93</v>
          </cell>
          <cell r="J361">
            <v>295.7</v>
          </cell>
          <cell r="K361">
            <v>249.93</v>
          </cell>
          <cell r="L361">
            <v>396.69</v>
          </cell>
          <cell r="M361">
            <v>249.93</v>
          </cell>
          <cell r="N361">
            <v>249.93</v>
          </cell>
          <cell r="O361">
            <v>295.7</v>
          </cell>
          <cell r="P361">
            <v>341.47</v>
          </cell>
          <cell r="Q361">
            <v>255.56</v>
          </cell>
          <cell r="R361">
            <v>249.93</v>
          </cell>
          <cell r="S361">
            <v>207.97</v>
          </cell>
          <cell r="T361">
            <v>222.14</v>
          </cell>
          <cell r="U361">
            <v>341.47</v>
          </cell>
          <cell r="V361">
            <v>396.69</v>
          </cell>
          <cell r="W361">
            <v>396.69</v>
          </cell>
          <cell r="X361">
            <v>295.7</v>
          </cell>
          <cell r="Y361">
            <v>337.66</v>
          </cell>
          <cell r="Z361">
            <v>341.47</v>
          </cell>
          <cell r="AA361">
            <v>337.66</v>
          </cell>
        </row>
        <row r="362">
          <cell r="B362">
            <v>80354</v>
          </cell>
          <cell r="C362" t="str">
            <v>A</v>
          </cell>
          <cell r="G362">
            <v>207.97</v>
          </cell>
          <cell r="H362">
            <v>249.93</v>
          </cell>
          <cell r="I362">
            <v>249.93</v>
          </cell>
          <cell r="J362">
            <v>295.7</v>
          </cell>
          <cell r="K362">
            <v>249.93</v>
          </cell>
          <cell r="L362">
            <v>396.69</v>
          </cell>
          <cell r="M362">
            <v>249.93</v>
          </cell>
          <cell r="N362">
            <v>249.93</v>
          </cell>
          <cell r="O362">
            <v>295.7</v>
          </cell>
          <cell r="P362">
            <v>341.47</v>
          </cell>
          <cell r="Q362">
            <v>255.56</v>
          </cell>
          <cell r="R362">
            <v>249.93</v>
          </cell>
          <cell r="S362">
            <v>207.97</v>
          </cell>
          <cell r="T362">
            <v>222.14</v>
          </cell>
          <cell r="U362">
            <v>341.47</v>
          </cell>
          <cell r="V362">
            <v>396.69</v>
          </cell>
          <cell r="W362">
            <v>396.69</v>
          </cell>
          <cell r="X362">
            <v>295.7</v>
          </cell>
          <cell r="Y362">
            <v>337.66</v>
          </cell>
          <cell r="Z362">
            <v>341.47</v>
          </cell>
          <cell r="AA362">
            <v>337.66</v>
          </cell>
        </row>
        <row r="363">
          <cell r="B363">
            <v>80355</v>
          </cell>
          <cell r="C363" t="str">
            <v>A</v>
          </cell>
          <cell r="G363">
            <v>207.97</v>
          </cell>
          <cell r="H363">
            <v>249.93</v>
          </cell>
          <cell r="I363">
            <v>249.93</v>
          </cell>
          <cell r="J363">
            <v>295.7</v>
          </cell>
          <cell r="K363">
            <v>249.93</v>
          </cell>
          <cell r="L363">
            <v>396.69</v>
          </cell>
          <cell r="M363">
            <v>249.93</v>
          </cell>
          <cell r="N363">
            <v>249.93</v>
          </cell>
          <cell r="O363">
            <v>295.7</v>
          </cell>
          <cell r="P363">
            <v>341.47</v>
          </cell>
          <cell r="Q363">
            <v>255.56</v>
          </cell>
          <cell r="R363">
            <v>249.93</v>
          </cell>
          <cell r="S363">
            <v>207.97</v>
          </cell>
          <cell r="T363">
            <v>222.14</v>
          </cell>
          <cell r="U363">
            <v>341.47</v>
          </cell>
          <cell r="V363">
            <v>396.69</v>
          </cell>
          <cell r="W363">
            <v>396.69</v>
          </cell>
          <cell r="X363">
            <v>295.7</v>
          </cell>
          <cell r="Y363">
            <v>337.66</v>
          </cell>
          <cell r="Z363">
            <v>341.47</v>
          </cell>
          <cell r="AA363">
            <v>337.66</v>
          </cell>
        </row>
        <row r="364">
          <cell r="B364">
            <v>80356</v>
          </cell>
          <cell r="C364" t="str">
            <v>A</v>
          </cell>
          <cell r="G364">
            <v>207.97</v>
          </cell>
          <cell r="H364">
            <v>249.93</v>
          </cell>
          <cell r="I364">
            <v>249.93</v>
          </cell>
          <cell r="J364">
            <v>295.7</v>
          </cell>
          <cell r="K364">
            <v>249.93</v>
          </cell>
          <cell r="L364">
            <v>396.69</v>
          </cell>
          <cell r="M364">
            <v>249.93</v>
          </cell>
          <cell r="N364">
            <v>249.93</v>
          </cell>
          <cell r="O364">
            <v>295.7</v>
          </cell>
          <cell r="P364">
            <v>341.47</v>
          </cell>
          <cell r="Q364">
            <v>255.56</v>
          </cell>
          <cell r="R364">
            <v>249.93</v>
          </cell>
          <cell r="S364">
            <v>207.97</v>
          </cell>
          <cell r="T364">
            <v>222.14</v>
          </cell>
          <cell r="U364">
            <v>341.47</v>
          </cell>
          <cell r="V364">
            <v>396.69</v>
          </cell>
          <cell r="W364">
            <v>396.69</v>
          </cell>
          <cell r="X364">
            <v>295.7</v>
          </cell>
          <cell r="Y364">
            <v>337.66</v>
          </cell>
          <cell r="Z364">
            <v>341.47</v>
          </cell>
          <cell r="AA364">
            <v>337.66</v>
          </cell>
        </row>
        <row r="365">
          <cell r="B365">
            <v>80357</v>
          </cell>
          <cell r="C365" t="str">
            <v>A</v>
          </cell>
          <cell r="G365">
            <v>207.97</v>
          </cell>
          <cell r="H365">
            <v>249.93</v>
          </cell>
          <cell r="I365">
            <v>249.93</v>
          </cell>
          <cell r="J365">
            <v>295.7</v>
          </cell>
          <cell r="K365">
            <v>249.93</v>
          </cell>
          <cell r="L365">
            <v>396.69</v>
          </cell>
          <cell r="M365">
            <v>249.93</v>
          </cell>
          <cell r="N365">
            <v>249.93</v>
          </cell>
          <cell r="O365">
            <v>295.7</v>
          </cell>
          <cell r="P365">
            <v>341.47</v>
          </cell>
          <cell r="Q365">
            <v>255.56</v>
          </cell>
          <cell r="R365">
            <v>249.93</v>
          </cell>
          <cell r="S365">
            <v>207.97</v>
          </cell>
          <cell r="T365">
            <v>222.14</v>
          </cell>
          <cell r="U365">
            <v>341.47</v>
          </cell>
          <cell r="V365">
            <v>396.69</v>
          </cell>
          <cell r="W365">
            <v>396.69</v>
          </cell>
          <cell r="X365">
            <v>295.7</v>
          </cell>
          <cell r="Y365">
            <v>337.66</v>
          </cell>
          <cell r="Z365">
            <v>341.47</v>
          </cell>
          <cell r="AA365">
            <v>337.66</v>
          </cell>
        </row>
        <row r="366">
          <cell r="B366">
            <v>80358</v>
          </cell>
          <cell r="C366" t="str">
            <v>A</v>
          </cell>
          <cell r="G366">
            <v>207.97</v>
          </cell>
          <cell r="H366">
            <v>249.93</v>
          </cell>
          <cell r="I366">
            <v>249.93</v>
          </cell>
          <cell r="J366">
            <v>295.7</v>
          </cell>
          <cell r="K366">
            <v>249.93</v>
          </cell>
          <cell r="L366">
            <v>396.69</v>
          </cell>
          <cell r="M366">
            <v>249.93</v>
          </cell>
          <cell r="N366">
            <v>249.93</v>
          </cell>
          <cell r="O366">
            <v>295.7</v>
          </cell>
          <cell r="P366">
            <v>341.47</v>
          </cell>
          <cell r="Q366">
            <v>255.56</v>
          </cell>
          <cell r="R366">
            <v>249.93</v>
          </cell>
          <cell r="S366">
            <v>207.97</v>
          </cell>
          <cell r="T366">
            <v>222.14</v>
          </cell>
          <cell r="U366">
            <v>341.47</v>
          </cell>
          <cell r="V366">
            <v>396.69</v>
          </cell>
          <cell r="W366">
            <v>396.69</v>
          </cell>
          <cell r="X366">
            <v>295.7</v>
          </cell>
          <cell r="Y366">
            <v>337.66</v>
          </cell>
          <cell r="Z366">
            <v>341.47</v>
          </cell>
          <cell r="AA366">
            <v>337.66</v>
          </cell>
        </row>
        <row r="367">
          <cell r="B367">
            <v>80359</v>
          </cell>
          <cell r="C367" t="str">
            <v>A</v>
          </cell>
          <cell r="G367">
            <v>207.97</v>
          </cell>
          <cell r="H367">
            <v>249.93</v>
          </cell>
          <cell r="I367">
            <v>249.93</v>
          </cell>
          <cell r="J367">
            <v>295.7</v>
          </cell>
          <cell r="K367">
            <v>249.93</v>
          </cell>
          <cell r="L367">
            <v>396.69</v>
          </cell>
          <cell r="M367">
            <v>249.93</v>
          </cell>
          <cell r="N367">
            <v>249.93</v>
          </cell>
          <cell r="O367">
            <v>295.7</v>
          </cell>
          <cell r="P367">
            <v>341.47</v>
          </cell>
          <cell r="Q367">
            <v>255.56</v>
          </cell>
          <cell r="R367">
            <v>249.93</v>
          </cell>
          <cell r="S367">
            <v>207.97</v>
          </cell>
          <cell r="T367">
            <v>222.14</v>
          </cell>
          <cell r="U367">
            <v>341.47</v>
          </cell>
          <cell r="V367">
            <v>396.69</v>
          </cell>
          <cell r="W367">
            <v>396.69</v>
          </cell>
          <cell r="X367">
            <v>295.7</v>
          </cell>
          <cell r="Y367">
            <v>337.66</v>
          </cell>
          <cell r="Z367">
            <v>341.47</v>
          </cell>
          <cell r="AA367">
            <v>337.66</v>
          </cell>
        </row>
        <row r="368">
          <cell r="B368">
            <v>80360</v>
          </cell>
          <cell r="C368" t="str">
            <v>A</v>
          </cell>
          <cell r="G368">
            <v>225.95</v>
          </cell>
          <cell r="H368">
            <v>262.27999999999997</v>
          </cell>
          <cell r="I368">
            <v>262.27999999999997</v>
          </cell>
          <cell r="J368">
            <v>315.68</v>
          </cell>
          <cell r="K368">
            <v>262.27999999999997</v>
          </cell>
          <cell r="L368">
            <v>414.86</v>
          </cell>
          <cell r="M368">
            <v>262.27999999999997</v>
          </cell>
          <cell r="N368">
            <v>262.27999999999997</v>
          </cell>
          <cell r="O368">
            <v>315.68</v>
          </cell>
          <cell r="P368">
            <v>350.92</v>
          </cell>
          <cell r="Q368">
            <v>271.72000000000003</v>
          </cell>
          <cell r="R368">
            <v>262.27999999999997</v>
          </cell>
          <cell r="S368">
            <v>225.95</v>
          </cell>
          <cell r="T368">
            <v>240.31</v>
          </cell>
          <cell r="U368">
            <v>350.92</v>
          </cell>
          <cell r="V368">
            <v>414.86</v>
          </cell>
          <cell r="W368">
            <v>414.86</v>
          </cell>
          <cell r="X368">
            <v>315.68</v>
          </cell>
          <cell r="Y368">
            <v>347.1</v>
          </cell>
          <cell r="Z368">
            <v>350.92</v>
          </cell>
          <cell r="AA368">
            <v>347.1</v>
          </cell>
        </row>
        <row r="369">
          <cell r="B369">
            <v>80361</v>
          </cell>
          <cell r="C369" t="str">
            <v>A</v>
          </cell>
          <cell r="G369">
            <v>225.95</v>
          </cell>
          <cell r="H369">
            <v>262.27999999999997</v>
          </cell>
          <cell r="I369">
            <v>262.27999999999997</v>
          </cell>
          <cell r="J369">
            <v>315.68</v>
          </cell>
          <cell r="K369">
            <v>262.27999999999997</v>
          </cell>
          <cell r="L369">
            <v>414.86</v>
          </cell>
          <cell r="M369">
            <v>262.27999999999997</v>
          </cell>
          <cell r="N369">
            <v>262.27999999999997</v>
          </cell>
          <cell r="O369">
            <v>315.68</v>
          </cell>
          <cell r="P369">
            <v>350.92</v>
          </cell>
          <cell r="Q369">
            <v>271.72000000000003</v>
          </cell>
          <cell r="R369">
            <v>262.27999999999997</v>
          </cell>
          <cell r="S369">
            <v>225.95</v>
          </cell>
          <cell r="T369">
            <v>240.31</v>
          </cell>
          <cell r="U369">
            <v>350.92</v>
          </cell>
          <cell r="V369">
            <v>414.86</v>
          </cell>
          <cell r="W369">
            <v>414.86</v>
          </cell>
          <cell r="X369">
            <v>315.68</v>
          </cell>
          <cell r="Y369">
            <v>347.1</v>
          </cell>
          <cell r="Z369">
            <v>350.92</v>
          </cell>
          <cell r="AA369">
            <v>347.1</v>
          </cell>
        </row>
        <row r="370">
          <cell r="B370">
            <v>80362</v>
          </cell>
          <cell r="C370" t="str">
            <v>A</v>
          </cell>
          <cell r="G370">
            <v>225.95</v>
          </cell>
          <cell r="H370">
            <v>262.27999999999997</v>
          </cell>
          <cell r="I370">
            <v>262.27999999999997</v>
          </cell>
          <cell r="J370">
            <v>315.68</v>
          </cell>
          <cell r="K370">
            <v>262.27999999999997</v>
          </cell>
          <cell r="L370">
            <v>414.86</v>
          </cell>
          <cell r="M370">
            <v>262.27999999999997</v>
          </cell>
          <cell r="N370">
            <v>262.27999999999997</v>
          </cell>
          <cell r="O370">
            <v>315.68</v>
          </cell>
          <cell r="P370">
            <v>350.92</v>
          </cell>
          <cell r="Q370">
            <v>271.72000000000003</v>
          </cell>
          <cell r="R370">
            <v>262.27999999999997</v>
          </cell>
          <cell r="S370">
            <v>225.95</v>
          </cell>
          <cell r="T370">
            <v>240.31</v>
          </cell>
          <cell r="U370">
            <v>350.92</v>
          </cell>
          <cell r="V370">
            <v>414.86</v>
          </cell>
          <cell r="W370">
            <v>414.86</v>
          </cell>
          <cell r="X370">
            <v>315.68</v>
          </cell>
          <cell r="Y370">
            <v>347.1</v>
          </cell>
          <cell r="Z370">
            <v>350.92</v>
          </cell>
          <cell r="AA370">
            <v>347.1</v>
          </cell>
        </row>
        <row r="371">
          <cell r="B371">
            <v>80363</v>
          </cell>
          <cell r="C371" t="str">
            <v>A</v>
          </cell>
          <cell r="G371">
            <v>225.95</v>
          </cell>
          <cell r="H371">
            <v>262.27999999999997</v>
          </cell>
          <cell r="I371">
            <v>262.27999999999997</v>
          </cell>
          <cell r="J371">
            <v>315.68</v>
          </cell>
          <cell r="K371">
            <v>262.27999999999997</v>
          </cell>
          <cell r="L371">
            <v>414.86</v>
          </cell>
          <cell r="M371">
            <v>262.27999999999997</v>
          </cell>
          <cell r="N371">
            <v>262.27999999999997</v>
          </cell>
          <cell r="O371">
            <v>315.68</v>
          </cell>
          <cell r="P371">
            <v>350.92</v>
          </cell>
          <cell r="Q371">
            <v>271.72000000000003</v>
          </cell>
          <cell r="R371">
            <v>262.27999999999997</v>
          </cell>
          <cell r="S371">
            <v>225.95</v>
          </cell>
          <cell r="T371">
            <v>240.31</v>
          </cell>
          <cell r="U371">
            <v>350.92</v>
          </cell>
          <cell r="V371">
            <v>414.86</v>
          </cell>
          <cell r="W371">
            <v>414.86</v>
          </cell>
          <cell r="X371">
            <v>315.68</v>
          </cell>
          <cell r="Y371">
            <v>347.1</v>
          </cell>
          <cell r="Z371">
            <v>350.92</v>
          </cell>
          <cell r="AA371">
            <v>347.1</v>
          </cell>
        </row>
        <row r="372">
          <cell r="B372">
            <v>80364</v>
          </cell>
          <cell r="C372" t="str">
            <v>A</v>
          </cell>
          <cell r="G372">
            <v>225.95</v>
          </cell>
          <cell r="H372">
            <v>262.27999999999997</v>
          </cell>
          <cell r="I372">
            <v>262.27999999999997</v>
          </cell>
          <cell r="J372">
            <v>315.68</v>
          </cell>
          <cell r="K372">
            <v>262.27999999999997</v>
          </cell>
          <cell r="L372">
            <v>414.86</v>
          </cell>
          <cell r="M372">
            <v>262.27999999999997</v>
          </cell>
          <cell r="N372">
            <v>262.27999999999997</v>
          </cell>
          <cell r="O372">
            <v>315.68</v>
          </cell>
          <cell r="P372">
            <v>350.92</v>
          </cell>
          <cell r="Q372">
            <v>271.72000000000003</v>
          </cell>
          <cell r="R372">
            <v>262.27999999999997</v>
          </cell>
          <cell r="S372">
            <v>225.95</v>
          </cell>
          <cell r="T372">
            <v>240.31</v>
          </cell>
          <cell r="U372">
            <v>350.92</v>
          </cell>
          <cell r="V372">
            <v>414.86</v>
          </cell>
          <cell r="W372">
            <v>414.86</v>
          </cell>
          <cell r="X372">
            <v>315.68</v>
          </cell>
          <cell r="Y372">
            <v>347.1</v>
          </cell>
          <cell r="Z372">
            <v>350.92</v>
          </cell>
          <cell r="AA372">
            <v>347.1</v>
          </cell>
        </row>
        <row r="373">
          <cell r="B373">
            <v>80365</v>
          </cell>
          <cell r="C373" t="str">
            <v>A</v>
          </cell>
          <cell r="G373">
            <v>225.95</v>
          </cell>
          <cell r="H373">
            <v>262.27999999999997</v>
          </cell>
          <cell r="I373">
            <v>262.27999999999997</v>
          </cell>
          <cell r="J373">
            <v>315.68</v>
          </cell>
          <cell r="K373">
            <v>262.27999999999997</v>
          </cell>
          <cell r="L373">
            <v>414.86</v>
          </cell>
          <cell r="M373">
            <v>262.27999999999997</v>
          </cell>
          <cell r="N373">
            <v>262.27999999999997</v>
          </cell>
          <cell r="O373">
            <v>315.68</v>
          </cell>
          <cell r="P373">
            <v>350.92</v>
          </cell>
          <cell r="Q373">
            <v>271.72000000000003</v>
          </cell>
          <cell r="R373">
            <v>262.27999999999997</v>
          </cell>
          <cell r="S373">
            <v>225.95</v>
          </cell>
          <cell r="T373">
            <v>240.31</v>
          </cell>
          <cell r="U373">
            <v>350.92</v>
          </cell>
          <cell r="V373">
            <v>414.86</v>
          </cell>
          <cell r="W373">
            <v>414.86</v>
          </cell>
          <cell r="X373">
            <v>315.68</v>
          </cell>
          <cell r="Y373">
            <v>347.1</v>
          </cell>
          <cell r="Z373">
            <v>350.92</v>
          </cell>
          <cell r="AA373">
            <v>347.1</v>
          </cell>
        </row>
        <row r="374">
          <cell r="B374">
            <v>80366</v>
          </cell>
          <cell r="C374" t="str">
            <v>A</v>
          </cell>
          <cell r="G374">
            <v>225.95</v>
          </cell>
          <cell r="H374">
            <v>262.27999999999997</v>
          </cell>
          <cell r="I374">
            <v>262.27999999999997</v>
          </cell>
          <cell r="J374">
            <v>315.68</v>
          </cell>
          <cell r="K374">
            <v>262.27999999999997</v>
          </cell>
          <cell r="L374">
            <v>414.86</v>
          </cell>
          <cell r="M374">
            <v>262.27999999999997</v>
          </cell>
          <cell r="N374">
            <v>262.27999999999997</v>
          </cell>
          <cell r="O374">
            <v>315.68</v>
          </cell>
          <cell r="P374">
            <v>350.92</v>
          </cell>
          <cell r="Q374">
            <v>271.72000000000003</v>
          </cell>
          <cell r="R374">
            <v>262.27999999999997</v>
          </cell>
          <cell r="S374">
            <v>225.95</v>
          </cell>
          <cell r="T374">
            <v>240.31</v>
          </cell>
          <cell r="U374">
            <v>350.92</v>
          </cell>
          <cell r="V374">
            <v>414.86</v>
          </cell>
          <cell r="W374">
            <v>414.86</v>
          </cell>
          <cell r="X374">
            <v>315.68</v>
          </cell>
          <cell r="Y374">
            <v>347.1</v>
          </cell>
          <cell r="Z374">
            <v>350.92</v>
          </cell>
          <cell r="AA374">
            <v>347.1</v>
          </cell>
        </row>
        <row r="375">
          <cell r="B375">
            <v>80367</v>
          </cell>
          <cell r="C375" t="str">
            <v>A</v>
          </cell>
          <cell r="G375">
            <v>225.95</v>
          </cell>
          <cell r="H375">
            <v>262.27999999999997</v>
          </cell>
          <cell r="I375">
            <v>262.27999999999997</v>
          </cell>
          <cell r="J375">
            <v>315.68</v>
          </cell>
          <cell r="K375">
            <v>262.27999999999997</v>
          </cell>
          <cell r="L375">
            <v>414.86</v>
          </cell>
          <cell r="M375">
            <v>262.27999999999997</v>
          </cell>
          <cell r="N375">
            <v>262.27999999999997</v>
          </cell>
          <cell r="O375">
            <v>315.68</v>
          </cell>
          <cell r="P375">
            <v>350.92</v>
          </cell>
          <cell r="Q375">
            <v>271.72000000000003</v>
          </cell>
          <cell r="R375">
            <v>262.27999999999997</v>
          </cell>
          <cell r="S375">
            <v>225.95</v>
          </cell>
          <cell r="T375">
            <v>240.31</v>
          </cell>
          <cell r="U375">
            <v>350.92</v>
          </cell>
          <cell r="V375">
            <v>414.86</v>
          </cell>
          <cell r="W375">
            <v>414.86</v>
          </cell>
          <cell r="X375">
            <v>315.68</v>
          </cell>
          <cell r="Y375">
            <v>347.1</v>
          </cell>
          <cell r="Z375">
            <v>350.92</v>
          </cell>
          <cell r="AA375">
            <v>347.1</v>
          </cell>
        </row>
        <row r="376">
          <cell r="B376">
            <v>80368</v>
          </cell>
          <cell r="C376" t="str">
            <v>A</v>
          </cell>
          <cell r="G376">
            <v>225.95</v>
          </cell>
          <cell r="H376">
            <v>262.27999999999997</v>
          </cell>
          <cell r="I376">
            <v>262.27999999999997</v>
          </cell>
          <cell r="J376">
            <v>315.68</v>
          </cell>
          <cell r="K376">
            <v>262.27999999999997</v>
          </cell>
          <cell r="L376">
            <v>414.86</v>
          </cell>
          <cell r="M376">
            <v>262.27999999999997</v>
          </cell>
          <cell r="N376">
            <v>262.27999999999997</v>
          </cell>
          <cell r="O376">
            <v>315.68</v>
          </cell>
          <cell r="P376">
            <v>350.92</v>
          </cell>
          <cell r="Q376">
            <v>271.72000000000003</v>
          </cell>
          <cell r="R376">
            <v>262.27999999999997</v>
          </cell>
          <cell r="S376">
            <v>225.95</v>
          </cell>
          <cell r="T376">
            <v>240.31</v>
          </cell>
          <cell r="U376">
            <v>350.92</v>
          </cell>
          <cell r="V376">
            <v>414.86</v>
          </cell>
          <cell r="W376">
            <v>414.86</v>
          </cell>
          <cell r="X376">
            <v>315.68</v>
          </cell>
          <cell r="Y376">
            <v>347.1</v>
          </cell>
          <cell r="Z376">
            <v>350.92</v>
          </cell>
          <cell r="AA376">
            <v>347.1</v>
          </cell>
        </row>
        <row r="377">
          <cell r="B377">
            <v>80369</v>
          </cell>
          <cell r="C377" t="str">
            <v>A</v>
          </cell>
          <cell r="G377">
            <v>225.95</v>
          </cell>
          <cell r="H377">
            <v>262.27999999999997</v>
          </cell>
          <cell r="I377">
            <v>262.27999999999997</v>
          </cell>
          <cell r="J377">
            <v>315.68</v>
          </cell>
          <cell r="K377">
            <v>262.27999999999997</v>
          </cell>
          <cell r="L377">
            <v>414.86</v>
          </cell>
          <cell r="M377">
            <v>262.27999999999997</v>
          </cell>
          <cell r="N377">
            <v>262.27999999999997</v>
          </cell>
          <cell r="O377">
            <v>315.68</v>
          </cell>
          <cell r="P377">
            <v>350.92</v>
          </cell>
          <cell r="Q377">
            <v>271.72000000000003</v>
          </cell>
          <cell r="R377">
            <v>262.27999999999997</v>
          </cell>
          <cell r="S377">
            <v>225.95</v>
          </cell>
          <cell r="T377">
            <v>240.31</v>
          </cell>
          <cell r="U377">
            <v>350.92</v>
          </cell>
          <cell r="V377">
            <v>414.86</v>
          </cell>
          <cell r="W377">
            <v>414.86</v>
          </cell>
          <cell r="X377">
            <v>315.68</v>
          </cell>
          <cell r="Y377">
            <v>347.1</v>
          </cell>
          <cell r="Z377">
            <v>350.92</v>
          </cell>
          <cell r="AA377">
            <v>347.1</v>
          </cell>
        </row>
        <row r="378">
          <cell r="B378">
            <v>80370</v>
          </cell>
          <cell r="C378" t="str">
            <v>A</v>
          </cell>
          <cell r="G378">
            <v>225.95</v>
          </cell>
          <cell r="H378">
            <v>262.27999999999997</v>
          </cell>
          <cell r="I378">
            <v>262.27999999999997</v>
          </cell>
          <cell r="J378">
            <v>315.68</v>
          </cell>
          <cell r="K378">
            <v>262.27999999999997</v>
          </cell>
          <cell r="L378">
            <v>414.86</v>
          </cell>
          <cell r="M378">
            <v>262.27999999999997</v>
          </cell>
          <cell r="N378">
            <v>262.27999999999997</v>
          </cell>
          <cell r="O378">
            <v>315.68</v>
          </cell>
          <cell r="P378">
            <v>350.92</v>
          </cell>
          <cell r="Q378">
            <v>271.72000000000003</v>
          </cell>
          <cell r="R378">
            <v>262.27999999999997</v>
          </cell>
          <cell r="S378">
            <v>225.95</v>
          </cell>
          <cell r="T378">
            <v>240.31</v>
          </cell>
          <cell r="U378">
            <v>350.92</v>
          </cell>
          <cell r="V378">
            <v>414.86</v>
          </cell>
          <cell r="W378">
            <v>414.86</v>
          </cell>
          <cell r="X378">
            <v>315.68</v>
          </cell>
          <cell r="Y378">
            <v>347.1</v>
          </cell>
          <cell r="Z378">
            <v>350.92</v>
          </cell>
          <cell r="AA378">
            <v>347.1</v>
          </cell>
        </row>
        <row r="379">
          <cell r="B379">
            <v>80371</v>
          </cell>
          <cell r="C379" t="str">
            <v>A</v>
          </cell>
          <cell r="G379">
            <v>225.95</v>
          </cell>
          <cell r="H379">
            <v>262.27999999999997</v>
          </cell>
          <cell r="I379">
            <v>262.27999999999997</v>
          </cell>
          <cell r="J379">
            <v>315.68</v>
          </cell>
          <cell r="K379">
            <v>262.27999999999997</v>
          </cell>
          <cell r="L379">
            <v>414.86</v>
          </cell>
          <cell r="M379">
            <v>262.27999999999997</v>
          </cell>
          <cell r="N379">
            <v>262.27999999999997</v>
          </cell>
          <cell r="O379">
            <v>315.68</v>
          </cell>
          <cell r="P379">
            <v>350.92</v>
          </cell>
          <cell r="Q379">
            <v>271.72000000000003</v>
          </cell>
          <cell r="R379">
            <v>262.27999999999997</v>
          </cell>
          <cell r="S379">
            <v>225.95</v>
          </cell>
          <cell r="T379">
            <v>240.31</v>
          </cell>
          <cell r="U379">
            <v>350.92</v>
          </cell>
          <cell r="V379">
            <v>414.86</v>
          </cell>
          <cell r="W379">
            <v>414.86</v>
          </cell>
          <cell r="X379">
            <v>315.68</v>
          </cell>
          <cell r="Y379">
            <v>347.1</v>
          </cell>
          <cell r="Z379">
            <v>350.92</v>
          </cell>
          <cell r="AA379">
            <v>347.1</v>
          </cell>
        </row>
        <row r="380">
          <cell r="B380">
            <v>80372</v>
          </cell>
          <cell r="C380" t="str">
            <v>A</v>
          </cell>
          <cell r="G380">
            <v>225.95</v>
          </cell>
          <cell r="H380">
            <v>262.27999999999997</v>
          </cell>
          <cell r="I380">
            <v>262.27999999999997</v>
          </cell>
          <cell r="J380">
            <v>315.68</v>
          </cell>
          <cell r="K380">
            <v>262.27999999999997</v>
          </cell>
          <cell r="L380">
            <v>414.86</v>
          </cell>
          <cell r="M380">
            <v>262.27999999999997</v>
          </cell>
          <cell r="N380">
            <v>262.27999999999997</v>
          </cell>
          <cell r="O380">
            <v>315.68</v>
          </cell>
          <cell r="P380">
            <v>350.92</v>
          </cell>
          <cell r="Q380">
            <v>271.72000000000003</v>
          </cell>
          <cell r="R380">
            <v>262.27999999999997</v>
          </cell>
          <cell r="S380">
            <v>225.95</v>
          </cell>
          <cell r="T380">
            <v>240.31</v>
          </cell>
          <cell r="U380">
            <v>350.92</v>
          </cell>
          <cell r="V380">
            <v>414.86</v>
          </cell>
          <cell r="W380">
            <v>414.86</v>
          </cell>
          <cell r="X380">
            <v>315.68</v>
          </cell>
          <cell r="Y380">
            <v>347.1</v>
          </cell>
          <cell r="Z380">
            <v>350.92</v>
          </cell>
          <cell r="AA380">
            <v>347.1</v>
          </cell>
        </row>
        <row r="381">
          <cell r="B381">
            <v>80373</v>
          </cell>
          <cell r="C381" t="str">
            <v>A</v>
          </cell>
          <cell r="G381">
            <v>225.95</v>
          </cell>
          <cell r="H381">
            <v>262.27999999999997</v>
          </cell>
          <cell r="I381">
            <v>262.27999999999997</v>
          </cell>
          <cell r="J381">
            <v>315.68</v>
          </cell>
          <cell r="K381">
            <v>262.27999999999997</v>
          </cell>
          <cell r="L381">
            <v>414.86</v>
          </cell>
          <cell r="M381">
            <v>262.27999999999997</v>
          </cell>
          <cell r="N381">
            <v>262.27999999999997</v>
          </cell>
          <cell r="O381">
            <v>315.68</v>
          </cell>
          <cell r="P381">
            <v>350.92</v>
          </cell>
          <cell r="Q381">
            <v>271.72000000000003</v>
          </cell>
          <cell r="R381">
            <v>262.27999999999997</v>
          </cell>
          <cell r="S381">
            <v>225.95</v>
          </cell>
          <cell r="T381">
            <v>240.31</v>
          </cell>
          <cell r="U381">
            <v>350.92</v>
          </cell>
          <cell r="V381">
            <v>414.86</v>
          </cell>
          <cell r="W381">
            <v>414.86</v>
          </cell>
          <cell r="X381">
            <v>315.68</v>
          </cell>
          <cell r="Y381">
            <v>347.1</v>
          </cell>
          <cell r="Z381">
            <v>350.92</v>
          </cell>
          <cell r="AA381">
            <v>347.1</v>
          </cell>
        </row>
        <row r="382">
          <cell r="B382">
            <v>80374</v>
          </cell>
          <cell r="C382" t="str">
            <v>A</v>
          </cell>
          <cell r="G382">
            <v>225.95</v>
          </cell>
          <cell r="H382">
            <v>262.27999999999997</v>
          </cell>
          <cell r="I382">
            <v>262.27999999999997</v>
          </cell>
          <cell r="J382">
            <v>315.68</v>
          </cell>
          <cell r="K382">
            <v>262.27999999999997</v>
          </cell>
          <cell r="L382">
            <v>414.86</v>
          </cell>
          <cell r="M382">
            <v>262.27999999999997</v>
          </cell>
          <cell r="N382">
            <v>262.27999999999997</v>
          </cell>
          <cell r="O382">
            <v>315.68</v>
          </cell>
          <cell r="P382">
            <v>350.92</v>
          </cell>
          <cell r="Q382">
            <v>271.72000000000003</v>
          </cell>
          <cell r="R382">
            <v>262.27999999999997</v>
          </cell>
          <cell r="S382">
            <v>225.95</v>
          </cell>
          <cell r="T382">
            <v>240.31</v>
          </cell>
          <cell r="U382">
            <v>350.92</v>
          </cell>
          <cell r="V382">
            <v>414.86</v>
          </cell>
          <cell r="W382">
            <v>414.86</v>
          </cell>
          <cell r="X382">
            <v>315.68</v>
          </cell>
          <cell r="Y382">
            <v>347.1</v>
          </cell>
          <cell r="Z382">
            <v>350.92</v>
          </cell>
          <cell r="AA382">
            <v>347.1</v>
          </cell>
        </row>
        <row r="383">
          <cell r="B383">
            <v>80375</v>
          </cell>
          <cell r="C383" t="str">
            <v>A</v>
          </cell>
          <cell r="G383">
            <v>225.95</v>
          </cell>
          <cell r="H383">
            <v>262.27999999999997</v>
          </cell>
          <cell r="I383">
            <v>262.27999999999997</v>
          </cell>
          <cell r="J383">
            <v>315.68</v>
          </cell>
          <cell r="K383">
            <v>262.27999999999997</v>
          </cell>
          <cell r="L383">
            <v>414.86</v>
          </cell>
          <cell r="M383">
            <v>262.27999999999997</v>
          </cell>
          <cell r="N383">
            <v>262.27999999999997</v>
          </cell>
          <cell r="O383">
            <v>315.68</v>
          </cell>
          <cell r="P383">
            <v>350.92</v>
          </cell>
          <cell r="Q383">
            <v>271.72000000000003</v>
          </cell>
          <cell r="R383">
            <v>262.27999999999997</v>
          </cell>
          <cell r="S383">
            <v>225.95</v>
          </cell>
          <cell r="T383">
            <v>240.31</v>
          </cell>
          <cell r="U383">
            <v>350.92</v>
          </cell>
          <cell r="V383">
            <v>414.86</v>
          </cell>
          <cell r="W383">
            <v>414.86</v>
          </cell>
          <cell r="X383">
            <v>315.68</v>
          </cell>
          <cell r="Y383">
            <v>347.1</v>
          </cell>
          <cell r="Z383">
            <v>350.92</v>
          </cell>
          <cell r="AA383">
            <v>347.1</v>
          </cell>
        </row>
        <row r="384">
          <cell r="B384">
            <v>80376</v>
          </cell>
          <cell r="C384" t="str">
            <v>A</v>
          </cell>
          <cell r="G384">
            <v>225.95</v>
          </cell>
          <cell r="H384">
            <v>262.27999999999997</v>
          </cell>
          <cell r="I384">
            <v>262.27999999999997</v>
          </cell>
          <cell r="J384">
            <v>315.68</v>
          </cell>
          <cell r="K384">
            <v>262.27999999999997</v>
          </cell>
          <cell r="L384">
            <v>414.86</v>
          </cell>
          <cell r="M384">
            <v>262.27999999999997</v>
          </cell>
          <cell r="N384">
            <v>262.27999999999997</v>
          </cell>
          <cell r="O384">
            <v>315.68</v>
          </cell>
          <cell r="P384">
            <v>350.92</v>
          </cell>
          <cell r="Q384">
            <v>271.72000000000003</v>
          </cell>
          <cell r="R384">
            <v>262.27999999999997</v>
          </cell>
          <cell r="S384">
            <v>225.95</v>
          </cell>
          <cell r="T384">
            <v>240.31</v>
          </cell>
          <cell r="U384">
            <v>350.92</v>
          </cell>
          <cell r="V384">
            <v>414.86</v>
          </cell>
          <cell r="W384">
            <v>414.86</v>
          </cell>
          <cell r="X384">
            <v>315.68</v>
          </cell>
          <cell r="Y384">
            <v>347.1</v>
          </cell>
          <cell r="Z384">
            <v>350.92</v>
          </cell>
          <cell r="AA384">
            <v>347.1</v>
          </cell>
        </row>
        <row r="385">
          <cell r="B385">
            <v>80377</v>
          </cell>
          <cell r="C385" t="str">
            <v>A</v>
          </cell>
          <cell r="G385">
            <v>225.95</v>
          </cell>
          <cell r="H385">
            <v>262.27999999999997</v>
          </cell>
          <cell r="I385">
            <v>262.27999999999997</v>
          </cell>
          <cell r="J385">
            <v>315.68</v>
          </cell>
          <cell r="K385">
            <v>262.27999999999997</v>
          </cell>
          <cell r="L385">
            <v>414.86</v>
          </cell>
          <cell r="M385">
            <v>262.27999999999997</v>
          </cell>
          <cell r="N385">
            <v>262.27999999999997</v>
          </cell>
          <cell r="O385">
            <v>315.68</v>
          </cell>
          <cell r="P385">
            <v>350.92</v>
          </cell>
          <cell r="Q385">
            <v>271.72000000000003</v>
          </cell>
          <cell r="R385">
            <v>262.27999999999997</v>
          </cell>
          <cell r="S385">
            <v>225.95</v>
          </cell>
          <cell r="T385">
            <v>240.31</v>
          </cell>
          <cell r="U385">
            <v>350.92</v>
          </cell>
          <cell r="V385">
            <v>414.86</v>
          </cell>
          <cell r="W385">
            <v>414.86</v>
          </cell>
          <cell r="X385">
            <v>315.68</v>
          </cell>
          <cell r="Y385">
            <v>347.1</v>
          </cell>
          <cell r="Z385">
            <v>350.92</v>
          </cell>
          <cell r="AA385">
            <v>347.1</v>
          </cell>
        </row>
        <row r="386">
          <cell r="B386">
            <v>80378</v>
          </cell>
          <cell r="C386" t="str">
            <v>A</v>
          </cell>
          <cell r="G386">
            <v>225.95</v>
          </cell>
          <cell r="H386">
            <v>262.27999999999997</v>
          </cell>
          <cell r="I386">
            <v>262.27999999999997</v>
          </cell>
          <cell r="J386">
            <v>315.68</v>
          </cell>
          <cell r="K386">
            <v>262.27999999999997</v>
          </cell>
          <cell r="L386">
            <v>414.86</v>
          </cell>
          <cell r="M386">
            <v>262.27999999999997</v>
          </cell>
          <cell r="N386">
            <v>262.27999999999997</v>
          </cell>
          <cell r="O386">
            <v>315.68</v>
          </cell>
          <cell r="P386">
            <v>350.92</v>
          </cell>
          <cell r="Q386">
            <v>271.72000000000003</v>
          </cell>
          <cell r="R386">
            <v>262.27999999999997</v>
          </cell>
          <cell r="S386">
            <v>225.95</v>
          </cell>
          <cell r="T386">
            <v>240.31</v>
          </cell>
          <cell r="U386">
            <v>350.92</v>
          </cell>
          <cell r="V386">
            <v>414.86</v>
          </cell>
          <cell r="W386">
            <v>414.86</v>
          </cell>
          <cell r="X386">
            <v>315.68</v>
          </cell>
          <cell r="Y386">
            <v>347.1</v>
          </cell>
          <cell r="Z386">
            <v>350.92</v>
          </cell>
          <cell r="AA386">
            <v>347.1</v>
          </cell>
        </row>
        <row r="387">
          <cell r="B387">
            <v>80379</v>
          </cell>
          <cell r="C387" t="str">
            <v>A</v>
          </cell>
          <cell r="G387">
            <v>225.95</v>
          </cell>
          <cell r="H387">
            <v>262.27999999999997</v>
          </cell>
          <cell r="I387">
            <v>262.27999999999997</v>
          </cell>
          <cell r="J387">
            <v>315.68</v>
          </cell>
          <cell r="K387">
            <v>262.27999999999997</v>
          </cell>
          <cell r="L387">
            <v>414.86</v>
          </cell>
          <cell r="M387">
            <v>262.27999999999997</v>
          </cell>
          <cell r="N387">
            <v>262.27999999999997</v>
          </cell>
          <cell r="O387">
            <v>315.68</v>
          </cell>
          <cell r="P387">
            <v>350.92</v>
          </cell>
          <cell r="Q387">
            <v>271.72000000000003</v>
          </cell>
          <cell r="R387">
            <v>262.27999999999997</v>
          </cell>
          <cell r="S387">
            <v>225.95</v>
          </cell>
          <cell r="T387">
            <v>240.31</v>
          </cell>
          <cell r="U387">
            <v>350.92</v>
          </cell>
          <cell r="V387">
            <v>414.86</v>
          </cell>
          <cell r="W387">
            <v>414.86</v>
          </cell>
          <cell r="X387">
            <v>315.68</v>
          </cell>
          <cell r="Y387">
            <v>347.1</v>
          </cell>
          <cell r="Z387">
            <v>350.92</v>
          </cell>
          <cell r="AA387">
            <v>347.1</v>
          </cell>
        </row>
        <row r="388">
          <cell r="B388">
            <v>80380</v>
          </cell>
          <cell r="C388" t="str">
            <v>A</v>
          </cell>
          <cell r="G388">
            <v>225.95</v>
          </cell>
          <cell r="H388">
            <v>262.27999999999997</v>
          </cell>
          <cell r="I388">
            <v>262.27999999999997</v>
          </cell>
          <cell r="J388">
            <v>315.68</v>
          </cell>
          <cell r="K388">
            <v>262.27999999999997</v>
          </cell>
          <cell r="L388">
            <v>414.86</v>
          </cell>
          <cell r="M388">
            <v>262.27999999999997</v>
          </cell>
          <cell r="N388">
            <v>262.27999999999997</v>
          </cell>
          <cell r="O388">
            <v>315.68</v>
          </cell>
          <cell r="P388">
            <v>350.92</v>
          </cell>
          <cell r="Q388">
            <v>271.72000000000003</v>
          </cell>
          <cell r="R388">
            <v>262.27999999999997</v>
          </cell>
          <cell r="S388">
            <v>225.95</v>
          </cell>
          <cell r="T388">
            <v>240.31</v>
          </cell>
          <cell r="U388">
            <v>350.92</v>
          </cell>
          <cell r="V388">
            <v>414.86</v>
          </cell>
          <cell r="W388">
            <v>414.86</v>
          </cell>
          <cell r="X388">
            <v>315.68</v>
          </cell>
          <cell r="Y388">
            <v>347.1</v>
          </cell>
          <cell r="Z388">
            <v>350.92</v>
          </cell>
          <cell r="AA388">
            <v>347.1</v>
          </cell>
        </row>
        <row r="389">
          <cell r="B389">
            <v>80381</v>
          </cell>
          <cell r="C389" t="str">
            <v>A</v>
          </cell>
          <cell r="G389">
            <v>225.95</v>
          </cell>
          <cell r="H389">
            <v>262.27999999999997</v>
          </cell>
          <cell r="I389">
            <v>262.27999999999997</v>
          </cell>
          <cell r="J389">
            <v>315.68</v>
          </cell>
          <cell r="K389">
            <v>262.27999999999997</v>
          </cell>
          <cell r="L389">
            <v>414.86</v>
          </cell>
          <cell r="M389">
            <v>262.27999999999997</v>
          </cell>
          <cell r="N389">
            <v>262.27999999999997</v>
          </cell>
          <cell r="O389">
            <v>315.68</v>
          </cell>
          <cell r="P389">
            <v>350.92</v>
          </cell>
          <cell r="Q389">
            <v>271.72000000000003</v>
          </cell>
          <cell r="R389">
            <v>262.27999999999997</v>
          </cell>
          <cell r="S389">
            <v>225.95</v>
          </cell>
          <cell r="T389">
            <v>240.31</v>
          </cell>
          <cell r="U389">
            <v>350.92</v>
          </cell>
          <cell r="V389">
            <v>414.86</v>
          </cell>
          <cell r="W389">
            <v>414.86</v>
          </cell>
          <cell r="X389">
            <v>315.68</v>
          </cell>
          <cell r="Y389">
            <v>347.1</v>
          </cell>
          <cell r="Z389">
            <v>350.92</v>
          </cell>
          <cell r="AA389">
            <v>347.1</v>
          </cell>
        </row>
        <row r="390">
          <cell r="B390">
            <v>80382</v>
          </cell>
          <cell r="C390" t="str">
            <v>A</v>
          </cell>
          <cell r="G390">
            <v>225.95</v>
          </cell>
          <cell r="H390">
            <v>262.27999999999997</v>
          </cell>
          <cell r="I390">
            <v>262.27999999999997</v>
          </cell>
          <cell r="J390">
            <v>315.68</v>
          </cell>
          <cell r="K390">
            <v>262.27999999999997</v>
          </cell>
          <cell r="L390">
            <v>414.86</v>
          </cell>
          <cell r="M390">
            <v>262.27999999999997</v>
          </cell>
          <cell r="N390">
            <v>262.27999999999997</v>
          </cell>
          <cell r="O390">
            <v>315.68</v>
          </cell>
          <cell r="P390">
            <v>350.92</v>
          </cell>
          <cell r="Q390">
            <v>271.72000000000003</v>
          </cell>
          <cell r="R390">
            <v>262.27999999999997</v>
          </cell>
          <cell r="S390">
            <v>225.95</v>
          </cell>
          <cell r="T390">
            <v>240.31</v>
          </cell>
          <cell r="U390">
            <v>350.92</v>
          </cell>
          <cell r="V390">
            <v>414.86</v>
          </cell>
          <cell r="W390">
            <v>414.86</v>
          </cell>
          <cell r="X390">
            <v>315.68</v>
          </cell>
          <cell r="Y390">
            <v>347.1</v>
          </cell>
          <cell r="Z390">
            <v>350.92</v>
          </cell>
          <cell r="AA390">
            <v>347.1</v>
          </cell>
        </row>
        <row r="391">
          <cell r="B391">
            <v>80383</v>
          </cell>
          <cell r="C391" t="str">
            <v>A</v>
          </cell>
          <cell r="G391">
            <v>225.95</v>
          </cell>
          <cell r="H391">
            <v>262.27999999999997</v>
          </cell>
          <cell r="I391">
            <v>262.27999999999997</v>
          </cell>
          <cell r="J391">
            <v>315.68</v>
          </cell>
          <cell r="K391">
            <v>262.27999999999997</v>
          </cell>
          <cell r="L391">
            <v>414.86</v>
          </cell>
          <cell r="M391">
            <v>262.27999999999997</v>
          </cell>
          <cell r="N391">
            <v>262.27999999999997</v>
          </cell>
          <cell r="O391">
            <v>315.68</v>
          </cell>
          <cell r="P391">
            <v>350.92</v>
          </cell>
          <cell r="Q391">
            <v>271.72000000000003</v>
          </cell>
          <cell r="R391">
            <v>262.27999999999997</v>
          </cell>
          <cell r="S391">
            <v>225.95</v>
          </cell>
          <cell r="T391">
            <v>240.31</v>
          </cell>
          <cell r="U391">
            <v>350.92</v>
          </cell>
          <cell r="V391">
            <v>414.86</v>
          </cell>
          <cell r="W391">
            <v>414.86</v>
          </cell>
          <cell r="X391">
            <v>315.68</v>
          </cell>
          <cell r="Y391">
            <v>347.1</v>
          </cell>
          <cell r="Z391">
            <v>350.92</v>
          </cell>
          <cell r="AA391">
            <v>347.1</v>
          </cell>
        </row>
        <row r="392">
          <cell r="B392">
            <v>80384</v>
          </cell>
          <cell r="C392" t="str">
            <v>A</v>
          </cell>
          <cell r="G392">
            <v>225.95</v>
          </cell>
          <cell r="H392">
            <v>262.27999999999997</v>
          </cell>
          <cell r="I392">
            <v>262.27999999999997</v>
          </cell>
          <cell r="J392">
            <v>315.68</v>
          </cell>
          <cell r="K392">
            <v>262.27999999999997</v>
          </cell>
          <cell r="L392">
            <v>414.86</v>
          </cell>
          <cell r="M392">
            <v>262.27999999999997</v>
          </cell>
          <cell r="N392">
            <v>262.27999999999997</v>
          </cell>
          <cell r="O392">
            <v>315.68</v>
          </cell>
          <cell r="P392">
            <v>350.92</v>
          </cell>
          <cell r="Q392">
            <v>271.72000000000003</v>
          </cell>
          <cell r="R392">
            <v>262.27999999999997</v>
          </cell>
          <cell r="S392">
            <v>225.95</v>
          </cell>
          <cell r="T392">
            <v>240.31</v>
          </cell>
          <cell r="U392">
            <v>350.92</v>
          </cell>
          <cell r="V392">
            <v>414.86</v>
          </cell>
          <cell r="W392">
            <v>414.86</v>
          </cell>
          <cell r="X392">
            <v>315.68</v>
          </cell>
          <cell r="Y392">
            <v>347.1</v>
          </cell>
          <cell r="Z392">
            <v>350.92</v>
          </cell>
          <cell r="AA392">
            <v>347.1</v>
          </cell>
        </row>
        <row r="393">
          <cell r="B393">
            <v>80385</v>
          </cell>
          <cell r="C393" t="str">
            <v>A</v>
          </cell>
          <cell r="G393">
            <v>225.95</v>
          </cell>
          <cell r="H393">
            <v>262.27999999999997</v>
          </cell>
          <cell r="I393">
            <v>262.27999999999997</v>
          </cell>
          <cell r="J393">
            <v>315.68</v>
          </cell>
          <cell r="K393">
            <v>262.27999999999997</v>
          </cell>
          <cell r="L393">
            <v>414.86</v>
          </cell>
          <cell r="M393">
            <v>262.27999999999997</v>
          </cell>
          <cell r="N393">
            <v>262.27999999999997</v>
          </cell>
          <cell r="O393">
            <v>315.68</v>
          </cell>
          <cell r="P393">
            <v>350.92</v>
          </cell>
          <cell r="Q393">
            <v>271.72000000000003</v>
          </cell>
          <cell r="R393">
            <v>262.27999999999997</v>
          </cell>
          <cell r="S393">
            <v>225.95</v>
          </cell>
          <cell r="T393">
            <v>240.31</v>
          </cell>
          <cell r="U393">
            <v>350.92</v>
          </cell>
          <cell r="V393">
            <v>414.86</v>
          </cell>
          <cell r="W393">
            <v>414.86</v>
          </cell>
          <cell r="X393">
            <v>315.68</v>
          </cell>
          <cell r="Y393">
            <v>347.1</v>
          </cell>
          <cell r="Z393">
            <v>350.92</v>
          </cell>
          <cell r="AA393">
            <v>347.1</v>
          </cell>
        </row>
        <row r="394">
          <cell r="B394">
            <v>80386</v>
          </cell>
          <cell r="C394" t="str">
            <v>A</v>
          </cell>
          <cell r="G394">
            <v>225.95</v>
          </cell>
          <cell r="H394">
            <v>262.27999999999997</v>
          </cell>
          <cell r="I394">
            <v>262.27999999999997</v>
          </cell>
          <cell r="J394">
            <v>315.68</v>
          </cell>
          <cell r="K394">
            <v>262.27999999999997</v>
          </cell>
          <cell r="L394">
            <v>414.86</v>
          </cell>
          <cell r="M394">
            <v>262.27999999999997</v>
          </cell>
          <cell r="N394">
            <v>262.27999999999997</v>
          </cell>
          <cell r="O394">
            <v>315.68</v>
          </cell>
          <cell r="P394">
            <v>350.92</v>
          </cell>
          <cell r="Q394">
            <v>271.72000000000003</v>
          </cell>
          <cell r="R394">
            <v>262.27999999999997</v>
          </cell>
          <cell r="S394">
            <v>225.95</v>
          </cell>
          <cell r="T394">
            <v>240.31</v>
          </cell>
          <cell r="U394">
            <v>350.92</v>
          </cell>
          <cell r="V394">
            <v>414.86</v>
          </cell>
          <cell r="W394">
            <v>414.86</v>
          </cell>
          <cell r="X394">
            <v>315.68</v>
          </cell>
          <cell r="Y394">
            <v>347.1</v>
          </cell>
          <cell r="Z394">
            <v>350.92</v>
          </cell>
          <cell r="AA394">
            <v>347.1</v>
          </cell>
        </row>
        <row r="395">
          <cell r="B395">
            <v>80387</v>
          </cell>
          <cell r="C395" t="str">
            <v>A</v>
          </cell>
          <cell r="G395">
            <v>225.95</v>
          </cell>
          <cell r="H395">
            <v>262.27999999999997</v>
          </cell>
          <cell r="I395">
            <v>262.27999999999997</v>
          </cell>
          <cell r="J395">
            <v>315.68</v>
          </cell>
          <cell r="K395">
            <v>262.27999999999997</v>
          </cell>
          <cell r="L395">
            <v>414.86</v>
          </cell>
          <cell r="M395">
            <v>262.27999999999997</v>
          </cell>
          <cell r="N395">
            <v>262.27999999999997</v>
          </cell>
          <cell r="O395">
            <v>315.68</v>
          </cell>
          <cell r="P395">
            <v>350.92</v>
          </cell>
          <cell r="Q395">
            <v>271.72000000000003</v>
          </cell>
          <cell r="R395">
            <v>262.27999999999997</v>
          </cell>
          <cell r="S395">
            <v>225.95</v>
          </cell>
          <cell r="T395">
            <v>240.31</v>
          </cell>
          <cell r="U395">
            <v>350.92</v>
          </cell>
          <cell r="V395">
            <v>414.86</v>
          </cell>
          <cell r="W395">
            <v>414.86</v>
          </cell>
          <cell r="X395">
            <v>315.68</v>
          </cell>
          <cell r="Y395">
            <v>347.1</v>
          </cell>
          <cell r="Z395">
            <v>350.92</v>
          </cell>
          <cell r="AA395">
            <v>347.1</v>
          </cell>
        </row>
        <row r="396">
          <cell r="B396">
            <v>80388</v>
          </cell>
          <cell r="C396" t="str">
            <v>A</v>
          </cell>
          <cell r="G396">
            <v>225.95</v>
          </cell>
          <cell r="H396">
            <v>262.27999999999997</v>
          </cell>
          <cell r="I396">
            <v>262.27999999999997</v>
          </cell>
          <cell r="J396">
            <v>315.68</v>
          </cell>
          <cell r="K396">
            <v>262.27999999999997</v>
          </cell>
          <cell r="L396">
            <v>414.86</v>
          </cell>
          <cell r="M396">
            <v>262.27999999999997</v>
          </cell>
          <cell r="N396">
            <v>262.27999999999997</v>
          </cell>
          <cell r="O396">
            <v>315.68</v>
          </cell>
          <cell r="P396">
            <v>350.92</v>
          </cell>
          <cell r="Q396">
            <v>271.72000000000003</v>
          </cell>
          <cell r="R396">
            <v>262.27999999999997</v>
          </cell>
          <cell r="S396">
            <v>225.95</v>
          </cell>
          <cell r="T396">
            <v>240.31</v>
          </cell>
          <cell r="U396">
            <v>350.92</v>
          </cell>
          <cell r="V396">
            <v>414.86</v>
          </cell>
          <cell r="W396">
            <v>414.86</v>
          </cell>
          <cell r="X396">
            <v>315.68</v>
          </cell>
          <cell r="Y396">
            <v>347.1</v>
          </cell>
          <cell r="Z396">
            <v>350.92</v>
          </cell>
          <cell r="AA396">
            <v>347.1</v>
          </cell>
        </row>
        <row r="397">
          <cell r="B397">
            <v>80389</v>
          </cell>
          <cell r="C397" t="str">
            <v>A</v>
          </cell>
          <cell r="G397">
            <v>225.95</v>
          </cell>
          <cell r="H397">
            <v>262.27999999999997</v>
          </cell>
          <cell r="I397">
            <v>262.27999999999997</v>
          </cell>
          <cell r="J397">
            <v>315.68</v>
          </cell>
          <cell r="K397">
            <v>262.27999999999997</v>
          </cell>
          <cell r="L397">
            <v>414.86</v>
          </cell>
          <cell r="M397">
            <v>262.27999999999997</v>
          </cell>
          <cell r="N397">
            <v>262.27999999999997</v>
          </cell>
          <cell r="O397">
            <v>315.68</v>
          </cell>
          <cell r="P397">
            <v>350.92</v>
          </cell>
          <cell r="Q397">
            <v>271.72000000000003</v>
          </cell>
          <cell r="R397">
            <v>262.27999999999997</v>
          </cell>
          <cell r="S397">
            <v>225.95</v>
          </cell>
          <cell r="T397">
            <v>240.31</v>
          </cell>
          <cell r="U397">
            <v>350.92</v>
          </cell>
          <cell r="V397">
            <v>414.86</v>
          </cell>
          <cell r="W397">
            <v>414.86</v>
          </cell>
          <cell r="X397">
            <v>315.68</v>
          </cell>
          <cell r="Y397">
            <v>347.1</v>
          </cell>
          <cell r="Z397">
            <v>350.92</v>
          </cell>
          <cell r="AA397">
            <v>347.1</v>
          </cell>
        </row>
        <row r="398">
          <cell r="B398">
            <v>80390</v>
          </cell>
          <cell r="C398" t="str">
            <v>A</v>
          </cell>
          <cell r="G398">
            <v>225.95</v>
          </cell>
          <cell r="H398">
            <v>262.27999999999997</v>
          </cell>
          <cell r="I398">
            <v>262.27999999999997</v>
          </cell>
          <cell r="J398">
            <v>315.68</v>
          </cell>
          <cell r="K398">
            <v>262.27999999999997</v>
          </cell>
          <cell r="L398">
            <v>414.86</v>
          </cell>
          <cell r="M398">
            <v>262.27999999999997</v>
          </cell>
          <cell r="N398">
            <v>262.27999999999997</v>
          </cell>
          <cell r="O398">
            <v>315.68</v>
          </cell>
          <cell r="P398">
            <v>350.92</v>
          </cell>
          <cell r="Q398">
            <v>271.72000000000003</v>
          </cell>
          <cell r="R398">
            <v>262.27999999999997</v>
          </cell>
          <cell r="S398">
            <v>225.95</v>
          </cell>
          <cell r="T398">
            <v>240.31</v>
          </cell>
          <cell r="U398">
            <v>350.92</v>
          </cell>
          <cell r="V398">
            <v>414.86</v>
          </cell>
          <cell r="W398">
            <v>414.86</v>
          </cell>
          <cell r="X398">
            <v>315.68</v>
          </cell>
          <cell r="Y398">
            <v>347.1</v>
          </cell>
          <cell r="Z398">
            <v>350.92</v>
          </cell>
          <cell r="AA398">
            <v>347.1</v>
          </cell>
        </row>
        <row r="399">
          <cell r="B399">
            <v>80391</v>
          </cell>
          <cell r="C399" t="str">
            <v>A</v>
          </cell>
          <cell r="G399">
            <v>225.95</v>
          </cell>
          <cell r="H399">
            <v>262.27999999999997</v>
          </cell>
          <cell r="I399">
            <v>262.27999999999997</v>
          </cell>
          <cell r="J399">
            <v>315.68</v>
          </cell>
          <cell r="K399">
            <v>262.27999999999997</v>
          </cell>
          <cell r="L399">
            <v>414.86</v>
          </cell>
          <cell r="M399">
            <v>262.27999999999997</v>
          </cell>
          <cell r="N399">
            <v>262.27999999999997</v>
          </cell>
          <cell r="O399">
            <v>315.68</v>
          </cell>
          <cell r="P399">
            <v>350.92</v>
          </cell>
          <cell r="Q399">
            <v>271.72000000000003</v>
          </cell>
          <cell r="R399">
            <v>262.27999999999997</v>
          </cell>
          <cell r="S399">
            <v>225.95</v>
          </cell>
          <cell r="T399">
            <v>240.31</v>
          </cell>
          <cell r="U399">
            <v>350.92</v>
          </cell>
          <cell r="V399">
            <v>414.86</v>
          </cell>
          <cell r="W399">
            <v>414.86</v>
          </cell>
          <cell r="X399">
            <v>315.68</v>
          </cell>
          <cell r="Y399">
            <v>347.1</v>
          </cell>
          <cell r="Z399">
            <v>350.92</v>
          </cell>
          <cell r="AA399">
            <v>347.1</v>
          </cell>
        </row>
        <row r="400">
          <cell r="B400">
            <v>80392</v>
          </cell>
          <cell r="C400" t="str">
            <v>A</v>
          </cell>
          <cell r="G400">
            <v>225.95</v>
          </cell>
          <cell r="H400">
            <v>262.27999999999997</v>
          </cell>
          <cell r="I400">
            <v>262.27999999999997</v>
          </cell>
          <cell r="J400">
            <v>315.68</v>
          </cell>
          <cell r="K400">
            <v>262.27999999999997</v>
          </cell>
          <cell r="L400">
            <v>414.86</v>
          </cell>
          <cell r="M400">
            <v>262.27999999999997</v>
          </cell>
          <cell r="N400">
            <v>262.27999999999997</v>
          </cell>
          <cell r="O400">
            <v>315.68</v>
          </cell>
          <cell r="P400">
            <v>350.92</v>
          </cell>
          <cell r="Q400">
            <v>271.72000000000003</v>
          </cell>
          <cell r="R400">
            <v>262.27999999999997</v>
          </cell>
          <cell r="S400">
            <v>225.95</v>
          </cell>
          <cell r="T400">
            <v>240.31</v>
          </cell>
          <cell r="U400">
            <v>350.92</v>
          </cell>
          <cell r="V400">
            <v>414.86</v>
          </cell>
          <cell r="W400">
            <v>414.86</v>
          </cell>
          <cell r="X400">
            <v>315.68</v>
          </cell>
          <cell r="Y400">
            <v>347.1</v>
          </cell>
          <cell r="Z400">
            <v>350.92</v>
          </cell>
          <cell r="AA400">
            <v>347.1</v>
          </cell>
        </row>
        <row r="401">
          <cell r="B401">
            <v>80393</v>
          </cell>
          <cell r="C401" t="str">
            <v>A</v>
          </cell>
          <cell r="G401">
            <v>225.95</v>
          </cell>
          <cell r="H401">
            <v>262.27999999999997</v>
          </cell>
          <cell r="I401">
            <v>262.27999999999997</v>
          </cell>
          <cell r="J401">
            <v>315.68</v>
          </cell>
          <cell r="K401">
            <v>262.27999999999997</v>
          </cell>
          <cell r="L401">
            <v>414.86</v>
          </cell>
          <cell r="M401">
            <v>262.27999999999997</v>
          </cell>
          <cell r="N401">
            <v>262.27999999999997</v>
          </cell>
          <cell r="O401">
            <v>315.68</v>
          </cell>
          <cell r="P401">
            <v>350.92</v>
          </cell>
          <cell r="Q401">
            <v>271.72000000000003</v>
          </cell>
          <cell r="R401">
            <v>262.27999999999997</v>
          </cell>
          <cell r="S401">
            <v>225.95</v>
          </cell>
          <cell r="T401">
            <v>240.31</v>
          </cell>
          <cell r="U401">
            <v>350.92</v>
          </cell>
          <cell r="V401">
            <v>414.86</v>
          </cell>
          <cell r="W401">
            <v>414.86</v>
          </cell>
          <cell r="X401">
            <v>315.68</v>
          </cell>
          <cell r="Y401">
            <v>347.1</v>
          </cell>
          <cell r="Z401">
            <v>350.92</v>
          </cell>
          <cell r="AA401">
            <v>347.1</v>
          </cell>
        </row>
        <row r="402">
          <cell r="B402">
            <v>80394</v>
          </cell>
          <cell r="C402" t="str">
            <v>A</v>
          </cell>
          <cell r="G402">
            <v>225.95</v>
          </cell>
          <cell r="H402">
            <v>262.27999999999997</v>
          </cell>
          <cell r="I402">
            <v>262.27999999999997</v>
          </cell>
          <cell r="J402">
            <v>315.68</v>
          </cell>
          <cell r="K402">
            <v>262.27999999999997</v>
          </cell>
          <cell r="L402">
            <v>414.86</v>
          </cell>
          <cell r="M402">
            <v>262.27999999999997</v>
          </cell>
          <cell r="N402">
            <v>262.27999999999997</v>
          </cell>
          <cell r="O402">
            <v>315.68</v>
          </cell>
          <cell r="P402">
            <v>350.92</v>
          </cell>
          <cell r="Q402">
            <v>271.72000000000003</v>
          </cell>
          <cell r="R402">
            <v>262.27999999999997</v>
          </cell>
          <cell r="S402">
            <v>225.95</v>
          </cell>
          <cell r="T402">
            <v>240.31</v>
          </cell>
          <cell r="U402">
            <v>350.92</v>
          </cell>
          <cell r="V402">
            <v>414.86</v>
          </cell>
          <cell r="W402">
            <v>414.86</v>
          </cell>
          <cell r="X402">
            <v>315.68</v>
          </cell>
          <cell r="Y402">
            <v>347.1</v>
          </cell>
          <cell r="Z402">
            <v>350.92</v>
          </cell>
          <cell r="AA402">
            <v>347.1</v>
          </cell>
        </row>
        <row r="403">
          <cell r="B403">
            <v>80395</v>
          </cell>
          <cell r="C403" t="str">
            <v>A</v>
          </cell>
          <cell r="G403">
            <v>225.95</v>
          </cell>
          <cell r="H403">
            <v>262.27999999999997</v>
          </cell>
          <cell r="I403">
            <v>262.27999999999997</v>
          </cell>
          <cell r="J403">
            <v>315.68</v>
          </cell>
          <cell r="K403">
            <v>262.27999999999997</v>
          </cell>
          <cell r="L403">
            <v>414.86</v>
          </cell>
          <cell r="M403">
            <v>262.27999999999997</v>
          </cell>
          <cell r="N403">
            <v>262.27999999999997</v>
          </cell>
          <cell r="O403">
            <v>315.68</v>
          </cell>
          <cell r="P403">
            <v>350.92</v>
          </cell>
          <cell r="Q403">
            <v>271.72000000000003</v>
          </cell>
          <cell r="R403">
            <v>262.27999999999997</v>
          </cell>
          <cell r="S403">
            <v>225.95</v>
          </cell>
          <cell r="T403">
            <v>240.31</v>
          </cell>
          <cell r="U403">
            <v>350.92</v>
          </cell>
          <cell r="V403">
            <v>414.86</v>
          </cell>
          <cell r="W403">
            <v>414.86</v>
          </cell>
          <cell r="X403">
            <v>315.68</v>
          </cell>
          <cell r="Y403">
            <v>347.1</v>
          </cell>
          <cell r="Z403">
            <v>350.92</v>
          </cell>
          <cell r="AA403">
            <v>347.1</v>
          </cell>
        </row>
        <row r="404">
          <cell r="B404">
            <v>80396</v>
          </cell>
          <cell r="C404" t="str">
            <v>A</v>
          </cell>
          <cell r="G404">
            <v>225.95</v>
          </cell>
          <cell r="H404">
            <v>262.27999999999997</v>
          </cell>
          <cell r="I404">
            <v>262.27999999999997</v>
          </cell>
          <cell r="J404">
            <v>315.68</v>
          </cell>
          <cell r="K404">
            <v>262.27999999999997</v>
          </cell>
          <cell r="L404">
            <v>414.86</v>
          </cell>
          <cell r="M404">
            <v>262.27999999999997</v>
          </cell>
          <cell r="N404">
            <v>262.27999999999997</v>
          </cell>
          <cell r="O404">
            <v>315.68</v>
          </cell>
          <cell r="P404">
            <v>350.92</v>
          </cell>
          <cell r="Q404">
            <v>271.72000000000003</v>
          </cell>
          <cell r="R404">
            <v>262.27999999999997</v>
          </cell>
          <cell r="S404">
            <v>225.95</v>
          </cell>
          <cell r="T404">
            <v>240.31</v>
          </cell>
          <cell r="U404">
            <v>350.92</v>
          </cell>
          <cell r="V404">
            <v>414.86</v>
          </cell>
          <cell r="W404">
            <v>414.86</v>
          </cell>
          <cell r="X404">
            <v>315.68</v>
          </cell>
          <cell r="Y404">
            <v>347.1</v>
          </cell>
          <cell r="Z404">
            <v>350.92</v>
          </cell>
          <cell r="AA404">
            <v>347.1</v>
          </cell>
        </row>
        <row r="405">
          <cell r="B405">
            <v>80397</v>
          </cell>
          <cell r="C405" t="str">
            <v>A</v>
          </cell>
          <cell r="G405">
            <v>225.95</v>
          </cell>
          <cell r="H405">
            <v>262.27999999999997</v>
          </cell>
          <cell r="I405">
            <v>262.27999999999997</v>
          </cell>
          <cell r="J405">
            <v>315.68</v>
          </cell>
          <cell r="K405">
            <v>262.27999999999997</v>
          </cell>
          <cell r="L405">
            <v>414.86</v>
          </cell>
          <cell r="M405">
            <v>262.27999999999997</v>
          </cell>
          <cell r="N405">
            <v>262.27999999999997</v>
          </cell>
          <cell r="O405">
            <v>315.68</v>
          </cell>
          <cell r="P405">
            <v>350.92</v>
          </cell>
          <cell r="Q405">
            <v>271.72000000000003</v>
          </cell>
          <cell r="R405">
            <v>262.27999999999997</v>
          </cell>
          <cell r="S405">
            <v>225.95</v>
          </cell>
          <cell r="T405">
            <v>240.31</v>
          </cell>
          <cell r="U405">
            <v>350.92</v>
          </cell>
          <cell r="V405">
            <v>414.86</v>
          </cell>
          <cell r="W405">
            <v>414.86</v>
          </cell>
          <cell r="X405">
            <v>315.68</v>
          </cell>
          <cell r="Y405">
            <v>347.1</v>
          </cell>
          <cell r="Z405">
            <v>350.92</v>
          </cell>
          <cell r="AA405">
            <v>347.1</v>
          </cell>
        </row>
        <row r="406">
          <cell r="B406">
            <v>80398</v>
          </cell>
          <cell r="C406" t="str">
            <v>A</v>
          </cell>
          <cell r="G406">
            <v>225.95</v>
          </cell>
          <cell r="H406">
            <v>262.27999999999997</v>
          </cell>
          <cell r="I406">
            <v>262.27999999999997</v>
          </cell>
          <cell r="J406">
            <v>315.68</v>
          </cell>
          <cell r="K406">
            <v>262.27999999999997</v>
          </cell>
          <cell r="L406">
            <v>414.86</v>
          </cell>
          <cell r="M406">
            <v>262.27999999999997</v>
          </cell>
          <cell r="N406">
            <v>262.27999999999997</v>
          </cell>
          <cell r="O406">
            <v>315.68</v>
          </cell>
          <cell r="P406">
            <v>350.92</v>
          </cell>
          <cell r="Q406">
            <v>271.72000000000003</v>
          </cell>
          <cell r="R406">
            <v>262.27999999999997</v>
          </cell>
          <cell r="S406">
            <v>225.95</v>
          </cell>
          <cell r="T406">
            <v>240.31</v>
          </cell>
          <cell r="U406">
            <v>350.92</v>
          </cell>
          <cell r="V406">
            <v>414.86</v>
          </cell>
          <cell r="W406">
            <v>414.86</v>
          </cell>
          <cell r="X406">
            <v>315.68</v>
          </cell>
          <cell r="Y406">
            <v>347.1</v>
          </cell>
          <cell r="Z406">
            <v>350.92</v>
          </cell>
          <cell r="AA406">
            <v>347.1</v>
          </cell>
        </row>
        <row r="407">
          <cell r="B407">
            <v>80399</v>
          </cell>
          <cell r="C407" t="str">
            <v>A</v>
          </cell>
          <cell r="G407">
            <v>225.95</v>
          </cell>
          <cell r="H407">
            <v>262.27999999999997</v>
          </cell>
          <cell r="I407">
            <v>262.27999999999997</v>
          </cell>
          <cell r="J407">
            <v>315.68</v>
          </cell>
          <cell r="K407">
            <v>262.27999999999997</v>
          </cell>
          <cell r="L407">
            <v>414.86</v>
          </cell>
          <cell r="M407">
            <v>262.27999999999997</v>
          </cell>
          <cell r="N407">
            <v>262.27999999999997</v>
          </cell>
          <cell r="O407">
            <v>315.68</v>
          </cell>
          <cell r="P407">
            <v>350.92</v>
          </cell>
          <cell r="Q407">
            <v>271.72000000000003</v>
          </cell>
          <cell r="R407">
            <v>262.27999999999997</v>
          </cell>
          <cell r="S407">
            <v>225.95</v>
          </cell>
          <cell r="T407">
            <v>240.31</v>
          </cell>
          <cell r="U407">
            <v>350.92</v>
          </cell>
          <cell r="V407">
            <v>414.86</v>
          </cell>
          <cell r="W407">
            <v>414.86</v>
          </cell>
          <cell r="X407">
            <v>315.68</v>
          </cell>
          <cell r="Y407">
            <v>347.1</v>
          </cell>
          <cell r="Z407">
            <v>350.92</v>
          </cell>
          <cell r="AA407">
            <v>347.1</v>
          </cell>
        </row>
        <row r="408">
          <cell r="B408">
            <v>80400</v>
          </cell>
          <cell r="C408" t="str">
            <v>A</v>
          </cell>
          <cell r="G408">
            <v>225.95</v>
          </cell>
          <cell r="H408">
            <v>262.27999999999997</v>
          </cell>
          <cell r="I408">
            <v>262.27999999999997</v>
          </cell>
          <cell r="J408">
            <v>315.68</v>
          </cell>
          <cell r="K408">
            <v>262.27999999999997</v>
          </cell>
          <cell r="L408">
            <v>414.86</v>
          </cell>
          <cell r="M408">
            <v>262.27999999999997</v>
          </cell>
          <cell r="N408">
            <v>262.27999999999997</v>
          </cell>
          <cell r="O408">
            <v>315.68</v>
          </cell>
          <cell r="P408">
            <v>350.92</v>
          </cell>
          <cell r="Q408">
            <v>271.72000000000003</v>
          </cell>
          <cell r="R408">
            <v>262.27999999999997</v>
          </cell>
          <cell r="S408">
            <v>225.95</v>
          </cell>
          <cell r="T408">
            <v>240.31</v>
          </cell>
          <cell r="U408">
            <v>350.92</v>
          </cell>
          <cell r="V408">
            <v>414.86</v>
          </cell>
          <cell r="W408">
            <v>414.86</v>
          </cell>
          <cell r="X408">
            <v>315.68</v>
          </cell>
          <cell r="Y408">
            <v>347.1</v>
          </cell>
          <cell r="Z408">
            <v>350.92</v>
          </cell>
          <cell r="AA408">
            <v>347.1</v>
          </cell>
        </row>
        <row r="409">
          <cell r="B409">
            <v>80401</v>
          </cell>
          <cell r="C409" t="str">
            <v>A</v>
          </cell>
          <cell r="G409">
            <v>225.95</v>
          </cell>
          <cell r="H409">
            <v>262.27999999999997</v>
          </cell>
          <cell r="I409">
            <v>262.27999999999997</v>
          </cell>
          <cell r="J409">
            <v>315.68</v>
          </cell>
          <cell r="K409">
            <v>262.27999999999997</v>
          </cell>
          <cell r="L409">
            <v>414.86</v>
          </cell>
          <cell r="M409">
            <v>262.27999999999997</v>
          </cell>
          <cell r="N409">
            <v>262.27999999999997</v>
          </cell>
          <cell r="O409">
            <v>315.68</v>
          </cell>
          <cell r="P409">
            <v>350.92</v>
          </cell>
          <cell r="Q409">
            <v>271.72000000000003</v>
          </cell>
          <cell r="R409">
            <v>262.27999999999997</v>
          </cell>
          <cell r="S409">
            <v>225.95</v>
          </cell>
          <cell r="T409">
            <v>240.31</v>
          </cell>
          <cell r="U409">
            <v>350.92</v>
          </cell>
          <cell r="V409">
            <v>414.86</v>
          </cell>
          <cell r="W409">
            <v>414.86</v>
          </cell>
          <cell r="X409">
            <v>315.68</v>
          </cell>
          <cell r="Y409">
            <v>347.1</v>
          </cell>
          <cell r="Z409">
            <v>350.92</v>
          </cell>
          <cell r="AA409">
            <v>347.1</v>
          </cell>
        </row>
        <row r="410">
          <cell r="B410">
            <v>80402</v>
          </cell>
          <cell r="C410" t="str">
            <v>A</v>
          </cell>
          <cell r="G410">
            <v>225.95</v>
          </cell>
          <cell r="H410">
            <v>262.27999999999997</v>
          </cell>
          <cell r="I410">
            <v>262.27999999999997</v>
          </cell>
          <cell r="J410">
            <v>315.68</v>
          </cell>
          <cell r="K410">
            <v>262.27999999999997</v>
          </cell>
          <cell r="L410">
            <v>414.86</v>
          </cell>
          <cell r="M410">
            <v>262.27999999999997</v>
          </cell>
          <cell r="N410">
            <v>262.27999999999997</v>
          </cell>
          <cell r="O410">
            <v>315.68</v>
          </cell>
          <cell r="P410">
            <v>350.92</v>
          </cell>
          <cell r="Q410">
            <v>271.72000000000003</v>
          </cell>
          <cell r="R410">
            <v>262.27999999999997</v>
          </cell>
          <cell r="S410">
            <v>225.95</v>
          </cell>
          <cell r="T410">
            <v>240.31</v>
          </cell>
          <cell r="U410">
            <v>350.92</v>
          </cell>
          <cell r="V410">
            <v>414.86</v>
          </cell>
          <cell r="W410">
            <v>414.86</v>
          </cell>
          <cell r="X410">
            <v>315.68</v>
          </cell>
          <cell r="Y410">
            <v>347.1</v>
          </cell>
          <cell r="Z410">
            <v>350.92</v>
          </cell>
          <cell r="AA410">
            <v>347.1</v>
          </cell>
        </row>
        <row r="411">
          <cell r="B411">
            <v>80403</v>
          </cell>
          <cell r="C411" t="str">
            <v>A</v>
          </cell>
          <cell r="G411">
            <v>225.95</v>
          </cell>
          <cell r="H411">
            <v>262.27999999999997</v>
          </cell>
          <cell r="I411">
            <v>262.27999999999997</v>
          </cell>
          <cell r="J411">
            <v>315.68</v>
          </cell>
          <cell r="K411">
            <v>262.27999999999997</v>
          </cell>
          <cell r="L411">
            <v>414.86</v>
          </cell>
          <cell r="M411">
            <v>262.27999999999997</v>
          </cell>
          <cell r="N411">
            <v>262.27999999999997</v>
          </cell>
          <cell r="O411">
            <v>315.68</v>
          </cell>
          <cell r="P411">
            <v>350.92</v>
          </cell>
          <cell r="Q411">
            <v>271.72000000000003</v>
          </cell>
          <cell r="R411">
            <v>262.27999999999997</v>
          </cell>
          <cell r="S411">
            <v>225.95</v>
          </cell>
          <cell r="T411">
            <v>240.31</v>
          </cell>
          <cell r="U411">
            <v>350.92</v>
          </cell>
          <cell r="V411">
            <v>414.86</v>
          </cell>
          <cell r="W411">
            <v>414.86</v>
          </cell>
          <cell r="X411">
            <v>315.68</v>
          </cell>
          <cell r="Y411">
            <v>347.1</v>
          </cell>
          <cell r="Z411">
            <v>350.92</v>
          </cell>
          <cell r="AA411">
            <v>347.1</v>
          </cell>
        </row>
        <row r="412">
          <cell r="B412">
            <v>80404</v>
          </cell>
          <cell r="C412" t="str">
            <v>A</v>
          </cell>
          <cell r="G412">
            <v>225.95</v>
          </cell>
          <cell r="H412">
            <v>262.27999999999997</v>
          </cell>
          <cell r="I412">
            <v>262.27999999999997</v>
          </cell>
          <cell r="J412">
            <v>315.68</v>
          </cell>
          <cell r="K412">
            <v>262.27999999999997</v>
          </cell>
          <cell r="L412">
            <v>414.86</v>
          </cell>
          <cell r="M412">
            <v>262.27999999999997</v>
          </cell>
          <cell r="N412">
            <v>262.27999999999997</v>
          </cell>
          <cell r="O412">
            <v>315.68</v>
          </cell>
          <cell r="P412">
            <v>350.92</v>
          </cell>
          <cell r="Q412">
            <v>271.72000000000003</v>
          </cell>
          <cell r="R412">
            <v>262.27999999999997</v>
          </cell>
          <cell r="S412">
            <v>225.95</v>
          </cell>
          <cell r="T412">
            <v>240.31</v>
          </cell>
          <cell r="U412">
            <v>350.92</v>
          </cell>
          <cell r="V412">
            <v>414.86</v>
          </cell>
          <cell r="W412">
            <v>414.86</v>
          </cell>
          <cell r="X412">
            <v>315.68</v>
          </cell>
          <cell r="Y412">
            <v>347.1</v>
          </cell>
          <cell r="Z412">
            <v>350.92</v>
          </cell>
          <cell r="AA412">
            <v>347.1</v>
          </cell>
        </row>
        <row r="413">
          <cell r="B413">
            <v>80405</v>
          </cell>
          <cell r="C413" t="str">
            <v>A</v>
          </cell>
          <cell r="G413">
            <v>225.95</v>
          </cell>
          <cell r="H413">
            <v>262.27999999999997</v>
          </cell>
          <cell r="I413">
            <v>262.27999999999997</v>
          </cell>
          <cell r="J413">
            <v>315.68</v>
          </cell>
          <cell r="K413">
            <v>262.27999999999997</v>
          </cell>
          <cell r="L413">
            <v>414.86</v>
          </cell>
          <cell r="M413">
            <v>262.27999999999997</v>
          </cell>
          <cell r="N413">
            <v>262.27999999999997</v>
          </cell>
          <cell r="O413">
            <v>315.68</v>
          </cell>
          <cell r="P413">
            <v>350.92</v>
          </cell>
          <cell r="Q413">
            <v>271.72000000000003</v>
          </cell>
          <cell r="R413">
            <v>262.27999999999997</v>
          </cell>
          <cell r="S413">
            <v>225.95</v>
          </cell>
          <cell r="T413">
            <v>240.31</v>
          </cell>
          <cell r="U413">
            <v>350.92</v>
          </cell>
          <cell r="V413">
            <v>414.86</v>
          </cell>
          <cell r="W413">
            <v>414.86</v>
          </cell>
          <cell r="X413">
            <v>315.68</v>
          </cell>
          <cell r="Y413">
            <v>347.1</v>
          </cell>
          <cell r="Z413">
            <v>350.92</v>
          </cell>
          <cell r="AA413">
            <v>347.1</v>
          </cell>
        </row>
        <row r="414">
          <cell r="B414">
            <v>80406</v>
          </cell>
          <cell r="C414" t="str">
            <v>A</v>
          </cell>
          <cell r="G414">
            <v>225.95</v>
          </cell>
          <cell r="H414">
            <v>262.27999999999997</v>
          </cell>
          <cell r="I414">
            <v>262.27999999999997</v>
          </cell>
          <cell r="J414">
            <v>315.68</v>
          </cell>
          <cell r="K414">
            <v>262.27999999999997</v>
          </cell>
          <cell r="L414">
            <v>414.86</v>
          </cell>
          <cell r="M414">
            <v>262.27999999999997</v>
          </cell>
          <cell r="N414">
            <v>262.27999999999997</v>
          </cell>
          <cell r="O414">
            <v>315.68</v>
          </cell>
          <cell r="P414">
            <v>350.92</v>
          </cell>
          <cell r="Q414">
            <v>271.72000000000003</v>
          </cell>
          <cell r="R414">
            <v>262.27999999999997</v>
          </cell>
          <cell r="S414">
            <v>225.95</v>
          </cell>
          <cell r="T414">
            <v>240.31</v>
          </cell>
          <cell r="U414">
            <v>350.92</v>
          </cell>
          <cell r="V414">
            <v>414.86</v>
          </cell>
          <cell r="W414">
            <v>414.86</v>
          </cell>
          <cell r="X414">
            <v>315.68</v>
          </cell>
          <cell r="Y414">
            <v>347.1</v>
          </cell>
          <cell r="Z414">
            <v>350.92</v>
          </cell>
          <cell r="AA414">
            <v>347.1</v>
          </cell>
        </row>
        <row r="415">
          <cell r="B415">
            <v>80407</v>
          </cell>
          <cell r="C415" t="str">
            <v>A</v>
          </cell>
          <cell r="G415">
            <v>225.95</v>
          </cell>
          <cell r="H415">
            <v>262.27999999999997</v>
          </cell>
          <cell r="I415">
            <v>262.27999999999997</v>
          </cell>
          <cell r="J415">
            <v>315.68</v>
          </cell>
          <cell r="K415">
            <v>262.27999999999997</v>
          </cell>
          <cell r="L415">
            <v>414.86</v>
          </cell>
          <cell r="M415">
            <v>262.27999999999997</v>
          </cell>
          <cell r="N415">
            <v>262.27999999999997</v>
          </cell>
          <cell r="O415">
            <v>315.68</v>
          </cell>
          <cell r="P415">
            <v>350.92</v>
          </cell>
          <cell r="Q415">
            <v>271.72000000000003</v>
          </cell>
          <cell r="R415">
            <v>262.27999999999997</v>
          </cell>
          <cell r="S415">
            <v>225.95</v>
          </cell>
          <cell r="T415">
            <v>240.31</v>
          </cell>
          <cell r="U415">
            <v>350.92</v>
          </cell>
          <cell r="V415">
            <v>414.86</v>
          </cell>
          <cell r="W415">
            <v>414.86</v>
          </cell>
          <cell r="X415">
            <v>315.68</v>
          </cell>
          <cell r="Y415">
            <v>347.1</v>
          </cell>
          <cell r="Z415">
            <v>350.92</v>
          </cell>
          <cell r="AA415">
            <v>347.1</v>
          </cell>
        </row>
        <row r="416">
          <cell r="B416">
            <v>80408</v>
          </cell>
          <cell r="C416" t="str">
            <v>A</v>
          </cell>
          <cell r="G416">
            <v>225.95</v>
          </cell>
          <cell r="H416">
            <v>262.27999999999997</v>
          </cell>
          <cell r="I416">
            <v>262.27999999999997</v>
          </cell>
          <cell r="J416">
            <v>315.68</v>
          </cell>
          <cell r="K416">
            <v>262.27999999999997</v>
          </cell>
          <cell r="L416">
            <v>414.86</v>
          </cell>
          <cell r="M416">
            <v>262.27999999999997</v>
          </cell>
          <cell r="N416">
            <v>262.27999999999997</v>
          </cell>
          <cell r="O416">
            <v>315.68</v>
          </cell>
          <cell r="P416">
            <v>350.92</v>
          </cell>
          <cell r="Q416">
            <v>271.72000000000003</v>
          </cell>
          <cell r="R416">
            <v>262.27999999999997</v>
          </cell>
          <cell r="S416">
            <v>225.95</v>
          </cell>
          <cell r="T416">
            <v>240.31</v>
          </cell>
          <cell r="U416">
            <v>350.92</v>
          </cell>
          <cell r="V416">
            <v>414.86</v>
          </cell>
          <cell r="W416">
            <v>414.86</v>
          </cell>
          <cell r="X416">
            <v>315.68</v>
          </cell>
          <cell r="Y416">
            <v>347.1</v>
          </cell>
          <cell r="Z416">
            <v>350.92</v>
          </cell>
          <cell r="AA416">
            <v>347.1</v>
          </cell>
        </row>
        <row r="417">
          <cell r="B417">
            <v>80409</v>
          </cell>
          <cell r="C417" t="str">
            <v>A</v>
          </cell>
          <cell r="G417">
            <v>225.95</v>
          </cell>
          <cell r="H417">
            <v>262.27999999999997</v>
          </cell>
          <cell r="I417">
            <v>262.27999999999997</v>
          </cell>
          <cell r="J417">
            <v>315.68</v>
          </cell>
          <cell r="K417">
            <v>262.27999999999997</v>
          </cell>
          <cell r="L417">
            <v>414.86</v>
          </cell>
          <cell r="M417">
            <v>262.27999999999997</v>
          </cell>
          <cell r="N417">
            <v>262.27999999999997</v>
          </cell>
          <cell r="O417">
            <v>315.68</v>
          </cell>
          <cell r="P417">
            <v>350.92</v>
          </cell>
          <cell r="Q417">
            <v>271.72000000000003</v>
          </cell>
          <cell r="R417">
            <v>262.27999999999997</v>
          </cell>
          <cell r="S417">
            <v>225.95</v>
          </cell>
          <cell r="T417">
            <v>240.31</v>
          </cell>
          <cell r="U417">
            <v>350.92</v>
          </cell>
          <cell r="V417">
            <v>414.86</v>
          </cell>
          <cell r="W417">
            <v>414.86</v>
          </cell>
          <cell r="X417">
            <v>315.68</v>
          </cell>
          <cell r="Y417">
            <v>347.1</v>
          </cell>
          <cell r="Z417">
            <v>350.92</v>
          </cell>
          <cell r="AA417">
            <v>347.1</v>
          </cell>
        </row>
        <row r="418">
          <cell r="B418">
            <v>80410</v>
          </cell>
          <cell r="C418" t="str">
            <v>A</v>
          </cell>
          <cell r="G418">
            <v>225.95</v>
          </cell>
          <cell r="H418">
            <v>262.27999999999997</v>
          </cell>
          <cell r="I418">
            <v>262.27999999999997</v>
          </cell>
          <cell r="J418">
            <v>315.68</v>
          </cell>
          <cell r="K418">
            <v>262.27999999999997</v>
          </cell>
          <cell r="L418">
            <v>414.86</v>
          </cell>
          <cell r="M418">
            <v>262.27999999999997</v>
          </cell>
          <cell r="N418">
            <v>262.27999999999997</v>
          </cell>
          <cell r="O418">
            <v>315.68</v>
          </cell>
          <cell r="P418">
            <v>350.92</v>
          </cell>
          <cell r="Q418">
            <v>271.72000000000003</v>
          </cell>
          <cell r="R418">
            <v>262.27999999999997</v>
          </cell>
          <cell r="S418">
            <v>225.95</v>
          </cell>
          <cell r="T418">
            <v>240.31</v>
          </cell>
          <cell r="U418">
            <v>350.92</v>
          </cell>
          <cell r="V418">
            <v>414.86</v>
          </cell>
          <cell r="W418">
            <v>414.86</v>
          </cell>
          <cell r="X418">
            <v>315.68</v>
          </cell>
          <cell r="Y418">
            <v>347.1</v>
          </cell>
          <cell r="Z418">
            <v>350.92</v>
          </cell>
          <cell r="AA418">
            <v>347.1</v>
          </cell>
        </row>
        <row r="419">
          <cell r="B419">
            <v>80411</v>
          </cell>
          <cell r="C419" t="str">
            <v>A</v>
          </cell>
          <cell r="G419">
            <v>225.95</v>
          </cell>
          <cell r="H419">
            <v>262.27999999999997</v>
          </cell>
          <cell r="I419">
            <v>262.27999999999997</v>
          </cell>
          <cell r="J419">
            <v>315.68</v>
          </cell>
          <cell r="K419">
            <v>262.27999999999997</v>
          </cell>
          <cell r="L419">
            <v>414.86</v>
          </cell>
          <cell r="M419">
            <v>262.27999999999997</v>
          </cell>
          <cell r="N419">
            <v>262.27999999999997</v>
          </cell>
          <cell r="O419">
            <v>315.68</v>
          </cell>
          <cell r="P419">
            <v>350.92</v>
          </cell>
          <cell r="Q419">
            <v>271.72000000000003</v>
          </cell>
          <cell r="R419">
            <v>262.27999999999997</v>
          </cell>
          <cell r="S419">
            <v>225.95</v>
          </cell>
          <cell r="T419">
            <v>240.31</v>
          </cell>
          <cell r="U419">
            <v>350.92</v>
          </cell>
          <cell r="V419">
            <v>414.86</v>
          </cell>
          <cell r="W419">
            <v>414.86</v>
          </cell>
          <cell r="X419">
            <v>315.68</v>
          </cell>
          <cell r="Y419">
            <v>347.1</v>
          </cell>
          <cell r="Z419">
            <v>350.92</v>
          </cell>
          <cell r="AA419">
            <v>347.1</v>
          </cell>
        </row>
        <row r="420">
          <cell r="B420">
            <v>80412</v>
          </cell>
          <cell r="C420" t="str">
            <v>A</v>
          </cell>
          <cell r="G420">
            <v>225.95</v>
          </cell>
          <cell r="H420">
            <v>262.27999999999997</v>
          </cell>
          <cell r="I420">
            <v>262.27999999999997</v>
          </cell>
          <cell r="J420">
            <v>315.68</v>
          </cell>
          <cell r="K420">
            <v>262.27999999999997</v>
          </cell>
          <cell r="L420">
            <v>414.86</v>
          </cell>
          <cell r="M420">
            <v>262.27999999999997</v>
          </cell>
          <cell r="N420">
            <v>262.27999999999997</v>
          </cell>
          <cell r="O420">
            <v>315.68</v>
          </cell>
          <cell r="P420">
            <v>350.92</v>
          </cell>
          <cell r="Q420">
            <v>271.72000000000003</v>
          </cell>
          <cell r="R420">
            <v>262.27999999999997</v>
          </cell>
          <cell r="S420">
            <v>225.95</v>
          </cell>
          <cell r="T420">
            <v>240.31</v>
          </cell>
          <cell r="U420">
            <v>350.92</v>
          </cell>
          <cell r="V420">
            <v>414.86</v>
          </cell>
          <cell r="W420">
            <v>414.86</v>
          </cell>
          <cell r="X420">
            <v>315.68</v>
          </cell>
          <cell r="Y420">
            <v>347.1</v>
          </cell>
          <cell r="Z420">
            <v>350.92</v>
          </cell>
          <cell r="AA420">
            <v>347.1</v>
          </cell>
        </row>
        <row r="421">
          <cell r="B421">
            <v>80413</v>
          </cell>
          <cell r="C421" t="str">
            <v>A</v>
          </cell>
          <cell r="G421">
            <v>225.95</v>
          </cell>
          <cell r="H421">
            <v>262.27999999999997</v>
          </cell>
          <cell r="I421">
            <v>262.27999999999997</v>
          </cell>
          <cell r="J421">
            <v>315.68</v>
          </cell>
          <cell r="K421">
            <v>262.27999999999997</v>
          </cell>
          <cell r="L421">
            <v>414.86</v>
          </cell>
          <cell r="M421">
            <v>262.27999999999997</v>
          </cell>
          <cell r="N421">
            <v>262.27999999999997</v>
          </cell>
          <cell r="O421">
            <v>315.68</v>
          </cell>
          <cell r="P421">
            <v>350.92</v>
          </cell>
          <cell r="Q421">
            <v>271.72000000000003</v>
          </cell>
          <cell r="R421">
            <v>262.27999999999997</v>
          </cell>
          <cell r="S421">
            <v>225.95</v>
          </cell>
          <cell r="T421">
            <v>240.31</v>
          </cell>
          <cell r="U421">
            <v>350.92</v>
          </cell>
          <cell r="V421">
            <v>414.86</v>
          </cell>
          <cell r="W421">
            <v>414.86</v>
          </cell>
          <cell r="X421">
            <v>315.68</v>
          </cell>
          <cell r="Y421">
            <v>347.1</v>
          </cell>
          <cell r="Z421">
            <v>350.92</v>
          </cell>
          <cell r="AA421">
            <v>347.1</v>
          </cell>
        </row>
        <row r="422">
          <cell r="B422">
            <v>80414</v>
          </cell>
          <cell r="C422" t="str">
            <v>A</v>
          </cell>
          <cell r="G422">
            <v>225.95</v>
          </cell>
          <cell r="H422">
            <v>262.27999999999997</v>
          </cell>
          <cell r="I422">
            <v>262.27999999999997</v>
          </cell>
          <cell r="J422">
            <v>315.68</v>
          </cell>
          <cell r="K422">
            <v>262.27999999999997</v>
          </cell>
          <cell r="L422">
            <v>414.86</v>
          </cell>
          <cell r="M422">
            <v>262.27999999999997</v>
          </cell>
          <cell r="N422">
            <v>262.27999999999997</v>
          </cell>
          <cell r="O422">
            <v>315.68</v>
          </cell>
          <cell r="P422">
            <v>350.92</v>
          </cell>
          <cell r="Q422">
            <v>271.72000000000003</v>
          </cell>
          <cell r="R422">
            <v>262.27999999999997</v>
          </cell>
          <cell r="S422">
            <v>225.95</v>
          </cell>
          <cell r="T422">
            <v>240.31</v>
          </cell>
          <cell r="U422">
            <v>350.92</v>
          </cell>
          <cell r="V422">
            <v>414.86</v>
          </cell>
          <cell r="W422">
            <v>414.86</v>
          </cell>
          <cell r="X422">
            <v>315.68</v>
          </cell>
          <cell r="Y422">
            <v>347.1</v>
          </cell>
          <cell r="Z422">
            <v>350.92</v>
          </cell>
          <cell r="AA422">
            <v>347.1</v>
          </cell>
        </row>
        <row r="423">
          <cell r="B423">
            <v>80415</v>
          </cell>
          <cell r="C423" t="str">
            <v>A</v>
          </cell>
          <cell r="G423">
            <v>225.95</v>
          </cell>
          <cell r="H423">
            <v>262.27999999999997</v>
          </cell>
          <cell r="I423">
            <v>262.27999999999997</v>
          </cell>
          <cell r="J423">
            <v>315.68</v>
          </cell>
          <cell r="K423">
            <v>262.27999999999997</v>
          </cell>
          <cell r="L423">
            <v>414.86</v>
          </cell>
          <cell r="M423">
            <v>262.27999999999997</v>
          </cell>
          <cell r="N423">
            <v>262.27999999999997</v>
          </cell>
          <cell r="O423">
            <v>315.68</v>
          </cell>
          <cell r="P423">
            <v>350.92</v>
          </cell>
          <cell r="Q423">
            <v>271.72000000000003</v>
          </cell>
          <cell r="R423">
            <v>262.27999999999997</v>
          </cell>
          <cell r="S423">
            <v>225.95</v>
          </cell>
          <cell r="T423">
            <v>240.31</v>
          </cell>
          <cell r="U423">
            <v>350.92</v>
          </cell>
          <cell r="V423">
            <v>414.86</v>
          </cell>
          <cell r="W423">
            <v>414.86</v>
          </cell>
          <cell r="X423">
            <v>315.68</v>
          </cell>
          <cell r="Y423">
            <v>347.1</v>
          </cell>
          <cell r="Z423">
            <v>350.92</v>
          </cell>
          <cell r="AA423">
            <v>347.1</v>
          </cell>
        </row>
        <row r="424">
          <cell r="B424">
            <v>80416</v>
          </cell>
          <cell r="C424" t="str">
            <v>A</v>
          </cell>
          <cell r="G424">
            <v>225.95</v>
          </cell>
          <cell r="H424">
            <v>262.27999999999997</v>
          </cell>
          <cell r="I424">
            <v>262.27999999999997</v>
          </cell>
          <cell r="J424">
            <v>315.68</v>
          </cell>
          <cell r="K424">
            <v>262.27999999999997</v>
          </cell>
          <cell r="L424">
            <v>414.86</v>
          </cell>
          <cell r="M424">
            <v>262.27999999999997</v>
          </cell>
          <cell r="N424">
            <v>262.27999999999997</v>
          </cell>
          <cell r="O424">
            <v>315.68</v>
          </cell>
          <cell r="P424">
            <v>350.92</v>
          </cell>
          <cell r="Q424">
            <v>271.72000000000003</v>
          </cell>
          <cell r="R424">
            <v>262.27999999999997</v>
          </cell>
          <cell r="S424">
            <v>225.95</v>
          </cell>
          <cell r="T424">
            <v>240.31</v>
          </cell>
          <cell r="U424">
            <v>350.92</v>
          </cell>
          <cell r="V424">
            <v>414.86</v>
          </cell>
          <cell r="W424">
            <v>414.86</v>
          </cell>
          <cell r="X424">
            <v>315.68</v>
          </cell>
          <cell r="Y424">
            <v>347.1</v>
          </cell>
          <cell r="Z424">
            <v>350.92</v>
          </cell>
          <cell r="AA424">
            <v>347.1</v>
          </cell>
        </row>
        <row r="425">
          <cell r="B425">
            <v>80417</v>
          </cell>
          <cell r="C425" t="str">
            <v>A</v>
          </cell>
          <cell r="G425">
            <v>225.95</v>
          </cell>
          <cell r="H425">
            <v>262.27999999999997</v>
          </cell>
          <cell r="I425">
            <v>262.27999999999997</v>
          </cell>
          <cell r="J425">
            <v>315.68</v>
          </cell>
          <cell r="K425">
            <v>262.27999999999997</v>
          </cell>
          <cell r="L425">
            <v>414.86</v>
          </cell>
          <cell r="M425">
            <v>262.27999999999997</v>
          </cell>
          <cell r="N425">
            <v>262.27999999999997</v>
          </cell>
          <cell r="O425">
            <v>315.68</v>
          </cell>
          <cell r="P425">
            <v>350.92</v>
          </cell>
          <cell r="Q425">
            <v>271.72000000000003</v>
          </cell>
          <cell r="R425">
            <v>262.27999999999997</v>
          </cell>
          <cell r="S425">
            <v>225.95</v>
          </cell>
          <cell r="T425">
            <v>240.31</v>
          </cell>
          <cell r="U425">
            <v>350.92</v>
          </cell>
          <cell r="V425">
            <v>414.86</v>
          </cell>
          <cell r="W425">
            <v>414.86</v>
          </cell>
          <cell r="X425">
            <v>315.68</v>
          </cell>
          <cell r="Y425">
            <v>347.1</v>
          </cell>
          <cell r="Z425">
            <v>350.92</v>
          </cell>
          <cell r="AA425">
            <v>347.1</v>
          </cell>
        </row>
        <row r="426">
          <cell r="B426">
            <v>80418</v>
          </cell>
          <cell r="C426" t="str">
            <v>A</v>
          </cell>
          <cell r="G426">
            <v>225.95</v>
          </cell>
          <cell r="H426">
            <v>262.27999999999997</v>
          </cell>
          <cell r="I426">
            <v>262.27999999999997</v>
          </cell>
          <cell r="J426">
            <v>315.68</v>
          </cell>
          <cell r="K426">
            <v>262.27999999999997</v>
          </cell>
          <cell r="L426">
            <v>414.86</v>
          </cell>
          <cell r="M426">
            <v>262.27999999999997</v>
          </cell>
          <cell r="N426">
            <v>262.27999999999997</v>
          </cell>
          <cell r="O426">
            <v>315.68</v>
          </cell>
          <cell r="P426">
            <v>350.92</v>
          </cell>
          <cell r="Q426">
            <v>271.72000000000003</v>
          </cell>
          <cell r="R426">
            <v>262.27999999999997</v>
          </cell>
          <cell r="S426">
            <v>225.95</v>
          </cell>
          <cell r="T426">
            <v>240.31</v>
          </cell>
          <cell r="U426">
            <v>350.92</v>
          </cell>
          <cell r="V426">
            <v>414.86</v>
          </cell>
          <cell r="W426">
            <v>414.86</v>
          </cell>
          <cell r="X426">
            <v>315.68</v>
          </cell>
          <cell r="Y426">
            <v>347.1</v>
          </cell>
          <cell r="Z426">
            <v>350.92</v>
          </cell>
          <cell r="AA426">
            <v>347.1</v>
          </cell>
        </row>
        <row r="427">
          <cell r="B427">
            <v>80419</v>
          </cell>
          <cell r="C427" t="str">
            <v>A</v>
          </cell>
          <cell r="G427">
            <v>225.95</v>
          </cell>
          <cell r="H427">
            <v>262.27999999999997</v>
          </cell>
          <cell r="I427">
            <v>262.27999999999997</v>
          </cell>
          <cell r="J427">
            <v>315.68</v>
          </cell>
          <cell r="K427">
            <v>262.27999999999997</v>
          </cell>
          <cell r="L427">
            <v>414.86</v>
          </cell>
          <cell r="M427">
            <v>262.27999999999997</v>
          </cell>
          <cell r="N427">
            <v>262.27999999999997</v>
          </cell>
          <cell r="O427">
            <v>315.68</v>
          </cell>
          <cell r="P427">
            <v>350.92</v>
          </cell>
          <cell r="Q427">
            <v>271.72000000000003</v>
          </cell>
          <cell r="R427">
            <v>262.27999999999997</v>
          </cell>
          <cell r="S427">
            <v>225.95</v>
          </cell>
          <cell r="T427">
            <v>240.31</v>
          </cell>
          <cell r="U427">
            <v>350.92</v>
          </cell>
          <cell r="V427">
            <v>414.86</v>
          </cell>
          <cell r="W427">
            <v>414.86</v>
          </cell>
          <cell r="X427">
            <v>315.68</v>
          </cell>
          <cell r="Y427">
            <v>347.1</v>
          </cell>
          <cell r="Z427">
            <v>350.92</v>
          </cell>
          <cell r="AA427">
            <v>347.1</v>
          </cell>
        </row>
        <row r="428">
          <cell r="B428">
            <v>80420</v>
          </cell>
          <cell r="C428" t="str">
            <v>A</v>
          </cell>
          <cell r="G428">
            <v>225.95</v>
          </cell>
          <cell r="H428">
            <v>262.27999999999997</v>
          </cell>
          <cell r="I428">
            <v>262.27999999999997</v>
          </cell>
          <cell r="J428">
            <v>315.68</v>
          </cell>
          <cell r="K428">
            <v>262.27999999999997</v>
          </cell>
          <cell r="L428">
            <v>414.86</v>
          </cell>
          <cell r="M428">
            <v>262.27999999999997</v>
          </cell>
          <cell r="N428">
            <v>262.27999999999997</v>
          </cell>
          <cell r="O428">
            <v>315.68</v>
          </cell>
          <cell r="P428">
            <v>350.92</v>
          </cell>
          <cell r="Q428">
            <v>271.72000000000003</v>
          </cell>
          <cell r="R428">
            <v>262.27999999999997</v>
          </cell>
          <cell r="S428">
            <v>225.95</v>
          </cell>
          <cell r="T428">
            <v>240.31</v>
          </cell>
          <cell r="U428">
            <v>350.92</v>
          </cell>
          <cell r="V428">
            <v>414.86</v>
          </cell>
          <cell r="W428">
            <v>414.86</v>
          </cell>
          <cell r="X428">
            <v>315.68</v>
          </cell>
          <cell r="Y428">
            <v>347.1</v>
          </cell>
          <cell r="Z428">
            <v>350.92</v>
          </cell>
          <cell r="AA428">
            <v>347.1</v>
          </cell>
        </row>
        <row r="429">
          <cell r="B429">
            <v>80421</v>
          </cell>
          <cell r="C429" t="str">
            <v>A</v>
          </cell>
          <cell r="G429">
            <v>225.95</v>
          </cell>
          <cell r="H429">
            <v>262.27999999999997</v>
          </cell>
          <cell r="I429">
            <v>262.27999999999997</v>
          </cell>
          <cell r="J429">
            <v>315.68</v>
          </cell>
          <cell r="K429">
            <v>262.27999999999997</v>
          </cell>
          <cell r="L429">
            <v>414.86</v>
          </cell>
          <cell r="M429">
            <v>262.27999999999997</v>
          </cell>
          <cell r="N429">
            <v>262.27999999999997</v>
          </cell>
          <cell r="O429">
            <v>315.68</v>
          </cell>
          <cell r="P429">
            <v>350.92</v>
          </cell>
          <cell r="Q429">
            <v>271.72000000000003</v>
          </cell>
          <cell r="R429">
            <v>262.27999999999997</v>
          </cell>
          <cell r="S429">
            <v>225.95</v>
          </cell>
          <cell r="T429">
            <v>240.31</v>
          </cell>
          <cell r="U429">
            <v>350.92</v>
          </cell>
          <cell r="V429">
            <v>414.86</v>
          </cell>
          <cell r="W429">
            <v>414.86</v>
          </cell>
          <cell r="X429">
            <v>315.68</v>
          </cell>
          <cell r="Y429">
            <v>347.1</v>
          </cell>
          <cell r="Z429">
            <v>350.92</v>
          </cell>
          <cell r="AA429">
            <v>347.1</v>
          </cell>
        </row>
        <row r="430">
          <cell r="B430">
            <v>80422</v>
          </cell>
          <cell r="C430" t="str">
            <v>A</v>
          </cell>
          <cell r="G430">
            <v>225.95</v>
          </cell>
          <cell r="H430">
            <v>262.27999999999997</v>
          </cell>
          <cell r="I430">
            <v>262.27999999999997</v>
          </cell>
          <cell r="J430">
            <v>315.68</v>
          </cell>
          <cell r="K430">
            <v>262.27999999999997</v>
          </cell>
          <cell r="L430">
            <v>414.86</v>
          </cell>
          <cell r="M430">
            <v>262.27999999999997</v>
          </cell>
          <cell r="N430">
            <v>262.27999999999997</v>
          </cell>
          <cell r="O430">
            <v>315.68</v>
          </cell>
          <cell r="P430">
            <v>350.92</v>
          </cell>
          <cell r="Q430">
            <v>271.72000000000003</v>
          </cell>
          <cell r="R430">
            <v>262.27999999999997</v>
          </cell>
          <cell r="S430">
            <v>225.95</v>
          </cell>
          <cell r="T430">
            <v>240.31</v>
          </cell>
          <cell r="U430">
            <v>350.92</v>
          </cell>
          <cell r="V430">
            <v>414.86</v>
          </cell>
          <cell r="W430">
            <v>414.86</v>
          </cell>
          <cell r="X430">
            <v>315.68</v>
          </cell>
          <cell r="Y430">
            <v>347.1</v>
          </cell>
          <cell r="Z430">
            <v>350.92</v>
          </cell>
          <cell r="AA430">
            <v>347.1</v>
          </cell>
        </row>
        <row r="431">
          <cell r="B431">
            <v>80423</v>
          </cell>
          <cell r="C431" t="str">
            <v>A</v>
          </cell>
          <cell r="G431">
            <v>225.95</v>
          </cell>
          <cell r="H431">
            <v>262.27999999999997</v>
          </cell>
          <cell r="I431">
            <v>262.27999999999997</v>
          </cell>
          <cell r="J431">
            <v>315.68</v>
          </cell>
          <cell r="K431">
            <v>262.27999999999997</v>
          </cell>
          <cell r="L431">
            <v>414.86</v>
          </cell>
          <cell r="M431">
            <v>262.27999999999997</v>
          </cell>
          <cell r="N431">
            <v>262.27999999999997</v>
          </cell>
          <cell r="O431">
            <v>315.68</v>
          </cell>
          <cell r="P431">
            <v>350.92</v>
          </cell>
          <cell r="Q431">
            <v>271.72000000000003</v>
          </cell>
          <cell r="R431">
            <v>262.27999999999997</v>
          </cell>
          <cell r="S431">
            <v>225.95</v>
          </cell>
          <cell r="T431">
            <v>240.31</v>
          </cell>
          <cell r="U431">
            <v>350.92</v>
          </cell>
          <cell r="V431">
            <v>414.86</v>
          </cell>
          <cell r="W431">
            <v>414.86</v>
          </cell>
          <cell r="X431">
            <v>315.68</v>
          </cell>
          <cell r="Y431">
            <v>347.1</v>
          </cell>
          <cell r="Z431">
            <v>350.92</v>
          </cell>
          <cell r="AA431">
            <v>347.1</v>
          </cell>
        </row>
        <row r="432">
          <cell r="B432">
            <v>80424</v>
          </cell>
          <cell r="C432" t="str">
            <v>A</v>
          </cell>
          <cell r="G432">
            <v>225.95</v>
          </cell>
          <cell r="H432">
            <v>262.27999999999997</v>
          </cell>
          <cell r="I432">
            <v>262.27999999999997</v>
          </cell>
          <cell r="J432">
            <v>315.68</v>
          </cell>
          <cell r="K432">
            <v>262.27999999999997</v>
          </cell>
          <cell r="L432">
            <v>414.86</v>
          </cell>
          <cell r="M432">
            <v>262.27999999999997</v>
          </cell>
          <cell r="N432">
            <v>262.27999999999997</v>
          </cell>
          <cell r="O432">
            <v>315.68</v>
          </cell>
          <cell r="P432">
            <v>350.92</v>
          </cell>
          <cell r="Q432">
            <v>271.72000000000003</v>
          </cell>
          <cell r="R432">
            <v>262.27999999999997</v>
          </cell>
          <cell r="S432">
            <v>225.95</v>
          </cell>
          <cell r="T432">
            <v>240.31</v>
          </cell>
          <cell r="U432">
            <v>350.92</v>
          </cell>
          <cell r="V432">
            <v>414.86</v>
          </cell>
          <cell r="W432">
            <v>414.86</v>
          </cell>
          <cell r="X432">
            <v>315.68</v>
          </cell>
          <cell r="Y432">
            <v>347.1</v>
          </cell>
          <cell r="Z432">
            <v>350.92</v>
          </cell>
          <cell r="AA432">
            <v>347.1</v>
          </cell>
        </row>
        <row r="433">
          <cell r="B433">
            <v>80425</v>
          </cell>
          <cell r="C433" t="str">
            <v>A</v>
          </cell>
          <cell r="G433">
            <v>225.95</v>
          </cell>
          <cell r="H433">
            <v>262.27999999999997</v>
          </cell>
          <cell r="I433">
            <v>262.27999999999997</v>
          </cell>
          <cell r="J433">
            <v>315.68</v>
          </cell>
          <cell r="K433">
            <v>262.27999999999997</v>
          </cell>
          <cell r="L433">
            <v>414.86</v>
          </cell>
          <cell r="M433">
            <v>262.27999999999997</v>
          </cell>
          <cell r="N433">
            <v>262.27999999999997</v>
          </cell>
          <cell r="O433">
            <v>315.68</v>
          </cell>
          <cell r="P433">
            <v>350.92</v>
          </cell>
          <cell r="Q433">
            <v>271.72000000000003</v>
          </cell>
          <cell r="R433">
            <v>262.27999999999997</v>
          </cell>
          <cell r="S433">
            <v>225.95</v>
          </cell>
          <cell r="T433">
            <v>240.31</v>
          </cell>
          <cell r="U433">
            <v>350.92</v>
          </cell>
          <cell r="V433">
            <v>414.86</v>
          </cell>
          <cell r="W433">
            <v>414.86</v>
          </cell>
          <cell r="X433">
            <v>315.68</v>
          </cell>
          <cell r="Y433">
            <v>347.1</v>
          </cell>
          <cell r="Z433">
            <v>350.92</v>
          </cell>
          <cell r="AA433">
            <v>347.1</v>
          </cell>
        </row>
        <row r="434">
          <cell r="B434">
            <v>80426</v>
          </cell>
          <cell r="C434" t="str">
            <v>A</v>
          </cell>
          <cell r="G434">
            <v>225.95</v>
          </cell>
          <cell r="H434">
            <v>262.27999999999997</v>
          </cell>
          <cell r="I434">
            <v>262.27999999999997</v>
          </cell>
          <cell r="J434">
            <v>315.68</v>
          </cell>
          <cell r="K434">
            <v>262.27999999999997</v>
          </cell>
          <cell r="L434">
            <v>414.86</v>
          </cell>
          <cell r="M434">
            <v>262.27999999999997</v>
          </cell>
          <cell r="N434">
            <v>262.27999999999997</v>
          </cell>
          <cell r="O434">
            <v>315.68</v>
          </cell>
          <cell r="P434">
            <v>350.92</v>
          </cell>
          <cell r="Q434">
            <v>271.72000000000003</v>
          </cell>
          <cell r="R434">
            <v>262.27999999999997</v>
          </cell>
          <cell r="S434">
            <v>225.95</v>
          </cell>
          <cell r="T434">
            <v>240.31</v>
          </cell>
          <cell r="U434">
            <v>350.92</v>
          </cell>
          <cell r="V434">
            <v>414.86</v>
          </cell>
          <cell r="W434">
            <v>414.86</v>
          </cell>
          <cell r="X434">
            <v>315.68</v>
          </cell>
          <cell r="Y434">
            <v>347.1</v>
          </cell>
          <cell r="Z434">
            <v>350.92</v>
          </cell>
          <cell r="AA434">
            <v>347.1</v>
          </cell>
        </row>
        <row r="435">
          <cell r="B435">
            <v>80427</v>
          </cell>
          <cell r="C435" t="str">
            <v>A</v>
          </cell>
          <cell r="G435">
            <v>225.95</v>
          </cell>
          <cell r="H435">
            <v>262.27999999999997</v>
          </cell>
          <cell r="I435">
            <v>262.27999999999997</v>
          </cell>
          <cell r="J435">
            <v>315.68</v>
          </cell>
          <cell r="K435">
            <v>262.27999999999997</v>
          </cell>
          <cell r="L435">
            <v>414.86</v>
          </cell>
          <cell r="M435">
            <v>262.27999999999997</v>
          </cell>
          <cell r="N435">
            <v>262.27999999999997</v>
          </cell>
          <cell r="O435">
            <v>315.68</v>
          </cell>
          <cell r="P435">
            <v>350.92</v>
          </cell>
          <cell r="Q435">
            <v>271.72000000000003</v>
          </cell>
          <cell r="R435">
            <v>262.27999999999997</v>
          </cell>
          <cell r="S435">
            <v>225.95</v>
          </cell>
          <cell r="T435">
            <v>240.31</v>
          </cell>
          <cell r="U435">
            <v>350.92</v>
          </cell>
          <cell r="V435">
            <v>414.86</v>
          </cell>
          <cell r="W435">
            <v>414.86</v>
          </cell>
          <cell r="X435">
            <v>315.68</v>
          </cell>
          <cell r="Y435">
            <v>347.1</v>
          </cell>
          <cell r="Z435">
            <v>350.92</v>
          </cell>
          <cell r="AA435">
            <v>347.1</v>
          </cell>
        </row>
        <row r="436">
          <cell r="B436">
            <v>80428</v>
          </cell>
          <cell r="C436" t="str">
            <v>A</v>
          </cell>
          <cell r="G436">
            <v>225.95</v>
          </cell>
          <cell r="H436">
            <v>262.27999999999997</v>
          </cell>
          <cell r="I436">
            <v>262.27999999999997</v>
          </cell>
          <cell r="J436">
            <v>315.68</v>
          </cell>
          <cell r="K436">
            <v>262.27999999999997</v>
          </cell>
          <cell r="L436">
            <v>414.86</v>
          </cell>
          <cell r="M436">
            <v>262.27999999999997</v>
          </cell>
          <cell r="N436">
            <v>262.27999999999997</v>
          </cell>
          <cell r="O436">
            <v>315.68</v>
          </cell>
          <cell r="P436">
            <v>350.92</v>
          </cell>
          <cell r="Q436">
            <v>271.72000000000003</v>
          </cell>
          <cell r="R436">
            <v>262.27999999999997</v>
          </cell>
          <cell r="S436">
            <v>225.95</v>
          </cell>
          <cell r="T436">
            <v>240.31</v>
          </cell>
          <cell r="U436">
            <v>350.92</v>
          </cell>
          <cell r="V436">
            <v>414.86</v>
          </cell>
          <cell r="W436">
            <v>414.86</v>
          </cell>
          <cell r="X436">
            <v>315.68</v>
          </cell>
          <cell r="Y436">
            <v>347.1</v>
          </cell>
          <cell r="Z436">
            <v>350.92</v>
          </cell>
          <cell r="AA436">
            <v>347.1</v>
          </cell>
        </row>
        <row r="437">
          <cell r="B437">
            <v>80429</v>
          </cell>
          <cell r="C437" t="str">
            <v>A</v>
          </cell>
          <cell r="G437">
            <v>225.95</v>
          </cell>
          <cell r="H437">
            <v>262.27999999999997</v>
          </cell>
          <cell r="I437">
            <v>262.27999999999997</v>
          </cell>
          <cell r="J437">
            <v>315.68</v>
          </cell>
          <cell r="K437">
            <v>262.27999999999997</v>
          </cell>
          <cell r="L437">
            <v>414.86</v>
          </cell>
          <cell r="M437">
            <v>262.27999999999997</v>
          </cell>
          <cell r="N437">
            <v>262.27999999999997</v>
          </cell>
          <cell r="O437">
            <v>315.68</v>
          </cell>
          <cell r="P437">
            <v>350.92</v>
          </cell>
          <cell r="Q437">
            <v>271.72000000000003</v>
          </cell>
          <cell r="R437">
            <v>262.27999999999997</v>
          </cell>
          <cell r="S437">
            <v>225.95</v>
          </cell>
          <cell r="T437">
            <v>240.31</v>
          </cell>
          <cell r="U437">
            <v>350.92</v>
          </cell>
          <cell r="V437">
            <v>414.86</v>
          </cell>
          <cell r="W437">
            <v>414.86</v>
          </cell>
          <cell r="X437">
            <v>315.68</v>
          </cell>
          <cell r="Y437">
            <v>347.1</v>
          </cell>
          <cell r="Z437">
            <v>350.92</v>
          </cell>
          <cell r="AA437">
            <v>347.1</v>
          </cell>
        </row>
        <row r="438">
          <cell r="B438">
            <v>80430</v>
          </cell>
          <cell r="C438" t="str">
            <v>A</v>
          </cell>
          <cell r="G438">
            <v>225.95</v>
          </cell>
          <cell r="H438">
            <v>262.27999999999997</v>
          </cell>
          <cell r="I438">
            <v>262.27999999999997</v>
          </cell>
          <cell r="J438">
            <v>315.68</v>
          </cell>
          <cell r="K438">
            <v>262.27999999999997</v>
          </cell>
          <cell r="L438">
            <v>414.86</v>
          </cell>
          <cell r="M438">
            <v>262.27999999999997</v>
          </cell>
          <cell r="N438">
            <v>262.27999999999997</v>
          </cell>
          <cell r="O438">
            <v>315.68</v>
          </cell>
          <cell r="P438">
            <v>350.92</v>
          </cell>
          <cell r="Q438">
            <v>271.72000000000003</v>
          </cell>
          <cell r="R438">
            <v>262.27999999999997</v>
          </cell>
          <cell r="S438">
            <v>225.95</v>
          </cell>
          <cell r="T438">
            <v>240.31</v>
          </cell>
          <cell r="U438">
            <v>350.92</v>
          </cell>
          <cell r="V438">
            <v>414.86</v>
          </cell>
          <cell r="W438">
            <v>414.86</v>
          </cell>
          <cell r="X438">
            <v>315.68</v>
          </cell>
          <cell r="Y438">
            <v>347.1</v>
          </cell>
          <cell r="Z438">
            <v>350.92</v>
          </cell>
          <cell r="AA438">
            <v>347.1</v>
          </cell>
        </row>
        <row r="439">
          <cell r="B439">
            <v>80431</v>
          </cell>
          <cell r="C439" t="str">
            <v>A</v>
          </cell>
          <cell r="G439">
            <v>225.95</v>
          </cell>
          <cell r="H439">
            <v>262.27999999999997</v>
          </cell>
          <cell r="I439">
            <v>262.27999999999997</v>
          </cell>
          <cell r="J439">
            <v>315.68</v>
          </cell>
          <cell r="K439">
            <v>262.27999999999997</v>
          </cell>
          <cell r="L439">
            <v>414.86</v>
          </cell>
          <cell r="M439">
            <v>262.27999999999997</v>
          </cell>
          <cell r="N439">
            <v>262.27999999999997</v>
          </cell>
          <cell r="O439">
            <v>315.68</v>
          </cell>
          <cell r="P439">
            <v>350.92</v>
          </cell>
          <cell r="Q439">
            <v>271.72000000000003</v>
          </cell>
          <cell r="R439">
            <v>262.27999999999997</v>
          </cell>
          <cell r="S439">
            <v>225.95</v>
          </cell>
          <cell r="T439">
            <v>240.31</v>
          </cell>
          <cell r="U439">
            <v>350.92</v>
          </cell>
          <cell r="V439">
            <v>414.86</v>
          </cell>
          <cell r="W439">
            <v>414.86</v>
          </cell>
          <cell r="X439">
            <v>315.68</v>
          </cell>
          <cell r="Y439">
            <v>347.1</v>
          </cell>
          <cell r="Z439">
            <v>350.92</v>
          </cell>
          <cell r="AA439">
            <v>347.1</v>
          </cell>
        </row>
        <row r="440">
          <cell r="B440">
            <v>80432</v>
          </cell>
          <cell r="C440" t="str">
            <v>A</v>
          </cell>
          <cell r="G440">
            <v>225.95</v>
          </cell>
          <cell r="H440">
            <v>262.27999999999997</v>
          </cell>
          <cell r="I440">
            <v>262.27999999999997</v>
          </cell>
          <cell r="J440">
            <v>315.68</v>
          </cell>
          <cell r="K440">
            <v>262.27999999999997</v>
          </cell>
          <cell r="L440">
            <v>414.86</v>
          </cell>
          <cell r="M440">
            <v>262.27999999999997</v>
          </cell>
          <cell r="N440">
            <v>262.27999999999997</v>
          </cell>
          <cell r="O440">
            <v>315.68</v>
          </cell>
          <cell r="P440">
            <v>350.92</v>
          </cell>
          <cell r="Q440">
            <v>271.72000000000003</v>
          </cell>
          <cell r="R440">
            <v>262.27999999999997</v>
          </cell>
          <cell r="S440">
            <v>225.95</v>
          </cell>
          <cell r="T440">
            <v>240.31</v>
          </cell>
          <cell r="U440">
            <v>350.92</v>
          </cell>
          <cell r="V440">
            <v>414.86</v>
          </cell>
          <cell r="W440">
            <v>414.86</v>
          </cell>
          <cell r="X440">
            <v>315.68</v>
          </cell>
          <cell r="Y440">
            <v>347.1</v>
          </cell>
          <cell r="Z440">
            <v>350.92</v>
          </cell>
          <cell r="AA440">
            <v>347.1</v>
          </cell>
        </row>
        <row r="441">
          <cell r="B441">
            <v>80433</v>
          </cell>
          <cell r="C441" t="str">
            <v>A</v>
          </cell>
          <cell r="G441">
            <v>225.95</v>
          </cell>
          <cell r="H441">
            <v>262.27999999999997</v>
          </cell>
          <cell r="I441">
            <v>262.27999999999997</v>
          </cell>
          <cell r="J441">
            <v>315.68</v>
          </cell>
          <cell r="K441">
            <v>262.27999999999997</v>
          </cell>
          <cell r="L441">
            <v>414.86</v>
          </cell>
          <cell r="M441">
            <v>262.27999999999997</v>
          </cell>
          <cell r="N441">
            <v>262.27999999999997</v>
          </cell>
          <cell r="O441">
            <v>315.68</v>
          </cell>
          <cell r="P441">
            <v>350.92</v>
          </cell>
          <cell r="Q441">
            <v>271.72000000000003</v>
          </cell>
          <cell r="R441">
            <v>262.27999999999997</v>
          </cell>
          <cell r="S441">
            <v>225.95</v>
          </cell>
          <cell r="T441">
            <v>240.31</v>
          </cell>
          <cell r="U441">
            <v>350.92</v>
          </cell>
          <cell r="V441">
            <v>414.86</v>
          </cell>
          <cell r="W441">
            <v>414.86</v>
          </cell>
          <cell r="X441">
            <v>315.68</v>
          </cell>
          <cell r="Y441">
            <v>347.1</v>
          </cell>
          <cell r="Z441">
            <v>350.92</v>
          </cell>
          <cell r="AA441">
            <v>347.1</v>
          </cell>
        </row>
        <row r="442">
          <cell r="B442">
            <v>80434</v>
          </cell>
          <cell r="C442" t="str">
            <v>A</v>
          </cell>
          <cell r="G442">
            <v>225.95</v>
          </cell>
          <cell r="H442">
            <v>262.27999999999997</v>
          </cell>
          <cell r="I442">
            <v>262.27999999999997</v>
          </cell>
          <cell r="J442">
            <v>315.68</v>
          </cell>
          <cell r="K442">
            <v>262.27999999999997</v>
          </cell>
          <cell r="L442">
            <v>414.86</v>
          </cell>
          <cell r="M442">
            <v>262.27999999999997</v>
          </cell>
          <cell r="N442">
            <v>262.27999999999997</v>
          </cell>
          <cell r="O442">
            <v>315.68</v>
          </cell>
          <cell r="P442">
            <v>350.92</v>
          </cell>
          <cell r="Q442">
            <v>271.72000000000003</v>
          </cell>
          <cell r="R442">
            <v>262.27999999999997</v>
          </cell>
          <cell r="S442">
            <v>225.95</v>
          </cell>
          <cell r="T442">
            <v>240.31</v>
          </cell>
          <cell r="U442">
            <v>350.92</v>
          </cell>
          <cell r="V442">
            <v>414.86</v>
          </cell>
          <cell r="W442">
            <v>414.86</v>
          </cell>
          <cell r="X442">
            <v>315.68</v>
          </cell>
          <cell r="Y442">
            <v>347.1</v>
          </cell>
          <cell r="Z442">
            <v>350.92</v>
          </cell>
          <cell r="AA442">
            <v>347.1</v>
          </cell>
        </row>
        <row r="443">
          <cell r="B443">
            <v>80435</v>
          </cell>
          <cell r="C443" t="str">
            <v>A</v>
          </cell>
          <cell r="G443">
            <v>225.95</v>
          </cell>
          <cell r="H443">
            <v>262.27999999999997</v>
          </cell>
          <cell r="I443">
            <v>262.27999999999997</v>
          </cell>
          <cell r="J443">
            <v>315.68</v>
          </cell>
          <cell r="K443">
            <v>262.27999999999997</v>
          </cell>
          <cell r="L443">
            <v>414.86</v>
          </cell>
          <cell r="M443">
            <v>262.27999999999997</v>
          </cell>
          <cell r="N443">
            <v>262.27999999999997</v>
          </cell>
          <cell r="O443">
            <v>315.68</v>
          </cell>
          <cell r="P443">
            <v>350.92</v>
          </cell>
          <cell r="Q443">
            <v>271.72000000000003</v>
          </cell>
          <cell r="R443">
            <v>262.27999999999997</v>
          </cell>
          <cell r="S443">
            <v>225.95</v>
          </cell>
          <cell r="T443">
            <v>240.31</v>
          </cell>
          <cell r="U443">
            <v>350.92</v>
          </cell>
          <cell r="V443">
            <v>414.86</v>
          </cell>
          <cell r="W443">
            <v>414.86</v>
          </cell>
          <cell r="X443">
            <v>315.68</v>
          </cell>
          <cell r="Y443">
            <v>347.1</v>
          </cell>
          <cell r="Z443">
            <v>350.92</v>
          </cell>
          <cell r="AA443">
            <v>347.1</v>
          </cell>
        </row>
        <row r="444">
          <cell r="B444">
            <v>80436</v>
          </cell>
          <cell r="C444" t="str">
            <v>A</v>
          </cell>
          <cell r="G444">
            <v>225.95</v>
          </cell>
          <cell r="H444">
            <v>262.27999999999997</v>
          </cell>
          <cell r="I444">
            <v>262.27999999999997</v>
          </cell>
          <cell r="J444">
            <v>315.68</v>
          </cell>
          <cell r="K444">
            <v>262.27999999999997</v>
          </cell>
          <cell r="L444">
            <v>414.86</v>
          </cell>
          <cell r="M444">
            <v>262.27999999999997</v>
          </cell>
          <cell r="N444">
            <v>262.27999999999997</v>
          </cell>
          <cell r="O444">
            <v>315.68</v>
          </cell>
          <cell r="P444">
            <v>350.92</v>
          </cell>
          <cell r="Q444">
            <v>271.72000000000003</v>
          </cell>
          <cell r="R444">
            <v>262.27999999999997</v>
          </cell>
          <cell r="S444">
            <v>225.95</v>
          </cell>
          <cell r="T444">
            <v>240.31</v>
          </cell>
          <cell r="U444">
            <v>350.92</v>
          </cell>
          <cell r="V444">
            <v>414.86</v>
          </cell>
          <cell r="W444">
            <v>414.86</v>
          </cell>
          <cell r="X444">
            <v>315.68</v>
          </cell>
          <cell r="Y444">
            <v>347.1</v>
          </cell>
          <cell r="Z444">
            <v>350.92</v>
          </cell>
          <cell r="AA444">
            <v>347.1</v>
          </cell>
        </row>
        <row r="445">
          <cell r="B445">
            <v>80437</v>
          </cell>
          <cell r="C445" t="str">
            <v>A</v>
          </cell>
          <cell r="G445">
            <v>225.95</v>
          </cell>
          <cell r="H445">
            <v>262.27999999999997</v>
          </cell>
          <cell r="I445">
            <v>262.27999999999997</v>
          </cell>
          <cell r="J445">
            <v>315.68</v>
          </cell>
          <cell r="K445">
            <v>262.27999999999997</v>
          </cell>
          <cell r="L445">
            <v>414.86</v>
          </cell>
          <cell r="M445">
            <v>262.27999999999997</v>
          </cell>
          <cell r="N445">
            <v>262.27999999999997</v>
          </cell>
          <cell r="O445">
            <v>315.68</v>
          </cell>
          <cell r="P445">
            <v>350.92</v>
          </cell>
          <cell r="Q445">
            <v>271.72000000000003</v>
          </cell>
          <cell r="R445">
            <v>262.27999999999997</v>
          </cell>
          <cell r="S445">
            <v>225.95</v>
          </cell>
          <cell r="T445">
            <v>240.31</v>
          </cell>
          <cell r="U445">
            <v>350.92</v>
          </cell>
          <cell r="V445">
            <v>414.86</v>
          </cell>
          <cell r="W445">
            <v>414.86</v>
          </cell>
          <cell r="X445">
            <v>315.68</v>
          </cell>
          <cell r="Y445">
            <v>347.1</v>
          </cell>
          <cell r="Z445">
            <v>350.92</v>
          </cell>
          <cell r="AA445">
            <v>347.1</v>
          </cell>
        </row>
        <row r="446">
          <cell r="B446">
            <v>80438</v>
          </cell>
          <cell r="C446" t="str">
            <v>A</v>
          </cell>
          <cell r="G446">
            <v>225.95</v>
          </cell>
          <cell r="H446">
            <v>262.27999999999997</v>
          </cell>
          <cell r="I446">
            <v>262.27999999999997</v>
          </cell>
          <cell r="J446">
            <v>315.68</v>
          </cell>
          <cell r="K446">
            <v>262.27999999999997</v>
          </cell>
          <cell r="L446">
            <v>414.86</v>
          </cell>
          <cell r="M446">
            <v>262.27999999999997</v>
          </cell>
          <cell r="N446">
            <v>262.27999999999997</v>
          </cell>
          <cell r="O446">
            <v>315.68</v>
          </cell>
          <cell r="P446">
            <v>350.92</v>
          </cell>
          <cell r="Q446">
            <v>271.72000000000003</v>
          </cell>
          <cell r="R446">
            <v>262.27999999999997</v>
          </cell>
          <cell r="S446">
            <v>225.95</v>
          </cell>
          <cell r="T446">
            <v>240.31</v>
          </cell>
          <cell r="U446">
            <v>350.92</v>
          </cell>
          <cell r="V446">
            <v>414.86</v>
          </cell>
          <cell r="W446">
            <v>414.86</v>
          </cell>
          <cell r="X446">
            <v>315.68</v>
          </cell>
          <cell r="Y446">
            <v>347.1</v>
          </cell>
          <cell r="Z446">
            <v>350.92</v>
          </cell>
          <cell r="AA446">
            <v>347.1</v>
          </cell>
        </row>
        <row r="447">
          <cell r="B447">
            <v>80439</v>
          </cell>
          <cell r="C447" t="str">
            <v>A</v>
          </cell>
          <cell r="G447">
            <v>225.95</v>
          </cell>
          <cell r="H447">
            <v>262.27999999999997</v>
          </cell>
          <cell r="I447">
            <v>262.27999999999997</v>
          </cell>
          <cell r="J447">
            <v>315.68</v>
          </cell>
          <cell r="K447">
            <v>262.27999999999997</v>
          </cell>
          <cell r="L447">
            <v>414.86</v>
          </cell>
          <cell r="M447">
            <v>262.27999999999997</v>
          </cell>
          <cell r="N447">
            <v>262.27999999999997</v>
          </cell>
          <cell r="O447">
            <v>315.68</v>
          </cell>
          <cell r="P447">
            <v>350.92</v>
          </cell>
          <cell r="Q447">
            <v>271.72000000000003</v>
          </cell>
          <cell r="R447">
            <v>262.27999999999997</v>
          </cell>
          <cell r="S447">
            <v>225.95</v>
          </cell>
          <cell r="T447">
            <v>240.31</v>
          </cell>
          <cell r="U447">
            <v>350.92</v>
          </cell>
          <cell r="V447">
            <v>414.86</v>
          </cell>
          <cell r="W447">
            <v>414.86</v>
          </cell>
          <cell r="X447">
            <v>315.68</v>
          </cell>
          <cell r="Y447">
            <v>347.1</v>
          </cell>
          <cell r="Z447">
            <v>350.92</v>
          </cell>
          <cell r="AA447">
            <v>347.1</v>
          </cell>
        </row>
        <row r="448">
          <cell r="B448">
            <v>80440</v>
          </cell>
          <cell r="C448" t="str">
            <v>A</v>
          </cell>
          <cell r="G448">
            <v>225.95</v>
          </cell>
          <cell r="H448">
            <v>262.27999999999997</v>
          </cell>
          <cell r="I448">
            <v>262.27999999999997</v>
          </cell>
          <cell r="J448">
            <v>315.68</v>
          </cell>
          <cell r="K448">
            <v>262.27999999999997</v>
          </cell>
          <cell r="L448">
            <v>414.86</v>
          </cell>
          <cell r="M448">
            <v>262.27999999999997</v>
          </cell>
          <cell r="N448">
            <v>262.27999999999997</v>
          </cell>
          <cell r="O448">
            <v>315.68</v>
          </cell>
          <cell r="P448">
            <v>350.92</v>
          </cell>
          <cell r="Q448">
            <v>271.72000000000003</v>
          </cell>
          <cell r="R448">
            <v>262.27999999999997</v>
          </cell>
          <cell r="S448">
            <v>225.95</v>
          </cell>
          <cell r="T448">
            <v>240.31</v>
          </cell>
          <cell r="U448">
            <v>350.92</v>
          </cell>
          <cell r="V448">
            <v>414.86</v>
          </cell>
          <cell r="W448">
            <v>414.86</v>
          </cell>
          <cell r="X448">
            <v>315.68</v>
          </cell>
          <cell r="Y448">
            <v>347.1</v>
          </cell>
          <cell r="Z448">
            <v>350.92</v>
          </cell>
          <cell r="AA448">
            <v>347.1</v>
          </cell>
        </row>
        <row r="449">
          <cell r="B449">
            <v>80441</v>
          </cell>
          <cell r="C449" t="str">
            <v>A</v>
          </cell>
          <cell r="G449">
            <v>225.95</v>
          </cell>
          <cell r="H449">
            <v>262.27999999999997</v>
          </cell>
          <cell r="I449">
            <v>262.27999999999997</v>
          </cell>
          <cell r="J449">
            <v>315.68</v>
          </cell>
          <cell r="K449">
            <v>262.27999999999997</v>
          </cell>
          <cell r="L449">
            <v>414.86</v>
          </cell>
          <cell r="M449">
            <v>262.27999999999997</v>
          </cell>
          <cell r="N449">
            <v>262.27999999999997</v>
          </cell>
          <cell r="O449">
            <v>315.68</v>
          </cell>
          <cell r="P449">
            <v>350.92</v>
          </cell>
          <cell r="Q449">
            <v>271.72000000000003</v>
          </cell>
          <cell r="R449">
            <v>262.27999999999997</v>
          </cell>
          <cell r="S449">
            <v>225.95</v>
          </cell>
          <cell r="T449">
            <v>240.31</v>
          </cell>
          <cell r="U449">
            <v>350.92</v>
          </cell>
          <cell r="V449">
            <v>414.86</v>
          </cell>
          <cell r="W449">
            <v>414.86</v>
          </cell>
          <cell r="X449">
            <v>315.68</v>
          </cell>
          <cell r="Y449">
            <v>347.1</v>
          </cell>
          <cell r="Z449">
            <v>350.92</v>
          </cell>
          <cell r="AA449">
            <v>347.1</v>
          </cell>
        </row>
        <row r="450">
          <cell r="B450">
            <v>80442</v>
          </cell>
          <cell r="C450" t="str">
            <v>A</v>
          </cell>
          <cell r="G450">
            <v>225.95</v>
          </cell>
          <cell r="H450">
            <v>262.27999999999997</v>
          </cell>
          <cell r="I450">
            <v>262.27999999999997</v>
          </cell>
          <cell r="J450">
            <v>315.68</v>
          </cell>
          <cell r="K450">
            <v>262.27999999999997</v>
          </cell>
          <cell r="L450">
            <v>414.86</v>
          </cell>
          <cell r="M450">
            <v>262.27999999999997</v>
          </cell>
          <cell r="N450">
            <v>262.27999999999997</v>
          </cell>
          <cell r="O450">
            <v>315.68</v>
          </cell>
          <cell r="P450">
            <v>350.92</v>
          </cell>
          <cell r="Q450">
            <v>271.72000000000003</v>
          </cell>
          <cell r="R450">
            <v>262.27999999999997</v>
          </cell>
          <cell r="S450">
            <v>225.95</v>
          </cell>
          <cell r="T450">
            <v>240.31</v>
          </cell>
          <cell r="U450">
            <v>350.92</v>
          </cell>
          <cell r="V450">
            <v>414.86</v>
          </cell>
          <cell r="W450">
            <v>414.86</v>
          </cell>
          <cell r="X450">
            <v>315.68</v>
          </cell>
          <cell r="Y450">
            <v>347.1</v>
          </cell>
          <cell r="Z450">
            <v>350.92</v>
          </cell>
          <cell r="AA450">
            <v>347.1</v>
          </cell>
        </row>
        <row r="451">
          <cell r="B451">
            <v>80443</v>
          </cell>
          <cell r="C451" t="str">
            <v>A</v>
          </cell>
          <cell r="G451">
            <v>225.95</v>
          </cell>
          <cell r="H451">
            <v>262.27999999999997</v>
          </cell>
          <cell r="I451">
            <v>262.27999999999997</v>
          </cell>
          <cell r="J451">
            <v>315.68</v>
          </cell>
          <cell r="K451">
            <v>262.27999999999997</v>
          </cell>
          <cell r="L451">
            <v>414.86</v>
          </cell>
          <cell r="M451">
            <v>262.27999999999997</v>
          </cell>
          <cell r="N451">
            <v>262.27999999999997</v>
          </cell>
          <cell r="O451">
            <v>315.68</v>
          </cell>
          <cell r="P451">
            <v>350.92</v>
          </cell>
          <cell r="Q451">
            <v>271.72000000000003</v>
          </cell>
          <cell r="R451">
            <v>262.27999999999997</v>
          </cell>
          <cell r="S451">
            <v>225.95</v>
          </cell>
          <cell r="T451">
            <v>240.31</v>
          </cell>
          <cell r="U451">
            <v>350.92</v>
          </cell>
          <cell r="V451">
            <v>414.86</v>
          </cell>
          <cell r="W451">
            <v>414.86</v>
          </cell>
          <cell r="X451">
            <v>315.68</v>
          </cell>
          <cell r="Y451">
            <v>347.1</v>
          </cell>
          <cell r="Z451">
            <v>350.92</v>
          </cell>
          <cell r="AA451">
            <v>347.1</v>
          </cell>
        </row>
        <row r="452">
          <cell r="B452">
            <v>80444</v>
          </cell>
          <cell r="C452" t="str">
            <v>A</v>
          </cell>
          <cell r="G452">
            <v>225.95</v>
          </cell>
          <cell r="H452">
            <v>262.27999999999997</v>
          </cell>
          <cell r="I452">
            <v>262.27999999999997</v>
          </cell>
          <cell r="J452">
            <v>315.68</v>
          </cell>
          <cell r="K452">
            <v>262.27999999999997</v>
          </cell>
          <cell r="L452">
            <v>414.86</v>
          </cell>
          <cell r="M452">
            <v>262.27999999999997</v>
          </cell>
          <cell r="N452">
            <v>262.27999999999997</v>
          </cell>
          <cell r="O452">
            <v>315.68</v>
          </cell>
          <cell r="P452">
            <v>350.92</v>
          </cell>
          <cell r="Q452">
            <v>271.72000000000003</v>
          </cell>
          <cell r="R452">
            <v>262.27999999999997</v>
          </cell>
          <cell r="S452">
            <v>225.95</v>
          </cell>
          <cell r="T452">
            <v>240.31</v>
          </cell>
          <cell r="U452">
            <v>350.92</v>
          </cell>
          <cell r="V452">
            <v>414.86</v>
          </cell>
          <cell r="W452">
            <v>414.86</v>
          </cell>
          <cell r="X452">
            <v>315.68</v>
          </cell>
          <cell r="Y452">
            <v>347.1</v>
          </cell>
          <cell r="Z452">
            <v>350.92</v>
          </cell>
          <cell r="AA452">
            <v>347.1</v>
          </cell>
        </row>
        <row r="453">
          <cell r="B453">
            <v>80445</v>
          </cell>
          <cell r="C453" t="str">
            <v>A</v>
          </cell>
          <cell r="G453">
            <v>225.95</v>
          </cell>
          <cell r="H453">
            <v>262.27999999999997</v>
          </cell>
          <cell r="I453">
            <v>262.27999999999997</v>
          </cell>
          <cell r="J453">
            <v>315.68</v>
          </cell>
          <cell r="K453">
            <v>262.27999999999997</v>
          </cell>
          <cell r="L453">
            <v>414.86</v>
          </cell>
          <cell r="M453">
            <v>262.27999999999997</v>
          </cell>
          <cell r="N453">
            <v>262.27999999999997</v>
          </cell>
          <cell r="O453">
            <v>315.68</v>
          </cell>
          <cell r="P453">
            <v>350.92</v>
          </cell>
          <cell r="Q453">
            <v>271.72000000000003</v>
          </cell>
          <cell r="R453">
            <v>262.27999999999997</v>
          </cell>
          <cell r="S453">
            <v>225.95</v>
          </cell>
          <cell r="T453">
            <v>240.31</v>
          </cell>
          <cell r="U453">
            <v>350.92</v>
          </cell>
          <cell r="V453">
            <v>414.86</v>
          </cell>
          <cell r="W453">
            <v>414.86</v>
          </cell>
          <cell r="X453">
            <v>315.68</v>
          </cell>
          <cell r="Y453">
            <v>347.1</v>
          </cell>
          <cell r="Z453">
            <v>350.92</v>
          </cell>
          <cell r="AA453">
            <v>347.1</v>
          </cell>
        </row>
        <row r="454">
          <cell r="B454">
            <v>80446</v>
          </cell>
          <cell r="C454" t="str">
            <v>A</v>
          </cell>
          <cell r="G454">
            <v>225.95</v>
          </cell>
          <cell r="H454">
            <v>262.27999999999997</v>
          </cell>
          <cell r="I454">
            <v>262.27999999999997</v>
          </cell>
          <cell r="J454">
            <v>315.68</v>
          </cell>
          <cell r="K454">
            <v>262.27999999999997</v>
          </cell>
          <cell r="L454">
            <v>414.86</v>
          </cell>
          <cell r="M454">
            <v>262.27999999999997</v>
          </cell>
          <cell r="N454">
            <v>262.27999999999997</v>
          </cell>
          <cell r="O454">
            <v>315.68</v>
          </cell>
          <cell r="P454">
            <v>350.92</v>
          </cell>
          <cell r="Q454">
            <v>271.72000000000003</v>
          </cell>
          <cell r="R454">
            <v>262.27999999999997</v>
          </cell>
          <cell r="S454">
            <v>225.95</v>
          </cell>
          <cell r="T454">
            <v>240.31</v>
          </cell>
          <cell r="U454">
            <v>350.92</v>
          </cell>
          <cell r="V454">
            <v>414.86</v>
          </cell>
          <cell r="W454">
            <v>414.86</v>
          </cell>
          <cell r="X454">
            <v>315.68</v>
          </cell>
          <cell r="Y454">
            <v>347.1</v>
          </cell>
          <cell r="Z454">
            <v>350.92</v>
          </cell>
          <cell r="AA454">
            <v>347.1</v>
          </cell>
        </row>
        <row r="455">
          <cell r="B455">
            <v>80447</v>
          </cell>
          <cell r="C455" t="str">
            <v>A</v>
          </cell>
          <cell r="G455">
            <v>225.95</v>
          </cell>
          <cell r="H455">
            <v>262.27999999999997</v>
          </cell>
          <cell r="I455">
            <v>262.27999999999997</v>
          </cell>
          <cell r="J455">
            <v>315.68</v>
          </cell>
          <cell r="K455">
            <v>262.27999999999997</v>
          </cell>
          <cell r="L455">
            <v>414.86</v>
          </cell>
          <cell r="M455">
            <v>262.27999999999997</v>
          </cell>
          <cell r="N455">
            <v>262.27999999999997</v>
          </cell>
          <cell r="O455">
            <v>315.68</v>
          </cell>
          <cell r="P455">
            <v>350.92</v>
          </cell>
          <cell r="Q455">
            <v>271.72000000000003</v>
          </cell>
          <cell r="R455">
            <v>262.27999999999997</v>
          </cell>
          <cell r="S455">
            <v>225.95</v>
          </cell>
          <cell r="T455">
            <v>240.31</v>
          </cell>
          <cell r="U455">
            <v>350.92</v>
          </cell>
          <cell r="V455">
            <v>414.86</v>
          </cell>
          <cell r="W455">
            <v>414.86</v>
          </cell>
          <cell r="X455">
            <v>315.68</v>
          </cell>
          <cell r="Y455">
            <v>347.1</v>
          </cell>
          <cell r="Z455">
            <v>350.92</v>
          </cell>
          <cell r="AA455">
            <v>347.1</v>
          </cell>
        </row>
        <row r="456">
          <cell r="B456">
            <v>80448</v>
          </cell>
          <cell r="C456" t="str">
            <v>A</v>
          </cell>
          <cell r="G456">
            <v>225.95</v>
          </cell>
          <cell r="H456">
            <v>262.27999999999997</v>
          </cell>
          <cell r="I456">
            <v>262.27999999999997</v>
          </cell>
          <cell r="J456">
            <v>315.68</v>
          </cell>
          <cell r="K456">
            <v>262.27999999999997</v>
          </cell>
          <cell r="L456">
            <v>414.86</v>
          </cell>
          <cell r="M456">
            <v>262.27999999999997</v>
          </cell>
          <cell r="N456">
            <v>262.27999999999997</v>
          </cell>
          <cell r="O456">
            <v>315.68</v>
          </cell>
          <cell r="P456">
            <v>350.92</v>
          </cell>
          <cell r="Q456">
            <v>271.72000000000003</v>
          </cell>
          <cell r="R456">
            <v>262.27999999999997</v>
          </cell>
          <cell r="S456">
            <v>225.95</v>
          </cell>
          <cell r="T456">
            <v>240.31</v>
          </cell>
          <cell r="U456">
            <v>350.92</v>
          </cell>
          <cell r="V456">
            <v>414.86</v>
          </cell>
          <cell r="W456">
            <v>414.86</v>
          </cell>
          <cell r="X456">
            <v>315.68</v>
          </cell>
          <cell r="Y456">
            <v>347.1</v>
          </cell>
          <cell r="Z456">
            <v>350.92</v>
          </cell>
          <cell r="AA456">
            <v>347.1</v>
          </cell>
        </row>
        <row r="457">
          <cell r="B457">
            <v>80449</v>
          </cell>
          <cell r="C457" t="str">
            <v>A</v>
          </cell>
          <cell r="G457">
            <v>225.95</v>
          </cell>
          <cell r="H457">
            <v>262.27999999999997</v>
          </cell>
          <cell r="I457">
            <v>262.27999999999997</v>
          </cell>
          <cell r="J457">
            <v>315.68</v>
          </cell>
          <cell r="K457">
            <v>262.27999999999997</v>
          </cell>
          <cell r="L457">
            <v>414.86</v>
          </cell>
          <cell r="M457">
            <v>262.27999999999997</v>
          </cell>
          <cell r="N457">
            <v>262.27999999999997</v>
          </cell>
          <cell r="O457">
            <v>315.68</v>
          </cell>
          <cell r="P457">
            <v>350.92</v>
          </cell>
          <cell r="Q457">
            <v>271.72000000000003</v>
          </cell>
          <cell r="R457">
            <v>262.27999999999997</v>
          </cell>
          <cell r="S457">
            <v>225.95</v>
          </cell>
          <cell r="T457">
            <v>240.31</v>
          </cell>
          <cell r="U457">
            <v>350.92</v>
          </cell>
          <cell r="V457">
            <v>414.86</v>
          </cell>
          <cell r="W457">
            <v>414.86</v>
          </cell>
          <cell r="X457">
            <v>315.68</v>
          </cell>
          <cell r="Y457">
            <v>347.1</v>
          </cell>
          <cell r="Z457">
            <v>350.92</v>
          </cell>
          <cell r="AA457">
            <v>347.1</v>
          </cell>
        </row>
        <row r="458">
          <cell r="B458">
            <v>80450</v>
          </cell>
          <cell r="C458" t="str">
            <v>A</v>
          </cell>
          <cell r="G458">
            <v>225.95</v>
          </cell>
          <cell r="H458">
            <v>262.27999999999997</v>
          </cell>
          <cell r="I458">
            <v>262.27999999999997</v>
          </cell>
          <cell r="J458">
            <v>315.68</v>
          </cell>
          <cell r="K458">
            <v>262.27999999999997</v>
          </cell>
          <cell r="L458">
            <v>414.86</v>
          </cell>
          <cell r="M458">
            <v>262.27999999999997</v>
          </cell>
          <cell r="N458">
            <v>262.27999999999997</v>
          </cell>
          <cell r="O458">
            <v>315.68</v>
          </cell>
          <cell r="P458">
            <v>350.92</v>
          </cell>
          <cell r="Q458">
            <v>271.72000000000003</v>
          </cell>
          <cell r="R458">
            <v>262.27999999999997</v>
          </cell>
          <cell r="S458">
            <v>225.95</v>
          </cell>
          <cell r="T458">
            <v>240.31</v>
          </cell>
          <cell r="U458">
            <v>350.92</v>
          </cell>
          <cell r="V458">
            <v>414.86</v>
          </cell>
          <cell r="W458">
            <v>414.86</v>
          </cell>
          <cell r="X458">
            <v>315.68</v>
          </cell>
          <cell r="Y458">
            <v>347.1</v>
          </cell>
          <cell r="Z458">
            <v>350.92</v>
          </cell>
          <cell r="AA458">
            <v>347.1</v>
          </cell>
        </row>
        <row r="459">
          <cell r="B459">
            <v>80451</v>
          </cell>
          <cell r="C459" t="str">
            <v>A</v>
          </cell>
          <cell r="G459">
            <v>225.95</v>
          </cell>
          <cell r="H459">
            <v>262.27999999999997</v>
          </cell>
          <cell r="I459">
            <v>262.27999999999997</v>
          </cell>
          <cell r="J459">
            <v>315.68</v>
          </cell>
          <cell r="K459">
            <v>262.27999999999997</v>
          </cell>
          <cell r="L459">
            <v>414.86</v>
          </cell>
          <cell r="M459">
            <v>262.27999999999997</v>
          </cell>
          <cell r="N459">
            <v>262.27999999999997</v>
          </cell>
          <cell r="O459">
            <v>315.68</v>
          </cell>
          <cell r="P459">
            <v>350.92</v>
          </cell>
          <cell r="Q459">
            <v>271.72000000000003</v>
          </cell>
          <cell r="R459">
            <v>262.27999999999997</v>
          </cell>
          <cell r="S459">
            <v>225.95</v>
          </cell>
          <cell r="T459">
            <v>240.31</v>
          </cell>
          <cell r="U459">
            <v>350.92</v>
          </cell>
          <cell r="V459">
            <v>414.86</v>
          </cell>
          <cell r="W459">
            <v>414.86</v>
          </cell>
          <cell r="X459">
            <v>315.68</v>
          </cell>
          <cell r="Y459">
            <v>347.1</v>
          </cell>
          <cell r="Z459">
            <v>350.92</v>
          </cell>
          <cell r="AA459">
            <v>347.1</v>
          </cell>
        </row>
        <row r="460">
          <cell r="B460">
            <v>80452</v>
          </cell>
          <cell r="C460" t="str">
            <v>A</v>
          </cell>
          <cell r="G460">
            <v>225.95</v>
          </cell>
          <cell r="H460">
            <v>262.27999999999997</v>
          </cell>
          <cell r="I460">
            <v>262.27999999999997</v>
          </cell>
          <cell r="J460">
            <v>315.68</v>
          </cell>
          <cell r="K460">
            <v>262.27999999999997</v>
          </cell>
          <cell r="L460">
            <v>414.86</v>
          </cell>
          <cell r="M460">
            <v>262.27999999999997</v>
          </cell>
          <cell r="N460">
            <v>262.27999999999997</v>
          </cell>
          <cell r="O460">
            <v>315.68</v>
          </cell>
          <cell r="P460">
            <v>350.92</v>
          </cell>
          <cell r="Q460">
            <v>271.72000000000003</v>
          </cell>
          <cell r="R460">
            <v>262.27999999999997</v>
          </cell>
          <cell r="S460">
            <v>225.95</v>
          </cell>
          <cell r="T460">
            <v>240.31</v>
          </cell>
          <cell r="U460">
            <v>350.92</v>
          </cell>
          <cell r="V460">
            <v>414.86</v>
          </cell>
          <cell r="W460">
            <v>414.86</v>
          </cell>
          <cell r="X460">
            <v>315.68</v>
          </cell>
          <cell r="Y460">
            <v>347.1</v>
          </cell>
          <cell r="Z460">
            <v>350.92</v>
          </cell>
          <cell r="AA460">
            <v>347.1</v>
          </cell>
        </row>
        <row r="461">
          <cell r="B461">
            <v>80453</v>
          </cell>
          <cell r="C461" t="str">
            <v>A</v>
          </cell>
          <cell r="G461">
            <v>225.95</v>
          </cell>
          <cell r="H461">
            <v>262.27999999999997</v>
          </cell>
          <cell r="I461">
            <v>262.27999999999997</v>
          </cell>
          <cell r="J461">
            <v>315.68</v>
          </cell>
          <cell r="K461">
            <v>262.27999999999997</v>
          </cell>
          <cell r="L461">
            <v>414.86</v>
          </cell>
          <cell r="M461">
            <v>262.27999999999997</v>
          </cell>
          <cell r="N461">
            <v>262.27999999999997</v>
          </cell>
          <cell r="O461">
            <v>315.68</v>
          </cell>
          <cell r="P461">
            <v>350.92</v>
          </cell>
          <cell r="Q461">
            <v>271.72000000000003</v>
          </cell>
          <cell r="R461">
            <v>262.27999999999997</v>
          </cell>
          <cell r="S461">
            <v>225.95</v>
          </cell>
          <cell r="T461">
            <v>240.31</v>
          </cell>
          <cell r="U461">
            <v>350.92</v>
          </cell>
          <cell r="V461">
            <v>414.86</v>
          </cell>
          <cell r="W461">
            <v>414.86</v>
          </cell>
          <cell r="X461">
            <v>315.68</v>
          </cell>
          <cell r="Y461">
            <v>347.1</v>
          </cell>
          <cell r="Z461">
            <v>350.92</v>
          </cell>
          <cell r="AA461">
            <v>347.1</v>
          </cell>
        </row>
        <row r="462">
          <cell r="B462">
            <v>80454</v>
          </cell>
          <cell r="C462" t="str">
            <v>A</v>
          </cell>
          <cell r="G462">
            <v>225.95</v>
          </cell>
          <cell r="H462">
            <v>262.27999999999997</v>
          </cell>
          <cell r="I462">
            <v>262.27999999999997</v>
          </cell>
          <cell r="J462">
            <v>315.68</v>
          </cell>
          <cell r="K462">
            <v>262.27999999999997</v>
          </cell>
          <cell r="L462">
            <v>414.86</v>
          </cell>
          <cell r="M462">
            <v>262.27999999999997</v>
          </cell>
          <cell r="N462">
            <v>262.27999999999997</v>
          </cell>
          <cell r="O462">
            <v>315.68</v>
          </cell>
          <cell r="P462">
            <v>350.92</v>
          </cell>
          <cell r="Q462">
            <v>271.72000000000003</v>
          </cell>
          <cell r="R462">
            <v>262.27999999999997</v>
          </cell>
          <cell r="S462">
            <v>225.95</v>
          </cell>
          <cell r="T462">
            <v>240.31</v>
          </cell>
          <cell r="U462">
            <v>350.92</v>
          </cell>
          <cell r="V462">
            <v>414.86</v>
          </cell>
          <cell r="W462">
            <v>414.86</v>
          </cell>
          <cell r="X462">
            <v>315.68</v>
          </cell>
          <cell r="Y462">
            <v>347.1</v>
          </cell>
          <cell r="Z462">
            <v>350.92</v>
          </cell>
          <cell r="AA462">
            <v>347.1</v>
          </cell>
        </row>
        <row r="463">
          <cell r="B463">
            <v>80455</v>
          </cell>
          <cell r="C463" t="str">
            <v>A</v>
          </cell>
          <cell r="G463">
            <v>225.95</v>
          </cell>
          <cell r="H463">
            <v>262.27999999999997</v>
          </cell>
          <cell r="I463">
            <v>262.27999999999997</v>
          </cell>
          <cell r="J463">
            <v>315.68</v>
          </cell>
          <cell r="K463">
            <v>262.27999999999997</v>
          </cell>
          <cell r="L463">
            <v>414.86</v>
          </cell>
          <cell r="M463">
            <v>262.27999999999997</v>
          </cell>
          <cell r="N463">
            <v>262.27999999999997</v>
          </cell>
          <cell r="O463">
            <v>315.68</v>
          </cell>
          <cell r="P463">
            <v>350.92</v>
          </cell>
          <cell r="Q463">
            <v>271.72000000000003</v>
          </cell>
          <cell r="R463">
            <v>262.27999999999997</v>
          </cell>
          <cell r="S463">
            <v>225.95</v>
          </cell>
          <cell r="T463">
            <v>240.31</v>
          </cell>
          <cell r="U463">
            <v>350.92</v>
          </cell>
          <cell r="V463">
            <v>414.86</v>
          </cell>
          <cell r="W463">
            <v>414.86</v>
          </cell>
          <cell r="X463">
            <v>315.68</v>
          </cell>
          <cell r="Y463">
            <v>347.1</v>
          </cell>
          <cell r="Z463">
            <v>350.92</v>
          </cell>
          <cell r="AA463">
            <v>347.1</v>
          </cell>
        </row>
        <row r="464">
          <cell r="B464">
            <v>80456</v>
          </cell>
          <cell r="C464" t="str">
            <v>A</v>
          </cell>
          <cell r="G464">
            <v>225.95</v>
          </cell>
          <cell r="H464">
            <v>262.27999999999997</v>
          </cell>
          <cell r="I464">
            <v>262.27999999999997</v>
          </cell>
          <cell r="J464">
            <v>315.68</v>
          </cell>
          <cell r="K464">
            <v>262.27999999999997</v>
          </cell>
          <cell r="L464">
            <v>414.86</v>
          </cell>
          <cell r="M464">
            <v>262.27999999999997</v>
          </cell>
          <cell r="N464">
            <v>262.27999999999997</v>
          </cell>
          <cell r="O464">
            <v>315.68</v>
          </cell>
          <cell r="P464">
            <v>350.92</v>
          </cell>
          <cell r="Q464">
            <v>271.72000000000003</v>
          </cell>
          <cell r="R464">
            <v>262.27999999999997</v>
          </cell>
          <cell r="S464">
            <v>225.95</v>
          </cell>
          <cell r="T464">
            <v>240.31</v>
          </cell>
          <cell r="U464">
            <v>350.92</v>
          </cell>
          <cell r="V464">
            <v>414.86</v>
          </cell>
          <cell r="W464">
            <v>414.86</v>
          </cell>
          <cell r="X464">
            <v>315.68</v>
          </cell>
          <cell r="Y464">
            <v>347.1</v>
          </cell>
          <cell r="Z464">
            <v>350.92</v>
          </cell>
          <cell r="AA464">
            <v>347.1</v>
          </cell>
        </row>
        <row r="465">
          <cell r="B465">
            <v>80457</v>
          </cell>
          <cell r="C465" t="str">
            <v>A</v>
          </cell>
          <cell r="G465">
            <v>225.95</v>
          </cell>
          <cell r="H465">
            <v>262.27999999999997</v>
          </cell>
          <cell r="I465">
            <v>262.27999999999997</v>
          </cell>
          <cell r="J465">
            <v>315.68</v>
          </cell>
          <cell r="K465">
            <v>262.27999999999997</v>
          </cell>
          <cell r="L465">
            <v>414.86</v>
          </cell>
          <cell r="M465">
            <v>262.27999999999997</v>
          </cell>
          <cell r="N465">
            <v>262.27999999999997</v>
          </cell>
          <cell r="O465">
            <v>315.68</v>
          </cell>
          <cell r="P465">
            <v>350.92</v>
          </cell>
          <cell r="Q465">
            <v>271.72000000000003</v>
          </cell>
          <cell r="R465">
            <v>262.27999999999997</v>
          </cell>
          <cell r="S465">
            <v>225.95</v>
          </cell>
          <cell r="T465">
            <v>240.31</v>
          </cell>
          <cell r="U465">
            <v>350.92</v>
          </cell>
          <cell r="V465">
            <v>414.86</v>
          </cell>
          <cell r="W465">
            <v>414.86</v>
          </cell>
          <cell r="X465">
            <v>315.68</v>
          </cell>
          <cell r="Y465">
            <v>347.1</v>
          </cell>
          <cell r="Z465">
            <v>350.92</v>
          </cell>
          <cell r="AA465">
            <v>347.1</v>
          </cell>
        </row>
        <row r="466">
          <cell r="B466">
            <v>80458</v>
          </cell>
          <cell r="C466" t="str">
            <v>A</v>
          </cell>
          <cell r="G466">
            <v>225.95</v>
          </cell>
          <cell r="H466">
            <v>262.27999999999997</v>
          </cell>
          <cell r="I466">
            <v>262.27999999999997</v>
          </cell>
          <cell r="J466">
            <v>315.68</v>
          </cell>
          <cell r="K466">
            <v>262.27999999999997</v>
          </cell>
          <cell r="L466">
            <v>414.86</v>
          </cell>
          <cell r="M466">
            <v>262.27999999999997</v>
          </cell>
          <cell r="N466">
            <v>262.27999999999997</v>
          </cell>
          <cell r="O466">
            <v>315.68</v>
          </cell>
          <cell r="P466">
            <v>350.92</v>
          </cell>
          <cell r="Q466">
            <v>271.72000000000003</v>
          </cell>
          <cell r="R466">
            <v>262.27999999999997</v>
          </cell>
          <cell r="S466">
            <v>225.95</v>
          </cell>
          <cell r="T466">
            <v>240.31</v>
          </cell>
          <cell r="U466">
            <v>350.92</v>
          </cell>
          <cell r="V466">
            <v>414.86</v>
          </cell>
          <cell r="W466">
            <v>414.86</v>
          </cell>
          <cell r="X466">
            <v>315.68</v>
          </cell>
          <cell r="Y466">
            <v>347.1</v>
          </cell>
          <cell r="Z466">
            <v>350.92</v>
          </cell>
          <cell r="AA466">
            <v>347.1</v>
          </cell>
        </row>
        <row r="467">
          <cell r="B467">
            <v>80459</v>
          </cell>
          <cell r="C467" t="str">
            <v>A</v>
          </cell>
          <cell r="G467">
            <v>225.95</v>
          </cell>
          <cell r="H467">
            <v>262.27999999999997</v>
          </cell>
          <cell r="I467">
            <v>262.27999999999997</v>
          </cell>
          <cell r="J467">
            <v>315.68</v>
          </cell>
          <cell r="K467">
            <v>262.27999999999997</v>
          </cell>
          <cell r="L467">
            <v>414.86</v>
          </cell>
          <cell r="M467">
            <v>262.27999999999997</v>
          </cell>
          <cell r="N467">
            <v>262.27999999999997</v>
          </cell>
          <cell r="O467">
            <v>315.68</v>
          </cell>
          <cell r="P467">
            <v>350.92</v>
          </cell>
          <cell r="Q467">
            <v>271.72000000000003</v>
          </cell>
          <cell r="R467">
            <v>262.27999999999997</v>
          </cell>
          <cell r="S467">
            <v>225.95</v>
          </cell>
          <cell r="T467">
            <v>240.31</v>
          </cell>
          <cell r="U467">
            <v>350.92</v>
          </cell>
          <cell r="V467">
            <v>414.86</v>
          </cell>
          <cell r="W467">
            <v>414.86</v>
          </cell>
          <cell r="X467">
            <v>315.68</v>
          </cell>
          <cell r="Y467">
            <v>347.1</v>
          </cell>
          <cell r="Z467">
            <v>350.92</v>
          </cell>
          <cell r="AA467">
            <v>347.1</v>
          </cell>
        </row>
        <row r="468">
          <cell r="B468">
            <v>80460</v>
          </cell>
          <cell r="C468" t="str">
            <v>A</v>
          </cell>
          <cell r="G468">
            <v>225.95</v>
          </cell>
          <cell r="H468">
            <v>262.27999999999997</v>
          </cell>
          <cell r="I468">
            <v>262.27999999999997</v>
          </cell>
          <cell r="J468">
            <v>315.68</v>
          </cell>
          <cell r="K468">
            <v>262.27999999999997</v>
          </cell>
          <cell r="L468">
            <v>414.86</v>
          </cell>
          <cell r="M468">
            <v>262.27999999999997</v>
          </cell>
          <cell r="N468">
            <v>262.27999999999997</v>
          </cell>
          <cell r="O468">
            <v>315.68</v>
          </cell>
          <cell r="P468">
            <v>350.92</v>
          </cell>
          <cell r="Q468">
            <v>271.72000000000003</v>
          </cell>
          <cell r="R468">
            <v>262.27999999999997</v>
          </cell>
          <cell r="S468">
            <v>225.95</v>
          </cell>
          <cell r="T468">
            <v>240.31</v>
          </cell>
          <cell r="U468">
            <v>350.92</v>
          </cell>
          <cell r="V468">
            <v>414.86</v>
          </cell>
          <cell r="W468">
            <v>414.86</v>
          </cell>
          <cell r="X468">
            <v>315.68</v>
          </cell>
          <cell r="Y468">
            <v>347.1</v>
          </cell>
          <cell r="Z468">
            <v>350.92</v>
          </cell>
          <cell r="AA468">
            <v>347.1</v>
          </cell>
        </row>
        <row r="469">
          <cell r="B469">
            <v>80461</v>
          </cell>
          <cell r="C469" t="str">
            <v>A</v>
          </cell>
          <cell r="G469">
            <v>225.95</v>
          </cell>
          <cell r="H469">
            <v>262.27999999999997</v>
          </cell>
          <cell r="I469">
            <v>262.27999999999997</v>
          </cell>
          <cell r="J469">
            <v>315.68</v>
          </cell>
          <cell r="K469">
            <v>262.27999999999997</v>
          </cell>
          <cell r="L469">
            <v>414.86</v>
          </cell>
          <cell r="M469">
            <v>262.27999999999997</v>
          </cell>
          <cell r="N469">
            <v>262.27999999999997</v>
          </cell>
          <cell r="O469">
            <v>315.68</v>
          </cell>
          <cell r="P469">
            <v>350.92</v>
          </cell>
          <cell r="Q469">
            <v>271.72000000000003</v>
          </cell>
          <cell r="R469">
            <v>262.27999999999997</v>
          </cell>
          <cell r="S469">
            <v>225.95</v>
          </cell>
          <cell r="T469">
            <v>240.31</v>
          </cell>
          <cell r="U469">
            <v>350.92</v>
          </cell>
          <cell r="V469">
            <v>414.86</v>
          </cell>
          <cell r="W469">
            <v>414.86</v>
          </cell>
          <cell r="X469">
            <v>315.68</v>
          </cell>
          <cell r="Y469">
            <v>347.1</v>
          </cell>
          <cell r="Z469">
            <v>350.92</v>
          </cell>
          <cell r="AA469">
            <v>347.1</v>
          </cell>
        </row>
        <row r="470">
          <cell r="B470">
            <v>80462</v>
          </cell>
          <cell r="C470" t="str">
            <v>A</v>
          </cell>
          <cell r="G470">
            <v>225.95</v>
          </cell>
          <cell r="H470">
            <v>262.27999999999997</v>
          </cell>
          <cell r="I470">
            <v>262.27999999999997</v>
          </cell>
          <cell r="J470">
            <v>315.68</v>
          </cell>
          <cell r="K470">
            <v>262.27999999999997</v>
          </cell>
          <cell r="L470">
            <v>414.86</v>
          </cell>
          <cell r="M470">
            <v>262.27999999999997</v>
          </cell>
          <cell r="N470">
            <v>262.27999999999997</v>
          </cell>
          <cell r="O470">
            <v>315.68</v>
          </cell>
          <cell r="P470">
            <v>350.92</v>
          </cell>
          <cell r="Q470">
            <v>271.72000000000003</v>
          </cell>
          <cell r="R470">
            <v>262.27999999999997</v>
          </cell>
          <cell r="S470">
            <v>225.95</v>
          </cell>
          <cell r="T470">
            <v>240.31</v>
          </cell>
          <cell r="U470">
            <v>350.92</v>
          </cell>
          <cell r="V470">
            <v>414.86</v>
          </cell>
          <cell r="W470">
            <v>414.86</v>
          </cell>
          <cell r="X470">
            <v>315.68</v>
          </cell>
          <cell r="Y470">
            <v>347.1</v>
          </cell>
          <cell r="Z470">
            <v>350.92</v>
          </cell>
          <cell r="AA470">
            <v>347.1</v>
          </cell>
        </row>
        <row r="471">
          <cell r="B471">
            <v>80463</v>
          </cell>
          <cell r="C471" t="str">
            <v>A</v>
          </cell>
          <cell r="G471">
            <v>225.95</v>
          </cell>
          <cell r="H471">
            <v>262.27999999999997</v>
          </cell>
          <cell r="I471">
            <v>262.27999999999997</v>
          </cell>
          <cell r="J471">
            <v>315.68</v>
          </cell>
          <cell r="K471">
            <v>262.27999999999997</v>
          </cell>
          <cell r="L471">
            <v>414.86</v>
          </cell>
          <cell r="M471">
            <v>262.27999999999997</v>
          </cell>
          <cell r="N471">
            <v>262.27999999999997</v>
          </cell>
          <cell r="O471">
            <v>315.68</v>
          </cell>
          <cell r="P471">
            <v>350.92</v>
          </cell>
          <cell r="Q471">
            <v>271.72000000000003</v>
          </cell>
          <cell r="R471">
            <v>262.27999999999997</v>
          </cell>
          <cell r="S471">
            <v>225.95</v>
          </cell>
          <cell r="T471">
            <v>240.31</v>
          </cell>
          <cell r="U471">
            <v>350.92</v>
          </cell>
          <cell r="V471">
            <v>414.86</v>
          </cell>
          <cell r="W471">
            <v>414.86</v>
          </cell>
          <cell r="X471">
            <v>315.68</v>
          </cell>
          <cell r="Y471">
            <v>347.1</v>
          </cell>
          <cell r="Z471">
            <v>350.92</v>
          </cell>
          <cell r="AA471">
            <v>347.1</v>
          </cell>
        </row>
        <row r="472">
          <cell r="B472">
            <v>80464</v>
          </cell>
          <cell r="C472" t="str">
            <v>A</v>
          </cell>
          <cell r="G472">
            <v>225.95</v>
          </cell>
          <cell r="H472">
            <v>262.27999999999997</v>
          </cell>
          <cell r="I472">
            <v>262.27999999999997</v>
          </cell>
          <cell r="J472">
            <v>315.68</v>
          </cell>
          <cell r="K472">
            <v>262.27999999999997</v>
          </cell>
          <cell r="L472">
            <v>414.86</v>
          </cell>
          <cell r="M472">
            <v>262.27999999999997</v>
          </cell>
          <cell r="N472">
            <v>262.27999999999997</v>
          </cell>
          <cell r="O472">
            <v>315.68</v>
          </cell>
          <cell r="P472">
            <v>350.92</v>
          </cell>
          <cell r="Q472">
            <v>271.72000000000003</v>
          </cell>
          <cell r="R472">
            <v>262.27999999999997</v>
          </cell>
          <cell r="S472">
            <v>225.95</v>
          </cell>
          <cell r="T472">
            <v>240.31</v>
          </cell>
          <cell r="U472">
            <v>350.92</v>
          </cell>
          <cell r="V472">
            <v>414.86</v>
          </cell>
          <cell r="W472">
            <v>414.86</v>
          </cell>
          <cell r="X472">
            <v>315.68</v>
          </cell>
          <cell r="Y472">
            <v>347.1</v>
          </cell>
          <cell r="Z472">
            <v>350.92</v>
          </cell>
          <cell r="AA472">
            <v>347.1</v>
          </cell>
        </row>
        <row r="473">
          <cell r="B473">
            <v>80465</v>
          </cell>
          <cell r="C473" t="str">
            <v>A</v>
          </cell>
          <cell r="G473">
            <v>225.95</v>
          </cell>
          <cell r="H473">
            <v>262.27999999999997</v>
          </cell>
          <cell r="I473">
            <v>262.27999999999997</v>
          </cell>
          <cell r="J473">
            <v>315.68</v>
          </cell>
          <cell r="K473">
            <v>262.27999999999997</v>
          </cell>
          <cell r="L473">
            <v>414.86</v>
          </cell>
          <cell r="M473">
            <v>262.27999999999997</v>
          </cell>
          <cell r="N473">
            <v>262.27999999999997</v>
          </cell>
          <cell r="O473">
            <v>315.68</v>
          </cell>
          <cell r="P473">
            <v>350.92</v>
          </cell>
          <cell r="Q473">
            <v>271.72000000000003</v>
          </cell>
          <cell r="R473">
            <v>262.27999999999997</v>
          </cell>
          <cell r="S473">
            <v>225.95</v>
          </cell>
          <cell r="T473">
            <v>240.31</v>
          </cell>
          <cell r="U473">
            <v>350.92</v>
          </cell>
          <cell r="V473">
            <v>414.86</v>
          </cell>
          <cell r="W473">
            <v>414.86</v>
          </cell>
          <cell r="X473">
            <v>315.68</v>
          </cell>
          <cell r="Y473">
            <v>347.1</v>
          </cell>
          <cell r="Z473">
            <v>350.92</v>
          </cell>
          <cell r="AA473">
            <v>347.1</v>
          </cell>
        </row>
        <row r="474">
          <cell r="B474">
            <v>80466</v>
          </cell>
          <cell r="C474" t="str">
            <v>A</v>
          </cell>
          <cell r="G474">
            <v>225.95</v>
          </cell>
          <cell r="H474">
            <v>262.27999999999997</v>
          </cell>
          <cell r="I474">
            <v>262.27999999999997</v>
          </cell>
          <cell r="J474">
            <v>315.68</v>
          </cell>
          <cell r="K474">
            <v>262.27999999999997</v>
          </cell>
          <cell r="L474">
            <v>414.86</v>
          </cell>
          <cell r="M474">
            <v>262.27999999999997</v>
          </cell>
          <cell r="N474">
            <v>262.27999999999997</v>
          </cell>
          <cell r="O474">
            <v>315.68</v>
          </cell>
          <cell r="P474">
            <v>350.92</v>
          </cell>
          <cell r="Q474">
            <v>271.72000000000003</v>
          </cell>
          <cell r="R474">
            <v>262.27999999999997</v>
          </cell>
          <cell r="S474">
            <v>225.95</v>
          </cell>
          <cell r="T474">
            <v>240.31</v>
          </cell>
          <cell r="U474">
            <v>350.92</v>
          </cell>
          <cell r="V474">
            <v>414.86</v>
          </cell>
          <cell r="W474">
            <v>414.86</v>
          </cell>
          <cell r="X474">
            <v>315.68</v>
          </cell>
          <cell r="Y474">
            <v>347.1</v>
          </cell>
          <cell r="Z474">
            <v>350.92</v>
          </cell>
          <cell r="AA474">
            <v>347.1</v>
          </cell>
        </row>
        <row r="475">
          <cell r="B475">
            <v>80467</v>
          </cell>
          <cell r="C475" t="str">
            <v>A</v>
          </cell>
          <cell r="G475">
            <v>225.95</v>
          </cell>
          <cell r="H475">
            <v>262.27999999999997</v>
          </cell>
          <cell r="I475">
            <v>262.27999999999997</v>
          </cell>
          <cell r="J475">
            <v>315.68</v>
          </cell>
          <cell r="K475">
            <v>262.27999999999997</v>
          </cell>
          <cell r="L475">
            <v>414.86</v>
          </cell>
          <cell r="M475">
            <v>262.27999999999997</v>
          </cell>
          <cell r="N475">
            <v>262.27999999999997</v>
          </cell>
          <cell r="O475">
            <v>315.68</v>
          </cell>
          <cell r="P475">
            <v>350.92</v>
          </cell>
          <cell r="Q475">
            <v>271.72000000000003</v>
          </cell>
          <cell r="R475">
            <v>262.27999999999997</v>
          </cell>
          <cell r="S475">
            <v>225.95</v>
          </cell>
          <cell r="T475">
            <v>240.31</v>
          </cell>
          <cell r="U475">
            <v>350.92</v>
          </cell>
          <cell r="V475">
            <v>414.86</v>
          </cell>
          <cell r="W475">
            <v>414.86</v>
          </cell>
          <cell r="X475">
            <v>315.68</v>
          </cell>
          <cell r="Y475">
            <v>347.1</v>
          </cell>
          <cell r="Z475">
            <v>350.92</v>
          </cell>
          <cell r="AA475">
            <v>347.1</v>
          </cell>
        </row>
        <row r="476">
          <cell r="B476">
            <v>80468</v>
          </cell>
          <cell r="C476" t="str">
            <v>A</v>
          </cell>
          <cell r="G476">
            <v>225.95</v>
          </cell>
          <cell r="H476">
            <v>262.27999999999997</v>
          </cell>
          <cell r="I476">
            <v>262.27999999999997</v>
          </cell>
          <cell r="J476">
            <v>315.68</v>
          </cell>
          <cell r="K476">
            <v>262.27999999999997</v>
          </cell>
          <cell r="L476">
            <v>414.86</v>
          </cell>
          <cell r="M476">
            <v>262.27999999999997</v>
          </cell>
          <cell r="N476">
            <v>262.27999999999997</v>
          </cell>
          <cell r="O476">
            <v>315.68</v>
          </cell>
          <cell r="P476">
            <v>350.92</v>
          </cell>
          <cell r="Q476">
            <v>271.72000000000003</v>
          </cell>
          <cell r="R476">
            <v>262.27999999999997</v>
          </cell>
          <cell r="S476">
            <v>225.95</v>
          </cell>
          <cell r="T476">
            <v>240.31</v>
          </cell>
          <cell r="U476">
            <v>350.92</v>
          </cell>
          <cell r="V476">
            <v>414.86</v>
          </cell>
          <cell r="W476">
            <v>414.86</v>
          </cell>
          <cell r="X476">
            <v>315.68</v>
          </cell>
          <cell r="Y476">
            <v>347.1</v>
          </cell>
          <cell r="Z476">
            <v>350.92</v>
          </cell>
          <cell r="AA476">
            <v>347.1</v>
          </cell>
        </row>
        <row r="477">
          <cell r="B477">
            <v>80469</v>
          </cell>
          <cell r="C477" t="str">
            <v>A</v>
          </cell>
          <cell r="G477">
            <v>225.95</v>
          </cell>
          <cell r="H477">
            <v>262.27999999999997</v>
          </cell>
          <cell r="I477">
            <v>262.27999999999997</v>
          </cell>
          <cell r="J477">
            <v>315.68</v>
          </cell>
          <cell r="K477">
            <v>262.27999999999997</v>
          </cell>
          <cell r="L477">
            <v>414.86</v>
          </cell>
          <cell r="M477">
            <v>262.27999999999997</v>
          </cell>
          <cell r="N477">
            <v>262.27999999999997</v>
          </cell>
          <cell r="O477">
            <v>315.68</v>
          </cell>
          <cell r="P477">
            <v>350.92</v>
          </cell>
          <cell r="Q477">
            <v>271.72000000000003</v>
          </cell>
          <cell r="R477">
            <v>262.27999999999997</v>
          </cell>
          <cell r="S477">
            <v>225.95</v>
          </cell>
          <cell r="T477">
            <v>240.31</v>
          </cell>
          <cell r="U477">
            <v>350.92</v>
          </cell>
          <cell r="V477">
            <v>414.86</v>
          </cell>
          <cell r="W477">
            <v>414.86</v>
          </cell>
          <cell r="X477">
            <v>315.68</v>
          </cell>
          <cell r="Y477">
            <v>347.1</v>
          </cell>
          <cell r="Z477">
            <v>350.92</v>
          </cell>
          <cell r="AA477">
            <v>347.1</v>
          </cell>
        </row>
        <row r="478">
          <cell r="B478">
            <v>80470</v>
          </cell>
          <cell r="C478" t="str">
            <v>A</v>
          </cell>
          <cell r="G478">
            <v>225.95</v>
          </cell>
          <cell r="H478">
            <v>262.27999999999997</v>
          </cell>
          <cell r="I478">
            <v>262.27999999999997</v>
          </cell>
          <cell r="J478">
            <v>315.68</v>
          </cell>
          <cell r="K478">
            <v>262.27999999999997</v>
          </cell>
          <cell r="L478">
            <v>414.86</v>
          </cell>
          <cell r="M478">
            <v>262.27999999999997</v>
          </cell>
          <cell r="N478">
            <v>262.27999999999997</v>
          </cell>
          <cell r="O478">
            <v>315.68</v>
          </cell>
          <cell r="P478">
            <v>350.92</v>
          </cell>
          <cell r="Q478">
            <v>271.72000000000003</v>
          </cell>
          <cell r="R478">
            <v>262.27999999999997</v>
          </cell>
          <cell r="S478">
            <v>225.95</v>
          </cell>
          <cell r="T478">
            <v>240.31</v>
          </cell>
          <cell r="U478">
            <v>350.92</v>
          </cell>
          <cell r="V478">
            <v>414.86</v>
          </cell>
          <cell r="W478">
            <v>414.86</v>
          </cell>
          <cell r="X478">
            <v>315.68</v>
          </cell>
          <cell r="Y478">
            <v>347.1</v>
          </cell>
          <cell r="Z478">
            <v>350.92</v>
          </cell>
          <cell r="AA478">
            <v>347.1</v>
          </cell>
        </row>
        <row r="479">
          <cell r="B479">
            <v>80471</v>
          </cell>
          <cell r="C479" t="str">
            <v>A</v>
          </cell>
          <cell r="G479">
            <v>225.95</v>
          </cell>
          <cell r="H479">
            <v>262.27999999999997</v>
          </cell>
          <cell r="I479">
            <v>262.27999999999997</v>
          </cell>
          <cell r="J479">
            <v>315.68</v>
          </cell>
          <cell r="K479">
            <v>262.27999999999997</v>
          </cell>
          <cell r="L479">
            <v>414.86</v>
          </cell>
          <cell r="M479">
            <v>262.27999999999997</v>
          </cell>
          <cell r="N479">
            <v>262.27999999999997</v>
          </cell>
          <cell r="O479">
            <v>315.68</v>
          </cell>
          <cell r="P479">
            <v>350.92</v>
          </cell>
          <cell r="Q479">
            <v>271.72000000000003</v>
          </cell>
          <cell r="R479">
            <v>262.27999999999997</v>
          </cell>
          <cell r="S479">
            <v>225.95</v>
          </cell>
          <cell r="T479">
            <v>240.31</v>
          </cell>
          <cell r="U479">
            <v>350.92</v>
          </cell>
          <cell r="V479">
            <v>414.86</v>
          </cell>
          <cell r="W479">
            <v>414.86</v>
          </cell>
          <cell r="X479">
            <v>315.68</v>
          </cell>
          <cell r="Y479">
            <v>347.1</v>
          </cell>
          <cell r="Z479">
            <v>350.92</v>
          </cell>
          <cell r="AA479">
            <v>347.1</v>
          </cell>
        </row>
        <row r="480">
          <cell r="B480">
            <v>80472</v>
          </cell>
          <cell r="C480" t="str">
            <v>A</v>
          </cell>
          <cell r="G480">
            <v>225.95</v>
          </cell>
          <cell r="H480">
            <v>262.27999999999997</v>
          </cell>
          <cell r="I480">
            <v>262.27999999999997</v>
          </cell>
          <cell r="J480">
            <v>315.68</v>
          </cell>
          <cell r="K480">
            <v>262.27999999999997</v>
          </cell>
          <cell r="L480">
            <v>414.86</v>
          </cell>
          <cell r="M480">
            <v>262.27999999999997</v>
          </cell>
          <cell r="N480">
            <v>262.27999999999997</v>
          </cell>
          <cell r="O480">
            <v>315.68</v>
          </cell>
          <cell r="P480">
            <v>350.92</v>
          </cell>
          <cell r="Q480">
            <v>271.72000000000003</v>
          </cell>
          <cell r="R480">
            <v>262.27999999999997</v>
          </cell>
          <cell r="S480">
            <v>225.95</v>
          </cell>
          <cell r="T480">
            <v>240.31</v>
          </cell>
          <cell r="U480">
            <v>350.92</v>
          </cell>
          <cell r="V480">
            <v>414.86</v>
          </cell>
          <cell r="W480">
            <v>414.86</v>
          </cell>
          <cell r="X480">
            <v>315.68</v>
          </cell>
          <cell r="Y480">
            <v>347.1</v>
          </cell>
          <cell r="Z480">
            <v>350.92</v>
          </cell>
          <cell r="AA480">
            <v>347.1</v>
          </cell>
        </row>
        <row r="481">
          <cell r="B481">
            <v>80473</v>
          </cell>
          <cell r="C481" t="str">
            <v>A</v>
          </cell>
          <cell r="G481">
            <v>225.95</v>
          </cell>
          <cell r="H481">
            <v>262.27999999999997</v>
          </cell>
          <cell r="I481">
            <v>262.27999999999997</v>
          </cell>
          <cell r="J481">
            <v>315.68</v>
          </cell>
          <cell r="K481">
            <v>262.27999999999997</v>
          </cell>
          <cell r="L481">
            <v>414.86</v>
          </cell>
          <cell r="M481">
            <v>262.27999999999997</v>
          </cell>
          <cell r="N481">
            <v>262.27999999999997</v>
          </cell>
          <cell r="O481">
            <v>315.68</v>
          </cell>
          <cell r="P481">
            <v>350.92</v>
          </cell>
          <cell r="Q481">
            <v>271.72000000000003</v>
          </cell>
          <cell r="R481">
            <v>262.27999999999997</v>
          </cell>
          <cell r="S481">
            <v>225.95</v>
          </cell>
          <cell r="T481">
            <v>240.31</v>
          </cell>
          <cell r="U481">
            <v>350.92</v>
          </cell>
          <cell r="V481">
            <v>414.86</v>
          </cell>
          <cell r="W481">
            <v>414.86</v>
          </cell>
          <cell r="X481">
            <v>315.68</v>
          </cell>
          <cell r="Y481">
            <v>347.1</v>
          </cell>
          <cell r="Z481">
            <v>350.92</v>
          </cell>
          <cell r="AA481">
            <v>347.1</v>
          </cell>
        </row>
        <row r="482">
          <cell r="B482">
            <v>80474</v>
          </cell>
          <cell r="C482" t="str">
            <v>A</v>
          </cell>
          <cell r="G482">
            <v>225.95</v>
          </cell>
          <cell r="H482">
            <v>262.27999999999997</v>
          </cell>
          <cell r="I482">
            <v>262.27999999999997</v>
          </cell>
          <cell r="J482">
            <v>315.68</v>
          </cell>
          <cell r="K482">
            <v>262.27999999999997</v>
          </cell>
          <cell r="L482">
            <v>414.86</v>
          </cell>
          <cell r="M482">
            <v>262.27999999999997</v>
          </cell>
          <cell r="N482">
            <v>262.27999999999997</v>
          </cell>
          <cell r="O482">
            <v>315.68</v>
          </cell>
          <cell r="P482">
            <v>350.92</v>
          </cell>
          <cell r="Q482">
            <v>271.72000000000003</v>
          </cell>
          <cell r="R482">
            <v>262.27999999999997</v>
          </cell>
          <cell r="S482">
            <v>225.95</v>
          </cell>
          <cell r="T482">
            <v>240.31</v>
          </cell>
          <cell r="U482">
            <v>350.92</v>
          </cell>
          <cell r="V482">
            <v>414.86</v>
          </cell>
          <cell r="W482">
            <v>414.86</v>
          </cell>
          <cell r="X482">
            <v>315.68</v>
          </cell>
          <cell r="Y482">
            <v>347.1</v>
          </cell>
          <cell r="Z482">
            <v>350.92</v>
          </cell>
          <cell r="AA482">
            <v>347.1</v>
          </cell>
        </row>
        <row r="483">
          <cell r="B483">
            <v>80475</v>
          </cell>
          <cell r="C483" t="str">
            <v>A</v>
          </cell>
          <cell r="G483">
            <v>225.95</v>
          </cell>
          <cell r="H483">
            <v>262.27999999999997</v>
          </cell>
          <cell r="I483">
            <v>262.27999999999997</v>
          </cell>
          <cell r="J483">
            <v>315.68</v>
          </cell>
          <cell r="K483">
            <v>262.27999999999997</v>
          </cell>
          <cell r="L483">
            <v>414.86</v>
          </cell>
          <cell r="M483">
            <v>262.27999999999997</v>
          </cell>
          <cell r="N483">
            <v>262.27999999999997</v>
          </cell>
          <cell r="O483">
            <v>315.68</v>
          </cell>
          <cell r="P483">
            <v>350.92</v>
          </cell>
          <cell r="Q483">
            <v>271.72000000000003</v>
          </cell>
          <cell r="R483">
            <v>262.27999999999997</v>
          </cell>
          <cell r="S483">
            <v>225.95</v>
          </cell>
          <cell r="T483">
            <v>240.31</v>
          </cell>
          <cell r="U483">
            <v>350.92</v>
          </cell>
          <cell r="V483">
            <v>414.86</v>
          </cell>
          <cell r="W483">
            <v>414.86</v>
          </cell>
          <cell r="X483">
            <v>315.68</v>
          </cell>
          <cell r="Y483">
            <v>347.1</v>
          </cell>
          <cell r="Z483">
            <v>350.92</v>
          </cell>
          <cell r="AA483">
            <v>347.1</v>
          </cell>
        </row>
        <row r="484">
          <cell r="B484">
            <v>80476</v>
          </cell>
          <cell r="C484" t="str">
            <v>A</v>
          </cell>
          <cell r="G484">
            <v>225.95</v>
          </cell>
          <cell r="H484">
            <v>262.27999999999997</v>
          </cell>
          <cell r="I484">
            <v>262.27999999999997</v>
          </cell>
          <cell r="J484">
            <v>315.68</v>
          </cell>
          <cell r="K484">
            <v>262.27999999999997</v>
          </cell>
          <cell r="L484">
            <v>414.86</v>
          </cell>
          <cell r="M484">
            <v>262.27999999999997</v>
          </cell>
          <cell r="N484">
            <v>262.27999999999997</v>
          </cell>
          <cell r="O484">
            <v>315.68</v>
          </cell>
          <cell r="P484">
            <v>350.92</v>
          </cell>
          <cell r="Q484">
            <v>271.72000000000003</v>
          </cell>
          <cell r="R484">
            <v>262.27999999999997</v>
          </cell>
          <cell r="S484">
            <v>225.95</v>
          </cell>
          <cell r="T484">
            <v>240.31</v>
          </cell>
          <cell r="U484">
            <v>350.92</v>
          </cell>
          <cell r="V484">
            <v>414.86</v>
          </cell>
          <cell r="W484">
            <v>414.86</v>
          </cell>
          <cell r="X484">
            <v>315.68</v>
          </cell>
          <cell r="Y484">
            <v>347.1</v>
          </cell>
          <cell r="Z484">
            <v>350.92</v>
          </cell>
          <cell r="AA484">
            <v>347.1</v>
          </cell>
        </row>
        <row r="485">
          <cell r="B485">
            <v>80477</v>
          </cell>
          <cell r="C485" t="str">
            <v>A</v>
          </cell>
          <cell r="G485">
            <v>225.95</v>
          </cell>
          <cell r="H485">
            <v>262.27999999999997</v>
          </cell>
          <cell r="I485">
            <v>262.27999999999997</v>
          </cell>
          <cell r="J485">
            <v>315.68</v>
          </cell>
          <cell r="K485">
            <v>262.27999999999997</v>
          </cell>
          <cell r="L485">
            <v>414.86</v>
          </cell>
          <cell r="M485">
            <v>262.27999999999997</v>
          </cell>
          <cell r="N485">
            <v>262.27999999999997</v>
          </cell>
          <cell r="O485">
            <v>315.68</v>
          </cell>
          <cell r="P485">
            <v>350.92</v>
          </cell>
          <cell r="Q485">
            <v>271.72000000000003</v>
          </cell>
          <cell r="R485">
            <v>262.27999999999997</v>
          </cell>
          <cell r="S485">
            <v>225.95</v>
          </cell>
          <cell r="T485">
            <v>240.31</v>
          </cell>
          <cell r="U485">
            <v>350.92</v>
          </cell>
          <cell r="V485">
            <v>414.86</v>
          </cell>
          <cell r="W485">
            <v>414.86</v>
          </cell>
          <cell r="X485">
            <v>315.68</v>
          </cell>
          <cell r="Y485">
            <v>347.1</v>
          </cell>
          <cell r="Z485">
            <v>350.92</v>
          </cell>
          <cell r="AA485">
            <v>347.1</v>
          </cell>
        </row>
        <row r="486">
          <cell r="B486">
            <v>80478</v>
          </cell>
          <cell r="C486" t="str">
            <v>A</v>
          </cell>
          <cell r="G486">
            <v>225.95</v>
          </cell>
          <cell r="H486">
            <v>262.27999999999997</v>
          </cell>
          <cell r="I486">
            <v>262.27999999999997</v>
          </cell>
          <cell r="J486">
            <v>315.68</v>
          </cell>
          <cell r="K486">
            <v>262.27999999999997</v>
          </cell>
          <cell r="L486">
            <v>414.86</v>
          </cell>
          <cell r="M486">
            <v>262.27999999999997</v>
          </cell>
          <cell r="N486">
            <v>262.27999999999997</v>
          </cell>
          <cell r="O486">
            <v>315.68</v>
          </cell>
          <cell r="P486">
            <v>350.92</v>
          </cell>
          <cell r="Q486">
            <v>271.72000000000003</v>
          </cell>
          <cell r="R486">
            <v>262.27999999999997</v>
          </cell>
          <cell r="S486">
            <v>225.95</v>
          </cell>
          <cell r="T486">
            <v>240.31</v>
          </cell>
          <cell r="U486">
            <v>350.92</v>
          </cell>
          <cell r="V486">
            <v>414.86</v>
          </cell>
          <cell r="W486">
            <v>414.86</v>
          </cell>
          <cell r="X486">
            <v>315.68</v>
          </cell>
          <cell r="Y486">
            <v>347.1</v>
          </cell>
          <cell r="Z486">
            <v>350.92</v>
          </cell>
          <cell r="AA486">
            <v>347.1</v>
          </cell>
        </row>
        <row r="487">
          <cell r="B487">
            <v>80479</v>
          </cell>
          <cell r="C487" t="str">
            <v>A</v>
          </cell>
          <cell r="G487">
            <v>225.95</v>
          </cell>
          <cell r="H487">
            <v>262.27999999999997</v>
          </cell>
          <cell r="I487">
            <v>262.27999999999997</v>
          </cell>
          <cell r="J487">
            <v>315.68</v>
          </cell>
          <cell r="K487">
            <v>262.27999999999997</v>
          </cell>
          <cell r="L487">
            <v>414.86</v>
          </cell>
          <cell r="M487">
            <v>262.27999999999997</v>
          </cell>
          <cell r="N487">
            <v>262.27999999999997</v>
          </cell>
          <cell r="O487">
            <v>315.68</v>
          </cell>
          <cell r="P487">
            <v>350.92</v>
          </cell>
          <cell r="Q487">
            <v>271.72000000000003</v>
          </cell>
          <cell r="R487">
            <v>262.27999999999997</v>
          </cell>
          <cell r="S487">
            <v>225.95</v>
          </cell>
          <cell r="T487">
            <v>240.31</v>
          </cell>
          <cell r="U487">
            <v>350.92</v>
          </cell>
          <cell r="V487">
            <v>414.86</v>
          </cell>
          <cell r="W487">
            <v>414.86</v>
          </cell>
          <cell r="X487">
            <v>315.68</v>
          </cell>
          <cell r="Y487">
            <v>347.1</v>
          </cell>
          <cell r="Z487">
            <v>350.92</v>
          </cell>
          <cell r="AA487">
            <v>347.1</v>
          </cell>
        </row>
        <row r="488">
          <cell r="B488">
            <v>80480</v>
          </cell>
          <cell r="C488" t="str">
            <v>A</v>
          </cell>
          <cell r="G488">
            <v>225.95</v>
          </cell>
          <cell r="H488">
            <v>262.27999999999997</v>
          </cell>
          <cell r="I488">
            <v>262.27999999999997</v>
          </cell>
          <cell r="J488">
            <v>315.68</v>
          </cell>
          <cell r="K488">
            <v>262.27999999999997</v>
          </cell>
          <cell r="L488">
            <v>414.86</v>
          </cell>
          <cell r="M488">
            <v>262.27999999999997</v>
          </cell>
          <cell r="N488">
            <v>262.27999999999997</v>
          </cell>
          <cell r="O488">
            <v>315.68</v>
          </cell>
          <cell r="P488">
            <v>350.92</v>
          </cell>
          <cell r="Q488">
            <v>271.72000000000003</v>
          </cell>
          <cell r="R488">
            <v>262.27999999999997</v>
          </cell>
          <cell r="S488">
            <v>225.95</v>
          </cell>
          <cell r="T488">
            <v>240.31</v>
          </cell>
          <cell r="U488">
            <v>350.92</v>
          </cell>
          <cell r="V488">
            <v>414.86</v>
          </cell>
          <cell r="W488">
            <v>414.86</v>
          </cell>
          <cell r="X488">
            <v>315.68</v>
          </cell>
          <cell r="Y488">
            <v>347.1</v>
          </cell>
          <cell r="Z488">
            <v>350.92</v>
          </cell>
          <cell r="AA488">
            <v>347.1</v>
          </cell>
        </row>
        <row r="489">
          <cell r="B489">
            <v>80481</v>
          </cell>
          <cell r="C489" t="str">
            <v>A</v>
          </cell>
          <cell r="G489">
            <v>225.95</v>
          </cell>
          <cell r="H489">
            <v>262.27999999999997</v>
          </cell>
          <cell r="I489">
            <v>262.27999999999997</v>
          </cell>
          <cell r="J489">
            <v>315.68</v>
          </cell>
          <cell r="K489">
            <v>262.27999999999997</v>
          </cell>
          <cell r="L489">
            <v>414.86</v>
          </cell>
          <cell r="M489">
            <v>262.27999999999997</v>
          </cell>
          <cell r="N489">
            <v>262.27999999999997</v>
          </cell>
          <cell r="O489">
            <v>315.68</v>
          </cell>
          <cell r="P489">
            <v>350.92</v>
          </cell>
          <cell r="Q489">
            <v>271.72000000000003</v>
          </cell>
          <cell r="R489">
            <v>262.27999999999997</v>
          </cell>
          <cell r="S489">
            <v>225.95</v>
          </cell>
          <cell r="T489">
            <v>240.31</v>
          </cell>
          <cell r="U489">
            <v>350.92</v>
          </cell>
          <cell r="V489">
            <v>414.86</v>
          </cell>
          <cell r="W489">
            <v>414.86</v>
          </cell>
          <cell r="X489">
            <v>315.68</v>
          </cell>
          <cell r="Y489">
            <v>347.1</v>
          </cell>
          <cell r="Z489">
            <v>350.92</v>
          </cell>
          <cell r="AA489">
            <v>347.1</v>
          </cell>
        </row>
        <row r="490">
          <cell r="B490">
            <v>80482</v>
          </cell>
          <cell r="C490" t="str">
            <v>A</v>
          </cell>
          <cell r="G490">
            <v>225.95</v>
          </cell>
          <cell r="H490">
            <v>262.27999999999997</v>
          </cell>
          <cell r="I490">
            <v>262.27999999999997</v>
          </cell>
          <cell r="J490">
            <v>315.68</v>
          </cell>
          <cell r="K490">
            <v>262.27999999999997</v>
          </cell>
          <cell r="L490">
            <v>414.86</v>
          </cell>
          <cell r="M490">
            <v>262.27999999999997</v>
          </cell>
          <cell r="N490">
            <v>262.27999999999997</v>
          </cell>
          <cell r="O490">
            <v>315.68</v>
          </cell>
          <cell r="P490">
            <v>350.92</v>
          </cell>
          <cell r="Q490">
            <v>271.72000000000003</v>
          </cell>
          <cell r="R490">
            <v>262.27999999999997</v>
          </cell>
          <cell r="S490">
            <v>225.95</v>
          </cell>
          <cell r="T490">
            <v>240.31</v>
          </cell>
          <cell r="U490">
            <v>350.92</v>
          </cell>
          <cell r="V490">
            <v>414.86</v>
          </cell>
          <cell r="W490">
            <v>414.86</v>
          </cell>
          <cell r="X490">
            <v>315.68</v>
          </cell>
          <cell r="Y490">
            <v>347.1</v>
          </cell>
          <cell r="Z490">
            <v>350.92</v>
          </cell>
          <cell r="AA490">
            <v>347.1</v>
          </cell>
        </row>
        <row r="491">
          <cell r="B491">
            <v>80483</v>
          </cell>
          <cell r="C491" t="str">
            <v>A</v>
          </cell>
          <cell r="G491">
            <v>225.95</v>
          </cell>
          <cell r="H491">
            <v>262.27999999999997</v>
          </cell>
          <cell r="I491">
            <v>262.27999999999997</v>
          </cell>
          <cell r="J491">
            <v>315.68</v>
          </cell>
          <cell r="K491">
            <v>262.27999999999997</v>
          </cell>
          <cell r="L491">
            <v>414.86</v>
          </cell>
          <cell r="M491">
            <v>262.27999999999997</v>
          </cell>
          <cell r="N491">
            <v>262.27999999999997</v>
          </cell>
          <cell r="O491">
            <v>315.68</v>
          </cell>
          <cell r="P491">
            <v>350.92</v>
          </cell>
          <cell r="Q491">
            <v>271.72000000000003</v>
          </cell>
          <cell r="R491">
            <v>262.27999999999997</v>
          </cell>
          <cell r="S491">
            <v>225.95</v>
          </cell>
          <cell r="T491">
            <v>240.31</v>
          </cell>
          <cell r="U491">
            <v>350.92</v>
          </cell>
          <cell r="V491">
            <v>414.86</v>
          </cell>
          <cell r="W491">
            <v>414.86</v>
          </cell>
          <cell r="X491">
            <v>315.68</v>
          </cell>
          <cell r="Y491">
            <v>347.1</v>
          </cell>
          <cell r="Z491">
            <v>350.92</v>
          </cell>
          <cell r="AA491">
            <v>347.1</v>
          </cell>
        </row>
        <row r="492">
          <cell r="B492">
            <v>80484</v>
          </cell>
          <cell r="C492" t="str">
            <v>A</v>
          </cell>
          <cell r="G492">
            <v>225.95</v>
          </cell>
          <cell r="H492">
            <v>262.27999999999997</v>
          </cell>
          <cell r="I492">
            <v>262.27999999999997</v>
          </cell>
          <cell r="J492">
            <v>315.68</v>
          </cell>
          <cell r="K492">
            <v>262.27999999999997</v>
          </cell>
          <cell r="L492">
            <v>414.86</v>
          </cell>
          <cell r="M492">
            <v>262.27999999999997</v>
          </cell>
          <cell r="N492">
            <v>262.27999999999997</v>
          </cell>
          <cell r="O492">
            <v>315.68</v>
          </cell>
          <cell r="P492">
            <v>350.92</v>
          </cell>
          <cell r="Q492">
            <v>271.72000000000003</v>
          </cell>
          <cell r="R492">
            <v>262.27999999999997</v>
          </cell>
          <cell r="S492">
            <v>225.95</v>
          </cell>
          <cell r="T492">
            <v>240.31</v>
          </cell>
          <cell r="U492">
            <v>350.92</v>
          </cell>
          <cell r="V492">
            <v>414.86</v>
          </cell>
          <cell r="W492">
            <v>414.86</v>
          </cell>
          <cell r="X492">
            <v>315.68</v>
          </cell>
          <cell r="Y492">
            <v>347.1</v>
          </cell>
          <cell r="Z492">
            <v>350.92</v>
          </cell>
          <cell r="AA492">
            <v>347.1</v>
          </cell>
        </row>
        <row r="493">
          <cell r="B493">
            <v>80485</v>
          </cell>
          <cell r="C493" t="str">
            <v>A</v>
          </cell>
          <cell r="G493">
            <v>225.95</v>
          </cell>
          <cell r="H493">
            <v>262.27999999999997</v>
          </cell>
          <cell r="I493">
            <v>262.27999999999997</v>
          </cell>
          <cell r="J493">
            <v>315.68</v>
          </cell>
          <cell r="K493">
            <v>262.27999999999997</v>
          </cell>
          <cell r="L493">
            <v>414.86</v>
          </cell>
          <cell r="M493">
            <v>262.27999999999997</v>
          </cell>
          <cell r="N493">
            <v>262.27999999999997</v>
          </cell>
          <cell r="O493">
            <v>315.68</v>
          </cell>
          <cell r="P493">
            <v>350.92</v>
          </cell>
          <cell r="Q493">
            <v>271.72000000000003</v>
          </cell>
          <cell r="R493">
            <v>262.27999999999997</v>
          </cell>
          <cell r="S493">
            <v>225.95</v>
          </cell>
          <cell r="T493">
            <v>240.31</v>
          </cell>
          <cell r="U493">
            <v>350.92</v>
          </cell>
          <cell r="V493">
            <v>414.86</v>
          </cell>
          <cell r="W493">
            <v>414.86</v>
          </cell>
          <cell r="X493">
            <v>315.68</v>
          </cell>
          <cell r="Y493">
            <v>347.1</v>
          </cell>
          <cell r="Z493">
            <v>350.92</v>
          </cell>
          <cell r="AA493">
            <v>347.1</v>
          </cell>
        </row>
        <row r="494">
          <cell r="B494">
            <v>80486</v>
          </cell>
          <cell r="C494" t="str">
            <v>A</v>
          </cell>
          <cell r="G494">
            <v>225.95</v>
          </cell>
          <cell r="H494">
            <v>262.27999999999997</v>
          </cell>
          <cell r="I494">
            <v>262.27999999999997</v>
          </cell>
          <cell r="J494">
            <v>315.68</v>
          </cell>
          <cell r="K494">
            <v>262.27999999999997</v>
          </cell>
          <cell r="L494">
            <v>414.86</v>
          </cell>
          <cell r="M494">
            <v>262.27999999999997</v>
          </cell>
          <cell r="N494">
            <v>262.27999999999997</v>
          </cell>
          <cell r="O494">
            <v>315.68</v>
          </cell>
          <cell r="P494">
            <v>350.92</v>
          </cell>
          <cell r="Q494">
            <v>271.72000000000003</v>
          </cell>
          <cell r="R494">
            <v>262.27999999999997</v>
          </cell>
          <cell r="S494">
            <v>225.95</v>
          </cell>
          <cell r="T494">
            <v>240.31</v>
          </cell>
          <cell r="U494">
            <v>350.92</v>
          </cell>
          <cell r="V494">
            <v>414.86</v>
          </cell>
          <cell r="W494">
            <v>414.86</v>
          </cell>
          <cell r="X494">
            <v>315.68</v>
          </cell>
          <cell r="Y494">
            <v>347.1</v>
          </cell>
          <cell r="Z494">
            <v>350.92</v>
          </cell>
          <cell r="AA494">
            <v>347.1</v>
          </cell>
        </row>
        <row r="495">
          <cell r="B495">
            <v>80487</v>
          </cell>
          <cell r="C495" t="str">
            <v>A</v>
          </cell>
          <cell r="G495">
            <v>225.95</v>
          </cell>
          <cell r="H495">
            <v>262.27999999999997</v>
          </cell>
          <cell r="I495">
            <v>262.27999999999997</v>
          </cell>
          <cell r="J495">
            <v>315.68</v>
          </cell>
          <cell r="K495">
            <v>262.27999999999997</v>
          </cell>
          <cell r="L495">
            <v>414.86</v>
          </cell>
          <cell r="M495">
            <v>262.27999999999997</v>
          </cell>
          <cell r="N495">
            <v>262.27999999999997</v>
          </cell>
          <cell r="O495">
            <v>315.68</v>
          </cell>
          <cell r="P495">
            <v>350.92</v>
          </cell>
          <cell r="Q495">
            <v>271.72000000000003</v>
          </cell>
          <cell r="R495">
            <v>262.27999999999997</v>
          </cell>
          <cell r="S495">
            <v>225.95</v>
          </cell>
          <cell r="T495">
            <v>240.31</v>
          </cell>
          <cell r="U495">
            <v>350.92</v>
          </cell>
          <cell r="V495">
            <v>414.86</v>
          </cell>
          <cell r="W495">
            <v>414.86</v>
          </cell>
          <cell r="X495">
            <v>315.68</v>
          </cell>
          <cell r="Y495">
            <v>347.1</v>
          </cell>
          <cell r="Z495">
            <v>350.92</v>
          </cell>
          <cell r="AA495">
            <v>347.1</v>
          </cell>
        </row>
        <row r="496">
          <cell r="B496">
            <v>80488</v>
          </cell>
          <cell r="C496" t="str">
            <v>A</v>
          </cell>
          <cell r="G496">
            <v>225.95</v>
          </cell>
          <cell r="H496">
            <v>262.27999999999997</v>
          </cell>
          <cell r="I496">
            <v>262.27999999999997</v>
          </cell>
          <cell r="J496">
            <v>315.68</v>
          </cell>
          <cell r="K496">
            <v>262.27999999999997</v>
          </cell>
          <cell r="L496">
            <v>414.86</v>
          </cell>
          <cell r="M496">
            <v>262.27999999999997</v>
          </cell>
          <cell r="N496">
            <v>262.27999999999997</v>
          </cell>
          <cell r="O496">
            <v>315.68</v>
          </cell>
          <cell r="P496">
            <v>350.92</v>
          </cell>
          <cell r="Q496">
            <v>271.72000000000003</v>
          </cell>
          <cell r="R496">
            <v>262.27999999999997</v>
          </cell>
          <cell r="S496">
            <v>225.95</v>
          </cell>
          <cell r="T496">
            <v>240.31</v>
          </cell>
          <cell r="U496">
            <v>350.92</v>
          </cell>
          <cell r="V496">
            <v>414.86</v>
          </cell>
          <cell r="W496">
            <v>414.86</v>
          </cell>
          <cell r="X496">
            <v>315.68</v>
          </cell>
          <cell r="Y496">
            <v>347.1</v>
          </cell>
          <cell r="Z496">
            <v>350.92</v>
          </cell>
          <cell r="AA496">
            <v>347.1</v>
          </cell>
        </row>
        <row r="497">
          <cell r="B497">
            <v>80489</v>
          </cell>
          <cell r="C497" t="str">
            <v>A</v>
          </cell>
          <cell r="G497">
            <v>225.95</v>
          </cell>
          <cell r="H497">
            <v>262.27999999999997</v>
          </cell>
          <cell r="I497">
            <v>262.27999999999997</v>
          </cell>
          <cell r="J497">
            <v>315.68</v>
          </cell>
          <cell r="K497">
            <v>262.27999999999997</v>
          </cell>
          <cell r="L497">
            <v>414.86</v>
          </cell>
          <cell r="M497">
            <v>262.27999999999997</v>
          </cell>
          <cell r="N497">
            <v>262.27999999999997</v>
          </cell>
          <cell r="O497">
            <v>315.68</v>
          </cell>
          <cell r="P497">
            <v>350.92</v>
          </cell>
          <cell r="Q497">
            <v>271.72000000000003</v>
          </cell>
          <cell r="R497">
            <v>262.27999999999997</v>
          </cell>
          <cell r="S497">
            <v>225.95</v>
          </cell>
          <cell r="T497">
            <v>240.31</v>
          </cell>
          <cell r="U497">
            <v>350.92</v>
          </cell>
          <cell r="V497">
            <v>414.86</v>
          </cell>
          <cell r="W497">
            <v>414.86</v>
          </cell>
          <cell r="X497">
            <v>315.68</v>
          </cell>
          <cell r="Y497">
            <v>347.1</v>
          </cell>
          <cell r="Z497">
            <v>350.92</v>
          </cell>
          <cell r="AA497">
            <v>347.1</v>
          </cell>
        </row>
        <row r="498">
          <cell r="B498">
            <v>80490</v>
          </cell>
          <cell r="C498" t="str">
            <v>A</v>
          </cell>
          <cell r="G498">
            <v>225.95</v>
          </cell>
          <cell r="H498">
            <v>262.27999999999997</v>
          </cell>
          <cell r="I498">
            <v>262.27999999999997</v>
          </cell>
          <cell r="J498">
            <v>315.68</v>
          </cell>
          <cell r="K498">
            <v>262.27999999999997</v>
          </cell>
          <cell r="L498">
            <v>414.86</v>
          </cell>
          <cell r="M498">
            <v>262.27999999999997</v>
          </cell>
          <cell r="N498">
            <v>262.27999999999997</v>
          </cell>
          <cell r="O498">
            <v>315.68</v>
          </cell>
          <cell r="P498">
            <v>350.92</v>
          </cell>
          <cell r="Q498">
            <v>271.72000000000003</v>
          </cell>
          <cell r="R498">
            <v>262.27999999999997</v>
          </cell>
          <cell r="S498">
            <v>225.95</v>
          </cell>
          <cell r="T498">
            <v>240.31</v>
          </cell>
          <cell r="U498">
            <v>350.92</v>
          </cell>
          <cell r="V498">
            <v>414.86</v>
          </cell>
          <cell r="W498">
            <v>414.86</v>
          </cell>
          <cell r="X498">
            <v>315.68</v>
          </cell>
          <cell r="Y498">
            <v>347.1</v>
          </cell>
          <cell r="Z498">
            <v>350.92</v>
          </cell>
          <cell r="AA498">
            <v>347.1</v>
          </cell>
        </row>
        <row r="499">
          <cell r="B499">
            <v>80491</v>
          </cell>
          <cell r="C499" t="str">
            <v>A</v>
          </cell>
          <cell r="G499">
            <v>225.95</v>
          </cell>
          <cell r="H499">
            <v>262.27999999999997</v>
          </cell>
          <cell r="I499">
            <v>262.27999999999997</v>
          </cell>
          <cell r="J499">
            <v>315.68</v>
          </cell>
          <cell r="K499">
            <v>262.27999999999997</v>
          </cell>
          <cell r="L499">
            <v>414.86</v>
          </cell>
          <cell r="M499">
            <v>262.27999999999997</v>
          </cell>
          <cell r="N499">
            <v>262.27999999999997</v>
          </cell>
          <cell r="O499">
            <v>315.68</v>
          </cell>
          <cell r="P499">
            <v>350.92</v>
          </cell>
          <cell r="Q499">
            <v>271.72000000000003</v>
          </cell>
          <cell r="R499">
            <v>262.27999999999997</v>
          </cell>
          <cell r="S499">
            <v>225.95</v>
          </cell>
          <cell r="T499">
            <v>240.31</v>
          </cell>
          <cell r="U499">
            <v>350.92</v>
          </cell>
          <cell r="V499">
            <v>414.86</v>
          </cell>
          <cell r="W499">
            <v>414.86</v>
          </cell>
          <cell r="X499">
            <v>315.68</v>
          </cell>
          <cell r="Y499">
            <v>347.1</v>
          </cell>
          <cell r="Z499">
            <v>350.92</v>
          </cell>
          <cell r="AA499">
            <v>347.1</v>
          </cell>
        </row>
        <row r="500">
          <cell r="B500">
            <v>80492</v>
          </cell>
          <cell r="C500" t="str">
            <v>A</v>
          </cell>
          <cell r="G500">
            <v>225.95</v>
          </cell>
          <cell r="H500">
            <v>262.27999999999997</v>
          </cell>
          <cell r="I500">
            <v>262.27999999999997</v>
          </cell>
          <cell r="J500">
            <v>315.68</v>
          </cell>
          <cell r="K500">
            <v>262.27999999999997</v>
          </cell>
          <cell r="L500">
            <v>414.86</v>
          </cell>
          <cell r="M500">
            <v>262.27999999999997</v>
          </cell>
          <cell r="N500">
            <v>262.27999999999997</v>
          </cell>
          <cell r="O500">
            <v>315.68</v>
          </cell>
          <cell r="P500">
            <v>350.92</v>
          </cell>
          <cell r="Q500">
            <v>271.72000000000003</v>
          </cell>
          <cell r="R500">
            <v>262.27999999999997</v>
          </cell>
          <cell r="S500">
            <v>225.95</v>
          </cell>
          <cell r="T500">
            <v>240.31</v>
          </cell>
          <cell r="U500">
            <v>350.92</v>
          </cell>
          <cell r="V500">
            <v>414.86</v>
          </cell>
          <cell r="W500">
            <v>414.86</v>
          </cell>
          <cell r="X500">
            <v>315.68</v>
          </cell>
          <cell r="Y500">
            <v>347.1</v>
          </cell>
          <cell r="Z500">
            <v>350.92</v>
          </cell>
          <cell r="AA500">
            <v>347.1</v>
          </cell>
        </row>
        <row r="501">
          <cell r="B501">
            <v>80493</v>
          </cell>
          <cell r="C501" t="str">
            <v>A</v>
          </cell>
          <cell r="G501">
            <v>225.95</v>
          </cell>
          <cell r="H501">
            <v>262.27999999999997</v>
          </cell>
          <cell r="I501">
            <v>262.27999999999997</v>
          </cell>
          <cell r="J501">
            <v>315.68</v>
          </cell>
          <cell r="K501">
            <v>262.27999999999997</v>
          </cell>
          <cell r="L501">
            <v>414.86</v>
          </cell>
          <cell r="M501">
            <v>262.27999999999997</v>
          </cell>
          <cell r="N501">
            <v>262.27999999999997</v>
          </cell>
          <cell r="O501">
            <v>315.68</v>
          </cell>
          <cell r="P501">
            <v>350.92</v>
          </cell>
          <cell r="Q501">
            <v>271.72000000000003</v>
          </cell>
          <cell r="R501">
            <v>262.27999999999997</v>
          </cell>
          <cell r="S501">
            <v>225.95</v>
          </cell>
          <cell r="T501">
            <v>240.31</v>
          </cell>
          <cell r="U501">
            <v>350.92</v>
          </cell>
          <cell r="V501">
            <v>414.86</v>
          </cell>
          <cell r="W501">
            <v>414.86</v>
          </cell>
          <cell r="X501">
            <v>315.68</v>
          </cell>
          <cell r="Y501">
            <v>347.1</v>
          </cell>
          <cell r="Z501">
            <v>350.92</v>
          </cell>
          <cell r="AA501">
            <v>347.1</v>
          </cell>
        </row>
        <row r="502">
          <cell r="B502">
            <v>80494</v>
          </cell>
          <cell r="C502" t="str">
            <v>A</v>
          </cell>
          <cell r="G502">
            <v>225.95</v>
          </cell>
          <cell r="H502">
            <v>262.27999999999997</v>
          </cell>
          <cell r="I502">
            <v>262.27999999999997</v>
          </cell>
          <cell r="J502">
            <v>315.68</v>
          </cell>
          <cell r="K502">
            <v>262.27999999999997</v>
          </cell>
          <cell r="L502">
            <v>414.86</v>
          </cell>
          <cell r="M502">
            <v>262.27999999999997</v>
          </cell>
          <cell r="N502">
            <v>262.27999999999997</v>
          </cell>
          <cell r="O502">
            <v>315.68</v>
          </cell>
          <cell r="P502">
            <v>350.92</v>
          </cell>
          <cell r="Q502">
            <v>271.72000000000003</v>
          </cell>
          <cell r="R502">
            <v>262.27999999999997</v>
          </cell>
          <cell r="S502">
            <v>225.95</v>
          </cell>
          <cell r="T502">
            <v>240.31</v>
          </cell>
          <cell r="U502">
            <v>350.92</v>
          </cell>
          <cell r="V502">
            <v>414.86</v>
          </cell>
          <cell r="W502">
            <v>414.86</v>
          </cell>
          <cell r="X502">
            <v>315.68</v>
          </cell>
          <cell r="Y502">
            <v>347.1</v>
          </cell>
          <cell r="Z502">
            <v>350.92</v>
          </cell>
          <cell r="AA502">
            <v>347.1</v>
          </cell>
        </row>
        <row r="503">
          <cell r="B503">
            <v>80495</v>
          </cell>
          <cell r="C503" t="str">
            <v>A</v>
          </cell>
          <cell r="G503">
            <v>225.95</v>
          </cell>
          <cell r="H503">
            <v>262.27999999999997</v>
          </cell>
          <cell r="I503">
            <v>262.27999999999997</v>
          </cell>
          <cell r="J503">
            <v>315.68</v>
          </cell>
          <cell r="K503">
            <v>262.27999999999997</v>
          </cell>
          <cell r="L503">
            <v>414.86</v>
          </cell>
          <cell r="M503">
            <v>262.27999999999997</v>
          </cell>
          <cell r="N503">
            <v>262.27999999999997</v>
          </cell>
          <cell r="O503">
            <v>315.68</v>
          </cell>
          <cell r="P503">
            <v>350.92</v>
          </cell>
          <cell r="Q503">
            <v>271.72000000000003</v>
          </cell>
          <cell r="R503">
            <v>262.27999999999997</v>
          </cell>
          <cell r="S503">
            <v>225.95</v>
          </cell>
          <cell r="T503">
            <v>240.31</v>
          </cell>
          <cell r="U503">
            <v>350.92</v>
          </cell>
          <cell r="V503">
            <v>414.86</v>
          </cell>
          <cell r="W503">
            <v>414.86</v>
          </cell>
          <cell r="X503">
            <v>315.68</v>
          </cell>
          <cell r="Y503">
            <v>347.1</v>
          </cell>
          <cell r="Z503">
            <v>350.92</v>
          </cell>
          <cell r="AA503">
            <v>347.1</v>
          </cell>
        </row>
        <row r="504">
          <cell r="B504">
            <v>80496</v>
          </cell>
          <cell r="C504" t="str">
            <v>A</v>
          </cell>
          <cell r="G504">
            <v>225.95</v>
          </cell>
          <cell r="H504">
            <v>262.27999999999997</v>
          </cell>
          <cell r="I504">
            <v>262.27999999999997</v>
          </cell>
          <cell r="J504">
            <v>315.68</v>
          </cell>
          <cell r="K504">
            <v>262.27999999999997</v>
          </cell>
          <cell r="L504">
            <v>414.86</v>
          </cell>
          <cell r="M504">
            <v>262.27999999999997</v>
          </cell>
          <cell r="N504">
            <v>262.27999999999997</v>
          </cell>
          <cell r="O504">
            <v>315.68</v>
          </cell>
          <cell r="P504">
            <v>350.92</v>
          </cell>
          <cell r="Q504">
            <v>271.72000000000003</v>
          </cell>
          <cell r="R504">
            <v>262.27999999999997</v>
          </cell>
          <cell r="S504">
            <v>225.95</v>
          </cell>
          <cell r="T504">
            <v>240.31</v>
          </cell>
          <cell r="U504">
            <v>350.92</v>
          </cell>
          <cell r="V504">
            <v>414.86</v>
          </cell>
          <cell r="W504">
            <v>414.86</v>
          </cell>
          <cell r="X504">
            <v>315.68</v>
          </cell>
          <cell r="Y504">
            <v>347.1</v>
          </cell>
          <cell r="Z504">
            <v>350.92</v>
          </cell>
          <cell r="AA504">
            <v>347.1</v>
          </cell>
        </row>
        <row r="505">
          <cell r="B505">
            <v>80497</v>
          </cell>
          <cell r="C505" t="str">
            <v>A</v>
          </cell>
          <cell r="G505">
            <v>225.95</v>
          </cell>
          <cell r="H505">
            <v>262.27999999999997</v>
          </cell>
          <cell r="I505">
            <v>262.27999999999997</v>
          </cell>
          <cell r="J505">
            <v>315.68</v>
          </cell>
          <cell r="K505">
            <v>262.27999999999997</v>
          </cell>
          <cell r="L505">
            <v>414.86</v>
          </cell>
          <cell r="M505">
            <v>262.27999999999997</v>
          </cell>
          <cell r="N505">
            <v>262.27999999999997</v>
          </cell>
          <cell r="O505">
            <v>315.68</v>
          </cell>
          <cell r="P505">
            <v>350.92</v>
          </cell>
          <cell r="Q505">
            <v>271.72000000000003</v>
          </cell>
          <cell r="R505">
            <v>262.27999999999997</v>
          </cell>
          <cell r="S505">
            <v>225.95</v>
          </cell>
          <cell r="T505">
            <v>240.31</v>
          </cell>
          <cell r="U505">
            <v>350.92</v>
          </cell>
          <cell r="V505">
            <v>414.86</v>
          </cell>
          <cell r="W505">
            <v>414.86</v>
          </cell>
          <cell r="X505">
            <v>315.68</v>
          </cell>
          <cell r="Y505">
            <v>347.1</v>
          </cell>
          <cell r="Z505">
            <v>350.92</v>
          </cell>
          <cell r="AA505">
            <v>347.1</v>
          </cell>
        </row>
        <row r="506">
          <cell r="B506">
            <v>80498</v>
          </cell>
          <cell r="C506" t="str">
            <v>A</v>
          </cell>
          <cell r="G506">
            <v>225.95</v>
          </cell>
          <cell r="H506">
            <v>262.27999999999997</v>
          </cell>
          <cell r="I506">
            <v>262.27999999999997</v>
          </cell>
          <cell r="J506">
            <v>315.68</v>
          </cell>
          <cell r="K506">
            <v>262.27999999999997</v>
          </cell>
          <cell r="L506">
            <v>414.86</v>
          </cell>
          <cell r="M506">
            <v>262.27999999999997</v>
          </cell>
          <cell r="N506">
            <v>262.27999999999997</v>
          </cell>
          <cell r="O506">
            <v>315.68</v>
          </cell>
          <cell r="P506">
            <v>350.92</v>
          </cell>
          <cell r="Q506">
            <v>271.72000000000003</v>
          </cell>
          <cell r="R506">
            <v>262.27999999999997</v>
          </cell>
          <cell r="S506">
            <v>225.95</v>
          </cell>
          <cell r="T506">
            <v>240.31</v>
          </cell>
          <cell r="U506">
            <v>350.92</v>
          </cell>
          <cell r="V506">
            <v>414.86</v>
          </cell>
          <cell r="W506">
            <v>414.86</v>
          </cell>
          <cell r="X506">
            <v>315.68</v>
          </cell>
          <cell r="Y506">
            <v>347.1</v>
          </cell>
          <cell r="Z506">
            <v>350.92</v>
          </cell>
          <cell r="AA506">
            <v>347.1</v>
          </cell>
        </row>
        <row r="507">
          <cell r="B507">
            <v>80499</v>
          </cell>
          <cell r="C507" t="str">
            <v>A</v>
          </cell>
          <cell r="G507">
            <v>225.95</v>
          </cell>
          <cell r="H507">
            <v>262.27999999999997</v>
          </cell>
          <cell r="I507">
            <v>262.27999999999997</v>
          </cell>
          <cell r="J507">
            <v>315.68</v>
          </cell>
          <cell r="K507">
            <v>262.27999999999997</v>
          </cell>
          <cell r="L507">
            <v>414.86</v>
          </cell>
          <cell r="M507">
            <v>262.27999999999997</v>
          </cell>
          <cell r="N507">
            <v>262.27999999999997</v>
          </cell>
          <cell r="O507">
            <v>315.68</v>
          </cell>
          <cell r="P507">
            <v>350.92</v>
          </cell>
          <cell r="Q507">
            <v>271.72000000000003</v>
          </cell>
          <cell r="R507">
            <v>262.27999999999997</v>
          </cell>
          <cell r="S507">
            <v>225.95</v>
          </cell>
          <cell r="T507">
            <v>240.31</v>
          </cell>
          <cell r="U507">
            <v>350.92</v>
          </cell>
          <cell r="V507">
            <v>414.86</v>
          </cell>
          <cell r="W507">
            <v>414.86</v>
          </cell>
          <cell r="X507">
            <v>315.68</v>
          </cell>
          <cell r="Y507">
            <v>347.1</v>
          </cell>
          <cell r="Z507">
            <v>350.92</v>
          </cell>
          <cell r="AA507">
            <v>347.1</v>
          </cell>
        </row>
        <row r="508">
          <cell r="B508">
            <v>80500</v>
          </cell>
          <cell r="C508" t="str">
            <v>A</v>
          </cell>
          <cell r="G508">
            <v>225.95</v>
          </cell>
          <cell r="H508">
            <v>262.27999999999997</v>
          </cell>
          <cell r="I508">
            <v>262.27999999999997</v>
          </cell>
          <cell r="J508">
            <v>315.68</v>
          </cell>
          <cell r="K508">
            <v>262.27999999999997</v>
          </cell>
          <cell r="L508">
            <v>414.86</v>
          </cell>
          <cell r="M508">
            <v>262.27999999999997</v>
          </cell>
          <cell r="N508">
            <v>262.27999999999997</v>
          </cell>
          <cell r="O508">
            <v>315.68</v>
          </cell>
          <cell r="P508">
            <v>350.92</v>
          </cell>
          <cell r="Q508">
            <v>271.72000000000003</v>
          </cell>
          <cell r="R508">
            <v>262.27999999999997</v>
          </cell>
          <cell r="S508">
            <v>225.95</v>
          </cell>
          <cell r="T508">
            <v>240.31</v>
          </cell>
          <cell r="U508">
            <v>350.92</v>
          </cell>
          <cell r="V508">
            <v>414.86</v>
          </cell>
          <cell r="W508">
            <v>414.86</v>
          </cell>
          <cell r="X508">
            <v>315.68</v>
          </cell>
          <cell r="Y508">
            <v>347.1</v>
          </cell>
          <cell r="Z508">
            <v>350.92</v>
          </cell>
          <cell r="AA508">
            <v>347.1</v>
          </cell>
        </row>
        <row r="509">
          <cell r="B509">
            <v>80501</v>
          </cell>
          <cell r="C509" t="str">
            <v>A</v>
          </cell>
          <cell r="G509">
            <v>225.95</v>
          </cell>
          <cell r="H509">
            <v>262.27999999999997</v>
          </cell>
          <cell r="I509">
            <v>262.27999999999997</v>
          </cell>
          <cell r="J509">
            <v>315.68</v>
          </cell>
          <cell r="K509">
            <v>262.27999999999997</v>
          </cell>
          <cell r="L509">
            <v>414.86</v>
          </cell>
          <cell r="M509">
            <v>262.27999999999997</v>
          </cell>
          <cell r="N509">
            <v>262.27999999999997</v>
          </cell>
          <cell r="O509">
            <v>315.68</v>
          </cell>
          <cell r="P509">
            <v>350.92</v>
          </cell>
          <cell r="Q509">
            <v>271.72000000000003</v>
          </cell>
          <cell r="R509">
            <v>262.27999999999997</v>
          </cell>
          <cell r="S509">
            <v>225.95</v>
          </cell>
          <cell r="T509">
            <v>240.31</v>
          </cell>
          <cell r="U509">
            <v>350.92</v>
          </cell>
          <cell r="V509">
            <v>414.86</v>
          </cell>
          <cell r="W509">
            <v>414.86</v>
          </cell>
          <cell r="X509">
            <v>315.68</v>
          </cell>
          <cell r="Y509">
            <v>347.1</v>
          </cell>
          <cell r="Z509">
            <v>350.92</v>
          </cell>
          <cell r="AA509">
            <v>347.1</v>
          </cell>
        </row>
        <row r="510">
          <cell r="B510">
            <v>80502</v>
          </cell>
          <cell r="C510" t="str">
            <v>A</v>
          </cell>
          <cell r="G510">
            <v>225.95</v>
          </cell>
          <cell r="H510">
            <v>262.27999999999997</v>
          </cell>
          <cell r="I510">
            <v>262.27999999999997</v>
          </cell>
          <cell r="J510">
            <v>315.68</v>
          </cell>
          <cell r="K510">
            <v>262.27999999999997</v>
          </cell>
          <cell r="L510">
            <v>414.86</v>
          </cell>
          <cell r="M510">
            <v>262.27999999999997</v>
          </cell>
          <cell r="N510">
            <v>262.27999999999997</v>
          </cell>
          <cell r="O510">
            <v>315.68</v>
          </cell>
          <cell r="P510">
            <v>350.92</v>
          </cell>
          <cell r="Q510">
            <v>271.72000000000003</v>
          </cell>
          <cell r="R510">
            <v>262.27999999999997</v>
          </cell>
          <cell r="S510">
            <v>225.95</v>
          </cell>
          <cell r="T510">
            <v>240.31</v>
          </cell>
          <cell r="U510">
            <v>350.92</v>
          </cell>
          <cell r="V510">
            <v>414.86</v>
          </cell>
          <cell r="W510">
            <v>414.86</v>
          </cell>
          <cell r="X510">
            <v>315.68</v>
          </cell>
          <cell r="Y510">
            <v>347.1</v>
          </cell>
          <cell r="Z510">
            <v>350.92</v>
          </cell>
          <cell r="AA510">
            <v>347.1</v>
          </cell>
        </row>
        <row r="511">
          <cell r="B511">
            <v>80503</v>
          </cell>
          <cell r="C511" t="str">
            <v>A</v>
          </cell>
          <cell r="G511">
            <v>225.95</v>
          </cell>
          <cell r="H511">
            <v>262.27999999999997</v>
          </cell>
          <cell r="I511">
            <v>262.27999999999997</v>
          </cell>
          <cell r="J511">
            <v>315.68</v>
          </cell>
          <cell r="K511">
            <v>262.27999999999997</v>
          </cell>
          <cell r="L511">
            <v>414.86</v>
          </cell>
          <cell r="M511">
            <v>262.27999999999997</v>
          </cell>
          <cell r="N511">
            <v>262.27999999999997</v>
          </cell>
          <cell r="O511">
            <v>315.68</v>
          </cell>
          <cell r="P511">
            <v>350.92</v>
          </cell>
          <cell r="Q511">
            <v>271.72000000000003</v>
          </cell>
          <cell r="R511">
            <v>262.27999999999997</v>
          </cell>
          <cell r="S511">
            <v>225.95</v>
          </cell>
          <cell r="T511">
            <v>240.31</v>
          </cell>
          <cell r="U511">
            <v>350.92</v>
          </cell>
          <cell r="V511">
            <v>414.86</v>
          </cell>
          <cell r="W511">
            <v>414.86</v>
          </cell>
          <cell r="X511">
            <v>315.68</v>
          </cell>
          <cell r="Y511">
            <v>347.1</v>
          </cell>
          <cell r="Z511">
            <v>350.92</v>
          </cell>
          <cell r="AA511">
            <v>347.1</v>
          </cell>
        </row>
        <row r="512">
          <cell r="B512">
            <v>80504</v>
          </cell>
          <cell r="C512" t="str">
            <v>A</v>
          </cell>
          <cell r="G512">
            <v>225.95</v>
          </cell>
          <cell r="H512">
            <v>262.27999999999997</v>
          </cell>
          <cell r="I512">
            <v>262.27999999999997</v>
          </cell>
          <cell r="J512">
            <v>315.68</v>
          </cell>
          <cell r="K512">
            <v>262.27999999999997</v>
          </cell>
          <cell r="L512">
            <v>414.86</v>
          </cell>
          <cell r="M512">
            <v>262.27999999999997</v>
          </cell>
          <cell r="N512">
            <v>262.27999999999997</v>
          </cell>
          <cell r="O512">
            <v>315.68</v>
          </cell>
          <cell r="P512">
            <v>350.92</v>
          </cell>
          <cell r="Q512">
            <v>271.72000000000003</v>
          </cell>
          <cell r="R512">
            <v>262.27999999999997</v>
          </cell>
          <cell r="S512">
            <v>225.95</v>
          </cell>
          <cell r="T512">
            <v>240.31</v>
          </cell>
          <cell r="U512">
            <v>350.92</v>
          </cell>
          <cell r="V512">
            <v>414.86</v>
          </cell>
          <cell r="W512">
            <v>414.86</v>
          </cell>
          <cell r="X512">
            <v>315.68</v>
          </cell>
          <cell r="Y512">
            <v>347.1</v>
          </cell>
          <cell r="Z512">
            <v>350.92</v>
          </cell>
          <cell r="AA512">
            <v>347.1</v>
          </cell>
        </row>
        <row r="513">
          <cell r="B513">
            <v>80505</v>
          </cell>
          <cell r="C513" t="str">
            <v>A</v>
          </cell>
          <cell r="G513">
            <v>225.95</v>
          </cell>
          <cell r="H513">
            <v>262.27999999999997</v>
          </cell>
          <cell r="I513">
            <v>262.27999999999997</v>
          </cell>
          <cell r="J513">
            <v>315.68</v>
          </cell>
          <cell r="K513">
            <v>262.27999999999997</v>
          </cell>
          <cell r="L513">
            <v>414.86</v>
          </cell>
          <cell r="M513">
            <v>262.27999999999997</v>
          </cell>
          <cell r="N513">
            <v>262.27999999999997</v>
          </cell>
          <cell r="O513">
            <v>315.68</v>
          </cell>
          <cell r="P513">
            <v>350.92</v>
          </cell>
          <cell r="Q513">
            <v>271.72000000000003</v>
          </cell>
          <cell r="R513">
            <v>262.27999999999997</v>
          </cell>
          <cell r="S513">
            <v>225.95</v>
          </cell>
          <cell r="T513">
            <v>240.31</v>
          </cell>
          <cell r="U513">
            <v>350.92</v>
          </cell>
          <cell r="V513">
            <v>414.86</v>
          </cell>
          <cell r="W513">
            <v>414.86</v>
          </cell>
          <cell r="X513">
            <v>315.68</v>
          </cell>
          <cell r="Y513">
            <v>347.1</v>
          </cell>
          <cell r="Z513">
            <v>350.92</v>
          </cell>
          <cell r="AA513">
            <v>347.1</v>
          </cell>
        </row>
        <row r="514">
          <cell r="B514">
            <v>80506</v>
          </cell>
          <cell r="C514" t="str">
            <v>A</v>
          </cell>
          <cell r="G514">
            <v>225.95</v>
          </cell>
          <cell r="H514">
            <v>262.27999999999997</v>
          </cell>
          <cell r="I514">
            <v>262.27999999999997</v>
          </cell>
          <cell r="J514">
            <v>315.68</v>
          </cell>
          <cell r="K514">
            <v>262.27999999999997</v>
          </cell>
          <cell r="L514">
            <v>414.86</v>
          </cell>
          <cell r="M514">
            <v>262.27999999999997</v>
          </cell>
          <cell r="N514">
            <v>262.27999999999997</v>
          </cell>
          <cell r="O514">
            <v>315.68</v>
          </cell>
          <cell r="P514">
            <v>350.92</v>
          </cell>
          <cell r="Q514">
            <v>271.72000000000003</v>
          </cell>
          <cell r="R514">
            <v>262.27999999999997</v>
          </cell>
          <cell r="S514">
            <v>225.95</v>
          </cell>
          <cell r="T514">
            <v>240.31</v>
          </cell>
          <cell r="U514">
            <v>350.92</v>
          </cell>
          <cell r="V514">
            <v>414.86</v>
          </cell>
          <cell r="W514">
            <v>414.86</v>
          </cell>
          <cell r="X514">
            <v>315.68</v>
          </cell>
          <cell r="Y514">
            <v>347.1</v>
          </cell>
          <cell r="Z514">
            <v>350.92</v>
          </cell>
          <cell r="AA514">
            <v>347.1</v>
          </cell>
        </row>
        <row r="515">
          <cell r="B515">
            <v>80507</v>
          </cell>
          <cell r="C515" t="str">
            <v>A</v>
          </cell>
          <cell r="G515">
            <v>225.95</v>
          </cell>
          <cell r="H515">
            <v>262.27999999999997</v>
          </cell>
          <cell r="I515">
            <v>262.27999999999997</v>
          </cell>
          <cell r="J515">
            <v>315.68</v>
          </cell>
          <cell r="K515">
            <v>262.27999999999997</v>
          </cell>
          <cell r="L515">
            <v>414.86</v>
          </cell>
          <cell r="M515">
            <v>262.27999999999997</v>
          </cell>
          <cell r="N515">
            <v>262.27999999999997</v>
          </cell>
          <cell r="O515">
            <v>315.68</v>
          </cell>
          <cell r="P515">
            <v>350.92</v>
          </cell>
          <cell r="Q515">
            <v>271.72000000000003</v>
          </cell>
          <cell r="R515">
            <v>262.27999999999997</v>
          </cell>
          <cell r="S515">
            <v>225.95</v>
          </cell>
          <cell r="T515">
            <v>240.31</v>
          </cell>
          <cell r="U515">
            <v>350.92</v>
          </cell>
          <cell r="V515">
            <v>414.86</v>
          </cell>
          <cell r="W515">
            <v>414.86</v>
          </cell>
          <cell r="X515">
            <v>315.68</v>
          </cell>
          <cell r="Y515">
            <v>347.1</v>
          </cell>
          <cell r="Z515">
            <v>350.92</v>
          </cell>
          <cell r="AA515">
            <v>347.1</v>
          </cell>
        </row>
        <row r="516">
          <cell r="B516">
            <v>80508</v>
          </cell>
          <cell r="C516" t="str">
            <v>A</v>
          </cell>
          <cell r="G516">
            <v>225.95</v>
          </cell>
          <cell r="H516">
            <v>262.27999999999997</v>
          </cell>
          <cell r="I516">
            <v>262.27999999999997</v>
          </cell>
          <cell r="J516">
            <v>315.68</v>
          </cell>
          <cell r="K516">
            <v>262.27999999999997</v>
          </cell>
          <cell r="L516">
            <v>414.86</v>
          </cell>
          <cell r="M516">
            <v>262.27999999999997</v>
          </cell>
          <cell r="N516">
            <v>262.27999999999997</v>
          </cell>
          <cell r="O516">
            <v>315.68</v>
          </cell>
          <cell r="P516">
            <v>350.92</v>
          </cell>
          <cell r="Q516">
            <v>271.72000000000003</v>
          </cell>
          <cell r="R516">
            <v>262.27999999999997</v>
          </cell>
          <cell r="S516">
            <v>225.95</v>
          </cell>
          <cell r="T516">
            <v>240.31</v>
          </cell>
          <cell r="U516">
            <v>350.92</v>
          </cell>
          <cell r="V516">
            <v>414.86</v>
          </cell>
          <cell r="W516">
            <v>414.86</v>
          </cell>
          <cell r="X516">
            <v>315.68</v>
          </cell>
          <cell r="Y516">
            <v>347.1</v>
          </cell>
          <cell r="Z516">
            <v>350.92</v>
          </cell>
          <cell r="AA516">
            <v>347.1</v>
          </cell>
        </row>
        <row r="517">
          <cell r="B517">
            <v>80509</v>
          </cell>
          <cell r="C517" t="str">
            <v>A</v>
          </cell>
          <cell r="G517">
            <v>225.95</v>
          </cell>
          <cell r="H517">
            <v>262.27999999999997</v>
          </cell>
          <cell r="I517">
            <v>262.27999999999997</v>
          </cell>
          <cell r="J517">
            <v>315.68</v>
          </cell>
          <cell r="K517">
            <v>262.27999999999997</v>
          </cell>
          <cell r="L517">
            <v>414.86</v>
          </cell>
          <cell r="M517">
            <v>262.27999999999997</v>
          </cell>
          <cell r="N517">
            <v>262.27999999999997</v>
          </cell>
          <cell r="O517">
            <v>315.68</v>
          </cell>
          <cell r="P517">
            <v>350.92</v>
          </cell>
          <cell r="Q517">
            <v>271.72000000000003</v>
          </cell>
          <cell r="R517">
            <v>262.27999999999997</v>
          </cell>
          <cell r="S517">
            <v>225.95</v>
          </cell>
          <cell r="T517">
            <v>240.31</v>
          </cell>
          <cell r="U517">
            <v>350.92</v>
          </cell>
          <cell r="V517">
            <v>414.86</v>
          </cell>
          <cell r="W517">
            <v>414.86</v>
          </cell>
          <cell r="X517">
            <v>315.68</v>
          </cell>
          <cell r="Y517">
            <v>347.1</v>
          </cell>
          <cell r="Z517">
            <v>350.92</v>
          </cell>
          <cell r="AA517">
            <v>347.1</v>
          </cell>
        </row>
        <row r="518">
          <cell r="B518">
            <v>80510</v>
          </cell>
          <cell r="C518" t="str">
            <v>A</v>
          </cell>
          <cell r="G518">
            <v>225.95</v>
          </cell>
          <cell r="H518">
            <v>262.27999999999997</v>
          </cell>
          <cell r="I518">
            <v>262.27999999999997</v>
          </cell>
          <cell r="J518">
            <v>315.68</v>
          </cell>
          <cell r="K518">
            <v>262.27999999999997</v>
          </cell>
          <cell r="L518">
            <v>414.86</v>
          </cell>
          <cell r="M518">
            <v>262.27999999999997</v>
          </cell>
          <cell r="N518">
            <v>262.27999999999997</v>
          </cell>
          <cell r="O518">
            <v>315.68</v>
          </cell>
          <cell r="P518">
            <v>350.92</v>
          </cell>
          <cell r="Q518">
            <v>271.72000000000003</v>
          </cell>
          <cell r="R518">
            <v>262.27999999999997</v>
          </cell>
          <cell r="S518">
            <v>225.95</v>
          </cell>
          <cell r="T518">
            <v>240.31</v>
          </cell>
          <cell r="U518">
            <v>350.92</v>
          </cell>
          <cell r="V518">
            <v>414.86</v>
          </cell>
          <cell r="W518">
            <v>414.86</v>
          </cell>
          <cell r="X518">
            <v>315.68</v>
          </cell>
          <cell r="Y518">
            <v>347.1</v>
          </cell>
          <cell r="Z518">
            <v>350.92</v>
          </cell>
          <cell r="AA518">
            <v>347.1</v>
          </cell>
        </row>
        <row r="519">
          <cell r="B519">
            <v>80511</v>
          </cell>
          <cell r="C519" t="str">
            <v>A</v>
          </cell>
          <cell r="G519">
            <v>225.95</v>
          </cell>
          <cell r="H519">
            <v>262.27999999999997</v>
          </cell>
          <cell r="I519">
            <v>262.27999999999997</v>
          </cell>
          <cell r="J519">
            <v>315.68</v>
          </cell>
          <cell r="K519">
            <v>262.27999999999997</v>
          </cell>
          <cell r="L519">
            <v>414.86</v>
          </cell>
          <cell r="M519">
            <v>262.27999999999997</v>
          </cell>
          <cell r="N519">
            <v>262.27999999999997</v>
          </cell>
          <cell r="O519">
            <v>315.68</v>
          </cell>
          <cell r="P519">
            <v>350.92</v>
          </cell>
          <cell r="Q519">
            <v>271.72000000000003</v>
          </cell>
          <cell r="R519">
            <v>262.27999999999997</v>
          </cell>
          <cell r="S519">
            <v>225.95</v>
          </cell>
          <cell r="T519">
            <v>240.31</v>
          </cell>
          <cell r="U519">
            <v>350.92</v>
          </cell>
          <cell r="V519">
            <v>414.86</v>
          </cell>
          <cell r="W519">
            <v>414.86</v>
          </cell>
          <cell r="X519">
            <v>315.68</v>
          </cell>
          <cell r="Y519">
            <v>347.1</v>
          </cell>
          <cell r="Z519">
            <v>350.92</v>
          </cell>
          <cell r="AA519">
            <v>347.1</v>
          </cell>
        </row>
        <row r="520">
          <cell r="B520">
            <v>80512</v>
          </cell>
          <cell r="C520" t="str">
            <v>A</v>
          </cell>
          <cell r="G520">
            <v>225.95</v>
          </cell>
          <cell r="H520">
            <v>262.27999999999997</v>
          </cell>
          <cell r="I520">
            <v>262.27999999999997</v>
          </cell>
          <cell r="J520">
            <v>315.68</v>
          </cell>
          <cell r="K520">
            <v>262.27999999999997</v>
          </cell>
          <cell r="L520">
            <v>414.86</v>
          </cell>
          <cell r="M520">
            <v>262.27999999999997</v>
          </cell>
          <cell r="N520">
            <v>262.27999999999997</v>
          </cell>
          <cell r="O520">
            <v>315.68</v>
          </cell>
          <cell r="P520">
            <v>350.92</v>
          </cell>
          <cell r="Q520">
            <v>271.72000000000003</v>
          </cell>
          <cell r="R520">
            <v>262.27999999999997</v>
          </cell>
          <cell r="S520">
            <v>225.95</v>
          </cell>
          <cell r="T520">
            <v>240.31</v>
          </cell>
          <cell r="U520">
            <v>350.92</v>
          </cell>
          <cell r="V520">
            <v>414.86</v>
          </cell>
          <cell r="W520">
            <v>414.86</v>
          </cell>
          <cell r="X520">
            <v>315.68</v>
          </cell>
          <cell r="Y520">
            <v>347.1</v>
          </cell>
          <cell r="Z520">
            <v>350.92</v>
          </cell>
          <cell r="AA520">
            <v>347.1</v>
          </cell>
        </row>
        <row r="521">
          <cell r="B521">
            <v>80513</v>
          </cell>
          <cell r="C521" t="str">
            <v>A</v>
          </cell>
          <cell r="G521">
            <v>225.95</v>
          </cell>
          <cell r="H521">
            <v>262.27999999999997</v>
          </cell>
          <cell r="I521">
            <v>262.27999999999997</v>
          </cell>
          <cell r="J521">
            <v>315.68</v>
          </cell>
          <cell r="K521">
            <v>262.27999999999997</v>
          </cell>
          <cell r="L521">
            <v>414.86</v>
          </cell>
          <cell r="M521">
            <v>262.27999999999997</v>
          </cell>
          <cell r="N521">
            <v>262.27999999999997</v>
          </cell>
          <cell r="O521">
            <v>315.68</v>
          </cell>
          <cell r="P521">
            <v>350.92</v>
          </cell>
          <cell r="Q521">
            <v>271.72000000000003</v>
          </cell>
          <cell r="R521">
            <v>262.27999999999997</v>
          </cell>
          <cell r="S521">
            <v>225.95</v>
          </cell>
          <cell r="T521">
            <v>240.31</v>
          </cell>
          <cell r="U521">
            <v>350.92</v>
          </cell>
          <cell r="V521">
            <v>414.86</v>
          </cell>
          <cell r="W521">
            <v>414.86</v>
          </cell>
          <cell r="X521">
            <v>315.68</v>
          </cell>
          <cell r="Y521">
            <v>347.1</v>
          </cell>
          <cell r="Z521">
            <v>350.92</v>
          </cell>
          <cell r="AA521">
            <v>347.1</v>
          </cell>
        </row>
        <row r="522">
          <cell r="B522">
            <v>80514</v>
          </cell>
          <cell r="C522" t="str">
            <v>A</v>
          </cell>
          <cell r="G522">
            <v>225.95</v>
          </cell>
          <cell r="H522">
            <v>262.27999999999997</v>
          </cell>
          <cell r="I522">
            <v>262.27999999999997</v>
          </cell>
          <cell r="J522">
            <v>315.68</v>
          </cell>
          <cell r="K522">
            <v>262.27999999999997</v>
          </cell>
          <cell r="L522">
            <v>414.86</v>
          </cell>
          <cell r="M522">
            <v>262.27999999999997</v>
          </cell>
          <cell r="N522">
            <v>262.27999999999997</v>
          </cell>
          <cell r="O522">
            <v>315.68</v>
          </cell>
          <cell r="P522">
            <v>350.92</v>
          </cell>
          <cell r="Q522">
            <v>271.72000000000003</v>
          </cell>
          <cell r="R522">
            <v>262.27999999999997</v>
          </cell>
          <cell r="S522">
            <v>225.95</v>
          </cell>
          <cell r="T522">
            <v>240.31</v>
          </cell>
          <cell r="U522">
            <v>350.92</v>
          </cell>
          <cell r="V522">
            <v>414.86</v>
          </cell>
          <cell r="W522">
            <v>414.86</v>
          </cell>
          <cell r="X522">
            <v>315.68</v>
          </cell>
          <cell r="Y522">
            <v>347.1</v>
          </cell>
          <cell r="Z522">
            <v>350.92</v>
          </cell>
          <cell r="AA522">
            <v>347.1</v>
          </cell>
        </row>
        <row r="523">
          <cell r="B523">
            <v>80515</v>
          </cell>
          <cell r="C523" t="str">
            <v>A</v>
          </cell>
          <cell r="G523">
            <v>225.95</v>
          </cell>
          <cell r="H523">
            <v>262.27999999999997</v>
          </cell>
          <cell r="I523">
            <v>262.27999999999997</v>
          </cell>
          <cell r="J523">
            <v>315.68</v>
          </cell>
          <cell r="K523">
            <v>262.27999999999997</v>
          </cell>
          <cell r="L523">
            <v>414.86</v>
          </cell>
          <cell r="M523">
            <v>262.27999999999997</v>
          </cell>
          <cell r="N523">
            <v>262.27999999999997</v>
          </cell>
          <cell r="O523">
            <v>315.68</v>
          </cell>
          <cell r="P523">
            <v>350.92</v>
          </cell>
          <cell r="Q523">
            <v>271.72000000000003</v>
          </cell>
          <cell r="R523">
            <v>262.27999999999997</v>
          </cell>
          <cell r="S523">
            <v>225.95</v>
          </cell>
          <cell r="T523">
            <v>240.31</v>
          </cell>
          <cell r="U523">
            <v>350.92</v>
          </cell>
          <cell r="V523">
            <v>414.86</v>
          </cell>
          <cell r="W523">
            <v>414.86</v>
          </cell>
          <cell r="X523">
            <v>315.68</v>
          </cell>
          <cell r="Y523">
            <v>347.1</v>
          </cell>
          <cell r="Z523">
            <v>350.92</v>
          </cell>
          <cell r="AA523">
            <v>347.1</v>
          </cell>
        </row>
        <row r="524">
          <cell r="B524">
            <v>80516</v>
          </cell>
          <cell r="C524" t="str">
            <v>A</v>
          </cell>
          <cell r="G524">
            <v>225.95</v>
          </cell>
          <cell r="H524">
            <v>262.27999999999997</v>
          </cell>
          <cell r="I524">
            <v>262.27999999999997</v>
          </cell>
          <cell r="J524">
            <v>315.68</v>
          </cell>
          <cell r="K524">
            <v>262.27999999999997</v>
          </cell>
          <cell r="L524">
            <v>414.86</v>
          </cell>
          <cell r="M524">
            <v>262.27999999999997</v>
          </cell>
          <cell r="N524">
            <v>262.27999999999997</v>
          </cell>
          <cell r="O524">
            <v>315.68</v>
          </cell>
          <cell r="P524">
            <v>350.92</v>
          </cell>
          <cell r="Q524">
            <v>271.72000000000003</v>
          </cell>
          <cell r="R524">
            <v>262.27999999999997</v>
          </cell>
          <cell r="S524">
            <v>225.95</v>
          </cell>
          <cell r="T524">
            <v>240.31</v>
          </cell>
          <cell r="U524">
            <v>350.92</v>
          </cell>
          <cell r="V524">
            <v>414.86</v>
          </cell>
          <cell r="W524">
            <v>414.86</v>
          </cell>
          <cell r="X524">
            <v>315.68</v>
          </cell>
          <cell r="Y524">
            <v>347.1</v>
          </cell>
          <cell r="Z524">
            <v>350.92</v>
          </cell>
          <cell r="AA524">
            <v>347.1</v>
          </cell>
        </row>
        <row r="525">
          <cell r="B525">
            <v>80517</v>
          </cell>
          <cell r="C525" t="str">
            <v>A</v>
          </cell>
          <cell r="G525">
            <v>225.95</v>
          </cell>
          <cell r="H525">
            <v>262.27999999999997</v>
          </cell>
          <cell r="I525">
            <v>262.27999999999997</v>
          </cell>
          <cell r="J525">
            <v>315.68</v>
          </cell>
          <cell r="K525">
            <v>262.27999999999997</v>
          </cell>
          <cell r="L525">
            <v>414.86</v>
          </cell>
          <cell r="M525">
            <v>262.27999999999997</v>
          </cell>
          <cell r="N525">
            <v>262.27999999999997</v>
          </cell>
          <cell r="O525">
            <v>315.68</v>
          </cell>
          <cell r="P525">
            <v>350.92</v>
          </cell>
          <cell r="Q525">
            <v>271.72000000000003</v>
          </cell>
          <cell r="R525">
            <v>262.27999999999997</v>
          </cell>
          <cell r="S525">
            <v>225.95</v>
          </cell>
          <cell r="T525">
            <v>240.31</v>
          </cell>
          <cell r="U525">
            <v>350.92</v>
          </cell>
          <cell r="V525">
            <v>414.86</v>
          </cell>
          <cell r="W525">
            <v>414.86</v>
          </cell>
          <cell r="X525">
            <v>315.68</v>
          </cell>
          <cell r="Y525">
            <v>347.1</v>
          </cell>
          <cell r="Z525">
            <v>350.92</v>
          </cell>
          <cell r="AA525">
            <v>347.1</v>
          </cell>
        </row>
        <row r="526">
          <cell r="B526">
            <v>80518</v>
          </cell>
          <cell r="C526" t="str">
            <v>A</v>
          </cell>
          <cell r="G526">
            <v>225.95</v>
          </cell>
          <cell r="H526">
            <v>262.27999999999997</v>
          </cell>
          <cell r="I526">
            <v>262.27999999999997</v>
          </cell>
          <cell r="J526">
            <v>315.68</v>
          </cell>
          <cell r="K526">
            <v>262.27999999999997</v>
          </cell>
          <cell r="L526">
            <v>414.86</v>
          </cell>
          <cell r="M526">
            <v>262.27999999999997</v>
          </cell>
          <cell r="N526">
            <v>262.27999999999997</v>
          </cell>
          <cell r="O526">
            <v>315.68</v>
          </cell>
          <cell r="P526">
            <v>350.92</v>
          </cell>
          <cell r="Q526">
            <v>271.72000000000003</v>
          </cell>
          <cell r="R526">
            <v>262.27999999999997</v>
          </cell>
          <cell r="S526">
            <v>225.95</v>
          </cell>
          <cell r="T526">
            <v>240.31</v>
          </cell>
          <cell r="U526">
            <v>350.92</v>
          </cell>
          <cell r="V526">
            <v>414.86</v>
          </cell>
          <cell r="W526">
            <v>414.86</v>
          </cell>
          <cell r="X526">
            <v>315.68</v>
          </cell>
          <cell r="Y526">
            <v>347.1</v>
          </cell>
          <cell r="Z526">
            <v>350.92</v>
          </cell>
          <cell r="AA526">
            <v>347.1</v>
          </cell>
        </row>
        <row r="527">
          <cell r="B527">
            <v>80519</v>
          </cell>
          <cell r="C527" t="str">
            <v>A</v>
          </cell>
          <cell r="G527">
            <v>225.95</v>
          </cell>
          <cell r="H527">
            <v>262.27999999999997</v>
          </cell>
          <cell r="I527">
            <v>262.27999999999997</v>
          </cell>
          <cell r="J527">
            <v>315.68</v>
          </cell>
          <cell r="K527">
            <v>262.27999999999997</v>
          </cell>
          <cell r="L527">
            <v>414.86</v>
          </cell>
          <cell r="M527">
            <v>262.27999999999997</v>
          </cell>
          <cell r="N527">
            <v>262.27999999999997</v>
          </cell>
          <cell r="O527">
            <v>315.68</v>
          </cell>
          <cell r="P527">
            <v>350.92</v>
          </cell>
          <cell r="Q527">
            <v>271.72000000000003</v>
          </cell>
          <cell r="R527">
            <v>262.27999999999997</v>
          </cell>
          <cell r="S527">
            <v>225.95</v>
          </cell>
          <cell r="T527">
            <v>240.31</v>
          </cell>
          <cell r="U527">
            <v>350.92</v>
          </cell>
          <cell r="V527">
            <v>414.86</v>
          </cell>
          <cell r="W527">
            <v>414.86</v>
          </cell>
          <cell r="X527">
            <v>315.68</v>
          </cell>
          <cell r="Y527">
            <v>347.1</v>
          </cell>
          <cell r="Z527">
            <v>350.92</v>
          </cell>
          <cell r="AA527">
            <v>347.1</v>
          </cell>
        </row>
        <row r="528">
          <cell r="B528">
            <v>80520</v>
          </cell>
          <cell r="C528" t="str">
            <v>A</v>
          </cell>
        </row>
        <row r="529">
          <cell r="B529">
            <v>80521</v>
          </cell>
          <cell r="C529" t="str">
            <v>A</v>
          </cell>
        </row>
        <row r="530">
          <cell r="B530">
            <v>80522</v>
          </cell>
          <cell r="C530" t="str">
            <v>A</v>
          </cell>
        </row>
        <row r="531">
          <cell r="B531">
            <v>80523</v>
          </cell>
          <cell r="C531" t="str">
            <v>A</v>
          </cell>
        </row>
        <row r="532">
          <cell r="B532">
            <v>80524</v>
          </cell>
          <cell r="C532" t="str">
            <v>A</v>
          </cell>
        </row>
        <row r="533">
          <cell r="B533">
            <v>80525</v>
          </cell>
          <cell r="C533" t="str">
            <v>A</v>
          </cell>
        </row>
        <row r="534">
          <cell r="B534">
            <v>80526</v>
          </cell>
          <cell r="C534" t="str">
            <v>A</v>
          </cell>
        </row>
        <row r="535">
          <cell r="B535">
            <v>80527</v>
          </cell>
          <cell r="C535" t="str">
            <v>A</v>
          </cell>
        </row>
        <row r="536">
          <cell r="B536">
            <v>80528</v>
          </cell>
          <cell r="C536" t="str">
            <v>A</v>
          </cell>
        </row>
        <row r="537">
          <cell r="B537">
            <v>80529</v>
          </cell>
          <cell r="C537" t="str">
            <v>A</v>
          </cell>
        </row>
        <row r="538">
          <cell r="B538">
            <v>80530</v>
          </cell>
          <cell r="C538" t="str">
            <v>A</v>
          </cell>
        </row>
        <row r="539">
          <cell r="B539">
            <v>80531</v>
          </cell>
          <cell r="C539" t="str">
            <v>A</v>
          </cell>
        </row>
        <row r="540">
          <cell r="B540">
            <v>80532</v>
          </cell>
          <cell r="C540" t="str">
            <v>A</v>
          </cell>
        </row>
        <row r="541">
          <cell r="B541">
            <v>80533</v>
          </cell>
          <cell r="C541" t="str">
            <v>A</v>
          </cell>
        </row>
        <row r="542">
          <cell r="B542">
            <v>80534</v>
          </cell>
          <cell r="C542" t="str">
            <v>A</v>
          </cell>
        </row>
        <row r="543">
          <cell r="B543">
            <v>80535</v>
          </cell>
          <cell r="C543" t="str">
            <v>A</v>
          </cell>
        </row>
        <row r="544">
          <cell r="B544">
            <v>80536</v>
          </cell>
          <cell r="C544" t="str">
            <v>A</v>
          </cell>
        </row>
        <row r="545">
          <cell r="B545">
            <v>80537</v>
          </cell>
          <cell r="C545" t="str">
            <v>A</v>
          </cell>
        </row>
        <row r="546">
          <cell r="B546">
            <v>80538</v>
          </cell>
          <cell r="C546" t="str">
            <v>A</v>
          </cell>
        </row>
        <row r="547">
          <cell r="B547">
            <v>80539</v>
          </cell>
          <cell r="C547" t="str">
            <v>A</v>
          </cell>
        </row>
        <row r="548">
          <cell r="B548">
            <v>80540</v>
          </cell>
          <cell r="C548" t="str">
            <v>A</v>
          </cell>
        </row>
        <row r="549">
          <cell r="B549">
            <v>80541</v>
          </cell>
          <cell r="C549" t="str">
            <v>A</v>
          </cell>
        </row>
        <row r="550">
          <cell r="B550">
            <v>80542</v>
          </cell>
          <cell r="C550" t="str">
            <v>A</v>
          </cell>
        </row>
        <row r="551">
          <cell r="B551">
            <v>80543</v>
          </cell>
          <cell r="C551" t="str">
            <v>A</v>
          </cell>
        </row>
        <row r="552">
          <cell r="B552">
            <v>80544</v>
          </cell>
          <cell r="C552" t="str">
            <v>A</v>
          </cell>
        </row>
        <row r="553">
          <cell r="B553">
            <v>80545</v>
          </cell>
          <cell r="C553" t="str">
            <v>A</v>
          </cell>
        </row>
        <row r="554">
          <cell r="B554">
            <v>80546</v>
          </cell>
          <cell r="C554" t="str">
            <v>A</v>
          </cell>
        </row>
        <row r="555">
          <cell r="B555">
            <v>80547</v>
          </cell>
          <cell r="C555" t="str">
            <v>A</v>
          </cell>
        </row>
        <row r="556">
          <cell r="B556">
            <v>80548</v>
          </cell>
          <cell r="C556" t="str">
            <v>A</v>
          </cell>
        </row>
        <row r="557">
          <cell r="B557">
            <v>80549</v>
          </cell>
          <cell r="C557" t="str">
            <v>A</v>
          </cell>
        </row>
        <row r="558">
          <cell r="B558">
            <v>80550</v>
          </cell>
          <cell r="C558" t="str">
            <v>A</v>
          </cell>
        </row>
        <row r="559">
          <cell r="B559">
            <v>80551</v>
          </cell>
          <cell r="C559" t="str">
            <v>A</v>
          </cell>
        </row>
        <row r="560">
          <cell r="B560">
            <v>80552</v>
          </cell>
          <cell r="C560" t="str">
            <v>A</v>
          </cell>
        </row>
        <row r="561">
          <cell r="B561">
            <v>80553</v>
          </cell>
          <cell r="C561" t="str">
            <v>A</v>
          </cell>
        </row>
        <row r="562">
          <cell r="B562">
            <v>80554</v>
          </cell>
          <cell r="C562" t="str">
            <v>A</v>
          </cell>
        </row>
        <row r="563">
          <cell r="B563">
            <v>80555</v>
          </cell>
          <cell r="C563" t="str">
            <v>A</v>
          </cell>
        </row>
        <row r="564">
          <cell r="B564">
            <v>80556</v>
          </cell>
          <cell r="C564" t="str">
            <v>A</v>
          </cell>
        </row>
        <row r="565">
          <cell r="B565">
            <v>80557</v>
          </cell>
          <cell r="C565" t="str">
            <v>A</v>
          </cell>
        </row>
        <row r="566">
          <cell r="B566">
            <v>80558</v>
          </cell>
          <cell r="C566" t="str">
            <v>A</v>
          </cell>
        </row>
        <row r="567">
          <cell r="B567">
            <v>80559</v>
          </cell>
          <cell r="C567" t="str">
            <v>A</v>
          </cell>
        </row>
        <row r="568">
          <cell r="B568">
            <v>80560</v>
          </cell>
          <cell r="C568" t="str">
            <v>A</v>
          </cell>
        </row>
        <row r="569">
          <cell r="B569">
            <v>80561</v>
          </cell>
          <cell r="C569" t="str">
            <v>A</v>
          </cell>
        </row>
        <row r="570">
          <cell r="B570">
            <v>80562</v>
          </cell>
          <cell r="C570" t="str">
            <v>A</v>
          </cell>
        </row>
        <row r="571">
          <cell r="B571">
            <v>80563</v>
          </cell>
          <cell r="C571" t="str">
            <v>A</v>
          </cell>
        </row>
        <row r="572">
          <cell r="B572">
            <v>80564</v>
          </cell>
          <cell r="C572" t="str">
            <v>A</v>
          </cell>
        </row>
        <row r="573">
          <cell r="B573">
            <v>80565</v>
          </cell>
          <cell r="C573" t="str">
            <v>A</v>
          </cell>
        </row>
        <row r="574">
          <cell r="B574">
            <v>80566</v>
          </cell>
          <cell r="C574" t="str">
            <v>A</v>
          </cell>
        </row>
        <row r="575">
          <cell r="B575">
            <v>80567</v>
          </cell>
          <cell r="C575" t="str">
            <v>A</v>
          </cell>
        </row>
        <row r="576">
          <cell r="B576">
            <v>80568</v>
          </cell>
          <cell r="C576" t="str">
            <v>A</v>
          </cell>
        </row>
        <row r="577">
          <cell r="B577">
            <v>80569</v>
          </cell>
          <cell r="C577" t="str">
            <v>A</v>
          </cell>
        </row>
        <row r="578">
          <cell r="B578">
            <v>80570</v>
          </cell>
          <cell r="C578" t="str">
            <v>A</v>
          </cell>
        </row>
        <row r="579">
          <cell r="B579">
            <v>80571</v>
          </cell>
          <cell r="C579" t="str">
            <v>A</v>
          </cell>
        </row>
        <row r="580">
          <cell r="B580">
            <v>80572</v>
          </cell>
          <cell r="C580" t="str">
            <v>A</v>
          </cell>
        </row>
        <row r="581">
          <cell r="B581">
            <v>80573</v>
          </cell>
          <cell r="C581" t="str">
            <v>A</v>
          </cell>
        </row>
        <row r="582">
          <cell r="B582">
            <v>80574</v>
          </cell>
          <cell r="C582" t="str">
            <v>A</v>
          </cell>
        </row>
        <row r="583">
          <cell r="B583">
            <v>80575</v>
          </cell>
          <cell r="C583" t="str">
            <v>A</v>
          </cell>
        </row>
        <row r="584">
          <cell r="B584">
            <v>80576</v>
          </cell>
          <cell r="C584" t="str">
            <v>A</v>
          </cell>
        </row>
        <row r="585">
          <cell r="B585">
            <v>80577</v>
          </cell>
          <cell r="C585" t="str">
            <v>A</v>
          </cell>
        </row>
        <row r="586">
          <cell r="B586">
            <v>80578</v>
          </cell>
          <cell r="C586" t="str">
            <v>A</v>
          </cell>
        </row>
        <row r="587">
          <cell r="B587">
            <v>80579</v>
          </cell>
          <cell r="C587" t="str">
            <v>A</v>
          </cell>
        </row>
        <row r="588">
          <cell r="B588">
            <v>80580</v>
          </cell>
          <cell r="C588" t="str">
            <v>A</v>
          </cell>
        </row>
        <row r="589">
          <cell r="B589">
            <v>80581</v>
          </cell>
          <cell r="C589" t="str">
            <v>A</v>
          </cell>
        </row>
        <row r="590">
          <cell r="B590">
            <v>80582</v>
          </cell>
          <cell r="C590" t="str">
            <v>A</v>
          </cell>
        </row>
        <row r="591">
          <cell r="B591">
            <v>80583</v>
          </cell>
          <cell r="C591" t="str">
            <v>A</v>
          </cell>
        </row>
        <row r="592">
          <cell r="B592">
            <v>80584</v>
          </cell>
          <cell r="C592" t="str">
            <v>A</v>
          </cell>
        </row>
        <row r="593">
          <cell r="B593">
            <v>80585</v>
          </cell>
          <cell r="C593" t="str">
            <v>A</v>
          </cell>
        </row>
        <row r="594">
          <cell r="B594">
            <v>80586</v>
          </cell>
          <cell r="C594" t="str">
            <v>A</v>
          </cell>
        </row>
        <row r="595">
          <cell r="B595">
            <v>80587</v>
          </cell>
          <cell r="C595" t="str">
            <v>A</v>
          </cell>
        </row>
        <row r="596">
          <cell r="B596">
            <v>80588</v>
          </cell>
          <cell r="C596" t="str">
            <v>A</v>
          </cell>
        </row>
        <row r="597">
          <cell r="B597">
            <v>80589</v>
          </cell>
          <cell r="C597" t="str">
            <v>A</v>
          </cell>
        </row>
        <row r="598">
          <cell r="B598">
            <v>80590</v>
          </cell>
          <cell r="C598" t="str">
            <v>A</v>
          </cell>
        </row>
        <row r="599">
          <cell r="B599">
            <v>80591</v>
          </cell>
          <cell r="C599" t="str">
            <v>A</v>
          </cell>
        </row>
        <row r="600">
          <cell r="B600">
            <v>80592</v>
          </cell>
          <cell r="C600" t="str">
            <v>A</v>
          </cell>
        </row>
        <row r="601">
          <cell r="B601">
            <v>80593</v>
          </cell>
          <cell r="C601" t="str">
            <v>A</v>
          </cell>
        </row>
        <row r="602">
          <cell r="B602">
            <v>80594</v>
          </cell>
          <cell r="C602" t="str">
            <v>A</v>
          </cell>
        </row>
        <row r="603">
          <cell r="B603">
            <v>80595</v>
          </cell>
          <cell r="C603" t="str">
            <v>A</v>
          </cell>
        </row>
        <row r="604">
          <cell r="B604">
            <v>80596</v>
          </cell>
          <cell r="C604" t="str">
            <v>A</v>
          </cell>
        </row>
        <row r="605">
          <cell r="B605">
            <v>80597</v>
          </cell>
          <cell r="C605" t="str">
            <v>A</v>
          </cell>
        </row>
        <row r="606">
          <cell r="B606">
            <v>80598</v>
          </cell>
          <cell r="C606" t="str">
            <v>A</v>
          </cell>
        </row>
        <row r="607">
          <cell r="B607">
            <v>80599</v>
          </cell>
          <cell r="C607" t="str">
            <v>A</v>
          </cell>
        </row>
        <row r="608">
          <cell r="B608">
            <v>80600</v>
          </cell>
          <cell r="C608" t="str">
            <v>A</v>
          </cell>
        </row>
        <row r="609">
          <cell r="B609">
            <v>80601</v>
          </cell>
          <cell r="C609" t="str">
            <v>A</v>
          </cell>
        </row>
        <row r="610">
          <cell r="B610">
            <v>80602</v>
          </cell>
          <cell r="C610" t="str">
            <v>A</v>
          </cell>
        </row>
        <row r="611">
          <cell r="B611">
            <v>80603</v>
          </cell>
          <cell r="C611" t="str">
            <v>A</v>
          </cell>
        </row>
        <row r="612">
          <cell r="B612">
            <v>80604</v>
          </cell>
          <cell r="C612" t="str">
            <v>A</v>
          </cell>
        </row>
        <row r="613">
          <cell r="B613">
            <v>80605</v>
          </cell>
          <cell r="C613" t="str">
            <v>A</v>
          </cell>
        </row>
        <row r="614">
          <cell r="B614">
            <v>80606</v>
          </cell>
          <cell r="C614" t="str">
            <v>A</v>
          </cell>
        </row>
        <row r="615">
          <cell r="B615">
            <v>80607</v>
          </cell>
          <cell r="C615" t="str">
            <v>A</v>
          </cell>
        </row>
        <row r="616">
          <cell r="B616">
            <v>80608</v>
          </cell>
          <cell r="C616" t="str">
            <v>A</v>
          </cell>
        </row>
        <row r="617">
          <cell r="B617">
            <v>80609</v>
          </cell>
          <cell r="C617" t="str">
            <v>A</v>
          </cell>
        </row>
        <row r="618">
          <cell r="B618">
            <v>80610</v>
          </cell>
          <cell r="C618" t="str">
            <v>A</v>
          </cell>
        </row>
        <row r="619">
          <cell r="B619">
            <v>80611</v>
          </cell>
          <cell r="C619" t="str">
            <v>A</v>
          </cell>
        </row>
        <row r="620">
          <cell r="B620">
            <v>80612</v>
          </cell>
          <cell r="C620" t="str">
            <v>A</v>
          </cell>
        </row>
        <row r="621">
          <cell r="B621">
            <v>80613</v>
          </cell>
          <cell r="C621" t="str">
            <v>A</v>
          </cell>
        </row>
        <row r="622">
          <cell r="B622">
            <v>80614</v>
          </cell>
          <cell r="C622" t="str">
            <v>A</v>
          </cell>
        </row>
        <row r="623">
          <cell r="B623">
            <v>80615</v>
          </cell>
          <cell r="C623" t="str">
            <v>A</v>
          </cell>
        </row>
        <row r="624">
          <cell r="B624">
            <v>80616</v>
          </cell>
          <cell r="C624" t="str">
            <v>A</v>
          </cell>
        </row>
        <row r="625">
          <cell r="B625">
            <v>80617</v>
          </cell>
          <cell r="C625" t="str">
            <v>A</v>
          </cell>
        </row>
        <row r="626">
          <cell r="B626">
            <v>80618</v>
          </cell>
          <cell r="C626" t="str">
            <v>A</v>
          </cell>
        </row>
        <row r="627">
          <cell r="B627">
            <v>80619</v>
          </cell>
          <cell r="C627" t="str">
            <v>A</v>
          </cell>
        </row>
        <row r="628">
          <cell r="B628">
            <v>80620</v>
          </cell>
          <cell r="C628" t="str">
            <v>A</v>
          </cell>
        </row>
        <row r="629">
          <cell r="B629">
            <v>80621</v>
          </cell>
          <cell r="C629" t="str">
            <v>A</v>
          </cell>
        </row>
        <row r="630">
          <cell r="B630">
            <v>80622</v>
          </cell>
          <cell r="C630" t="str">
            <v>A</v>
          </cell>
        </row>
        <row r="631">
          <cell r="B631">
            <v>80623</v>
          </cell>
          <cell r="C631" t="str">
            <v>A</v>
          </cell>
        </row>
        <row r="632">
          <cell r="B632">
            <v>80624</v>
          </cell>
          <cell r="C632" t="str">
            <v>A</v>
          </cell>
        </row>
        <row r="633">
          <cell r="B633">
            <v>80625</v>
          </cell>
          <cell r="C633" t="str">
            <v>A</v>
          </cell>
        </row>
        <row r="634">
          <cell r="B634">
            <v>80626</v>
          </cell>
          <cell r="C634" t="str">
            <v>A</v>
          </cell>
        </row>
        <row r="635">
          <cell r="B635">
            <v>80627</v>
          </cell>
          <cell r="C635" t="str">
            <v>A</v>
          </cell>
        </row>
        <row r="636">
          <cell r="B636">
            <v>80628</v>
          </cell>
          <cell r="C636" t="str">
            <v>A</v>
          </cell>
        </row>
        <row r="637">
          <cell r="B637">
            <v>80629</v>
          </cell>
          <cell r="C637" t="str">
            <v>A</v>
          </cell>
        </row>
        <row r="638">
          <cell r="B638">
            <v>80630</v>
          </cell>
          <cell r="C638" t="str">
            <v>A</v>
          </cell>
        </row>
        <row r="639">
          <cell r="B639">
            <v>80631</v>
          </cell>
          <cell r="C639" t="str">
            <v>A</v>
          </cell>
        </row>
        <row r="640">
          <cell r="B640">
            <v>80632</v>
          </cell>
          <cell r="C640" t="str">
            <v>A</v>
          </cell>
        </row>
        <row r="641">
          <cell r="B641">
            <v>80633</v>
          </cell>
          <cell r="C641" t="str">
            <v>A</v>
          </cell>
        </row>
        <row r="642">
          <cell r="B642">
            <v>80634</v>
          </cell>
          <cell r="C642" t="str">
            <v>A</v>
          </cell>
        </row>
        <row r="643">
          <cell r="B643">
            <v>80635</v>
          </cell>
          <cell r="C643" t="str">
            <v>A</v>
          </cell>
        </row>
        <row r="644">
          <cell r="B644">
            <v>80636</v>
          </cell>
          <cell r="C644" t="str">
            <v>A</v>
          </cell>
        </row>
        <row r="645">
          <cell r="B645">
            <v>80637</v>
          </cell>
          <cell r="C645" t="str">
            <v>A</v>
          </cell>
        </row>
        <row r="646">
          <cell r="B646">
            <v>80638</v>
          </cell>
          <cell r="C646" t="str">
            <v>A</v>
          </cell>
        </row>
        <row r="647">
          <cell r="B647">
            <v>80639</v>
          </cell>
          <cell r="C647" t="str">
            <v>A</v>
          </cell>
        </row>
        <row r="648">
          <cell r="B648">
            <v>80640</v>
          </cell>
          <cell r="C648" t="str">
            <v>A</v>
          </cell>
        </row>
        <row r="649">
          <cell r="B649">
            <v>80641</v>
          </cell>
          <cell r="C649" t="str">
            <v>A</v>
          </cell>
        </row>
        <row r="650">
          <cell r="B650">
            <v>80642</v>
          </cell>
          <cell r="C650" t="str">
            <v>A</v>
          </cell>
        </row>
        <row r="651">
          <cell r="B651">
            <v>80643</v>
          </cell>
          <cell r="C651" t="str">
            <v>A</v>
          </cell>
        </row>
        <row r="652">
          <cell r="B652">
            <v>80644</v>
          </cell>
          <cell r="C652" t="str">
            <v>A</v>
          </cell>
        </row>
        <row r="653">
          <cell r="B653">
            <v>80645</v>
          </cell>
          <cell r="C653" t="str">
            <v>A</v>
          </cell>
        </row>
        <row r="654">
          <cell r="B654">
            <v>80646</v>
          </cell>
          <cell r="C654" t="str">
            <v>A</v>
          </cell>
        </row>
        <row r="655">
          <cell r="B655">
            <v>80647</v>
          </cell>
          <cell r="C655" t="str">
            <v>A</v>
          </cell>
        </row>
        <row r="656">
          <cell r="B656">
            <v>80648</v>
          </cell>
          <cell r="C656" t="str">
            <v>A</v>
          </cell>
        </row>
        <row r="657">
          <cell r="B657">
            <v>80649</v>
          </cell>
          <cell r="C657" t="str">
            <v>A</v>
          </cell>
        </row>
        <row r="658">
          <cell r="B658">
            <v>80650</v>
          </cell>
          <cell r="C658" t="str">
            <v>A</v>
          </cell>
        </row>
        <row r="659">
          <cell r="B659">
            <v>80651</v>
          </cell>
          <cell r="C659" t="str">
            <v>A</v>
          </cell>
        </row>
        <row r="660">
          <cell r="B660">
            <v>80652</v>
          </cell>
          <cell r="C660" t="str">
            <v>A</v>
          </cell>
        </row>
        <row r="661">
          <cell r="B661">
            <v>80653</v>
          </cell>
          <cell r="C661" t="str">
            <v>A</v>
          </cell>
        </row>
        <row r="662">
          <cell r="B662">
            <v>80654</v>
          </cell>
          <cell r="C662" t="str">
            <v>A</v>
          </cell>
        </row>
        <row r="663">
          <cell r="B663">
            <v>80655</v>
          </cell>
          <cell r="C663" t="str">
            <v>A</v>
          </cell>
        </row>
        <row r="664">
          <cell r="B664">
            <v>80656</v>
          </cell>
          <cell r="C664" t="str">
            <v>A</v>
          </cell>
        </row>
        <row r="665">
          <cell r="B665">
            <v>80657</v>
          </cell>
          <cell r="C665" t="str">
            <v>A</v>
          </cell>
        </row>
        <row r="666">
          <cell r="B666">
            <v>80658</v>
          </cell>
          <cell r="C666" t="str">
            <v>A</v>
          </cell>
        </row>
        <row r="667">
          <cell r="B667">
            <v>80659</v>
          </cell>
          <cell r="C667" t="str">
            <v>A</v>
          </cell>
        </row>
        <row r="668">
          <cell r="B668">
            <v>80660</v>
          </cell>
          <cell r="C668" t="str">
            <v>A</v>
          </cell>
        </row>
        <row r="669">
          <cell r="B669">
            <v>80661</v>
          </cell>
          <cell r="C669" t="str">
            <v>A</v>
          </cell>
        </row>
        <row r="670">
          <cell r="B670">
            <v>80662</v>
          </cell>
          <cell r="C670" t="str">
            <v>A</v>
          </cell>
        </row>
        <row r="671">
          <cell r="B671">
            <v>80663</v>
          </cell>
          <cell r="C671" t="str">
            <v>A</v>
          </cell>
        </row>
        <row r="672">
          <cell r="B672">
            <v>80664</v>
          </cell>
          <cell r="C672" t="str">
            <v>A</v>
          </cell>
        </row>
        <row r="673">
          <cell r="B673">
            <v>80665</v>
          </cell>
          <cell r="C673" t="str">
            <v>A</v>
          </cell>
        </row>
        <row r="674">
          <cell r="B674">
            <v>80666</v>
          </cell>
          <cell r="C674" t="str">
            <v>A</v>
          </cell>
        </row>
        <row r="675">
          <cell r="B675">
            <v>80667</v>
          </cell>
          <cell r="C675" t="str">
            <v>A</v>
          </cell>
        </row>
        <row r="676">
          <cell r="B676">
            <v>80668</v>
          </cell>
          <cell r="C676" t="str">
            <v>A</v>
          </cell>
        </row>
        <row r="677">
          <cell r="B677">
            <v>80669</v>
          </cell>
          <cell r="C677" t="str">
            <v>A</v>
          </cell>
        </row>
        <row r="678">
          <cell r="B678">
            <v>80670</v>
          </cell>
          <cell r="C678" t="str">
            <v>A</v>
          </cell>
        </row>
        <row r="679">
          <cell r="B679">
            <v>80671</v>
          </cell>
          <cell r="C679" t="str">
            <v>A</v>
          </cell>
        </row>
        <row r="680">
          <cell r="B680">
            <v>80672</v>
          </cell>
          <cell r="C680" t="str">
            <v>A</v>
          </cell>
        </row>
        <row r="681">
          <cell r="B681">
            <v>80673</v>
          </cell>
          <cell r="C681" t="str">
            <v>A</v>
          </cell>
        </row>
        <row r="682">
          <cell r="B682">
            <v>80674</v>
          </cell>
          <cell r="C682" t="str">
            <v>A</v>
          </cell>
        </row>
        <row r="683">
          <cell r="B683">
            <v>80675</v>
          </cell>
          <cell r="C683" t="str">
            <v>A</v>
          </cell>
        </row>
        <row r="684">
          <cell r="B684">
            <v>80676</v>
          </cell>
          <cell r="C684" t="str">
            <v>A</v>
          </cell>
        </row>
        <row r="685">
          <cell r="B685">
            <v>80677</v>
          </cell>
          <cell r="C685" t="str">
            <v>A</v>
          </cell>
        </row>
        <row r="686">
          <cell r="B686">
            <v>80678</v>
          </cell>
          <cell r="C686" t="str">
            <v>A</v>
          </cell>
        </row>
        <row r="687">
          <cell r="B687">
            <v>80679</v>
          </cell>
          <cell r="C687" t="str">
            <v>A</v>
          </cell>
        </row>
        <row r="688">
          <cell r="B688">
            <v>80680</v>
          </cell>
          <cell r="C688" t="str">
            <v>A</v>
          </cell>
        </row>
        <row r="689">
          <cell r="B689">
            <v>80681</v>
          </cell>
          <cell r="C689" t="str">
            <v>A</v>
          </cell>
        </row>
        <row r="690">
          <cell r="B690">
            <v>80682</v>
          </cell>
          <cell r="C690" t="str">
            <v>A</v>
          </cell>
        </row>
        <row r="691">
          <cell r="B691">
            <v>80683</v>
          </cell>
          <cell r="C691" t="str">
            <v>A</v>
          </cell>
        </row>
        <row r="692">
          <cell r="B692">
            <v>80684</v>
          </cell>
          <cell r="C692" t="str">
            <v>A</v>
          </cell>
        </row>
        <row r="693">
          <cell r="B693">
            <v>80685</v>
          </cell>
          <cell r="C693" t="str">
            <v>A</v>
          </cell>
        </row>
        <row r="694">
          <cell r="B694">
            <v>80686</v>
          </cell>
          <cell r="C694" t="str">
            <v>A</v>
          </cell>
        </row>
        <row r="695">
          <cell r="B695">
            <v>80687</v>
          </cell>
          <cell r="C695" t="str">
            <v>A</v>
          </cell>
        </row>
        <row r="696">
          <cell r="B696">
            <v>80688</v>
          </cell>
          <cell r="C696" t="str">
            <v>A</v>
          </cell>
        </row>
        <row r="697">
          <cell r="B697">
            <v>80689</v>
          </cell>
          <cell r="C697" t="str">
            <v>A</v>
          </cell>
        </row>
        <row r="698">
          <cell r="B698">
            <v>80690</v>
          </cell>
          <cell r="C698" t="str">
            <v>A</v>
          </cell>
        </row>
        <row r="699">
          <cell r="B699">
            <v>80691</v>
          </cell>
          <cell r="C699" t="str">
            <v>A</v>
          </cell>
        </row>
        <row r="700">
          <cell r="B700">
            <v>80692</v>
          </cell>
          <cell r="C700" t="str">
            <v>A</v>
          </cell>
        </row>
        <row r="701">
          <cell r="B701">
            <v>80693</v>
          </cell>
          <cell r="C701" t="str">
            <v>A</v>
          </cell>
        </row>
        <row r="702">
          <cell r="B702">
            <v>80694</v>
          </cell>
          <cell r="C702" t="str">
            <v>A</v>
          </cell>
        </row>
        <row r="703">
          <cell r="B703">
            <v>80695</v>
          </cell>
          <cell r="C703" t="str">
            <v>A</v>
          </cell>
        </row>
        <row r="704">
          <cell r="B704">
            <v>80696</v>
          </cell>
          <cell r="C704" t="str">
            <v>A</v>
          </cell>
        </row>
        <row r="705">
          <cell r="B705">
            <v>80697</v>
          </cell>
          <cell r="C705" t="str">
            <v>A</v>
          </cell>
        </row>
        <row r="706">
          <cell r="B706">
            <v>80698</v>
          </cell>
          <cell r="C706" t="str">
            <v>A</v>
          </cell>
        </row>
        <row r="707">
          <cell r="B707">
            <v>80699</v>
          </cell>
          <cell r="C707" t="str">
            <v>A</v>
          </cell>
        </row>
        <row r="708">
          <cell r="B708">
            <v>80700</v>
          </cell>
          <cell r="C708" t="str">
            <v>A</v>
          </cell>
        </row>
        <row r="709">
          <cell r="B709">
            <v>80701</v>
          </cell>
          <cell r="C709" t="str">
            <v>A</v>
          </cell>
        </row>
        <row r="710">
          <cell r="B710">
            <v>80702</v>
          </cell>
          <cell r="C710" t="str">
            <v>A</v>
          </cell>
        </row>
        <row r="711">
          <cell r="B711">
            <v>80703</v>
          </cell>
          <cell r="C711" t="str">
            <v>A</v>
          </cell>
        </row>
        <row r="712">
          <cell r="B712">
            <v>80704</v>
          </cell>
          <cell r="C712" t="str">
            <v>A</v>
          </cell>
        </row>
        <row r="713">
          <cell r="B713">
            <v>80705</v>
          </cell>
          <cell r="C713" t="str">
            <v>A</v>
          </cell>
        </row>
        <row r="714">
          <cell r="B714">
            <v>80706</v>
          </cell>
          <cell r="C714" t="str">
            <v>A</v>
          </cell>
        </row>
        <row r="715">
          <cell r="B715">
            <v>80707</v>
          </cell>
          <cell r="C715" t="str">
            <v>A</v>
          </cell>
        </row>
        <row r="716">
          <cell r="B716">
            <v>80708</v>
          </cell>
          <cell r="C716" t="str">
            <v>A</v>
          </cell>
        </row>
        <row r="717">
          <cell r="B717">
            <v>80709</v>
          </cell>
          <cell r="C717" t="str">
            <v>A</v>
          </cell>
        </row>
        <row r="718">
          <cell r="B718">
            <v>80710</v>
          </cell>
          <cell r="C718" t="str">
            <v>A</v>
          </cell>
        </row>
        <row r="719">
          <cell r="B719">
            <v>80711</v>
          </cell>
          <cell r="C719" t="str">
            <v>A</v>
          </cell>
        </row>
        <row r="720">
          <cell r="B720">
            <v>80712</v>
          </cell>
          <cell r="C720" t="str">
            <v>A</v>
          </cell>
        </row>
        <row r="721">
          <cell r="B721">
            <v>80713</v>
          </cell>
          <cell r="C721" t="str">
            <v>A</v>
          </cell>
        </row>
        <row r="722">
          <cell r="B722">
            <v>80714</v>
          </cell>
          <cell r="C722" t="str">
            <v>A</v>
          </cell>
        </row>
        <row r="723">
          <cell r="B723">
            <v>80715</v>
          </cell>
          <cell r="C723" t="str">
            <v>A</v>
          </cell>
        </row>
        <row r="724">
          <cell r="B724">
            <v>80716</v>
          </cell>
          <cell r="C724" t="str">
            <v>A</v>
          </cell>
        </row>
        <row r="725">
          <cell r="B725">
            <v>80717</v>
          </cell>
          <cell r="C725" t="str">
            <v>A</v>
          </cell>
        </row>
        <row r="726">
          <cell r="B726">
            <v>80718</v>
          </cell>
          <cell r="C726" t="str">
            <v>A</v>
          </cell>
        </row>
        <row r="727">
          <cell r="B727">
            <v>80719</v>
          </cell>
          <cell r="C727" t="str">
            <v>A</v>
          </cell>
        </row>
        <row r="728">
          <cell r="B728">
            <v>80720</v>
          </cell>
          <cell r="C728" t="str">
            <v>A</v>
          </cell>
        </row>
        <row r="729">
          <cell r="B729">
            <v>80721</v>
          </cell>
          <cell r="C729" t="str">
            <v>A</v>
          </cell>
        </row>
        <row r="730">
          <cell r="B730">
            <v>80722</v>
          </cell>
          <cell r="C730" t="str">
            <v>A</v>
          </cell>
        </row>
        <row r="731">
          <cell r="B731">
            <v>80723</v>
          </cell>
          <cell r="C731" t="str">
            <v>A</v>
          </cell>
        </row>
        <row r="732">
          <cell r="B732">
            <v>80724</v>
          </cell>
          <cell r="C732" t="str">
            <v>A</v>
          </cell>
        </row>
        <row r="733">
          <cell r="B733">
            <v>80725</v>
          </cell>
          <cell r="C733" t="str">
            <v>A</v>
          </cell>
        </row>
        <row r="734">
          <cell r="B734">
            <v>80726</v>
          </cell>
          <cell r="C734" t="str">
            <v>A</v>
          </cell>
        </row>
        <row r="735">
          <cell r="B735">
            <v>80727</v>
          </cell>
          <cell r="C735" t="str">
            <v>A</v>
          </cell>
        </row>
        <row r="736">
          <cell r="B736">
            <v>80728</v>
          </cell>
          <cell r="C736" t="str">
            <v>A</v>
          </cell>
        </row>
        <row r="737">
          <cell r="B737">
            <v>80729</v>
          </cell>
          <cell r="C737" t="str">
            <v>A</v>
          </cell>
        </row>
        <row r="738">
          <cell r="B738">
            <v>80730</v>
          </cell>
          <cell r="C738" t="str">
            <v>A</v>
          </cell>
        </row>
        <row r="739">
          <cell r="B739">
            <v>80731</v>
          </cell>
          <cell r="C739" t="str">
            <v>A</v>
          </cell>
        </row>
        <row r="740">
          <cell r="B740">
            <v>80732</v>
          </cell>
          <cell r="C740" t="str">
            <v>A</v>
          </cell>
        </row>
        <row r="741">
          <cell r="B741">
            <v>80733</v>
          </cell>
          <cell r="C741" t="str">
            <v>A</v>
          </cell>
        </row>
        <row r="742">
          <cell r="B742">
            <v>80734</v>
          </cell>
          <cell r="C742" t="str">
            <v>A</v>
          </cell>
        </row>
        <row r="743">
          <cell r="B743">
            <v>80735</v>
          </cell>
          <cell r="C743" t="str">
            <v>A</v>
          </cell>
        </row>
        <row r="744">
          <cell r="B744">
            <v>80736</v>
          </cell>
          <cell r="C744" t="str">
            <v>A</v>
          </cell>
        </row>
        <row r="745">
          <cell r="B745">
            <v>80737</v>
          </cell>
          <cell r="C745" t="str">
            <v>A</v>
          </cell>
        </row>
        <row r="746">
          <cell r="B746">
            <v>80738</v>
          </cell>
          <cell r="C746" t="str">
            <v>A</v>
          </cell>
        </row>
        <row r="747">
          <cell r="B747">
            <v>80739</v>
          </cell>
          <cell r="C747" t="str">
            <v>A</v>
          </cell>
        </row>
        <row r="748">
          <cell r="B748">
            <v>80740</v>
          </cell>
          <cell r="C748" t="str">
            <v>A</v>
          </cell>
        </row>
        <row r="749">
          <cell r="B749">
            <v>80741</v>
          </cell>
          <cell r="C749" t="str">
            <v>A</v>
          </cell>
        </row>
        <row r="750">
          <cell r="B750">
            <v>80742</v>
          </cell>
          <cell r="C750" t="str">
            <v>A</v>
          </cell>
        </row>
        <row r="751">
          <cell r="B751">
            <v>80743</v>
          </cell>
          <cell r="C751" t="str">
            <v>A</v>
          </cell>
        </row>
        <row r="752">
          <cell r="B752">
            <v>80744</v>
          </cell>
          <cell r="C752" t="str">
            <v>A</v>
          </cell>
        </row>
        <row r="753">
          <cell r="B753">
            <v>80745</v>
          </cell>
          <cell r="C753" t="str">
            <v>A</v>
          </cell>
        </row>
        <row r="754">
          <cell r="B754">
            <v>80746</v>
          </cell>
          <cell r="C754" t="str">
            <v>A</v>
          </cell>
        </row>
        <row r="755">
          <cell r="B755">
            <v>80747</v>
          </cell>
          <cell r="C755" t="str">
            <v>A</v>
          </cell>
        </row>
        <row r="756">
          <cell r="B756">
            <v>80748</v>
          </cell>
          <cell r="C756" t="str">
            <v>A</v>
          </cell>
        </row>
        <row r="757">
          <cell r="B757">
            <v>80749</v>
          </cell>
          <cell r="C757" t="str">
            <v>A</v>
          </cell>
        </row>
        <row r="758">
          <cell r="B758">
            <v>80750</v>
          </cell>
          <cell r="C758" t="str">
            <v>A</v>
          </cell>
        </row>
        <row r="759">
          <cell r="B759">
            <v>80751</v>
          </cell>
          <cell r="C759" t="str">
            <v>A</v>
          </cell>
        </row>
        <row r="760">
          <cell r="B760">
            <v>80752</v>
          </cell>
          <cell r="C760" t="str">
            <v>A</v>
          </cell>
        </row>
        <row r="761">
          <cell r="B761">
            <v>80753</v>
          </cell>
          <cell r="C761" t="str">
            <v>A</v>
          </cell>
        </row>
        <row r="762">
          <cell r="B762">
            <v>80754</v>
          </cell>
          <cell r="C762" t="str">
            <v>A</v>
          </cell>
        </row>
        <row r="763">
          <cell r="B763">
            <v>80755</v>
          </cell>
          <cell r="C763" t="str">
            <v>A</v>
          </cell>
        </row>
        <row r="764">
          <cell r="B764">
            <v>80756</v>
          </cell>
          <cell r="C764" t="str">
            <v>A</v>
          </cell>
        </row>
        <row r="765">
          <cell r="B765">
            <v>80757</v>
          </cell>
          <cell r="C765" t="str">
            <v>A</v>
          </cell>
        </row>
        <row r="766">
          <cell r="B766">
            <v>80758</v>
          </cell>
          <cell r="C766" t="str">
            <v>A</v>
          </cell>
        </row>
        <row r="767">
          <cell r="B767">
            <v>80759</v>
          </cell>
          <cell r="C767" t="str">
            <v>A</v>
          </cell>
        </row>
        <row r="768">
          <cell r="B768">
            <v>80760</v>
          </cell>
          <cell r="C768" t="str">
            <v>A</v>
          </cell>
        </row>
        <row r="769">
          <cell r="B769">
            <v>80761</v>
          </cell>
          <cell r="C769" t="str">
            <v>A</v>
          </cell>
        </row>
        <row r="770">
          <cell r="B770">
            <v>80762</v>
          </cell>
          <cell r="C770" t="str">
            <v>A</v>
          </cell>
        </row>
        <row r="771">
          <cell r="B771">
            <v>80763</v>
          </cell>
          <cell r="C771" t="str">
            <v>A</v>
          </cell>
        </row>
        <row r="772">
          <cell r="B772">
            <v>80764</v>
          </cell>
          <cell r="C772" t="str">
            <v>A</v>
          </cell>
        </row>
        <row r="773">
          <cell r="B773">
            <v>80765</v>
          </cell>
          <cell r="C773" t="str">
            <v>A</v>
          </cell>
        </row>
        <row r="774">
          <cell r="B774">
            <v>80766</v>
          </cell>
          <cell r="C774" t="str">
            <v>A</v>
          </cell>
        </row>
        <row r="775">
          <cell r="B775">
            <v>80767</v>
          </cell>
          <cell r="C775" t="str">
            <v>A</v>
          </cell>
        </row>
        <row r="776">
          <cell r="B776">
            <v>80768</v>
          </cell>
          <cell r="C776" t="str">
            <v>A</v>
          </cell>
        </row>
        <row r="777">
          <cell r="B777">
            <v>80769</v>
          </cell>
          <cell r="C777" t="str">
            <v>A</v>
          </cell>
        </row>
        <row r="778">
          <cell r="B778">
            <v>80770</v>
          </cell>
          <cell r="C778" t="str">
            <v>A</v>
          </cell>
        </row>
        <row r="779">
          <cell r="B779">
            <v>80771</v>
          </cell>
          <cell r="C779" t="str">
            <v>A</v>
          </cell>
        </row>
        <row r="780">
          <cell r="B780">
            <v>80772</v>
          </cell>
          <cell r="C780" t="str">
            <v>A</v>
          </cell>
        </row>
        <row r="781">
          <cell r="B781">
            <v>80773</v>
          </cell>
          <cell r="C781" t="str">
            <v>A</v>
          </cell>
        </row>
        <row r="782">
          <cell r="B782">
            <v>80774</v>
          </cell>
          <cell r="C782" t="str">
            <v>A</v>
          </cell>
        </row>
        <row r="783">
          <cell r="B783">
            <v>80775</v>
          </cell>
          <cell r="C783" t="str">
            <v>A</v>
          </cell>
        </row>
        <row r="784">
          <cell r="B784">
            <v>80776</v>
          </cell>
          <cell r="C784" t="str">
            <v>A</v>
          </cell>
        </row>
        <row r="785">
          <cell r="B785">
            <v>80777</v>
          </cell>
          <cell r="C785" t="str">
            <v>A</v>
          </cell>
        </row>
        <row r="786">
          <cell r="B786">
            <v>80778</v>
          </cell>
          <cell r="C786" t="str">
            <v>A</v>
          </cell>
        </row>
        <row r="787">
          <cell r="B787">
            <v>80779</v>
          </cell>
          <cell r="C787" t="str">
            <v>A</v>
          </cell>
        </row>
        <row r="788">
          <cell r="B788">
            <v>80780</v>
          </cell>
          <cell r="C788" t="str">
            <v>A</v>
          </cell>
        </row>
        <row r="789">
          <cell r="B789">
            <v>80781</v>
          </cell>
          <cell r="C789" t="str">
            <v>A</v>
          </cell>
        </row>
        <row r="790">
          <cell r="B790">
            <v>80782</v>
          </cell>
          <cell r="C790" t="str">
            <v>A</v>
          </cell>
        </row>
        <row r="791">
          <cell r="B791">
            <v>80783</v>
          </cell>
          <cell r="C791" t="str">
            <v>A</v>
          </cell>
        </row>
        <row r="792">
          <cell r="B792">
            <v>80784</v>
          </cell>
          <cell r="C792" t="str">
            <v>A</v>
          </cell>
        </row>
        <row r="793">
          <cell r="B793">
            <v>80785</v>
          </cell>
          <cell r="C793" t="str">
            <v>A</v>
          </cell>
        </row>
        <row r="794">
          <cell r="B794">
            <v>80786</v>
          </cell>
          <cell r="C794" t="str">
            <v>A</v>
          </cell>
        </row>
        <row r="795">
          <cell r="B795">
            <v>80787</v>
          </cell>
          <cell r="C795" t="str">
            <v>A</v>
          </cell>
        </row>
        <row r="796">
          <cell r="B796">
            <v>80788</v>
          </cell>
          <cell r="C796" t="str">
            <v>A</v>
          </cell>
        </row>
        <row r="797">
          <cell r="B797">
            <v>80789</v>
          </cell>
          <cell r="C797" t="str">
            <v>A</v>
          </cell>
        </row>
        <row r="798">
          <cell r="B798">
            <v>80790</v>
          </cell>
          <cell r="C798" t="str">
            <v>A</v>
          </cell>
        </row>
        <row r="799">
          <cell r="B799">
            <v>80791</v>
          </cell>
          <cell r="C799" t="str">
            <v>A</v>
          </cell>
        </row>
        <row r="800">
          <cell r="B800">
            <v>80792</v>
          </cell>
          <cell r="C800" t="str">
            <v>A</v>
          </cell>
        </row>
        <row r="801">
          <cell r="B801">
            <v>80793</v>
          </cell>
          <cell r="C801" t="str">
            <v>A</v>
          </cell>
        </row>
        <row r="802">
          <cell r="B802">
            <v>80794</v>
          </cell>
          <cell r="C802" t="str">
            <v>A</v>
          </cell>
        </row>
        <row r="803">
          <cell r="B803">
            <v>80795</v>
          </cell>
          <cell r="C803" t="str">
            <v>A</v>
          </cell>
        </row>
        <row r="804">
          <cell r="B804">
            <v>80796</v>
          </cell>
          <cell r="C804" t="str">
            <v>A</v>
          </cell>
        </row>
        <row r="805">
          <cell r="B805">
            <v>80797</v>
          </cell>
          <cell r="C805" t="str">
            <v>A</v>
          </cell>
        </row>
        <row r="806">
          <cell r="B806">
            <v>80798</v>
          </cell>
          <cell r="C806" t="str">
            <v>A</v>
          </cell>
        </row>
        <row r="807">
          <cell r="B807">
            <v>80799</v>
          </cell>
          <cell r="C807" t="str">
            <v>A</v>
          </cell>
        </row>
        <row r="808">
          <cell r="B808">
            <v>80800</v>
          </cell>
          <cell r="C808" t="str">
            <v>A</v>
          </cell>
        </row>
        <row r="809">
          <cell r="B809">
            <v>80801</v>
          </cell>
          <cell r="C809" t="str">
            <v>A</v>
          </cell>
        </row>
        <row r="810">
          <cell r="B810">
            <v>80802</v>
          </cell>
          <cell r="C810" t="str">
            <v>A</v>
          </cell>
        </row>
        <row r="811">
          <cell r="B811">
            <v>80803</v>
          </cell>
          <cell r="C811" t="str">
            <v>A</v>
          </cell>
        </row>
        <row r="812">
          <cell r="B812">
            <v>80804</v>
          </cell>
          <cell r="C812" t="str">
            <v>A</v>
          </cell>
        </row>
        <row r="813">
          <cell r="B813">
            <v>80805</v>
          </cell>
          <cell r="C813" t="str">
            <v>A</v>
          </cell>
        </row>
        <row r="814">
          <cell r="B814">
            <v>80806</v>
          </cell>
          <cell r="C814" t="str">
            <v>A</v>
          </cell>
        </row>
        <row r="815">
          <cell r="B815">
            <v>80807</v>
          </cell>
          <cell r="C815" t="str">
            <v>A</v>
          </cell>
        </row>
        <row r="816">
          <cell r="B816">
            <v>80808</v>
          </cell>
          <cell r="C816" t="str">
            <v>A</v>
          </cell>
        </row>
        <row r="817">
          <cell r="B817">
            <v>80809</v>
          </cell>
          <cell r="C817" t="str">
            <v>A</v>
          </cell>
        </row>
        <row r="818">
          <cell r="B818">
            <v>80810</v>
          </cell>
          <cell r="C818" t="str">
            <v>A</v>
          </cell>
        </row>
        <row r="819">
          <cell r="B819">
            <v>80811</v>
          </cell>
          <cell r="C819" t="str">
            <v>A</v>
          </cell>
        </row>
        <row r="820">
          <cell r="B820">
            <v>80812</v>
          </cell>
          <cell r="C820" t="str">
            <v>A</v>
          </cell>
        </row>
        <row r="821">
          <cell r="B821">
            <v>80813</v>
          </cell>
          <cell r="C821" t="str">
            <v>A</v>
          </cell>
        </row>
        <row r="822">
          <cell r="B822">
            <v>80814</v>
          </cell>
          <cell r="C822" t="str">
            <v>A</v>
          </cell>
        </row>
        <row r="823">
          <cell r="B823">
            <v>80815</v>
          </cell>
          <cell r="C823" t="str">
            <v>A</v>
          </cell>
        </row>
        <row r="824">
          <cell r="B824">
            <v>80816</v>
          </cell>
          <cell r="C824" t="str">
            <v>A</v>
          </cell>
        </row>
        <row r="825">
          <cell r="B825">
            <v>80817</v>
          </cell>
          <cell r="C825" t="str">
            <v>A</v>
          </cell>
        </row>
        <row r="826">
          <cell r="B826">
            <v>80818</v>
          </cell>
          <cell r="C826" t="str">
            <v>A</v>
          </cell>
        </row>
        <row r="827">
          <cell r="B827">
            <v>80819</v>
          </cell>
          <cell r="C827" t="str">
            <v>A</v>
          </cell>
        </row>
        <row r="828">
          <cell r="B828">
            <v>80820</v>
          </cell>
          <cell r="C828" t="str">
            <v>A</v>
          </cell>
        </row>
        <row r="829">
          <cell r="B829">
            <v>80821</v>
          </cell>
          <cell r="C829" t="str">
            <v>A</v>
          </cell>
        </row>
        <row r="830">
          <cell r="B830">
            <v>80822</v>
          </cell>
          <cell r="C830" t="str">
            <v>A</v>
          </cell>
        </row>
        <row r="831">
          <cell r="B831">
            <v>80823</v>
          </cell>
          <cell r="C831" t="str">
            <v>A</v>
          </cell>
        </row>
        <row r="832">
          <cell r="B832">
            <v>80824</v>
          </cell>
          <cell r="C832" t="str">
            <v>A</v>
          </cell>
        </row>
        <row r="833">
          <cell r="B833">
            <v>80825</v>
          </cell>
          <cell r="C833" t="str">
            <v>A</v>
          </cell>
        </row>
        <row r="834">
          <cell r="B834">
            <v>80826</v>
          </cell>
          <cell r="C834" t="str">
            <v>A</v>
          </cell>
        </row>
        <row r="835">
          <cell r="B835">
            <v>80827</v>
          </cell>
          <cell r="C835" t="str">
            <v>A</v>
          </cell>
        </row>
        <row r="836">
          <cell r="B836">
            <v>80828</v>
          </cell>
          <cell r="C836" t="str">
            <v>A</v>
          </cell>
        </row>
        <row r="837">
          <cell r="B837">
            <v>80829</v>
          </cell>
          <cell r="C837" t="str">
            <v>A</v>
          </cell>
        </row>
        <row r="838">
          <cell r="B838">
            <v>80830</v>
          </cell>
          <cell r="C838" t="str">
            <v>A</v>
          </cell>
        </row>
        <row r="839">
          <cell r="B839">
            <v>80831</v>
          </cell>
          <cell r="C839" t="str">
            <v>A</v>
          </cell>
        </row>
        <row r="840">
          <cell r="B840">
            <v>80832</v>
          </cell>
          <cell r="C840" t="str">
            <v>A</v>
          </cell>
        </row>
        <row r="841">
          <cell r="B841">
            <v>80833</v>
          </cell>
          <cell r="C841" t="str">
            <v>A</v>
          </cell>
        </row>
        <row r="842">
          <cell r="B842">
            <v>80834</v>
          </cell>
          <cell r="C842" t="str">
            <v>A</v>
          </cell>
        </row>
        <row r="843">
          <cell r="B843">
            <v>80835</v>
          </cell>
          <cell r="C843" t="str">
            <v>A</v>
          </cell>
        </row>
        <row r="844">
          <cell r="B844">
            <v>80836</v>
          </cell>
          <cell r="C844" t="str">
            <v>A</v>
          </cell>
        </row>
        <row r="845">
          <cell r="B845">
            <v>80837</v>
          </cell>
          <cell r="C845" t="str">
            <v>A</v>
          </cell>
        </row>
        <row r="846">
          <cell r="B846">
            <v>80838</v>
          </cell>
          <cell r="C846" t="str">
            <v>A</v>
          </cell>
        </row>
        <row r="847">
          <cell r="B847">
            <v>80839</v>
          </cell>
          <cell r="C847" t="str">
            <v>A</v>
          </cell>
        </row>
        <row r="848">
          <cell r="B848">
            <v>80840</v>
          </cell>
          <cell r="C848" t="str">
            <v>A</v>
          </cell>
        </row>
        <row r="849">
          <cell r="B849">
            <v>80841</v>
          </cell>
          <cell r="C849" t="str">
            <v>A</v>
          </cell>
        </row>
        <row r="850">
          <cell r="B850">
            <v>80842</v>
          </cell>
          <cell r="C850" t="str">
            <v>A</v>
          </cell>
        </row>
        <row r="851">
          <cell r="B851">
            <v>80843</v>
          </cell>
          <cell r="C851" t="str">
            <v>A</v>
          </cell>
        </row>
        <row r="852">
          <cell r="B852">
            <v>80844</v>
          </cell>
          <cell r="C852" t="str">
            <v>A</v>
          </cell>
        </row>
        <row r="853">
          <cell r="B853">
            <v>80845</v>
          </cell>
          <cell r="C853" t="str">
            <v>A</v>
          </cell>
        </row>
        <row r="854">
          <cell r="B854">
            <v>80846</v>
          </cell>
          <cell r="C854" t="str">
            <v>A</v>
          </cell>
        </row>
        <row r="855">
          <cell r="B855">
            <v>80847</v>
          </cell>
          <cell r="C855" t="str">
            <v>A</v>
          </cell>
        </row>
        <row r="856">
          <cell r="B856">
            <v>80848</v>
          </cell>
          <cell r="C856" t="str">
            <v>A</v>
          </cell>
        </row>
        <row r="857">
          <cell r="B857">
            <v>80849</v>
          </cell>
          <cell r="C857" t="str">
            <v>A</v>
          </cell>
        </row>
        <row r="858">
          <cell r="B858">
            <v>80850</v>
          </cell>
          <cell r="C858" t="str">
            <v>A</v>
          </cell>
        </row>
        <row r="859">
          <cell r="B859">
            <v>80851</v>
          </cell>
          <cell r="C859" t="str">
            <v>A</v>
          </cell>
        </row>
        <row r="860">
          <cell r="B860">
            <v>80852</v>
          </cell>
          <cell r="C860" t="str">
            <v>A</v>
          </cell>
        </row>
        <row r="861">
          <cell r="B861">
            <v>80853</v>
          </cell>
          <cell r="C861" t="str">
            <v>A</v>
          </cell>
        </row>
        <row r="862">
          <cell r="B862">
            <v>80854</v>
          </cell>
          <cell r="C862" t="str">
            <v>A</v>
          </cell>
        </row>
        <row r="863">
          <cell r="B863">
            <v>80855</v>
          </cell>
          <cell r="C863" t="str">
            <v>A</v>
          </cell>
        </row>
        <row r="864">
          <cell r="B864">
            <v>80856</v>
          </cell>
          <cell r="C864" t="str">
            <v>A</v>
          </cell>
        </row>
        <row r="865">
          <cell r="B865">
            <v>80857</v>
          </cell>
          <cell r="C865" t="str">
            <v>A</v>
          </cell>
        </row>
        <row r="866">
          <cell r="B866">
            <v>80858</v>
          </cell>
          <cell r="C866" t="str">
            <v>A</v>
          </cell>
        </row>
        <row r="867">
          <cell r="B867">
            <v>80859</v>
          </cell>
          <cell r="C867" t="str">
            <v>A</v>
          </cell>
        </row>
        <row r="868">
          <cell r="B868">
            <v>80860</v>
          </cell>
          <cell r="C868" t="str">
            <v>A</v>
          </cell>
        </row>
        <row r="869">
          <cell r="B869">
            <v>80861</v>
          </cell>
          <cell r="C869" t="str">
            <v>A</v>
          </cell>
        </row>
        <row r="870">
          <cell r="B870">
            <v>80862</v>
          </cell>
          <cell r="C870" t="str">
            <v>A</v>
          </cell>
        </row>
        <row r="871">
          <cell r="B871">
            <v>80863</v>
          </cell>
          <cell r="C871" t="str">
            <v>A</v>
          </cell>
        </row>
        <row r="872">
          <cell r="B872">
            <v>80864</v>
          </cell>
          <cell r="C872" t="str">
            <v>A</v>
          </cell>
        </row>
        <row r="873">
          <cell r="B873">
            <v>80865</v>
          </cell>
          <cell r="C873" t="str">
            <v>A</v>
          </cell>
        </row>
        <row r="874">
          <cell r="B874">
            <v>80866</v>
          </cell>
          <cell r="C874" t="str">
            <v>A</v>
          </cell>
        </row>
        <row r="875">
          <cell r="B875">
            <v>80867</v>
          </cell>
          <cell r="C875" t="str">
            <v>A</v>
          </cell>
        </row>
        <row r="876">
          <cell r="B876">
            <v>80868</v>
          </cell>
          <cell r="C876" t="str">
            <v>A</v>
          </cell>
        </row>
        <row r="877">
          <cell r="B877">
            <v>80869</v>
          </cell>
          <cell r="C877" t="str">
            <v>A</v>
          </cell>
        </row>
        <row r="878">
          <cell r="B878">
            <v>80870</v>
          </cell>
          <cell r="C878" t="str">
            <v>A</v>
          </cell>
        </row>
        <row r="879">
          <cell r="B879">
            <v>80871</v>
          </cell>
          <cell r="C879" t="str">
            <v>A</v>
          </cell>
        </row>
        <row r="880">
          <cell r="B880">
            <v>80872</v>
          </cell>
          <cell r="C880" t="str">
            <v>A</v>
          </cell>
        </row>
        <row r="881">
          <cell r="B881">
            <v>80873</v>
          </cell>
          <cell r="C881" t="str">
            <v>A</v>
          </cell>
        </row>
        <row r="882">
          <cell r="B882">
            <v>80874</v>
          </cell>
          <cell r="C882" t="str">
            <v>A</v>
          </cell>
        </row>
        <row r="883">
          <cell r="B883">
            <v>80875</v>
          </cell>
          <cell r="C883" t="str">
            <v>A</v>
          </cell>
        </row>
        <row r="884">
          <cell r="B884">
            <v>80876</v>
          </cell>
          <cell r="C884" t="str">
            <v>A</v>
          </cell>
        </row>
        <row r="885">
          <cell r="B885">
            <v>80877</v>
          </cell>
          <cell r="C885" t="str">
            <v>A</v>
          </cell>
        </row>
        <row r="886">
          <cell r="B886">
            <v>80878</v>
          </cell>
          <cell r="C886" t="str">
            <v>A</v>
          </cell>
        </row>
        <row r="887">
          <cell r="B887">
            <v>80879</v>
          </cell>
          <cell r="C887" t="str">
            <v>A</v>
          </cell>
        </row>
        <row r="888">
          <cell r="B888">
            <v>80880</v>
          </cell>
          <cell r="C888" t="str">
            <v>A</v>
          </cell>
        </row>
        <row r="889">
          <cell r="B889">
            <v>80881</v>
          </cell>
          <cell r="C889" t="str">
            <v>A</v>
          </cell>
        </row>
        <row r="890">
          <cell r="B890">
            <v>80882</v>
          </cell>
          <cell r="C890" t="str">
            <v>A</v>
          </cell>
        </row>
        <row r="891">
          <cell r="B891">
            <v>80883</v>
          </cell>
          <cell r="C891" t="str">
            <v>A</v>
          </cell>
        </row>
        <row r="892">
          <cell r="B892">
            <v>80884</v>
          </cell>
          <cell r="C892" t="str">
            <v>A</v>
          </cell>
        </row>
        <row r="893">
          <cell r="B893">
            <v>80885</v>
          </cell>
          <cell r="C893" t="str">
            <v>A</v>
          </cell>
        </row>
        <row r="894">
          <cell r="B894">
            <v>80886</v>
          </cell>
          <cell r="C894" t="str">
            <v>A</v>
          </cell>
        </row>
        <row r="895">
          <cell r="B895">
            <v>80887</v>
          </cell>
          <cell r="C895" t="str">
            <v>A</v>
          </cell>
        </row>
        <row r="896">
          <cell r="B896">
            <v>80888</v>
          </cell>
          <cell r="C896" t="str">
            <v>A</v>
          </cell>
        </row>
        <row r="897">
          <cell r="B897">
            <v>80889</v>
          </cell>
          <cell r="C897" t="str">
            <v>A</v>
          </cell>
        </row>
        <row r="898">
          <cell r="B898">
            <v>80890</v>
          </cell>
          <cell r="C898" t="str">
            <v>A</v>
          </cell>
        </row>
        <row r="899">
          <cell r="B899">
            <v>80891</v>
          </cell>
          <cell r="C899" t="str">
            <v>A</v>
          </cell>
        </row>
        <row r="900">
          <cell r="B900">
            <v>80892</v>
          </cell>
          <cell r="C900" t="str">
            <v>A</v>
          </cell>
        </row>
        <row r="901">
          <cell r="B901">
            <v>80893</v>
          </cell>
          <cell r="C901" t="str">
            <v>A</v>
          </cell>
        </row>
        <row r="902">
          <cell r="B902">
            <v>80894</v>
          </cell>
          <cell r="C902" t="str">
            <v>A</v>
          </cell>
        </row>
        <row r="903">
          <cell r="B903">
            <v>80895</v>
          </cell>
          <cell r="C903" t="str">
            <v>A</v>
          </cell>
        </row>
        <row r="904">
          <cell r="B904">
            <v>80896</v>
          </cell>
          <cell r="C904" t="str">
            <v>A</v>
          </cell>
        </row>
        <row r="905">
          <cell r="B905">
            <v>80897</v>
          </cell>
          <cell r="C905" t="str">
            <v>A</v>
          </cell>
        </row>
        <row r="906">
          <cell r="B906">
            <v>80898</v>
          </cell>
          <cell r="C906" t="str">
            <v>A</v>
          </cell>
        </row>
        <row r="907">
          <cell r="B907">
            <v>80899</v>
          </cell>
          <cell r="C907" t="str">
            <v>A</v>
          </cell>
        </row>
        <row r="908">
          <cell r="B908">
            <v>80900</v>
          </cell>
          <cell r="C908" t="str">
            <v>A</v>
          </cell>
        </row>
        <row r="909">
          <cell r="B909">
            <v>80901</v>
          </cell>
          <cell r="C909" t="str">
            <v>A</v>
          </cell>
        </row>
        <row r="910">
          <cell r="B910">
            <v>80902</v>
          </cell>
          <cell r="C910" t="str">
            <v>A</v>
          </cell>
        </row>
        <row r="911">
          <cell r="B911">
            <v>80903</v>
          </cell>
          <cell r="C911" t="str">
            <v>A</v>
          </cell>
        </row>
        <row r="912">
          <cell r="B912">
            <v>80904</v>
          </cell>
          <cell r="C912" t="str">
            <v>A</v>
          </cell>
        </row>
        <row r="913">
          <cell r="B913">
            <v>80905</v>
          </cell>
          <cell r="C913" t="str">
            <v>A</v>
          </cell>
        </row>
        <row r="914">
          <cell r="B914">
            <v>80906</v>
          </cell>
          <cell r="C914" t="str">
            <v>A</v>
          </cell>
        </row>
        <row r="915">
          <cell r="B915">
            <v>80907</v>
          </cell>
          <cell r="C915" t="str">
            <v>A</v>
          </cell>
        </row>
        <row r="916">
          <cell r="B916">
            <v>80908</v>
          </cell>
          <cell r="C916" t="str">
            <v>A</v>
          </cell>
        </row>
        <row r="917">
          <cell r="B917">
            <v>80909</v>
          </cell>
          <cell r="C917" t="str">
            <v>A</v>
          </cell>
        </row>
        <row r="918">
          <cell r="B918">
            <v>80910</v>
          </cell>
          <cell r="C918" t="str">
            <v>A</v>
          </cell>
        </row>
        <row r="919">
          <cell r="B919">
            <v>80911</v>
          </cell>
          <cell r="C919" t="str">
            <v>A</v>
          </cell>
        </row>
        <row r="920">
          <cell r="B920">
            <v>80912</v>
          </cell>
          <cell r="C920" t="str">
            <v>A</v>
          </cell>
        </row>
        <row r="921">
          <cell r="B921">
            <v>80913</v>
          </cell>
          <cell r="C921" t="str">
            <v>A</v>
          </cell>
        </row>
        <row r="922">
          <cell r="B922">
            <v>80914</v>
          </cell>
          <cell r="C922" t="str">
            <v>A</v>
          </cell>
        </row>
        <row r="923">
          <cell r="B923">
            <v>80915</v>
          </cell>
          <cell r="C923" t="str">
            <v>A</v>
          </cell>
        </row>
        <row r="924">
          <cell r="B924">
            <v>80916</v>
          </cell>
          <cell r="C924" t="str">
            <v>A</v>
          </cell>
        </row>
        <row r="925">
          <cell r="B925">
            <v>80917</v>
          </cell>
          <cell r="C925" t="str">
            <v>A</v>
          </cell>
        </row>
        <row r="926">
          <cell r="B926">
            <v>80918</v>
          </cell>
          <cell r="C926" t="str">
            <v>A</v>
          </cell>
        </row>
        <row r="927">
          <cell r="B927">
            <v>80919</v>
          </cell>
          <cell r="C927" t="str">
            <v>A</v>
          </cell>
        </row>
        <row r="928">
          <cell r="B928">
            <v>80920</v>
          </cell>
          <cell r="C928" t="str">
            <v>A</v>
          </cell>
        </row>
        <row r="929">
          <cell r="B929">
            <v>80921</v>
          </cell>
          <cell r="C929" t="str">
            <v>A</v>
          </cell>
        </row>
        <row r="930">
          <cell r="B930">
            <v>80922</v>
          </cell>
          <cell r="C930" t="str">
            <v>A</v>
          </cell>
        </row>
        <row r="931">
          <cell r="B931">
            <v>80923</v>
          </cell>
          <cell r="C931" t="str">
            <v>A</v>
          </cell>
        </row>
        <row r="932">
          <cell r="B932">
            <v>80924</v>
          </cell>
          <cell r="C932" t="str">
            <v>A</v>
          </cell>
        </row>
        <row r="933">
          <cell r="B933">
            <v>80925</v>
          </cell>
          <cell r="C933" t="str">
            <v>A</v>
          </cell>
        </row>
        <row r="934">
          <cell r="B934">
            <v>80926</v>
          </cell>
          <cell r="C934" t="str">
            <v>A</v>
          </cell>
        </row>
        <row r="935">
          <cell r="B935">
            <v>80927</v>
          </cell>
          <cell r="C935" t="str">
            <v>A</v>
          </cell>
        </row>
        <row r="936">
          <cell r="B936">
            <v>80928</v>
          </cell>
          <cell r="C936" t="str">
            <v>A</v>
          </cell>
        </row>
        <row r="937">
          <cell r="B937">
            <v>80929</v>
          </cell>
          <cell r="C937" t="str">
            <v>A</v>
          </cell>
        </row>
        <row r="938">
          <cell r="B938">
            <v>80930</v>
          </cell>
          <cell r="C938" t="str">
            <v>A</v>
          </cell>
        </row>
        <row r="939">
          <cell r="B939">
            <v>80931</v>
          </cell>
          <cell r="C939" t="str">
            <v>A</v>
          </cell>
        </row>
        <row r="940">
          <cell r="B940">
            <v>80932</v>
          </cell>
          <cell r="C940" t="str">
            <v>A</v>
          </cell>
        </row>
        <row r="941">
          <cell r="B941">
            <v>80933</v>
          </cell>
          <cell r="C941" t="str">
            <v>A</v>
          </cell>
        </row>
        <row r="942">
          <cell r="B942">
            <v>80934</v>
          </cell>
          <cell r="C942" t="str">
            <v>A</v>
          </cell>
        </row>
        <row r="943">
          <cell r="B943">
            <v>80935</v>
          </cell>
          <cell r="C943" t="str">
            <v>A</v>
          </cell>
        </row>
        <row r="944">
          <cell r="B944">
            <v>80936</v>
          </cell>
          <cell r="C944" t="str">
            <v>A</v>
          </cell>
        </row>
        <row r="945">
          <cell r="B945">
            <v>80937</v>
          </cell>
          <cell r="C945" t="str">
            <v>A</v>
          </cell>
        </row>
        <row r="946">
          <cell r="B946">
            <v>80938</v>
          </cell>
          <cell r="C946" t="str">
            <v>A</v>
          </cell>
        </row>
        <row r="947">
          <cell r="B947">
            <v>80939</v>
          </cell>
          <cell r="C947" t="str">
            <v>A</v>
          </cell>
        </row>
        <row r="948">
          <cell r="B948">
            <v>80940</v>
          </cell>
          <cell r="C948" t="str">
            <v>A</v>
          </cell>
        </row>
        <row r="949">
          <cell r="B949">
            <v>80941</v>
          </cell>
          <cell r="C949" t="str">
            <v>A</v>
          </cell>
        </row>
        <row r="950">
          <cell r="B950">
            <v>80942</v>
          </cell>
          <cell r="C950" t="str">
            <v>A</v>
          </cell>
        </row>
        <row r="951">
          <cell r="B951">
            <v>80943</v>
          </cell>
          <cell r="C951" t="str">
            <v>A</v>
          </cell>
        </row>
        <row r="952">
          <cell r="B952">
            <v>80944</v>
          </cell>
          <cell r="C952" t="str">
            <v>A</v>
          </cell>
        </row>
        <row r="953">
          <cell r="B953">
            <v>80945</v>
          </cell>
          <cell r="C953" t="str">
            <v>A</v>
          </cell>
        </row>
        <row r="954">
          <cell r="B954">
            <v>80946</v>
          </cell>
          <cell r="C954" t="str">
            <v>A</v>
          </cell>
        </row>
        <row r="955">
          <cell r="B955">
            <v>80947</v>
          </cell>
          <cell r="C955" t="str">
            <v>A</v>
          </cell>
        </row>
        <row r="956">
          <cell r="B956">
            <v>80948</v>
          </cell>
          <cell r="C956" t="str">
            <v>A</v>
          </cell>
        </row>
        <row r="957">
          <cell r="B957">
            <v>80949</v>
          </cell>
          <cell r="C957" t="str">
            <v>A</v>
          </cell>
        </row>
        <row r="958">
          <cell r="B958">
            <v>80950</v>
          </cell>
          <cell r="C958" t="str">
            <v>A</v>
          </cell>
        </row>
        <row r="959">
          <cell r="B959">
            <v>80951</v>
          </cell>
          <cell r="C959" t="str">
            <v>A</v>
          </cell>
        </row>
        <row r="960">
          <cell r="B960">
            <v>80952</v>
          </cell>
          <cell r="C960" t="str">
            <v>A</v>
          </cell>
        </row>
        <row r="961">
          <cell r="B961">
            <v>80953</v>
          </cell>
          <cell r="C961" t="str">
            <v>A</v>
          </cell>
        </row>
        <row r="962">
          <cell r="B962">
            <v>80954</v>
          </cell>
          <cell r="C962" t="str">
            <v>A</v>
          </cell>
        </row>
        <row r="963">
          <cell r="B963">
            <v>80955</v>
          </cell>
          <cell r="C963" t="str">
            <v>A</v>
          </cell>
        </row>
        <row r="964">
          <cell r="B964">
            <v>80956</v>
          </cell>
          <cell r="C964" t="str">
            <v>A</v>
          </cell>
        </row>
        <row r="965">
          <cell r="B965">
            <v>80957</v>
          </cell>
          <cell r="C965" t="str">
            <v>A</v>
          </cell>
        </row>
        <row r="966">
          <cell r="B966">
            <v>80958</v>
          </cell>
          <cell r="C966" t="str">
            <v>A</v>
          </cell>
        </row>
        <row r="967">
          <cell r="B967">
            <v>80959</v>
          </cell>
          <cell r="C967" t="str">
            <v>A</v>
          </cell>
        </row>
        <row r="968">
          <cell r="B968">
            <v>80960</v>
          </cell>
          <cell r="C968" t="str">
            <v>A</v>
          </cell>
        </row>
        <row r="969">
          <cell r="B969">
            <v>80961</v>
          </cell>
          <cell r="C969" t="str">
            <v>A</v>
          </cell>
        </row>
        <row r="970">
          <cell r="B970">
            <v>80962</v>
          </cell>
          <cell r="C970" t="str">
            <v>A</v>
          </cell>
        </row>
        <row r="971">
          <cell r="B971">
            <v>80963</v>
          </cell>
          <cell r="C971" t="str">
            <v>A</v>
          </cell>
        </row>
        <row r="972">
          <cell r="B972">
            <v>80964</v>
          </cell>
          <cell r="C972" t="str">
            <v>A</v>
          </cell>
        </row>
        <row r="973">
          <cell r="B973">
            <v>80965</v>
          </cell>
          <cell r="C973" t="str">
            <v>A</v>
          </cell>
        </row>
        <row r="974">
          <cell r="B974">
            <v>80966</v>
          </cell>
          <cell r="C974" t="str">
            <v>A</v>
          </cell>
        </row>
        <row r="975">
          <cell r="B975">
            <v>80967</v>
          </cell>
          <cell r="C975" t="str">
            <v>A</v>
          </cell>
        </row>
        <row r="976">
          <cell r="B976">
            <v>80968</v>
          </cell>
          <cell r="C976" t="str">
            <v>A</v>
          </cell>
        </row>
        <row r="977">
          <cell r="B977">
            <v>80969</v>
          </cell>
          <cell r="C977" t="str">
            <v>A</v>
          </cell>
        </row>
        <row r="978">
          <cell r="B978">
            <v>80970</v>
          </cell>
          <cell r="C978" t="str">
            <v>A</v>
          </cell>
        </row>
        <row r="979">
          <cell r="B979">
            <v>80971</v>
          </cell>
          <cell r="C979" t="str">
            <v>A</v>
          </cell>
        </row>
        <row r="980">
          <cell r="B980">
            <v>80972</v>
          </cell>
          <cell r="C980" t="str">
            <v>A</v>
          </cell>
        </row>
        <row r="981">
          <cell r="B981">
            <v>80973</v>
          </cell>
          <cell r="C981" t="str">
            <v>A</v>
          </cell>
        </row>
        <row r="982">
          <cell r="B982">
            <v>80974</v>
          </cell>
          <cell r="C982" t="str">
            <v>A</v>
          </cell>
        </row>
        <row r="983">
          <cell r="B983">
            <v>80975</v>
          </cell>
          <cell r="C983" t="str">
            <v>A</v>
          </cell>
        </row>
        <row r="984">
          <cell r="B984">
            <v>80976</v>
          </cell>
          <cell r="C984" t="str">
            <v>A</v>
          </cell>
        </row>
        <row r="985">
          <cell r="B985">
            <v>80977</v>
          </cell>
          <cell r="C985" t="str">
            <v>A</v>
          </cell>
        </row>
        <row r="986">
          <cell r="B986">
            <v>80978</v>
          </cell>
          <cell r="C986" t="str">
            <v>A</v>
          </cell>
        </row>
        <row r="987">
          <cell r="B987">
            <v>80979</v>
          </cell>
          <cell r="C987" t="str">
            <v>A</v>
          </cell>
        </row>
        <row r="988">
          <cell r="B988">
            <v>80980</v>
          </cell>
          <cell r="C988" t="str">
            <v>A</v>
          </cell>
        </row>
        <row r="989">
          <cell r="B989">
            <v>80981</v>
          </cell>
          <cell r="C989" t="str">
            <v>A</v>
          </cell>
        </row>
        <row r="990">
          <cell r="B990">
            <v>80982</v>
          </cell>
          <cell r="C990" t="str">
            <v>A</v>
          </cell>
        </row>
        <row r="991">
          <cell r="B991">
            <v>80983</v>
          </cell>
          <cell r="C991" t="str">
            <v>A</v>
          </cell>
        </row>
        <row r="992">
          <cell r="B992">
            <v>80984</v>
          </cell>
          <cell r="C992" t="str">
            <v>A</v>
          </cell>
        </row>
        <row r="993">
          <cell r="B993">
            <v>80985</v>
          </cell>
          <cell r="C993" t="str">
            <v>A</v>
          </cell>
        </row>
        <row r="994">
          <cell r="B994">
            <v>80986</v>
          </cell>
          <cell r="C994" t="str">
            <v>A</v>
          </cell>
        </row>
        <row r="995">
          <cell r="B995">
            <v>80987</v>
          </cell>
          <cell r="C995" t="str">
            <v>A</v>
          </cell>
        </row>
        <row r="996">
          <cell r="B996">
            <v>80988</v>
          </cell>
          <cell r="C996" t="str">
            <v>A</v>
          </cell>
        </row>
        <row r="997">
          <cell r="B997">
            <v>80989</v>
          </cell>
          <cell r="C997" t="str">
            <v>A</v>
          </cell>
        </row>
        <row r="998">
          <cell r="B998">
            <v>80990</v>
          </cell>
          <cell r="C998" t="str">
            <v>A</v>
          </cell>
        </row>
        <row r="999">
          <cell r="B999">
            <v>80991</v>
          </cell>
          <cell r="C999" t="str">
            <v>A</v>
          </cell>
        </row>
        <row r="1000">
          <cell r="B1000">
            <v>80992</v>
          </cell>
          <cell r="C1000" t="str">
            <v>A</v>
          </cell>
        </row>
        <row r="1001">
          <cell r="B1001">
            <v>80993</v>
          </cell>
          <cell r="C1001" t="str">
            <v>A</v>
          </cell>
        </row>
        <row r="1002">
          <cell r="B1002">
            <v>80994</v>
          </cell>
          <cell r="C1002" t="str">
            <v>A</v>
          </cell>
        </row>
        <row r="1003">
          <cell r="B1003">
            <v>80995</v>
          </cell>
          <cell r="C1003" t="str">
            <v>A</v>
          </cell>
        </row>
        <row r="1004">
          <cell r="B1004">
            <v>80996</v>
          </cell>
          <cell r="C1004" t="str">
            <v>A</v>
          </cell>
        </row>
        <row r="1005">
          <cell r="B1005">
            <v>80997</v>
          </cell>
          <cell r="C1005" t="str">
            <v>A</v>
          </cell>
        </row>
        <row r="1006">
          <cell r="B1006">
            <v>80998</v>
          </cell>
          <cell r="C1006" t="str">
            <v>A</v>
          </cell>
        </row>
        <row r="1007">
          <cell r="B1007">
            <v>80999</v>
          </cell>
          <cell r="C1007" t="str">
            <v>A</v>
          </cell>
        </row>
        <row r="1008">
          <cell r="B1008">
            <v>81000</v>
          </cell>
          <cell r="C1008" t="str">
            <v>A</v>
          </cell>
        </row>
        <row r="1009">
          <cell r="B1009">
            <v>81001</v>
          </cell>
          <cell r="C1009" t="str">
            <v>A</v>
          </cell>
        </row>
        <row r="1010">
          <cell r="B1010">
            <v>81002</v>
          </cell>
          <cell r="C1010" t="str">
            <v>A</v>
          </cell>
        </row>
        <row r="1011">
          <cell r="B1011">
            <v>81003</v>
          </cell>
          <cell r="C1011" t="str">
            <v>A</v>
          </cell>
        </row>
        <row r="1012">
          <cell r="B1012">
            <v>81004</v>
          </cell>
          <cell r="C1012" t="str">
            <v>A</v>
          </cell>
        </row>
        <row r="1013">
          <cell r="B1013">
            <v>81005</v>
          </cell>
          <cell r="C1013" t="str">
            <v>A</v>
          </cell>
        </row>
        <row r="1014">
          <cell r="B1014">
            <v>81006</v>
          </cell>
          <cell r="C1014" t="str">
            <v>A</v>
          </cell>
        </row>
        <row r="1015">
          <cell r="B1015">
            <v>81007</v>
          </cell>
          <cell r="C1015" t="str">
            <v>A</v>
          </cell>
        </row>
        <row r="1016">
          <cell r="B1016">
            <v>81008</v>
          </cell>
          <cell r="C1016" t="str">
            <v>A</v>
          </cell>
        </row>
        <row r="1017">
          <cell r="B1017">
            <v>81009</v>
          </cell>
          <cell r="C1017" t="str">
            <v>A</v>
          </cell>
        </row>
        <row r="1018">
          <cell r="B1018">
            <v>81010</v>
          </cell>
          <cell r="C1018" t="str">
            <v>A</v>
          </cell>
        </row>
        <row r="1019">
          <cell r="B1019">
            <v>81011</v>
          </cell>
          <cell r="C1019" t="str">
            <v>A</v>
          </cell>
        </row>
        <row r="1020">
          <cell r="B1020">
            <v>81012</v>
          </cell>
          <cell r="C1020" t="str">
            <v>A</v>
          </cell>
        </row>
        <row r="1021">
          <cell r="B1021">
            <v>81013</v>
          </cell>
          <cell r="C1021" t="str">
            <v>A</v>
          </cell>
        </row>
        <row r="1022">
          <cell r="B1022">
            <v>81014</v>
          </cell>
          <cell r="C1022" t="str">
            <v>A</v>
          </cell>
        </row>
        <row r="1023">
          <cell r="B1023">
            <v>81015</v>
          </cell>
          <cell r="C1023" t="str">
            <v>A</v>
          </cell>
        </row>
        <row r="1024">
          <cell r="B1024">
            <v>81016</v>
          </cell>
          <cell r="C1024" t="str">
            <v>A</v>
          </cell>
        </row>
        <row r="1025">
          <cell r="B1025">
            <v>81017</v>
          </cell>
          <cell r="C1025" t="str">
            <v>A</v>
          </cell>
        </row>
        <row r="1026">
          <cell r="B1026">
            <v>81018</v>
          </cell>
          <cell r="C1026" t="str">
            <v>A</v>
          </cell>
        </row>
        <row r="1027">
          <cell r="B1027">
            <v>81019</v>
          </cell>
          <cell r="C1027" t="str">
            <v>A</v>
          </cell>
        </row>
        <row r="1028">
          <cell r="B1028">
            <v>81020</v>
          </cell>
          <cell r="C1028" t="str">
            <v>A</v>
          </cell>
        </row>
        <row r="1029">
          <cell r="B1029">
            <v>81021</v>
          </cell>
          <cell r="C1029" t="str">
            <v>A</v>
          </cell>
        </row>
        <row r="1030">
          <cell r="B1030">
            <v>81022</v>
          </cell>
          <cell r="C1030" t="str">
            <v>A</v>
          </cell>
        </row>
        <row r="1031">
          <cell r="B1031">
            <v>81023</v>
          </cell>
          <cell r="C1031" t="str">
            <v>A</v>
          </cell>
        </row>
        <row r="1032">
          <cell r="B1032">
            <v>81024</v>
          </cell>
          <cell r="C1032" t="str">
            <v>A</v>
          </cell>
        </row>
        <row r="1033">
          <cell r="B1033">
            <v>81025</v>
          </cell>
          <cell r="C1033" t="str">
            <v>A</v>
          </cell>
        </row>
        <row r="1034">
          <cell r="B1034">
            <v>81026</v>
          </cell>
          <cell r="C1034" t="str">
            <v>A</v>
          </cell>
        </row>
        <row r="1035">
          <cell r="B1035">
            <v>81027</v>
          </cell>
          <cell r="C1035" t="str">
            <v>A</v>
          </cell>
        </row>
        <row r="1036">
          <cell r="B1036">
            <v>81028</v>
          </cell>
          <cell r="C1036" t="str">
            <v>A</v>
          </cell>
        </row>
        <row r="1037">
          <cell r="B1037">
            <v>81029</v>
          </cell>
          <cell r="C1037" t="str">
            <v>A</v>
          </cell>
        </row>
        <row r="1038">
          <cell r="B1038">
            <v>81030</v>
          </cell>
          <cell r="C1038" t="str">
            <v>A</v>
          </cell>
        </row>
        <row r="1039">
          <cell r="B1039">
            <v>81031</v>
          </cell>
          <cell r="C1039" t="str">
            <v>A</v>
          </cell>
        </row>
        <row r="1040">
          <cell r="B1040">
            <v>81032</v>
          </cell>
          <cell r="C1040" t="str">
            <v>A</v>
          </cell>
        </row>
        <row r="1041">
          <cell r="B1041">
            <v>81033</v>
          </cell>
          <cell r="C1041" t="str">
            <v>A</v>
          </cell>
        </row>
        <row r="1042">
          <cell r="B1042">
            <v>81034</v>
          </cell>
          <cell r="C1042" t="str">
            <v>A</v>
          </cell>
        </row>
        <row r="1043">
          <cell r="B1043">
            <v>81035</v>
          </cell>
          <cell r="C1043" t="str">
            <v>A</v>
          </cell>
        </row>
        <row r="1044">
          <cell r="B1044">
            <v>81036</v>
          </cell>
          <cell r="C1044" t="str">
            <v>A</v>
          </cell>
        </row>
        <row r="1045">
          <cell r="B1045">
            <v>81037</v>
          </cell>
          <cell r="C1045" t="str">
            <v>A</v>
          </cell>
        </row>
        <row r="1046">
          <cell r="B1046">
            <v>81038</v>
          </cell>
          <cell r="C1046" t="str">
            <v>A</v>
          </cell>
        </row>
        <row r="1047">
          <cell r="B1047">
            <v>81039</v>
          </cell>
          <cell r="C1047" t="str">
            <v>A</v>
          </cell>
        </row>
        <row r="1048">
          <cell r="B1048">
            <v>81040</v>
          </cell>
          <cell r="C1048" t="str">
            <v>A</v>
          </cell>
        </row>
        <row r="1049">
          <cell r="B1049">
            <v>81041</v>
          </cell>
          <cell r="C1049" t="str">
            <v>A</v>
          </cell>
        </row>
        <row r="1050">
          <cell r="B1050">
            <v>81042</v>
          </cell>
          <cell r="C1050" t="str">
            <v>A</v>
          </cell>
        </row>
        <row r="1051">
          <cell r="B1051">
            <v>81043</v>
          </cell>
          <cell r="C1051" t="str">
            <v>A</v>
          </cell>
        </row>
        <row r="1052">
          <cell r="B1052">
            <v>81044</v>
          </cell>
          <cell r="C1052" t="str">
            <v>A</v>
          </cell>
        </row>
        <row r="1053">
          <cell r="B1053">
            <v>81045</v>
          </cell>
          <cell r="C1053" t="str">
            <v>A</v>
          </cell>
        </row>
        <row r="1054">
          <cell r="B1054">
            <v>81046</v>
          </cell>
          <cell r="C1054" t="str">
            <v>A</v>
          </cell>
        </row>
        <row r="1055">
          <cell r="B1055">
            <v>81047</v>
          </cell>
          <cell r="C1055" t="str">
            <v>A</v>
          </cell>
        </row>
        <row r="1056">
          <cell r="B1056">
            <v>81048</v>
          </cell>
          <cell r="C1056" t="str">
            <v>A</v>
          </cell>
        </row>
        <row r="1057">
          <cell r="B1057">
            <v>81049</v>
          </cell>
          <cell r="C1057" t="str">
            <v>A</v>
          </cell>
        </row>
        <row r="1058">
          <cell r="B1058">
            <v>81050</v>
          </cell>
          <cell r="C1058" t="str">
            <v>A</v>
          </cell>
        </row>
        <row r="1059">
          <cell r="B1059">
            <v>81051</v>
          </cell>
          <cell r="C1059" t="str">
            <v>A</v>
          </cell>
        </row>
        <row r="1060">
          <cell r="B1060">
            <v>81052</v>
          </cell>
          <cell r="C1060" t="str">
            <v>A</v>
          </cell>
        </row>
        <row r="1061">
          <cell r="B1061">
            <v>81053</v>
          </cell>
          <cell r="C1061" t="str">
            <v>A</v>
          </cell>
        </row>
        <row r="1062">
          <cell r="B1062">
            <v>81054</v>
          </cell>
          <cell r="C1062" t="str">
            <v>A</v>
          </cell>
        </row>
        <row r="1063">
          <cell r="B1063">
            <v>81055</v>
          </cell>
          <cell r="C1063" t="str">
            <v>A</v>
          </cell>
        </row>
        <row r="1064">
          <cell r="B1064">
            <v>81056</v>
          </cell>
          <cell r="C1064" t="str">
            <v>A</v>
          </cell>
        </row>
        <row r="1065">
          <cell r="B1065">
            <v>81057</v>
          </cell>
          <cell r="C1065" t="str">
            <v>A</v>
          </cell>
        </row>
        <row r="1066">
          <cell r="B1066">
            <v>81058</v>
          </cell>
          <cell r="C1066" t="str">
            <v>A</v>
          </cell>
        </row>
        <row r="1067">
          <cell r="B1067">
            <v>81059</v>
          </cell>
          <cell r="C1067" t="str">
            <v>A</v>
          </cell>
        </row>
        <row r="1068">
          <cell r="B1068">
            <v>81060</v>
          </cell>
          <cell r="C1068" t="str">
            <v>A</v>
          </cell>
        </row>
        <row r="1069">
          <cell r="B1069">
            <v>81061</v>
          </cell>
          <cell r="C1069" t="str">
            <v>A</v>
          </cell>
        </row>
        <row r="1070">
          <cell r="B1070">
            <v>81062</v>
          </cell>
          <cell r="C1070" t="str">
            <v>A</v>
          </cell>
        </row>
        <row r="1071">
          <cell r="B1071">
            <v>81063</v>
          </cell>
          <cell r="C1071" t="str">
            <v>A</v>
          </cell>
        </row>
        <row r="1072">
          <cell r="B1072">
            <v>81064</v>
          </cell>
          <cell r="C1072" t="str">
            <v>A</v>
          </cell>
        </row>
        <row r="1073">
          <cell r="B1073">
            <v>81065</v>
          </cell>
          <cell r="C1073" t="str">
            <v>A</v>
          </cell>
        </row>
        <row r="1074">
          <cell r="B1074">
            <v>81066</v>
          </cell>
          <cell r="C1074" t="str">
            <v>A</v>
          </cell>
        </row>
        <row r="1075">
          <cell r="B1075">
            <v>81067</v>
          </cell>
          <cell r="C1075" t="str">
            <v>A</v>
          </cell>
        </row>
        <row r="1076">
          <cell r="B1076">
            <v>81068</v>
          </cell>
          <cell r="C1076" t="str">
            <v>A</v>
          </cell>
        </row>
        <row r="1077">
          <cell r="B1077">
            <v>81069</v>
          </cell>
          <cell r="C1077" t="str">
            <v>A</v>
          </cell>
        </row>
        <row r="1078">
          <cell r="B1078">
            <v>81070</v>
          </cell>
          <cell r="C1078" t="str">
            <v>A</v>
          </cell>
        </row>
        <row r="1079">
          <cell r="B1079">
            <v>81071</v>
          </cell>
          <cell r="C1079" t="str">
            <v>A</v>
          </cell>
        </row>
        <row r="1080">
          <cell r="B1080">
            <v>81072</v>
          </cell>
          <cell r="C1080" t="str">
            <v>A</v>
          </cell>
        </row>
        <row r="1081">
          <cell r="B1081">
            <v>81073</v>
          </cell>
          <cell r="C1081" t="str">
            <v>A</v>
          </cell>
        </row>
        <row r="1082">
          <cell r="B1082">
            <v>81074</v>
          </cell>
          <cell r="C1082" t="str">
            <v>A</v>
          </cell>
        </row>
        <row r="1083">
          <cell r="B1083">
            <v>81075</v>
          </cell>
          <cell r="C1083" t="str">
            <v>A</v>
          </cell>
        </row>
        <row r="1084">
          <cell r="B1084">
            <v>81076</v>
          </cell>
          <cell r="C1084" t="str">
            <v>A</v>
          </cell>
        </row>
        <row r="1085">
          <cell r="B1085">
            <v>81077</v>
          </cell>
          <cell r="C1085" t="str">
            <v>A</v>
          </cell>
        </row>
        <row r="1086">
          <cell r="B1086">
            <v>81078</v>
          </cell>
          <cell r="C1086" t="str">
            <v>A</v>
          </cell>
        </row>
        <row r="1087">
          <cell r="B1087">
            <v>81079</v>
          </cell>
          <cell r="C1087" t="str">
            <v>A</v>
          </cell>
        </row>
        <row r="1088">
          <cell r="B1088">
            <v>81080</v>
          </cell>
          <cell r="C1088" t="str">
            <v>A</v>
          </cell>
        </row>
        <row r="1089">
          <cell r="B1089">
            <v>81081</v>
          </cell>
          <cell r="C1089" t="str">
            <v>A</v>
          </cell>
        </row>
        <row r="1090">
          <cell r="B1090">
            <v>81082</v>
          </cell>
          <cell r="C1090" t="str">
            <v>A</v>
          </cell>
        </row>
        <row r="1091">
          <cell r="B1091">
            <v>81083</v>
          </cell>
          <cell r="C1091" t="str">
            <v>A</v>
          </cell>
        </row>
        <row r="1092">
          <cell r="B1092">
            <v>81084</v>
          </cell>
          <cell r="C1092" t="str">
            <v>A</v>
          </cell>
        </row>
        <row r="1093">
          <cell r="B1093">
            <v>81085</v>
          </cell>
          <cell r="C1093" t="str">
            <v>A</v>
          </cell>
        </row>
        <row r="1094">
          <cell r="B1094">
            <v>81086</v>
          </cell>
          <cell r="C1094" t="str">
            <v>A</v>
          </cell>
        </row>
        <row r="1095">
          <cell r="B1095">
            <v>81087</v>
          </cell>
          <cell r="C1095" t="str">
            <v>A</v>
          </cell>
        </row>
        <row r="1096">
          <cell r="B1096">
            <v>81088</v>
          </cell>
          <cell r="C1096" t="str">
            <v>A</v>
          </cell>
        </row>
        <row r="1097">
          <cell r="B1097">
            <v>81089</v>
          </cell>
          <cell r="C1097" t="str">
            <v>A</v>
          </cell>
        </row>
        <row r="1098">
          <cell r="B1098">
            <v>81090</v>
          </cell>
          <cell r="C1098" t="str">
            <v>A</v>
          </cell>
        </row>
        <row r="1099">
          <cell r="B1099">
            <v>81091</v>
          </cell>
          <cell r="C1099" t="str">
            <v>A</v>
          </cell>
        </row>
        <row r="1100">
          <cell r="B1100">
            <v>81092</v>
          </cell>
          <cell r="C1100" t="str">
            <v>A</v>
          </cell>
        </row>
        <row r="1101">
          <cell r="B1101">
            <v>81093</v>
          </cell>
          <cell r="C1101" t="str">
            <v>A</v>
          </cell>
        </row>
        <row r="1102">
          <cell r="B1102">
            <v>81094</v>
          </cell>
          <cell r="C1102" t="str">
            <v>A</v>
          </cell>
        </row>
        <row r="1103">
          <cell r="B1103">
            <v>81095</v>
          </cell>
          <cell r="C1103" t="str">
            <v>A</v>
          </cell>
        </row>
        <row r="1104">
          <cell r="B1104">
            <v>81096</v>
          </cell>
          <cell r="C1104" t="str">
            <v>A</v>
          </cell>
        </row>
        <row r="1105">
          <cell r="B1105">
            <v>81097</v>
          </cell>
          <cell r="C1105" t="str">
            <v>A</v>
          </cell>
        </row>
        <row r="1106">
          <cell r="B1106">
            <v>81098</v>
          </cell>
          <cell r="C1106" t="str">
            <v>A</v>
          </cell>
        </row>
        <row r="1107">
          <cell r="B1107">
            <v>81099</v>
          </cell>
          <cell r="C1107" t="str">
            <v>A</v>
          </cell>
        </row>
        <row r="1108">
          <cell r="B1108">
            <v>81100</v>
          </cell>
          <cell r="C1108" t="str">
            <v>A</v>
          </cell>
        </row>
        <row r="1109">
          <cell r="B1109">
            <v>81101</v>
          </cell>
          <cell r="C1109" t="str">
            <v>A</v>
          </cell>
        </row>
        <row r="1110">
          <cell r="B1110">
            <v>81102</v>
          </cell>
          <cell r="C1110" t="str">
            <v>A</v>
          </cell>
        </row>
        <row r="1111">
          <cell r="B1111">
            <v>81103</v>
          </cell>
          <cell r="C1111" t="str">
            <v>A</v>
          </cell>
        </row>
        <row r="1112">
          <cell r="B1112">
            <v>81104</v>
          </cell>
          <cell r="C1112" t="str">
            <v>A</v>
          </cell>
        </row>
        <row r="1113">
          <cell r="B1113">
            <v>81105</v>
          </cell>
          <cell r="C1113" t="str">
            <v>A</v>
          </cell>
        </row>
        <row r="1114">
          <cell r="B1114">
            <v>81106</v>
          </cell>
          <cell r="C1114" t="str">
            <v>A</v>
          </cell>
        </row>
        <row r="1115">
          <cell r="B1115">
            <v>81107</v>
          </cell>
          <cell r="C1115" t="str">
            <v>A</v>
          </cell>
        </row>
        <row r="1116">
          <cell r="B1116">
            <v>81108</v>
          </cell>
          <cell r="C1116" t="str">
            <v>A</v>
          </cell>
        </row>
        <row r="1117">
          <cell r="B1117">
            <v>81109</v>
          </cell>
          <cell r="C1117" t="str">
            <v>A</v>
          </cell>
        </row>
        <row r="1118">
          <cell r="B1118">
            <v>81110</v>
          </cell>
          <cell r="C1118" t="str">
            <v>A</v>
          </cell>
        </row>
        <row r="1119">
          <cell r="B1119">
            <v>81111</v>
          </cell>
          <cell r="C1119" t="str">
            <v>A</v>
          </cell>
        </row>
        <row r="1120">
          <cell r="B1120">
            <v>81112</v>
          </cell>
          <cell r="C1120" t="str">
            <v>A</v>
          </cell>
        </row>
        <row r="1121">
          <cell r="B1121">
            <v>81113</v>
          </cell>
          <cell r="C1121" t="str">
            <v>A</v>
          </cell>
        </row>
        <row r="1122">
          <cell r="B1122">
            <v>81114</v>
          </cell>
          <cell r="C1122" t="str">
            <v>A</v>
          </cell>
        </row>
        <row r="1123">
          <cell r="B1123">
            <v>81115</v>
          </cell>
          <cell r="C1123" t="str">
            <v>A</v>
          </cell>
        </row>
        <row r="1124">
          <cell r="B1124">
            <v>81116</v>
          </cell>
          <cell r="C1124" t="str">
            <v>A</v>
          </cell>
        </row>
        <row r="1125">
          <cell r="B1125">
            <v>81117</v>
          </cell>
          <cell r="C1125" t="str">
            <v>A</v>
          </cell>
        </row>
        <row r="1126">
          <cell r="B1126">
            <v>81118</v>
          </cell>
          <cell r="C1126" t="str">
            <v>A</v>
          </cell>
        </row>
        <row r="1127">
          <cell r="B1127">
            <v>81119</v>
          </cell>
          <cell r="C1127" t="str">
            <v>A</v>
          </cell>
        </row>
        <row r="1128">
          <cell r="B1128">
            <v>81120</v>
          </cell>
          <cell r="C1128" t="str">
            <v>A</v>
          </cell>
        </row>
        <row r="1129">
          <cell r="B1129">
            <v>81121</v>
          </cell>
          <cell r="C1129" t="str">
            <v>A</v>
          </cell>
        </row>
        <row r="1130">
          <cell r="B1130">
            <v>81122</v>
          </cell>
          <cell r="C1130" t="str">
            <v>A</v>
          </cell>
        </row>
        <row r="1131">
          <cell r="B1131">
            <v>81123</v>
          </cell>
          <cell r="C1131" t="str">
            <v>A</v>
          </cell>
        </row>
        <row r="1132">
          <cell r="B1132">
            <v>81124</v>
          </cell>
          <cell r="C1132" t="str">
            <v>A</v>
          </cell>
        </row>
        <row r="1133">
          <cell r="B1133">
            <v>81125</v>
          </cell>
          <cell r="C1133" t="str">
            <v>A</v>
          </cell>
        </row>
        <row r="1134">
          <cell r="B1134">
            <v>81126</v>
          </cell>
          <cell r="C1134" t="str">
            <v>A</v>
          </cell>
        </row>
        <row r="1135">
          <cell r="B1135">
            <v>81127</v>
          </cell>
          <cell r="C1135" t="str">
            <v>A</v>
          </cell>
        </row>
        <row r="1136">
          <cell r="B1136">
            <v>81128</v>
          </cell>
          <cell r="C1136" t="str">
            <v>A</v>
          </cell>
        </row>
        <row r="1137">
          <cell r="B1137">
            <v>81129</v>
          </cell>
          <cell r="C1137" t="str">
            <v>A</v>
          </cell>
        </row>
        <row r="1138">
          <cell r="B1138">
            <v>81130</v>
          </cell>
          <cell r="C1138" t="str">
            <v>A</v>
          </cell>
        </row>
        <row r="1139">
          <cell r="B1139">
            <v>81131</v>
          </cell>
          <cell r="C1139" t="str">
            <v>A</v>
          </cell>
        </row>
        <row r="1140">
          <cell r="B1140">
            <v>81132</v>
          </cell>
          <cell r="C1140" t="str">
            <v>A</v>
          </cell>
        </row>
        <row r="1141">
          <cell r="B1141">
            <v>81133</v>
          </cell>
          <cell r="C1141" t="str">
            <v>A</v>
          </cell>
        </row>
        <row r="1142">
          <cell r="B1142">
            <v>81134</v>
          </cell>
          <cell r="C1142" t="str">
            <v>A</v>
          </cell>
        </row>
        <row r="1143">
          <cell r="B1143">
            <v>81135</v>
          </cell>
          <cell r="C1143" t="str">
            <v>A</v>
          </cell>
        </row>
        <row r="1144">
          <cell r="B1144">
            <v>81136</v>
          </cell>
          <cell r="C1144" t="str">
            <v>A</v>
          </cell>
        </row>
        <row r="1145">
          <cell r="B1145">
            <v>81137</v>
          </cell>
          <cell r="C1145" t="str">
            <v>A</v>
          </cell>
        </row>
        <row r="1146">
          <cell r="B1146">
            <v>81138</v>
          </cell>
          <cell r="C1146" t="str">
            <v>A</v>
          </cell>
        </row>
        <row r="1147">
          <cell r="B1147">
            <v>81139</v>
          </cell>
          <cell r="C1147" t="str">
            <v>A</v>
          </cell>
        </row>
        <row r="1148">
          <cell r="B1148">
            <v>81140</v>
          </cell>
          <cell r="C1148" t="str">
            <v>A</v>
          </cell>
        </row>
        <row r="1149">
          <cell r="B1149">
            <v>81141</v>
          </cell>
          <cell r="C1149" t="str">
            <v>A</v>
          </cell>
        </row>
        <row r="1150">
          <cell r="B1150">
            <v>81142</v>
          </cell>
          <cell r="C1150" t="str">
            <v>A</v>
          </cell>
        </row>
        <row r="1151">
          <cell r="B1151">
            <v>81143</v>
          </cell>
          <cell r="C1151" t="str">
            <v>A</v>
          </cell>
        </row>
        <row r="1152">
          <cell r="B1152">
            <v>81144</v>
          </cell>
          <cell r="C1152" t="str">
            <v>A</v>
          </cell>
        </row>
        <row r="1153">
          <cell r="B1153">
            <v>81145</v>
          </cell>
          <cell r="C1153" t="str">
            <v>A</v>
          </cell>
        </row>
        <row r="1154">
          <cell r="B1154">
            <v>81146</v>
          </cell>
          <cell r="C1154" t="str">
            <v>A</v>
          </cell>
        </row>
        <row r="1155">
          <cell r="B1155">
            <v>81147</v>
          </cell>
          <cell r="C1155" t="str">
            <v>A</v>
          </cell>
        </row>
        <row r="1156">
          <cell r="B1156">
            <v>81148</v>
          </cell>
          <cell r="C1156" t="str">
            <v>A</v>
          </cell>
        </row>
        <row r="1157">
          <cell r="B1157">
            <v>81149</v>
          </cell>
          <cell r="C1157" t="str">
            <v>A</v>
          </cell>
        </row>
        <row r="1158">
          <cell r="B1158">
            <v>81150</v>
          </cell>
          <cell r="C1158" t="str">
            <v>A</v>
          </cell>
        </row>
        <row r="1159">
          <cell r="B1159">
            <v>81151</v>
          </cell>
          <cell r="C1159" t="str">
            <v>A</v>
          </cell>
        </row>
        <row r="1160">
          <cell r="B1160">
            <v>81152</v>
          </cell>
          <cell r="C1160" t="str">
            <v>A</v>
          </cell>
        </row>
        <row r="1161">
          <cell r="B1161">
            <v>81153</v>
          </cell>
          <cell r="C1161" t="str">
            <v>A</v>
          </cell>
        </row>
        <row r="1162">
          <cell r="B1162">
            <v>81154</v>
          </cell>
          <cell r="C1162" t="str">
            <v>A</v>
          </cell>
        </row>
        <row r="1163">
          <cell r="B1163">
            <v>81155</v>
          </cell>
          <cell r="C1163" t="str">
            <v>A</v>
          </cell>
        </row>
        <row r="1164">
          <cell r="B1164">
            <v>81156</v>
          </cell>
          <cell r="C1164" t="str">
            <v>A</v>
          </cell>
        </row>
        <row r="1165">
          <cell r="B1165">
            <v>81157</v>
          </cell>
          <cell r="C1165" t="str">
            <v>A</v>
          </cell>
        </row>
        <row r="1166">
          <cell r="B1166">
            <v>81158</v>
          </cell>
          <cell r="C1166" t="str">
            <v>A</v>
          </cell>
        </row>
        <row r="1167">
          <cell r="B1167">
            <v>81159</v>
          </cell>
          <cell r="C1167" t="str">
            <v>A</v>
          </cell>
        </row>
        <row r="1168">
          <cell r="B1168">
            <v>81160</v>
          </cell>
          <cell r="C1168" t="str">
            <v>A</v>
          </cell>
        </row>
        <row r="1169">
          <cell r="B1169">
            <v>81161</v>
          </cell>
          <cell r="C1169" t="str">
            <v>A</v>
          </cell>
        </row>
        <row r="1170">
          <cell r="B1170">
            <v>81162</v>
          </cell>
          <cell r="C1170" t="str">
            <v>A</v>
          </cell>
        </row>
        <row r="1171">
          <cell r="B1171">
            <v>81163</v>
          </cell>
          <cell r="C1171" t="str">
            <v>A</v>
          </cell>
        </row>
        <row r="1172">
          <cell r="B1172">
            <v>81164</v>
          </cell>
          <cell r="C1172" t="str">
            <v>A</v>
          </cell>
        </row>
        <row r="1173">
          <cell r="B1173">
            <v>81165</v>
          </cell>
          <cell r="C1173" t="str">
            <v>A</v>
          </cell>
        </row>
        <row r="1174">
          <cell r="B1174">
            <v>81166</v>
          </cell>
          <cell r="C1174" t="str">
            <v>A</v>
          </cell>
        </row>
        <row r="1175">
          <cell r="B1175">
            <v>81167</v>
          </cell>
          <cell r="C1175" t="str">
            <v>A</v>
          </cell>
        </row>
        <row r="1176">
          <cell r="B1176">
            <v>81168</v>
          </cell>
          <cell r="C1176" t="str">
            <v>A</v>
          </cell>
        </row>
        <row r="1177">
          <cell r="B1177">
            <v>81169</v>
          </cell>
          <cell r="C1177" t="str">
            <v>A</v>
          </cell>
        </row>
        <row r="1178">
          <cell r="B1178">
            <v>81170</v>
          </cell>
          <cell r="C1178" t="str">
            <v>A</v>
          </cell>
        </row>
        <row r="1179">
          <cell r="B1179">
            <v>81171</v>
          </cell>
          <cell r="C1179" t="str">
            <v>A</v>
          </cell>
        </row>
        <row r="1180">
          <cell r="B1180">
            <v>81172</v>
          </cell>
          <cell r="C1180" t="str">
            <v>A</v>
          </cell>
        </row>
        <row r="1181">
          <cell r="B1181">
            <v>81173</v>
          </cell>
          <cell r="C1181" t="str">
            <v>A</v>
          </cell>
        </row>
        <row r="1182">
          <cell r="B1182">
            <v>81174</v>
          </cell>
          <cell r="C1182" t="str">
            <v>A</v>
          </cell>
        </row>
        <row r="1183">
          <cell r="B1183">
            <v>81175</v>
          </cell>
          <cell r="C1183" t="str">
            <v>A</v>
          </cell>
        </row>
        <row r="1184">
          <cell r="B1184">
            <v>81176</v>
          </cell>
          <cell r="C1184" t="str">
            <v>A</v>
          </cell>
        </row>
        <row r="1185">
          <cell r="B1185">
            <v>81177</v>
          </cell>
          <cell r="C1185" t="str">
            <v>A</v>
          </cell>
        </row>
        <row r="1186">
          <cell r="B1186">
            <v>81178</v>
          </cell>
          <cell r="C1186" t="str">
            <v>A</v>
          </cell>
        </row>
        <row r="1187">
          <cell r="B1187">
            <v>81179</v>
          </cell>
          <cell r="C1187" t="str">
            <v>A</v>
          </cell>
        </row>
        <row r="1188">
          <cell r="B1188">
            <v>81180</v>
          </cell>
          <cell r="C1188" t="str">
            <v>A</v>
          </cell>
        </row>
        <row r="1189">
          <cell r="B1189">
            <v>81181</v>
          </cell>
          <cell r="C1189" t="str">
            <v>A</v>
          </cell>
        </row>
        <row r="1190">
          <cell r="B1190">
            <v>81182</v>
          </cell>
          <cell r="C1190" t="str">
            <v>A</v>
          </cell>
        </row>
        <row r="1191">
          <cell r="B1191">
            <v>81183</v>
          </cell>
          <cell r="C1191" t="str">
            <v>A</v>
          </cell>
        </row>
        <row r="1192">
          <cell r="B1192">
            <v>81184</v>
          </cell>
          <cell r="C1192" t="str">
            <v>A</v>
          </cell>
        </row>
        <row r="1193">
          <cell r="B1193">
            <v>81185</v>
          </cell>
          <cell r="C1193" t="str">
            <v>A</v>
          </cell>
        </row>
        <row r="1194">
          <cell r="B1194">
            <v>81186</v>
          </cell>
          <cell r="C1194" t="str">
            <v>A</v>
          </cell>
        </row>
        <row r="1195">
          <cell r="B1195">
            <v>81187</v>
          </cell>
          <cell r="C1195" t="str">
            <v>A</v>
          </cell>
        </row>
        <row r="1196">
          <cell r="B1196">
            <v>81188</v>
          </cell>
          <cell r="C1196" t="str">
            <v>A</v>
          </cell>
        </row>
        <row r="1197">
          <cell r="B1197">
            <v>81189</v>
          </cell>
          <cell r="C1197" t="str">
            <v>A</v>
          </cell>
        </row>
        <row r="1198">
          <cell r="B1198">
            <v>81190</v>
          </cell>
          <cell r="C1198" t="str">
            <v>A</v>
          </cell>
        </row>
        <row r="1199">
          <cell r="B1199">
            <v>81191</v>
          </cell>
          <cell r="C1199" t="str">
            <v>A</v>
          </cell>
        </row>
        <row r="1200">
          <cell r="B1200">
            <v>81192</v>
          </cell>
          <cell r="C1200" t="str">
            <v>A</v>
          </cell>
        </row>
        <row r="1201">
          <cell r="B1201">
            <v>81193</v>
          </cell>
          <cell r="C1201" t="str">
            <v>A</v>
          </cell>
        </row>
        <row r="1202">
          <cell r="B1202">
            <v>81194</v>
          </cell>
          <cell r="C1202" t="str">
            <v>A</v>
          </cell>
        </row>
        <row r="1203">
          <cell r="B1203">
            <v>81195</v>
          </cell>
          <cell r="C1203" t="str">
            <v>A</v>
          </cell>
        </row>
        <row r="1204">
          <cell r="B1204">
            <v>81196</v>
          </cell>
          <cell r="C1204" t="str">
            <v>A</v>
          </cell>
        </row>
        <row r="1205">
          <cell r="B1205">
            <v>81197</v>
          </cell>
          <cell r="C1205" t="str">
            <v>A</v>
          </cell>
        </row>
        <row r="1206">
          <cell r="B1206">
            <v>81198</v>
          </cell>
          <cell r="C1206" t="str">
            <v>A</v>
          </cell>
        </row>
        <row r="1207">
          <cell r="B1207">
            <v>81199</v>
          </cell>
          <cell r="C1207" t="str">
            <v>A</v>
          </cell>
        </row>
        <row r="1208">
          <cell r="B1208">
            <v>81200</v>
          </cell>
          <cell r="C1208" t="str">
            <v>A</v>
          </cell>
        </row>
        <row r="1209">
          <cell r="B1209">
            <v>81201</v>
          </cell>
          <cell r="C1209" t="str">
            <v>A</v>
          </cell>
        </row>
        <row r="1210">
          <cell r="B1210">
            <v>81202</v>
          </cell>
          <cell r="C1210" t="str">
            <v>A</v>
          </cell>
        </row>
        <row r="1211">
          <cell r="B1211">
            <v>81203</v>
          </cell>
          <cell r="C1211" t="str">
            <v>A</v>
          </cell>
        </row>
        <row r="1212">
          <cell r="B1212">
            <v>81204</v>
          </cell>
          <cell r="C1212" t="str">
            <v>A</v>
          </cell>
        </row>
        <row r="1213">
          <cell r="B1213">
            <v>81205</v>
          </cell>
          <cell r="C1213" t="str">
            <v>A</v>
          </cell>
        </row>
        <row r="1214">
          <cell r="B1214">
            <v>81206</v>
          </cell>
          <cell r="C1214" t="str">
            <v>A</v>
          </cell>
        </row>
        <row r="1215">
          <cell r="B1215">
            <v>81207</v>
          </cell>
          <cell r="C1215" t="str">
            <v>A</v>
          </cell>
        </row>
        <row r="1216">
          <cell r="B1216">
            <v>81208</v>
          </cell>
          <cell r="C1216" t="str">
            <v>A</v>
          </cell>
        </row>
        <row r="1217">
          <cell r="B1217">
            <v>81209</v>
          </cell>
          <cell r="C1217" t="str">
            <v>A</v>
          </cell>
        </row>
        <row r="1218">
          <cell r="B1218">
            <v>81210</v>
          </cell>
          <cell r="C1218" t="str">
            <v>A</v>
          </cell>
        </row>
        <row r="1219">
          <cell r="B1219">
            <v>81211</v>
          </cell>
          <cell r="C1219" t="str">
            <v>A</v>
          </cell>
        </row>
        <row r="1220">
          <cell r="B1220">
            <v>81212</v>
          </cell>
          <cell r="C1220" t="str">
            <v>A</v>
          </cell>
        </row>
        <row r="1221">
          <cell r="B1221">
            <v>81213</v>
          </cell>
          <cell r="C1221" t="str">
            <v>A</v>
          </cell>
        </row>
        <row r="1222">
          <cell r="B1222">
            <v>81214</v>
          </cell>
          <cell r="C1222" t="str">
            <v>A</v>
          </cell>
        </row>
        <row r="1223">
          <cell r="B1223">
            <v>81215</v>
          </cell>
          <cell r="C1223" t="str">
            <v>A</v>
          </cell>
        </row>
        <row r="1224">
          <cell r="B1224">
            <v>81216</v>
          </cell>
          <cell r="C1224" t="str">
            <v>A</v>
          </cell>
        </row>
        <row r="1225">
          <cell r="B1225">
            <v>81217</v>
          </cell>
          <cell r="C1225" t="str">
            <v>A</v>
          </cell>
        </row>
        <row r="1226">
          <cell r="B1226">
            <v>81218</v>
          </cell>
          <cell r="C1226" t="str">
            <v>A</v>
          </cell>
        </row>
        <row r="1227">
          <cell r="B1227">
            <v>81219</v>
          </cell>
          <cell r="C1227" t="str">
            <v>A</v>
          </cell>
        </row>
        <row r="1228">
          <cell r="B1228">
            <v>81220</v>
          </cell>
          <cell r="C1228" t="str">
            <v>A</v>
          </cell>
        </row>
        <row r="1229">
          <cell r="B1229">
            <v>81221</v>
          </cell>
          <cell r="C1229" t="str">
            <v>A</v>
          </cell>
        </row>
        <row r="1230">
          <cell r="B1230">
            <v>81222</v>
          </cell>
          <cell r="C1230" t="str">
            <v>A</v>
          </cell>
        </row>
        <row r="1231">
          <cell r="B1231">
            <v>81223</v>
          </cell>
          <cell r="C1231" t="str">
            <v>A</v>
          </cell>
        </row>
        <row r="1232">
          <cell r="B1232">
            <v>81224</v>
          </cell>
          <cell r="C1232" t="str">
            <v>A</v>
          </cell>
        </row>
        <row r="1233">
          <cell r="B1233">
            <v>81225</v>
          </cell>
          <cell r="C1233" t="str">
            <v>A</v>
          </cell>
        </row>
        <row r="1234">
          <cell r="B1234">
            <v>81226</v>
          </cell>
          <cell r="C1234" t="str">
            <v>A</v>
          </cell>
        </row>
        <row r="1235">
          <cell r="B1235">
            <v>81227</v>
          </cell>
          <cell r="C1235" t="str">
            <v>A</v>
          </cell>
        </row>
        <row r="1236">
          <cell r="B1236">
            <v>81228</v>
          </cell>
          <cell r="C1236" t="str">
            <v>A</v>
          </cell>
        </row>
        <row r="1237">
          <cell r="B1237">
            <v>81229</v>
          </cell>
          <cell r="C1237" t="str">
            <v>A</v>
          </cell>
        </row>
        <row r="1238">
          <cell r="B1238">
            <v>81230</v>
          </cell>
          <cell r="C1238" t="str">
            <v>A</v>
          </cell>
        </row>
        <row r="1239">
          <cell r="B1239">
            <v>81231</v>
          </cell>
          <cell r="C1239" t="str">
            <v>A</v>
          </cell>
        </row>
        <row r="1240">
          <cell r="B1240">
            <v>81232</v>
          </cell>
          <cell r="C1240" t="str">
            <v>A</v>
          </cell>
        </row>
        <row r="1241">
          <cell r="B1241">
            <v>81233</v>
          </cell>
          <cell r="C1241" t="str">
            <v>A</v>
          </cell>
        </row>
        <row r="1242">
          <cell r="B1242">
            <v>81234</v>
          </cell>
          <cell r="C1242" t="str">
            <v>A</v>
          </cell>
        </row>
        <row r="1243">
          <cell r="B1243">
            <v>81235</v>
          </cell>
          <cell r="C1243" t="str">
            <v>A</v>
          </cell>
        </row>
        <row r="1244">
          <cell r="B1244">
            <v>81236</v>
          </cell>
          <cell r="C1244" t="str">
            <v>A</v>
          </cell>
        </row>
        <row r="1245">
          <cell r="B1245">
            <v>81237</v>
          </cell>
          <cell r="C1245" t="str">
            <v>A</v>
          </cell>
        </row>
        <row r="1246">
          <cell r="B1246">
            <v>81238</v>
          </cell>
          <cell r="C1246" t="str">
            <v>A</v>
          </cell>
        </row>
        <row r="1247">
          <cell r="B1247">
            <v>81239</v>
          </cell>
          <cell r="C1247" t="str">
            <v>A</v>
          </cell>
        </row>
        <row r="1248">
          <cell r="B1248">
            <v>81240</v>
          </cell>
          <cell r="C1248" t="str">
            <v>A</v>
          </cell>
        </row>
        <row r="1249">
          <cell r="B1249">
            <v>81241</v>
          </cell>
          <cell r="C1249" t="str">
            <v>A</v>
          </cell>
        </row>
        <row r="1250">
          <cell r="B1250">
            <v>81242</v>
          </cell>
          <cell r="C1250" t="str">
            <v>A</v>
          </cell>
        </row>
        <row r="1251">
          <cell r="B1251">
            <v>81243</v>
          </cell>
          <cell r="C1251" t="str">
            <v>A</v>
          </cell>
        </row>
        <row r="1252">
          <cell r="B1252">
            <v>81244</v>
          </cell>
          <cell r="C1252" t="str">
            <v>A</v>
          </cell>
        </row>
        <row r="1253">
          <cell r="B1253">
            <v>81245</v>
          </cell>
          <cell r="C1253" t="str">
            <v>A</v>
          </cell>
        </row>
        <row r="1254">
          <cell r="B1254">
            <v>81246</v>
          </cell>
          <cell r="C1254" t="str">
            <v>A</v>
          </cell>
        </row>
        <row r="1255">
          <cell r="B1255">
            <v>81247</v>
          </cell>
          <cell r="C1255" t="str">
            <v>A</v>
          </cell>
        </row>
        <row r="1256">
          <cell r="B1256">
            <v>81248</v>
          </cell>
          <cell r="C1256" t="str">
            <v>A</v>
          </cell>
        </row>
        <row r="1257">
          <cell r="B1257">
            <v>81249</v>
          </cell>
          <cell r="C1257" t="str">
            <v>A</v>
          </cell>
        </row>
        <row r="1258">
          <cell r="B1258">
            <v>81250</v>
          </cell>
          <cell r="C1258" t="str">
            <v>A</v>
          </cell>
        </row>
        <row r="1259">
          <cell r="B1259">
            <v>81251</v>
          </cell>
          <cell r="C1259" t="str">
            <v>A</v>
          </cell>
        </row>
        <row r="1260">
          <cell r="B1260">
            <v>81252</v>
          </cell>
          <cell r="C1260" t="str">
            <v>A</v>
          </cell>
        </row>
        <row r="1261">
          <cell r="B1261">
            <v>81253</v>
          </cell>
          <cell r="C1261" t="str">
            <v>A</v>
          </cell>
        </row>
        <row r="1262">
          <cell r="B1262">
            <v>81254</v>
          </cell>
          <cell r="C1262" t="str">
            <v>A</v>
          </cell>
        </row>
        <row r="1263">
          <cell r="B1263">
            <v>81255</v>
          </cell>
          <cell r="C1263" t="str">
            <v>A</v>
          </cell>
        </row>
        <row r="1264">
          <cell r="B1264">
            <v>81256</v>
          </cell>
          <cell r="C1264" t="str">
            <v>A</v>
          </cell>
        </row>
        <row r="1265">
          <cell r="B1265">
            <v>81257</v>
          </cell>
          <cell r="C1265" t="str">
            <v>A</v>
          </cell>
        </row>
        <row r="1266">
          <cell r="B1266">
            <v>81258</v>
          </cell>
          <cell r="C1266" t="str">
            <v>A</v>
          </cell>
        </row>
        <row r="1267">
          <cell r="B1267">
            <v>81259</v>
          </cell>
          <cell r="C1267" t="str">
            <v>A</v>
          </cell>
        </row>
        <row r="1268">
          <cell r="B1268">
            <v>81260</v>
          </cell>
          <cell r="C1268" t="str">
            <v>A</v>
          </cell>
        </row>
        <row r="1269">
          <cell r="B1269">
            <v>81261</v>
          </cell>
          <cell r="C1269" t="str">
            <v>A</v>
          </cell>
        </row>
        <row r="1270">
          <cell r="B1270">
            <v>81262</v>
          </cell>
          <cell r="C1270" t="str">
            <v>A</v>
          </cell>
        </row>
        <row r="1271">
          <cell r="B1271">
            <v>81263</v>
          </cell>
          <cell r="C1271" t="str">
            <v>A</v>
          </cell>
        </row>
        <row r="1272">
          <cell r="B1272">
            <v>81264</v>
          </cell>
          <cell r="C1272" t="str">
            <v>A</v>
          </cell>
        </row>
        <row r="1273">
          <cell r="B1273">
            <v>81265</v>
          </cell>
          <cell r="C1273" t="str">
            <v>A</v>
          </cell>
        </row>
        <row r="1274">
          <cell r="B1274">
            <v>81266</v>
          </cell>
          <cell r="C1274" t="str">
            <v>A</v>
          </cell>
        </row>
        <row r="1275">
          <cell r="B1275">
            <v>81267</v>
          </cell>
          <cell r="C1275" t="str">
            <v>A</v>
          </cell>
        </row>
        <row r="1276">
          <cell r="B1276">
            <v>81268</v>
          </cell>
          <cell r="C1276" t="str">
            <v>A</v>
          </cell>
        </row>
        <row r="1277">
          <cell r="B1277">
            <v>81269</v>
          </cell>
          <cell r="C1277" t="str">
            <v>A</v>
          </cell>
        </row>
        <row r="1278">
          <cell r="B1278">
            <v>81270</v>
          </cell>
          <cell r="C1278" t="str">
            <v>A</v>
          </cell>
        </row>
        <row r="1279">
          <cell r="B1279">
            <v>81271</v>
          </cell>
          <cell r="C1279" t="str">
            <v>A</v>
          </cell>
        </row>
        <row r="1280">
          <cell r="B1280">
            <v>81272</v>
          </cell>
          <cell r="C1280" t="str">
            <v>A</v>
          </cell>
        </row>
        <row r="1281">
          <cell r="B1281">
            <v>81273</v>
          </cell>
          <cell r="C1281" t="str">
            <v>A</v>
          </cell>
        </row>
        <row r="1282">
          <cell r="B1282">
            <v>81274</v>
          </cell>
          <cell r="C1282" t="str">
            <v>A</v>
          </cell>
        </row>
        <row r="1283">
          <cell r="B1283">
            <v>81275</v>
          </cell>
          <cell r="C1283" t="str">
            <v>A</v>
          </cell>
        </row>
        <row r="1284">
          <cell r="B1284">
            <v>81276</v>
          </cell>
          <cell r="C1284" t="str">
            <v>A</v>
          </cell>
        </row>
        <row r="1285">
          <cell r="B1285">
            <v>81277</v>
          </cell>
          <cell r="C1285" t="str">
            <v>A</v>
          </cell>
        </row>
        <row r="1286">
          <cell r="B1286">
            <v>81278</v>
          </cell>
          <cell r="C1286" t="str">
            <v>A</v>
          </cell>
        </row>
        <row r="1287">
          <cell r="B1287">
            <v>81279</v>
          </cell>
          <cell r="C1287" t="str">
            <v>A</v>
          </cell>
        </row>
        <row r="1288">
          <cell r="B1288">
            <v>81280</v>
          </cell>
          <cell r="C1288" t="str">
            <v>A</v>
          </cell>
        </row>
        <row r="1289">
          <cell r="B1289">
            <v>81281</v>
          </cell>
          <cell r="C1289" t="str">
            <v>A</v>
          </cell>
        </row>
        <row r="1290">
          <cell r="B1290">
            <v>81282</v>
          </cell>
          <cell r="C1290" t="str">
            <v>A</v>
          </cell>
        </row>
        <row r="1291">
          <cell r="B1291">
            <v>81283</v>
          </cell>
          <cell r="C1291" t="str">
            <v>A</v>
          </cell>
        </row>
        <row r="1292">
          <cell r="B1292">
            <v>81284</v>
          </cell>
          <cell r="C1292" t="str">
            <v>A</v>
          </cell>
        </row>
        <row r="1293">
          <cell r="B1293">
            <v>81285</v>
          </cell>
          <cell r="C1293" t="str">
            <v>A</v>
          </cell>
        </row>
        <row r="1294">
          <cell r="B1294">
            <v>81286</v>
          </cell>
          <cell r="C1294" t="str">
            <v>A</v>
          </cell>
        </row>
        <row r="1295">
          <cell r="B1295">
            <v>81287</v>
          </cell>
          <cell r="C1295" t="str">
            <v>A</v>
          </cell>
        </row>
        <row r="1296">
          <cell r="B1296">
            <v>81288</v>
          </cell>
          <cell r="C1296" t="str">
            <v>A</v>
          </cell>
        </row>
        <row r="1297">
          <cell r="B1297">
            <v>81289</v>
          </cell>
          <cell r="C1297" t="str">
            <v>A</v>
          </cell>
        </row>
        <row r="1298">
          <cell r="B1298">
            <v>81290</v>
          </cell>
          <cell r="C1298" t="str">
            <v>A</v>
          </cell>
        </row>
        <row r="1299">
          <cell r="B1299">
            <v>81291</v>
          </cell>
          <cell r="C1299" t="str">
            <v>A</v>
          </cell>
        </row>
        <row r="1300">
          <cell r="B1300">
            <v>81292</v>
          </cell>
          <cell r="C1300" t="str">
            <v>A</v>
          </cell>
        </row>
        <row r="1301">
          <cell r="B1301">
            <v>81293</v>
          </cell>
          <cell r="C1301" t="str">
            <v>A</v>
          </cell>
        </row>
        <row r="1302">
          <cell r="B1302">
            <v>81294</v>
          </cell>
          <cell r="C1302" t="str">
            <v>A</v>
          </cell>
        </row>
        <row r="1303">
          <cell r="B1303">
            <v>81295</v>
          </cell>
          <cell r="C1303" t="str">
            <v>A</v>
          </cell>
        </row>
        <row r="1304">
          <cell r="B1304">
            <v>81296</v>
          </cell>
          <cell r="C1304" t="str">
            <v>A</v>
          </cell>
        </row>
        <row r="1305">
          <cell r="B1305">
            <v>81297</v>
          </cell>
          <cell r="C1305" t="str">
            <v>A</v>
          </cell>
        </row>
        <row r="1306">
          <cell r="B1306">
            <v>81298</v>
          </cell>
          <cell r="C1306" t="str">
            <v>A</v>
          </cell>
        </row>
        <row r="1307">
          <cell r="B1307">
            <v>81299</v>
          </cell>
          <cell r="C1307" t="str">
            <v>A</v>
          </cell>
        </row>
        <row r="1308">
          <cell r="B1308">
            <v>81300</v>
          </cell>
          <cell r="C1308" t="str">
            <v>A</v>
          </cell>
        </row>
        <row r="1309">
          <cell r="B1309">
            <v>81301</v>
          </cell>
          <cell r="C1309" t="str">
            <v>A</v>
          </cell>
        </row>
        <row r="1310">
          <cell r="B1310">
            <v>81302</v>
          </cell>
          <cell r="C1310" t="str">
            <v>A</v>
          </cell>
        </row>
        <row r="1311">
          <cell r="B1311">
            <v>81303</v>
          </cell>
          <cell r="C1311" t="str">
            <v>A</v>
          </cell>
        </row>
        <row r="1312">
          <cell r="B1312">
            <v>81304</v>
          </cell>
          <cell r="C1312" t="str">
            <v>A</v>
          </cell>
        </row>
        <row r="1313">
          <cell r="B1313">
            <v>81305</v>
          </cell>
          <cell r="C1313" t="str">
            <v>A</v>
          </cell>
        </row>
        <row r="1314">
          <cell r="B1314">
            <v>81306</v>
          </cell>
          <cell r="C1314" t="str">
            <v>A</v>
          </cell>
        </row>
        <row r="1315">
          <cell r="B1315">
            <v>81307</v>
          </cell>
          <cell r="C1315" t="str">
            <v>A</v>
          </cell>
        </row>
        <row r="1316">
          <cell r="B1316">
            <v>81308</v>
          </cell>
          <cell r="C1316" t="str">
            <v>A</v>
          </cell>
        </row>
        <row r="1317">
          <cell r="B1317">
            <v>81309</v>
          </cell>
          <cell r="C1317" t="str">
            <v>A</v>
          </cell>
        </row>
        <row r="1318">
          <cell r="B1318">
            <v>81310</v>
          </cell>
          <cell r="C1318" t="str">
            <v>A</v>
          </cell>
        </row>
        <row r="1319">
          <cell r="B1319">
            <v>81311</v>
          </cell>
          <cell r="C1319" t="str">
            <v>A</v>
          </cell>
        </row>
        <row r="1320">
          <cell r="B1320">
            <v>81312</v>
          </cell>
          <cell r="C1320" t="str">
            <v>A</v>
          </cell>
        </row>
        <row r="1321">
          <cell r="B1321">
            <v>81313</v>
          </cell>
          <cell r="C1321" t="str">
            <v>A</v>
          </cell>
        </row>
        <row r="1322">
          <cell r="B1322">
            <v>81314</v>
          </cell>
          <cell r="C1322" t="str">
            <v>A</v>
          </cell>
        </row>
        <row r="1323">
          <cell r="B1323">
            <v>81315</v>
          </cell>
          <cell r="C1323" t="str">
            <v>A</v>
          </cell>
        </row>
        <row r="1324">
          <cell r="B1324">
            <v>81316</v>
          </cell>
          <cell r="C1324" t="str">
            <v>A</v>
          </cell>
        </row>
        <row r="1325">
          <cell r="B1325">
            <v>81317</v>
          </cell>
          <cell r="C1325" t="str">
            <v>A</v>
          </cell>
        </row>
        <row r="1326">
          <cell r="B1326">
            <v>81318</v>
          </cell>
          <cell r="C1326" t="str">
            <v>A</v>
          </cell>
        </row>
        <row r="1327">
          <cell r="B1327">
            <v>81319</v>
          </cell>
          <cell r="C1327" t="str">
            <v>A</v>
          </cell>
        </row>
        <row r="1328">
          <cell r="B1328">
            <v>81320</v>
          </cell>
          <cell r="C1328" t="str">
            <v>A</v>
          </cell>
        </row>
        <row r="1329">
          <cell r="B1329">
            <v>81321</v>
          </cell>
          <cell r="C1329" t="str">
            <v>A</v>
          </cell>
        </row>
        <row r="1330">
          <cell r="B1330">
            <v>81322</v>
          </cell>
          <cell r="C1330" t="str">
            <v>A</v>
          </cell>
        </row>
        <row r="1331">
          <cell r="B1331">
            <v>81323</v>
          </cell>
          <cell r="C1331" t="str">
            <v>A</v>
          </cell>
        </row>
        <row r="1332">
          <cell r="B1332">
            <v>81324</v>
          </cell>
          <cell r="C1332" t="str">
            <v>A</v>
          </cell>
        </row>
        <row r="1333">
          <cell r="B1333">
            <v>81325</v>
          </cell>
          <cell r="C1333" t="str">
            <v>A</v>
          </cell>
        </row>
        <row r="1334">
          <cell r="B1334">
            <v>81326</v>
          </cell>
          <cell r="C1334" t="str">
            <v>A</v>
          </cell>
        </row>
        <row r="1335">
          <cell r="B1335">
            <v>81327</v>
          </cell>
          <cell r="C1335" t="str">
            <v>A</v>
          </cell>
        </row>
        <row r="1336">
          <cell r="B1336">
            <v>81328</v>
          </cell>
          <cell r="C1336" t="str">
            <v>A</v>
          </cell>
        </row>
        <row r="1337">
          <cell r="B1337">
            <v>81329</v>
          </cell>
          <cell r="C1337" t="str">
            <v>A</v>
          </cell>
        </row>
        <row r="1338">
          <cell r="B1338">
            <v>81330</v>
          </cell>
          <cell r="C1338" t="str">
            <v>A</v>
          </cell>
        </row>
        <row r="1339">
          <cell r="B1339">
            <v>81331</v>
          </cell>
          <cell r="C1339" t="str">
            <v>A</v>
          </cell>
        </row>
        <row r="1340">
          <cell r="B1340">
            <v>81332</v>
          </cell>
          <cell r="C1340" t="str">
            <v>A</v>
          </cell>
        </row>
        <row r="1341">
          <cell r="B1341">
            <v>81333</v>
          </cell>
          <cell r="C1341" t="str">
            <v>A</v>
          </cell>
        </row>
        <row r="1342">
          <cell r="B1342">
            <v>81334</v>
          </cell>
          <cell r="C1342" t="str">
            <v>A</v>
          </cell>
        </row>
        <row r="1343">
          <cell r="B1343">
            <v>81335</v>
          </cell>
          <cell r="C1343" t="str">
            <v>A</v>
          </cell>
        </row>
        <row r="1344">
          <cell r="B1344">
            <v>81336</v>
          </cell>
          <cell r="C1344" t="str">
            <v>A</v>
          </cell>
        </row>
        <row r="1345">
          <cell r="B1345">
            <v>81337</v>
          </cell>
          <cell r="C1345" t="str">
            <v>A</v>
          </cell>
        </row>
        <row r="1346">
          <cell r="B1346">
            <v>81338</v>
          </cell>
          <cell r="C1346" t="str">
            <v>A</v>
          </cell>
        </row>
        <row r="1347">
          <cell r="B1347">
            <v>81339</v>
          </cell>
          <cell r="C1347" t="str">
            <v>A</v>
          </cell>
        </row>
        <row r="1348">
          <cell r="B1348">
            <v>81340</v>
          </cell>
          <cell r="C1348" t="str">
            <v>A</v>
          </cell>
        </row>
        <row r="1349">
          <cell r="B1349">
            <v>81341</v>
          </cell>
          <cell r="C1349" t="str">
            <v>A</v>
          </cell>
        </row>
        <row r="1350">
          <cell r="B1350">
            <v>81342</v>
          </cell>
          <cell r="C1350" t="str">
            <v>A</v>
          </cell>
        </row>
        <row r="1351">
          <cell r="B1351">
            <v>81343</v>
          </cell>
          <cell r="C1351" t="str">
            <v>A</v>
          </cell>
        </row>
        <row r="1352">
          <cell r="B1352">
            <v>81344</v>
          </cell>
          <cell r="C1352" t="str">
            <v>A</v>
          </cell>
        </row>
        <row r="1353">
          <cell r="B1353">
            <v>81345</v>
          </cell>
          <cell r="C1353" t="str">
            <v>A</v>
          </cell>
        </row>
        <row r="1354">
          <cell r="B1354">
            <v>81346</v>
          </cell>
          <cell r="C1354" t="str">
            <v>A</v>
          </cell>
        </row>
        <row r="1355">
          <cell r="B1355">
            <v>81347</v>
          </cell>
          <cell r="C1355" t="str">
            <v>A</v>
          </cell>
        </row>
        <row r="1356">
          <cell r="B1356">
            <v>81348</v>
          </cell>
          <cell r="C1356" t="str">
            <v>A</v>
          </cell>
        </row>
        <row r="1357">
          <cell r="B1357">
            <v>81349</v>
          </cell>
          <cell r="C1357" t="str">
            <v>A</v>
          </cell>
        </row>
        <row r="1358">
          <cell r="B1358">
            <v>81350</v>
          </cell>
          <cell r="C1358" t="str">
            <v>A</v>
          </cell>
        </row>
        <row r="1359">
          <cell r="B1359">
            <v>81351</v>
          </cell>
          <cell r="C1359" t="str">
            <v>A</v>
          </cell>
        </row>
        <row r="1360">
          <cell r="B1360">
            <v>81352</v>
          </cell>
          <cell r="C1360" t="str">
            <v>A</v>
          </cell>
        </row>
        <row r="1361">
          <cell r="B1361">
            <v>81353</v>
          </cell>
          <cell r="C1361" t="str">
            <v>A</v>
          </cell>
        </row>
        <row r="1362">
          <cell r="B1362">
            <v>81354</v>
          </cell>
          <cell r="C1362" t="str">
            <v>A</v>
          </cell>
        </row>
        <row r="1363">
          <cell r="B1363">
            <v>81355</v>
          </cell>
          <cell r="C1363" t="str">
            <v>A</v>
          </cell>
        </row>
        <row r="1364">
          <cell r="B1364">
            <v>81356</v>
          </cell>
          <cell r="C1364" t="str">
            <v>A</v>
          </cell>
        </row>
        <row r="1365">
          <cell r="B1365">
            <v>81357</v>
          </cell>
          <cell r="C1365" t="str">
            <v>A</v>
          </cell>
        </row>
        <row r="1366">
          <cell r="B1366">
            <v>81358</v>
          </cell>
          <cell r="C1366" t="str">
            <v>A</v>
          </cell>
        </row>
        <row r="1367">
          <cell r="B1367">
            <v>81359</v>
          </cell>
          <cell r="C1367" t="str">
            <v>A</v>
          </cell>
        </row>
        <row r="1368">
          <cell r="B1368">
            <v>81360</v>
          </cell>
          <cell r="C1368" t="str">
            <v>A</v>
          </cell>
        </row>
        <row r="1369">
          <cell r="B1369">
            <v>81361</v>
          </cell>
          <cell r="C1369" t="str">
            <v>A</v>
          </cell>
        </row>
        <row r="1370">
          <cell r="B1370">
            <v>81362</v>
          </cell>
          <cell r="C1370" t="str">
            <v>A</v>
          </cell>
        </row>
        <row r="1371">
          <cell r="B1371">
            <v>81363</v>
          </cell>
          <cell r="C1371" t="str">
            <v>A</v>
          </cell>
        </row>
        <row r="1372">
          <cell r="B1372">
            <v>81364</v>
          </cell>
          <cell r="C1372" t="str">
            <v>A</v>
          </cell>
        </row>
        <row r="1373">
          <cell r="B1373">
            <v>81365</v>
          </cell>
          <cell r="C1373" t="str">
            <v>A</v>
          </cell>
        </row>
        <row r="1374">
          <cell r="B1374">
            <v>81366</v>
          </cell>
          <cell r="C1374" t="str">
            <v>A</v>
          </cell>
        </row>
        <row r="1375">
          <cell r="B1375">
            <v>81367</v>
          </cell>
          <cell r="C1375" t="str">
            <v>A</v>
          </cell>
        </row>
        <row r="1376">
          <cell r="B1376">
            <v>81368</v>
          </cell>
          <cell r="C1376" t="str">
            <v>A</v>
          </cell>
        </row>
        <row r="1377">
          <cell r="B1377">
            <v>81369</v>
          </cell>
          <cell r="C1377" t="str">
            <v>A</v>
          </cell>
        </row>
        <row r="1378">
          <cell r="B1378">
            <v>81370</v>
          </cell>
          <cell r="C1378" t="str">
            <v>A</v>
          </cell>
        </row>
        <row r="1379">
          <cell r="B1379">
            <v>81371</v>
          </cell>
          <cell r="C1379" t="str">
            <v>A</v>
          </cell>
        </row>
        <row r="1380">
          <cell r="B1380">
            <v>81372</v>
          </cell>
          <cell r="C1380" t="str">
            <v>A</v>
          </cell>
        </row>
        <row r="1381">
          <cell r="B1381">
            <v>81373</v>
          </cell>
          <cell r="C1381" t="str">
            <v>A</v>
          </cell>
        </row>
        <row r="1382">
          <cell r="B1382">
            <v>81374</v>
          </cell>
          <cell r="C1382" t="str">
            <v>A</v>
          </cell>
        </row>
        <row r="1383">
          <cell r="B1383">
            <v>81375</v>
          </cell>
          <cell r="C1383" t="str">
            <v>A</v>
          </cell>
        </row>
        <row r="1384">
          <cell r="B1384">
            <v>81376</v>
          </cell>
          <cell r="C1384" t="str">
            <v>A</v>
          </cell>
        </row>
        <row r="1385">
          <cell r="B1385">
            <v>81377</v>
          </cell>
          <cell r="C1385" t="str">
            <v>A</v>
          </cell>
        </row>
        <row r="1386">
          <cell r="B1386">
            <v>81378</v>
          </cell>
          <cell r="C1386" t="str">
            <v>A</v>
          </cell>
        </row>
        <row r="1387">
          <cell r="B1387">
            <v>81379</v>
          </cell>
          <cell r="C1387" t="str">
            <v>A</v>
          </cell>
        </row>
        <row r="1388">
          <cell r="B1388">
            <v>81380</v>
          </cell>
          <cell r="C1388" t="str">
            <v>A</v>
          </cell>
        </row>
        <row r="1389">
          <cell r="B1389">
            <v>81381</v>
          </cell>
          <cell r="C1389" t="str">
            <v>A</v>
          </cell>
        </row>
        <row r="1390">
          <cell r="B1390">
            <v>81382</v>
          </cell>
          <cell r="C1390" t="str">
            <v>A</v>
          </cell>
        </row>
        <row r="1391">
          <cell r="B1391">
            <v>81383</v>
          </cell>
          <cell r="C1391" t="str">
            <v>A</v>
          </cell>
        </row>
        <row r="1392">
          <cell r="B1392">
            <v>81384</v>
          </cell>
          <cell r="C1392" t="str">
            <v>A</v>
          </cell>
        </row>
        <row r="1393">
          <cell r="B1393">
            <v>81385</v>
          </cell>
          <cell r="C1393" t="str">
            <v>A</v>
          </cell>
        </row>
        <row r="1394">
          <cell r="B1394">
            <v>81386</v>
          </cell>
          <cell r="C1394" t="str">
            <v>A</v>
          </cell>
        </row>
        <row r="1395">
          <cell r="B1395">
            <v>81387</v>
          </cell>
          <cell r="C1395" t="str">
            <v>A</v>
          </cell>
        </row>
        <row r="1396">
          <cell r="B1396">
            <v>81388</v>
          </cell>
          <cell r="C1396" t="str">
            <v>A</v>
          </cell>
        </row>
        <row r="1397">
          <cell r="B1397">
            <v>81389</v>
          </cell>
          <cell r="C1397" t="str">
            <v>A</v>
          </cell>
        </row>
        <row r="1398">
          <cell r="B1398">
            <v>81390</v>
          </cell>
          <cell r="C1398" t="str">
            <v>A</v>
          </cell>
        </row>
        <row r="1399">
          <cell r="B1399">
            <v>81391</v>
          </cell>
          <cell r="C1399" t="str">
            <v>A</v>
          </cell>
        </row>
        <row r="1400">
          <cell r="B1400">
            <v>81392</v>
          </cell>
          <cell r="C1400" t="str">
            <v>A</v>
          </cell>
        </row>
        <row r="1401">
          <cell r="B1401">
            <v>81393</v>
          </cell>
          <cell r="C1401" t="str">
            <v>A</v>
          </cell>
        </row>
        <row r="1402">
          <cell r="B1402">
            <v>81394</v>
          </cell>
          <cell r="C1402" t="str">
            <v>A</v>
          </cell>
        </row>
        <row r="1403">
          <cell r="B1403">
            <v>81395</v>
          </cell>
          <cell r="C1403" t="str">
            <v>A</v>
          </cell>
        </row>
        <row r="1404">
          <cell r="B1404">
            <v>81396</v>
          </cell>
          <cell r="C1404" t="str">
            <v>A</v>
          </cell>
        </row>
        <row r="1405">
          <cell r="B1405">
            <v>81397</v>
          </cell>
          <cell r="C1405" t="str">
            <v>A</v>
          </cell>
        </row>
        <row r="1406">
          <cell r="B1406">
            <v>81398</v>
          </cell>
          <cell r="C1406" t="str">
            <v>A</v>
          </cell>
        </row>
        <row r="1407">
          <cell r="B1407">
            <v>81399</v>
          </cell>
          <cell r="C1407" t="str">
            <v>A</v>
          </cell>
        </row>
        <row r="1408">
          <cell r="B1408">
            <v>81400</v>
          </cell>
          <cell r="C1408" t="str">
            <v>A</v>
          </cell>
        </row>
        <row r="1409">
          <cell r="B1409">
            <v>81401</v>
          </cell>
          <cell r="C1409" t="str">
            <v>A</v>
          </cell>
        </row>
        <row r="1410">
          <cell r="B1410">
            <v>81402</v>
          </cell>
          <cell r="C1410" t="str">
            <v>A</v>
          </cell>
        </row>
        <row r="1411">
          <cell r="B1411">
            <v>81403</v>
          </cell>
          <cell r="C1411" t="str">
            <v>A</v>
          </cell>
        </row>
        <row r="1412">
          <cell r="B1412">
            <v>81404</v>
          </cell>
          <cell r="C1412" t="str">
            <v>A</v>
          </cell>
        </row>
        <row r="1413">
          <cell r="B1413">
            <v>81405</v>
          </cell>
          <cell r="C1413" t="str">
            <v>A</v>
          </cell>
        </row>
        <row r="1414">
          <cell r="B1414">
            <v>81406</v>
          </cell>
          <cell r="C1414" t="str">
            <v>A</v>
          </cell>
        </row>
        <row r="1415">
          <cell r="B1415">
            <v>81407</v>
          </cell>
          <cell r="C1415" t="str">
            <v>A</v>
          </cell>
        </row>
        <row r="1416">
          <cell r="B1416">
            <v>81408</v>
          </cell>
          <cell r="C1416" t="str">
            <v>A</v>
          </cell>
        </row>
        <row r="1417">
          <cell r="B1417">
            <v>81409</v>
          </cell>
          <cell r="C1417" t="str">
            <v>A</v>
          </cell>
        </row>
        <row r="1418">
          <cell r="B1418">
            <v>81410</v>
          </cell>
          <cell r="C1418" t="str">
            <v>A</v>
          </cell>
        </row>
        <row r="1419">
          <cell r="B1419">
            <v>81411</v>
          </cell>
          <cell r="C1419" t="str">
            <v>A</v>
          </cell>
        </row>
        <row r="1420">
          <cell r="B1420">
            <v>81412</v>
          </cell>
          <cell r="C1420" t="str">
            <v>A</v>
          </cell>
        </row>
        <row r="1421">
          <cell r="B1421">
            <v>81413</v>
          </cell>
          <cell r="C1421" t="str">
            <v>A</v>
          </cell>
        </row>
        <row r="1422">
          <cell r="B1422">
            <v>81414</v>
          </cell>
          <cell r="C1422" t="str">
            <v>A</v>
          </cell>
        </row>
        <row r="1423">
          <cell r="B1423">
            <v>81415</v>
          </cell>
          <cell r="C1423" t="str">
            <v>A</v>
          </cell>
        </row>
        <row r="1424">
          <cell r="B1424">
            <v>81416</v>
          </cell>
          <cell r="C1424" t="str">
            <v>A</v>
          </cell>
        </row>
        <row r="1425">
          <cell r="B1425">
            <v>81417</v>
          </cell>
          <cell r="C1425" t="str">
            <v>A</v>
          </cell>
        </row>
        <row r="1426">
          <cell r="B1426">
            <v>81418</v>
          </cell>
          <cell r="C1426" t="str">
            <v>A</v>
          </cell>
        </row>
        <row r="1427">
          <cell r="B1427">
            <v>81419</v>
          </cell>
          <cell r="C1427" t="str">
            <v>A</v>
          </cell>
        </row>
        <row r="1428">
          <cell r="B1428">
            <v>81420</v>
          </cell>
          <cell r="C1428" t="str">
            <v>A</v>
          </cell>
        </row>
        <row r="1429">
          <cell r="B1429">
            <v>81421</v>
          </cell>
          <cell r="C1429" t="str">
            <v>A</v>
          </cell>
        </row>
        <row r="1430">
          <cell r="B1430">
            <v>81422</v>
          </cell>
          <cell r="C1430" t="str">
            <v>A</v>
          </cell>
        </row>
        <row r="1431">
          <cell r="B1431">
            <v>81423</v>
          </cell>
          <cell r="C1431" t="str">
            <v>A</v>
          </cell>
        </row>
        <row r="1432">
          <cell r="B1432">
            <v>81424</v>
          </cell>
          <cell r="C1432" t="str">
            <v>A</v>
          </cell>
        </row>
        <row r="1433">
          <cell r="B1433">
            <v>81425</v>
          </cell>
          <cell r="C1433" t="str">
            <v>A</v>
          </cell>
        </row>
        <row r="1434">
          <cell r="B1434">
            <v>81426</v>
          </cell>
          <cell r="C1434" t="str">
            <v>A</v>
          </cell>
        </row>
        <row r="1435">
          <cell r="B1435">
            <v>81427</v>
          </cell>
          <cell r="C1435" t="str">
            <v>A</v>
          </cell>
        </row>
        <row r="1436">
          <cell r="B1436">
            <v>81428</v>
          </cell>
          <cell r="C1436" t="str">
            <v>A</v>
          </cell>
        </row>
        <row r="1437">
          <cell r="B1437">
            <v>81429</v>
          </cell>
          <cell r="C1437" t="str">
            <v>A</v>
          </cell>
        </row>
        <row r="1438">
          <cell r="B1438">
            <v>81430</v>
          </cell>
          <cell r="C1438" t="str">
            <v>A</v>
          </cell>
        </row>
        <row r="1439">
          <cell r="B1439">
            <v>81431</v>
          </cell>
          <cell r="C1439" t="str">
            <v>A</v>
          </cell>
        </row>
        <row r="1440">
          <cell r="B1440">
            <v>81432</v>
          </cell>
          <cell r="C1440" t="str">
            <v>A</v>
          </cell>
        </row>
        <row r="1441">
          <cell r="B1441">
            <v>81433</v>
          </cell>
          <cell r="C1441" t="str">
            <v>A</v>
          </cell>
        </row>
        <row r="1442">
          <cell r="B1442">
            <v>81434</v>
          </cell>
          <cell r="C1442" t="str">
            <v>A</v>
          </cell>
        </row>
        <row r="1443">
          <cell r="B1443">
            <v>81435</v>
          </cell>
          <cell r="C1443" t="str">
            <v>A</v>
          </cell>
        </row>
        <row r="1444">
          <cell r="B1444">
            <v>81436</v>
          </cell>
          <cell r="C1444" t="str">
            <v>A</v>
          </cell>
        </row>
        <row r="1445">
          <cell r="B1445">
            <v>81437</v>
          </cell>
          <cell r="C1445" t="str">
            <v>A</v>
          </cell>
        </row>
        <row r="1446">
          <cell r="B1446">
            <v>81438</v>
          </cell>
          <cell r="C1446" t="str">
            <v>A</v>
          </cell>
        </row>
        <row r="1447">
          <cell r="B1447">
            <v>81439</v>
          </cell>
          <cell r="C1447" t="str">
            <v>A</v>
          </cell>
        </row>
        <row r="1448">
          <cell r="B1448">
            <v>81440</v>
          </cell>
          <cell r="C1448" t="str">
            <v>A</v>
          </cell>
        </row>
        <row r="1449">
          <cell r="B1449">
            <v>81441</v>
          </cell>
          <cell r="C1449" t="str">
            <v>A</v>
          </cell>
        </row>
        <row r="1450">
          <cell r="B1450">
            <v>81442</v>
          </cell>
          <cell r="C1450" t="str">
            <v>A</v>
          </cell>
        </row>
        <row r="1451">
          <cell r="B1451">
            <v>81443</v>
          </cell>
          <cell r="C1451" t="str">
            <v>A</v>
          </cell>
        </row>
        <row r="1452">
          <cell r="B1452">
            <v>81444</v>
          </cell>
          <cell r="C1452" t="str">
            <v>A</v>
          </cell>
        </row>
        <row r="1453">
          <cell r="B1453">
            <v>81445</v>
          </cell>
          <cell r="C1453" t="str">
            <v>A</v>
          </cell>
        </row>
        <row r="1454">
          <cell r="B1454">
            <v>81446</v>
          </cell>
          <cell r="C1454" t="str">
            <v>A</v>
          </cell>
        </row>
        <row r="1455">
          <cell r="B1455">
            <v>81447</v>
          </cell>
          <cell r="C1455" t="str">
            <v>A</v>
          </cell>
        </row>
        <row r="1456">
          <cell r="B1456">
            <v>81448</v>
          </cell>
          <cell r="C1456" t="str">
            <v>A</v>
          </cell>
        </row>
        <row r="1457">
          <cell r="B1457">
            <v>81449</v>
          </cell>
          <cell r="C1457" t="str">
            <v>A</v>
          </cell>
        </row>
        <row r="1458">
          <cell r="B1458">
            <v>81450</v>
          </cell>
          <cell r="C1458" t="str">
            <v>A</v>
          </cell>
        </row>
        <row r="1459">
          <cell r="B1459">
            <v>81451</v>
          </cell>
          <cell r="C1459" t="str">
            <v>A</v>
          </cell>
        </row>
        <row r="1460">
          <cell r="B1460">
            <v>81452</v>
          </cell>
          <cell r="C1460" t="str">
            <v>A</v>
          </cell>
        </row>
        <row r="1461">
          <cell r="B1461">
            <v>81453</v>
          </cell>
          <cell r="C1461" t="str">
            <v>A</v>
          </cell>
        </row>
        <row r="1462">
          <cell r="B1462">
            <v>81454</v>
          </cell>
          <cell r="C1462" t="str">
            <v>A</v>
          </cell>
        </row>
        <row r="1463">
          <cell r="B1463">
            <v>81455</v>
          </cell>
          <cell r="C1463" t="str">
            <v>A</v>
          </cell>
        </row>
        <row r="1464">
          <cell r="B1464">
            <v>81456</v>
          </cell>
          <cell r="C1464" t="str">
            <v>A</v>
          </cell>
        </row>
        <row r="1465">
          <cell r="B1465">
            <v>81457</v>
          </cell>
          <cell r="C1465" t="str">
            <v>A</v>
          </cell>
        </row>
        <row r="1466">
          <cell r="B1466">
            <v>81458</v>
          </cell>
          <cell r="C1466" t="str">
            <v>A</v>
          </cell>
        </row>
        <row r="1467">
          <cell r="B1467">
            <v>81459</v>
          </cell>
          <cell r="C1467" t="str">
            <v>A</v>
          </cell>
        </row>
        <row r="1468">
          <cell r="B1468">
            <v>81460</v>
          </cell>
          <cell r="C1468" t="str">
            <v>A</v>
          </cell>
        </row>
        <row r="1469">
          <cell r="B1469">
            <v>81461</v>
          </cell>
          <cell r="C1469" t="str">
            <v>A</v>
          </cell>
        </row>
        <row r="1470">
          <cell r="B1470">
            <v>81462</v>
          </cell>
          <cell r="C1470" t="str">
            <v>A</v>
          </cell>
        </row>
        <row r="1471">
          <cell r="B1471">
            <v>81463</v>
          </cell>
          <cell r="C1471" t="str">
            <v>A</v>
          </cell>
        </row>
        <row r="1472">
          <cell r="B1472">
            <v>81464</v>
          </cell>
          <cell r="C1472" t="str">
            <v>A</v>
          </cell>
        </row>
        <row r="1473">
          <cell r="B1473">
            <v>81465</v>
          </cell>
          <cell r="C1473" t="str">
            <v>A</v>
          </cell>
        </row>
        <row r="1474">
          <cell r="B1474">
            <v>81466</v>
          </cell>
          <cell r="C1474" t="str">
            <v>A</v>
          </cell>
        </row>
        <row r="1475">
          <cell r="B1475">
            <v>81467</v>
          </cell>
          <cell r="C1475" t="str">
            <v>A</v>
          </cell>
        </row>
        <row r="1476">
          <cell r="B1476">
            <v>81468</v>
          </cell>
          <cell r="C1476" t="str">
            <v>A</v>
          </cell>
        </row>
        <row r="1477">
          <cell r="B1477">
            <v>81469</v>
          </cell>
          <cell r="C1477" t="str">
            <v>A</v>
          </cell>
        </row>
        <row r="1478">
          <cell r="B1478">
            <v>81470</v>
          </cell>
          <cell r="C1478" t="str">
            <v>A</v>
          </cell>
        </row>
        <row r="1479">
          <cell r="B1479">
            <v>81471</v>
          </cell>
          <cell r="C1479" t="str">
            <v>A</v>
          </cell>
        </row>
        <row r="1480">
          <cell r="B1480">
            <v>81472</v>
          </cell>
          <cell r="C1480" t="str">
            <v>A</v>
          </cell>
        </row>
        <row r="1481">
          <cell r="B1481">
            <v>81473</v>
          </cell>
          <cell r="C1481" t="str">
            <v>A</v>
          </cell>
        </row>
        <row r="1482">
          <cell r="B1482">
            <v>81474</v>
          </cell>
          <cell r="C1482" t="str">
            <v>A</v>
          </cell>
        </row>
        <row r="1483">
          <cell r="B1483">
            <v>81475</v>
          </cell>
          <cell r="C1483" t="str">
            <v>A</v>
          </cell>
        </row>
        <row r="1484">
          <cell r="B1484">
            <v>81476</v>
          </cell>
          <cell r="C1484" t="str">
            <v>A</v>
          </cell>
        </row>
        <row r="1485">
          <cell r="B1485">
            <v>81477</v>
          </cell>
          <cell r="C1485" t="str">
            <v>A</v>
          </cell>
        </row>
        <row r="1486">
          <cell r="B1486">
            <v>81478</v>
          </cell>
          <cell r="C1486" t="str">
            <v>A</v>
          </cell>
        </row>
        <row r="1487">
          <cell r="B1487">
            <v>81479</v>
          </cell>
          <cell r="C1487" t="str">
            <v>A</v>
          </cell>
        </row>
        <row r="1488">
          <cell r="B1488">
            <v>81480</v>
          </cell>
          <cell r="C1488" t="str">
            <v>A</v>
          </cell>
        </row>
        <row r="1489">
          <cell r="B1489">
            <v>81481</v>
          </cell>
          <cell r="C1489" t="str">
            <v>A</v>
          </cell>
        </row>
        <row r="1490">
          <cell r="B1490">
            <v>81482</v>
          </cell>
          <cell r="C1490" t="str">
            <v>A</v>
          </cell>
        </row>
        <row r="1491">
          <cell r="B1491">
            <v>81483</v>
          </cell>
          <cell r="C1491" t="str">
            <v>A</v>
          </cell>
        </row>
        <row r="1492">
          <cell r="B1492">
            <v>81484</v>
          </cell>
          <cell r="C1492" t="str">
            <v>A</v>
          </cell>
        </row>
        <row r="1493">
          <cell r="B1493">
            <v>81485</v>
          </cell>
          <cell r="C1493" t="str">
            <v>A</v>
          </cell>
        </row>
        <row r="1494">
          <cell r="B1494">
            <v>81486</v>
          </cell>
          <cell r="C1494" t="str">
            <v>A</v>
          </cell>
        </row>
        <row r="1495">
          <cell r="B1495">
            <v>81487</v>
          </cell>
          <cell r="C1495" t="str">
            <v>A</v>
          </cell>
        </row>
        <row r="1496">
          <cell r="B1496">
            <v>81488</v>
          </cell>
          <cell r="C1496" t="str">
            <v>A</v>
          </cell>
        </row>
        <row r="1497">
          <cell r="B1497">
            <v>81489</v>
          </cell>
          <cell r="C1497" t="str">
            <v>A</v>
          </cell>
        </row>
        <row r="1498">
          <cell r="B1498">
            <v>81490</v>
          </cell>
          <cell r="C1498" t="str">
            <v>A</v>
          </cell>
        </row>
        <row r="1499">
          <cell r="B1499">
            <v>81491</v>
          </cell>
          <cell r="C1499" t="str">
            <v>A</v>
          </cell>
        </row>
        <row r="1500">
          <cell r="B1500">
            <v>81492</v>
          </cell>
          <cell r="C1500" t="str">
            <v>A</v>
          </cell>
        </row>
        <row r="1501">
          <cell r="B1501">
            <v>81493</v>
          </cell>
          <cell r="C1501" t="str">
            <v>A</v>
          </cell>
        </row>
        <row r="1502">
          <cell r="B1502">
            <v>81494</v>
          </cell>
          <cell r="C1502" t="str">
            <v>A</v>
          </cell>
        </row>
        <row r="1503">
          <cell r="B1503">
            <v>81495</v>
          </cell>
          <cell r="C1503" t="str">
            <v>A</v>
          </cell>
        </row>
        <row r="1504">
          <cell r="B1504">
            <v>81496</v>
          </cell>
          <cell r="C1504" t="str">
            <v>A</v>
          </cell>
        </row>
        <row r="1505">
          <cell r="B1505">
            <v>81497</v>
          </cell>
          <cell r="C1505" t="str">
            <v>A</v>
          </cell>
        </row>
        <row r="1506">
          <cell r="B1506">
            <v>81498</v>
          </cell>
          <cell r="C1506" t="str">
            <v>A</v>
          </cell>
        </row>
        <row r="1507">
          <cell r="B1507">
            <v>81499</v>
          </cell>
          <cell r="C1507" t="str">
            <v>A</v>
          </cell>
        </row>
        <row r="1508">
          <cell r="B1508">
            <v>81500</v>
          </cell>
          <cell r="C1508" t="str">
            <v>A</v>
          </cell>
        </row>
        <row r="1509">
          <cell r="B1509">
            <v>81501</v>
          </cell>
          <cell r="C1509" t="str">
            <v>A</v>
          </cell>
        </row>
        <row r="1510">
          <cell r="B1510">
            <v>81502</v>
          </cell>
          <cell r="C1510" t="str">
            <v>A</v>
          </cell>
        </row>
        <row r="1511">
          <cell r="B1511">
            <v>81503</v>
          </cell>
          <cell r="C1511" t="str">
            <v>A</v>
          </cell>
        </row>
        <row r="1512">
          <cell r="B1512">
            <v>81504</v>
          </cell>
          <cell r="C1512" t="str">
            <v>A</v>
          </cell>
        </row>
        <row r="1513">
          <cell r="B1513">
            <v>81505</v>
          </cell>
          <cell r="C1513" t="str">
            <v>A</v>
          </cell>
        </row>
        <row r="1514">
          <cell r="B1514">
            <v>81506</v>
          </cell>
          <cell r="C1514" t="str">
            <v>A</v>
          </cell>
        </row>
        <row r="1515">
          <cell r="B1515">
            <v>81507</v>
          </cell>
          <cell r="C1515" t="str">
            <v>A</v>
          </cell>
        </row>
        <row r="1516">
          <cell r="B1516">
            <v>81508</v>
          </cell>
          <cell r="C1516" t="str">
            <v>A</v>
          </cell>
        </row>
        <row r="1517">
          <cell r="B1517">
            <v>81509</v>
          </cell>
          <cell r="C1517" t="str">
            <v>A</v>
          </cell>
        </row>
        <row r="1518">
          <cell r="B1518">
            <v>81510</v>
          </cell>
          <cell r="C1518" t="str">
            <v>A</v>
          </cell>
        </row>
        <row r="1519">
          <cell r="B1519">
            <v>81511</v>
          </cell>
          <cell r="C1519" t="str">
            <v>A</v>
          </cell>
        </row>
        <row r="1520">
          <cell r="B1520">
            <v>81512</v>
          </cell>
          <cell r="C1520" t="str">
            <v>A</v>
          </cell>
        </row>
        <row r="1521">
          <cell r="B1521">
            <v>81513</v>
          </cell>
          <cell r="C1521" t="str">
            <v>A</v>
          </cell>
        </row>
        <row r="1522">
          <cell r="B1522">
            <v>81514</v>
          </cell>
          <cell r="C1522" t="str">
            <v>A</v>
          </cell>
        </row>
        <row r="1523">
          <cell r="B1523">
            <v>81515</v>
          </cell>
          <cell r="C1523" t="str">
            <v>A</v>
          </cell>
        </row>
        <row r="1524">
          <cell r="B1524">
            <v>81516</v>
          </cell>
          <cell r="C1524" t="str">
            <v>A</v>
          </cell>
        </row>
        <row r="1525">
          <cell r="B1525">
            <v>81517</v>
          </cell>
          <cell r="C1525" t="str">
            <v>A</v>
          </cell>
        </row>
        <row r="1526">
          <cell r="B1526">
            <v>81518</v>
          </cell>
          <cell r="C1526" t="str">
            <v>A</v>
          </cell>
        </row>
        <row r="1527">
          <cell r="B1527">
            <v>81519</v>
          </cell>
          <cell r="C1527" t="str">
            <v>A</v>
          </cell>
        </row>
        <row r="1528">
          <cell r="B1528">
            <v>81520</v>
          </cell>
          <cell r="C1528" t="str">
            <v>A</v>
          </cell>
        </row>
        <row r="1529">
          <cell r="B1529">
            <v>81521</v>
          </cell>
          <cell r="C1529" t="str">
            <v>A</v>
          </cell>
        </row>
        <row r="1530">
          <cell r="B1530">
            <v>81522</v>
          </cell>
          <cell r="C1530" t="str">
            <v>A</v>
          </cell>
        </row>
        <row r="1531">
          <cell r="B1531">
            <v>81523</v>
          </cell>
          <cell r="C1531" t="str">
            <v>A</v>
          </cell>
        </row>
        <row r="1532">
          <cell r="B1532">
            <v>81524</v>
          </cell>
          <cell r="C1532" t="str">
            <v>A</v>
          </cell>
        </row>
        <row r="1533">
          <cell r="B1533">
            <v>81525</v>
          </cell>
          <cell r="C1533" t="str">
            <v>A</v>
          </cell>
        </row>
        <row r="1534">
          <cell r="B1534">
            <v>81526</v>
          </cell>
          <cell r="C1534" t="str">
            <v>A</v>
          </cell>
        </row>
        <row r="1535">
          <cell r="B1535">
            <v>81527</v>
          </cell>
          <cell r="C1535" t="str">
            <v>A</v>
          </cell>
        </row>
        <row r="1536">
          <cell r="B1536">
            <v>81528</v>
          </cell>
          <cell r="C1536" t="str">
            <v>A</v>
          </cell>
        </row>
        <row r="1537">
          <cell r="B1537">
            <v>81529</v>
          </cell>
          <cell r="C1537" t="str">
            <v>A</v>
          </cell>
        </row>
        <row r="1538">
          <cell r="B1538">
            <v>81530</v>
          </cell>
          <cell r="C1538" t="str">
            <v>A</v>
          </cell>
        </row>
        <row r="1539">
          <cell r="B1539">
            <v>81531</v>
          </cell>
          <cell r="C1539" t="str">
            <v>A</v>
          </cell>
        </row>
        <row r="1540">
          <cell r="B1540">
            <v>81532</v>
          </cell>
          <cell r="C1540" t="str">
            <v>A</v>
          </cell>
        </row>
        <row r="1541">
          <cell r="B1541">
            <v>81533</v>
          </cell>
          <cell r="C1541" t="str">
            <v>A</v>
          </cell>
        </row>
        <row r="1542">
          <cell r="B1542">
            <v>81534</v>
          </cell>
          <cell r="C1542" t="str">
            <v>A</v>
          </cell>
        </row>
        <row r="1543">
          <cell r="B1543">
            <v>81535</v>
          </cell>
          <cell r="C1543" t="str">
            <v>A</v>
          </cell>
        </row>
        <row r="1544">
          <cell r="B1544">
            <v>81536</v>
          </cell>
          <cell r="C1544" t="str">
            <v>A</v>
          </cell>
        </row>
        <row r="1545">
          <cell r="B1545">
            <v>81537</v>
          </cell>
          <cell r="C1545" t="str">
            <v>A</v>
          </cell>
        </row>
        <row r="1546">
          <cell r="B1546">
            <v>81538</v>
          </cell>
          <cell r="C1546" t="str">
            <v>A</v>
          </cell>
        </row>
        <row r="1547">
          <cell r="B1547">
            <v>81539</v>
          </cell>
          <cell r="C1547" t="str">
            <v>A</v>
          </cell>
        </row>
        <row r="1548">
          <cell r="B1548">
            <v>81540</v>
          </cell>
          <cell r="C1548" t="str">
            <v>A</v>
          </cell>
        </row>
        <row r="1549">
          <cell r="B1549">
            <v>81541</v>
          </cell>
          <cell r="C1549" t="str">
            <v>A</v>
          </cell>
        </row>
        <row r="1550">
          <cell r="B1550">
            <v>81542</v>
          </cell>
          <cell r="C1550" t="str">
            <v>A</v>
          </cell>
        </row>
        <row r="1551">
          <cell r="B1551">
            <v>81543</v>
          </cell>
          <cell r="C1551" t="str">
            <v>A</v>
          </cell>
        </row>
        <row r="1552">
          <cell r="B1552">
            <v>81544</v>
          </cell>
          <cell r="C1552" t="str">
            <v>A</v>
          </cell>
        </row>
        <row r="1553">
          <cell r="B1553">
            <v>81545</v>
          </cell>
          <cell r="C1553" t="str">
            <v>A</v>
          </cell>
        </row>
        <row r="1554">
          <cell r="B1554">
            <v>81546</v>
          </cell>
          <cell r="C1554" t="str">
            <v>A</v>
          </cell>
        </row>
        <row r="1555">
          <cell r="B1555">
            <v>81547</v>
          </cell>
          <cell r="C1555" t="str">
            <v>A</v>
          </cell>
        </row>
        <row r="1556">
          <cell r="B1556">
            <v>81548</v>
          </cell>
          <cell r="C1556" t="str">
            <v>A</v>
          </cell>
        </row>
        <row r="1557">
          <cell r="B1557">
            <v>81549</v>
          </cell>
          <cell r="C1557" t="str">
            <v>A</v>
          </cell>
        </row>
        <row r="1558">
          <cell r="B1558">
            <v>81550</v>
          </cell>
          <cell r="C1558" t="str">
            <v>A</v>
          </cell>
        </row>
        <row r="1559">
          <cell r="B1559">
            <v>81551</v>
          </cell>
          <cell r="C1559" t="str">
            <v>A</v>
          </cell>
        </row>
        <row r="1560">
          <cell r="B1560">
            <v>81552</v>
          </cell>
          <cell r="C1560" t="str">
            <v>A</v>
          </cell>
        </row>
        <row r="1561">
          <cell r="B1561">
            <v>81553</v>
          </cell>
          <cell r="C1561" t="str">
            <v>A</v>
          </cell>
        </row>
        <row r="1562">
          <cell r="B1562">
            <v>81554</v>
          </cell>
          <cell r="C1562" t="str">
            <v>A</v>
          </cell>
        </row>
        <row r="1563">
          <cell r="B1563">
            <v>81555</v>
          </cell>
          <cell r="C1563" t="str">
            <v>A</v>
          </cell>
        </row>
        <row r="1564">
          <cell r="B1564">
            <v>81556</v>
          </cell>
          <cell r="C1564" t="str">
            <v>A</v>
          </cell>
        </row>
        <row r="1565">
          <cell r="B1565">
            <v>81557</v>
          </cell>
          <cell r="C1565" t="str">
            <v>A</v>
          </cell>
        </row>
        <row r="1566">
          <cell r="B1566">
            <v>81558</v>
          </cell>
          <cell r="C1566" t="str">
            <v>A</v>
          </cell>
        </row>
        <row r="1567">
          <cell r="B1567">
            <v>81559</v>
          </cell>
          <cell r="C1567" t="str">
            <v>A</v>
          </cell>
        </row>
        <row r="1568">
          <cell r="B1568">
            <v>81560</v>
          </cell>
          <cell r="C1568" t="str">
            <v>A</v>
          </cell>
        </row>
        <row r="1569">
          <cell r="B1569">
            <v>81561</v>
          </cell>
          <cell r="C1569" t="str">
            <v>A</v>
          </cell>
        </row>
        <row r="1570">
          <cell r="B1570">
            <v>81562</v>
          </cell>
          <cell r="C1570" t="str">
            <v>A</v>
          </cell>
        </row>
        <row r="1571">
          <cell r="B1571">
            <v>81563</v>
          </cell>
          <cell r="C1571" t="str">
            <v>A</v>
          </cell>
        </row>
        <row r="1572">
          <cell r="B1572">
            <v>81564</v>
          </cell>
          <cell r="C1572" t="str">
            <v>A</v>
          </cell>
        </row>
        <row r="1573">
          <cell r="B1573">
            <v>81565</v>
          </cell>
          <cell r="C1573" t="str">
            <v>A</v>
          </cell>
        </row>
        <row r="1574">
          <cell r="B1574">
            <v>81566</v>
          </cell>
          <cell r="C1574" t="str">
            <v>A</v>
          </cell>
        </row>
        <row r="1575">
          <cell r="B1575">
            <v>81567</v>
          </cell>
          <cell r="C1575" t="str">
            <v>A</v>
          </cell>
        </row>
        <row r="1576">
          <cell r="B1576">
            <v>81568</v>
          </cell>
          <cell r="C1576" t="str">
            <v>A</v>
          </cell>
        </row>
        <row r="1577">
          <cell r="B1577">
            <v>81569</v>
          </cell>
          <cell r="C1577" t="str">
            <v>A</v>
          </cell>
        </row>
        <row r="1578">
          <cell r="B1578">
            <v>81570</v>
          </cell>
          <cell r="C1578" t="str">
            <v>A</v>
          </cell>
        </row>
        <row r="1579">
          <cell r="B1579">
            <v>81571</v>
          </cell>
          <cell r="C1579" t="str">
            <v>A</v>
          </cell>
        </row>
        <row r="1580">
          <cell r="B1580">
            <v>81572</v>
          </cell>
          <cell r="C1580" t="str">
            <v>A</v>
          </cell>
        </row>
        <row r="1581">
          <cell r="B1581">
            <v>81573</v>
          </cell>
          <cell r="C1581" t="str">
            <v>A</v>
          </cell>
        </row>
        <row r="1582">
          <cell r="B1582">
            <v>81574</v>
          </cell>
          <cell r="C1582" t="str">
            <v>A</v>
          </cell>
        </row>
        <row r="1583">
          <cell r="B1583">
            <v>81575</v>
          </cell>
          <cell r="C1583" t="str">
            <v>A</v>
          </cell>
        </row>
        <row r="1584">
          <cell r="B1584">
            <v>81576</v>
          </cell>
          <cell r="C1584" t="str">
            <v>A</v>
          </cell>
        </row>
        <row r="1585">
          <cell r="B1585">
            <v>81577</v>
          </cell>
          <cell r="C1585" t="str">
            <v>A</v>
          </cell>
        </row>
        <row r="1586">
          <cell r="B1586">
            <v>81578</v>
          </cell>
          <cell r="C1586" t="str">
            <v>A</v>
          </cell>
        </row>
        <row r="1587">
          <cell r="B1587">
            <v>81579</v>
          </cell>
          <cell r="C1587" t="str">
            <v>A</v>
          </cell>
        </row>
        <row r="1588">
          <cell r="B1588">
            <v>81580</v>
          </cell>
          <cell r="C1588" t="str">
            <v>A</v>
          </cell>
        </row>
        <row r="1589">
          <cell r="B1589">
            <v>81581</v>
          </cell>
          <cell r="C1589" t="str">
            <v>A</v>
          </cell>
        </row>
        <row r="1590">
          <cell r="B1590">
            <v>81582</v>
          </cell>
          <cell r="C1590" t="str">
            <v>A</v>
          </cell>
        </row>
        <row r="1591">
          <cell r="B1591">
            <v>81583</v>
          </cell>
          <cell r="C1591" t="str">
            <v>A</v>
          </cell>
        </row>
        <row r="1592">
          <cell r="B1592">
            <v>81584</v>
          </cell>
          <cell r="C1592" t="str">
            <v>A</v>
          </cell>
        </row>
        <row r="1593">
          <cell r="B1593">
            <v>81585</v>
          </cell>
          <cell r="C1593" t="str">
            <v>A</v>
          </cell>
        </row>
        <row r="1594">
          <cell r="B1594">
            <v>81586</v>
          </cell>
          <cell r="C1594" t="str">
            <v>A</v>
          </cell>
        </row>
        <row r="1595">
          <cell r="B1595">
            <v>81587</v>
          </cell>
          <cell r="C1595" t="str">
            <v>A</v>
          </cell>
        </row>
        <row r="1596">
          <cell r="B1596">
            <v>81588</v>
          </cell>
          <cell r="C1596" t="str">
            <v>A</v>
          </cell>
        </row>
        <row r="1597">
          <cell r="B1597">
            <v>81589</v>
          </cell>
          <cell r="C1597" t="str">
            <v>A</v>
          </cell>
        </row>
        <row r="1598">
          <cell r="B1598">
            <v>81590</v>
          </cell>
          <cell r="C1598" t="str">
            <v>A</v>
          </cell>
        </row>
        <row r="1599">
          <cell r="B1599">
            <v>81591</v>
          </cell>
          <cell r="C1599" t="str">
            <v>A</v>
          </cell>
        </row>
        <row r="1600">
          <cell r="B1600">
            <v>81592</v>
          </cell>
          <cell r="C1600" t="str">
            <v>A</v>
          </cell>
        </row>
        <row r="1601">
          <cell r="B1601">
            <v>81593</v>
          </cell>
          <cell r="C1601" t="str">
            <v>A</v>
          </cell>
        </row>
        <row r="1602">
          <cell r="B1602">
            <v>81594</v>
          </cell>
          <cell r="C1602" t="str">
            <v>A</v>
          </cell>
        </row>
        <row r="1603">
          <cell r="B1603">
            <v>81595</v>
          </cell>
          <cell r="C1603" t="str">
            <v>A</v>
          </cell>
        </row>
        <row r="1604">
          <cell r="B1604">
            <v>81596</v>
          </cell>
          <cell r="C1604" t="str">
            <v>A</v>
          </cell>
        </row>
        <row r="1605">
          <cell r="B1605">
            <v>81597</v>
          </cell>
          <cell r="C1605" t="str">
            <v>A</v>
          </cell>
        </row>
        <row r="1606">
          <cell r="B1606">
            <v>81598</v>
          </cell>
          <cell r="C1606" t="str">
            <v>A</v>
          </cell>
        </row>
        <row r="1607">
          <cell r="B1607">
            <v>81599</v>
          </cell>
          <cell r="C1607" t="str">
            <v>A</v>
          </cell>
        </row>
        <row r="1608">
          <cell r="B1608">
            <v>81600</v>
          </cell>
          <cell r="C1608" t="str">
            <v>A</v>
          </cell>
        </row>
        <row r="1609">
          <cell r="B1609">
            <v>81601</v>
          </cell>
          <cell r="C1609" t="str">
            <v>A</v>
          </cell>
        </row>
        <row r="1610">
          <cell r="B1610">
            <v>81602</v>
          </cell>
          <cell r="C1610" t="str">
            <v>A</v>
          </cell>
        </row>
        <row r="1611">
          <cell r="B1611">
            <v>81603</v>
          </cell>
          <cell r="C1611" t="str">
            <v>A</v>
          </cell>
        </row>
        <row r="1612">
          <cell r="B1612">
            <v>81604</v>
          </cell>
          <cell r="C1612" t="str">
            <v>A</v>
          </cell>
        </row>
        <row r="1613">
          <cell r="B1613">
            <v>81605</v>
          </cell>
          <cell r="C1613" t="str">
            <v>A</v>
          </cell>
        </row>
        <row r="1614">
          <cell r="B1614">
            <v>81606</v>
          </cell>
          <cell r="C1614" t="str">
            <v>A</v>
          </cell>
        </row>
        <row r="1615">
          <cell r="B1615">
            <v>81607</v>
          </cell>
          <cell r="C1615" t="str">
            <v>A</v>
          </cell>
        </row>
        <row r="1616">
          <cell r="B1616">
            <v>81608</v>
          </cell>
          <cell r="C1616" t="str">
            <v>A</v>
          </cell>
        </row>
        <row r="1617">
          <cell r="B1617">
            <v>81609</v>
          </cell>
          <cell r="C1617" t="str">
            <v>A</v>
          </cell>
        </row>
        <row r="1618">
          <cell r="B1618">
            <v>81610</v>
          </cell>
          <cell r="C1618" t="str">
            <v>A</v>
          </cell>
        </row>
        <row r="1619">
          <cell r="B1619">
            <v>81611</v>
          </cell>
          <cell r="C1619" t="str">
            <v>A</v>
          </cell>
        </row>
        <row r="1620">
          <cell r="B1620">
            <v>81612</v>
          </cell>
          <cell r="C1620" t="str">
            <v>A</v>
          </cell>
        </row>
        <row r="1621">
          <cell r="B1621">
            <v>81613</v>
          </cell>
          <cell r="C1621" t="str">
            <v>A</v>
          </cell>
        </row>
        <row r="1622">
          <cell r="B1622">
            <v>81614</v>
          </cell>
          <cell r="C1622" t="str">
            <v>A</v>
          </cell>
        </row>
        <row r="1623">
          <cell r="B1623">
            <v>81615</v>
          </cell>
          <cell r="C1623" t="str">
            <v>A</v>
          </cell>
        </row>
        <row r="1624">
          <cell r="B1624">
            <v>81616</v>
          </cell>
          <cell r="C1624" t="str">
            <v>A</v>
          </cell>
        </row>
        <row r="1625">
          <cell r="B1625">
            <v>81617</v>
          </cell>
          <cell r="C1625" t="str">
            <v>A</v>
          </cell>
        </row>
        <row r="1626">
          <cell r="B1626">
            <v>81618</v>
          </cell>
          <cell r="C1626" t="str">
            <v>A</v>
          </cell>
        </row>
        <row r="1627">
          <cell r="B1627">
            <v>81619</v>
          </cell>
          <cell r="C1627" t="str">
            <v>A</v>
          </cell>
        </row>
        <row r="1628">
          <cell r="B1628">
            <v>81620</v>
          </cell>
          <cell r="C1628" t="str">
            <v>A</v>
          </cell>
        </row>
        <row r="1629">
          <cell r="B1629">
            <v>81621</v>
          </cell>
          <cell r="C1629" t="str">
            <v>A</v>
          </cell>
        </row>
        <row r="1630">
          <cell r="B1630">
            <v>81622</v>
          </cell>
          <cell r="C1630" t="str">
            <v>A</v>
          </cell>
        </row>
        <row r="1631">
          <cell r="B1631">
            <v>81623</v>
          </cell>
          <cell r="C1631" t="str">
            <v>A</v>
          </cell>
        </row>
        <row r="1632">
          <cell r="B1632">
            <v>81624</v>
          </cell>
          <cell r="C1632" t="str">
            <v>A</v>
          </cell>
        </row>
        <row r="1633">
          <cell r="B1633">
            <v>81625</v>
          </cell>
          <cell r="C1633" t="str">
            <v>A</v>
          </cell>
        </row>
        <row r="1634">
          <cell r="B1634">
            <v>81626</v>
          </cell>
          <cell r="C1634" t="str">
            <v>A</v>
          </cell>
        </row>
        <row r="1635">
          <cell r="B1635">
            <v>81627</v>
          </cell>
          <cell r="C1635" t="str">
            <v>A</v>
          </cell>
        </row>
        <row r="1636">
          <cell r="B1636">
            <v>81628</v>
          </cell>
          <cell r="C1636" t="str">
            <v>A</v>
          </cell>
        </row>
        <row r="1637">
          <cell r="B1637">
            <v>81629</v>
          </cell>
          <cell r="C1637" t="str">
            <v>A</v>
          </cell>
        </row>
        <row r="1638">
          <cell r="B1638">
            <v>81630</v>
          </cell>
          <cell r="C1638" t="str">
            <v>A</v>
          </cell>
        </row>
        <row r="1639">
          <cell r="B1639">
            <v>81631</v>
          </cell>
          <cell r="C1639" t="str">
            <v>A</v>
          </cell>
        </row>
        <row r="1640">
          <cell r="B1640">
            <v>81632</v>
          </cell>
          <cell r="C1640" t="str">
            <v>A</v>
          </cell>
        </row>
        <row r="1641">
          <cell r="B1641">
            <v>81633</v>
          </cell>
          <cell r="C1641" t="str">
            <v>A</v>
          </cell>
        </row>
        <row r="1642">
          <cell r="B1642">
            <v>81634</v>
          </cell>
          <cell r="C1642" t="str">
            <v>A</v>
          </cell>
        </row>
        <row r="1643">
          <cell r="B1643">
            <v>81635</v>
          </cell>
          <cell r="C1643" t="str">
            <v>A</v>
          </cell>
        </row>
        <row r="1644">
          <cell r="B1644">
            <v>81636</v>
          </cell>
          <cell r="C1644" t="str">
            <v>A</v>
          </cell>
        </row>
        <row r="1645">
          <cell r="B1645">
            <v>81637</v>
          </cell>
          <cell r="C1645" t="str">
            <v>A</v>
          </cell>
        </row>
        <row r="1646">
          <cell r="B1646">
            <v>81638</v>
          </cell>
          <cell r="C1646" t="str">
            <v>A</v>
          </cell>
        </row>
        <row r="1647">
          <cell r="B1647">
            <v>81639</v>
          </cell>
          <cell r="C1647" t="str">
            <v>A</v>
          </cell>
        </row>
        <row r="1648">
          <cell r="B1648">
            <v>81640</v>
          </cell>
          <cell r="C1648" t="str">
            <v>A</v>
          </cell>
        </row>
        <row r="1649">
          <cell r="B1649">
            <v>81641</v>
          </cell>
          <cell r="C1649" t="str">
            <v>A</v>
          </cell>
        </row>
        <row r="1650">
          <cell r="B1650">
            <v>81642</v>
          </cell>
          <cell r="C1650" t="str">
            <v>A</v>
          </cell>
        </row>
        <row r="1651">
          <cell r="B1651">
            <v>81643</v>
          </cell>
          <cell r="C1651" t="str">
            <v>A</v>
          </cell>
        </row>
        <row r="1652">
          <cell r="B1652">
            <v>81644</v>
          </cell>
          <cell r="C1652" t="str">
            <v>A</v>
          </cell>
        </row>
        <row r="1653">
          <cell r="B1653">
            <v>81645</v>
          </cell>
          <cell r="C1653" t="str">
            <v>A</v>
          </cell>
        </row>
        <row r="1654">
          <cell r="B1654">
            <v>81646</v>
          </cell>
          <cell r="C1654" t="str">
            <v>A</v>
          </cell>
        </row>
        <row r="1655">
          <cell r="B1655">
            <v>81647</v>
          </cell>
          <cell r="C1655" t="str">
            <v>A</v>
          </cell>
        </row>
        <row r="1656">
          <cell r="B1656">
            <v>81648</v>
          </cell>
          <cell r="C1656" t="str">
            <v>A</v>
          </cell>
        </row>
        <row r="1657">
          <cell r="B1657">
            <v>81649</v>
          </cell>
          <cell r="C1657" t="str">
            <v>A</v>
          </cell>
        </row>
        <row r="1658">
          <cell r="B1658">
            <v>81650</v>
          </cell>
          <cell r="C1658" t="str">
            <v>A</v>
          </cell>
        </row>
        <row r="1659">
          <cell r="B1659">
            <v>81651</v>
          </cell>
          <cell r="C1659" t="str">
            <v>A</v>
          </cell>
        </row>
        <row r="1660">
          <cell r="B1660">
            <v>81652</v>
          </cell>
          <cell r="C1660" t="str">
            <v>A</v>
          </cell>
        </row>
        <row r="1661">
          <cell r="B1661">
            <v>81653</v>
          </cell>
          <cell r="C1661" t="str">
            <v>A</v>
          </cell>
        </row>
        <row r="1662">
          <cell r="B1662">
            <v>81654</v>
          </cell>
          <cell r="C1662" t="str">
            <v>A</v>
          </cell>
        </row>
        <row r="1663">
          <cell r="B1663">
            <v>81655</v>
          </cell>
          <cell r="C1663" t="str">
            <v>A</v>
          </cell>
        </row>
        <row r="1664">
          <cell r="B1664">
            <v>81656</v>
          </cell>
          <cell r="C1664" t="str">
            <v>A</v>
          </cell>
        </row>
        <row r="1665">
          <cell r="B1665">
            <v>81657</v>
          </cell>
          <cell r="C1665" t="str">
            <v>A</v>
          </cell>
        </row>
        <row r="1666">
          <cell r="B1666">
            <v>81658</v>
          </cell>
          <cell r="C1666" t="str">
            <v>A</v>
          </cell>
        </row>
        <row r="1667">
          <cell r="B1667">
            <v>81659</v>
          </cell>
          <cell r="C1667" t="str">
            <v>A</v>
          </cell>
        </row>
        <row r="1668">
          <cell r="B1668">
            <v>81660</v>
          </cell>
          <cell r="C1668" t="str">
            <v>A</v>
          </cell>
        </row>
        <row r="1669">
          <cell r="B1669">
            <v>81661</v>
          </cell>
          <cell r="C1669" t="str">
            <v>A</v>
          </cell>
        </row>
        <row r="1670">
          <cell r="B1670">
            <v>81662</v>
          </cell>
          <cell r="C1670" t="str">
            <v>A</v>
          </cell>
        </row>
        <row r="1671">
          <cell r="B1671">
            <v>81663</v>
          </cell>
          <cell r="C1671" t="str">
            <v>A</v>
          </cell>
        </row>
        <row r="1672">
          <cell r="B1672">
            <v>81664</v>
          </cell>
          <cell r="C1672" t="str">
            <v>A</v>
          </cell>
        </row>
        <row r="1673">
          <cell r="B1673">
            <v>81665</v>
          </cell>
          <cell r="C1673" t="str">
            <v>A</v>
          </cell>
        </row>
        <row r="1674">
          <cell r="B1674">
            <v>81666</v>
          </cell>
          <cell r="C1674" t="str">
            <v>A</v>
          </cell>
        </row>
        <row r="1675">
          <cell r="B1675">
            <v>81667</v>
          </cell>
          <cell r="C1675" t="str">
            <v>A</v>
          </cell>
        </row>
        <row r="1676">
          <cell r="B1676">
            <v>81668</v>
          </cell>
          <cell r="C1676" t="str">
            <v>A</v>
          </cell>
        </row>
        <row r="1677">
          <cell r="B1677">
            <v>81669</v>
          </cell>
          <cell r="C1677" t="str">
            <v>A</v>
          </cell>
        </row>
        <row r="1678">
          <cell r="B1678">
            <v>81670</v>
          </cell>
          <cell r="C1678" t="str">
            <v>A</v>
          </cell>
        </row>
        <row r="1679">
          <cell r="B1679">
            <v>81671</v>
          </cell>
          <cell r="C1679" t="str">
            <v>A</v>
          </cell>
        </row>
        <row r="1680">
          <cell r="B1680">
            <v>81672</v>
          </cell>
          <cell r="C1680" t="str">
            <v>A</v>
          </cell>
        </row>
        <row r="1681">
          <cell r="B1681">
            <v>81673</v>
          </cell>
          <cell r="C1681" t="str">
            <v>A</v>
          </cell>
        </row>
        <row r="1682">
          <cell r="B1682">
            <v>81674</v>
          </cell>
          <cell r="C1682" t="str">
            <v>A</v>
          </cell>
        </row>
        <row r="1683">
          <cell r="B1683">
            <v>81675</v>
          </cell>
          <cell r="C1683" t="str">
            <v>A</v>
          </cell>
        </row>
        <row r="1684">
          <cell r="B1684">
            <v>81676</v>
          </cell>
          <cell r="C1684" t="str">
            <v>A</v>
          </cell>
        </row>
        <row r="1685">
          <cell r="B1685">
            <v>81677</v>
          </cell>
          <cell r="C1685" t="str">
            <v>A</v>
          </cell>
        </row>
        <row r="1686">
          <cell r="B1686">
            <v>81678</v>
          </cell>
          <cell r="C1686" t="str">
            <v>A</v>
          </cell>
        </row>
        <row r="1687">
          <cell r="B1687">
            <v>81679</v>
          </cell>
          <cell r="C1687" t="str">
            <v>A</v>
          </cell>
        </row>
        <row r="1688">
          <cell r="B1688">
            <v>81680</v>
          </cell>
          <cell r="C1688" t="str">
            <v>A</v>
          </cell>
        </row>
        <row r="1689">
          <cell r="B1689">
            <v>81681</v>
          </cell>
          <cell r="C1689" t="str">
            <v>A</v>
          </cell>
        </row>
        <row r="1690">
          <cell r="B1690">
            <v>81682</v>
          </cell>
          <cell r="C1690" t="str">
            <v>A</v>
          </cell>
        </row>
        <row r="1691">
          <cell r="B1691">
            <v>81683</v>
          </cell>
          <cell r="C1691" t="str">
            <v>A</v>
          </cell>
        </row>
        <row r="1692">
          <cell r="B1692">
            <v>81684</v>
          </cell>
          <cell r="C1692" t="str">
            <v>A</v>
          </cell>
        </row>
        <row r="1693">
          <cell r="B1693">
            <v>81685</v>
          </cell>
          <cell r="C1693" t="str">
            <v>A</v>
          </cell>
        </row>
        <row r="1694">
          <cell r="B1694">
            <v>81686</v>
          </cell>
          <cell r="C1694" t="str">
            <v>A</v>
          </cell>
        </row>
        <row r="1695">
          <cell r="B1695">
            <v>81687</v>
          </cell>
          <cell r="C1695" t="str">
            <v>A</v>
          </cell>
        </row>
        <row r="1696">
          <cell r="B1696">
            <v>81688</v>
          </cell>
          <cell r="C1696" t="str">
            <v>A</v>
          </cell>
        </row>
        <row r="1697">
          <cell r="B1697">
            <v>81689</v>
          </cell>
          <cell r="C1697" t="str">
            <v>A</v>
          </cell>
        </row>
        <row r="1698">
          <cell r="B1698">
            <v>81690</v>
          </cell>
          <cell r="C1698" t="str">
            <v>A</v>
          </cell>
        </row>
        <row r="1699">
          <cell r="B1699">
            <v>81691</v>
          </cell>
          <cell r="C1699" t="str">
            <v>A</v>
          </cell>
        </row>
        <row r="1700">
          <cell r="B1700">
            <v>81692</v>
          </cell>
          <cell r="C1700" t="str">
            <v>A</v>
          </cell>
        </row>
        <row r="1701">
          <cell r="B1701">
            <v>81693</v>
          </cell>
          <cell r="C1701" t="str">
            <v>A</v>
          </cell>
        </row>
        <row r="1702">
          <cell r="B1702">
            <v>81694</v>
          </cell>
          <cell r="C1702" t="str">
            <v>A</v>
          </cell>
        </row>
        <row r="1703">
          <cell r="B1703">
            <v>81695</v>
          </cell>
          <cell r="C1703" t="str">
            <v>A</v>
          </cell>
        </row>
        <row r="1704">
          <cell r="B1704">
            <v>81696</v>
          </cell>
          <cell r="C1704" t="str">
            <v>A</v>
          </cell>
        </row>
        <row r="1705">
          <cell r="B1705">
            <v>81697</v>
          </cell>
          <cell r="C1705" t="str">
            <v>A</v>
          </cell>
        </row>
        <row r="1706">
          <cell r="B1706">
            <v>81698</v>
          </cell>
          <cell r="C1706" t="str">
            <v>A</v>
          </cell>
        </row>
        <row r="1707">
          <cell r="B1707">
            <v>81699</v>
          </cell>
          <cell r="C1707" t="str">
            <v>A</v>
          </cell>
        </row>
        <row r="1708">
          <cell r="B1708">
            <v>81700</v>
          </cell>
          <cell r="C1708" t="str">
            <v>A</v>
          </cell>
        </row>
        <row r="1709">
          <cell r="B1709">
            <v>81701</v>
          </cell>
          <cell r="C1709" t="str">
            <v>A</v>
          </cell>
        </row>
        <row r="1710">
          <cell r="B1710">
            <v>81702</v>
          </cell>
          <cell r="C1710" t="str">
            <v>A</v>
          </cell>
        </row>
        <row r="1711">
          <cell r="B1711">
            <v>81703</v>
          </cell>
          <cell r="C1711" t="str">
            <v>A</v>
          </cell>
        </row>
        <row r="1712">
          <cell r="B1712">
            <v>81704</v>
          </cell>
          <cell r="C1712" t="str">
            <v>A</v>
          </cell>
        </row>
        <row r="1713">
          <cell r="B1713">
            <v>81705</v>
          </cell>
          <cell r="C1713" t="str">
            <v>A</v>
          </cell>
        </row>
        <row r="1714">
          <cell r="B1714">
            <v>81706</v>
          </cell>
          <cell r="C1714" t="str">
            <v>A</v>
          </cell>
        </row>
        <row r="1715">
          <cell r="B1715">
            <v>81707</v>
          </cell>
          <cell r="C1715" t="str">
            <v>A</v>
          </cell>
        </row>
        <row r="1716">
          <cell r="B1716">
            <v>81708</v>
          </cell>
          <cell r="C1716" t="str">
            <v>A</v>
          </cell>
        </row>
        <row r="1717">
          <cell r="B1717">
            <v>81709</v>
          </cell>
          <cell r="C1717" t="str">
            <v>A</v>
          </cell>
        </row>
        <row r="1718">
          <cell r="B1718">
            <v>81710</v>
          </cell>
          <cell r="C1718" t="str">
            <v>A</v>
          </cell>
        </row>
        <row r="1719">
          <cell r="B1719">
            <v>81711</v>
          </cell>
          <cell r="C1719" t="str">
            <v>A</v>
          </cell>
        </row>
        <row r="1720">
          <cell r="B1720">
            <v>81712</v>
          </cell>
          <cell r="C1720" t="str">
            <v>A</v>
          </cell>
        </row>
        <row r="1721">
          <cell r="B1721">
            <v>81713</v>
          </cell>
          <cell r="C1721" t="str">
            <v>A</v>
          </cell>
        </row>
        <row r="1722">
          <cell r="B1722">
            <v>81714</v>
          </cell>
          <cell r="C1722" t="str">
            <v>A</v>
          </cell>
        </row>
        <row r="1723">
          <cell r="B1723">
            <v>81715</v>
          </cell>
          <cell r="C1723" t="str">
            <v>A</v>
          </cell>
        </row>
        <row r="1724">
          <cell r="B1724">
            <v>81716</v>
          </cell>
          <cell r="C1724" t="str">
            <v>A</v>
          </cell>
        </row>
        <row r="1725">
          <cell r="B1725">
            <v>81717</v>
          </cell>
          <cell r="C1725" t="str">
            <v>A</v>
          </cell>
        </row>
        <row r="1726">
          <cell r="B1726">
            <v>81718</v>
          </cell>
          <cell r="C1726" t="str">
            <v>A</v>
          </cell>
        </row>
        <row r="1727">
          <cell r="B1727">
            <v>81719</v>
          </cell>
          <cell r="C1727" t="str">
            <v>A</v>
          </cell>
        </row>
        <row r="1728">
          <cell r="B1728">
            <v>81720</v>
          </cell>
          <cell r="C1728" t="str">
            <v>A</v>
          </cell>
        </row>
        <row r="1729">
          <cell r="B1729">
            <v>81721</v>
          </cell>
          <cell r="C1729" t="str">
            <v>A</v>
          </cell>
        </row>
        <row r="1730">
          <cell r="B1730">
            <v>81722</v>
          </cell>
          <cell r="C1730" t="str">
            <v>A</v>
          </cell>
        </row>
        <row r="1731">
          <cell r="B1731">
            <v>81723</v>
          </cell>
          <cell r="C1731" t="str">
            <v>A</v>
          </cell>
        </row>
        <row r="1732">
          <cell r="B1732">
            <v>81724</v>
          </cell>
          <cell r="C1732" t="str">
            <v>A</v>
          </cell>
        </row>
        <row r="1733">
          <cell r="B1733">
            <v>81725</v>
          </cell>
          <cell r="C1733" t="str">
            <v>A</v>
          </cell>
        </row>
        <row r="1734">
          <cell r="B1734">
            <v>81726</v>
          </cell>
          <cell r="C1734" t="str">
            <v>A</v>
          </cell>
        </row>
        <row r="1735">
          <cell r="B1735">
            <v>81727</v>
          </cell>
          <cell r="C1735" t="str">
            <v>A</v>
          </cell>
        </row>
        <row r="1736">
          <cell r="B1736">
            <v>81728</v>
          </cell>
          <cell r="C1736" t="str">
            <v>A</v>
          </cell>
        </row>
        <row r="1737">
          <cell r="B1737">
            <v>81729</v>
          </cell>
          <cell r="C1737" t="str">
            <v>A</v>
          </cell>
        </row>
        <row r="1738">
          <cell r="B1738">
            <v>81730</v>
          </cell>
          <cell r="C1738" t="str">
            <v>A</v>
          </cell>
        </row>
        <row r="1739">
          <cell r="B1739">
            <v>81731</v>
          </cell>
          <cell r="C1739" t="str">
            <v>A</v>
          </cell>
        </row>
        <row r="1740">
          <cell r="B1740">
            <v>81732</v>
          </cell>
          <cell r="C1740" t="str">
            <v>A</v>
          </cell>
        </row>
        <row r="1741">
          <cell r="B1741">
            <v>81733</v>
          </cell>
          <cell r="C1741" t="str">
            <v>A</v>
          </cell>
        </row>
        <row r="1742">
          <cell r="B1742">
            <v>81734</v>
          </cell>
          <cell r="C1742" t="str">
            <v>A</v>
          </cell>
        </row>
        <row r="1743">
          <cell r="B1743">
            <v>81735</v>
          </cell>
          <cell r="C1743" t="str">
            <v>A</v>
          </cell>
        </row>
        <row r="1744">
          <cell r="B1744">
            <v>81736</v>
          </cell>
          <cell r="C1744" t="str">
            <v>A</v>
          </cell>
        </row>
        <row r="1745">
          <cell r="B1745">
            <v>81737</v>
          </cell>
          <cell r="C1745" t="str">
            <v>A</v>
          </cell>
        </row>
        <row r="1746">
          <cell r="B1746">
            <v>81738</v>
          </cell>
          <cell r="C1746" t="str">
            <v>A</v>
          </cell>
        </row>
        <row r="1747">
          <cell r="B1747">
            <v>81739</v>
          </cell>
          <cell r="C1747" t="str">
            <v>A</v>
          </cell>
        </row>
        <row r="1748">
          <cell r="B1748">
            <v>81740</v>
          </cell>
          <cell r="C1748" t="str">
            <v>A</v>
          </cell>
        </row>
        <row r="1749">
          <cell r="B1749">
            <v>81741</v>
          </cell>
          <cell r="C1749" t="str">
            <v>A</v>
          </cell>
        </row>
        <row r="1750">
          <cell r="B1750">
            <v>81742</v>
          </cell>
          <cell r="C1750" t="str">
            <v>A</v>
          </cell>
        </row>
        <row r="1751">
          <cell r="B1751">
            <v>81743</v>
          </cell>
          <cell r="C1751" t="str">
            <v>A</v>
          </cell>
        </row>
        <row r="1752">
          <cell r="B1752">
            <v>81744</v>
          </cell>
          <cell r="C1752" t="str">
            <v>A</v>
          </cell>
        </row>
        <row r="1753">
          <cell r="B1753">
            <v>81745</v>
          </cell>
          <cell r="C1753" t="str">
            <v>A</v>
          </cell>
        </row>
        <row r="1754">
          <cell r="B1754">
            <v>81746</v>
          </cell>
          <cell r="C1754" t="str">
            <v>A</v>
          </cell>
        </row>
        <row r="1755">
          <cell r="B1755">
            <v>81747</v>
          </cell>
          <cell r="C1755" t="str">
            <v>A</v>
          </cell>
        </row>
        <row r="1756">
          <cell r="B1756">
            <v>81748</v>
          </cell>
          <cell r="C1756" t="str">
            <v>A</v>
          </cell>
        </row>
        <row r="1757">
          <cell r="B1757">
            <v>81749</v>
          </cell>
          <cell r="C1757" t="str">
            <v>A</v>
          </cell>
        </row>
        <row r="1758">
          <cell r="B1758">
            <v>81750</v>
          </cell>
          <cell r="C1758" t="str">
            <v>A</v>
          </cell>
        </row>
        <row r="1759">
          <cell r="B1759">
            <v>81751</v>
          </cell>
          <cell r="C1759" t="str">
            <v>A</v>
          </cell>
        </row>
        <row r="1760">
          <cell r="B1760">
            <v>81752</v>
          </cell>
          <cell r="C1760" t="str">
            <v>A</v>
          </cell>
        </row>
        <row r="1761">
          <cell r="B1761">
            <v>81753</v>
          </cell>
          <cell r="C1761" t="str">
            <v>A</v>
          </cell>
        </row>
        <row r="1762">
          <cell r="B1762">
            <v>81754</v>
          </cell>
          <cell r="C1762" t="str">
            <v>A</v>
          </cell>
        </row>
        <row r="1763">
          <cell r="B1763">
            <v>81755</v>
          </cell>
          <cell r="C1763" t="str">
            <v>A</v>
          </cell>
        </row>
        <row r="1764">
          <cell r="B1764">
            <v>81756</v>
          </cell>
          <cell r="C1764" t="str">
            <v>A</v>
          </cell>
        </row>
        <row r="1765">
          <cell r="B1765">
            <v>81757</v>
          </cell>
          <cell r="C1765" t="str">
            <v>A</v>
          </cell>
        </row>
        <row r="1766">
          <cell r="B1766">
            <v>81758</v>
          </cell>
          <cell r="C1766" t="str">
            <v>A</v>
          </cell>
        </row>
        <row r="1767">
          <cell r="B1767">
            <v>81759</v>
          </cell>
          <cell r="C1767" t="str">
            <v>A</v>
          </cell>
        </row>
        <row r="1768">
          <cell r="B1768">
            <v>81760</v>
          </cell>
          <cell r="C1768" t="str">
            <v>A</v>
          </cell>
        </row>
        <row r="1769">
          <cell r="B1769">
            <v>81761</v>
          </cell>
          <cell r="C1769" t="str">
            <v>A</v>
          </cell>
        </row>
        <row r="1770">
          <cell r="B1770">
            <v>81762</v>
          </cell>
          <cell r="C1770" t="str">
            <v>A</v>
          </cell>
        </row>
        <row r="1771">
          <cell r="B1771">
            <v>81763</v>
          </cell>
          <cell r="C1771" t="str">
            <v>A</v>
          </cell>
        </row>
        <row r="1772">
          <cell r="B1772">
            <v>81764</v>
          </cell>
          <cell r="C1772" t="str">
            <v>A</v>
          </cell>
        </row>
        <row r="1773">
          <cell r="B1773">
            <v>81765</v>
          </cell>
          <cell r="C1773" t="str">
            <v>A</v>
          </cell>
        </row>
        <row r="1774">
          <cell r="B1774">
            <v>81766</v>
          </cell>
          <cell r="C1774" t="str">
            <v>A</v>
          </cell>
        </row>
        <row r="1775">
          <cell r="B1775">
            <v>81767</v>
          </cell>
          <cell r="C1775" t="str">
            <v>A</v>
          </cell>
        </row>
        <row r="1776">
          <cell r="B1776">
            <v>81768</v>
          </cell>
          <cell r="C1776" t="str">
            <v>A</v>
          </cell>
        </row>
        <row r="1777">
          <cell r="B1777">
            <v>81769</v>
          </cell>
          <cell r="C1777" t="str">
            <v>A</v>
          </cell>
        </row>
        <row r="1778">
          <cell r="B1778">
            <v>81770</v>
          </cell>
          <cell r="C1778" t="str">
            <v>A</v>
          </cell>
        </row>
        <row r="1779">
          <cell r="B1779">
            <v>81771</v>
          </cell>
          <cell r="C1779" t="str">
            <v>A</v>
          </cell>
        </row>
        <row r="1780">
          <cell r="B1780">
            <v>81772</v>
          </cell>
          <cell r="C1780" t="str">
            <v>A</v>
          </cell>
        </row>
        <row r="1781">
          <cell r="B1781">
            <v>81773</v>
          </cell>
          <cell r="C1781" t="str">
            <v>A</v>
          </cell>
        </row>
        <row r="1782">
          <cell r="B1782">
            <v>81774</v>
          </cell>
          <cell r="C1782" t="str">
            <v>A</v>
          </cell>
        </row>
        <row r="1783">
          <cell r="B1783">
            <v>81775</v>
          </cell>
          <cell r="C1783" t="str">
            <v>A</v>
          </cell>
        </row>
        <row r="1784">
          <cell r="B1784">
            <v>81776</v>
          </cell>
          <cell r="C1784" t="str">
            <v>A</v>
          </cell>
        </row>
        <row r="1785">
          <cell r="B1785">
            <v>81777</v>
          </cell>
          <cell r="C1785" t="str">
            <v>A</v>
          </cell>
        </row>
        <row r="1786">
          <cell r="B1786">
            <v>81778</v>
          </cell>
          <cell r="C1786" t="str">
            <v>A</v>
          </cell>
        </row>
        <row r="1787">
          <cell r="B1787">
            <v>81779</v>
          </cell>
          <cell r="C1787" t="str">
            <v>A</v>
          </cell>
        </row>
        <row r="1788">
          <cell r="B1788">
            <v>81780</v>
          </cell>
          <cell r="C1788" t="str">
            <v>A</v>
          </cell>
        </row>
        <row r="1789">
          <cell r="B1789">
            <v>81781</v>
          </cell>
          <cell r="C1789" t="str">
            <v>A</v>
          </cell>
        </row>
        <row r="1790">
          <cell r="B1790">
            <v>81782</v>
          </cell>
          <cell r="C1790" t="str">
            <v>A</v>
          </cell>
        </row>
        <row r="1791">
          <cell r="B1791">
            <v>81783</v>
          </cell>
          <cell r="C1791" t="str">
            <v>A</v>
          </cell>
        </row>
        <row r="1792">
          <cell r="B1792">
            <v>81784</v>
          </cell>
          <cell r="C1792" t="str">
            <v>A</v>
          </cell>
        </row>
        <row r="1793">
          <cell r="B1793">
            <v>81785</v>
          </cell>
          <cell r="C1793" t="str">
            <v>A</v>
          </cell>
        </row>
        <row r="1794">
          <cell r="B1794">
            <v>81786</v>
          </cell>
          <cell r="C1794" t="str">
            <v>A</v>
          </cell>
        </row>
        <row r="1795">
          <cell r="B1795">
            <v>81787</v>
          </cell>
          <cell r="C1795" t="str">
            <v>A</v>
          </cell>
        </row>
        <row r="1796">
          <cell r="B1796">
            <v>81788</v>
          </cell>
          <cell r="C1796" t="str">
            <v>A</v>
          </cell>
        </row>
        <row r="1797">
          <cell r="B1797">
            <v>81789</v>
          </cell>
          <cell r="C1797" t="str">
            <v>A</v>
          </cell>
        </row>
        <row r="1798">
          <cell r="B1798">
            <v>81790</v>
          </cell>
          <cell r="C1798" t="str">
            <v>A</v>
          </cell>
        </row>
        <row r="1799">
          <cell r="B1799">
            <v>81791</v>
          </cell>
          <cell r="C1799" t="str">
            <v>A</v>
          </cell>
        </row>
        <row r="1800">
          <cell r="B1800">
            <v>81792</v>
          </cell>
          <cell r="C1800" t="str">
            <v>A</v>
          </cell>
        </row>
        <row r="1801">
          <cell r="B1801">
            <v>81793</v>
          </cell>
          <cell r="C1801" t="str">
            <v>A</v>
          </cell>
        </row>
        <row r="1802">
          <cell r="B1802">
            <v>81794</v>
          </cell>
          <cell r="C1802" t="str">
            <v>A</v>
          </cell>
        </row>
        <row r="1803">
          <cell r="B1803">
            <v>81795</v>
          </cell>
          <cell r="C1803" t="str">
            <v>A</v>
          </cell>
        </row>
        <row r="1804">
          <cell r="B1804">
            <v>81796</v>
          </cell>
          <cell r="C1804" t="str">
            <v>A</v>
          </cell>
        </row>
        <row r="1805">
          <cell r="B1805">
            <v>81797</v>
          </cell>
          <cell r="C1805" t="str">
            <v>A</v>
          </cell>
        </row>
        <row r="1806">
          <cell r="B1806">
            <v>81798</v>
          </cell>
          <cell r="C1806" t="str">
            <v>A</v>
          </cell>
        </row>
        <row r="1807">
          <cell r="B1807">
            <v>81799</v>
          </cell>
          <cell r="C1807" t="str">
            <v>A</v>
          </cell>
        </row>
        <row r="1808">
          <cell r="B1808">
            <v>81800</v>
          </cell>
          <cell r="C1808" t="str">
            <v>A</v>
          </cell>
        </row>
        <row r="1809">
          <cell r="B1809">
            <v>81801</v>
          </cell>
          <cell r="C1809" t="str">
            <v>A</v>
          </cell>
        </row>
        <row r="1810">
          <cell r="B1810">
            <v>81802</v>
          </cell>
          <cell r="C1810" t="str">
            <v>A</v>
          </cell>
        </row>
        <row r="1811">
          <cell r="B1811">
            <v>81803</v>
          </cell>
          <cell r="C1811" t="str">
            <v>A</v>
          </cell>
        </row>
        <row r="1812">
          <cell r="B1812">
            <v>81804</v>
          </cell>
          <cell r="C1812" t="str">
            <v>A</v>
          </cell>
        </row>
        <row r="1813">
          <cell r="B1813">
            <v>81805</v>
          </cell>
          <cell r="C1813" t="str">
            <v>A</v>
          </cell>
        </row>
        <row r="1814">
          <cell r="B1814">
            <v>81806</v>
          </cell>
          <cell r="C1814" t="str">
            <v>A</v>
          </cell>
        </row>
        <row r="1815">
          <cell r="B1815">
            <v>81807</v>
          </cell>
          <cell r="C1815" t="str">
            <v>A</v>
          </cell>
        </row>
        <row r="1816">
          <cell r="B1816">
            <v>81808</v>
          </cell>
          <cell r="C1816" t="str">
            <v>A</v>
          </cell>
        </row>
        <row r="1817">
          <cell r="B1817">
            <v>81809</v>
          </cell>
          <cell r="C1817" t="str">
            <v>A</v>
          </cell>
        </row>
        <row r="1818">
          <cell r="B1818">
            <v>81810</v>
          </cell>
          <cell r="C1818" t="str">
            <v>A</v>
          </cell>
        </row>
        <row r="1819">
          <cell r="B1819">
            <v>81811</v>
          </cell>
          <cell r="C1819" t="str">
            <v>A</v>
          </cell>
        </row>
        <row r="1820">
          <cell r="B1820">
            <v>81812</v>
          </cell>
          <cell r="C1820" t="str">
            <v>A</v>
          </cell>
        </row>
        <row r="1821">
          <cell r="B1821">
            <v>81813</v>
          </cell>
          <cell r="C1821" t="str">
            <v>A</v>
          </cell>
        </row>
        <row r="1822">
          <cell r="B1822">
            <v>81814</v>
          </cell>
          <cell r="C1822" t="str">
            <v>A</v>
          </cell>
        </row>
        <row r="1823">
          <cell r="B1823">
            <v>81815</v>
          </cell>
          <cell r="C1823" t="str">
            <v>A</v>
          </cell>
        </row>
        <row r="1824">
          <cell r="B1824">
            <v>81816</v>
          </cell>
          <cell r="C1824" t="str">
            <v>A</v>
          </cell>
        </row>
        <row r="1825">
          <cell r="B1825">
            <v>81817</v>
          </cell>
          <cell r="C1825" t="str">
            <v>A</v>
          </cell>
        </row>
        <row r="1826">
          <cell r="B1826">
            <v>81818</v>
          </cell>
          <cell r="C1826" t="str">
            <v>A</v>
          </cell>
        </row>
        <row r="1827">
          <cell r="B1827">
            <v>81819</v>
          </cell>
          <cell r="C1827" t="str">
            <v>A</v>
          </cell>
        </row>
        <row r="1828">
          <cell r="B1828">
            <v>81820</v>
          </cell>
          <cell r="C1828" t="str">
            <v>A</v>
          </cell>
        </row>
        <row r="1829">
          <cell r="B1829">
            <v>81821</v>
          </cell>
          <cell r="C1829" t="str">
            <v>A</v>
          </cell>
        </row>
        <row r="1830">
          <cell r="B1830">
            <v>81822</v>
          </cell>
          <cell r="C1830" t="str">
            <v>A</v>
          </cell>
        </row>
        <row r="1831">
          <cell r="B1831">
            <v>81823</v>
          </cell>
          <cell r="C1831" t="str">
            <v>A</v>
          </cell>
        </row>
        <row r="1832">
          <cell r="B1832">
            <v>81824</v>
          </cell>
          <cell r="C1832" t="str">
            <v>A</v>
          </cell>
        </row>
        <row r="1833">
          <cell r="B1833">
            <v>81825</v>
          </cell>
          <cell r="C1833" t="str">
            <v>A</v>
          </cell>
        </row>
        <row r="1834">
          <cell r="B1834">
            <v>81826</v>
          </cell>
          <cell r="C1834" t="str">
            <v>A</v>
          </cell>
        </row>
        <row r="1835">
          <cell r="B1835">
            <v>81827</v>
          </cell>
          <cell r="C1835" t="str">
            <v>A</v>
          </cell>
        </row>
        <row r="1836">
          <cell r="B1836">
            <v>81828</v>
          </cell>
          <cell r="C1836" t="str">
            <v>A</v>
          </cell>
        </row>
        <row r="1837">
          <cell r="B1837">
            <v>81829</v>
          </cell>
          <cell r="C1837" t="str">
            <v>A</v>
          </cell>
        </row>
        <row r="1838">
          <cell r="B1838">
            <v>81830</v>
          </cell>
          <cell r="C1838" t="str">
            <v>A</v>
          </cell>
        </row>
        <row r="1839">
          <cell r="B1839">
            <v>81831</v>
          </cell>
          <cell r="C1839" t="str">
            <v>A</v>
          </cell>
        </row>
        <row r="1840">
          <cell r="B1840">
            <v>81832</v>
          </cell>
          <cell r="C1840" t="str">
            <v>A</v>
          </cell>
        </row>
        <row r="1841">
          <cell r="B1841">
            <v>81833</v>
          </cell>
          <cell r="C1841" t="str">
            <v>A</v>
          </cell>
        </row>
        <row r="1842">
          <cell r="B1842">
            <v>81834</v>
          </cell>
          <cell r="C1842" t="str">
            <v>A</v>
          </cell>
        </row>
        <row r="1843">
          <cell r="B1843">
            <v>81835</v>
          </cell>
          <cell r="C1843" t="str">
            <v>A</v>
          </cell>
        </row>
        <row r="1844">
          <cell r="B1844">
            <v>81836</v>
          </cell>
          <cell r="C1844" t="str">
            <v>A</v>
          </cell>
        </row>
        <row r="1845">
          <cell r="B1845">
            <v>81837</v>
          </cell>
          <cell r="C1845" t="str">
            <v>A</v>
          </cell>
        </row>
        <row r="1846">
          <cell r="B1846">
            <v>81838</v>
          </cell>
          <cell r="C1846" t="str">
            <v>A</v>
          </cell>
        </row>
        <row r="1847">
          <cell r="B1847">
            <v>81839</v>
          </cell>
          <cell r="C1847" t="str">
            <v>A</v>
          </cell>
        </row>
        <row r="1848">
          <cell r="B1848">
            <v>81840</v>
          </cell>
          <cell r="C1848" t="str">
            <v>A</v>
          </cell>
        </row>
        <row r="1849">
          <cell r="B1849">
            <v>81841</v>
          </cell>
          <cell r="C1849" t="str">
            <v>A</v>
          </cell>
        </row>
        <row r="1850">
          <cell r="B1850">
            <v>81842</v>
          </cell>
          <cell r="C1850" t="str">
            <v>A</v>
          </cell>
        </row>
        <row r="1851">
          <cell r="B1851">
            <v>81843</v>
          </cell>
          <cell r="C1851" t="str">
            <v>A</v>
          </cell>
        </row>
        <row r="1852">
          <cell r="B1852">
            <v>81844</v>
          </cell>
          <cell r="C1852" t="str">
            <v>A</v>
          </cell>
        </row>
        <row r="1853">
          <cell r="B1853">
            <v>81845</v>
          </cell>
          <cell r="C1853" t="str">
            <v>A</v>
          </cell>
        </row>
        <row r="1854">
          <cell r="B1854">
            <v>81846</v>
          </cell>
          <cell r="C1854" t="str">
            <v>A</v>
          </cell>
        </row>
        <row r="1855">
          <cell r="B1855">
            <v>81847</v>
          </cell>
          <cell r="C1855" t="str">
            <v>A</v>
          </cell>
        </row>
        <row r="1856">
          <cell r="B1856">
            <v>81848</v>
          </cell>
          <cell r="C1856" t="str">
            <v>A</v>
          </cell>
        </row>
        <row r="1857">
          <cell r="B1857">
            <v>81849</v>
          </cell>
          <cell r="C1857" t="str">
            <v>A</v>
          </cell>
        </row>
        <row r="1858">
          <cell r="B1858">
            <v>81850</v>
          </cell>
          <cell r="C1858" t="str">
            <v>A</v>
          </cell>
        </row>
        <row r="1859">
          <cell r="B1859">
            <v>81851</v>
          </cell>
          <cell r="C1859" t="str">
            <v>A</v>
          </cell>
        </row>
        <row r="1860">
          <cell r="B1860">
            <v>81852</v>
          </cell>
          <cell r="C1860" t="str">
            <v>A</v>
          </cell>
        </row>
        <row r="1861">
          <cell r="B1861">
            <v>81853</v>
          </cell>
          <cell r="C1861" t="str">
            <v>A</v>
          </cell>
        </row>
        <row r="1862">
          <cell r="B1862">
            <v>81854</v>
          </cell>
          <cell r="C1862" t="str">
            <v>A</v>
          </cell>
        </row>
        <row r="1863">
          <cell r="B1863">
            <v>81855</v>
          </cell>
          <cell r="C1863" t="str">
            <v>A</v>
          </cell>
        </row>
        <row r="1864">
          <cell r="B1864">
            <v>81856</v>
          </cell>
          <cell r="C1864" t="str">
            <v>A</v>
          </cell>
        </row>
        <row r="1865">
          <cell r="B1865">
            <v>81857</v>
          </cell>
          <cell r="C1865" t="str">
            <v>A</v>
          </cell>
        </row>
        <row r="1866">
          <cell r="B1866">
            <v>81858</v>
          </cell>
          <cell r="C1866" t="str">
            <v>A</v>
          </cell>
        </row>
        <row r="1867">
          <cell r="B1867">
            <v>81859</v>
          </cell>
          <cell r="C1867" t="str">
            <v>A</v>
          </cell>
        </row>
        <row r="1868">
          <cell r="B1868">
            <v>81860</v>
          </cell>
          <cell r="C1868" t="str">
            <v>A</v>
          </cell>
        </row>
        <row r="1869">
          <cell r="B1869">
            <v>81861</v>
          </cell>
          <cell r="C1869" t="str">
            <v>A</v>
          </cell>
        </row>
        <row r="1870">
          <cell r="B1870">
            <v>81862</v>
          </cell>
          <cell r="C1870" t="str">
            <v>A</v>
          </cell>
        </row>
        <row r="1871">
          <cell r="B1871">
            <v>81863</v>
          </cell>
          <cell r="C1871" t="str">
            <v>A</v>
          </cell>
        </row>
        <row r="1872">
          <cell r="B1872">
            <v>81864</v>
          </cell>
          <cell r="C1872" t="str">
            <v>A</v>
          </cell>
        </row>
        <row r="1873">
          <cell r="B1873">
            <v>81865</v>
          </cell>
          <cell r="C1873" t="str">
            <v>A</v>
          </cell>
        </row>
        <row r="1874">
          <cell r="B1874">
            <v>81866</v>
          </cell>
          <cell r="C1874" t="str">
            <v>A</v>
          </cell>
        </row>
        <row r="1875">
          <cell r="B1875">
            <v>81867</v>
          </cell>
          <cell r="C1875" t="str">
            <v>A</v>
          </cell>
        </row>
        <row r="1876">
          <cell r="B1876">
            <v>81868</v>
          </cell>
          <cell r="C1876" t="str">
            <v>A</v>
          </cell>
        </row>
        <row r="1877">
          <cell r="B1877">
            <v>81869</v>
          </cell>
          <cell r="C1877" t="str">
            <v>A</v>
          </cell>
        </row>
        <row r="1878">
          <cell r="B1878">
            <v>81870</v>
          </cell>
          <cell r="C1878" t="str">
            <v>A</v>
          </cell>
        </row>
        <row r="1879">
          <cell r="B1879">
            <v>81871</v>
          </cell>
          <cell r="C1879" t="str">
            <v>A</v>
          </cell>
        </row>
        <row r="1880">
          <cell r="B1880">
            <v>81872</v>
          </cell>
          <cell r="C1880" t="str">
            <v>A</v>
          </cell>
        </row>
        <row r="1881">
          <cell r="B1881">
            <v>81873</v>
          </cell>
          <cell r="C1881" t="str">
            <v>A</v>
          </cell>
        </row>
        <row r="1882">
          <cell r="B1882">
            <v>81874</v>
          </cell>
          <cell r="C1882" t="str">
            <v>A</v>
          </cell>
        </row>
        <row r="1883">
          <cell r="B1883">
            <v>81875</v>
          </cell>
          <cell r="C1883" t="str">
            <v>A</v>
          </cell>
        </row>
        <row r="1884">
          <cell r="B1884">
            <v>81876</v>
          </cell>
          <cell r="C1884" t="str">
            <v>A</v>
          </cell>
        </row>
        <row r="1885">
          <cell r="B1885">
            <v>81877</v>
          </cell>
          <cell r="C1885" t="str">
            <v>A</v>
          </cell>
        </row>
        <row r="1886">
          <cell r="B1886">
            <v>81878</v>
          </cell>
          <cell r="C1886" t="str">
            <v>A</v>
          </cell>
        </row>
        <row r="1887">
          <cell r="B1887">
            <v>81879</v>
          </cell>
          <cell r="C1887" t="str">
            <v>A</v>
          </cell>
        </row>
        <row r="1888">
          <cell r="B1888">
            <v>81880</v>
          </cell>
          <cell r="C1888" t="str">
            <v>A</v>
          </cell>
        </row>
        <row r="1889">
          <cell r="B1889">
            <v>81881</v>
          </cell>
          <cell r="C1889" t="str">
            <v>A</v>
          </cell>
        </row>
        <row r="1890">
          <cell r="B1890">
            <v>81882</v>
          </cell>
          <cell r="C1890" t="str">
            <v>A</v>
          </cell>
        </row>
        <row r="1891">
          <cell r="B1891">
            <v>81883</v>
          </cell>
          <cell r="C1891" t="str">
            <v>A</v>
          </cell>
        </row>
        <row r="1892">
          <cell r="B1892">
            <v>81884</v>
          </cell>
          <cell r="C1892" t="str">
            <v>A</v>
          </cell>
        </row>
        <row r="1893">
          <cell r="B1893">
            <v>81885</v>
          </cell>
          <cell r="C1893" t="str">
            <v>A</v>
          </cell>
        </row>
        <row r="1894">
          <cell r="B1894">
            <v>81886</v>
          </cell>
          <cell r="C1894" t="str">
            <v>A</v>
          </cell>
        </row>
        <row r="1895">
          <cell r="B1895">
            <v>81887</v>
          </cell>
          <cell r="C1895" t="str">
            <v>A</v>
          </cell>
        </row>
        <row r="1896">
          <cell r="B1896">
            <v>81888</v>
          </cell>
          <cell r="C1896" t="str">
            <v>A</v>
          </cell>
        </row>
        <row r="1897">
          <cell r="B1897">
            <v>81889</v>
          </cell>
          <cell r="C1897" t="str">
            <v>A</v>
          </cell>
        </row>
        <row r="1898">
          <cell r="B1898">
            <v>81890</v>
          </cell>
          <cell r="C1898" t="str">
            <v>A</v>
          </cell>
        </row>
        <row r="1899">
          <cell r="B1899">
            <v>81891</v>
          </cell>
          <cell r="C1899" t="str">
            <v>A</v>
          </cell>
        </row>
        <row r="1900">
          <cell r="B1900">
            <v>81892</v>
          </cell>
          <cell r="C1900" t="str">
            <v>A</v>
          </cell>
        </row>
        <row r="1901">
          <cell r="B1901">
            <v>81893</v>
          </cell>
          <cell r="C1901" t="str">
            <v>A</v>
          </cell>
        </row>
        <row r="1902">
          <cell r="B1902">
            <v>81894</v>
          </cell>
          <cell r="C1902" t="str">
            <v>A</v>
          </cell>
        </row>
        <row r="1903">
          <cell r="B1903">
            <v>81895</v>
          </cell>
          <cell r="C1903" t="str">
            <v>A</v>
          </cell>
        </row>
        <row r="1904">
          <cell r="B1904">
            <v>81896</v>
          </cell>
          <cell r="C1904" t="str">
            <v>A</v>
          </cell>
        </row>
        <row r="1905">
          <cell r="B1905">
            <v>81897</v>
          </cell>
          <cell r="C1905" t="str">
            <v>A</v>
          </cell>
        </row>
        <row r="1906">
          <cell r="B1906">
            <v>81898</v>
          </cell>
          <cell r="C1906" t="str">
            <v>A</v>
          </cell>
        </row>
        <row r="1907">
          <cell r="B1907">
            <v>81899</v>
          </cell>
          <cell r="C1907" t="str">
            <v>A</v>
          </cell>
        </row>
        <row r="1908">
          <cell r="B1908">
            <v>81900</v>
          </cell>
          <cell r="C1908" t="str">
            <v>A</v>
          </cell>
        </row>
        <row r="1909">
          <cell r="B1909">
            <v>81901</v>
          </cell>
          <cell r="C1909" t="str">
            <v>A</v>
          </cell>
        </row>
        <row r="1910">
          <cell r="B1910">
            <v>81902</v>
          </cell>
          <cell r="C1910" t="str">
            <v>A</v>
          </cell>
        </row>
        <row r="1911">
          <cell r="B1911">
            <v>81903</v>
          </cell>
          <cell r="C1911" t="str">
            <v>A</v>
          </cell>
        </row>
        <row r="1912">
          <cell r="B1912">
            <v>81904</v>
          </cell>
          <cell r="C1912" t="str">
            <v>A</v>
          </cell>
        </row>
        <row r="1913">
          <cell r="B1913">
            <v>81905</v>
          </cell>
          <cell r="C1913" t="str">
            <v>A</v>
          </cell>
        </row>
        <row r="1914">
          <cell r="B1914">
            <v>81906</v>
          </cell>
          <cell r="C1914" t="str">
            <v>A</v>
          </cell>
        </row>
        <row r="1915">
          <cell r="B1915">
            <v>81907</v>
          </cell>
          <cell r="C1915" t="str">
            <v>A</v>
          </cell>
        </row>
        <row r="1916">
          <cell r="B1916">
            <v>81908</v>
          </cell>
          <cell r="C1916" t="str">
            <v>A</v>
          </cell>
        </row>
        <row r="1917">
          <cell r="B1917">
            <v>81909</v>
          </cell>
          <cell r="C1917" t="str">
            <v>A</v>
          </cell>
        </row>
        <row r="1918">
          <cell r="B1918">
            <v>81910</v>
          </cell>
          <cell r="C1918" t="str">
            <v>A</v>
          </cell>
        </row>
        <row r="1919">
          <cell r="B1919">
            <v>81911</v>
          </cell>
          <cell r="C1919" t="str">
            <v>A</v>
          </cell>
        </row>
        <row r="1920">
          <cell r="B1920">
            <v>81912</v>
          </cell>
          <cell r="C1920" t="str">
            <v>A</v>
          </cell>
        </row>
        <row r="1921">
          <cell r="B1921">
            <v>81913</v>
          </cell>
          <cell r="C1921" t="str">
            <v>A</v>
          </cell>
        </row>
        <row r="1922">
          <cell r="B1922">
            <v>81914</v>
          </cell>
          <cell r="C1922" t="str">
            <v>A</v>
          </cell>
        </row>
        <row r="1923">
          <cell r="B1923">
            <v>81915</v>
          </cell>
          <cell r="C1923" t="str">
            <v>A</v>
          </cell>
        </row>
        <row r="1924">
          <cell r="B1924">
            <v>81916</v>
          </cell>
          <cell r="C1924" t="str">
            <v>A</v>
          </cell>
        </row>
        <row r="1925">
          <cell r="B1925">
            <v>81917</v>
          </cell>
          <cell r="C1925" t="str">
            <v>A</v>
          </cell>
        </row>
        <row r="1926">
          <cell r="B1926">
            <v>81918</v>
          </cell>
          <cell r="C1926" t="str">
            <v>A</v>
          </cell>
        </row>
        <row r="1927">
          <cell r="B1927">
            <v>81919</v>
          </cell>
          <cell r="C1927" t="str">
            <v>A</v>
          </cell>
        </row>
        <row r="1928">
          <cell r="B1928">
            <v>81920</v>
          </cell>
          <cell r="C1928" t="str">
            <v>A</v>
          </cell>
        </row>
        <row r="1929">
          <cell r="B1929">
            <v>81921</v>
          </cell>
          <cell r="C1929" t="str">
            <v>A</v>
          </cell>
        </row>
        <row r="1930">
          <cell r="B1930">
            <v>81922</v>
          </cell>
          <cell r="C1930" t="str">
            <v>A</v>
          </cell>
        </row>
        <row r="1931">
          <cell r="B1931">
            <v>81923</v>
          </cell>
          <cell r="C1931" t="str">
            <v>A</v>
          </cell>
        </row>
        <row r="1932">
          <cell r="B1932">
            <v>81924</v>
          </cell>
          <cell r="C1932" t="str">
            <v>A</v>
          </cell>
        </row>
        <row r="1933">
          <cell r="B1933">
            <v>81925</v>
          </cell>
          <cell r="C1933" t="str">
            <v>A</v>
          </cell>
        </row>
        <row r="1934">
          <cell r="B1934">
            <v>81926</v>
          </cell>
          <cell r="C1934" t="str">
            <v>A</v>
          </cell>
        </row>
        <row r="1935">
          <cell r="B1935">
            <v>81927</v>
          </cell>
          <cell r="C1935" t="str">
            <v>A</v>
          </cell>
        </row>
        <row r="1936">
          <cell r="B1936">
            <v>81928</v>
          </cell>
          <cell r="C1936" t="str">
            <v>A</v>
          </cell>
        </row>
        <row r="1937">
          <cell r="B1937">
            <v>81929</v>
          </cell>
          <cell r="C1937" t="str">
            <v>A</v>
          </cell>
        </row>
        <row r="1938">
          <cell r="B1938">
            <v>81930</v>
          </cell>
          <cell r="C1938" t="str">
            <v>A</v>
          </cell>
        </row>
        <row r="1939">
          <cell r="B1939">
            <v>81931</v>
          </cell>
          <cell r="C1939" t="str">
            <v>A</v>
          </cell>
        </row>
        <row r="1940">
          <cell r="B1940">
            <v>81932</v>
          </cell>
          <cell r="C1940" t="str">
            <v>A</v>
          </cell>
        </row>
        <row r="1941">
          <cell r="B1941">
            <v>81933</v>
          </cell>
          <cell r="C1941" t="str">
            <v>A</v>
          </cell>
        </row>
        <row r="1942">
          <cell r="B1942">
            <v>81934</v>
          </cell>
          <cell r="C1942" t="str">
            <v>A</v>
          </cell>
        </row>
        <row r="1943">
          <cell r="B1943">
            <v>81935</v>
          </cell>
          <cell r="C1943" t="str">
            <v>A</v>
          </cell>
        </row>
        <row r="1944">
          <cell r="B1944">
            <v>81936</v>
          </cell>
          <cell r="C1944" t="str">
            <v>A</v>
          </cell>
        </row>
        <row r="1945">
          <cell r="B1945">
            <v>81937</v>
          </cell>
          <cell r="C1945" t="str">
            <v>A</v>
          </cell>
        </row>
        <row r="1946">
          <cell r="B1946">
            <v>81938</v>
          </cell>
          <cell r="C1946" t="str">
            <v>A</v>
          </cell>
        </row>
        <row r="1947">
          <cell r="B1947">
            <v>81939</v>
          </cell>
          <cell r="C1947" t="str">
            <v>A</v>
          </cell>
        </row>
        <row r="1948">
          <cell r="B1948">
            <v>81940</v>
          </cell>
          <cell r="C1948" t="str">
            <v>A</v>
          </cell>
        </row>
        <row r="1949">
          <cell r="B1949">
            <v>81941</v>
          </cell>
          <cell r="C1949" t="str">
            <v>A</v>
          </cell>
        </row>
        <row r="1950">
          <cell r="B1950">
            <v>81942</v>
          </cell>
          <cell r="C1950" t="str">
            <v>A</v>
          </cell>
        </row>
        <row r="1951">
          <cell r="B1951">
            <v>81943</v>
          </cell>
          <cell r="C1951" t="str">
            <v>A</v>
          </cell>
        </row>
        <row r="1952">
          <cell r="B1952">
            <v>81944</v>
          </cell>
          <cell r="C1952" t="str">
            <v>A</v>
          </cell>
        </row>
        <row r="1953">
          <cell r="B1953">
            <v>81945</v>
          </cell>
          <cell r="C1953" t="str">
            <v>A</v>
          </cell>
        </row>
        <row r="1954">
          <cell r="B1954">
            <v>81946</v>
          </cell>
          <cell r="C1954" t="str">
            <v>A</v>
          </cell>
        </row>
        <row r="1955">
          <cell r="B1955">
            <v>81947</v>
          </cell>
          <cell r="C1955" t="str">
            <v>A</v>
          </cell>
        </row>
        <row r="1956">
          <cell r="B1956">
            <v>81948</v>
          </cell>
          <cell r="C1956" t="str">
            <v>A</v>
          </cell>
        </row>
        <row r="1957">
          <cell r="B1957">
            <v>81949</v>
          </cell>
          <cell r="C1957" t="str">
            <v>A</v>
          </cell>
        </row>
        <row r="1958">
          <cell r="B1958">
            <v>81950</v>
          </cell>
          <cell r="C1958" t="str">
            <v>A</v>
          </cell>
        </row>
        <row r="1959">
          <cell r="B1959">
            <v>81951</v>
          </cell>
          <cell r="C1959" t="str">
            <v>A</v>
          </cell>
        </row>
        <row r="1960">
          <cell r="B1960">
            <v>81952</v>
          </cell>
          <cell r="C1960" t="str">
            <v>A</v>
          </cell>
        </row>
        <row r="1961">
          <cell r="B1961">
            <v>81953</v>
          </cell>
          <cell r="C1961" t="str">
            <v>A</v>
          </cell>
        </row>
        <row r="1962">
          <cell r="B1962">
            <v>81954</v>
          </cell>
          <cell r="C1962" t="str">
            <v>A</v>
          </cell>
        </row>
        <row r="1963">
          <cell r="B1963">
            <v>81955</v>
          </cell>
          <cell r="C1963" t="str">
            <v>A</v>
          </cell>
        </row>
        <row r="1964">
          <cell r="B1964">
            <v>81956</v>
          </cell>
          <cell r="C1964" t="str">
            <v>A</v>
          </cell>
        </row>
        <row r="1965">
          <cell r="B1965">
            <v>81957</v>
          </cell>
          <cell r="C1965" t="str">
            <v>A</v>
          </cell>
        </row>
        <row r="1966">
          <cell r="B1966">
            <v>81958</v>
          </cell>
          <cell r="C1966" t="str">
            <v>A</v>
          </cell>
        </row>
        <row r="1967">
          <cell r="B1967">
            <v>81959</v>
          </cell>
          <cell r="C1967" t="str">
            <v>A</v>
          </cell>
        </row>
        <row r="1968">
          <cell r="B1968">
            <v>81960</v>
          </cell>
          <cell r="C1968" t="str">
            <v>A</v>
          </cell>
        </row>
        <row r="1969">
          <cell r="B1969">
            <v>81961</v>
          </cell>
          <cell r="C1969" t="str">
            <v>A</v>
          </cell>
        </row>
        <row r="1970">
          <cell r="B1970">
            <v>81962</v>
          </cell>
          <cell r="C1970" t="str">
            <v>A</v>
          </cell>
        </row>
        <row r="1971">
          <cell r="B1971">
            <v>81963</v>
          </cell>
          <cell r="C1971" t="str">
            <v>A</v>
          </cell>
        </row>
        <row r="1972">
          <cell r="B1972">
            <v>81964</v>
          </cell>
          <cell r="C1972" t="str">
            <v>A</v>
          </cell>
        </row>
        <row r="1973">
          <cell r="B1973">
            <v>81965</v>
          </cell>
          <cell r="C1973" t="str">
            <v>A</v>
          </cell>
        </row>
        <row r="1974">
          <cell r="B1974">
            <v>81966</v>
          </cell>
          <cell r="C1974" t="str">
            <v>A</v>
          </cell>
        </row>
        <row r="1975">
          <cell r="B1975">
            <v>81967</v>
          </cell>
          <cell r="C1975" t="str">
            <v>A</v>
          </cell>
        </row>
        <row r="1976">
          <cell r="B1976">
            <v>81968</v>
          </cell>
          <cell r="C1976" t="str">
            <v>A</v>
          </cell>
        </row>
        <row r="1977">
          <cell r="B1977">
            <v>81969</v>
          </cell>
          <cell r="C1977" t="str">
            <v>A</v>
          </cell>
        </row>
        <row r="1978">
          <cell r="B1978">
            <v>81970</v>
          </cell>
          <cell r="C1978" t="str">
            <v>A</v>
          </cell>
        </row>
        <row r="1979">
          <cell r="B1979">
            <v>81971</v>
          </cell>
          <cell r="C1979" t="str">
            <v>A</v>
          </cell>
        </row>
        <row r="1980">
          <cell r="B1980">
            <v>81972</v>
          </cell>
          <cell r="C1980" t="str">
            <v>A</v>
          </cell>
        </row>
        <row r="1981">
          <cell r="B1981">
            <v>81973</v>
          </cell>
          <cell r="C1981" t="str">
            <v>A</v>
          </cell>
        </row>
        <row r="1982">
          <cell r="B1982">
            <v>81974</v>
          </cell>
          <cell r="C1982" t="str">
            <v>A</v>
          </cell>
        </row>
        <row r="1983">
          <cell r="B1983">
            <v>81975</v>
          </cell>
          <cell r="C1983" t="str">
            <v>A</v>
          </cell>
        </row>
        <row r="1984">
          <cell r="B1984">
            <v>81976</v>
          </cell>
          <cell r="C1984" t="str">
            <v>A</v>
          </cell>
        </row>
        <row r="1985">
          <cell r="B1985">
            <v>81977</v>
          </cell>
          <cell r="C1985" t="str">
            <v>A</v>
          </cell>
        </row>
        <row r="1986">
          <cell r="B1986">
            <v>81978</v>
          </cell>
          <cell r="C1986" t="str">
            <v>A</v>
          </cell>
        </row>
        <row r="1987">
          <cell r="B1987">
            <v>81979</v>
          </cell>
          <cell r="C1987" t="str">
            <v>A</v>
          </cell>
        </row>
        <row r="1988">
          <cell r="B1988">
            <v>81980</v>
          </cell>
          <cell r="C1988" t="str">
            <v>A</v>
          </cell>
        </row>
        <row r="1989">
          <cell r="B1989">
            <v>81981</v>
          </cell>
          <cell r="C1989" t="str">
            <v>A</v>
          </cell>
        </row>
        <row r="1990">
          <cell r="B1990">
            <v>81982</v>
          </cell>
          <cell r="C1990" t="str">
            <v>A</v>
          </cell>
        </row>
        <row r="1991">
          <cell r="B1991">
            <v>81983</v>
          </cell>
          <cell r="C1991" t="str">
            <v>A</v>
          </cell>
        </row>
        <row r="1992">
          <cell r="B1992">
            <v>81984</v>
          </cell>
          <cell r="C1992" t="str">
            <v>A</v>
          </cell>
        </row>
        <row r="1993">
          <cell r="B1993">
            <v>81985</v>
          </cell>
          <cell r="C1993" t="str">
            <v>A</v>
          </cell>
        </row>
        <row r="1994">
          <cell r="B1994">
            <v>81986</v>
          </cell>
          <cell r="C1994" t="str">
            <v>A</v>
          </cell>
        </row>
        <row r="1995">
          <cell r="B1995">
            <v>81987</v>
          </cell>
          <cell r="C1995" t="str">
            <v>A</v>
          </cell>
        </row>
        <row r="1996">
          <cell r="B1996">
            <v>81988</v>
          </cell>
          <cell r="C1996" t="str">
            <v>A</v>
          </cell>
        </row>
        <row r="1997">
          <cell r="B1997">
            <v>81989</v>
          </cell>
          <cell r="C1997" t="str">
            <v>A</v>
          </cell>
        </row>
        <row r="1998">
          <cell r="B1998">
            <v>81990</v>
          </cell>
          <cell r="C1998" t="str">
            <v>A</v>
          </cell>
        </row>
        <row r="1999">
          <cell r="B1999">
            <v>81991</v>
          </cell>
          <cell r="C1999" t="str">
            <v>A</v>
          </cell>
        </row>
        <row r="2000">
          <cell r="B2000">
            <v>81992</v>
          </cell>
          <cell r="C2000" t="str">
            <v>A</v>
          </cell>
        </row>
        <row r="2001">
          <cell r="B2001">
            <v>81993</v>
          </cell>
          <cell r="C2001" t="str">
            <v>A</v>
          </cell>
        </row>
        <row r="2002">
          <cell r="B2002">
            <v>81994</v>
          </cell>
          <cell r="C2002" t="str">
            <v>A</v>
          </cell>
        </row>
        <row r="2003">
          <cell r="B2003">
            <v>81995</v>
          </cell>
          <cell r="C2003" t="str">
            <v>A</v>
          </cell>
        </row>
        <row r="2004">
          <cell r="B2004">
            <v>81996</v>
          </cell>
          <cell r="C2004" t="str">
            <v>A</v>
          </cell>
        </row>
        <row r="2005">
          <cell r="B2005">
            <v>81997</v>
          </cell>
          <cell r="C2005" t="str">
            <v>A</v>
          </cell>
        </row>
        <row r="2006">
          <cell r="B2006">
            <v>81998</v>
          </cell>
          <cell r="C2006" t="str">
            <v>A</v>
          </cell>
        </row>
        <row r="2007">
          <cell r="B2007">
            <v>81999</v>
          </cell>
          <cell r="C2007" t="str">
            <v>A</v>
          </cell>
        </row>
        <row r="2008">
          <cell r="B2008">
            <v>82000</v>
          </cell>
          <cell r="C2008" t="str">
            <v>B</v>
          </cell>
        </row>
        <row r="2009">
          <cell r="B2009">
            <v>82001</v>
          </cell>
          <cell r="C2009" t="str">
            <v>B</v>
          </cell>
        </row>
        <row r="2010">
          <cell r="B2010">
            <v>82002</v>
          </cell>
          <cell r="C2010" t="str">
            <v>B</v>
          </cell>
        </row>
        <row r="2011">
          <cell r="B2011">
            <v>82003</v>
          </cell>
          <cell r="C2011" t="str">
            <v>B</v>
          </cell>
        </row>
        <row r="2012">
          <cell r="B2012">
            <v>82004</v>
          </cell>
          <cell r="C2012" t="str">
            <v>B</v>
          </cell>
        </row>
        <row r="2013">
          <cell r="B2013">
            <v>82005</v>
          </cell>
          <cell r="C2013" t="str">
            <v>B</v>
          </cell>
        </row>
        <row r="2014">
          <cell r="B2014">
            <v>82006</v>
          </cell>
          <cell r="C2014" t="str">
            <v>B</v>
          </cell>
        </row>
        <row r="2015">
          <cell r="B2015">
            <v>82007</v>
          </cell>
          <cell r="C2015" t="str">
            <v>B</v>
          </cell>
        </row>
        <row r="2016">
          <cell r="B2016">
            <v>82008</v>
          </cell>
          <cell r="C2016" t="str">
            <v>B</v>
          </cell>
        </row>
        <row r="2017">
          <cell r="B2017">
            <v>82009</v>
          </cell>
          <cell r="C2017" t="str">
            <v>B</v>
          </cell>
        </row>
        <row r="2018">
          <cell r="B2018">
            <v>82010</v>
          </cell>
          <cell r="C2018" t="str">
            <v>B</v>
          </cell>
        </row>
        <row r="2019">
          <cell r="B2019">
            <v>82011</v>
          </cell>
          <cell r="C2019" t="str">
            <v>B</v>
          </cell>
        </row>
        <row r="2020">
          <cell r="B2020">
            <v>82012</v>
          </cell>
          <cell r="C2020" t="str">
            <v>B</v>
          </cell>
        </row>
        <row r="2021">
          <cell r="B2021">
            <v>82013</v>
          </cell>
          <cell r="C2021" t="str">
            <v>B</v>
          </cell>
        </row>
        <row r="2022">
          <cell r="B2022">
            <v>82014</v>
          </cell>
          <cell r="C2022" t="str">
            <v>B</v>
          </cell>
        </row>
        <row r="2023">
          <cell r="B2023">
            <v>82015</v>
          </cell>
          <cell r="C2023" t="str">
            <v>B</v>
          </cell>
        </row>
        <row r="2024">
          <cell r="B2024">
            <v>82016</v>
          </cell>
          <cell r="C2024" t="str">
            <v>B</v>
          </cell>
        </row>
        <row r="2025">
          <cell r="B2025">
            <v>82017</v>
          </cell>
          <cell r="C2025" t="str">
            <v>B</v>
          </cell>
        </row>
        <row r="2026">
          <cell r="B2026">
            <v>82018</v>
          </cell>
          <cell r="C2026" t="str">
            <v>B</v>
          </cell>
        </row>
        <row r="2027">
          <cell r="B2027">
            <v>82019</v>
          </cell>
          <cell r="C2027" t="str">
            <v>B</v>
          </cell>
        </row>
        <row r="2028">
          <cell r="B2028">
            <v>82020</v>
          </cell>
          <cell r="C2028" t="str">
            <v>B</v>
          </cell>
        </row>
        <row r="2029">
          <cell r="B2029">
            <v>82021</v>
          </cell>
          <cell r="C2029" t="str">
            <v>B</v>
          </cell>
        </row>
        <row r="2030">
          <cell r="B2030">
            <v>82022</v>
          </cell>
          <cell r="C2030" t="str">
            <v>B</v>
          </cell>
        </row>
        <row r="2031">
          <cell r="B2031">
            <v>82023</v>
          </cell>
          <cell r="C2031" t="str">
            <v>B</v>
          </cell>
        </row>
        <row r="2032">
          <cell r="B2032">
            <v>82024</v>
          </cell>
          <cell r="C2032" t="str">
            <v>B</v>
          </cell>
        </row>
        <row r="2033">
          <cell r="B2033">
            <v>82025</v>
          </cell>
          <cell r="C2033" t="str">
            <v>B</v>
          </cell>
        </row>
        <row r="2034">
          <cell r="B2034">
            <v>82026</v>
          </cell>
          <cell r="C2034" t="str">
            <v>B</v>
          </cell>
        </row>
        <row r="2035">
          <cell r="B2035">
            <v>82027</v>
          </cell>
          <cell r="C2035" t="str">
            <v>B</v>
          </cell>
        </row>
        <row r="2036">
          <cell r="B2036">
            <v>82028</v>
          </cell>
          <cell r="C2036" t="str">
            <v>B</v>
          </cell>
        </row>
        <row r="2037">
          <cell r="B2037">
            <v>82029</v>
          </cell>
          <cell r="C2037" t="str">
            <v>B</v>
          </cell>
        </row>
        <row r="2038">
          <cell r="B2038">
            <v>82030</v>
          </cell>
          <cell r="C2038" t="str">
            <v>B</v>
          </cell>
        </row>
        <row r="2039">
          <cell r="B2039">
            <v>82031</v>
          </cell>
          <cell r="C2039" t="str">
            <v>B</v>
          </cell>
        </row>
        <row r="2040">
          <cell r="B2040">
            <v>82032</v>
          </cell>
          <cell r="C2040" t="str">
            <v>B</v>
          </cell>
        </row>
        <row r="2041">
          <cell r="B2041">
            <v>82033</v>
          </cell>
          <cell r="C2041" t="str">
            <v>B</v>
          </cell>
        </row>
        <row r="2042">
          <cell r="B2042">
            <v>82034</v>
          </cell>
          <cell r="C2042" t="str">
            <v>B</v>
          </cell>
        </row>
        <row r="2043">
          <cell r="B2043">
            <v>82035</v>
          </cell>
          <cell r="C2043" t="str">
            <v>B</v>
          </cell>
        </row>
        <row r="2044">
          <cell r="B2044">
            <v>82036</v>
          </cell>
          <cell r="C2044" t="str">
            <v>B</v>
          </cell>
        </row>
        <row r="2045">
          <cell r="B2045">
            <v>82037</v>
          </cell>
          <cell r="C2045" t="str">
            <v>B</v>
          </cell>
        </row>
        <row r="2046">
          <cell r="B2046">
            <v>82038</v>
          </cell>
          <cell r="C2046" t="str">
            <v>B</v>
          </cell>
        </row>
        <row r="2047">
          <cell r="B2047">
            <v>82039</v>
          </cell>
          <cell r="C2047" t="str">
            <v>B</v>
          </cell>
        </row>
        <row r="2048">
          <cell r="B2048">
            <v>82040</v>
          </cell>
          <cell r="C2048" t="str">
            <v>B</v>
          </cell>
        </row>
        <row r="2049">
          <cell r="B2049">
            <v>82041</v>
          </cell>
          <cell r="C2049" t="str">
            <v>B</v>
          </cell>
        </row>
        <row r="2050">
          <cell r="B2050">
            <v>82042</v>
          </cell>
          <cell r="C2050" t="str">
            <v>B</v>
          </cell>
        </row>
        <row r="2051">
          <cell r="B2051">
            <v>82043</v>
          </cell>
          <cell r="C2051" t="str">
            <v>B</v>
          </cell>
        </row>
        <row r="2052">
          <cell r="B2052">
            <v>82044</v>
          </cell>
          <cell r="C2052" t="str">
            <v>B</v>
          </cell>
        </row>
        <row r="2053">
          <cell r="B2053">
            <v>82045</v>
          </cell>
          <cell r="C2053" t="str">
            <v>B</v>
          </cell>
        </row>
        <row r="2054">
          <cell r="B2054">
            <v>82046</v>
          </cell>
          <cell r="C2054" t="str">
            <v>B</v>
          </cell>
        </row>
        <row r="2055">
          <cell r="B2055">
            <v>82047</v>
          </cell>
          <cell r="C2055" t="str">
            <v>B</v>
          </cell>
        </row>
        <row r="2056">
          <cell r="B2056">
            <v>82048</v>
          </cell>
          <cell r="C2056" t="str">
            <v>B</v>
          </cell>
        </row>
        <row r="2057">
          <cell r="B2057">
            <v>82049</v>
          </cell>
          <cell r="C2057" t="str">
            <v>B</v>
          </cell>
        </row>
        <row r="2058">
          <cell r="B2058">
            <v>82050</v>
          </cell>
          <cell r="C2058" t="str">
            <v>B</v>
          </cell>
        </row>
        <row r="2059">
          <cell r="B2059">
            <v>82051</v>
          </cell>
          <cell r="C2059" t="str">
            <v>B</v>
          </cell>
        </row>
        <row r="2060">
          <cell r="B2060">
            <v>82052</v>
          </cell>
          <cell r="C2060" t="str">
            <v>B</v>
          </cell>
        </row>
        <row r="2061">
          <cell r="B2061">
            <v>82053</v>
          </cell>
          <cell r="C2061" t="str">
            <v>B</v>
          </cell>
        </row>
        <row r="2062">
          <cell r="B2062">
            <v>82054</v>
          </cell>
          <cell r="C2062" t="str">
            <v>B</v>
          </cell>
        </row>
        <row r="2063">
          <cell r="B2063">
            <v>82055</v>
          </cell>
          <cell r="C2063" t="str">
            <v>B</v>
          </cell>
        </row>
        <row r="2064">
          <cell r="B2064">
            <v>82056</v>
          </cell>
          <cell r="C2064" t="str">
            <v>B</v>
          </cell>
        </row>
        <row r="2065">
          <cell r="B2065">
            <v>82057</v>
          </cell>
          <cell r="C2065" t="str">
            <v>B</v>
          </cell>
        </row>
        <row r="2066">
          <cell r="B2066">
            <v>82058</v>
          </cell>
          <cell r="C2066" t="str">
            <v>B</v>
          </cell>
        </row>
        <row r="2067">
          <cell r="B2067">
            <v>82059</v>
          </cell>
          <cell r="C2067" t="str">
            <v>B</v>
          </cell>
        </row>
        <row r="2068">
          <cell r="B2068">
            <v>82060</v>
          </cell>
          <cell r="C2068" t="str">
            <v>B</v>
          </cell>
        </row>
        <row r="2069">
          <cell r="B2069">
            <v>82061</v>
          </cell>
          <cell r="C2069" t="str">
            <v>B</v>
          </cell>
        </row>
        <row r="2070">
          <cell r="B2070">
            <v>82062</v>
          </cell>
          <cell r="C2070" t="str">
            <v>B</v>
          </cell>
        </row>
        <row r="2071">
          <cell r="B2071">
            <v>82063</v>
          </cell>
          <cell r="C2071" t="str">
            <v>B</v>
          </cell>
        </row>
        <row r="2072">
          <cell r="B2072">
            <v>82064</v>
          </cell>
          <cell r="C2072" t="str">
            <v>B</v>
          </cell>
        </row>
        <row r="2073">
          <cell r="B2073">
            <v>82065</v>
          </cell>
          <cell r="C2073" t="str">
            <v>B</v>
          </cell>
        </row>
        <row r="2074">
          <cell r="B2074">
            <v>82066</v>
          </cell>
          <cell r="C2074" t="str">
            <v>B</v>
          </cell>
        </row>
        <row r="2075">
          <cell r="B2075">
            <v>82067</v>
          </cell>
          <cell r="C2075" t="str">
            <v>B</v>
          </cell>
        </row>
        <row r="2076">
          <cell r="B2076">
            <v>82068</v>
          </cell>
          <cell r="C2076" t="str">
            <v>B</v>
          </cell>
        </row>
        <row r="2077">
          <cell r="B2077">
            <v>82069</v>
          </cell>
          <cell r="C2077" t="str">
            <v>B</v>
          </cell>
        </row>
        <row r="2078">
          <cell r="B2078">
            <v>82070</v>
          </cell>
          <cell r="C2078" t="str">
            <v>B</v>
          </cell>
        </row>
        <row r="2079">
          <cell r="B2079">
            <v>82071</v>
          </cell>
          <cell r="C2079" t="str">
            <v>B</v>
          </cell>
        </row>
        <row r="2080">
          <cell r="B2080">
            <v>82072</v>
          </cell>
          <cell r="C2080" t="str">
            <v>B</v>
          </cell>
        </row>
        <row r="2081">
          <cell r="B2081">
            <v>82073</v>
          </cell>
          <cell r="C2081" t="str">
            <v>B</v>
          </cell>
        </row>
        <row r="2082">
          <cell r="B2082">
            <v>82074</v>
          </cell>
          <cell r="C2082" t="str">
            <v>B</v>
          </cell>
        </row>
        <row r="2083">
          <cell r="B2083">
            <v>82075</v>
          </cell>
          <cell r="C2083" t="str">
            <v>B</v>
          </cell>
        </row>
        <row r="2084">
          <cell r="B2084">
            <v>82076</v>
          </cell>
          <cell r="C2084" t="str">
            <v>B</v>
          </cell>
        </row>
        <row r="2085">
          <cell r="B2085">
            <v>82077</v>
          </cell>
          <cell r="C2085" t="str">
            <v>B</v>
          </cell>
        </row>
        <row r="2086">
          <cell r="B2086">
            <v>82078</v>
          </cell>
          <cell r="C2086" t="str">
            <v>B</v>
          </cell>
        </row>
        <row r="2087">
          <cell r="B2087">
            <v>82079</v>
          </cell>
          <cell r="C2087" t="str">
            <v>B</v>
          </cell>
        </row>
        <row r="2088">
          <cell r="B2088">
            <v>82080</v>
          </cell>
          <cell r="C2088" t="str">
            <v>B</v>
          </cell>
        </row>
        <row r="2089">
          <cell r="B2089">
            <v>82081</v>
          </cell>
          <cell r="C2089" t="str">
            <v>B</v>
          </cell>
        </row>
        <row r="2090">
          <cell r="B2090">
            <v>82082</v>
          </cell>
          <cell r="C2090" t="str">
            <v>B</v>
          </cell>
        </row>
        <row r="2091">
          <cell r="B2091">
            <v>82083</v>
          </cell>
          <cell r="C2091" t="str">
            <v>B</v>
          </cell>
        </row>
        <row r="2092">
          <cell r="B2092">
            <v>82084</v>
          </cell>
          <cell r="C2092" t="str">
            <v>B</v>
          </cell>
        </row>
        <row r="2093">
          <cell r="B2093">
            <v>82085</v>
          </cell>
          <cell r="C2093" t="str">
            <v>B</v>
          </cell>
        </row>
        <row r="2094">
          <cell r="B2094">
            <v>82086</v>
          </cell>
          <cell r="C2094" t="str">
            <v>B</v>
          </cell>
        </row>
        <row r="2095">
          <cell r="B2095">
            <v>82087</v>
          </cell>
          <cell r="C2095" t="str">
            <v>B</v>
          </cell>
        </row>
        <row r="2096">
          <cell r="B2096">
            <v>82088</v>
          </cell>
          <cell r="C2096" t="str">
            <v>B</v>
          </cell>
        </row>
        <row r="2097">
          <cell r="B2097">
            <v>82089</v>
          </cell>
          <cell r="C2097" t="str">
            <v>B</v>
          </cell>
        </row>
        <row r="2098">
          <cell r="B2098">
            <v>82090</v>
          </cell>
          <cell r="C2098" t="str">
            <v>B</v>
          </cell>
        </row>
        <row r="2099">
          <cell r="B2099">
            <v>82091</v>
          </cell>
          <cell r="C2099" t="str">
            <v>B</v>
          </cell>
        </row>
        <row r="2100">
          <cell r="B2100">
            <v>82092</v>
          </cell>
          <cell r="C2100" t="str">
            <v>B</v>
          </cell>
        </row>
        <row r="2101">
          <cell r="B2101">
            <v>82093</v>
          </cell>
          <cell r="C2101" t="str">
            <v>B</v>
          </cell>
        </row>
        <row r="2102">
          <cell r="B2102">
            <v>82094</v>
          </cell>
          <cell r="C2102" t="str">
            <v>B</v>
          </cell>
        </row>
        <row r="2103">
          <cell r="B2103">
            <v>82095</v>
          </cell>
          <cell r="C2103" t="str">
            <v>B</v>
          </cell>
        </row>
        <row r="2104">
          <cell r="B2104">
            <v>82096</v>
          </cell>
          <cell r="C2104" t="str">
            <v>B</v>
          </cell>
        </row>
        <row r="2105">
          <cell r="B2105">
            <v>82097</v>
          </cell>
          <cell r="C2105" t="str">
            <v>B</v>
          </cell>
        </row>
        <row r="2106">
          <cell r="B2106">
            <v>82098</v>
          </cell>
          <cell r="C2106" t="str">
            <v>B</v>
          </cell>
        </row>
        <row r="2107">
          <cell r="B2107">
            <v>82099</v>
          </cell>
          <cell r="C2107" t="str">
            <v>B</v>
          </cell>
        </row>
        <row r="2108">
          <cell r="B2108">
            <v>82100</v>
          </cell>
          <cell r="C2108" t="str">
            <v>B</v>
          </cell>
        </row>
        <row r="2109">
          <cell r="B2109">
            <v>82101</v>
          </cell>
          <cell r="C2109" t="str">
            <v>B</v>
          </cell>
        </row>
        <row r="2110">
          <cell r="B2110">
            <v>82102</v>
          </cell>
          <cell r="C2110" t="str">
            <v>B</v>
          </cell>
        </row>
        <row r="2111">
          <cell r="B2111">
            <v>82103</v>
          </cell>
          <cell r="C2111" t="str">
            <v>B</v>
          </cell>
        </row>
        <row r="2112">
          <cell r="B2112">
            <v>82104</v>
          </cell>
          <cell r="C2112" t="str">
            <v>B</v>
          </cell>
        </row>
        <row r="2113">
          <cell r="B2113">
            <v>82105</v>
          </cell>
          <cell r="C2113" t="str">
            <v>B</v>
          </cell>
        </row>
        <row r="2114">
          <cell r="B2114">
            <v>82106</v>
          </cell>
          <cell r="C2114" t="str">
            <v>B</v>
          </cell>
        </row>
        <row r="2115">
          <cell r="B2115">
            <v>82107</v>
          </cell>
          <cell r="C2115" t="str">
            <v>B</v>
          </cell>
        </row>
        <row r="2116">
          <cell r="B2116">
            <v>82108</v>
          </cell>
          <cell r="C2116" t="str">
            <v>B</v>
          </cell>
        </row>
        <row r="2117">
          <cell r="B2117">
            <v>82109</v>
          </cell>
          <cell r="C2117" t="str">
            <v>B</v>
          </cell>
        </row>
        <row r="2118">
          <cell r="B2118">
            <v>82110</v>
          </cell>
          <cell r="C2118" t="str">
            <v>B</v>
          </cell>
        </row>
        <row r="2119">
          <cell r="B2119">
            <v>82111</v>
          </cell>
          <cell r="C2119" t="str">
            <v>B</v>
          </cell>
        </row>
        <row r="2120">
          <cell r="B2120">
            <v>82112</v>
          </cell>
          <cell r="C2120" t="str">
            <v>B</v>
          </cell>
        </row>
        <row r="2121">
          <cell r="B2121">
            <v>82113</v>
          </cell>
          <cell r="C2121" t="str">
            <v>B</v>
          </cell>
        </row>
        <row r="2122">
          <cell r="B2122">
            <v>82114</v>
          </cell>
          <cell r="C2122" t="str">
            <v>B</v>
          </cell>
        </row>
        <row r="2123">
          <cell r="B2123">
            <v>82115</v>
          </cell>
          <cell r="C2123" t="str">
            <v>B</v>
          </cell>
        </row>
        <row r="2124">
          <cell r="B2124">
            <v>82116</v>
          </cell>
          <cell r="C2124" t="str">
            <v>B</v>
          </cell>
        </row>
        <row r="2125">
          <cell r="B2125">
            <v>82117</v>
          </cell>
          <cell r="C2125" t="str">
            <v>B</v>
          </cell>
        </row>
        <row r="2126">
          <cell r="B2126">
            <v>82118</v>
          </cell>
          <cell r="C2126" t="str">
            <v>B</v>
          </cell>
        </row>
        <row r="2127">
          <cell r="B2127">
            <v>82119</v>
          </cell>
          <cell r="C2127" t="str">
            <v>B</v>
          </cell>
        </row>
        <row r="2128">
          <cell r="B2128">
            <v>82120</v>
          </cell>
          <cell r="C2128" t="str">
            <v>B</v>
          </cell>
        </row>
        <row r="2129">
          <cell r="B2129">
            <v>82121</v>
          </cell>
          <cell r="C2129" t="str">
            <v>B</v>
          </cell>
        </row>
        <row r="2130">
          <cell r="B2130">
            <v>82122</v>
          </cell>
          <cell r="C2130" t="str">
            <v>B</v>
          </cell>
        </row>
        <row r="2131">
          <cell r="B2131">
            <v>82123</v>
          </cell>
          <cell r="C2131" t="str">
            <v>B</v>
          </cell>
        </row>
        <row r="2132">
          <cell r="B2132">
            <v>82124</v>
          </cell>
          <cell r="C2132" t="str">
            <v>B</v>
          </cell>
        </row>
        <row r="2133">
          <cell r="B2133">
            <v>82125</v>
          </cell>
          <cell r="C2133" t="str">
            <v>B</v>
          </cell>
        </row>
        <row r="2134">
          <cell r="B2134">
            <v>82126</v>
          </cell>
          <cell r="C2134" t="str">
            <v>B</v>
          </cell>
        </row>
        <row r="2135">
          <cell r="B2135">
            <v>82127</v>
          </cell>
          <cell r="C2135" t="str">
            <v>B</v>
          </cell>
        </row>
        <row r="2136">
          <cell r="B2136">
            <v>82128</v>
          </cell>
          <cell r="C2136" t="str">
            <v>B</v>
          </cell>
        </row>
        <row r="2137">
          <cell r="B2137">
            <v>82129</v>
          </cell>
          <cell r="C2137" t="str">
            <v>B</v>
          </cell>
        </row>
        <row r="2138">
          <cell r="B2138">
            <v>82130</v>
          </cell>
          <cell r="C2138" t="str">
            <v>B</v>
          </cell>
        </row>
        <row r="2139">
          <cell r="B2139">
            <v>82131</v>
          </cell>
          <cell r="C2139" t="str">
            <v>B</v>
          </cell>
        </row>
        <row r="2140">
          <cell r="B2140">
            <v>82132</v>
          </cell>
          <cell r="C2140" t="str">
            <v>B</v>
          </cell>
        </row>
        <row r="2141">
          <cell r="B2141">
            <v>82133</v>
          </cell>
          <cell r="C2141" t="str">
            <v>B</v>
          </cell>
        </row>
        <row r="2142">
          <cell r="B2142">
            <v>82134</v>
          </cell>
          <cell r="C2142" t="str">
            <v>B</v>
          </cell>
        </row>
        <row r="2143">
          <cell r="B2143">
            <v>82135</v>
          </cell>
          <cell r="C2143" t="str">
            <v>B</v>
          </cell>
        </row>
        <row r="2144">
          <cell r="B2144">
            <v>82136</v>
          </cell>
          <cell r="C2144" t="str">
            <v>B</v>
          </cell>
        </row>
        <row r="2145">
          <cell r="B2145">
            <v>82137</v>
          </cell>
          <cell r="C2145" t="str">
            <v>B</v>
          </cell>
        </row>
        <row r="2146">
          <cell r="B2146">
            <v>82138</v>
          </cell>
          <cell r="C2146" t="str">
            <v>B</v>
          </cell>
        </row>
        <row r="2147">
          <cell r="B2147">
            <v>82139</v>
          </cell>
          <cell r="C2147" t="str">
            <v>B</v>
          </cell>
        </row>
        <row r="2148">
          <cell r="B2148">
            <v>82140</v>
          </cell>
          <cell r="C2148" t="str">
            <v>B</v>
          </cell>
        </row>
        <row r="2149">
          <cell r="B2149">
            <v>82141</v>
          </cell>
          <cell r="C2149" t="str">
            <v>B</v>
          </cell>
        </row>
        <row r="2150">
          <cell r="B2150">
            <v>82142</v>
          </cell>
          <cell r="C2150" t="str">
            <v>B</v>
          </cell>
        </row>
        <row r="2151">
          <cell r="B2151">
            <v>82143</v>
          </cell>
          <cell r="C2151" t="str">
            <v>B</v>
          </cell>
        </row>
        <row r="2152">
          <cell r="B2152">
            <v>82144</v>
          </cell>
          <cell r="C2152" t="str">
            <v>B</v>
          </cell>
        </row>
        <row r="2153">
          <cell r="B2153">
            <v>82145</v>
          </cell>
          <cell r="C2153" t="str">
            <v>B</v>
          </cell>
        </row>
        <row r="2154">
          <cell r="B2154">
            <v>82146</v>
          </cell>
          <cell r="C2154" t="str">
            <v>B</v>
          </cell>
        </row>
        <row r="2155">
          <cell r="B2155">
            <v>82147</v>
          </cell>
          <cell r="C2155" t="str">
            <v>B</v>
          </cell>
        </row>
        <row r="2156">
          <cell r="B2156">
            <v>82148</v>
          </cell>
          <cell r="C2156" t="str">
            <v>B</v>
          </cell>
        </row>
        <row r="2157">
          <cell r="B2157">
            <v>82149</v>
          </cell>
          <cell r="C2157" t="str">
            <v>B</v>
          </cell>
        </row>
        <row r="2158">
          <cell r="B2158">
            <v>82150</v>
          </cell>
          <cell r="C2158" t="str">
            <v>B</v>
          </cell>
        </row>
        <row r="2159">
          <cell r="B2159">
            <v>82151</v>
          </cell>
          <cell r="C2159" t="str">
            <v>B</v>
          </cell>
        </row>
        <row r="2160">
          <cell r="B2160">
            <v>82152</v>
          </cell>
          <cell r="C2160" t="str">
            <v>B</v>
          </cell>
        </row>
        <row r="2161">
          <cell r="B2161">
            <v>82153</v>
          </cell>
          <cell r="C2161" t="str">
            <v>B</v>
          </cell>
        </row>
        <row r="2162">
          <cell r="B2162">
            <v>82154</v>
          </cell>
          <cell r="C2162" t="str">
            <v>B</v>
          </cell>
        </row>
        <row r="2163">
          <cell r="B2163">
            <v>82155</v>
          </cell>
          <cell r="C2163" t="str">
            <v>B</v>
          </cell>
        </row>
        <row r="2164">
          <cell r="B2164">
            <v>82156</v>
          </cell>
          <cell r="C2164" t="str">
            <v>B</v>
          </cell>
        </row>
        <row r="2165">
          <cell r="B2165">
            <v>82157</v>
          </cell>
          <cell r="C2165" t="str">
            <v>B</v>
          </cell>
        </row>
        <row r="2166">
          <cell r="B2166">
            <v>82158</v>
          </cell>
          <cell r="C2166" t="str">
            <v>B</v>
          </cell>
        </row>
        <row r="2167">
          <cell r="B2167">
            <v>82159</v>
          </cell>
          <cell r="C2167" t="str">
            <v>B</v>
          </cell>
        </row>
        <row r="2168">
          <cell r="B2168">
            <v>82160</v>
          </cell>
          <cell r="C2168" t="str">
            <v>B</v>
          </cell>
        </row>
        <row r="2169">
          <cell r="B2169">
            <v>82161</v>
          </cell>
          <cell r="C2169" t="str">
            <v>B</v>
          </cell>
        </row>
        <row r="2170">
          <cell r="B2170">
            <v>82162</v>
          </cell>
          <cell r="C2170" t="str">
            <v>B</v>
          </cell>
        </row>
        <row r="2171">
          <cell r="B2171">
            <v>82163</v>
          </cell>
          <cell r="C2171" t="str">
            <v>B</v>
          </cell>
        </row>
        <row r="2172">
          <cell r="B2172">
            <v>82164</v>
          </cell>
          <cell r="C2172" t="str">
            <v>B</v>
          </cell>
        </row>
        <row r="2173">
          <cell r="B2173">
            <v>82165</v>
          </cell>
          <cell r="C2173" t="str">
            <v>B</v>
          </cell>
        </row>
        <row r="2174">
          <cell r="B2174">
            <v>82166</v>
          </cell>
          <cell r="C2174" t="str">
            <v>B</v>
          </cell>
        </row>
        <row r="2175">
          <cell r="B2175">
            <v>82167</v>
          </cell>
          <cell r="C2175" t="str">
            <v>B</v>
          </cell>
        </row>
        <row r="2176">
          <cell r="B2176">
            <v>82168</v>
          </cell>
          <cell r="C2176" t="str">
            <v>B</v>
          </cell>
        </row>
        <row r="2177">
          <cell r="B2177">
            <v>82169</v>
          </cell>
          <cell r="C2177" t="str">
            <v>B</v>
          </cell>
        </row>
        <row r="2178">
          <cell r="B2178">
            <v>82170</v>
          </cell>
          <cell r="C2178" t="str">
            <v>B</v>
          </cell>
        </row>
        <row r="2179">
          <cell r="B2179">
            <v>82171</v>
          </cell>
          <cell r="C2179" t="str">
            <v>B</v>
          </cell>
        </row>
        <row r="2180">
          <cell r="B2180">
            <v>82172</v>
          </cell>
          <cell r="C2180" t="str">
            <v>B</v>
          </cell>
        </row>
        <row r="2181">
          <cell r="B2181">
            <v>82173</v>
          </cell>
          <cell r="C2181" t="str">
            <v>B</v>
          </cell>
        </row>
        <row r="2182">
          <cell r="B2182">
            <v>82174</v>
          </cell>
          <cell r="C2182" t="str">
            <v>B</v>
          </cell>
        </row>
        <row r="2183">
          <cell r="B2183">
            <v>82175</v>
          </cell>
          <cell r="C2183" t="str">
            <v>B</v>
          </cell>
        </row>
        <row r="2184">
          <cell r="B2184">
            <v>82176</v>
          </cell>
          <cell r="C2184" t="str">
            <v>B</v>
          </cell>
        </row>
        <row r="2185">
          <cell r="B2185">
            <v>82177</v>
          </cell>
          <cell r="C2185" t="str">
            <v>B</v>
          </cell>
        </row>
        <row r="2186">
          <cell r="B2186">
            <v>82178</v>
          </cell>
          <cell r="C2186" t="str">
            <v>B</v>
          </cell>
        </row>
        <row r="2187">
          <cell r="B2187">
            <v>82179</v>
          </cell>
          <cell r="C2187" t="str">
            <v>B</v>
          </cell>
        </row>
        <row r="2188">
          <cell r="B2188">
            <v>82180</v>
          </cell>
          <cell r="C2188" t="str">
            <v>B</v>
          </cell>
        </row>
        <row r="2189">
          <cell r="B2189">
            <v>82181</v>
          </cell>
          <cell r="C2189" t="str">
            <v>B</v>
          </cell>
        </row>
        <row r="2190">
          <cell r="B2190">
            <v>82182</v>
          </cell>
          <cell r="C2190" t="str">
            <v>B</v>
          </cell>
        </row>
        <row r="2191">
          <cell r="B2191">
            <v>82183</v>
          </cell>
          <cell r="C2191" t="str">
            <v>B</v>
          </cell>
        </row>
        <row r="2192">
          <cell r="B2192">
            <v>82184</v>
          </cell>
          <cell r="C2192" t="str">
            <v>B</v>
          </cell>
        </row>
        <row r="2193">
          <cell r="B2193">
            <v>82185</v>
          </cell>
          <cell r="C2193" t="str">
            <v>B</v>
          </cell>
        </row>
        <row r="2194">
          <cell r="B2194">
            <v>82186</v>
          </cell>
          <cell r="C2194" t="str">
            <v>B</v>
          </cell>
        </row>
        <row r="2195">
          <cell r="B2195">
            <v>82187</v>
          </cell>
          <cell r="C2195" t="str">
            <v>B</v>
          </cell>
        </row>
        <row r="2196">
          <cell r="B2196">
            <v>82188</v>
          </cell>
          <cell r="C2196" t="str">
            <v>B</v>
          </cell>
        </row>
        <row r="2197">
          <cell r="B2197">
            <v>82189</v>
          </cell>
          <cell r="C2197" t="str">
            <v>B</v>
          </cell>
        </row>
        <row r="2198">
          <cell r="B2198">
            <v>82190</v>
          </cell>
          <cell r="C2198" t="str">
            <v>B</v>
          </cell>
        </row>
        <row r="2199">
          <cell r="B2199">
            <v>82191</v>
          </cell>
          <cell r="C2199" t="str">
            <v>B</v>
          </cell>
        </row>
        <row r="2200">
          <cell r="B2200">
            <v>82192</v>
          </cell>
          <cell r="C2200" t="str">
            <v>B</v>
          </cell>
        </row>
        <row r="2201">
          <cell r="B2201">
            <v>82193</v>
          </cell>
          <cell r="C2201" t="str">
            <v>B</v>
          </cell>
        </row>
        <row r="2202">
          <cell r="B2202">
            <v>82194</v>
          </cell>
          <cell r="C2202" t="str">
            <v>B</v>
          </cell>
        </row>
        <row r="2203">
          <cell r="B2203">
            <v>82195</v>
          </cell>
          <cell r="C2203" t="str">
            <v>B</v>
          </cell>
        </row>
        <row r="2204">
          <cell r="B2204">
            <v>82196</v>
          </cell>
          <cell r="C2204" t="str">
            <v>B</v>
          </cell>
        </row>
        <row r="2205">
          <cell r="B2205">
            <v>82197</v>
          </cell>
          <cell r="C2205" t="str">
            <v>B</v>
          </cell>
        </row>
        <row r="2206">
          <cell r="B2206">
            <v>82198</v>
          </cell>
          <cell r="C2206" t="str">
            <v>B</v>
          </cell>
        </row>
        <row r="2207">
          <cell r="B2207">
            <v>82199</v>
          </cell>
          <cell r="C2207" t="str">
            <v>B</v>
          </cell>
        </row>
        <row r="2208">
          <cell r="B2208">
            <v>82200</v>
          </cell>
          <cell r="C2208" t="str">
            <v>B</v>
          </cell>
        </row>
        <row r="2209">
          <cell r="B2209">
            <v>82201</v>
          </cell>
          <cell r="C2209" t="str">
            <v>B</v>
          </cell>
        </row>
        <row r="2210">
          <cell r="B2210">
            <v>82202</v>
          </cell>
          <cell r="C2210" t="str">
            <v>B</v>
          </cell>
        </row>
        <row r="2211">
          <cell r="B2211">
            <v>82203</v>
          </cell>
          <cell r="C2211" t="str">
            <v>B</v>
          </cell>
        </row>
        <row r="2212">
          <cell r="B2212">
            <v>82204</v>
          </cell>
          <cell r="C2212" t="str">
            <v>B</v>
          </cell>
        </row>
        <row r="2213">
          <cell r="B2213">
            <v>82205</v>
          </cell>
          <cell r="C2213" t="str">
            <v>B</v>
          </cell>
        </row>
        <row r="2214">
          <cell r="B2214">
            <v>82206</v>
          </cell>
          <cell r="C2214" t="str">
            <v>B</v>
          </cell>
        </row>
        <row r="2215">
          <cell r="B2215">
            <v>82207</v>
          </cell>
          <cell r="C2215" t="str">
            <v>B</v>
          </cell>
        </row>
        <row r="2216">
          <cell r="B2216">
            <v>82208</v>
          </cell>
          <cell r="C2216" t="str">
            <v>B</v>
          </cell>
        </row>
        <row r="2217">
          <cell r="B2217">
            <v>82209</v>
          </cell>
          <cell r="C2217" t="str">
            <v>B</v>
          </cell>
        </row>
        <row r="2218">
          <cell r="B2218">
            <v>82210</v>
          </cell>
          <cell r="C2218" t="str">
            <v>B</v>
          </cell>
        </row>
        <row r="2219">
          <cell r="B2219">
            <v>82211</v>
          </cell>
          <cell r="C2219" t="str">
            <v>B</v>
          </cell>
        </row>
        <row r="2220">
          <cell r="B2220">
            <v>82212</v>
          </cell>
          <cell r="C2220" t="str">
            <v>B</v>
          </cell>
        </row>
        <row r="2221">
          <cell r="B2221">
            <v>82213</v>
          </cell>
          <cell r="C2221" t="str">
            <v>B</v>
          </cell>
        </row>
        <row r="2222">
          <cell r="B2222">
            <v>82214</v>
          </cell>
          <cell r="C2222" t="str">
            <v>B</v>
          </cell>
        </row>
        <row r="2223">
          <cell r="B2223">
            <v>82215</v>
          </cell>
          <cell r="C2223" t="str">
            <v>B</v>
          </cell>
        </row>
        <row r="2224">
          <cell r="B2224">
            <v>82216</v>
          </cell>
          <cell r="C2224" t="str">
            <v>B</v>
          </cell>
        </row>
        <row r="2225">
          <cell r="B2225">
            <v>82217</v>
          </cell>
          <cell r="C2225" t="str">
            <v>B</v>
          </cell>
        </row>
        <row r="2226">
          <cell r="B2226">
            <v>82218</v>
          </cell>
          <cell r="C2226" t="str">
            <v>B</v>
          </cell>
        </row>
        <row r="2227">
          <cell r="B2227">
            <v>82219</v>
          </cell>
          <cell r="C2227" t="str">
            <v>B</v>
          </cell>
        </row>
        <row r="2228">
          <cell r="B2228">
            <v>82220</v>
          </cell>
          <cell r="C2228" t="str">
            <v>B</v>
          </cell>
        </row>
        <row r="2229">
          <cell r="B2229">
            <v>82221</v>
          </cell>
          <cell r="C2229" t="str">
            <v>B</v>
          </cell>
        </row>
        <row r="2230">
          <cell r="B2230">
            <v>82222</v>
          </cell>
          <cell r="C2230" t="str">
            <v>B</v>
          </cell>
        </row>
        <row r="2231">
          <cell r="B2231">
            <v>82223</v>
          </cell>
          <cell r="C2231" t="str">
            <v>B</v>
          </cell>
        </row>
        <row r="2232">
          <cell r="B2232">
            <v>82224</v>
          </cell>
          <cell r="C2232" t="str">
            <v>B</v>
          </cell>
        </row>
        <row r="2233">
          <cell r="B2233">
            <v>82225</v>
          </cell>
          <cell r="C2233" t="str">
            <v>B</v>
          </cell>
        </row>
        <row r="2234">
          <cell r="B2234">
            <v>82226</v>
          </cell>
          <cell r="C2234" t="str">
            <v>B</v>
          </cell>
        </row>
        <row r="2235">
          <cell r="B2235">
            <v>82227</v>
          </cell>
          <cell r="C2235" t="str">
            <v>B</v>
          </cell>
        </row>
        <row r="2236">
          <cell r="B2236">
            <v>82228</v>
          </cell>
          <cell r="C2236" t="str">
            <v>B</v>
          </cell>
        </row>
        <row r="2237">
          <cell r="B2237">
            <v>82229</v>
          </cell>
          <cell r="C2237" t="str">
            <v>B</v>
          </cell>
        </row>
        <row r="2238">
          <cell r="B2238">
            <v>82230</v>
          </cell>
          <cell r="C2238" t="str">
            <v>B</v>
          </cell>
        </row>
        <row r="2239">
          <cell r="B2239">
            <v>82231</v>
          </cell>
          <cell r="C2239" t="str">
            <v>B</v>
          </cell>
        </row>
        <row r="2240">
          <cell r="B2240">
            <v>82232</v>
          </cell>
          <cell r="C2240" t="str">
            <v>B</v>
          </cell>
        </row>
        <row r="2241">
          <cell r="B2241">
            <v>82233</v>
          </cell>
          <cell r="C2241" t="str">
            <v>B</v>
          </cell>
        </row>
        <row r="2242">
          <cell r="B2242">
            <v>82234</v>
          </cell>
          <cell r="C2242" t="str">
            <v>B</v>
          </cell>
        </row>
        <row r="2243">
          <cell r="B2243">
            <v>82235</v>
          </cell>
          <cell r="C2243" t="str">
            <v>B</v>
          </cell>
        </row>
        <row r="2244">
          <cell r="B2244">
            <v>82236</v>
          </cell>
          <cell r="C2244" t="str">
            <v>B</v>
          </cell>
        </row>
        <row r="2245">
          <cell r="B2245">
            <v>82237</v>
          </cell>
          <cell r="C2245" t="str">
            <v>B</v>
          </cell>
        </row>
        <row r="2246">
          <cell r="B2246">
            <v>82238</v>
          </cell>
          <cell r="C2246" t="str">
            <v>B</v>
          </cell>
        </row>
        <row r="2247">
          <cell r="B2247">
            <v>82239</v>
          </cell>
          <cell r="C2247" t="str">
            <v>B</v>
          </cell>
        </row>
        <row r="2248">
          <cell r="B2248">
            <v>82240</v>
          </cell>
          <cell r="C2248" t="str">
            <v>B</v>
          </cell>
        </row>
        <row r="2249">
          <cell r="B2249">
            <v>82241</v>
          </cell>
          <cell r="C2249" t="str">
            <v>B</v>
          </cell>
        </row>
        <row r="2250">
          <cell r="B2250">
            <v>82242</v>
          </cell>
          <cell r="C2250" t="str">
            <v>B</v>
          </cell>
        </row>
        <row r="2251">
          <cell r="B2251">
            <v>82243</v>
          </cell>
          <cell r="C2251" t="str">
            <v>B</v>
          </cell>
        </row>
        <row r="2252">
          <cell r="B2252">
            <v>82244</v>
          </cell>
          <cell r="C2252" t="str">
            <v>B</v>
          </cell>
        </row>
        <row r="2253">
          <cell r="B2253">
            <v>82245</v>
          </cell>
          <cell r="C2253" t="str">
            <v>B</v>
          </cell>
        </row>
        <row r="2254">
          <cell r="B2254">
            <v>82246</v>
          </cell>
          <cell r="C2254" t="str">
            <v>B</v>
          </cell>
        </row>
        <row r="2255">
          <cell r="B2255">
            <v>82247</v>
          </cell>
          <cell r="C2255" t="str">
            <v>B</v>
          </cell>
        </row>
        <row r="2256">
          <cell r="B2256">
            <v>82248</v>
          </cell>
          <cell r="C2256" t="str">
            <v>B</v>
          </cell>
        </row>
        <row r="2257">
          <cell r="B2257">
            <v>82249</v>
          </cell>
          <cell r="C2257" t="str">
            <v>B</v>
          </cell>
        </row>
        <row r="2258">
          <cell r="B2258">
            <v>82250</v>
          </cell>
          <cell r="C2258" t="str">
            <v>B</v>
          </cell>
        </row>
        <row r="2259">
          <cell r="B2259">
            <v>82251</v>
          </cell>
          <cell r="C2259" t="str">
            <v>B</v>
          </cell>
        </row>
        <row r="2260">
          <cell r="B2260">
            <v>82252</v>
          </cell>
          <cell r="C2260" t="str">
            <v>B</v>
          </cell>
        </row>
        <row r="2261">
          <cell r="B2261">
            <v>82253</v>
          </cell>
          <cell r="C2261" t="str">
            <v>B</v>
          </cell>
        </row>
        <row r="2262">
          <cell r="B2262">
            <v>82254</v>
          </cell>
          <cell r="C2262" t="str">
            <v>B</v>
          </cell>
        </row>
        <row r="2263">
          <cell r="B2263">
            <v>82255</v>
          </cell>
          <cell r="C2263" t="str">
            <v>B</v>
          </cell>
        </row>
        <row r="2264">
          <cell r="B2264">
            <v>82256</v>
          </cell>
          <cell r="C2264" t="str">
            <v>B</v>
          </cell>
        </row>
        <row r="2265">
          <cell r="B2265">
            <v>82257</v>
          </cell>
          <cell r="C2265" t="str">
            <v>B</v>
          </cell>
        </row>
        <row r="2266">
          <cell r="B2266">
            <v>82258</v>
          </cell>
          <cell r="C2266" t="str">
            <v>B</v>
          </cell>
        </row>
        <row r="2267">
          <cell r="B2267">
            <v>82259</v>
          </cell>
          <cell r="C2267" t="str">
            <v>B</v>
          </cell>
        </row>
        <row r="2268">
          <cell r="B2268">
            <v>82260</v>
          </cell>
          <cell r="C2268" t="str">
            <v>B</v>
          </cell>
        </row>
        <row r="2269">
          <cell r="B2269">
            <v>82261</v>
          </cell>
          <cell r="C2269" t="str">
            <v>B</v>
          </cell>
        </row>
        <row r="2270">
          <cell r="B2270">
            <v>82262</v>
          </cell>
          <cell r="C2270" t="str">
            <v>B</v>
          </cell>
        </row>
        <row r="2271">
          <cell r="B2271">
            <v>82263</v>
          </cell>
          <cell r="C2271" t="str">
            <v>B</v>
          </cell>
        </row>
        <row r="2272">
          <cell r="B2272">
            <v>82264</v>
          </cell>
          <cell r="C2272" t="str">
            <v>B</v>
          </cell>
        </row>
        <row r="2273">
          <cell r="B2273">
            <v>82265</v>
          </cell>
          <cell r="C2273" t="str">
            <v>B</v>
          </cell>
        </row>
        <row r="2274">
          <cell r="B2274">
            <v>82266</v>
          </cell>
          <cell r="C2274" t="str">
            <v>B</v>
          </cell>
        </row>
        <row r="2275">
          <cell r="B2275">
            <v>82267</v>
          </cell>
          <cell r="C2275" t="str">
            <v>B</v>
          </cell>
        </row>
        <row r="2276">
          <cell r="B2276">
            <v>82268</v>
          </cell>
          <cell r="C2276" t="str">
            <v>B</v>
          </cell>
        </row>
        <row r="2277">
          <cell r="B2277">
            <v>82269</v>
          </cell>
          <cell r="C2277" t="str">
            <v>B</v>
          </cell>
        </row>
        <row r="2278">
          <cell r="B2278">
            <v>82270</v>
          </cell>
          <cell r="C2278" t="str">
            <v>B</v>
          </cell>
        </row>
        <row r="2279">
          <cell r="B2279">
            <v>82271</v>
          </cell>
          <cell r="C2279" t="str">
            <v>B</v>
          </cell>
        </row>
        <row r="2280">
          <cell r="B2280">
            <v>82272</v>
          </cell>
          <cell r="C2280" t="str">
            <v>B</v>
          </cell>
        </row>
        <row r="2281">
          <cell r="B2281">
            <v>82273</v>
          </cell>
          <cell r="C2281" t="str">
            <v>B</v>
          </cell>
        </row>
        <row r="2282">
          <cell r="B2282">
            <v>82274</v>
          </cell>
          <cell r="C2282" t="str">
            <v>B</v>
          </cell>
        </row>
        <row r="2283">
          <cell r="B2283">
            <v>82275</v>
          </cell>
          <cell r="C2283" t="str">
            <v>B</v>
          </cell>
        </row>
        <row r="2284">
          <cell r="B2284">
            <v>82276</v>
          </cell>
          <cell r="C2284" t="str">
            <v>B</v>
          </cell>
        </row>
        <row r="2285">
          <cell r="B2285">
            <v>82277</v>
          </cell>
          <cell r="C2285" t="str">
            <v>B</v>
          </cell>
        </row>
        <row r="2286">
          <cell r="B2286">
            <v>82278</v>
          </cell>
          <cell r="C2286" t="str">
            <v>B</v>
          </cell>
        </row>
        <row r="2287">
          <cell r="B2287">
            <v>82279</v>
          </cell>
          <cell r="C2287" t="str">
            <v>B</v>
          </cell>
        </row>
        <row r="2288">
          <cell r="B2288">
            <v>82280</v>
          </cell>
          <cell r="C2288" t="str">
            <v>B</v>
          </cell>
        </row>
        <row r="2289">
          <cell r="B2289">
            <v>82281</v>
          </cell>
          <cell r="C2289" t="str">
            <v>B</v>
          </cell>
        </row>
        <row r="2290">
          <cell r="B2290">
            <v>82282</v>
          </cell>
          <cell r="C2290" t="str">
            <v>B</v>
          </cell>
        </row>
        <row r="2291">
          <cell r="B2291">
            <v>82283</v>
          </cell>
          <cell r="C2291" t="str">
            <v>B</v>
          </cell>
        </row>
        <row r="2292">
          <cell r="B2292">
            <v>82284</v>
          </cell>
          <cell r="C2292" t="str">
            <v>B</v>
          </cell>
        </row>
        <row r="2293">
          <cell r="B2293">
            <v>82285</v>
          </cell>
          <cell r="C2293" t="str">
            <v>B</v>
          </cell>
        </row>
        <row r="2294">
          <cell r="B2294">
            <v>82286</v>
          </cell>
          <cell r="C2294" t="str">
            <v>B</v>
          </cell>
        </row>
        <row r="2295">
          <cell r="B2295">
            <v>82287</v>
          </cell>
          <cell r="C2295" t="str">
            <v>B</v>
          </cell>
        </row>
        <row r="2296">
          <cell r="B2296">
            <v>82288</v>
          </cell>
          <cell r="C2296" t="str">
            <v>B</v>
          </cell>
        </row>
        <row r="2297">
          <cell r="B2297">
            <v>82289</v>
          </cell>
          <cell r="C2297" t="str">
            <v>B</v>
          </cell>
        </row>
        <row r="2298">
          <cell r="B2298">
            <v>82290</v>
          </cell>
          <cell r="C2298" t="str">
            <v>B</v>
          </cell>
        </row>
        <row r="2299">
          <cell r="B2299">
            <v>82291</v>
          </cell>
          <cell r="C2299" t="str">
            <v>B</v>
          </cell>
        </row>
        <row r="2300">
          <cell r="B2300">
            <v>82292</v>
          </cell>
          <cell r="C2300" t="str">
            <v>B</v>
          </cell>
        </row>
        <row r="2301">
          <cell r="B2301">
            <v>82293</v>
          </cell>
          <cell r="C2301" t="str">
            <v>B</v>
          </cell>
        </row>
        <row r="2302">
          <cell r="B2302">
            <v>82294</v>
          </cell>
          <cell r="C2302" t="str">
            <v>B</v>
          </cell>
        </row>
        <row r="2303">
          <cell r="B2303">
            <v>82295</v>
          </cell>
          <cell r="C2303" t="str">
            <v>B</v>
          </cell>
        </row>
        <row r="2304">
          <cell r="B2304">
            <v>82296</v>
          </cell>
          <cell r="C2304" t="str">
            <v>B</v>
          </cell>
        </row>
        <row r="2305">
          <cell r="B2305">
            <v>82297</v>
          </cell>
          <cell r="C2305" t="str">
            <v>B</v>
          </cell>
        </row>
        <row r="2306">
          <cell r="B2306">
            <v>82298</v>
          </cell>
          <cell r="C2306" t="str">
            <v>B</v>
          </cell>
        </row>
        <row r="2307">
          <cell r="B2307">
            <v>82299</v>
          </cell>
          <cell r="C2307" t="str">
            <v>B</v>
          </cell>
        </row>
        <row r="2308">
          <cell r="B2308">
            <v>82300</v>
          </cell>
          <cell r="C2308" t="str">
            <v>C</v>
          </cell>
        </row>
        <row r="2309">
          <cell r="B2309">
            <v>82301</v>
          </cell>
          <cell r="C2309" t="str">
            <v>C</v>
          </cell>
        </row>
        <row r="2310">
          <cell r="B2310">
            <v>82302</v>
          </cell>
          <cell r="C2310" t="str">
            <v>C</v>
          </cell>
        </row>
        <row r="2311">
          <cell r="B2311">
            <v>82303</v>
          </cell>
          <cell r="C2311" t="str">
            <v>C</v>
          </cell>
        </row>
        <row r="2312">
          <cell r="B2312">
            <v>82304</v>
          </cell>
          <cell r="C2312" t="str">
            <v>C</v>
          </cell>
        </row>
        <row r="2313">
          <cell r="B2313">
            <v>82305</v>
          </cell>
          <cell r="C2313" t="str">
            <v>C</v>
          </cell>
        </row>
        <row r="2314">
          <cell r="B2314">
            <v>82306</v>
          </cell>
          <cell r="C2314" t="str">
            <v>C</v>
          </cell>
        </row>
        <row r="2315">
          <cell r="B2315">
            <v>82307</v>
          </cell>
          <cell r="C2315" t="str">
            <v>C</v>
          </cell>
        </row>
        <row r="2316">
          <cell r="B2316">
            <v>82308</v>
          </cell>
          <cell r="C2316" t="str">
            <v>C</v>
          </cell>
        </row>
        <row r="2317">
          <cell r="B2317">
            <v>82309</v>
          </cell>
          <cell r="C2317" t="str">
            <v>C</v>
          </cell>
        </row>
        <row r="2318">
          <cell r="B2318">
            <v>82310</v>
          </cell>
          <cell r="C2318" t="str">
            <v>C</v>
          </cell>
        </row>
        <row r="2319">
          <cell r="B2319">
            <v>82311</v>
          </cell>
          <cell r="C2319" t="str">
            <v>C</v>
          </cell>
        </row>
        <row r="2320">
          <cell r="B2320">
            <v>82312</v>
          </cell>
          <cell r="C2320" t="str">
            <v>C</v>
          </cell>
        </row>
        <row r="2321">
          <cell r="B2321">
            <v>82313</v>
          </cell>
          <cell r="C2321" t="str">
            <v>C</v>
          </cell>
        </row>
        <row r="2322">
          <cell r="B2322">
            <v>82314</v>
          </cell>
          <cell r="C2322" t="str">
            <v>C</v>
          </cell>
        </row>
        <row r="2323">
          <cell r="B2323">
            <v>82315</v>
          </cell>
          <cell r="C2323" t="str">
            <v>C</v>
          </cell>
        </row>
        <row r="2324">
          <cell r="B2324">
            <v>82316</v>
          </cell>
          <cell r="C2324" t="str">
            <v>C</v>
          </cell>
        </row>
        <row r="2325">
          <cell r="B2325">
            <v>82317</v>
          </cell>
          <cell r="C2325" t="str">
            <v>C</v>
          </cell>
        </row>
        <row r="2326">
          <cell r="B2326">
            <v>82318</v>
          </cell>
          <cell r="C2326" t="str">
            <v>C</v>
          </cell>
        </row>
        <row r="2327">
          <cell r="B2327">
            <v>82319</v>
          </cell>
          <cell r="C2327" t="str">
            <v>C</v>
          </cell>
        </row>
        <row r="2328">
          <cell r="B2328">
            <v>82320</v>
          </cell>
          <cell r="C2328" t="str">
            <v>C</v>
          </cell>
        </row>
        <row r="2329">
          <cell r="B2329">
            <v>82321</v>
          </cell>
          <cell r="C2329" t="str">
            <v>C</v>
          </cell>
        </row>
        <row r="2330">
          <cell r="B2330">
            <v>82322</v>
          </cell>
          <cell r="C2330" t="str">
            <v>C</v>
          </cell>
        </row>
        <row r="2331">
          <cell r="B2331">
            <v>82323</v>
          </cell>
          <cell r="C2331" t="str">
            <v>C</v>
          </cell>
        </row>
        <row r="2332">
          <cell r="B2332">
            <v>82324</v>
          </cell>
          <cell r="C2332" t="str">
            <v>C</v>
          </cell>
        </row>
        <row r="2333">
          <cell r="B2333">
            <v>82325</v>
          </cell>
          <cell r="C2333" t="str">
            <v>C</v>
          </cell>
        </row>
        <row r="2334">
          <cell r="B2334">
            <v>82326</v>
          </cell>
          <cell r="C2334" t="str">
            <v>C</v>
          </cell>
        </row>
        <row r="2335">
          <cell r="B2335">
            <v>82327</v>
          </cell>
          <cell r="C2335" t="str">
            <v>C</v>
          </cell>
        </row>
        <row r="2336">
          <cell r="B2336">
            <v>82328</v>
          </cell>
          <cell r="C2336" t="str">
            <v>C</v>
          </cell>
        </row>
        <row r="2337">
          <cell r="B2337">
            <v>82329</v>
          </cell>
          <cell r="C2337" t="str">
            <v>C</v>
          </cell>
        </row>
        <row r="2338">
          <cell r="B2338">
            <v>82330</v>
          </cell>
          <cell r="C2338" t="str">
            <v>C</v>
          </cell>
        </row>
        <row r="2339">
          <cell r="B2339">
            <v>82331</v>
          </cell>
          <cell r="C2339" t="str">
            <v>C</v>
          </cell>
        </row>
        <row r="2340">
          <cell r="B2340">
            <v>82332</v>
          </cell>
          <cell r="C2340" t="str">
            <v>C</v>
          </cell>
        </row>
        <row r="2341">
          <cell r="B2341">
            <v>82333</v>
          </cell>
          <cell r="C2341" t="str">
            <v>C</v>
          </cell>
        </row>
        <row r="2342">
          <cell r="B2342">
            <v>82334</v>
          </cell>
          <cell r="C2342" t="str">
            <v>C</v>
          </cell>
        </row>
        <row r="2343">
          <cell r="B2343">
            <v>82335</v>
          </cell>
          <cell r="C2343" t="str">
            <v>C</v>
          </cell>
        </row>
        <row r="2344">
          <cell r="B2344">
            <v>82336</v>
          </cell>
          <cell r="C2344" t="str">
            <v>C</v>
          </cell>
        </row>
        <row r="2345">
          <cell r="B2345">
            <v>82337</v>
          </cell>
          <cell r="C2345" t="str">
            <v>C</v>
          </cell>
        </row>
        <row r="2346">
          <cell r="B2346">
            <v>82338</v>
          </cell>
          <cell r="C2346" t="str">
            <v>C</v>
          </cell>
        </row>
        <row r="2347">
          <cell r="B2347">
            <v>82339</v>
          </cell>
          <cell r="C2347" t="str">
            <v>C</v>
          </cell>
        </row>
        <row r="2348">
          <cell r="B2348">
            <v>82340</v>
          </cell>
          <cell r="C2348" t="str">
            <v>C</v>
          </cell>
        </row>
        <row r="2349">
          <cell r="B2349">
            <v>82341</v>
          </cell>
          <cell r="C2349" t="str">
            <v>C</v>
          </cell>
        </row>
        <row r="2350">
          <cell r="B2350">
            <v>82342</v>
          </cell>
          <cell r="C2350" t="str">
            <v>C</v>
          </cell>
        </row>
        <row r="2351">
          <cell r="B2351">
            <v>82343</v>
          </cell>
          <cell r="C2351" t="str">
            <v>C</v>
          </cell>
        </row>
        <row r="2352">
          <cell r="B2352">
            <v>82344</v>
          </cell>
          <cell r="C2352" t="str">
            <v>C</v>
          </cell>
        </row>
        <row r="2353">
          <cell r="B2353">
            <v>82345</v>
          </cell>
          <cell r="C2353" t="str">
            <v>C</v>
          </cell>
        </row>
        <row r="2354">
          <cell r="B2354">
            <v>82346</v>
          </cell>
          <cell r="C2354" t="str">
            <v>C</v>
          </cell>
        </row>
        <row r="2355">
          <cell r="B2355">
            <v>82347</v>
          </cell>
          <cell r="C2355" t="str">
            <v>C</v>
          </cell>
        </row>
        <row r="2356">
          <cell r="B2356">
            <v>82348</v>
          </cell>
          <cell r="C2356" t="str">
            <v>C</v>
          </cell>
        </row>
        <row r="2357">
          <cell r="B2357">
            <v>82349</v>
          </cell>
          <cell r="C2357" t="str">
            <v>C</v>
          </cell>
        </row>
        <row r="2358">
          <cell r="B2358">
            <v>82350</v>
          </cell>
          <cell r="C2358" t="str">
            <v>C</v>
          </cell>
        </row>
        <row r="2359">
          <cell r="B2359">
            <v>82351</v>
          </cell>
          <cell r="C2359" t="str">
            <v>C</v>
          </cell>
        </row>
        <row r="2360">
          <cell r="B2360">
            <v>82352</v>
          </cell>
          <cell r="C2360" t="str">
            <v>C</v>
          </cell>
        </row>
        <row r="2361">
          <cell r="B2361">
            <v>82353</v>
          </cell>
          <cell r="C2361" t="str">
            <v>C</v>
          </cell>
        </row>
        <row r="2362">
          <cell r="B2362">
            <v>82354</v>
          </cell>
          <cell r="C2362" t="str">
            <v>C</v>
          </cell>
        </row>
        <row r="2363">
          <cell r="B2363">
            <v>82355</v>
          </cell>
          <cell r="C2363" t="str">
            <v>C</v>
          </cell>
        </row>
        <row r="2364">
          <cell r="B2364">
            <v>82356</v>
          </cell>
          <cell r="C2364" t="str">
            <v>C</v>
          </cell>
        </row>
        <row r="2365">
          <cell r="B2365">
            <v>82357</v>
          </cell>
          <cell r="C2365" t="str">
            <v>C</v>
          </cell>
        </row>
        <row r="2366">
          <cell r="B2366">
            <v>82358</v>
          </cell>
          <cell r="C2366" t="str">
            <v>C</v>
          </cell>
        </row>
        <row r="2367">
          <cell r="B2367">
            <v>82359</v>
          </cell>
          <cell r="C2367" t="str">
            <v>C</v>
          </cell>
        </row>
        <row r="2368">
          <cell r="B2368">
            <v>82360</v>
          </cell>
          <cell r="C2368" t="str">
            <v>C</v>
          </cell>
        </row>
        <row r="2369">
          <cell r="B2369">
            <v>82361</v>
          </cell>
          <cell r="C2369" t="str">
            <v>C</v>
          </cell>
        </row>
        <row r="2370">
          <cell r="B2370">
            <v>82362</v>
          </cell>
          <cell r="C2370" t="str">
            <v>C</v>
          </cell>
        </row>
        <row r="2371">
          <cell r="B2371">
            <v>82363</v>
          </cell>
          <cell r="C2371" t="str">
            <v>C</v>
          </cell>
        </row>
        <row r="2372">
          <cell r="B2372">
            <v>82364</v>
          </cell>
          <cell r="C2372" t="str">
            <v>C</v>
          </cell>
        </row>
        <row r="2373">
          <cell r="B2373">
            <v>82365</v>
          </cell>
          <cell r="C2373" t="str">
            <v>C</v>
          </cell>
        </row>
        <row r="2374">
          <cell r="B2374">
            <v>82366</v>
          </cell>
          <cell r="C2374" t="str">
            <v>C</v>
          </cell>
        </row>
        <row r="2375">
          <cell r="B2375">
            <v>82367</v>
          </cell>
          <cell r="C2375" t="str">
            <v>C</v>
          </cell>
        </row>
        <row r="2376">
          <cell r="B2376">
            <v>82368</v>
          </cell>
          <cell r="C2376" t="str">
            <v>C</v>
          </cell>
        </row>
        <row r="2377">
          <cell r="B2377">
            <v>82369</v>
          </cell>
          <cell r="C2377" t="str">
            <v>C</v>
          </cell>
        </row>
        <row r="2378">
          <cell r="B2378">
            <v>82370</v>
          </cell>
          <cell r="C2378" t="str">
            <v>C</v>
          </cell>
        </row>
        <row r="2379">
          <cell r="B2379">
            <v>82371</v>
          </cell>
          <cell r="C2379" t="str">
            <v>C</v>
          </cell>
        </row>
        <row r="2380">
          <cell r="B2380">
            <v>82372</v>
          </cell>
          <cell r="C2380" t="str">
            <v>C</v>
          </cell>
        </row>
        <row r="2381">
          <cell r="B2381">
            <v>82373</v>
          </cell>
          <cell r="C2381" t="str">
            <v>C</v>
          </cell>
        </row>
        <row r="2382">
          <cell r="B2382">
            <v>82374</v>
          </cell>
          <cell r="C2382" t="str">
            <v>C</v>
          </cell>
        </row>
        <row r="2383">
          <cell r="B2383">
            <v>82375</v>
          </cell>
          <cell r="C2383" t="str">
            <v>C</v>
          </cell>
        </row>
        <row r="2384">
          <cell r="B2384">
            <v>82376</v>
          </cell>
          <cell r="C2384" t="str">
            <v>C</v>
          </cell>
        </row>
        <row r="2385">
          <cell r="B2385">
            <v>82377</v>
          </cell>
          <cell r="C2385" t="str">
            <v>C</v>
          </cell>
        </row>
        <row r="2386">
          <cell r="B2386">
            <v>82378</v>
          </cell>
          <cell r="C2386" t="str">
            <v>C</v>
          </cell>
        </row>
        <row r="2387">
          <cell r="B2387">
            <v>82379</v>
          </cell>
          <cell r="C2387" t="str">
            <v>C</v>
          </cell>
        </row>
        <row r="2388">
          <cell r="B2388">
            <v>82380</v>
          </cell>
          <cell r="C2388" t="str">
            <v>C</v>
          </cell>
        </row>
        <row r="2389">
          <cell r="B2389">
            <v>82381</v>
          </cell>
          <cell r="C2389" t="str">
            <v>C</v>
          </cell>
        </row>
        <row r="2390">
          <cell r="B2390">
            <v>82382</v>
          </cell>
          <cell r="C2390" t="str">
            <v>C</v>
          </cell>
        </row>
        <row r="2391">
          <cell r="B2391">
            <v>82383</v>
          </cell>
          <cell r="C2391" t="str">
            <v>C</v>
          </cell>
        </row>
        <row r="2392">
          <cell r="B2392">
            <v>82384</v>
          </cell>
          <cell r="C2392" t="str">
            <v>C</v>
          </cell>
        </row>
        <row r="2393">
          <cell r="B2393">
            <v>82385</v>
          </cell>
          <cell r="C2393" t="str">
            <v>C</v>
          </cell>
        </row>
        <row r="2394">
          <cell r="B2394">
            <v>82386</v>
          </cell>
          <cell r="C2394" t="str">
            <v>C</v>
          </cell>
        </row>
        <row r="2395">
          <cell r="B2395">
            <v>82387</v>
          </cell>
          <cell r="C2395" t="str">
            <v>C</v>
          </cell>
        </row>
        <row r="2396">
          <cell r="B2396">
            <v>82388</v>
          </cell>
          <cell r="C2396" t="str">
            <v>C</v>
          </cell>
        </row>
        <row r="2397">
          <cell r="B2397">
            <v>82389</v>
          </cell>
          <cell r="C2397" t="str">
            <v>C</v>
          </cell>
        </row>
        <row r="2398">
          <cell r="B2398">
            <v>82390</v>
          </cell>
          <cell r="C2398" t="str">
            <v>C</v>
          </cell>
        </row>
        <row r="2399">
          <cell r="B2399">
            <v>82391</v>
          </cell>
          <cell r="C2399" t="str">
            <v>C</v>
          </cell>
        </row>
        <row r="2400">
          <cell r="B2400">
            <v>82392</v>
          </cell>
          <cell r="C2400" t="str">
            <v>C</v>
          </cell>
        </row>
        <row r="2401">
          <cell r="B2401">
            <v>82393</v>
          </cell>
          <cell r="C2401" t="str">
            <v>C</v>
          </cell>
        </row>
        <row r="2402">
          <cell r="B2402">
            <v>82394</v>
          </cell>
          <cell r="C2402" t="str">
            <v>C</v>
          </cell>
        </row>
        <row r="2403">
          <cell r="B2403">
            <v>82395</v>
          </cell>
          <cell r="C2403" t="str">
            <v>C</v>
          </cell>
        </row>
        <row r="2404">
          <cell r="B2404">
            <v>82396</v>
          </cell>
          <cell r="C2404" t="str">
            <v>C</v>
          </cell>
        </row>
        <row r="2405">
          <cell r="B2405">
            <v>82397</v>
          </cell>
          <cell r="C2405" t="str">
            <v>C</v>
          </cell>
        </row>
        <row r="2406">
          <cell r="B2406">
            <v>82398</v>
          </cell>
          <cell r="C2406" t="str">
            <v>C</v>
          </cell>
        </row>
        <row r="2407">
          <cell r="B2407">
            <v>82399</v>
          </cell>
          <cell r="C2407" t="str">
            <v>C</v>
          </cell>
        </row>
        <row r="2408">
          <cell r="B2408">
            <v>82400</v>
          </cell>
          <cell r="C2408" t="str">
            <v>C</v>
          </cell>
        </row>
        <row r="2409">
          <cell r="B2409">
            <v>82401</v>
          </cell>
          <cell r="C2409" t="str">
            <v>C</v>
          </cell>
        </row>
        <row r="2410">
          <cell r="B2410">
            <v>82402</v>
          </cell>
          <cell r="C2410" t="str">
            <v>C</v>
          </cell>
        </row>
        <row r="2411">
          <cell r="B2411">
            <v>82403</v>
          </cell>
          <cell r="C2411" t="str">
            <v>C</v>
          </cell>
        </row>
        <row r="2412">
          <cell r="B2412">
            <v>82404</v>
          </cell>
          <cell r="C2412" t="str">
            <v>C</v>
          </cell>
        </row>
        <row r="2413">
          <cell r="B2413">
            <v>82405</v>
          </cell>
          <cell r="C2413" t="str">
            <v>C</v>
          </cell>
        </row>
        <row r="2414">
          <cell r="B2414">
            <v>82406</v>
          </cell>
          <cell r="C2414" t="str">
            <v>C</v>
          </cell>
        </row>
        <row r="2415">
          <cell r="B2415">
            <v>82407</v>
          </cell>
          <cell r="C2415" t="str">
            <v>C</v>
          </cell>
        </row>
        <row r="2416">
          <cell r="B2416">
            <v>82408</v>
          </cell>
          <cell r="C2416" t="str">
            <v>C</v>
          </cell>
        </row>
        <row r="2417">
          <cell r="B2417">
            <v>82409</v>
          </cell>
          <cell r="C2417" t="str">
            <v>C</v>
          </cell>
        </row>
        <row r="2418">
          <cell r="B2418">
            <v>82410</v>
          </cell>
          <cell r="C2418" t="str">
            <v>C</v>
          </cell>
        </row>
        <row r="2419">
          <cell r="B2419">
            <v>82411</v>
          </cell>
          <cell r="C2419" t="str">
            <v>C</v>
          </cell>
        </row>
        <row r="2420">
          <cell r="B2420">
            <v>82412</v>
          </cell>
          <cell r="C2420" t="str">
            <v>C</v>
          </cell>
        </row>
        <row r="2421">
          <cell r="B2421">
            <v>82413</v>
          </cell>
          <cell r="C2421" t="str">
            <v>C</v>
          </cell>
        </row>
        <row r="2422">
          <cell r="B2422">
            <v>82414</v>
          </cell>
          <cell r="C2422" t="str">
            <v>C</v>
          </cell>
        </row>
        <row r="2423">
          <cell r="B2423">
            <v>82415</v>
          </cell>
          <cell r="C2423" t="str">
            <v>C</v>
          </cell>
        </row>
        <row r="2424">
          <cell r="B2424">
            <v>82416</v>
          </cell>
          <cell r="C2424" t="str">
            <v>C</v>
          </cell>
        </row>
        <row r="2425">
          <cell r="B2425">
            <v>82417</v>
          </cell>
          <cell r="C2425" t="str">
            <v>C</v>
          </cell>
        </row>
        <row r="2426">
          <cell r="B2426">
            <v>82418</v>
          </cell>
          <cell r="C2426" t="str">
            <v>C</v>
          </cell>
        </row>
        <row r="2427">
          <cell r="B2427">
            <v>82419</v>
          </cell>
          <cell r="C2427" t="str">
            <v>C</v>
          </cell>
        </row>
        <row r="2428">
          <cell r="B2428">
            <v>82420</v>
          </cell>
          <cell r="C2428" t="str">
            <v>C</v>
          </cell>
        </row>
        <row r="2429">
          <cell r="B2429">
            <v>82421</v>
          </cell>
          <cell r="C2429" t="str">
            <v>C</v>
          </cell>
        </row>
        <row r="2430">
          <cell r="B2430">
            <v>82422</v>
          </cell>
          <cell r="C2430" t="str">
            <v>C</v>
          </cell>
        </row>
        <row r="2431">
          <cell r="B2431">
            <v>82423</v>
          </cell>
          <cell r="C2431" t="str">
            <v>C</v>
          </cell>
        </row>
        <row r="2432">
          <cell r="B2432">
            <v>82424</v>
          </cell>
          <cell r="C2432" t="str">
            <v>C</v>
          </cell>
        </row>
        <row r="2433">
          <cell r="B2433">
            <v>82425</v>
          </cell>
          <cell r="C2433" t="str">
            <v>C</v>
          </cell>
        </row>
        <row r="2434">
          <cell r="B2434">
            <v>82426</v>
          </cell>
          <cell r="C2434" t="str">
            <v>C</v>
          </cell>
        </row>
        <row r="2435">
          <cell r="B2435">
            <v>82427</v>
          </cell>
          <cell r="C2435" t="str">
            <v>C</v>
          </cell>
        </row>
        <row r="2436">
          <cell r="B2436">
            <v>82428</v>
          </cell>
          <cell r="C2436" t="str">
            <v>C</v>
          </cell>
        </row>
        <row r="2437">
          <cell r="B2437">
            <v>82429</v>
          </cell>
          <cell r="C2437" t="str">
            <v>C</v>
          </cell>
        </row>
        <row r="2438">
          <cell r="B2438">
            <v>82430</v>
          </cell>
          <cell r="C2438" t="str">
            <v>C</v>
          </cell>
        </row>
        <row r="2439">
          <cell r="B2439">
            <v>82431</v>
          </cell>
          <cell r="C2439" t="str">
            <v>C</v>
          </cell>
        </row>
        <row r="2440">
          <cell r="B2440">
            <v>82432</v>
          </cell>
          <cell r="C2440" t="str">
            <v>C</v>
          </cell>
        </row>
        <row r="2441">
          <cell r="B2441">
            <v>82433</v>
          </cell>
          <cell r="C2441" t="str">
            <v>C</v>
          </cell>
        </row>
        <row r="2442">
          <cell r="B2442">
            <v>82434</v>
          </cell>
          <cell r="C2442" t="str">
            <v>C</v>
          </cell>
        </row>
        <row r="2443">
          <cell r="B2443">
            <v>82435</v>
          </cell>
          <cell r="C2443" t="str">
            <v>C</v>
          </cell>
        </row>
        <row r="2444">
          <cell r="B2444">
            <v>82436</v>
          </cell>
          <cell r="C2444" t="str">
            <v>C</v>
          </cell>
        </row>
        <row r="2445">
          <cell r="B2445">
            <v>82437</v>
          </cell>
          <cell r="C2445" t="str">
            <v>C</v>
          </cell>
        </row>
        <row r="2446">
          <cell r="B2446">
            <v>82438</v>
          </cell>
          <cell r="C2446" t="str">
            <v>C</v>
          </cell>
        </row>
        <row r="2447">
          <cell r="B2447">
            <v>82439</v>
          </cell>
          <cell r="C2447" t="str">
            <v>C</v>
          </cell>
        </row>
        <row r="2448">
          <cell r="B2448">
            <v>82440</v>
          </cell>
          <cell r="C2448" t="str">
            <v>C</v>
          </cell>
        </row>
        <row r="2449">
          <cell r="B2449">
            <v>82441</v>
          </cell>
          <cell r="C2449" t="str">
            <v>C</v>
          </cell>
        </row>
        <row r="2450">
          <cell r="B2450">
            <v>82442</v>
          </cell>
          <cell r="C2450" t="str">
            <v>C</v>
          </cell>
        </row>
        <row r="2451">
          <cell r="B2451">
            <v>82443</v>
          </cell>
          <cell r="C2451" t="str">
            <v>C</v>
          </cell>
        </row>
        <row r="2452">
          <cell r="B2452">
            <v>82444</v>
          </cell>
          <cell r="C2452" t="str">
            <v>C</v>
          </cell>
        </row>
        <row r="2453">
          <cell r="B2453">
            <v>82445</v>
          </cell>
          <cell r="C2453" t="str">
            <v>C</v>
          </cell>
        </row>
        <row r="2454">
          <cell r="B2454">
            <v>82446</v>
          </cell>
          <cell r="C2454" t="str">
            <v>C</v>
          </cell>
        </row>
        <row r="2455">
          <cell r="B2455">
            <v>82447</v>
          </cell>
          <cell r="C2455" t="str">
            <v>C</v>
          </cell>
        </row>
        <row r="2456">
          <cell r="B2456">
            <v>82448</v>
          </cell>
          <cell r="C2456" t="str">
            <v>C</v>
          </cell>
        </row>
        <row r="2457">
          <cell r="B2457">
            <v>82449</v>
          </cell>
          <cell r="C2457" t="str">
            <v>C</v>
          </cell>
        </row>
        <row r="2458">
          <cell r="B2458">
            <v>82450</v>
          </cell>
          <cell r="C2458" t="str">
            <v>C</v>
          </cell>
        </row>
        <row r="2459">
          <cell r="B2459">
            <v>82451</v>
          </cell>
          <cell r="C2459" t="str">
            <v>C</v>
          </cell>
        </row>
        <row r="2460">
          <cell r="B2460">
            <v>82452</v>
          </cell>
          <cell r="C2460" t="str">
            <v>C</v>
          </cell>
        </row>
        <row r="2461">
          <cell r="B2461">
            <v>82453</v>
          </cell>
          <cell r="C2461" t="str">
            <v>C</v>
          </cell>
        </row>
        <row r="2462">
          <cell r="B2462">
            <v>82454</v>
          </cell>
          <cell r="C2462" t="str">
            <v>C</v>
          </cell>
        </row>
        <row r="2463">
          <cell r="B2463">
            <v>82455</v>
          </cell>
          <cell r="C2463" t="str">
            <v>C</v>
          </cell>
        </row>
        <row r="2464">
          <cell r="B2464">
            <v>82456</v>
          </cell>
          <cell r="C2464" t="str">
            <v>C</v>
          </cell>
        </row>
        <row r="2465">
          <cell r="B2465">
            <v>82457</v>
          </cell>
          <cell r="C2465" t="str">
            <v>C</v>
          </cell>
        </row>
        <row r="2466">
          <cell r="B2466">
            <v>82458</v>
          </cell>
          <cell r="C2466" t="str">
            <v>C</v>
          </cell>
        </row>
        <row r="2467">
          <cell r="B2467">
            <v>82459</v>
          </cell>
          <cell r="C2467" t="str">
            <v>C</v>
          </cell>
        </row>
        <row r="2468">
          <cell r="B2468">
            <v>82460</v>
          </cell>
          <cell r="C2468" t="str">
            <v>C</v>
          </cell>
        </row>
        <row r="2469">
          <cell r="B2469">
            <v>82461</v>
          </cell>
          <cell r="C2469" t="str">
            <v>C</v>
          </cell>
        </row>
        <row r="2470">
          <cell r="B2470">
            <v>82462</v>
          </cell>
          <cell r="C2470" t="str">
            <v>C</v>
          </cell>
        </row>
        <row r="2471">
          <cell r="B2471">
            <v>82463</v>
          </cell>
          <cell r="C2471" t="str">
            <v>C</v>
          </cell>
        </row>
        <row r="2472">
          <cell r="B2472">
            <v>82464</v>
          </cell>
          <cell r="C2472" t="str">
            <v>C</v>
          </cell>
        </row>
        <row r="2473">
          <cell r="B2473">
            <v>82465</v>
          </cell>
          <cell r="C2473" t="str">
            <v>C</v>
          </cell>
        </row>
        <row r="2474">
          <cell r="B2474">
            <v>82466</v>
          </cell>
          <cell r="C2474" t="str">
            <v>C</v>
          </cell>
        </row>
        <row r="2475">
          <cell r="B2475">
            <v>82467</v>
          </cell>
          <cell r="C2475" t="str">
            <v>C</v>
          </cell>
        </row>
        <row r="2476">
          <cell r="B2476">
            <v>82468</v>
          </cell>
          <cell r="C2476" t="str">
            <v>C</v>
          </cell>
        </row>
        <row r="2477">
          <cell r="B2477">
            <v>82469</v>
          </cell>
          <cell r="C2477" t="str">
            <v>C</v>
          </cell>
        </row>
        <row r="2478">
          <cell r="B2478">
            <v>82470</v>
          </cell>
          <cell r="C2478" t="str">
            <v>C</v>
          </cell>
        </row>
        <row r="2479">
          <cell r="B2479">
            <v>82471</v>
          </cell>
          <cell r="C2479" t="str">
            <v>C</v>
          </cell>
        </row>
        <row r="2480">
          <cell r="B2480">
            <v>82472</v>
          </cell>
          <cell r="C2480" t="str">
            <v>C</v>
          </cell>
        </row>
        <row r="2481">
          <cell r="B2481">
            <v>82473</v>
          </cell>
          <cell r="C2481" t="str">
            <v>C</v>
          </cell>
        </row>
        <row r="2482">
          <cell r="B2482">
            <v>82474</v>
          </cell>
          <cell r="C2482" t="str">
            <v>C</v>
          </cell>
        </row>
        <row r="2483">
          <cell r="B2483">
            <v>82475</v>
          </cell>
          <cell r="C2483" t="str">
            <v>C</v>
          </cell>
        </row>
        <row r="2484">
          <cell r="B2484">
            <v>82476</v>
          </cell>
          <cell r="C2484" t="str">
            <v>C</v>
          </cell>
        </row>
        <row r="2485">
          <cell r="B2485">
            <v>82477</v>
          </cell>
          <cell r="C2485" t="str">
            <v>C</v>
          </cell>
        </row>
        <row r="2486">
          <cell r="B2486">
            <v>82478</v>
          </cell>
          <cell r="C2486" t="str">
            <v>C</v>
          </cell>
        </row>
        <row r="2487">
          <cell r="B2487">
            <v>82479</v>
          </cell>
          <cell r="C2487" t="str">
            <v>C</v>
          </cell>
        </row>
        <row r="2488">
          <cell r="B2488">
            <v>82480</v>
          </cell>
          <cell r="C2488" t="str">
            <v>C</v>
          </cell>
        </row>
        <row r="2489">
          <cell r="B2489">
            <v>82481</v>
          </cell>
          <cell r="C2489" t="str">
            <v>C</v>
          </cell>
        </row>
        <row r="2490">
          <cell r="B2490">
            <v>82482</v>
          </cell>
          <cell r="C2490" t="str">
            <v>C</v>
          </cell>
        </row>
        <row r="2491">
          <cell r="B2491">
            <v>82483</v>
          </cell>
          <cell r="C2491" t="str">
            <v>C</v>
          </cell>
        </row>
        <row r="2492">
          <cell r="B2492">
            <v>82484</v>
          </cell>
          <cell r="C2492" t="str">
            <v>C</v>
          </cell>
        </row>
        <row r="2493">
          <cell r="B2493">
            <v>82485</v>
          </cell>
          <cell r="C2493" t="str">
            <v>C</v>
          </cell>
        </row>
        <row r="2494">
          <cell r="B2494">
            <v>82486</v>
          </cell>
          <cell r="C2494" t="str">
            <v>C</v>
          </cell>
        </row>
        <row r="2495">
          <cell r="B2495">
            <v>82487</v>
          </cell>
          <cell r="C2495" t="str">
            <v>C</v>
          </cell>
        </row>
        <row r="2496">
          <cell r="B2496">
            <v>82488</v>
          </cell>
          <cell r="C2496" t="str">
            <v>C</v>
          </cell>
        </row>
        <row r="2497">
          <cell r="B2497">
            <v>82489</v>
          </cell>
          <cell r="C2497" t="str">
            <v>C</v>
          </cell>
        </row>
        <row r="2498">
          <cell r="B2498">
            <v>82490</v>
          </cell>
          <cell r="C2498" t="str">
            <v>C</v>
          </cell>
        </row>
        <row r="2499">
          <cell r="B2499">
            <v>82491</v>
          </cell>
          <cell r="C2499" t="str">
            <v>C</v>
          </cell>
        </row>
        <row r="2500">
          <cell r="B2500">
            <v>82492</v>
          </cell>
          <cell r="C2500" t="str">
            <v>C</v>
          </cell>
        </row>
        <row r="2501">
          <cell r="B2501">
            <v>82493</v>
          </cell>
          <cell r="C2501" t="str">
            <v>C</v>
          </cell>
        </row>
        <row r="2502">
          <cell r="B2502">
            <v>82494</v>
          </cell>
          <cell r="C2502" t="str">
            <v>C</v>
          </cell>
        </row>
        <row r="2503">
          <cell r="B2503">
            <v>82495</v>
          </cell>
          <cell r="C2503" t="str">
            <v>C</v>
          </cell>
        </row>
        <row r="2504">
          <cell r="B2504">
            <v>82496</v>
          </cell>
          <cell r="C2504" t="str">
            <v>C</v>
          </cell>
        </row>
        <row r="2505">
          <cell r="B2505">
            <v>82497</v>
          </cell>
          <cell r="C2505" t="str">
            <v>C</v>
          </cell>
        </row>
        <row r="2506">
          <cell r="B2506">
            <v>82498</v>
          </cell>
          <cell r="C2506" t="str">
            <v>C</v>
          </cell>
        </row>
        <row r="2507">
          <cell r="B2507">
            <v>82499</v>
          </cell>
          <cell r="C2507" t="str">
            <v>C</v>
          </cell>
        </row>
        <row r="2508">
          <cell r="B2508">
            <v>82500</v>
          </cell>
          <cell r="C2508" t="str">
            <v>C</v>
          </cell>
        </row>
        <row r="2509">
          <cell r="B2509">
            <v>82501</v>
          </cell>
          <cell r="C2509" t="str">
            <v>C</v>
          </cell>
        </row>
        <row r="2510">
          <cell r="B2510">
            <v>82502</v>
          </cell>
          <cell r="C2510" t="str">
            <v>C</v>
          </cell>
        </row>
        <row r="2511">
          <cell r="B2511">
            <v>82503</v>
          </cell>
          <cell r="C2511" t="str">
            <v>C</v>
          </cell>
        </row>
        <row r="2512">
          <cell r="B2512">
            <v>82504</v>
          </cell>
          <cell r="C2512" t="str">
            <v>C</v>
          </cell>
        </row>
        <row r="2513">
          <cell r="B2513">
            <v>82505</v>
          </cell>
          <cell r="C2513" t="str">
            <v>C</v>
          </cell>
        </row>
        <row r="2514">
          <cell r="B2514">
            <v>82506</v>
          </cell>
          <cell r="C2514" t="str">
            <v>C</v>
          </cell>
        </row>
        <row r="2515">
          <cell r="B2515">
            <v>82507</v>
          </cell>
          <cell r="C2515" t="str">
            <v>C</v>
          </cell>
        </row>
        <row r="2516">
          <cell r="B2516">
            <v>82508</v>
          </cell>
          <cell r="C2516" t="str">
            <v>C</v>
          </cell>
        </row>
        <row r="2517">
          <cell r="B2517">
            <v>82509</v>
          </cell>
          <cell r="C2517" t="str">
            <v>C</v>
          </cell>
        </row>
        <row r="2518">
          <cell r="B2518">
            <v>82510</v>
          </cell>
          <cell r="C2518" t="str">
            <v>C</v>
          </cell>
        </row>
        <row r="2519">
          <cell r="B2519">
            <v>82511</v>
          </cell>
          <cell r="C2519" t="str">
            <v>C</v>
          </cell>
        </row>
        <row r="2520">
          <cell r="B2520">
            <v>82512</v>
          </cell>
          <cell r="C2520" t="str">
            <v>C</v>
          </cell>
        </row>
        <row r="2521">
          <cell r="B2521">
            <v>82513</v>
          </cell>
          <cell r="C2521" t="str">
            <v>C</v>
          </cell>
        </row>
        <row r="2522">
          <cell r="B2522">
            <v>82514</v>
          </cell>
          <cell r="C2522" t="str">
            <v>C</v>
          </cell>
        </row>
        <row r="2523">
          <cell r="B2523">
            <v>82515</v>
          </cell>
          <cell r="C2523" t="str">
            <v>C</v>
          </cell>
        </row>
        <row r="2524">
          <cell r="B2524">
            <v>82516</v>
          </cell>
          <cell r="C2524" t="str">
            <v>C</v>
          </cell>
        </row>
        <row r="2525">
          <cell r="B2525">
            <v>82517</v>
          </cell>
          <cell r="C2525" t="str">
            <v>C</v>
          </cell>
        </row>
        <row r="2526">
          <cell r="B2526">
            <v>82518</v>
          </cell>
          <cell r="C2526" t="str">
            <v>C</v>
          </cell>
        </row>
        <row r="2527">
          <cell r="B2527">
            <v>82519</v>
          </cell>
          <cell r="C2527" t="str">
            <v>C</v>
          </cell>
        </row>
        <row r="2528">
          <cell r="B2528">
            <v>82520</v>
          </cell>
          <cell r="C2528" t="str">
            <v>C</v>
          </cell>
        </row>
        <row r="2529">
          <cell r="B2529">
            <v>82521</v>
          </cell>
          <cell r="C2529" t="str">
            <v>C</v>
          </cell>
        </row>
        <row r="2530">
          <cell r="B2530">
            <v>82522</v>
          </cell>
          <cell r="C2530" t="str">
            <v>C</v>
          </cell>
        </row>
        <row r="2531">
          <cell r="B2531">
            <v>82523</v>
          </cell>
          <cell r="C2531" t="str">
            <v>C</v>
          </cell>
        </row>
        <row r="2532">
          <cell r="B2532">
            <v>82524</v>
          </cell>
          <cell r="C2532" t="str">
            <v>C</v>
          </cell>
        </row>
        <row r="2533">
          <cell r="B2533">
            <v>82525</v>
          </cell>
          <cell r="C2533" t="str">
            <v>C</v>
          </cell>
        </row>
        <row r="2534">
          <cell r="B2534">
            <v>82526</v>
          </cell>
          <cell r="C2534" t="str">
            <v>C</v>
          </cell>
        </row>
        <row r="2535">
          <cell r="B2535">
            <v>82527</v>
          </cell>
          <cell r="C2535" t="str">
            <v>C</v>
          </cell>
        </row>
        <row r="2536">
          <cell r="B2536">
            <v>82528</v>
          </cell>
          <cell r="C2536" t="str">
            <v>C</v>
          </cell>
        </row>
        <row r="2537">
          <cell r="B2537">
            <v>82529</v>
          </cell>
          <cell r="C2537" t="str">
            <v>C</v>
          </cell>
        </row>
        <row r="2538">
          <cell r="B2538">
            <v>82530</v>
          </cell>
          <cell r="C2538" t="str">
            <v>C</v>
          </cell>
        </row>
        <row r="2539">
          <cell r="B2539">
            <v>82531</v>
          </cell>
          <cell r="C2539" t="str">
            <v>C</v>
          </cell>
        </row>
        <row r="2540">
          <cell r="B2540">
            <v>82532</v>
          </cell>
          <cell r="C2540" t="str">
            <v>C</v>
          </cell>
        </row>
        <row r="2541">
          <cell r="B2541">
            <v>82533</v>
          </cell>
          <cell r="C2541" t="str">
            <v>C</v>
          </cell>
        </row>
        <row r="2542">
          <cell r="B2542">
            <v>82534</v>
          </cell>
          <cell r="C2542" t="str">
            <v>C</v>
          </cell>
        </row>
        <row r="2543">
          <cell r="B2543">
            <v>82535</v>
          </cell>
          <cell r="C2543" t="str">
            <v>C</v>
          </cell>
        </row>
        <row r="2544">
          <cell r="B2544">
            <v>82536</v>
          </cell>
          <cell r="C2544" t="str">
            <v>C</v>
          </cell>
        </row>
        <row r="2545">
          <cell r="B2545">
            <v>82537</v>
          </cell>
          <cell r="C2545" t="str">
            <v>C</v>
          </cell>
        </row>
        <row r="2546">
          <cell r="B2546">
            <v>82538</v>
          </cell>
          <cell r="C2546" t="str">
            <v>C</v>
          </cell>
        </row>
        <row r="2547">
          <cell r="B2547">
            <v>82539</v>
          </cell>
          <cell r="C2547" t="str">
            <v>C</v>
          </cell>
        </row>
        <row r="2548">
          <cell r="B2548">
            <v>82540</v>
          </cell>
          <cell r="C2548" t="str">
            <v>C</v>
          </cell>
        </row>
        <row r="2549">
          <cell r="B2549">
            <v>82541</v>
          </cell>
          <cell r="C2549" t="str">
            <v>C</v>
          </cell>
        </row>
        <row r="2550">
          <cell r="B2550">
            <v>82542</v>
          </cell>
          <cell r="C2550" t="str">
            <v>C</v>
          </cell>
        </row>
        <row r="2551">
          <cell r="B2551">
            <v>82543</v>
          </cell>
          <cell r="C2551" t="str">
            <v>C</v>
          </cell>
        </row>
        <row r="2552">
          <cell r="B2552">
            <v>82544</v>
          </cell>
          <cell r="C2552" t="str">
            <v>C</v>
          </cell>
        </row>
        <row r="2553">
          <cell r="B2553">
            <v>82545</v>
          </cell>
          <cell r="C2553" t="str">
            <v>C</v>
          </cell>
        </row>
        <row r="2554">
          <cell r="B2554">
            <v>82546</v>
          </cell>
          <cell r="C2554" t="str">
            <v>C</v>
          </cell>
        </row>
        <row r="2555">
          <cell r="B2555">
            <v>82547</v>
          </cell>
          <cell r="C2555" t="str">
            <v>C</v>
          </cell>
        </row>
        <row r="2556">
          <cell r="B2556">
            <v>82548</v>
          </cell>
          <cell r="C2556" t="str">
            <v>C</v>
          </cell>
        </row>
        <row r="2557">
          <cell r="B2557">
            <v>82549</v>
          </cell>
          <cell r="C2557" t="str">
            <v>C</v>
          </cell>
        </row>
        <row r="2558">
          <cell r="B2558">
            <v>82550</v>
          </cell>
          <cell r="C2558" t="str">
            <v>C</v>
          </cell>
        </row>
        <row r="2559">
          <cell r="B2559">
            <v>82551</v>
          </cell>
          <cell r="C2559" t="str">
            <v>C</v>
          </cell>
        </row>
        <row r="2560">
          <cell r="B2560">
            <v>82552</v>
          </cell>
          <cell r="C2560" t="str">
            <v>C</v>
          </cell>
        </row>
        <row r="2561">
          <cell r="B2561">
            <v>82553</v>
          </cell>
          <cell r="C2561" t="str">
            <v>C</v>
          </cell>
        </row>
        <row r="2562">
          <cell r="B2562">
            <v>82554</v>
          </cell>
          <cell r="C2562" t="str">
            <v>C</v>
          </cell>
        </row>
        <row r="2563">
          <cell r="B2563">
            <v>82555</v>
          </cell>
          <cell r="C2563" t="str">
            <v>C</v>
          </cell>
        </row>
        <row r="2564">
          <cell r="B2564">
            <v>82556</v>
          </cell>
          <cell r="C2564" t="str">
            <v>C</v>
          </cell>
        </row>
        <row r="2565">
          <cell r="B2565">
            <v>82557</v>
          </cell>
          <cell r="C2565" t="str">
            <v>C</v>
          </cell>
        </row>
        <row r="2566">
          <cell r="B2566">
            <v>82558</v>
          </cell>
          <cell r="C2566" t="str">
            <v>C</v>
          </cell>
        </row>
        <row r="2567">
          <cell r="B2567">
            <v>82559</v>
          </cell>
          <cell r="C2567" t="str">
            <v>C</v>
          </cell>
        </row>
        <row r="2568">
          <cell r="B2568">
            <v>82560</v>
          </cell>
          <cell r="C2568" t="str">
            <v>C</v>
          </cell>
        </row>
        <row r="2569">
          <cell r="B2569">
            <v>82561</v>
          </cell>
          <cell r="C2569" t="str">
            <v>C</v>
          </cell>
        </row>
        <row r="2570">
          <cell r="B2570">
            <v>82562</v>
          </cell>
          <cell r="C2570" t="str">
            <v>C</v>
          </cell>
        </row>
        <row r="2571">
          <cell r="B2571">
            <v>82563</v>
          </cell>
          <cell r="C2571" t="str">
            <v>C</v>
          </cell>
        </row>
        <row r="2572">
          <cell r="B2572">
            <v>82564</v>
          </cell>
          <cell r="C2572" t="str">
            <v>C</v>
          </cell>
        </row>
        <row r="2573">
          <cell r="B2573">
            <v>82565</v>
          </cell>
          <cell r="C2573" t="str">
            <v>C</v>
          </cell>
        </row>
        <row r="2574">
          <cell r="B2574">
            <v>82566</v>
          </cell>
          <cell r="C2574" t="str">
            <v>C</v>
          </cell>
        </row>
        <row r="2575">
          <cell r="B2575">
            <v>82567</v>
          </cell>
          <cell r="C2575" t="str">
            <v>C</v>
          </cell>
        </row>
        <row r="2576">
          <cell r="B2576">
            <v>82568</v>
          </cell>
          <cell r="C2576" t="str">
            <v>C</v>
          </cell>
        </row>
        <row r="2577">
          <cell r="B2577">
            <v>82569</v>
          </cell>
          <cell r="C2577" t="str">
            <v>C</v>
          </cell>
        </row>
        <row r="2578">
          <cell r="B2578">
            <v>82570</v>
          </cell>
          <cell r="C2578" t="str">
            <v>C</v>
          </cell>
        </row>
        <row r="2579">
          <cell r="B2579">
            <v>82571</v>
          </cell>
          <cell r="C2579" t="str">
            <v>C</v>
          </cell>
        </row>
        <row r="2580">
          <cell r="B2580">
            <v>82572</v>
          </cell>
          <cell r="C2580" t="str">
            <v>C</v>
          </cell>
        </row>
        <row r="2581">
          <cell r="B2581">
            <v>82573</v>
          </cell>
          <cell r="C2581" t="str">
            <v>C</v>
          </cell>
        </row>
        <row r="2582">
          <cell r="B2582">
            <v>82574</v>
          </cell>
          <cell r="C2582" t="str">
            <v>C</v>
          </cell>
        </row>
        <row r="2583">
          <cell r="B2583">
            <v>82575</v>
          </cell>
          <cell r="C2583" t="str">
            <v>C</v>
          </cell>
        </row>
        <row r="2584">
          <cell r="B2584">
            <v>82576</v>
          </cell>
          <cell r="C2584" t="str">
            <v>C</v>
          </cell>
        </row>
        <row r="2585">
          <cell r="B2585">
            <v>82577</v>
          </cell>
          <cell r="C2585" t="str">
            <v>C</v>
          </cell>
        </row>
        <row r="2586">
          <cell r="B2586">
            <v>82578</v>
          </cell>
          <cell r="C2586" t="str">
            <v>C</v>
          </cell>
        </row>
        <row r="2587">
          <cell r="B2587">
            <v>82579</v>
          </cell>
          <cell r="C2587" t="str">
            <v>C</v>
          </cell>
        </row>
        <row r="2588">
          <cell r="B2588">
            <v>82580</v>
          </cell>
          <cell r="C2588" t="str">
            <v>C</v>
          </cell>
        </row>
        <row r="2589">
          <cell r="B2589">
            <v>82581</v>
          </cell>
          <cell r="C2589" t="str">
            <v>C</v>
          </cell>
        </row>
        <row r="2590">
          <cell r="B2590">
            <v>82582</v>
          </cell>
          <cell r="C2590" t="str">
            <v>C</v>
          </cell>
        </row>
        <row r="2591">
          <cell r="B2591">
            <v>82583</v>
          </cell>
          <cell r="C2591" t="str">
            <v>C</v>
          </cell>
        </row>
        <row r="2592">
          <cell r="B2592">
            <v>82584</v>
          </cell>
          <cell r="C2592" t="str">
            <v>C</v>
          </cell>
        </row>
        <row r="2593">
          <cell r="B2593">
            <v>82585</v>
          </cell>
          <cell r="C2593" t="str">
            <v>C</v>
          </cell>
        </row>
        <row r="2594">
          <cell r="B2594">
            <v>82586</v>
          </cell>
          <cell r="C2594" t="str">
            <v>C</v>
          </cell>
        </row>
        <row r="2595">
          <cell r="B2595">
            <v>82587</v>
          </cell>
          <cell r="C2595" t="str">
            <v>C</v>
          </cell>
        </row>
        <row r="2596">
          <cell r="B2596">
            <v>82588</v>
          </cell>
          <cell r="C2596" t="str">
            <v>C</v>
          </cell>
        </row>
        <row r="2597">
          <cell r="B2597">
            <v>82589</v>
          </cell>
          <cell r="C2597" t="str">
            <v>C</v>
          </cell>
        </row>
        <row r="2598">
          <cell r="B2598">
            <v>82590</v>
          </cell>
          <cell r="C2598" t="str">
            <v>C</v>
          </cell>
        </row>
        <row r="2599">
          <cell r="B2599">
            <v>82591</v>
          </cell>
          <cell r="C2599" t="str">
            <v>C</v>
          </cell>
        </row>
        <row r="2600">
          <cell r="B2600">
            <v>82592</v>
          </cell>
          <cell r="C2600" t="str">
            <v>C</v>
          </cell>
        </row>
        <row r="2601">
          <cell r="B2601">
            <v>82593</v>
          </cell>
          <cell r="C2601" t="str">
            <v>C</v>
          </cell>
        </row>
        <row r="2602">
          <cell r="B2602">
            <v>82594</v>
          </cell>
          <cell r="C2602" t="str">
            <v>C</v>
          </cell>
        </row>
        <row r="2603">
          <cell r="B2603">
            <v>82595</v>
          </cell>
          <cell r="C2603" t="str">
            <v>C</v>
          </cell>
        </row>
        <row r="2604">
          <cell r="B2604">
            <v>82596</v>
          </cell>
          <cell r="C2604" t="str">
            <v>C</v>
          </cell>
        </row>
        <row r="2605">
          <cell r="B2605">
            <v>82597</v>
          </cell>
          <cell r="C2605" t="str">
            <v>C</v>
          </cell>
        </row>
        <row r="2606">
          <cell r="B2606">
            <v>82598</v>
          </cell>
          <cell r="C2606" t="str">
            <v>C</v>
          </cell>
        </row>
        <row r="2607">
          <cell r="B2607">
            <v>82599</v>
          </cell>
          <cell r="C2607" t="str">
            <v>C</v>
          </cell>
        </row>
        <row r="2608">
          <cell r="B2608">
            <v>82600</v>
          </cell>
        </row>
        <row r="2609">
          <cell r="B2609">
            <v>82601</v>
          </cell>
        </row>
        <row r="2610">
          <cell r="B2610">
            <v>82602</v>
          </cell>
        </row>
        <row r="2611">
          <cell r="B2611">
            <v>82603</v>
          </cell>
        </row>
        <row r="2612">
          <cell r="B2612">
            <v>82604</v>
          </cell>
        </row>
        <row r="2613">
          <cell r="B2613">
            <v>82605</v>
          </cell>
        </row>
        <row r="2614">
          <cell r="B2614">
            <v>82606</v>
          </cell>
        </row>
        <row r="2615">
          <cell r="B2615">
            <v>82607</v>
          </cell>
        </row>
        <row r="2616">
          <cell r="B2616">
            <v>82608</v>
          </cell>
        </row>
        <row r="2617">
          <cell r="B2617">
            <v>82609</v>
          </cell>
        </row>
        <row r="2618">
          <cell r="B2618">
            <v>82610</v>
          </cell>
        </row>
        <row r="2619">
          <cell r="B2619">
            <v>82611</v>
          </cell>
        </row>
        <row r="2620">
          <cell r="B2620">
            <v>82612</v>
          </cell>
        </row>
        <row r="2621">
          <cell r="B2621">
            <v>82613</v>
          </cell>
        </row>
        <row r="2622">
          <cell r="B2622">
            <v>82614</v>
          </cell>
        </row>
        <row r="2623">
          <cell r="B2623">
            <v>82615</v>
          </cell>
        </row>
        <row r="2624">
          <cell r="B2624">
            <v>82616</v>
          </cell>
        </row>
        <row r="2625">
          <cell r="B2625">
            <v>82617</v>
          </cell>
        </row>
        <row r="2626">
          <cell r="B2626">
            <v>82618</v>
          </cell>
        </row>
        <row r="2627">
          <cell r="B2627">
            <v>82619</v>
          </cell>
        </row>
        <row r="2628">
          <cell r="B2628">
            <v>82620</v>
          </cell>
        </row>
        <row r="2629">
          <cell r="B2629">
            <v>82621</v>
          </cell>
        </row>
        <row r="2630">
          <cell r="B2630">
            <v>82622</v>
          </cell>
        </row>
        <row r="2631">
          <cell r="B2631">
            <v>82623</v>
          </cell>
        </row>
        <row r="2632">
          <cell r="B2632">
            <v>82624</v>
          </cell>
        </row>
        <row r="2633">
          <cell r="B2633">
            <v>82625</v>
          </cell>
        </row>
        <row r="2634">
          <cell r="B2634">
            <v>82626</v>
          </cell>
        </row>
        <row r="2635">
          <cell r="B2635">
            <v>82627</v>
          </cell>
        </row>
        <row r="2636">
          <cell r="B2636">
            <v>82628</v>
          </cell>
        </row>
        <row r="2637">
          <cell r="B2637">
            <v>82629</v>
          </cell>
        </row>
        <row r="2638">
          <cell r="B2638">
            <v>82630</v>
          </cell>
        </row>
        <row r="2639">
          <cell r="B2639">
            <v>82631</v>
          </cell>
        </row>
        <row r="2640">
          <cell r="B2640">
            <v>82632</v>
          </cell>
        </row>
        <row r="2641">
          <cell r="B2641">
            <v>82633</v>
          </cell>
        </row>
        <row r="2642">
          <cell r="B2642">
            <v>82634</v>
          </cell>
        </row>
        <row r="2643">
          <cell r="B2643">
            <v>82635</v>
          </cell>
        </row>
        <row r="2644">
          <cell r="B2644">
            <v>82636</v>
          </cell>
        </row>
        <row r="2645">
          <cell r="B2645">
            <v>82637</v>
          </cell>
        </row>
        <row r="2646">
          <cell r="B2646">
            <v>82638</v>
          </cell>
        </row>
        <row r="2647">
          <cell r="B2647">
            <v>82639</v>
          </cell>
        </row>
        <row r="2648">
          <cell r="B2648">
            <v>82640</v>
          </cell>
        </row>
        <row r="2649">
          <cell r="B2649">
            <v>82641</v>
          </cell>
        </row>
        <row r="2650">
          <cell r="B2650">
            <v>82642</v>
          </cell>
        </row>
        <row r="2651">
          <cell r="B2651">
            <v>82643</v>
          </cell>
        </row>
        <row r="2652">
          <cell r="B2652">
            <v>82644</v>
          </cell>
        </row>
        <row r="2653">
          <cell r="B2653">
            <v>82645</v>
          </cell>
        </row>
        <row r="2654">
          <cell r="B2654">
            <v>82646</v>
          </cell>
        </row>
        <row r="2655">
          <cell r="B2655">
            <v>82647</v>
          </cell>
        </row>
        <row r="2656">
          <cell r="B2656">
            <v>82648</v>
          </cell>
        </row>
        <row r="2657">
          <cell r="B2657">
            <v>82649</v>
          </cell>
        </row>
        <row r="2658">
          <cell r="B2658">
            <v>82650</v>
          </cell>
        </row>
        <row r="2659">
          <cell r="B2659">
            <v>82651</v>
          </cell>
        </row>
        <row r="2660">
          <cell r="B2660">
            <v>82652</v>
          </cell>
        </row>
        <row r="2661">
          <cell r="B2661">
            <v>82653</v>
          </cell>
        </row>
        <row r="2662">
          <cell r="B2662">
            <v>82654</v>
          </cell>
        </row>
        <row r="2663">
          <cell r="B2663">
            <v>82655</v>
          </cell>
        </row>
        <row r="2664">
          <cell r="B2664">
            <v>82656</v>
          </cell>
        </row>
        <row r="2665">
          <cell r="B2665">
            <v>82657</v>
          </cell>
        </row>
        <row r="2666">
          <cell r="B2666">
            <v>82658</v>
          </cell>
        </row>
        <row r="2667">
          <cell r="B2667">
            <v>82659</v>
          </cell>
        </row>
        <row r="2668">
          <cell r="B2668">
            <v>82660</v>
          </cell>
        </row>
        <row r="2669">
          <cell r="B2669">
            <v>82661</v>
          </cell>
        </row>
        <row r="2670">
          <cell r="B2670">
            <v>82662</v>
          </cell>
        </row>
        <row r="2671">
          <cell r="B2671">
            <v>82663</v>
          </cell>
        </row>
        <row r="2672">
          <cell r="B2672">
            <v>82664</v>
          </cell>
        </row>
        <row r="2673">
          <cell r="B2673">
            <v>82665</v>
          </cell>
        </row>
        <row r="2674">
          <cell r="B2674">
            <v>82666</v>
          </cell>
        </row>
        <row r="2675">
          <cell r="B2675">
            <v>82667</v>
          </cell>
        </row>
        <row r="2676">
          <cell r="B2676">
            <v>82668</v>
          </cell>
        </row>
        <row r="2677">
          <cell r="B2677">
            <v>82669</v>
          </cell>
        </row>
        <row r="2678">
          <cell r="B2678">
            <v>82670</v>
          </cell>
        </row>
        <row r="2679">
          <cell r="B2679">
            <v>82671</v>
          </cell>
        </row>
        <row r="2680">
          <cell r="B2680">
            <v>82672</v>
          </cell>
        </row>
        <row r="2681">
          <cell r="B2681">
            <v>82673</v>
          </cell>
        </row>
        <row r="2682">
          <cell r="B2682">
            <v>82674</v>
          </cell>
        </row>
        <row r="2683">
          <cell r="B2683">
            <v>82675</v>
          </cell>
        </row>
        <row r="2684">
          <cell r="B2684">
            <v>82676</v>
          </cell>
        </row>
        <row r="2685">
          <cell r="B2685">
            <v>82677</v>
          </cell>
        </row>
        <row r="2686">
          <cell r="B2686">
            <v>82678</v>
          </cell>
        </row>
        <row r="2687">
          <cell r="B2687">
            <v>82679</v>
          </cell>
        </row>
        <row r="2688">
          <cell r="B2688">
            <v>82680</v>
          </cell>
        </row>
        <row r="2689">
          <cell r="B2689">
            <v>82681</v>
          </cell>
        </row>
        <row r="2690">
          <cell r="B2690">
            <v>82682</v>
          </cell>
        </row>
        <row r="2691">
          <cell r="B2691">
            <v>82683</v>
          </cell>
        </row>
        <row r="2692">
          <cell r="B2692">
            <v>82684</v>
          </cell>
        </row>
        <row r="2693">
          <cell r="B2693">
            <v>82685</v>
          </cell>
        </row>
        <row r="2694">
          <cell r="B2694">
            <v>82686</v>
          </cell>
        </row>
        <row r="2695">
          <cell r="B2695">
            <v>82687</v>
          </cell>
        </row>
        <row r="2696">
          <cell r="B2696">
            <v>82688</v>
          </cell>
        </row>
        <row r="2697">
          <cell r="B2697">
            <v>82689</v>
          </cell>
        </row>
        <row r="2698">
          <cell r="B2698">
            <v>82690</v>
          </cell>
        </row>
        <row r="2699">
          <cell r="B2699">
            <v>82691</v>
          </cell>
        </row>
        <row r="2700">
          <cell r="B2700">
            <v>82692</v>
          </cell>
        </row>
        <row r="2701">
          <cell r="B2701">
            <v>82693</v>
          </cell>
        </row>
        <row r="2702">
          <cell r="B2702">
            <v>82694</v>
          </cell>
        </row>
        <row r="2703">
          <cell r="B2703">
            <v>82695</v>
          </cell>
        </row>
        <row r="2704">
          <cell r="B2704">
            <v>82696</v>
          </cell>
        </row>
        <row r="2705">
          <cell r="B2705">
            <v>82697</v>
          </cell>
        </row>
        <row r="2706">
          <cell r="B2706">
            <v>82698</v>
          </cell>
        </row>
        <row r="2707">
          <cell r="B2707">
            <v>82699</v>
          </cell>
        </row>
        <row r="2708">
          <cell r="B2708">
            <v>82700</v>
          </cell>
        </row>
        <row r="2709">
          <cell r="B2709">
            <v>82701</v>
          </cell>
        </row>
        <row r="2710">
          <cell r="B2710">
            <v>82702</v>
          </cell>
        </row>
        <row r="2711">
          <cell r="B2711">
            <v>82703</v>
          </cell>
        </row>
        <row r="2712">
          <cell r="B2712">
            <v>82704</v>
          </cell>
        </row>
        <row r="2713">
          <cell r="B2713">
            <v>82705</v>
          </cell>
        </row>
        <row r="2714">
          <cell r="B2714">
            <v>82706</v>
          </cell>
        </row>
        <row r="2715">
          <cell r="B2715">
            <v>82707</v>
          </cell>
        </row>
        <row r="2716">
          <cell r="B2716">
            <v>82708</v>
          </cell>
        </row>
        <row r="2717">
          <cell r="B2717">
            <v>82709</v>
          </cell>
        </row>
        <row r="2718">
          <cell r="B2718">
            <v>82710</v>
          </cell>
        </row>
        <row r="2719">
          <cell r="B2719">
            <v>82711</v>
          </cell>
        </row>
        <row r="2720">
          <cell r="B2720">
            <v>82712</v>
          </cell>
        </row>
        <row r="2721">
          <cell r="B2721">
            <v>82713</v>
          </cell>
        </row>
        <row r="2722">
          <cell r="B2722">
            <v>82714</v>
          </cell>
        </row>
        <row r="2723">
          <cell r="B2723">
            <v>82715</v>
          </cell>
        </row>
        <row r="2724">
          <cell r="B2724">
            <v>82716</v>
          </cell>
        </row>
        <row r="2725">
          <cell r="B2725">
            <v>82717</v>
          </cell>
        </row>
        <row r="2726">
          <cell r="B2726">
            <v>82718</v>
          </cell>
        </row>
        <row r="2727">
          <cell r="B2727">
            <v>82719</v>
          </cell>
        </row>
        <row r="2728">
          <cell r="B2728">
            <v>82720</v>
          </cell>
        </row>
        <row r="2729">
          <cell r="B2729">
            <v>82721</v>
          </cell>
        </row>
        <row r="2730">
          <cell r="B2730">
            <v>82722</v>
          </cell>
        </row>
        <row r="2731">
          <cell r="B2731">
            <v>82723</v>
          </cell>
        </row>
        <row r="2732">
          <cell r="B2732">
            <v>82724</v>
          </cell>
        </row>
        <row r="2733">
          <cell r="B2733">
            <v>82725</v>
          </cell>
        </row>
        <row r="2734">
          <cell r="B2734">
            <v>82726</v>
          </cell>
        </row>
        <row r="2735">
          <cell r="B2735">
            <v>82727</v>
          </cell>
        </row>
        <row r="2736">
          <cell r="B2736">
            <v>82728</v>
          </cell>
        </row>
        <row r="2737">
          <cell r="B2737">
            <v>82729</v>
          </cell>
        </row>
        <row r="2738">
          <cell r="B2738">
            <v>82730</v>
          </cell>
        </row>
        <row r="2739">
          <cell r="B2739">
            <v>82731</v>
          </cell>
        </row>
        <row r="2740">
          <cell r="B2740">
            <v>82732</v>
          </cell>
        </row>
        <row r="2741">
          <cell r="B2741">
            <v>82733</v>
          </cell>
        </row>
        <row r="2742">
          <cell r="B2742">
            <v>82734</v>
          </cell>
        </row>
        <row r="2743">
          <cell r="B2743">
            <v>82735</v>
          </cell>
        </row>
        <row r="2744">
          <cell r="B2744">
            <v>82736</v>
          </cell>
        </row>
        <row r="2745">
          <cell r="B2745">
            <v>82737</v>
          </cell>
        </row>
        <row r="2746">
          <cell r="B2746">
            <v>82738</v>
          </cell>
        </row>
        <row r="2747">
          <cell r="B2747">
            <v>82739</v>
          </cell>
        </row>
        <row r="2748">
          <cell r="B2748">
            <v>82740</v>
          </cell>
        </row>
        <row r="2749">
          <cell r="B2749">
            <v>82741</v>
          </cell>
        </row>
        <row r="2750">
          <cell r="B2750">
            <v>82742</v>
          </cell>
        </row>
        <row r="2751">
          <cell r="B2751">
            <v>82743</v>
          </cell>
        </row>
        <row r="2752">
          <cell r="B2752">
            <v>82744</v>
          </cell>
        </row>
        <row r="2753">
          <cell r="B2753">
            <v>82745</v>
          </cell>
        </row>
        <row r="2754">
          <cell r="B2754">
            <v>82746</v>
          </cell>
        </row>
        <row r="2755">
          <cell r="B2755">
            <v>82747</v>
          </cell>
        </row>
        <row r="2756">
          <cell r="B2756">
            <v>82748</v>
          </cell>
        </row>
        <row r="2757">
          <cell r="B2757">
            <v>82749</v>
          </cell>
        </row>
        <row r="2758">
          <cell r="B2758">
            <v>82750</v>
          </cell>
        </row>
        <row r="2759">
          <cell r="B2759">
            <v>82751</v>
          </cell>
        </row>
        <row r="2760">
          <cell r="B2760">
            <v>82752</v>
          </cell>
        </row>
        <row r="2761">
          <cell r="B2761">
            <v>82753</v>
          </cell>
        </row>
        <row r="2762">
          <cell r="B2762">
            <v>82754</v>
          </cell>
        </row>
        <row r="2763">
          <cell r="B2763">
            <v>82755</v>
          </cell>
        </row>
        <row r="2764">
          <cell r="B2764">
            <v>82756</v>
          </cell>
        </row>
        <row r="2765">
          <cell r="B2765">
            <v>82757</v>
          </cell>
        </row>
        <row r="2766">
          <cell r="B2766">
            <v>82758</v>
          </cell>
        </row>
        <row r="2767">
          <cell r="B2767">
            <v>82759</v>
          </cell>
        </row>
        <row r="2768">
          <cell r="B2768">
            <v>82760</v>
          </cell>
        </row>
        <row r="2769">
          <cell r="B2769">
            <v>82761</v>
          </cell>
        </row>
        <row r="2770">
          <cell r="B2770">
            <v>82762</v>
          </cell>
        </row>
        <row r="2771">
          <cell r="B2771">
            <v>82763</v>
          </cell>
        </row>
        <row r="2772">
          <cell r="B2772">
            <v>82764</v>
          </cell>
        </row>
        <row r="2773">
          <cell r="B2773">
            <v>82765</v>
          </cell>
        </row>
        <row r="2774">
          <cell r="B2774">
            <v>82766</v>
          </cell>
        </row>
        <row r="2775">
          <cell r="B2775">
            <v>82767</v>
          </cell>
        </row>
        <row r="2776">
          <cell r="B2776">
            <v>82768</v>
          </cell>
        </row>
        <row r="2777">
          <cell r="B2777">
            <v>82769</v>
          </cell>
        </row>
        <row r="2778">
          <cell r="B2778">
            <v>82770</v>
          </cell>
        </row>
        <row r="2779">
          <cell r="B2779">
            <v>82771</v>
          </cell>
        </row>
        <row r="2780">
          <cell r="B2780">
            <v>82772</v>
          </cell>
        </row>
        <row r="2781">
          <cell r="B2781">
            <v>82773</v>
          </cell>
        </row>
        <row r="2782">
          <cell r="B2782">
            <v>82774</v>
          </cell>
        </row>
        <row r="2783">
          <cell r="B2783">
            <v>82775</v>
          </cell>
        </row>
        <row r="2784">
          <cell r="B2784">
            <v>82776</v>
          </cell>
        </row>
        <row r="2785">
          <cell r="B2785">
            <v>82777</v>
          </cell>
        </row>
        <row r="2786">
          <cell r="B2786">
            <v>82778</v>
          </cell>
        </row>
        <row r="2787">
          <cell r="B2787">
            <v>82779</v>
          </cell>
        </row>
        <row r="2788">
          <cell r="B2788">
            <v>82780</v>
          </cell>
        </row>
        <row r="2789">
          <cell r="B2789">
            <v>82781</v>
          </cell>
        </row>
        <row r="2790">
          <cell r="B2790">
            <v>82782</v>
          </cell>
        </row>
        <row r="2791">
          <cell r="B2791">
            <v>82783</v>
          </cell>
        </row>
        <row r="2792">
          <cell r="B2792">
            <v>82784</v>
          </cell>
        </row>
        <row r="2793">
          <cell r="B2793">
            <v>82785</v>
          </cell>
        </row>
        <row r="2794">
          <cell r="B2794">
            <v>82786</v>
          </cell>
        </row>
        <row r="2795">
          <cell r="B2795">
            <v>82787</v>
          </cell>
        </row>
        <row r="2796">
          <cell r="B2796">
            <v>82788</v>
          </cell>
        </row>
        <row r="2797">
          <cell r="B2797">
            <v>82789</v>
          </cell>
        </row>
        <row r="2798">
          <cell r="B2798">
            <v>82790</v>
          </cell>
        </row>
        <row r="2799">
          <cell r="B2799">
            <v>82791</v>
          </cell>
        </row>
        <row r="2800">
          <cell r="B2800">
            <v>82792</v>
          </cell>
        </row>
        <row r="2801">
          <cell r="B2801">
            <v>82793</v>
          </cell>
        </row>
        <row r="2802">
          <cell r="B2802">
            <v>82794</v>
          </cell>
        </row>
        <row r="2803">
          <cell r="B2803">
            <v>82795</v>
          </cell>
        </row>
        <row r="2804">
          <cell r="B2804">
            <v>82796</v>
          </cell>
        </row>
        <row r="2805">
          <cell r="B2805">
            <v>82797</v>
          </cell>
        </row>
        <row r="2806">
          <cell r="B2806">
            <v>82798</v>
          </cell>
        </row>
        <row r="2807">
          <cell r="B2807">
            <v>82799</v>
          </cell>
        </row>
        <row r="2808">
          <cell r="B2808">
            <v>82800</v>
          </cell>
        </row>
        <row r="2809">
          <cell r="B2809">
            <v>82801</v>
          </cell>
        </row>
        <row r="2810">
          <cell r="B2810">
            <v>82802</v>
          </cell>
        </row>
        <row r="2811">
          <cell r="B2811">
            <v>82803</v>
          </cell>
        </row>
        <row r="2812">
          <cell r="B2812">
            <v>82804</v>
          </cell>
        </row>
        <row r="2813">
          <cell r="B2813">
            <v>82805</v>
          </cell>
        </row>
        <row r="2814">
          <cell r="B2814">
            <v>82806</v>
          </cell>
        </row>
        <row r="2815">
          <cell r="B2815">
            <v>82807</v>
          </cell>
        </row>
        <row r="2816">
          <cell r="B2816">
            <v>82808</v>
          </cell>
        </row>
        <row r="2817">
          <cell r="B2817">
            <v>82809</v>
          </cell>
        </row>
        <row r="2818">
          <cell r="B2818">
            <v>82810</v>
          </cell>
        </row>
        <row r="2819">
          <cell r="B2819">
            <v>82811</v>
          </cell>
        </row>
        <row r="2820">
          <cell r="B2820">
            <v>82812</v>
          </cell>
        </row>
        <row r="2821">
          <cell r="B2821">
            <v>82813</v>
          </cell>
        </row>
        <row r="2822">
          <cell r="B2822">
            <v>82814</v>
          </cell>
        </row>
        <row r="2823">
          <cell r="B2823">
            <v>82815</v>
          </cell>
        </row>
        <row r="2824">
          <cell r="B2824">
            <v>82816</v>
          </cell>
        </row>
        <row r="2825">
          <cell r="B2825">
            <v>82817</v>
          </cell>
        </row>
        <row r="2826">
          <cell r="B2826">
            <v>82818</v>
          </cell>
        </row>
        <row r="2827">
          <cell r="B2827">
            <v>82819</v>
          </cell>
        </row>
        <row r="2828">
          <cell r="B2828">
            <v>82820</v>
          </cell>
        </row>
        <row r="2829">
          <cell r="B2829">
            <v>82821</v>
          </cell>
        </row>
        <row r="2830">
          <cell r="B2830">
            <v>82822</v>
          </cell>
        </row>
        <row r="2831">
          <cell r="B2831">
            <v>82823</v>
          </cell>
        </row>
        <row r="2832">
          <cell r="B2832">
            <v>82824</v>
          </cell>
        </row>
        <row r="2833">
          <cell r="B2833">
            <v>82825</v>
          </cell>
        </row>
        <row r="2834">
          <cell r="B2834">
            <v>82826</v>
          </cell>
        </row>
        <row r="2835">
          <cell r="B2835">
            <v>82827</v>
          </cell>
        </row>
        <row r="2836">
          <cell r="B2836">
            <v>82828</v>
          </cell>
        </row>
        <row r="2837">
          <cell r="B2837">
            <v>82829</v>
          </cell>
        </row>
        <row r="2838">
          <cell r="B2838">
            <v>82830</v>
          </cell>
        </row>
        <row r="2839">
          <cell r="B2839">
            <v>82831</v>
          </cell>
        </row>
        <row r="2840">
          <cell r="B2840">
            <v>82832</v>
          </cell>
        </row>
        <row r="2841">
          <cell r="B2841">
            <v>82833</v>
          </cell>
        </row>
        <row r="2842">
          <cell r="B2842">
            <v>82834</v>
          </cell>
        </row>
        <row r="2843">
          <cell r="B2843">
            <v>82835</v>
          </cell>
        </row>
        <row r="2844">
          <cell r="B2844">
            <v>82836</v>
          </cell>
        </row>
        <row r="2845">
          <cell r="B2845">
            <v>82837</v>
          </cell>
        </row>
        <row r="2846">
          <cell r="B2846">
            <v>82838</v>
          </cell>
        </row>
        <row r="2847">
          <cell r="B2847">
            <v>82839</v>
          </cell>
        </row>
        <row r="2848">
          <cell r="B2848">
            <v>82840</v>
          </cell>
        </row>
        <row r="2849">
          <cell r="B2849">
            <v>82841</v>
          </cell>
        </row>
        <row r="2850">
          <cell r="B2850">
            <v>82842</v>
          </cell>
        </row>
        <row r="2851">
          <cell r="B2851">
            <v>82843</v>
          </cell>
        </row>
        <row r="2852">
          <cell r="B2852">
            <v>82844</v>
          </cell>
        </row>
        <row r="2853">
          <cell r="B2853">
            <v>82845</v>
          </cell>
        </row>
        <row r="2854">
          <cell r="B2854">
            <v>82846</v>
          </cell>
        </row>
        <row r="2855">
          <cell r="B2855">
            <v>82847</v>
          </cell>
        </row>
        <row r="2856">
          <cell r="B2856">
            <v>82848</v>
          </cell>
        </row>
        <row r="2857">
          <cell r="B2857">
            <v>82849</v>
          </cell>
        </row>
        <row r="2858">
          <cell r="B2858">
            <v>82850</v>
          </cell>
        </row>
        <row r="2859">
          <cell r="B2859">
            <v>82851</v>
          </cell>
        </row>
        <row r="2860">
          <cell r="B2860">
            <v>82852</v>
          </cell>
        </row>
        <row r="2861">
          <cell r="B2861">
            <v>82853</v>
          </cell>
        </row>
        <row r="2862">
          <cell r="B2862">
            <v>82854</v>
          </cell>
        </row>
        <row r="2863">
          <cell r="B2863">
            <v>82855</v>
          </cell>
        </row>
        <row r="2864">
          <cell r="B2864">
            <v>82856</v>
          </cell>
        </row>
        <row r="2865">
          <cell r="B2865">
            <v>82857</v>
          </cell>
        </row>
        <row r="2866">
          <cell r="B2866">
            <v>82858</v>
          </cell>
        </row>
        <row r="2867">
          <cell r="B2867">
            <v>82859</v>
          </cell>
        </row>
        <row r="2868">
          <cell r="B2868">
            <v>82860</v>
          </cell>
        </row>
        <row r="2869">
          <cell r="B2869">
            <v>82861</v>
          </cell>
        </row>
        <row r="2870">
          <cell r="B2870">
            <v>82862</v>
          </cell>
        </row>
        <row r="2871">
          <cell r="B2871">
            <v>82863</v>
          </cell>
        </row>
        <row r="2872">
          <cell r="B2872">
            <v>82864</v>
          </cell>
        </row>
        <row r="2873">
          <cell r="B2873">
            <v>82865</v>
          </cell>
        </row>
        <row r="2874">
          <cell r="B2874">
            <v>82866</v>
          </cell>
        </row>
        <row r="2875">
          <cell r="B2875">
            <v>82867</v>
          </cell>
        </row>
        <row r="2876">
          <cell r="B2876">
            <v>82868</v>
          </cell>
        </row>
        <row r="2877">
          <cell r="B2877">
            <v>82869</v>
          </cell>
        </row>
        <row r="2878">
          <cell r="B2878">
            <v>82870</v>
          </cell>
        </row>
        <row r="2879">
          <cell r="B2879">
            <v>82871</v>
          </cell>
        </row>
        <row r="2880">
          <cell r="B2880">
            <v>82872</v>
          </cell>
        </row>
        <row r="2881">
          <cell r="B2881">
            <v>82873</v>
          </cell>
        </row>
        <row r="2882">
          <cell r="B2882">
            <v>82874</v>
          </cell>
        </row>
        <row r="2883">
          <cell r="B2883">
            <v>82875</v>
          </cell>
        </row>
        <row r="2884">
          <cell r="B2884">
            <v>82876</v>
          </cell>
        </row>
        <row r="2885">
          <cell r="B2885">
            <v>82877</v>
          </cell>
        </row>
        <row r="2886">
          <cell r="B2886">
            <v>82878</v>
          </cell>
        </row>
        <row r="2887">
          <cell r="B2887">
            <v>82879</v>
          </cell>
        </row>
        <row r="2888">
          <cell r="B2888">
            <v>82880</v>
          </cell>
        </row>
        <row r="2889">
          <cell r="B2889">
            <v>82881</v>
          </cell>
        </row>
        <row r="2890">
          <cell r="B2890">
            <v>82882</v>
          </cell>
        </row>
        <row r="2891">
          <cell r="B2891">
            <v>82883</v>
          </cell>
        </row>
        <row r="2892">
          <cell r="B2892">
            <v>82884</v>
          </cell>
        </row>
        <row r="2893">
          <cell r="B2893">
            <v>82885</v>
          </cell>
        </row>
        <row r="2894">
          <cell r="B2894">
            <v>82886</v>
          </cell>
        </row>
        <row r="2895">
          <cell r="B2895">
            <v>82887</v>
          </cell>
        </row>
        <row r="2896">
          <cell r="B2896">
            <v>82888</v>
          </cell>
        </row>
        <row r="2897">
          <cell r="B2897">
            <v>82889</v>
          </cell>
        </row>
        <row r="2898">
          <cell r="B2898">
            <v>82890</v>
          </cell>
        </row>
        <row r="2899">
          <cell r="B2899">
            <v>82891</v>
          </cell>
        </row>
        <row r="2900">
          <cell r="B2900">
            <v>82892</v>
          </cell>
        </row>
        <row r="2901">
          <cell r="B2901">
            <v>82893</v>
          </cell>
        </row>
        <row r="2902">
          <cell r="B2902">
            <v>82894</v>
          </cell>
        </row>
        <row r="2903">
          <cell r="B2903">
            <v>82895</v>
          </cell>
        </row>
        <row r="2904">
          <cell r="B2904">
            <v>82896</v>
          </cell>
        </row>
        <row r="2905">
          <cell r="B2905">
            <v>82897</v>
          </cell>
        </row>
        <row r="2906">
          <cell r="B2906">
            <v>82898</v>
          </cell>
        </row>
        <row r="2907">
          <cell r="B2907">
            <v>82899</v>
          </cell>
        </row>
        <row r="2908">
          <cell r="B2908">
            <v>82900</v>
          </cell>
        </row>
        <row r="2909">
          <cell r="B2909">
            <v>82901</v>
          </cell>
        </row>
        <row r="2910">
          <cell r="B2910">
            <v>82902</v>
          </cell>
        </row>
        <row r="2911">
          <cell r="B2911">
            <v>82903</v>
          </cell>
        </row>
        <row r="2912">
          <cell r="B2912">
            <v>82904</v>
          </cell>
        </row>
        <row r="2913">
          <cell r="B2913">
            <v>82905</v>
          </cell>
        </row>
        <row r="2914">
          <cell r="B2914">
            <v>82906</v>
          </cell>
        </row>
        <row r="2915">
          <cell r="B2915">
            <v>82907</v>
          </cell>
        </row>
        <row r="2916">
          <cell r="B2916">
            <v>82908</v>
          </cell>
        </row>
        <row r="2917">
          <cell r="B2917">
            <v>82909</v>
          </cell>
        </row>
        <row r="2918">
          <cell r="B2918">
            <v>82910</v>
          </cell>
        </row>
        <row r="2919">
          <cell r="B2919">
            <v>82911</v>
          </cell>
        </row>
        <row r="2920">
          <cell r="B2920">
            <v>82912</v>
          </cell>
        </row>
        <row r="2921">
          <cell r="B2921">
            <v>82913</v>
          </cell>
        </row>
        <row r="2922">
          <cell r="B2922">
            <v>82914</v>
          </cell>
        </row>
        <row r="2923">
          <cell r="B2923">
            <v>82915</v>
          </cell>
        </row>
        <row r="2924">
          <cell r="B2924">
            <v>82916</v>
          </cell>
        </row>
        <row r="2925">
          <cell r="B2925">
            <v>82917</v>
          </cell>
        </row>
        <row r="2926">
          <cell r="B2926">
            <v>82918</v>
          </cell>
        </row>
        <row r="2927">
          <cell r="B2927">
            <v>82919</v>
          </cell>
        </row>
        <row r="2928">
          <cell r="B2928">
            <v>82920</v>
          </cell>
        </row>
        <row r="2929">
          <cell r="B2929">
            <v>82921</v>
          </cell>
        </row>
        <row r="2930">
          <cell r="B2930">
            <v>82922</v>
          </cell>
        </row>
        <row r="2931">
          <cell r="B2931">
            <v>82923</v>
          </cell>
        </row>
        <row r="2932">
          <cell r="B2932">
            <v>82924</v>
          </cell>
        </row>
        <row r="2933">
          <cell r="B2933">
            <v>82925</v>
          </cell>
        </row>
        <row r="2934">
          <cell r="B2934">
            <v>82926</v>
          </cell>
        </row>
        <row r="2935">
          <cell r="B2935">
            <v>82927</v>
          </cell>
        </row>
        <row r="2936">
          <cell r="B2936">
            <v>82928</v>
          </cell>
        </row>
        <row r="2937">
          <cell r="B2937">
            <v>82929</v>
          </cell>
        </row>
        <row r="2938">
          <cell r="B2938">
            <v>82930</v>
          </cell>
        </row>
        <row r="2939">
          <cell r="B2939">
            <v>82931</v>
          </cell>
        </row>
        <row r="2940">
          <cell r="B2940">
            <v>82932</v>
          </cell>
        </row>
        <row r="2941">
          <cell r="B2941">
            <v>82933</v>
          </cell>
        </row>
        <row r="2942">
          <cell r="B2942">
            <v>82934</v>
          </cell>
        </row>
        <row r="2943">
          <cell r="B2943">
            <v>82935</v>
          </cell>
        </row>
        <row r="2944">
          <cell r="B2944">
            <v>82936</v>
          </cell>
        </row>
        <row r="2945">
          <cell r="B2945">
            <v>82937</v>
          </cell>
        </row>
        <row r="2946">
          <cell r="B2946">
            <v>82938</v>
          </cell>
        </row>
        <row r="2947">
          <cell r="B2947">
            <v>82939</v>
          </cell>
        </row>
        <row r="2948">
          <cell r="B2948">
            <v>82940</v>
          </cell>
        </row>
        <row r="2949">
          <cell r="B2949">
            <v>82941</v>
          </cell>
        </row>
        <row r="2950">
          <cell r="B2950">
            <v>82942</v>
          </cell>
        </row>
        <row r="2951">
          <cell r="B2951">
            <v>82943</v>
          </cell>
        </row>
        <row r="2952">
          <cell r="B2952">
            <v>82944</v>
          </cell>
        </row>
        <row r="2953">
          <cell r="B2953">
            <v>82945</v>
          </cell>
        </row>
        <row r="2954">
          <cell r="B2954">
            <v>82946</v>
          </cell>
        </row>
        <row r="2955">
          <cell r="B2955">
            <v>82947</v>
          </cell>
        </row>
        <row r="2956">
          <cell r="B2956">
            <v>82948</v>
          </cell>
        </row>
        <row r="2957">
          <cell r="B2957">
            <v>82949</v>
          </cell>
        </row>
        <row r="2958">
          <cell r="B2958">
            <v>82950</v>
          </cell>
        </row>
        <row r="2959">
          <cell r="B2959">
            <v>82951</v>
          </cell>
        </row>
        <row r="2960">
          <cell r="B2960">
            <v>82952</v>
          </cell>
        </row>
        <row r="2961">
          <cell r="B2961">
            <v>82953</v>
          </cell>
        </row>
        <row r="2962">
          <cell r="B2962">
            <v>82954</v>
          </cell>
        </row>
        <row r="2963">
          <cell r="B2963">
            <v>82955</v>
          </cell>
        </row>
        <row r="2964">
          <cell r="B2964">
            <v>82956</v>
          </cell>
        </row>
        <row r="2965">
          <cell r="B2965">
            <v>82957</v>
          </cell>
        </row>
        <row r="2966">
          <cell r="B2966">
            <v>82958</v>
          </cell>
        </row>
        <row r="2967">
          <cell r="B2967">
            <v>82959</v>
          </cell>
        </row>
        <row r="2968">
          <cell r="B2968">
            <v>82960</v>
          </cell>
        </row>
        <row r="2969">
          <cell r="B2969">
            <v>82961</v>
          </cell>
        </row>
        <row r="2970">
          <cell r="B2970">
            <v>82962</v>
          </cell>
        </row>
        <row r="2971">
          <cell r="B2971">
            <v>82963</v>
          </cell>
        </row>
        <row r="2972">
          <cell r="B2972">
            <v>82964</v>
          </cell>
        </row>
        <row r="2973">
          <cell r="B2973">
            <v>82965</v>
          </cell>
        </row>
        <row r="2974">
          <cell r="B2974">
            <v>82966</v>
          </cell>
        </row>
        <row r="2975">
          <cell r="B2975">
            <v>82967</v>
          </cell>
        </row>
        <row r="2976">
          <cell r="B2976">
            <v>82968</v>
          </cell>
        </row>
        <row r="2977">
          <cell r="B2977">
            <v>82969</v>
          </cell>
        </row>
        <row r="2978">
          <cell r="B2978">
            <v>82970</v>
          </cell>
        </row>
        <row r="2979">
          <cell r="B2979">
            <v>82971</v>
          </cell>
        </row>
        <row r="2980">
          <cell r="B2980">
            <v>82972</v>
          </cell>
        </row>
        <row r="2981">
          <cell r="B2981">
            <v>82973</v>
          </cell>
        </row>
        <row r="2982">
          <cell r="B2982">
            <v>82974</v>
          </cell>
        </row>
        <row r="2983">
          <cell r="B2983">
            <v>82975</v>
          </cell>
        </row>
        <row r="2984">
          <cell r="B2984">
            <v>82976</v>
          </cell>
        </row>
        <row r="2985">
          <cell r="B2985">
            <v>82977</v>
          </cell>
        </row>
        <row r="2986">
          <cell r="B2986">
            <v>82978</v>
          </cell>
        </row>
        <row r="2987">
          <cell r="B2987">
            <v>82979</v>
          </cell>
        </row>
        <row r="2988">
          <cell r="B2988">
            <v>82980</v>
          </cell>
        </row>
        <row r="2989">
          <cell r="B2989">
            <v>82981</v>
          </cell>
        </row>
        <row r="2990">
          <cell r="B2990">
            <v>82982</v>
          </cell>
        </row>
        <row r="2991">
          <cell r="B2991">
            <v>82983</v>
          </cell>
        </row>
        <row r="2992">
          <cell r="B2992">
            <v>82984</v>
          </cell>
        </row>
        <row r="2993">
          <cell r="B2993">
            <v>82985</v>
          </cell>
        </row>
        <row r="2994">
          <cell r="B2994">
            <v>82986</v>
          </cell>
        </row>
        <row r="2995">
          <cell r="B2995">
            <v>82987</v>
          </cell>
        </row>
        <row r="2996">
          <cell r="B2996">
            <v>82988</v>
          </cell>
        </row>
        <row r="2997">
          <cell r="B2997">
            <v>82989</v>
          </cell>
        </row>
        <row r="2998">
          <cell r="B2998">
            <v>82990</v>
          </cell>
        </row>
        <row r="2999">
          <cell r="B2999">
            <v>82991</v>
          </cell>
        </row>
        <row r="3000">
          <cell r="B3000">
            <v>82992</v>
          </cell>
        </row>
        <row r="3001">
          <cell r="B3001">
            <v>82993</v>
          </cell>
        </row>
        <row r="3002">
          <cell r="B3002">
            <v>82994</v>
          </cell>
        </row>
        <row r="3003">
          <cell r="B3003">
            <v>82995</v>
          </cell>
        </row>
        <row r="3004">
          <cell r="B3004">
            <v>82996</v>
          </cell>
        </row>
        <row r="3005">
          <cell r="B3005">
            <v>82997</v>
          </cell>
        </row>
        <row r="3006">
          <cell r="B3006">
            <v>82998</v>
          </cell>
        </row>
        <row r="3007">
          <cell r="B3007">
            <v>82999</v>
          </cell>
        </row>
        <row r="3008">
          <cell r="B3008">
            <v>83000</v>
          </cell>
          <cell r="C3008" t="str">
            <v>D</v>
          </cell>
        </row>
        <row r="3009">
          <cell r="B3009">
            <v>83001</v>
          </cell>
          <cell r="C3009" t="str">
            <v>D</v>
          </cell>
        </row>
        <row r="3010">
          <cell r="B3010">
            <v>83002</v>
          </cell>
          <cell r="C3010" t="str">
            <v>D</v>
          </cell>
        </row>
        <row r="3011">
          <cell r="B3011">
            <v>83003</v>
          </cell>
          <cell r="C3011" t="str">
            <v>D</v>
          </cell>
        </row>
        <row r="3012">
          <cell r="B3012">
            <v>83004</v>
          </cell>
          <cell r="C3012" t="str">
            <v>D</v>
          </cell>
        </row>
        <row r="3013">
          <cell r="B3013">
            <v>83005</v>
          </cell>
          <cell r="C3013" t="str">
            <v>D</v>
          </cell>
        </row>
        <row r="3014">
          <cell r="B3014">
            <v>83006</v>
          </cell>
          <cell r="C3014" t="str">
            <v>D</v>
          </cell>
        </row>
        <row r="3015">
          <cell r="B3015">
            <v>83007</v>
          </cell>
          <cell r="C3015" t="str">
            <v>D</v>
          </cell>
        </row>
        <row r="3016">
          <cell r="B3016">
            <v>83008</v>
          </cell>
          <cell r="C3016" t="str">
            <v>D</v>
          </cell>
        </row>
        <row r="3017">
          <cell r="B3017">
            <v>83009</v>
          </cell>
          <cell r="C3017" t="str">
            <v>D</v>
          </cell>
        </row>
        <row r="3018">
          <cell r="B3018">
            <v>83010</v>
          </cell>
          <cell r="C3018" t="str">
            <v>D</v>
          </cell>
        </row>
        <row r="3019">
          <cell r="B3019">
            <v>83011</v>
          </cell>
          <cell r="C3019" t="str">
            <v>D</v>
          </cell>
        </row>
        <row r="3020">
          <cell r="B3020">
            <v>83012</v>
          </cell>
          <cell r="C3020" t="str">
            <v>D</v>
          </cell>
        </row>
        <row r="3021">
          <cell r="B3021">
            <v>83013</v>
          </cell>
          <cell r="C3021" t="str">
            <v>D</v>
          </cell>
        </row>
        <row r="3022">
          <cell r="B3022">
            <v>83014</v>
          </cell>
          <cell r="C3022" t="str">
            <v>D</v>
          </cell>
        </row>
        <row r="3023">
          <cell r="B3023">
            <v>83015</v>
          </cell>
          <cell r="C3023" t="str">
            <v>D</v>
          </cell>
        </row>
        <row r="3024">
          <cell r="B3024">
            <v>83016</v>
          </cell>
          <cell r="C3024" t="str">
            <v>D</v>
          </cell>
        </row>
        <row r="3025">
          <cell r="B3025">
            <v>83017</v>
          </cell>
          <cell r="C3025" t="str">
            <v>D</v>
          </cell>
        </row>
        <row r="3026">
          <cell r="B3026">
            <v>83018</v>
          </cell>
          <cell r="C3026" t="str">
            <v>D</v>
          </cell>
        </row>
        <row r="3027">
          <cell r="B3027">
            <v>83019</v>
          </cell>
          <cell r="C3027" t="str">
            <v>D</v>
          </cell>
        </row>
        <row r="3028">
          <cell r="B3028">
            <v>83020</v>
          </cell>
          <cell r="C3028" t="str">
            <v>D</v>
          </cell>
        </row>
        <row r="3029">
          <cell r="B3029">
            <v>83021</v>
          </cell>
          <cell r="C3029" t="str">
            <v>D</v>
          </cell>
        </row>
        <row r="3030">
          <cell r="B3030">
            <v>83022</v>
          </cell>
          <cell r="C3030" t="str">
            <v>D</v>
          </cell>
        </row>
        <row r="3031">
          <cell r="B3031">
            <v>83023</v>
          </cell>
          <cell r="C3031" t="str">
            <v>D</v>
          </cell>
        </row>
        <row r="3032">
          <cell r="B3032">
            <v>83024</v>
          </cell>
          <cell r="C3032" t="str">
            <v>D</v>
          </cell>
        </row>
        <row r="3033">
          <cell r="B3033">
            <v>83025</v>
          </cell>
          <cell r="C3033" t="str">
            <v>D</v>
          </cell>
        </row>
        <row r="3034">
          <cell r="B3034">
            <v>83026</v>
          </cell>
          <cell r="C3034" t="str">
            <v>D</v>
          </cell>
        </row>
        <row r="3035">
          <cell r="B3035">
            <v>83027</v>
          </cell>
          <cell r="C3035" t="str">
            <v>D</v>
          </cell>
        </row>
        <row r="3036">
          <cell r="B3036">
            <v>83028</v>
          </cell>
          <cell r="C3036" t="str">
            <v>D</v>
          </cell>
        </row>
        <row r="3037">
          <cell r="B3037">
            <v>83029</v>
          </cell>
          <cell r="C3037" t="str">
            <v>D</v>
          </cell>
        </row>
        <row r="3038">
          <cell r="B3038">
            <v>83030</v>
          </cell>
          <cell r="C3038" t="str">
            <v>D</v>
          </cell>
        </row>
        <row r="3039">
          <cell r="B3039">
            <v>83031</v>
          </cell>
          <cell r="C3039" t="str">
            <v>D</v>
          </cell>
        </row>
        <row r="3040">
          <cell r="B3040">
            <v>83032</v>
          </cell>
          <cell r="C3040" t="str">
            <v>D</v>
          </cell>
        </row>
        <row r="3041">
          <cell r="B3041">
            <v>83033</v>
          </cell>
          <cell r="C3041" t="str">
            <v>D</v>
          </cell>
        </row>
        <row r="3042">
          <cell r="B3042">
            <v>83034</v>
          </cell>
          <cell r="C3042" t="str">
            <v>D</v>
          </cell>
        </row>
        <row r="3043">
          <cell r="B3043">
            <v>83035</v>
          </cell>
          <cell r="C3043" t="str">
            <v>D</v>
          </cell>
        </row>
        <row r="3044">
          <cell r="B3044">
            <v>83036</v>
          </cell>
          <cell r="C3044" t="str">
            <v>D</v>
          </cell>
        </row>
        <row r="3045">
          <cell r="B3045">
            <v>83037</v>
          </cell>
          <cell r="C3045" t="str">
            <v>D</v>
          </cell>
        </row>
        <row r="3046">
          <cell r="B3046">
            <v>83038</v>
          </cell>
          <cell r="C3046" t="str">
            <v>D</v>
          </cell>
        </row>
        <row r="3047">
          <cell r="B3047">
            <v>83039</v>
          </cell>
          <cell r="C3047" t="str">
            <v>D</v>
          </cell>
        </row>
        <row r="3048">
          <cell r="B3048">
            <v>83040</v>
          </cell>
          <cell r="C3048" t="str">
            <v>D</v>
          </cell>
        </row>
        <row r="3049">
          <cell r="B3049">
            <v>83041</v>
          </cell>
          <cell r="C3049" t="str">
            <v>D</v>
          </cell>
        </row>
        <row r="3050">
          <cell r="B3050">
            <v>83042</v>
          </cell>
          <cell r="C3050" t="str">
            <v>D</v>
          </cell>
        </row>
        <row r="3051">
          <cell r="B3051">
            <v>83043</v>
          </cell>
          <cell r="C3051" t="str">
            <v>D</v>
          </cell>
        </row>
        <row r="3052">
          <cell r="B3052">
            <v>83044</v>
          </cell>
          <cell r="C3052" t="str">
            <v>D</v>
          </cell>
        </row>
        <row r="3053">
          <cell r="B3053">
            <v>83045</v>
          </cell>
          <cell r="C3053" t="str">
            <v>D</v>
          </cell>
        </row>
        <row r="3054">
          <cell r="B3054">
            <v>83046</v>
          </cell>
          <cell r="C3054" t="str">
            <v>D</v>
          </cell>
        </row>
        <row r="3055">
          <cell r="B3055">
            <v>83047</v>
          </cell>
          <cell r="C3055" t="str">
            <v>D</v>
          </cell>
        </row>
        <row r="3056">
          <cell r="B3056">
            <v>83048</v>
          </cell>
          <cell r="C3056" t="str">
            <v>D</v>
          </cell>
        </row>
        <row r="3057">
          <cell r="B3057">
            <v>83049</v>
          </cell>
          <cell r="C3057" t="str">
            <v>D</v>
          </cell>
        </row>
        <row r="3058">
          <cell r="B3058">
            <v>83050</v>
          </cell>
          <cell r="C3058" t="str">
            <v>D</v>
          </cell>
        </row>
        <row r="3059">
          <cell r="B3059">
            <v>83051</v>
          </cell>
          <cell r="C3059" t="str">
            <v>D</v>
          </cell>
        </row>
        <row r="3060">
          <cell r="B3060">
            <v>83052</v>
          </cell>
          <cell r="C3060" t="str">
            <v>D</v>
          </cell>
        </row>
        <row r="3061">
          <cell r="B3061">
            <v>83053</v>
          </cell>
          <cell r="C3061" t="str">
            <v>D</v>
          </cell>
        </row>
        <row r="3062">
          <cell r="B3062">
            <v>83054</v>
          </cell>
          <cell r="C3062" t="str">
            <v>D</v>
          </cell>
        </row>
        <row r="3063">
          <cell r="B3063">
            <v>83055</v>
          </cell>
          <cell r="C3063" t="str">
            <v>D</v>
          </cell>
        </row>
        <row r="3064">
          <cell r="B3064">
            <v>83056</v>
          </cell>
          <cell r="C3064" t="str">
            <v>D</v>
          </cell>
        </row>
        <row r="3065">
          <cell r="B3065">
            <v>83057</v>
          </cell>
          <cell r="C3065" t="str">
            <v>D</v>
          </cell>
        </row>
        <row r="3066">
          <cell r="B3066">
            <v>83058</v>
          </cell>
          <cell r="C3066" t="str">
            <v>D</v>
          </cell>
        </row>
        <row r="3067">
          <cell r="B3067">
            <v>83059</v>
          </cell>
          <cell r="C3067" t="str">
            <v>D</v>
          </cell>
        </row>
        <row r="3068">
          <cell r="B3068">
            <v>83060</v>
          </cell>
          <cell r="C3068" t="str">
            <v>D</v>
          </cell>
        </row>
        <row r="3069">
          <cell r="B3069">
            <v>83061</v>
          </cell>
          <cell r="C3069" t="str">
            <v>D</v>
          </cell>
        </row>
        <row r="3070">
          <cell r="B3070">
            <v>83062</v>
          </cell>
          <cell r="C3070" t="str">
            <v>D</v>
          </cell>
        </row>
        <row r="3071">
          <cell r="B3071">
            <v>83063</v>
          </cell>
          <cell r="C3071" t="str">
            <v>D</v>
          </cell>
        </row>
        <row r="3072">
          <cell r="B3072">
            <v>83064</v>
          </cell>
          <cell r="C3072" t="str">
            <v>D</v>
          </cell>
        </row>
        <row r="3073">
          <cell r="B3073">
            <v>83065</v>
          </cell>
          <cell r="C3073" t="str">
            <v>D</v>
          </cell>
        </row>
        <row r="3074">
          <cell r="B3074">
            <v>83066</v>
          </cell>
          <cell r="C3074" t="str">
            <v>D</v>
          </cell>
        </row>
        <row r="3075">
          <cell r="B3075">
            <v>83067</v>
          </cell>
          <cell r="C3075" t="str">
            <v>D</v>
          </cell>
        </row>
        <row r="3076">
          <cell r="B3076">
            <v>83068</v>
          </cell>
          <cell r="C3076" t="str">
            <v>D</v>
          </cell>
        </row>
        <row r="3077">
          <cell r="B3077">
            <v>83069</v>
          </cell>
          <cell r="C3077" t="str">
            <v>D</v>
          </cell>
        </row>
        <row r="3078">
          <cell r="B3078">
            <v>83070</v>
          </cell>
          <cell r="C3078" t="str">
            <v>D</v>
          </cell>
        </row>
        <row r="3079">
          <cell r="B3079">
            <v>83071</v>
          </cell>
          <cell r="C3079" t="str">
            <v>D</v>
          </cell>
        </row>
        <row r="3080">
          <cell r="B3080">
            <v>83072</v>
          </cell>
          <cell r="C3080" t="str">
            <v>D</v>
          </cell>
        </row>
        <row r="3081">
          <cell r="B3081">
            <v>83073</v>
          </cell>
          <cell r="C3081" t="str">
            <v>D</v>
          </cell>
        </row>
        <row r="3082">
          <cell r="B3082">
            <v>83074</v>
          </cell>
          <cell r="C3082" t="str">
            <v>D</v>
          </cell>
        </row>
        <row r="3083">
          <cell r="B3083">
            <v>83075</v>
          </cell>
          <cell r="C3083" t="str">
            <v>D</v>
          </cell>
        </row>
        <row r="3084">
          <cell r="B3084">
            <v>83076</v>
          </cell>
          <cell r="C3084" t="str">
            <v>D</v>
          </cell>
        </row>
        <row r="3085">
          <cell r="B3085">
            <v>83077</v>
          </cell>
          <cell r="C3085" t="str">
            <v>D</v>
          </cell>
        </row>
        <row r="3086">
          <cell r="B3086">
            <v>83078</v>
          </cell>
          <cell r="C3086" t="str">
            <v>D</v>
          </cell>
        </row>
        <row r="3087">
          <cell r="B3087">
            <v>83079</v>
          </cell>
          <cell r="C3087" t="str">
            <v>D</v>
          </cell>
        </row>
        <row r="3088">
          <cell r="B3088">
            <v>83080</v>
          </cell>
          <cell r="C3088" t="str">
            <v>D</v>
          </cell>
        </row>
        <row r="3089">
          <cell r="B3089">
            <v>83081</v>
          </cell>
          <cell r="C3089" t="str">
            <v>D</v>
          </cell>
        </row>
        <row r="3090">
          <cell r="B3090">
            <v>83082</v>
          </cell>
          <cell r="C3090" t="str">
            <v>D</v>
          </cell>
        </row>
        <row r="3091">
          <cell r="B3091">
            <v>83083</v>
          </cell>
          <cell r="C3091" t="str">
            <v>D</v>
          </cell>
        </row>
        <row r="3092">
          <cell r="B3092">
            <v>83084</v>
          </cell>
          <cell r="C3092" t="str">
            <v>D</v>
          </cell>
        </row>
        <row r="3093">
          <cell r="B3093">
            <v>83085</v>
          </cell>
          <cell r="C3093" t="str">
            <v>D</v>
          </cell>
        </row>
        <row r="3094">
          <cell r="B3094">
            <v>83086</v>
          </cell>
          <cell r="C3094" t="str">
            <v>D</v>
          </cell>
        </row>
        <row r="3095">
          <cell r="B3095">
            <v>83087</v>
          </cell>
          <cell r="C3095" t="str">
            <v>D</v>
          </cell>
        </row>
        <row r="3096">
          <cell r="B3096">
            <v>83088</v>
          </cell>
          <cell r="C3096" t="str">
            <v>D</v>
          </cell>
        </row>
        <row r="3097">
          <cell r="B3097">
            <v>83089</v>
          </cell>
          <cell r="C3097" t="str">
            <v>D</v>
          </cell>
        </row>
        <row r="3098">
          <cell r="B3098">
            <v>83090</v>
          </cell>
          <cell r="C3098" t="str">
            <v>D</v>
          </cell>
        </row>
        <row r="3099">
          <cell r="B3099">
            <v>83091</v>
          </cell>
          <cell r="C3099" t="str">
            <v>D</v>
          </cell>
        </row>
        <row r="3100">
          <cell r="B3100">
            <v>83092</v>
          </cell>
          <cell r="C3100" t="str">
            <v>D</v>
          </cell>
        </row>
        <row r="3101">
          <cell r="B3101">
            <v>83093</v>
          </cell>
          <cell r="C3101" t="str">
            <v>D</v>
          </cell>
        </row>
        <row r="3102">
          <cell r="B3102">
            <v>83094</v>
          </cell>
          <cell r="C3102" t="str">
            <v>D</v>
          </cell>
        </row>
        <row r="3103">
          <cell r="B3103">
            <v>83095</v>
          </cell>
          <cell r="C3103" t="str">
            <v>D</v>
          </cell>
        </row>
        <row r="3104">
          <cell r="B3104">
            <v>83096</v>
          </cell>
          <cell r="C3104" t="str">
            <v>D</v>
          </cell>
        </row>
        <row r="3105">
          <cell r="B3105">
            <v>83097</v>
          </cell>
          <cell r="C3105" t="str">
            <v>D</v>
          </cell>
        </row>
        <row r="3106">
          <cell r="B3106">
            <v>83098</v>
          </cell>
          <cell r="C3106" t="str">
            <v>D</v>
          </cell>
        </row>
        <row r="3107">
          <cell r="B3107">
            <v>83099</v>
          </cell>
          <cell r="C3107" t="str">
            <v>D</v>
          </cell>
        </row>
        <row r="3108">
          <cell r="B3108">
            <v>83100</v>
          </cell>
          <cell r="C3108" t="str">
            <v>D</v>
          </cell>
        </row>
        <row r="3109">
          <cell r="B3109">
            <v>83101</v>
          </cell>
          <cell r="C3109" t="str">
            <v>D</v>
          </cell>
        </row>
        <row r="3110">
          <cell r="B3110">
            <v>83102</v>
          </cell>
          <cell r="C3110" t="str">
            <v>D</v>
          </cell>
        </row>
        <row r="3111">
          <cell r="B3111">
            <v>83103</v>
          </cell>
          <cell r="C3111" t="str">
            <v>D</v>
          </cell>
        </row>
        <row r="3112">
          <cell r="B3112">
            <v>83104</v>
          </cell>
          <cell r="C3112" t="str">
            <v>D</v>
          </cell>
        </row>
        <row r="3113">
          <cell r="B3113">
            <v>83105</v>
          </cell>
          <cell r="C3113" t="str">
            <v>D</v>
          </cell>
        </row>
        <row r="3114">
          <cell r="B3114">
            <v>83106</v>
          </cell>
          <cell r="C3114" t="str">
            <v>D</v>
          </cell>
        </row>
        <row r="3115">
          <cell r="B3115">
            <v>83107</v>
          </cell>
          <cell r="C3115" t="str">
            <v>D</v>
          </cell>
        </row>
        <row r="3116">
          <cell r="B3116">
            <v>83108</v>
          </cell>
          <cell r="C3116" t="str">
            <v>D</v>
          </cell>
        </row>
        <row r="3117">
          <cell r="B3117">
            <v>83109</v>
          </cell>
          <cell r="C3117" t="str">
            <v>D</v>
          </cell>
        </row>
        <row r="3118">
          <cell r="B3118">
            <v>83110</v>
          </cell>
          <cell r="C3118" t="str">
            <v>D</v>
          </cell>
        </row>
        <row r="3119">
          <cell r="B3119">
            <v>83111</v>
          </cell>
          <cell r="C3119" t="str">
            <v>D</v>
          </cell>
        </row>
        <row r="3120">
          <cell r="B3120">
            <v>83112</v>
          </cell>
          <cell r="C3120" t="str">
            <v>D</v>
          </cell>
        </row>
        <row r="3121">
          <cell r="B3121">
            <v>83113</v>
          </cell>
          <cell r="C3121" t="str">
            <v>D</v>
          </cell>
        </row>
        <row r="3122">
          <cell r="B3122">
            <v>83114</v>
          </cell>
          <cell r="C3122" t="str">
            <v>D</v>
          </cell>
        </row>
        <row r="3123">
          <cell r="B3123">
            <v>83115</v>
          </cell>
          <cell r="C3123" t="str">
            <v>D</v>
          </cell>
        </row>
        <row r="3124">
          <cell r="B3124">
            <v>83116</v>
          </cell>
          <cell r="C3124" t="str">
            <v>D</v>
          </cell>
        </row>
        <row r="3125">
          <cell r="B3125">
            <v>83117</v>
          </cell>
          <cell r="C3125" t="str">
            <v>D</v>
          </cell>
        </row>
        <row r="3126">
          <cell r="B3126">
            <v>83118</v>
          </cell>
          <cell r="C3126" t="str">
            <v>D</v>
          </cell>
        </row>
        <row r="3127">
          <cell r="B3127">
            <v>83119</v>
          </cell>
          <cell r="C3127" t="str">
            <v>D</v>
          </cell>
        </row>
        <row r="3128">
          <cell r="B3128">
            <v>83120</v>
          </cell>
          <cell r="C3128" t="str">
            <v>D</v>
          </cell>
        </row>
        <row r="3129">
          <cell r="B3129">
            <v>83121</v>
          </cell>
          <cell r="C3129" t="str">
            <v>D</v>
          </cell>
        </row>
        <row r="3130">
          <cell r="B3130">
            <v>83122</v>
          </cell>
          <cell r="C3130" t="str">
            <v>D</v>
          </cell>
        </row>
        <row r="3131">
          <cell r="B3131">
            <v>83123</v>
          </cell>
          <cell r="C3131" t="str">
            <v>D</v>
          </cell>
        </row>
        <row r="3132">
          <cell r="B3132">
            <v>83124</v>
          </cell>
          <cell r="C3132" t="str">
            <v>D</v>
          </cell>
        </row>
        <row r="3133">
          <cell r="B3133">
            <v>83125</v>
          </cell>
          <cell r="C3133" t="str">
            <v>D</v>
          </cell>
        </row>
        <row r="3134">
          <cell r="B3134">
            <v>83126</v>
          </cell>
          <cell r="C3134" t="str">
            <v>D</v>
          </cell>
        </row>
        <row r="3135">
          <cell r="B3135">
            <v>83127</v>
          </cell>
          <cell r="C3135" t="str">
            <v>D</v>
          </cell>
        </row>
        <row r="3136">
          <cell r="B3136">
            <v>83128</v>
          </cell>
          <cell r="C3136" t="str">
            <v>D</v>
          </cell>
        </row>
        <row r="3137">
          <cell r="B3137">
            <v>83129</v>
          </cell>
          <cell r="C3137" t="str">
            <v>D</v>
          </cell>
        </row>
        <row r="3138">
          <cell r="B3138">
            <v>83130</v>
          </cell>
          <cell r="C3138" t="str">
            <v>D</v>
          </cell>
        </row>
        <row r="3139">
          <cell r="B3139">
            <v>83131</v>
          </cell>
          <cell r="C3139" t="str">
            <v>D</v>
          </cell>
        </row>
        <row r="3140">
          <cell r="B3140">
            <v>83132</v>
          </cell>
          <cell r="C3140" t="str">
            <v>D</v>
          </cell>
        </row>
        <row r="3141">
          <cell r="B3141">
            <v>83133</v>
          </cell>
          <cell r="C3141" t="str">
            <v>D</v>
          </cell>
        </row>
        <row r="3142">
          <cell r="B3142">
            <v>83134</v>
          </cell>
          <cell r="C3142" t="str">
            <v>D</v>
          </cell>
        </row>
        <row r="3143">
          <cell r="B3143">
            <v>83135</v>
          </cell>
          <cell r="C3143" t="str">
            <v>D</v>
          </cell>
        </row>
        <row r="3144">
          <cell r="B3144">
            <v>83136</v>
          </cell>
          <cell r="C3144" t="str">
            <v>D</v>
          </cell>
        </row>
        <row r="3145">
          <cell r="B3145">
            <v>83137</v>
          </cell>
          <cell r="C3145" t="str">
            <v>D</v>
          </cell>
        </row>
        <row r="3146">
          <cell r="B3146">
            <v>83138</v>
          </cell>
          <cell r="C3146" t="str">
            <v>D</v>
          </cell>
        </row>
        <row r="3147">
          <cell r="B3147">
            <v>83139</v>
          </cell>
          <cell r="C3147" t="str">
            <v>D</v>
          </cell>
        </row>
        <row r="3148">
          <cell r="B3148">
            <v>83140</v>
          </cell>
          <cell r="C3148" t="str">
            <v>D</v>
          </cell>
        </row>
        <row r="3149">
          <cell r="B3149">
            <v>83141</v>
          </cell>
          <cell r="C3149" t="str">
            <v>D</v>
          </cell>
        </row>
        <row r="3150">
          <cell r="B3150">
            <v>83142</v>
          </cell>
          <cell r="C3150" t="str">
            <v>D</v>
          </cell>
        </row>
        <row r="3151">
          <cell r="B3151">
            <v>83143</v>
          </cell>
          <cell r="C3151" t="str">
            <v>D</v>
          </cell>
        </row>
        <row r="3152">
          <cell r="B3152">
            <v>83144</v>
          </cell>
          <cell r="C3152" t="str">
            <v>D</v>
          </cell>
        </row>
        <row r="3153">
          <cell r="B3153">
            <v>83145</v>
          </cell>
          <cell r="C3153" t="str">
            <v>D</v>
          </cell>
        </row>
        <row r="3154">
          <cell r="B3154">
            <v>83146</v>
          </cell>
          <cell r="C3154" t="str">
            <v>D</v>
          </cell>
        </row>
        <row r="3155">
          <cell r="B3155">
            <v>83147</v>
          </cell>
          <cell r="C3155" t="str">
            <v>D</v>
          </cell>
        </row>
        <row r="3156">
          <cell r="B3156">
            <v>83148</v>
          </cell>
          <cell r="C3156" t="str">
            <v>D</v>
          </cell>
        </row>
        <row r="3157">
          <cell r="B3157">
            <v>83149</v>
          </cell>
          <cell r="C3157" t="str">
            <v>D</v>
          </cell>
        </row>
        <row r="3158">
          <cell r="B3158">
            <v>83150</v>
          </cell>
          <cell r="C3158" t="str">
            <v>D</v>
          </cell>
        </row>
        <row r="3159">
          <cell r="B3159">
            <v>83151</v>
          </cell>
          <cell r="C3159" t="str">
            <v>D</v>
          </cell>
        </row>
        <row r="3160">
          <cell r="B3160">
            <v>83152</v>
          </cell>
          <cell r="C3160" t="str">
            <v>D</v>
          </cell>
        </row>
        <row r="3161">
          <cell r="B3161">
            <v>83153</v>
          </cell>
          <cell r="C3161" t="str">
            <v>D</v>
          </cell>
        </row>
        <row r="3162">
          <cell r="B3162">
            <v>83154</v>
          </cell>
          <cell r="C3162" t="str">
            <v>D</v>
          </cell>
        </row>
        <row r="3163">
          <cell r="B3163">
            <v>83155</v>
          </cell>
          <cell r="C3163" t="str">
            <v>D</v>
          </cell>
        </row>
        <row r="3164">
          <cell r="B3164">
            <v>83156</v>
          </cell>
          <cell r="C3164" t="str">
            <v>D</v>
          </cell>
        </row>
        <row r="3165">
          <cell r="B3165">
            <v>83157</v>
          </cell>
          <cell r="C3165" t="str">
            <v>D</v>
          </cell>
        </row>
        <row r="3166">
          <cell r="B3166">
            <v>83158</v>
          </cell>
          <cell r="C3166" t="str">
            <v>D</v>
          </cell>
        </row>
        <row r="3167">
          <cell r="B3167">
            <v>83159</v>
          </cell>
          <cell r="C3167" t="str">
            <v>D</v>
          </cell>
        </row>
        <row r="3168">
          <cell r="B3168">
            <v>83160</v>
          </cell>
          <cell r="C3168" t="str">
            <v>D</v>
          </cell>
        </row>
        <row r="3169">
          <cell r="B3169">
            <v>83161</v>
          </cell>
          <cell r="C3169" t="str">
            <v>D</v>
          </cell>
        </row>
        <row r="3170">
          <cell r="B3170">
            <v>83162</v>
          </cell>
          <cell r="C3170" t="str">
            <v>D</v>
          </cell>
        </row>
        <row r="3171">
          <cell r="B3171">
            <v>83163</v>
          </cell>
          <cell r="C3171" t="str">
            <v>D</v>
          </cell>
        </row>
        <row r="3172">
          <cell r="B3172">
            <v>83164</v>
          </cell>
          <cell r="C3172" t="str">
            <v>D</v>
          </cell>
        </row>
        <row r="3173">
          <cell r="B3173">
            <v>83165</v>
          </cell>
          <cell r="C3173" t="str">
            <v>D</v>
          </cell>
        </row>
        <row r="3174">
          <cell r="B3174">
            <v>83166</v>
          </cell>
          <cell r="C3174" t="str">
            <v>D</v>
          </cell>
        </row>
        <row r="3175">
          <cell r="B3175">
            <v>83167</v>
          </cell>
          <cell r="C3175" t="str">
            <v>D</v>
          </cell>
        </row>
        <row r="3176">
          <cell r="B3176">
            <v>83168</v>
          </cell>
          <cell r="C3176" t="str">
            <v>D</v>
          </cell>
        </row>
        <row r="3177">
          <cell r="B3177">
            <v>83169</v>
          </cell>
          <cell r="C3177" t="str">
            <v>D</v>
          </cell>
        </row>
        <row r="3178">
          <cell r="B3178">
            <v>83170</v>
          </cell>
          <cell r="C3178" t="str">
            <v>D</v>
          </cell>
        </row>
        <row r="3179">
          <cell r="B3179">
            <v>83171</v>
          </cell>
          <cell r="C3179" t="str">
            <v>D</v>
          </cell>
        </row>
        <row r="3180">
          <cell r="B3180">
            <v>83172</v>
          </cell>
          <cell r="C3180" t="str">
            <v>D</v>
          </cell>
        </row>
        <row r="3181">
          <cell r="B3181">
            <v>83173</v>
          </cell>
          <cell r="C3181" t="str">
            <v>D</v>
          </cell>
        </row>
        <row r="3182">
          <cell r="B3182">
            <v>83174</v>
          </cell>
          <cell r="C3182" t="str">
            <v>D</v>
          </cell>
        </row>
        <row r="3183">
          <cell r="B3183">
            <v>83175</v>
          </cell>
          <cell r="C3183" t="str">
            <v>D</v>
          </cell>
        </row>
        <row r="3184">
          <cell r="B3184">
            <v>83176</v>
          </cell>
          <cell r="C3184" t="str">
            <v>D</v>
          </cell>
        </row>
        <row r="3185">
          <cell r="B3185">
            <v>83177</v>
          </cell>
          <cell r="C3185" t="str">
            <v>D</v>
          </cell>
        </row>
        <row r="3186">
          <cell r="B3186">
            <v>83178</v>
          </cell>
          <cell r="C3186" t="str">
            <v>D</v>
          </cell>
        </row>
        <row r="3187">
          <cell r="B3187">
            <v>83179</v>
          </cell>
          <cell r="C3187" t="str">
            <v>D</v>
          </cell>
        </row>
        <row r="3188">
          <cell r="B3188">
            <v>83180</v>
          </cell>
          <cell r="C3188" t="str">
            <v>D</v>
          </cell>
        </row>
        <row r="3189">
          <cell r="B3189">
            <v>83181</v>
          </cell>
          <cell r="C3189" t="str">
            <v>D</v>
          </cell>
        </row>
        <row r="3190">
          <cell r="B3190">
            <v>83182</v>
          </cell>
          <cell r="C3190" t="str">
            <v>D</v>
          </cell>
        </row>
        <row r="3191">
          <cell r="B3191">
            <v>83183</v>
          </cell>
          <cell r="C3191" t="str">
            <v>D</v>
          </cell>
        </row>
        <row r="3192">
          <cell r="B3192">
            <v>83184</v>
          </cell>
          <cell r="C3192" t="str">
            <v>D</v>
          </cell>
        </row>
        <row r="3193">
          <cell r="B3193">
            <v>83185</v>
          </cell>
          <cell r="C3193" t="str">
            <v>D</v>
          </cell>
        </row>
        <row r="3194">
          <cell r="B3194">
            <v>83186</v>
          </cell>
          <cell r="C3194" t="str">
            <v>D</v>
          </cell>
        </row>
        <row r="3195">
          <cell r="B3195">
            <v>83187</v>
          </cell>
          <cell r="C3195" t="str">
            <v>D</v>
          </cell>
        </row>
        <row r="3196">
          <cell r="B3196">
            <v>83188</v>
          </cell>
          <cell r="C3196" t="str">
            <v>D</v>
          </cell>
        </row>
        <row r="3197">
          <cell r="B3197">
            <v>83189</v>
          </cell>
          <cell r="C3197" t="str">
            <v>D</v>
          </cell>
        </row>
        <row r="3198">
          <cell r="B3198">
            <v>83190</v>
          </cell>
          <cell r="C3198" t="str">
            <v>D</v>
          </cell>
        </row>
        <row r="3199">
          <cell r="B3199">
            <v>83191</v>
          </cell>
          <cell r="C3199" t="str">
            <v>D</v>
          </cell>
        </row>
        <row r="3200">
          <cell r="B3200">
            <v>83192</v>
          </cell>
          <cell r="C3200" t="str">
            <v>D</v>
          </cell>
        </row>
        <row r="3201">
          <cell r="B3201">
            <v>83193</v>
          </cell>
          <cell r="C3201" t="str">
            <v>D</v>
          </cell>
        </row>
        <row r="3202">
          <cell r="B3202">
            <v>83194</v>
          </cell>
          <cell r="C3202" t="str">
            <v>D</v>
          </cell>
        </row>
        <row r="3203">
          <cell r="B3203">
            <v>83195</v>
          </cell>
          <cell r="C3203" t="str">
            <v>D</v>
          </cell>
        </row>
        <row r="3204">
          <cell r="B3204">
            <v>83196</v>
          </cell>
          <cell r="C3204" t="str">
            <v>D</v>
          </cell>
        </row>
        <row r="3205">
          <cell r="B3205">
            <v>83197</v>
          </cell>
          <cell r="C3205" t="str">
            <v>D</v>
          </cell>
        </row>
        <row r="3206">
          <cell r="B3206">
            <v>83198</v>
          </cell>
          <cell r="C3206" t="str">
            <v>D</v>
          </cell>
        </row>
        <row r="3207">
          <cell r="B3207">
            <v>83199</v>
          </cell>
          <cell r="C3207" t="str">
            <v>D</v>
          </cell>
        </row>
        <row r="3208">
          <cell r="B3208">
            <v>83200</v>
          </cell>
          <cell r="C3208" t="str">
            <v>E</v>
          </cell>
        </row>
        <row r="3209">
          <cell r="B3209">
            <v>83201</v>
          </cell>
          <cell r="C3209" t="str">
            <v>E</v>
          </cell>
        </row>
        <row r="3210">
          <cell r="B3210">
            <v>83202</v>
          </cell>
          <cell r="C3210" t="str">
            <v>E</v>
          </cell>
        </row>
        <row r="3211">
          <cell r="B3211">
            <v>83203</v>
          </cell>
          <cell r="C3211" t="str">
            <v>E</v>
          </cell>
        </row>
        <row r="3212">
          <cell r="B3212">
            <v>83204</v>
          </cell>
          <cell r="C3212" t="str">
            <v>E</v>
          </cell>
        </row>
        <row r="3213">
          <cell r="B3213">
            <v>83205</v>
          </cell>
          <cell r="C3213" t="str">
            <v>E</v>
          </cell>
        </row>
        <row r="3214">
          <cell r="B3214">
            <v>83206</v>
          </cell>
          <cell r="C3214" t="str">
            <v>E</v>
          </cell>
        </row>
        <row r="3215">
          <cell r="B3215">
            <v>83207</v>
          </cell>
          <cell r="C3215" t="str">
            <v>E</v>
          </cell>
        </row>
        <row r="3216">
          <cell r="B3216">
            <v>83208</v>
          </cell>
          <cell r="C3216" t="str">
            <v>E</v>
          </cell>
        </row>
        <row r="3217">
          <cell r="B3217">
            <v>83209</v>
          </cell>
          <cell r="C3217" t="str">
            <v>E</v>
          </cell>
        </row>
        <row r="3218">
          <cell r="B3218">
            <v>83210</v>
          </cell>
          <cell r="C3218" t="str">
            <v>E</v>
          </cell>
        </row>
        <row r="3219">
          <cell r="B3219">
            <v>83211</v>
          </cell>
          <cell r="C3219" t="str">
            <v>E</v>
          </cell>
        </row>
        <row r="3220">
          <cell r="B3220">
            <v>83212</v>
          </cell>
          <cell r="C3220" t="str">
            <v>E</v>
          </cell>
        </row>
        <row r="3221">
          <cell r="B3221">
            <v>83213</v>
          </cell>
          <cell r="C3221" t="str">
            <v>E</v>
          </cell>
        </row>
        <row r="3222">
          <cell r="B3222">
            <v>83214</v>
          </cell>
          <cell r="C3222" t="str">
            <v>E</v>
          </cell>
        </row>
        <row r="3223">
          <cell r="B3223">
            <v>83215</v>
          </cell>
          <cell r="C3223" t="str">
            <v>E</v>
          </cell>
        </row>
        <row r="3224">
          <cell r="B3224">
            <v>83216</v>
          </cell>
          <cell r="C3224" t="str">
            <v>E</v>
          </cell>
        </row>
        <row r="3225">
          <cell r="B3225">
            <v>83217</v>
          </cell>
          <cell r="C3225" t="str">
            <v>E</v>
          </cell>
        </row>
        <row r="3226">
          <cell r="B3226">
            <v>83218</v>
          </cell>
          <cell r="C3226" t="str">
            <v>E</v>
          </cell>
        </row>
        <row r="3227">
          <cell r="B3227">
            <v>83219</v>
          </cell>
          <cell r="C3227" t="str">
            <v>E</v>
          </cell>
        </row>
        <row r="3228">
          <cell r="B3228">
            <v>83220</v>
          </cell>
          <cell r="C3228" t="str">
            <v>E</v>
          </cell>
        </row>
        <row r="3229">
          <cell r="B3229">
            <v>83221</v>
          </cell>
          <cell r="C3229" t="str">
            <v>E</v>
          </cell>
        </row>
        <row r="3230">
          <cell r="B3230">
            <v>83222</v>
          </cell>
          <cell r="C3230" t="str">
            <v>E</v>
          </cell>
        </row>
        <row r="3231">
          <cell r="B3231">
            <v>83223</v>
          </cell>
          <cell r="C3231" t="str">
            <v>E</v>
          </cell>
        </row>
        <row r="3232">
          <cell r="B3232">
            <v>83224</v>
          </cell>
          <cell r="C3232" t="str">
            <v>E</v>
          </cell>
        </row>
        <row r="3233">
          <cell r="B3233">
            <v>83225</v>
          </cell>
          <cell r="C3233" t="str">
            <v>E</v>
          </cell>
        </row>
        <row r="3234">
          <cell r="B3234">
            <v>83226</v>
          </cell>
          <cell r="C3234" t="str">
            <v>E</v>
          </cell>
        </row>
        <row r="3235">
          <cell r="B3235">
            <v>83227</v>
          </cell>
          <cell r="C3235" t="str">
            <v>E</v>
          </cell>
        </row>
        <row r="3236">
          <cell r="B3236">
            <v>83228</v>
          </cell>
          <cell r="C3236" t="str">
            <v>E</v>
          </cell>
        </row>
        <row r="3237">
          <cell r="B3237">
            <v>83229</v>
          </cell>
          <cell r="C3237" t="str">
            <v>E</v>
          </cell>
        </row>
        <row r="3238">
          <cell r="B3238">
            <v>83230</v>
          </cell>
          <cell r="C3238" t="str">
            <v>E</v>
          </cell>
        </row>
        <row r="3239">
          <cell r="B3239">
            <v>83231</v>
          </cell>
          <cell r="C3239" t="str">
            <v>E</v>
          </cell>
        </row>
        <row r="3240">
          <cell r="B3240">
            <v>83232</v>
          </cell>
          <cell r="C3240" t="str">
            <v>E</v>
          </cell>
        </row>
        <row r="3241">
          <cell r="B3241">
            <v>83233</v>
          </cell>
          <cell r="C3241" t="str">
            <v>E</v>
          </cell>
        </row>
        <row r="3242">
          <cell r="B3242">
            <v>83234</v>
          </cell>
          <cell r="C3242" t="str">
            <v>E</v>
          </cell>
        </row>
        <row r="3243">
          <cell r="B3243">
            <v>83235</v>
          </cell>
          <cell r="C3243" t="str">
            <v>E</v>
          </cell>
        </row>
        <row r="3244">
          <cell r="B3244">
            <v>83236</v>
          </cell>
          <cell r="C3244" t="str">
            <v>E</v>
          </cell>
        </row>
        <row r="3245">
          <cell r="B3245">
            <v>83237</v>
          </cell>
          <cell r="C3245" t="str">
            <v>E</v>
          </cell>
        </row>
        <row r="3246">
          <cell r="B3246">
            <v>83238</v>
          </cell>
          <cell r="C3246" t="str">
            <v>E</v>
          </cell>
        </row>
        <row r="3247">
          <cell r="B3247">
            <v>83239</v>
          </cell>
          <cell r="C3247" t="str">
            <v>E</v>
          </cell>
        </row>
        <row r="3248">
          <cell r="B3248">
            <v>83240</v>
          </cell>
          <cell r="C3248" t="str">
            <v>E</v>
          </cell>
        </row>
        <row r="3249">
          <cell r="B3249">
            <v>83241</v>
          </cell>
          <cell r="C3249" t="str">
            <v>E</v>
          </cell>
        </row>
        <row r="3250">
          <cell r="B3250">
            <v>83242</v>
          </cell>
          <cell r="C3250" t="str">
            <v>E</v>
          </cell>
        </row>
        <row r="3251">
          <cell r="B3251">
            <v>83243</v>
          </cell>
          <cell r="C3251" t="str">
            <v>E</v>
          </cell>
        </row>
        <row r="3252">
          <cell r="B3252">
            <v>83244</v>
          </cell>
          <cell r="C3252" t="str">
            <v>E</v>
          </cell>
        </row>
        <row r="3253">
          <cell r="B3253">
            <v>83245</v>
          </cell>
          <cell r="C3253" t="str">
            <v>E</v>
          </cell>
        </row>
        <row r="3254">
          <cell r="B3254">
            <v>83246</v>
          </cell>
          <cell r="C3254" t="str">
            <v>E</v>
          </cell>
        </row>
        <row r="3255">
          <cell r="B3255">
            <v>83247</v>
          </cell>
          <cell r="C3255" t="str">
            <v>E</v>
          </cell>
        </row>
        <row r="3256">
          <cell r="B3256">
            <v>83248</v>
          </cell>
          <cell r="C3256" t="str">
            <v>E</v>
          </cell>
        </row>
        <row r="3257">
          <cell r="B3257">
            <v>83249</v>
          </cell>
          <cell r="C3257" t="str">
            <v>E</v>
          </cell>
        </row>
        <row r="3258">
          <cell r="B3258">
            <v>83250</v>
          </cell>
          <cell r="C3258" t="str">
            <v>E</v>
          </cell>
        </row>
        <row r="3259">
          <cell r="B3259">
            <v>83251</v>
          </cell>
          <cell r="C3259" t="str">
            <v>E</v>
          </cell>
        </row>
        <row r="3260">
          <cell r="B3260">
            <v>83252</v>
          </cell>
          <cell r="C3260" t="str">
            <v>E</v>
          </cell>
        </row>
        <row r="3261">
          <cell r="B3261">
            <v>83253</v>
          </cell>
          <cell r="C3261" t="str">
            <v>E</v>
          </cell>
        </row>
        <row r="3262">
          <cell r="B3262">
            <v>83254</v>
          </cell>
          <cell r="C3262" t="str">
            <v>E</v>
          </cell>
        </row>
        <row r="3263">
          <cell r="B3263">
            <v>83255</v>
          </cell>
          <cell r="C3263" t="str">
            <v>E</v>
          </cell>
        </row>
        <row r="3264">
          <cell r="B3264">
            <v>83256</v>
          </cell>
          <cell r="C3264" t="str">
            <v>E</v>
          </cell>
        </row>
        <row r="3265">
          <cell r="B3265">
            <v>83257</v>
          </cell>
          <cell r="C3265" t="str">
            <v>E</v>
          </cell>
        </row>
        <row r="3266">
          <cell r="B3266">
            <v>83258</v>
          </cell>
          <cell r="C3266" t="str">
            <v>E</v>
          </cell>
        </row>
        <row r="3267">
          <cell r="B3267">
            <v>83259</v>
          </cell>
          <cell r="C3267" t="str">
            <v>E</v>
          </cell>
        </row>
        <row r="3268">
          <cell r="B3268">
            <v>83260</v>
          </cell>
          <cell r="C3268" t="str">
            <v>E</v>
          </cell>
        </row>
        <row r="3269">
          <cell r="B3269">
            <v>83261</v>
          </cell>
          <cell r="C3269" t="str">
            <v>E</v>
          </cell>
        </row>
        <row r="3270">
          <cell r="B3270">
            <v>83262</v>
          </cell>
          <cell r="C3270" t="str">
            <v>E</v>
          </cell>
        </row>
        <row r="3271">
          <cell r="B3271">
            <v>83263</v>
          </cell>
          <cell r="C3271" t="str">
            <v>E</v>
          </cell>
        </row>
        <row r="3272">
          <cell r="B3272">
            <v>83264</v>
          </cell>
          <cell r="C3272" t="str">
            <v>E</v>
          </cell>
        </row>
        <row r="3273">
          <cell r="B3273">
            <v>83265</v>
          </cell>
          <cell r="C3273" t="str">
            <v>E</v>
          </cell>
        </row>
        <row r="3274">
          <cell r="B3274">
            <v>83266</v>
          </cell>
          <cell r="C3274" t="str">
            <v>E</v>
          </cell>
        </row>
        <row r="3275">
          <cell r="B3275">
            <v>83267</v>
          </cell>
          <cell r="C3275" t="str">
            <v>E</v>
          </cell>
        </row>
        <row r="3276">
          <cell r="B3276">
            <v>83268</v>
          </cell>
          <cell r="C3276" t="str">
            <v>E</v>
          </cell>
        </row>
        <row r="3277">
          <cell r="B3277">
            <v>83269</v>
          </cell>
          <cell r="C3277" t="str">
            <v>E</v>
          </cell>
        </row>
        <row r="3278">
          <cell r="B3278">
            <v>83270</v>
          </cell>
          <cell r="C3278" t="str">
            <v>E</v>
          </cell>
        </row>
        <row r="3279">
          <cell r="B3279">
            <v>83271</v>
          </cell>
          <cell r="C3279" t="str">
            <v>E</v>
          </cell>
        </row>
        <row r="3280">
          <cell r="B3280">
            <v>83272</v>
          </cell>
          <cell r="C3280" t="str">
            <v>E</v>
          </cell>
        </row>
        <row r="3281">
          <cell r="B3281">
            <v>83273</v>
          </cell>
          <cell r="C3281" t="str">
            <v>E</v>
          </cell>
        </row>
        <row r="3282">
          <cell r="B3282">
            <v>83274</v>
          </cell>
          <cell r="C3282" t="str">
            <v>E</v>
          </cell>
        </row>
        <row r="3283">
          <cell r="B3283">
            <v>83275</v>
          </cell>
          <cell r="C3283" t="str">
            <v>E</v>
          </cell>
        </row>
        <row r="3284">
          <cell r="B3284">
            <v>83276</v>
          </cell>
          <cell r="C3284" t="str">
            <v>E</v>
          </cell>
        </row>
        <row r="3285">
          <cell r="B3285">
            <v>83277</v>
          </cell>
          <cell r="C3285" t="str">
            <v>E</v>
          </cell>
        </row>
        <row r="3286">
          <cell r="B3286">
            <v>83278</v>
          </cell>
          <cell r="C3286" t="str">
            <v>E</v>
          </cell>
        </row>
        <row r="3287">
          <cell r="B3287">
            <v>83279</v>
          </cell>
          <cell r="C3287" t="str">
            <v>E</v>
          </cell>
        </row>
        <row r="3288">
          <cell r="B3288">
            <v>83280</v>
          </cell>
          <cell r="C3288" t="str">
            <v>E</v>
          </cell>
        </row>
        <row r="3289">
          <cell r="B3289">
            <v>83281</v>
          </cell>
          <cell r="C3289" t="str">
            <v>E</v>
          </cell>
        </row>
        <row r="3290">
          <cell r="B3290">
            <v>83282</v>
          </cell>
          <cell r="C3290" t="str">
            <v>E</v>
          </cell>
        </row>
        <row r="3291">
          <cell r="B3291">
            <v>83283</v>
          </cell>
          <cell r="C3291" t="str">
            <v>E</v>
          </cell>
        </row>
        <row r="3292">
          <cell r="B3292">
            <v>83284</v>
          </cell>
          <cell r="C3292" t="str">
            <v>E</v>
          </cell>
        </row>
        <row r="3293">
          <cell r="B3293">
            <v>83285</v>
          </cell>
          <cell r="C3293" t="str">
            <v>E</v>
          </cell>
        </row>
        <row r="3294">
          <cell r="B3294">
            <v>83286</v>
          </cell>
          <cell r="C3294" t="str">
            <v>E</v>
          </cell>
        </row>
        <row r="3295">
          <cell r="B3295">
            <v>83287</v>
          </cell>
          <cell r="C3295" t="str">
            <v>E</v>
          </cell>
        </row>
        <row r="3296">
          <cell r="B3296">
            <v>83288</v>
          </cell>
          <cell r="C3296" t="str">
            <v>E</v>
          </cell>
        </row>
        <row r="3297">
          <cell r="B3297">
            <v>83289</v>
          </cell>
          <cell r="C3297" t="str">
            <v>E</v>
          </cell>
        </row>
        <row r="3298">
          <cell r="B3298">
            <v>83290</v>
          </cell>
          <cell r="C3298" t="str">
            <v>E</v>
          </cell>
        </row>
        <row r="3299">
          <cell r="B3299">
            <v>83291</v>
          </cell>
          <cell r="C3299" t="str">
            <v>E</v>
          </cell>
        </row>
        <row r="3300">
          <cell r="B3300">
            <v>83292</v>
          </cell>
          <cell r="C3300" t="str">
            <v>E</v>
          </cell>
        </row>
        <row r="3301">
          <cell r="B3301">
            <v>83293</v>
          </cell>
          <cell r="C3301" t="str">
            <v>E</v>
          </cell>
        </row>
        <row r="3302">
          <cell r="B3302">
            <v>83294</v>
          </cell>
          <cell r="C3302" t="str">
            <v>E</v>
          </cell>
        </row>
        <row r="3303">
          <cell r="B3303">
            <v>83295</v>
          </cell>
          <cell r="C3303" t="str">
            <v>E</v>
          </cell>
        </row>
        <row r="3304">
          <cell r="B3304">
            <v>83296</v>
          </cell>
          <cell r="C3304" t="str">
            <v>E</v>
          </cell>
        </row>
        <row r="3305">
          <cell r="B3305">
            <v>83297</v>
          </cell>
          <cell r="C3305" t="str">
            <v>E</v>
          </cell>
        </row>
        <row r="3306">
          <cell r="B3306">
            <v>83298</v>
          </cell>
          <cell r="C3306" t="str">
            <v>E</v>
          </cell>
        </row>
        <row r="3307">
          <cell r="B3307">
            <v>83299</v>
          </cell>
          <cell r="C3307" t="str">
            <v>E</v>
          </cell>
        </row>
        <row r="3308">
          <cell r="B3308">
            <v>83300</v>
          </cell>
          <cell r="C3308" t="str">
            <v>E</v>
          </cell>
        </row>
        <row r="3309">
          <cell r="B3309">
            <v>83301</v>
          </cell>
          <cell r="C3309" t="str">
            <v>E</v>
          </cell>
        </row>
        <row r="3310">
          <cell r="B3310">
            <v>83302</v>
          </cell>
          <cell r="C3310" t="str">
            <v>E</v>
          </cell>
        </row>
        <row r="3311">
          <cell r="B3311">
            <v>83303</v>
          </cell>
          <cell r="C3311" t="str">
            <v>E</v>
          </cell>
        </row>
        <row r="3312">
          <cell r="B3312">
            <v>83304</v>
          </cell>
          <cell r="C3312" t="str">
            <v>E</v>
          </cell>
        </row>
        <row r="3313">
          <cell r="B3313">
            <v>83305</v>
          </cell>
          <cell r="C3313" t="str">
            <v>E</v>
          </cell>
        </row>
        <row r="3314">
          <cell r="B3314">
            <v>83306</v>
          </cell>
          <cell r="C3314" t="str">
            <v>E</v>
          </cell>
        </row>
        <row r="3315">
          <cell r="B3315">
            <v>83307</v>
          </cell>
          <cell r="C3315" t="str">
            <v>E</v>
          </cell>
        </row>
        <row r="3316">
          <cell r="B3316">
            <v>83308</v>
          </cell>
          <cell r="C3316" t="str">
            <v>E</v>
          </cell>
        </row>
        <row r="3317">
          <cell r="B3317">
            <v>83309</v>
          </cell>
          <cell r="C3317" t="str">
            <v>E</v>
          </cell>
        </row>
        <row r="3318">
          <cell r="B3318">
            <v>83310</v>
          </cell>
          <cell r="C3318" t="str">
            <v>E</v>
          </cell>
        </row>
        <row r="3319">
          <cell r="B3319">
            <v>83311</v>
          </cell>
          <cell r="C3319" t="str">
            <v>E</v>
          </cell>
        </row>
        <row r="3320">
          <cell r="B3320">
            <v>83312</v>
          </cell>
          <cell r="C3320" t="str">
            <v>E</v>
          </cell>
        </row>
        <row r="3321">
          <cell r="B3321">
            <v>83313</v>
          </cell>
          <cell r="C3321" t="str">
            <v>E</v>
          </cell>
        </row>
        <row r="3322">
          <cell r="B3322">
            <v>83314</v>
          </cell>
          <cell r="C3322" t="str">
            <v>E</v>
          </cell>
        </row>
        <row r="3323">
          <cell r="B3323">
            <v>83315</v>
          </cell>
          <cell r="C3323" t="str">
            <v>E</v>
          </cell>
        </row>
        <row r="3324">
          <cell r="B3324">
            <v>83316</v>
          </cell>
          <cell r="C3324" t="str">
            <v>E</v>
          </cell>
        </row>
        <row r="3325">
          <cell r="B3325">
            <v>83317</v>
          </cell>
          <cell r="C3325" t="str">
            <v>E</v>
          </cell>
        </row>
        <row r="3326">
          <cell r="B3326">
            <v>83318</v>
          </cell>
          <cell r="C3326" t="str">
            <v>E</v>
          </cell>
        </row>
        <row r="3327">
          <cell r="B3327">
            <v>83319</v>
          </cell>
          <cell r="C3327" t="str">
            <v>E</v>
          </cell>
        </row>
        <row r="3328">
          <cell r="B3328">
            <v>83320</v>
          </cell>
          <cell r="C3328" t="str">
            <v>E</v>
          </cell>
        </row>
        <row r="3329">
          <cell r="B3329">
            <v>83321</v>
          </cell>
          <cell r="C3329" t="str">
            <v>E</v>
          </cell>
        </row>
        <row r="3330">
          <cell r="B3330">
            <v>83322</v>
          </cell>
          <cell r="C3330" t="str">
            <v>E</v>
          </cell>
        </row>
        <row r="3331">
          <cell r="B3331">
            <v>83323</v>
          </cell>
          <cell r="C3331" t="str">
            <v>E</v>
          </cell>
        </row>
        <row r="3332">
          <cell r="B3332">
            <v>83324</v>
          </cell>
          <cell r="C3332" t="str">
            <v>E</v>
          </cell>
        </row>
        <row r="3333">
          <cell r="B3333">
            <v>83325</v>
          </cell>
          <cell r="C3333" t="str">
            <v>E</v>
          </cell>
        </row>
        <row r="3334">
          <cell r="B3334">
            <v>83326</v>
          </cell>
          <cell r="C3334" t="str">
            <v>E</v>
          </cell>
        </row>
        <row r="3335">
          <cell r="B3335">
            <v>83327</v>
          </cell>
          <cell r="C3335" t="str">
            <v>E</v>
          </cell>
        </row>
        <row r="3336">
          <cell r="B3336">
            <v>83328</v>
          </cell>
          <cell r="C3336" t="str">
            <v>E</v>
          </cell>
        </row>
        <row r="3337">
          <cell r="B3337">
            <v>83329</v>
          </cell>
          <cell r="C3337" t="str">
            <v>E</v>
          </cell>
        </row>
        <row r="3338">
          <cell r="B3338">
            <v>83330</v>
          </cell>
          <cell r="C3338" t="str">
            <v>E</v>
          </cell>
        </row>
        <row r="3339">
          <cell r="B3339">
            <v>83331</v>
          </cell>
          <cell r="C3339" t="str">
            <v>E</v>
          </cell>
        </row>
        <row r="3340">
          <cell r="B3340">
            <v>83332</v>
          </cell>
          <cell r="C3340" t="str">
            <v>E</v>
          </cell>
        </row>
        <row r="3341">
          <cell r="B3341">
            <v>83333</v>
          </cell>
          <cell r="C3341" t="str">
            <v>E</v>
          </cell>
        </row>
        <row r="3342">
          <cell r="B3342">
            <v>83334</v>
          </cell>
          <cell r="C3342" t="str">
            <v>E</v>
          </cell>
        </row>
        <row r="3343">
          <cell r="B3343">
            <v>83335</v>
          </cell>
          <cell r="C3343" t="str">
            <v>E</v>
          </cell>
        </row>
        <row r="3344">
          <cell r="B3344">
            <v>83336</v>
          </cell>
          <cell r="C3344" t="str">
            <v>E</v>
          </cell>
        </row>
        <row r="3345">
          <cell r="B3345">
            <v>83337</v>
          </cell>
          <cell r="C3345" t="str">
            <v>E</v>
          </cell>
        </row>
        <row r="3346">
          <cell r="B3346">
            <v>83338</v>
          </cell>
          <cell r="C3346" t="str">
            <v>E</v>
          </cell>
        </row>
        <row r="3347">
          <cell r="B3347">
            <v>83339</v>
          </cell>
          <cell r="C3347" t="str">
            <v>E</v>
          </cell>
        </row>
        <row r="3348">
          <cell r="B3348">
            <v>83340</v>
          </cell>
          <cell r="C3348" t="str">
            <v>E</v>
          </cell>
        </row>
        <row r="3349">
          <cell r="B3349">
            <v>83341</v>
          </cell>
          <cell r="C3349" t="str">
            <v>E</v>
          </cell>
        </row>
        <row r="3350">
          <cell r="B3350">
            <v>83342</v>
          </cell>
          <cell r="C3350" t="str">
            <v>E</v>
          </cell>
        </row>
        <row r="3351">
          <cell r="B3351">
            <v>83343</v>
          </cell>
          <cell r="C3351" t="str">
            <v>E</v>
          </cell>
        </row>
        <row r="3352">
          <cell r="B3352">
            <v>83344</v>
          </cell>
          <cell r="C3352" t="str">
            <v>E</v>
          </cell>
        </row>
        <row r="3353">
          <cell r="B3353">
            <v>83345</v>
          </cell>
          <cell r="C3353" t="str">
            <v>E</v>
          </cell>
        </row>
        <row r="3354">
          <cell r="B3354">
            <v>83346</v>
          </cell>
          <cell r="C3354" t="str">
            <v>E</v>
          </cell>
        </row>
        <row r="3355">
          <cell r="B3355">
            <v>83347</v>
          </cell>
          <cell r="C3355" t="str">
            <v>E</v>
          </cell>
        </row>
        <row r="3356">
          <cell r="B3356">
            <v>83348</v>
          </cell>
          <cell r="C3356" t="str">
            <v>E</v>
          </cell>
        </row>
        <row r="3357">
          <cell r="B3357">
            <v>83349</v>
          </cell>
          <cell r="C3357" t="str">
            <v>E</v>
          </cell>
        </row>
        <row r="3358">
          <cell r="B3358">
            <v>83350</v>
          </cell>
          <cell r="C3358" t="str">
            <v>E</v>
          </cell>
        </row>
        <row r="3359">
          <cell r="B3359">
            <v>83351</v>
          </cell>
          <cell r="C3359" t="str">
            <v>E</v>
          </cell>
        </row>
        <row r="3360">
          <cell r="B3360">
            <v>83352</v>
          </cell>
          <cell r="C3360" t="str">
            <v>E</v>
          </cell>
        </row>
        <row r="3361">
          <cell r="B3361">
            <v>83353</v>
          </cell>
          <cell r="C3361" t="str">
            <v>E</v>
          </cell>
        </row>
        <row r="3362">
          <cell r="B3362">
            <v>83354</v>
          </cell>
          <cell r="C3362" t="str">
            <v>E</v>
          </cell>
        </row>
        <row r="3363">
          <cell r="B3363">
            <v>83355</v>
          </cell>
          <cell r="C3363" t="str">
            <v>E</v>
          </cell>
        </row>
        <row r="3364">
          <cell r="B3364">
            <v>83356</v>
          </cell>
          <cell r="C3364" t="str">
            <v>E</v>
          </cell>
        </row>
        <row r="3365">
          <cell r="B3365">
            <v>83357</v>
          </cell>
          <cell r="C3365" t="str">
            <v>E</v>
          </cell>
        </row>
        <row r="3366">
          <cell r="B3366">
            <v>83358</v>
          </cell>
          <cell r="C3366" t="str">
            <v>E</v>
          </cell>
        </row>
        <row r="3367">
          <cell r="B3367">
            <v>83359</v>
          </cell>
          <cell r="C3367" t="str">
            <v>E</v>
          </cell>
        </row>
        <row r="3368">
          <cell r="B3368">
            <v>83360</v>
          </cell>
          <cell r="C3368" t="str">
            <v>E</v>
          </cell>
        </row>
        <row r="3369">
          <cell r="B3369">
            <v>83361</v>
          </cell>
          <cell r="C3369" t="str">
            <v>E</v>
          </cell>
        </row>
        <row r="3370">
          <cell r="B3370">
            <v>83362</v>
          </cell>
          <cell r="C3370" t="str">
            <v>E</v>
          </cell>
        </row>
        <row r="3371">
          <cell r="B3371">
            <v>83363</v>
          </cell>
          <cell r="C3371" t="str">
            <v>E</v>
          </cell>
        </row>
        <row r="3372">
          <cell r="B3372">
            <v>83364</v>
          </cell>
          <cell r="C3372" t="str">
            <v>E</v>
          </cell>
        </row>
        <row r="3373">
          <cell r="B3373">
            <v>83365</v>
          </cell>
          <cell r="C3373" t="str">
            <v>E</v>
          </cell>
        </row>
        <row r="3374">
          <cell r="B3374">
            <v>83366</v>
          </cell>
          <cell r="C3374" t="str">
            <v>E</v>
          </cell>
        </row>
        <row r="3375">
          <cell r="B3375">
            <v>83367</v>
          </cell>
          <cell r="C3375" t="str">
            <v>E</v>
          </cell>
        </row>
        <row r="3376">
          <cell r="B3376">
            <v>83368</v>
          </cell>
          <cell r="C3376" t="str">
            <v>E</v>
          </cell>
        </row>
        <row r="3377">
          <cell r="B3377">
            <v>83369</v>
          </cell>
          <cell r="C3377" t="str">
            <v>E</v>
          </cell>
        </row>
        <row r="3378">
          <cell r="B3378">
            <v>83370</v>
          </cell>
          <cell r="C3378" t="str">
            <v>E</v>
          </cell>
        </row>
        <row r="3379">
          <cell r="B3379">
            <v>83371</v>
          </cell>
          <cell r="C3379" t="str">
            <v>E</v>
          </cell>
        </row>
        <row r="3380">
          <cell r="B3380">
            <v>83372</v>
          </cell>
          <cell r="C3380" t="str">
            <v>E</v>
          </cell>
        </row>
        <row r="3381">
          <cell r="B3381">
            <v>83373</v>
          </cell>
          <cell r="C3381" t="str">
            <v>E</v>
          </cell>
        </row>
        <row r="3382">
          <cell r="B3382">
            <v>83374</v>
          </cell>
          <cell r="C3382" t="str">
            <v>E</v>
          </cell>
        </row>
        <row r="3383">
          <cell r="B3383">
            <v>83375</v>
          </cell>
          <cell r="C3383" t="str">
            <v>E</v>
          </cell>
        </row>
        <row r="3384">
          <cell r="B3384">
            <v>83376</v>
          </cell>
          <cell r="C3384" t="str">
            <v>E</v>
          </cell>
        </row>
        <row r="3385">
          <cell r="B3385">
            <v>83377</v>
          </cell>
          <cell r="C3385" t="str">
            <v>E</v>
          </cell>
        </row>
        <row r="3386">
          <cell r="B3386">
            <v>83378</v>
          </cell>
          <cell r="C3386" t="str">
            <v>E</v>
          </cell>
        </row>
        <row r="3387">
          <cell r="B3387">
            <v>83379</v>
          </cell>
          <cell r="C3387" t="str">
            <v>E</v>
          </cell>
        </row>
        <row r="3388">
          <cell r="B3388">
            <v>83380</v>
          </cell>
          <cell r="C3388" t="str">
            <v>E</v>
          </cell>
        </row>
        <row r="3389">
          <cell r="B3389">
            <v>83381</v>
          </cell>
          <cell r="C3389" t="str">
            <v>E</v>
          </cell>
        </row>
        <row r="3390">
          <cell r="B3390">
            <v>83382</v>
          </cell>
          <cell r="C3390" t="str">
            <v>E</v>
          </cell>
        </row>
        <row r="3391">
          <cell r="B3391">
            <v>83383</v>
          </cell>
          <cell r="C3391" t="str">
            <v>E</v>
          </cell>
        </row>
        <row r="3392">
          <cell r="B3392">
            <v>83384</v>
          </cell>
          <cell r="C3392" t="str">
            <v>E</v>
          </cell>
        </row>
        <row r="3393">
          <cell r="B3393">
            <v>83385</v>
          </cell>
          <cell r="C3393" t="str">
            <v>E</v>
          </cell>
        </row>
        <row r="3394">
          <cell r="B3394">
            <v>83386</v>
          </cell>
          <cell r="C3394" t="str">
            <v>E</v>
          </cell>
        </row>
        <row r="3395">
          <cell r="B3395">
            <v>83387</v>
          </cell>
          <cell r="C3395" t="str">
            <v>E</v>
          </cell>
        </row>
        <row r="3396">
          <cell r="B3396">
            <v>83388</v>
          </cell>
          <cell r="C3396" t="str">
            <v>E</v>
          </cell>
        </row>
        <row r="3397">
          <cell r="B3397">
            <v>83389</v>
          </cell>
          <cell r="C3397" t="str">
            <v>E</v>
          </cell>
        </row>
        <row r="3398">
          <cell r="B3398">
            <v>83390</v>
          </cell>
          <cell r="C3398" t="str">
            <v>E</v>
          </cell>
        </row>
        <row r="3399">
          <cell r="B3399">
            <v>83391</v>
          </cell>
          <cell r="C3399" t="str">
            <v>E</v>
          </cell>
        </row>
        <row r="3400">
          <cell r="B3400">
            <v>83392</v>
          </cell>
          <cell r="C3400" t="str">
            <v>E</v>
          </cell>
        </row>
        <row r="3401">
          <cell r="B3401">
            <v>83393</v>
          </cell>
          <cell r="C3401" t="str">
            <v>E</v>
          </cell>
        </row>
        <row r="3402">
          <cell r="B3402">
            <v>83394</v>
          </cell>
          <cell r="C3402" t="str">
            <v>E</v>
          </cell>
        </row>
        <row r="3403">
          <cell r="B3403">
            <v>83395</v>
          </cell>
          <cell r="C3403" t="str">
            <v>E</v>
          </cell>
        </row>
        <row r="3404">
          <cell r="B3404">
            <v>83396</v>
          </cell>
          <cell r="C3404" t="str">
            <v>E</v>
          </cell>
        </row>
        <row r="3405">
          <cell r="B3405">
            <v>83397</v>
          </cell>
          <cell r="C3405" t="str">
            <v>E</v>
          </cell>
        </row>
        <row r="3406">
          <cell r="B3406">
            <v>83398</v>
          </cell>
          <cell r="C3406" t="str">
            <v>E</v>
          </cell>
        </row>
        <row r="3407">
          <cell r="B3407">
            <v>83399</v>
          </cell>
          <cell r="C3407" t="str">
            <v>E</v>
          </cell>
        </row>
        <row r="3408">
          <cell r="B3408">
            <v>83400</v>
          </cell>
          <cell r="C3408" t="str">
            <v>E</v>
          </cell>
        </row>
        <row r="3409">
          <cell r="B3409">
            <v>83401</v>
          </cell>
          <cell r="C3409" t="str">
            <v>E</v>
          </cell>
        </row>
        <row r="3410">
          <cell r="B3410">
            <v>83402</v>
          </cell>
          <cell r="C3410" t="str">
            <v>E</v>
          </cell>
        </row>
        <row r="3411">
          <cell r="B3411">
            <v>83403</v>
          </cell>
          <cell r="C3411" t="str">
            <v>E</v>
          </cell>
        </row>
        <row r="3412">
          <cell r="B3412">
            <v>83404</v>
          </cell>
          <cell r="C3412" t="str">
            <v>E</v>
          </cell>
        </row>
        <row r="3413">
          <cell r="B3413">
            <v>83405</v>
          </cell>
          <cell r="C3413" t="str">
            <v>E</v>
          </cell>
        </row>
        <row r="3414">
          <cell r="B3414">
            <v>83406</v>
          </cell>
          <cell r="C3414" t="str">
            <v>E</v>
          </cell>
        </row>
        <row r="3415">
          <cell r="B3415">
            <v>83407</v>
          </cell>
          <cell r="C3415" t="str">
            <v>E</v>
          </cell>
        </row>
        <row r="3416">
          <cell r="B3416">
            <v>83408</v>
          </cell>
          <cell r="C3416" t="str">
            <v>E</v>
          </cell>
        </row>
        <row r="3417">
          <cell r="B3417">
            <v>83409</v>
          </cell>
          <cell r="C3417" t="str">
            <v>E</v>
          </cell>
        </row>
        <row r="3418">
          <cell r="B3418">
            <v>83410</v>
          </cell>
          <cell r="C3418" t="str">
            <v>E</v>
          </cell>
        </row>
        <row r="3419">
          <cell r="B3419">
            <v>83411</v>
          </cell>
          <cell r="C3419" t="str">
            <v>E</v>
          </cell>
        </row>
        <row r="3420">
          <cell r="B3420">
            <v>83412</v>
          </cell>
          <cell r="C3420" t="str">
            <v>E</v>
          </cell>
        </row>
        <row r="3421">
          <cell r="B3421">
            <v>83413</v>
          </cell>
          <cell r="C3421" t="str">
            <v>E</v>
          </cell>
        </row>
        <row r="3422">
          <cell r="B3422">
            <v>83414</v>
          </cell>
          <cell r="C3422" t="str">
            <v>F</v>
          </cell>
        </row>
        <row r="3423">
          <cell r="B3423">
            <v>83415</v>
          </cell>
          <cell r="C3423" t="str">
            <v>F</v>
          </cell>
        </row>
        <row r="3424">
          <cell r="B3424">
            <v>83416</v>
          </cell>
          <cell r="C3424" t="str">
            <v>F</v>
          </cell>
        </row>
        <row r="3425">
          <cell r="B3425">
            <v>83417</v>
          </cell>
          <cell r="C3425" t="str">
            <v>F</v>
          </cell>
        </row>
        <row r="3426">
          <cell r="B3426">
            <v>83418</v>
          </cell>
          <cell r="C3426" t="str">
            <v>F</v>
          </cell>
        </row>
        <row r="3427">
          <cell r="B3427">
            <v>83419</v>
          </cell>
          <cell r="C3427" t="str">
            <v>F</v>
          </cell>
        </row>
        <row r="3428">
          <cell r="B3428">
            <v>83420</v>
          </cell>
          <cell r="C3428" t="str">
            <v>F</v>
          </cell>
        </row>
        <row r="3429">
          <cell r="B3429">
            <v>83421</v>
          </cell>
          <cell r="C3429" t="str">
            <v>F</v>
          </cell>
        </row>
        <row r="3430">
          <cell r="B3430">
            <v>83422</v>
          </cell>
          <cell r="C3430" t="str">
            <v>F</v>
          </cell>
        </row>
        <row r="3431">
          <cell r="B3431">
            <v>83423</v>
          </cell>
          <cell r="C3431" t="str">
            <v>F</v>
          </cell>
        </row>
        <row r="3432">
          <cell r="B3432">
            <v>83424</v>
          </cell>
          <cell r="C3432" t="str">
            <v>F</v>
          </cell>
        </row>
        <row r="3433">
          <cell r="B3433">
            <v>83425</v>
          </cell>
          <cell r="C3433" t="str">
            <v>F</v>
          </cell>
        </row>
        <row r="3434">
          <cell r="B3434">
            <v>83426</v>
          </cell>
          <cell r="C3434" t="str">
            <v>F</v>
          </cell>
        </row>
        <row r="3435">
          <cell r="B3435">
            <v>83427</v>
          </cell>
          <cell r="C3435" t="str">
            <v>F</v>
          </cell>
        </row>
        <row r="3436">
          <cell r="B3436">
            <v>83428</v>
          </cell>
          <cell r="C3436" t="str">
            <v>F</v>
          </cell>
        </row>
        <row r="3437">
          <cell r="B3437">
            <v>83429</v>
          </cell>
          <cell r="C3437" t="str">
            <v>F</v>
          </cell>
        </row>
        <row r="3438">
          <cell r="B3438">
            <v>83430</v>
          </cell>
          <cell r="C3438" t="str">
            <v>F</v>
          </cell>
        </row>
        <row r="3439">
          <cell r="B3439">
            <v>83431</v>
          </cell>
          <cell r="C3439" t="str">
            <v>F</v>
          </cell>
        </row>
        <row r="3440">
          <cell r="B3440">
            <v>83432</v>
          </cell>
          <cell r="C3440" t="str">
            <v>F</v>
          </cell>
        </row>
        <row r="3441">
          <cell r="B3441">
            <v>83433</v>
          </cell>
          <cell r="C3441" t="str">
            <v>F</v>
          </cell>
        </row>
        <row r="3442">
          <cell r="B3442">
            <v>83434</v>
          </cell>
          <cell r="C3442" t="str">
            <v>F</v>
          </cell>
        </row>
        <row r="3443">
          <cell r="B3443">
            <v>83435</v>
          </cell>
          <cell r="C3443" t="str">
            <v>F</v>
          </cell>
        </row>
        <row r="3444">
          <cell r="B3444">
            <v>83436</v>
          </cell>
          <cell r="C3444" t="str">
            <v>F</v>
          </cell>
        </row>
        <row r="3445">
          <cell r="B3445">
            <v>83437</v>
          </cell>
          <cell r="C3445" t="str">
            <v>F</v>
          </cell>
        </row>
        <row r="3446">
          <cell r="B3446">
            <v>83438</v>
          </cell>
          <cell r="C3446" t="str">
            <v>F</v>
          </cell>
        </row>
        <row r="3447">
          <cell r="B3447">
            <v>83439</v>
          </cell>
          <cell r="C3447" t="str">
            <v>F</v>
          </cell>
        </row>
        <row r="3448">
          <cell r="B3448">
            <v>83440</v>
          </cell>
          <cell r="C3448" t="str">
            <v>F</v>
          </cell>
        </row>
        <row r="3449">
          <cell r="B3449">
            <v>83441</v>
          </cell>
          <cell r="C3449" t="str">
            <v>F</v>
          </cell>
        </row>
        <row r="3450">
          <cell r="B3450">
            <v>83442</v>
          </cell>
          <cell r="C3450" t="str">
            <v>F</v>
          </cell>
        </row>
        <row r="3451">
          <cell r="B3451">
            <v>83443</v>
          </cell>
          <cell r="C3451" t="str">
            <v>F</v>
          </cell>
        </row>
        <row r="3452">
          <cell r="B3452">
            <v>83444</v>
          </cell>
          <cell r="C3452" t="str">
            <v>F</v>
          </cell>
        </row>
        <row r="3453">
          <cell r="B3453">
            <v>83445</v>
          </cell>
          <cell r="C3453" t="str">
            <v>F</v>
          </cell>
        </row>
        <row r="3454">
          <cell r="B3454">
            <v>83446</v>
          </cell>
          <cell r="C3454" t="str">
            <v>F</v>
          </cell>
        </row>
        <row r="3455">
          <cell r="B3455">
            <v>83447</v>
          </cell>
          <cell r="C3455" t="str">
            <v>F</v>
          </cell>
        </row>
        <row r="3456">
          <cell r="B3456">
            <v>83448</v>
          </cell>
          <cell r="C3456" t="str">
            <v>F</v>
          </cell>
        </row>
        <row r="3457">
          <cell r="B3457">
            <v>83449</v>
          </cell>
          <cell r="C3457" t="str">
            <v>F</v>
          </cell>
        </row>
        <row r="3458">
          <cell r="B3458">
            <v>83450</v>
          </cell>
          <cell r="C3458" t="str">
            <v>F</v>
          </cell>
        </row>
        <row r="3459">
          <cell r="B3459">
            <v>83451</v>
          </cell>
          <cell r="C3459" t="str">
            <v>F</v>
          </cell>
        </row>
        <row r="3460">
          <cell r="B3460">
            <v>83452</v>
          </cell>
          <cell r="C3460" t="str">
            <v>F</v>
          </cell>
        </row>
        <row r="3461">
          <cell r="B3461">
            <v>83453</v>
          </cell>
          <cell r="C3461" t="str">
            <v>F</v>
          </cell>
        </row>
        <row r="3462">
          <cell r="B3462">
            <v>83454</v>
          </cell>
          <cell r="C3462" t="str">
            <v>F</v>
          </cell>
        </row>
        <row r="3463">
          <cell r="B3463">
            <v>83455</v>
          </cell>
          <cell r="C3463" t="str">
            <v>F</v>
          </cell>
        </row>
        <row r="3464">
          <cell r="B3464">
            <v>83456</v>
          </cell>
          <cell r="C3464" t="str">
            <v>F</v>
          </cell>
        </row>
        <row r="3465">
          <cell r="B3465">
            <v>83457</v>
          </cell>
          <cell r="C3465" t="str">
            <v>F</v>
          </cell>
        </row>
        <row r="3466">
          <cell r="B3466">
            <v>83458</v>
          </cell>
          <cell r="C3466" t="str">
            <v>F</v>
          </cell>
        </row>
        <row r="3467">
          <cell r="B3467">
            <v>83459</v>
          </cell>
          <cell r="C3467" t="str">
            <v>F</v>
          </cell>
        </row>
        <row r="3468">
          <cell r="B3468">
            <v>83460</v>
          </cell>
          <cell r="C3468" t="str">
            <v>F</v>
          </cell>
        </row>
        <row r="3469">
          <cell r="B3469">
            <v>83461</v>
          </cell>
          <cell r="C3469" t="str">
            <v>F</v>
          </cell>
        </row>
        <row r="3470">
          <cell r="B3470">
            <v>83462</v>
          </cell>
          <cell r="C3470" t="str">
            <v>F</v>
          </cell>
        </row>
        <row r="3471">
          <cell r="B3471">
            <v>83463</v>
          </cell>
          <cell r="C3471" t="str">
            <v>F</v>
          </cell>
        </row>
        <row r="3472">
          <cell r="B3472">
            <v>83464</v>
          </cell>
          <cell r="C3472" t="str">
            <v>F</v>
          </cell>
        </row>
        <row r="3473">
          <cell r="B3473">
            <v>83465</v>
          </cell>
          <cell r="C3473" t="str">
            <v>F</v>
          </cell>
        </row>
        <row r="3474">
          <cell r="B3474">
            <v>83466</v>
          </cell>
          <cell r="C3474" t="str">
            <v>F</v>
          </cell>
        </row>
        <row r="3475">
          <cell r="B3475">
            <v>83467</v>
          </cell>
          <cell r="C3475" t="str">
            <v>F</v>
          </cell>
        </row>
        <row r="3476">
          <cell r="B3476">
            <v>83468</v>
          </cell>
          <cell r="C3476" t="str">
            <v>F</v>
          </cell>
        </row>
        <row r="3477">
          <cell r="B3477">
            <v>83469</v>
          </cell>
          <cell r="C3477" t="str">
            <v>F</v>
          </cell>
        </row>
        <row r="3478">
          <cell r="B3478">
            <v>83470</v>
          </cell>
          <cell r="C3478" t="str">
            <v>F</v>
          </cell>
        </row>
        <row r="3479">
          <cell r="B3479">
            <v>83471</v>
          </cell>
          <cell r="C3479" t="str">
            <v>F</v>
          </cell>
        </row>
        <row r="3480">
          <cell r="B3480">
            <v>83472</v>
          </cell>
          <cell r="C3480" t="str">
            <v>F</v>
          </cell>
        </row>
        <row r="3481">
          <cell r="B3481">
            <v>83473</v>
          </cell>
          <cell r="C3481" t="str">
            <v>F</v>
          </cell>
        </row>
        <row r="3482">
          <cell r="B3482">
            <v>83474</v>
          </cell>
          <cell r="C3482" t="str">
            <v>F</v>
          </cell>
        </row>
        <row r="3483">
          <cell r="B3483">
            <v>83475</v>
          </cell>
          <cell r="C3483" t="str">
            <v>F</v>
          </cell>
        </row>
        <row r="3484">
          <cell r="B3484">
            <v>83476</v>
          </cell>
          <cell r="C3484" t="str">
            <v>F</v>
          </cell>
        </row>
        <row r="3485">
          <cell r="B3485">
            <v>83477</v>
          </cell>
          <cell r="C3485" t="str">
            <v>F</v>
          </cell>
        </row>
        <row r="3486">
          <cell r="B3486">
            <v>83478</v>
          </cell>
          <cell r="C3486" t="str">
            <v>F</v>
          </cell>
        </row>
        <row r="3487">
          <cell r="B3487">
            <v>83479</v>
          </cell>
          <cell r="C3487" t="str">
            <v>F</v>
          </cell>
        </row>
        <row r="3488">
          <cell r="B3488">
            <v>83480</v>
          </cell>
          <cell r="C3488" t="str">
            <v>F</v>
          </cell>
        </row>
        <row r="3489">
          <cell r="B3489">
            <v>83481</v>
          </cell>
          <cell r="C3489" t="str">
            <v>F</v>
          </cell>
        </row>
        <row r="3490">
          <cell r="B3490">
            <v>83482</v>
          </cell>
          <cell r="C3490" t="str">
            <v>F</v>
          </cell>
        </row>
        <row r="3491">
          <cell r="B3491">
            <v>83483</v>
          </cell>
          <cell r="C3491" t="str">
            <v>F</v>
          </cell>
        </row>
        <row r="3492">
          <cell r="B3492">
            <v>83484</v>
          </cell>
          <cell r="C3492" t="str">
            <v>F</v>
          </cell>
        </row>
        <row r="3493">
          <cell r="B3493">
            <v>83485</v>
          </cell>
          <cell r="C3493" t="str">
            <v>F</v>
          </cell>
        </row>
        <row r="3494">
          <cell r="B3494">
            <v>83486</v>
          </cell>
          <cell r="C3494" t="str">
            <v>F</v>
          </cell>
        </row>
        <row r="3495">
          <cell r="B3495">
            <v>83487</v>
          </cell>
          <cell r="C3495" t="str">
            <v>F</v>
          </cell>
        </row>
        <row r="3496">
          <cell r="B3496">
            <v>83488</v>
          </cell>
          <cell r="C3496" t="str">
            <v>F</v>
          </cell>
        </row>
        <row r="3497">
          <cell r="B3497">
            <v>83489</v>
          </cell>
          <cell r="C3497" t="str">
            <v>F</v>
          </cell>
        </row>
        <row r="3498">
          <cell r="B3498">
            <v>83490</v>
          </cell>
          <cell r="C3498" t="str">
            <v>F</v>
          </cell>
        </row>
        <row r="3499">
          <cell r="B3499">
            <v>83491</v>
          </cell>
          <cell r="C3499" t="str">
            <v>F</v>
          </cell>
        </row>
        <row r="3500">
          <cell r="B3500">
            <v>83492</v>
          </cell>
          <cell r="C3500" t="str">
            <v>F</v>
          </cell>
        </row>
        <row r="3501">
          <cell r="B3501">
            <v>83493</v>
          </cell>
          <cell r="C3501" t="str">
            <v>F</v>
          </cell>
        </row>
        <row r="3502">
          <cell r="B3502">
            <v>83494</v>
          </cell>
          <cell r="C3502" t="str">
            <v>F</v>
          </cell>
        </row>
        <row r="3503">
          <cell r="B3503">
            <v>83495</v>
          </cell>
          <cell r="C3503" t="str">
            <v>F</v>
          </cell>
        </row>
        <row r="3504">
          <cell r="B3504">
            <v>83496</v>
          </cell>
          <cell r="C3504" t="str">
            <v>F</v>
          </cell>
        </row>
        <row r="3505">
          <cell r="B3505">
            <v>83497</v>
          </cell>
          <cell r="C3505" t="str">
            <v>F</v>
          </cell>
        </row>
        <row r="3506">
          <cell r="B3506">
            <v>83498</v>
          </cell>
          <cell r="C3506" t="str">
            <v>F</v>
          </cell>
        </row>
        <row r="3507">
          <cell r="B3507">
            <v>83499</v>
          </cell>
          <cell r="C3507" t="str">
            <v>F</v>
          </cell>
        </row>
        <row r="3508">
          <cell r="B3508">
            <v>83500</v>
          </cell>
          <cell r="C3508" t="str">
            <v>G</v>
          </cell>
        </row>
        <row r="3509">
          <cell r="B3509">
            <v>83501</v>
          </cell>
          <cell r="C3509" t="str">
            <v>G</v>
          </cell>
        </row>
        <row r="3510">
          <cell r="B3510">
            <v>83502</v>
          </cell>
          <cell r="C3510" t="str">
            <v>G</v>
          </cell>
        </row>
        <row r="3511">
          <cell r="B3511">
            <v>83503</v>
          </cell>
          <cell r="C3511" t="str">
            <v>G</v>
          </cell>
        </row>
        <row r="3512">
          <cell r="B3512">
            <v>83504</v>
          </cell>
          <cell r="C3512" t="str">
            <v>G</v>
          </cell>
        </row>
        <row r="3513">
          <cell r="B3513">
            <v>83505</v>
          </cell>
          <cell r="C3513" t="str">
            <v>G</v>
          </cell>
        </row>
        <row r="3514">
          <cell r="B3514">
            <v>83506</v>
          </cell>
          <cell r="C3514" t="str">
            <v>G</v>
          </cell>
        </row>
        <row r="3515">
          <cell r="B3515">
            <v>83507</v>
          </cell>
          <cell r="C3515" t="str">
            <v>G</v>
          </cell>
        </row>
        <row r="3516">
          <cell r="B3516">
            <v>83508</v>
          </cell>
          <cell r="C3516" t="str">
            <v>G</v>
          </cell>
        </row>
        <row r="3517">
          <cell r="B3517">
            <v>83509</v>
          </cell>
          <cell r="C3517" t="str">
            <v>G</v>
          </cell>
        </row>
        <row r="3518">
          <cell r="B3518">
            <v>83510</v>
          </cell>
          <cell r="C3518" t="str">
            <v>G</v>
          </cell>
        </row>
        <row r="3519">
          <cell r="B3519">
            <v>83511</v>
          </cell>
          <cell r="C3519" t="str">
            <v>G</v>
          </cell>
        </row>
        <row r="3520">
          <cell r="B3520">
            <v>83512</v>
          </cell>
          <cell r="C3520" t="str">
            <v>G</v>
          </cell>
        </row>
        <row r="3521">
          <cell r="B3521">
            <v>83513</v>
          </cell>
          <cell r="C3521" t="str">
            <v>G</v>
          </cell>
        </row>
        <row r="3522">
          <cell r="B3522">
            <v>83514</v>
          </cell>
          <cell r="C3522" t="str">
            <v>G</v>
          </cell>
        </row>
        <row r="3523">
          <cell r="B3523">
            <v>83515</v>
          </cell>
          <cell r="C3523" t="str">
            <v>G</v>
          </cell>
        </row>
        <row r="3524">
          <cell r="B3524">
            <v>83516</v>
          </cell>
          <cell r="C3524" t="str">
            <v>G</v>
          </cell>
        </row>
        <row r="3525">
          <cell r="B3525">
            <v>83517</v>
          </cell>
          <cell r="C3525" t="str">
            <v>G</v>
          </cell>
        </row>
        <row r="3526">
          <cell r="B3526">
            <v>83518</v>
          </cell>
          <cell r="C3526" t="str">
            <v>G</v>
          </cell>
        </row>
        <row r="3527">
          <cell r="B3527">
            <v>83519</v>
          </cell>
          <cell r="C3527" t="str">
            <v>G</v>
          </cell>
        </row>
        <row r="3528">
          <cell r="B3528">
            <v>83520</v>
          </cell>
          <cell r="C3528" t="str">
            <v>G</v>
          </cell>
        </row>
        <row r="3529">
          <cell r="B3529">
            <v>83521</v>
          </cell>
          <cell r="C3529" t="str">
            <v>G</v>
          </cell>
        </row>
        <row r="3530">
          <cell r="B3530">
            <v>83522</v>
          </cell>
          <cell r="C3530" t="str">
            <v>G</v>
          </cell>
        </row>
        <row r="3531">
          <cell r="B3531">
            <v>83523</v>
          </cell>
          <cell r="C3531" t="str">
            <v>G</v>
          </cell>
        </row>
        <row r="3532">
          <cell r="B3532">
            <v>83524</v>
          </cell>
          <cell r="C3532" t="str">
            <v>G</v>
          </cell>
        </row>
        <row r="3533">
          <cell r="B3533">
            <v>83525</v>
          </cell>
          <cell r="C3533" t="str">
            <v>G</v>
          </cell>
        </row>
        <row r="3534">
          <cell r="B3534">
            <v>83526</v>
          </cell>
          <cell r="C3534" t="str">
            <v>G</v>
          </cell>
        </row>
        <row r="3535">
          <cell r="B3535">
            <v>83527</v>
          </cell>
          <cell r="C3535" t="str">
            <v>G</v>
          </cell>
        </row>
        <row r="3536">
          <cell r="B3536">
            <v>83528</v>
          </cell>
          <cell r="C3536" t="str">
            <v>G</v>
          </cell>
        </row>
        <row r="3537">
          <cell r="B3537">
            <v>83529</v>
          </cell>
          <cell r="C3537" t="str">
            <v>G</v>
          </cell>
        </row>
        <row r="3538">
          <cell r="B3538">
            <v>83530</v>
          </cell>
          <cell r="C3538" t="str">
            <v>G</v>
          </cell>
        </row>
        <row r="3539">
          <cell r="B3539">
            <v>83531</v>
          </cell>
          <cell r="C3539" t="str">
            <v>G</v>
          </cell>
        </row>
        <row r="3540">
          <cell r="B3540">
            <v>83532</v>
          </cell>
          <cell r="C3540" t="str">
            <v>G</v>
          </cell>
        </row>
        <row r="3541">
          <cell r="B3541">
            <v>83533</v>
          </cell>
          <cell r="C3541" t="str">
            <v>G</v>
          </cell>
        </row>
        <row r="3542">
          <cell r="B3542">
            <v>83534</v>
          </cell>
          <cell r="C3542" t="str">
            <v>G</v>
          </cell>
        </row>
        <row r="3543">
          <cell r="B3543">
            <v>83535</v>
          </cell>
          <cell r="C3543" t="str">
            <v>G</v>
          </cell>
        </row>
        <row r="3544">
          <cell r="B3544">
            <v>83536</v>
          </cell>
          <cell r="C3544" t="str">
            <v>G</v>
          </cell>
        </row>
        <row r="3545">
          <cell r="B3545">
            <v>83537</v>
          </cell>
          <cell r="C3545" t="str">
            <v>G</v>
          </cell>
        </row>
        <row r="3546">
          <cell r="B3546">
            <v>83538</v>
          </cell>
          <cell r="C3546" t="str">
            <v>G</v>
          </cell>
        </row>
        <row r="3547">
          <cell r="B3547">
            <v>83539</v>
          </cell>
          <cell r="C3547" t="str">
            <v>G</v>
          </cell>
        </row>
        <row r="3548">
          <cell r="B3548">
            <v>83540</v>
          </cell>
          <cell r="C3548" t="str">
            <v>G</v>
          </cell>
        </row>
        <row r="3549">
          <cell r="B3549">
            <v>83541</v>
          </cell>
          <cell r="C3549" t="str">
            <v>G</v>
          </cell>
        </row>
        <row r="3550">
          <cell r="B3550">
            <v>83542</v>
          </cell>
          <cell r="C3550" t="str">
            <v>G</v>
          </cell>
        </row>
        <row r="3551">
          <cell r="B3551">
            <v>83543</v>
          </cell>
          <cell r="C3551" t="str">
            <v>G</v>
          </cell>
        </row>
        <row r="3552">
          <cell r="B3552">
            <v>83544</v>
          </cell>
          <cell r="C3552" t="str">
            <v>G</v>
          </cell>
        </row>
        <row r="3553">
          <cell r="B3553">
            <v>83545</v>
          </cell>
          <cell r="C3553" t="str">
            <v>G</v>
          </cell>
        </row>
        <row r="3554">
          <cell r="B3554">
            <v>83546</v>
          </cell>
          <cell r="C3554" t="str">
            <v>G</v>
          </cell>
        </row>
        <row r="3555">
          <cell r="B3555">
            <v>83547</v>
          </cell>
          <cell r="C3555" t="str">
            <v>G</v>
          </cell>
        </row>
        <row r="3556">
          <cell r="B3556">
            <v>83548</v>
          </cell>
          <cell r="C3556" t="str">
            <v>G</v>
          </cell>
        </row>
        <row r="3557">
          <cell r="B3557">
            <v>83549</v>
          </cell>
          <cell r="C3557" t="str">
            <v>G</v>
          </cell>
        </row>
        <row r="3558">
          <cell r="B3558">
            <v>83550</v>
          </cell>
          <cell r="C3558" t="str">
            <v>G</v>
          </cell>
        </row>
        <row r="3559">
          <cell r="B3559">
            <v>83551</v>
          </cell>
          <cell r="C3559" t="str">
            <v>G</v>
          </cell>
        </row>
        <row r="3560">
          <cell r="B3560">
            <v>83552</v>
          </cell>
          <cell r="C3560" t="str">
            <v>G</v>
          </cell>
        </row>
        <row r="3561">
          <cell r="B3561">
            <v>83553</v>
          </cell>
          <cell r="C3561" t="str">
            <v>G</v>
          </cell>
        </row>
        <row r="3562">
          <cell r="B3562">
            <v>83554</v>
          </cell>
          <cell r="C3562" t="str">
            <v>G</v>
          </cell>
        </row>
        <row r="3563">
          <cell r="B3563">
            <v>83555</v>
          </cell>
          <cell r="C3563" t="str">
            <v>G</v>
          </cell>
        </row>
        <row r="3564">
          <cell r="B3564">
            <v>83556</v>
          </cell>
          <cell r="C3564" t="str">
            <v>G</v>
          </cell>
        </row>
        <row r="3565">
          <cell r="B3565">
            <v>83557</v>
          </cell>
          <cell r="C3565" t="str">
            <v>G</v>
          </cell>
        </row>
        <row r="3566">
          <cell r="B3566">
            <v>83558</v>
          </cell>
          <cell r="C3566" t="str">
            <v>G</v>
          </cell>
        </row>
        <row r="3567">
          <cell r="B3567">
            <v>83559</v>
          </cell>
          <cell r="C3567" t="str">
            <v>G</v>
          </cell>
        </row>
        <row r="3568">
          <cell r="B3568">
            <v>83560</v>
          </cell>
          <cell r="C3568" t="str">
            <v>G</v>
          </cell>
        </row>
        <row r="3569">
          <cell r="B3569">
            <v>83561</v>
          </cell>
          <cell r="C3569" t="str">
            <v>G</v>
          </cell>
        </row>
        <row r="3570">
          <cell r="B3570">
            <v>83562</v>
          </cell>
          <cell r="C3570" t="str">
            <v>G</v>
          </cell>
        </row>
        <row r="3571">
          <cell r="B3571">
            <v>83563</v>
          </cell>
          <cell r="C3571" t="str">
            <v>G</v>
          </cell>
        </row>
        <row r="3572">
          <cell r="B3572">
            <v>83564</v>
          </cell>
          <cell r="C3572" t="str">
            <v>G</v>
          </cell>
        </row>
        <row r="3573">
          <cell r="B3573">
            <v>83565</v>
          </cell>
          <cell r="C3573" t="str">
            <v>G</v>
          </cell>
        </row>
        <row r="3574">
          <cell r="B3574">
            <v>83566</v>
          </cell>
          <cell r="C3574" t="str">
            <v>G</v>
          </cell>
        </row>
        <row r="3575">
          <cell r="B3575">
            <v>83567</v>
          </cell>
          <cell r="C3575" t="str">
            <v>G</v>
          </cell>
        </row>
        <row r="3576">
          <cell r="B3576">
            <v>83568</v>
          </cell>
          <cell r="C3576" t="str">
            <v>G</v>
          </cell>
        </row>
        <row r="3577">
          <cell r="B3577">
            <v>83569</v>
          </cell>
          <cell r="C3577" t="str">
            <v>G</v>
          </cell>
        </row>
        <row r="3578">
          <cell r="B3578">
            <v>83570</v>
          </cell>
          <cell r="C3578" t="str">
            <v>G</v>
          </cell>
        </row>
        <row r="3579">
          <cell r="B3579">
            <v>83571</v>
          </cell>
          <cell r="C3579" t="str">
            <v>G</v>
          </cell>
        </row>
        <row r="3580">
          <cell r="B3580">
            <v>83572</v>
          </cell>
          <cell r="C3580" t="str">
            <v>G</v>
          </cell>
        </row>
        <row r="3581">
          <cell r="B3581">
            <v>83573</v>
          </cell>
          <cell r="C3581" t="str">
            <v>G</v>
          </cell>
        </row>
        <row r="3582">
          <cell r="B3582">
            <v>83574</v>
          </cell>
          <cell r="C3582" t="str">
            <v>G</v>
          </cell>
        </row>
        <row r="3583">
          <cell r="B3583">
            <v>83575</v>
          </cell>
          <cell r="C3583" t="str">
            <v>G</v>
          </cell>
        </row>
        <row r="3584">
          <cell r="B3584">
            <v>83576</v>
          </cell>
          <cell r="C3584" t="str">
            <v>G</v>
          </cell>
        </row>
        <row r="3585">
          <cell r="B3585">
            <v>83577</v>
          </cell>
          <cell r="C3585" t="str">
            <v>G</v>
          </cell>
        </row>
        <row r="3586">
          <cell r="B3586">
            <v>83578</v>
          </cell>
          <cell r="C3586" t="str">
            <v>G</v>
          </cell>
        </row>
        <row r="3587">
          <cell r="B3587">
            <v>83579</v>
          </cell>
          <cell r="C3587" t="str">
            <v>G</v>
          </cell>
        </row>
        <row r="3588">
          <cell r="B3588">
            <v>83580</v>
          </cell>
          <cell r="C3588" t="str">
            <v>G</v>
          </cell>
        </row>
        <row r="3589">
          <cell r="B3589">
            <v>83581</v>
          </cell>
          <cell r="C3589" t="str">
            <v>G</v>
          </cell>
        </row>
        <row r="3590">
          <cell r="B3590">
            <v>83582</v>
          </cell>
          <cell r="C3590" t="str">
            <v>G</v>
          </cell>
        </row>
        <row r="3591">
          <cell r="B3591">
            <v>83583</v>
          </cell>
          <cell r="C3591" t="str">
            <v>G</v>
          </cell>
        </row>
        <row r="3592">
          <cell r="B3592">
            <v>83584</v>
          </cell>
          <cell r="C3592" t="str">
            <v>G</v>
          </cell>
        </row>
        <row r="3593">
          <cell r="B3593">
            <v>83585</v>
          </cell>
          <cell r="C3593" t="str">
            <v>G</v>
          </cell>
        </row>
        <row r="3594">
          <cell r="B3594">
            <v>83586</v>
          </cell>
          <cell r="C3594" t="str">
            <v>G</v>
          </cell>
        </row>
        <row r="3595">
          <cell r="B3595">
            <v>83587</v>
          </cell>
          <cell r="C3595" t="str">
            <v>G</v>
          </cell>
        </row>
        <row r="3596">
          <cell r="B3596">
            <v>83588</v>
          </cell>
          <cell r="C3596" t="str">
            <v>G</v>
          </cell>
        </row>
        <row r="3597">
          <cell r="B3597">
            <v>83589</v>
          </cell>
          <cell r="C3597" t="str">
            <v>G</v>
          </cell>
        </row>
        <row r="3598">
          <cell r="B3598">
            <v>83590</v>
          </cell>
          <cell r="C3598" t="str">
            <v>G</v>
          </cell>
        </row>
        <row r="3599">
          <cell r="B3599">
            <v>83591</v>
          </cell>
          <cell r="C3599" t="str">
            <v>G</v>
          </cell>
        </row>
        <row r="3600">
          <cell r="B3600">
            <v>83592</v>
          </cell>
          <cell r="C3600" t="str">
            <v>G</v>
          </cell>
        </row>
        <row r="3601">
          <cell r="B3601">
            <v>83593</v>
          </cell>
          <cell r="C3601" t="str">
            <v>G</v>
          </cell>
        </row>
        <row r="3602">
          <cell r="B3602">
            <v>83594</v>
          </cell>
          <cell r="C3602" t="str">
            <v>G</v>
          </cell>
        </row>
        <row r="3603">
          <cell r="B3603">
            <v>83595</v>
          </cell>
          <cell r="C3603" t="str">
            <v>G</v>
          </cell>
        </row>
        <row r="3604">
          <cell r="B3604">
            <v>83596</v>
          </cell>
          <cell r="C3604" t="str">
            <v>G</v>
          </cell>
        </row>
        <row r="3605">
          <cell r="B3605">
            <v>83597</v>
          </cell>
          <cell r="C3605" t="str">
            <v>G</v>
          </cell>
        </row>
        <row r="3606">
          <cell r="B3606">
            <v>83598</v>
          </cell>
          <cell r="C3606" t="str">
            <v>G</v>
          </cell>
        </row>
        <row r="3607">
          <cell r="B3607">
            <v>83599</v>
          </cell>
          <cell r="C3607" t="str">
            <v>G</v>
          </cell>
        </row>
        <row r="3608">
          <cell r="B3608">
            <v>83600</v>
          </cell>
          <cell r="C3608" t="str">
            <v>H</v>
          </cell>
        </row>
        <row r="3609">
          <cell r="B3609">
            <v>83601</v>
          </cell>
          <cell r="C3609" t="str">
            <v>H</v>
          </cell>
        </row>
        <row r="3610">
          <cell r="B3610">
            <v>83602</v>
          </cell>
          <cell r="C3610" t="str">
            <v>H</v>
          </cell>
        </row>
        <row r="3611">
          <cell r="B3611">
            <v>83603</v>
          </cell>
          <cell r="C3611" t="str">
            <v>H</v>
          </cell>
        </row>
        <row r="3612">
          <cell r="B3612">
            <v>83604</v>
          </cell>
          <cell r="C3612" t="str">
            <v>H</v>
          </cell>
        </row>
        <row r="3613">
          <cell r="B3613">
            <v>83605</v>
          </cell>
          <cell r="C3613" t="str">
            <v>H</v>
          </cell>
        </row>
        <row r="3614">
          <cell r="B3614">
            <v>83606</v>
          </cell>
          <cell r="C3614" t="str">
            <v>H</v>
          </cell>
        </row>
        <row r="3615">
          <cell r="B3615">
            <v>83607</v>
          </cell>
          <cell r="C3615" t="str">
            <v>H</v>
          </cell>
        </row>
        <row r="3616">
          <cell r="B3616">
            <v>83608</v>
          </cell>
          <cell r="C3616" t="str">
            <v>H</v>
          </cell>
        </row>
        <row r="3617">
          <cell r="B3617">
            <v>83609</v>
          </cell>
          <cell r="C3617" t="str">
            <v>H</v>
          </cell>
        </row>
        <row r="3618">
          <cell r="B3618">
            <v>83610</v>
          </cell>
          <cell r="C3618" t="str">
            <v>H</v>
          </cell>
        </row>
        <row r="3619">
          <cell r="B3619">
            <v>83611</v>
          </cell>
          <cell r="C3619" t="str">
            <v>H</v>
          </cell>
        </row>
        <row r="3620">
          <cell r="B3620">
            <v>83612</v>
          </cell>
          <cell r="C3620" t="str">
            <v>H</v>
          </cell>
        </row>
        <row r="3621">
          <cell r="B3621">
            <v>83613</v>
          </cell>
          <cell r="C3621" t="str">
            <v>H</v>
          </cell>
        </row>
        <row r="3622">
          <cell r="B3622">
            <v>83614</v>
          </cell>
          <cell r="C3622" t="str">
            <v>H</v>
          </cell>
        </row>
        <row r="3623">
          <cell r="B3623">
            <v>83615</v>
          </cell>
          <cell r="C3623" t="str">
            <v>H</v>
          </cell>
        </row>
        <row r="3624">
          <cell r="B3624">
            <v>83616</v>
          </cell>
          <cell r="C3624" t="str">
            <v>H</v>
          </cell>
        </row>
        <row r="3625">
          <cell r="B3625">
            <v>83617</v>
          </cell>
          <cell r="C3625" t="str">
            <v>H</v>
          </cell>
        </row>
        <row r="3626">
          <cell r="B3626">
            <v>83618</v>
          </cell>
          <cell r="C3626" t="str">
            <v>H</v>
          </cell>
        </row>
        <row r="3627">
          <cell r="B3627">
            <v>83619</v>
          </cell>
          <cell r="C3627" t="str">
            <v>H</v>
          </cell>
        </row>
        <row r="3628">
          <cell r="B3628">
            <v>83620</v>
          </cell>
          <cell r="C3628" t="str">
            <v>H</v>
          </cell>
        </row>
        <row r="3629">
          <cell r="B3629">
            <v>83621</v>
          </cell>
          <cell r="C3629" t="str">
            <v>H</v>
          </cell>
        </row>
        <row r="3630">
          <cell r="B3630">
            <v>83622</v>
          </cell>
          <cell r="C3630" t="str">
            <v>H</v>
          </cell>
        </row>
        <row r="3631">
          <cell r="B3631">
            <v>83623</v>
          </cell>
          <cell r="C3631" t="str">
            <v>H</v>
          </cell>
        </row>
        <row r="3632">
          <cell r="B3632">
            <v>83624</v>
          </cell>
          <cell r="C3632" t="str">
            <v>H</v>
          </cell>
        </row>
        <row r="3633">
          <cell r="B3633">
            <v>83625</v>
          </cell>
          <cell r="C3633" t="str">
            <v>H</v>
          </cell>
        </row>
        <row r="3634">
          <cell r="B3634">
            <v>83626</v>
          </cell>
          <cell r="C3634" t="str">
            <v>H</v>
          </cell>
        </row>
        <row r="3635">
          <cell r="B3635">
            <v>83627</v>
          </cell>
          <cell r="C3635" t="str">
            <v>H</v>
          </cell>
        </row>
        <row r="3636">
          <cell r="B3636">
            <v>83628</v>
          </cell>
          <cell r="C3636" t="str">
            <v>H</v>
          </cell>
        </row>
        <row r="3637">
          <cell r="B3637">
            <v>83629</v>
          </cell>
          <cell r="C3637" t="str">
            <v>H</v>
          </cell>
        </row>
        <row r="3638">
          <cell r="B3638">
            <v>83630</v>
          </cell>
          <cell r="C3638" t="str">
            <v>H</v>
          </cell>
        </row>
        <row r="3639">
          <cell r="B3639">
            <v>83631</v>
          </cell>
          <cell r="C3639" t="str">
            <v>H</v>
          </cell>
        </row>
        <row r="3640">
          <cell r="B3640">
            <v>83632</v>
          </cell>
          <cell r="C3640" t="str">
            <v>H</v>
          </cell>
        </row>
        <row r="3641">
          <cell r="B3641">
            <v>83633</v>
          </cell>
          <cell r="C3641" t="str">
            <v>H</v>
          </cell>
        </row>
        <row r="3642">
          <cell r="B3642">
            <v>83634</v>
          </cell>
          <cell r="C3642" t="str">
            <v>H</v>
          </cell>
        </row>
        <row r="3643">
          <cell r="B3643">
            <v>83635</v>
          </cell>
          <cell r="C3643" t="str">
            <v>H</v>
          </cell>
        </row>
        <row r="3644">
          <cell r="B3644">
            <v>83636</v>
          </cell>
          <cell r="C3644" t="str">
            <v>H</v>
          </cell>
        </row>
        <row r="3645">
          <cell r="B3645">
            <v>83637</v>
          </cell>
          <cell r="C3645" t="str">
            <v>H</v>
          </cell>
        </row>
        <row r="3646">
          <cell r="B3646">
            <v>83638</v>
          </cell>
          <cell r="C3646" t="str">
            <v>H</v>
          </cell>
        </row>
        <row r="3647">
          <cell r="B3647">
            <v>83639</v>
          </cell>
          <cell r="C3647" t="str">
            <v>H</v>
          </cell>
        </row>
        <row r="3648">
          <cell r="B3648">
            <v>83640</v>
          </cell>
          <cell r="C3648" t="str">
            <v>H</v>
          </cell>
        </row>
        <row r="3649">
          <cell r="B3649">
            <v>83641</v>
          </cell>
          <cell r="C3649" t="str">
            <v>H</v>
          </cell>
        </row>
        <row r="3650">
          <cell r="B3650">
            <v>83642</v>
          </cell>
          <cell r="C3650" t="str">
            <v>H</v>
          </cell>
        </row>
        <row r="3651">
          <cell r="B3651">
            <v>83643</v>
          </cell>
          <cell r="C3651" t="str">
            <v>H</v>
          </cell>
        </row>
        <row r="3652">
          <cell r="B3652">
            <v>83644</v>
          </cell>
          <cell r="C3652" t="str">
            <v>H</v>
          </cell>
        </row>
        <row r="3653">
          <cell r="B3653">
            <v>83645</v>
          </cell>
          <cell r="C3653" t="str">
            <v>H</v>
          </cell>
        </row>
        <row r="3654">
          <cell r="B3654">
            <v>83646</v>
          </cell>
          <cell r="C3654" t="str">
            <v>H</v>
          </cell>
        </row>
        <row r="3655">
          <cell r="B3655">
            <v>83647</v>
          </cell>
          <cell r="C3655" t="str">
            <v>H</v>
          </cell>
        </row>
        <row r="3656">
          <cell r="B3656">
            <v>83648</v>
          </cell>
          <cell r="C3656" t="str">
            <v>H</v>
          </cell>
        </row>
        <row r="3657">
          <cell r="B3657">
            <v>83649</v>
          </cell>
          <cell r="C3657" t="str">
            <v>H</v>
          </cell>
        </row>
        <row r="3658">
          <cell r="B3658">
            <v>83650</v>
          </cell>
          <cell r="C3658" t="str">
            <v>H</v>
          </cell>
        </row>
        <row r="3659">
          <cell r="B3659">
            <v>83651</v>
          </cell>
          <cell r="C3659" t="str">
            <v>H</v>
          </cell>
        </row>
        <row r="3660">
          <cell r="B3660">
            <v>83652</v>
          </cell>
          <cell r="C3660" t="str">
            <v>H</v>
          </cell>
        </row>
        <row r="3661">
          <cell r="B3661">
            <v>83653</v>
          </cell>
          <cell r="C3661" t="str">
            <v>H</v>
          </cell>
        </row>
        <row r="3662">
          <cell r="B3662">
            <v>83654</v>
          </cell>
          <cell r="C3662" t="str">
            <v>H</v>
          </cell>
        </row>
        <row r="3663">
          <cell r="B3663">
            <v>83655</v>
          </cell>
          <cell r="C3663" t="str">
            <v>H</v>
          </cell>
        </row>
        <row r="3664">
          <cell r="B3664">
            <v>83656</v>
          </cell>
          <cell r="C3664" t="str">
            <v>H</v>
          </cell>
        </row>
        <row r="3665">
          <cell r="B3665">
            <v>83657</v>
          </cell>
          <cell r="C3665" t="str">
            <v>H</v>
          </cell>
        </row>
        <row r="3666">
          <cell r="B3666">
            <v>83658</v>
          </cell>
          <cell r="C3666" t="str">
            <v>H</v>
          </cell>
        </row>
        <row r="3667">
          <cell r="B3667">
            <v>83659</v>
          </cell>
          <cell r="C3667" t="str">
            <v>H</v>
          </cell>
        </row>
        <row r="3668">
          <cell r="B3668">
            <v>83660</v>
          </cell>
          <cell r="C3668" t="str">
            <v>H</v>
          </cell>
        </row>
        <row r="3669">
          <cell r="B3669">
            <v>83661</v>
          </cell>
          <cell r="C3669" t="str">
            <v>H</v>
          </cell>
        </row>
        <row r="3670">
          <cell r="B3670">
            <v>83662</v>
          </cell>
          <cell r="C3670" t="str">
            <v>H</v>
          </cell>
        </row>
        <row r="3671">
          <cell r="B3671">
            <v>83663</v>
          </cell>
          <cell r="C3671" t="str">
            <v>H</v>
          </cell>
        </row>
        <row r="3672">
          <cell r="B3672">
            <v>83664</v>
          </cell>
          <cell r="C3672" t="str">
            <v>H</v>
          </cell>
        </row>
        <row r="3673">
          <cell r="B3673">
            <v>83665</v>
          </cell>
          <cell r="C3673" t="str">
            <v>H</v>
          </cell>
        </row>
        <row r="3674">
          <cell r="B3674">
            <v>83666</v>
          </cell>
          <cell r="C3674" t="str">
            <v>H</v>
          </cell>
        </row>
        <row r="3675">
          <cell r="B3675">
            <v>83667</v>
          </cell>
          <cell r="C3675" t="str">
            <v>H</v>
          </cell>
        </row>
        <row r="3676">
          <cell r="B3676">
            <v>83668</v>
          </cell>
          <cell r="C3676" t="str">
            <v>H</v>
          </cell>
        </row>
        <row r="3677">
          <cell r="B3677">
            <v>83669</v>
          </cell>
          <cell r="C3677" t="str">
            <v>H</v>
          </cell>
        </row>
        <row r="3678">
          <cell r="B3678">
            <v>83670</v>
          </cell>
          <cell r="C3678" t="str">
            <v>H</v>
          </cell>
        </row>
        <row r="3679">
          <cell r="B3679">
            <v>83671</v>
          </cell>
          <cell r="C3679" t="str">
            <v>H</v>
          </cell>
        </row>
        <row r="3680">
          <cell r="B3680">
            <v>83672</v>
          </cell>
          <cell r="C3680" t="str">
            <v>H</v>
          </cell>
        </row>
        <row r="3681">
          <cell r="B3681">
            <v>83673</v>
          </cell>
          <cell r="C3681" t="str">
            <v>H</v>
          </cell>
        </row>
        <row r="3682">
          <cell r="B3682">
            <v>83674</v>
          </cell>
          <cell r="C3682" t="str">
            <v>H</v>
          </cell>
        </row>
        <row r="3683">
          <cell r="B3683">
            <v>83675</v>
          </cell>
          <cell r="C3683" t="str">
            <v>H</v>
          </cell>
        </row>
        <row r="3684">
          <cell r="B3684">
            <v>83676</v>
          </cell>
          <cell r="C3684" t="str">
            <v>H</v>
          </cell>
        </row>
        <row r="3685">
          <cell r="B3685">
            <v>83677</v>
          </cell>
          <cell r="C3685" t="str">
            <v>H</v>
          </cell>
        </row>
        <row r="3686">
          <cell r="B3686">
            <v>83678</v>
          </cell>
          <cell r="C3686" t="str">
            <v>H</v>
          </cell>
        </row>
        <row r="3687">
          <cell r="B3687">
            <v>83679</v>
          </cell>
          <cell r="C3687" t="str">
            <v>H</v>
          </cell>
        </row>
        <row r="3688">
          <cell r="B3688">
            <v>83680</v>
          </cell>
          <cell r="C3688" t="str">
            <v>H</v>
          </cell>
        </row>
        <row r="3689">
          <cell r="B3689">
            <v>83681</v>
          </cell>
          <cell r="C3689" t="str">
            <v>H</v>
          </cell>
        </row>
        <row r="3690">
          <cell r="B3690">
            <v>83682</v>
          </cell>
          <cell r="C3690" t="str">
            <v>H</v>
          </cell>
        </row>
        <row r="3691">
          <cell r="B3691">
            <v>83683</v>
          </cell>
          <cell r="C3691" t="str">
            <v>H</v>
          </cell>
        </row>
        <row r="3692">
          <cell r="B3692">
            <v>83684</v>
          </cell>
          <cell r="C3692" t="str">
            <v>H</v>
          </cell>
        </row>
        <row r="3693">
          <cell r="B3693">
            <v>83685</v>
          </cell>
          <cell r="C3693" t="str">
            <v>H</v>
          </cell>
        </row>
        <row r="3694">
          <cell r="B3694">
            <v>83686</v>
          </cell>
          <cell r="C3694" t="str">
            <v>H</v>
          </cell>
        </row>
        <row r="3695">
          <cell r="B3695">
            <v>83687</v>
          </cell>
          <cell r="C3695" t="str">
            <v>H</v>
          </cell>
        </row>
        <row r="3696">
          <cell r="B3696">
            <v>83688</v>
          </cell>
          <cell r="C3696" t="str">
            <v>H</v>
          </cell>
        </row>
        <row r="3697">
          <cell r="B3697">
            <v>83689</v>
          </cell>
          <cell r="C3697" t="str">
            <v>H</v>
          </cell>
        </row>
        <row r="3698">
          <cell r="B3698">
            <v>83690</v>
          </cell>
          <cell r="C3698" t="str">
            <v>H</v>
          </cell>
        </row>
        <row r="3699">
          <cell r="B3699">
            <v>83691</v>
          </cell>
          <cell r="C3699" t="str">
            <v>H</v>
          </cell>
        </row>
        <row r="3700">
          <cell r="B3700">
            <v>83692</v>
          </cell>
          <cell r="C3700" t="str">
            <v>H</v>
          </cell>
        </row>
        <row r="3701">
          <cell r="B3701">
            <v>83693</v>
          </cell>
          <cell r="C3701" t="str">
            <v>H</v>
          </cell>
        </row>
        <row r="3702">
          <cell r="B3702">
            <v>83694</v>
          </cell>
          <cell r="C3702" t="str">
            <v>H</v>
          </cell>
        </row>
        <row r="3703">
          <cell r="B3703">
            <v>83695</v>
          </cell>
          <cell r="C3703" t="str">
            <v>H</v>
          </cell>
        </row>
        <row r="3704">
          <cell r="B3704">
            <v>83696</v>
          </cell>
          <cell r="C3704" t="str">
            <v>H</v>
          </cell>
        </row>
        <row r="3705">
          <cell r="B3705">
            <v>83697</v>
          </cell>
          <cell r="C3705" t="str">
            <v>H</v>
          </cell>
        </row>
        <row r="3706">
          <cell r="B3706">
            <v>83698</v>
          </cell>
          <cell r="C3706" t="str">
            <v>H</v>
          </cell>
        </row>
        <row r="3707">
          <cell r="B3707">
            <v>83699</v>
          </cell>
          <cell r="C3707" t="str">
            <v>H</v>
          </cell>
        </row>
        <row r="3708">
          <cell r="B3708">
            <v>83700</v>
          </cell>
          <cell r="C3708" t="str">
            <v>H</v>
          </cell>
        </row>
        <row r="3709">
          <cell r="B3709">
            <v>83701</v>
          </cell>
          <cell r="C3709" t="str">
            <v>H</v>
          </cell>
        </row>
        <row r="3710">
          <cell r="B3710">
            <v>83702</v>
          </cell>
          <cell r="C3710" t="str">
            <v>H</v>
          </cell>
        </row>
        <row r="3711">
          <cell r="B3711">
            <v>83703</v>
          </cell>
          <cell r="C3711" t="str">
            <v>H</v>
          </cell>
        </row>
        <row r="3712">
          <cell r="B3712">
            <v>83704</v>
          </cell>
          <cell r="C3712" t="str">
            <v>H</v>
          </cell>
        </row>
        <row r="3713">
          <cell r="B3713">
            <v>83705</v>
          </cell>
          <cell r="C3713" t="str">
            <v>H</v>
          </cell>
        </row>
        <row r="3714">
          <cell r="B3714">
            <v>83706</v>
          </cell>
          <cell r="C3714" t="str">
            <v>H</v>
          </cell>
        </row>
        <row r="3715">
          <cell r="B3715">
            <v>83707</v>
          </cell>
          <cell r="C3715" t="str">
            <v>H</v>
          </cell>
        </row>
        <row r="3716">
          <cell r="B3716">
            <v>83708</v>
          </cell>
          <cell r="C3716" t="str">
            <v>H</v>
          </cell>
        </row>
        <row r="3717">
          <cell r="B3717">
            <v>83709</v>
          </cell>
          <cell r="C3717" t="str">
            <v>H</v>
          </cell>
        </row>
        <row r="3718">
          <cell r="B3718">
            <v>83710</v>
          </cell>
          <cell r="C3718" t="str">
            <v>H</v>
          </cell>
        </row>
        <row r="3719">
          <cell r="B3719">
            <v>83711</v>
          </cell>
          <cell r="C3719" t="str">
            <v>H</v>
          </cell>
        </row>
        <row r="3720">
          <cell r="B3720">
            <v>83712</v>
          </cell>
          <cell r="C3720" t="str">
            <v>H</v>
          </cell>
        </row>
        <row r="3721">
          <cell r="B3721">
            <v>83713</v>
          </cell>
          <cell r="C3721" t="str">
            <v>H</v>
          </cell>
        </row>
        <row r="3722">
          <cell r="B3722">
            <v>83714</v>
          </cell>
          <cell r="C3722" t="str">
            <v>H</v>
          </cell>
        </row>
        <row r="3723">
          <cell r="B3723">
            <v>83715</v>
          </cell>
          <cell r="C3723" t="str">
            <v>H</v>
          </cell>
        </row>
        <row r="3724">
          <cell r="B3724">
            <v>83716</v>
          </cell>
          <cell r="C3724" t="str">
            <v>H</v>
          </cell>
        </row>
        <row r="3725">
          <cell r="B3725">
            <v>83717</v>
          </cell>
          <cell r="C3725" t="str">
            <v>H</v>
          </cell>
        </row>
        <row r="3726">
          <cell r="B3726">
            <v>83718</v>
          </cell>
          <cell r="C3726" t="str">
            <v>H</v>
          </cell>
        </row>
        <row r="3727">
          <cell r="B3727">
            <v>83719</v>
          </cell>
          <cell r="C3727" t="str">
            <v>H</v>
          </cell>
        </row>
        <row r="3728">
          <cell r="B3728">
            <v>83720</v>
          </cell>
          <cell r="C3728" t="str">
            <v>H</v>
          </cell>
        </row>
        <row r="3729">
          <cell r="B3729">
            <v>83721</v>
          </cell>
          <cell r="C3729" t="str">
            <v>H</v>
          </cell>
        </row>
        <row r="3730">
          <cell r="B3730">
            <v>83722</v>
          </cell>
          <cell r="C3730" t="str">
            <v>H</v>
          </cell>
        </row>
        <row r="3731">
          <cell r="B3731">
            <v>83723</v>
          </cell>
          <cell r="C3731" t="str">
            <v>H</v>
          </cell>
        </row>
        <row r="3732">
          <cell r="B3732">
            <v>83724</v>
          </cell>
          <cell r="C3732" t="str">
            <v>H</v>
          </cell>
        </row>
        <row r="3733">
          <cell r="B3733">
            <v>83725</v>
          </cell>
          <cell r="C3733" t="str">
            <v>H</v>
          </cell>
        </row>
        <row r="3734">
          <cell r="B3734">
            <v>83726</v>
          </cell>
          <cell r="C3734" t="str">
            <v>H</v>
          </cell>
        </row>
        <row r="3735">
          <cell r="B3735">
            <v>83727</v>
          </cell>
          <cell r="C3735" t="str">
            <v>H</v>
          </cell>
        </row>
        <row r="3736">
          <cell r="B3736">
            <v>83728</v>
          </cell>
          <cell r="C3736" t="str">
            <v>H</v>
          </cell>
        </row>
        <row r="3737">
          <cell r="B3737">
            <v>83729</v>
          </cell>
          <cell r="C3737" t="str">
            <v>H</v>
          </cell>
        </row>
        <row r="3738">
          <cell r="B3738">
            <v>83730</v>
          </cell>
          <cell r="C3738" t="str">
            <v>H</v>
          </cell>
        </row>
        <row r="3739">
          <cell r="B3739">
            <v>83731</v>
          </cell>
          <cell r="C3739" t="str">
            <v>H</v>
          </cell>
        </row>
        <row r="3740">
          <cell r="B3740">
            <v>83732</v>
          </cell>
          <cell r="C3740" t="str">
            <v>H</v>
          </cell>
        </row>
        <row r="3741">
          <cell r="B3741">
            <v>83733</v>
          </cell>
          <cell r="C3741" t="str">
            <v>H</v>
          </cell>
        </row>
        <row r="3742">
          <cell r="B3742">
            <v>83734</v>
          </cell>
          <cell r="C3742" t="str">
            <v>H</v>
          </cell>
        </row>
        <row r="3743">
          <cell r="B3743">
            <v>83735</v>
          </cell>
          <cell r="C3743" t="str">
            <v>H</v>
          </cell>
        </row>
        <row r="3744">
          <cell r="B3744">
            <v>83736</v>
          </cell>
          <cell r="C3744" t="str">
            <v>H</v>
          </cell>
        </row>
        <row r="3745">
          <cell r="B3745">
            <v>83737</v>
          </cell>
          <cell r="C3745" t="str">
            <v>H</v>
          </cell>
        </row>
        <row r="3746">
          <cell r="B3746">
            <v>83738</v>
          </cell>
          <cell r="C3746" t="str">
            <v>H</v>
          </cell>
        </row>
        <row r="3747">
          <cell r="B3747">
            <v>83739</v>
          </cell>
          <cell r="C3747" t="str">
            <v>H</v>
          </cell>
        </row>
        <row r="3748">
          <cell r="B3748">
            <v>83740</v>
          </cell>
          <cell r="C3748" t="str">
            <v>H</v>
          </cell>
        </row>
        <row r="3749">
          <cell r="B3749">
            <v>83741</v>
          </cell>
          <cell r="C3749" t="str">
            <v>H</v>
          </cell>
        </row>
        <row r="3750">
          <cell r="B3750">
            <v>83742</v>
          </cell>
          <cell r="C3750" t="str">
            <v>H</v>
          </cell>
        </row>
        <row r="3751">
          <cell r="B3751">
            <v>83743</v>
          </cell>
          <cell r="C3751" t="str">
            <v>H</v>
          </cell>
        </row>
        <row r="3752">
          <cell r="B3752">
            <v>83744</v>
          </cell>
          <cell r="C3752" t="str">
            <v>H</v>
          </cell>
        </row>
        <row r="3753">
          <cell r="B3753">
            <v>83745</v>
          </cell>
          <cell r="C3753" t="str">
            <v>H</v>
          </cell>
        </row>
        <row r="3754">
          <cell r="B3754">
            <v>83746</v>
          </cell>
          <cell r="C3754" t="str">
            <v>H</v>
          </cell>
        </row>
        <row r="3755">
          <cell r="B3755">
            <v>83747</v>
          </cell>
          <cell r="C3755" t="str">
            <v>H</v>
          </cell>
        </row>
        <row r="3756">
          <cell r="B3756">
            <v>83748</v>
          </cell>
          <cell r="C3756" t="str">
            <v>H</v>
          </cell>
        </row>
        <row r="3757">
          <cell r="B3757">
            <v>83749</v>
          </cell>
          <cell r="C3757" t="str">
            <v>H</v>
          </cell>
        </row>
        <row r="3758">
          <cell r="B3758">
            <v>83750</v>
          </cell>
          <cell r="C3758" t="str">
            <v>H</v>
          </cell>
        </row>
        <row r="3759">
          <cell r="B3759">
            <v>83751</v>
          </cell>
          <cell r="C3759" t="str">
            <v>H</v>
          </cell>
        </row>
        <row r="3760">
          <cell r="B3760">
            <v>83752</v>
          </cell>
          <cell r="C3760" t="str">
            <v>H</v>
          </cell>
        </row>
        <row r="3761">
          <cell r="B3761">
            <v>83753</v>
          </cell>
          <cell r="C3761" t="str">
            <v>H</v>
          </cell>
        </row>
        <row r="3762">
          <cell r="B3762">
            <v>83754</v>
          </cell>
          <cell r="C3762" t="str">
            <v>H</v>
          </cell>
        </row>
        <row r="3763">
          <cell r="B3763">
            <v>83755</v>
          </cell>
          <cell r="C3763" t="str">
            <v>H</v>
          </cell>
        </row>
        <row r="3764">
          <cell r="B3764">
            <v>83756</v>
          </cell>
          <cell r="C3764" t="str">
            <v>H</v>
          </cell>
        </row>
        <row r="3765">
          <cell r="B3765">
            <v>83757</v>
          </cell>
          <cell r="C3765" t="str">
            <v>H</v>
          </cell>
        </row>
        <row r="3766">
          <cell r="B3766">
            <v>83758</v>
          </cell>
          <cell r="C3766" t="str">
            <v>H</v>
          </cell>
        </row>
        <row r="3767">
          <cell r="B3767">
            <v>83759</v>
          </cell>
          <cell r="C3767" t="str">
            <v>H</v>
          </cell>
        </row>
        <row r="3768">
          <cell r="B3768">
            <v>83760</v>
          </cell>
          <cell r="C3768" t="str">
            <v>H</v>
          </cell>
        </row>
        <row r="3769">
          <cell r="B3769">
            <v>83761</v>
          </cell>
          <cell r="C3769" t="str">
            <v>H</v>
          </cell>
        </row>
        <row r="3770">
          <cell r="B3770">
            <v>83762</v>
          </cell>
          <cell r="C3770" t="str">
            <v>H</v>
          </cell>
        </row>
        <row r="3771">
          <cell r="B3771">
            <v>83763</v>
          </cell>
          <cell r="C3771" t="str">
            <v>H</v>
          </cell>
        </row>
        <row r="3772">
          <cell r="B3772">
            <v>83764</v>
          </cell>
          <cell r="C3772" t="str">
            <v>H</v>
          </cell>
        </row>
        <row r="3773">
          <cell r="B3773">
            <v>83765</v>
          </cell>
          <cell r="C3773" t="str">
            <v>H</v>
          </cell>
        </row>
        <row r="3774">
          <cell r="B3774">
            <v>83766</v>
          </cell>
          <cell r="C3774" t="str">
            <v>H</v>
          </cell>
        </row>
        <row r="3775">
          <cell r="B3775">
            <v>83767</v>
          </cell>
          <cell r="C3775" t="str">
            <v>H</v>
          </cell>
        </row>
        <row r="3776">
          <cell r="B3776">
            <v>83768</v>
          </cell>
          <cell r="C3776" t="str">
            <v>H</v>
          </cell>
        </row>
        <row r="3777">
          <cell r="B3777">
            <v>83769</v>
          </cell>
          <cell r="C3777" t="str">
            <v>H</v>
          </cell>
        </row>
        <row r="3778">
          <cell r="B3778">
            <v>83770</v>
          </cell>
          <cell r="C3778" t="str">
            <v>H</v>
          </cell>
        </row>
        <row r="3779">
          <cell r="B3779">
            <v>83771</v>
          </cell>
          <cell r="C3779" t="str">
            <v>H</v>
          </cell>
        </row>
        <row r="3780">
          <cell r="B3780">
            <v>83772</v>
          </cell>
          <cell r="C3780" t="str">
            <v>H</v>
          </cell>
        </row>
        <row r="3781">
          <cell r="B3781">
            <v>83773</v>
          </cell>
          <cell r="C3781" t="str">
            <v>H</v>
          </cell>
        </row>
        <row r="3782">
          <cell r="B3782">
            <v>83774</v>
          </cell>
          <cell r="C3782" t="str">
            <v>H</v>
          </cell>
        </row>
        <row r="3783">
          <cell r="B3783">
            <v>83775</v>
          </cell>
          <cell r="C3783" t="str">
            <v>H</v>
          </cell>
        </row>
        <row r="3784">
          <cell r="B3784">
            <v>83776</v>
          </cell>
          <cell r="C3784" t="str">
            <v>H</v>
          </cell>
        </row>
        <row r="3785">
          <cell r="B3785">
            <v>83777</v>
          </cell>
          <cell r="C3785" t="str">
            <v>H</v>
          </cell>
        </row>
        <row r="3786">
          <cell r="B3786">
            <v>83778</v>
          </cell>
          <cell r="C3786" t="str">
            <v>H</v>
          </cell>
        </row>
        <row r="3787">
          <cell r="B3787">
            <v>83779</v>
          </cell>
          <cell r="C3787" t="str">
            <v>H</v>
          </cell>
        </row>
        <row r="3788">
          <cell r="B3788">
            <v>83780</v>
          </cell>
          <cell r="C3788" t="str">
            <v>H</v>
          </cell>
        </row>
        <row r="3789">
          <cell r="B3789">
            <v>83781</v>
          </cell>
          <cell r="C3789" t="str">
            <v>H</v>
          </cell>
        </row>
        <row r="3790">
          <cell r="B3790">
            <v>83782</v>
          </cell>
          <cell r="C3790" t="str">
            <v>H</v>
          </cell>
        </row>
        <row r="3791">
          <cell r="B3791">
            <v>83783</v>
          </cell>
          <cell r="C3791" t="str">
            <v>H</v>
          </cell>
        </row>
        <row r="3792">
          <cell r="B3792">
            <v>83784</v>
          </cell>
          <cell r="C3792" t="str">
            <v>H</v>
          </cell>
        </row>
        <row r="3793">
          <cell r="B3793">
            <v>83785</v>
          </cell>
          <cell r="C3793" t="str">
            <v>H</v>
          </cell>
        </row>
        <row r="3794">
          <cell r="B3794">
            <v>83786</v>
          </cell>
          <cell r="C3794" t="str">
            <v>H</v>
          </cell>
        </row>
        <row r="3795">
          <cell r="B3795">
            <v>83787</v>
          </cell>
          <cell r="C3795" t="str">
            <v>H</v>
          </cell>
        </row>
        <row r="3796">
          <cell r="B3796">
            <v>83788</v>
          </cell>
          <cell r="C3796" t="str">
            <v>H</v>
          </cell>
        </row>
        <row r="3797">
          <cell r="B3797">
            <v>83789</v>
          </cell>
          <cell r="C3797" t="str">
            <v>H</v>
          </cell>
        </row>
        <row r="3798">
          <cell r="B3798">
            <v>83790</v>
          </cell>
          <cell r="C3798" t="str">
            <v>H</v>
          </cell>
        </row>
        <row r="3799">
          <cell r="B3799">
            <v>83791</v>
          </cell>
          <cell r="C3799" t="str">
            <v>H</v>
          </cell>
        </row>
        <row r="3800">
          <cell r="B3800">
            <v>83792</v>
          </cell>
          <cell r="C3800" t="str">
            <v>H</v>
          </cell>
        </row>
        <row r="3801">
          <cell r="B3801">
            <v>83793</v>
          </cell>
          <cell r="C3801" t="str">
            <v>H</v>
          </cell>
        </row>
        <row r="3802">
          <cell r="B3802">
            <v>83794</v>
          </cell>
          <cell r="C3802" t="str">
            <v>H</v>
          </cell>
        </row>
        <row r="3803">
          <cell r="B3803">
            <v>83795</v>
          </cell>
          <cell r="C3803" t="str">
            <v>H</v>
          </cell>
        </row>
        <row r="3804">
          <cell r="B3804">
            <v>83796</v>
          </cell>
          <cell r="C3804" t="str">
            <v>H</v>
          </cell>
        </row>
        <row r="3805">
          <cell r="B3805">
            <v>83797</v>
          </cell>
          <cell r="C3805" t="str">
            <v>H</v>
          </cell>
        </row>
        <row r="3806">
          <cell r="B3806">
            <v>83798</v>
          </cell>
          <cell r="C3806" t="str">
            <v>H</v>
          </cell>
        </row>
        <row r="3807">
          <cell r="B3807">
            <v>83799</v>
          </cell>
          <cell r="C3807" t="str">
            <v>H</v>
          </cell>
        </row>
        <row r="3808">
          <cell r="B3808">
            <v>83800</v>
          </cell>
        </row>
        <row r="3809">
          <cell r="B3809">
            <v>83801</v>
          </cell>
        </row>
        <row r="3810">
          <cell r="B3810">
            <v>83802</v>
          </cell>
        </row>
        <row r="3811">
          <cell r="B3811">
            <v>83803</v>
          </cell>
        </row>
        <row r="3812">
          <cell r="B3812">
            <v>83804</v>
          </cell>
        </row>
        <row r="3813">
          <cell r="B3813">
            <v>83805</v>
          </cell>
        </row>
        <row r="3814">
          <cell r="B3814">
            <v>83806</v>
          </cell>
        </row>
        <row r="3815">
          <cell r="B3815">
            <v>83807</v>
          </cell>
        </row>
        <row r="3816">
          <cell r="B3816">
            <v>83808</v>
          </cell>
        </row>
        <row r="3817">
          <cell r="B3817">
            <v>83809</v>
          </cell>
        </row>
        <row r="3818">
          <cell r="B3818">
            <v>83810</v>
          </cell>
        </row>
        <row r="3819">
          <cell r="B3819">
            <v>83811</v>
          </cell>
        </row>
        <row r="3820">
          <cell r="B3820">
            <v>83812</v>
          </cell>
        </row>
        <row r="3821">
          <cell r="B3821">
            <v>83813</v>
          </cell>
        </row>
        <row r="3822">
          <cell r="B3822">
            <v>83814</v>
          </cell>
        </row>
        <row r="3823">
          <cell r="B3823">
            <v>83815</v>
          </cell>
        </row>
        <row r="3824">
          <cell r="B3824">
            <v>83816</v>
          </cell>
        </row>
        <row r="3825">
          <cell r="B3825">
            <v>83817</v>
          </cell>
        </row>
        <row r="3826">
          <cell r="B3826">
            <v>83818</v>
          </cell>
        </row>
        <row r="3827">
          <cell r="B3827">
            <v>83819</v>
          </cell>
        </row>
        <row r="3828">
          <cell r="B3828">
            <v>83820</v>
          </cell>
        </row>
        <row r="3829">
          <cell r="B3829">
            <v>83821</v>
          </cell>
        </row>
        <row r="3830">
          <cell r="B3830">
            <v>83822</v>
          </cell>
        </row>
        <row r="3831">
          <cell r="B3831">
            <v>83823</v>
          </cell>
        </row>
        <row r="3832">
          <cell r="B3832">
            <v>83824</v>
          </cell>
        </row>
        <row r="3833">
          <cell r="B3833">
            <v>83825</v>
          </cell>
        </row>
        <row r="3834">
          <cell r="B3834">
            <v>83826</v>
          </cell>
        </row>
        <row r="3835">
          <cell r="B3835">
            <v>83827</v>
          </cell>
        </row>
        <row r="3836">
          <cell r="B3836">
            <v>83828</v>
          </cell>
        </row>
        <row r="3837">
          <cell r="B3837">
            <v>83829</v>
          </cell>
        </row>
        <row r="3838">
          <cell r="B3838">
            <v>83830</v>
          </cell>
        </row>
        <row r="3839">
          <cell r="B3839">
            <v>83831</v>
          </cell>
        </row>
        <row r="3840">
          <cell r="B3840">
            <v>83832</v>
          </cell>
        </row>
        <row r="3841">
          <cell r="B3841">
            <v>83833</v>
          </cell>
        </row>
        <row r="3842">
          <cell r="B3842">
            <v>83834</v>
          </cell>
        </row>
        <row r="3843">
          <cell r="B3843">
            <v>83835</v>
          </cell>
        </row>
        <row r="3844">
          <cell r="B3844">
            <v>83836</v>
          </cell>
        </row>
        <row r="3845">
          <cell r="B3845">
            <v>83837</v>
          </cell>
        </row>
        <row r="3846">
          <cell r="B3846">
            <v>83838</v>
          </cell>
        </row>
        <row r="3847">
          <cell r="B3847">
            <v>83839</v>
          </cell>
        </row>
        <row r="3848">
          <cell r="B3848">
            <v>83840</v>
          </cell>
        </row>
        <row r="3849">
          <cell r="B3849">
            <v>83841</v>
          </cell>
        </row>
        <row r="3850">
          <cell r="B3850">
            <v>83842</v>
          </cell>
        </row>
        <row r="3851">
          <cell r="B3851">
            <v>83843</v>
          </cell>
        </row>
        <row r="3852">
          <cell r="B3852">
            <v>83844</v>
          </cell>
        </row>
        <row r="3853">
          <cell r="B3853">
            <v>83845</v>
          </cell>
        </row>
        <row r="3854">
          <cell r="B3854">
            <v>83846</v>
          </cell>
        </row>
        <row r="3855">
          <cell r="B3855">
            <v>83847</v>
          </cell>
        </row>
        <row r="3856">
          <cell r="B3856">
            <v>83848</v>
          </cell>
        </row>
        <row r="3857">
          <cell r="B3857">
            <v>83849</v>
          </cell>
        </row>
        <row r="3858">
          <cell r="B3858">
            <v>83850</v>
          </cell>
        </row>
        <row r="3859">
          <cell r="B3859">
            <v>83851</v>
          </cell>
        </row>
        <row r="3860">
          <cell r="B3860">
            <v>83852</v>
          </cell>
        </row>
        <row r="3861">
          <cell r="B3861">
            <v>83853</v>
          </cell>
        </row>
        <row r="3862">
          <cell r="B3862">
            <v>83854</v>
          </cell>
        </row>
        <row r="3863">
          <cell r="B3863">
            <v>83855</v>
          </cell>
        </row>
        <row r="3864">
          <cell r="B3864">
            <v>83856</v>
          </cell>
        </row>
        <row r="3865">
          <cell r="B3865">
            <v>83857</v>
          </cell>
        </row>
        <row r="3866">
          <cell r="B3866">
            <v>83858</v>
          </cell>
        </row>
        <row r="3867">
          <cell r="B3867">
            <v>83859</v>
          </cell>
        </row>
        <row r="3868">
          <cell r="B3868">
            <v>83860</v>
          </cell>
        </row>
        <row r="3869">
          <cell r="B3869">
            <v>83861</v>
          </cell>
        </row>
        <row r="3870">
          <cell r="B3870">
            <v>83862</v>
          </cell>
        </row>
        <row r="3871">
          <cell r="B3871">
            <v>83863</v>
          </cell>
        </row>
        <row r="3872">
          <cell r="B3872">
            <v>83864</v>
          </cell>
        </row>
        <row r="3873">
          <cell r="B3873">
            <v>83865</v>
          </cell>
        </row>
        <row r="3874">
          <cell r="B3874">
            <v>83866</v>
          </cell>
        </row>
        <row r="3875">
          <cell r="B3875">
            <v>83867</v>
          </cell>
        </row>
        <row r="3876">
          <cell r="B3876">
            <v>83868</v>
          </cell>
        </row>
        <row r="3877">
          <cell r="B3877">
            <v>83869</v>
          </cell>
        </row>
        <row r="3878">
          <cell r="B3878">
            <v>83870</v>
          </cell>
        </row>
        <row r="3879">
          <cell r="B3879">
            <v>83871</v>
          </cell>
        </row>
        <row r="3880">
          <cell r="B3880">
            <v>83872</v>
          </cell>
        </row>
        <row r="3881">
          <cell r="B3881">
            <v>83873</v>
          </cell>
        </row>
        <row r="3882">
          <cell r="B3882">
            <v>83874</v>
          </cell>
        </row>
        <row r="3883">
          <cell r="B3883">
            <v>83875</v>
          </cell>
        </row>
        <row r="3884">
          <cell r="B3884">
            <v>83876</v>
          </cell>
        </row>
        <row r="3885">
          <cell r="B3885">
            <v>83877</v>
          </cell>
        </row>
        <row r="3886">
          <cell r="B3886">
            <v>83878</v>
          </cell>
        </row>
        <row r="3887">
          <cell r="B3887">
            <v>83879</v>
          </cell>
        </row>
        <row r="3888">
          <cell r="B3888">
            <v>83880</v>
          </cell>
        </row>
        <row r="3889">
          <cell r="B3889">
            <v>83881</v>
          </cell>
        </row>
        <row r="3890">
          <cell r="B3890">
            <v>83882</v>
          </cell>
        </row>
        <row r="3891">
          <cell r="B3891">
            <v>83883</v>
          </cell>
        </row>
        <row r="3892">
          <cell r="B3892">
            <v>83884</v>
          </cell>
        </row>
        <row r="3893">
          <cell r="B3893">
            <v>83885</v>
          </cell>
        </row>
        <row r="3894">
          <cell r="B3894">
            <v>83886</v>
          </cell>
        </row>
        <row r="3895">
          <cell r="B3895">
            <v>83887</v>
          </cell>
        </row>
        <row r="3896">
          <cell r="B3896">
            <v>83888</v>
          </cell>
        </row>
        <row r="3897">
          <cell r="B3897">
            <v>83889</v>
          </cell>
        </row>
        <row r="3898">
          <cell r="B3898">
            <v>83890</v>
          </cell>
        </row>
        <row r="3899">
          <cell r="B3899">
            <v>83891</v>
          </cell>
        </row>
        <row r="3900">
          <cell r="B3900">
            <v>83892</v>
          </cell>
        </row>
        <row r="3901">
          <cell r="B3901">
            <v>83893</v>
          </cell>
        </row>
        <row r="3902">
          <cell r="B3902">
            <v>83894</v>
          </cell>
        </row>
        <row r="3903">
          <cell r="B3903">
            <v>83895</v>
          </cell>
        </row>
        <row r="3904">
          <cell r="B3904">
            <v>83896</v>
          </cell>
        </row>
        <row r="3905">
          <cell r="B3905">
            <v>83897</v>
          </cell>
        </row>
        <row r="3906">
          <cell r="B3906">
            <v>83898</v>
          </cell>
        </row>
        <row r="3907">
          <cell r="B3907">
            <v>83899</v>
          </cell>
        </row>
        <row r="3908">
          <cell r="B3908">
            <v>83900</v>
          </cell>
        </row>
        <row r="3909">
          <cell r="B3909">
            <v>83901</v>
          </cell>
        </row>
        <row r="3910">
          <cell r="B3910">
            <v>83902</v>
          </cell>
        </row>
        <row r="3911">
          <cell r="B3911">
            <v>83903</v>
          </cell>
        </row>
        <row r="3912">
          <cell r="B3912">
            <v>83904</v>
          </cell>
        </row>
        <row r="3913">
          <cell r="B3913">
            <v>83905</v>
          </cell>
        </row>
        <row r="3914">
          <cell r="B3914">
            <v>83906</v>
          </cell>
        </row>
        <row r="3915">
          <cell r="B3915">
            <v>83907</v>
          </cell>
        </row>
        <row r="3916">
          <cell r="B3916">
            <v>83908</v>
          </cell>
        </row>
        <row r="3917">
          <cell r="B3917">
            <v>83909</v>
          </cell>
        </row>
        <row r="3918">
          <cell r="B3918">
            <v>83910</v>
          </cell>
        </row>
        <row r="3919">
          <cell r="B3919">
            <v>83911</v>
          </cell>
        </row>
        <row r="3920">
          <cell r="B3920">
            <v>83912</v>
          </cell>
        </row>
        <row r="3921">
          <cell r="B3921">
            <v>83913</v>
          </cell>
        </row>
        <row r="3922">
          <cell r="B3922">
            <v>83914</v>
          </cell>
        </row>
        <row r="3923">
          <cell r="B3923">
            <v>83915</v>
          </cell>
        </row>
        <row r="3924">
          <cell r="B3924">
            <v>83916</v>
          </cell>
        </row>
        <row r="3925">
          <cell r="B3925">
            <v>83917</v>
          </cell>
        </row>
        <row r="3926">
          <cell r="B3926">
            <v>83918</v>
          </cell>
        </row>
        <row r="3927">
          <cell r="B3927">
            <v>83919</v>
          </cell>
        </row>
        <row r="3928">
          <cell r="B3928">
            <v>83920</v>
          </cell>
        </row>
        <row r="3929">
          <cell r="B3929">
            <v>83921</v>
          </cell>
        </row>
        <row r="3930">
          <cell r="B3930">
            <v>83922</v>
          </cell>
        </row>
        <row r="3931">
          <cell r="B3931">
            <v>83923</v>
          </cell>
        </row>
        <row r="3932">
          <cell r="B3932">
            <v>83924</v>
          </cell>
        </row>
        <row r="3933">
          <cell r="B3933">
            <v>83925</v>
          </cell>
        </row>
        <row r="3934">
          <cell r="B3934">
            <v>83926</v>
          </cell>
        </row>
        <row r="3935">
          <cell r="B3935">
            <v>83927</v>
          </cell>
        </row>
        <row r="3936">
          <cell r="B3936">
            <v>83928</v>
          </cell>
        </row>
        <row r="3937">
          <cell r="B3937">
            <v>83929</v>
          </cell>
        </row>
        <row r="3938">
          <cell r="B3938">
            <v>83930</v>
          </cell>
        </row>
        <row r="3939">
          <cell r="B3939">
            <v>83931</v>
          </cell>
        </row>
        <row r="3940">
          <cell r="B3940">
            <v>83932</v>
          </cell>
        </row>
        <row r="3941">
          <cell r="B3941">
            <v>83933</v>
          </cell>
        </row>
        <row r="3942">
          <cell r="B3942">
            <v>83934</v>
          </cell>
        </row>
        <row r="3943">
          <cell r="B3943">
            <v>83935</v>
          </cell>
        </row>
        <row r="3944">
          <cell r="B3944">
            <v>83936</v>
          </cell>
        </row>
        <row r="3945">
          <cell r="B3945">
            <v>83937</v>
          </cell>
        </row>
        <row r="3946">
          <cell r="B3946">
            <v>83938</v>
          </cell>
        </row>
        <row r="3947">
          <cell r="B3947">
            <v>83939</v>
          </cell>
        </row>
        <row r="3948">
          <cell r="B3948">
            <v>83940</v>
          </cell>
        </row>
        <row r="3949">
          <cell r="B3949">
            <v>83941</v>
          </cell>
        </row>
        <row r="3950">
          <cell r="B3950">
            <v>83942</v>
          </cell>
        </row>
        <row r="3951">
          <cell r="B3951">
            <v>83943</v>
          </cell>
        </row>
        <row r="3952">
          <cell r="B3952">
            <v>83944</v>
          </cell>
        </row>
        <row r="3953">
          <cell r="B3953">
            <v>83945</v>
          </cell>
        </row>
        <row r="3954">
          <cell r="B3954">
            <v>83946</v>
          </cell>
        </row>
        <row r="3955">
          <cell r="B3955">
            <v>83947</v>
          </cell>
        </row>
        <row r="3956">
          <cell r="B3956">
            <v>83948</v>
          </cell>
        </row>
        <row r="3957">
          <cell r="B3957">
            <v>83949</v>
          </cell>
        </row>
        <row r="3958">
          <cell r="B3958">
            <v>83950</v>
          </cell>
        </row>
        <row r="3959">
          <cell r="B3959">
            <v>83951</v>
          </cell>
        </row>
        <row r="3960">
          <cell r="B3960">
            <v>83952</v>
          </cell>
        </row>
        <row r="3961">
          <cell r="B3961">
            <v>83953</v>
          </cell>
        </row>
        <row r="3962">
          <cell r="B3962">
            <v>83954</v>
          </cell>
        </row>
        <row r="3963">
          <cell r="B3963">
            <v>83955</v>
          </cell>
        </row>
        <row r="3964">
          <cell r="B3964">
            <v>83956</v>
          </cell>
        </row>
        <row r="3965">
          <cell r="B3965">
            <v>83957</v>
          </cell>
        </row>
        <row r="3966">
          <cell r="B3966">
            <v>83958</v>
          </cell>
        </row>
        <row r="3967">
          <cell r="B3967">
            <v>83959</v>
          </cell>
        </row>
        <row r="3968">
          <cell r="B3968">
            <v>83960</v>
          </cell>
        </row>
        <row r="3969">
          <cell r="B3969">
            <v>83961</v>
          </cell>
        </row>
        <row r="3970">
          <cell r="B3970">
            <v>83962</v>
          </cell>
        </row>
        <row r="3971">
          <cell r="B3971">
            <v>83963</v>
          </cell>
        </row>
        <row r="3972">
          <cell r="B3972">
            <v>83964</v>
          </cell>
        </row>
        <row r="3973">
          <cell r="B3973">
            <v>83965</v>
          </cell>
        </row>
        <row r="3974">
          <cell r="B3974">
            <v>83966</v>
          </cell>
        </row>
        <row r="3975">
          <cell r="B3975">
            <v>83967</v>
          </cell>
        </row>
        <row r="3976">
          <cell r="B3976">
            <v>83968</v>
          </cell>
        </row>
        <row r="3977">
          <cell r="B3977">
            <v>83969</v>
          </cell>
        </row>
        <row r="3978">
          <cell r="B3978">
            <v>83970</v>
          </cell>
        </row>
        <row r="3979">
          <cell r="B3979">
            <v>83971</v>
          </cell>
        </row>
        <row r="3980">
          <cell r="B3980">
            <v>83972</v>
          </cell>
        </row>
        <row r="3981">
          <cell r="B3981">
            <v>83973</v>
          </cell>
        </row>
        <row r="3982">
          <cell r="B3982">
            <v>83974</v>
          </cell>
        </row>
        <row r="3983">
          <cell r="B3983">
            <v>83975</v>
          </cell>
        </row>
        <row r="3984">
          <cell r="B3984">
            <v>83976</v>
          </cell>
        </row>
        <row r="3985">
          <cell r="B3985">
            <v>83977</v>
          </cell>
        </row>
        <row r="3986">
          <cell r="B3986">
            <v>83978</v>
          </cell>
        </row>
        <row r="3987">
          <cell r="B3987">
            <v>83979</v>
          </cell>
        </row>
        <row r="3988">
          <cell r="B3988">
            <v>83980</v>
          </cell>
        </row>
        <row r="3989">
          <cell r="B3989">
            <v>83981</v>
          </cell>
        </row>
        <row r="3990">
          <cell r="B3990">
            <v>83982</v>
          </cell>
        </row>
        <row r="3991">
          <cell r="B3991">
            <v>83983</v>
          </cell>
        </row>
        <row r="3992">
          <cell r="B3992">
            <v>83984</v>
          </cell>
        </row>
        <row r="3993">
          <cell r="B3993">
            <v>83985</v>
          </cell>
        </row>
        <row r="3994">
          <cell r="B3994">
            <v>83986</v>
          </cell>
        </row>
        <row r="3995">
          <cell r="B3995">
            <v>83987</v>
          </cell>
        </row>
        <row r="3996">
          <cell r="B3996">
            <v>83988</v>
          </cell>
        </row>
        <row r="3997">
          <cell r="B3997">
            <v>83989</v>
          </cell>
        </row>
        <row r="3998">
          <cell r="B3998">
            <v>83990</v>
          </cell>
        </row>
        <row r="3999">
          <cell r="B3999">
            <v>83991</v>
          </cell>
        </row>
        <row r="4000">
          <cell r="B4000">
            <v>83992</v>
          </cell>
        </row>
        <row r="4001">
          <cell r="B4001">
            <v>83993</v>
          </cell>
        </row>
        <row r="4002">
          <cell r="B4002">
            <v>83994</v>
          </cell>
        </row>
        <row r="4003">
          <cell r="B4003">
            <v>83995</v>
          </cell>
        </row>
        <row r="4004">
          <cell r="B4004">
            <v>83996</v>
          </cell>
        </row>
        <row r="4005">
          <cell r="B4005">
            <v>83997</v>
          </cell>
        </row>
        <row r="4006">
          <cell r="B4006">
            <v>83998</v>
          </cell>
        </row>
        <row r="4007">
          <cell r="B4007">
            <v>83999</v>
          </cell>
        </row>
        <row r="4008">
          <cell r="B4008">
            <v>84000</v>
          </cell>
          <cell r="C4008" t="str">
            <v>I</v>
          </cell>
        </row>
        <row r="4009">
          <cell r="B4009">
            <v>84001</v>
          </cell>
          <cell r="C4009" t="str">
            <v>I</v>
          </cell>
        </row>
        <row r="4010">
          <cell r="B4010">
            <v>84002</v>
          </cell>
          <cell r="C4010" t="str">
            <v>I</v>
          </cell>
        </row>
        <row r="4011">
          <cell r="B4011">
            <v>84003</v>
          </cell>
          <cell r="C4011" t="str">
            <v>I</v>
          </cell>
        </row>
        <row r="4012">
          <cell r="B4012">
            <v>84004</v>
          </cell>
          <cell r="C4012" t="str">
            <v>I</v>
          </cell>
        </row>
        <row r="4013">
          <cell r="B4013">
            <v>84005</v>
          </cell>
          <cell r="C4013" t="str">
            <v>I</v>
          </cell>
        </row>
        <row r="4014">
          <cell r="B4014">
            <v>84006</v>
          </cell>
          <cell r="C4014" t="str">
            <v>I</v>
          </cell>
        </row>
        <row r="4015">
          <cell r="B4015">
            <v>84007</v>
          </cell>
          <cell r="C4015" t="str">
            <v>I</v>
          </cell>
        </row>
        <row r="4016">
          <cell r="B4016">
            <v>84008</v>
          </cell>
          <cell r="C4016" t="str">
            <v>I</v>
          </cell>
        </row>
        <row r="4017">
          <cell r="B4017">
            <v>84009</v>
          </cell>
          <cell r="C4017" t="str">
            <v>I</v>
          </cell>
        </row>
        <row r="4018">
          <cell r="B4018">
            <v>84010</v>
          </cell>
          <cell r="C4018" t="str">
            <v>I</v>
          </cell>
        </row>
        <row r="4019">
          <cell r="B4019">
            <v>84011</v>
          </cell>
          <cell r="C4019" t="str">
            <v>I</v>
          </cell>
        </row>
        <row r="4020">
          <cell r="B4020">
            <v>84012</v>
          </cell>
          <cell r="C4020" t="str">
            <v>I</v>
          </cell>
        </row>
        <row r="4021">
          <cell r="B4021">
            <v>84013</v>
          </cell>
          <cell r="C4021" t="str">
            <v>I</v>
          </cell>
        </row>
        <row r="4022">
          <cell r="B4022">
            <v>84014</v>
          </cell>
          <cell r="C4022" t="str">
            <v>I</v>
          </cell>
        </row>
        <row r="4023">
          <cell r="B4023">
            <v>84015</v>
          </cell>
          <cell r="C4023" t="str">
            <v>I</v>
          </cell>
        </row>
        <row r="4024">
          <cell r="B4024">
            <v>84016</v>
          </cell>
          <cell r="C4024" t="str">
            <v>I</v>
          </cell>
        </row>
        <row r="4025">
          <cell r="B4025">
            <v>84017</v>
          </cell>
          <cell r="C4025" t="str">
            <v>I</v>
          </cell>
        </row>
        <row r="4026">
          <cell r="B4026">
            <v>84018</v>
          </cell>
          <cell r="C4026" t="str">
            <v>I</v>
          </cell>
        </row>
        <row r="4027">
          <cell r="B4027">
            <v>84019</v>
          </cell>
          <cell r="C4027" t="str">
            <v>I</v>
          </cell>
        </row>
        <row r="4028">
          <cell r="B4028">
            <v>84020</v>
          </cell>
          <cell r="C4028" t="str">
            <v>I</v>
          </cell>
        </row>
        <row r="4029">
          <cell r="B4029">
            <v>84021</v>
          </cell>
          <cell r="C4029" t="str">
            <v>I</v>
          </cell>
        </row>
        <row r="4030">
          <cell r="B4030">
            <v>84022</v>
          </cell>
          <cell r="C4030" t="str">
            <v>I</v>
          </cell>
        </row>
        <row r="4031">
          <cell r="B4031">
            <v>84023</v>
          </cell>
          <cell r="C4031" t="str">
            <v>I</v>
          </cell>
        </row>
        <row r="4032">
          <cell r="B4032">
            <v>84024</v>
          </cell>
          <cell r="C4032" t="str">
            <v>I</v>
          </cell>
        </row>
        <row r="4033">
          <cell r="B4033">
            <v>84025</v>
          </cell>
          <cell r="C4033" t="str">
            <v>I</v>
          </cell>
        </row>
        <row r="4034">
          <cell r="B4034">
            <v>84026</v>
          </cell>
          <cell r="C4034" t="str">
            <v>I</v>
          </cell>
        </row>
        <row r="4035">
          <cell r="B4035">
            <v>84027</v>
          </cell>
          <cell r="C4035" t="str">
            <v>I</v>
          </cell>
        </row>
        <row r="4036">
          <cell r="B4036">
            <v>84028</v>
          </cell>
          <cell r="C4036" t="str">
            <v>I</v>
          </cell>
        </row>
        <row r="4037">
          <cell r="B4037">
            <v>84029</v>
          </cell>
          <cell r="C4037" t="str">
            <v>I</v>
          </cell>
        </row>
        <row r="4038">
          <cell r="B4038">
            <v>84030</v>
          </cell>
          <cell r="C4038" t="str">
            <v>I</v>
          </cell>
        </row>
        <row r="4039">
          <cell r="B4039">
            <v>84031</v>
          </cell>
          <cell r="C4039" t="str">
            <v>I</v>
          </cell>
        </row>
        <row r="4040">
          <cell r="B4040">
            <v>84032</v>
          </cell>
          <cell r="C4040" t="str">
            <v>I</v>
          </cell>
        </row>
        <row r="4041">
          <cell r="B4041">
            <v>84033</v>
          </cell>
          <cell r="C4041" t="str">
            <v>I</v>
          </cell>
        </row>
        <row r="4042">
          <cell r="B4042">
            <v>84034</v>
          </cell>
          <cell r="C4042" t="str">
            <v>I</v>
          </cell>
        </row>
        <row r="4043">
          <cell r="B4043">
            <v>84035</v>
          </cell>
          <cell r="C4043" t="str">
            <v>I</v>
          </cell>
        </row>
        <row r="4044">
          <cell r="B4044">
            <v>84036</v>
          </cell>
          <cell r="C4044" t="str">
            <v>I</v>
          </cell>
        </row>
        <row r="4045">
          <cell r="B4045">
            <v>84037</v>
          </cell>
          <cell r="C4045" t="str">
            <v>I</v>
          </cell>
        </row>
        <row r="4046">
          <cell r="B4046">
            <v>84038</v>
          </cell>
          <cell r="C4046" t="str">
            <v>I</v>
          </cell>
        </row>
        <row r="4047">
          <cell r="B4047">
            <v>84039</v>
          </cell>
          <cell r="C4047" t="str">
            <v>I</v>
          </cell>
        </row>
        <row r="4048">
          <cell r="B4048">
            <v>84040</v>
          </cell>
          <cell r="C4048" t="str">
            <v>I</v>
          </cell>
        </row>
        <row r="4049">
          <cell r="B4049">
            <v>84041</v>
          </cell>
          <cell r="C4049" t="str">
            <v>I</v>
          </cell>
        </row>
        <row r="4050">
          <cell r="B4050">
            <v>84042</v>
          </cell>
          <cell r="C4050" t="str">
            <v>I</v>
          </cell>
        </row>
        <row r="4051">
          <cell r="B4051">
            <v>84043</v>
          </cell>
          <cell r="C4051" t="str">
            <v>I</v>
          </cell>
        </row>
        <row r="4052">
          <cell r="B4052">
            <v>84044</v>
          </cell>
          <cell r="C4052" t="str">
            <v>I</v>
          </cell>
        </row>
        <row r="4053">
          <cell r="B4053">
            <v>84045</v>
          </cell>
          <cell r="C4053" t="str">
            <v>I</v>
          </cell>
        </row>
        <row r="4054">
          <cell r="B4054">
            <v>84046</v>
          </cell>
          <cell r="C4054" t="str">
            <v>I</v>
          </cell>
        </row>
        <row r="4055">
          <cell r="B4055">
            <v>84047</v>
          </cell>
          <cell r="C4055" t="str">
            <v>I</v>
          </cell>
        </row>
        <row r="4056">
          <cell r="B4056">
            <v>84048</v>
          </cell>
          <cell r="C4056" t="str">
            <v>I</v>
          </cell>
        </row>
        <row r="4057">
          <cell r="B4057">
            <v>84049</v>
          </cell>
          <cell r="C4057" t="str">
            <v>I</v>
          </cell>
        </row>
        <row r="4058">
          <cell r="B4058">
            <v>84050</v>
          </cell>
          <cell r="C4058" t="str">
            <v>I</v>
          </cell>
        </row>
        <row r="4059">
          <cell r="B4059">
            <v>84051</v>
          </cell>
          <cell r="C4059" t="str">
            <v>I</v>
          </cell>
        </row>
        <row r="4060">
          <cell r="B4060">
            <v>84052</v>
          </cell>
          <cell r="C4060" t="str">
            <v>I</v>
          </cell>
        </row>
        <row r="4061">
          <cell r="B4061">
            <v>84053</v>
          </cell>
          <cell r="C4061" t="str">
            <v>I</v>
          </cell>
        </row>
        <row r="4062">
          <cell r="B4062">
            <v>84054</v>
          </cell>
          <cell r="C4062" t="str">
            <v>I</v>
          </cell>
        </row>
        <row r="4063">
          <cell r="B4063">
            <v>84055</v>
          </cell>
          <cell r="C4063" t="str">
            <v>I</v>
          </cell>
        </row>
        <row r="4064">
          <cell r="B4064">
            <v>84056</v>
          </cell>
          <cell r="C4064" t="str">
            <v>I</v>
          </cell>
        </row>
        <row r="4065">
          <cell r="B4065">
            <v>84057</v>
          </cell>
          <cell r="C4065" t="str">
            <v>I</v>
          </cell>
        </row>
        <row r="4066">
          <cell r="B4066">
            <v>84058</v>
          </cell>
          <cell r="C4066" t="str">
            <v>I</v>
          </cell>
        </row>
        <row r="4067">
          <cell r="B4067">
            <v>84059</v>
          </cell>
          <cell r="C4067" t="str">
            <v>I</v>
          </cell>
        </row>
        <row r="4068">
          <cell r="B4068">
            <v>84060</v>
          </cell>
          <cell r="C4068" t="str">
            <v>I</v>
          </cell>
        </row>
        <row r="4069">
          <cell r="B4069">
            <v>84061</v>
          </cell>
          <cell r="C4069" t="str">
            <v>I</v>
          </cell>
        </row>
        <row r="4070">
          <cell r="B4070">
            <v>84062</v>
          </cell>
          <cell r="C4070" t="str">
            <v>I</v>
          </cell>
        </row>
        <row r="4071">
          <cell r="B4071">
            <v>84063</v>
          </cell>
          <cell r="C4071" t="str">
            <v>I</v>
          </cell>
        </row>
        <row r="4072">
          <cell r="B4072">
            <v>84064</v>
          </cell>
          <cell r="C4072" t="str">
            <v>I</v>
          </cell>
        </row>
        <row r="4073">
          <cell r="B4073">
            <v>84065</v>
          </cell>
          <cell r="C4073" t="str">
            <v>I</v>
          </cell>
        </row>
        <row r="4074">
          <cell r="B4074">
            <v>84066</v>
          </cell>
          <cell r="C4074" t="str">
            <v>I</v>
          </cell>
        </row>
        <row r="4075">
          <cell r="B4075">
            <v>84067</v>
          </cell>
          <cell r="C4075" t="str">
            <v>I</v>
          </cell>
        </row>
        <row r="4076">
          <cell r="B4076">
            <v>84068</v>
          </cell>
          <cell r="C4076" t="str">
            <v>I</v>
          </cell>
        </row>
        <row r="4077">
          <cell r="B4077">
            <v>84069</v>
          </cell>
          <cell r="C4077" t="str">
            <v>I</v>
          </cell>
        </row>
        <row r="4078">
          <cell r="B4078">
            <v>84070</v>
          </cell>
          <cell r="C4078" t="str">
            <v>I</v>
          </cell>
        </row>
        <row r="4079">
          <cell r="B4079">
            <v>84071</v>
          </cell>
          <cell r="C4079" t="str">
            <v>I</v>
          </cell>
        </row>
        <row r="4080">
          <cell r="B4080">
            <v>84072</v>
          </cell>
          <cell r="C4080" t="str">
            <v>I</v>
          </cell>
        </row>
        <row r="4081">
          <cell r="B4081">
            <v>84073</v>
          </cell>
          <cell r="C4081" t="str">
            <v>I</v>
          </cell>
        </row>
        <row r="4082">
          <cell r="B4082">
            <v>84074</v>
          </cell>
          <cell r="C4082" t="str">
            <v>I</v>
          </cell>
        </row>
        <row r="4083">
          <cell r="B4083">
            <v>84075</v>
          </cell>
          <cell r="C4083" t="str">
            <v>I</v>
          </cell>
        </row>
        <row r="4084">
          <cell r="B4084">
            <v>84076</v>
          </cell>
          <cell r="C4084" t="str">
            <v>I</v>
          </cell>
        </row>
        <row r="4085">
          <cell r="B4085">
            <v>84077</v>
          </cell>
          <cell r="C4085" t="str">
            <v>I</v>
          </cell>
        </row>
        <row r="4086">
          <cell r="B4086">
            <v>84078</v>
          </cell>
          <cell r="C4086" t="str">
            <v>I</v>
          </cell>
        </row>
        <row r="4087">
          <cell r="B4087">
            <v>84079</v>
          </cell>
          <cell r="C4087" t="str">
            <v>I</v>
          </cell>
        </row>
        <row r="4088">
          <cell r="B4088">
            <v>84080</v>
          </cell>
          <cell r="C4088" t="str">
            <v>I</v>
          </cell>
        </row>
        <row r="4089">
          <cell r="B4089">
            <v>84081</v>
          </cell>
          <cell r="C4089" t="str">
            <v>I</v>
          </cell>
        </row>
        <row r="4090">
          <cell r="B4090">
            <v>84082</v>
          </cell>
          <cell r="C4090" t="str">
            <v>I</v>
          </cell>
        </row>
        <row r="4091">
          <cell r="B4091">
            <v>84083</v>
          </cell>
          <cell r="C4091" t="str">
            <v>I</v>
          </cell>
        </row>
        <row r="4092">
          <cell r="B4092">
            <v>84084</v>
          </cell>
          <cell r="C4092" t="str">
            <v>I</v>
          </cell>
        </row>
        <row r="4093">
          <cell r="B4093">
            <v>84085</v>
          </cell>
          <cell r="C4093" t="str">
            <v>I</v>
          </cell>
        </row>
        <row r="4094">
          <cell r="B4094">
            <v>84086</v>
          </cell>
          <cell r="C4094" t="str">
            <v>I</v>
          </cell>
        </row>
        <row r="4095">
          <cell r="B4095">
            <v>84087</v>
          </cell>
          <cell r="C4095" t="str">
            <v>I</v>
          </cell>
        </row>
        <row r="4096">
          <cell r="B4096">
            <v>84088</v>
          </cell>
          <cell r="C4096" t="str">
            <v>I</v>
          </cell>
        </row>
        <row r="4097">
          <cell r="B4097">
            <v>84089</v>
          </cell>
          <cell r="C4097" t="str">
            <v>I</v>
          </cell>
        </row>
        <row r="4098">
          <cell r="B4098">
            <v>84090</v>
          </cell>
          <cell r="C4098" t="str">
            <v>I</v>
          </cell>
        </row>
        <row r="4099">
          <cell r="B4099">
            <v>84091</v>
          </cell>
          <cell r="C4099" t="str">
            <v>I</v>
          </cell>
        </row>
        <row r="4100">
          <cell r="B4100">
            <v>84092</v>
          </cell>
          <cell r="C4100" t="str">
            <v>I</v>
          </cell>
        </row>
        <row r="4101">
          <cell r="B4101">
            <v>84093</v>
          </cell>
          <cell r="C4101" t="str">
            <v>I</v>
          </cell>
        </row>
        <row r="4102">
          <cell r="B4102">
            <v>84094</v>
          </cell>
          <cell r="C4102" t="str">
            <v>I</v>
          </cell>
        </row>
        <row r="4103">
          <cell r="B4103">
            <v>84095</v>
          </cell>
          <cell r="C4103" t="str">
            <v>I</v>
          </cell>
        </row>
        <row r="4104">
          <cell r="B4104">
            <v>84096</v>
          </cell>
          <cell r="C4104" t="str">
            <v>I</v>
          </cell>
        </row>
        <row r="4105">
          <cell r="B4105">
            <v>84097</v>
          </cell>
          <cell r="C4105" t="str">
            <v>I</v>
          </cell>
        </row>
        <row r="4106">
          <cell r="B4106">
            <v>84098</v>
          </cell>
          <cell r="C4106" t="str">
            <v>I</v>
          </cell>
        </row>
        <row r="4107">
          <cell r="B4107">
            <v>84099</v>
          </cell>
          <cell r="C4107" t="str">
            <v>I</v>
          </cell>
        </row>
        <row r="4108">
          <cell r="B4108">
            <v>84100</v>
          </cell>
          <cell r="C4108" t="str">
            <v>I</v>
          </cell>
        </row>
        <row r="4109">
          <cell r="B4109">
            <v>84101</v>
          </cell>
          <cell r="C4109" t="str">
            <v>I</v>
          </cell>
        </row>
        <row r="4110">
          <cell r="B4110">
            <v>84102</v>
          </cell>
          <cell r="C4110" t="str">
            <v>I</v>
          </cell>
        </row>
        <row r="4111">
          <cell r="B4111">
            <v>84103</v>
          </cell>
          <cell r="C4111" t="str">
            <v>I</v>
          </cell>
        </row>
        <row r="4112">
          <cell r="B4112">
            <v>84104</v>
          </cell>
          <cell r="C4112" t="str">
            <v>I</v>
          </cell>
        </row>
        <row r="4113">
          <cell r="B4113">
            <v>84105</v>
          </cell>
          <cell r="C4113" t="str">
            <v>I</v>
          </cell>
        </row>
        <row r="4114">
          <cell r="B4114">
            <v>84106</v>
          </cell>
          <cell r="C4114" t="str">
            <v>I</v>
          </cell>
        </row>
        <row r="4115">
          <cell r="B4115">
            <v>84107</v>
          </cell>
          <cell r="C4115" t="str">
            <v>I</v>
          </cell>
        </row>
        <row r="4116">
          <cell r="B4116">
            <v>84108</v>
          </cell>
          <cell r="C4116" t="str">
            <v>I</v>
          </cell>
        </row>
        <row r="4117">
          <cell r="B4117">
            <v>84109</v>
          </cell>
          <cell r="C4117" t="str">
            <v>I</v>
          </cell>
        </row>
        <row r="4118">
          <cell r="B4118">
            <v>84110</v>
          </cell>
          <cell r="C4118" t="str">
            <v>I</v>
          </cell>
        </row>
        <row r="4119">
          <cell r="B4119">
            <v>84111</v>
          </cell>
          <cell r="C4119" t="str">
            <v>I</v>
          </cell>
        </row>
        <row r="4120">
          <cell r="B4120">
            <v>84112</v>
          </cell>
          <cell r="C4120" t="str">
            <v>I</v>
          </cell>
        </row>
        <row r="4121">
          <cell r="B4121">
            <v>84113</v>
          </cell>
          <cell r="C4121" t="str">
            <v>I</v>
          </cell>
        </row>
        <row r="4122">
          <cell r="B4122">
            <v>84114</v>
          </cell>
          <cell r="C4122" t="str">
            <v>I</v>
          </cell>
        </row>
        <row r="4123">
          <cell r="B4123">
            <v>84115</v>
          </cell>
          <cell r="C4123" t="str">
            <v>I</v>
          </cell>
        </row>
        <row r="4124">
          <cell r="B4124">
            <v>84116</v>
          </cell>
          <cell r="C4124" t="str">
            <v>I</v>
          </cell>
        </row>
        <row r="4125">
          <cell r="B4125">
            <v>84117</v>
          </cell>
          <cell r="C4125" t="str">
            <v>I</v>
          </cell>
        </row>
        <row r="4126">
          <cell r="B4126">
            <v>84118</v>
          </cell>
          <cell r="C4126" t="str">
            <v>I</v>
          </cell>
        </row>
        <row r="4127">
          <cell r="B4127">
            <v>84119</v>
          </cell>
          <cell r="C4127" t="str">
            <v>I</v>
          </cell>
        </row>
        <row r="4128">
          <cell r="B4128">
            <v>84120</v>
          </cell>
          <cell r="C4128" t="str">
            <v>I</v>
          </cell>
        </row>
        <row r="4129">
          <cell r="B4129">
            <v>84121</v>
          </cell>
          <cell r="C4129" t="str">
            <v>I</v>
          </cell>
        </row>
        <row r="4130">
          <cell r="B4130">
            <v>84122</v>
          </cell>
          <cell r="C4130" t="str">
            <v>I</v>
          </cell>
        </row>
        <row r="4131">
          <cell r="B4131">
            <v>84123</v>
          </cell>
          <cell r="C4131" t="str">
            <v>I</v>
          </cell>
        </row>
        <row r="4132">
          <cell r="B4132">
            <v>84124</v>
          </cell>
          <cell r="C4132" t="str">
            <v>I</v>
          </cell>
        </row>
        <row r="4133">
          <cell r="B4133">
            <v>84125</v>
          </cell>
          <cell r="C4133" t="str">
            <v>I</v>
          </cell>
        </row>
        <row r="4134">
          <cell r="B4134">
            <v>84126</v>
          </cell>
          <cell r="C4134" t="str">
            <v>I</v>
          </cell>
        </row>
        <row r="4135">
          <cell r="B4135">
            <v>84127</v>
          </cell>
          <cell r="C4135" t="str">
            <v>I</v>
          </cell>
        </row>
        <row r="4136">
          <cell r="B4136">
            <v>84128</v>
          </cell>
          <cell r="C4136" t="str">
            <v>I</v>
          </cell>
        </row>
        <row r="4137">
          <cell r="B4137">
            <v>84129</v>
          </cell>
          <cell r="C4137" t="str">
            <v>I</v>
          </cell>
        </row>
        <row r="4138">
          <cell r="B4138">
            <v>84130</v>
          </cell>
          <cell r="C4138" t="str">
            <v>I</v>
          </cell>
        </row>
        <row r="4139">
          <cell r="B4139">
            <v>84131</v>
          </cell>
          <cell r="C4139" t="str">
            <v>I</v>
          </cell>
        </row>
        <row r="4140">
          <cell r="B4140">
            <v>84132</v>
          </cell>
          <cell r="C4140" t="str">
            <v>I</v>
          </cell>
        </row>
        <row r="4141">
          <cell r="B4141">
            <v>84133</v>
          </cell>
          <cell r="C4141" t="str">
            <v>I</v>
          </cell>
        </row>
        <row r="4142">
          <cell r="B4142">
            <v>84134</v>
          </cell>
          <cell r="C4142" t="str">
            <v>I</v>
          </cell>
        </row>
        <row r="4143">
          <cell r="B4143">
            <v>84135</v>
          </cell>
          <cell r="C4143" t="str">
            <v>I</v>
          </cell>
        </row>
        <row r="4144">
          <cell r="B4144">
            <v>84136</v>
          </cell>
          <cell r="C4144" t="str">
            <v>I</v>
          </cell>
        </row>
        <row r="4145">
          <cell r="B4145">
            <v>84137</v>
          </cell>
          <cell r="C4145" t="str">
            <v>I</v>
          </cell>
        </row>
        <row r="4146">
          <cell r="B4146">
            <v>84138</v>
          </cell>
          <cell r="C4146" t="str">
            <v>I</v>
          </cell>
        </row>
        <row r="4147">
          <cell r="B4147">
            <v>84139</v>
          </cell>
          <cell r="C4147" t="str">
            <v>I</v>
          </cell>
        </row>
        <row r="4148">
          <cell r="B4148">
            <v>84140</v>
          </cell>
          <cell r="C4148" t="str">
            <v>I</v>
          </cell>
        </row>
        <row r="4149">
          <cell r="B4149">
            <v>84141</v>
          </cell>
          <cell r="C4149" t="str">
            <v>I</v>
          </cell>
        </row>
        <row r="4150">
          <cell r="B4150">
            <v>84142</v>
          </cell>
          <cell r="C4150" t="str">
            <v>I</v>
          </cell>
        </row>
        <row r="4151">
          <cell r="B4151">
            <v>84143</v>
          </cell>
          <cell r="C4151" t="str">
            <v>I</v>
          </cell>
        </row>
        <row r="4152">
          <cell r="B4152">
            <v>84144</v>
          </cell>
          <cell r="C4152" t="str">
            <v>I</v>
          </cell>
        </row>
        <row r="4153">
          <cell r="B4153">
            <v>84145</v>
          </cell>
          <cell r="C4153" t="str">
            <v>I</v>
          </cell>
        </row>
        <row r="4154">
          <cell r="B4154">
            <v>84146</v>
          </cell>
          <cell r="C4154" t="str">
            <v>I</v>
          </cell>
        </row>
        <row r="4155">
          <cell r="B4155">
            <v>84147</v>
          </cell>
          <cell r="C4155" t="str">
            <v>I</v>
          </cell>
        </row>
        <row r="4156">
          <cell r="B4156">
            <v>84148</v>
          </cell>
          <cell r="C4156" t="str">
            <v>I</v>
          </cell>
        </row>
        <row r="4157">
          <cell r="B4157">
            <v>84149</v>
          </cell>
          <cell r="C4157" t="str">
            <v>I</v>
          </cell>
        </row>
        <row r="4158">
          <cell r="B4158">
            <v>84150</v>
          </cell>
          <cell r="C4158" t="str">
            <v>I</v>
          </cell>
        </row>
        <row r="4159">
          <cell r="B4159">
            <v>84151</v>
          </cell>
          <cell r="C4159" t="str">
            <v>I</v>
          </cell>
        </row>
        <row r="4160">
          <cell r="B4160">
            <v>84152</v>
          </cell>
          <cell r="C4160" t="str">
            <v>I</v>
          </cell>
        </row>
        <row r="4161">
          <cell r="B4161">
            <v>84153</v>
          </cell>
          <cell r="C4161" t="str">
            <v>I</v>
          </cell>
        </row>
        <row r="4162">
          <cell r="B4162">
            <v>84154</v>
          </cell>
          <cell r="C4162" t="str">
            <v>I</v>
          </cell>
        </row>
        <row r="4163">
          <cell r="B4163">
            <v>84155</v>
          </cell>
          <cell r="C4163" t="str">
            <v>I</v>
          </cell>
        </row>
        <row r="4164">
          <cell r="B4164">
            <v>84156</v>
          </cell>
          <cell r="C4164" t="str">
            <v>I</v>
          </cell>
        </row>
        <row r="4165">
          <cell r="B4165">
            <v>84157</v>
          </cell>
          <cell r="C4165" t="str">
            <v>I</v>
          </cell>
        </row>
        <row r="4166">
          <cell r="B4166">
            <v>84158</v>
          </cell>
          <cell r="C4166" t="str">
            <v>I</v>
          </cell>
        </row>
        <row r="4167">
          <cell r="B4167">
            <v>84159</v>
          </cell>
          <cell r="C4167" t="str">
            <v>I</v>
          </cell>
        </row>
        <row r="4168">
          <cell r="B4168">
            <v>84160</v>
          </cell>
          <cell r="C4168" t="str">
            <v>I</v>
          </cell>
        </row>
        <row r="4169">
          <cell r="B4169">
            <v>84161</v>
          </cell>
          <cell r="C4169" t="str">
            <v>I</v>
          </cell>
        </row>
        <row r="4170">
          <cell r="B4170">
            <v>84162</v>
          </cell>
          <cell r="C4170" t="str">
            <v>I</v>
          </cell>
        </row>
        <row r="4171">
          <cell r="B4171">
            <v>84163</v>
          </cell>
          <cell r="C4171" t="str">
            <v>I</v>
          </cell>
        </row>
        <row r="4172">
          <cell r="B4172">
            <v>84164</v>
          </cell>
          <cell r="C4172" t="str">
            <v>I</v>
          </cell>
        </row>
        <row r="4173">
          <cell r="B4173">
            <v>84165</v>
          </cell>
          <cell r="C4173" t="str">
            <v>I</v>
          </cell>
        </row>
        <row r="4174">
          <cell r="B4174">
            <v>84166</v>
          </cell>
          <cell r="C4174" t="str">
            <v>I</v>
          </cell>
        </row>
        <row r="4175">
          <cell r="B4175">
            <v>84167</v>
          </cell>
          <cell r="C4175" t="str">
            <v>I</v>
          </cell>
        </row>
        <row r="4176">
          <cell r="B4176">
            <v>84168</v>
          </cell>
          <cell r="C4176" t="str">
            <v>I</v>
          </cell>
        </row>
        <row r="4177">
          <cell r="B4177">
            <v>84169</v>
          </cell>
          <cell r="C4177" t="str">
            <v>I</v>
          </cell>
        </row>
        <row r="4178">
          <cell r="B4178">
            <v>84170</v>
          </cell>
          <cell r="C4178" t="str">
            <v>I</v>
          </cell>
        </row>
        <row r="4179">
          <cell r="B4179">
            <v>84171</v>
          </cell>
          <cell r="C4179" t="str">
            <v>I</v>
          </cell>
        </row>
        <row r="4180">
          <cell r="B4180">
            <v>84172</v>
          </cell>
          <cell r="C4180" t="str">
            <v>I</v>
          </cell>
        </row>
        <row r="4181">
          <cell r="B4181">
            <v>84173</v>
          </cell>
          <cell r="C4181" t="str">
            <v>I</v>
          </cell>
        </row>
        <row r="4182">
          <cell r="B4182">
            <v>84174</v>
          </cell>
          <cell r="C4182" t="str">
            <v>I</v>
          </cell>
        </row>
        <row r="4183">
          <cell r="B4183">
            <v>84175</v>
          </cell>
          <cell r="C4183" t="str">
            <v>I</v>
          </cell>
        </row>
        <row r="4184">
          <cell r="B4184">
            <v>84176</v>
          </cell>
          <cell r="C4184" t="str">
            <v>I</v>
          </cell>
        </row>
        <row r="4185">
          <cell r="B4185">
            <v>84177</v>
          </cell>
          <cell r="C4185" t="str">
            <v>I</v>
          </cell>
        </row>
        <row r="4186">
          <cell r="B4186">
            <v>84178</v>
          </cell>
          <cell r="C4186" t="str">
            <v>I</v>
          </cell>
        </row>
        <row r="4187">
          <cell r="B4187">
            <v>84179</v>
          </cell>
          <cell r="C4187" t="str">
            <v>I</v>
          </cell>
        </row>
        <row r="4188">
          <cell r="B4188">
            <v>84180</v>
          </cell>
          <cell r="C4188" t="str">
            <v>I</v>
          </cell>
        </row>
        <row r="4189">
          <cell r="B4189">
            <v>84181</v>
          </cell>
          <cell r="C4189" t="str">
            <v>I</v>
          </cell>
        </row>
        <row r="4190">
          <cell r="B4190">
            <v>84182</v>
          </cell>
          <cell r="C4190" t="str">
            <v>I</v>
          </cell>
        </row>
        <row r="4191">
          <cell r="B4191">
            <v>84183</v>
          </cell>
          <cell r="C4191" t="str">
            <v>I</v>
          </cell>
        </row>
        <row r="4192">
          <cell r="B4192">
            <v>84184</v>
          </cell>
          <cell r="C4192" t="str">
            <v>I</v>
          </cell>
        </row>
        <row r="4193">
          <cell r="B4193">
            <v>84185</v>
          </cell>
          <cell r="C4193" t="str">
            <v>I</v>
          </cell>
        </row>
        <row r="4194">
          <cell r="B4194">
            <v>84186</v>
          </cell>
          <cell r="C4194" t="str">
            <v>I</v>
          </cell>
        </row>
        <row r="4195">
          <cell r="B4195">
            <v>84187</v>
          </cell>
          <cell r="C4195" t="str">
            <v>I</v>
          </cell>
        </row>
        <row r="4196">
          <cell r="B4196">
            <v>84188</v>
          </cell>
          <cell r="C4196" t="str">
            <v>I</v>
          </cell>
        </row>
        <row r="4197">
          <cell r="B4197">
            <v>84189</v>
          </cell>
          <cell r="C4197" t="str">
            <v>I</v>
          </cell>
        </row>
        <row r="4198">
          <cell r="B4198">
            <v>84190</v>
          </cell>
          <cell r="C4198" t="str">
            <v>I</v>
          </cell>
        </row>
        <row r="4199">
          <cell r="B4199">
            <v>84191</v>
          </cell>
          <cell r="C4199" t="str">
            <v>I</v>
          </cell>
        </row>
        <row r="4200">
          <cell r="B4200">
            <v>84192</v>
          </cell>
          <cell r="C4200" t="str">
            <v>I</v>
          </cell>
        </row>
        <row r="4201">
          <cell r="B4201">
            <v>84193</v>
          </cell>
          <cell r="C4201" t="str">
            <v>I</v>
          </cell>
        </row>
        <row r="4202">
          <cell r="B4202">
            <v>84194</v>
          </cell>
          <cell r="C4202" t="str">
            <v>I</v>
          </cell>
        </row>
        <row r="4203">
          <cell r="B4203">
            <v>84195</v>
          </cell>
          <cell r="C4203" t="str">
            <v>I</v>
          </cell>
        </row>
        <row r="4204">
          <cell r="B4204">
            <v>84196</v>
          </cell>
          <cell r="C4204" t="str">
            <v>I</v>
          </cell>
        </row>
        <row r="4205">
          <cell r="B4205">
            <v>84197</v>
          </cell>
          <cell r="C4205" t="str">
            <v>I</v>
          </cell>
        </row>
        <row r="4206">
          <cell r="B4206">
            <v>84198</v>
          </cell>
          <cell r="C4206" t="str">
            <v>I</v>
          </cell>
        </row>
        <row r="4207">
          <cell r="B4207">
            <v>84199</v>
          </cell>
          <cell r="C4207" t="str">
            <v>I</v>
          </cell>
        </row>
        <row r="4208">
          <cell r="B4208">
            <v>84200</v>
          </cell>
        </row>
        <row r="4209">
          <cell r="B4209">
            <v>84201</v>
          </cell>
        </row>
        <row r="4210">
          <cell r="B4210">
            <v>84202</v>
          </cell>
        </row>
        <row r="4211">
          <cell r="B4211">
            <v>84203</v>
          </cell>
        </row>
        <row r="4212">
          <cell r="B4212">
            <v>84204</v>
          </cell>
        </row>
        <row r="4213">
          <cell r="B4213">
            <v>84205</v>
          </cell>
        </row>
        <row r="4214">
          <cell r="B4214">
            <v>84206</v>
          </cell>
        </row>
        <row r="4215">
          <cell r="B4215">
            <v>84207</v>
          </cell>
        </row>
        <row r="4216">
          <cell r="B4216">
            <v>84208</v>
          </cell>
        </row>
        <row r="4217">
          <cell r="B4217">
            <v>84209</v>
          </cell>
        </row>
        <row r="4218">
          <cell r="B4218">
            <v>84210</v>
          </cell>
        </row>
        <row r="4219">
          <cell r="B4219">
            <v>84211</v>
          </cell>
        </row>
        <row r="4220">
          <cell r="B4220">
            <v>84212</v>
          </cell>
        </row>
        <row r="4221">
          <cell r="B4221">
            <v>84213</v>
          </cell>
        </row>
        <row r="4222">
          <cell r="B4222">
            <v>84214</v>
          </cell>
        </row>
        <row r="4223">
          <cell r="B4223">
            <v>84215</v>
          </cell>
        </row>
        <row r="4224">
          <cell r="B4224">
            <v>84216</v>
          </cell>
        </row>
        <row r="4225">
          <cell r="B4225">
            <v>84217</v>
          </cell>
        </row>
        <row r="4226">
          <cell r="B4226">
            <v>84218</v>
          </cell>
        </row>
        <row r="4227">
          <cell r="B4227">
            <v>84219</v>
          </cell>
        </row>
        <row r="4228">
          <cell r="B4228">
            <v>84220</v>
          </cell>
        </row>
        <row r="4229">
          <cell r="B4229">
            <v>84221</v>
          </cell>
        </row>
        <row r="4230">
          <cell r="B4230">
            <v>84222</v>
          </cell>
        </row>
        <row r="4231">
          <cell r="B4231">
            <v>84223</v>
          </cell>
        </row>
        <row r="4232">
          <cell r="B4232">
            <v>84224</v>
          </cell>
        </row>
        <row r="4233">
          <cell r="B4233">
            <v>84225</v>
          </cell>
        </row>
        <row r="4234">
          <cell r="B4234">
            <v>84226</v>
          </cell>
        </row>
        <row r="4235">
          <cell r="B4235">
            <v>84227</v>
          </cell>
        </row>
        <row r="4236">
          <cell r="B4236">
            <v>84228</v>
          </cell>
        </row>
        <row r="4237">
          <cell r="B4237">
            <v>84229</v>
          </cell>
        </row>
        <row r="4238">
          <cell r="B4238">
            <v>84230</v>
          </cell>
        </row>
        <row r="4239">
          <cell r="B4239">
            <v>84231</v>
          </cell>
        </row>
        <row r="4240">
          <cell r="B4240">
            <v>84232</v>
          </cell>
        </row>
        <row r="4241">
          <cell r="B4241">
            <v>84233</v>
          </cell>
        </row>
        <row r="4242">
          <cell r="B4242">
            <v>84234</v>
          </cell>
        </row>
        <row r="4243">
          <cell r="B4243">
            <v>84235</v>
          </cell>
        </row>
        <row r="4244">
          <cell r="B4244">
            <v>84236</v>
          </cell>
        </row>
        <row r="4245">
          <cell r="B4245">
            <v>84237</v>
          </cell>
        </row>
        <row r="4246">
          <cell r="B4246">
            <v>84238</v>
          </cell>
        </row>
        <row r="4247">
          <cell r="B4247">
            <v>84239</v>
          </cell>
        </row>
        <row r="4248">
          <cell r="B4248">
            <v>84240</v>
          </cell>
        </row>
        <row r="4249">
          <cell r="B4249">
            <v>84241</v>
          </cell>
        </row>
        <row r="4250">
          <cell r="B4250">
            <v>84242</v>
          </cell>
        </row>
        <row r="4251">
          <cell r="B4251">
            <v>84243</v>
          </cell>
        </row>
        <row r="4252">
          <cell r="B4252">
            <v>84244</v>
          </cell>
        </row>
        <row r="4253">
          <cell r="B4253">
            <v>84245</v>
          </cell>
        </row>
        <row r="4254">
          <cell r="B4254">
            <v>84246</v>
          </cell>
        </row>
        <row r="4255">
          <cell r="B4255">
            <v>84247</v>
          </cell>
        </row>
        <row r="4256">
          <cell r="B4256">
            <v>84248</v>
          </cell>
        </row>
        <row r="4257">
          <cell r="B4257">
            <v>84249</v>
          </cell>
        </row>
        <row r="4258">
          <cell r="B4258">
            <v>84250</v>
          </cell>
        </row>
        <row r="4259">
          <cell r="B4259">
            <v>84251</v>
          </cell>
        </row>
        <row r="4260">
          <cell r="B4260">
            <v>84252</v>
          </cell>
        </row>
        <row r="4261">
          <cell r="B4261">
            <v>84253</v>
          </cell>
        </row>
        <row r="4262">
          <cell r="B4262">
            <v>84254</v>
          </cell>
        </row>
        <row r="4263">
          <cell r="B4263">
            <v>84255</v>
          </cell>
        </row>
        <row r="4264">
          <cell r="B4264">
            <v>84256</v>
          </cell>
        </row>
        <row r="4265">
          <cell r="B4265">
            <v>84257</v>
          </cell>
        </row>
        <row r="4266">
          <cell r="B4266">
            <v>84258</v>
          </cell>
        </row>
        <row r="4267">
          <cell r="B4267">
            <v>84259</v>
          </cell>
        </row>
        <row r="4268">
          <cell r="B4268">
            <v>84260</v>
          </cell>
        </row>
        <row r="4269">
          <cell r="B4269">
            <v>84261</v>
          </cell>
        </row>
        <row r="4270">
          <cell r="B4270">
            <v>84262</v>
          </cell>
        </row>
        <row r="4271">
          <cell r="B4271">
            <v>84263</v>
          </cell>
        </row>
        <row r="4272">
          <cell r="B4272">
            <v>84264</v>
          </cell>
        </row>
        <row r="4273">
          <cell r="B4273">
            <v>84265</v>
          </cell>
        </row>
        <row r="4274">
          <cell r="B4274">
            <v>84266</v>
          </cell>
        </row>
        <row r="4275">
          <cell r="B4275">
            <v>84267</v>
          </cell>
        </row>
        <row r="4276">
          <cell r="B4276">
            <v>84268</v>
          </cell>
        </row>
        <row r="4277">
          <cell r="B4277">
            <v>84269</v>
          </cell>
        </row>
        <row r="4278">
          <cell r="B4278">
            <v>84270</v>
          </cell>
        </row>
        <row r="4279">
          <cell r="B4279">
            <v>84271</v>
          </cell>
        </row>
        <row r="4280">
          <cell r="B4280">
            <v>84272</v>
          </cell>
        </row>
        <row r="4281">
          <cell r="B4281">
            <v>84273</v>
          </cell>
        </row>
        <row r="4282">
          <cell r="B4282">
            <v>84274</v>
          </cell>
        </row>
        <row r="4283">
          <cell r="B4283">
            <v>84275</v>
          </cell>
        </row>
        <row r="4284">
          <cell r="B4284">
            <v>84276</v>
          </cell>
        </row>
        <row r="4285">
          <cell r="B4285">
            <v>84277</v>
          </cell>
        </row>
        <row r="4286">
          <cell r="B4286">
            <v>84278</v>
          </cell>
        </row>
        <row r="4287">
          <cell r="B4287">
            <v>84279</v>
          </cell>
        </row>
        <row r="4288">
          <cell r="B4288">
            <v>84280</v>
          </cell>
        </row>
        <row r="4289">
          <cell r="B4289">
            <v>84281</v>
          </cell>
        </row>
        <row r="4290">
          <cell r="B4290">
            <v>84282</v>
          </cell>
        </row>
        <row r="4291">
          <cell r="B4291">
            <v>84283</v>
          </cell>
        </row>
        <row r="4292">
          <cell r="B4292">
            <v>84284</v>
          </cell>
        </row>
        <row r="4293">
          <cell r="B4293">
            <v>84285</v>
          </cell>
        </row>
        <row r="4294">
          <cell r="B4294">
            <v>84286</v>
          </cell>
        </row>
        <row r="4295">
          <cell r="B4295">
            <v>84287</v>
          </cell>
        </row>
        <row r="4296">
          <cell r="B4296">
            <v>84288</v>
          </cell>
        </row>
        <row r="4297">
          <cell r="B4297">
            <v>84289</v>
          </cell>
        </row>
        <row r="4298">
          <cell r="B4298">
            <v>84290</v>
          </cell>
        </row>
        <row r="4299">
          <cell r="B4299">
            <v>84291</v>
          </cell>
        </row>
        <row r="4300">
          <cell r="B4300">
            <v>84292</v>
          </cell>
        </row>
        <row r="4301">
          <cell r="B4301">
            <v>84293</v>
          </cell>
        </row>
        <row r="4302">
          <cell r="B4302">
            <v>84294</v>
          </cell>
        </row>
        <row r="4303">
          <cell r="B4303">
            <v>84295</v>
          </cell>
        </row>
        <row r="4304">
          <cell r="B4304">
            <v>84296</v>
          </cell>
        </row>
        <row r="4305">
          <cell r="B4305">
            <v>84297</v>
          </cell>
        </row>
        <row r="4306">
          <cell r="B4306">
            <v>84298</v>
          </cell>
        </row>
        <row r="4307">
          <cell r="B4307">
            <v>84299</v>
          </cell>
        </row>
        <row r="4308">
          <cell r="B4308">
            <v>84300</v>
          </cell>
          <cell r="C4308" t="str">
            <v>J</v>
          </cell>
        </row>
        <row r="4309">
          <cell r="B4309">
            <v>84301</v>
          </cell>
          <cell r="C4309" t="str">
            <v>J</v>
          </cell>
        </row>
        <row r="4310">
          <cell r="B4310">
            <v>84302</v>
          </cell>
          <cell r="C4310" t="str">
            <v>J</v>
          </cell>
        </row>
        <row r="4311">
          <cell r="B4311">
            <v>84303</v>
          </cell>
          <cell r="C4311" t="str">
            <v>J</v>
          </cell>
        </row>
        <row r="4312">
          <cell r="B4312">
            <v>84304</v>
          </cell>
          <cell r="C4312" t="str">
            <v>J</v>
          </cell>
        </row>
        <row r="4313">
          <cell r="B4313">
            <v>84305</v>
          </cell>
          <cell r="C4313" t="str">
            <v>J</v>
          </cell>
        </row>
        <row r="4314">
          <cell r="B4314">
            <v>84306</v>
          </cell>
          <cell r="C4314" t="str">
            <v>J</v>
          </cell>
        </row>
        <row r="4315">
          <cell r="B4315">
            <v>84307</v>
          </cell>
          <cell r="C4315" t="str">
            <v>J</v>
          </cell>
        </row>
        <row r="4316">
          <cell r="B4316">
            <v>84308</v>
          </cell>
          <cell r="C4316" t="str">
            <v>J</v>
          </cell>
        </row>
        <row r="4317">
          <cell r="B4317">
            <v>84309</v>
          </cell>
          <cell r="C4317" t="str">
            <v>J</v>
          </cell>
        </row>
        <row r="4318">
          <cell r="B4318">
            <v>84310</v>
          </cell>
          <cell r="C4318" t="str">
            <v>J</v>
          </cell>
        </row>
        <row r="4319">
          <cell r="B4319">
            <v>84311</v>
          </cell>
          <cell r="C4319" t="str">
            <v>J</v>
          </cell>
        </row>
        <row r="4320">
          <cell r="B4320">
            <v>84312</v>
          </cell>
          <cell r="C4320" t="str">
            <v>J</v>
          </cell>
        </row>
        <row r="4321">
          <cell r="B4321">
            <v>84313</v>
          </cell>
          <cell r="C4321" t="str">
            <v>J</v>
          </cell>
        </row>
        <row r="4322">
          <cell r="B4322">
            <v>84314</v>
          </cell>
          <cell r="C4322" t="str">
            <v>J</v>
          </cell>
        </row>
        <row r="4323">
          <cell r="B4323">
            <v>84315</v>
          </cell>
          <cell r="C4323" t="str">
            <v>J</v>
          </cell>
        </row>
        <row r="4324">
          <cell r="B4324">
            <v>84316</v>
          </cell>
          <cell r="C4324" t="str">
            <v>J</v>
          </cell>
        </row>
        <row r="4325">
          <cell r="B4325">
            <v>84317</v>
          </cell>
          <cell r="C4325" t="str">
            <v>J</v>
          </cell>
        </row>
        <row r="4326">
          <cell r="B4326">
            <v>84318</v>
          </cell>
          <cell r="C4326" t="str">
            <v>J</v>
          </cell>
        </row>
        <row r="4327">
          <cell r="B4327">
            <v>84319</v>
          </cell>
          <cell r="C4327" t="str">
            <v>J</v>
          </cell>
        </row>
        <row r="4328">
          <cell r="B4328">
            <v>84320</v>
          </cell>
          <cell r="C4328" t="str">
            <v>J</v>
          </cell>
        </row>
        <row r="4329">
          <cell r="B4329">
            <v>84321</v>
          </cell>
          <cell r="C4329" t="str">
            <v>J</v>
          </cell>
        </row>
        <row r="4330">
          <cell r="B4330">
            <v>84322</v>
          </cell>
          <cell r="C4330" t="str">
            <v>J</v>
          </cell>
        </row>
        <row r="4331">
          <cell r="B4331">
            <v>84323</v>
          </cell>
          <cell r="C4331" t="str">
            <v>J</v>
          </cell>
        </row>
        <row r="4332">
          <cell r="B4332">
            <v>84324</v>
          </cell>
          <cell r="C4332" t="str">
            <v>J</v>
          </cell>
        </row>
        <row r="4333">
          <cell r="B4333">
            <v>84325</v>
          </cell>
          <cell r="C4333" t="str">
            <v>J</v>
          </cell>
        </row>
        <row r="4334">
          <cell r="B4334">
            <v>84326</v>
          </cell>
          <cell r="C4334" t="str">
            <v>J</v>
          </cell>
        </row>
        <row r="4335">
          <cell r="B4335">
            <v>84327</v>
          </cell>
          <cell r="C4335" t="str">
            <v>J</v>
          </cell>
        </row>
        <row r="4336">
          <cell r="B4336">
            <v>84328</v>
          </cell>
          <cell r="C4336" t="str">
            <v>J</v>
          </cell>
        </row>
        <row r="4337">
          <cell r="B4337">
            <v>84329</v>
          </cell>
          <cell r="C4337" t="str">
            <v>J</v>
          </cell>
        </row>
        <row r="4338">
          <cell r="B4338">
            <v>84330</v>
          </cell>
          <cell r="C4338" t="str">
            <v>J</v>
          </cell>
        </row>
        <row r="4339">
          <cell r="B4339">
            <v>84331</v>
          </cell>
          <cell r="C4339" t="str">
            <v>J</v>
          </cell>
        </row>
        <row r="4340">
          <cell r="B4340">
            <v>84332</v>
          </cell>
          <cell r="C4340" t="str">
            <v>J</v>
          </cell>
        </row>
        <row r="4341">
          <cell r="B4341">
            <v>84333</v>
          </cell>
          <cell r="C4341" t="str">
            <v>J</v>
          </cell>
        </row>
        <row r="4342">
          <cell r="B4342">
            <v>84334</v>
          </cell>
          <cell r="C4342" t="str">
            <v>J</v>
          </cell>
        </row>
        <row r="4343">
          <cell r="B4343">
            <v>84335</v>
          </cell>
          <cell r="C4343" t="str">
            <v>J</v>
          </cell>
        </row>
        <row r="4344">
          <cell r="B4344">
            <v>84336</v>
          </cell>
          <cell r="C4344" t="str">
            <v>J</v>
          </cell>
        </row>
        <row r="4345">
          <cell r="B4345">
            <v>84337</v>
          </cell>
          <cell r="C4345" t="str">
            <v>J</v>
          </cell>
        </row>
        <row r="4346">
          <cell r="B4346">
            <v>84338</v>
          </cell>
          <cell r="C4346" t="str">
            <v>J</v>
          </cell>
        </row>
        <row r="4347">
          <cell r="B4347">
            <v>84339</v>
          </cell>
          <cell r="C4347" t="str">
            <v>J</v>
          </cell>
        </row>
        <row r="4348">
          <cell r="B4348">
            <v>84340</v>
          </cell>
          <cell r="C4348" t="str">
            <v>J</v>
          </cell>
        </row>
        <row r="4349">
          <cell r="B4349">
            <v>84341</v>
          </cell>
          <cell r="C4349" t="str">
            <v>J</v>
          </cell>
        </row>
        <row r="4350">
          <cell r="B4350">
            <v>84342</v>
          </cell>
          <cell r="C4350" t="str">
            <v>J</v>
          </cell>
        </row>
        <row r="4351">
          <cell r="B4351">
            <v>84343</v>
          </cell>
          <cell r="C4351" t="str">
            <v>J</v>
          </cell>
        </row>
        <row r="4352">
          <cell r="B4352">
            <v>84344</v>
          </cell>
          <cell r="C4352" t="str">
            <v>J</v>
          </cell>
        </row>
        <row r="4353">
          <cell r="B4353">
            <v>84345</v>
          </cell>
          <cell r="C4353" t="str">
            <v>J</v>
          </cell>
        </row>
        <row r="4354">
          <cell r="B4354">
            <v>84346</v>
          </cell>
          <cell r="C4354" t="str">
            <v>J</v>
          </cell>
        </row>
        <row r="4355">
          <cell r="B4355">
            <v>84347</v>
          </cell>
          <cell r="C4355" t="str">
            <v>J</v>
          </cell>
        </row>
        <row r="4356">
          <cell r="B4356">
            <v>84348</v>
          </cell>
          <cell r="C4356" t="str">
            <v>J</v>
          </cell>
        </row>
        <row r="4357">
          <cell r="B4357">
            <v>84349</v>
          </cell>
          <cell r="C4357" t="str">
            <v>J</v>
          </cell>
        </row>
        <row r="4358">
          <cell r="B4358">
            <v>84350</v>
          </cell>
          <cell r="C4358" t="str">
            <v>J</v>
          </cell>
        </row>
        <row r="4359">
          <cell r="B4359">
            <v>84351</v>
          </cell>
          <cell r="C4359" t="str">
            <v>J</v>
          </cell>
        </row>
        <row r="4360">
          <cell r="B4360">
            <v>84352</v>
          </cell>
          <cell r="C4360" t="str">
            <v>J</v>
          </cell>
        </row>
        <row r="4361">
          <cell r="B4361">
            <v>84353</v>
          </cell>
          <cell r="C4361" t="str">
            <v>J</v>
          </cell>
        </row>
        <row r="4362">
          <cell r="B4362">
            <v>84354</v>
          </cell>
          <cell r="C4362" t="str">
            <v>J</v>
          </cell>
        </row>
        <row r="4363">
          <cell r="B4363">
            <v>84355</v>
          </cell>
          <cell r="C4363" t="str">
            <v>J</v>
          </cell>
        </row>
        <row r="4364">
          <cell r="B4364">
            <v>84356</v>
          </cell>
          <cell r="C4364" t="str">
            <v>J</v>
          </cell>
        </row>
        <row r="4365">
          <cell r="B4365">
            <v>84357</v>
          </cell>
          <cell r="C4365" t="str">
            <v>J</v>
          </cell>
        </row>
        <row r="4366">
          <cell r="B4366">
            <v>84358</v>
          </cell>
          <cell r="C4366" t="str">
            <v>J</v>
          </cell>
        </row>
        <row r="4367">
          <cell r="B4367">
            <v>84359</v>
          </cell>
          <cell r="C4367" t="str">
            <v>J</v>
          </cell>
        </row>
        <row r="4368">
          <cell r="B4368">
            <v>84360</v>
          </cell>
          <cell r="C4368" t="str">
            <v>J</v>
          </cell>
        </row>
        <row r="4369">
          <cell r="B4369">
            <v>84361</v>
          </cell>
          <cell r="C4369" t="str">
            <v>J</v>
          </cell>
        </row>
        <row r="4370">
          <cell r="B4370">
            <v>84362</v>
          </cell>
          <cell r="C4370" t="str">
            <v>J</v>
          </cell>
        </row>
        <row r="4371">
          <cell r="B4371">
            <v>84363</v>
          </cell>
          <cell r="C4371" t="str">
            <v>J</v>
          </cell>
        </row>
        <row r="4372">
          <cell r="B4372">
            <v>84364</v>
          </cell>
          <cell r="C4372" t="str">
            <v>J</v>
          </cell>
        </row>
        <row r="4373">
          <cell r="B4373">
            <v>84365</v>
          </cell>
          <cell r="C4373" t="str">
            <v>J</v>
          </cell>
        </row>
        <row r="4374">
          <cell r="B4374">
            <v>84366</v>
          </cell>
          <cell r="C4374" t="str">
            <v>J</v>
          </cell>
        </row>
        <row r="4375">
          <cell r="B4375">
            <v>84367</v>
          </cell>
          <cell r="C4375" t="str">
            <v>J</v>
          </cell>
        </row>
        <row r="4376">
          <cell r="B4376">
            <v>84368</v>
          </cell>
          <cell r="C4376" t="str">
            <v>J</v>
          </cell>
        </row>
        <row r="4377">
          <cell r="B4377">
            <v>84369</v>
          </cell>
          <cell r="C4377" t="str">
            <v>J</v>
          </cell>
        </row>
        <row r="4378">
          <cell r="B4378">
            <v>84370</v>
          </cell>
          <cell r="C4378" t="str">
            <v>J</v>
          </cell>
        </row>
        <row r="4379">
          <cell r="B4379">
            <v>84371</v>
          </cell>
          <cell r="C4379" t="str">
            <v>J</v>
          </cell>
        </row>
        <row r="4380">
          <cell r="B4380">
            <v>84372</v>
          </cell>
          <cell r="C4380" t="str">
            <v>J</v>
          </cell>
        </row>
        <row r="4381">
          <cell r="B4381">
            <v>84373</v>
          </cell>
          <cell r="C4381" t="str">
            <v>J</v>
          </cell>
        </row>
        <row r="4382">
          <cell r="B4382">
            <v>84374</v>
          </cell>
          <cell r="C4382" t="str">
            <v>J</v>
          </cell>
        </row>
        <row r="4383">
          <cell r="B4383">
            <v>84375</v>
          </cell>
          <cell r="C4383" t="str">
            <v>J</v>
          </cell>
        </row>
        <row r="4384">
          <cell r="B4384">
            <v>84376</v>
          </cell>
          <cell r="C4384" t="str">
            <v>J</v>
          </cell>
        </row>
        <row r="4385">
          <cell r="B4385">
            <v>84377</v>
          </cell>
          <cell r="C4385" t="str">
            <v>J</v>
          </cell>
        </row>
        <row r="4386">
          <cell r="B4386">
            <v>84378</v>
          </cell>
          <cell r="C4386" t="str">
            <v>J</v>
          </cell>
        </row>
        <row r="4387">
          <cell r="B4387">
            <v>84379</v>
          </cell>
          <cell r="C4387" t="str">
            <v>J</v>
          </cell>
        </row>
        <row r="4388">
          <cell r="B4388">
            <v>84380</v>
          </cell>
          <cell r="C4388" t="str">
            <v>J</v>
          </cell>
        </row>
        <row r="4389">
          <cell r="B4389">
            <v>84381</v>
          </cell>
          <cell r="C4389" t="str">
            <v>J</v>
          </cell>
        </row>
        <row r="4390">
          <cell r="B4390">
            <v>84382</v>
          </cell>
          <cell r="C4390" t="str">
            <v>J</v>
          </cell>
        </row>
        <row r="4391">
          <cell r="B4391">
            <v>84383</v>
          </cell>
          <cell r="C4391" t="str">
            <v>J</v>
          </cell>
        </row>
        <row r="4392">
          <cell r="B4392">
            <v>84384</v>
          </cell>
          <cell r="C4392" t="str">
            <v>J</v>
          </cell>
        </row>
        <row r="4393">
          <cell r="B4393">
            <v>84385</v>
          </cell>
          <cell r="C4393" t="str">
            <v>J</v>
          </cell>
        </row>
        <row r="4394">
          <cell r="B4394">
            <v>84386</v>
          </cell>
          <cell r="C4394" t="str">
            <v>J</v>
          </cell>
        </row>
        <row r="4395">
          <cell r="B4395">
            <v>84387</v>
          </cell>
          <cell r="C4395" t="str">
            <v>J</v>
          </cell>
        </row>
        <row r="4396">
          <cell r="B4396">
            <v>84388</v>
          </cell>
          <cell r="C4396" t="str">
            <v>J</v>
          </cell>
        </row>
        <row r="4397">
          <cell r="B4397">
            <v>84389</v>
          </cell>
          <cell r="C4397" t="str">
            <v>J</v>
          </cell>
        </row>
        <row r="4398">
          <cell r="B4398">
            <v>84390</v>
          </cell>
          <cell r="C4398" t="str">
            <v>J</v>
          </cell>
        </row>
        <row r="4399">
          <cell r="B4399">
            <v>84391</v>
          </cell>
          <cell r="C4399" t="str">
            <v>J</v>
          </cell>
        </row>
        <row r="4400">
          <cell r="B4400">
            <v>84392</v>
          </cell>
          <cell r="C4400" t="str">
            <v>J</v>
          </cell>
        </row>
        <row r="4401">
          <cell r="B4401">
            <v>84393</v>
          </cell>
          <cell r="C4401" t="str">
            <v>J</v>
          </cell>
        </row>
        <row r="4402">
          <cell r="B4402">
            <v>84394</v>
          </cell>
          <cell r="C4402" t="str">
            <v>J</v>
          </cell>
        </row>
        <row r="4403">
          <cell r="B4403">
            <v>84395</v>
          </cell>
          <cell r="C4403" t="str">
            <v>J</v>
          </cell>
        </row>
        <row r="4404">
          <cell r="B4404">
            <v>84396</v>
          </cell>
          <cell r="C4404" t="str">
            <v>J</v>
          </cell>
        </row>
        <row r="4405">
          <cell r="B4405">
            <v>84397</v>
          </cell>
          <cell r="C4405" t="str">
            <v>J</v>
          </cell>
        </row>
        <row r="4406">
          <cell r="B4406">
            <v>84398</v>
          </cell>
          <cell r="C4406" t="str">
            <v>J</v>
          </cell>
        </row>
        <row r="4407">
          <cell r="B4407">
            <v>84399</v>
          </cell>
          <cell r="C4407" t="str">
            <v>J</v>
          </cell>
        </row>
        <row r="4408">
          <cell r="B4408">
            <v>84400</v>
          </cell>
          <cell r="C4408" t="str">
            <v>J</v>
          </cell>
        </row>
        <row r="4409">
          <cell r="B4409">
            <v>84401</v>
          </cell>
          <cell r="C4409" t="str">
            <v>J</v>
          </cell>
        </row>
        <row r="4410">
          <cell r="B4410">
            <v>84402</v>
          </cell>
          <cell r="C4410" t="str">
            <v>J</v>
          </cell>
        </row>
        <row r="4411">
          <cell r="B4411">
            <v>84403</v>
          </cell>
          <cell r="C4411" t="str">
            <v>J</v>
          </cell>
        </row>
        <row r="4412">
          <cell r="B4412">
            <v>84404</v>
          </cell>
          <cell r="C4412" t="str">
            <v>J</v>
          </cell>
        </row>
        <row r="4413">
          <cell r="B4413">
            <v>84405</v>
          </cell>
          <cell r="C4413" t="str">
            <v>J</v>
          </cell>
        </row>
        <row r="4414">
          <cell r="B4414">
            <v>84406</v>
          </cell>
          <cell r="C4414" t="str">
            <v>J</v>
          </cell>
        </row>
        <row r="4415">
          <cell r="B4415">
            <v>84407</v>
          </cell>
          <cell r="C4415" t="str">
            <v>J</v>
          </cell>
        </row>
        <row r="4416">
          <cell r="B4416">
            <v>84408</v>
          </cell>
          <cell r="C4416" t="str">
            <v>J</v>
          </cell>
        </row>
        <row r="4417">
          <cell r="B4417">
            <v>84409</v>
          </cell>
          <cell r="C4417" t="str">
            <v>J</v>
          </cell>
        </row>
        <row r="4418">
          <cell r="B4418">
            <v>84410</v>
          </cell>
          <cell r="C4418" t="str">
            <v>J</v>
          </cell>
        </row>
        <row r="4419">
          <cell r="B4419">
            <v>84411</v>
          </cell>
          <cell r="C4419" t="str">
            <v>J</v>
          </cell>
        </row>
        <row r="4420">
          <cell r="B4420">
            <v>84412</v>
          </cell>
          <cell r="C4420" t="str">
            <v>J</v>
          </cell>
        </row>
        <row r="4421">
          <cell r="B4421">
            <v>84413</v>
          </cell>
          <cell r="C4421" t="str">
            <v>J</v>
          </cell>
        </row>
        <row r="4422">
          <cell r="B4422">
            <v>84414</v>
          </cell>
          <cell r="C4422" t="str">
            <v>J</v>
          </cell>
        </row>
        <row r="4423">
          <cell r="B4423">
            <v>84415</v>
          </cell>
          <cell r="C4423" t="str">
            <v>J</v>
          </cell>
        </row>
        <row r="4424">
          <cell r="B4424">
            <v>84416</v>
          </cell>
          <cell r="C4424" t="str">
            <v>J</v>
          </cell>
        </row>
        <row r="4425">
          <cell r="B4425">
            <v>84417</v>
          </cell>
          <cell r="C4425" t="str">
            <v>J</v>
          </cell>
        </row>
        <row r="4426">
          <cell r="B4426">
            <v>84418</v>
          </cell>
          <cell r="C4426" t="str">
            <v>J</v>
          </cell>
        </row>
        <row r="4427">
          <cell r="B4427">
            <v>84419</v>
          </cell>
          <cell r="C4427" t="str">
            <v>J</v>
          </cell>
        </row>
        <row r="4428">
          <cell r="B4428">
            <v>84420</v>
          </cell>
          <cell r="C4428" t="str">
            <v>J</v>
          </cell>
        </row>
        <row r="4429">
          <cell r="B4429">
            <v>84421</v>
          </cell>
          <cell r="C4429" t="str">
            <v>J</v>
          </cell>
        </row>
        <row r="4430">
          <cell r="B4430">
            <v>84422</v>
          </cell>
          <cell r="C4430" t="str">
            <v>J</v>
          </cell>
        </row>
        <row r="4431">
          <cell r="B4431">
            <v>84423</v>
          </cell>
          <cell r="C4431" t="str">
            <v>J</v>
          </cell>
        </row>
        <row r="4432">
          <cell r="B4432">
            <v>84424</v>
          </cell>
          <cell r="C4432" t="str">
            <v>J</v>
          </cell>
        </row>
        <row r="4433">
          <cell r="B4433">
            <v>84425</v>
          </cell>
          <cell r="C4433" t="str">
            <v>J</v>
          </cell>
        </row>
        <row r="4434">
          <cell r="B4434">
            <v>84426</v>
          </cell>
          <cell r="C4434" t="str">
            <v>J</v>
          </cell>
        </row>
        <row r="4435">
          <cell r="B4435">
            <v>84427</v>
          </cell>
          <cell r="C4435" t="str">
            <v>J</v>
          </cell>
        </row>
        <row r="4436">
          <cell r="B4436">
            <v>84428</v>
          </cell>
          <cell r="C4436" t="str">
            <v>J</v>
          </cell>
        </row>
        <row r="4437">
          <cell r="B4437">
            <v>84429</v>
          </cell>
          <cell r="C4437" t="str">
            <v>J</v>
          </cell>
        </row>
        <row r="4438">
          <cell r="B4438">
            <v>84430</v>
          </cell>
          <cell r="C4438" t="str">
            <v>J</v>
          </cell>
        </row>
        <row r="4439">
          <cell r="B4439">
            <v>84431</v>
          </cell>
          <cell r="C4439" t="str">
            <v>J</v>
          </cell>
        </row>
        <row r="4440">
          <cell r="B4440">
            <v>84432</v>
          </cell>
          <cell r="C4440" t="str">
            <v>J</v>
          </cell>
        </row>
        <row r="4441">
          <cell r="B4441">
            <v>84433</v>
          </cell>
          <cell r="C4441" t="str">
            <v>J</v>
          </cell>
        </row>
        <row r="4442">
          <cell r="B4442">
            <v>84434</v>
          </cell>
          <cell r="C4442" t="str">
            <v>J</v>
          </cell>
        </row>
        <row r="4443">
          <cell r="B4443">
            <v>84435</v>
          </cell>
          <cell r="C4443" t="str">
            <v>J</v>
          </cell>
        </row>
        <row r="4444">
          <cell r="B4444">
            <v>84436</v>
          </cell>
          <cell r="C4444" t="str">
            <v>J</v>
          </cell>
        </row>
        <row r="4445">
          <cell r="B4445">
            <v>84437</v>
          </cell>
          <cell r="C4445" t="str">
            <v>J</v>
          </cell>
        </row>
        <row r="4446">
          <cell r="B4446">
            <v>84438</v>
          </cell>
          <cell r="C4446" t="str">
            <v>J</v>
          </cell>
        </row>
        <row r="4447">
          <cell r="B4447">
            <v>84439</v>
          </cell>
          <cell r="C4447" t="str">
            <v>J</v>
          </cell>
        </row>
        <row r="4448">
          <cell r="B4448">
            <v>84440</v>
          </cell>
          <cell r="C4448" t="str">
            <v>J</v>
          </cell>
        </row>
        <row r="4449">
          <cell r="B4449">
            <v>84441</v>
          </cell>
          <cell r="C4449" t="str">
            <v>J</v>
          </cell>
        </row>
        <row r="4450">
          <cell r="B4450">
            <v>84442</v>
          </cell>
          <cell r="C4450" t="str">
            <v>J</v>
          </cell>
        </row>
        <row r="4451">
          <cell r="B4451">
            <v>84443</v>
          </cell>
          <cell r="C4451" t="str">
            <v>J</v>
          </cell>
        </row>
        <row r="4452">
          <cell r="B4452">
            <v>84444</v>
          </cell>
          <cell r="C4452" t="str">
            <v>J</v>
          </cell>
        </row>
        <row r="4453">
          <cell r="B4453">
            <v>84445</v>
          </cell>
          <cell r="C4453" t="str">
            <v>J</v>
          </cell>
        </row>
        <row r="4454">
          <cell r="B4454">
            <v>84446</v>
          </cell>
          <cell r="C4454" t="str">
            <v>J</v>
          </cell>
        </row>
        <row r="4455">
          <cell r="B4455">
            <v>84447</v>
          </cell>
          <cell r="C4455" t="str">
            <v>J</v>
          </cell>
        </row>
        <row r="4456">
          <cell r="B4456">
            <v>84448</v>
          </cell>
          <cell r="C4456" t="str">
            <v>J</v>
          </cell>
        </row>
        <row r="4457">
          <cell r="B4457">
            <v>84449</v>
          </cell>
          <cell r="C4457" t="str">
            <v>J</v>
          </cell>
        </row>
        <row r="4458">
          <cell r="B4458">
            <v>84450</v>
          </cell>
          <cell r="C4458" t="str">
            <v>J</v>
          </cell>
        </row>
        <row r="4459">
          <cell r="B4459">
            <v>84451</v>
          </cell>
          <cell r="C4459" t="str">
            <v>J</v>
          </cell>
        </row>
        <row r="4460">
          <cell r="B4460">
            <v>84452</v>
          </cell>
          <cell r="C4460" t="str">
            <v>J</v>
          </cell>
        </row>
        <row r="4461">
          <cell r="B4461">
            <v>84453</v>
          </cell>
          <cell r="C4461" t="str">
            <v>J</v>
          </cell>
        </row>
        <row r="4462">
          <cell r="B4462">
            <v>84454</v>
          </cell>
          <cell r="C4462" t="str">
            <v>J</v>
          </cell>
        </row>
        <row r="4463">
          <cell r="B4463">
            <v>84455</v>
          </cell>
          <cell r="C4463" t="str">
            <v>J</v>
          </cell>
        </row>
        <row r="4464">
          <cell r="B4464">
            <v>84456</v>
          </cell>
          <cell r="C4464" t="str">
            <v>J</v>
          </cell>
        </row>
        <row r="4465">
          <cell r="B4465">
            <v>84457</v>
          </cell>
          <cell r="C4465" t="str">
            <v>J</v>
          </cell>
        </row>
        <row r="4466">
          <cell r="B4466">
            <v>84458</v>
          </cell>
          <cell r="C4466" t="str">
            <v>J</v>
          </cell>
        </row>
        <row r="4467">
          <cell r="B4467">
            <v>84459</v>
          </cell>
          <cell r="C4467" t="str">
            <v>J</v>
          </cell>
        </row>
        <row r="4468">
          <cell r="B4468">
            <v>84460</v>
          </cell>
          <cell r="C4468" t="str">
            <v>J</v>
          </cell>
        </row>
        <row r="4469">
          <cell r="B4469">
            <v>84461</v>
          </cell>
          <cell r="C4469" t="str">
            <v>J</v>
          </cell>
        </row>
        <row r="4470">
          <cell r="B4470">
            <v>84462</v>
          </cell>
          <cell r="C4470" t="str">
            <v>J</v>
          </cell>
        </row>
        <row r="4471">
          <cell r="B4471">
            <v>84463</v>
          </cell>
          <cell r="C4471" t="str">
            <v>J</v>
          </cell>
        </row>
        <row r="4472">
          <cell r="B4472">
            <v>84464</v>
          </cell>
          <cell r="C4472" t="str">
            <v>J</v>
          </cell>
        </row>
        <row r="4473">
          <cell r="B4473">
            <v>84465</v>
          </cell>
          <cell r="C4473" t="str">
            <v>J</v>
          </cell>
        </row>
        <row r="4474">
          <cell r="B4474">
            <v>84466</v>
          </cell>
          <cell r="C4474" t="str">
            <v>J</v>
          </cell>
        </row>
        <row r="4475">
          <cell r="B4475">
            <v>84467</v>
          </cell>
          <cell r="C4475" t="str">
            <v>J</v>
          </cell>
        </row>
        <row r="4476">
          <cell r="B4476">
            <v>84468</v>
          </cell>
          <cell r="C4476" t="str">
            <v>J</v>
          </cell>
        </row>
        <row r="4477">
          <cell r="B4477">
            <v>84469</v>
          </cell>
          <cell r="C4477" t="str">
            <v>J</v>
          </cell>
        </row>
        <row r="4478">
          <cell r="B4478">
            <v>84470</v>
          </cell>
          <cell r="C4478" t="str">
            <v>J</v>
          </cell>
        </row>
        <row r="4479">
          <cell r="B4479">
            <v>84471</v>
          </cell>
          <cell r="C4479" t="str">
            <v>J</v>
          </cell>
        </row>
        <row r="4480">
          <cell r="B4480">
            <v>84472</v>
          </cell>
          <cell r="C4480" t="str">
            <v>J</v>
          </cell>
        </row>
        <row r="4481">
          <cell r="B4481">
            <v>84473</v>
          </cell>
          <cell r="C4481" t="str">
            <v>J</v>
          </cell>
        </row>
        <row r="4482">
          <cell r="B4482">
            <v>84474</v>
          </cell>
          <cell r="C4482" t="str">
            <v>J</v>
          </cell>
        </row>
        <row r="4483">
          <cell r="B4483">
            <v>84475</v>
          </cell>
          <cell r="C4483" t="str">
            <v>J</v>
          </cell>
        </row>
        <row r="4484">
          <cell r="B4484">
            <v>84476</v>
          </cell>
          <cell r="C4484" t="str">
            <v>J</v>
          </cell>
        </row>
        <row r="4485">
          <cell r="B4485">
            <v>84477</v>
          </cell>
          <cell r="C4485" t="str">
            <v>J</v>
          </cell>
        </row>
        <row r="4486">
          <cell r="B4486">
            <v>84478</v>
          </cell>
          <cell r="C4486" t="str">
            <v>J</v>
          </cell>
        </row>
        <row r="4487">
          <cell r="B4487">
            <v>84479</v>
          </cell>
          <cell r="C4487" t="str">
            <v>J</v>
          </cell>
        </row>
        <row r="4488">
          <cell r="B4488">
            <v>84480</v>
          </cell>
          <cell r="C4488" t="str">
            <v>J</v>
          </cell>
        </row>
        <row r="4489">
          <cell r="B4489">
            <v>84481</v>
          </cell>
          <cell r="C4489" t="str">
            <v>J</v>
          </cell>
        </row>
        <row r="4490">
          <cell r="B4490">
            <v>84482</v>
          </cell>
          <cell r="C4490" t="str">
            <v>J</v>
          </cell>
        </row>
        <row r="4491">
          <cell r="B4491">
            <v>84483</v>
          </cell>
          <cell r="C4491" t="str">
            <v>J</v>
          </cell>
        </row>
        <row r="4492">
          <cell r="B4492">
            <v>84484</v>
          </cell>
          <cell r="C4492" t="str">
            <v>J</v>
          </cell>
        </row>
        <row r="4493">
          <cell r="B4493">
            <v>84485</v>
          </cell>
          <cell r="C4493" t="str">
            <v>J</v>
          </cell>
        </row>
        <row r="4494">
          <cell r="B4494">
            <v>84486</v>
          </cell>
          <cell r="C4494" t="str">
            <v>J</v>
          </cell>
        </row>
        <row r="4495">
          <cell r="B4495">
            <v>84487</v>
          </cell>
          <cell r="C4495" t="str">
            <v>J</v>
          </cell>
        </row>
        <row r="4496">
          <cell r="B4496">
            <v>84488</v>
          </cell>
          <cell r="C4496" t="str">
            <v>J</v>
          </cell>
        </row>
        <row r="4497">
          <cell r="B4497">
            <v>84489</v>
          </cell>
          <cell r="C4497" t="str">
            <v>J</v>
          </cell>
        </row>
        <row r="4498">
          <cell r="B4498">
            <v>84490</v>
          </cell>
          <cell r="C4498" t="str">
            <v>J</v>
          </cell>
        </row>
        <row r="4499">
          <cell r="B4499">
            <v>84491</v>
          </cell>
          <cell r="C4499" t="str">
            <v>J</v>
          </cell>
        </row>
        <row r="4500">
          <cell r="B4500">
            <v>84492</v>
          </cell>
          <cell r="C4500" t="str">
            <v>J</v>
          </cell>
        </row>
        <row r="4501">
          <cell r="B4501">
            <v>84493</v>
          </cell>
          <cell r="C4501" t="str">
            <v>J</v>
          </cell>
        </row>
        <row r="4502">
          <cell r="B4502">
            <v>84494</v>
          </cell>
          <cell r="C4502" t="str">
            <v>J</v>
          </cell>
        </row>
        <row r="4503">
          <cell r="B4503">
            <v>84495</v>
          </cell>
          <cell r="C4503" t="str">
            <v>J</v>
          </cell>
        </row>
        <row r="4504">
          <cell r="B4504">
            <v>84496</v>
          </cell>
          <cell r="C4504" t="str">
            <v>J</v>
          </cell>
        </row>
        <row r="4505">
          <cell r="B4505">
            <v>84497</v>
          </cell>
          <cell r="C4505" t="str">
            <v>J</v>
          </cell>
        </row>
        <row r="4506">
          <cell r="B4506">
            <v>84498</v>
          </cell>
          <cell r="C4506" t="str">
            <v>J</v>
          </cell>
        </row>
        <row r="4507">
          <cell r="B4507">
            <v>84499</v>
          </cell>
          <cell r="C4507" t="str">
            <v>J</v>
          </cell>
        </row>
        <row r="4508">
          <cell r="B4508">
            <v>84500</v>
          </cell>
          <cell r="C4508" t="str">
            <v>J</v>
          </cell>
        </row>
        <row r="4509">
          <cell r="B4509">
            <v>84501</v>
          </cell>
          <cell r="C4509" t="str">
            <v>J</v>
          </cell>
        </row>
        <row r="4510">
          <cell r="B4510">
            <v>84502</v>
          </cell>
          <cell r="C4510" t="str">
            <v>J</v>
          </cell>
        </row>
        <row r="4511">
          <cell r="B4511">
            <v>84503</v>
          </cell>
          <cell r="C4511" t="str">
            <v>J</v>
          </cell>
        </row>
        <row r="4512">
          <cell r="B4512">
            <v>84504</v>
          </cell>
          <cell r="C4512" t="str">
            <v>J</v>
          </cell>
        </row>
        <row r="4513">
          <cell r="B4513">
            <v>84505</v>
          </cell>
          <cell r="C4513" t="str">
            <v>J</v>
          </cell>
        </row>
        <row r="4514">
          <cell r="B4514">
            <v>84506</v>
          </cell>
          <cell r="C4514" t="str">
            <v>J</v>
          </cell>
        </row>
        <row r="4515">
          <cell r="B4515">
            <v>84507</v>
          </cell>
          <cell r="C4515" t="str">
            <v>J</v>
          </cell>
        </row>
        <row r="4516">
          <cell r="B4516">
            <v>84508</v>
          </cell>
          <cell r="C4516" t="str">
            <v>J</v>
          </cell>
        </row>
        <row r="4517">
          <cell r="B4517">
            <v>84509</v>
          </cell>
          <cell r="C4517" t="str">
            <v>J</v>
          </cell>
        </row>
        <row r="4518">
          <cell r="B4518">
            <v>84510</v>
          </cell>
          <cell r="C4518" t="str">
            <v>J</v>
          </cell>
        </row>
        <row r="4519">
          <cell r="B4519">
            <v>84511</v>
          </cell>
          <cell r="C4519" t="str">
            <v>J</v>
          </cell>
        </row>
        <row r="4520">
          <cell r="B4520">
            <v>84512</v>
          </cell>
          <cell r="C4520" t="str">
            <v>J</v>
          </cell>
        </row>
        <row r="4521">
          <cell r="B4521">
            <v>84513</v>
          </cell>
          <cell r="C4521" t="str">
            <v>J</v>
          </cell>
        </row>
        <row r="4522">
          <cell r="B4522">
            <v>84514</v>
          </cell>
          <cell r="C4522" t="str">
            <v>J</v>
          </cell>
        </row>
        <row r="4523">
          <cell r="B4523">
            <v>84515</v>
          </cell>
          <cell r="C4523" t="str">
            <v>J</v>
          </cell>
        </row>
        <row r="4524">
          <cell r="B4524">
            <v>84516</v>
          </cell>
          <cell r="C4524" t="str">
            <v>J</v>
          </cell>
        </row>
        <row r="4525">
          <cell r="B4525">
            <v>84517</v>
          </cell>
          <cell r="C4525" t="str">
            <v>J</v>
          </cell>
        </row>
        <row r="4526">
          <cell r="B4526">
            <v>84518</v>
          </cell>
          <cell r="C4526" t="str">
            <v>J</v>
          </cell>
        </row>
        <row r="4527">
          <cell r="B4527">
            <v>84519</v>
          </cell>
          <cell r="C4527" t="str">
            <v>J</v>
          </cell>
        </row>
        <row r="4528">
          <cell r="B4528">
            <v>84520</v>
          </cell>
          <cell r="C4528" t="str">
            <v>J</v>
          </cell>
        </row>
        <row r="4529">
          <cell r="B4529">
            <v>84521</v>
          </cell>
          <cell r="C4529" t="str">
            <v>J</v>
          </cell>
        </row>
        <row r="4530">
          <cell r="B4530">
            <v>84522</v>
          </cell>
          <cell r="C4530" t="str">
            <v>J</v>
          </cell>
        </row>
        <row r="4531">
          <cell r="B4531">
            <v>84523</v>
          </cell>
          <cell r="C4531" t="str">
            <v>J</v>
          </cell>
        </row>
        <row r="4532">
          <cell r="B4532">
            <v>84524</v>
          </cell>
          <cell r="C4532" t="str">
            <v>J</v>
          </cell>
        </row>
        <row r="4533">
          <cell r="B4533">
            <v>84525</v>
          </cell>
          <cell r="C4533" t="str">
            <v>J</v>
          </cell>
        </row>
        <row r="4534">
          <cell r="B4534">
            <v>84526</v>
          </cell>
          <cell r="C4534" t="str">
            <v>J</v>
          </cell>
        </row>
        <row r="4535">
          <cell r="B4535">
            <v>84527</v>
          </cell>
          <cell r="C4535" t="str">
            <v>J</v>
          </cell>
        </row>
        <row r="4536">
          <cell r="B4536">
            <v>84528</v>
          </cell>
          <cell r="C4536" t="str">
            <v>J</v>
          </cell>
        </row>
        <row r="4537">
          <cell r="B4537">
            <v>84529</v>
          </cell>
          <cell r="C4537" t="str">
            <v>J</v>
          </cell>
        </row>
        <row r="4538">
          <cell r="B4538">
            <v>84530</v>
          </cell>
          <cell r="C4538" t="str">
            <v>J</v>
          </cell>
        </row>
        <row r="4539">
          <cell r="B4539">
            <v>84531</v>
          </cell>
          <cell r="C4539" t="str">
            <v>J</v>
          </cell>
        </row>
        <row r="4540">
          <cell r="B4540">
            <v>84532</v>
          </cell>
          <cell r="C4540" t="str">
            <v>J</v>
          </cell>
        </row>
        <row r="4541">
          <cell r="B4541">
            <v>84533</v>
          </cell>
          <cell r="C4541" t="str">
            <v>J</v>
          </cell>
        </row>
        <row r="4542">
          <cell r="B4542">
            <v>84534</v>
          </cell>
          <cell r="C4542" t="str">
            <v>J</v>
          </cell>
        </row>
        <row r="4543">
          <cell r="B4543">
            <v>84535</v>
          </cell>
          <cell r="C4543" t="str">
            <v>J</v>
          </cell>
        </row>
        <row r="4544">
          <cell r="B4544">
            <v>84536</v>
          </cell>
          <cell r="C4544" t="str">
            <v>J</v>
          </cell>
        </row>
        <row r="4545">
          <cell r="B4545">
            <v>84537</v>
          </cell>
          <cell r="C4545" t="str">
            <v>J</v>
          </cell>
        </row>
        <row r="4546">
          <cell r="B4546">
            <v>84538</v>
          </cell>
          <cell r="C4546" t="str">
            <v>J</v>
          </cell>
        </row>
        <row r="4547">
          <cell r="B4547">
            <v>84539</v>
          </cell>
          <cell r="C4547" t="str">
            <v>J</v>
          </cell>
        </row>
        <row r="4548">
          <cell r="B4548">
            <v>84540</v>
          </cell>
          <cell r="C4548" t="str">
            <v>J</v>
          </cell>
        </row>
        <row r="4549">
          <cell r="B4549">
            <v>84541</v>
          </cell>
          <cell r="C4549" t="str">
            <v>J</v>
          </cell>
        </row>
        <row r="4550">
          <cell r="B4550">
            <v>84542</v>
          </cell>
          <cell r="C4550" t="str">
            <v>J</v>
          </cell>
        </row>
        <row r="4551">
          <cell r="B4551">
            <v>84543</v>
          </cell>
          <cell r="C4551" t="str">
            <v>J</v>
          </cell>
        </row>
        <row r="4552">
          <cell r="B4552">
            <v>84544</v>
          </cell>
          <cell r="C4552" t="str">
            <v>J</v>
          </cell>
        </row>
        <row r="4553">
          <cell r="B4553">
            <v>84545</v>
          </cell>
          <cell r="C4553" t="str">
            <v>J</v>
          </cell>
        </row>
        <row r="4554">
          <cell r="B4554">
            <v>84546</v>
          </cell>
          <cell r="C4554" t="str">
            <v>J</v>
          </cell>
        </row>
        <row r="4555">
          <cell r="B4555">
            <v>84547</v>
          </cell>
          <cell r="C4555" t="str">
            <v>J</v>
          </cell>
        </row>
        <row r="4556">
          <cell r="B4556">
            <v>84548</v>
          </cell>
          <cell r="C4556" t="str">
            <v>J</v>
          </cell>
        </row>
        <row r="4557">
          <cell r="B4557">
            <v>84549</v>
          </cell>
          <cell r="C4557" t="str">
            <v>J</v>
          </cell>
        </row>
        <row r="4558">
          <cell r="B4558">
            <v>84550</v>
          </cell>
          <cell r="C4558" t="str">
            <v>J</v>
          </cell>
        </row>
        <row r="4559">
          <cell r="B4559">
            <v>84551</v>
          </cell>
          <cell r="C4559" t="str">
            <v>J</v>
          </cell>
        </row>
        <row r="4560">
          <cell r="B4560">
            <v>84552</v>
          </cell>
          <cell r="C4560" t="str">
            <v>J</v>
          </cell>
        </row>
        <row r="4561">
          <cell r="B4561">
            <v>84553</v>
          </cell>
          <cell r="C4561" t="str">
            <v>J</v>
          </cell>
        </row>
        <row r="4562">
          <cell r="B4562">
            <v>84554</v>
          </cell>
          <cell r="C4562" t="str">
            <v>J</v>
          </cell>
        </row>
        <row r="4563">
          <cell r="B4563">
            <v>84555</v>
          </cell>
          <cell r="C4563" t="str">
            <v>J</v>
          </cell>
        </row>
        <row r="4564">
          <cell r="B4564">
            <v>84556</v>
          </cell>
          <cell r="C4564" t="str">
            <v>J</v>
          </cell>
        </row>
        <row r="4565">
          <cell r="B4565">
            <v>84557</v>
          </cell>
          <cell r="C4565" t="str">
            <v>J</v>
          </cell>
        </row>
        <row r="4566">
          <cell r="B4566">
            <v>84558</v>
          </cell>
          <cell r="C4566" t="str">
            <v>J</v>
          </cell>
        </row>
        <row r="4567">
          <cell r="B4567">
            <v>84559</v>
          </cell>
          <cell r="C4567" t="str">
            <v>J</v>
          </cell>
        </row>
        <row r="4568">
          <cell r="B4568">
            <v>84560</v>
          </cell>
          <cell r="C4568" t="str">
            <v>J</v>
          </cell>
        </row>
        <row r="4569">
          <cell r="B4569">
            <v>84561</v>
          </cell>
          <cell r="C4569" t="str">
            <v>J</v>
          </cell>
        </row>
        <row r="4570">
          <cell r="B4570">
            <v>84562</v>
          </cell>
          <cell r="C4570" t="str">
            <v>J</v>
          </cell>
        </row>
        <row r="4571">
          <cell r="B4571">
            <v>84563</v>
          </cell>
          <cell r="C4571" t="str">
            <v>J</v>
          </cell>
        </row>
        <row r="4572">
          <cell r="B4572">
            <v>84564</v>
          </cell>
          <cell r="C4572" t="str">
            <v>J</v>
          </cell>
        </row>
        <row r="4573">
          <cell r="B4573">
            <v>84565</v>
          </cell>
          <cell r="C4573" t="str">
            <v>J</v>
          </cell>
        </row>
        <row r="4574">
          <cell r="B4574">
            <v>84566</v>
          </cell>
          <cell r="C4574" t="str">
            <v>J</v>
          </cell>
        </row>
        <row r="4575">
          <cell r="B4575">
            <v>84567</v>
          </cell>
          <cell r="C4575" t="str">
            <v>J</v>
          </cell>
        </row>
        <row r="4576">
          <cell r="B4576">
            <v>84568</v>
          </cell>
          <cell r="C4576" t="str">
            <v>J</v>
          </cell>
        </row>
        <row r="4577">
          <cell r="B4577">
            <v>84569</v>
          </cell>
          <cell r="C4577" t="str">
            <v>J</v>
          </cell>
        </row>
        <row r="4578">
          <cell r="B4578">
            <v>84570</v>
          </cell>
          <cell r="C4578" t="str">
            <v>J</v>
          </cell>
        </row>
        <row r="4579">
          <cell r="B4579">
            <v>84571</v>
          </cell>
          <cell r="C4579" t="str">
            <v>J</v>
          </cell>
        </row>
        <row r="4580">
          <cell r="B4580">
            <v>84572</v>
          </cell>
          <cell r="C4580" t="str">
            <v>J</v>
          </cell>
        </row>
        <row r="4581">
          <cell r="B4581">
            <v>84573</v>
          </cell>
          <cell r="C4581" t="str">
            <v>J</v>
          </cell>
        </row>
        <row r="4582">
          <cell r="B4582">
            <v>84574</v>
          </cell>
          <cell r="C4582" t="str">
            <v>J</v>
          </cell>
        </row>
        <row r="4583">
          <cell r="B4583">
            <v>84575</v>
          </cell>
          <cell r="C4583" t="str">
            <v>J</v>
          </cell>
        </row>
        <row r="4584">
          <cell r="B4584">
            <v>84576</v>
          </cell>
          <cell r="C4584" t="str">
            <v>J</v>
          </cell>
        </row>
        <row r="4585">
          <cell r="B4585">
            <v>84577</v>
          </cell>
          <cell r="C4585" t="str">
            <v>J</v>
          </cell>
        </row>
        <row r="4586">
          <cell r="B4586">
            <v>84578</v>
          </cell>
          <cell r="C4586" t="str">
            <v>J</v>
          </cell>
        </row>
        <row r="4587">
          <cell r="B4587">
            <v>84579</v>
          </cell>
          <cell r="C4587" t="str">
            <v>J</v>
          </cell>
        </row>
        <row r="4588">
          <cell r="B4588">
            <v>84580</v>
          </cell>
          <cell r="C4588" t="str">
            <v>J</v>
          </cell>
        </row>
        <row r="4589">
          <cell r="B4589">
            <v>84581</v>
          </cell>
          <cell r="C4589" t="str">
            <v>J</v>
          </cell>
        </row>
        <row r="4590">
          <cell r="B4590">
            <v>84582</v>
          </cell>
          <cell r="C4590" t="str">
            <v>J</v>
          </cell>
        </row>
        <row r="4591">
          <cell r="B4591">
            <v>84583</v>
          </cell>
          <cell r="C4591" t="str">
            <v>J</v>
          </cell>
        </row>
        <row r="4592">
          <cell r="B4592">
            <v>84584</v>
          </cell>
          <cell r="C4592" t="str">
            <v>J</v>
          </cell>
        </row>
        <row r="4593">
          <cell r="B4593">
            <v>84585</v>
          </cell>
          <cell r="C4593" t="str">
            <v>J</v>
          </cell>
        </row>
        <row r="4594">
          <cell r="B4594">
            <v>84586</v>
          </cell>
          <cell r="C4594" t="str">
            <v>J</v>
          </cell>
        </row>
        <row r="4595">
          <cell r="B4595">
            <v>84587</v>
          </cell>
          <cell r="C4595" t="str">
            <v>J</v>
          </cell>
        </row>
        <row r="4596">
          <cell r="B4596">
            <v>84588</v>
          </cell>
          <cell r="C4596" t="str">
            <v>J</v>
          </cell>
        </row>
        <row r="4597">
          <cell r="B4597">
            <v>84589</v>
          </cell>
          <cell r="C4597" t="str">
            <v>J</v>
          </cell>
        </row>
        <row r="4598">
          <cell r="B4598">
            <v>84590</v>
          </cell>
          <cell r="C4598" t="str">
            <v>J</v>
          </cell>
        </row>
        <row r="4599">
          <cell r="B4599">
            <v>84591</v>
          </cell>
          <cell r="C4599" t="str">
            <v>J</v>
          </cell>
        </row>
        <row r="4600">
          <cell r="B4600">
            <v>84592</v>
          </cell>
          <cell r="C4600" t="str">
            <v>J</v>
          </cell>
        </row>
        <row r="4601">
          <cell r="B4601">
            <v>84593</v>
          </cell>
          <cell r="C4601" t="str">
            <v>J</v>
          </cell>
        </row>
        <row r="4602">
          <cell r="B4602">
            <v>84594</v>
          </cell>
          <cell r="C4602" t="str">
            <v>J</v>
          </cell>
        </row>
        <row r="4603">
          <cell r="B4603">
            <v>84595</v>
          </cell>
          <cell r="C4603" t="str">
            <v>J</v>
          </cell>
        </row>
        <row r="4604">
          <cell r="B4604">
            <v>84596</v>
          </cell>
          <cell r="C4604" t="str">
            <v>J</v>
          </cell>
        </row>
        <row r="4605">
          <cell r="B4605">
            <v>84597</v>
          </cell>
          <cell r="C4605" t="str">
            <v>J</v>
          </cell>
        </row>
        <row r="4606">
          <cell r="B4606">
            <v>84598</v>
          </cell>
          <cell r="C4606" t="str">
            <v>J</v>
          </cell>
        </row>
        <row r="4607">
          <cell r="B4607">
            <v>84599</v>
          </cell>
          <cell r="C4607" t="str">
            <v>J</v>
          </cell>
        </row>
        <row r="4608">
          <cell r="B4608">
            <v>84600</v>
          </cell>
        </row>
        <row r="4609">
          <cell r="B4609">
            <v>84601</v>
          </cell>
        </row>
        <row r="4610">
          <cell r="B4610">
            <v>84602</v>
          </cell>
        </row>
        <row r="4611">
          <cell r="B4611">
            <v>84603</v>
          </cell>
        </row>
        <row r="4612">
          <cell r="B4612">
            <v>84604</v>
          </cell>
        </row>
        <row r="4613">
          <cell r="B4613">
            <v>84605</v>
          </cell>
        </row>
        <row r="4614">
          <cell r="B4614">
            <v>84606</v>
          </cell>
        </row>
        <row r="4615">
          <cell r="B4615">
            <v>84607</v>
          </cell>
        </row>
        <row r="4616">
          <cell r="B4616">
            <v>84608</v>
          </cell>
        </row>
        <row r="4617">
          <cell r="B4617">
            <v>84609</v>
          </cell>
        </row>
        <row r="4618">
          <cell r="B4618">
            <v>84610</v>
          </cell>
        </row>
        <row r="4619">
          <cell r="B4619">
            <v>84611</v>
          </cell>
        </row>
        <row r="4620">
          <cell r="B4620">
            <v>84612</v>
          </cell>
        </row>
        <row r="4621">
          <cell r="B4621">
            <v>84613</v>
          </cell>
        </row>
        <row r="4622">
          <cell r="B4622">
            <v>84614</v>
          </cell>
        </row>
        <row r="4623">
          <cell r="B4623">
            <v>84615</v>
          </cell>
        </row>
        <row r="4624">
          <cell r="B4624">
            <v>84616</v>
          </cell>
        </row>
        <row r="4625">
          <cell r="B4625">
            <v>84617</v>
          </cell>
        </row>
        <row r="4626">
          <cell r="B4626">
            <v>84618</v>
          </cell>
        </row>
        <row r="4627">
          <cell r="B4627">
            <v>84619</v>
          </cell>
        </row>
        <row r="4628">
          <cell r="B4628">
            <v>84620</v>
          </cell>
        </row>
        <row r="4629">
          <cell r="B4629">
            <v>84621</v>
          </cell>
        </row>
        <row r="4630">
          <cell r="B4630">
            <v>84622</v>
          </cell>
        </row>
        <row r="4631">
          <cell r="B4631">
            <v>84623</v>
          </cell>
        </row>
        <row r="4632">
          <cell r="B4632">
            <v>84624</v>
          </cell>
        </row>
        <row r="4633">
          <cell r="B4633">
            <v>84625</v>
          </cell>
        </row>
        <row r="4634">
          <cell r="B4634">
            <v>84626</v>
          </cell>
        </row>
        <row r="4635">
          <cell r="B4635">
            <v>84627</v>
          </cell>
        </row>
        <row r="4636">
          <cell r="B4636">
            <v>84628</v>
          </cell>
        </row>
        <row r="4637">
          <cell r="B4637">
            <v>84629</v>
          </cell>
        </row>
        <row r="4638">
          <cell r="B4638">
            <v>84630</v>
          </cell>
        </row>
        <row r="4639">
          <cell r="B4639">
            <v>84631</v>
          </cell>
        </row>
        <row r="4640">
          <cell r="B4640">
            <v>84632</v>
          </cell>
        </row>
        <row r="4641">
          <cell r="B4641">
            <v>84633</v>
          </cell>
        </row>
        <row r="4642">
          <cell r="B4642">
            <v>84634</v>
          </cell>
        </row>
        <row r="4643">
          <cell r="B4643">
            <v>84635</v>
          </cell>
        </row>
        <row r="4644">
          <cell r="B4644">
            <v>84636</v>
          </cell>
        </row>
        <row r="4645">
          <cell r="B4645">
            <v>84637</v>
          </cell>
        </row>
        <row r="4646">
          <cell r="B4646">
            <v>84638</v>
          </cell>
        </row>
        <row r="4647">
          <cell r="B4647">
            <v>84639</v>
          </cell>
        </row>
        <row r="4648">
          <cell r="B4648">
            <v>84640</v>
          </cell>
        </row>
        <row r="4649">
          <cell r="B4649">
            <v>84641</v>
          </cell>
        </row>
        <row r="4650">
          <cell r="B4650">
            <v>84642</v>
          </cell>
        </row>
        <row r="4651">
          <cell r="B4651">
            <v>84643</v>
          </cell>
        </row>
        <row r="4652">
          <cell r="B4652">
            <v>84644</v>
          </cell>
        </row>
        <row r="4653">
          <cell r="B4653">
            <v>84645</v>
          </cell>
        </row>
        <row r="4654">
          <cell r="B4654">
            <v>84646</v>
          </cell>
        </row>
        <row r="4655">
          <cell r="B4655">
            <v>84647</v>
          </cell>
        </row>
        <row r="4656">
          <cell r="B4656">
            <v>84648</v>
          </cell>
        </row>
        <row r="4657">
          <cell r="B4657">
            <v>84649</v>
          </cell>
        </row>
        <row r="4658">
          <cell r="B4658">
            <v>84650</v>
          </cell>
        </row>
        <row r="4659">
          <cell r="B4659">
            <v>84651</v>
          </cell>
        </row>
        <row r="4660">
          <cell r="B4660">
            <v>84652</v>
          </cell>
        </row>
        <row r="4661">
          <cell r="B4661">
            <v>84653</v>
          </cell>
        </row>
        <row r="4662">
          <cell r="B4662">
            <v>84654</v>
          </cell>
        </row>
        <row r="4663">
          <cell r="B4663">
            <v>84655</v>
          </cell>
        </row>
        <row r="4664">
          <cell r="B4664">
            <v>84656</v>
          </cell>
        </row>
        <row r="4665">
          <cell r="B4665">
            <v>84657</v>
          </cell>
        </row>
        <row r="4666">
          <cell r="B4666">
            <v>84658</v>
          </cell>
        </row>
        <row r="4667">
          <cell r="B4667">
            <v>84659</v>
          </cell>
        </row>
        <row r="4668">
          <cell r="B4668">
            <v>84660</v>
          </cell>
        </row>
        <row r="4669">
          <cell r="B4669">
            <v>84661</v>
          </cell>
        </row>
        <row r="4670">
          <cell r="B4670">
            <v>84662</v>
          </cell>
        </row>
        <row r="4671">
          <cell r="B4671">
            <v>84663</v>
          </cell>
        </row>
        <row r="4672">
          <cell r="B4672">
            <v>84664</v>
          </cell>
        </row>
        <row r="4673">
          <cell r="B4673">
            <v>84665</v>
          </cell>
        </row>
        <row r="4674">
          <cell r="B4674">
            <v>84666</v>
          </cell>
        </row>
        <row r="4675">
          <cell r="B4675">
            <v>84667</v>
          </cell>
        </row>
        <row r="4676">
          <cell r="B4676">
            <v>84668</v>
          </cell>
        </row>
        <row r="4677">
          <cell r="B4677">
            <v>84669</v>
          </cell>
        </row>
        <row r="4678">
          <cell r="B4678">
            <v>84670</v>
          </cell>
        </row>
        <row r="4679">
          <cell r="B4679">
            <v>84671</v>
          </cell>
        </row>
        <row r="4680">
          <cell r="B4680">
            <v>84672</v>
          </cell>
        </row>
        <row r="4681">
          <cell r="B4681">
            <v>84673</v>
          </cell>
        </row>
        <row r="4682">
          <cell r="B4682">
            <v>84674</v>
          </cell>
        </row>
        <row r="4683">
          <cell r="B4683">
            <v>84675</v>
          </cell>
        </row>
        <row r="4684">
          <cell r="B4684">
            <v>84676</v>
          </cell>
        </row>
        <row r="4685">
          <cell r="B4685">
            <v>84677</v>
          </cell>
        </row>
        <row r="4686">
          <cell r="B4686">
            <v>84678</v>
          </cell>
        </row>
        <row r="4687">
          <cell r="B4687">
            <v>84679</v>
          </cell>
        </row>
        <row r="4688">
          <cell r="B4688">
            <v>84680</v>
          </cell>
        </row>
        <row r="4689">
          <cell r="B4689">
            <v>84681</v>
          </cell>
        </row>
        <row r="4690">
          <cell r="B4690">
            <v>84682</v>
          </cell>
        </row>
        <row r="4691">
          <cell r="B4691">
            <v>84683</v>
          </cell>
        </row>
        <row r="4692">
          <cell r="B4692">
            <v>84684</v>
          </cell>
        </row>
        <row r="4693">
          <cell r="B4693">
            <v>84685</v>
          </cell>
        </row>
        <row r="4694">
          <cell r="B4694">
            <v>84686</v>
          </cell>
        </row>
        <row r="4695">
          <cell r="B4695">
            <v>84687</v>
          </cell>
        </row>
        <row r="4696">
          <cell r="B4696">
            <v>84688</v>
          </cell>
        </row>
        <row r="4697">
          <cell r="B4697">
            <v>84689</v>
          </cell>
        </row>
        <row r="4698">
          <cell r="B4698">
            <v>84690</v>
          </cell>
        </row>
        <row r="4699">
          <cell r="B4699">
            <v>84691</v>
          </cell>
        </row>
        <row r="4700">
          <cell r="B4700">
            <v>84692</v>
          </cell>
        </row>
        <row r="4701">
          <cell r="B4701">
            <v>84693</v>
          </cell>
        </row>
        <row r="4702">
          <cell r="B4702">
            <v>84694</v>
          </cell>
        </row>
        <row r="4703">
          <cell r="B4703">
            <v>84695</v>
          </cell>
        </row>
        <row r="4704">
          <cell r="B4704">
            <v>84696</v>
          </cell>
        </row>
        <row r="4705">
          <cell r="B4705">
            <v>84697</v>
          </cell>
        </row>
        <row r="4706">
          <cell r="B4706">
            <v>84698</v>
          </cell>
        </row>
        <row r="4707">
          <cell r="B4707">
            <v>84699</v>
          </cell>
        </row>
        <row r="4708">
          <cell r="B4708">
            <v>84700</v>
          </cell>
        </row>
        <row r="4709">
          <cell r="B4709">
            <v>84701</v>
          </cell>
        </row>
        <row r="4710">
          <cell r="B4710">
            <v>84702</v>
          </cell>
        </row>
        <row r="4711">
          <cell r="B4711">
            <v>84703</v>
          </cell>
        </row>
        <row r="4712">
          <cell r="B4712">
            <v>84704</v>
          </cell>
        </row>
        <row r="4713">
          <cell r="B4713">
            <v>84705</v>
          </cell>
        </row>
        <row r="4714">
          <cell r="B4714">
            <v>84706</v>
          </cell>
        </row>
        <row r="4715">
          <cell r="B4715">
            <v>84707</v>
          </cell>
        </row>
        <row r="4716">
          <cell r="B4716">
            <v>84708</v>
          </cell>
        </row>
        <row r="4717">
          <cell r="B4717">
            <v>84709</v>
          </cell>
        </row>
        <row r="4718">
          <cell r="B4718">
            <v>84710</v>
          </cell>
        </row>
        <row r="4719">
          <cell r="B4719">
            <v>84711</v>
          </cell>
        </row>
        <row r="4720">
          <cell r="B4720">
            <v>84712</v>
          </cell>
        </row>
        <row r="4721">
          <cell r="B4721">
            <v>84713</v>
          </cell>
        </row>
        <row r="4722">
          <cell r="B4722">
            <v>84714</v>
          </cell>
        </row>
        <row r="4723">
          <cell r="B4723">
            <v>84715</v>
          </cell>
        </row>
        <row r="4724">
          <cell r="B4724">
            <v>84716</v>
          </cell>
        </row>
        <row r="4725">
          <cell r="B4725">
            <v>84717</v>
          </cell>
        </row>
        <row r="4726">
          <cell r="B4726">
            <v>84718</v>
          </cell>
        </row>
        <row r="4727">
          <cell r="B4727">
            <v>84719</v>
          </cell>
        </row>
        <row r="4728">
          <cell r="B4728">
            <v>84720</v>
          </cell>
        </row>
        <row r="4729">
          <cell r="B4729">
            <v>84721</v>
          </cell>
        </row>
        <row r="4730">
          <cell r="B4730">
            <v>84722</v>
          </cell>
        </row>
        <row r="4731">
          <cell r="B4731">
            <v>84723</v>
          </cell>
        </row>
        <row r="4732">
          <cell r="B4732">
            <v>84724</v>
          </cell>
        </row>
        <row r="4733">
          <cell r="B4733">
            <v>84725</v>
          </cell>
        </row>
        <row r="4734">
          <cell r="B4734">
            <v>84726</v>
          </cell>
        </row>
        <row r="4735">
          <cell r="B4735">
            <v>84727</v>
          </cell>
        </row>
        <row r="4736">
          <cell r="B4736">
            <v>84728</v>
          </cell>
        </row>
        <row r="4737">
          <cell r="B4737">
            <v>84729</v>
          </cell>
        </row>
        <row r="4738">
          <cell r="B4738">
            <v>84730</v>
          </cell>
        </row>
        <row r="4739">
          <cell r="B4739">
            <v>84731</v>
          </cell>
        </row>
        <row r="4740">
          <cell r="B4740">
            <v>84732</v>
          </cell>
        </row>
        <row r="4741">
          <cell r="B4741">
            <v>84733</v>
          </cell>
        </row>
        <row r="4742">
          <cell r="B4742">
            <v>84734</v>
          </cell>
        </row>
        <row r="4743">
          <cell r="B4743">
            <v>84735</v>
          </cell>
        </row>
        <row r="4744">
          <cell r="B4744">
            <v>84736</v>
          </cell>
        </row>
        <row r="4745">
          <cell r="B4745">
            <v>84737</v>
          </cell>
        </row>
        <row r="4746">
          <cell r="B4746">
            <v>84738</v>
          </cell>
        </row>
        <row r="4747">
          <cell r="B4747">
            <v>84739</v>
          </cell>
        </row>
        <row r="4748">
          <cell r="B4748">
            <v>84740</v>
          </cell>
        </row>
        <row r="4749">
          <cell r="B4749">
            <v>84741</v>
          </cell>
        </row>
        <row r="4750">
          <cell r="B4750">
            <v>84742</v>
          </cell>
        </row>
        <row r="4751">
          <cell r="B4751">
            <v>84743</v>
          </cell>
        </row>
        <row r="4752">
          <cell r="B4752">
            <v>84744</v>
          </cell>
        </row>
        <row r="4753">
          <cell r="B4753">
            <v>84745</v>
          </cell>
        </row>
        <row r="4754">
          <cell r="B4754">
            <v>84746</v>
          </cell>
        </row>
        <row r="4755">
          <cell r="B4755">
            <v>84747</v>
          </cell>
        </row>
        <row r="4756">
          <cell r="B4756">
            <v>84748</v>
          </cell>
        </row>
        <row r="4757">
          <cell r="B4757">
            <v>84749</v>
          </cell>
        </row>
        <row r="4758">
          <cell r="B4758">
            <v>84750</v>
          </cell>
        </row>
        <row r="4759">
          <cell r="B4759">
            <v>84751</v>
          </cell>
        </row>
        <row r="4760">
          <cell r="B4760">
            <v>84752</v>
          </cell>
        </row>
        <row r="4761">
          <cell r="B4761">
            <v>84753</v>
          </cell>
        </row>
        <row r="4762">
          <cell r="B4762">
            <v>84754</v>
          </cell>
        </row>
        <row r="4763">
          <cell r="B4763">
            <v>84755</v>
          </cell>
        </row>
        <row r="4764">
          <cell r="B4764">
            <v>84756</v>
          </cell>
        </row>
        <row r="4765">
          <cell r="B4765">
            <v>84757</v>
          </cell>
        </row>
        <row r="4766">
          <cell r="B4766">
            <v>84758</v>
          </cell>
        </row>
        <row r="4767">
          <cell r="B4767">
            <v>84759</v>
          </cell>
        </row>
        <row r="4768">
          <cell r="B4768">
            <v>84760</v>
          </cell>
        </row>
        <row r="4769">
          <cell r="B4769">
            <v>84761</v>
          </cell>
        </row>
        <row r="4770">
          <cell r="B4770">
            <v>84762</v>
          </cell>
        </row>
        <row r="4771">
          <cell r="B4771">
            <v>84763</v>
          </cell>
        </row>
        <row r="4772">
          <cell r="B4772">
            <v>84764</v>
          </cell>
        </row>
        <row r="4773">
          <cell r="B4773">
            <v>84765</v>
          </cell>
        </row>
        <row r="4774">
          <cell r="B4774">
            <v>84766</v>
          </cell>
        </row>
        <row r="4775">
          <cell r="B4775">
            <v>84767</v>
          </cell>
        </row>
        <row r="4776">
          <cell r="B4776">
            <v>84768</v>
          </cell>
        </row>
        <row r="4777">
          <cell r="B4777">
            <v>84769</v>
          </cell>
        </row>
        <row r="4778">
          <cell r="B4778">
            <v>84770</v>
          </cell>
        </row>
        <row r="4779">
          <cell r="B4779">
            <v>84771</v>
          </cell>
        </row>
        <row r="4780">
          <cell r="B4780">
            <v>84772</v>
          </cell>
        </row>
        <row r="4781">
          <cell r="B4781">
            <v>84773</v>
          </cell>
        </row>
        <row r="4782">
          <cell r="B4782">
            <v>84774</v>
          </cell>
        </row>
        <row r="4783">
          <cell r="B4783">
            <v>84775</v>
          </cell>
        </row>
        <row r="4784">
          <cell r="B4784">
            <v>84776</v>
          </cell>
        </row>
        <row r="4785">
          <cell r="B4785">
            <v>84777</v>
          </cell>
        </row>
        <row r="4786">
          <cell r="B4786">
            <v>84778</v>
          </cell>
        </row>
        <row r="4787">
          <cell r="B4787">
            <v>84779</v>
          </cell>
        </row>
        <row r="4788">
          <cell r="B4788">
            <v>84780</v>
          </cell>
        </row>
        <row r="4789">
          <cell r="B4789">
            <v>84781</v>
          </cell>
        </row>
        <row r="4790">
          <cell r="B4790">
            <v>84782</v>
          </cell>
        </row>
        <row r="4791">
          <cell r="B4791">
            <v>84783</v>
          </cell>
        </row>
        <row r="4792">
          <cell r="B4792">
            <v>84784</v>
          </cell>
        </row>
        <row r="4793">
          <cell r="B4793">
            <v>84785</v>
          </cell>
        </row>
        <row r="4794">
          <cell r="B4794">
            <v>84786</v>
          </cell>
        </row>
        <row r="4795">
          <cell r="B4795">
            <v>84787</v>
          </cell>
        </row>
        <row r="4796">
          <cell r="B4796">
            <v>84788</v>
          </cell>
        </row>
        <row r="4797">
          <cell r="B4797">
            <v>84789</v>
          </cell>
        </row>
        <row r="4798">
          <cell r="B4798">
            <v>84790</v>
          </cell>
        </row>
        <row r="4799">
          <cell r="B4799">
            <v>84791</v>
          </cell>
        </row>
        <row r="4800">
          <cell r="B4800">
            <v>84792</v>
          </cell>
        </row>
        <row r="4801">
          <cell r="B4801">
            <v>84793</v>
          </cell>
        </row>
        <row r="4802">
          <cell r="B4802">
            <v>84794</v>
          </cell>
        </row>
        <row r="4803">
          <cell r="B4803">
            <v>84795</v>
          </cell>
        </row>
        <row r="4804">
          <cell r="B4804">
            <v>84796</v>
          </cell>
        </row>
        <row r="4805">
          <cell r="B4805">
            <v>84797</v>
          </cell>
        </row>
        <row r="4806">
          <cell r="B4806">
            <v>84798</v>
          </cell>
        </row>
        <row r="4807">
          <cell r="B4807">
            <v>84799</v>
          </cell>
        </row>
        <row r="4808">
          <cell r="B4808">
            <v>84800</v>
          </cell>
        </row>
        <row r="4809">
          <cell r="B4809">
            <v>84801</v>
          </cell>
        </row>
        <row r="4810">
          <cell r="B4810">
            <v>84802</v>
          </cell>
        </row>
        <row r="4811">
          <cell r="B4811">
            <v>84803</v>
          </cell>
        </row>
        <row r="4812">
          <cell r="B4812">
            <v>84804</v>
          </cell>
        </row>
        <row r="4813">
          <cell r="B4813">
            <v>84805</v>
          </cell>
        </row>
        <row r="4814">
          <cell r="B4814">
            <v>84806</v>
          </cell>
        </row>
        <row r="4815">
          <cell r="B4815">
            <v>84807</v>
          </cell>
        </row>
        <row r="4816">
          <cell r="B4816">
            <v>84808</v>
          </cell>
        </row>
        <row r="4817">
          <cell r="B4817">
            <v>84809</v>
          </cell>
        </row>
        <row r="4818">
          <cell r="B4818">
            <v>84810</v>
          </cell>
        </row>
        <row r="4819">
          <cell r="B4819">
            <v>84811</v>
          </cell>
        </row>
        <row r="4820">
          <cell r="B4820">
            <v>84812</v>
          </cell>
        </row>
        <row r="4821">
          <cell r="B4821">
            <v>84813</v>
          </cell>
        </row>
        <row r="4822">
          <cell r="B4822">
            <v>84814</v>
          </cell>
        </row>
        <row r="4823">
          <cell r="B4823">
            <v>84815</v>
          </cell>
        </row>
        <row r="4824">
          <cell r="B4824">
            <v>84816</v>
          </cell>
        </row>
        <row r="4825">
          <cell r="B4825">
            <v>84817</v>
          </cell>
        </row>
        <row r="4826">
          <cell r="B4826">
            <v>84818</v>
          </cell>
        </row>
        <row r="4827">
          <cell r="B4827">
            <v>84819</v>
          </cell>
        </row>
        <row r="4828">
          <cell r="B4828">
            <v>84820</v>
          </cell>
        </row>
        <row r="4829">
          <cell r="B4829">
            <v>84821</v>
          </cell>
        </row>
        <row r="4830">
          <cell r="B4830">
            <v>84822</v>
          </cell>
        </row>
        <row r="4831">
          <cell r="B4831">
            <v>84823</v>
          </cell>
        </row>
        <row r="4832">
          <cell r="B4832">
            <v>84824</v>
          </cell>
        </row>
        <row r="4833">
          <cell r="B4833">
            <v>84825</v>
          </cell>
        </row>
        <row r="4834">
          <cell r="B4834">
            <v>84826</v>
          </cell>
        </row>
        <row r="4835">
          <cell r="B4835">
            <v>84827</v>
          </cell>
        </row>
        <row r="4836">
          <cell r="B4836">
            <v>84828</v>
          </cell>
        </row>
        <row r="4837">
          <cell r="B4837">
            <v>84829</v>
          </cell>
        </row>
        <row r="4838">
          <cell r="B4838">
            <v>84830</v>
          </cell>
        </row>
        <row r="4839">
          <cell r="B4839">
            <v>84831</v>
          </cell>
        </row>
        <row r="4840">
          <cell r="B4840">
            <v>84832</v>
          </cell>
        </row>
        <row r="4841">
          <cell r="B4841">
            <v>84833</v>
          </cell>
        </row>
        <row r="4842">
          <cell r="B4842">
            <v>84834</v>
          </cell>
        </row>
        <row r="4843">
          <cell r="B4843">
            <v>84835</v>
          </cell>
        </row>
        <row r="4844">
          <cell r="B4844">
            <v>84836</v>
          </cell>
        </row>
        <row r="4845">
          <cell r="B4845">
            <v>84837</v>
          </cell>
        </row>
        <row r="4846">
          <cell r="B4846">
            <v>84838</v>
          </cell>
        </row>
        <row r="4847">
          <cell r="B4847">
            <v>84839</v>
          </cell>
        </row>
        <row r="4848">
          <cell r="B4848">
            <v>84840</v>
          </cell>
        </row>
        <row r="4849">
          <cell r="B4849">
            <v>84841</v>
          </cell>
        </row>
        <row r="4850">
          <cell r="B4850">
            <v>84842</v>
          </cell>
        </row>
        <row r="4851">
          <cell r="B4851">
            <v>84843</v>
          </cell>
        </row>
        <row r="4852">
          <cell r="B4852">
            <v>84844</v>
          </cell>
        </row>
        <row r="4853">
          <cell r="B4853">
            <v>84845</v>
          </cell>
        </row>
        <row r="4854">
          <cell r="B4854">
            <v>84846</v>
          </cell>
        </row>
        <row r="4855">
          <cell r="B4855">
            <v>84847</v>
          </cell>
        </row>
        <row r="4856">
          <cell r="B4856">
            <v>84848</v>
          </cell>
        </row>
        <row r="4857">
          <cell r="B4857">
            <v>84849</v>
          </cell>
        </row>
        <row r="4858">
          <cell r="B4858">
            <v>84850</v>
          </cell>
        </row>
        <row r="4859">
          <cell r="B4859">
            <v>84851</v>
          </cell>
        </row>
        <row r="4860">
          <cell r="B4860">
            <v>84852</v>
          </cell>
        </row>
        <row r="4861">
          <cell r="B4861">
            <v>84853</v>
          </cell>
        </row>
        <row r="4862">
          <cell r="B4862">
            <v>84854</v>
          </cell>
        </row>
        <row r="4863">
          <cell r="B4863">
            <v>84855</v>
          </cell>
        </row>
        <row r="4864">
          <cell r="B4864">
            <v>84856</v>
          </cell>
        </row>
        <row r="4865">
          <cell r="B4865">
            <v>84857</v>
          </cell>
        </row>
        <row r="4866">
          <cell r="B4866">
            <v>84858</v>
          </cell>
        </row>
        <row r="4867">
          <cell r="B4867">
            <v>84859</v>
          </cell>
        </row>
        <row r="4868">
          <cell r="B4868">
            <v>84860</v>
          </cell>
        </row>
        <row r="4869">
          <cell r="B4869">
            <v>84861</v>
          </cell>
        </row>
        <row r="4870">
          <cell r="B4870">
            <v>84862</v>
          </cell>
        </row>
        <row r="4871">
          <cell r="B4871">
            <v>84863</v>
          </cell>
        </row>
        <row r="4872">
          <cell r="B4872">
            <v>84864</v>
          </cell>
        </row>
        <row r="4873">
          <cell r="B4873">
            <v>84865</v>
          </cell>
        </row>
        <row r="4874">
          <cell r="B4874">
            <v>84866</v>
          </cell>
        </row>
        <row r="4875">
          <cell r="B4875">
            <v>84867</v>
          </cell>
        </row>
        <row r="4876">
          <cell r="B4876">
            <v>84868</v>
          </cell>
        </row>
        <row r="4877">
          <cell r="B4877">
            <v>84869</v>
          </cell>
        </row>
        <row r="4878">
          <cell r="B4878">
            <v>84870</v>
          </cell>
        </row>
        <row r="4879">
          <cell r="B4879">
            <v>84871</v>
          </cell>
        </row>
        <row r="4880">
          <cell r="B4880">
            <v>84872</v>
          </cell>
        </row>
        <row r="4881">
          <cell r="B4881">
            <v>84873</v>
          </cell>
        </row>
        <row r="4882">
          <cell r="B4882">
            <v>84874</v>
          </cell>
        </row>
        <row r="4883">
          <cell r="B4883">
            <v>84875</v>
          </cell>
        </row>
        <row r="4884">
          <cell r="B4884">
            <v>84876</v>
          </cell>
        </row>
        <row r="4885">
          <cell r="B4885">
            <v>84877</v>
          </cell>
        </row>
        <row r="4886">
          <cell r="B4886">
            <v>84878</v>
          </cell>
        </row>
        <row r="4887">
          <cell r="B4887">
            <v>84879</v>
          </cell>
        </row>
        <row r="4888">
          <cell r="B4888">
            <v>84880</v>
          </cell>
        </row>
        <row r="4889">
          <cell r="B4889">
            <v>84881</v>
          </cell>
        </row>
        <row r="4890">
          <cell r="B4890">
            <v>84882</v>
          </cell>
        </row>
        <row r="4891">
          <cell r="B4891">
            <v>84883</v>
          </cell>
        </row>
        <row r="4892">
          <cell r="B4892">
            <v>84884</v>
          </cell>
        </row>
        <row r="4893">
          <cell r="B4893">
            <v>84885</v>
          </cell>
        </row>
        <row r="4894">
          <cell r="B4894">
            <v>84886</v>
          </cell>
        </row>
        <row r="4895">
          <cell r="B4895">
            <v>84887</v>
          </cell>
        </row>
        <row r="4896">
          <cell r="B4896">
            <v>84888</v>
          </cell>
        </row>
        <row r="4897">
          <cell r="B4897">
            <v>84889</v>
          </cell>
        </row>
        <row r="4898">
          <cell r="B4898">
            <v>84890</v>
          </cell>
        </row>
        <row r="4899">
          <cell r="B4899">
            <v>84891</v>
          </cell>
        </row>
        <row r="4900">
          <cell r="B4900">
            <v>84892</v>
          </cell>
        </row>
        <row r="4901">
          <cell r="B4901">
            <v>84893</v>
          </cell>
        </row>
        <row r="4902">
          <cell r="B4902">
            <v>84894</v>
          </cell>
        </row>
        <row r="4903">
          <cell r="B4903">
            <v>84895</v>
          </cell>
        </row>
        <row r="4904">
          <cell r="B4904">
            <v>84896</v>
          </cell>
        </row>
        <row r="4905">
          <cell r="B4905">
            <v>84897</v>
          </cell>
        </row>
        <row r="4906">
          <cell r="B4906">
            <v>84898</v>
          </cell>
        </row>
        <row r="4907">
          <cell r="B4907">
            <v>84899</v>
          </cell>
        </row>
        <row r="4908">
          <cell r="B4908">
            <v>84900</v>
          </cell>
        </row>
        <row r="4909">
          <cell r="B4909">
            <v>84901</v>
          </cell>
        </row>
        <row r="4910">
          <cell r="B4910">
            <v>84902</v>
          </cell>
        </row>
        <row r="4911">
          <cell r="B4911">
            <v>84903</v>
          </cell>
        </row>
        <row r="4912">
          <cell r="B4912">
            <v>84904</v>
          </cell>
        </row>
        <row r="4913">
          <cell r="B4913">
            <v>84905</v>
          </cell>
        </row>
        <row r="4914">
          <cell r="B4914">
            <v>84906</v>
          </cell>
        </row>
        <row r="4915">
          <cell r="B4915">
            <v>84907</v>
          </cell>
        </row>
        <row r="4916">
          <cell r="B4916">
            <v>84908</v>
          </cell>
        </row>
        <row r="4917">
          <cell r="B4917">
            <v>84909</v>
          </cell>
        </row>
        <row r="4918">
          <cell r="B4918">
            <v>84910</v>
          </cell>
        </row>
        <row r="4919">
          <cell r="B4919">
            <v>84911</v>
          </cell>
        </row>
        <row r="4920">
          <cell r="B4920">
            <v>84912</v>
          </cell>
        </row>
        <row r="4921">
          <cell r="B4921">
            <v>84913</v>
          </cell>
        </row>
        <row r="4922">
          <cell r="B4922">
            <v>84914</v>
          </cell>
        </row>
        <row r="4923">
          <cell r="B4923">
            <v>84915</v>
          </cell>
        </row>
        <row r="4924">
          <cell r="B4924">
            <v>84916</v>
          </cell>
        </row>
        <row r="4925">
          <cell r="B4925">
            <v>84917</v>
          </cell>
        </row>
        <row r="4926">
          <cell r="B4926">
            <v>84918</v>
          </cell>
        </row>
        <row r="4927">
          <cell r="B4927">
            <v>84919</v>
          </cell>
        </row>
        <row r="4928">
          <cell r="B4928">
            <v>84920</v>
          </cell>
        </row>
        <row r="4929">
          <cell r="B4929">
            <v>84921</v>
          </cell>
        </row>
        <row r="4930">
          <cell r="B4930">
            <v>84922</v>
          </cell>
        </row>
        <row r="4931">
          <cell r="B4931">
            <v>84923</v>
          </cell>
        </row>
        <row r="4932">
          <cell r="B4932">
            <v>84924</v>
          </cell>
        </row>
        <row r="4933">
          <cell r="B4933">
            <v>84925</v>
          </cell>
        </row>
        <row r="4934">
          <cell r="B4934">
            <v>84926</v>
          </cell>
        </row>
        <row r="4935">
          <cell r="B4935">
            <v>84927</v>
          </cell>
        </row>
        <row r="4936">
          <cell r="B4936">
            <v>84928</v>
          </cell>
        </row>
        <row r="4937">
          <cell r="B4937">
            <v>84929</v>
          </cell>
        </row>
        <row r="4938">
          <cell r="B4938">
            <v>84930</v>
          </cell>
        </row>
        <row r="4939">
          <cell r="B4939">
            <v>84931</v>
          </cell>
        </row>
        <row r="4940">
          <cell r="B4940">
            <v>84932</v>
          </cell>
        </row>
        <row r="4941">
          <cell r="B4941">
            <v>84933</v>
          </cell>
        </row>
        <row r="4942">
          <cell r="B4942">
            <v>84934</v>
          </cell>
        </row>
        <row r="4943">
          <cell r="B4943">
            <v>84935</v>
          </cell>
        </row>
        <row r="4944">
          <cell r="B4944">
            <v>84936</v>
          </cell>
        </row>
        <row r="4945">
          <cell r="B4945">
            <v>84937</v>
          </cell>
        </row>
        <row r="4946">
          <cell r="B4946">
            <v>84938</v>
          </cell>
        </row>
        <row r="4947">
          <cell r="B4947">
            <v>84939</v>
          </cell>
        </row>
        <row r="4948">
          <cell r="B4948">
            <v>84940</v>
          </cell>
        </row>
        <row r="4949">
          <cell r="B4949">
            <v>84941</v>
          </cell>
        </row>
        <row r="4950">
          <cell r="B4950">
            <v>84942</v>
          </cell>
        </row>
        <row r="4951">
          <cell r="B4951">
            <v>84943</v>
          </cell>
        </row>
        <row r="4952">
          <cell r="B4952">
            <v>84944</v>
          </cell>
        </row>
        <row r="4953">
          <cell r="B4953">
            <v>84945</v>
          </cell>
        </row>
        <row r="4954">
          <cell r="B4954">
            <v>84946</v>
          </cell>
        </row>
        <row r="4955">
          <cell r="B4955">
            <v>84947</v>
          </cell>
        </row>
        <row r="4956">
          <cell r="B4956">
            <v>84948</v>
          </cell>
        </row>
        <row r="4957">
          <cell r="B4957">
            <v>84949</v>
          </cell>
        </row>
        <row r="4958">
          <cell r="B4958">
            <v>84950</v>
          </cell>
        </row>
        <row r="4959">
          <cell r="B4959">
            <v>84951</v>
          </cell>
        </row>
        <row r="4960">
          <cell r="B4960">
            <v>84952</v>
          </cell>
        </row>
        <row r="4961">
          <cell r="B4961">
            <v>84953</v>
          </cell>
        </row>
        <row r="4962">
          <cell r="B4962">
            <v>84954</v>
          </cell>
        </row>
        <row r="4963">
          <cell r="B4963">
            <v>84955</v>
          </cell>
        </row>
        <row r="4964">
          <cell r="B4964">
            <v>84956</v>
          </cell>
        </row>
        <row r="4965">
          <cell r="B4965">
            <v>84957</v>
          </cell>
        </row>
        <row r="4966">
          <cell r="B4966">
            <v>84958</v>
          </cell>
        </row>
        <row r="4967">
          <cell r="B4967">
            <v>84959</v>
          </cell>
        </row>
        <row r="4968">
          <cell r="B4968">
            <v>84960</v>
          </cell>
        </row>
        <row r="4969">
          <cell r="B4969">
            <v>84961</v>
          </cell>
        </row>
        <row r="4970">
          <cell r="B4970">
            <v>84962</v>
          </cell>
        </row>
        <row r="4971">
          <cell r="B4971">
            <v>84963</v>
          </cell>
        </row>
        <row r="4972">
          <cell r="B4972">
            <v>84964</v>
          </cell>
        </row>
        <row r="4973">
          <cell r="B4973">
            <v>84965</v>
          </cell>
        </row>
        <row r="4974">
          <cell r="B4974">
            <v>84966</v>
          </cell>
        </row>
        <row r="4975">
          <cell r="B4975">
            <v>84967</v>
          </cell>
        </row>
        <row r="4976">
          <cell r="B4976">
            <v>84968</v>
          </cell>
        </row>
        <row r="4977">
          <cell r="B4977">
            <v>84969</v>
          </cell>
        </row>
        <row r="4978">
          <cell r="B4978">
            <v>84970</v>
          </cell>
        </row>
        <row r="4979">
          <cell r="B4979">
            <v>84971</v>
          </cell>
        </row>
        <row r="4980">
          <cell r="B4980">
            <v>84972</v>
          </cell>
        </row>
        <row r="4981">
          <cell r="B4981">
            <v>84973</v>
          </cell>
        </row>
        <row r="4982">
          <cell r="B4982">
            <v>84974</v>
          </cell>
        </row>
        <row r="4983">
          <cell r="B4983">
            <v>84975</v>
          </cell>
        </row>
        <row r="4984">
          <cell r="B4984">
            <v>84976</v>
          </cell>
        </row>
        <row r="4985">
          <cell r="B4985">
            <v>84977</v>
          </cell>
        </row>
        <row r="4986">
          <cell r="B4986">
            <v>84978</v>
          </cell>
        </row>
        <row r="4987">
          <cell r="B4987">
            <v>84979</v>
          </cell>
        </row>
        <row r="4988">
          <cell r="B4988">
            <v>84980</v>
          </cell>
        </row>
        <row r="4989">
          <cell r="B4989">
            <v>84981</v>
          </cell>
        </row>
        <row r="4990">
          <cell r="B4990">
            <v>84982</v>
          </cell>
        </row>
        <row r="4991">
          <cell r="B4991">
            <v>84983</v>
          </cell>
        </row>
        <row r="4992">
          <cell r="B4992">
            <v>84984</v>
          </cell>
        </row>
        <row r="4993">
          <cell r="B4993">
            <v>84985</v>
          </cell>
        </row>
        <row r="4994">
          <cell r="B4994">
            <v>84986</v>
          </cell>
        </row>
        <row r="4995">
          <cell r="B4995">
            <v>84987</v>
          </cell>
        </row>
        <row r="4996">
          <cell r="B4996">
            <v>84988</v>
          </cell>
        </row>
        <row r="4997">
          <cell r="B4997">
            <v>84989</v>
          </cell>
        </row>
        <row r="4998">
          <cell r="B4998">
            <v>84990</v>
          </cell>
        </row>
        <row r="4999">
          <cell r="B4999">
            <v>84991</v>
          </cell>
        </row>
        <row r="5000">
          <cell r="B5000">
            <v>84992</v>
          </cell>
        </row>
        <row r="5001">
          <cell r="B5001">
            <v>84993</v>
          </cell>
        </row>
        <row r="5002">
          <cell r="B5002">
            <v>84994</v>
          </cell>
        </row>
        <row r="5003">
          <cell r="B5003">
            <v>84995</v>
          </cell>
        </row>
        <row r="5004">
          <cell r="B5004">
            <v>84996</v>
          </cell>
        </row>
        <row r="5005">
          <cell r="B5005">
            <v>84997</v>
          </cell>
        </row>
        <row r="5006">
          <cell r="B5006">
            <v>84998</v>
          </cell>
        </row>
        <row r="5007">
          <cell r="B5007">
            <v>84999</v>
          </cell>
        </row>
        <row r="5008">
          <cell r="B5008">
            <v>85000</v>
          </cell>
          <cell r="C5008" t="str">
            <v>K</v>
          </cell>
        </row>
        <row r="5009">
          <cell r="B5009">
            <v>85001</v>
          </cell>
          <cell r="C5009" t="str">
            <v>K</v>
          </cell>
        </row>
        <row r="5010">
          <cell r="B5010">
            <v>85002</v>
          </cell>
          <cell r="C5010" t="str">
            <v>K</v>
          </cell>
        </row>
        <row r="5011">
          <cell r="B5011">
            <v>85003</v>
          </cell>
          <cell r="C5011" t="str">
            <v>K</v>
          </cell>
        </row>
        <row r="5012">
          <cell r="B5012">
            <v>85004</v>
          </cell>
          <cell r="C5012" t="str">
            <v>K</v>
          </cell>
        </row>
        <row r="5013">
          <cell r="B5013">
            <v>85005</v>
          </cell>
          <cell r="C5013" t="str">
            <v>K</v>
          </cell>
        </row>
        <row r="5014">
          <cell r="B5014">
            <v>85006</v>
          </cell>
          <cell r="C5014" t="str">
            <v>K</v>
          </cell>
        </row>
        <row r="5015">
          <cell r="B5015">
            <v>85007</v>
          </cell>
          <cell r="C5015" t="str">
            <v>K</v>
          </cell>
        </row>
        <row r="5016">
          <cell r="B5016">
            <v>85008</v>
          </cell>
          <cell r="C5016" t="str">
            <v>K</v>
          </cell>
        </row>
        <row r="5017">
          <cell r="B5017">
            <v>85009</v>
          </cell>
          <cell r="C5017" t="str">
            <v>K</v>
          </cell>
        </row>
        <row r="5018">
          <cell r="B5018">
            <v>85010</v>
          </cell>
          <cell r="C5018" t="str">
            <v>K</v>
          </cell>
        </row>
        <row r="5019">
          <cell r="B5019">
            <v>85011</v>
          </cell>
          <cell r="C5019" t="str">
            <v>K</v>
          </cell>
        </row>
        <row r="5020">
          <cell r="B5020">
            <v>85012</v>
          </cell>
          <cell r="C5020" t="str">
            <v>K</v>
          </cell>
        </row>
        <row r="5021">
          <cell r="B5021">
            <v>85013</v>
          </cell>
          <cell r="C5021" t="str">
            <v>K</v>
          </cell>
        </row>
        <row r="5022">
          <cell r="B5022">
            <v>85014</v>
          </cell>
          <cell r="C5022" t="str">
            <v>K</v>
          </cell>
        </row>
        <row r="5023">
          <cell r="B5023">
            <v>85015</v>
          </cell>
          <cell r="C5023" t="str">
            <v>K</v>
          </cell>
        </row>
        <row r="5024">
          <cell r="B5024">
            <v>85016</v>
          </cell>
          <cell r="C5024" t="str">
            <v>K</v>
          </cell>
        </row>
        <row r="5025">
          <cell r="B5025">
            <v>85017</v>
          </cell>
          <cell r="C5025" t="str">
            <v>K</v>
          </cell>
        </row>
        <row r="5026">
          <cell r="B5026">
            <v>85018</v>
          </cell>
          <cell r="C5026" t="str">
            <v>K</v>
          </cell>
        </row>
        <row r="5027">
          <cell r="B5027">
            <v>85019</v>
          </cell>
          <cell r="C5027" t="str">
            <v>K</v>
          </cell>
        </row>
        <row r="5028">
          <cell r="B5028">
            <v>85020</v>
          </cell>
          <cell r="C5028" t="str">
            <v>K</v>
          </cell>
        </row>
        <row r="5029">
          <cell r="B5029">
            <v>85021</v>
          </cell>
          <cell r="C5029" t="str">
            <v>K</v>
          </cell>
        </row>
        <row r="5030">
          <cell r="B5030">
            <v>85022</v>
          </cell>
          <cell r="C5030" t="str">
            <v>K</v>
          </cell>
        </row>
        <row r="5031">
          <cell r="B5031">
            <v>85023</v>
          </cell>
          <cell r="C5031" t="str">
            <v>K</v>
          </cell>
        </row>
        <row r="5032">
          <cell r="B5032">
            <v>85024</v>
          </cell>
          <cell r="C5032" t="str">
            <v>K</v>
          </cell>
        </row>
        <row r="5033">
          <cell r="B5033">
            <v>85025</v>
          </cell>
          <cell r="C5033" t="str">
            <v>K</v>
          </cell>
        </row>
        <row r="5034">
          <cell r="B5034">
            <v>85026</v>
          </cell>
          <cell r="C5034" t="str">
            <v>K</v>
          </cell>
        </row>
        <row r="5035">
          <cell r="B5035">
            <v>85027</v>
          </cell>
          <cell r="C5035" t="str">
            <v>K</v>
          </cell>
        </row>
        <row r="5036">
          <cell r="B5036">
            <v>85028</v>
          </cell>
          <cell r="C5036" t="str">
            <v>K</v>
          </cell>
        </row>
        <row r="5037">
          <cell r="B5037">
            <v>85029</v>
          </cell>
          <cell r="C5037" t="str">
            <v>K</v>
          </cell>
        </row>
        <row r="5038">
          <cell r="B5038">
            <v>85030</v>
          </cell>
          <cell r="C5038" t="str">
            <v>K</v>
          </cell>
        </row>
        <row r="5039">
          <cell r="B5039">
            <v>85031</v>
          </cell>
          <cell r="C5039" t="str">
            <v>K</v>
          </cell>
        </row>
        <row r="5040">
          <cell r="B5040">
            <v>85032</v>
          </cell>
          <cell r="C5040" t="str">
            <v>K</v>
          </cell>
        </row>
        <row r="5041">
          <cell r="B5041">
            <v>85033</v>
          </cell>
          <cell r="C5041" t="str">
            <v>K</v>
          </cell>
        </row>
        <row r="5042">
          <cell r="B5042">
            <v>85034</v>
          </cell>
          <cell r="C5042" t="str">
            <v>K</v>
          </cell>
        </row>
        <row r="5043">
          <cell r="B5043">
            <v>85035</v>
          </cell>
          <cell r="C5043" t="str">
            <v>K</v>
          </cell>
        </row>
        <row r="5044">
          <cell r="B5044">
            <v>85036</v>
          </cell>
          <cell r="C5044" t="str">
            <v>K</v>
          </cell>
        </row>
        <row r="5045">
          <cell r="B5045">
            <v>85037</v>
          </cell>
          <cell r="C5045" t="str">
            <v>K</v>
          </cell>
        </row>
        <row r="5046">
          <cell r="B5046">
            <v>85038</v>
          </cell>
          <cell r="C5046" t="str">
            <v>K</v>
          </cell>
        </row>
        <row r="5047">
          <cell r="B5047">
            <v>85039</v>
          </cell>
          <cell r="C5047" t="str">
            <v>K</v>
          </cell>
        </row>
        <row r="5048">
          <cell r="B5048">
            <v>85040</v>
          </cell>
          <cell r="C5048" t="str">
            <v>K</v>
          </cell>
        </row>
        <row r="5049">
          <cell r="B5049">
            <v>85041</v>
          </cell>
          <cell r="C5049" t="str">
            <v>K</v>
          </cell>
        </row>
        <row r="5050">
          <cell r="B5050">
            <v>85042</v>
          </cell>
          <cell r="C5050" t="str">
            <v>K</v>
          </cell>
        </row>
        <row r="5051">
          <cell r="B5051">
            <v>85043</v>
          </cell>
          <cell r="C5051" t="str">
            <v>K</v>
          </cell>
        </row>
        <row r="5052">
          <cell r="B5052">
            <v>85044</v>
          </cell>
          <cell r="C5052" t="str">
            <v>K</v>
          </cell>
        </row>
        <row r="5053">
          <cell r="B5053">
            <v>85045</v>
          </cell>
          <cell r="C5053" t="str">
            <v>K</v>
          </cell>
        </row>
        <row r="5054">
          <cell r="B5054">
            <v>85046</v>
          </cell>
          <cell r="C5054" t="str">
            <v>K</v>
          </cell>
        </row>
        <row r="5055">
          <cell r="B5055">
            <v>85047</v>
          </cell>
          <cell r="C5055" t="str">
            <v>K</v>
          </cell>
        </row>
        <row r="5056">
          <cell r="B5056">
            <v>85048</v>
          </cell>
          <cell r="C5056" t="str">
            <v>K</v>
          </cell>
        </row>
        <row r="5057">
          <cell r="B5057">
            <v>85049</v>
          </cell>
          <cell r="C5057" t="str">
            <v>K</v>
          </cell>
        </row>
        <row r="5058">
          <cell r="B5058">
            <v>85050</v>
          </cell>
          <cell r="C5058" t="str">
            <v>K</v>
          </cell>
        </row>
        <row r="5059">
          <cell r="B5059">
            <v>85051</v>
          </cell>
          <cell r="C5059" t="str">
            <v>K</v>
          </cell>
        </row>
        <row r="5060">
          <cell r="B5060">
            <v>85052</v>
          </cell>
          <cell r="C5060" t="str">
            <v>K</v>
          </cell>
        </row>
        <row r="5061">
          <cell r="B5061">
            <v>85053</v>
          </cell>
          <cell r="C5061" t="str">
            <v>K</v>
          </cell>
        </row>
        <row r="5062">
          <cell r="B5062">
            <v>85054</v>
          </cell>
          <cell r="C5062" t="str">
            <v>K</v>
          </cell>
        </row>
        <row r="5063">
          <cell r="B5063">
            <v>85055</v>
          </cell>
          <cell r="C5063" t="str">
            <v>K</v>
          </cell>
        </row>
        <row r="5064">
          <cell r="B5064">
            <v>85056</v>
          </cell>
          <cell r="C5064" t="str">
            <v>K</v>
          </cell>
        </row>
        <row r="5065">
          <cell r="B5065">
            <v>85057</v>
          </cell>
          <cell r="C5065" t="str">
            <v>K</v>
          </cell>
        </row>
        <row r="5066">
          <cell r="B5066">
            <v>85058</v>
          </cell>
          <cell r="C5066" t="str">
            <v>K</v>
          </cell>
        </row>
        <row r="5067">
          <cell r="B5067">
            <v>85059</v>
          </cell>
          <cell r="C5067" t="str">
            <v>K</v>
          </cell>
        </row>
        <row r="5068">
          <cell r="B5068">
            <v>85060</v>
          </cell>
          <cell r="C5068" t="str">
            <v>K</v>
          </cell>
        </row>
        <row r="5069">
          <cell r="B5069">
            <v>85061</v>
          </cell>
          <cell r="C5069" t="str">
            <v>K</v>
          </cell>
        </row>
        <row r="5070">
          <cell r="B5070">
            <v>85062</v>
          </cell>
          <cell r="C5070" t="str">
            <v>K</v>
          </cell>
        </row>
        <row r="5071">
          <cell r="B5071">
            <v>85063</v>
          </cell>
          <cell r="C5071" t="str">
            <v>K</v>
          </cell>
        </row>
        <row r="5072">
          <cell r="B5072">
            <v>85064</v>
          </cell>
          <cell r="C5072" t="str">
            <v>K</v>
          </cell>
        </row>
        <row r="5073">
          <cell r="B5073">
            <v>85065</v>
          </cell>
          <cell r="C5073" t="str">
            <v>K</v>
          </cell>
        </row>
        <row r="5074">
          <cell r="B5074">
            <v>85066</v>
          </cell>
          <cell r="C5074" t="str">
            <v>K</v>
          </cell>
        </row>
        <row r="5075">
          <cell r="B5075">
            <v>85067</v>
          </cell>
          <cell r="C5075" t="str">
            <v>K</v>
          </cell>
        </row>
        <row r="5076">
          <cell r="B5076">
            <v>85068</v>
          </cell>
          <cell r="C5076" t="str">
            <v>K</v>
          </cell>
        </row>
        <row r="5077">
          <cell r="B5077">
            <v>85069</v>
          </cell>
          <cell r="C5077" t="str">
            <v>K</v>
          </cell>
        </row>
        <row r="5078">
          <cell r="B5078">
            <v>85070</v>
          </cell>
          <cell r="C5078" t="str">
            <v>K</v>
          </cell>
        </row>
        <row r="5079">
          <cell r="B5079">
            <v>85071</v>
          </cell>
          <cell r="C5079" t="str">
            <v>K</v>
          </cell>
        </row>
        <row r="5080">
          <cell r="B5080">
            <v>85072</v>
          </cell>
          <cell r="C5080" t="str">
            <v>K</v>
          </cell>
        </row>
        <row r="5081">
          <cell r="B5081">
            <v>85073</v>
          </cell>
          <cell r="C5081" t="str">
            <v>K</v>
          </cell>
        </row>
        <row r="5082">
          <cell r="B5082">
            <v>85074</v>
          </cell>
          <cell r="C5082" t="str">
            <v>K</v>
          </cell>
        </row>
        <row r="5083">
          <cell r="B5083">
            <v>85075</v>
          </cell>
          <cell r="C5083" t="str">
            <v>K</v>
          </cell>
        </row>
        <row r="5084">
          <cell r="B5084">
            <v>85076</v>
          </cell>
          <cell r="C5084" t="str">
            <v>K</v>
          </cell>
        </row>
        <row r="5085">
          <cell r="B5085">
            <v>85077</v>
          </cell>
          <cell r="C5085" t="str">
            <v>K</v>
          </cell>
        </row>
        <row r="5086">
          <cell r="B5086">
            <v>85078</v>
          </cell>
          <cell r="C5086" t="str">
            <v>K</v>
          </cell>
        </row>
        <row r="5087">
          <cell r="B5087">
            <v>85079</v>
          </cell>
          <cell r="C5087" t="str">
            <v>K</v>
          </cell>
        </row>
        <row r="5088">
          <cell r="B5088">
            <v>85080</v>
          </cell>
          <cell r="C5088" t="str">
            <v>K</v>
          </cell>
        </row>
        <row r="5089">
          <cell r="B5089">
            <v>85081</v>
          </cell>
          <cell r="C5089" t="str">
            <v>K</v>
          </cell>
        </row>
        <row r="5090">
          <cell r="B5090">
            <v>85082</v>
          </cell>
          <cell r="C5090" t="str">
            <v>K</v>
          </cell>
        </row>
        <row r="5091">
          <cell r="B5091">
            <v>85083</v>
          </cell>
          <cell r="C5091" t="str">
            <v>K</v>
          </cell>
        </row>
        <row r="5092">
          <cell r="B5092">
            <v>85084</v>
          </cell>
          <cell r="C5092" t="str">
            <v>K</v>
          </cell>
        </row>
        <row r="5093">
          <cell r="B5093">
            <v>85085</v>
          </cell>
          <cell r="C5093" t="str">
            <v>K</v>
          </cell>
        </row>
        <row r="5094">
          <cell r="B5094">
            <v>85086</v>
          </cell>
          <cell r="C5094" t="str">
            <v>K</v>
          </cell>
        </row>
        <row r="5095">
          <cell r="B5095">
            <v>85087</v>
          </cell>
          <cell r="C5095" t="str">
            <v>K</v>
          </cell>
        </row>
        <row r="5096">
          <cell r="B5096">
            <v>85088</v>
          </cell>
          <cell r="C5096" t="str">
            <v>K</v>
          </cell>
        </row>
        <row r="5097">
          <cell r="B5097">
            <v>85089</v>
          </cell>
          <cell r="C5097" t="str">
            <v>K</v>
          </cell>
        </row>
        <row r="5098">
          <cell r="B5098">
            <v>85090</v>
          </cell>
          <cell r="C5098" t="str">
            <v>K</v>
          </cell>
        </row>
        <row r="5099">
          <cell r="B5099">
            <v>85091</v>
          </cell>
          <cell r="C5099" t="str">
            <v>K</v>
          </cell>
        </row>
        <row r="5100">
          <cell r="B5100">
            <v>85092</v>
          </cell>
          <cell r="C5100" t="str">
            <v>K</v>
          </cell>
        </row>
        <row r="5101">
          <cell r="B5101">
            <v>85093</v>
          </cell>
          <cell r="C5101" t="str">
            <v>K</v>
          </cell>
        </row>
        <row r="5102">
          <cell r="B5102">
            <v>85094</v>
          </cell>
          <cell r="C5102" t="str">
            <v>K</v>
          </cell>
        </row>
        <row r="5103">
          <cell r="B5103">
            <v>85095</v>
          </cell>
          <cell r="C5103" t="str">
            <v>K</v>
          </cell>
        </row>
        <row r="5104">
          <cell r="B5104">
            <v>85096</v>
          </cell>
          <cell r="C5104" t="str">
            <v>K</v>
          </cell>
        </row>
        <row r="5105">
          <cell r="B5105">
            <v>85097</v>
          </cell>
          <cell r="C5105" t="str">
            <v>K</v>
          </cell>
        </row>
        <row r="5106">
          <cell r="B5106">
            <v>85098</v>
          </cell>
          <cell r="C5106" t="str">
            <v>K</v>
          </cell>
        </row>
        <row r="5107">
          <cell r="B5107">
            <v>85099</v>
          </cell>
          <cell r="C5107" t="str">
            <v>K</v>
          </cell>
        </row>
        <row r="5108">
          <cell r="B5108">
            <v>85100</v>
          </cell>
          <cell r="C5108" t="str">
            <v>K</v>
          </cell>
        </row>
        <row r="5109">
          <cell r="B5109">
            <v>85101</v>
          </cell>
          <cell r="C5109" t="str">
            <v>K</v>
          </cell>
        </row>
        <row r="5110">
          <cell r="B5110">
            <v>85102</v>
          </cell>
          <cell r="C5110" t="str">
            <v>K</v>
          </cell>
        </row>
        <row r="5111">
          <cell r="B5111">
            <v>85103</v>
          </cell>
          <cell r="C5111" t="str">
            <v>K</v>
          </cell>
        </row>
        <row r="5112">
          <cell r="B5112">
            <v>85104</v>
          </cell>
          <cell r="C5112" t="str">
            <v>K</v>
          </cell>
        </row>
        <row r="5113">
          <cell r="B5113">
            <v>85105</v>
          </cell>
          <cell r="C5113" t="str">
            <v>K</v>
          </cell>
        </row>
        <row r="5114">
          <cell r="B5114">
            <v>85106</v>
          </cell>
          <cell r="C5114" t="str">
            <v>K</v>
          </cell>
        </row>
        <row r="5115">
          <cell r="B5115">
            <v>85107</v>
          </cell>
          <cell r="C5115" t="str">
            <v>K</v>
          </cell>
        </row>
        <row r="5116">
          <cell r="B5116">
            <v>85108</v>
          </cell>
          <cell r="C5116" t="str">
            <v>K</v>
          </cell>
        </row>
        <row r="5117">
          <cell r="B5117">
            <v>85109</v>
          </cell>
          <cell r="C5117" t="str">
            <v>K</v>
          </cell>
        </row>
        <row r="5118">
          <cell r="B5118">
            <v>85110</v>
          </cell>
          <cell r="C5118" t="str">
            <v>K</v>
          </cell>
        </row>
        <row r="5119">
          <cell r="B5119">
            <v>85111</v>
          </cell>
          <cell r="C5119" t="str">
            <v>K</v>
          </cell>
        </row>
        <row r="5120">
          <cell r="B5120">
            <v>85112</v>
          </cell>
          <cell r="C5120" t="str">
            <v>K</v>
          </cell>
        </row>
        <row r="5121">
          <cell r="B5121">
            <v>85113</v>
          </cell>
          <cell r="C5121" t="str">
            <v>K</v>
          </cell>
        </row>
        <row r="5122">
          <cell r="B5122">
            <v>85114</v>
          </cell>
          <cell r="C5122" t="str">
            <v>K</v>
          </cell>
        </row>
        <row r="5123">
          <cell r="B5123">
            <v>85115</v>
          </cell>
          <cell r="C5123" t="str">
            <v>K</v>
          </cell>
        </row>
        <row r="5124">
          <cell r="B5124">
            <v>85116</v>
          </cell>
          <cell r="C5124" t="str">
            <v>K</v>
          </cell>
        </row>
        <row r="5125">
          <cell r="B5125">
            <v>85117</v>
          </cell>
          <cell r="C5125" t="str">
            <v>K</v>
          </cell>
        </row>
        <row r="5126">
          <cell r="B5126">
            <v>85118</v>
          </cell>
          <cell r="C5126" t="str">
            <v>K</v>
          </cell>
        </row>
        <row r="5127">
          <cell r="B5127">
            <v>85119</v>
          </cell>
          <cell r="C5127" t="str">
            <v>K</v>
          </cell>
        </row>
        <row r="5128">
          <cell r="B5128">
            <v>85120</v>
          </cell>
          <cell r="C5128" t="str">
            <v>K</v>
          </cell>
        </row>
        <row r="5129">
          <cell r="B5129">
            <v>85121</v>
          </cell>
          <cell r="C5129" t="str">
            <v>K</v>
          </cell>
        </row>
        <row r="5130">
          <cell r="B5130">
            <v>85122</v>
          </cell>
          <cell r="C5130" t="str">
            <v>K</v>
          </cell>
        </row>
        <row r="5131">
          <cell r="B5131">
            <v>85123</v>
          </cell>
          <cell r="C5131" t="str">
            <v>K</v>
          </cell>
        </row>
        <row r="5132">
          <cell r="B5132">
            <v>85124</v>
          </cell>
          <cell r="C5132" t="str">
            <v>K</v>
          </cell>
        </row>
        <row r="5133">
          <cell r="B5133">
            <v>85125</v>
          </cell>
          <cell r="C5133" t="str">
            <v>K</v>
          </cell>
        </row>
        <row r="5134">
          <cell r="B5134">
            <v>85126</v>
          </cell>
          <cell r="C5134" t="str">
            <v>K</v>
          </cell>
        </row>
        <row r="5135">
          <cell r="B5135">
            <v>85127</v>
          </cell>
          <cell r="C5135" t="str">
            <v>K</v>
          </cell>
        </row>
        <row r="5136">
          <cell r="B5136">
            <v>85128</v>
          </cell>
          <cell r="C5136" t="str">
            <v>K</v>
          </cell>
        </row>
        <row r="5137">
          <cell r="B5137">
            <v>85129</v>
          </cell>
          <cell r="C5137" t="str">
            <v>K</v>
          </cell>
        </row>
        <row r="5138">
          <cell r="B5138">
            <v>85130</v>
          </cell>
          <cell r="C5138" t="str">
            <v>K</v>
          </cell>
        </row>
        <row r="5139">
          <cell r="B5139">
            <v>85131</v>
          </cell>
          <cell r="C5139" t="str">
            <v>K</v>
          </cell>
        </row>
        <row r="5140">
          <cell r="B5140">
            <v>85132</v>
          </cell>
          <cell r="C5140" t="str">
            <v>K</v>
          </cell>
        </row>
        <row r="5141">
          <cell r="B5141">
            <v>85133</v>
          </cell>
          <cell r="C5141" t="str">
            <v>K</v>
          </cell>
        </row>
        <row r="5142">
          <cell r="B5142">
            <v>85134</v>
          </cell>
          <cell r="C5142" t="str">
            <v>K</v>
          </cell>
        </row>
        <row r="5143">
          <cell r="B5143">
            <v>85135</v>
          </cell>
          <cell r="C5143" t="str">
            <v>K</v>
          </cell>
        </row>
        <row r="5144">
          <cell r="B5144">
            <v>85136</v>
          </cell>
          <cell r="C5144" t="str">
            <v>K</v>
          </cell>
        </row>
        <row r="5145">
          <cell r="B5145">
            <v>85137</v>
          </cell>
          <cell r="C5145" t="str">
            <v>K</v>
          </cell>
        </row>
        <row r="5146">
          <cell r="B5146">
            <v>85138</v>
          </cell>
          <cell r="C5146" t="str">
            <v>K</v>
          </cell>
        </row>
        <row r="5147">
          <cell r="B5147">
            <v>85139</v>
          </cell>
          <cell r="C5147" t="str">
            <v>K</v>
          </cell>
        </row>
        <row r="5148">
          <cell r="B5148">
            <v>85140</v>
          </cell>
          <cell r="C5148" t="str">
            <v>K</v>
          </cell>
        </row>
        <row r="5149">
          <cell r="B5149">
            <v>85141</v>
          </cell>
          <cell r="C5149" t="str">
            <v>K</v>
          </cell>
        </row>
        <row r="5150">
          <cell r="B5150">
            <v>85142</v>
          </cell>
          <cell r="C5150" t="str">
            <v>K</v>
          </cell>
        </row>
        <row r="5151">
          <cell r="B5151">
            <v>85143</v>
          </cell>
          <cell r="C5151" t="str">
            <v>K</v>
          </cell>
        </row>
        <row r="5152">
          <cell r="B5152">
            <v>85144</v>
          </cell>
          <cell r="C5152" t="str">
            <v>K</v>
          </cell>
        </row>
        <row r="5153">
          <cell r="B5153">
            <v>85145</v>
          </cell>
          <cell r="C5153" t="str">
            <v>K</v>
          </cell>
        </row>
        <row r="5154">
          <cell r="B5154">
            <v>85146</v>
          </cell>
          <cell r="C5154" t="str">
            <v>K</v>
          </cell>
        </row>
        <row r="5155">
          <cell r="B5155">
            <v>85147</v>
          </cell>
          <cell r="C5155" t="str">
            <v>K</v>
          </cell>
        </row>
        <row r="5156">
          <cell r="B5156">
            <v>85148</v>
          </cell>
          <cell r="C5156" t="str">
            <v>K</v>
          </cell>
        </row>
        <row r="5157">
          <cell r="B5157">
            <v>85149</v>
          </cell>
          <cell r="C5157" t="str">
            <v>K</v>
          </cell>
        </row>
        <row r="5158">
          <cell r="B5158">
            <v>85150</v>
          </cell>
          <cell r="C5158" t="str">
            <v>K</v>
          </cell>
        </row>
        <row r="5159">
          <cell r="B5159">
            <v>85151</v>
          </cell>
          <cell r="C5159" t="str">
            <v>K</v>
          </cell>
        </row>
        <row r="5160">
          <cell r="B5160">
            <v>85152</v>
          </cell>
          <cell r="C5160" t="str">
            <v>K</v>
          </cell>
        </row>
        <row r="5161">
          <cell r="B5161">
            <v>85153</v>
          </cell>
          <cell r="C5161" t="str">
            <v>K</v>
          </cell>
        </row>
        <row r="5162">
          <cell r="B5162">
            <v>85154</v>
          </cell>
          <cell r="C5162" t="str">
            <v>K</v>
          </cell>
        </row>
        <row r="5163">
          <cell r="B5163">
            <v>85155</v>
          </cell>
          <cell r="C5163" t="str">
            <v>K</v>
          </cell>
        </row>
        <row r="5164">
          <cell r="B5164">
            <v>85156</v>
          </cell>
          <cell r="C5164" t="str">
            <v>K</v>
          </cell>
        </row>
        <row r="5165">
          <cell r="B5165">
            <v>85157</v>
          </cell>
          <cell r="C5165" t="str">
            <v>K</v>
          </cell>
        </row>
        <row r="5166">
          <cell r="B5166">
            <v>85158</v>
          </cell>
          <cell r="C5166" t="str">
            <v>K</v>
          </cell>
        </row>
        <row r="5167">
          <cell r="B5167">
            <v>85159</v>
          </cell>
          <cell r="C5167" t="str">
            <v>K</v>
          </cell>
        </row>
        <row r="5168">
          <cell r="B5168">
            <v>85160</v>
          </cell>
          <cell r="C5168" t="str">
            <v>K</v>
          </cell>
        </row>
        <row r="5169">
          <cell r="B5169">
            <v>85161</v>
          </cell>
          <cell r="C5169" t="str">
            <v>K</v>
          </cell>
        </row>
        <row r="5170">
          <cell r="B5170">
            <v>85162</v>
          </cell>
          <cell r="C5170" t="str">
            <v>K</v>
          </cell>
        </row>
        <row r="5171">
          <cell r="B5171">
            <v>85163</v>
          </cell>
          <cell r="C5171" t="str">
            <v>K</v>
          </cell>
        </row>
        <row r="5172">
          <cell r="B5172">
            <v>85164</v>
          </cell>
          <cell r="C5172" t="str">
            <v>K</v>
          </cell>
        </row>
        <row r="5173">
          <cell r="B5173">
            <v>85165</v>
          </cell>
          <cell r="C5173" t="str">
            <v>K</v>
          </cell>
        </row>
        <row r="5174">
          <cell r="B5174">
            <v>85166</v>
          </cell>
          <cell r="C5174" t="str">
            <v>K</v>
          </cell>
        </row>
        <row r="5175">
          <cell r="B5175">
            <v>85167</v>
          </cell>
          <cell r="C5175" t="str">
            <v>K</v>
          </cell>
        </row>
        <row r="5176">
          <cell r="B5176">
            <v>85168</v>
          </cell>
          <cell r="C5176" t="str">
            <v>K</v>
          </cell>
        </row>
        <row r="5177">
          <cell r="B5177">
            <v>85169</v>
          </cell>
          <cell r="C5177" t="str">
            <v>K</v>
          </cell>
        </row>
        <row r="5178">
          <cell r="B5178">
            <v>85170</v>
          </cell>
          <cell r="C5178" t="str">
            <v>K</v>
          </cell>
        </row>
        <row r="5179">
          <cell r="B5179">
            <v>85171</v>
          </cell>
          <cell r="C5179" t="str">
            <v>K</v>
          </cell>
        </row>
        <row r="5180">
          <cell r="B5180">
            <v>85172</v>
          </cell>
          <cell r="C5180" t="str">
            <v>K</v>
          </cell>
        </row>
        <row r="5181">
          <cell r="B5181">
            <v>85173</v>
          </cell>
          <cell r="C5181" t="str">
            <v>K</v>
          </cell>
        </row>
        <row r="5182">
          <cell r="B5182">
            <v>85174</v>
          </cell>
          <cell r="C5182" t="str">
            <v>K</v>
          </cell>
        </row>
        <row r="5183">
          <cell r="B5183">
            <v>85175</v>
          </cell>
          <cell r="C5183" t="str">
            <v>K</v>
          </cell>
        </row>
        <row r="5184">
          <cell r="B5184">
            <v>85176</v>
          </cell>
          <cell r="C5184" t="str">
            <v>K</v>
          </cell>
        </row>
        <row r="5185">
          <cell r="B5185">
            <v>85177</v>
          </cell>
          <cell r="C5185" t="str">
            <v>K</v>
          </cell>
        </row>
        <row r="5186">
          <cell r="B5186">
            <v>85178</v>
          </cell>
          <cell r="C5186" t="str">
            <v>K</v>
          </cell>
        </row>
        <row r="5187">
          <cell r="B5187">
            <v>85179</v>
          </cell>
          <cell r="C5187" t="str">
            <v>K</v>
          </cell>
        </row>
        <row r="5188">
          <cell r="B5188">
            <v>85180</v>
          </cell>
          <cell r="C5188" t="str">
            <v>K</v>
          </cell>
        </row>
        <row r="5189">
          <cell r="B5189">
            <v>85181</v>
          </cell>
          <cell r="C5189" t="str">
            <v>K</v>
          </cell>
        </row>
        <row r="5190">
          <cell r="B5190">
            <v>85182</v>
          </cell>
          <cell r="C5190" t="str">
            <v>K</v>
          </cell>
        </row>
        <row r="5191">
          <cell r="B5191">
            <v>85183</v>
          </cell>
          <cell r="C5191" t="str">
            <v>K</v>
          </cell>
        </row>
        <row r="5192">
          <cell r="B5192">
            <v>85184</v>
          </cell>
          <cell r="C5192" t="str">
            <v>K</v>
          </cell>
        </row>
        <row r="5193">
          <cell r="B5193">
            <v>85185</v>
          </cell>
          <cell r="C5193" t="str">
            <v>K</v>
          </cell>
        </row>
        <row r="5194">
          <cell r="B5194">
            <v>85186</v>
          </cell>
          <cell r="C5194" t="str">
            <v>K</v>
          </cell>
        </row>
        <row r="5195">
          <cell r="B5195">
            <v>85187</v>
          </cell>
          <cell r="C5195" t="str">
            <v>K</v>
          </cell>
        </row>
        <row r="5196">
          <cell r="B5196">
            <v>85188</v>
          </cell>
          <cell r="C5196" t="str">
            <v>K</v>
          </cell>
        </row>
        <row r="5197">
          <cell r="B5197">
            <v>85189</v>
          </cell>
          <cell r="C5197" t="str">
            <v>K</v>
          </cell>
        </row>
        <row r="5198">
          <cell r="B5198">
            <v>85190</v>
          </cell>
          <cell r="C5198" t="str">
            <v>K</v>
          </cell>
        </row>
        <row r="5199">
          <cell r="B5199">
            <v>85191</v>
          </cell>
          <cell r="C5199" t="str">
            <v>K</v>
          </cell>
        </row>
        <row r="5200">
          <cell r="B5200">
            <v>85192</v>
          </cell>
          <cell r="C5200" t="str">
            <v>K</v>
          </cell>
        </row>
        <row r="5201">
          <cell r="B5201">
            <v>85193</v>
          </cell>
          <cell r="C5201" t="str">
            <v>K</v>
          </cell>
        </row>
        <row r="5202">
          <cell r="B5202">
            <v>85194</v>
          </cell>
          <cell r="C5202" t="str">
            <v>K</v>
          </cell>
        </row>
        <row r="5203">
          <cell r="B5203">
            <v>85195</v>
          </cell>
          <cell r="C5203" t="str">
            <v>K</v>
          </cell>
        </row>
        <row r="5204">
          <cell r="B5204">
            <v>85196</v>
          </cell>
          <cell r="C5204" t="str">
            <v>K</v>
          </cell>
        </row>
        <row r="5205">
          <cell r="B5205">
            <v>85197</v>
          </cell>
          <cell r="C5205" t="str">
            <v>K</v>
          </cell>
        </row>
        <row r="5206">
          <cell r="B5206">
            <v>85198</v>
          </cell>
          <cell r="C5206" t="str">
            <v>K</v>
          </cell>
        </row>
        <row r="5207">
          <cell r="B5207">
            <v>85199</v>
          </cell>
          <cell r="C5207" t="str">
            <v>K</v>
          </cell>
        </row>
        <row r="5208">
          <cell r="B5208">
            <v>85200</v>
          </cell>
          <cell r="C5208" t="str">
            <v>L</v>
          </cell>
        </row>
        <row r="5209">
          <cell r="B5209">
            <v>85201</v>
          </cell>
          <cell r="C5209" t="str">
            <v>L</v>
          </cell>
        </row>
        <row r="5210">
          <cell r="B5210">
            <v>85202</v>
          </cell>
          <cell r="C5210" t="str">
            <v>L</v>
          </cell>
        </row>
        <row r="5211">
          <cell r="B5211">
            <v>85203</v>
          </cell>
          <cell r="C5211" t="str">
            <v>L</v>
          </cell>
        </row>
        <row r="5212">
          <cell r="B5212">
            <v>85204</v>
          </cell>
          <cell r="C5212" t="str">
            <v>L</v>
          </cell>
        </row>
        <row r="5213">
          <cell r="B5213">
            <v>85205</v>
          </cell>
          <cell r="C5213" t="str">
            <v>L</v>
          </cell>
        </row>
        <row r="5214">
          <cell r="B5214">
            <v>85206</v>
          </cell>
          <cell r="C5214" t="str">
            <v>L</v>
          </cell>
        </row>
        <row r="5215">
          <cell r="B5215">
            <v>85207</v>
          </cell>
          <cell r="C5215" t="str">
            <v>L</v>
          </cell>
        </row>
        <row r="5216">
          <cell r="B5216">
            <v>85208</v>
          </cell>
          <cell r="C5216" t="str">
            <v>L</v>
          </cell>
        </row>
        <row r="5217">
          <cell r="B5217">
            <v>85209</v>
          </cell>
          <cell r="C5217" t="str">
            <v>L</v>
          </cell>
        </row>
        <row r="5218">
          <cell r="B5218">
            <v>85210</v>
          </cell>
          <cell r="C5218" t="str">
            <v>L</v>
          </cell>
        </row>
        <row r="5219">
          <cell r="B5219">
            <v>85211</v>
          </cell>
          <cell r="C5219" t="str">
            <v>L</v>
          </cell>
        </row>
        <row r="5220">
          <cell r="B5220">
            <v>85212</v>
          </cell>
          <cell r="C5220" t="str">
            <v>L</v>
          </cell>
        </row>
        <row r="5221">
          <cell r="B5221">
            <v>85213</v>
          </cell>
          <cell r="C5221" t="str">
            <v>L</v>
          </cell>
        </row>
        <row r="5222">
          <cell r="B5222">
            <v>85214</v>
          </cell>
          <cell r="C5222" t="str">
            <v>L</v>
          </cell>
        </row>
        <row r="5223">
          <cell r="B5223">
            <v>85215</v>
          </cell>
          <cell r="C5223" t="str">
            <v>L</v>
          </cell>
        </row>
        <row r="5224">
          <cell r="B5224">
            <v>85216</v>
          </cell>
          <cell r="C5224" t="str">
            <v>L</v>
          </cell>
        </row>
        <row r="5225">
          <cell r="B5225">
            <v>85217</v>
          </cell>
          <cell r="C5225" t="str">
            <v>L</v>
          </cell>
        </row>
        <row r="5226">
          <cell r="B5226">
            <v>85218</v>
          </cell>
          <cell r="C5226" t="str">
            <v>L</v>
          </cell>
        </row>
        <row r="5227">
          <cell r="B5227">
            <v>85219</v>
          </cell>
          <cell r="C5227" t="str">
            <v>L</v>
          </cell>
        </row>
        <row r="5228">
          <cell r="B5228">
            <v>85220</v>
          </cell>
          <cell r="C5228" t="str">
            <v>L</v>
          </cell>
        </row>
        <row r="5229">
          <cell r="B5229">
            <v>85221</v>
          </cell>
          <cell r="C5229" t="str">
            <v>L</v>
          </cell>
        </row>
        <row r="5230">
          <cell r="B5230">
            <v>85222</v>
          </cell>
          <cell r="C5230" t="str">
            <v>L</v>
          </cell>
        </row>
        <row r="5231">
          <cell r="B5231">
            <v>85223</v>
          </cell>
          <cell r="C5231" t="str">
            <v>L</v>
          </cell>
        </row>
        <row r="5232">
          <cell r="B5232">
            <v>85224</v>
          </cell>
          <cell r="C5232" t="str">
            <v>L</v>
          </cell>
        </row>
        <row r="5233">
          <cell r="B5233">
            <v>85225</v>
          </cell>
          <cell r="C5233" t="str">
            <v>L</v>
          </cell>
        </row>
        <row r="5234">
          <cell r="B5234">
            <v>85226</v>
          </cell>
          <cell r="C5234" t="str">
            <v>L</v>
          </cell>
        </row>
        <row r="5235">
          <cell r="B5235">
            <v>85227</v>
          </cell>
          <cell r="C5235" t="str">
            <v>L</v>
          </cell>
        </row>
        <row r="5236">
          <cell r="B5236">
            <v>85228</v>
          </cell>
          <cell r="C5236" t="str">
            <v>L</v>
          </cell>
        </row>
        <row r="5237">
          <cell r="B5237">
            <v>85229</v>
          </cell>
          <cell r="C5237" t="str">
            <v>L</v>
          </cell>
        </row>
        <row r="5238">
          <cell r="B5238">
            <v>85230</v>
          </cell>
          <cell r="C5238" t="str">
            <v>L</v>
          </cell>
        </row>
        <row r="5239">
          <cell r="B5239">
            <v>85231</v>
          </cell>
          <cell r="C5239" t="str">
            <v>L</v>
          </cell>
        </row>
        <row r="5240">
          <cell r="B5240">
            <v>85232</v>
          </cell>
          <cell r="C5240" t="str">
            <v>L</v>
          </cell>
        </row>
        <row r="5241">
          <cell r="B5241">
            <v>85233</v>
          </cell>
          <cell r="C5241" t="str">
            <v>L</v>
          </cell>
        </row>
        <row r="5242">
          <cell r="B5242">
            <v>85234</v>
          </cell>
          <cell r="C5242" t="str">
            <v>L</v>
          </cell>
        </row>
        <row r="5243">
          <cell r="B5243">
            <v>85235</v>
          </cell>
          <cell r="C5243" t="str">
            <v>L</v>
          </cell>
        </row>
        <row r="5244">
          <cell r="B5244">
            <v>85236</v>
          </cell>
          <cell r="C5244" t="str">
            <v>L</v>
          </cell>
        </row>
        <row r="5245">
          <cell r="B5245">
            <v>85237</v>
          </cell>
          <cell r="C5245" t="str">
            <v>L</v>
          </cell>
        </row>
        <row r="5246">
          <cell r="B5246">
            <v>85238</v>
          </cell>
          <cell r="C5246" t="str">
            <v>L</v>
          </cell>
        </row>
        <row r="5247">
          <cell r="B5247">
            <v>85239</v>
          </cell>
          <cell r="C5247" t="str">
            <v>L</v>
          </cell>
        </row>
        <row r="5248">
          <cell r="B5248">
            <v>85240</v>
          </cell>
          <cell r="C5248" t="str">
            <v>L</v>
          </cell>
        </row>
        <row r="5249">
          <cell r="B5249">
            <v>85241</v>
          </cell>
          <cell r="C5249" t="str">
            <v>L</v>
          </cell>
        </row>
        <row r="5250">
          <cell r="B5250">
            <v>85242</v>
          </cell>
          <cell r="C5250" t="str">
            <v>L</v>
          </cell>
        </row>
        <row r="5251">
          <cell r="B5251">
            <v>85243</v>
          </cell>
          <cell r="C5251" t="str">
            <v>L</v>
          </cell>
        </row>
        <row r="5252">
          <cell r="B5252">
            <v>85244</v>
          </cell>
          <cell r="C5252" t="str">
            <v>L</v>
          </cell>
        </row>
        <row r="5253">
          <cell r="B5253">
            <v>85245</v>
          </cell>
          <cell r="C5253" t="str">
            <v>L</v>
          </cell>
        </row>
        <row r="5254">
          <cell r="B5254">
            <v>85246</v>
          </cell>
          <cell r="C5254" t="str">
            <v>L</v>
          </cell>
        </row>
        <row r="5255">
          <cell r="B5255">
            <v>85247</v>
          </cell>
          <cell r="C5255" t="str">
            <v>L</v>
          </cell>
        </row>
        <row r="5256">
          <cell r="B5256">
            <v>85248</v>
          </cell>
          <cell r="C5256" t="str">
            <v>L</v>
          </cell>
        </row>
        <row r="5257">
          <cell r="B5257">
            <v>85249</v>
          </cell>
          <cell r="C5257" t="str">
            <v>L</v>
          </cell>
        </row>
        <row r="5258">
          <cell r="B5258">
            <v>85250</v>
          </cell>
          <cell r="C5258" t="str">
            <v>L</v>
          </cell>
        </row>
        <row r="5259">
          <cell r="B5259">
            <v>85251</v>
          </cell>
          <cell r="C5259" t="str">
            <v>L</v>
          </cell>
        </row>
        <row r="5260">
          <cell r="B5260">
            <v>85252</v>
          </cell>
          <cell r="C5260" t="str">
            <v>L</v>
          </cell>
        </row>
        <row r="5261">
          <cell r="B5261">
            <v>85253</v>
          </cell>
          <cell r="C5261" t="str">
            <v>L</v>
          </cell>
        </row>
        <row r="5262">
          <cell r="B5262">
            <v>85254</v>
          </cell>
          <cell r="C5262" t="str">
            <v>L</v>
          </cell>
        </row>
        <row r="5263">
          <cell r="B5263">
            <v>85255</v>
          </cell>
          <cell r="C5263" t="str">
            <v>L</v>
          </cell>
        </row>
        <row r="5264">
          <cell r="B5264">
            <v>85256</v>
          </cell>
          <cell r="C5264" t="str">
            <v>L</v>
          </cell>
        </row>
        <row r="5265">
          <cell r="B5265">
            <v>85257</v>
          </cell>
          <cell r="C5265" t="str">
            <v>L</v>
          </cell>
        </row>
        <row r="5266">
          <cell r="B5266">
            <v>85258</v>
          </cell>
          <cell r="C5266" t="str">
            <v>L</v>
          </cell>
        </row>
        <row r="5267">
          <cell r="B5267">
            <v>85259</v>
          </cell>
          <cell r="C5267" t="str">
            <v>L</v>
          </cell>
        </row>
        <row r="5268">
          <cell r="B5268">
            <v>85260</v>
          </cell>
          <cell r="C5268" t="str">
            <v>L</v>
          </cell>
        </row>
        <row r="5269">
          <cell r="B5269">
            <v>85261</v>
          </cell>
          <cell r="C5269" t="str">
            <v>L</v>
          </cell>
        </row>
        <row r="5270">
          <cell r="B5270">
            <v>85262</v>
          </cell>
          <cell r="C5270" t="str">
            <v>L</v>
          </cell>
        </row>
        <row r="5271">
          <cell r="B5271">
            <v>85263</v>
          </cell>
          <cell r="C5271" t="str">
            <v>L</v>
          </cell>
        </row>
        <row r="5272">
          <cell r="B5272">
            <v>85264</v>
          </cell>
          <cell r="C5272" t="str">
            <v>L</v>
          </cell>
        </row>
        <row r="5273">
          <cell r="B5273">
            <v>85265</v>
          </cell>
          <cell r="C5273" t="str">
            <v>L</v>
          </cell>
        </row>
        <row r="5274">
          <cell r="B5274">
            <v>85266</v>
          </cell>
          <cell r="C5274" t="str">
            <v>L</v>
          </cell>
        </row>
        <row r="5275">
          <cell r="B5275">
            <v>85267</v>
          </cell>
          <cell r="C5275" t="str">
            <v>L</v>
          </cell>
        </row>
        <row r="5276">
          <cell r="B5276">
            <v>85268</v>
          </cell>
          <cell r="C5276" t="str">
            <v>L</v>
          </cell>
        </row>
        <row r="5277">
          <cell r="B5277">
            <v>85269</v>
          </cell>
          <cell r="C5277" t="str">
            <v>L</v>
          </cell>
        </row>
        <row r="5278">
          <cell r="B5278">
            <v>85270</v>
          </cell>
          <cell r="C5278" t="str">
            <v>L</v>
          </cell>
        </row>
        <row r="5279">
          <cell r="B5279">
            <v>85271</v>
          </cell>
          <cell r="C5279" t="str">
            <v>L</v>
          </cell>
        </row>
        <row r="5280">
          <cell r="B5280">
            <v>85272</v>
          </cell>
          <cell r="C5280" t="str">
            <v>L</v>
          </cell>
        </row>
        <row r="5281">
          <cell r="B5281">
            <v>85273</v>
          </cell>
          <cell r="C5281" t="str">
            <v>L</v>
          </cell>
        </row>
        <row r="5282">
          <cell r="B5282">
            <v>85274</v>
          </cell>
          <cell r="C5282" t="str">
            <v>L</v>
          </cell>
        </row>
        <row r="5283">
          <cell r="B5283">
            <v>85275</v>
          </cell>
          <cell r="C5283" t="str">
            <v>L</v>
          </cell>
        </row>
        <row r="5284">
          <cell r="B5284">
            <v>85276</v>
          </cell>
          <cell r="C5284" t="str">
            <v>L</v>
          </cell>
        </row>
        <row r="5285">
          <cell r="B5285">
            <v>85277</v>
          </cell>
          <cell r="C5285" t="str">
            <v>L</v>
          </cell>
        </row>
        <row r="5286">
          <cell r="B5286">
            <v>85278</v>
          </cell>
          <cell r="C5286" t="str">
            <v>L</v>
          </cell>
        </row>
        <row r="5287">
          <cell r="B5287">
            <v>85279</v>
          </cell>
          <cell r="C5287" t="str">
            <v>L</v>
          </cell>
        </row>
        <row r="5288">
          <cell r="B5288">
            <v>85280</v>
          </cell>
          <cell r="C5288" t="str">
            <v>L</v>
          </cell>
        </row>
        <row r="5289">
          <cell r="B5289">
            <v>85281</v>
          </cell>
          <cell r="C5289" t="str">
            <v>L</v>
          </cell>
        </row>
        <row r="5290">
          <cell r="B5290">
            <v>85282</v>
          </cell>
          <cell r="C5290" t="str">
            <v>L</v>
          </cell>
        </row>
        <row r="5291">
          <cell r="B5291">
            <v>85283</v>
          </cell>
          <cell r="C5291" t="str">
            <v>L</v>
          </cell>
        </row>
        <row r="5292">
          <cell r="B5292">
            <v>85284</v>
          </cell>
          <cell r="C5292" t="str">
            <v>L</v>
          </cell>
        </row>
        <row r="5293">
          <cell r="B5293">
            <v>85285</v>
          </cell>
          <cell r="C5293" t="str">
            <v>L</v>
          </cell>
        </row>
        <row r="5294">
          <cell r="B5294">
            <v>85286</v>
          </cell>
          <cell r="C5294" t="str">
            <v>L</v>
          </cell>
        </row>
        <row r="5295">
          <cell r="B5295">
            <v>85287</v>
          </cell>
          <cell r="C5295" t="str">
            <v>L</v>
          </cell>
        </row>
        <row r="5296">
          <cell r="B5296">
            <v>85288</v>
          </cell>
          <cell r="C5296" t="str">
            <v>L</v>
          </cell>
        </row>
        <row r="5297">
          <cell r="B5297">
            <v>85289</v>
          </cell>
          <cell r="C5297" t="str">
            <v>L</v>
          </cell>
        </row>
        <row r="5298">
          <cell r="B5298">
            <v>85290</v>
          </cell>
          <cell r="C5298" t="str">
            <v>L</v>
          </cell>
        </row>
        <row r="5299">
          <cell r="B5299">
            <v>85291</v>
          </cell>
          <cell r="C5299" t="str">
            <v>L</v>
          </cell>
        </row>
        <row r="5300">
          <cell r="B5300">
            <v>85292</v>
          </cell>
          <cell r="C5300" t="str">
            <v>L</v>
          </cell>
        </row>
        <row r="5301">
          <cell r="B5301">
            <v>85293</v>
          </cell>
          <cell r="C5301" t="str">
            <v>L</v>
          </cell>
        </row>
        <row r="5302">
          <cell r="B5302">
            <v>85294</v>
          </cell>
          <cell r="C5302" t="str">
            <v>L</v>
          </cell>
        </row>
        <row r="5303">
          <cell r="B5303">
            <v>85295</v>
          </cell>
          <cell r="C5303" t="str">
            <v>L</v>
          </cell>
        </row>
        <row r="5304">
          <cell r="B5304">
            <v>85296</v>
          </cell>
          <cell r="C5304" t="str">
            <v>L</v>
          </cell>
        </row>
        <row r="5305">
          <cell r="B5305">
            <v>85297</v>
          </cell>
          <cell r="C5305" t="str">
            <v>L</v>
          </cell>
        </row>
        <row r="5306">
          <cell r="B5306">
            <v>85298</v>
          </cell>
          <cell r="C5306" t="str">
            <v>L</v>
          </cell>
        </row>
        <row r="5307">
          <cell r="B5307">
            <v>85299</v>
          </cell>
          <cell r="C5307" t="str">
            <v>L</v>
          </cell>
        </row>
        <row r="5308">
          <cell r="B5308">
            <v>85300</v>
          </cell>
          <cell r="C5308" t="str">
            <v>L</v>
          </cell>
        </row>
        <row r="5309">
          <cell r="B5309">
            <v>85301</v>
          </cell>
          <cell r="C5309" t="str">
            <v>L</v>
          </cell>
        </row>
        <row r="5310">
          <cell r="B5310">
            <v>85302</v>
          </cell>
          <cell r="C5310" t="str">
            <v>L</v>
          </cell>
        </row>
        <row r="5311">
          <cell r="B5311">
            <v>85303</v>
          </cell>
          <cell r="C5311" t="str">
            <v>L</v>
          </cell>
        </row>
        <row r="5312">
          <cell r="B5312">
            <v>85304</v>
          </cell>
          <cell r="C5312" t="str">
            <v>L</v>
          </cell>
        </row>
        <row r="5313">
          <cell r="B5313">
            <v>85305</v>
          </cell>
          <cell r="C5313" t="str">
            <v>L</v>
          </cell>
        </row>
        <row r="5314">
          <cell r="B5314">
            <v>85306</v>
          </cell>
          <cell r="C5314" t="str">
            <v>L</v>
          </cell>
        </row>
        <row r="5315">
          <cell r="B5315">
            <v>85307</v>
          </cell>
          <cell r="C5315" t="str">
            <v>L</v>
          </cell>
        </row>
        <row r="5316">
          <cell r="B5316">
            <v>85308</v>
          </cell>
          <cell r="C5316" t="str">
            <v>L</v>
          </cell>
        </row>
        <row r="5317">
          <cell r="B5317">
            <v>85309</v>
          </cell>
          <cell r="C5317" t="str">
            <v>L</v>
          </cell>
        </row>
        <row r="5318">
          <cell r="B5318">
            <v>85310</v>
          </cell>
          <cell r="C5318" t="str">
            <v>L</v>
          </cell>
        </row>
        <row r="5319">
          <cell r="B5319">
            <v>85311</v>
          </cell>
          <cell r="C5319" t="str">
            <v>L</v>
          </cell>
        </row>
        <row r="5320">
          <cell r="B5320">
            <v>85312</v>
          </cell>
          <cell r="C5320" t="str">
            <v>L</v>
          </cell>
        </row>
        <row r="5321">
          <cell r="B5321">
            <v>85313</v>
          </cell>
          <cell r="C5321" t="str">
            <v>L</v>
          </cell>
        </row>
        <row r="5322">
          <cell r="B5322">
            <v>85314</v>
          </cell>
          <cell r="C5322" t="str">
            <v>L</v>
          </cell>
        </row>
        <row r="5323">
          <cell r="B5323">
            <v>85315</v>
          </cell>
          <cell r="C5323" t="str">
            <v>L</v>
          </cell>
        </row>
        <row r="5324">
          <cell r="B5324">
            <v>85316</v>
          </cell>
          <cell r="C5324" t="str">
            <v>L</v>
          </cell>
        </row>
        <row r="5325">
          <cell r="B5325">
            <v>85317</v>
          </cell>
          <cell r="C5325" t="str">
            <v>L</v>
          </cell>
        </row>
        <row r="5326">
          <cell r="B5326">
            <v>85318</v>
          </cell>
          <cell r="C5326" t="str">
            <v>L</v>
          </cell>
        </row>
        <row r="5327">
          <cell r="B5327">
            <v>85319</v>
          </cell>
          <cell r="C5327" t="str">
            <v>L</v>
          </cell>
        </row>
        <row r="5328">
          <cell r="B5328">
            <v>85320</v>
          </cell>
          <cell r="C5328" t="str">
            <v>L</v>
          </cell>
        </row>
        <row r="5329">
          <cell r="B5329">
            <v>85321</v>
          </cell>
          <cell r="C5329" t="str">
            <v>L</v>
          </cell>
        </row>
        <row r="5330">
          <cell r="B5330">
            <v>85322</v>
          </cell>
          <cell r="C5330" t="str">
            <v>L</v>
          </cell>
        </row>
        <row r="5331">
          <cell r="B5331">
            <v>85323</v>
          </cell>
          <cell r="C5331" t="str">
            <v>L</v>
          </cell>
        </row>
        <row r="5332">
          <cell r="B5332">
            <v>85324</v>
          </cell>
          <cell r="C5332" t="str">
            <v>L</v>
          </cell>
        </row>
        <row r="5333">
          <cell r="B5333">
            <v>85325</v>
          </cell>
          <cell r="C5333" t="str">
            <v>L</v>
          </cell>
        </row>
        <row r="5334">
          <cell r="B5334">
            <v>85326</v>
          </cell>
          <cell r="C5334" t="str">
            <v>L</v>
          </cell>
        </row>
        <row r="5335">
          <cell r="B5335">
            <v>85327</v>
          </cell>
          <cell r="C5335" t="str">
            <v>L</v>
          </cell>
        </row>
        <row r="5336">
          <cell r="B5336">
            <v>85328</v>
          </cell>
          <cell r="C5336" t="str">
            <v>L</v>
          </cell>
        </row>
        <row r="5337">
          <cell r="B5337">
            <v>85329</v>
          </cell>
          <cell r="C5337" t="str">
            <v>L</v>
          </cell>
        </row>
        <row r="5338">
          <cell r="B5338">
            <v>85330</v>
          </cell>
          <cell r="C5338" t="str">
            <v>L</v>
          </cell>
        </row>
        <row r="5339">
          <cell r="B5339">
            <v>85331</v>
          </cell>
          <cell r="C5339" t="str">
            <v>L</v>
          </cell>
        </row>
        <row r="5340">
          <cell r="B5340">
            <v>85332</v>
          </cell>
          <cell r="C5340" t="str">
            <v>L</v>
          </cell>
        </row>
        <row r="5341">
          <cell r="B5341">
            <v>85333</v>
          </cell>
          <cell r="C5341" t="str">
            <v>L</v>
          </cell>
        </row>
        <row r="5342">
          <cell r="B5342">
            <v>85334</v>
          </cell>
          <cell r="C5342" t="str">
            <v>L</v>
          </cell>
        </row>
        <row r="5343">
          <cell r="B5343">
            <v>85335</v>
          </cell>
          <cell r="C5343" t="str">
            <v>L</v>
          </cell>
        </row>
        <row r="5344">
          <cell r="B5344">
            <v>85336</v>
          </cell>
          <cell r="C5344" t="str">
            <v>L</v>
          </cell>
        </row>
        <row r="5345">
          <cell r="B5345">
            <v>85337</v>
          </cell>
          <cell r="C5345" t="str">
            <v>L</v>
          </cell>
        </row>
        <row r="5346">
          <cell r="B5346">
            <v>85338</v>
          </cell>
          <cell r="C5346" t="str">
            <v>L</v>
          </cell>
        </row>
        <row r="5347">
          <cell r="B5347">
            <v>85339</v>
          </cell>
          <cell r="C5347" t="str">
            <v>L</v>
          </cell>
        </row>
        <row r="5348">
          <cell r="B5348">
            <v>85340</v>
          </cell>
          <cell r="C5348" t="str">
            <v>L</v>
          </cell>
        </row>
        <row r="5349">
          <cell r="B5349">
            <v>85341</v>
          </cell>
          <cell r="C5349" t="str">
            <v>L</v>
          </cell>
        </row>
        <row r="5350">
          <cell r="B5350">
            <v>85342</v>
          </cell>
          <cell r="C5350" t="str">
            <v>L</v>
          </cell>
        </row>
        <row r="5351">
          <cell r="B5351">
            <v>85343</v>
          </cell>
          <cell r="C5351" t="str">
            <v>L</v>
          </cell>
        </row>
        <row r="5352">
          <cell r="B5352">
            <v>85344</v>
          </cell>
          <cell r="C5352" t="str">
            <v>L</v>
          </cell>
        </row>
        <row r="5353">
          <cell r="B5353">
            <v>85345</v>
          </cell>
          <cell r="C5353" t="str">
            <v>L</v>
          </cell>
        </row>
        <row r="5354">
          <cell r="B5354">
            <v>85346</v>
          </cell>
          <cell r="C5354" t="str">
            <v>L</v>
          </cell>
        </row>
        <row r="5355">
          <cell r="B5355">
            <v>85347</v>
          </cell>
          <cell r="C5355" t="str">
            <v>L</v>
          </cell>
        </row>
        <row r="5356">
          <cell r="B5356">
            <v>85348</v>
          </cell>
          <cell r="C5356" t="str">
            <v>L</v>
          </cell>
        </row>
        <row r="5357">
          <cell r="B5357">
            <v>85349</v>
          </cell>
          <cell r="C5357" t="str">
            <v>L</v>
          </cell>
        </row>
        <row r="5358">
          <cell r="B5358">
            <v>85350</v>
          </cell>
          <cell r="C5358" t="str">
            <v>L</v>
          </cell>
        </row>
        <row r="5359">
          <cell r="B5359">
            <v>85351</v>
          </cell>
          <cell r="C5359" t="str">
            <v>L</v>
          </cell>
        </row>
        <row r="5360">
          <cell r="B5360">
            <v>85352</v>
          </cell>
          <cell r="C5360" t="str">
            <v>L</v>
          </cell>
        </row>
        <row r="5361">
          <cell r="B5361">
            <v>85353</v>
          </cell>
          <cell r="C5361" t="str">
            <v>L</v>
          </cell>
        </row>
        <row r="5362">
          <cell r="B5362">
            <v>85354</v>
          </cell>
          <cell r="C5362" t="str">
            <v>L</v>
          </cell>
        </row>
        <row r="5363">
          <cell r="B5363">
            <v>85355</v>
          </cell>
          <cell r="C5363" t="str">
            <v>L</v>
          </cell>
        </row>
        <row r="5364">
          <cell r="B5364">
            <v>85356</v>
          </cell>
          <cell r="C5364" t="str">
            <v>L</v>
          </cell>
        </row>
        <row r="5365">
          <cell r="B5365">
            <v>85357</v>
          </cell>
          <cell r="C5365" t="str">
            <v>L</v>
          </cell>
        </row>
        <row r="5366">
          <cell r="B5366">
            <v>85358</v>
          </cell>
          <cell r="C5366" t="str">
            <v>L</v>
          </cell>
        </row>
        <row r="5367">
          <cell r="B5367">
            <v>85359</v>
          </cell>
          <cell r="C5367" t="str">
            <v>L</v>
          </cell>
        </row>
        <row r="5368">
          <cell r="B5368">
            <v>85360</v>
          </cell>
          <cell r="C5368" t="str">
            <v>L</v>
          </cell>
        </row>
        <row r="5369">
          <cell r="B5369">
            <v>85361</v>
          </cell>
          <cell r="C5369" t="str">
            <v>L</v>
          </cell>
        </row>
        <row r="5370">
          <cell r="B5370">
            <v>85362</v>
          </cell>
          <cell r="C5370" t="str">
            <v>L</v>
          </cell>
        </row>
        <row r="5371">
          <cell r="B5371">
            <v>85363</v>
          </cell>
          <cell r="C5371" t="str">
            <v>L</v>
          </cell>
        </row>
        <row r="5372">
          <cell r="B5372">
            <v>85364</v>
          </cell>
          <cell r="C5372" t="str">
            <v>L</v>
          </cell>
        </row>
        <row r="5373">
          <cell r="B5373">
            <v>85365</v>
          </cell>
          <cell r="C5373" t="str">
            <v>L</v>
          </cell>
        </row>
        <row r="5374">
          <cell r="B5374">
            <v>85366</v>
          </cell>
          <cell r="C5374" t="str">
            <v>L</v>
          </cell>
        </row>
        <row r="5375">
          <cell r="B5375">
            <v>85367</v>
          </cell>
          <cell r="C5375" t="str">
            <v>L</v>
          </cell>
        </row>
        <row r="5376">
          <cell r="B5376">
            <v>85368</v>
          </cell>
          <cell r="C5376" t="str">
            <v>L</v>
          </cell>
        </row>
        <row r="5377">
          <cell r="B5377">
            <v>85369</v>
          </cell>
          <cell r="C5377" t="str">
            <v>L</v>
          </cell>
        </row>
        <row r="5378">
          <cell r="B5378">
            <v>85370</v>
          </cell>
          <cell r="C5378" t="str">
            <v>L</v>
          </cell>
        </row>
        <row r="5379">
          <cell r="B5379">
            <v>85371</v>
          </cell>
          <cell r="C5379" t="str">
            <v>L</v>
          </cell>
        </row>
        <row r="5380">
          <cell r="B5380">
            <v>85372</v>
          </cell>
          <cell r="C5380" t="str">
            <v>L</v>
          </cell>
        </row>
        <row r="5381">
          <cell r="B5381">
            <v>85373</v>
          </cell>
          <cell r="C5381" t="str">
            <v>L</v>
          </cell>
        </row>
        <row r="5382">
          <cell r="B5382">
            <v>85374</v>
          </cell>
          <cell r="C5382" t="str">
            <v>L</v>
          </cell>
        </row>
        <row r="5383">
          <cell r="B5383">
            <v>85375</v>
          </cell>
          <cell r="C5383" t="str">
            <v>L</v>
          </cell>
        </row>
        <row r="5384">
          <cell r="B5384">
            <v>85376</v>
          </cell>
          <cell r="C5384" t="str">
            <v>L</v>
          </cell>
        </row>
        <row r="5385">
          <cell r="B5385">
            <v>85377</v>
          </cell>
          <cell r="C5385" t="str">
            <v>L</v>
          </cell>
        </row>
        <row r="5386">
          <cell r="B5386">
            <v>85378</v>
          </cell>
          <cell r="C5386" t="str">
            <v>L</v>
          </cell>
        </row>
        <row r="5387">
          <cell r="B5387">
            <v>85379</v>
          </cell>
          <cell r="C5387" t="str">
            <v>L</v>
          </cell>
        </row>
        <row r="5388">
          <cell r="B5388">
            <v>85380</v>
          </cell>
          <cell r="C5388" t="str">
            <v>L</v>
          </cell>
        </row>
        <row r="5389">
          <cell r="B5389">
            <v>85381</v>
          </cell>
          <cell r="C5389" t="str">
            <v>L</v>
          </cell>
        </row>
        <row r="5390">
          <cell r="B5390">
            <v>85382</v>
          </cell>
          <cell r="C5390" t="str">
            <v>L</v>
          </cell>
        </row>
        <row r="5391">
          <cell r="B5391">
            <v>85383</v>
          </cell>
          <cell r="C5391" t="str">
            <v>L</v>
          </cell>
        </row>
        <row r="5392">
          <cell r="B5392">
            <v>85384</v>
          </cell>
          <cell r="C5392" t="str">
            <v>L</v>
          </cell>
        </row>
        <row r="5393">
          <cell r="B5393">
            <v>85385</v>
          </cell>
          <cell r="C5393" t="str">
            <v>L</v>
          </cell>
        </row>
        <row r="5394">
          <cell r="B5394">
            <v>85386</v>
          </cell>
          <cell r="C5394" t="str">
            <v>L</v>
          </cell>
        </row>
        <row r="5395">
          <cell r="B5395">
            <v>85387</v>
          </cell>
          <cell r="C5395" t="str">
            <v>L</v>
          </cell>
        </row>
        <row r="5396">
          <cell r="B5396">
            <v>85388</v>
          </cell>
          <cell r="C5396" t="str">
            <v>L</v>
          </cell>
        </row>
        <row r="5397">
          <cell r="B5397">
            <v>85389</v>
          </cell>
          <cell r="C5397" t="str">
            <v>L</v>
          </cell>
        </row>
        <row r="5398">
          <cell r="B5398">
            <v>85390</v>
          </cell>
          <cell r="C5398" t="str">
            <v>L</v>
          </cell>
        </row>
        <row r="5399">
          <cell r="B5399">
            <v>85391</v>
          </cell>
          <cell r="C5399" t="str">
            <v>L</v>
          </cell>
        </row>
        <row r="5400">
          <cell r="B5400">
            <v>85392</v>
          </cell>
          <cell r="C5400" t="str">
            <v>L</v>
          </cell>
        </row>
        <row r="5401">
          <cell r="B5401">
            <v>85393</v>
          </cell>
          <cell r="C5401" t="str">
            <v>L</v>
          </cell>
        </row>
        <row r="5402">
          <cell r="B5402">
            <v>85394</v>
          </cell>
          <cell r="C5402" t="str">
            <v>L</v>
          </cell>
        </row>
        <row r="5403">
          <cell r="B5403">
            <v>85395</v>
          </cell>
          <cell r="C5403" t="str">
            <v>L</v>
          </cell>
        </row>
        <row r="5404">
          <cell r="B5404">
            <v>85396</v>
          </cell>
          <cell r="C5404" t="str">
            <v>L</v>
          </cell>
        </row>
        <row r="5405">
          <cell r="B5405">
            <v>85397</v>
          </cell>
          <cell r="C5405" t="str">
            <v>L</v>
          </cell>
        </row>
        <row r="5406">
          <cell r="B5406">
            <v>85398</v>
          </cell>
          <cell r="C5406" t="str">
            <v>L</v>
          </cell>
        </row>
        <row r="5407">
          <cell r="B5407">
            <v>85399</v>
          </cell>
          <cell r="C5407" t="str">
            <v>L</v>
          </cell>
        </row>
        <row r="5408">
          <cell r="B5408">
            <v>85400</v>
          </cell>
          <cell r="C5408" t="str">
            <v>M</v>
          </cell>
        </row>
        <row r="5409">
          <cell r="B5409">
            <v>85401</v>
          </cell>
          <cell r="C5409" t="str">
            <v>M</v>
          </cell>
        </row>
        <row r="5410">
          <cell r="B5410">
            <v>85402</v>
          </cell>
          <cell r="C5410" t="str">
            <v>M</v>
          </cell>
        </row>
        <row r="5411">
          <cell r="B5411">
            <v>85403</v>
          </cell>
          <cell r="C5411" t="str">
            <v>M</v>
          </cell>
        </row>
        <row r="5412">
          <cell r="B5412">
            <v>85404</v>
          </cell>
          <cell r="C5412" t="str">
            <v>M</v>
          </cell>
        </row>
        <row r="5413">
          <cell r="B5413">
            <v>85405</v>
          </cell>
          <cell r="C5413" t="str">
            <v>M</v>
          </cell>
        </row>
        <row r="5414">
          <cell r="B5414">
            <v>85406</v>
          </cell>
          <cell r="C5414" t="str">
            <v>M</v>
          </cell>
        </row>
        <row r="5415">
          <cell r="B5415">
            <v>85407</v>
          </cell>
          <cell r="C5415" t="str">
            <v>M</v>
          </cell>
        </row>
        <row r="5416">
          <cell r="B5416">
            <v>85408</v>
          </cell>
          <cell r="C5416" t="str">
            <v>M</v>
          </cell>
        </row>
        <row r="5417">
          <cell r="B5417">
            <v>85409</v>
          </cell>
          <cell r="C5417" t="str">
            <v>M</v>
          </cell>
        </row>
        <row r="5418">
          <cell r="B5418">
            <v>85410</v>
          </cell>
          <cell r="C5418" t="str">
            <v>M</v>
          </cell>
        </row>
        <row r="5419">
          <cell r="B5419">
            <v>85411</v>
          </cell>
          <cell r="C5419" t="str">
            <v>M</v>
          </cell>
        </row>
        <row r="5420">
          <cell r="B5420">
            <v>85412</v>
          </cell>
          <cell r="C5420" t="str">
            <v>M</v>
          </cell>
        </row>
        <row r="5421">
          <cell r="B5421">
            <v>85413</v>
          </cell>
          <cell r="C5421" t="str">
            <v>M</v>
          </cell>
        </row>
        <row r="5422">
          <cell r="B5422">
            <v>85414</v>
          </cell>
          <cell r="C5422" t="str">
            <v>M</v>
          </cell>
        </row>
        <row r="5423">
          <cell r="B5423">
            <v>85415</v>
          </cell>
          <cell r="C5423" t="str">
            <v>M</v>
          </cell>
        </row>
        <row r="5424">
          <cell r="B5424">
            <v>85416</v>
          </cell>
          <cell r="C5424" t="str">
            <v>M</v>
          </cell>
        </row>
        <row r="5425">
          <cell r="B5425">
            <v>85417</v>
          </cell>
          <cell r="C5425" t="str">
            <v>M</v>
          </cell>
        </row>
        <row r="5426">
          <cell r="B5426">
            <v>85418</v>
          </cell>
          <cell r="C5426" t="str">
            <v>M</v>
          </cell>
        </row>
        <row r="5427">
          <cell r="B5427">
            <v>85419</v>
          </cell>
          <cell r="C5427" t="str">
            <v>M</v>
          </cell>
        </row>
        <row r="5428">
          <cell r="B5428">
            <v>85420</v>
          </cell>
          <cell r="C5428" t="str">
            <v>M</v>
          </cell>
        </row>
        <row r="5429">
          <cell r="B5429">
            <v>85421</v>
          </cell>
          <cell r="C5429" t="str">
            <v>M</v>
          </cell>
        </row>
        <row r="5430">
          <cell r="B5430">
            <v>85422</v>
          </cell>
          <cell r="C5430" t="str">
            <v>M</v>
          </cell>
        </row>
        <row r="5431">
          <cell r="B5431">
            <v>85423</v>
          </cell>
          <cell r="C5431" t="str">
            <v>M</v>
          </cell>
        </row>
        <row r="5432">
          <cell r="B5432">
            <v>85424</v>
          </cell>
          <cell r="C5432" t="str">
            <v>M</v>
          </cell>
        </row>
        <row r="5433">
          <cell r="B5433">
            <v>85425</v>
          </cell>
          <cell r="C5433" t="str">
            <v>M</v>
          </cell>
        </row>
        <row r="5434">
          <cell r="B5434">
            <v>85426</v>
          </cell>
          <cell r="C5434" t="str">
            <v>M</v>
          </cell>
        </row>
        <row r="5435">
          <cell r="B5435">
            <v>85427</v>
          </cell>
          <cell r="C5435" t="str">
            <v>M</v>
          </cell>
        </row>
        <row r="5436">
          <cell r="B5436">
            <v>85428</v>
          </cell>
          <cell r="C5436" t="str">
            <v>M</v>
          </cell>
        </row>
        <row r="5437">
          <cell r="B5437">
            <v>85429</v>
          </cell>
          <cell r="C5437" t="str">
            <v>M</v>
          </cell>
        </row>
        <row r="5438">
          <cell r="B5438">
            <v>85430</v>
          </cell>
          <cell r="C5438" t="str">
            <v>M</v>
          </cell>
        </row>
        <row r="5439">
          <cell r="B5439">
            <v>85431</v>
          </cell>
          <cell r="C5439" t="str">
            <v>M</v>
          </cell>
        </row>
        <row r="5440">
          <cell r="B5440">
            <v>85432</v>
          </cell>
          <cell r="C5440" t="str">
            <v>M</v>
          </cell>
        </row>
        <row r="5441">
          <cell r="B5441">
            <v>85433</v>
          </cell>
          <cell r="C5441" t="str">
            <v>M</v>
          </cell>
        </row>
        <row r="5442">
          <cell r="B5442">
            <v>85434</v>
          </cell>
          <cell r="C5442" t="str">
            <v>M</v>
          </cell>
        </row>
        <row r="5443">
          <cell r="B5443">
            <v>85435</v>
          </cell>
          <cell r="C5443" t="str">
            <v>M</v>
          </cell>
        </row>
        <row r="5444">
          <cell r="B5444">
            <v>85436</v>
          </cell>
          <cell r="C5444" t="str">
            <v>M</v>
          </cell>
        </row>
        <row r="5445">
          <cell r="B5445">
            <v>85437</v>
          </cell>
          <cell r="C5445" t="str">
            <v>M</v>
          </cell>
        </row>
        <row r="5446">
          <cell r="B5446">
            <v>85438</v>
          </cell>
          <cell r="C5446" t="str">
            <v>M</v>
          </cell>
        </row>
        <row r="5447">
          <cell r="B5447">
            <v>85439</v>
          </cell>
          <cell r="C5447" t="str">
            <v>M</v>
          </cell>
        </row>
        <row r="5448">
          <cell r="B5448">
            <v>85440</v>
          </cell>
          <cell r="C5448" t="str">
            <v>M</v>
          </cell>
        </row>
        <row r="5449">
          <cell r="B5449">
            <v>85441</v>
          </cell>
          <cell r="C5449" t="str">
            <v>M</v>
          </cell>
        </row>
        <row r="5450">
          <cell r="B5450">
            <v>85442</v>
          </cell>
          <cell r="C5450" t="str">
            <v>M</v>
          </cell>
        </row>
        <row r="5451">
          <cell r="B5451">
            <v>85443</v>
          </cell>
          <cell r="C5451" t="str">
            <v>M</v>
          </cell>
        </row>
        <row r="5452">
          <cell r="B5452">
            <v>85444</v>
          </cell>
          <cell r="C5452" t="str">
            <v>M</v>
          </cell>
        </row>
        <row r="5453">
          <cell r="B5453">
            <v>85445</v>
          </cell>
          <cell r="C5453" t="str">
            <v>M</v>
          </cell>
        </row>
        <row r="5454">
          <cell r="B5454">
            <v>85446</v>
          </cell>
          <cell r="C5454" t="str">
            <v>M</v>
          </cell>
        </row>
        <row r="5455">
          <cell r="B5455">
            <v>85447</v>
          </cell>
          <cell r="C5455" t="str">
            <v>M</v>
          </cell>
        </row>
        <row r="5456">
          <cell r="B5456">
            <v>85448</v>
          </cell>
          <cell r="C5456" t="str">
            <v>M</v>
          </cell>
        </row>
        <row r="5457">
          <cell r="B5457">
            <v>85449</v>
          </cell>
          <cell r="C5457" t="str">
            <v>M</v>
          </cell>
        </row>
        <row r="5458">
          <cell r="B5458">
            <v>85450</v>
          </cell>
          <cell r="C5458" t="str">
            <v>M</v>
          </cell>
        </row>
        <row r="5459">
          <cell r="B5459">
            <v>85451</v>
          </cell>
          <cell r="C5459" t="str">
            <v>M</v>
          </cell>
        </row>
        <row r="5460">
          <cell r="B5460">
            <v>85452</v>
          </cell>
          <cell r="C5460" t="str">
            <v>M</v>
          </cell>
        </row>
        <row r="5461">
          <cell r="B5461">
            <v>85453</v>
          </cell>
          <cell r="C5461" t="str">
            <v>M</v>
          </cell>
        </row>
        <row r="5462">
          <cell r="B5462">
            <v>85454</v>
          </cell>
          <cell r="C5462" t="str">
            <v>M</v>
          </cell>
        </row>
        <row r="5463">
          <cell r="B5463">
            <v>85455</v>
          </cell>
          <cell r="C5463" t="str">
            <v>M</v>
          </cell>
        </row>
        <row r="5464">
          <cell r="B5464">
            <v>85456</v>
          </cell>
          <cell r="C5464" t="str">
            <v>M</v>
          </cell>
        </row>
        <row r="5465">
          <cell r="B5465">
            <v>85457</v>
          </cell>
          <cell r="C5465" t="str">
            <v>M</v>
          </cell>
        </row>
        <row r="5466">
          <cell r="B5466">
            <v>85458</v>
          </cell>
          <cell r="C5466" t="str">
            <v>M</v>
          </cell>
        </row>
        <row r="5467">
          <cell r="B5467">
            <v>85459</v>
          </cell>
          <cell r="C5467" t="str">
            <v>M</v>
          </cell>
        </row>
        <row r="5468">
          <cell r="B5468">
            <v>85460</v>
          </cell>
          <cell r="C5468" t="str">
            <v>M</v>
          </cell>
        </row>
        <row r="5469">
          <cell r="B5469">
            <v>85461</v>
          </cell>
          <cell r="C5469" t="str">
            <v>M</v>
          </cell>
        </row>
        <row r="5470">
          <cell r="B5470">
            <v>85462</v>
          </cell>
          <cell r="C5470" t="str">
            <v>M</v>
          </cell>
        </row>
        <row r="5471">
          <cell r="B5471">
            <v>85463</v>
          </cell>
          <cell r="C5471" t="str">
            <v>M</v>
          </cell>
        </row>
        <row r="5472">
          <cell r="B5472">
            <v>85464</v>
          </cell>
          <cell r="C5472" t="str">
            <v>M</v>
          </cell>
        </row>
        <row r="5473">
          <cell r="B5473">
            <v>85465</v>
          </cell>
          <cell r="C5473" t="str">
            <v>M</v>
          </cell>
        </row>
        <row r="5474">
          <cell r="B5474">
            <v>85466</v>
          </cell>
          <cell r="C5474" t="str">
            <v>M</v>
          </cell>
        </row>
        <row r="5475">
          <cell r="B5475">
            <v>85467</v>
          </cell>
          <cell r="C5475" t="str">
            <v>M</v>
          </cell>
        </row>
        <row r="5476">
          <cell r="B5476">
            <v>85468</v>
          </cell>
          <cell r="C5476" t="str">
            <v>M</v>
          </cell>
        </row>
        <row r="5477">
          <cell r="B5477">
            <v>85469</v>
          </cell>
          <cell r="C5477" t="str">
            <v>M</v>
          </cell>
        </row>
        <row r="5478">
          <cell r="B5478">
            <v>85470</v>
          </cell>
          <cell r="C5478" t="str">
            <v>M</v>
          </cell>
        </row>
        <row r="5479">
          <cell r="B5479">
            <v>85471</v>
          </cell>
          <cell r="C5479" t="str">
            <v>M</v>
          </cell>
        </row>
        <row r="5480">
          <cell r="B5480">
            <v>85472</v>
          </cell>
          <cell r="C5480" t="str">
            <v>M</v>
          </cell>
        </row>
        <row r="5481">
          <cell r="B5481">
            <v>85473</v>
          </cell>
          <cell r="C5481" t="str">
            <v>M</v>
          </cell>
        </row>
        <row r="5482">
          <cell r="B5482">
            <v>85474</v>
          </cell>
          <cell r="C5482" t="str">
            <v>M</v>
          </cell>
        </row>
        <row r="5483">
          <cell r="B5483">
            <v>85475</v>
          </cell>
          <cell r="C5483" t="str">
            <v>M</v>
          </cell>
        </row>
        <row r="5484">
          <cell r="B5484">
            <v>85476</v>
          </cell>
          <cell r="C5484" t="str">
            <v>M</v>
          </cell>
        </row>
        <row r="5485">
          <cell r="B5485">
            <v>85477</v>
          </cell>
          <cell r="C5485" t="str">
            <v>M</v>
          </cell>
        </row>
        <row r="5486">
          <cell r="B5486">
            <v>85478</v>
          </cell>
          <cell r="C5486" t="str">
            <v>M</v>
          </cell>
        </row>
        <row r="5487">
          <cell r="B5487">
            <v>85479</v>
          </cell>
          <cell r="C5487" t="str">
            <v>M</v>
          </cell>
        </row>
        <row r="5488">
          <cell r="B5488">
            <v>85480</v>
          </cell>
          <cell r="C5488" t="str">
            <v>M</v>
          </cell>
        </row>
        <row r="5489">
          <cell r="B5489">
            <v>85481</v>
          </cell>
          <cell r="C5489" t="str">
            <v>M</v>
          </cell>
        </row>
        <row r="5490">
          <cell r="B5490">
            <v>85482</v>
          </cell>
          <cell r="C5490" t="str">
            <v>M</v>
          </cell>
        </row>
        <row r="5491">
          <cell r="B5491">
            <v>85483</v>
          </cell>
          <cell r="C5491" t="str">
            <v>M</v>
          </cell>
        </row>
        <row r="5492">
          <cell r="B5492">
            <v>85484</v>
          </cell>
          <cell r="C5492" t="str">
            <v>M</v>
          </cell>
        </row>
        <row r="5493">
          <cell r="B5493">
            <v>85485</v>
          </cell>
          <cell r="C5493" t="str">
            <v>M</v>
          </cell>
        </row>
        <row r="5494">
          <cell r="B5494">
            <v>85486</v>
          </cell>
          <cell r="C5494" t="str">
            <v>M</v>
          </cell>
        </row>
        <row r="5495">
          <cell r="B5495">
            <v>85487</v>
          </cell>
          <cell r="C5495" t="str">
            <v>M</v>
          </cell>
        </row>
        <row r="5496">
          <cell r="B5496">
            <v>85488</v>
          </cell>
          <cell r="C5496" t="str">
            <v>M</v>
          </cell>
        </row>
        <row r="5497">
          <cell r="B5497">
            <v>85489</v>
          </cell>
          <cell r="C5497" t="str">
            <v>M</v>
          </cell>
        </row>
        <row r="5498">
          <cell r="B5498">
            <v>85490</v>
          </cell>
          <cell r="C5498" t="str">
            <v>M</v>
          </cell>
        </row>
        <row r="5499">
          <cell r="B5499">
            <v>85491</v>
          </cell>
          <cell r="C5499" t="str">
            <v>M</v>
          </cell>
        </row>
        <row r="5500">
          <cell r="B5500">
            <v>85492</v>
          </cell>
          <cell r="C5500" t="str">
            <v>M</v>
          </cell>
        </row>
        <row r="5501">
          <cell r="B5501">
            <v>85493</v>
          </cell>
          <cell r="C5501" t="str">
            <v>M</v>
          </cell>
        </row>
        <row r="5502">
          <cell r="B5502">
            <v>85494</v>
          </cell>
          <cell r="C5502" t="str">
            <v>M</v>
          </cell>
        </row>
        <row r="5503">
          <cell r="B5503">
            <v>85495</v>
          </cell>
          <cell r="C5503" t="str">
            <v>M</v>
          </cell>
        </row>
        <row r="5504">
          <cell r="B5504">
            <v>85496</v>
          </cell>
          <cell r="C5504" t="str">
            <v>M</v>
          </cell>
        </row>
        <row r="5505">
          <cell r="B5505">
            <v>85497</v>
          </cell>
          <cell r="C5505" t="str">
            <v>M</v>
          </cell>
        </row>
        <row r="5506">
          <cell r="B5506">
            <v>85498</v>
          </cell>
          <cell r="C5506" t="str">
            <v>M</v>
          </cell>
        </row>
        <row r="5507">
          <cell r="B5507">
            <v>85499</v>
          </cell>
          <cell r="C5507" t="str">
            <v>M</v>
          </cell>
        </row>
        <row r="5508">
          <cell r="B5508">
            <v>85500</v>
          </cell>
          <cell r="C5508" t="str">
            <v>M</v>
          </cell>
        </row>
        <row r="5509">
          <cell r="B5509">
            <v>85501</v>
          </cell>
          <cell r="C5509" t="str">
            <v>M</v>
          </cell>
        </row>
        <row r="5510">
          <cell r="B5510">
            <v>85502</v>
          </cell>
          <cell r="C5510" t="str">
            <v>M</v>
          </cell>
        </row>
        <row r="5511">
          <cell r="B5511">
            <v>85503</v>
          </cell>
          <cell r="C5511" t="str">
            <v>M</v>
          </cell>
        </row>
        <row r="5512">
          <cell r="B5512">
            <v>85504</v>
          </cell>
          <cell r="C5512" t="str">
            <v>M</v>
          </cell>
        </row>
        <row r="5513">
          <cell r="B5513">
            <v>85505</v>
          </cell>
          <cell r="C5513" t="str">
            <v>M</v>
          </cell>
        </row>
        <row r="5514">
          <cell r="B5514">
            <v>85506</v>
          </cell>
          <cell r="C5514" t="str">
            <v>M</v>
          </cell>
        </row>
        <row r="5515">
          <cell r="B5515">
            <v>85507</v>
          </cell>
          <cell r="C5515" t="str">
            <v>M</v>
          </cell>
        </row>
        <row r="5516">
          <cell r="B5516">
            <v>85508</v>
          </cell>
          <cell r="C5516" t="str">
            <v>M</v>
          </cell>
        </row>
        <row r="5517">
          <cell r="B5517">
            <v>85509</v>
          </cell>
          <cell r="C5517" t="str">
            <v>M</v>
          </cell>
        </row>
        <row r="5518">
          <cell r="B5518">
            <v>85510</v>
          </cell>
          <cell r="C5518" t="str">
            <v>M</v>
          </cell>
        </row>
        <row r="5519">
          <cell r="B5519">
            <v>85511</v>
          </cell>
          <cell r="C5519" t="str">
            <v>M</v>
          </cell>
        </row>
        <row r="5520">
          <cell r="B5520">
            <v>85512</v>
          </cell>
          <cell r="C5520" t="str">
            <v>M</v>
          </cell>
        </row>
        <row r="5521">
          <cell r="B5521">
            <v>85513</v>
          </cell>
          <cell r="C5521" t="str">
            <v>M</v>
          </cell>
        </row>
        <row r="5522">
          <cell r="B5522">
            <v>85514</v>
          </cell>
          <cell r="C5522" t="str">
            <v>M</v>
          </cell>
        </row>
        <row r="5523">
          <cell r="B5523">
            <v>85515</v>
          </cell>
          <cell r="C5523" t="str">
            <v>M</v>
          </cell>
        </row>
        <row r="5524">
          <cell r="B5524">
            <v>85516</v>
          </cell>
          <cell r="C5524" t="str">
            <v>M</v>
          </cell>
        </row>
        <row r="5525">
          <cell r="B5525">
            <v>85517</v>
          </cell>
          <cell r="C5525" t="str">
            <v>M</v>
          </cell>
        </row>
        <row r="5526">
          <cell r="B5526">
            <v>85518</v>
          </cell>
          <cell r="C5526" t="str">
            <v>M</v>
          </cell>
        </row>
        <row r="5527">
          <cell r="B5527">
            <v>85519</v>
          </cell>
          <cell r="C5527" t="str">
            <v>M</v>
          </cell>
        </row>
        <row r="5528">
          <cell r="B5528">
            <v>85520</v>
          </cell>
          <cell r="C5528" t="str">
            <v>M</v>
          </cell>
        </row>
        <row r="5529">
          <cell r="B5529">
            <v>85521</v>
          </cell>
          <cell r="C5529" t="str">
            <v>M</v>
          </cell>
        </row>
        <row r="5530">
          <cell r="B5530">
            <v>85522</v>
          </cell>
          <cell r="C5530" t="str">
            <v>M</v>
          </cell>
        </row>
        <row r="5531">
          <cell r="B5531">
            <v>85523</v>
          </cell>
          <cell r="C5531" t="str">
            <v>M</v>
          </cell>
        </row>
        <row r="5532">
          <cell r="B5532">
            <v>85524</v>
          </cell>
          <cell r="C5532" t="str">
            <v>M</v>
          </cell>
        </row>
        <row r="5533">
          <cell r="B5533">
            <v>85525</v>
          </cell>
          <cell r="C5533" t="str">
            <v>M</v>
          </cell>
        </row>
        <row r="5534">
          <cell r="B5534">
            <v>85526</v>
          </cell>
          <cell r="C5534" t="str">
            <v>M</v>
          </cell>
        </row>
        <row r="5535">
          <cell r="B5535">
            <v>85527</v>
          </cell>
          <cell r="C5535" t="str">
            <v>M</v>
          </cell>
        </row>
        <row r="5536">
          <cell r="B5536">
            <v>85528</v>
          </cell>
          <cell r="C5536" t="str">
            <v>M</v>
          </cell>
        </row>
        <row r="5537">
          <cell r="B5537">
            <v>85529</v>
          </cell>
          <cell r="C5537" t="str">
            <v>M</v>
          </cell>
        </row>
        <row r="5538">
          <cell r="B5538">
            <v>85530</v>
          </cell>
          <cell r="C5538" t="str">
            <v>M</v>
          </cell>
        </row>
        <row r="5539">
          <cell r="B5539">
            <v>85531</v>
          </cell>
          <cell r="C5539" t="str">
            <v>M</v>
          </cell>
        </row>
        <row r="5540">
          <cell r="B5540">
            <v>85532</v>
          </cell>
          <cell r="C5540" t="str">
            <v>M</v>
          </cell>
        </row>
        <row r="5541">
          <cell r="B5541">
            <v>85533</v>
          </cell>
          <cell r="C5541" t="str">
            <v>M</v>
          </cell>
        </row>
        <row r="5542">
          <cell r="B5542">
            <v>85534</v>
          </cell>
          <cell r="C5542" t="str">
            <v>M</v>
          </cell>
        </row>
        <row r="5543">
          <cell r="B5543">
            <v>85535</v>
          </cell>
          <cell r="C5543" t="str">
            <v>M</v>
          </cell>
        </row>
        <row r="5544">
          <cell r="B5544">
            <v>85536</v>
          </cell>
          <cell r="C5544" t="str">
            <v>M</v>
          </cell>
        </row>
        <row r="5545">
          <cell r="B5545">
            <v>85537</v>
          </cell>
          <cell r="C5545" t="str">
            <v>M</v>
          </cell>
        </row>
        <row r="5546">
          <cell r="B5546">
            <v>85538</v>
          </cell>
          <cell r="C5546" t="str">
            <v>M</v>
          </cell>
        </row>
        <row r="5547">
          <cell r="B5547">
            <v>85539</v>
          </cell>
          <cell r="C5547" t="str">
            <v>M</v>
          </cell>
        </row>
        <row r="5548">
          <cell r="B5548">
            <v>85540</v>
          </cell>
          <cell r="C5548" t="str">
            <v>M</v>
          </cell>
        </row>
        <row r="5549">
          <cell r="B5549">
            <v>85541</v>
          </cell>
          <cell r="C5549" t="str">
            <v>M</v>
          </cell>
        </row>
        <row r="5550">
          <cell r="B5550">
            <v>85542</v>
          </cell>
          <cell r="C5550" t="str">
            <v>M</v>
          </cell>
        </row>
        <row r="5551">
          <cell r="B5551">
            <v>85543</v>
          </cell>
          <cell r="C5551" t="str">
            <v>M</v>
          </cell>
        </row>
        <row r="5552">
          <cell r="B5552">
            <v>85544</v>
          </cell>
          <cell r="C5552" t="str">
            <v>M</v>
          </cell>
        </row>
        <row r="5553">
          <cell r="B5553">
            <v>85545</v>
          </cell>
          <cell r="C5553" t="str">
            <v>M</v>
          </cell>
        </row>
        <row r="5554">
          <cell r="B5554">
            <v>85546</v>
          </cell>
          <cell r="C5554" t="str">
            <v>M</v>
          </cell>
        </row>
        <row r="5555">
          <cell r="B5555">
            <v>85547</v>
          </cell>
          <cell r="C5555" t="str">
            <v>M</v>
          </cell>
        </row>
        <row r="5556">
          <cell r="B5556">
            <v>85548</v>
          </cell>
          <cell r="C5556" t="str">
            <v>M</v>
          </cell>
        </row>
        <row r="5557">
          <cell r="B5557">
            <v>85549</v>
          </cell>
          <cell r="C5557" t="str">
            <v>M</v>
          </cell>
        </row>
        <row r="5558">
          <cell r="B5558">
            <v>85550</v>
          </cell>
          <cell r="C5558" t="str">
            <v>M</v>
          </cell>
        </row>
        <row r="5559">
          <cell r="B5559">
            <v>85551</v>
          </cell>
          <cell r="C5559" t="str">
            <v>M</v>
          </cell>
        </row>
        <row r="5560">
          <cell r="B5560">
            <v>85552</v>
          </cell>
          <cell r="C5560" t="str">
            <v>M</v>
          </cell>
        </row>
        <row r="5561">
          <cell r="B5561">
            <v>85553</v>
          </cell>
          <cell r="C5561" t="str">
            <v>M</v>
          </cell>
        </row>
        <row r="5562">
          <cell r="B5562">
            <v>85554</v>
          </cell>
          <cell r="C5562" t="str">
            <v>M</v>
          </cell>
        </row>
        <row r="5563">
          <cell r="B5563">
            <v>85555</v>
          </cell>
          <cell r="C5563" t="str">
            <v>M</v>
          </cell>
        </row>
        <row r="5564">
          <cell r="B5564">
            <v>85556</v>
          </cell>
          <cell r="C5564" t="str">
            <v>M</v>
          </cell>
        </row>
        <row r="5565">
          <cell r="B5565">
            <v>85557</v>
          </cell>
          <cell r="C5565" t="str">
            <v>M</v>
          </cell>
        </row>
        <row r="5566">
          <cell r="B5566">
            <v>85558</v>
          </cell>
          <cell r="C5566" t="str">
            <v>M</v>
          </cell>
        </row>
        <row r="5567">
          <cell r="B5567">
            <v>85559</v>
          </cell>
          <cell r="C5567" t="str">
            <v>M</v>
          </cell>
        </row>
        <row r="5568">
          <cell r="B5568">
            <v>85560</v>
          </cell>
          <cell r="C5568" t="str">
            <v>M</v>
          </cell>
        </row>
        <row r="5569">
          <cell r="B5569">
            <v>85561</v>
          </cell>
          <cell r="C5569" t="str">
            <v>M</v>
          </cell>
        </row>
        <row r="5570">
          <cell r="B5570">
            <v>85562</v>
          </cell>
          <cell r="C5570" t="str">
            <v>M</v>
          </cell>
        </row>
        <row r="5571">
          <cell r="B5571">
            <v>85563</v>
          </cell>
          <cell r="C5571" t="str">
            <v>M</v>
          </cell>
        </row>
        <row r="5572">
          <cell r="B5572">
            <v>85564</v>
          </cell>
          <cell r="C5572" t="str">
            <v>M</v>
          </cell>
        </row>
        <row r="5573">
          <cell r="B5573">
            <v>85565</v>
          </cell>
          <cell r="C5573" t="str">
            <v>M</v>
          </cell>
        </row>
        <row r="5574">
          <cell r="B5574">
            <v>85566</v>
          </cell>
          <cell r="C5574" t="str">
            <v>M</v>
          </cell>
        </row>
        <row r="5575">
          <cell r="B5575">
            <v>85567</v>
          </cell>
          <cell r="C5575" t="str">
            <v>M</v>
          </cell>
        </row>
        <row r="5576">
          <cell r="B5576">
            <v>85568</v>
          </cell>
          <cell r="C5576" t="str">
            <v>M</v>
          </cell>
        </row>
        <row r="5577">
          <cell r="B5577">
            <v>85569</v>
          </cell>
          <cell r="C5577" t="str">
            <v>M</v>
          </cell>
        </row>
        <row r="5578">
          <cell r="B5578">
            <v>85570</v>
          </cell>
          <cell r="C5578" t="str">
            <v>M</v>
          </cell>
        </row>
        <row r="5579">
          <cell r="B5579">
            <v>85571</v>
          </cell>
          <cell r="C5579" t="str">
            <v>M</v>
          </cell>
        </row>
        <row r="5580">
          <cell r="B5580">
            <v>85572</v>
          </cell>
          <cell r="C5580" t="str">
            <v>M</v>
          </cell>
        </row>
        <row r="5581">
          <cell r="B5581">
            <v>85573</v>
          </cell>
          <cell r="C5581" t="str">
            <v>M</v>
          </cell>
        </row>
        <row r="5582">
          <cell r="B5582">
            <v>85574</v>
          </cell>
          <cell r="C5582" t="str">
            <v>M</v>
          </cell>
        </row>
        <row r="5583">
          <cell r="B5583">
            <v>85575</v>
          </cell>
          <cell r="C5583" t="str">
            <v>M</v>
          </cell>
        </row>
        <row r="5584">
          <cell r="B5584">
            <v>85576</v>
          </cell>
          <cell r="C5584" t="str">
            <v>M</v>
          </cell>
        </row>
        <row r="5585">
          <cell r="B5585">
            <v>85577</v>
          </cell>
          <cell r="C5585" t="str">
            <v>M</v>
          </cell>
        </row>
        <row r="5586">
          <cell r="B5586">
            <v>85578</v>
          </cell>
          <cell r="C5586" t="str">
            <v>M</v>
          </cell>
        </row>
        <row r="5587">
          <cell r="B5587">
            <v>85579</v>
          </cell>
          <cell r="C5587" t="str">
            <v>M</v>
          </cell>
        </row>
        <row r="5588">
          <cell r="B5588">
            <v>85580</v>
          </cell>
          <cell r="C5588" t="str">
            <v>M</v>
          </cell>
        </row>
        <row r="5589">
          <cell r="B5589">
            <v>85581</v>
          </cell>
          <cell r="C5589" t="str">
            <v>M</v>
          </cell>
        </row>
        <row r="5590">
          <cell r="B5590">
            <v>85582</v>
          </cell>
          <cell r="C5590" t="str">
            <v>M</v>
          </cell>
        </row>
        <row r="5591">
          <cell r="B5591">
            <v>85583</v>
          </cell>
          <cell r="C5591" t="str">
            <v>M</v>
          </cell>
        </row>
        <row r="5592">
          <cell r="B5592">
            <v>85584</v>
          </cell>
          <cell r="C5592" t="str">
            <v>M</v>
          </cell>
        </row>
        <row r="5593">
          <cell r="B5593">
            <v>85585</v>
          </cell>
          <cell r="C5593" t="str">
            <v>M</v>
          </cell>
        </row>
        <row r="5594">
          <cell r="B5594">
            <v>85586</v>
          </cell>
          <cell r="C5594" t="str">
            <v>M</v>
          </cell>
        </row>
        <row r="5595">
          <cell r="B5595">
            <v>85587</v>
          </cell>
          <cell r="C5595" t="str">
            <v>M</v>
          </cell>
        </row>
        <row r="5596">
          <cell r="B5596">
            <v>85588</v>
          </cell>
          <cell r="C5596" t="str">
            <v>M</v>
          </cell>
        </row>
        <row r="5597">
          <cell r="B5597">
            <v>85589</v>
          </cell>
          <cell r="C5597" t="str">
            <v>M</v>
          </cell>
        </row>
        <row r="5598">
          <cell r="B5598">
            <v>85590</v>
          </cell>
          <cell r="C5598" t="str">
            <v>M</v>
          </cell>
        </row>
        <row r="5599">
          <cell r="B5599">
            <v>85591</v>
          </cell>
          <cell r="C5599" t="str">
            <v>M</v>
          </cell>
        </row>
        <row r="5600">
          <cell r="B5600">
            <v>85592</v>
          </cell>
          <cell r="C5600" t="str">
            <v>M</v>
          </cell>
        </row>
        <row r="5601">
          <cell r="B5601">
            <v>85593</v>
          </cell>
          <cell r="C5601" t="str">
            <v>M</v>
          </cell>
        </row>
        <row r="5602">
          <cell r="B5602">
            <v>85594</v>
          </cell>
          <cell r="C5602" t="str">
            <v>M</v>
          </cell>
        </row>
        <row r="5603">
          <cell r="B5603">
            <v>85595</v>
          </cell>
          <cell r="C5603" t="str">
            <v>M</v>
          </cell>
        </row>
        <row r="5604">
          <cell r="B5604">
            <v>85596</v>
          </cell>
          <cell r="C5604" t="str">
            <v>M</v>
          </cell>
        </row>
        <row r="5605">
          <cell r="B5605">
            <v>85597</v>
          </cell>
          <cell r="C5605" t="str">
            <v>M</v>
          </cell>
        </row>
        <row r="5606">
          <cell r="B5606">
            <v>85598</v>
          </cell>
          <cell r="C5606" t="str">
            <v>M</v>
          </cell>
        </row>
        <row r="5607">
          <cell r="B5607">
            <v>85599</v>
          </cell>
          <cell r="C5607" t="str">
            <v>M</v>
          </cell>
        </row>
        <row r="5608">
          <cell r="B5608">
            <v>85600</v>
          </cell>
          <cell r="C5608" t="str">
            <v>M</v>
          </cell>
        </row>
        <row r="5609">
          <cell r="B5609">
            <v>85601</v>
          </cell>
          <cell r="C5609" t="str">
            <v>M</v>
          </cell>
        </row>
        <row r="5610">
          <cell r="B5610">
            <v>85602</v>
          </cell>
          <cell r="C5610" t="str">
            <v>M</v>
          </cell>
        </row>
        <row r="5611">
          <cell r="B5611">
            <v>85603</v>
          </cell>
          <cell r="C5611" t="str">
            <v>M</v>
          </cell>
        </row>
        <row r="5612">
          <cell r="B5612">
            <v>85604</v>
          </cell>
          <cell r="C5612" t="str">
            <v>M</v>
          </cell>
        </row>
        <row r="5613">
          <cell r="B5613">
            <v>85605</v>
          </cell>
          <cell r="C5613" t="str">
            <v>M</v>
          </cell>
        </row>
        <row r="5614">
          <cell r="B5614">
            <v>85606</v>
          </cell>
          <cell r="C5614" t="str">
            <v>M</v>
          </cell>
        </row>
        <row r="5615">
          <cell r="B5615">
            <v>85607</v>
          </cell>
          <cell r="C5615" t="str">
            <v>M</v>
          </cell>
        </row>
        <row r="5616">
          <cell r="B5616">
            <v>85608</v>
          </cell>
          <cell r="C5616" t="str">
            <v>M</v>
          </cell>
        </row>
        <row r="5617">
          <cell r="B5617">
            <v>85609</v>
          </cell>
          <cell r="C5617" t="str">
            <v>M</v>
          </cell>
        </row>
        <row r="5618">
          <cell r="B5618">
            <v>85610</v>
          </cell>
          <cell r="C5618" t="str">
            <v>M</v>
          </cell>
        </row>
        <row r="5619">
          <cell r="B5619">
            <v>85611</v>
          </cell>
          <cell r="C5619" t="str">
            <v>M</v>
          </cell>
        </row>
        <row r="5620">
          <cell r="B5620">
            <v>85612</v>
          </cell>
          <cell r="C5620" t="str">
            <v>M</v>
          </cell>
        </row>
        <row r="5621">
          <cell r="B5621">
            <v>85613</v>
          </cell>
          <cell r="C5621" t="str">
            <v>M</v>
          </cell>
        </row>
        <row r="5622">
          <cell r="B5622">
            <v>85614</v>
          </cell>
          <cell r="C5622" t="str">
            <v>M</v>
          </cell>
        </row>
        <row r="5623">
          <cell r="B5623">
            <v>85615</v>
          </cell>
          <cell r="C5623" t="str">
            <v>M</v>
          </cell>
        </row>
        <row r="5624">
          <cell r="B5624">
            <v>85616</v>
          </cell>
          <cell r="C5624" t="str">
            <v>M</v>
          </cell>
        </row>
        <row r="5625">
          <cell r="B5625">
            <v>85617</v>
          </cell>
          <cell r="C5625" t="str">
            <v>M</v>
          </cell>
        </row>
        <row r="5626">
          <cell r="B5626">
            <v>85618</v>
          </cell>
          <cell r="C5626" t="str">
            <v>M</v>
          </cell>
        </row>
        <row r="5627">
          <cell r="B5627">
            <v>85619</v>
          </cell>
          <cell r="C5627" t="str">
            <v>M</v>
          </cell>
        </row>
        <row r="5628">
          <cell r="B5628">
            <v>85620</v>
          </cell>
          <cell r="C5628" t="str">
            <v>M</v>
          </cell>
        </row>
        <row r="5629">
          <cell r="B5629">
            <v>85621</v>
          </cell>
          <cell r="C5629" t="str">
            <v>M</v>
          </cell>
        </row>
        <row r="5630">
          <cell r="B5630">
            <v>85622</v>
          </cell>
          <cell r="C5630" t="str">
            <v>M</v>
          </cell>
        </row>
        <row r="5631">
          <cell r="B5631">
            <v>85623</v>
          </cell>
          <cell r="C5631" t="str">
            <v>M</v>
          </cell>
        </row>
        <row r="5632">
          <cell r="B5632">
            <v>85624</v>
          </cell>
          <cell r="C5632" t="str">
            <v>M</v>
          </cell>
        </row>
        <row r="5633">
          <cell r="B5633">
            <v>85625</v>
          </cell>
          <cell r="C5633" t="str">
            <v>M</v>
          </cell>
        </row>
        <row r="5634">
          <cell r="B5634">
            <v>85626</v>
          </cell>
          <cell r="C5634" t="str">
            <v>M</v>
          </cell>
        </row>
        <row r="5635">
          <cell r="B5635">
            <v>85627</v>
          </cell>
          <cell r="C5635" t="str">
            <v>M</v>
          </cell>
        </row>
        <row r="5636">
          <cell r="B5636">
            <v>85628</v>
          </cell>
          <cell r="C5636" t="str">
            <v>M</v>
          </cell>
        </row>
        <row r="5637">
          <cell r="B5637">
            <v>85629</v>
          </cell>
          <cell r="C5637" t="str">
            <v>M</v>
          </cell>
        </row>
        <row r="5638">
          <cell r="B5638">
            <v>85630</v>
          </cell>
          <cell r="C5638" t="str">
            <v>M</v>
          </cell>
        </row>
        <row r="5639">
          <cell r="B5639">
            <v>85631</v>
          </cell>
          <cell r="C5639" t="str">
            <v>M</v>
          </cell>
        </row>
        <row r="5640">
          <cell r="B5640">
            <v>85632</v>
          </cell>
          <cell r="C5640" t="str">
            <v>M</v>
          </cell>
        </row>
        <row r="5641">
          <cell r="B5641">
            <v>85633</v>
          </cell>
          <cell r="C5641" t="str">
            <v>M</v>
          </cell>
        </row>
        <row r="5642">
          <cell r="B5642">
            <v>85634</v>
          </cell>
          <cell r="C5642" t="str">
            <v>M</v>
          </cell>
        </row>
        <row r="5643">
          <cell r="B5643">
            <v>85635</v>
          </cell>
          <cell r="C5643" t="str">
            <v>M</v>
          </cell>
        </row>
        <row r="5644">
          <cell r="B5644">
            <v>85636</v>
          </cell>
          <cell r="C5644" t="str">
            <v>M</v>
          </cell>
        </row>
        <row r="5645">
          <cell r="B5645">
            <v>85637</v>
          </cell>
          <cell r="C5645" t="str">
            <v>M</v>
          </cell>
        </row>
        <row r="5646">
          <cell r="B5646">
            <v>85638</v>
          </cell>
          <cell r="C5646" t="str">
            <v>M</v>
          </cell>
        </row>
        <row r="5647">
          <cell r="B5647">
            <v>85639</v>
          </cell>
          <cell r="C5647" t="str">
            <v>M</v>
          </cell>
        </row>
        <row r="5648">
          <cell r="B5648">
            <v>85640</v>
          </cell>
          <cell r="C5648" t="str">
            <v>M</v>
          </cell>
        </row>
        <row r="5649">
          <cell r="B5649">
            <v>85641</v>
          </cell>
          <cell r="C5649" t="str">
            <v>M</v>
          </cell>
        </row>
        <row r="5650">
          <cell r="B5650">
            <v>85642</v>
          </cell>
          <cell r="C5650" t="str">
            <v>M</v>
          </cell>
        </row>
        <row r="5651">
          <cell r="B5651">
            <v>85643</v>
          </cell>
          <cell r="C5651" t="str">
            <v>M</v>
          </cell>
        </row>
        <row r="5652">
          <cell r="B5652">
            <v>85644</v>
          </cell>
          <cell r="C5652" t="str">
            <v>M</v>
          </cell>
        </row>
        <row r="5653">
          <cell r="B5653">
            <v>85645</v>
          </cell>
          <cell r="C5653" t="str">
            <v>M</v>
          </cell>
        </row>
        <row r="5654">
          <cell r="B5654">
            <v>85646</v>
          </cell>
          <cell r="C5654" t="str">
            <v>M</v>
          </cell>
        </row>
        <row r="5655">
          <cell r="B5655">
            <v>85647</v>
          </cell>
          <cell r="C5655" t="str">
            <v>M</v>
          </cell>
        </row>
        <row r="5656">
          <cell r="B5656">
            <v>85648</v>
          </cell>
          <cell r="C5656" t="str">
            <v>M</v>
          </cell>
        </row>
        <row r="5657">
          <cell r="B5657">
            <v>85649</v>
          </cell>
          <cell r="C5657" t="str">
            <v>M</v>
          </cell>
        </row>
        <row r="5658">
          <cell r="B5658">
            <v>85650</v>
          </cell>
          <cell r="C5658" t="str">
            <v>M</v>
          </cell>
        </row>
        <row r="5659">
          <cell r="B5659">
            <v>85651</v>
          </cell>
          <cell r="C5659" t="str">
            <v>M</v>
          </cell>
        </row>
        <row r="5660">
          <cell r="B5660">
            <v>85652</v>
          </cell>
          <cell r="C5660" t="str">
            <v>M</v>
          </cell>
        </row>
        <row r="5661">
          <cell r="B5661">
            <v>85653</v>
          </cell>
          <cell r="C5661" t="str">
            <v>M</v>
          </cell>
        </row>
        <row r="5662">
          <cell r="B5662">
            <v>85654</v>
          </cell>
          <cell r="C5662" t="str">
            <v>M</v>
          </cell>
        </row>
        <row r="5663">
          <cell r="B5663">
            <v>85655</v>
          </cell>
          <cell r="C5663" t="str">
            <v>M</v>
          </cell>
        </row>
        <row r="5664">
          <cell r="B5664">
            <v>85656</v>
          </cell>
          <cell r="C5664" t="str">
            <v>M</v>
          </cell>
        </row>
        <row r="5665">
          <cell r="B5665">
            <v>85657</v>
          </cell>
          <cell r="C5665" t="str">
            <v>M</v>
          </cell>
        </row>
        <row r="5666">
          <cell r="B5666">
            <v>85658</v>
          </cell>
          <cell r="C5666" t="str">
            <v>M</v>
          </cell>
        </row>
        <row r="5667">
          <cell r="B5667">
            <v>85659</v>
          </cell>
          <cell r="C5667" t="str">
            <v>M</v>
          </cell>
        </row>
        <row r="5668">
          <cell r="B5668">
            <v>85660</v>
          </cell>
          <cell r="C5668" t="str">
            <v>M</v>
          </cell>
        </row>
        <row r="5669">
          <cell r="B5669">
            <v>85661</v>
          </cell>
          <cell r="C5669" t="str">
            <v>M</v>
          </cell>
        </row>
        <row r="5670">
          <cell r="B5670">
            <v>85662</v>
          </cell>
          <cell r="C5670" t="str">
            <v>M</v>
          </cell>
        </row>
        <row r="5671">
          <cell r="B5671">
            <v>85663</v>
          </cell>
          <cell r="C5671" t="str">
            <v>M</v>
          </cell>
        </row>
        <row r="5672">
          <cell r="B5672">
            <v>85664</v>
          </cell>
          <cell r="C5672" t="str">
            <v>M</v>
          </cell>
        </row>
        <row r="5673">
          <cell r="B5673">
            <v>85665</v>
          </cell>
          <cell r="C5673" t="str">
            <v>M</v>
          </cell>
        </row>
        <row r="5674">
          <cell r="B5674">
            <v>85666</v>
          </cell>
          <cell r="C5674" t="str">
            <v>M</v>
          </cell>
        </row>
        <row r="5675">
          <cell r="B5675">
            <v>85667</v>
          </cell>
          <cell r="C5675" t="str">
            <v>M</v>
          </cell>
        </row>
        <row r="5676">
          <cell r="B5676">
            <v>85668</v>
          </cell>
          <cell r="C5676" t="str">
            <v>M</v>
          </cell>
        </row>
        <row r="5677">
          <cell r="B5677">
            <v>85669</v>
          </cell>
          <cell r="C5677" t="str">
            <v>M</v>
          </cell>
        </row>
        <row r="5678">
          <cell r="B5678">
            <v>85670</v>
          </cell>
          <cell r="C5678" t="str">
            <v>M</v>
          </cell>
        </row>
        <row r="5679">
          <cell r="B5679">
            <v>85671</v>
          </cell>
          <cell r="C5679" t="str">
            <v>M</v>
          </cell>
        </row>
        <row r="5680">
          <cell r="B5680">
            <v>85672</v>
          </cell>
          <cell r="C5680" t="str">
            <v>M</v>
          </cell>
        </row>
        <row r="5681">
          <cell r="B5681">
            <v>85673</v>
          </cell>
          <cell r="C5681" t="str">
            <v>M</v>
          </cell>
        </row>
        <row r="5682">
          <cell r="B5682">
            <v>85674</v>
          </cell>
          <cell r="C5682" t="str">
            <v>M</v>
          </cell>
        </row>
        <row r="5683">
          <cell r="B5683">
            <v>85675</v>
          </cell>
          <cell r="C5683" t="str">
            <v>M</v>
          </cell>
        </row>
        <row r="5684">
          <cell r="B5684">
            <v>85676</v>
          </cell>
          <cell r="C5684" t="str">
            <v>M</v>
          </cell>
        </row>
        <row r="5685">
          <cell r="B5685">
            <v>85677</v>
          </cell>
          <cell r="C5685" t="str">
            <v>M</v>
          </cell>
        </row>
        <row r="5686">
          <cell r="B5686">
            <v>85678</v>
          </cell>
          <cell r="C5686" t="str">
            <v>M</v>
          </cell>
        </row>
        <row r="5687">
          <cell r="B5687">
            <v>85679</v>
          </cell>
          <cell r="C5687" t="str">
            <v>M</v>
          </cell>
        </row>
        <row r="5688">
          <cell r="B5688">
            <v>85680</v>
          </cell>
          <cell r="C5688" t="str">
            <v>M</v>
          </cell>
        </row>
        <row r="5689">
          <cell r="B5689">
            <v>85681</v>
          </cell>
          <cell r="C5689" t="str">
            <v>M</v>
          </cell>
        </row>
        <row r="5690">
          <cell r="B5690">
            <v>85682</v>
          </cell>
          <cell r="C5690" t="str">
            <v>M</v>
          </cell>
        </row>
        <row r="5691">
          <cell r="B5691">
            <v>85683</v>
          </cell>
          <cell r="C5691" t="str">
            <v>M</v>
          </cell>
        </row>
        <row r="5692">
          <cell r="B5692">
            <v>85684</v>
          </cell>
          <cell r="C5692" t="str">
            <v>M</v>
          </cell>
        </row>
        <row r="5693">
          <cell r="B5693">
            <v>85685</v>
          </cell>
          <cell r="C5693" t="str">
            <v>M</v>
          </cell>
        </row>
        <row r="5694">
          <cell r="B5694">
            <v>85686</v>
          </cell>
          <cell r="C5694" t="str">
            <v>M</v>
          </cell>
        </row>
        <row r="5695">
          <cell r="B5695">
            <v>85687</v>
          </cell>
          <cell r="C5695" t="str">
            <v>M</v>
          </cell>
        </row>
        <row r="5696">
          <cell r="B5696">
            <v>85688</v>
          </cell>
          <cell r="C5696" t="str">
            <v>M</v>
          </cell>
        </row>
        <row r="5697">
          <cell r="B5697">
            <v>85689</v>
          </cell>
          <cell r="C5697" t="str">
            <v>M</v>
          </cell>
        </row>
        <row r="5698">
          <cell r="B5698">
            <v>85690</v>
          </cell>
          <cell r="C5698" t="str">
            <v>M</v>
          </cell>
        </row>
        <row r="5699">
          <cell r="B5699">
            <v>85691</v>
          </cell>
          <cell r="C5699" t="str">
            <v>M</v>
          </cell>
        </row>
        <row r="5700">
          <cell r="B5700">
            <v>85692</v>
          </cell>
          <cell r="C5700" t="str">
            <v>M</v>
          </cell>
        </row>
        <row r="5701">
          <cell r="B5701">
            <v>85693</v>
          </cell>
          <cell r="C5701" t="str">
            <v>M</v>
          </cell>
        </row>
        <row r="5702">
          <cell r="B5702">
            <v>85694</v>
          </cell>
          <cell r="C5702" t="str">
            <v>M</v>
          </cell>
        </row>
        <row r="5703">
          <cell r="B5703">
            <v>85695</v>
          </cell>
          <cell r="C5703" t="str">
            <v>M</v>
          </cell>
        </row>
        <row r="5704">
          <cell r="B5704">
            <v>85696</v>
          </cell>
          <cell r="C5704" t="str">
            <v>M</v>
          </cell>
        </row>
        <row r="5705">
          <cell r="B5705">
            <v>85697</v>
          </cell>
          <cell r="C5705" t="str">
            <v>M</v>
          </cell>
        </row>
        <row r="5706">
          <cell r="B5706">
            <v>85698</v>
          </cell>
          <cell r="C5706" t="str">
            <v>M</v>
          </cell>
        </row>
        <row r="5707">
          <cell r="B5707">
            <v>85699</v>
          </cell>
          <cell r="C5707" t="str">
            <v>M</v>
          </cell>
        </row>
        <row r="5708">
          <cell r="B5708">
            <v>85700</v>
          </cell>
          <cell r="C5708" t="str">
            <v>M</v>
          </cell>
        </row>
        <row r="5709">
          <cell r="B5709">
            <v>85701</v>
          </cell>
          <cell r="C5709" t="str">
            <v>M</v>
          </cell>
        </row>
        <row r="5710">
          <cell r="B5710">
            <v>85702</v>
          </cell>
          <cell r="C5710" t="str">
            <v>M</v>
          </cell>
        </row>
        <row r="5711">
          <cell r="B5711">
            <v>85703</v>
          </cell>
          <cell r="C5711" t="str">
            <v>M</v>
          </cell>
        </row>
        <row r="5712">
          <cell r="B5712">
            <v>85704</v>
          </cell>
          <cell r="C5712" t="str">
            <v>M</v>
          </cell>
        </row>
        <row r="5713">
          <cell r="B5713">
            <v>85705</v>
          </cell>
          <cell r="C5713" t="str">
            <v>M</v>
          </cell>
        </row>
        <row r="5714">
          <cell r="B5714">
            <v>85706</v>
          </cell>
          <cell r="C5714" t="str">
            <v>M</v>
          </cell>
        </row>
        <row r="5715">
          <cell r="B5715">
            <v>85707</v>
          </cell>
          <cell r="C5715" t="str">
            <v>M</v>
          </cell>
        </row>
        <row r="5716">
          <cell r="B5716">
            <v>85708</v>
          </cell>
          <cell r="C5716" t="str">
            <v>M</v>
          </cell>
        </row>
        <row r="5717">
          <cell r="B5717">
            <v>85709</v>
          </cell>
          <cell r="C5717" t="str">
            <v>M</v>
          </cell>
        </row>
        <row r="5718">
          <cell r="B5718">
            <v>85710</v>
          </cell>
          <cell r="C5718" t="str">
            <v>M</v>
          </cell>
        </row>
        <row r="5719">
          <cell r="B5719">
            <v>85711</v>
          </cell>
          <cell r="C5719" t="str">
            <v>M</v>
          </cell>
        </row>
        <row r="5720">
          <cell r="B5720">
            <v>85712</v>
          </cell>
          <cell r="C5720" t="str">
            <v>M</v>
          </cell>
        </row>
        <row r="5721">
          <cell r="B5721">
            <v>85713</v>
          </cell>
          <cell r="C5721" t="str">
            <v>M</v>
          </cell>
        </row>
        <row r="5722">
          <cell r="B5722">
            <v>85714</v>
          </cell>
          <cell r="C5722" t="str">
            <v>M</v>
          </cell>
        </row>
        <row r="5723">
          <cell r="B5723">
            <v>85715</v>
          </cell>
          <cell r="C5723" t="str">
            <v>M</v>
          </cell>
        </row>
        <row r="5724">
          <cell r="B5724">
            <v>85716</v>
          </cell>
          <cell r="C5724" t="str">
            <v>M</v>
          </cell>
        </row>
        <row r="5725">
          <cell r="B5725">
            <v>85717</v>
          </cell>
          <cell r="C5725" t="str">
            <v>M</v>
          </cell>
        </row>
        <row r="5726">
          <cell r="B5726">
            <v>85718</v>
          </cell>
          <cell r="C5726" t="str">
            <v>M</v>
          </cell>
        </row>
        <row r="5727">
          <cell r="B5727">
            <v>85719</v>
          </cell>
          <cell r="C5727" t="str">
            <v>M</v>
          </cell>
        </row>
        <row r="5728">
          <cell r="B5728">
            <v>85720</v>
          </cell>
          <cell r="C5728" t="str">
            <v>M</v>
          </cell>
        </row>
        <row r="5729">
          <cell r="B5729">
            <v>85721</v>
          </cell>
          <cell r="C5729" t="str">
            <v>M</v>
          </cell>
        </row>
        <row r="5730">
          <cell r="B5730">
            <v>85722</v>
          </cell>
          <cell r="C5730" t="str">
            <v>M</v>
          </cell>
        </row>
        <row r="5731">
          <cell r="B5731">
            <v>85723</v>
          </cell>
          <cell r="C5731" t="str">
            <v>M</v>
          </cell>
        </row>
        <row r="5732">
          <cell r="B5732">
            <v>85724</v>
          </cell>
          <cell r="C5732" t="str">
            <v>M</v>
          </cell>
        </row>
        <row r="5733">
          <cell r="B5733">
            <v>85725</v>
          </cell>
          <cell r="C5733" t="str">
            <v>M</v>
          </cell>
        </row>
        <row r="5734">
          <cell r="B5734">
            <v>85726</v>
          </cell>
          <cell r="C5734" t="str">
            <v>M</v>
          </cell>
        </row>
        <row r="5735">
          <cell r="B5735">
            <v>85727</v>
          </cell>
          <cell r="C5735" t="str">
            <v>M</v>
          </cell>
        </row>
        <row r="5736">
          <cell r="B5736">
            <v>85728</v>
          </cell>
          <cell r="C5736" t="str">
            <v>M</v>
          </cell>
        </row>
        <row r="5737">
          <cell r="B5737">
            <v>85729</v>
          </cell>
          <cell r="C5737" t="str">
            <v>M</v>
          </cell>
        </row>
        <row r="5738">
          <cell r="B5738">
            <v>85730</v>
          </cell>
          <cell r="C5738" t="str">
            <v>M</v>
          </cell>
        </row>
        <row r="5739">
          <cell r="B5739">
            <v>85731</v>
          </cell>
          <cell r="C5739" t="str">
            <v>M</v>
          </cell>
        </row>
        <row r="5740">
          <cell r="B5740">
            <v>85732</v>
          </cell>
          <cell r="C5740" t="str">
            <v>M</v>
          </cell>
        </row>
        <row r="5741">
          <cell r="B5741">
            <v>85733</v>
          </cell>
          <cell r="C5741" t="str">
            <v>M</v>
          </cell>
        </row>
        <row r="5742">
          <cell r="B5742">
            <v>85734</v>
          </cell>
          <cell r="C5742" t="str">
            <v>M</v>
          </cell>
        </row>
        <row r="5743">
          <cell r="B5743">
            <v>85735</v>
          </cell>
          <cell r="C5743" t="str">
            <v>M</v>
          </cell>
        </row>
        <row r="5744">
          <cell r="B5744">
            <v>85736</v>
          </cell>
          <cell r="C5744" t="str">
            <v>M</v>
          </cell>
        </row>
        <row r="5745">
          <cell r="B5745">
            <v>85737</v>
          </cell>
          <cell r="C5745" t="str">
            <v>M</v>
          </cell>
        </row>
        <row r="5746">
          <cell r="B5746">
            <v>85738</v>
          </cell>
          <cell r="C5746" t="str">
            <v>M</v>
          </cell>
        </row>
        <row r="5747">
          <cell r="B5747">
            <v>85739</v>
          </cell>
          <cell r="C5747" t="str">
            <v>M</v>
          </cell>
        </row>
        <row r="5748">
          <cell r="B5748">
            <v>85740</v>
          </cell>
          <cell r="C5748" t="str">
            <v>M</v>
          </cell>
        </row>
        <row r="5749">
          <cell r="B5749">
            <v>85741</v>
          </cell>
          <cell r="C5749" t="str">
            <v>M</v>
          </cell>
        </row>
        <row r="5750">
          <cell r="B5750">
            <v>85742</v>
          </cell>
          <cell r="C5750" t="str">
            <v>M</v>
          </cell>
        </row>
        <row r="5751">
          <cell r="B5751">
            <v>85743</v>
          </cell>
          <cell r="C5751" t="str">
            <v>M</v>
          </cell>
        </row>
        <row r="5752">
          <cell r="B5752">
            <v>85744</v>
          </cell>
          <cell r="C5752" t="str">
            <v>M</v>
          </cell>
        </row>
        <row r="5753">
          <cell r="B5753">
            <v>85745</v>
          </cell>
          <cell r="C5753" t="str">
            <v>M</v>
          </cell>
        </row>
        <row r="5754">
          <cell r="B5754">
            <v>85746</v>
          </cell>
          <cell r="C5754" t="str">
            <v>M</v>
          </cell>
        </row>
        <row r="5755">
          <cell r="B5755">
            <v>85747</v>
          </cell>
          <cell r="C5755" t="str">
            <v>M</v>
          </cell>
        </row>
        <row r="5756">
          <cell r="B5756">
            <v>85748</v>
          </cell>
          <cell r="C5756" t="str">
            <v>M</v>
          </cell>
        </row>
        <row r="5757">
          <cell r="B5757">
            <v>85749</v>
          </cell>
          <cell r="C5757" t="str">
            <v>M</v>
          </cell>
        </row>
        <row r="5758">
          <cell r="B5758">
            <v>85750</v>
          </cell>
          <cell r="C5758" t="str">
            <v>M</v>
          </cell>
        </row>
        <row r="5759">
          <cell r="B5759">
            <v>85751</v>
          </cell>
          <cell r="C5759" t="str">
            <v>M</v>
          </cell>
        </row>
        <row r="5760">
          <cell r="B5760">
            <v>85752</v>
          </cell>
          <cell r="C5760" t="str">
            <v>M</v>
          </cell>
        </row>
        <row r="5761">
          <cell r="B5761">
            <v>85753</v>
          </cell>
          <cell r="C5761" t="str">
            <v>M</v>
          </cell>
        </row>
        <row r="5762">
          <cell r="B5762">
            <v>85754</v>
          </cell>
          <cell r="C5762" t="str">
            <v>M</v>
          </cell>
        </row>
        <row r="5763">
          <cell r="B5763">
            <v>85755</v>
          </cell>
          <cell r="C5763" t="str">
            <v>M</v>
          </cell>
        </row>
        <row r="5764">
          <cell r="B5764">
            <v>85756</v>
          </cell>
          <cell r="C5764" t="str">
            <v>M</v>
          </cell>
        </row>
        <row r="5765">
          <cell r="B5765">
            <v>85757</v>
          </cell>
          <cell r="C5765" t="str">
            <v>M</v>
          </cell>
        </row>
        <row r="5766">
          <cell r="B5766">
            <v>85758</v>
          </cell>
          <cell r="C5766" t="str">
            <v>M</v>
          </cell>
        </row>
        <row r="5767">
          <cell r="B5767">
            <v>85759</v>
          </cell>
          <cell r="C5767" t="str">
            <v>M</v>
          </cell>
        </row>
        <row r="5768">
          <cell r="B5768">
            <v>85760</v>
          </cell>
          <cell r="C5768" t="str">
            <v>M</v>
          </cell>
        </row>
        <row r="5769">
          <cell r="B5769">
            <v>85761</v>
          </cell>
          <cell r="C5769" t="str">
            <v>M</v>
          </cell>
        </row>
        <row r="5770">
          <cell r="B5770">
            <v>85762</v>
          </cell>
          <cell r="C5770" t="str">
            <v>M</v>
          </cell>
        </row>
        <row r="5771">
          <cell r="B5771">
            <v>85763</v>
          </cell>
          <cell r="C5771" t="str">
            <v>M</v>
          </cell>
        </row>
        <row r="5772">
          <cell r="B5772">
            <v>85764</v>
          </cell>
          <cell r="C5772" t="str">
            <v>M</v>
          </cell>
        </row>
        <row r="5773">
          <cell r="B5773">
            <v>85765</v>
          </cell>
          <cell r="C5773" t="str">
            <v>M</v>
          </cell>
        </row>
        <row r="5774">
          <cell r="B5774">
            <v>85766</v>
          </cell>
          <cell r="C5774" t="str">
            <v>M</v>
          </cell>
        </row>
        <row r="5775">
          <cell r="B5775">
            <v>85767</v>
          </cell>
          <cell r="C5775" t="str">
            <v>M</v>
          </cell>
        </row>
        <row r="5776">
          <cell r="B5776">
            <v>85768</v>
          </cell>
          <cell r="C5776" t="str">
            <v>M</v>
          </cell>
        </row>
        <row r="5777">
          <cell r="B5777">
            <v>85769</v>
          </cell>
          <cell r="C5777" t="str">
            <v>M</v>
          </cell>
        </row>
        <row r="5778">
          <cell r="B5778">
            <v>85770</v>
          </cell>
          <cell r="C5778" t="str">
            <v>M</v>
          </cell>
        </row>
        <row r="5779">
          <cell r="B5779">
            <v>85771</v>
          </cell>
          <cell r="C5779" t="str">
            <v>M</v>
          </cell>
        </row>
        <row r="5780">
          <cell r="B5780">
            <v>85772</v>
          </cell>
          <cell r="C5780" t="str">
            <v>M</v>
          </cell>
        </row>
        <row r="5781">
          <cell r="B5781">
            <v>85773</v>
          </cell>
          <cell r="C5781" t="str">
            <v>M</v>
          </cell>
        </row>
        <row r="5782">
          <cell r="B5782">
            <v>85774</v>
          </cell>
          <cell r="C5782" t="str">
            <v>M</v>
          </cell>
        </row>
        <row r="5783">
          <cell r="B5783">
            <v>85775</v>
          </cell>
          <cell r="C5783" t="str">
            <v>M</v>
          </cell>
        </row>
        <row r="5784">
          <cell r="B5784">
            <v>85776</v>
          </cell>
          <cell r="C5784" t="str">
            <v>M</v>
          </cell>
        </row>
        <row r="5785">
          <cell r="B5785">
            <v>85777</v>
          </cell>
          <cell r="C5785" t="str">
            <v>M</v>
          </cell>
        </row>
        <row r="5786">
          <cell r="B5786">
            <v>85778</v>
          </cell>
          <cell r="C5786" t="str">
            <v>M</v>
          </cell>
        </row>
        <row r="5787">
          <cell r="B5787">
            <v>85779</v>
          </cell>
          <cell r="C5787" t="str">
            <v>M</v>
          </cell>
        </row>
        <row r="5788">
          <cell r="B5788">
            <v>85780</v>
          </cell>
          <cell r="C5788" t="str">
            <v>M</v>
          </cell>
        </row>
        <row r="5789">
          <cell r="B5789">
            <v>85781</v>
          </cell>
          <cell r="C5789" t="str">
            <v>M</v>
          </cell>
        </row>
        <row r="5790">
          <cell r="B5790">
            <v>85782</v>
          </cell>
          <cell r="C5790" t="str">
            <v>M</v>
          </cell>
        </row>
        <row r="5791">
          <cell r="B5791">
            <v>85783</v>
          </cell>
          <cell r="C5791" t="str">
            <v>M</v>
          </cell>
        </row>
        <row r="5792">
          <cell r="B5792">
            <v>85784</v>
          </cell>
          <cell r="C5792" t="str">
            <v>M</v>
          </cell>
        </row>
        <row r="5793">
          <cell r="B5793">
            <v>85785</v>
          </cell>
          <cell r="C5793" t="str">
            <v>M</v>
          </cell>
        </row>
        <row r="5794">
          <cell r="B5794">
            <v>85786</v>
          </cell>
          <cell r="C5794" t="str">
            <v>M</v>
          </cell>
        </row>
        <row r="5795">
          <cell r="B5795">
            <v>85787</v>
          </cell>
          <cell r="C5795" t="str">
            <v>M</v>
          </cell>
        </row>
        <row r="5796">
          <cell r="B5796">
            <v>85788</v>
          </cell>
          <cell r="C5796" t="str">
            <v>M</v>
          </cell>
        </row>
        <row r="5797">
          <cell r="B5797">
            <v>85789</v>
          </cell>
          <cell r="C5797" t="str">
            <v>M</v>
          </cell>
        </row>
        <row r="5798">
          <cell r="B5798">
            <v>85790</v>
          </cell>
          <cell r="C5798" t="str">
            <v>M</v>
          </cell>
        </row>
        <row r="5799">
          <cell r="B5799">
            <v>85791</v>
          </cell>
          <cell r="C5799" t="str">
            <v>M</v>
          </cell>
        </row>
        <row r="5800">
          <cell r="B5800">
            <v>85792</v>
          </cell>
          <cell r="C5800" t="str">
            <v>M</v>
          </cell>
        </row>
        <row r="5801">
          <cell r="B5801">
            <v>85793</v>
          </cell>
          <cell r="C5801" t="str">
            <v>M</v>
          </cell>
        </row>
        <row r="5802">
          <cell r="B5802">
            <v>85794</v>
          </cell>
          <cell r="C5802" t="str">
            <v>M</v>
          </cell>
        </row>
        <row r="5803">
          <cell r="B5803">
            <v>85795</v>
          </cell>
          <cell r="C5803" t="str">
            <v>M</v>
          </cell>
        </row>
        <row r="5804">
          <cell r="B5804">
            <v>85796</v>
          </cell>
          <cell r="C5804" t="str">
            <v>M</v>
          </cell>
        </row>
        <row r="5805">
          <cell r="B5805">
            <v>85797</v>
          </cell>
          <cell r="C5805" t="str">
            <v>M</v>
          </cell>
        </row>
        <row r="5806">
          <cell r="B5806">
            <v>85798</v>
          </cell>
          <cell r="C5806" t="str">
            <v>M</v>
          </cell>
        </row>
        <row r="5807">
          <cell r="B5807">
            <v>85799</v>
          </cell>
          <cell r="C5807" t="str">
            <v>M</v>
          </cell>
        </row>
        <row r="5808">
          <cell r="B5808">
            <v>85800</v>
          </cell>
        </row>
        <row r="5809">
          <cell r="B5809">
            <v>85801</v>
          </cell>
        </row>
        <row r="5810">
          <cell r="B5810">
            <v>85802</v>
          </cell>
        </row>
        <row r="5811">
          <cell r="B5811">
            <v>85803</v>
          </cell>
        </row>
        <row r="5812">
          <cell r="B5812">
            <v>85804</v>
          </cell>
        </row>
        <row r="5813">
          <cell r="B5813">
            <v>85805</v>
          </cell>
        </row>
        <row r="5814">
          <cell r="B5814">
            <v>85806</v>
          </cell>
        </row>
        <row r="5815">
          <cell r="B5815">
            <v>85807</v>
          </cell>
        </row>
        <row r="5816">
          <cell r="B5816">
            <v>85808</v>
          </cell>
        </row>
        <row r="5817">
          <cell r="B5817">
            <v>85809</v>
          </cell>
        </row>
        <row r="5818">
          <cell r="B5818">
            <v>85810</v>
          </cell>
        </row>
        <row r="5819">
          <cell r="B5819">
            <v>85811</v>
          </cell>
        </row>
        <row r="5820">
          <cell r="B5820">
            <v>85812</v>
          </cell>
        </row>
        <row r="5821">
          <cell r="B5821">
            <v>85813</v>
          </cell>
        </row>
        <row r="5822">
          <cell r="B5822">
            <v>85814</v>
          </cell>
        </row>
        <row r="5823">
          <cell r="B5823">
            <v>85815</v>
          </cell>
        </row>
        <row r="5824">
          <cell r="B5824">
            <v>85816</v>
          </cell>
        </row>
        <row r="5825">
          <cell r="B5825">
            <v>85817</v>
          </cell>
        </row>
        <row r="5826">
          <cell r="B5826">
            <v>85818</v>
          </cell>
        </row>
        <row r="5827">
          <cell r="B5827">
            <v>85819</v>
          </cell>
        </row>
        <row r="5828">
          <cell r="B5828">
            <v>85820</v>
          </cell>
        </row>
        <row r="5829">
          <cell r="B5829">
            <v>85821</v>
          </cell>
        </row>
        <row r="5830">
          <cell r="B5830">
            <v>85822</v>
          </cell>
        </row>
        <row r="5831">
          <cell r="B5831">
            <v>85823</v>
          </cell>
        </row>
        <row r="5832">
          <cell r="B5832">
            <v>85824</v>
          </cell>
        </row>
        <row r="5833">
          <cell r="B5833">
            <v>85825</v>
          </cell>
        </row>
        <row r="5834">
          <cell r="B5834">
            <v>85826</v>
          </cell>
        </row>
        <row r="5835">
          <cell r="B5835">
            <v>85827</v>
          </cell>
        </row>
        <row r="5836">
          <cell r="B5836">
            <v>85828</v>
          </cell>
        </row>
        <row r="5837">
          <cell r="B5837">
            <v>85829</v>
          </cell>
        </row>
        <row r="5838">
          <cell r="B5838">
            <v>85830</v>
          </cell>
        </row>
        <row r="5839">
          <cell r="B5839">
            <v>85831</v>
          </cell>
        </row>
        <row r="5840">
          <cell r="B5840">
            <v>85832</v>
          </cell>
        </row>
        <row r="5841">
          <cell r="B5841">
            <v>85833</v>
          </cell>
        </row>
        <row r="5842">
          <cell r="B5842">
            <v>85834</v>
          </cell>
        </row>
        <row r="5843">
          <cell r="B5843">
            <v>85835</v>
          </cell>
        </row>
        <row r="5844">
          <cell r="B5844">
            <v>85836</v>
          </cell>
        </row>
        <row r="5845">
          <cell r="B5845">
            <v>85837</v>
          </cell>
        </row>
        <row r="5846">
          <cell r="B5846">
            <v>85838</v>
          </cell>
        </row>
        <row r="5847">
          <cell r="B5847">
            <v>85839</v>
          </cell>
        </row>
        <row r="5848">
          <cell r="B5848">
            <v>85840</v>
          </cell>
        </row>
        <row r="5849">
          <cell r="B5849">
            <v>85841</v>
          </cell>
        </row>
        <row r="5850">
          <cell r="B5850">
            <v>85842</v>
          </cell>
        </row>
        <row r="5851">
          <cell r="B5851">
            <v>85843</v>
          </cell>
        </row>
        <row r="5852">
          <cell r="B5852">
            <v>85844</v>
          </cell>
        </row>
        <row r="5853">
          <cell r="B5853">
            <v>85845</v>
          </cell>
        </row>
        <row r="5854">
          <cell r="B5854">
            <v>85846</v>
          </cell>
        </row>
        <row r="5855">
          <cell r="B5855">
            <v>85847</v>
          </cell>
        </row>
        <row r="5856">
          <cell r="B5856">
            <v>85848</v>
          </cell>
        </row>
        <row r="5857">
          <cell r="B5857">
            <v>85849</v>
          </cell>
        </row>
        <row r="5858">
          <cell r="B5858">
            <v>85850</v>
          </cell>
        </row>
        <row r="5859">
          <cell r="B5859">
            <v>85851</v>
          </cell>
        </row>
        <row r="5860">
          <cell r="B5860">
            <v>85852</v>
          </cell>
        </row>
        <row r="5861">
          <cell r="B5861">
            <v>85853</v>
          </cell>
        </row>
        <row r="5862">
          <cell r="B5862">
            <v>85854</v>
          </cell>
        </row>
        <row r="5863">
          <cell r="B5863">
            <v>85855</v>
          </cell>
        </row>
        <row r="5864">
          <cell r="B5864">
            <v>85856</v>
          </cell>
        </row>
        <row r="5865">
          <cell r="B5865">
            <v>85857</v>
          </cell>
        </row>
        <row r="5866">
          <cell r="B5866">
            <v>85858</v>
          </cell>
        </row>
        <row r="5867">
          <cell r="B5867">
            <v>85859</v>
          </cell>
        </row>
        <row r="5868">
          <cell r="B5868">
            <v>85860</v>
          </cell>
        </row>
        <row r="5869">
          <cell r="B5869">
            <v>85861</v>
          </cell>
        </row>
        <row r="5870">
          <cell r="B5870">
            <v>85862</v>
          </cell>
        </row>
        <row r="5871">
          <cell r="B5871">
            <v>85863</v>
          </cell>
        </row>
        <row r="5872">
          <cell r="B5872">
            <v>85864</v>
          </cell>
        </row>
        <row r="5873">
          <cell r="B5873">
            <v>85865</v>
          </cell>
        </row>
        <row r="5874">
          <cell r="B5874">
            <v>85866</v>
          </cell>
        </row>
        <row r="5875">
          <cell r="B5875">
            <v>85867</v>
          </cell>
        </row>
        <row r="5876">
          <cell r="B5876">
            <v>85868</v>
          </cell>
        </row>
        <row r="5877">
          <cell r="B5877">
            <v>85869</v>
          </cell>
        </row>
        <row r="5878">
          <cell r="B5878">
            <v>85870</v>
          </cell>
        </row>
        <row r="5879">
          <cell r="B5879">
            <v>85871</v>
          </cell>
        </row>
        <row r="5880">
          <cell r="B5880">
            <v>85872</v>
          </cell>
        </row>
        <row r="5881">
          <cell r="B5881">
            <v>85873</v>
          </cell>
        </row>
        <row r="5882">
          <cell r="B5882">
            <v>85874</v>
          </cell>
        </row>
        <row r="5883">
          <cell r="B5883">
            <v>85875</v>
          </cell>
        </row>
        <row r="5884">
          <cell r="B5884">
            <v>85876</v>
          </cell>
        </row>
        <row r="5885">
          <cell r="B5885">
            <v>85877</v>
          </cell>
        </row>
        <row r="5886">
          <cell r="B5886">
            <v>85878</v>
          </cell>
        </row>
        <row r="5887">
          <cell r="B5887">
            <v>85879</v>
          </cell>
        </row>
        <row r="5888">
          <cell r="B5888">
            <v>85880</v>
          </cell>
        </row>
        <row r="5889">
          <cell r="B5889">
            <v>85881</v>
          </cell>
        </row>
        <row r="5890">
          <cell r="B5890">
            <v>85882</v>
          </cell>
        </row>
        <row r="5891">
          <cell r="B5891">
            <v>85883</v>
          </cell>
        </row>
        <row r="5892">
          <cell r="B5892">
            <v>85884</v>
          </cell>
        </row>
        <row r="5893">
          <cell r="B5893">
            <v>85885</v>
          </cell>
        </row>
        <row r="5894">
          <cell r="B5894">
            <v>85886</v>
          </cell>
        </row>
        <row r="5895">
          <cell r="B5895">
            <v>85887</v>
          </cell>
        </row>
        <row r="5896">
          <cell r="B5896">
            <v>85888</v>
          </cell>
        </row>
        <row r="5897">
          <cell r="B5897">
            <v>85889</v>
          </cell>
        </row>
        <row r="5898">
          <cell r="B5898">
            <v>85890</v>
          </cell>
        </row>
        <row r="5899">
          <cell r="B5899">
            <v>85891</v>
          </cell>
        </row>
        <row r="5900">
          <cell r="B5900">
            <v>85892</v>
          </cell>
        </row>
        <row r="5901">
          <cell r="B5901">
            <v>85893</v>
          </cell>
        </row>
        <row r="5902">
          <cell r="B5902">
            <v>85894</v>
          </cell>
        </row>
        <row r="5903">
          <cell r="B5903">
            <v>85895</v>
          </cell>
        </row>
        <row r="5904">
          <cell r="B5904">
            <v>85896</v>
          </cell>
        </row>
        <row r="5905">
          <cell r="B5905">
            <v>85897</v>
          </cell>
        </row>
        <row r="5906">
          <cell r="B5906">
            <v>85898</v>
          </cell>
        </row>
        <row r="5907">
          <cell r="B5907">
            <v>85899</v>
          </cell>
        </row>
        <row r="5908">
          <cell r="B5908">
            <v>85900</v>
          </cell>
        </row>
        <row r="5909">
          <cell r="B5909">
            <v>85901</v>
          </cell>
        </row>
        <row r="5910">
          <cell r="B5910">
            <v>85902</v>
          </cell>
        </row>
        <row r="5911">
          <cell r="B5911">
            <v>85903</v>
          </cell>
        </row>
        <row r="5912">
          <cell r="B5912">
            <v>85904</v>
          </cell>
        </row>
        <row r="5913">
          <cell r="B5913">
            <v>85905</v>
          </cell>
        </row>
        <row r="5914">
          <cell r="B5914">
            <v>85906</v>
          </cell>
        </row>
        <row r="5915">
          <cell r="B5915">
            <v>85907</v>
          </cell>
        </row>
        <row r="5916">
          <cell r="B5916">
            <v>85908</v>
          </cell>
        </row>
        <row r="5917">
          <cell r="B5917">
            <v>85909</v>
          </cell>
        </row>
        <row r="5918">
          <cell r="B5918">
            <v>85910</v>
          </cell>
        </row>
        <row r="5919">
          <cell r="B5919">
            <v>85911</v>
          </cell>
        </row>
        <row r="5920">
          <cell r="B5920">
            <v>85912</v>
          </cell>
        </row>
        <row r="5921">
          <cell r="B5921">
            <v>85913</v>
          </cell>
        </row>
        <row r="5922">
          <cell r="B5922">
            <v>85914</v>
          </cell>
        </row>
        <row r="5923">
          <cell r="B5923">
            <v>85915</v>
          </cell>
        </row>
        <row r="5924">
          <cell r="B5924">
            <v>85916</v>
          </cell>
        </row>
        <row r="5925">
          <cell r="B5925">
            <v>85917</v>
          </cell>
        </row>
        <row r="5926">
          <cell r="B5926">
            <v>85918</v>
          </cell>
        </row>
        <row r="5927">
          <cell r="B5927">
            <v>85919</v>
          </cell>
        </row>
        <row r="5928">
          <cell r="B5928">
            <v>85920</v>
          </cell>
        </row>
        <row r="5929">
          <cell r="B5929">
            <v>85921</v>
          </cell>
        </row>
        <row r="5930">
          <cell r="B5930">
            <v>85922</v>
          </cell>
        </row>
        <row r="5931">
          <cell r="B5931">
            <v>85923</v>
          </cell>
        </row>
        <row r="5932">
          <cell r="B5932">
            <v>85924</v>
          </cell>
        </row>
        <row r="5933">
          <cell r="B5933">
            <v>85925</v>
          </cell>
        </row>
        <row r="5934">
          <cell r="B5934">
            <v>85926</v>
          </cell>
        </row>
        <row r="5935">
          <cell r="B5935">
            <v>85927</v>
          </cell>
        </row>
        <row r="5936">
          <cell r="B5936">
            <v>85928</v>
          </cell>
        </row>
        <row r="5937">
          <cell r="B5937">
            <v>85929</v>
          </cell>
        </row>
        <row r="5938">
          <cell r="B5938">
            <v>85930</v>
          </cell>
        </row>
        <row r="5939">
          <cell r="B5939">
            <v>85931</v>
          </cell>
        </row>
        <row r="5940">
          <cell r="B5940">
            <v>85932</v>
          </cell>
        </row>
        <row r="5941">
          <cell r="B5941">
            <v>85933</v>
          </cell>
        </row>
        <row r="5942">
          <cell r="B5942">
            <v>85934</v>
          </cell>
        </row>
        <row r="5943">
          <cell r="B5943">
            <v>85935</v>
          </cell>
        </row>
        <row r="5944">
          <cell r="B5944">
            <v>85936</v>
          </cell>
        </row>
        <row r="5945">
          <cell r="B5945">
            <v>85937</v>
          </cell>
        </row>
        <row r="5946">
          <cell r="B5946">
            <v>85938</v>
          </cell>
        </row>
        <row r="5947">
          <cell r="B5947">
            <v>85939</v>
          </cell>
        </row>
        <row r="5948">
          <cell r="B5948">
            <v>85940</v>
          </cell>
        </row>
        <row r="5949">
          <cell r="B5949">
            <v>85941</v>
          </cell>
        </row>
        <row r="5950">
          <cell r="B5950">
            <v>85942</v>
          </cell>
        </row>
        <row r="5951">
          <cell r="B5951">
            <v>85943</v>
          </cell>
        </row>
        <row r="5952">
          <cell r="B5952">
            <v>85944</v>
          </cell>
        </row>
        <row r="5953">
          <cell r="B5953">
            <v>85945</v>
          </cell>
        </row>
        <row r="5954">
          <cell r="B5954">
            <v>85946</v>
          </cell>
        </row>
        <row r="5955">
          <cell r="B5955">
            <v>85947</v>
          </cell>
        </row>
        <row r="5956">
          <cell r="B5956">
            <v>85948</v>
          </cell>
        </row>
        <row r="5957">
          <cell r="B5957">
            <v>85949</v>
          </cell>
        </row>
        <row r="5958">
          <cell r="B5958">
            <v>85950</v>
          </cell>
        </row>
        <row r="5959">
          <cell r="B5959">
            <v>85951</v>
          </cell>
        </row>
        <row r="5960">
          <cell r="B5960">
            <v>85952</v>
          </cell>
        </row>
        <row r="5961">
          <cell r="B5961">
            <v>85953</v>
          </cell>
        </row>
        <row r="5962">
          <cell r="B5962">
            <v>85954</v>
          </cell>
        </row>
        <row r="5963">
          <cell r="B5963">
            <v>85955</v>
          </cell>
        </row>
        <row r="5964">
          <cell r="B5964">
            <v>85956</v>
          </cell>
        </row>
        <row r="5965">
          <cell r="B5965">
            <v>85957</v>
          </cell>
        </row>
        <row r="5966">
          <cell r="B5966">
            <v>85958</v>
          </cell>
        </row>
        <row r="5967">
          <cell r="B5967">
            <v>85959</v>
          </cell>
        </row>
        <row r="5968">
          <cell r="B5968">
            <v>85960</v>
          </cell>
        </row>
        <row r="5969">
          <cell r="B5969">
            <v>85961</v>
          </cell>
        </row>
        <row r="5970">
          <cell r="B5970">
            <v>85962</v>
          </cell>
        </row>
        <row r="5971">
          <cell r="B5971">
            <v>85963</v>
          </cell>
        </row>
        <row r="5972">
          <cell r="B5972">
            <v>85964</v>
          </cell>
        </row>
        <row r="5973">
          <cell r="B5973">
            <v>85965</v>
          </cell>
        </row>
        <row r="5974">
          <cell r="B5974">
            <v>85966</v>
          </cell>
        </row>
        <row r="5975">
          <cell r="B5975">
            <v>85967</v>
          </cell>
        </row>
        <row r="5976">
          <cell r="B5976">
            <v>85968</v>
          </cell>
        </row>
        <row r="5977">
          <cell r="B5977">
            <v>85969</v>
          </cell>
        </row>
        <row r="5978">
          <cell r="B5978">
            <v>85970</v>
          </cell>
        </row>
        <row r="5979">
          <cell r="B5979">
            <v>85971</v>
          </cell>
        </row>
        <row r="5980">
          <cell r="B5980">
            <v>85972</v>
          </cell>
        </row>
        <row r="5981">
          <cell r="B5981">
            <v>85973</v>
          </cell>
        </row>
        <row r="5982">
          <cell r="B5982">
            <v>85974</v>
          </cell>
        </row>
        <row r="5983">
          <cell r="B5983">
            <v>85975</v>
          </cell>
        </row>
        <row r="5984">
          <cell r="B5984">
            <v>85976</v>
          </cell>
        </row>
        <row r="5985">
          <cell r="B5985">
            <v>85977</v>
          </cell>
        </row>
        <row r="5986">
          <cell r="B5986">
            <v>85978</v>
          </cell>
        </row>
        <row r="5987">
          <cell r="B5987">
            <v>85979</v>
          </cell>
        </row>
        <row r="5988">
          <cell r="B5988">
            <v>85980</v>
          </cell>
        </row>
        <row r="5989">
          <cell r="B5989">
            <v>85981</v>
          </cell>
        </row>
        <row r="5990">
          <cell r="B5990">
            <v>85982</v>
          </cell>
        </row>
        <row r="5991">
          <cell r="B5991">
            <v>85983</v>
          </cell>
        </row>
        <row r="5992">
          <cell r="B5992">
            <v>85984</v>
          </cell>
        </row>
        <row r="5993">
          <cell r="B5993">
            <v>85985</v>
          </cell>
        </row>
        <row r="5994">
          <cell r="B5994">
            <v>85986</v>
          </cell>
        </row>
        <row r="5995">
          <cell r="B5995">
            <v>85987</v>
          </cell>
        </row>
        <row r="5996">
          <cell r="B5996">
            <v>85988</v>
          </cell>
        </row>
        <row r="5997">
          <cell r="B5997">
            <v>85989</v>
          </cell>
        </row>
        <row r="5998">
          <cell r="B5998">
            <v>85990</v>
          </cell>
        </row>
        <row r="5999">
          <cell r="B5999">
            <v>85991</v>
          </cell>
        </row>
        <row r="6000">
          <cell r="B6000">
            <v>85992</v>
          </cell>
        </row>
        <row r="6001">
          <cell r="B6001">
            <v>85993</v>
          </cell>
        </row>
        <row r="6002">
          <cell r="B6002">
            <v>85994</v>
          </cell>
        </row>
        <row r="6003">
          <cell r="B6003">
            <v>85995</v>
          </cell>
        </row>
        <row r="6004">
          <cell r="B6004">
            <v>85996</v>
          </cell>
        </row>
        <row r="6005">
          <cell r="B6005">
            <v>85997</v>
          </cell>
        </row>
        <row r="6006">
          <cell r="B6006">
            <v>85998</v>
          </cell>
        </row>
        <row r="6007">
          <cell r="B6007">
            <v>85999</v>
          </cell>
        </row>
        <row r="6008">
          <cell r="B6008">
            <v>86000</v>
          </cell>
          <cell r="C6008" t="str">
            <v>N</v>
          </cell>
        </row>
        <row r="6009">
          <cell r="B6009">
            <v>86001</v>
          </cell>
          <cell r="C6009" t="str">
            <v>N</v>
          </cell>
        </row>
        <row r="6010">
          <cell r="B6010">
            <v>86002</v>
          </cell>
          <cell r="C6010" t="str">
            <v>N</v>
          </cell>
        </row>
        <row r="6011">
          <cell r="B6011">
            <v>86003</v>
          </cell>
          <cell r="C6011" t="str">
            <v>N</v>
          </cell>
        </row>
        <row r="6012">
          <cell r="B6012">
            <v>86004</v>
          </cell>
          <cell r="C6012" t="str">
            <v>N</v>
          </cell>
        </row>
        <row r="6013">
          <cell r="B6013">
            <v>86005</v>
          </cell>
          <cell r="C6013" t="str">
            <v>N</v>
          </cell>
        </row>
        <row r="6014">
          <cell r="B6014">
            <v>86006</v>
          </cell>
          <cell r="C6014" t="str">
            <v>N</v>
          </cell>
        </row>
        <row r="6015">
          <cell r="B6015">
            <v>86007</v>
          </cell>
          <cell r="C6015" t="str">
            <v>N</v>
          </cell>
        </row>
        <row r="6016">
          <cell r="B6016">
            <v>86008</v>
          </cell>
          <cell r="C6016" t="str">
            <v>N</v>
          </cell>
        </row>
        <row r="6017">
          <cell r="B6017">
            <v>86009</v>
          </cell>
          <cell r="C6017" t="str">
            <v>N</v>
          </cell>
        </row>
        <row r="6018">
          <cell r="B6018">
            <v>86010</v>
          </cell>
          <cell r="C6018" t="str">
            <v>N</v>
          </cell>
        </row>
        <row r="6019">
          <cell r="B6019">
            <v>86011</v>
          </cell>
          <cell r="C6019" t="str">
            <v>N</v>
          </cell>
        </row>
        <row r="6020">
          <cell r="B6020">
            <v>86012</v>
          </cell>
          <cell r="C6020" t="str">
            <v>N</v>
          </cell>
        </row>
        <row r="6021">
          <cell r="B6021">
            <v>86013</v>
          </cell>
          <cell r="C6021" t="str">
            <v>N</v>
          </cell>
        </row>
        <row r="6022">
          <cell r="B6022">
            <v>86014</v>
          </cell>
          <cell r="C6022" t="str">
            <v>N</v>
          </cell>
        </row>
        <row r="6023">
          <cell r="B6023">
            <v>86015</v>
          </cell>
          <cell r="C6023" t="str">
            <v>N</v>
          </cell>
        </row>
        <row r="6024">
          <cell r="B6024">
            <v>86016</v>
          </cell>
          <cell r="C6024" t="str">
            <v>N</v>
          </cell>
        </row>
        <row r="6025">
          <cell r="B6025">
            <v>86017</v>
          </cell>
          <cell r="C6025" t="str">
            <v>N</v>
          </cell>
        </row>
        <row r="6026">
          <cell r="B6026">
            <v>86018</v>
          </cell>
          <cell r="C6026" t="str">
            <v>N</v>
          </cell>
        </row>
        <row r="6027">
          <cell r="B6027">
            <v>86019</v>
          </cell>
          <cell r="C6027" t="str">
            <v>N</v>
          </cell>
        </row>
        <row r="6028">
          <cell r="B6028">
            <v>86020</v>
          </cell>
          <cell r="C6028" t="str">
            <v>N</v>
          </cell>
        </row>
        <row r="6029">
          <cell r="B6029">
            <v>86021</v>
          </cell>
          <cell r="C6029" t="str">
            <v>N</v>
          </cell>
        </row>
        <row r="6030">
          <cell r="B6030">
            <v>86022</v>
          </cell>
          <cell r="C6030" t="str">
            <v>N</v>
          </cell>
        </row>
        <row r="6031">
          <cell r="B6031">
            <v>86023</v>
          </cell>
          <cell r="C6031" t="str">
            <v>N</v>
          </cell>
        </row>
        <row r="6032">
          <cell r="B6032">
            <v>86024</v>
          </cell>
          <cell r="C6032" t="str">
            <v>N</v>
          </cell>
        </row>
        <row r="6033">
          <cell r="B6033">
            <v>86025</v>
          </cell>
          <cell r="C6033" t="str">
            <v>N</v>
          </cell>
        </row>
        <row r="6034">
          <cell r="B6034">
            <v>86026</v>
          </cell>
          <cell r="C6034" t="str">
            <v>N</v>
          </cell>
        </row>
        <row r="6035">
          <cell r="B6035">
            <v>86027</v>
          </cell>
          <cell r="C6035" t="str">
            <v>N</v>
          </cell>
        </row>
        <row r="6036">
          <cell r="B6036">
            <v>86028</v>
          </cell>
          <cell r="C6036" t="str">
            <v>N</v>
          </cell>
        </row>
        <row r="6037">
          <cell r="B6037">
            <v>86029</v>
          </cell>
          <cell r="C6037" t="str">
            <v>N</v>
          </cell>
        </row>
        <row r="6038">
          <cell r="B6038">
            <v>86030</v>
          </cell>
          <cell r="C6038" t="str">
            <v>N</v>
          </cell>
        </row>
        <row r="6039">
          <cell r="B6039">
            <v>86031</v>
          </cell>
          <cell r="C6039" t="str">
            <v>N</v>
          </cell>
        </row>
        <row r="6040">
          <cell r="B6040">
            <v>86032</v>
          </cell>
          <cell r="C6040" t="str">
            <v>N</v>
          </cell>
        </row>
        <row r="6041">
          <cell r="B6041">
            <v>86033</v>
          </cell>
          <cell r="C6041" t="str">
            <v>N</v>
          </cell>
        </row>
        <row r="6042">
          <cell r="B6042">
            <v>86034</v>
          </cell>
          <cell r="C6042" t="str">
            <v>N</v>
          </cell>
        </row>
        <row r="6043">
          <cell r="B6043">
            <v>86035</v>
          </cell>
          <cell r="C6043" t="str">
            <v>N</v>
          </cell>
        </row>
        <row r="6044">
          <cell r="B6044">
            <v>86036</v>
          </cell>
          <cell r="C6044" t="str">
            <v>N</v>
          </cell>
        </row>
        <row r="6045">
          <cell r="B6045">
            <v>86037</v>
          </cell>
          <cell r="C6045" t="str">
            <v>N</v>
          </cell>
        </row>
        <row r="6046">
          <cell r="B6046">
            <v>86038</v>
          </cell>
          <cell r="C6046" t="str">
            <v>N</v>
          </cell>
        </row>
        <row r="6047">
          <cell r="B6047">
            <v>86039</v>
          </cell>
          <cell r="C6047" t="str">
            <v>N</v>
          </cell>
        </row>
        <row r="6048">
          <cell r="B6048">
            <v>86040</v>
          </cell>
          <cell r="C6048" t="str">
            <v>N</v>
          </cell>
        </row>
        <row r="6049">
          <cell r="B6049">
            <v>86041</v>
          </cell>
          <cell r="C6049" t="str">
            <v>N</v>
          </cell>
        </row>
        <row r="6050">
          <cell r="B6050">
            <v>86042</v>
          </cell>
          <cell r="C6050" t="str">
            <v>N</v>
          </cell>
        </row>
        <row r="6051">
          <cell r="B6051">
            <v>86043</v>
          </cell>
          <cell r="C6051" t="str">
            <v>N</v>
          </cell>
        </row>
        <row r="6052">
          <cell r="B6052">
            <v>86044</v>
          </cell>
          <cell r="C6052" t="str">
            <v>N</v>
          </cell>
        </row>
        <row r="6053">
          <cell r="B6053">
            <v>86045</v>
          </cell>
          <cell r="C6053" t="str">
            <v>N</v>
          </cell>
        </row>
        <row r="6054">
          <cell r="B6054">
            <v>86046</v>
          </cell>
          <cell r="C6054" t="str">
            <v>N</v>
          </cell>
        </row>
        <row r="6055">
          <cell r="B6055">
            <v>86047</v>
          </cell>
          <cell r="C6055" t="str">
            <v>N</v>
          </cell>
        </row>
        <row r="6056">
          <cell r="B6056">
            <v>86048</v>
          </cell>
          <cell r="C6056" t="str">
            <v>N</v>
          </cell>
        </row>
        <row r="6057">
          <cell r="B6057">
            <v>86049</v>
          </cell>
          <cell r="C6057" t="str">
            <v>N</v>
          </cell>
        </row>
        <row r="6058">
          <cell r="B6058">
            <v>86050</v>
          </cell>
          <cell r="C6058" t="str">
            <v>N</v>
          </cell>
        </row>
        <row r="6059">
          <cell r="B6059">
            <v>86051</v>
          </cell>
          <cell r="C6059" t="str">
            <v>N</v>
          </cell>
        </row>
        <row r="6060">
          <cell r="B6060">
            <v>86052</v>
          </cell>
          <cell r="C6060" t="str">
            <v>N</v>
          </cell>
        </row>
        <row r="6061">
          <cell r="B6061">
            <v>86053</v>
          </cell>
          <cell r="C6061" t="str">
            <v>N</v>
          </cell>
        </row>
        <row r="6062">
          <cell r="B6062">
            <v>86054</v>
          </cell>
          <cell r="C6062" t="str">
            <v>N</v>
          </cell>
        </row>
        <row r="6063">
          <cell r="B6063">
            <v>86055</v>
          </cell>
          <cell r="C6063" t="str">
            <v>N</v>
          </cell>
        </row>
        <row r="6064">
          <cell r="B6064">
            <v>86056</v>
          </cell>
          <cell r="C6064" t="str">
            <v>N</v>
          </cell>
        </row>
        <row r="6065">
          <cell r="B6065">
            <v>86057</v>
          </cell>
          <cell r="C6065" t="str">
            <v>N</v>
          </cell>
        </row>
        <row r="6066">
          <cell r="B6066">
            <v>86058</v>
          </cell>
          <cell r="C6066" t="str">
            <v>N</v>
          </cell>
        </row>
        <row r="6067">
          <cell r="B6067">
            <v>86059</v>
          </cell>
          <cell r="C6067" t="str">
            <v>N</v>
          </cell>
        </row>
        <row r="6068">
          <cell r="B6068">
            <v>86060</v>
          </cell>
          <cell r="C6068" t="str">
            <v>N</v>
          </cell>
        </row>
        <row r="6069">
          <cell r="B6069">
            <v>86061</v>
          </cell>
          <cell r="C6069" t="str">
            <v>N</v>
          </cell>
        </row>
        <row r="6070">
          <cell r="B6070">
            <v>86062</v>
          </cell>
          <cell r="C6070" t="str">
            <v>N</v>
          </cell>
        </row>
        <row r="6071">
          <cell r="B6071">
            <v>86063</v>
          </cell>
          <cell r="C6071" t="str">
            <v>N</v>
          </cell>
        </row>
        <row r="6072">
          <cell r="B6072">
            <v>86064</v>
          </cell>
          <cell r="C6072" t="str">
            <v>N</v>
          </cell>
        </row>
        <row r="6073">
          <cell r="B6073">
            <v>86065</v>
          </cell>
          <cell r="C6073" t="str">
            <v>N</v>
          </cell>
        </row>
        <row r="6074">
          <cell r="B6074">
            <v>86066</v>
          </cell>
          <cell r="C6074" t="str">
            <v>N</v>
          </cell>
        </row>
        <row r="6075">
          <cell r="B6075">
            <v>86067</v>
          </cell>
          <cell r="C6075" t="str">
            <v>N</v>
          </cell>
        </row>
        <row r="6076">
          <cell r="B6076">
            <v>86068</v>
          </cell>
          <cell r="C6076" t="str">
            <v>N</v>
          </cell>
        </row>
        <row r="6077">
          <cell r="B6077">
            <v>86069</v>
          </cell>
          <cell r="C6077" t="str">
            <v>N</v>
          </cell>
        </row>
        <row r="6078">
          <cell r="B6078">
            <v>86070</v>
          </cell>
          <cell r="C6078" t="str">
            <v>N</v>
          </cell>
        </row>
        <row r="6079">
          <cell r="B6079">
            <v>86071</v>
          </cell>
          <cell r="C6079" t="str">
            <v>N</v>
          </cell>
        </row>
        <row r="6080">
          <cell r="B6080">
            <v>86072</v>
          </cell>
          <cell r="C6080" t="str">
            <v>N</v>
          </cell>
        </row>
        <row r="6081">
          <cell r="B6081">
            <v>86073</v>
          </cell>
          <cell r="C6081" t="str">
            <v>N</v>
          </cell>
        </row>
        <row r="6082">
          <cell r="B6082">
            <v>86074</v>
          </cell>
          <cell r="C6082" t="str">
            <v>N</v>
          </cell>
        </row>
        <row r="6083">
          <cell r="B6083">
            <v>86075</v>
          </cell>
          <cell r="C6083" t="str">
            <v>N</v>
          </cell>
        </row>
        <row r="6084">
          <cell r="B6084">
            <v>86076</v>
          </cell>
          <cell r="C6084" t="str">
            <v>N</v>
          </cell>
        </row>
        <row r="6085">
          <cell r="B6085">
            <v>86077</v>
          </cell>
          <cell r="C6085" t="str">
            <v>N</v>
          </cell>
        </row>
        <row r="6086">
          <cell r="B6086">
            <v>86078</v>
          </cell>
          <cell r="C6086" t="str">
            <v>N</v>
          </cell>
        </row>
        <row r="6087">
          <cell r="B6087">
            <v>86079</v>
          </cell>
          <cell r="C6087" t="str">
            <v>N</v>
          </cell>
        </row>
        <row r="6088">
          <cell r="B6088">
            <v>86080</v>
          </cell>
          <cell r="C6088" t="str">
            <v>N</v>
          </cell>
        </row>
        <row r="6089">
          <cell r="B6089">
            <v>86081</v>
          </cell>
          <cell r="C6089" t="str">
            <v>N</v>
          </cell>
        </row>
        <row r="6090">
          <cell r="B6090">
            <v>86082</v>
          </cell>
          <cell r="C6090" t="str">
            <v>N</v>
          </cell>
        </row>
        <row r="6091">
          <cell r="B6091">
            <v>86083</v>
          </cell>
          <cell r="C6091" t="str">
            <v>N</v>
          </cell>
        </row>
        <row r="6092">
          <cell r="B6092">
            <v>86084</v>
          </cell>
          <cell r="C6092" t="str">
            <v>N</v>
          </cell>
        </row>
        <row r="6093">
          <cell r="B6093">
            <v>86085</v>
          </cell>
          <cell r="C6093" t="str">
            <v>N</v>
          </cell>
        </row>
        <row r="6094">
          <cell r="B6094">
            <v>86086</v>
          </cell>
          <cell r="C6094" t="str">
            <v>N</v>
          </cell>
        </row>
        <row r="6095">
          <cell r="B6095">
            <v>86087</v>
          </cell>
          <cell r="C6095" t="str">
            <v>N</v>
          </cell>
        </row>
        <row r="6096">
          <cell r="B6096">
            <v>86088</v>
          </cell>
          <cell r="C6096" t="str">
            <v>N</v>
          </cell>
        </row>
        <row r="6097">
          <cell r="B6097">
            <v>86089</v>
          </cell>
          <cell r="C6097" t="str">
            <v>N</v>
          </cell>
        </row>
        <row r="6098">
          <cell r="B6098">
            <v>86090</v>
          </cell>
          <cell r="C6098" t="str">
            <v>N</v>
          </cell>
        </row>
        <row r="6099">
          <cell r="B6099">
            <v>86091</v>
          </cell>
          <cell r="C6099" t="str">
            <v>N</v>
          </cell>
        </row>
        <row r="6100">
          <cell r="B6100">
            <v>86092</v>
          </cell>
          <cell r="C6100" t="str">
            <v>N</v>
          </cell>
        </row>
        <row r="6101">
          <cell r="B6101">
            <v>86093</v>
          </cell>
          <cell r="C6101" t="str">
            <v>N</v>
          </cell>
        </row>
        <row r="6102">
          <cell r="B6102">
            <v>86094</v>
          </cell>
          <cell r="C6102" t="str">
            <v>N</v>
          </cell>
        </row>
        <row r="6103">
          <cell r="B6103">
            <v>86095</v>
          </cell>
          <cell r="C6103" t="str">
            <v>N</v>
          </cell>
        </row>
        <row r="6104">
          <cell r="B6104">
            <v>86096</v>
          </cell>
          <cell r="C6104" t="str">
            <v>N</v>
          </cell>
        </row>
        <row r="6105">
          <cell r="B6105">
            <v>86097</v>
          </cell>
          <cell r="C6105" t="str">
            <v>N</v>
          </cell>
        </row>
        <row r="6106">
          <cell r="B6106">
            <v>86098</v>
          </cell>
          <cell r="C6106" t="str">
            <v>N</v>
          </cell>
        </row>
        <row r="6107">
          <cell r="B6107">
            <v>86099</v>
          </cell>
          <cell r="C6107" t="str">
            <v>N</v>
          </cell>
        </row>
        <row r="6108">
          <cell r="B6108">
            <v>86100</v>
          </cell>
          <cell r="C6108" t="str">
            <v>N</v>
          </cell>
        </row>
        <row r="6109">
          <cell r="B6109">
            <v>86101</v>
          </cell>
          <cell r="C6109" t="str">
            <v>N</v>
          </cell>
        </row>
        <row r="6110">
          <cell r="B6110">
            <v>86102</v>
          </cell>
          <cell r="C6110" t="str">
            <v>N</v>
          </cell>
        </row>
        <row r="6111">
          <cell r="B6111">
            <v>86103</v>
          </cell>
          <cell r="C6111" t="str">
            <v>N</v>
          </cell>
        </row>
        <row r="6112">
          <cell r="B6112">
            <v>86104</v>
          </cell>
          <cell r="C6112" t="str">
            <v>N</v>
          </cell>
        </row>
        <row r="6113">
          <cell r="B6113">
            <v>86105</v>
          </cell>
          <cell r="C6113" t="str">
            <v>N</v>
          </cell>
        </row>
        <row r="6114">
          <cell r="B6114">
            <v>86106</v>
          </cell>
          <cell r="C6114" t="str">
            <v>N</v>
          </cell>
        </row>
        <row r="6115">
          <cell r="B6115">
            <v>86107</v>
          </cell>
          <cell r="C6115" t="str">
            <v>N</v>
          </cell>
        </row>
        <row r="6116">
          <cell r="B6116">
            <v>86108</v>
          </cell>
          <cell r="C6116" t="str">
            <v>N</v>
          </cell>
        </row>
        <row r="6117">
          <cell r="B6117">
            <v>86109</v>
          </cell>
          <cell r="C6117" t="str">
            <v>N</v>
          </cell>
        </row>
        <row r="6118">
          <cell r="B6118">
            <v>86110</v>
          </cell>
          <cell r="C6118" t="str">
            <v>N</v>
          </cell>
        </row>
        <row r="6119">
          <cell r="B6119">
            <v>86111</v>
          </cell>
          <cell r="C6119" t="str">
            <v>N</v>
          </cell>
        </row>
        <row r="6120">
          <cell r="B6120">
            <v>86112</v>
          </cell>
          <cell r="C6120" t="str">
            <v>N</v>
          </cell>
        </row>
        <row r="6121">
          <cell r="B6121">
            <v>86113</v>
          </cell>
          <cell r="C6121" t="str">
            <v>N</v>
          </cell>
        </row>
        <row r="6122">
          <cell r="B6122">
            <v>86114</v>
          </cell>
          <cell r="C6122" t="str">
            <v>N</v>
          </cell>
        </row>
        <row r="6123">
          <cell r="B6123">
            <v>86115</v>
          </cell>
          <cell r="C6123" t="str">
            <v>N</v>
          </cell>
        </row>
        <row r="6124">
          <cell r="B6124">
            <v>86116</v>
          </cell>
          <cell r="C6124" t="str">
            <v>N</v>
          </cell>
        </row>
        <row r="6125">
          <cell r="B6125">
            <v>86117</v>
          </cell>
          <cell r="C6125" t="str">
            <v>N</v>
          </cell>
        </row>
        <row r="6126">
          <cell r="B6126">
            <v>86118</v>
          </cell>
          <cell r="C6126" t="str">
            <v>N</v>
          </cell>
        </row>
        <row r="6127">
          <cell r="B6127">
            <v>86119</v>
          </cell>
          <cell r="C6127" t="str">
            <v>N</v>
          </cell>
        </row>
        <row r="6128">
          <cell r="B6128">
            <v>86120</v>
          </cell>
          <cell r="C6128" t="str">
            <v>N</v>
          </cell>
        </row>
        <row r="6129">
          <cell r="B6129">
            <v>86121</v>
          </cell>
          <cell r="C6129" t="str">
            <v>N</v>
          </cell>
        </row>
        <row r="6130">
          <cell r="B6130">
            <v>86122</v>
          </cell>
          <cell r="C6130" t="str">
            <v>N</v>
          </cell>
        </row>
        <row r="6131">
          <cell r="B6131">
            <v>86123</v>
          </cell>
          <cell r="C6131" t="str">
            <v>N</v>
          </cell>
        </row>
        <row r="6132">
          <cell r="B6132">
            <v>86124</v>
          </cell>
          <cell r="C6132" t="str">
            <v>N</v>
          </cell>
        </row>
        <row r="6133">
          <cell r="B6133">
            <v>86125</v>
          </cell>
          <cell r="C6133" t="str">
            <v>N</v>
          </cell>
        </row>
        <row r="6134">
          <cell r="B6134">
            <v>86126</v>
          </cell>
          <cell r="C6134" t="str">
            <v>N</v>
          </cell>
        </row>
        <row r="6135">
          <cell r="B6135">
            <v>86127</v>
          </cell>
          <cell r="C6135" t="str">
            <v>N</v>
          </cell>
        </row>
        <row r="6136">
          <cell r="B6136">
            <v>86128</v>
          </cell>
          <cell r="C6136" t="str">
            <v>N</v>
          </cell>
        </row>
        <row r="6137">
          <cell r="B6137">
            <v>86129</v>
          </cell>
          <cell r="C6137" t="str">
            <v>N</v>
          </cell>
        </row>
        <row r="6138">
          <cell r="B6138">
            <v>86130</v>
          </cell>
          <cell r="C6138" t="str">
            <v>N</v>
          </cell>
        </row>
        <row r="6139">
          <cell r="B6139">
            <v>86131</v>
          </cell>
          <cell r="C6139" t="str">
            <v>N</v>
          </cell>
        </row>
        <row r="6140">
          <cell r="B6140">
            <v>86132</v>
          </cell>
          <cell r="C6140" t="str">
            <v>N</v>
          </cell>
        </row>
        <row r="6141">
          <cell r="B6141">
            <v>86133</v>
          </cell>
          <cell r="C6141" t="str">
            <v>N</v>
          </cell>
        </row>
        <row r="6142">
          <cell r="B6142">
            <v>86134</v>
          </cell>
          <cell r="C6142" t="str">
            <v>N</v>
          </cell>
        </row>
        <row r="6143">
          <cell r="B6143">
            <v>86135</v>
          </cell>
          <cell r="C6143" t="str">
            <v>N</v>
          </cell>
        </row>
        <row r="6144">
          <cell r="B6144">
            <v>86136</v>
          </cell>
          <cell r="C6144" t="str">
            <v>N</v>
          </cell>
        </row>
        <row r="6145">
          <cell r="B6145">
            <v>86137</v>
          </cell>
          <cell r="C6145" t="str">
            <v>N</v>
          </cell>
        </row>
        <row r="6146">
          <cell r="B6146">
            <v>86138</v>
          </cell>
          <cell r="C6146" t="str">
            <v>N</v>
          </cell>
        </row>
        <row r="6147">
          <cell r="B6147">
            <v>86139</v>
          </cell>
          <cell r="C6147" t="str">
            <v>N</v>
          </cell>
        </row>
        <row r="6148">
          <cell r="B6148">
            <v>86140</v>
          </cell>
          <cell r="C6148" t="str">
            <v>N</v>
          </cell>
        </row>
        <row r="6149">
          <cell r="B6149">
            <v>86141</v>
          </cell>
          <cell r="C6149" t="str">
            <v>N</v>
          </cell>
        </row>
        <row r="6150">
          <cell r="B6150">
            <v>86142</v>
          </cell>
          <cell r="C6150" t="str">
            <v>N</v>
          </cell>
        </row>
        <row r="6151">
          <cell r="B6151">
            <v>86143</v>
          </cell>
          <cell r="C6151" t="str">
            <v>N</v>
          </cell>
        </row>
        <row r="6152">
          <cell r="B6152">
            <v>86144</v>
          </cell>
          <cell r="C6152" t="str">
            <v>N</v>
          </cell>
        </row>
        <row r="6153">
          <cell r="B6153">
            <v>86145</v>
          </cell>
          <cell r="C6153" t="str">
            <v>N</v>
          </cell>
        </row>
        <row r="6154">
          <cell r="B6154">
            <v>86146</v>
          </cell>
          <cell r="C6154" t="str">
            <v>N</v>
          </cell>
        </row>
        <row r="6155">
          <cell r="B6155">
            <v>86147</v>
          </cell>
          <cell r="C6155" t="str">
            <v>N</v>
          </cell>
        </row>
        <row r="6156">
          <cell r="B6156">
            <v>86148</v>
          </cell>
          <cell r="C6156" t="str">
            <v>N</v>
          </cell>
        </row>
        <row r="6157">
          <cell r="B6157">
            <v>86149</v>
          </cell>
          <cell r="C6157" t="str">
            <v>N</v>
          </cell>
        </row>
        <row r="6158">
          <cell r="B6158">
            <v>86150</v>
          </cell>
          <cell r="C6158" t="str">
            <v>N</v>
          </cell>
        </row>
        <row r="6159">
          <cell r="B6159">
            <v>86151</v>
          </cell>
          <cell r="C6159" t="str">
            <v>N</v>
          </cell>
        </row>
        <row r="6160">
          <cell r="B6160">
            <v>86152</v>
          </cell>
          <cell r="C6160" t="str">
            <v>N</v>
          </cell>
        </row>
        <row r="6161">
          <cell r="B6161">
            <v>86153</v>
          </cell>
          <cell r="C6161" t="str">
            <v>N</v>
          </cell>
        </row>
        <row r="6162">
          <cell r="B6162">
            <v>86154</v>
          </cell>
          <cell r="C6162" t="str">
            <v>N</v>
          </cell>
        </row>
        <row r="6163">
          <cell r="B6163">
            <v>86155</v>
          </cell>
          <cell r="C6163" t="str">
            <v>N</v>
          </cell>
        </row>
        <row r="6164">
          <cell r="B6164">
            <v>86156</v>
          </cell>
          <cell r="C6164" t="str">
            <v>N</v>
          </cell>
        </row>
        <row r="6165">
          <cell r="B6165">
            <v>86157</v>
          </cell>
          <cell r="C6165" t="str">
            <v>N</v>
          </cell>
        </row>
        <row r="6166">
          <cell r="B6166">
            <v>86158</v>
          </cell>
          <cell r="C6166" t="str">
            <v>N</v>
          </cell>
        </row>
        <row r="6167">
          <cell r="B6167">
            <v>86159</v>
          </cell>
          <cell r="C6167" t="str">
            <v>N</v>
          </cell>
        </row>
        <row r="6168">
          <cell r="B6168">
            <v>86160</v>
          </cell>
          <cell r="C6168" t="str">
            <v>N</v>
          </cell>
        </row>
        <row r="6169">
          <cell r="B6169">
            <v>86161</v>
          </cell>
          <cell r="C6169" t="str">
            <v>N</v>
          </cell>
        </row>
        <row r="6170">
          <cell r="B6170">
            <v>86162</v>
          </cell>
          <cell r="C6170" t="str">
            <v>N</v>
          </cell>
        </row>
        <row r="6171">
          <cell r="B6171">
            <v>86163</v>
          </cell>
          <cell r="C6171" t="str">
            <v>N</v>
          </cell>
        </row>
        <row r="6172">
          <cell r="B6172">
            <v>86164</v>
          </cell>
          <cell r="C6172" t="str">
            <v>N</v>
          </cell>
        </row>
        <row r="6173">
          <cell r="B6173">
            <v>86165</v>
          </cell>
          <cell r="C6173" t="str">
            <v>N</v>
          </cell>
        </row>
        <row r="6174">
          <cell r="B6174">
            <v>86166</v>
          </cell>
          <cell r="C6174" t="str">
            <v>N</v>
          </cell>
        </row>
        <row r="6175">
          <cell r="B6175">
            <v>86167</v>
          </cell>
          <cell r="C6175" t="str">
            <v>N</v>
          </cell>
        </row>
        <row r="6176">
          <cell r="B6176">
            <v>86168</v>
          </cell>
          <cell r="C6176" t="str">
            <v>N</v>
          </cell>
        </row>
        <row r="6177">
          <cell r="B6177">
            <v>86169</v>
          </cell>
          <cell r="C6177" t="str">
            <v>N</v>
          </cell>
        </row>
        <row r="6178">
          <cell r="B6178">
            <v>86170</v>
          </cell>
          <cell r="C6178" t="str">
            <v>N</v>
          </cell>
        </row>
        <row r="6179">
          <cell r="B6179">
            <v>86171</v>
          </cell>
          <cell r="C6179" t="str">
            <v>N</v>
          </cell>
        </row>
        <row r="6180">
          <cell r="B6180">
            <v>86172</v>
          </cell>
          <cell r="C6180" t="str">
            <v>N</v>
          </cell>
        </row>
        <row r="6181">
          <cell r="B6181">
            <v>86173</v>
          </cell>
          <cell r="C6181" t="str">
            <v>N</v>
          </cell>
        </row>
        <row r="6182">
          <cell r="B6182">
            <v>86174</v>
          </cell>
          <cell r="C6182" t="str">
            <v>N</v>
          </cell>
        </row>
        <row r="6183">
          <cell r="B6183">
            <v>86175</v>
          </cell>
          <cell r="C6183" t="str">
            <v>N</v>
          </cell>
        </row>
        <row r="6184">
          <cell r="B6184">
            <v>86176</v>
          </cell>
          <cell r="C6184" t="str">
            <v>N</v>
          </cell>
        </row>
        <row r="6185">
          <cell r="B6185">
            <v>86177</v>
          </cell>
          <cell r="C6185" t="str">
            <v>N</v>
          </cell>
        </row>
        <row r="6186">
          <cell r="B6186">
            <v>86178</v>
          </cell>
          <cell r="C6186" t="str">
            <v>N</v>
          </cell>
        </row>
        <row r="6187">
          <cell r="B6187">
            <v>86179</v>
          </cell>
          <cell r="C6187" t="str">
            <v>N</v>
          </cell>
        </row>
        <row r="6188">
          <cell r="B6188">
            <v>86180</v>
          </cell>
          <cell r="C6188" t="str">
            <v>N</v>
          </cell>
        </row>
        <row r="6189">
          <cell r="B6189">
            <v>86181</v>
          </cell>
          <cell r="C6189" t="str">
            <v>N</v>
          </cell>
        </row>
        <row r="6190">
          <cell r="B6190">
            <v>86182</v>
          </cell>
          <cell r="C6190" t="str">
            <v>N</v>
          </cell>
        </row>
        <row r="6191">
          <cell r="B6191">
            <v>86183</v>
          </cell>
          <cell r="C6191" t="str">
            <v>N</v>
          </cell>
        </row>
        <row r="6192">
          <cell r="B6192">
            <v>86184</v>
          </cell>
          <cell r="C6192" t="str">
            <v>N</v>
          </cell>
        </row>
        <row r="6193">
          <cell r="B6193">
            <v>86185</v>
          </cell>
          <cell r="C6193" t="str">
            <v>N</v>
          </cell>
        </row>
        <row r="6194">
          <cell r="B6194">
            <v>86186</v>
          </cell>
          <cell r="C6194" t="str">
            <v>N</v>
          </cell>
        </row>
        <row r="6195">
          <cell r="B6195">
            <v>86187</v>
          </cell>
          <cell r="C6195" t="str">
            <v>N</v>
          </cell>
        </row>
        <row r="6196">
          <cell r="B6196">
            <v>86188</v>
          </cell>
          <cell r="C6196" t="str">
            <v>N</v>
          </cell>
        </row>
        <row r="6197">
          <cell r="B6197">
            <v>86189</v>
          </cell>
          <cell r="C6197" t="str">
            <v>N</v>
          </cell>
        </row>
        <row r="6198">
          <cell r="B6198">
            <v>86190</v>
          </cell>
          <cell r="C6198" t="str">
            <v>N</v>
          </cell>
        </row>
        <row r="6199">
          <cell r="B6199">
            <v>86191</v>
          </cell>
          <cell r="C6199" t="str">
            <v>N</v>
          </cell>
        </row>
        <row r="6200">
          <cell r="B6200">
            <v>86192</v>
          </cell>
          <cell r="C6200" t="str">
            <v>N</v>
          </cell>
        </row>
        <row r="6201">
          <cell r="B6201">
            <v>86193</v>
          </cell>
          <cell r="C6201" t="str">
            <v>N</v>
          </cell>
        </row>
        <row r="6202">
          <cell r="B6202">
            <v>86194</v>
          </cell>
          <cell r="C6202" t="str">
            <v>N</v>
          </cell>
        </row>
        <row r="6203">
          <cell r="B6203">
            <v>86195</v>
          </cell>
          <cell r="C6203" t="str">
            <v>N</v>
          </cell>
        </row>
        <row r="6204">
          <cell r="B6204">
            <v>86196</v>
          </cell>
          <cell r="C6204" t="str">
            <v>N</v>
          </cell>
        </row>
        <row r="6205">
          <cell r="B6205">
            <v>86197</v>
          </cell>
          <cell r="C6205" t="str">
            <v>N</v>
          </cell>
        </row>
        <row r="6206">
          <cell r="B6206">
            <v>86198</v>
          </cell>
          <cell r="C6206" t="str">
            <v>N</v>
          </cell>
        </row>
        <row r="6207">
          <cell r="B6207">
            <v>86199</v>
          </cell>
          <cell r="C6207" t="str">
            <v>N</v>
          </cell>
        </row>
        <row r="6208">
          <cell r="B6208">
            <v>86200</v>
          </cell>
          <cell r="C6208" t="str">
            <v>O</v>
          </cell>
        </row>
        <row r="6209">
          <cell r="B6209">
            <v>86201</v>
          </cell>
          <cell r="C6209" t="str">
            <v>O</v>
          </cell>
        </row>
        <row r="6210">
          <cell r="B6210">
            <v>86202</v>
          </cell>
          <cell r="C6210" t="str">
            <v>O</v>
          </cell>
        </row>
        <row r="6211">
          <cell r="B6211">
            <v>86203</v>
          </cell>
          <cell r="C6211" t="str">
            <v>O</v>
          </cell>
        </row>
        <row r="6212">
          <cell r="B6212">
            <v>86204</v>
          </cell>
          <cell r="C6212" t="str">
            <v>O</v>
          </cell>
        </row>
        <row r="6213">
          <cell r="B6213">
            <v>86205</v>
          </cell>
          <cell r="C6213" t="str">
            <v>O</v>
          </cell>
        </row>
        <row r="6214">
          <cell r="B6214">
            <v>86206</v>
          </cell>
          <cell r="C6214" t="str">
            <v>O</v>
          </cell>
        </row>
        <row r="6215">
          <cell r="B6215">
            <v>86207</v>
          </cell>
          <cell r="C6215" t="str">
            <v>O</v>
          </cell>
        </row>
        <row r="6216">
          <cell r="B6216">
            <v>86208</v>
          </cell>
          <cell r="C6216" t="str">
            <v>O</v>
          </cell>
        </row>
        <row r="6217">
          <cell r="B6217">
            <v>86209</v>
          </cell>
          <cell r="C6217" t="str">
            <v>O</v>
          </cell>
        </row>
        <row r="6218">
          <cell r="B6218">
            <v>86210</v>
          </cell>
          <cell r="C6218" t="str">
            <v>O</v>
          </cell>
        </row>
        <row r="6219">
          <cell r="B6219">
            <v>86211</v>
          </cell>
          <cell r="C6219" t="str">
            <v>O</v>
          </cell>
        </row>
        <row r="6220">
          <cell r="B6220">
            <v>86212</v>
          </cell>
          <cell r="C6220" t="str">
            <v>O</v>
          </cell>
        </row>
        <row r="6221">
          <cell r="B6221">
            <v>86213</v>
          </cell>
          <cell r="C6221" t="str">
            <v>O</v>
          </cell>
        </row>
        <row r="6222">
          <cell r="B6222">
            <v>86214</v>
          </cell>
          <cell r="C6222" t="str">
            <v>O</v>
          </cell>
        </row>
        <row r="6223">
          <cell r="B6223">
            <v>86215</v>
          </cell>
          <cell r="C6223" t="str">
            <v>O</v>
          </cell>
        </row>
        <row r="6224">
          <cell r="B6224">
            <v>86216</v>
          </cell>
          <cell r="C6224" t="str">
            <v>O</v>
          </cell>
        </row>
        <row r="6225">
          <cell r="B6225">
            <v>86217</v>
          </cell>
          <cell r="C6225" t="str">
            <v>O</v>
          </cell>
        </row>
        <row r="6226">
          <cell r="B6226">
            <v>86218</v>
          </cell>
          <cell r="C6226" t="str">
            <v>O</v>
          </cell>
        </row>
        <row r="6227">
          <cell r="B6227">
            <v>86219</v>
          </cell>
          <cell r="C6227" t="str">
            <v>O</v>
          </cell>
        </row>
        <row r="6228">
          <cell r="B6228">
            <v>86220</v>
          </cell>
          <cell r="C6228" t="str">
            <v>O</v>
          </cell>
        </row>
        <row r="6229">
          <cell r="B6229">
            <v>86221</v>
          </cell>
          <cell r="C6229" t="str">
            <v>O</v>
          </cell>
        </row>
        <row r="6230">
          <cell r="B6230">
            <v>86222</v>
          </cell>
          <cell r="C6230" t="str">
            <v>O</v>
          </cell>
        </row>
        <row r="6231">
          <cell r="B6231">
            <v>86223</v>
          </cell>
          <cell r="C6231" t="str">
            <v>O</v>
          </cell>
        </row>
        <row r="6232">
          <cell r="B6232">
            <v>86224</v>
          </cell>
          <cell r="C6232" t="str">
            <v>O</v>
          </cell>
        </row>
        <row r="6233">
          <cell r="B6233">
            <v>86225</v>
          </cell>
          <cell r="C6233" t="str">
            <v>O</v>
          </cell>
        </row>
        <row r="6234">
          <cell r="B6234">
            <v>86226</v>
          </cell>
          <cell r="C6234" t="str">
            <v>O</v>
          </cell>
        </row>
        <row r="6235">
          <cell r="B6235">
            <v>86227</v>
          </cell>
          <cell r="C6235" t="str">
            <v>O</v>
          </cell>
        </row>
        <row r="6236">
          <cell r="B6236">
            <v>86228</v>
          </cell>
          <cell r="C6236" t="str">
            <v>O</v>
          </cell>
        </row>
        <row r="6237">
          <cell r="B6237">
            <v>86229</v>
          </cell>
          <cell r="C6237" t="str">
            <v>O</v>
          </cell>
        </row>
        <row r="6238">
          <cell r="B6238">
            <v>86230</v>
          </cell>
          <cell r="C6238" t="str">
            <v>O</v>
          </cell>
        </row>
        <row r="6239">
          <cell r="B6239">
            <v>86231</v>
          </cell>
          <cell r="C6239" t="str">
            <v>O</v>
          </cell>
        </row>
        <row r="6240">
          <cell r="B6240">
            <v>86232</v>
          </cell>
          <cell r="C6240" t="str">
            <v>O</v>
          </cell>
        </row>
        <row r="6241">
          <cell r="B6241">
            <v>86233</v>
          </cell>
          <cell r="C6241" t="str">
            <v>O</v>
          </cell>
        </row>
        <row r="6242">
          <cell r="B6242">
            <v>86234</v>
          </cell>
          <cell r="C6242" t="str">
            <v>O</v>
          </cell>
        </row>
        <row r="6243">
          <cell r="B6243">
            <v>86235</v>
          </cell>
          <cell r="C6243" t="str">
            <v>O</v>
          </cell>
        </row>
        <row r="6244">
          <cell r="B6244">
            <v>86236</v>
          </cell>
          <cell r="C6244" t="str">
            <v>O</v>
          </cell>
        </row>
        <row r="6245">
          <cell r="B6245">
            <v>86237</v>
          </cell>
          <cell r="C6245" t="str">
            <v>O</v>
          </cell>
        </row>
        <row r="6246">
          <cell r="B6246">
            <v>86238</v>
          </cell>
          <cell r="C6246" t="str">
            <v>O</v>
          </cell>
        </row>
        <row r="6247">
          <cell r="B6247">
            <v>86239</v>
          </cell>
          <cell r="C6247" t="str">
            <v>O</v>
          </cell>
        </row>
        <row r="6248">
          <cell r="B6248">
            <v>86240</v>
          </cell>
          <cell r="C6248" t="str">
            <v>O</v>
          </cell>
        </row>
        <row r="6249">
          <cell r="B6249">
            <v>86241</v>
          </cell>
          <cell r="C6249" t="str">
            <v>O</v>
          </cell>
        </row>
        <row r="6250">
          <cell r="B6250">
            <v>86242</v>
          </cell>
          <cell r="C6250" t="str">
            <v>O</v>
          </cell>
        </row>
        <row r="6251">
          <cell r="B6251">
            <v>86243</v>
          </cell>
          <cell r="C6251" t="str">
            <v>O</v>
          </cell>
        </row>
        <row r="6252">
          <cell r="B6252">
            <v>86244</v>
          </cell>
          <cell r="C6252" t="str">
            <v>O</v>
          </cell>
        </row>
        <row r="6253">
          <cell r="B6253">
            <v>86245</v>
          </cell>
          <cell r="C6253" t="str">
            <v>O</v>
          </cell>
        </row>
        <row r="6254">
          <cell r="B6254">
            <v>86246</v>
          </cell>
          <cell r="C6254" t="str">
            <v>O</v>
          </cell>
        </row>
        <row r="6255">
          <cell r="B6255">
            <v>86247</v>
          </cell>
          <cell r="C6255" t="str">
            <v>O</v>
          </cell>
        </row>
        <row r="6256">
          <cell r="B6256">
            <v>86248</v>
          </cell>
          <cell r="C6256" t="str">
            <v>O</v>
          </cell>
        </row>
        <row r="6257">
          <cell r="B6257">
            <v>86249</v>
          </cell>
          <cell r="C6257" t="str">
            <v>O</v>
          </cell>
        </row>
        <row r="6258">
          <cell r="B6258">
            <v>86250</v>
          </cell>
          <cell r="C6258" t="str">
            <v>O</v>
          </cell>
        </row>
        <row r="6259">
          <cell r="B6259">
            <v>86251</v>
          </cell>
          <cell r="C6259" t="str">
            <v>O</v>
          </cell>
        </row>
        <row r="6260">
          <cell r="B6260">
            <v>86252</v>
          </cell>
          <cell r="C6260" t="str">
            <v>O</v>
          </cell>
        </row>
        <row r="6261">
          <cell r="B6261">
            <v>86253</v>
          </cell>
          <cell r="C6261" t="str">
            <v>O</v>
          </cell>
        </row>
        <row r="6262">
          <cell r="B6262">
            <v>86254</v>
          </cell>
          <cell r="C6262" t="str">
            <v>O</v>
          </cell>
        </row>
        <row r="6263">
          <cell r="B6263">
            <v>86255</v>
          </cell>
          <cell r="C6263" t="str">
            <v>O</v>
          </cell>
        </row>
        <row r="6264">
          <cell r="B6264">
            <v>86256</v>
          </cell>
          <cell r="C6264" t="str">
            <v>O</v>
          </cell>
        </row>
        <row r="6265">
          <cell r="B6265">
            <v>86257</v>
          </cell>
          <cell r="C6265" t="str">
            <v>O</v>
          </cell>
        </row>
        <row r="6266">
          <cell r="B6266">
            <v>86258</v>
          </cell>
          <cell r="C6266" t="str">
            <v>O</v>
          </cell>
        </row>
        <row r="6267">
          <cell r="B6267">
            <v>86259</v>
          </cell>
          <cell r="C6267" t="str">
            <v>O</v>
          </cell>
        </row>
        <row r="6268">
          <cell r="B6268">
            <v>86260</v>
          </cell>
          <cell r="C6268" t="str">
            <v>O</v>
          </cell>
        </row>
        <row r="6269">
          <cell r="B6269">
            <v>86261</v>
          </cell>
          <cell r="C6269" t="str">
            <v>O</v>
          </cell>
        </row>
        <row r="6270">
          <cell r="B6270">
            <v>86262</v>
          </cell>
          <cell r="C6270" t="str">
            <v>O</v>
          </cell>
        </row>
        <row r="6271">
          <cell r="B6271">
            <v>86263</v>
          </cell>
          <cell r="C6271" t="str">
            <v>O</v>
          </cell>
        </row>
        <row r="6272">
          <cell r="B6272">
            <v>86264</v>
          </cell>
          <cell r="C6272" t="str">
            <v>O</v>
          </cell>
        </row>
        <row r="6273">
          <cell r="B6273">
            <v>86265</v>
          </cell>
          <cell r="C6273" t="str">
            <v>O</v>
          </cell>
        </row>
        <row r="6274">
          <cell r="B6274">
            <v>86266</v>
          </cell>
          <cell r="C6274" t="str">
            <v>O</v>
          </cell>
        </row>
        <row r="6275">
          <cell r="B6275">
            <v>86267</v>
          </cell>
          <cell r="C6275" t="str">
            <v>O</v>
          </cell>
        </row>
        <row r="6276">
          <cell r="B6276">
            <v>86268</v>
          </cell>
          <cell r="C6276" t="str">
            <v>O</v>
          </cell>
        </row>
        <row r="6277">
          <cell r="B6277">
            <v>86269</v>
          </cell>
          <cell r="C6277" t="str">
            <v>O</v>
          </cell>
        </row>
        <row r="6278">
          <cell r="B6278">
            <v>86270</v>
          </cell>
          <cell r="C6278" t="str">
            <v>O</v>
          </cell>
        </row>
        <row r="6279">
          <cell r="B6279">
            <v>86271</v>
          </cell>
          <cell r="C6279" t="str">
            <v>O</v>
          </cell>
        </row>
        <row r="6280">
          <cell r="B6280">
            <v>86272</v>
          </cell>
          <cell r="C6280" t="str">
            <v>O</v>
          </cell>
        </row>
        <row r="6281">
          <cell r="B6281">
            <v>86273</v>
          </cell>
          <cell r="C6281" t="str">
            <v>O</v>
          </cell>
        </row>
        <row r="6282">
          <cell r="B6282">
            <v>86274</v>
          </cell>
          <cell r="C6282" t="str">
            <v>O</v>
          </cell>
        </row>
        <row r="6283">
          <cell r="B6283">
            <v>86275</v>
          </cell>
          <cell r="C6283" t="str">
            <v>O</v>
          </cell>
        </row>
        <row r="6284">
          <cell r="B6284">
            <v>86276</v>
          </cell>
          <cell r="C6284" t="str">
            <v>O</v>
          </cell>
        </row>
        <row r="6285">
          <cell r="B6285">
            <v>86277</v>
          </cell>
          <cell r="C6285" t="str">
            <v>O</v>
          </cell>
        </row>
        <row r="6286">
          <cell r="B6286">
            <v>86278</v>
          </cell>
          <cell r="C6286" t="str">
            <v>O</v>
          </cell>
        </row>
        <row r="6287">
          <cell r="B6287">
            <v>86279</v>
          </cell>
          <cell r="C6287" t="str">
            <v>O</v>
          </cell>
        </row>
        <row r="6288">
          <cell r="B6288">
            <v>86280</v>
          </cell>
          <cell r="C6288" t="str">
            <v>O</v>
          </cell>
        </row>
        <row r="6289">
          <cell r="B6289">
            <v>86281</v>
          </cell>
          <cell r="C6289" t="str">
            <v>O</v>
          </cell>
        </row>
        <row r="6290">
          <cell r="B6290">
            <v>86282</v>
          </cell>
          <cell r="C6290" t="str">
            <v>O</v>
          </cell>
        </row>
        <row r="6291">
          <cell r="B6291">
            <v>86283</v>
          </cell>
          <cell r="C6291" t="str">
            <v>O</v>
          </cell>
        </row>
        <row r="6292">
          <cell r="B6292">
            <v>86284</v>
          </cell>
          <cell r="C6292" t="str">
            <v>O</v>
          </cell>
        </row>
        <row r="6293">
          <cell r="B6293">
            <v>86285</v>
          </cell>
          <cell r="C6293" t="str">
            <v>O</v>
          </cell>
        </row>
        <row r="6294">
          <cell r="B6294">
            <v>86286</v>
          </cell>
          <cell r="C6294" t="str">
            <v>O</v>
          </cell>
        </row>
        <row r="6295">
          <cell r="B6295">
            <v>86287</v>
          </cell>
          <cell r="C6295" t="str">
            <v>O</v>
          </cell>
        </row>
        <row r="6296">
          <cell r="B6296">
            <v>86288</v>
          </cell>
          <cell r="C6296" t="str">
            <v>O</v>
          </cell>
        </row>
        <row r="6297">
          <cell r="B6297">
            <v>86289</v>
          </cell>
          <cell r="C6297" t="str">
            <v>O</v>
          </cell>
        </row>
        <row r="6298">
          <cell r="B6298">
            <v>86290</v>
          </cell>
          <cell r="C6298" t="str">
            <v>O</v>
          </cell>
        </row>
        <row r="6299">
          <cell r="B6299">
            <v>86291</v>
          </cell>
          <cell r="C6299" t="str">
            <v>O</v>
          </cell>
        </row>
        <row r="6300">
          <cell r="B6300">
            <v>86292</v>
          </cell>
          <cell r="C6300" t="str">
            <v>O</v>
          </cell>
        </row>
        <row r="6301">
          <cell r="B6301">
            <v>86293</v>
          </cell>
          <cell r="C6301" t="str">
            <v>O</v>
          </cell>
        </row>
        <row r="6302">
          <cell r="B6302">
            <v>86294</v>
          </cell>
          <cell r="C6302" t="str">
            <v>O</v>
          </cell>
        </row>
        <row r="6303">
          <cell r="B6303">
            <v>86295</v>
          </cell>
          <cell r="C6303" t="str">
            <v>O</v>
          </cell>
        </row>
        <row r="6304">
          <cell r="B6304">
            <v>86296</v>
          </cell>
          <cell r="C6304" t="str">
            <v>O</v>
          </cell>
        </row>
        <row r="6305">
          <cell r="B6305">
            <v>86297</v>
          </cell>
          <cell r="C6305" t="str">
            <v>O</v>
          </cell>
        </row>
        <row r="6306">
          <cell r="B6306">
            <v>86298</v>
          </cell>
          <cell r="C6306" t="str">
            <v>O</v>
          </cell>
        </row>
        <row r="6307">
          <cell r="B6307">
            <v>86299</v>
          </cell>
          <cell r="C6307" t="str">
            <v>O</v>
          </cell>
        </row>
        <row r="6308">
          <cell r="B6308">
            <v>86300</v>
          </cell>
          <cell r="C6308" t="str">
            <v>O</v>
          </cell>
        </row>
        <row r="6309">
          <cell r="B6309">
            <v>86301</v>
          </cell>
          <cell r="C6309" t="str">
            <v>O</v>
          </cell>
        </row>
        <row r="6310">
          <cell r="B6310">
            <v>86302</v>
          </cell>
          <cell r="C6310" t="str">
            <v>O</v>
          </cell>
        </row>
        <row r="6311">
          <cell r="B6311">
            <v>86303</v>
          </cell>
          <cell r="C6311" t="str">
            <v>O</v>
          </cell>
        </row>
        <row r="6312">
          <cell r="B6312">
            <v>86304</v>
          </cell>
          <cell r="C6312" t="str">
            <v>O</v>
          </cell>
        </row>
        <row r="6313">
          <cell r="B6313">
            <v>86305</v>
          </cell>
          <cell r="C6313" t="str">
            <v>O</v>
          </cell>
        </row>
        <row r="6314">
          <cell r="B6314">
            <v>86306</v>
          </cell>
          <cell r="C6314" t="str">
            <v>O</v>
          </cell>
        </row>
        <row r="6315">
          <cell r="B6315">
            <v>86307</v>
          </cell>
          <cell r="C6315" t="str">
            <v>O</v>
          </cell>
        </row>
        <row r="6316">
          <cell r="B6316">
            <v>86308</v>
          </cell>
          <cell r="C6316" t="str">
            <v>O</v>
          </cell>
        </row>
        <row r="6317">
          <cell r="B6317">
            <v>86309</v>
          </cell>
          <cell r="C6317" t="str">
            <v>O</v>
          </cell>
        </row>
        <row r="6318">
          <cell r="B6318">
            <v>86310</v>
          </cell>
          <cell r="C6318" t="str">
            <v>O</v>
          </cell>
        </row>
        <row r="6319">
          <cell r="B6319">
            <v>86311</v>
          </cell>
          <cell r="C6319" t="str">
            <v>O</v>
          </cell>
        </row>
        <row r="6320">
          <cell r="B6320">
            <v>86312</v>
          </cell>
          <cell r="C6320" t="str">
            <v>O</v>
          </cell>
        </row>
        <row r="6321">
          <cell r="B6321">
            <v>86313</v>
          </cell>
          <cell r="C6321" t="str">
            <v>O</v>
          </cell>
        </row>
        <row r="6322">
          <cell r="B6322">
            <v>86314</v>
          </cell>
          <cell r="C6322" t="str">
            <v>O</v>
          </cell>
        </row>
        <row r="6323">
          <cell r="B6323">
            <v>86315</v>
          </cell>
          <cell r="C6323" t="str">
            <v>O</v>
          </cell>
        </row>
        <row r="6324">
          <cell r="B6324">
            <v>86316</v>
          </cell>
          <cell r="C6324" t="str">
            <v>O</v>
          </cell>
        </row>
        <row r="6325">
          <cell r="B6325">
            <v>86317</v>
          </cell>
          <cell r="C6325" t="str">
            <v>O</v>
          </cell>
        </row>
        <row r="6326">
          <cell r="B6326">
            <v>86318</v>
          </cell>
          <cell r="C6326" t="str">
            <v>O</v>
          </cell>
        </row>
        <row r="6327">
          <cell r="B6327">
            <v>86319</v>
          </cell>
          <cell r="C6327" t="str">
            <v>O</v>
          </cell>
        </row>
        <row r="6328">
          <cell r="B6328">
            <v>86320</v>
          </cell>
          <cell r="C6328" t="str">
            <v>O</v>
          </cell>
        </row>
        <row r="6329">
          <cell r="B6329">
            <v>86321</v>
          </cell>
          <cell r="C6329" t="str">
            <v>O</v>
          </cell>
        </row>
        <row r="6330">
          <cell r="B6330">
            <v>86322</v>
          </cell>
          <cell r="C6330" t="str">
            <v>O</v>
          </cell>
        </row>
        <row r="6331">
          <cell r="B6331">
            <v>86323</v>
          </cell>
          <cell r="C6331" t="str">
            <v>O</v>
          </cell>
        </row>
        <row r="6332">
          <cell r="B6332">
            <v>86324</v>
          </cell>
          <cell r="C6332" t="str">
            <v>O</v>
          </cell>
        </row>
        <row r="6333">
          <cell r="B6333">
            <v>86325</v>
          </cell>
          <cell r="C6333" t="str">
            <v>O</v>
          </cell>
        </row>
        <row r="6334">
          <cell r="B6334">
            <v>86326</v>
          </cell>
          <cell r="C6334" t="str">
            <v>O</v>
          </cell>
        </row>
        <row r="6335">
          <cell r="B6335">
            <v>86327</v>
          </cell>
          <cell r="C6335" t="str">
            <v>O</v>
          </cell>
        </row>
        <row r="6336">
          <cell r="B6336">
            <v>86328</v>
          </cell>
          <cell r="C6336" t="str">
            <v>O</v>
          </cell>
        </row>
        <row r="6337">
          <cell r="B6337">
            <v>86329</v>
          </cell>
          <cell r="C6337" t="str">
            <v>O</v>
          </cell>
        </row>
        <row r="6338">
          <cell r="B6338">
            <v>86330</v>
          </cell>
          <cell r="C6338" t="str">
            <v>O</v>
          </cell>
        </row>
        <row r="6339">
          <cell r="B6339">
            <v>86331</v>
          </cell>
          <cell r="C6339" t="str">
            <v>O</v>
          </cell>
        </row>
        <row r="6340">
          <cell r="B6340">
            <v>86332</v>
          </cell>
          <cell r="C6340" t="str">
            <v>O</v>
          </cell>
        </row>
        <row r="6341">
          <cell r="B6341">
            <v>86333</v>
          </cell>
          <cell r="C6341" t="str">
            <v>O</v>
          </cell>
        </row>
        <row r="6342">
          <cell r="B6342">
            <v>86334</v>
          </cell>
          <cell r="C6342" t="str">
            <v>O</v>
          </cell>
        </row>
        <row r="6343">
          <cell r="B6343">
            <v>86335</v>
          </cell>
          <cell r="C6343" t="str">
            <v>O</v>
          </cell>
        </row>
        <row r="6344">
          <cell r="B6344">
            <v>86336</v>
          </cell>
          <cell r="C6344" t="str">
            <v>O</v>
          </cell>
        </row>
        <row r="6345">
          <cell r="B6345">
            <v>86337</v>
          </cell>
          <cell r="C6345" t="str">
            <v>O</v>
          </cell>
        </row>
        <row r="6346">
          <cell r="B6346">
            <v>86338</v>
          </cell>
          <cell r="C6346" t="str">
            <v>O</v>
          </cell>
        </row>
        <row r="6347">
          <cell r="B6347">
            <v>86339</v>
          </cell>
          <cell r="C6347" t="str">
            <v>O</v>
          </cell>
        </row>
        <row r="6348">
          <cell r="B6348">
            <v>86340</v>
          </cell>
          <cell r="C6348" t="str">
            <v>O</v>
          </cell>
        </row>
        <row r="6349">
          <cell r="B6349">
            <v>86341</v>
          </cell>
          <cell r="C6349" t="str">
            <v>O</v>
          </cell>
        </row>
        <row r="6350">
          <cell r="B6350">
            <v>86342</v>
          </cell>
          <cell r="C6350" t="str">
            <v>O</v>
          </cell>
        </row>
        <row r="6351">
          <cell r="B6351">
            <v>86343</v>
          </cell>
          <cell r="C6351" t="str">
            <v>O</v>
          </cell>
        </row>
        <row r="6352">
          <cell r="B6352">
            <v>86344</v>
          </cell>
          <cell r="C6352" t="str">
            <v>O</v>
          </cell>
        </row>
        <row r="6353">
          <cell r="B6353">
            <v>86345</v>
          </cell>
          <cell r="C6353" t="str">
            <v>O</v>
          </cell>
        </row>
        <row r="6354">
          <cell r="B6354">
            <v>86346</v>
          </cell>
          <cell r="C6354" t="str">
            <v>O</v>
          </cell>
        </row>
        <row r="6355">
          <cell r="B6355">
            <v>86347</v>
          </cell>
          <cell r="C6355" t="str">
            <v>O</v>
          </cell>
        </row>
        <row r="6356">
          <cell r="B6356">
            <v>86348</v>
          </cell>
          <cell r="C6356" t="str">
            <v>O</v>
          </cell>
        </row>
        <row r="6357">
          <cell r="B6357">
            <v>86349</v>
          </cell>
          <cell r="C6357" t="str">
            <v>O</v>
          </cell>
        </row>
        <row r="6358">
          <cell r="B6358">
            <v>86350</v>
          </cell>
          <cell r="C6358" t="str">
            <v>O</v>
          </cell>
        </row>
        <row r="6359">
          <cell r="B6359">
            <v>86351</v>
          </cell>
          <cell r="C6359" t="str">
            <v>O</v>
          </cell>
        </row>
        <row r="6360">
          <cell r="B6360">
            <v>86352</v>
          </cell>
          <cell r="C6360" t="str">
            <v>O</v>
          </cell>
        </row>
        <row r="6361">
          <cell r="B6361">
            <v>86353</v>
          </cell>
          <cell r="C6361" t="str">
            <v>O</v>
          </cell>
        </row>
        <row r="6362">
          <cell r="B6362">
            <v>86354</v>
          </cell>
          <cell r="C6362" t="str">
            <v>O</v>
          </cell>
        </row>
        <row r="6363">
          <cell r="B6363">
            <v>86355</v>
          </cell>
          <cell r="C6363" t="str">
            <v>O</v>
          </cell>
        </row>
        <row r="6364">
          <cell r="B6364">
            <v>86356</v>
          </cell>
          <cell r="C6364" t="str">
            <v>O</v>
          </cell>
        </row>
        <row r="6365">
          <cell r="B6365">
            <v>86357</v>
          </cell>
          <cell r="C6365" t="str">
            <v>O</v>
          </cell>
        </row>
        <row r="6366">
          <cell r="B6366">
            <v>86358</v>
          </cell>
          <cell r="C6366" t="str">
            <v>O</v>
          </cell>
        </row>
        <row r="6367">
          <cell r="B6367">
            <v>86359</v>
          </cell>
          <cell r="C6367" t="str">
            <v>O</v>
          </cell>
        </row>
        <row r="6368">
          <cell r="B6368">
            <v>86360</v>
          </cell>
          <cell r="C6368" t="str">
            <v>O</v>
          </cell>
        </row>
        <row r="6369">
          <cell r="B6369">
            <v>86361</v>
          </cell>
          <cell r="C6369" t="str">
            <v>O</v>
          </cell>
        </row>
        <row r="6370">
          <cell r="B6370">
            <v>86362</v>
          </cell>
          <cell r="C6370" t="str">
            <v>O</v>
          </cell>
        </row>
        <row r="6371">
          <cell r="B6371">
            <v>86363</v>
          </cell>
          <cell r="C6371" t="str">
            <v>O</v>
          </cell>
        </row>
        <row r="6372">
          <cell r="B6372">
            <v>86364</v>
          </cell>
          <cell r="C6372" t="str">
            <v>O</v>
          </cell>
        </row>
        <row r="6373">
          <cell r="B6373">
            <v>86365</v>
          </cell>
          <cell r="C6373" t="str">
            <v>O</v>
          </cell>
        </row>
        <row r="6374">
          <cell r="B6374">
            <v>86366</v>
          </cell>
          <cell r="C6374" t="str">
            <v>O</v>
          </cell>
        </row>
        <row r="6375">
          <cell r="B6375">
            <v>86367</v>
          </cell>
          <cell r="C6375" t="str">
            <v>O</v>
          </cell>
        </row>
        <row r="6376">
          <cell r="B6376">
            <v>86368</v>
          </cell>
          <cell r="C6376" t="str">
            <v>O</v>
          </cell>
        </row>
        <row r="6377">
          <cell r="B6377">
            <v>86369</v>
          </cell>
          <cell r="C6377" t="str">
            <v>O</v>
          </cell>
        </row>
        <row r="6378">
          <cell r="B6378">
            <v>86370</v>
          </cell>
          <cell r="C6378" t="str">
            <v>O</v>
          </cell>
        </row>
        <row r="6379">
          <cell r="B6379">
            <v>86371</v>
          </cell>
          <cell r="C6379" t="str">
            <v>O</v>
          </cell>
        </row>
        <row r="6380">
          <cell r="B6380">
            <v>86372</v>
          </cell>
          <cell r="C6380" t="str">
            <v>O</v>
          </cell>
        </row>
        <row r="6381">
          <cell r="B6381">
            <v>86373</v>
          </cell>
          <cell r="C6381" t="str">
            <v>O</v>
          </cell>
        </row>
        <row r="6382">
          <cell r="B6382">
            <v>86374</v>
          </cell>
          <cell r="C6382" t="str">
            <v>O</v>
          </cell>
        </row>
        <row r="6383">
          <cell r="B6383">
            <v>86375</v>
          </cell>
          <cell r="C6383" t="str">
            <v>O</v>
          </cell>
        </row>
        <row r="6384">
          <cell r="B6384">
            <v>86376</v>
          </cell>
          <cell r="C6384" t="str">
            <v>O</v>
          </cell>
        </row>
        <row r="6385">
          <cell r="B6385">
            <v>86377</v>
          </cell>
          <cell r="C6385" t="str">
            <v>O</v>
          </cell>
        </row>
        <row r="6386">
          <cell r="B6386">
            <v>86378</v>
          </cell>
          <cell r="C6386" t="str">
            <v>O</v>
          </cell>
        </row>
        <row r="6387">
          <cell r="B6387">
            <v>86379</v>
          </cell>
          <cell r="C6387" t="str">
            <v>O</v>
          </cell>
        </row>
        <row r="6388">
          <cell r="B6388">
            <v>86380</v>
          </cell>
          <cell r="C6388" t="str">
            <v>O</v>
          </cell>
        </row>
        <row r="6389">
          <cell r="B6389">
            <v>86381</v>
          </cell>
          <cell r="C6389" t="str">
            <v>O</v>
          </cell>
        </row>
        <row r="6390">
          <cell r="B6390">
            <v>86382</v>
          </cell>
          <cell r="C6390" t="str">
            <v>O</v>
          </cell>
        </row>
        <row r="6391">
          <cell r="B6391">
            <v>86383</v>
          </cell>
          <cell r="C6391" t="str">
            <v>O</v>
          </cell>
        </row>
        <row r="6392">
          <cell r="B6392">
            <v>86384</v>
          </cell>
          <cell r="C6392" t="str">
            <v>O</v>
          </cell>
        </row>
        <row r="6393">
          <cell r="B6393">
            <v>86385</v>
          </cell>
          <cell r="C6393" t="str">
            <v>O</v>
          </cell>
        </row>
        <row r="6394">
          <cell r="B6394">
            <v>86386</v>
          </cell>
          <cell r="C6394" t="str">
            <v>O</v>
          </cell>
        </row>
        <row r="6395">
          <cell r="B6395">
            <v>86387</v>
          </cell>
          <cell r="C6395" t="str">
            <v>O</v>
          </cell>
        </row>
        <row r="6396">
          <cell r="B6396">
            <v>86388</v>
          </cell>
          <cell r="C6396" t="str">
            <v>O</v>
          </cell>
        </row>
        <row r="6397">
          <cell r="B6397">
            <v>86389</v>
          </cell>
          <cell r="C6397" t="str">
            <v>O</v>
          </cell>
        </row>
        <row r="6398">
          <cell r="B6398">
            <v>86390</v>
          </cell>
          <cell r="C6398" t="str">
            <v>O</v>
          </cell>
        </row>
        <row r="6399">
          <cell r="B6399">
            <v>86391</v>
          </cell>
          <cell r="C6399" t="str">
            <v>O</v>
          </cell>
        </row>
        <row r="6400">
          <cell r="B6400">
            <v>86392</v>
          </cell>
          <cell r="C6400" t="str">
            <v>O</v>
          </cell>
        </row>
        <row r="6401">
          <cell r="B6401">
            <v>86393</v>
          </cell>
          <cell r="C6401" t="str">
            <v>O</v>
          </cell>
        </row>
        <row r="6402">
          <cell r="B6402">
            <v>86394</v>
          </cell>
          <cell r="C6402" t="str">
            <v>O</v>
          </cell>
        </row>
        <row r="6403">
          <cell r="B6403">
            <v>86395</v>
          </cell>
          <cell r="C6403" t="str">
            <v>O</v>
          </cell>
        </row>
        <row r="6404">
          <cell r="B6404">
            <v>86396</v>
          </cell>
          <cell r="C6404" t="str">
            <v>O</v>
          </cell>
        </row>
        <row r="6405">
          <cell r="B6405">
            <v>86397</v>
          </cell>
          <cell r="C6405" t="str">
            <v>O</v>
          </cell>
        </row>
        <row r="6406">
          <cell r="B6406">
            <v>86398</v>
          </cell>
          <cell r="C6406" t="str">
            <v>O</v>
          </cell>
        </row>
        <row r="6407">
          <cell r="B6407">
            <v>86399</v>
          </cell>
          <cell r="C6407" t="str">
            <v>O</v>
          </cell>
        </row>
        <row r="6408">
          <cell r="B6408">
            <v>86400</v>
          </cell>
          <cell r="C6408" t="str">
            <v>O</v>
          </cell>
        </row>
        <row r="6409">
          <cell r="B6409">
            <v>86401</v>
          </cell>
          <cell r="C6409" t="str">
            <v>O</v>
          </cell>
        </row>
        <row r="6410">
          <cell r="B6410">
            <v>86402</v>
          </cell>
          <cell r="C6410" t="str">
            <v>O</v>
          </cell>
        </row>
        <row r="6411">
          <cell r="B6411">
            <v>86403</v>
          </cell>
          <cell r="C6411" t="str">
            <v>O</v>
          </cell>
        </row>
        <row r="6412">
          <cell r="B6412">
            <v>86404</v>
          </cell>
          <cell r="C6412" t="str">
            <v>O</v>
          </cell>
        </row>
        <row r="6413">
          <cell r="B6413">
            <v>86405</v>
          </cell>
          <cell r="C6413" t="str">
            <v>O</v>
          </cell>
        </row>
        <row r="6414">
          <cell r="B6414">
            <v>86406</v>
          </cell>
          <cell r="C6414" t="str">
            <v>O</v>
          </cell>
        </row>
        <row r="6415">
          <cell r="B6415">
            <v>86407</v>
          </cell>
          <cell r="C6415" t="str">
            <v>O</v>
          </cell>
        </row>
        <row r="6416">
          <cell r="B6416">
            <v>86408</v>
          </cell>
          <cell r="C6416" t="str">
            <v>O</v>
          </cell>
        </row>
        <row r="6417">
          <cell r="B6417">
            <v>86409</v>
          </cell>
          <cell r="C6417" t="str">
            <v>O</v>
          </cell>
        </row>
        <row r="6418">
          <cell r="B6418">
            <v>86410</v>
          </cell>
          <cell r="C6418" t="str">
            <v>O</v>
          </cell>
        </row>
        <row r="6419">
          <cell r="B6419">
            <v>86411</v>
          </cell>
          <cell r="C6419" t="str">
            <v>O</v>
          </cell>
        </row>
        <row r="6420">
          <cell r="B6420">
            <v>86412</v>
          </cell>
          <cell r="C6420" t="str">
            <v>O</v>
          </cell>
        </row>
        <row r="6421">
          <cell r="B6421">
            <v>86413</v>
          </cell>
          <cell r="C6421" t="str">
            <v>O</v>
          </cell>
        </row>
        <row r="6422">
          <cell r="B6422">
            <v>86414</v>
          </cell>
          <cell r="C6422" t="str">
            <v>O</v>
          </cell>
        </row>
        <row r="6423">
          <cell r="B6423">
            <v>86415</v>
          </cell>
          <cell r="C6423" t="str">
            <v>O</v>
          </cell>
        </row>
        <row r="6424">
          <cell r="B6424">
            <v>86416</v>
          </cell>
          <cell r="C6424" t="str">
            <v>O</v>
          </cell>
        </row>
        <row r="6425">
          <cell r="B6425">
            <v>86417</v>
          </cell>
          <cell r="C6425" t="str">
            <v>O</v>
          </cell>
        </row>
        <row r="6426">
          <cell r="B6426">
            <v>86418</v>
          </cell>
          <cell r="C6426" t="str">
            <v>O</v>
          </cell>
        </row>
        <row r="6427">
          <cell r="B6427">
            <v>86419</v>
          </cell>
          <cell r="C6427" t="str">
            <v>O</v>
          </cell>
        </row>
        <row r="6428">
          <cell r="B6428">
            <v>86420</v>
          </cell>
          <cell r="C6428" t="str">
            <v>O</v>
          </cell>
        </row>
        <row r="6429">
          <cell r="B6429">
            <v>86421</v>
          </cell>
          <cell r="C6429" t="str">
            <v>O</v>
          </cell>
        </row>
        <row r="6430">
          <cell r="B6430">
            <v>86422</v>
          </cell>
          <cell r="C6430" t="str">
            <v>O</v>
          </cell>
        </row>
        <row r="6431">
          <cell r="B6431">
            <v>86423</v>
          </cell>
          <cell r="C6431" t="str">
            <v>O</v>
          </cell>
        </row>
        <row r="6432">
          <cell r="B6432">
            <v>86424</v>
          </cell>
          <cell r="C6432" t="str">
            <v>O</v>
          </cell>
        </row>
        <row r="6433">
          <cell r="B6433">
            <v>86425</v>
          </cell>
          <cell r="C6433" t="str">
            <v>O</v>
          </cell>
        </row>
        <row r="6434">
          <cell r="B6434">
            <v>86426</v>
          </cell>
          <cell r="C6434" t="str">
            <v>O</v>
          </cell>
        </row>
        <row r="6435">
          <cell r="B6435">
            <v>86427</v>
          </cell>
          <cell r="C6435" t="str">
            <v>O</v>
          </cell>
        </row>
        <row r="6436">
          <cell r="B6436">
            <v>86428</v>
          </cell>
          <cell r="C6436" t="str">
            <v>O</v>
          </cell>
        </row>
        <row r="6437">
          <cell r="B6437">
            <v>86429</v>
          </cell>
          <cell r="C6437" t="str">
            <v>O</v>
          </cell>
        </row>
        <row r="6438">
          <cell r="B6438">
            <v>86430</v>
          </cell>
          <cell r="C6438" t="str">
            <v>O</v>
          </cell>
        </row>
        <row r="6439">
          <cell r="B6439">
            <v>86431</v>
          </cell>
          <cell r="C6439" t="str">
            <v>O</v>
          </cell>
        </row>
        <row r="6440">
          <cell r="B6440">
            <v>86432</v>
          </cell>
          <cell r="C6440" t="str">
            <v>O</v>
          </cell>
        </row>
        <row r="6441">
          <cell r="B6441">
            <v>86433</v>
          </cell>
          <cell r="C6441" t="str">
            <v>O</v>
          </cell>
        </row>
        <row r="6442">
          <cell r="B6442">
            <v>86434</v>
          </cell>
          <cell r="C6442" t="str">
            <v>O</v>
          </cell>
        </row>
        <row r="6443">
          <cell r="B6443">
            <v>86435</v>
          </cell>
          <cell r="C6443" t="str">
            <v>O</v>
          </cell>
        </row>
        <row r="6444">
          <cell r="B6444">
            <v>86436</v>
          </cell>
          <cell r="C6444" t="str">
            <v>O</v>
          </cell>
        </row>
        <row r="6445">
          <cell r="B6445">
            <v>86437</v>
          </cell>
          <cell r="C6445" t="str">
            <v>O</v>
          </cell>
        </row>
        <row r="6446">
          <cell r="B6446">
            <v>86438</v>
          </cell>
          <cell r="C6446" t="str">
            <v>O</v>
          </cell>
        </row>
        <row r="6447">
          <cell r="B6447">
            <v>86439</v>
          </cell>
          <cell r="C6447" t="str">
            <v>O</v>
          </cell>
        </row>
        <row r="6448">
          <cell r="B6448">
            <v>86440</v>
          </cell>
          <cell r="C6448" t="str">
            <v>O</v>
          </cell>
        </row>
        <row r="6449">
          <cell r="B6449">
            <v>86441</v>
          </cell>
          <cell r="C6449" t="str">
            <v>O</v>
          </cell>
        </row>
        <row r="6450">
          <cell r="B6450">
            <v>86442</v>
          </cell>
          <cell r="C6450" t="str">
            <v>O</v>
          </cell>
        </row>
        <row r="6451">
          <cell r="B6451">
            <v>86443</v>
          </cell>
          <cell r="C6451" t="str">
            <v>O</v>
          </cell>
        </row>
        <row r="6452">
          <cell r="B6452">
            <v>86444</v>
          </cell>
          <cell r="C6452" t="str">
            <v>O</v>
          </cell>
        </row>
        <row r="6453">
          <cell r="B6453">
            <v>86445</v>
          </cell>
          <cell r="C6453" t="str">
            <v>O</v>
          </cell>
        </row>
        <row r="6454">
          <cell r="B6454">
            <v>86446</v>
          </cell>
          <cell r="C6454" t="str">
            <v>O</v>
          </cell>
        </row>
        <row r="6455">
          <cell r="B6455">
            <v>86447</v>
          </cell>
          <cell r="C6455" t="str">
            <v>O</v>
          </cell>
        </row>
        <row r="6456">
          <cell r="B6456">
            <v>86448</v>
          </cell>
          <cell r="C6456" t="str">
            <v>O</v>
          </cell>
        </row>
        <row r="6457">
          <cell r="B6457">
            <v>86449</v>
          </cell>
          <cell r="C6457" t="str">
            <v>O</v>
          </cell>
        </row>
        <row r="6458">
          <cell r="B6458">
            <v>86450</v>
          </cell>
          <cell r="C6458" t="str">
            <v>O</v>
          </cell>
        </row>
        <row r="6459">
          <cell r="B6459">
            <v>86451</v>
          </cell>
          <cell r="C6459" t="str">
            <v>O</v>
          </cell>
        </row>
        <row r="6460">
          <cell r="B6460">
            <v>86452</v>
          </cell>
          <cell r="C6460" t="str">
            <v>O</v>
          </cell>
        </row>
        <row r="6461">
          <cell r="B6461">
            <v>86453</v>
          </cell>
          <cell r="C6461" t="str">
            <v>O</v>
          </cell>
        </row>
        <row r="6462">
          <cell r="B6462">
            <v>86454</v>
          </cell>
          <cell r="C6462" t="str">
            <v>O</v>
          </cell>
        </row>
        <row r="6463">
          <cell r="B6463">
            <v>86455</v>
          </cell>
          <cell r="C6463" t="str">
            <v>O</v>
          </cell>
        </row>
        <row r="6464">
          <cell r="B6464">
            <v>86456</v>
          </cell>
          <cell r="C6464" t="str">
            <v>O</v>
          </cell>
        </row>
        <row r="6465">
          <cell r="B6465">
            <v>86457</v>
          </cell>
          <cell r="C6465" t="str">
            <v>O</v>
          </cell>
        </row>
        <row r="6466">
          <cell r="B6466">
            <v>86458</v>
          </cell>
          <cell r="C6466" t="str">
            <v>O</v>
          </cell>
        </row>
        <row r="6467">
          <cell r="B6467">
            <v>86459</v>
          </cell>
          <cell r="C6467" t="str">
            <v>O</v>
          </cell>
        </row>
        <row r="6468">
          <cell r="B6468">
            <v>86460</v>
          </cell>
          <cell r="C6468" t="str">
            <v>O</v>
          </cell>
        </row>
        <row r="6469">
          <cell r="B6469">
            <v>86461</v>
          </cell>
          <cell r="C6469" t="str">
            <v>O</v>
          </cell>
        </row>
        <row r="6470">
          <cell r="B6470">
            <v>86462</v>
          </cell>
          <cell r="C6470" t="str">
            <v>O</v>
          </cell>
        </row>
        <row r="6471">
          <cell r="B6471">
            <v>86463</v>
          </cell>
          <cell r="C6471" t="str">
            <v>O</v>
          </cell>
        </row>
        <row r="6472">
          <cell r="B6472">
            <v>86464</v>
          </cell>
          <cell r="C6472" t="str">
            <v>O</v>
          </cell>
        </row>
        <row r="6473">
          <cell r="B6473">
            <v>86465</v>
          </cell>
          <cell r="C6473" t="str">
            <v>O</v>
          </cell>
        </row>
        <row r="6474">
          <cell r="B6474">
            <v>86466</v>
          </cell>
          <cell r="C6474" t="str">
            <v>O</v>
          </cell>
        </row>
        <row r="6475">
          <cell r="B6475">
            <v>86467</v>
          </cell>
          <cell r="C6475" t="str">
            <v>O</v>
          </cell>
        </row>
        <row r="6476">
          <cell r="B6476">
            <v>86468</v>
          </cell>
          <cell r="C6476" t="str">
            <v>O</v>
          </cell>
        </row>
        <row r="6477">
          <cell r="B6477">
            <v>86469</v>
          </cell>
          <cell r="C6477" t="str">
            <v>O</v>
          </cell>
        </row>
        <row r="6478">
          <cell r="B6478">
            <v>86470</v>
          </cell>
          <cell r="C6478" t="str">
            <v>O</v>
          </cell>
        </row>
        <row r="6479">
          <cell r="B6479">
            <v>86471</v>
          </cell>
          <cell r="C6479" t="str">
            <v>O</v>
          </cell>
        </row>
        <row r="6480">
          <cell r="B6480">
            <v>86472</v>
          </cell>
          <cell r="C6480" t="str">
            <v>O</v>
          </cell>
        </row>
        <row r="6481">
          <cell r="B6481">
            <v>86473</v>
          </cell>
          <cell r="C6481" t="str">
            <v>O</v>
          </cell>
        </row>
        <row r="6482">
          <cell r="B6482">
            <v>86474</v>
          </cell>
          <cell r="C6482" t="str">
            <v>O</v>
          </cell>
        </row>
        <row r="6483">
          <cell r="B6483">
            <v>86475</v>
          </cell>
          <cell r="C6483" t="str">
            <v>O</v>
          </cell>
        </row>
        <row r="6484">
          <cell r="B6484">
            <v>86476</v>
          </cell>
          <cell r="C6484" t="str">
            <v>O</v>
          </cell>
        </row>
        <row r="6485">
          <cell r="B6485">
            <v>86477</v>
          </cell>
          <cell r="C6485" t="str">
            <v>O</v>
          </cell>
        </row>
        <row r="6486">
          <cell r="B6486">
            <v>86478</v>
          </cell>
          <cell r="C6486" t="str">
            <v>O</v>
          </cell>
        </row>
        <row r="6487">
          <cell r="B6487">
            <v>86479</v>
          </cell>
          <cell r="C6487" t="str">
            <v>O</v>
          </cell>
        </row>
        <row r="6488">
          <cell r="B6488">
            <v>86480</v>
          </cell>
          <cell r="C6488" t="str">
            <v>O</v>
          </cell>
        </row>
        <row r="6489">
          <cell r="B6489">
            <v>86481</v>
          </cell>
          <cell r="C6489" t="str">
            <v>O</v>
          </cell>
        </row>
        <row r="6490">
          <cell r="B6490">
            <v>86482</v>
          </cell>
          <cell r="C6490" t="str">
            <v>O</v>
          </cell>
        </row>
        <row r="6491">
          <cell r="B6491">
            <v>86483</v>
          </cell>
          <cell r="C6491" t="str">
            <v>O</v>
          </cell>
        </row>
        <row r="6492">
          <cell r="B6492">
            <v>86484</v>
          </cell>
          <cell r="C6492" t="str">
            <v>O</v>
          </cell>
        </row>
        <row r="6493">
          <cell r="B6493">
            <v>86485</v>
          </cell>
          <cell r="C6493" t="str">
            <v>O</v>
          </cell>
        </row>
        <row r="6494">
          <cell r="B6494">
            <v>86486</v>
          </cell>
          <cell r="C6494" t="str">
            <v>O</v>
          </cell>
        </row>
        <row r="6495">
          <cell r="B6495">
            <v>86487</v>
          </cell>
          <cell r="C6495" t="str">
            <v>O</v>
          </cell>
        </row>
        <row r="6496">
          <cell r="B6496">
            <v>86488</v>
          </cell>
          <cell r="C6496" t="str">
            <v>O</v>
          </cell>
        </row>
        <row r="6497">
          <cell r="B6497">
            <v>86489</v>
          </cell>
          <cell r="C6497" t="str">
            <v>O</v>
          </cell>
        </row>
        <row r="6498">
          <cell r="B6498">
            <v>86490</v>
          </cell>
          <cell r="C6498" t="str">
            <v>O</v>
          </cell>
        </row>
        <row r="6499">
          <cell r="B6499">
            <v>86491</v>
          </cell>
          <cell r="C6499" t="str">
            <v>O</v>
          </cell>
        </row>
        <row r="6500">
          <cell r="B6500">
            <v>86492</v>
          </cell>
          <cell r="C6500" t="str">
            <v>O</v>
          </cell>
        </row>
        <row r="6501">
          <cell r="B6501">
            <v>86493</v>
          </cell>
          <cell r="C6501" t="str">
            <v>O</v>
          </cell>
        </row>
        <row r="6502">
          <cell r="B6502">
            <v>86494</v>
          </cell>
          <cell r="C6502" t="str">
            <v>O</v>
          </cell>
        </row>
        <row r="6503">
          <cell r="B6503">
            <v>86495</v>
          </cell>
          <cell r="C6503" t="str">
            <v>O</v>
          </cell>
        </row>
        <row r="6504">
          <cell r="B6504">
            <v>86496</v>
          </cell>
          <cell r="C6504" t="str">
            <v>O</v>
          </cell>
        </row>
        <row r="6505">
          <cell r="B6505">
            <v>86497</v>
          </cell>
          <cell r="C6505" t="str">
            <v>O</v>
          </cell>
        </row>
        <row r="6506">
          <cell r="B6506">
            <v>86498</v>
          </cell>
          <cell r="C6506" t="str">
            <v>O</v>
          </cell>
        </row>
        <row r="6507">
          <cell r="B6507">
            <v>86499</v>
          </cell>
          <cell r="C6507" t="str">
            <v>O</v>
          </cell>
        </row>
        <row r="6508">
          <cell r="B6508">
            <v>86500</v>
          </cell>
          <cell r="C6508" t="str">
            <v>O</v>
          </cell>
        </row>
        <row r="6509">
          <cell r="B6509">
            <v>86501</v>
          </cell>
          <cell r="C6509" t="str">
            <v>O</v>
          </cell>
        </row>
        <row r="6510">
          <cell r="B6510">
            <v>86502</v>
          </cell>
          <cell r="C6510" t="str">
            <v>O</v>
          </cell>
        </row>
        <row r="6511">
          <cell r="B6511">
            <v>86503</v>
          </cell>
          <cell r="C6511" t="str">
            <v>O</v>
          </cell>
        </row>
        <row r="6512">
          <cell r="B6512">
            <v>86504</v>
          </cell>
          <cell r="C6512" t="str">
            <v>O</v>
          </cell>
        </row>
        <row r="6513">
          <cell r="B6513">
            <v>86505</v>
          </cell>
          <cell r="C6513" t="str">
            <v>O</v>
          </cell>
        </row>
        <row r="6514">
          <cell r="B6514">
            <v>86506</v>
          </cell>
          <cell r="C6514" t="str">
            <v>O</v>
          </cell>
        </row>
        <row r="6515">
          <cell r="B6515">
            <v>86507</v>
          </cell>
          <cell r="C6515" t="str">
            <v>O</v>
          </cell>
        </row>
        <row r="6516">
          <cell r="B6516">
            <v>86508</v>
          </cell>
          <cell r="C6516" t="str">
            <v>O</v>
          </cell>
        </row>
        <row r="6517">
          <cell r="B6517">
            <v>86509</v>
          </cell>
          <cell r="C6517" t="str">
            <v>O</v>
          </cell>
        </row>
        <row r="6518">
          <cell r="B6518">
            <v>86510</v>
          </cell>
          <cell r="C6518" t="str">
            <v>O</v>
          </cell>
        </row>
        <row r="6519">
          <cell r="B6519">
            <v>86511</v>
          </cell>
          <cell r="C6519" t="str">
            <v>O</v>
          </cell>
        </row>
        <row r="6520">
          <cell r="B6520">
            <v>86512</v>
          </cell>
          <cell r="C6520" t="str">
            <v>O</v>
          </cell>
        </row>
        <row r="6521">
          <cell r="B6521">
            <v>86513</v>
          </cell>
          <cell r="C6521" t="str">
            <v>O</v>
          </cell>
        </row>
        <row r="6522">
          <cell r="B6522">
            <v>86514</v>
          </cell>
          <cell r="C6522" t="str">
            <v>O</v>
          </cell>
        </row>
        <row r="6523">
          <cell r="B6523">
            <v>86515</v>
          </cell>
          <cell r="C6523" t="str">
            <v>O</v>
          </cell>
        </row>
        <row r="6524">
          <cell r="B6524">
            <v>86516</v>
          </cell>
          <cell r="C6524" t="str">
            <v>O</v>
          </cell>
        </row>
        <row r="6525">
          <cell r="B6525">
            <v>86517</v>
          </cell>
          <cell r="C6525" t="str">
            <v>O</v>
          </cell>
        </row>
        <row r="6526">
          <cell r="B6526">
            <v>86518</v>
          </cell>
          <cell r="C6526" t="str">
            <v>O</v>
          </cell>
        </row>
        <row r="6527">
          <cell r="B6527">
            <v>86519</v>
          </cell>
          <cell r="C6527" t="str">
            <v>O</v>
          </cell>
        </row>
        <row r="6528">
          <cell r="B6528">
            <v>86520</v>
          </cell>
          <cell r="C6528" t="str">
            <v>O</v>
          </cell>
        </row>
        <row r="6529">
          <cell r="B6529">
            <v>86521</v>
          </cell>
          <cell r="C6529" t="str">
            <v>O</v>
          </cell>
        </row>
        <row r="6530">
          <cell r="B6530">
            <v>86522</v>
          </cell>
          <cell r="C6530" t="str">
            <v>O</v>
          </cell>
        </row>
        <row r="6531">
          <cell r="B6531">
            <v>86523</v>
          </cell>
          <cell r="C6531" t="str">
            <v>O</v>
          </cell>
        </row>
        <row r="6532">
          <cell r="B6532">
            <v>86524</v>
          </cell>
          <cell r="C6532" t="str">
            <v>O</v>
          </cell>
        </row>
        <row r="6533">
          <cell r="B6533">
            <v>86525</v>
          </cell>
          <cell r="C6533" t="str">
            <v>O</v>
          </cell>
        </row>
        <row r="6534">
          <cell r="B6534">
            <v>86526</v>
          </cell>
          <cell r="C6534" t="str">
            <v>O</v>
          </cell>
        </row>
        <row r="6535">
          <cell r="B6535">
            <v>86527</v>
          </cell>
          <cell r="C6535" t="str">
            <v>O</v>
          </cell>
        </row>
        <row r="6536">
          <cell r="B6536">
            <v>86528</v>
          </cell>
          <cell r="C6536" t="str">
            <v>O</v>
          </cell>
        </row>
        <row r="6537">
          <cell r="B6537">
            <v>86529</v>
          </cell>
          <cell r="C6537" t="str">
            <v>O</v>
          </cell>
        </row>
        <row r="6538">
          <cell r="B6538">
            <v>86530</v>
          </cell>
          <cell r="C6538" t="str">
            <v>O</v>
          </cell>
        </row>
        <row r="6539">
          <cell r="B6539">
            <v>86531</v>
          </cell>
          <cell r="C6539" t="str">
            <v>O</v>
          </cell>
        </row>
        <row r="6540">
          <cell r="B6540">
            <v>86532</v>
          </cell>
          <cell r="C6540" t="str">
            <v>O</v>
          </cell>
        </row>
        <row r="6541">
          <cell r="B6541">
            <v>86533</v>
          </cell>
          <cell r="C6541" t="str">
            <v>O</v>
          </cell>
        </row>
        <row r="6542">
          <cell r="B6542">
            <v>86534</v>
          </cell>
          <cell r="C6542" t="str">
            <v>O</v>
          </cell>
        </row>
        <row r="6543">
          <cell r="B6543">
            <v>86535</v>
          </cell>
          <cell r="C6543" t="str">
            <v>O</v>
          </cell>
        </row>
        <row r="6544">
          <cell r="B6544">
            <v>86536</v>
          </cell>
          <cell r="C6544" t="str">
            <v>O</v>
          </cell>
        </row>
        <row r="6545">
          <cell r="B6545">
            <v>86537</v>
          </cell>
          <cell r="C6545" t="str">
            <v>O</v>
          </cell>
        </row>
        <row r="6546">
          <cell r="B6546">
            <v>86538</v>
          </cell>
          <cell r="C6546" t="str">
            <v>O</v>
          </cell>
        </row>
        <row r="6547">
          <cell r="B6547">
            <v>86539</v>
          </cell>
          <cell r="C6547" t="str">
            <v>O</v>
          </cell>
        </row>
        <row r="6548">
          <cell r="B6548">
            <v>86540</v>
          </cell>
          <cell r="C6548" t="str">
            <v>O</v>
          </cell>
        </row>
        <row r="6549">
          <cell r="B6549">
            <v>86541</v>
          </cell>
          <cell r="C6549" t="str">
            <v>O</v>
          </cell>
        </row>
        <row r="6550">
          <cell r="B6550">
            <v>86542</v>
          </cell>
          <cell r="C6550" t="str">
            <v>O</v>
          </cell>
        </row>
        <row r="6551">
          <cell r="B6551">
            <v>86543</v>
          </cell>
          <cell r="C6551" t="str">
            <v>O</v>
          </cell>
        </row>
        <row r="6552">
          <cell r="B6552">
            <v>86544</v>
          </cell>
          <cell r="C6552" t="str">
            <v>O</v>
          </cell>
        </row>
        <row r="6553">
          <cell r="B6553">
            <v>86545</v>
          </cell>
          <cell r="C6553" t="str">
            <v>O</v>
          </cell>
        </row>
        <row r="6554">
          <cell r="B6554">
            <v>86546</v>
          </cell>
          <cell r="C6554" t="str">
            <v>O</v>
          </cell>
        </row>
        <row r="6555">
          <cell r="B6555">
            <v>86547</v>
          </cell>
          <cell r="C6555" t="str">
            <v>O</v>
          </cell>
        </row>
        <row r="6556">
          <cell r="B6556">
            <v>86548</v>
          </cell>
          <cell r="C6556" t="str">
            <v>O</v>
          </cell>
        </row>
        <row r="6557">
          <cell r="B6557">
            <v>86549</v>
          </cell>
          <cell r="C6557" t="str">
            <v>O</v>
          </cell>
        </row>
        <row r="6558">
          <cell r="B6558">
            <v>86550</v>
          </cell>
          <cell r="C6558" t="str">
            <v>O</v>
          </cell>
        </row>
        <row r="6559">
          <cell r="B6559">
            <v>86551</v>
          </cell>
          <cell r="C6559" t="str">
            <v>O</v>
          </cell>
        </row>
        <row r="6560">
          <cell r="B6560">
            <v>86552</v>
          </cell>
          <cell r="C6560" t="str">
            <v>O</v>
          </cell>
        </row>
        <row r="6561">
          <cell r="B6561">
            <v>86553</v>
          </cell>
          <cell r="C6561" t="str">
            <v>O</v>
          </cell>
        </row>
        <row r="6562">
          <cell r="B6562">
            <v>86554</v>
          </cell>
          <cell r="C6562" t="str">
            <v>O</v>
          </cell>
        </row>
        <row r="6563">
          <cell r="B6563">
            <v>86555</v>
          </cell>
          <cell r="C6563" t="str">
            <v>O</v>
          </cell>
        </row>
        <row r="6564">
          <cell r="B6564">
            <v>86556</v>
          </cell>
          <cell r="C6564" t="str">
            <v>O</v>
          </cell>
        </row>
        <row r="6565">
          <cell r="B6565">
            <v>86557</v>
          </cell>
          <cell r="C6565" t="str">
            <v>O</v>
          </cell>
        </row>
        <row r="6566">
          <cell r="B6566">
            <v>86558</v>
          </cell>
          <cell r="C6566" t="str">
            <v>O</v>
          </cell>
        </row>
        <row r="6567">
          <cell r="B6567">
            <v>86559</v>
          </cell>
          <cell r="C6567" t="str">
            <v>O</v>
          </cell>
        </row>
        <row r="6568">
          <cell r="B6568">
            <v>86560</v>
          </cell>
          <cell r="C6568" t="str">
            <v>O</v>
          </cell>
        </row>
        <row r="6569">
          <cell r="B6569">
            <v>86561</v>
          </cell>
          <cell r="C6569" t="str">
            <v>O</v>
          </cell>
        </row>
        <row r="6570">
          <cell r="B6570">
            <v>86562</v>
          </cell>
          <cell r="C6570" t="str">
            <v>O</v>
          </cell>
        </row>
        <row r="6571">
          <cell r="B6571">
            <v>86563</v>
          </cell>
          <cell r="C6571" t="str">
            <v>O</v>
          </cell>
        </row>
        <row r="6572">
          <cell r="B6572">
            <v>86564</v>
          </cell>
          <cell r="C6572" t="str">
            <v>O</v>
          </cell>
        </row>
        <row r="6573">
          <cell r="B6573">
            <v>86565</v>
          </cell>
          <cell r="C6573" t="str">
            <v>O</v>
          </cell>
        </row>
        <row r="6574">
          <cell r="B6574">
            <v>86566</v>
          </cell>
          <cell r="C6574" t="str">
            <v>O</v>
          </cell>
        </row>
        <row r="6575">
          <cell r="B6575">
            <v>86567</v>
          </cell>
          <cell r="C6575" t="str">
            <v>O</v>
          </cell>
        </row>
        <row r="6576">
          <cell r="B6576">
            <v>86568</v>
          </cell>
          <cell r="C6576" t="str">
            <v>O</v>
          </cell>
        </row>
        <row r="6577">
          <cell r="B6577">
            <v>86569</v>
          </cell>
          <cell r="C6577" t="str">
            <v>O</v>
          </cell>
        </row>
        <row r="6578">
          <cell r="B6578">
            <v>86570</v>
          </cell>
          <cell r="C6578" t="str">
            <v>O</v>
          </cell>
        </row>
        <row r="6579">
          <cell r="B6579">
            <v>86571</v>
          </cell>
          <cell r="C6579" t="str">
            <v>O</v>
          </cell>
        </row>
        <row r="6580">
          <cell r="B6580">
            <v>86572</v>
          </cell>
          <cell r="C6580" t="str">
            <v>O</v>
          </cell>
        </row>
        <row r="6581">
          <cell r="B6581">
            <v>86573</v>
          </cell>
          <cell r="C6581" t="str">
            <v>O</v>
          </cell>
        </row>
        <row r="6582">
          <cell r="B6582">
            <v>86574</v>
          </cell>
          <cell r="C6582" t="str">
            <v>O</v>
          </cell>
        </row>
        <row r="6583">
          <cell r="B6583">
            <v>86575</v>
          </cell>
          <cell r="C6583" t="str">
            <v>O</v>
          </cell>
        </row>
        <row r="6584">
          <cell r="B6584">
            <v>86576</v>
          </cell>
          <cell r="C6584" t="str">
            <v>O</v>
          </cell>
        </row>
        <row r="6585">
          <cell r="B6585">
            <v>86577</v>
          </cell>
          <cell r="C6585" t="str">
            <v>O</v>
          </cell>
        </row>
        <row r="6586">
          <cell r="B6586">
            <v>86578</v>
          </cell>
          <cell r="C6586" t="str">
            <v>O</v>
          </cell>
        </row>
        <row r="6587">
          <cell r="B6587">
            <v>86579</v>
          </cell>
          <cell r="C6587" t="str">
            <v>O</v>
          </cell>
        </row>
        <row r="6588">
          <cell r="B6588">
            <v>86580</v>
          </cell>
          <cell r="C6588" t="str">
            <v>O</v>
          </cell>
        </row>
        <row r="6589">
          <cell r="B6589">
            <v>86581</v>
          </cell>
          <cell r="C6589" t="str">
            <v>O</v>
          </cell>
        </row>
        <row r="6590">
          <cell r="B6590">
            <v>86582</v>
          </cell>
          <cell r="C6590" t="str">
            <v>O</v>
          </cell>
        </row>
        <row r="6591">
          <cell r="B6591">
            <v>86583</v>
          </cell>
          <cell r="C6591" t="str">
            <v>O</v>
          </cell>
        </row>
        <row r="6592">
          <cell r="B6592">
            <v>86584</v>
          </cell>
          <cell r="C6592" t="str">
            <v>O</v>
          </cell>
        </row>
        <row r="6593">
          <cell r="B6593">
            <v>86585</v>
          </cell>
          <cell r="C6593" t="str">
            <v>O</v>
          </cell>
        </row>
        <row r="6594">
          <cell r="B6594">
            <v>86586</v>
          </cell>
          <cell r="C6594" t="str">
            <v>O</v>
          </cell>
        </row>
        <row r="6595">
          <cell r="B6595">
            <v>86587</v>
          </cell>
          <cell r="C6595" t="str">
            <v>O</v>
          </cell>
        </row>
        <row r="6596">
          <cell r="B6596">
            <v>86588</v>
          </cell>
          <cell r="C6596" t="str">
            <v>O</v>
          </cell>
        </row>
        <row r="6597">
          <cell r="B6597">
            <v>86589</v>
          </cell>
          <cell r="C6597" t="str">
            <v>O</v>
          </cell>
        </row>
        <row r="6598">
          <cell r="B6598">
            <v>86590</v>
          </cell>
          <cell r="C6598" t="str">
            <v>O</v>
          </cell>
        </row>
        <row r="6599">
          <cell r="B6599">
            <v>86591</v>
          </cell>
          <cell r="C6599" t="str">
            <v>O</v>
          </cell>
        </row>
        <row r="6600">
          <cell r="B6600">
            <v>86592</v>
          </cell>
          <cell r="C6600" t="str">
            <v>O</v>
          </cell>
        </row>
        <row r="6601">
          <cell r="B6601">
            <v>86593</v>
          </cell>
          <cell r="C6601" t="str">
            <v>O</v>
          </cell>
        </row>
        <row r="6602">
          <cell r="B6602">
            <v>86594</v>
          </cell>
          <cell r="C6602" t="str">
            <v>O</v>
          </cell>
        </row>
        <row r="6603">
          <cell r="B6603">
            <v>86595</v>
          </cell>
          <cell r="C6603" t="str">
            <v>O</v>
          </cell>
        </row>
        <row r="6604">
          <cell r="B6604">
            <v>86596</v>
          </cell>
          <cell r="C6604" t="str">
            <v>O</v>
          </cell>
        </row>
        <row r="6605">
          <cell r="B6605">
            <v>86597</v>
          </cell>
          <cell r="C6605" t="str">
            <v>O</v>
          </cell>
        </row>
        <row r="6606">
          <cell r="B6606">
            <v>86598</v>
          </cell>
          <cell r="C6606" t="str">
            <v>O</v>
          </cell>
        </row>
        <row r="6607">
          <cell r="B6607">
            <v>86599</v>
          </cell>
          <cell r="C6607" t="str">
            <v>O</v>
          </cell>
        </row>
        <row r="6608">
          <cell r="B6608">
            <v>86600</v>
          </cell>
          <cell r="C6608" t="str">
            <v>O</v>
          </cell>
        </row>
        <row r="6609">
          <cell r="B6609">
            <v>86601</v>
          </cell>
          <cell r="C6609" t="str">
            <v>O</v>
          </cell>
        </row>
        <row r="6610">
          <cell r="B6610">
            <v>86602</v>
          </cell>
          <cell r="C6610" t="str">
            <v>O</v>
          </cell>
        </row>
        <row r="6611">
          <cell r="B6611">
            <v>86603</v>
          </cell>
          <cell r="C6611" t="str">
            <v>O</v>
          </cell>
        </row>
        <row r="6612">
          <cell r="B6612">
            <v>86604</v>
          </cell>
          <cell r="C6612" t="str">
            <v>O</v>
          </cell>
        </row>
        <row r="6613">
          <cell r="B6613">
            <v>86605</v>
          </cell>
          <cell r="C6613" t="str">
            <v>O</v>
          </cell>
        </row>
        <row r="6614">
          <cell r="B6614">
            <v>86606</v>
          </cell>
          <cell r="C6614" t="str">
            <v>O</v>
          </cell>
        </row>
        <row r="6615">
          <cell r="B6615">
            <v>86607</v>
          </cell>
          <cell r="C6615" t="str">
            <v>O</v>
          </cell>
        </row>
        <row r="6616">
          <cell r="B6616">
            <v>86608</v>
          </cell>
          <cell r="C6616" t="str">
            <v>O</v>
          </cell>
        </row>
        <row r="6617">
          <cell r="B6617">
            <v>86609</v>
          </cell>
          <cell r="C6617" t="str">
            <v>O</v>
          </cell>
        </row>
        <row r="6618">
          <cell r="B6618">
            <v>86610</v>
          </cell>
          <cell r="C6618" t="str">
            <v>O</v>
          </cell>
        </row>
        <row r="6619">
          <cell r="B6619">
            <v>86611</v>
          </cell>
          <cell r="C6619" t="str">
            <v>O</v>
          </cell>
        </row>
        <row r="6620">
          <cell r="B6620">
            <v>86612</v>
          </cell>
          <cell r="C6620" t="str">
            <v>O</v>
          </cell>
        </row>
        <row r="6621">
          <cell r="B6621">
            <v>86613</v>
          </cell>
          <cell r="C6621" t="str">
            <v>O</v>
          </cell>
        </row>
        <row r="6622">
          <cell r="B6622">
            <v>86614</v>
          </cell>
          <cell r="C6622" t="str">
            <v>O</v>
          </cell>
        </row>
        <row r="6623">
          <cell r="B6623">
            <v>86615</v>
          </cell>
          <cell r="C6623" t="str">
            <v>O</v>
          </cell>
        </row>
        <row r="6624">
          <cell r="B6624">
            <v>86616</v>
          </cell>
          <cell r="C6624" t="str">
            <v>O</v>
          </cell>
        </row>
        <row r="6625">
          <cell r="B6625">
            <v>86617</v>
          </cell>
          <cell r="C6625" t="str">
            <v>O</v>
          </cell>
        </row>
        <row r="6626">
          <cell r="B6626">
            <v>86618</v>
          </cell>
          <cell r="C6626" t="str">
            <v>O</v>
          </cell>
        </row>
        <row r="6627">
          <cell r="B6627">
            <v>86619</v>
          </cell>
          <cell r="C6627" t="str">
            <v>O</v>
          </cell>
        </row>
        <row r="6628">
          <cell r="B6628">
            <v>86620</v>
          </cell>
          <cell r="C6628" t="str">
            <v>O</v>
          </cell>
        </row>
        <row r="6629">
          <cell r="B6629">
            <v>86621</v>
          </cell>
          <cell r="C6629" t="str">
            <v>O</v>
          </cell>
        </row>
        <row r="6630">
          <cell r="B6630">
            <v>86622</v>
          </cell>
          <cell r="C6630" t="str">
            <v>O</v>
          </cell>
        </row>
        <row r="6631">
          <cell r="B6631">
            <v>86623</v>
          </cell>
          <cell r="C6631" t="str">
            <v>O</v>
          </cell>
        </row>
        <row r="6632">
          <cell r="B6632">
            <v>86624</v>
          </cell>
          <cell r="C6632" t="str">
            <v>O</v>
          </cell>
        </row>
        <row r="6633">
          <cell r="B6633">
            <v>86625</v>
          </cell>
          <cell r="C6633" t="str">
            <v>O</v>
          </cell>
        </row>
        <row r="6634">
          <cell r="B6634">
            <v>86626</v>
          </cell>
          <cell r="C6634" t="str">
            <v>O</v>
          </cell>
        </row>
        <row r="6635">
          <cell r="B6635">
            <v>86627</v>
          </cell>
          <cell r="C6635" t="str">
            <v>O</v>
          </cell>
        </row>
        <row r="6636">
          <cell r="B6636">
            <v>86628</v>
          </cell>
          <cell r="C6636" t="str">
            <v>O</v>
          </cell>
        </row>
        <row r="6637">
          <cell r="B6637">
            <v>86629</v>
          </cell>
          <cell r="C6637" t="str">
            <v>O</v>
          </cell>
        </row>
        <row r="6638">
          <cell r="B6638">
            <v>86630</v>
          </cell>
          <cell r="C6638" t="str">
            <v>O</v>
          </cell>
        </row>
        <row r="6639">
          <cell r="B6639">
            <v>86631</v>
          </cell>
          <cell r="C6639" t="str">
            <v>O</v>
          </cell>
        </row>
        <row r="6640">
          <cell r="B6640">
            <v>86632</v>
          </cell>
          <cell r="C6640" t="str">
            <v>O</v>
          </cell>
        </row>
        <row r="6641">
          <cell r="B6641">
            <v>86633</v>
          </cell>
          <cell r="C6641" t="str">
            <v>O</v>
          </cell>
        </row>
        <row r="6642">
          <cell r="B6642">
            <v>86634</v>
          </cell>
          <cell r="C6642" t="str">
            <v>O</v>
          </cell>
        </row>
        <row r="6643">
          <cell r="B6643">
            <v>86635</v>
          </cell>
          <cell r="C6643" t="str">
            <v>O</v>
          </cell>
        </row>
        <row r="6644">
          <cell r="B6644">
            <v>86636</v>
          </cell>
          <cell r="C6644" t="str">
            <v>O</v>
          </cell>
        </row>
        <row r="6645">
          <cell r="B6645">
            <v>86637</v>
          </cell>
          <cell r="C6645" t="str">
            <v>O</v>
          </cell>
        </row>
        <row r="6646">
          <cell r="B6646">
            <v>86638</v>
          </cell>
          <cell r="C6646" t="str">
            <v>O</v>
          </cell>
        </row>
        <row r="6647">
          <cell r="B6647">
            <v>86639</v>
          </cell>
          <cell r="C6647" t="str">
            <v>O</v>
          </cell>
        </row>
        <row r="6648">
          <cell r="B6648">
            <v>86640</v>
          </cell>
          <cell r="C6648" t="str">
            <v>O</v>
          </cell>
        </row>
        <row r="6649">
          <cell r="B6649">
            <v>86641</v>
          </cell>
          <cell r="C6649" t="str">
            <v>O</v>
          </cell>
        </row>
        <row r="6650">
          <cell r="B6650">
            <v>86642</v>
          </cell>
          <cell r="C6650" t="str">
            <v>O</v>
          </cell>
        </row>
        <row r="6651">
          <cell r="B6651">
            <v>86643</v>
          </cell>
          <cell r="C6651" t="str">
            <v>O</v>
          </cell>
        </row>
        <row r="6652">
          <cell r="B6652">
            <v>86644</v>
          </cell>
          <cell r="C6652" t="str">
            <v>O</v>
          </cell>
        </row>
        <row r="6653">
          <cell r="B6653">
            <v>86645</v>
          </cell>
          <cell r="C6653" t="str">
            <v>O</v>
          </cell>
        </row>
        <row r="6654">
          <cell r="B6654">
            <v>86646</v>
          </cell>
          <cell r="C6654" t="str">
            <v>O</v>
          </cell>
        </row>
        <row r="6655">
          <cell r="B6655">
            <v>86647</v>
          </cell>
          <cell r="C6655" t="str">
            <v>O</v>
          </cell>
        </row>
        <row r="6656">
          <cell r="B6656">
            <v>86648</v>
          </cell>
          <cell r="C6656" t="str">
            <v>O</v>
          </cell>
        </row>
        <row r="6657">
          <cell r="B6657">
            <v>86649</v>
          </cell>
          <cell r="C6657" t="str">
            <v>O</v>
          </cell>
        </row>
        <row r="6658">
          <cell r="B6658">
            <v>86650</v>
          </cell>
          <cell r="C6658" t="str">
            <v>O</v>
          </cell>
        </row>
        <row r="6659">
          <cell r="B6659">
            <v>86651</v>
          </cell>
          <cell r="C6659" t="str">
            <v>O</v>
          </cell>
        </row>
        <row r="6660">
          <cell r="B6660">
            <v>86652</v>
          </cell>
          <cell r="C6660" t="str">
            <v>O</v>
          </cell>
        </row>
        <row r="6661">
          <cell r="B6661">
            <v>86653</v>
          </cell>
          <cell r="C6661" t="str">
            <v>O</v>
          </cell>
        </row>
        <row r="6662">
          <cell r="B6662">
            <v>86654</v>
          </cell>
          <cell r="C6662" t="str">
            <v>O</v>
          </cell>
        </row>
        <row r="6663">
          <cell r="B6663">
            <v>86655</v>
          </cell>
          <cell r="C6663" t="str">
            <v>O</v>
          </cell>
        </row>
        <row r="6664">
          <cell r="B6664">
            <v>86656</v>
          </cell>
          <cell r="C6664" t="str">
            <v>O</v>
          </cell>
        </row>
        <row r="6665">
          <cell r="B6665">
            <v>86657</v>
          </cell>
          <cell r="C6665" t="str">
            <v>O</v>
          </cell>
        </row>
        <row r="6666">
          <cell r="B6666">
            <v>86658</v>
          </cell>
          <cell r="C6666" t="str">
            <v>O</v>
          </cell>
        </row>
        <row r="6667">
          <cell r="B6667">
            <v>86659</v>
          </cell>
          <cell r="C6667" t="str">
            <v>O</v>
          </cell>
        </row>
        <row r="6668">
          <cell r="B6668">
            <v>86660</v>
          </cell>
          <cell r="C6668" t="str">
            <v>O</v>
          </cell>
        </row>
        <row r="6669">
          <cell r="B6669">
            <v>86661</v>
          </cell>
          <cell r="C6669" t="str">
            <v>O</v>
          </cell>
        </row>
        <row r="6670">
          <cell r="B6670">
            <v>86662</v>
          </cell>
          <cell r="C6670" t="str">
            <v>O</v>
          </cell>
        </row>
        <row r="6671">
          <cell r="B6671">
            <v>86663</v>
          </cell>
          <cell r="C6671" t="str">
            <v>O</v>
          </cell>
        </row>
        <row r="6672">
          <cell r="B6672">
            <v>86664</v>
          </cell>
          <cell r="C6672" t="str">
            <v>O</v>
          </cell>
        </row>
        <row r="6673">
          <cell r="B6673">
            <v>86665</v>
          </cell>
          <cell r="C6673" t="str">
            <v>O</v>
          </cell>
        </row>
        <row r="6674">
          <cell r="B6674">
            <v>86666</v>
          </cell>
          <cell r="C6674" t="str">
            <v>O</v>
          </cell>
        </row>
        <row r="6675">
          <cell r="B6675">
            <v>86667</v>
          </cell>
          <cell r="C6675" t="str">
            <v>O</v>
          </cell>
        </row>
        <row r="6676">
          <cell r="B6676">
            <v>86668</v>
          </cell>
          <cell r="C6676" t="str">
            <v>O</v>
          </cell>
        </row>
        <row r="6677">
          <cell r="B6677">
            <v>86669</v>
          </cell>
          <cell r="C6677" t="str">
            <v>O</v>
          </cell>
        </row>
        <row r="6678">
          <cell r="B6678">
            <v>86670</v>
          </cell>
          <cell r="C6678" t="str">
            <v>O</v>
          </cell>
        </row>
        <row r="6679">
          <cell r="B6679">
            <v>86671</v>
          </cell>
          <cell r="C6679" t="str">
            <v>O</v>
          </cell>
        </row>
        <row r="6680">
          <cell r="B6680">
            <v>86672</v>
          </cell>
          <cell r="C6680" t="str">
            <v>O</v>
          </cell>
        </row>
        <row r="6681">
          <cell r="B6681">
            <v>86673</v>
          </cell>
          <cell r="C6681" t="str">
            <v>O</v>
          </cell>
        </row>
        <row r="6682">
          <cell r="B6682">
            <v>86674</v>
          </cell>
          <cell r="C6682" t="str">
            <v>O</v>
          </cell>
        </row>
        <row r="6683">
          <cell r="B6683">
            <v>86675</v>
          </cell>
          <cell r="C6683" t="str">
            <v>O</v>
          </cell>
        </row>
        <row r="6684">
          <cell r="B6684">
            <v>86676</v>
          </cell>
          <cell r="C6684" t="str">
            <v>O</v>
          </cell>
        </row>
        <row r="6685">
          <cell r="B6685">
            <v>86677</v>
          </cell>
          <cell r="C6685" t="str">
            <v>O</v>
          </cell>
        </row>
        <row r="6686">
          <cell r="B6686">
            <v>86678</v>
          </cell>
          <cell r="C6686" t="str">
            <v>O</v>
          </cell>
        </row>
        <row r="6687">
          <cell r="B6687">
            <v>86679</v>
          </cell>
          <cell r="C6687" t="str">
            <v>O</v>
          </cell>
        </row>
        <row r="6688">
          <cell r="B6688">
            <v>86680</v>
          </cell>
          <cell r="C6688" t="str">
            <v>O</v>
          </cell>
        </row>
        <row r="6689">
          <cell r="B6689">
            <v>86681</v>
          </cell>
          <cell r="C6689" t="str">
            <v>O</v>
          </cell>
        </row>
        <row r="6690">
          <cell r="B6690">
            <v>86682</v>
          </cell>
          <cell r="C6690" t="str">
            <v>O</v>
          </cell>
        </row>
        <row r="6691">
          <cell r="B6691">
            <v>86683</v>
          </cell>
          <cell r="C6691" t="str">
            <v>O</v>
          </cell>
        </row>
        <row r="6692">
          <cell r="B6692">
            <v>86684</v>
          </cell>
          <cell r="C6692" t="str">
            <v>O</v>
          </cell>
        </row>
        <row r="6693">
          <cell r="B6693">
            <v>86685</v>
          </cell>
          <cell r="C6693" t="str">
            <v>O</v>
          </cell>
        </row>
        <row r="6694">
          <cell r="B6694">
            <v>86686</v>
          </cell>
          <cell r="C6694" t="str">
            <v>O</v>
          </cell>
        </row>
        <row r="6695">
          <cell r="B6695">
            <v>86687</v>
          </cell>
          <cell r="C6695" t="str">
            <v>O</v>
          </cell>
        </row>
        <row r="6696">
          <cell r="B6696">
            <v>86688</v>
          </cell>
          <cell r="C6696" t="str">
            <v>O</v>
          </cell>
        </row>
        <row r="6697">
          <cell r="B6697">
            <v>86689</v>
          </cell>
          <cell r="C6697" t="str">
            <v>O</v>
          </cell>
        </row>
        <row r="6698">
          <cell r="B6698">
            <v>86690</v>
          </cell>
          <cell r="C6698" t="str">
            <v>O</v>
          </cell>
        </row>
        <row r="6699">
          <cell r="B6699">
            <v>86691</v>
          </cell>
          <cell r="C6699" t="str">
            <v>O</v>
          </cell>
        </row>
        <row r="6700">
          <cell r="B6700">
            <v>86692</v>
          </cell>
          <cell r="C6700" t="str">
            <v>O</v>
          </cell>
        </row>
        <row r="6701">
          <cell r="B6701">
            <v>86693</v>
          </cell>
          <cell r="C6701" t="str">
            <v>O</v>
          </cell>
        </row>
        <row r="6702">
          <cell r="B6702">
            <v>86694</v>
          </cell>
          <cell r="C6702" t="str">
            <v>O</v>
          </cell>
        </row>
        <row r="6703">
          <cell r="B6703">
            <v>86695</v>
          </cell>
          <cell r="C6703" t="str">
            <v>O</v>
          </cell>
        </row>
        <row r="6704">
          <cell r="B6704">
            <v>86696</v>
          </cell>
          <cell r="C6704" t="str">
            <v>O</v>
          </cell>
        </row>
        <row r="6705">
          <cell r="B6705">
            <v>86697</v>
          </cell>
          <cell r="C6705" t="str">
            <v>O</v>
          </cell>
        </row>
        <row r="6706">
          <cell r="B6706">
            <v>86698</v>
          </cell>
          <cell r="C6706" t="str">
            <v>O</v>
          </cell>
        </row>
        <row r="6707">
          <cell r="B6707">
            <v>86699</v>
          </cell>
          <cell r="C6707" t="str">
            <v>O</v>
          </cell>
        </row>
        <row r="6708">
          <cell r="B6708">
            <v>86700</v>
          </cell>
          <cell r="C6708" t="str">
            <v>O</v>
          </cell>
        </row>
        <row r="6709">
          <cell r="B6709">
            <v>86701</v>
          </cell>
          <cell r="C6709" t="str">
            <v>O</v>
          </cell>
        </row>
        <row r="6710">
          <cell r="B6710">
            <v>86702</v>
          </cell>
          <cell r="C6710" t="str">
            <v>O</v>
          </cell>
        </row>
        <row r="6711">
          <cell r="B6711">
            <v>86703</v>
          </cell>
          <cell r="C6711" t="str">
            <v>O</v>
          </cell>
        </row>
        <row r="6712">
          <cell r="B6712">
            <v>86704</v>
          </cell>
          <cell r="C6712" t="str">
            <v>O</v>
          </cell>
        </row>
        <row r="6713">
          <cell r="B6713">
            <v>86705</v>
          </cell>
          <cell r="C6713" t="str">
            <v>O</v>
          </cell>
        </row>
        <row r="6714">
          <cell r="B6714">
            <v>86706</v>
          </cell>
          <cell r="C6714" t="str">
            <v>O</v>
          </cell>
        </row>
        <row r="6715">
          <cell r="B6715">
            <v>86707</v>
          </cell>
          <cell r="C6715" t="str">
            <v>O</v>
          </cell>
        </row>
        <row r="6716">
          <cell r="B6716">
            <v>86708</v>
          </cell>
          <cell r="C6716" t="str">
            <v>O</v>
          </cell>
        </row>
        <row r="6717">
          <cell r="B6717">
            <v>86709</v>
          </cell>
          <cell r="C6717" t="str">
            <v>O</v>
          </cell>
        </row>
        <row r="6718">
          <cell r="B6718">
            <v>86710</v>
          </cell>
          <cell r="C6718" t="str">
            <v>O</v>
          </cell>
        </row>
        <row r="6719">
          <cell r="B6719">
            <v>86711</v>
          </cell>
          <cell r="C6719" t="str">
            <v>O</v>
          </cell>
        </row>
        <row r="6720">
          <cell r="B6720">
            <v>86712</v>
          </cell>
          <cell r="C6720" t="str">
            <v>O</v>
          </cell>
        </row>
        <row r="6721">
          <cell r="B6721">
            <v>86713</v>
          </cell>
          <cell r="C6721" t="str">
            <v>O</v>
          </cell>
        </row>
        <row r="6722">
          <cell r="B6722">
            <v>86714</v>
          </cell>
          <cell r="C6722" t="str">
            <v>O</v>
          </cell>
        </row>
        <row r="6723">
          <cell r="B6723">
            <v>86715</v>
          </cell>
          <cell r="C6723" t="str">
            <v>O</v>
          </cell>
        </row>
        <row r="6724">
          <cell r="B6724">
            <v>86716</v>
          </cell>
          <cell r="C6724" t="str">
            <v>O</v>
          </cell>
        </row>
        <row r="6725">
          <cell r="B6725">
            <v>86717</v>
          </cell>
          <cell r="C6725" t="str">
            <v>O</v>
          </cell>
        </row>
        <row r="6726">
          <cell r="B6726">
            <v>86718</v>
          </cell>
          <cell r="C6726" t="str">
            <v>O</v>
          </cell>
        </row>
        <row r="6727">
          <cell r="B6727">
            <v>86719</v>
          </cell>
          <cell r="C6727" t="str">
            <v>O</v>
          </cell>
        </row>
        <row r="6728">
          <cell r="B6728">
            <v>86720</v>
          </cell>
          <cell r="C6728" t="str">
            <v>O</v>
          </cell>
        </row>
        <row r="6729">
          <cell r="B6729">
            <v>86721</v>
          </cell>
          <cell r="C6729" t="str">
            <v>O</v>
          </cell>
        </row>
        <row r="6730">
          <cell r="B6730">
            <v>86722</v>
          </cell>
          <cell r="C6730" t="str">
            <v>O</v>
          </cell>
        </row>
        <row r="6731">
          <cell r="B6731">
            <v>86723</v>
          </cell>
          <cell r="C6731" t="str">
            <v>O</v>
          </cell>
        </row>
        <row r="6732">
          <cell r="B6732">
            <v>86724</v>
          </cell>
          <cell r="C6732" t="str">
            <v>O</v>
          </cell>
        </row>
        <row r="6733">
          <cell r="B6733">
            <v>86725</v>
          </cell>
          <cell r="C6733" t="str">
            <v>O</v>
          </cell>
        </row>
        <row r="6734">
          <cell r="B6734">
            <v>86726</v>
          </cell>
          <cell r="C6734" t="str">
            <v>O</v>
          </cell>
        </row>
        <row r="6735">
          <cell r="B6735">
            <v>86727</v>
          </cell>
          <cell r="C6735" t="str">
            <v>O</v>
          </cell>
        </row>
        <row r="6736">
          <cell r="B6736">
            <v>86728</v>
          </cell>
          <cell r="C6736" t="str">
            <v>O</v>
          </cell>
        </row>
        <row r="6737">
          <cell r="B6737">
            <v>86729</v>
          </cell>
          <cell r="C6737" t="str">
            <v>O</v>
          </cell>
        </row>
        <row r="6738">
          <cell r="B6738">
            <v>86730</v>
          </cell>
          <cell r="C6738" t="str">
            <v>O</v>
          </cell>
        </row>
        <row r="6739">
          <cell r="B6739">
            <v>86731</v>
          </cell>
          <cell r="C6739" t="str">
            <v>O</v>
          </cell>
        </row>
        <row r="6740">
          <cell r="B6740">
            <v>86732</v>
          </cell>
          <cell r="C6740" t="str">
            <v>O</v>
          </cell>
        </row>
        <row r="6741">
          <cell r="B6741">
            <v>86733</v>
          </cell>
          <cell r="C6741" t="str">
            <v>O</v>
          </cell>
        </row>
        <row r="6742">
          <cell r="B6742">
            <v>86734</v>
          </cell>
          <cell r="C6742" t="str">
            <v>O</v>
          </cell>
        </row>
        <row r="6743">
          <cell r="B6743">
            <v>86735</v>
          </cell>
          <cell r="C6743" t="str">
            <v>O</v>
          </cell>
        </row>
        <row r="6744">
          <cell r="B6744">
            <v>86736</v>
          </cell>
          <cell r="C6744" t="str">
            <v>O</v>
          </cell>
        </row>
        <row r="6745">
          <cell r="B6745">
            <v>86737</v>
          </cell>
          <cell r="C6745" t="str">
            <v>O</v>
          </cell>
        </row>
        <row r="6746">
          <cell r="B6746">
            <v>86738</v>
          </cell>
          <cell r="C6746" t="str">
            <v>O</v>
          </cell>
        </row>
        <row r="6747">
          <cell r="B6747">
            <v>86739</v>
          </cell>
          <cell r="C6747" t="str">
            <v>O</v>
          </cell>
        </row>
        <row r="6748">
          <cell r="B6748">
            <v>86740</v>
          </cell>
          <cell r="C6748" t="str">
            <v>O</v>
          </cell>
        </row>
        <row r="6749">
          <cell r="B6749">
            <v>86741</v>
          </cell>
          <cell r="C6749" t="str">
            <v>O</v>
          </cell>
        </row>
        <row r="6750">
          <cell r="B6750">
            <v>86742</v>
          </cell>
          <cell r="C6750" t="str">
            <v>O</v>
          </cell>
        </row>
        <row r="6751">
          <cell r="B6751">
            <v>86743</v>
          </cell>
          <cell r="C6751" t="str">
            <v>O</v>
          </cell>
        </row>
        <row r="6752">
          <cell r="B6752">
            <v>86744</v>
          </cell>
          <cell r="C6752" t="str">
            <v>O</v>
          </cell>
        </row>
        <row r="6753">
          <cell r="B6753">
            <v>86745</v>
          </cell>
          <cell r="C6753" t="str">
            <v>O</v>
          </cell>
        </row>
        <row r="6754">
          <cell r="B6754">
            <v>86746</v>
          </cell>
          <cell r="C6754" t="str">
            <v>O</v>
          </cell>
        </row>
        <row r="6755">
          <cell r="B6755">
            <v>86747</v>
          </cell>
          <cell r="C6755" t="str">
            <v>O</v>
          </cell>
        </row>
        <row r="6756">
          <cell r="B6756">
            <v>86748</v>
          </cell>
          <cell r="C6756" t="str">
            <v>O</v>
          </cell>
        </row>
        <row r="6757">
          <cell r="B6757">
            <v>86749</v>
          </cell>
          <cell r="C6757" t="str">
            <v>O</v>
          </cell>
        </row>
        <row r="6758">
          <cell r="B6758">
            <v>86750</v>
          </cell>
          <cell r="C6758" t="str">
            <v>O</v>
          </cell>
        </row>
        <row r="6759">
          <cell r="B6759">
            <v>86751</v>
          </cell>
          <cell r="C6759" t="str">
            <v>O</v>
          </cell>
        </row>
        <row r="6760">
          <cell r="B6760">
            <v>86752</v>
          </cell>
          <cell r="C6760" t="str">
            <v>O</v>
          </cell>
        </row>
        <row r="6761">
          <cell r="B6761">
            <v>86753</v>
          </cell>
          <cell r="C6761" t="str">
            <v>O</v>
          </cell>
        </row>
        <row r="6762">
          <cell r="B6762">
            <v>86754</v>
          </cell>
          <cell r="C6762" t="str">
            <v>O</v>
          </cell>
        </row>
        <row r="6763">
          <cell r="B6763">
            <v>86755</v>
          </cell>
          <cell r="C6763" t="str">
            <v>O</v>
          </cell>
        </row>
        <row r="6764">
          <cell r="B6764">
            <v>86756</v>
          </cell>
          <cell r="C6764" t="str">
            <v>O</v>
          </cell>
        </row>
        <row r="6765">
          <cell r="B6765">
            <v>86757</v>
          </cell>
          <cell r="C6765" t="str">
            <v>O</v>
          </cell>
        </row>
        <row r="6766">
          <cell r="B6766">
            <v>86758</v>
          </cell>
          <cell r="C6766" t="str">
            <v>O</v>
          </cell>
        </row>
        <row r="6767">
          <cell r="B6767">
            <v>86759</v>
          </cell>
          <cell r="C6767" t="str">
            <v>O</v>
          </cell>
        </row>
        <row r="6768">
          <cell r="B6768">
            <v>86760</v>
          </cell>
          <cell r="C6768" t="str">
            <v>O</v>
          </cell>
        </row>
        <row r="6769">
          <cell r="B6769">
            <v>86761</v>
          </cell>
          <cell r="C6769" t="str">
            <v>O</v>
          </cell>
        </row>
        <row r="6770">
          <cell r="B6770">
            <v>86762</v>
          </cell>
          <cell r="C6770" t="str">
            <v>O</v>
          </cell>
        </row>
        <row r="6771">
          <cell r="B6771">
            <v>86763</v>
          </cell>
          <cell r="C6771" t="str">
            <v>O</v>
          </cell>
        </row>
        <row r="6772">
          <cell r="B6772">
            <v>86764</v>
          </cell>
          <cell r="C6772" t="str">
            <v>O</v>
          </cell>
        </row>
        <row r="6773">
          <cell r="B6773">
            <v>86765</v>
          </cell>
          <cell r="C6773" t="str">
            <v>O</v>
          </cell>
        </row>
        <row r="6774">
          <cell r="B6774">
            <v>86766</v>
          </cell>
          <cell r="C6774" t="str">
            <v>O</v>
          </cell>
        </row>
        <row r="6775">
          <cell r="B6775">
            <v>86767</v>
          </cell>
          <cell r="C6775" t="str">
            <v>O</v>
          </cell>
        </row>
        <row r="6776">
          <cell r="B6776">
            <v>86768</v>
          </cell>
          <cell r="C6776" t="str">
            <v>O</v>
          </cell>
        </row>
        <row r="6777">
          <cell r="B6777">
            <v>86769</v>
          </cell>
          <cell r="C6777" t="str">
            <v>O</v>
          </cell>
        </row>
        <row r="6778">
          <cell r="B6778">
            <v>86770</v>
          </cell>
          <cell r="C6778" t="str">
            <v>O</v>
          </cell>
        </row>
        <row r="6779">
          <cell r="B6779">
            <v>86771</v>
          </cell>
          <cell r="C6779" t="str">
            <v>O</v>
          </cell>
        </row>
        <row r="6780">
          <cell r="B6780">
            <v>86772</v>
          </cell>
          <cell r="C6780" t="str">
            <v>O</v>
          </cell>
        </row>
        <row r="6781">
          <cell r="B6781">
            <v>86773</v>
          </cell>
          <cell r="C6781" t="str">
            <v>O</v>
          </cell>
        </row>
        <row r="6782">
          <cell r="B6782">
            <v>86774</v>
          </cell>
          <cell r="C6782" t="str">
            <v>O</v>
          </cell>
        </row>
        <row r="6783">
          <cell r="B6783">
            <v>86775</v>
          </cell>
          <cell r="C6783" t="str">
            <v>O</v>
          </cell>
        </row>
        <row r="6784">
          <cell r="B6784">
            <v>86776</v>
          </cell>
          <cell r="C6784" t="str">
            <v>O</v>
          </cell>
        </row>
        <row r="6785">
          <cell r="B6785">
            <v>86777</v>
          </cell>
          <cell r="C6785" t="str">
            <v>O</v>
          </cell>
        </row>
        <row r="6786">
          <cell r="B6786">
            <v>86778</v>
          </cell>
          <cell r="C6786" t="str">
            <v>O</v>
          </cell>
        </row>
        <row r="6787">
          <cell r="B6787">
            <v>86779</v>
          </cell>
          <cell r="C6787" t="str">
            <v>O</v>
          </cell>
        </row>
        <row r="6788">
          <cell r="B6788">
            <v>86780</v>
          </cell>
          <cell r="C6788" t="str">
            <v>O</v>
          </cell>
        </row>
        <row r="6789">
          <cell r="B6789">
            <v>86781</v>
          </cell>
          <cell r="C6789" t="str">
            <v>O</v>
          </cell>
        </row>
        <row r="6790">
          <cell r="B6790">
            <v>86782</v>
          </cell>
          <cell r="C6790" t="str">
            <v>O</v>
          </cell>
        </row>
        <row r="6791">
          <cell r="B6791">
            <v>86783</v>
          </cell>
          <cell r="C6791" t="str">
            <v>O</v>
          </cell>
        </row>
        <row r="6792">
          <cell r="B6792">
            <v>86784</v>
          </cell>
          <cell r="C6792" t="str">
            <v>O</v>
          </cell>
        </row>
        <row r="6793">
          <cell r="B6793">
            <v>86785</v>
          </cell>
          <cell r="C6793" t="str">
            <v>O</v>
          </cell>
        </row>
        <row r="6794">
          <cell r="B6794">
            <v>86786</v>
          </cell>
          <cell r="C6794" t="str">
            <v>O</v>
          </cell>
        </row>
        <row r="6795">
          <cell r="B6795">
            <v>86787</v>
          </cell>
          <cell r="C6795" t="str">
            <v>O</v>
          </cell>
        </row>
        <row r="6796">
          <cell r="B6796">
            <v>86788</v>
          </cell>
          <cell r="C6796" t="str">
            <v>O</v>
          </cell>
        </row>
        <row r="6797">
          <cell r="B6797">
            <v>86789</v>
          </cell>
          <cell r="C6797" t="str">
            <v>O</v>
          </cell>
        </row>
        <row r="6798">
          <cell r="B6798">
            <v>86790</v>
          </cell>
          <cell r="C6798" t="str">
            <v>O</v>
          </cell>
        </row>
        <row r="6799">
          <cell r="B6799">
            <v>86791</v>
          </cell>
          <cell r="C6799" t="str">
            <v>O</v>
          </cell>
        </row>
        <row r="6800">
          <cell r="B6800">
            <v>86792</v>
          </cell>
          <cell r="C6800" t="str">
            <v>O</v>
          </cell>
        </row>
        <row r="6801">
          <cell r="B6801">
            <v>86793</v>
          </cell>
          <cell r="C6801" t="str">
            <v>O</v>
          </cell>
        </row>
        <row r="6802">
          <cell r="B6802">
            <v>86794</v>
          </cell>
          <cell r="C6802" t="str">
            <v>O</v>
          </cell>
        </row>
        <row r="6803">
          <cell r="B6803">
            <v>86795</v>
          </cell>
          <cell r="C6803" t="str">
            <v>O</v>
          </cell>
        </row>
        <row r="6804">
          <cell r="B6804">
            <v>86796</v>
          </cell>
          <cell r="C6804" t="str">
            <v>O</v>
          </cell>
        </row>
        <row r="6805">
          <cell r="B6805">
            <v>86797</v>
          </cell>
          <cell r="C6805" t="str">
            <v>O</v>
          </cell>
        </row>
        <row r="6806">
          <cell r="B6806">
            <v>86798</v>
          </cell>
          <cell r="C6806" t="str">
            <v>O</v>
          </cell>
        </row>
        <row r="6807">
          <cell r="B6807">
            <v>86799</v>
          </cell>
          <cell r="C6807" t="str">
            <v>O</v>
          </cell>
        </row>
        <row r="6808">
          <cell r="B6808">
            <v>86800</v>
          </cell>
          <cell r="C6808" t="str">
            <v>O</v>
          </cell>
        </row>
        <row r="6809">
          <cell r="B6809">
            <v>86801</v>
          </cell>
          <cell r="C6809" t="str">
            <v>O</v>
          </cell>
        </row>
        <row r="6810">
          <cell r="B6810">
            <v>86802</v>
          </cell>
          <cell r="C6810" t="str">
            <v>O</v>
          </cell>
        </row>
        <row r="6811">
          <cell r="B6811">
            <v>86803</v>
          </cell>
          <cell r="C6811" t="str">
            <v>O</v>
          </cell>
        </row>
        <row r="6812">
          <cell r="B6812">
            <v>86804</v>
          </cell>
          <cell r="C6812" t="str">
            <v>O</v>
          </cell>
        </row>
        <row r="6813">
          <cell r="B6813">
            <v>86805</v>
          </cell>
          <cell r="C6813" t="str">
            <v>O</v>
          </cell>
        </row>
        <row r="6814">
          <cell r="B6814">
            <v>86806</v>
          </cell>
          <cell r="C6814" t="str">
            <v>O</v>
          </cell>
        </row>
        <row r="6815">
          <cell r="B6815">
            <v>86807</v>
          </cell>
          <cell r="C6815" t="str">
            <v>O</v>
          </cell>
        </row>
        <row r="6816">
          <cell r="B6816">
            <v>86808</v>
          </cell>
          <cell r="C6816" t="str">
            <v>O</v>
          </cell>
        </row>
        <row r="6817">
          <cell r="B6817">
            <v>86809</v>
          </cell>
          <cell r="C6817" t="str">
            <v>O</v>
          </cell>
        </row>
        <row r="6818">
          <cell r="B6818">
            <v>86810</v>
          </cell>
          <cell r="C6818" t="str">
            <v>O</v>
          </cell>
        </row>
        <row r="6819">
          <cell r="B6819">
            <v>86811</v>
          </cell>
          <cell r="C6819" t="str">
            <v>O</v>
          </cell>
        </row>
        <row r="6820">
          <cell r="B6820">
            <v>86812</v>
          </cell>
          <cell r="C6820" t="str">
            <v>O</v>
          </cell>
        </row>
        <row r="6821">
          <cell r="B6821">
            <v>86813</v>
          </cell>
          <cell r="C6821" t="str">
            <v>O</v>
          </cell>
        </row>
        <row r="6822">
          <cell r="B6822">
            <v>86814</v>
          </cell>
          <cell r="C6822" t="str">
            <v>O</v>
          </cell>
        </row>
        <row r="6823">
          <cell r="B6823">
            <v>86815</v>
          </cell>
          <cell r="C6823" t="str">
            <v>O</v>
          </cell>
        </row>
        <row r="6824">
          <cell r="B6824">
            <v>86816</v>
          </cell>
          <cell r="C6824" t="str">
            <v>O</v>
          </cell>
        </row>
        <row r="6825">
          <cell r="B6825">
            <v>86817</v>
          </cell>
          <cell r="C6825" t="str">
            <v>O</v>
          </cell>
        </row>
        <row r="6826">
          <cell r="B6826">
            <v>86818</v>
          </cell>
          <cell r="C6826" t="str">
            <v>O</v>
          </cell>
        </row>
        <row r="6827">
          <cell r="B6827">
            <v>86819</v>
          </cell>
          <cell r="C6827" t="str">
            <v>O</v>
          </cell>
        </row>
        <row r="6828">
          <cell r="B6828">
            <v>86820</v>
          </cell>
          <cell r="C6828" t="str">
            <v>O</v>
          </cell>
        </row>
        <row r="6829">
          <cell r="B6829">
            <v>86821</v>
          </cell>
          <cell r="C6829" t="str">
            <v>O</v>
          </cell>
        </row>
        <row r="6830">
          <cell r="B6830">
            <v>86822</v>
          </cell>
          <cell r="C6830" t="str">
            <v>O</v>
          </cell>
        </row>
        <row r="6831">
          <cell r="B6831">
            <v>86823</v>
          </cell>
          <cell r="C6831" t="str">
            <v>O</v>
          </cell>
        </row>
        <row r="6832">
          <cell r="B6832">
            <v>86824</v>
          </cell>
          <cell r="C6832" t="str">
            <v>O</v>
          </cell>
        </row>
        <row r="6833">
          <cell r="B6833">
            <v>86825</v>
          </cell>
          <cell r="C6833" t="str">
            <v>O</v>
          </cell>
        </row>
        <row r="6834">
          <cell r="B6834">
            <v>86826</v>
          </cell>
          <cell r="C6834" t="str">
            <v>O</v>
          </cell>
        </row>
        <row r="6835">
          <cell r="B6835">
            <v>86827</v>
          </cell>
          <cell r="C6835" t="str">
            <v>O</v>
          </cell>
        </row>
        <row r="6836">
          <cell r="B6836">
            <v>86828</v>
          </cell>
          <cell r="C6836" t="str">
            <v>O</v>
          </cell>
        </row>
        <row r="6837">
          <cell r="B6837">
            <v>86829</v>
          </cell>
          <cell r="C6837" t="str">
            <v>O</v>
          </cell>
        </row>
        <row r="6838">
          <cell r="B6838">
            <v>86830</v>
          </cell>
          <cell r="C6838" t="str">
            <v>O</v>
          </cell>
        </row>
        <row r="6839">
          <cell r="B6839">
            <v>86831</v>
          </cell>
          <cell r="C6839" t="str">
            <v>O</v>
          </cell>
        </row>
        <row r="6840">
          <cell r="B6840">
            <v>86832</v>
          </cell>
          <cell r="C6840" t="str">
            <v>O</v>
          </cell>
        </row>
        <row r="6841">
          <cell r="B6841">
            <v>86833</v>
          </cell>
          <cell r="C6841" t="str">
            <v>O</v>
          </cell>
        </row>
        <row r="6842">
          <cell r="B6842">
            <v>86834</v>
          </cell>
          <cell r="C6842" t="str">
            <v>O</v>
          </cell>
        </row>
        <row r="6843">
          <cell r="B6843">
            <v>86835</v>
          </cell>
          <cell r="C6843" t="str">
            <v>O</v>
          </cell>
        </row>
        <row r="6844">
          <cell r="B6844">
            <v>86836</v>
          </cell>
          <cell r="C6844" t="str">
            <v>O</v>
          </cell>
        </row>
        <row r="6845">
          <cell r="B6845">
            <v>86837</v>
          </cell>
          <cell r="C6845" t="str">
            <v>O</v>
          </cell>
        </row>
        <row r="6846">
          <cell r="B6846">
            <v>86838</v>
          </cell>
          <cell r="C6846" t="str">
            <v>O</v>
          </cell>
        </row>
        <row r="6847">
          <cell r="B6847">
            <v>86839</v>
          </cell>
          <cell r="C6847" t="str">
            <v>O</v>
          </cell>
        </row>
        <row r="6848">
          <cell r="B6848">
            <v>86840</v>
          </cell>
          <cell r="C6848" t="str">
            <v>O</v>
          </cell>
        </row>
        <row r="6849">
          <cell r="B6849">
            <v>86841</v>
          </cell>
          <cell r="C6849" t="str">
            <v>O</v>
          </cell>
        </row>
        <row r="6850">
          <cell r="B6850">
            <v>86842</v>
          </cell>
          <cell r="C6850" t="str">
            <v>O</v>
          </cell>
        </row>
        <row r="6851">
          <cell r="B6851">
            <v>86843</v>
          </cell>
          <cell r="C6851" t="str">
            <v>O</v>
          </cell>
        </row>
        <row r="6852">
          <cell r="B6852">
            <v>86844</v>
          </cell>
          <cell r="C6852" t="str">
            <v>O</v>
          </cell>
        </row>
        <row r="6853">
          <cell r="B6853">
            <v>86845</v>
          </cell>
          <cell r="C6853" t="str">
            <v>O</v>
          </cell>
        </row>
        <row r="6854">
          <cell r="B6854">
            <v>86846</v>
          </cell>
          <cell r="C6854" t="str">
            <v>O</v>
          </cell>
        </row>
        <row r="6855">
          <cell r="B6855">
            <v>86847</v>
          </cell>
          <cell r="C6855" t="str">
            <v>O</v>
          </cell>
        </row>
        <row r="6856">
          <cell r="B6856">
            <v>86848</v>
          </cell>
          <cell r="C6856" t="str">
            <v>O</v>
          </cell>
        </row>
        <row r="6857">
          <cell r="B6857">
            <v>86849</v>
          </cell>
          <cell r="C6857" t="str">
            <v>O</v>
          </cell>
        </row>
        <row r="6858">
          <cell r="B6858">
            <v>86850</v>
          </cell>
          <cell r="C6858" t="str">
            <v>O</v>
          </cell>
        </row>
        <row r="6859">
          <cell r="B6859">
            <v>86851</v>
          </cell>
          <cell r="C6859" t="str">
            <v>O</v>
          </cell>
        </row>
        <row r="6860">
          <cell r="B6860">
            <v>86852</v>
          </cell>
          <cell r="C6860" t="str">
            <v>O</v>
          </cell>
        </row>
        <row r="6861">
          <cell r="B6861">
            <v>86853</v>
          </cell>
          <cell r="C6861" t="str">
            <v>O</v>
          </cell>
        </row>
        <row r="6862">
          <cell r="B6862">
            <v>86854</v>
          </cell>
          <cell r="C6862" t="str">
            <v>O</v>
          </cell>
        </row>
        <row r="6863">
          <cell r="B6863">
            <v>86855</v>
          </cell>
          <cell r="C6863" t="str">
            <v>O</v>
          </cell>
        </row>
        <row r="6864">
          <cell r="B6864">
            <v>86856</v>
          </cell>
          <cell r="C6864" t="str">
            <v>O</v>
          </cell>
        </row>
        <row r="6865">
          <cell r="B6865">
            <v>86857</v>
          </cell>
          <cell r="C6865" t="str">
            <v>O</v>
          </cell>
        </row>
        <row r="6866">
          <cell r="B6866">
            <v>86858</v>
          </cell>
          <cell r="C6866" t="str">
            <v>O</v>
          </cell>
        </row>
        <row r="6867">
          <cell r="B6867">
            <v>86859</v>
          </cell>
          <cell r="C6867" t="str">
            <v>O</v>
          </cell>
        </row>
        <row r="6868">
          <cell r="B6868">
            <v>86860</v>
          </cell>
          <cell r="C6868" t="str">
            <v>O</v>
          </cell>
        </row>
        <row r="6869">
          <cell r="B6869">
            <v>86861</v>
          </cell>
          <cell r="C6869" t="str">
            <v>O</v>
          </cell>
        </row>
        <row r="6870">
          <cell r="B6870">
            <v>86862</v>
          </cell>
          <cell r="C6870" t="str">
            <v>O</v>
          </cell>
        </row>
        <row r="6871">
          <cell r="B6871">
            <v>86863</v>
          </cell>
          <cell r="C6871" t="str">
            <v>O</v>
          </cell>
        </row>
        <row r="6872">
          <cell r="B6872">
            <v>86864</v>
          </cell>
          <cell r="C6872" t="str">
            <v>O</v>
          </cell>
        </row>
        <row r="6873">
          <cell r="B6873">
            <v>86865</v>
          </cell>
          <cell r="C6873" t="str">
            <v>O</v>
          </cell>
        </row>
        <row r="6874">
          <cell r="B6874">
            <v>86866</v>
          </cell>
          <cell r="C6874" t="str">
            <v>O</v>
          </cell>
        </row>
        <row r="6875">
          <cell r="B6875">
            <v>86867</v>
          </cell>
          <cell r="C6875" t="str">
            <v>O</v>
          </cell>
        </row>
        <row r="6876">
          <cell r="B6876">
            <v>86868</v>
          </cell>
          <cell r="C6876" t="str">
            <v>O</v>
          </cell>
        </row>
        <row r="6877">
          <cell r="B6877">
            <v>86869</v>
          </cell>
          <cell r="C6877" t="str">
            <v>O</v>
          </cell>
        </row>
        <row r="6878">
          <cell r="B6878">
            <v>86870</v>
          </cell>
          <cell r="C6878" t="str">
            <v>O</v>
          </cell>
        </row>
        <row r="6879">
          <cell r="B6879">
            <v>86871</v>
          </cell>
          <cell r="C6879" t="str">
            <v>O</v>
          </cell>
        </row>
        <row r="6880">
          <cell r="B6880">
            <v>86872</v>
          </cell>
          <cell r="C6880" t="str">
            <v>O</v>
          </cell>
        </row>
        <row r="6881">
          <cell r="B6881">
            <v>86873</v>
          </cell>
          <cell r="C6881" t="str">
            <v>O</v>
          </cell>
        </row>
        <row r="6882">
          <cell r="B6882">
            <v>86874</v>
          </cell>
          <cell r="C6882" t="str">
            <v>O</v>
          </cell>
        </row>
        <row r="6883">
          <cell r="B6883">
            <v>86875</v>
          </cell>
          <cell r="C6883" t="str">
            <v>O</v>
          </cell>
        </row>
        <row r="6884">
          <cell r="B6884">
            <v>86876</v>
          </cell>
          <cell r="C6884" t="str">
            <v>O</v>
          </cell>
        </row>
        <row r="6885">
          <cell r="B6885">
            <v>86877</v>
          </cell>
          <cell r="C6885" t="str">
            <v>O</v>
          </cell>
        </row>
        <row r="6886">
          <cell r="B6886">
            <v>86878</v>
          </cell>
          <cell r="C6886" t="str">
            <v>O</v>
          </cell>
        </row>
        <row r="6887">
          <cell r="B6887">
            <v>86879</v>
          </cell>
          <cell r="C6887" t="str">
            <v>O</v>
          </cell>
        </row>
        <row r="6888">
          <cell r="B6888">
            <v>86880</v>
          </cell>
          <cell r="C6888" t="str">
            <v>O</v>
          </cell>
        </row>
        <row r="6889">
          <cell r="B6889">
            <v>86881</v>
          </cell>
          <cell r="C6889" t="str">
            <v>O</v>
          </cell>
        </row>
        <row r="6890">
          <cell r="B6890">
            <v>86882</v>
          </cell>
          <cell r="C6890" t="str">
            <v>O</v>
          </cell>
        </row>
        <row r="6891">
          <cell r="B6891">
            <v>86883</v>
          </cell>
          <cell r="C6891" t="str">
            <v>O</v>
          </cell>
        </row>
        <row r="6892">
          <cell r="B6892">
            <v>86884</v>
          </cell>
          <cell r="C6892" t="str">
            <v>O</v>
          </cell>
        </row>
        <row r="6893">
          <cell r="B6893">
            <v>86885</v>
          </cell>
          <cell r="C6893" t="str">
            <v>O</v>
          </cell>
        </row>
        <row r="6894">
          <cell r="B6894">
            <v>86886</v>
          </cell>
          <cell r="C6894" t="str">
            <v>O</v>
          </cell>
        </row>
        <row r="6895">
          <cell r="B6895">
            <v>86887</v>
          </cell>
          <cell r="C6895" t="str">
            <v>O</v>
          </cell>
        </row>
        <row r="6896">
          <cell r="B6896">
            <v>86888</v>
          </cell>
          <cell r="C6896" t="str">
            <v>O</v>
          </cell>
        </row>
        <row r="6897">
          <cell r="B6897">
            <v>86889</v>
          </cell>
          <cell r="C6897" t="str">
            <v>O</v>
          </cell>
        </row>
        <row r="6898">
          <cell r="B6898">
            <v>86890</v>
          </cell>
          <cell r="C6898" t="str">
            <v>O</v>
          </cell>
        </row>
        <row r="6899">
          <cell r="B6899">
            <v>86891</v>
          </cell>
          <cell r="C6899" t="str">
            <v>O</v>
          </cell>
        </row>
        <row r="6900">
          <cell r="B6900">
            <v>86892</v>
          </cell>
          <cell r="C6900" t="str">
            <v>O</v>
          </cell>
        </row>
        <row r="6901">
          <cell r="B6901">
            <v>86893</v>
          </cell>
          <cell r="C6901" t="str">
            <v>O</v>
          </cell>
        </row>
        <row r="6902">
          <cell r="B6902">
            <v>86894</v>
          </cell>
          <cell r="C6902" t="str">
            <v>O</v>
          </cell>
        </row>
        <row r="6903">
          <cell r="B6903">
            <v>86895</v>
          </cell>
          <cell r="C6903" t="str">
            <v>O</v>
          </cell>
        </row>
        <row r="6904">
          <cell r="B6904">
            <v>86896</v>
          </cell>
          <cell r="C6904" t="str">
            <v>O</v>
          </cell>
        </row>
        <row r="6905">
          <cell r="B6905">
            <v>86897</v>
          </cell>
          <cell r="C6905" t="str">
            <v>O</v>
          </cell>
        </row>
        <row r="6906">
          <cell r="B6906">
            <v>86898</v>
          </cell>
          <cell r="C6906" t="str">
            <v>O</v>
          </cell>
        </row>
        <row r="6907">
          <cell r="B6907">
            <v>86899</v>
          </cell>
          <cell r="C6907" t="str">
            <v>O</v>
          </cell>
        </row>
        <row r="6908">
          <cell r="B6908">
            <v>86900</v>
          </cell>
          <cell r="C6908" t="str">
            <v>O</v>
          </cell>
        </row>
        <row r="6909">
          <cell r="B6909">
            <v>86901</v>
          </cell>
          <cell r="C6909" t="str">
            <v>O</v>
          </cell>
        </row>
        <row r="6910">
          <cell r="B6910">
            <v>86902</v>
          </cell>
          <cell r="C6910" t="str">
            <v>O</v>
          </cell>
        </row>
        <row r="6911">
          <cell r="B6911">
            <v>86903</v>
          </cell>
          <cell r="C6911" t="str">
            <v>O</v>
          </cell>
        </row>
        <row r="6912">
          <cell r="B6912">
            <v>86904</v>
          </cell>
          <cell r="C6912" t="str">
            <v>O</v>
          </cell>
        </row>
        <row r="6913">
          <cell r="B6913">
            <v>86905</v>
          </cell>
          <cell r="C6913" t="str">
            <v>O</v>
          </cell>
        </row>
        <row r="6914">
          <cell r="B6914">
            <v>86906</v>
          </cell>
          <cell r="C6914" t="str">
            <v>O</v>
          </cell>
        </row>
        <row r="6915">
          <cell r="B6915">
            <v>86907</v>
          </cell>
          <cell r="C6915" t="str">
            <v>O</v>
          </cell>
        </row>
        <row r="6916">
          <cell r="B6916">
            <v>86908</v>
          </cell>
          <cell r="C6916" t="str">
            <v>O</v>
          </cell>
        </row>
        <row r="6917">
          <cell r="B6917">
            <v>86909</v>
          </cell>
          <cell r="C6917" t="str">
            <v>O</v>
          </cell>
        </row>
        <row r="6918">
          <cell r="B6918">
            <v>86910</v>
          </cell>
          <cell r="C6918" t="str">
            <v>O</v>
          </cell>
        </row>
        <row r="6919">
          <cell r="B6919">
            <v>86911</v>
          </cell>
          <cell r="C6919" t="str">
            <v>O</v>
          </cell>
        </row>
        <row r="6920">
          <cell r="B6920">
            <v>86912</v>
          </cell>
          <cell r="C6920" t="str">
            <v>O</v>
          </cell>
        </row>
        <row r="6921">
          <cell r="B6921">
            <v>86913</v>
          </cell>
          <cell r="C6921" t="str">
            <v>O</v>
          </cell>
        </row>
        <row r="6922">
          <cell r="B6922">
            <v>86914</v>
          </cell>
          <cell r="C6922" t="str">
            <v>O</v>
          </cell>
        </row>
        <row r="6923">
          <cell r="B6923">
            <v>86915</v>
          </cell>
          <cell r="C6923" t="str">
            <v>O</v>
          </cell>
        </row>
        <row r="6924">
          <cell r="B6924">
            <v>86916</v>
          </cell>
          <cell r="C6924" t="str">
            <v>O</v>
          </cell>
        </row>
        <row r="6925">
          <cell r="B6925">
            <v>86917</v>
          </cell>
          <cell r="C6925" t="str">
            <v>O</v>
          </cell>
        </row>
        <row r="6926">
          <cell r="B6926">
            <v>86918</v>
          </cell>
          <cell r="C6926" t="str">
            <v>O</v>
          </cell>
        </row>
        <row r="6927">
          <cell r="B6927">
            <v>86919</v>
          </cell>
          <cell r="C6927" t="str">
            <v>O</v>
          </cell>
        </row>
        <row r="6928">
          <cell r="B6928">
            <v>86920</v>
          </cell>
          <cell r="C6928" t="str">
            <v>O</v>
          </cell>
        </row>
        <row r="6929">
          <cell r="B6929">
            <v>86921</v>
          </cell>
          <cell r="C6929" t="str">
            <v>O</v>
          </cell>
        </row>
        <row r="6930">
          <cell r="B6930">
            <v>86922</v>
          </cell>
          <cell r="C6930" t="str">
            <v>O</v>
          </cell>
        </row>
        <row r="6931">
          <cell r="B6931">
            <v>86923</v>
          </cell>
          <cell r="C6931" t="str">
            <v>O</v>
          </cell>
        </row>
        <row r="6932">
          <cell r="B6932">
            <v>86924</v>
          </cell>
          <cell r="C6932" t="str">
            <v>O</v>
          </cell>
        </row>
        <row r="6933">
          <cell r="B6933">
            <v>86925</v>
          </cell>
          <cell r="C6933" t="str">
            <v>O</v>
          </cell>
        </row>
        <row r="6934">
          <cell r="B6934">
            <v>86926</v>
          </cell>
          <cell r="C6934" t="str">
            <v>O</v>
          </cell>
        </row>
        <row r="6935">
          <cell r="B6935">
            <v>86927</v>
          </cell>
          <cell r="C6935" t="str">
            <v>O</v>
          </cell>
        </row>
        <row r="6936">
          <cell r="B6936">
            <v>86928</v>
          </cell>
          <cell r="C6936" t="str">
            <v>O</v>
          </cell>
        </row>
        <row r="6937">
          <cell r="B6937">
            <v>86929</v>
          </cell>
          <cell r="C6937" t="str">
            <v>O</v>
          </cell>
        </row>
        <row r="6938">
          <cell r="B6938">
            <v>86930</v>
          </cell>
          <cell r="C6938" t="str">
            <v>O</v>
          </cell>
        </row>
        <row r="6939">
          <cell r="B6939">
            <v>86931</v>
          </cell>
          <cell r="C6939" t="str">
            <v>O</v>
          </cell>
        </row>
        <row r="6940">
          <cell r="B6940">
            <v>86932</v>
          </cell>
          <cell r="C6940" t="str">
            <v>O</v>
          </cell>
        </row>
        <row r="6941">
          <cell r="B6941">
            <v>86933</v>
          </cell>
          <cell r="C6941" t="str">
            <v>O</v>
          </cell>
        </row>
        <row r="6942">
          <cell r="B6942">
            <v>86934</v>
          </cell>
          <cell r="C6942" t="str">
            <v>O</v>
          </cell>
        </row>
        <row r="6943">
          <cell r="B6943">
            <v>86935</v>
          </cell>
          <cell r="C6943" t="str">
            <v>O</v>
          </cell>
        </row>
        <row r="6944">
          <cell r="B6944">
            <v>86936</v>
          </cell>
          <cell r="C6944" t="str">
            <v>O</v>
          </cell>
        </row>
        <row r="6945">
          <cell r="B6945">
            <v>86937</v>
          </cell>
          <cell r="C6945" t="str">
            <v>O</v>
          </cell>
        </row>
        <row r="6946">
          <cell r="B6946">
            <v>86938</v>
          </cell>
          <cell r="C6946" t="str">
            <v>O</v>
          </cell>
        </row>
        <row r="6947">
          <cell r="B6947">
            <v>86939</v>
          </cell>
          <cell r="C6947" t="str">
            <v>O</v>
          </cell>
        </row>
        <row r="6948">
          <cell r="B6948">
            <v>86940</v>
          </cell>
          <cell r="C6948" t="str">
            <v>O</v>
          </cell>
        </row>
        <row r="6949">
          <cell r="B6949">
            <v>86941</v>
          </cell>
          <cell r="C6949" t="str">
            <v>O</v>
          </cell>
        </row>
        <row r="6950">
          <cell r="B6950">
            <v>86942</v>
          </cell>
          <cell r="C6950" t="str">
            <v>O</v>
          </cell>
        </row>
        <row r="6951">
          <cell r="B6951">
            <v>86943</v>
          </cell>
          <cell r="C6951" t="str">
            <v>O</v>
          </cell>
        </row>
        <row r="6952">
          <cell r="B6952">
            <v>86944</v>
          </cell>
          <cell r="C6952" t="str">
            <v>O</v>
          </cell>
        </row>
        <row r="6953">
          <cell r="B6953">
            <v>86945</v>
          </cell>
          <cell r="C6953" t="str">
            <v>O</v>
          </cell>
        </row>
        <row r="6954">
          <cell r="B6954">
            <v>86946</v>
          </cell>
          <cell r="C6954" t="str">
            <v>O</v>
          </cell>
        </row>
        <row r="6955">
          <cell r="B6955">
            <v>86947</v>
          </cell>
          <cell r="C6955" t="str">
            <v>O</v>
          </cell>
        </row>
        <row r="6956">
          <cell r="B6956">
            <v>86948</v>
          </cell>
          <cell r="C6956" t="str">
            <v>O</v>
          </cell>
        </row>
        <row r="6957">
          <cell r="B6957">
            <v>86949</v>
          </cell>
          <cell r="C6957" t="str">
            <v>O</v>
          </cell>
        </row>
        <row r="6958">
          <cell r="B6958">
            <v>86950</v>
          </cell>
          <cell r="C6958" t="str">
            <v>O</v>
          </cell>
        </row>
        <row r="6959">
          <cell r="B6959">
            <v>86951</v>
          </cell>
          <cell r="C6959" t="str">
            <v>O</v>
          </cell>
        </row>
        <row r="6960">
          <cell r="B6960">
            <v>86952</v>
          </cell>
          <cell r="C6960" t="str">
            <v>O</v>
          </cell>
        </row>
        <row r="6961">
          <cell r="B6961">
            <v>86953</v>
          </cell>
          <cell r="C6961" t="str">
            <v>O</v>
          </cell>
        </row>
        <row r="6962">
          <cell r="B6962">
            <v>86954</v>
          </cell>
          <cell r="C6962" t="str">
            <v>O</v>
          </cell>
        </row>
        <row r="6963">
          <cell r="B6963">
            <v>86955</v>
          </cell>
          <cell r="C6963" t="str">
            <v>O</v>
          </cell>
        </row>
        <row r="6964">
          <cell r="B6964">
            <v>86956</v>
          </cell>
          <cell r="C6964" t="str">
            <v>O</v>
          </cell>
        </row>
        <row r="6965">
          <cell r="B6965">
            <v>86957</v>
          </cell>
          <cell r="C6965" t="str">
            <v>O</v>
          </cell>
        </row>
        <row r="6966">
          <cell r="B6966">
            <v>86958</v>
          </cell>
          <cell r="C6966" t="str">
            <v>O</v>
          </cell>
        </row>
        <row r="6967">
          <cell r="B6967">
            <v>86959</v>
          </cell>
          <cell r="C6967" t="str">
            <v>O</v>
          </cell>
        </row>
        <row r="6968">
          <cell r="B6968">
            <v>86960</v>
          </cell>
          <cell r="C6968" t="str">
            <v>O</v>
          </cell>
        </row>
        <row r="6969">
          <cell r="B6969">
            <v>86961</v>
          </cell>
          <cell r="C6969" t="str">
            <v>O</v>
          </cell>
        </row>
        <row r="6970">
          <cell r="B6970">
            <v>86962</v>
          </cell>
          <cell r="C6970" t="str">
            <v>O</v>
          </cell>
        </row>
        <row r="6971">
          <cell r="B6971">
            <v>86963</v>
          </cell>
          <cell r="C6971" t="str">
            <v>O</v>
          </cell>
        </row>
        <row r="6972">
          <cell r="B6972">
            <v>86964</v>
          </cell>
          <cell r="C6972" t="str">
            <v>O</v>
          </cell>
        </row>
        <row r="6973">
          <cell r="B6973">
            <v>86965</v>
          </cell>
          <cell r="C6973" t="str">
            <v>O</v>
          </cell>
        </row>
        <row r="6974">
          <cell r="B6974">
            <v>86966</v>
          </cell>
          <cell r="C6974" t="str">
            <v>O</v>
          </cell>
        </row>
        <row r="6975">
          <cell r="B6975">
            <v>86967</v>
          </cell>
          <cell r="C6975" t="str">
            <v>O</v>
          </cell>
        </row>
        <row r="6976">
          <cell r="B6976">
            <v>86968</v>
          </cell>
          <cell r="C6976" t="str">
            <v>O</v>
          </cell>
        </row>
        <row r="6977">
          <cell r="B6977">
            <v>86969</v>
          </cell>
          <cell r="C6977" t="str">
            <v>O</v>
          </cell>
        </row>
        <row r="6978">
          <cell r="B6978">
            <v>86970</v>
          </cell>
          <cell r="C6978" t="str">
            <v>O</v>
          </cell>
        </row>
        <row r="6979">
          <cell r="B6979">
            <v>86971</v>
          </cell>
          <cell r="C6979" t="str">
            <v>O</v>
          </cell>
        </row>
        <row r="6980">
          <cell r="B6980">
            <v>86972</v>
          </cell>
          <cell r="C6980" t="str">
            <v>O</v>
          </cell>
        </row>
        <row r="6981">
          <cell r="B6981">
            <v>86973</v>
          </cell>
          <cell r="C6981" t="str">
            <v>O</v>
          </cell>
        </row>
        <row r="6982">
          <cell r="B6982">
            <v>86974</v>
          </cell>
          <cell r="C6982" t="str">
            <v>O</v>
          </cell>
        </row>
        <row r="6983">
          <cell r="B6983">
            <v>86975</v>
          </cell>
          <cell r="C6983" t="str">
            <v>O</v>
          </cell>
        </row>
        <row r="6984">
          <cell r="B6984">
            <v>86976</v>
          </cell>
          <cell r="C6984" t="str">
            <v>O</v>
          </cell>
        </row>
        <row r="6985">
          <cell r="B6985">
            <v>86977</v>
          </cell>
          <cell r="C6985" t="str">
            <v>O</v>
          </cell>
        </row>
        <row r="6986">
          <cell r="B6986">
            <v>86978</v>
          </cell>
          <cell r="C6986" t="str">
            <v>O</v>
          </cell>
        </row>
        <row r="6987">
          <cell r="B6987">
            <v>86979</v>
          </cell>
          <cell r="C6987" t="str">
            <v>O</v>
          </cell>
        </row>
        <row r="6988">
          <cell r="B6988">
            <v>86980</v>
          </cell>
          <cell r="C6988" t="str">
            <v>O</v>
          </cell>
        </row>
        <row r="6989">
          <cell r="B6989">
            <v>86981</v>
          </cell>
          <cell r="C6989" t="str">
            <v>O</v>
          </cell>
        </row>
        <row r="6990">
          <cell r="B6990">
            <v>86982</v>
          </cell>
          <cell r="C6990" t="str">
            <v>O</v>
          </cell>
        </row>
        <row r="6991">
          <cell r="B6991">
            <v>86983</v>
          </cell>
          <cell r="C6991" t="str">
            <v>O</v>
          </cell>
        </row>
        <row r="6992">
          <cell r="B6992">
            <v>86984</v>
          </cell>
          <cell r="C6992" t="str">
            <v>O</v>
          </cell>
        </row>
        <row r="6993">
          <cell r="B6993">
            <v>86985</v>
          </cell>
          <cell r="C6993" t="str">
            <v>O</v>
          </cell>
        </row>
        <row r="6994">
          <cell r="B6994">
            <v>86986</v>
          </cell>
          <cell r="C6994" t="str">
            <v>O</v>
          </cell>
        </row>
        <row r="6995">
          <cell r="B6995">
            <v>86987</v>
          </cell>
          <cell r="C6995" t="str">
            <v>O</v>
          </cell>
        </row>
        <row r="6996">
          <cell r="B6996">
            <v>86988</v>
          </cell>
          <cell r="C6996" t="str">
            <v>O</v>
          </cell>
        </row>
        <row r="6997">
          <cell r="B6997">
            <v>86989</v>
          </cell>
          <cell r="C6997" t="str">
            <v>O</v>
          </cell>
        </row>
        <row r="6998">
          <cell r="B6998">
            <v>86990</v>
          </cell>
          <cell r="C6998" t="str">
            <v>O</v>
          </cell>
        </row>
        <row r="6999">
          <cell r="B6999">
            <v>86991</v>
          </cell>
          <cell r="C6999" t="str">
            <v>O</v>
          </cell>
        </row>
        <row r="7000">
          <cell r="B7000">
            <v>86992</v>
          </cell>
          <cell r="C7000" t="str">
            <v>O</v>
          </cell>
        </row>
        <row r="7001">
          <cell r="B7001">
            <v>86993</v>
          </cell>
          <cell r="C7001" t="str">
            <v>O</v>
          </cell>
        </row>
        <row r="7002">
          <cell r="B7002">
            <v>86994</v>
          </cell>
          <cell r="C7002" t="str">
            <v>O</v>
          </cell>
        </row>
        <row r="7003">
          <cell r="B7003">
            <v>86995</v>
          </cell>
          <cell r="C7003" t="str">
            <v>O</v>
          </cell>
        </row>
        <row r="7004">
          <cell r="B7004">
            <v>86996</v>
          </cell>
          <cell r="C7004" t="str">
            <v>O</v>
          </cell>
        </row>
        <row r="7005">
          <cell r="B7005">
            <v>86997</v>
          </cell>
          <cell r="C7005" t="str">
            <v>O</v>
          </cell>
        </row>
        <row r="7006">
          <cell r="B7006">
            <v>86998</v>
          </cell>
          <cell r="C7006" t="str">
            <v>O</v>
          </cell>
        </row>
        <row r="7007">
          <cell r="B7007">
            <v>86999</v>
          </cell>
          <cell r="C7007" t="str">
            <v>O</v>
          </cell>
        </row>
        <row r="7008">
          <cell r="B7008">
            <v>87000</v>
          </cell>
        </row>
        <row r="7009">
          <cell r="B7009">
            <v>87001</v>
          </cell>
        </row>
        <row r="7010">
          <cell r="B7010">
            <v>87002</v>
          </cell>
        </row>
        <row r="7011">
          <cell r="B7011">
            <v>87003</v>
          </cell>
        </row>
        <row r="7012">
          <cell r="B7012">
            <v>87004</v>
          </cell>
        </row>
        <row r="7013">
          <cell r="B7013">
            <v>87005</v>
          </cell>
        </row>
        <row r="7014">
          <cell r="B7014">
            <v>87006</v>
          </cell>
        </row>
        <row r="7015">
          <cell r="B7015">
            <v>87007</v>
          </cell>
        </row>
        <row r="7016">
          <cell r="B7016">
            <v>87008</v>
          </cell>
        </row>
        <row r="7017">
          <cell r="B7017">
            <v>87009</v>
          </cell>
        </row>
        <row r="7018">
          <cell r="B7018">
            <v>87010</v>
          </cell>
        </row>
        <row r="7019">
          <cell r="B7019">
            <v>87011</v>
          </cell>
        </row>
        <row r="7020">
          <cell r="B7020">
            <v>87012</v>
          </cell>
        </row>
        <row r="7021">
          <cell r="B7021">
            <v>87013</v>
          </cell>
        </row>
        <row r="7022">
          <cell r="B7022">
            <v>87014</v>
          </cell>
        </row>
        <row r="7023">
          <cell r="B7023">
            <v>87015</v>
          </cell>
        </row>
        <row r="7024">
          <cell r="B7024">
            <v>87016</v>
          </cell>
        </row>
        <row r="7025">
          <cell r="B7025">
            <v>87017</v>
          </cell>
        </row>
        <row r="7026">
          <cell r="B7026">
            <v>87018</v>
          </cell>
        </row>
        <row r="7027">
          <cell r="B7027">
            <v>87019</v>
          </cell>
        </row>
        <row r="7028">
          <cell r="B7028">
            <v>87020</v>
          </cell>
        </row>
        <row r="7029">
          <cell r="B7029">
            <v>87021</v>
          </cell>
        </row>
        <row r="7030">
          <cell r="B7030">
            <v>87022</v>
          </cell>
        </row>
        <row r="7031">
          <cell r="B7031">
            <v>87023</v>
          </cell>
        </row>
        <row r="7032">
          <cell r="B7032">
            <v>87024</v>
          </cell>
        </row>
        <row r="7033">
          <cell r="B7033">
            <v>87025</v>
          </cell>
        </row>
        <row r="7034">
          <cell r="B7034">
            <v>87026</v>
          </cell>
        </row>
        <row r="7035">
          <cell r="B7035">
            <v>87027</v>
          </cell>
        </row>
        <row r="7036">
          <cell r="B7036">
            <v>87028</v>
          </cell>
        </row>
        <row r="7037">
          <cell r="B7037">
            <v>87029</v>
          </cell>
        </row>
        <row r="7038">
          <cell r="B7038">
            <v>87030</v>
          </cell>
        </row>
        <row r="7039">
          <cell r="B7039">
            <v>87031</v>
          </cell>
        </row>
        <row r="7040">
          <cell r="B7040">
            <v>87032</v>
          </cell>
        </row>
        <row r="7041">
          <cell r="B7041">
            <v>87033</v>
          </cell>
        </row>
        <row r="7042">
          <cell r="B7042">
            <v>87034</v>
          </cell>
        </row>
        <row r="7043">
          <cell r="B7043">
            <v>87035</v>
          </cell>
        </row>
        <row r="7044">
          <cell r="B7044">
            <v>87036</v>
          </cell>
        </row>
        <row r="7045">
          <cell r="B7045">
            <v>87037</v>
          </cell>
        </row>
        <row r="7046">
          <cell r="B7046">
            <v>87038</v>
          </cell>
        </row>
        <row r="7047">
          <cell r="B7047">
            <v>87039</v>
          </cell>
        </row>
        <row r="7048">
          <cell r="B7048">
            <v>87040</v>
          </cell>
        </row>
        <row r="7049">
          <cell r="B7049">
            <v>87041</v>
          </cell>
        </row>
        <row r="7050">
          <cell r="B7050">
            <v>87042</v>
          </cell>
        </row>
        <row r="7051">
          <cell r="B7051">
            <v>87043</v>
          </cell>
        </row>
        <row r="7052">
          <cell r="B7052">
            <v>87044</v>
          </cell>
        </row>
        <row r="7053">
          <cell r="B7053">
            <v>87045</v>
          </cell>
        </row>
        <row r="7054">
          <cell r="B7054">
            <v>87046</v>
          </cell>
        </row>
        <row r="7055">
          <cell r="B7055">
            <v>87047</v>
          </cell>
        </row>
        <row r="7056">
          <cell r="B7056">
            <v>87048</v>
          </cell>
        </row>
        <row r="7057">
          <cell r="B7057">
            <v>87049</v>
          </cell>
        </row>
        <row r="7058">
          <cell r="B7058">
            <v>87050</v>
          </cell>
        </row>
        <row r="7059">
          <cell r="B7059">
            <v>87051</v>
          </cell>
        </row>
        <row r="7060">
          <cell r="B7060">
            <v>87052</v>
          </cell>
        </row>
        <row r="7061">
          <cell r="B7061">
            <v>87053</v>
          </cell>
        </row>
        <row r="7062">
          <cell r="B7062">
            <v>87054</v>
          </cell>
        </row>
        <row r="7063">
          <cell r="B7063">
            <v>87055</v>
          </cell>
        </row>
        <row r="7064">
          <cell r="B7064">
            <v>87056</v>
          </cell>
        </row>
        <row r="7065">
          <cell r="B7065">
            <v>87057</v>
          </cell>
        </row>
        <row r="7066">
          <cell r="B7066">
            <v>87058</v>
          </cell>
        </row>
        <row r="7067">
          <cell r="B7067">
            <v>87059</v>
          </cell>
        </row>
        <row r="7068">
          <cell r="B7068">
            <v>87060</v>
          </cell>
        </row>
        <row r="7069">
          <cell r="B7069">
            <v>87061</v>
          </cell>
        </row>
        <row r="7070">
          <cell r="B7070">
            <v>87062</v>
          </cell>
        </row>
        <row r="7071">
          <cell r="B7071">
            <v>87063</v>
          </cell>
        </row>
        <row r="7072">
          <cell r="B7072">
            <v>87064</v>
          </cell>
        </row>
        <row r="7073">
          <cell r="B7073">
            <v>87065</v>
          </cell>
        </row>
        <row r="7074">
          <cell r="B7074">
            <v>87066</v>
          </cell>
        </row>
        <row r="7075">
          <cell r="B7075">
            <v>87067</v>
          </cell>
        </row>
        <row r="7076">
          <cell r="B7076">
            <v>87068</v>
          </cell>
        </row>
        <row r="7077">
          <cell r="B7077">
            <v>87069</v>
          </cell>
        </row>
        <row r="7078">
          <cell r="B7078">
            <v>87070</v>
          </cell>
        </row>
        <row r="7079">
          <cell r="B7079">
            <v>87071</v>
          </cell>
        </row>
        <row r="7080">
          <cell r="B7080">
            <v>87072</v>
          </cell>
        </row>
        <row r="7081">
          <cell r="B7081">
            <v>87073</v>
          </cell>
        </row>
        <row r="7082">
          <cell r="B7082">
            <v>87074</v>
          </cell>
        </row>
        <row r="7083">
          <cell r="B7083">
            <v>87075</v>
          </cell>
        </row>
        <row r="7084">
          <cell r="B7084">
            <v>87076</v>
          </cell>
        </row>
        <row r="7085">
          <cell r="B7085">
            <v>87077</v>
          </cell>
        </row>
        <row r="7086">
          <cell r="B7086">
            <v>87078</v>
          </cell>
        </row>
        <row r="7087">
          <cell r="B7087">
            <v>87079</v>
          </cell>
        </row>
        <row r="7088">
          <cell r="B7088">
            <v>87080</v>
          </cell>
        </row>
        <row r="7089">
          <cell r="B7089">
            <v>87081</v>
          </cell>
        </row>
        <row r="7090">
          <cell r="B7090">
            <v>87082</v>
          </cell>
        </row>
        <row r="7091">
          <cell r="B7091">
            <v>87083</v>
          </cell>
        </row>
        <row r="7092">
          <cell r="B7092">
            <v>87084</v>
          </cell>
        </row>
        <row r="7093">
          <cell r="B7093">
            <v>87085</v>
          </cell>
        </row>
        <row r="7094">
          <cell r="B7094">
            <v>87086</v>
          </cell>
        </row>
        <row r="7095">
          <cell r="B7095">
            <v>87087</v>
          </cell>
        </row>
        <row r="7096">
          <cell r="B7096">
            <v>87088</v>
          </cell>
        </row>
        <row r="7097">
          <cell r="B7097">
            <v>87089</v>
          </cell>
        </row>
        <row r="7098">
          <cell r="B7098">
            <v>87090</v>
          </cell>
        </row>
        <row r="7099">
          <cell r="B7099">
            <v>87091</v>
          </cell>
        </row>
        <row r="7100">
          <cell r="B7100">
            <v>87092</v>
          </cell>
        </row>
        <row r="7101">
          <cell r="B7101">
            <v>87093</v>
          </cell>
        </row>
        <row r="7102">
          <cell r="B7102">
            <v>87094</v>
          </cell>
        </row>
        <row r="7103">
          <cell r="B7103">
            <v>87095</v>
          </cell>
        </row>
        <row r="7104">
          <cell r="B7104">
            <v>87096</v>
          </cell>
        </row>
        <row r="7105">
          <cell r="B7105">
            <v>87097</v>
          </cell>
        </row>
        <row r="7106">
          <cell r="B7106">
            <v>87098</v>
          </cell>
        </row>
        <row r="7107">
          <cell r="B7107">
            <v>87099</v>
          </cell>
        </row>
        <row r="7108">
          <cell r="B7108">
            <v>87100</v>
          </cell>
        </row>
        <row r="7109">
          <cell r="B7109">
            <v>87101</v>
          </cell>
        </row>
        <row r="7110">
          <cell r="B7110">
            <v>87102</v>
          </cell>
        </row>
        <row r="7111">
          <cell r="B7111">
            <v>87103</v>
          </cell>
        </row>
        <row r="7112">
          <cell r="B7112">
            <v>87104</v>
          </cell>
        </row>
        <row r="7113">
          <cell r="B7113">
            <v>87105</v>
          </cell>
        </row>
        <row r="7114">
          <cell r="B7114">
            <v>87106</v>
          </cell>
        </row>
        <row r="7115">
          <cell r="B7115">
            <v>87107</v>
          </cell>
        </row>
        <row r="7116">
          <cell r="B7116">
            <v>87108</v>
          </cell>
        </row>
        <row r="7117">
          <cell r="B7117">
            <v>87109</v>
          </cell>
        </row>
        <row r="7118">
          <cell r="B7118">
            <v>87110</v>
          </cell>
        </row>
        <row r="7119">
          <cell r="B7119">
            <v>87111</v>
          </cell>
        </row>
        <row r="7120">
          <cell r="B7120">
            <v>87112</v>
          </cell>
        </row>
        <row r="7121">
          <cell r="B7121">
            <v>87113</v>
          </cell>
        </row>
        <row r="7122">
          <cell r="B7122">
            <v>87114</v>
          </cell>
        </row>
        <row r="7123">
          <cell r="B7123">
            <v>87115</v>
          </cell>
        </row>
        <row r="7124">
          <cell r="B7124">
            <v>87116</v>
          </cell>
        </row>
        <row r="7125">
          <cell r="B7125">
            <v>87117</v>
          </cell>
        </row>
        <row r="7126">
          <cell r="B7126">
            <v>87118</v>
          </cell>
        </row>
        <row r="7127">
          <cell r="B7127">
            <v>87119</v>
          </cell>
        </row>
        <row r="7128">
          <cell r="B7128">
            <v>87120</v>
          </cell>
        </row>
        <row r="7129">
          <cell r="B7129">
            <v>87121</v>
          </cell>
        </row>
        <row r="7130">
          <cell r="B7130">
            <v>87122</v>
          </cell>
        </row>
        <row r="7131">
          <cell r="B7131">
            <v>87123</v>
          </cell>
        </row>
        <row r="7132">
          <cell r="B7132">
            <v>87124</v>
          </cell>
        </row>
        <row r="7133">
          <cell r="B7133">
            <v>87125</v>
          </cell>
        </row>
        <row r="7134">
          <cell r="B7134">
            <v>87126</v>
          </cell>
        </row>
        <row r="7135">
          <cell r="B7135">
            <v>87127</v>
          </cell>
        </row>
        <row r="7136">
          <cell r="B7136">
            <v>87128</v>
          </cell>
        </row>
        <row r="7137">
          <cell r="B7137">
            <v>87129</v>
          </cell>
        </row>
        <row r="7138">
          <cell r="B7138">
            <v>87130</v>
          </cell>
        </row>
        <row r="7139">
          <cell r="B7139">
            <v>87131</v>
          </cell>
        </row>
        <row r="7140">
          <cell r="B7140">
            <v>87132</v>
          </cell>
        </row>
        <row r="7141">
          <cell r="B7141">
            <v>87133</v>
          </cell>
        </row>
        <row r="7142">
          <cell r="B7142">
            <v>87134</v>
          </cell>
        </row>
        <row r="7143">
          <cell r="B7143">
            <v>87135</v>
          </cell>
        </row>
        <row r="7144">
          <cell r="B7144">
            <v>87136</v>
          </cell>
        </row>
        <row r="7145">
          <cell r="B7145">
            <v>87137</v>
          </cell>
        </row>
        <row r="7146">
          <cell r="B7146">
            <v>87138</v>
          </cell>
        </row>
        <row r="7147">
          <cell r="B7147">
            <v>87139</v>
          </cell>
        </row>
        <row r="7148">
          <cell r="B7148">
            <v>87140</v>
          </cell>
        </row>
        <row r="7149">
          <cell r="B7149">
            <v>87141</v>
          </cell>
        </row>
        <row r="7150">
          <cell r="B7150">
            <v>87142</v>
          </cell>
        </row>
        <row r="7151">
          <cell r="B7151">
            <v>87143</v>
          </cell>
        </row>
        <row r="7152">
          <cell r="B7152">
            <v>87144</v>
          </cell>
        </row>
        <row r="7153">
          <cell r="B7153">
            <v>87145</v>
          </cell>
        </row>
        <row r="7154">
          <cell r="B7154">
            <v>87146</v>
          </cell>
        </row>
        <row r="7155">
          <cell r="B7155">
            <v>87147</v>
          </cell>
        </row>
        <row r="7156">
          <cell r="B7156">
            <v>87148</v>
          </cell>
        </row>
        <row r="7157">
          <cell r="B7157">
            <v>87149</v>
          </cell>
        </row>
        <row r="7158">
          <cell r="B7158">
            <v>87150</v>
          </cell>
        </row>
        <row r="7159">
          <cell r="B7159">
            <v>87151</v>
          </cell>
        </row>
        <row r="7160">
          <cell r="B7160">
            <v>87152</v>
          </cell>
        </row>
        <row r="7161">
          <cell r="B7161">
            <v>87153</v>
          </cell>
        </row>
        <row r="7162">
          <cell r="B7162">
            <v>87154</v>
          </cell>
        </row>
        <row r="7163">
          <cell r="B7163">
            <v>87155</v>
          </cell>
        </row>
        <row r="7164">
          <cell r="B7164">
            <v>87156</v>
          </cell>
        </row>
        <row r="7165">
          <cell r="B7165">
            <v>87157</v>
          </cell>
        </row>
        <row r="7166">
          <cell r="B7166">
            <v>87158</v>
          </cell>
        </row>
        <row r="7167">
          <cell r="B7167">
            <v>87159</v>
          </cell>
        </row>
        <row r="7168">
          <cell r="B7168">
            <v>87160</v>
          </cell>
        </row>
        <row r="7169">
          <cell r="B7169">
            <v>87161</v>
          </cell>
        </row>
        <row r="7170">
          <cell r="B7170">
            <v>87162</v>
          </cell>
        </row>
        <row r="7171">
          <cell r="B7171">
            <v>87163</v>
          </cell>
        </row>
        <row r="7172">
          <cell r="B7172">
            <v>87164</v>
          </cell>
        </row>
        <row r="7173">
          <cell r="B7173">
            <v>87165</v>
          </cell>
        </row>
        <row r="7174">
          <cell r="B7174">
            <v>87166</v>
          </cell>
        </row>
        <row r="7175">
          <cell r="B7175">
            <v>87167</v>
          </cell>
        </row>
        <row r="7176">
          <cell r="B7176">
            <v>87168</v>
          </cell>
        </row>
        <row r="7177">
          <cell r="B7177">
            <v>87169</v>
          </cell>
        </row>
        <row r="7178">
          <cell r="B7178">
            <v>87170</v>
          </cell>
        </row>
        <row r="7179">
          <cell r="B7179">
            <v>87171</v>
          </cell>
        </row>
        <row r="7180">
          <cell r="B7180">
            <v>87172</v>
          </cell>
        </row>
        <row r="7181">
          <cell r="B7181">
            <v>87173</v>
          </cell>
        </row>
        <row r="7182">
          <cell r="B7182">
            <v>87174</v>
          </cell>
        </row>
        <row r="7183">
          <cell r="B7183">
            <v>87175</v>
          </cell>
        </row>
        <row r="7184">
          <cell r="B7184">
            <v>87176</v>
          </cell>
        </row>
        <row r="7185">
          <cell r="B7185">
            <v>87177</v>
          </cell>
        </row>
        <row r="7186">
          <cell r="B7186">
            <v>87178</v>
          </cell>
        </row>
        <row r="7187">
          <cell r="B7187">
            <v>87179</v>
          </cell>
        </row>
        <row r="7188">
          <cell r="B7188">
            <v>87180</v>
          </cell>
        </row>
        <row r="7189">
          <cell r="B7189">
            <v>87181</v>
          </cell>
        </row>
        <row r="7190">
          <cell r="B7190">
            <v>87182</v>
          </cell>
        </row>
        <row r="7191">
          <cell r="B7191">
            <v>87183</v>
          </cell>
        </row>
        <row r="7192">
          <cell r="B7192">
            <v>87184</v>
          </cell>
        </row>
        <row r="7193">
          <cell r="B7193">
            <v>87185</v>
          </cell>
        </row>
        <row r="7194">
          <cell r="B7194">
            <v>87186</v>
          </cell>
        </row>
        <row r="7195">
          <cell r="B7195">
            <v>87187</v>
          </cell>
        </row>
        <row r="7196">
          <cell r="B7196">
            <v>87188</v>
          </cell>
        </row>
        <row r="7197">
          <cell r="B7197">
            <v>87189</v>
          </cell>
        </row>
        <row r="7198">
          <cell r="B7198">
            <v>87190</v>
          </cell>
        </row>
        <row r="7199">
          <cell r="B7199">
            <v>87191</v>
          </cell>
        </row>
        <row r="7200">
          <cell r="B7200">
            <v>87192</v>
          </cell>
        </row>
        <row r="7201">
          <cell r="B7201">
            <v>87193</v>
          </cell>
        </row>
        <row r="7202">
          <cell r="B7202">
            <v>87194</v>
          </cell>
        </row>
        <row r="7203">
          <cell r="B7203">
            <v>87195</v>
          </cell>
        </row>
        <row r="7204">
          <cell r="B7204">
            <v>87196</v>
          </cell>
        </row>
        <row r="7205">
          <cell r="B7205">
            <v>87197</v>
          </cell>
        </row>
        <row r="7206">
          <cell r="B7206">
            <v>87198</v>
          </cell>
        </row>
        <row r="7207">
          <cell r="B7207">
            <v>87199</v>
          </cell>
        </row>
        <row r="7208">
          <cell r="B7208">
            <v>87200</v>
          </cell>
        </row>
        <row r="7209">
          <cell r="B7209">
            <v>87201</v>
          </cell>
        </row>
        <row r="7210">
          <cell r="B7210">
            <v>87202</v>
          </cell>
        </row>
        <row r="7211">
          <cell r="B7211">
            <v>87203</v>
          </cell>
        </row>
        <row r="7212">
          <cell r="B7212">
            <v>87204</v>
          </cell>
        </row>
        <row r="7213">
          <cell r="B7213">
            <v>87205</v>
          </cell>
        </row>
        <row r="7214">
          <cell r="B7214">
            <v>87206</v>
          </cell>
        </row>
        <row r="7215">
          <cell r="B7215">
            <v>87207</v>
          </cell>
        </row>
        <row r="7216">
          <cell r="B7216">
            <v>87208</v>
          </cell>
        </row>
        <row r="7217">
          <cell r="B7217">
            <v>87209</v>
          </cell>
        </row>
        <row r="7218">
          <cell r="B7218">
            <v>87210</v>
          </cell>
        </row>
        <row r="7219">
          <cell r="B7219">
            <v>87211</v>
          </cell>
        </row>
        <row r="7220">
          <cell r="B7220">
            <v>87212</v>
          </cell>
        </row>
        <row r="7221">
          <cell r="B7221">
            <v>87213</v>
          </cell>
        </row>
        <row r="7222">
          <cell r="B7222">
            <v>87214</v>
          </cell>
        </row>
        <row r="7223">
          <cell r="B7223">
            <v>87215</v>
          </cell>
        </row>
        <row r="7224">
          <cell r="B7224">
            <v>87216</v>
          </cell>
        </row>
        <row r="7225">
          <cell r="B7225">
            <v>87217</v>
          </cell>
        </row>
        <row r="7226">
          <cell r="B7226">
            <v>87218</v>
          </cell>
        </row>
        <row r="7227">
          <cell r="B7227">
            <v>87219</v>
          </cell>
        </row>
        <row r="7228">
          <cell r="B7228">
            <v>87220</v>
          </cell>
        </row>
        <row r="7229">
          <cell r="B7229">
            <v>87221</v>
          </cell>
        </row>
        <row r="7230">
          <cell r="B7230">
            <v>87222</v>
          </cell>
        </row>
        <row r="7231">
          <cell r="B7231">
            <v>87223</v>
          </cell>
        </row>
        <row r="7232">
          <cell r="B7232">
            <v>87224</v>
          </cell>
        </row>
        <row r="7233">
          <cell r="B7233">
            <v>87225</v>
          </cell>
        </row>
        <row r="7234">
          <cell r="B7234">
            <v>87226</v>
          </cell>
        </row>
        <row r="7235">
          <cell r="B7235">
            <v>87227</v>
          </cell>
        </row>
        <row r="7236">
          <cell r="B7236">
            <v>87228</v>
          </cell>
        </row>
        <row r="7237">
          <cell r="B7237">
            <v>87229</v>
          </cell>
        </row>
        <row r="7238">
          <cell r="B7238">
            <v>87230</v>
          </cell>
        </row>
        <row r="7239">
          <cell r="B7239">
            <v>87231</v>
          </cell>
        </row>
        <row r="7240">
          <cell r="B7240">
            <v>87232</v>
          </cell>
        </row>
        <row r="7241">
          <cell r="B7241">
            <v>87233</v>
          </cell>
        </row>
        <row r="7242">
          <cell r="B7242">
            <v>87234</v>
          </cell>
        </row>
        <row r="7243">
          <cell r="B7243">
            <v>87235</v>
          </cell>
        </row>
        <row r="7244">
          <cell r="B7244">
            <v>87236</v>
          </cell>
        </row>
        <row r="7245">
          <cell r="B7245">
            <v>87237</v>
          </cell>
        </row>
        <row r="7246">
          <cell r="B7246">
            <v>87238</v>
          </cell>
        </row>
        <row r="7247">
          <cell r="B7247">
            <v>87239</v>
          </cell>
        </row>
        <row r="7248">
          <cell r="B7248">
            <v>87240</v>
          </cell>
        </row>
        <row r="7249">
          <cell r="B7249">
            <v>87241</v>
          </cell>
        </row>
        <row r="7250">
          <cell r="B7250">
            <v>87242</v>
          </cell>
        </row>
        <row r="7251">
          <cell r="B7251">
            <v>87243</v>
          </cell>
        </row>
        <row r="7252">
          <cell r="B7252">
            <v>87244</v>
          </cell>
        </row>
        <row r="7253">
          <cell r="B7253">
            <v>87245</v>
          </cell>
        </row>
        <row r="7254">
          <cell r="B7254">
            <v>87246</v>
          </cell>
        </row>
        <row r="7255">
          <cell r="B7255">
            <v>87247</v>
          </cell>
        </row>
        <row r="7256">
          <cell r="B7256">
            <v>87248</v>
          </cell>
        </row>
        <row r="7257">
          <cell r="B7257">
            <v>87249</v>
          </cell>
        </row>
        <row r="7258">
          <cell r="B7258">
            <v>87250</v>
          </cell>
        </row>
        <row r="7259">
          <cell r="B7259">
            <v>87251</v>
          </cell>
        </row>
        <row r="7260">
          <cell r="B7260">
            <v>87252</v>
          </cell>
        </row>
        <row r="7261">
          <cell r="B7261">
            <v>87253</v>
          </cell>
        </row>
        <row r="7262">
          <cell r="B7262">
            <v>87254</v>
          </cell>
        </row>
        <row r="7263">
          <cell r="B7263">
            <v>87255</v>
          </cell>
        </row>
        <row r="7264">
          <cell r="B7264">
            <v>87256</v>
          </cell>
        </row>
        <row r="7265">
          <cell r="B7265">
            <v>87257</v>
          </cell>
        </row>
        <row r="7266">
          <cell r="B7266">
            <v>87258</v>
          </cell>
        </row>
        <row r="7267">
          <cell r="B7267">
            <v>87259</v>
          </cell>
        </row>
        <row r="7268">
          <cell r="B7268">
            <v>87260</v>
          </cell>
        </row>
        <row r="7269">
          <cell r="B7269">
            <v>87261</v>
          </cell>
        </row>
        <row r="7270">
          <cell r="B7270">
            <v>87262</v>
          </cell>
        </row>
        <row r="7271">
          <cell r="B7271">
            <v>87263</v>
          </cell>
        </row>
        <row r="7272">
          <cell r="B7272">
            <v>87264</v>
          </cell>
        </row>
        <row r="7273">
          <cell r="B7273">
            <v>87265</v>
          </cell>
        </row>
        <row r="7274">
          <cell r="B7274">
            <v>87266</v>
          </cell>
        </row>
        <row r="7275">
          <cell r="B7275">
            <v>87267</v>
          </cell>
        </row>
        <row r="7276">
          <cell r="B7276">
            <v>87268</v>
          </cell>
        </row>
        <row r="7277">
          <cell r="B7277">
            <v>87269</v>
          </cell>
        </row>
        <row r="7278">
          <cell r="B7278">
            <v>87270</v>
          </cell>
        </row>
        <row r="7279">
          <cell r="B7279">
            <v>87271</v>
          </cell>
        </row>
        <row r="7280">
          <cell r="B7280">
            <v>87272</v>
          </cell>
        </row>
        <row r="7281">
          <cell r="B7281">
            <v>87273</v>
          </cell>
        </row>
        <row r="7282">
          <cell r="B7282">
            <v>87274</v>
          </cell>
        </row>
        <row r="7283">
          <cell r="B7283">
            <v>87275</v>
          </cell>
        </row>
        <row r="7284">
          <cell r="B7284">
            <v>87276</v>
          </cell>
        </row>
        <row r="7285">
          <cell r="B7285">
            <v>87277</v>
          </cell>
        </row>
        <row r="7286">
          <cell r="B7286">
            <v>87278</v>
          </cell>
        </row>
        <row r="7287">
          <cell r="B7287">
            <v>87279</v>
          </cell>
        </row>
        <row r="7288">
          <cell r="B7288">
            <v>87280</v>
          </cell>
        </row>
        <row r="7289">
          <cell r="B7289">
            <v>87281</v>
          </cell>
        </row>
        <row r="7290">
          <cell r="B7290">
            <v>87282</v>
          </cell>
        </row>
        <row r="7291">
          <cell r="B7291">
            <v>87283</v>
          </cell>
        </row>
        <row r="7292">
          <cell r="B7292">
            <v>87284</v>
          </cell>
        </row>
        <row r="7293">
          <cell r="B7293">
            <v>87285</v>
          </cell>
        </row>
        <row r="7294">
          <cell r="B7294">
            <v>87286</v>
          </cell>
        </row>
        <row r="7295">
          <cell r="B7295">
            <v>87287</v>
          </cell>
        </row>
        <row r="7296">
          <cell r="B7296">
            <v>87288</v>
          </cell>
        </row>
        <row r="7297">
          <cell r="B7297">
            <v>87289</v>
          </cell>
        </row>
        <row r="7298">
          <cell r="B7298">
            <v>87290</v>
          </cell>
        </row>
        <row r="7299">
          <cell r="B7299">
            <v>87291</v>
          </cell>
        </row>
        <row r="7300">
          <cell r="B7300">
            <v>87292</v>
          </cell>
        </row>
        <row r="7301">
          <cell r="B7301">
            <v>87293</v>
          </cell>
        </row>
        <row r="7302">
          <cell r="B7302">
            <v>87294</v>
          </cell>
        </row>
        <row r="7303">
          <cell r="B7303">
            <v>87295</v>
          </cell>
        </row>
        <row r="7304">
          <cell r="B7304">
            <v>87296</v>
          </cell>
        </row>
        <row r="7305">
          <cell r="B7305">
            <v>87297</v>
          </cell>
        </row>
        <row r="7306">
          <cell r="B7306">
            <v>87298</v>
          </cell>
        </row>
        <row r="7307">
          <cell r="B7307">
            <v>87299</v>
          </cell>
        </row>
        <row r="7308">
          <cell r="B7308">
            <v>87300</v>
          </cell>
        </row>
        <row r="7309">
          <cell r="B7309">
            <v>87301</v>
          </cell>
        </row>
        <row r="7310">
          <cell r="B7310">
            <v>87302</v>
          </cell>
        </row>
        <row r="7311">
          <cell r="B7311">
            <v>87303</v>
          </cell>
        </row>
        <row r="7312">
          <cell r="B7312">
            <v>87304</v>
          </cell>
        </row>
        <row r="7313">
          <cell r="B7313">
            <v>87305</v>
          </cell>
        </row>
        <row r="7314">
          <cell r="B7314">
            <v>87306</v>
          </cell>
        </row>
        <row r="7315">
          <cell r="B7315">
            <v>87307</v>
          </cell>
        </row>
        <row r="7316">
          <cell r="B7316">
            <v>87308</v>
          </cell>
        </row>
        <row r="7317">
          <cell r="B7317">
            <v>87309</v>
          </cell>
        </row>
        <row r="7318">
          <cell r="B7318">
            <v>87310</v>
          </cell>
        </row>
        <row r="7319">
          <cell r="B7319">
            <v>87311</v>
          </cell>
        </row>
        <row r="7320">
          <cell r="B7320">
            <v>87312</v>
          </cell>
        </row>
        <row r="7321">
          <cell r="B7321">
            <v>87313</v>
          </cell>
        </row>
        <row r="7322">
          <cell r="B7322">
            <v>87314</v>
          </cell>
        </row>
        <row r="7323">
          <cell r="B7323">
            <v>87315</v>
          </cell>
        </row>
        <row r="7324">
          <cell r="B7324">
            <v>87316</v>
          </cell>
        </row>
        <row r="7325">
          <cell r="B7325">
            <v>87317</v>
          </cell>
        </row>
        <row r="7326">
          <cell r="B7326">
            <v>87318</v>
          </cell>
        </row>
        <row r="7327">
          <cell r="B7327">
            <v>87319</v>
          </cell>
        </row>
        <row r="7328">
          <cell r="B7328">
            <v>87320</v>
          </cell>
        </row>
        <row r="7329">
          <cell r="B7329">
            <v>87321</v>
          </cell>
        </row>
        <row r="7330">
          <cell r="B7330">
            <v>87322</v>
          </cell>
        </row>
        <row r="7331">
          <cell r="B7331">
            <v>87323</v>
          </cell>
        </row>
        <row r="7332">
          <cell r="B7332">
            <v>87324</v>
          </cell>
        </row>
        <row r="7333">
          <cell r="B7333">
            <v>87325</v>
          </cell>
        </row>
        <row r="7334">
          <cell r="B7334">
            <v>87326</v>
          </cell>
        </row>
        <row r="7335">
          <cell r="B7335">
            <v>87327</v>
          </cell>
        </row>
        <row r="7336">
          <cell r="B7336">
            <v>87328</v>
          </cell>
        </row>
        <row r="7337">
          <cell r="B7337">
            <v>87329</v>
          </cell>
        </row>
        <row r="7338">
          <cell r="B7338">
            <v>87330</v>
          </cell>
        </row>
        <row r="7339">
          <cell r="B7339">
            <v>87331</v>
          </cell>
        </row>
        <row r="7340">
          <cell r="B7340">
            <v>87332</v>
          </cell>
        </row>
        <row r="7341">
          <cell r="B7341">
            <v>87333</v>
          </cell>
        </row>
        <row r="7342">
          <cell r="B7342">
            <v>87334</v>
          </cell>
        </row>
        <row r="7343">
          <cell r="B7343">
            <v>87335</v>
          </cell>
        </row>
        <row r="7344">
          <cell r="B7344">
            <v>87336</v>
          </cell>
        </row>
        <row r="7345">
          <cell r="B7345">
            <v>87337</v>
          </cell>
        </row>
        <row r="7346">
          <cell r="B7346">
            <v>87338</v>
          </cell>
        </row>
        <row r="7347">
          <cell r="B7347">
            <v>87339</v>
          </cell>
        </row>
        <row r="7348">
          <cell r="B7348">
            <v>87340</v>
          </cell>
        </row>
        <row r="7349">
          <cell r="B7349">
            <v>87341</v>
          </cell>
        </row>
        <row r="7350">
          <cell r="B7350">
            <v>87342</v>
          </cell>
        </row>
        <row r="7351">
          <cell r="B7351">
            <v>87343</v>
          </cell>
        </row>
        <row r="7352">
          <cell r="B7352">
            <v>87344</v>
          </cell>
        </row>
        <row r="7353">
          <cell r="B7353">
            <v>87345</v>
          </cell>
        </row>
        <row r="7354">
          <cell r="B7354">
            <v>87346</v>
          </cell>
        </row>
        <row r="7355">
          <cell r="B7355">
            <v>87347</v>
          </cell>
        </row>
        <row r="7356">
          <cell r="B7356">
            <v>87348</v>
          </cell>
        </row>
        <row r="7357">
          <cell r="B7357">
            <v>87349</v>
          </cell>
        </row>
        <row r="7358">
          <cell r="B7358">
            <v>87350</v>
          </cell>
        </row>
        <row r="7359">
          <cell r="B7359">
            <v>87351</v>
          </cell>
        </row>
        <row r="7360">
          <cell r="B7360">
            <v>87352</v>
          </cell>
        </row>
        <row r="7361">
          <cell r="B7361">
            <v>87353</v>
          </cell>
        </row>
        <row r="7362">
          <cell r="B7362">
            <v>87354</v>
          </cell>
        </row>
        <row r="7363">
          <cell r="B7363">
            <v>87355</v>
          </cell>
        </row>
        <row r="7364">
          <cell r="B7364">
            <v>87356</v>
          </cell>
        </row>
        <row r="7365">
          <cell r="B7365">
            <v>87357</v>
          </cell>
        </row>
        <row r="7366">
          <cell r="B7366">
            <v>87358</v>
          </cell>
        </row>
        <row r="7367">
          <cell r="B7367">
            <v>87359</v>
          </cell>
        </row>
        <row r="7368">
          <cell r="B7368">
            <v>87360</v>
          </cell>
        </row>
        <row r="7369">
          <cell r="B7369">
            <v>87361</v>
          </cell>
        </row>
        <row r="7370">
          <cell r="B7370">
            <v>87362</v>
          </cell>
        </row>
        <row r="7371">
          <cell r="B7371">
            <v>87363</v>
          </cell>
        </row>
        <row r="7372">
          <cell r="B7372">
            <v>87364</v>
          </cell>
        </row>
        <row r="7373">
          <cell r="B7373">
            <v>87365</v>
          </cell>
        </row>
        <row r="7374">
          <cell r="B7374">
            <v>87366</v>
          </cell>
        </row>
        <row r="7375">
          <cell r="B7375">
            <v>87367</v>
          </cell>
        </row>
        <row r="7376">
          <cell r="B7376">
            <v>87368</v>
          </cell>
        </row>
        <row r="7377">
          <cell r="B7377">
            <v>87369</v>
          </cell>
        </row>
        <row r="7378">
          <cell r="B7378">
            <v>87370</v>
          </cell>
        </row>
        <row r="7379">
          <cell r="B7379">
            <v>87371</v>
          </cell>
        </row>
        <row r="7380">
          <cell r="B7380">
            <v>87372</v>
          </cell>
        </row>
        <row r="7381">
          <cell r="B7381">
            <v>87373</v>
          </cell>
        </row>
        <row r="7382">
          <cell r="B7382">
            <v>87374</v>
          </cell>
        </row>
        <row r="7383">
          <cell r="B7383">
            <v>87375</v>
          </cell>
        </row>
        <row r="7384">
          <cell r="B7384">
            <v>87376</v>
          </cell>
        </row>
        <row r="7385">
          <cell r="B7385">
            <v>87377</v>
          </cell>
        </row>
        <row r="7386">
          <cell r="B7386">
            <v>87378</v>
          </cell>
        </row>
        <row r="7387">
          <cell r="B7387">
            <v>87379</v>
          </cell>
        </row>
        <row r="7388">
          <cell r="B7388">
            <v>87380</v>
          </cell>
        </row>
        <row r="7389">
          <cell r="B7389">
            <v>87381</v>
          </cell>
        </row>
        <row r="7390">
          <cell r="B7390">
            <v>87382</v>
          </cell>
        </row>
        <row r="7391">
          <cell r="B7391">
            <v>87383</v>
          </cell>
        </row>
        <row r="7392">
          <cell r="B7392">
            <v>87384</v>
          </cell>
        </row>
        <row r="7393">
          <cell r="B7393">
            <v>87385</v>
          </cell>
        </row>
        <row r="7394">
          <cell r="B7394">
            <v>87386</v>
          </cell>
        </row>
        <row r="7395">
          <cell r="B7395">
            <v>87387</v>
          </cell>
        </row>
        <row r="7396">
          <cell r="B7396">
            <v>87388</v>
          </cell>
        </row>
        <row r="7397">
          <cell r="B7397">
            <v>87389</v>
          </cell>
        </row>
        <row r="7398">
          <cell r="B7398">
            <v>87390</v>
          </cell>
        </row>
        <row r="7399">
          <cell r="B7399">
            <v>87391</v>
          </cell>
        </row>
        <row r="7400">
          <cell r="B7400">
            <v>87392</v>
          </cell>
        </row>
        <row r="7401">
          <cell r="B7401">
            <v>87393</v>
          </cell>
        </row>
        <row r="7402">
          <cell r="B7402">
            <v>87394</v>
          </cell>
        </row>
        <row r="7403">
          <cell r="B7403">
            <v>87395</v>
          </cell>
        </row>
        <row r="7404">
          <cell r="B7404">
            <v>87396</v>
          </cell>
        </row>
        <row r="7405">
          <cell r="B7405">
            <v>87397</v>
          </cell>
        </row>
        <row r="7406">
          <cell r="B7406">
            <v>87398</v>
          </cell>
        </row>
        <row r="7407">
          <cell r="B7407">
            <v>87399</v>
          </cell>
        </row>
        <row r="7408">
          <cell r="B7408">
            <v>87400</v>
          </cell>
          <cell r="C7408" t="str">
            <v>P</v>
          </cell>
        </row>
        <row r="7409">
          <cell r="B7409">
            <v>87401</v>
          </cell>
          <cell r="C7409" t="str">
            <v>P</v>
          </cell>
        </row>
        <row r="7410">
          <cell r="B7410">
            <v>87402</v>
          </cell>
          <cell r="C7410" t="str">
            <v>P</v>
          </cell>
        </row>
        <row r="7411">
          <cell r="B7411">
            <v>87403</v>
          </cell>
          <cell r="C7411" t="str">
            <v>P</v>
          </cell>
        </row>
        <row r="7412">
          <cell r="B7412">
            <v>87404</v>
          </cell>
          <cell r="C7412" t="str">
            <v>P</v>
          </cell>
        </row>
        <row r="7413">
          <cell r="B7413">
            <v>87405</v>
          </cell>
          <cell r="C7413" t="str">
            <v>P</v>
          </cell>
        </row>
        <row r="7414">
          <cell r="B7414">
            <v>87406</v>
          </cell>
          <cell r="C7414" t="str">
            <v>P</v>
          </cell>
        </row>
        <row r="7415">
          <cell r="B7415">
            <v>87407</v>
          </cell>
          <cell r="C7415" t="str">
            <v>P</v>
          </cell>
        </row>
        <row r="7416">
          <cell r="B7416">
            <v>87408</v>
          </cell>
          <cell r="C7416" t="str">
            <v>P</v>
          </cell>
        </row>
        <row r="7417">
          <cell r="B7417">
            <v>87409</v>
          </cell>
          <cell r="C7417" t="str">
            <v>P</v>
          </cell>
        </row>
        <row r="7418">
          <cell r="B7418">
            <v>87410</v>
          </cell>
          <cell r="C7418" t="str">
            <v>P</v>
          </cell>
        </row>
        <row r="7419">
          <cell r="B7419">
            <v>87411</v>
          </cell>
          <cell r="C7419" t="str">
            <v>P</v>
          </cell>
        </row>
        <row r="7420">
          <cell r="B7420">
            <v>87412</v>
          </cell>
          <cell r="C7420" t="str">
            <v>P</v>
          </cell>
        </row>
        <row r="7421">
          <cell r="B7421">
            <v>87413</v>
          </cell>
          <cell r="C7421" t="str">
            <v>P</v>
          </cell>
        </row>
        <row r="7422">
          <cell r="B7422">
            <v>87414</v>
          </cell>
          <cell r="C7422" t="str">
            <v>P</v>
          </cell>
        </row>
        <row r="7423">
          <cell r="B7423">
            <v>87415</v>
          </cell>
          <cell r="C7423" t="str">
            <v>P</v>
          </cell>
        </row>
        <row r="7424">
          <cell r="B7424">
            <v>87416</v>
          </cell>
          <cell r="C7424" t="str">
            <v>P</v>
          </cell>
        </row>
        <row r="7425">
          <cell r="B7425">
            <v>87417</v>
          </cell>
          <cell r="C7425" t="str">
            <v>P</v>
          </cell>
        </row>
        <row r="7426">
          <cell r="B7426">
            <v>87418</v>
          </cell>
          <cell r="C7426" t="str">
            <v>P</v>
          </cell>
        </row>
        <row r="7427">
          <cell r="B7427">
            <v>87419</v>
          </cell>
          <cell r="C7427" t="str">
            <v>P</v>
          </cell>
        </row>
        <row r="7428">
          <cell r="B7428">
            <v>87420</v>
          </cell>
          <cell r="C7428" t="str">
            <v>P</v>
          </cell>
        </row>
        <row r="7429">
          <cell r="B7429">
            <v>87421</v>
          </cell>
          <cell r="C7429" t="str">
            <v>P</v>
          </cell>
        </row>
        <row r="7430">
          <cell r="B7430">
            <v>87422</v>
          </cell>
          <cell r="C7430" t="str">
            <v>P</v>
          </cell>
        </row>
        <row r="7431">
          <cell r="B7431">
            <v>87423</v>
          </cell>
          <cell r="C7431" t="str">
            <v>P</v>
          </cell>
        </row>
        <row r="7432">
          <cell r="B7432">
            <v>87424</v>
          </cell>
          <cell r="C7432" t="str">
            <v>P</v>
          </cell>
        </row>
        <row r="7433">
          <cell r="B7433">
            <v>87425</v>
          </cell>
          <cell r="C7433" t="str">
            <v>P</v>
          </cell>
        </row>
        <row r="7434">
          <cell r="B7434">
            <v>87426</v>
          </cell>
          <cell r="C7434" t="str">
            <v>P</v>
          </cell>
        </row>
        <row r="7435">
          <cell r="B7435">
            <v>87427</v>
          </cell>
          <cell r="C7435" t="str">
            <v>P</v>
          </cell>
        </row>
        <row r="7436">
          <cell r="B7436">
            <v>87428</v>
          </cell>
          <cell r="C7436" t="str">
            <v>P</v>
          </cell>
        </row>
        <row r="7437">
          <cell r="B7437">
            <v>87429</v>
          </cell>
          <cell r="C7437" t="str">
            <v>P</v>
          </cell>
        </row>
        <row r="7438">
          <cell r="B7438">
            <v>87430</v>
          </cell>
          <cell r="C7438" t="str">
            <v>P</v>
          </cell>
        </row>
        <row r="7439">
          <cell r="B7439">
            <v>87431</v>
          </cell>
          <cell r="C7439" t="str">
            <v>P</v>
          </cell>
        </row>
        <row r="7440">
          <cell r="B7440">
            <v>87432</v>
          </cell>
          <cell r="C7440" t="str">
            <v>P</v>
          </cell>
        </row>
        <row r="7441">
          <cell r="B7441">
            <v>87433</v>
          </cell>
          <cell r="C7441" t="str">
            <v>P</v>
          </cell>
        </row>
        <row r="7442">
          <cell r="B7442">
            <v>87434</v>
          </cell>
          <cell r="C7442" t="str">
            <v>P</v>
          </cell>
        </row>
        <row r="7443">
          <cell r="B7443">
            <v>87435</v>
          </cell>
          <cell r="C7443" t="str">
            <v>P</v>
          </cell>
        </row>
        <row r="7444">
          <cell r="B7444">
            <v>87436</v>
          </cell>
          <cell r="C7444" t="str">
            <v>P</v>
          </cell>
        </row>
        <row r="7445">
          <cell r="B7445">
            <v>87437</v>
          </cell>
          <cell r="C7445" t="str">
            <v>P</v>
          </cell>
        </row>
        <row r="7446">
          <cell r="B7446">
            <v>87438</v>
          </cell>
          <cell r="C7446" t="str">
            <v>P</v>
          </cell>
        </row>
        <row r="7447">
          <cell r="B7447">
            <v>87439</v>
          </cell>
          <cell r="C7447" t="str">
            <v>P</v>
          </cell>
        </row>
        <row r="7448">
          <cell r="B7448">
            <v>87440</v>
          </cell>
          <cell r="C7448" t="str">
            <v>P</v>
          </cell>
        </row>
        <row r="7449">
          <cell r="B7449">
            <v>87441</v>
          </cell>
          <cell r="C7449" t="str">
            <v>P</v>
          </cell>
        </row>
        <row r="7450">
          <cell r="B7450">
            <v>87442</v>
          </cell>
          <cell r="C7450" t="str">
            <v>P</v>
          </cell>
        </row>
        <row r="7451">
          <cell r="B7451">
            <v>87443</v>
          </cell>
          <cell r="C7451" t="str">
            <v>P</v>
          </cell>
        </row>
        <row r="7452">
          <cell r="B7452">
            <v>87444</v>
          </cell>
          <cell r="C7452" t="str">
            <v>P</v>
          </cell>
        </row>
        <row r="7453">
          <cell r="B7453">
            <v>87445</v>
          </cell>
          <cell r="C7453" t="str">
            <v>P</v>
          </cell>
        </row>
        <row r="7454">
          <cell r="B7454">
            <v>87446</v>
          </cell>
          <cell r="C7454" t="str">
            <v>P</v>
          </cell>
        </row>
        <row r="7455">
          <cell r="B7455">
            <v>87447</v>
          </cell>
          <cell r="C7455" t="str">
            <v>P</v>
          </cell>
        </row>
        <row r="7456">
          <cell r="B7456">
            <v>87448</v>
          </cell>
          <cell r="C7456" t="str">
            <v>P</v>
          </cell>
        </row>
        <row r="7457">
          <cell r="B7457">
            <v>87449</v>
          </cell>
          <cell r="C7457" t="str">
            <v>P</v>
          </cell>
        </row>
        <row r="7458">
          <cell r="B7458">
            <v>87450</v>
          </cell>
          <cell r="C7458" t="str">
            <v>P</v>
          </cell>
        </row>
        <row r="7459">
          <cell r="B7459">
            <v>87451</v>
          </cell>
          <cell r="C7459" t="str">
            <v>P</v>
          </cell>
        </row>
        <row r="7460">
          <cell r="B7460">
            <v>87452</v>
          </cell>
          <cell r="C7460" t="str">
            <v>P</v>
          </cell>
        </row>
        <row r="7461">
          <cell r="B7461">
            <v>87453</v>
          </cell>
          <cell r="C7461" t="str">
            <v>P</v>
          </cell>
        </row>
        <row r="7462">
          <cell r="B7462">
            <v>87454</v>
          </cell>
          <cell r="C7462" t="str">
            <v>P</v>
          </cell>
        </row>
        <row r="7463">
          <cell r="B7463">
            <v>87455</v>
          </cell>
          <cell r="C7463" t="str">
            <v>P</v>
          </cell>
        </row>
        <row r="7464">
          <cell r="B7464">
            <v>87456</v>
          </cell>
          <cell r="C7464" t="str">
            <v>P</v>
          </cell>
        </row>
        <row r="7465">
          <cell r="B7465">
            <v>87457</v>
          </cell>
          <cell r="C7465" t="str">
            <v>P</v>
          </cell>
        </row>
        <row r="7466">
          <cell r="B7466">
            <v>87458</v>
          </cell>
          <cell r="C7466" t="str">
            <v>P</v>
          </cell>
        </row>
        <row r="7467">
          <cell r="B7467">
            <v>87459</v>
          </cell>
          <cell r="C7467" t="str">
            <v>P</v>
          </cell>
        </row>
        <row r="7468">
          <cell r="B7468">
            <v>87460</v>
          </cell>
          <cell r="C7468" t="str">
            <v>P</v>
          </cell>
        </row>
        <row r="7469">
          <cell r="B7469">
            <v>87461</v>
          </cell>
          <cell r="C7469" t="str">
            <v>P</v>
          </cell>
        </row>
        <row r="7470">
          <cell r="B7470">
            <v>87462</v>
          </cell>
          <cell r="C7470" t="str">
            <v>P</v>
          </cell>
        </row>
        <row r="7471">
          <cell r="B7471">
            <v>87463</v>
          </cell>
          <cell r="C7471" t="str">
            <v>P</v>
          </cell>
        </row>
        <row r="7472">
          <cell r="B7472">
            <v>87464</v>
          </cell>
          <cell r="C7472" t="str">
            <v>P</v>
          </cell>
        </row>
        <row r="7473">
          <cell r="B7473">
            <v>87465</v>
          </cell>
          <cell r="C7473" t="str">
            <v>P</v>
          </cell>
        </row>
        <row r="7474">
          <cell r="B7474">
            <v>87466</v>
          </cell>
          <cell r="C7474" t="str">
            <v>P</v>
          </cell>
        </row>
        <row r="7475">
          <cell r="B7475">
            <v>87467</v>
          </cell>
          <cell r="C7475" t="str">
            <v>P</v>
          </cell>
        </row>
        <row r="7476">
          <cell r="B7476">
            <v>87468</v>
          </cell>
          <cell r="C7476" t="str">
            <v>P</v>
          </cell>
        </row>
        <row r="7477">
          <cell r="B7477">
            <v>87469</v>
          </cell>
          <cell r="C7477" t="str">
            <v>P</v>
          </cell>
        </row>
        <row r="7478">
          <cell r="B7478">
            <v>87470</v>
          </cell>
          <cell r="C7478" t="str">
            <v>P</v>
          </cell>
        </row>
        <row r="7479">
          <cell r="B7479">
            <v>87471</v>
          </cell>
          <cell r="C7479" t="str">
            <v>P</v>
          </cell>
        </row>
        <row r="7480">
          <cell r="B7480">
            <v>87472</v>
          </cell>
          <cell r="C7480" t="str">
            <v>P</v>
          </cell>
        </row>
        <row r="7481">
          <cell r="B7481">
            <v>87473</v>
          </cell>
          <cell r="C7481" t="str">
            <v>P</v>
          </cell>
        </row>
        <row r="7482">
          <cell r="B7482">
            <v>87474</v>
          </cell>
          <cell r="C7482" t="str">
            <v>P</v>
          </cell>
        </row>
        <row r="7483">
          <cell r="B7483">
            <v>87475</v>
          </cell>
          <cell r="C7483" t="str">
            <v>P</v>
          </cell>
        </row>
        <row r="7484">
          <cell r="B7484">
            <v>87476</v>
          </cell>
          <cell r="C7484" t="str">
            <v>P</v>
          </cell>
        </row>
        <row r="7485">
          <cell r="B7485">
            <v>87477</v>
          </cell>
          <cell r="C7485" t="str">
            <v>P</v>
          </cell>
        </row>
        <row r="7486">
          <cell r="B7486">
            <v>87478</v>
          </cell>
          <cell r="C7486" t="str">
            <v>P</v>
          </cell>
        </row>
        <row r="7487">
          <cell r="B7487">
            <v>87479</v>
          </cell>
          <cell r="C7487" t="str">
            <v>P</v>
          </cell>
        </row>
        <row r="7488">
          <cell r="B7488">
            <v>87480</v>
          </cell>
          <cell r="C7488" t="str">
            <v>P</v>
          </cell>
        </row>
        <row r="7489">
          <cell r="B7489">
            <v>87481</v>
          </cell>
          <cell r="C7489" t="str">
            <v>P</v>
          </cell>
        </row>
        <row r="7490">
          <cell r="B7490">
            <v>87482</v>
          </cell>
          <cell r="C7490" t="str">
            <v>P</v>
          </cell>
        </row>
        <row r="7491">
          <cell r="B7491">
            <v>87483</v>
          </cell>
          <cell r="C7491" t="str">
            <v>P</v>
          </cell>
        </row>
        <row r="7492">
          <cell r="B7492">
            <v>87484</v>
          </cell>
          <cell r="C7492" t="str">
            <v>P</v>
          </cell>
        </row>
        <row r="7493">
          <cell r="B7493">
            <v>87485</v>
          </cell>
          <cell r="C7493" t="str">
            <v>P</v>
          </cell>
        </row>
        <row r="7494">
          <cell r="B7494">
            <v>87486</v>
          </cell>
          <cell r="C7494" t="str">
            <v>P</v>
          </cell>
        </row>
        <row r="7495">
          <cell r="B7495">
            <v>87487</v>
          </cell>
          <cell r="C7495" t="str">
            <v>P</v>
          </cell>
        </row>
        <row r="7496">
          <cell r="B7496">
            <v>87488</v>
          </cell>
          <cell r="C7496" t="str">
            <v>P</v>
          </cell>
        </row>
        <row r="7497">
          <cell r="B7497">
            <v>87489</v>
          </cell>
          <cell r="C7497" t="str">
            <v>P</v>
          </cell>
        </row>
        <row r="7498">
          <cell r="B7498">
            <v>87490</v>
          </cell>
          <cell r="C7498" t="str">
            <v>P</v>
          </cell>
        </row>
        <row r="7499">
          <cell r="B7499">
            <v>87491</v>
          </cell>
          <cell r="C7499" t="str">
            <v>P</v>
          </cell>
        </row>
        <row r="7500">
          <cell r="B7500">
            <v>87492</v>
          </cell>
          <cell r="C7500" t="str">
            <v>P</v>
          </cell>
        </row>
        <row r="7501">
          <cell r="B7501">
            <v>87493</v>
          </cell>
          <cell r="C7501" t="str">
            <v>P</v>
          </cell>
        </row>
        <row r="7502">
          <cell r="B7502">
            <v>87494</v>
          </cell>
          <cell r="C7502" t="str">
            <v>P</v>
          </cell>
        </row>
        <row r="7503">
          <cell r="B7503">
            <v>87495</v>
          </cell>
          <cell r="C7503" t="str">
            <v>P</v>
          </cell>
        </row>
        <row r="7504">
          <cell r="B7504">
            <v>87496</v>
          </cell>
          <cell r="C7504" t="str">
            <v>P</v>
          </cell>
        </row>
        <row r="7505">
          <cell r="B7505">
            <v>87497</v>
          </cell>
          <cell r="C7505" t="str">
            <v>P</v>
          </cell>
        </row>
        <row r="7506">
          <cell r="B7506">
            <v>87498</v>
          </cell>
          <cell r="C7506" t="str">
            <v>P</v>
          </cell>
        </row>
        <row r="7507">
          <cell r="B7507">
            <v>87499</v>
          </cell>
          <cell r="C7507" t="str">
            <v>P</v>
          </cell>
        </row>
        <row r="7508">
          <cell r="B7508">
            <v>87500</v>
          </cell>
          <cell r="C7508" t="str">
            <v>P</v>
          </cell>
        </row>
        <row r="7509">
          <cell r="B7509">
            <v>87501</v>
          </cell>
          <cell r="C7509" t="str">
            <v>P</v>
          </cell>
        </row>
        <row r="7510">
          <cell r="B7510">
            <v>87502</v>
          </cell>
          <cell r="C7510" t="str">
            <v>P</v>
          </cell>
        </row>
        <row r="7511">
          <cell r="B7511">
            <v>87503</v>
          </cell>
          <cell r="C7511" t="str">
            <v>P</v>
          </cell>
        </row>
        <row r="7512">
          <cell r="B7512">
            <v>87504</v>
          </cell>
          <cell r="C7512" t="str">
            <v>P</v>
          </cell>
        </row>
        <row r="7513">
          <cell r="B7513">
            <v>87505</v>
          </cell>
          <cell r="C7513" t="str">
            <v>P</v>
          </cell>
        </row>
        <row r="7514">
          <cell r="B7514">
            <v>87506</v>
          </cell>
          <cell r="C7514" t="str">
            <v>P</v>
          </cell>
        </row>
        <row r="7515">
          <cell r="B7515">
            <v>87507</v>
          </cell>
          <cell r="C7515" t="str">
            <v>P</v>
          </cell>
        </row>
        <row r="7516">
          <cell r="B7516">
            <v>87508</v>
          </cell>
          <cell r="C7516" t="str">
            <v>P</v>
          </cell>
        </row>
        <row r="7517">
          <cell r="B7517">
            <v>87509</v>
          </cell>
          <cell r="C7517" t="str">
            <v>P</v>
          </cell>
        </row>
        <row r="7518">
          <cell r="B7518">
            <v>87510</v>
          </cell>
          <cell r="C7518" t="str">
            <v>P</v>
          </cell>
        </row>
        <row r="7519">
          <cell r="B7519">
            <v>87511</v>
          </cell>
          <cell r="C7519" t="str">
            <v>P</v>
          </cell>
        </row>
        <row r="7520">
          <cell r="B7520">
            <v>87512</v>
          </cell>
          <cell r="C7520" t="str">
            <v>P</v>
          </cell>
        </row>
        <row r="7521">
          <cell r="B7521">
            <v>87513</v>
          </cell>
          <cell r="C7521" t="str">
            <v>P</v>
          </cell>
        </row>
        <row r="7522">
          <cell r="B7522">
            <v>87514</v>
          </cell>
          <cell r="C7522" t="str">
            <v>P</v>
          </cell>
        </row>
        <row r="7523">
          <cell r="B7523">
            <v>87515</v>
          </cell>
          <cell r="C7523" t="str">
            <v>P</v>
          </cell>
        </row>
        <row r="7524">
          <cell r="B7524">
            <v>87516</v>
          </cell>
          <cell r="C7524" t="str">
            <v>P</v>
          </cell>
        </row>
        <row r="7525">
          <cell r="B7525">
            <v>87517</v>
          </cell>
          <cell r="C7525" t="str">
            <v>P</v>
          </cell>
        </row>
        <row r="7526">
          <cell r="B7526">
            <v>87518</v>
          </cell>
          <cell r="C7526" t="str">
            <v>P</v>
          </cell>
        </row>
        <row r="7527">
          <cell r="B7527">
            <v>87519</v>
          </cell>
          <cell r="C7527" t="str">
            <v>P</v>
          </cell>
        </row>
        <row r="7528">
          <cell r="B7528">
            <v>87520</v>
          </cell>
          <cell r="C7528" t="str">
            <v>P</v>
          </cell>
        </row>
        <row r="7529">
          <cell r="B7529">
            <v>87521</v>
          </cell>
          <cell r="C7529" t="str">
            <v>P</v>
          </cell>
        </row>
        <row r="7530">
          <cell r="B7530">
            <v>87522</v>
          </cell>
          <cell r="C7530" t="str">
            <v>P</v>
          </cell>
        </row>
        <row r="7531">
          <cell r="B7531">
            <v>87523</v>
          </cell>
          <cell r="C7531" t="str">
            <v>P</v>
          </cell>
        </row>
        <row r="7532">
          <cell r="B7532">
            <v>87524</v>
          </cell>
          <cell r="C7532" t="str">
            <v>P</v>
          </cell>
        </row>
        <row r="7533">
          <cell r="B7533">
            <v>87525</v>
          </cell>
          <cell r="C7533" t="str">
            <v>P</v>
          </cell>
        </row>
        <row r="7534">
          <cell r="B7534">
            <v>87526</v>
          </cell>
          <cell r="C7534" t="str">
            <v>P</v>
          </cell>
        </row>
        <row r="7535">
          <cell r="B7535">
            <v>87527</v>
          </cell>
          <cell r="C7535" t="str">
            <v>P</v>
          </cell>
        </row>
        <row r="7536">
          <cell r="B7536">
            <v>87528</v>
          </cell>
          <cell r="C7536" t="str">
            <v>P</v>
          </cell>
        </row>
        <row r="7537">
          <cell r="B7537">
            <v>87529</v>
          </cell>
          <cell r="C7537" t="str">
            <v>P</v>
          </cell>
        </row>
        <row r="7538">
          <cell r="B7538">
            <v>87530</v>
          </cell>
          <cell r="C7538" t="str">
            <v>P</v>
          </cell>
        </row>
        <row r="7539">
          <cell r="B7539">
            <v>87531</v>
          </cell>
          <cell r="C7539" t="str">
            <v>P</v>
          </cell>
        </row>
        <row r="7540">
          <cell r="B7540">
            <v>87532</v>
          </cell>
          <cell r="C7540" t="str">
            <v>P</v>
          </cell>
        </row>
        <row r="7541">
          <cell r="B7541">
            <v>87533</v>
          </cell>
          <cell r="C7541" t="str">
            <v>P</v>
          </cell>
        </row>
        <row r="7542">
          <cell r="B7542">
            <v>87534</v>
          </cell>
          <cell r="C7542" t="str">
            <v>P</v>
          </cell>
        </row>
        <row r="7543">
          <cell r="B7543">
            <v>87535</v>
          </cell>
          <cell r="C7543" t="str">
            <v>P</v>
          </cell>
        </row>
        <row r="7544">
          <cell r="B7544">
            <v>87536</v>
          </cell>
          <cell r="C7544" t="str">
            <v>P</v>
          </cell>
        </row>
        <row r="7545">
          <cell r="B7545">
            <v>87537</v>
          </cell>
          <cell r="C7545" t="str">
            <v>P</v>
          </cell>
        </row>
        <row r="7546">
          <cell r="B7546">
            <v>87538</v>
          </cell>
          <cell r="C7546" t="str">
            <v>P</v>
          </cell>
        </row>
        <row r="7547">
          <cell r="B7547">
            <v>87539</v>
          </cell>
          <cell r="C7547" t="str">
            <v>P</v>
          </cell>
        </row>
        <row r="7548">
          <cell r="B7548">
            <v>87540</v>
          </cell>
          <cell r="C7548" t="str">
            <v>P</v>
          </cell>
        </row>
        <row r="7549">
          <cell r="B7549">
            <v>87541</v>
          </cell>
          <cell r="C7549" t="str">
            <v>P</v>
          </cell>
        </row>
        <row r="7550">
          <cell r="B7550">
            <v>87542</v>
          </cell>
          <cell r="C7550" t="str">
            <v>P</v>
          </cell>
        </row>
        <row r="7551">
          <cell r="B7551">
            <v>87543</v>
          </cell>
          <cell r="C7551" t="str">
            <v>P</v>
          </cell>
        </row>
        <row r="7552">
          <cell r="B7552">
            <v>87544</v>
          </cell>
          <cell r="C7552" t="str">
            <v>P</v>
          </cell>
        </row>
        <row r="7553">
          <cell r="B7553">
            <v>87545</v>
          </cell>
          <cell r="C7553" t="str">
            <v>P</v>
          </cell>
        </row>
        <row r="7554">
          <cell r="B7554">
            <v>87546</v>
          </cell>
          <cell r="C7554" t="str">
            <v>P</v>
          </cell>
        </row>
        <row r="7555">
          <cell r="B7555">
            <v>87547</v>
          </cell>
          <cell r="C7555" t="str">
            <v>P</v>
          </cell>
        </row>
        <row r="7556">
          <cell r="B7556">
            <v>87548</v>
          </cell>
          <cell r="C7556" t="str">
            <v>P</v>
          </cell>
        </row>
        <row r="7557">
          <cell r="B7557">
            <v>87549</v>
          </cell>
          <cell r="C7557" t="str">
            <v>P</v>
          </cell>
        </row>
        <row r="7558">
          <cell r="B7558">
            <v>87550</v>
          </cell>
          <cell r="C7558" t="str">
            <v>P</v>
          </cell>
        </row>
        <row r="7559">
          <cell r="B7559">
            <v>87551</v>
          </cell>
          <cell r="C7559" t="str">
            <v>P</v>
          </cell>
        </row>
        <row r="7560">
          <cell r="B7560">
            <v>87552</v>
          </cell>
          <cell r="C7560" t="str">
            <v>P</v>
          </cell>
        </row>
        <row r="7561">
          <cell r="B7561">
            <v>87553</v>
          </cell>
          <cell r="C7561" t="str">
            <v>P</v>
          </cell>
        </row>
        <row r="7562">
          <cell r="B7562">
            <v>87554</v>
          </cell>
          <cell r="C7562" t="str">
            <v>P</v>
          </cell>
        </row>
        <row r="7563">
          <cell r="B7563">
            <v>87555</v>
          </cell>
          <cell r="C7563" t="str">
            <v>P</v>
          </cell>
        </row>
        <row r="7564">
          <cell r="B7564">
            <v>87556</v>
          </cell>
          <cell r="C7564" t="str">
            <v>P</v>
          </cell>
        </row>
        <row r="7565">
          <cell r="B7565">
            <v>87557</v>
          </cell>
          <cell r="C7565" t="str">
            <v>P</v>
          </cell>
        </row>
        <row r="7566">
          <cell r="B7566">
            <v>87558</v>
          </cell>
          <cell r="C7566" t="str">
            <v>P</v>
          </cell>
        </row>
        <row r="7567">
          <cell r="B7567">
            <v>87559</v>
          </cell>
          <cell r="C7567" t="str">
            <v>P</v>
          </cell>
        </row>
        <row r="7568">
          <cell r="B7568">
            <v>87560</v>
          </cell>
          <cell r="C7568" t="str">
            <v>P</v>
          </cell>
        </row>
        <row r="7569">
          <cell r="B7569">
            <v>87561</v>
          </cell>
          <cell r="C7569" t="str">
            <v>P</v>
          </cell>
        </row>
        <row r="7570">
          <cell r="B7570">
            <v>87562</v>
          </cell>
          <cell r="C7570" t="str">
            <v>P</v>
          </cell>
        </row>
        <row r="7571">
          <cell r="B7571">
            <v>87563</v>
          </cell>
          <cell r="C7571" t="str">
            <v>P</v>
          </cell>
        </row>
        <row r="7572">
          <cell r="B7572">
            <v>87564</v>
          </cell>
          <cell r="C7572" t="str">
            <v>P</v>
          </cell>
        </row>
        <row r="7573">
          <cell r="B7573">
            <v>87565</v>
          </cell>
          <cell r="C7573" t="str">
            <v>P</v>
          </cell>
        </row>
        <row r="7574">
          <cell r="B7574">
            <v>87566</v>
          </cell>
          <cell r="C7574" t="str">
            <v>P</v>
          </cell>
        </row>
        <row r="7575">
          <cell r="B7575">
            <v>87567</v>
          </cell>
          <cell r="C7575" t="str">
            <v>P</v>
          </cell>
        </row>
        <row r="7576">
          <cell r="B7576">
            <v>87568</v>
          </cell>
          <cell r="C7576" t="str">
            <v>P</v>
          </cell>
        </row>
        <row r="7577">
          <cell r="B7577">
            <v>87569</v>
          </cell>
          <cell r="C7577" t="str">
            <v>P</v>
          </cell>
        </row>
        <row r="7578">
          <cell r="B7578">
            <v>87570</v>
          </cell>
          <cell r="C7578" t="str">
            <v>P</v>
          </cell>
        </row>
        <row r="7579">
          <cell r="B7579">
            <v>87571</v>
          </cell>
          <cell r="C7579" t="str">
            <v>P</v>
          </cell>
        </row>
        <row r="7580">
          <cell r="B7580">
            <v>87572</v>
          </cell>
          <cell r="C7580" t="str">
            <v>P</v>
          </cell>
        </row>
        <row r="7581">
          <cell r="B7581">
            <v>87573</v>
          </cell>
          <cell r="C7581" t="str">
            <v>P</v>
          </cell>
        </row>
        <row r="7582">
          <cell r="B7582">
            <v>87574</v>
          </cell>
          <cell r="C7582" t="str">
            <v>P</v>
          </cell>
        </row>
        <row r="7583">
          <cell r="B7583">
            <v>87575</v>
          </cell>
          <cell r="C7583" t="str">
            <v>P</v>
          </cell>
        </row>
        <row r="7584">
          <cell r="B7584">
            <v>87576</v>
          </cell>
          <cell r="C7584" t="str">
            <v>P</v>
          </cell>
        </row>
        <row r="7585">
          <cell r="B7585">
            <v>87577</v>
          </cell>
          <cell r="C7585" t="str">
            <v>P</v>
          </cell>
        </row>
        <row r="7586">
          <cell r="B7586">
            <v>87578</v>
          </cell>
          <cell r="C7586" t="str">
            <v>P</v>
          </cell>
        </row>
        <row r="7587">
          <cell r="B7587">
            <v>87579</v>
          </cell>
          <cell r="C7587" t="str">
            <v>P</v>
          </cell>
        </row>
        <row r="7588">
          <cell r="B7588">
            <v>87580</v>
          </cell>
          <cell r="C7588" t="str">
            <v>P</v>
          </cell>
        </row>
        <row r="7589">
          <cell r="B7589">
            <v>87581</v>
          </cell>
          <cell r="C7589" t="str">
            <v>P</v>
          </cell>
        </row>
        <row r="7590">
          <cell r="B7590">
            <v>87582</v>
          </cell>
          <cell r="C7590" t="str">
            <v>P</v>
          </cell>
        </row>
        <row r="7591">
          <cell r="B7591">
            <v>87583</v>
          </cell>
          <cell r="C7591" t="str">
            <v>P</v>
          </cell>
        </row>
        <row r="7592">
          <cell r="B7592">
            <v>87584</v>
          </cell>
          <cell r="C7592" t="str">
            <v>P</v>
          </cell>
        </row>
        <row r="7593">
          <cell r="B7593">
            <v>87585</v>
          </cell>
          <cell r="C7593" t="str">
            <v>P</v>
          </cell>
        </row>
        <row r="7594">
          <cell r="B7594">
            <v>87586</v>
          </cell>
          <cell r="C7594" t="str">
            <v>P</v>
          </cell>
        </row>
        <row r="7595">
          <cell r="B7595">
            <v>87587</v>
          </cell>
          <cell r="C7595" t="str">
            <v>P</v>
          </cell>
        </row>
        <row r="7596">
          <cell r="B7596">
            <v>87588</v>
          </cell>
          <cell r="C7596" t="str">
            <v>P</v>
          </cell>
        </row>
        <row r="7597">
          <cell r="B7597">
            <v>87589</v>
          </cell>
          <cell r="C7597" t="str">
            <v>P</v>
          </cell>
        </row>
        <row r="7598">
          <cell r="B7598">
            <v>87590</v>
          </cell>
          <cell r="C7598" t="str">
            <v>P</v>
          </cell>
        </row>
        <row r="7599">
          <cell r="B7599">
            <v>87591</v>
          </cell>
          <cell r="C7599" t="str">
            <v>P</v>
          </cell>
        </row>
        <row r="7600">
          <cell r="B7600">
            <v>87592</v>
          </cell>
          <cell r="C7600" t="str">
            <v>P</v>
          </cell>
        </row>
        <row r="7601">
          <cell r="B7601">
            <v>87593</v>
          </cell>
          <cell r="C7601" t="str">
            <v>P</v>
          </cell>
        </row>
        <row r="7602">
          <cell r="B7602">
            <v>87594</v>
          </cell>
          <cell r="C7602" t="str">
            <v>P</v>
          </cell>
        </row>
        <row r="7603">
          <cell r="B7603">
            <v>87595</v>
          </cell>
          <cell r="C7603" t="str">
            <v>P</v>
          </cell>
        </row>
        <row r="7604">
          <cell r="B7604">
            <v>87596</v>
          </cell>
          <cell r="C7604" t="str">
            <v>P</v>
          </cell>
        </row>
        <row r="7605">
          <cell r="B7605">
            <v>87597</v>
          </cell>
          <cell r="C7605" t="str">
            <v>P</v>
          </cell>
        </row>
        <row r="7606">
          <cell r="B7606">
            <v>87598</v>
          </cell>
          <cell r="C7606" t="str">
            <v>P</v>
          </cell>
        </row>
        <row r="7607">
          <cell r="B7607">
            <v>87599</v>
          </cell>
          <cell r="C7607" t="str">
            <v>P</v>
          </cell>
        </row>
        <row r="7608">
          <cell r="B7608">
            <v>87600</v>
          </cell>
          <cell r="C7608" t="str">
            <v>P</v>
          </cell>
        </row>
        <row r="7609">
          <cell r="B7609">
            <v>87601</v>
          </cell>
          <cell r="C7609" t="str">
            <v>P</v>
          </cell>
        </row>
        <row r="7610">
          <cell r="B7610">
            <v>87602</v>
          </cell>
          <cell r="C7610" t="str">
            <v>P</v>
          </cell>
        </row>
        <row r="7611">
          <cell r="B7611">
            <v>87603</v>
          </cell>
          <cell r="C7611" t="str">
            <v>P</v>
          </cell>
        </row>
        <row r="7612">
          <cell r="B7612">
            <v>87604</v>
          </cell>
          <cell r="C7612" t="str">
            <v>P</v>
          </cell>
        </row>
        <row r="7613">
          <cell r="B7613">
            <v>87605</v>
          </cell>
          <cell r="C7613" t="str">
            <v>P</v>
          </cell>
        </row>
        <row r="7614">
          <cell r="B7614">
            <v>87606</v>
          </cell>
          <cell r="C7614" t="str">
            <v>P</v>
          </cell>
        </row>
        <row r="7615">
          <cell r="B7615">
            <v>87607</v>
          </cell>
          <cell r="C7615" t="str">
            <v>P</v>
          </cell>
        </row>
        <row r="7616">
          <cell r="B7616">
            <v>87608</v>
          </cell>
          <cell r="C7616" t="str">
            <v>P</v>
          </cell>
        </row>
        <row r="7617">
          <cell r="B7617">
            <v>87609</v>
          </cell>
          <cell r="C7617" t="str">
            <v>P</v>
          </cell>
        </row>
        <row r="7618">
          <cell r="B7618">
            <v>87610</v>
          </cell>
          <cell r="C7618" t="str">
            <v>P</v>
          </cell>
        </row>
        <row r="7619">
          <cell r="B7619">
            <v>87611</v>
          </cell>
          <cell r="C7619" t="str">
            <v>P</v>
          </cell>
        </row>
        <row r="7620">
          <cell r="B7620">
            <v>87612</v>
          </cell>
          <cell r="C7620" t="str">
            <v>P</v>
          </cell>
        </row>
        <row r="7621">
          <cell r="B7621">
            <v>87613</v>
          </cell>
          <cell r="C7621" t="str">
            <v>P</v>
          </cell>
        </row>
        <row r="7622">
          <cell r="B7622">
            <v>87614</v>
          </cell>
          <cell r="C7622" t="str">
            <v>P</v>
          </cell>
        </row>
        <row r="7623">
          <cell r="B7623">
            <v>87615</v>
          </cell>
          <cell r="C7623" t="str">
            <v>P</v>
          </cell>
        </row>
        <row r="7624">
          <cell r="B7624">
            <v>87616</v>
          </cell>
          <cell r="C7624" t="str">
            <v>P</v>
          </cell>
        </row>
        <row r="7625">
          <cell r="B7625">
            <v>87617</v>
          </cell>
          <cell r="C7625" t="str">
            <v>P</v>
          </cell>
        </row>
        <row r="7626">
          <cell r="B7626">
            <v>87618</v>
          </cell>
          <cell r="C7626" t="str">
            <v>P</v>
          </cell>
        </row>
        <row r="7627">
          <cell r="B7627">
            <v>87619</v>
          </cell>
          <cell r="C7627" t="str">
            <v>P</v>
          </cell>
        </row>
        <row r="7628">
          <cell r="B7628">
            <v>87620</v>
          </cell>
          <cell r="C7628" t="str">
            <v>P</v>
          </cell>
        </row>
        <row r="7629">
          <cell r="B7629">
            <v>87621</v>
          </cell>
          <cell r="C7629" t="str">
            <v>P</v>
          </cell>
        </row>
        <row r="7630">
          <cell r="B7630">
            <v>87622</v>
          </cell>
          <cell r="C7630" t="str">
            <v>P</v>
          </cell>
        </row>
        <row r="7631">
          <cell r="B7631">
            <v>87623</v>
          </cell>
          <cell r="C7631" t="str">
            <v>P</v>
          </cell>
        </row>
        <row r="7632">
          <cell r="B7632">
            <v>87624</v>
          </cell>
          <cell r="C7632" t="str">
            <v>P</v>
          </cell>
        </row>
        <row r="7633">
          <cell r="B7633">
            <v>87625</v>
          </cell>
          <cell r="C7633" t="str">
            <v>P</v>
          </cell>
        </row>
        <row r="7634">
          <cell r="B7634">
            <v>87626</v>
          </cell>
          <cell r="C7634" t="str">
            <v>P</v>
          </cell>
        </row>
        <row r="7635">
          <cell r="B7635">
            <v>87627</v>
          </cell>
          <cell r="C7635" t="str">
            <v>P</v>
          </cell>
        </row>
        <row r="7636">
          <cell r="B7636">
            <v>87628</v>
          </cell>
          <cell r="C7636" t="str">
            <v>P</v>
          </cell>
        </row>
        <row r="7637">
          <cell r="B7637">
            <v>87629</v>
          </cell>
          <cell r="C7637" t="str">
            <v>P</v>
          </cell>
        </row>
        <row r="7638">
          <cell r="B7638">
            <v>87630</v>
          </cell>
          <cell r="C7638" t="str">
            <v>P</v>
          </cell>
        </row>
        <row r="7639">
          <cell r="B7639">
            <v>87631</v>
          </cell>
          <cell r="C7639" t="str">
            <v>P</v>
          </cell>
        </row>
        <row r="7640">
          <cell r="B7640">
            <v>87632</v>
          </cell>
          <cell r="C7640" t="str">
            <v>P</v>
          </cell>
        </row>
        <row r="7641">
          <cell r="B7641">
            <v>87633</v>
          </cell>
          <cell r="C7641" t="str">
            <v>P</v>
          </cell>
        </row>
        <row r="7642">
          <cell r="B7642">
            <v>87634</v>
          </cell>
          <cell r="C7642" t="str">
            <v>P</v>
          </cell>
        </row>
        <row r="7643">
          <cell r="B7643">
            <v>87635</v>
          </cell>
          <cell r="C7643" t="str">
            <v>P</v>
          </cell>
        </row>
        <row r="7644">
          <cell r="B7644">
            <v>87636</v>
          </cell>
          <cell r="C7644" t="str">
            <v>P</v>
          </cell>
        </row>
        <row r="7645">
          <cell r="B7645">
            <v>87637</v>
          </cell>
          <cell r="C7645" t="str">
            <v>P</v>
          </cell>
        </row>
        <row r="7646">
          <cell r="B7646">
            <v>87638</v>
          </cell>
          <cell r="C7646" t="str">
            <v>P</v>
          </cell>
        </row>
        <row r="7647">
          <cell r="B7647">
            <v>87639</v>
          </cell>
          <cell r="C7647" t="str">
            <v>P</v>
          </cell>
        </row>
        <row r="7648">
          <cell r="B7648">
            <v>87640</v>
          </cell>
          <cell r="C7648" t="str">
            <v>P</v>
          </cell>
        </row>
        <row r="7649">
          <cell r="B7649">
            <v>87641</v>
          </cell>
          <cell r="C7649" t="str">
            <v>P</v>
          </cell>
        </row>
        <row r="7650">
          <cell r="B7650">
            <v>87642</v>
          </cell>
          <cell r="C7650" t="str">
            <v>P</v>
          </cell>
        </row>
        <row r="7651">
          <cell r="B7651">
            <v>87643</v>
          </cell>
          <cell r="C7651" t="str">
            <v>P</v>
          </cell>
        </row>
        <row r="7652">
          <cell r="B7652">
            <v>87644</v>
          </cell>
          <cell r="C7652" t="str">
            <v>P</v>
          </cell>
        </row>
        <row r="7653">
          <cell r="B7653">
            <v>87645</v>
          </cell>
          <cell r="C7653" t="str">
            <v>P</v>
          </cell>
        </row>
        <row r="7654">
          <cell r="B7654">
            <v>87646</v>
          </cell>
          <cell r="C7654" t="str">
            <v>P</v>
          </cell>
        </row>
        <row r="7655">
          <cell r="B7655">
            <v>87647</v>
          </cell>
          <cell r="C7655" t="str">
            <v>P</v>
          </cell>
        </row>
        <row r="7656">
          <cell r="B7656">
            <v>87648</v>
          </cell>
          <cell r="C7656" t="str">
            <v>P</v>
          </cell>
        </row>
        <row r="7657">
          <cell r="B7657">
            <v>87649</v>
          </cell>
          <cell r="C7657" t="str">
            <v>P</v>
          </cell>
        </row>
        <row r="7658">
          <cell r="B7658">
            <v>87650</v>
          </cell>
          <cell r="C7658" t="str">
            <v>P</v>
          </cell>
        </row>
        <row r="7659">
          <cell r="B7659">
            <v>87651</v>
          </cell>
          <cell r="C7659" t="str">
            <v>P</v>
          </cell>
        </row>
        <row r="7660">
          <cell r="B7660">
            <v>87652</v>
          </cell>
          <cell r="C7660" t="str">
            <v>P</v>
          </cell>
        </row>
        <row r="7661">
          <cell r="B7661">
            <v>87653</v>
          </cell>
          <cell r="C7661" t="str">
            <v>P</v>
          </cell>
        </row>
        <row r="7662">
          <cell r="B7662">
            <v>87654</v>
          </cell>
          <cell r="C7662" t="str">
            <v>P</v>
          </cell>
        </row>
        <row r="7663">
          <cell r="B7663">
            <v>87655</v>
          </cell>
          <cell r="C7663" t="str">
            <v>P</v>
          </cell>
        </row>
        <row r="7664">
          <cell r="B7664">
            <v>87656</v>
          </cell>
          <cell r="C7664" t="str">
            <v>P</v>
          </cell>
        </row>
        <row r="7665">
          <cell r="B7665">
            <v>87657</v>
          </cell>
          <cell r="C7665" t="str">
            <v>P</v>
          </cell>
        </row>
        <row r="7666">
          <cell r="B7666">
            <v>87658</v>
          </cell>
          <cell r="C7666" t="str">
            <v>P</v>
          </cell>
        </row>
        <row r="7667">
          <cell r="B7667">
            <v>87659</v>
          </cell>
          <cell r="C7667" t="str">
            <v>P</v>
          </cell>
        </row>
        <row r="7668">
          <cell r="B7668">
            <v>87660</v>
          </cell>
          <cell r="C7668" t="str">
            <v>P</v>
          </cell>
        </row>
        <row r="7669">
          <cell r="B7669">
            <v>87661</v>
          </cell>
          <cell r="C7669" t="str">
            <v>P</v>
          </cell>
        </row>
        <row r="7670">
          <cell r="B7670">
            <v>87662</v>
          </cell>
          <cell r="C7670" t="str">
            <v>P</v>
          </cell>
        </row>
        <row r="7671">
          <cell r="B7671">
            <v>87663</v>
          </cell>
          <cell r="C7671" t="str">
            <v>P</v>
          </cell>
        </row>
        <row r="7672">
          <cell r="B7672">
            <v>87664</v>
          </cell>
          <cell r="C7672" t="str">
            <v>P</v>
          </cell>
        </row>
        <row r="7673">
          <cell r="B7673">
            <v>87665</v>
          </cell>
          <cell r="C7673" t="str">
            <v>P</v>
          </cell>
        </row>
        <row r="7674">
          <cell r="B7674">
            <v>87666</v>
          </cell>
          <cell r="C7674" t="str">
            <v>P</v>
          </cell>
        </row>
        <row r="7675">
          <cell r="B7675">
            <v>87667</v>
          </cell>
          <cell r="C7675" t="str">
            <v>P</v>
          </cell>
        </row>
        <row r="7676">
          <cell r="B7676">
            <v>87668</v>
          </cell>
          <cell r="C7676" t="str">
            <v>P</v>
          </cell>
        </row>
        <row r="7677">
          <cell r="B7677">
            <v>87669</v>
          </cell>
          <cell r="C7677" t="str">
            <v>P</v>
          </cell>
        </row>
        <row r="7678">
          <cell r="B7678">
            <v>87670</v>
          </cell>
          <cell r="C7678" t="str">
            <v>P</v>
          </cell>
        </row>
        <row r="7679">
          <cell r="B7679">
            <v>87671</v>
          </cell>
          <cell r="C7679" t="str">
            <v>P</v>
          </cell>
        </row>
        <row r="7680">
          <cell r="B7680">
            <v>87672</v>
          </cell>
          <cell r="C7680" t="str">
            <v>P</v>
          </cell>
        </row>
        <row r="7681">
          <cell r="B7681">
            <v>87673</v>
          </cell>
          <cell r="C7681" t="str">
            <v>P</v>
          </cell>
        </row>
        <row r="7682">
          <cell r="B7682">
            <v>87674</v>
          </cell>
          <cell r="C7682" t="str">
            <v>P</v>
          </cell>
        </row>
        <row r="7683">
          <cell r="B7683">
            <v>87675</v>
          </cell>
          <cell r="C7683" t="str">
            <v>P</v>
          </cell>
        </row>
        <row r="7684">
          <cell r="B7684">
            <v>87676</v>
          </cell>
          <cell r="C7684" t="str">
            <v>P</v>
          </cell>
        </row>
        <row r="7685">
          <cell r="B7685">
            <v>87677</v>
          </cell>
          <cell r="C7685" t="str">
            <v>P</v>
          </cell>
        </row>
        <row r="7686">
          <cell r="B7686">
            <v>87678</v>
          </cell>
          <cell r="C7686" t="str">
            <v>P</v>
          </cell>
        </row>
        <row r="7687">
          <cell r="B7687">
            <v>87679</v>
          </cell>
          <cell r="C7687" t="str">
            <v>P</v>
          </cell>
        </row>
        <row r="7688">
          <cell r="B7688">
            <v>87680</v>
          </cell>
          <cell r="C7688" t="str">
            <v>P</v>
          </cell>
        </row>
        <row r="7689">
          <cell r="B7689">
            <v>87681</v>
          </cell>
          <cell r="C7689" t="str">
            <v>P</v>
          </cell>
        </row>
        <row r="7690">
          <cell r="B7690">
            <v>87682</v>
          </cell>
          <cell r="C7690" t="str">
            <v>P</v>
          </cell>
        </row>
        <row r="7691">
          <cell r="B7691">
            <v>87683</v>
          </cell>
          <cell r="C7691" t="str">
            <v>P</v>
          </cell>
        </row>
        <row r="7692">
          <cell r="B7692">
            <v>87684</v>
          </cell>
          <cell r="C7692" t="str">
            <v>P</v>
          </cell>
        </row>
        <row r="7693">
          <cell r="B7693">
            <v>87685</v>
          </cell>
          <cell r="C7693" t="str">
            <v>P</v>
          </cell>
        </row>
        <row r="7694">
          <cell r="B7694">
            <v>87686</v>
          </cell>
          <cell r="C7694" t="str">
            <v>P</v>
          </cell>
        </row>
        <row r="7695">
          <cell r="B7695">
            <v>87687</v>
          </cell>
          <cell r="C7695" t="str">
            <v>P</v>
          </cell>
        </row>
        <row r="7696">
          <cell r="B7696">
            <v>87688</v>
          </cell>
          <cell r="C7696" t="str">
            <v>P</v>
          </cell>
        </row>
        <row r="7697">
          <cell r="B7697">
            <v>87689</v>
          </cell>
          <cell r="C7697" t="str">
            <v>P</v>
          </cell>
        </row>
        <row r="7698">
          <cell r="B7698">
            <v>87690</v>
          </cell>
          <cell r="C7698" t="str">
            <v>P</v>
          </cell>
        </row>
        <row r="7699">
          <cell r="B7699">
            <v>87691</v>
          </cell>
          <cell r="C7699" t="str">
            <v>P</v>
          </cell>
        </row>
        <row r="7700">
          <cell r="B7700">
            <v>87692</v>
          </cell>
          <cell r="C7700" t="str">
            <v>P</v>
          </cell>
        </row>
        <row r="7701">
          <cell r="B7701">
            <v>87693</v>
          </cell>
          <cell r="C7701" t="str">
            <v>P</v>
          </cell>
        </row>
        <row r="7702">
          <cell r="B7702">
            <v>87694</v>
          </cell>
          <cell r="C7702" t="str">
            <v>P</v>
          </cell>
        </row>
        <row r="7703">
          <cell r="B7703">
            <v>87695</v>
          </cell>
          <cell r="C7703" t="str">
            <v>P</v>
          </cell>
        </row>
        <row r="7704">
          <cell r="B7704">
            <v>87696</v>
          </cell>
          <cell r="C7704" t="str">
            <v>P</v>
          </cell>
        </row>
        <row r="7705">
          <cell r="B7705">
            <v>87697</v>
          </cell>
          <cell r="C7705" t="str">
            <v>P</v>
          </cell>
        </row>
        <row r="7706">
          <cell r="B7706">
            <v>87698</v>
          </cell>
          <cell r="C7706" t="str">
            <v>P</v>
          </cell>
        </row>
        <row r="7707">
          <cell r="B7707">
            <v>87699</v>
          </cell>
          <cell r="C7707" t="str">
            <v>P</v>
          </cell>
        </row>
        <row r="7708">
          <cell r="B7708">
            <v>87700</v>
          </cell>
          <cell r="C7708" t="str">
            <v>Q</v>
          </cell>
        </row>
        <row r="7709">
          <cell r="B7709">
            <v>87701</v>
          </cell>
          <cell r="C7709" t="str">
            <v>Q</v>
          </cell>
        </row>
        <row r="7710">
          <cell r="B7710">
            <v>87702</v>
          </cell>
          <cell r="C7710" t="str">
            <v>Q</v>
          </cell>
        </row>
        <row r="7711">
          <cell r="B7711">
            <v>87703</v>
          </cell>
          <cell r="C7711" t="str">
            <v>Q</v>
          </cell>
        </row>
        <row r="7712">
          <cell r="B7712">
            <v>87704</v>
          </cell>
          <cell r="C7712" t="str">
            <v>Q</v>
          </cell>
        </row>
        <row r="7713">
          <cell r="B7713">
            <v>87705</v>
          </cell>
          <cell r="C7713" t="str">
            <v>Q</v>
          </cell>
        </row>
        <row r="7714">
          <cell r="B7714">
            <v>87706</v>
          </cell>
          <cell r="C7714" t="str">
            <v>Q</v>
          </cell>
        </row>
        <row r="7715">
          <cell r="B7715">
            <v>87707</v>
          </cell>
          <cell r="C7715" t="str">
            <v>Q</v>
          </cell>
        </row>
        <row r="7716">
          <cell r="B7716">
            <v>87708</v>
          </cell>
          <cell r="C7716" t="str">
            <v>Q</v>
          </cell>
        </row>
        <row r="7717">
          <cell r="B7717">
            <v>87709</v>
          </cell>
          <cell r="C7717" t="str">
            <v>Q</v>
          </cell>
        </row>
        <row r="7718">
          <cell r="B7718">
            <v>87710</v>
          </cell>
          <cell r="C7718" t="str">
            <v>Q</v>
          </cell>
        </row>
        <row r="7719">
          <cell r="B7719">
            <v>87711</v>
          </cell>
          <cell r="C7719" t="str">
            <v>Q</v>
          </cell>
        </row>
        <row r="7720">
          <cell r="B7720">
            <v>87712</v>
          </cell>
          <cell r="C7720" t="str">
            <v>Q</v>
          </cell>
        </row>
        <row r="7721">
          <cell r="B7721">
            <v>87713</v>
          </cell>
          <cell r="C7721" t="str">
            <v>Q</v>
          </cell>
        </row>
        <row r="7722">
          <cell r="B7722">
            <v>87714</v>
          </cell>
          <cell r="C7722" t="str">
            <v>Q</v>
          </cell>
        </row>
        <row r="7723">
          <cell r="B7723">
            <v>87715</v>
          </cell>
          <cell r="C7723" t="str">
            <v>Q</v>
          </cell>
        </row>
        <row r="7724">
          <cell r="B7724">
            <v>87716</v>
          </cell>
          <cell r="C7724" t="str">
            <v>Q</v>
          </cell>
        </row>
        <row r="7725">
          <cell r="B7725">
            <v>87717</v>
          </cell>
          <cell r="C7725" t="str">
            <v>Q</v>
          </cell>
        </row>
        <row r="7726">
          <cell r="B7726">
            <v>87718</v>
          </cell>
          <cell r="C7726" t="str">
            <v>Q</v>
          </cell>
        </row>
        <row r="7727">
          <cell r="B7727">
            <v>87719</v>
          </cell>
          <cell r="C7727" t="str">
            <v>Q</v>
          </cell>
        </row>
        <row r="7728">
          <cell r="B7728">
            <v>87720</v>
          </cell>
          <cell r="C7728" t="str">
            <v>Q</v>
          </cell>
        </row>
        <row r="7729">
          <cell r="B7729">
            <v>87721</v>
          </cell>
          <cell r="C7729" t="str">
            <v>Q</v>
          </cell>
        </row>
        <row r="7730">
          <cell r="B7730">
            <v>87722</v>
          </cell>
          <cell r="C7730" t="str">
            <v>Q</v>
          </cell>
        </row>
        <row r="7731">
          <cell r="B7731">
            <v>87723</v>
          </cell>
          <cell r="C7731" t="str">
            <v>Q</v>
          </cell>
        </row>
        <row r="7732">
          <cell r="B7732">
            <v>87724</v>
          </cell>
          <cell r="C7732" t="str">
            <v>Q</v>
          </cell>
        </row>
        <row r="7733">
          <cell r="B7733">
            <v>87725</v>
          </cell>
          <cell r="C7733" t="str">
            <v>Q</v>
          </cell>
        </row>
        <row r="7734">
          <cell r="B7734">
            <v>87726</v>
          </cell>
          <cell r="C7734" t="str">
            <v>Q</v>
          </cell>
        </row>
        <row r="7735">
          <cell r="B7735">
            <v>87727</v>
          </cell>
          <cell r="C7735" t="str">
            <v>Q</v>
          </cell>
        </row>
        <row r="7736">
          <cell r="B7736">
            <v>87728</v>
          </cell>
          <cell r="C7736" t="str">
            <v>Q</v>
          </cell>
        </row>
        <row r="7737">
          <cell r="B7737">
            <v>87729</v>
          </cell>
          <cell r="C7737" t="str">
            <v>Q</v>
          </cell>
        </row>
        <row r="7738">
          <cell r="B7738">
            <v>87730</v>
          </cell>
          <cell r="C7738" t="str">
            <v>Q</v>
          </cell>
        </row>
        <row r="7739">
          <cell r="B7739">
            <v>87731</v>
          </cell>
          <cell r="C7739" t="str">
            <v>Q</v>
          </cell>
        </row>
        <row r="7740">
          <cell r="B7740">
            <v>87732</v>
          </cell>
          <cell r="C7740" t="str">
            <v>Q</v>
          </cell>
        </row>
        <row r="7741">
          <cell r="B7741">
            <v>87733</v>
          </cell>
          <cell r="C7741" t="str">
            <v>Q</v>
          </cell>
        </row>
        <row r="7742">
          <cell r="B7742">
            <v>87734</v>
          </cell>
          <cell r="C7742" t="str">
            <v>Q</v>
          </cell>
        </row>
        <row r="7743">
          <cell r="B7743">
            <v>87735</v>
          </cell>
          <cell r="C7743" t="str">
            <v>Q</v>
          </cell>
        </row>
        <row r="7744">
          <cell r="B7744">
            <v>87736</v>
          </cell>
          <cell r="C7744" t="str">
            <v>Q</v>
          </cell>
        </row>
        <row r="7745">
          <cell r="B7745">
            <v>87737</v>
          </cell>
          <cell r="C7745" t="str">
            <v>Q</v>
          </cell>
        </row>
        <row r="7746">
          <cell r="B7746">
            <v>87738</v>
          </cell>
          <cell r="C7746" t="str">
            <v>Q</v>
          </cell>
        </row>
        <row r="7747">
          <cell r="B7747">
            <v>87739</v>
          </cell>
          <cell r="C7747" t="str">
            <v>Q</v>
          </cell>
        </row>
        <row r="7748">
          <cell r="B7748">
            <v>87740</v>
          </cell>
          <cell r="C7748" t="str">
            <v>Q</v>
          </cell>
        </row>
        <row r="7749">
          <cell r="B7749">
            <v>87741</v>
          </cell>
          <cell r="C7749" t="str">
            <v>Q</v>
          </cell>
        </row>
        <row r="7750">
          <cell r="B7750">
            <v>87742</v>
          </cell>
          <cell r="C7750" t="str">
            <v>Q</v>
          </cell>
        </row>
        <row r="7751">
          <cell r="B7751">
            <v>87743</v>
          </cell>
          <cell r="C7751" t="str">
            <v>Q</v>
          </cell>
        </row>
        <row r="7752">
          <cell r="B7752">
            <v>87744</v>
          </cell>
          <cell r="C7752" t="str">
            <v>Q</v>
          </cell>
        </row>
        <row r="7753">
          <cell r="B7753">
            <v>87745</v>
          </cell>
          <cell r="C7753" t="str">
            <v>Q</v>
          </cell>
        </row>
        <row r="7754">
          <cell r="B7754">
            <v>87746</v>
          </cell>
          <cell r="C7754" t="str">
            <v>Q</v>
          </cell>
        </row>
        <row r="7755">
          <cell r="B7755">
            <v>87747</v>
          </cell>
          <cell r="C7755" t="str">
            <v>Q</v>
          </cell>
        </row>
        <row r="7756">
          <cell r="B7756">
            <v>87748</v>
          </cell>
          <cell r="C7756" t="str">
            <v>Q</v>
          </cell>
        </row>
        <row r="7757">
          <cell r="B7757">
            <v>87749</v>
          </cell>
          <cell r="C7757" t="str">
            <v>Q</v>
          </cell>
        </row>
        <row r="7758">
          <cell r="B7758">
            <v>87750</v>
          </cell>
          <cell r="C7758" t="str">
            <v>Q</v>
          </cell>
        </row>
        <row r="7759">
          <cell r="B7759">
            <v>87751</v>
          </cell>
          <cell r="C7759" t="str">
            <v>Q</v>
          </cell>
        </row>
        <row r="7760">
          <cell r="B7760">
            <v>87752</v>
          </cell>
          <cell r="C7760" t="str">
            <v>Q</v>
          </cell>
        </row>
        <row r="7761">
          <cell r="B7761">
            <v>87753</v>
          </cell>
          <cell r="C7761" t="str">
            <v>Q</v>
          </cell>
        </row>
        <row r="7762">
          <cell r="B7762">
            <v>87754</v>
          </cell>
          <cell r="C7762" t="str">
            <v>Q</v>
          </cell>
        </row>
        <row r="7763">
          <cell r="B7763">
            <v>87755</v>
          </cell>
          <cell r="C7763" t="str">
            <v>Q</v>
          </cell>
        </row>
        <row r="7764">
          <cell r="B7764">
            <v>87756</v>
          </cell>
          <cell r="C7764" t="str">
            <v>Q</v>
          </cell>
        </row>
        <row r="7765">
          <cell r="B7765">
            <v>87757</v>
          </cell>
          <cell r="C7765" t="str">
            <v>Q</v>
          </cell>
        </row>
        <row r="7766">
          <cell r="B7766">
            <v>87758</v>
          </cell>
          <cell r="C7766" t="str">
            <v>Q</v>
          </cell>
        </row>
        <row r="7767">
          <cell r="B7767">
            <v>87759</v>
          </cell>
          <cell r="C7767" t="str">
            <v>Q</v>
          </cell>
        </row>
        <row r="7768">
          <cell r="B7768">
            <v>87760</v>
          </cell>
          <cell r="C7768" t="str">
            <v>Q</v>
          </cell>
        </row>
        <row r="7769">
          <cell r="B7769">
            <v>87761</v>
          </cell>
          <cell r="C7769" t="str">
            <v>Q</v>
          </cell>
        </row>
        <row r="7770">
          <cell r="B7770">
            <v>87762</v>
          </cell>
          <cell r="C7770" t="str">
            <v>Q</v>
          </cell>
        </row>
        <row r="7771">
          <cell r="B7771">
            <v>87763</v>
          </cell>
          <cell r="C7771" t="str">
            <v>Q</v>
          </cell>
        </row>
        <row r="7772">
          <cell r="B7772">
            <v>87764</v>
          </cell>
          <cell r="C7772" t="str">
            <v>Q</v>
          </cell>
        </row>
        <row r="7773">
          <cell r="B7773">
            <v>87765</v>
          </cell>
          <cell r="C7773" t="str">
            <v>Q</v>
          </cell>
        </row>
        <row r="7774">
          <cell r="B7774">
            <v>87766</v>
          </cell>
          <cell r="C7774" t="str">
            <v>Q</v>
          </cell>
        </row>
        <row r="7775">
          <cell r="B7775">
            <v>87767</v>
          </cell>
          <cell r="C7775" t="str">
            <v>Q</v>
          </cell>
        </row>
        <row r="7776">
          <cell r="B7776">
            <v>87768</v>
          </cell>
          <cell r="C7776" t="str">
            <v>Q</v>
          </cell>
        </row>
        <row r="7777">
          <cell r="B7777">
            <v>87769</v>
          </cell>
          <cell r="C7777" t="str">
            <v>Q</v>
          </cell>
        </row>
        <row r="7778">
          <cell r="B7778">
            <v>87770</v>
          </cell>
          <cell r="C7778" t="str">
            <v>Q</v>
          </cell>
        </row>
        <row r="7779">
          <cell r="B7779">
            <v>87771</v>
          </cell>
          <cell r="C7779" t="str">
            <v>Q</v>
          </cell>
        </row>
        <row r="7780">
          <cell r="B7780">
            <v>87772</v>
          </cell>
          <cell r="C7780" t="str">
            <v>Q</v>
          </cell>
        </row>
        <row r="7781">
          <cell r="B7781">
            <v>87773</v>
          </cell>
          <cell r="C7781" t="str">
            <v>Q</v>
          </cell>
        </row>
        <row r="7782">
          <cell r="B7782">
            <v>87774</v>
          </cell>
          <cell r="C7782" t="str">
            <v>Q</v>
          </cell>
        </row>
        <row r="7783">
          <cell r="B7783">
            <v>87775</v>
          </cell>
          <cell r="C7783" t="str">
            <v>Q</v>
          </cell>
        </row>
        <row r="7784">
          <cell r="B7784">
            <v>87776</v>
          </cell>
          <cell r="C7784" t="str">
            <v>Q</v>
          </cell>
        </row>
        <row r="7785">
          <cell r="B7785">
            <v>87777</v>
          </cell>
          <cell r="C7785" t="str">
            <v>Q</v>
          </cell>
        </row>
        <row r="7786">
          <cell r="B7786">
            <v>87778</v>
          </cell>
          <cell r="C7786" t="str">
            <v>Q</v>
          </cell>
        </row>
        <row r="7787">
          <cell r="B7787">
            <v>87779</v>
          </cell>
          <cell r="C7787" t="str">
            <v>Q</v>
          </cell>
        </row>
        <row r="7788">
          <cell r="B7788">
            <v>87780</v>
          </cell>
          <cell r="C7788" t="str">
            <v>Q</v>
          </cell>
        </row>
        <row r="7789">
          <cell r="B7789">
            <v>87781</v>
          </cell>
          <cell r="C7789" t="str">
            <v>Q</v>
          </cell>
        </row>
        <row r="7790">
          <cell r="B7790">
            <v>87782</v>
          </cell>
          <cell r="C7790" t="str">
            <v>Q</v>
          </cell>
        </row>
        <row r="7791">
          <cell r="B7791">
            <v>87783</v>
          </cell>
          <cell r="C7791" t="str">
            <v>Q</v>
          </cell>
        </row>
        <row r="7792">
          <cell r="B7792">
            <v>87784</v>
          </cell>
          <cell r="C7792" t="str">
            <v>Q</v>
          </cell>
        </row>
        <row r="7793">
          <cell r="B7793">
            <v>87785</v>
          </cell>
          <cell r="C7793" t="str">
            <v>Q</v>
          </cell>
        </row>
        <row r="7794">
          <cell r="B7794">
            <v>87786</v>
          </cell>
          <cell r="C7794" t="str">
            <v>Q</v>
          </cell>
        </row>
        <row r="7795">
          <cell r="B7795">
            <v>87787</v>
          </cell>
          <cell r="C7795" t="str">
            <v>Q</v>
          </cell>
        </row>
        <row r="7796">
          <cell r="B7796">
            <v>87788</v>
          </cell>
          <cell r="C7796" t="str">
            <v>Q</v>
          </cell>
        </row>
        <row r="7797">
          <cell r="B7797">
            <v>87789</v>
          </cell>
          <cell r="C7797" t="str">
            <v>Q</v>
          </cell>
        </row>
        <row r="7798">
          <cell r="B7798">
            <v>87790</v>
          </cell>
          <cell r="C7798" t="str">
            <v>Q</v>
          </cell>
        </row>
        <row r="7799">
          <cell r="B7799">
            <v>87791</v>
          </cell>
          <cell r="C7799" t="str">
            <v>Q</v>
          </cell>
        </row>
        <row r="7800">
          <cell r="B7800">
            <v>87792</v>
          </cell>
          <cell r="C7800" t="str">
            <v>Q</v>
          </cell>
        </row>
        <row r="7801">
          <cell r="B7801">
            <v>87793</v>
          </cell>
          <cell r="C7801" t="str">
            <v>Q</v>
          </cell>
        </row>
        <row r="7802">
          <cell r="B7802">
            <v>87794</v>
          </cell>
          <cell r="C7802" t="str">
            <v>Q</v>
          </cell>
        </row>
        <row r="7803">
          <cell r="B7803">
            <v>87795</v>
          </cell>
          <cell r="C7803" t="str">
            <v>Q</v>
          </cell>
        </row>
        <row r="7804">
          <cell r="B7804">
            <v>87796</v>
          </cell>
          <cell r="C7804" t="str">
            <v>Q</v>
          </cell>
        </row>
        <row r="7805">
          <cell r="B7805">
            <v>87797</v>
          </cell>
          <cell r="C7805" t="str">
            <v>Q</v>
          </cell>
        </row>
        <row r="7806">
          <cell r="B7806">
            <v>87798</v>
          </cell>
          <cell r="C7806" t="str">
            <v>Q</v>
          </cell>
        </row>
        <row r="7807">
          <cell r="B7807">
            <v>87799</v>
          </cell>
          <cell r="C7807" t="str">
            <v>Q</v>
          </cell>
        </row>
        <row r="7808">
          <cell r="B7808">
            <v>87800</v>
          </cell>
        </row>
        <row r="7809">
          <cell r="B7809">
            <v>87801</v>
          </cell>
        </row>
        <row r="7810">
          <cell r="B7810">
            <v>87802</v>
          </cell>
        </row>
        <row r="7811">
          <cell r="B7811">
            <v>87803</v>
          </cell>
        </row>
        <row r="7812">
          <cell r="B7812">
            <v>87804</v>
          </cell>
        </row>
        <row r="7813">
          <cell r="B7813">
            <v>87805</v>
          </cell>
        </row>
        <row r="7814">
          <cell r="B7814">
            <v>87806</v>
          </cell>
        </row>
        <row r="7815">
          <cell r="B7815">
            <v>87807</v>
          </cell>
        </row>
        <row r="7816">
          <cell r="B7816">
            <v>87808</v>
          </cell>
        </row>
        <row r="7817">
          <cell r="B7817">
            <v>87809</v>
          </cell>
        </row>
        <row r="7818">
          <cell r="B7818">
            <v>87810</v>
          </cell>
        </row>
        <row r="7819">
          <cell r="B7819">
            <v>87811</v>
          </cell>
        </row>
        <row r="7820">
          <cell r="B7820">
            <v>87812</v>
          </cell>
        </row>
        <row r="7821">
          <cell r="B7821">
            <v>87813</v>
          </cell>
        </row>
        <row r="7822">
          <cell r="B7822">
            <v>87814</v>
          </cell>
        </row>
        <row r="7823">
          <cell r="B7823">
            <v>87815</v>
          </cell>
        </row>
        <row r="7824">
          <cell r="B7824">
            <v>87816</v>
          </cell>
        </row>
        <row r="7825">
          <cell r="B7825">
            <v>87817</v>
          </cell>
        </row>
        <row r="7826">
          <cell r="B7826">
            <v>87818</v>
          </cell>
        </row>
        <row r="7827">
          <cell r="B7827">
            <v>87819</v>
          </cell>
        </row>
        <row r="7828">
          <cell r="B7828">
            <v>87820</v>
          </cell>
        </row>
        <row r="7829">
          <cell r="B7829">
            <v>87821</v>
          </cell>
        </row>
        <row r="7830">
          <cell r="B7830">
            <v>87822</v>
          </cell>
        </row>
        <row r="7831">
          <cell r="B7831">
            <v>87823</v>
          </cell>
        </row>
        <row r="7832">
          <cell r="B7832">
            <v>87824</v>
          </cell>
        </row>
        <row r="7833">
          <cell r="B7833">
            <v>87825</v>
          </cell>
        </row>
        <row r="7834">
          <cell r="B7834">
            <v>87826</v>
          </cell>
        </row>
        <row r="7835">
          <cell r="B7835">
            <v>87827</v>
          </cell>
        </row>
        <row r="7836">
          <cell r="B7836">
            <v>87828</v>
          </cell>
        </row>
        <row r="7837">
          <cell r="B7837">
            <v>87829</v>
          </cell>
        </row>
        <row r="7838">
          <cell r="B7838">
            <v>87830</v>
          </cell>
        </row>
        <row r="7839">
          <cell r="B7839">
            <v>87831</v>
          </cell>
        </row>
        <row r="7840">
          <cell r="B7840">
            <v>87832</v>
          </cell>
        </row>
        <row r="7841">
          <cell r="B7841">
            <v>87833</v>
          </cell>
        </row>
        <row r="7842">
          <cell r="B7842">
            <v>87834</v>
          </cell>
        </row>
        <row r="7843">
          <cell r="B7843">
            <v>87835</v>
          </cell>
        </row>
        <row r="7844">
          <cell r="B7844">
            <v>87836</v>
          </cell>
        </row>
        <row r="7845">
          <cell r="B7845">
            <v>87837</v>
          </cell>
        </row>
        <row r="7846">
          <cell r="B7846">
            <v>87838</v>
          </cell>
        </row>
        <row r="7847">
          <cell r="B7847">
            <v>87839</v>
          </cell>
        </row>
        <row r="7848">
          <cell r="B7848">
            <v>87840</v>
          </cell>
        </row>
        <row r="7849">
          <cell r="B7849">
            <v>87841</v>
          </cell>
        </row>
        <row r="7850">
          <cell r="B7850">
            <v>87842</v>
          </cell>
        </row>
        <row r="7851">
          <cell r="B7851">
            <v>87843</v>
          </cell>
        </row>
        <row r="7852">
          <cell r="B7852">
            <v>87844</v>
          </cell>
        </row>
        <row r="7853">
          <cell r="B7853">
            <v>87845</v>
          </cell>
        </row>
        <row r="7854">
          <cell r="B7854">
            <v>87846</v>
          </cell>
        </row>
        <row r="7855">
          <cell r="B7855">
            <v>87847</v>
          </cell>
        </row>
        <row r="7856">
          <cell r="B7856">
            <v>87848</v>
          </cell>
        </row>
        <row r="7857">
          <cell r="B7857">
            <v>87849</v>
          </cell>
        </row>
        <row r="7858">
          <cell r="B7858">
            <v>87850</v>
          </cell>
        </row>
        <row r="7859">
          <cell r="B7859">
            <v>87851</v>
          </cell>
        </row>
        <row r="7860">
          <cell r="B7860">
            <v>87852</v>
          </cell>
        </row>
        <row r="7861">
          <cell r="B7861">
            <v>87853</v>
          </cell>
        </row>
        <row r="7862">
          <cell r="B7862">
            <v>87854</v>
          </cell>
        </row>
        <row r="7863">
          <cell r="B7863">
            <v>87855</v>
          </cell>
        </row>
        <row r="7864">
          <cell r="B7864">
            <v>87856</v>
          </cell>
        </row>
        <row r="7865">
          <cell r="B7865">
            <v>87857</v>
          </cell>
        </row>
        <row r="7866">
          <cell r="B7866">
            <v>87858</v>
          </cell>
        </row>
        <row r="7867">
          <cell r="B7867">
            <v>87859</v>
          </cell>
        </row>
        <row r="7868">
          <cell r="B7868">
            <v>87860</v>
          </cell>
        </row>
        <row r="7869">
          <cell r="B7869">
            <v>87861</v>
          </cell>
        </row>
        <row r="7870">
          <cell r="B7870">
            <v>87862</v>
          </cell>
        </row>
        <row r="7871">
          <cell r="B7871">
            <v>87863</v>
          </cell>
        </row>
        <row r="7872">
          <cell r="B7872">
            <v>87864</v>
          </cell>
        </row>
        <row r="7873">
          <cell r="B7873">
            <v>87865</v>
          </cell>
        </row>
        <row r="7874">
          <cell r="B7874">
            <v>87866</v>
          </cell>
        </row>
        <row r="7875">
          <cell r="B7875">
            <v>87867</v>
          </cell>
        </row>
        <row r="7876">
          <cell r="B7876">
            <v>87868</v>
          </cell>
        </row>
        <row r="7877">
          <cell r="B7877">
            <v>87869</v>
          </cell>
        </row>
        <row r="7878">
          <cell r="B7878">
            <v>87870</v>
          </cell>
        </row>
        <row r="7879">
          <cell r="B7879">
            <v>87871</v>
          </cell>
        </row>
        <row r="7880">
          <cell r="B7880">
            <v>87872</v>
          </cell>
        </row>
        <row r="7881">
          <cell r="B7881">
            <v>87873</v>
          </cell>
        </row>
        <row r="7882">
          <cell r="B7882">
            <v>87874</v>
          </cell>
        </row>
        <row r="7883">
          <cell r="B7883">
            <v>87875</v>
          </cell>
        </row>
        <row r="7884">
          <cell r="B7884">
            <v>87876</v>
          </cell>
        </row>
        <row r="7885">
          <cell r="B7885">
            <v>87877</v>
          </cell>
        </row>
        <row r="7886">
          <cell r="B7886">
            <v>87878</v>
          </cell>
        </row>
        <row r="7887">
          <cell r="B7887">
            <v>87879</v>
          </cell>
        </row>
        <row r="7888">
          <cell r="B7888">
            <v>87880</v>
          </cell>
        </row>
        <row r="7889">
          <cell r="B7889">
            <v>87881</v>
          </cell>
        </row>
        <row r="7890">
          <cell r="B7890">
            <v>87882</v>
          </cell>
        </row>
        <row r="7891">
          <cell r="B7891">
            <v>87883</v>
          </cell>
        </row>
        <row r="7892">
          <cell r="B7892">
            <v>87884</v>
          </cell>
        </row>
        <row r="7893">
          <cell r="B7893">
            <v>87885</v>
          </cell>
        </row>
        <row r="7894">
          <cell r="B7894">
            <v>87886</v>
          </cell>
        </row>
        <row r="7895">
          <cell r="B7895">
            <v>87887</v>
          </cell>
        </row>
        <row r="7896">
          <cell r="B7896">
            <v>87888</v>
          </cell>
        </row>
        <row r="7897">
          <cell r="B7897">
            <v>87889</v>
          </cell>
        </row>
        <row r="7898">
          <cell r="B7898">
            <v>87890</v>
          </cell>
        </row>
        <row r="7899">
          <cell r="B7899">
            <v>87891</v>
          </cell>
        </row>
        <row r="7900">
          <cell r="B7900">
            <v>87892</v>
          </cell>
        </row>
        <row r="7901">
          <cell r="B7901">
            <v>87893</v>
          </cell>
        </row>
        <row r="7902">
          <cell r="B7902">
            <v>87894</v>
          </cell>
        </row>
        <row r="7903">
          <cell r="B7903">
            <v>87895</v>
          </cell>
        </row>
        <row r="7904">
          <cell r="B7904">
            <v>87896</v>
          </cell>
        </row>
        <row r="7905">
          <cell r="B7905">
            <v>87897</v>
          </cell>
        </row>
        <row r="7906">
          <cell r="B7906">
            <v>87898</v>
          </cell>
        </row>
        <row r="7907">
          <cell r="B7907">
            <v>87899</v>
          </cell>
        </row>
        <row r="7908">
          <cell r="B7908">
            <v>87900</v>
          </cell>
        </row>
        <row r="7909">
          <cell r="B7909">
            <v>87901</v>
          </cell>
        </row>
        <row r="7910">
          <cell r="B7910">
            <v>87902</v>
          </cell>
        </row>
        <row r="7911">
          <cell r="B7911">
            <v>87903</v>
          </cell>
        </row>
        <row r="7912">
          <cell r="B7912">
            <v>87904</v>
          </cell>
        </row>
        <row r="7913">
          <cell r="B7913">
            <v>87905</v>
          </cell>
        </row>
        <row r="7914">
          <cell r="B7914">
            <v>87906</v>
          </cell>
        </row>
        <row r="7915">
          <cell r="B7915">
            <v>87907</v>
          </cell>
        </row>
        <row r="7916">
          <cell r="B7916">
            <v>87908</v>
          </cell>
        </row>
        <row r="7917">
          <cell r="B7917">
            <v>87909</v>
          </cell>
        </row>
        <row r="7918">
          <cell r="B7918">
            <v>87910</v>
          </cell>
        </row>
        <row r="7919">
          <cell r="B7919">
            <v>87911</v>
          </cell>
        </row>
        <row r="7920">
          <cell r="B7920">
            <v>87912</v>
          </cell>
        </row>
        <row r="7921">
          <cell r="B7921">
            <v>87913</v>
          </cell>
        </row>
        <row r="7922">
          <cell r="B7922">
            <v>87914</v>
          </cell>
        </row>
        <row r="7923">
          <cell r="B7923">
            <v>87915</v>
          </cell>
        </row>
        <row r="7924">
          <cell r="B7924">
            <v>87916</v>
          </cell>
        </row>
        <row r="7925">
          <cell r="B7925">
            <v>87917</v>
          </cell>
        </row>
        <row r="7926">
          <cell r="B7926">
            <v>87918</v>
          </cell>
        </row>
        <row r="7927">
          <cell r="B7927">
            <v>87919</v>
          </cell>
        </row>
        <row r="7928">
          <cell r="B7928">
            <v>87920</v>
          </cell>
        </row>
        <row r="7929">
          <cell r="B7929">
            <v>87921</v>
          </cell>
        </row>
        <row r="7930">
          <cell r="B7930">
            <v>87922</v>
          </cell>
        </row>
        <row r="7931">
          <cell r="B7931">
            <v>87923</v>
          </cell>
        </row>
        <row r="7932">
          <cell r="B7932">
            <v>87924</v>
          </cell>
        </row>
        <row r="7933">
          <cell r="B7933">
            <v>87925</v>
          </cell>
        </row>
        <row r="7934">
          <cell r="B7934">
            <v>87926</v>
          </cell>
        </row>
        <row r="7935">
          <cell r="B7935">
            <v>87927</v>
          </cell>
        </row>
        <row r="7936">
          <cell r="B7936">
            <v>87928</v>
          </cell>
        </row>
        <row r="7937">
          <cell r="B7937">
            <v>87929</v>
          </cell>
        </row>
        <row r="7938">
          <cell r="B7938">
            <v>87930</v>
          </cell>
        </row>
        <row r="7939">
          <cell r="B7939">
            <v>87931</v>
          </cell>
        </row>
        <row r="7940">
          <cell r="B7940">
            <v>87932</v>
          </cell>
        </row>
        <row r="7941">
          <cell r="B7941">
            <v>87933</v>
          </cell>
        </row>
        <row r="7942">
          <cell r="B7942">
            <v>87934</v>
          </cell>
        </row>
        <row r="7943">
          <cell r="B7943">
            <v>87935</v>
          </cell>
        </row>
        <row r="7944">
          <cell r="B7944">
            <v>87936</v>
          </cell>
        </row>
        <row r="7945">
          <cell r="B7945">
            <v>87937</v>
          </cell>
        </row>
        <row r="7946">
          <cell r="B7946">
            <v>87938</v>
          </cell>
        </row>
        <row r="7947">
          <cell r="B7947">
            <v>87939</v>
          </cell>
        </row>
        <row r="7948">
          <cell r="B7948">
            <v>87940</v>
          </cell>
        </row>
        <row r="7949">
          <cell r="B7949">
            <v>87941</v>
          </cell>
        </row>
        <row r="7950">
          <cell r="B7950">
            <v>87942</v>
          </cell>
        </row>
        <row r="7951">
          <cell r="B7951">
            <v>87943</v>
          </cell>
        </row>
        <row r="7952">
          <cell r="B7952">
            <v>87944</v>
          </cell>
        </row>
        <row r="7953">
          <cell r="B7953">
            <v>87945</v>
          </cell>
        </row>
        <row r="7954">
          <cell r="B7954">
            <v>87946</v>
          </cell>
        </row>
        <row r="7955">
          <cell r="B7955">
            <v>87947</v>
          </cell>
        </row>
        <row r="7956">
          <cell r="B7956">
            <v>87948</v>
          </cell>
        </row>
        <row r="7957">
          <cell r="B7957">
            <v>87949</v>
          </cell>
        </row>
        <row r="7958">
          <cell r="B7958">
            <v>87950</v>
          </cell>
        </row>
        <row r="7959">
          <cell r="B7959">
            <v>87951</v>
          </cell>
        </row>
        <row r="7960">
          <cell r="B7960">
            <v>87952</v>
          </cell>
        </row>
        <row r="7961">
          <cell r="B7961">
            <v>87953</v>
          </cell>
        </row>
        <row r="7962">
          <cell r="B7962">
            <v>87954</v>
          </cell>
        </row>
        <row r="7963">
          <cell r="B7963">
            <v>87955</v>
          </cell>
        </row>
        <row r="7964">
          <cell r="B7964">
            <v>87956</v>
          </cell>
        </row>
        <row r="7965">
          <cell r="B7965">
            <v>87957</v>
          </cell>
        </row>
        <row r="7966">
          <cell r="B7966">
            <v>87958</v>
          </cell>
        </row>
        <row r="7967">
          <cell r="B7967">
            <v>87959</v>
          </cell>
        </row>
        <row r="7968">
          <cell r="B7968">
            <v>87960</v>
          </cell>
        </row>
        <row r="7969">
          <cell r="B7969">
            <v>87961</v>
          </cell>
        </row>
        <row r="7970">
          <cell r="B7970">
            <v>87962</v>
          </cell>
        </row>
        <row r="7971">
          <cell r="B7971">
            <v>87963</v>
          </cell>
        </row>
        <row r="7972">
          <cell r="B7972">
            <v>87964</v>
          </cell>
        </row>
        <row r="7973">
          <cell r="B7973">
            <v>87965</v>
          </cell>
        </row>
        <row r="7974">
          <cell r="B7974">
            <v>87966</v>
          </cell>
        </row>
        <row r="7975">
          <cell r="B7975">
            <v>87967</v>
          </cell>
        </row>
        <row r="7976">
          <cell r="B7976">
            <v>87968</v>
          </cell>
        </row>
        <row r="7977">
          <cell r="B7977">
            <v>87969</v>
          </cell>
        </row>
        <row r="7978">
          <cell r="B7978">
            <v>87970</v>
          </cell>
        </row>
        <row r="7979">
          <cell r="B7979">
            <v>87971</v>
          </cell>
        </row>
        <row r="7980">
          <cell r="B7980">
            <v>87972</v>
          </cell>
        </row>
        <row r="7981">
          <cell r="B7981">
            <v>87973</v>
          </cell>
        </row>
        <row r="7982">
          <cell r="B7982">
            <v>87974</v>
          </cell>
        </row>
        <row r="7983">
          <cell r="B7983">
            <v>87975</v>
          </cell>
        </row>
        <row r="7984">
          <cell r="B7984">
            <v>87976</v>
          </cell>
        </row>
        <row r="7985">
          <cell r="B7985">
            <v>87977</v>
          </cell>
        </row>
        <row r="7986">
          <cell r="B7986">
            <v>87978</v>
          </cell>
        </row>
        <row r="7987">
          <cell r="B7987">
            <v>87979</v>
          </cell>
        </row>
        <row r="7988">
          <cell r="B7988">
            <v>87980</v>
          </cell>
        </row>
        <row r="7989">
          <cell r="B7989">
            <v>87981</v>
          </cell>
        </row>
        <row r="7990">
          <cell r="B7990">
            <v>87982</v>
          </cell>
        </row>
        <row r="7991">
          <cell r="B7991">
            <v>87983</v>
          </cell>
        </row>
        <row r="7992">
          <cell r="B7992">
            <v>87984</v>
          </cell>
        </row>
        <row r="7993">
          <cell r="B7993">
            <v>87985</v>
          </cell>
        </row>
        <row r="7994">
          <cell r="B7994">
            <v>87986</v>
          </cell>
        </row>
        <row r="7995">
          <cell r="B7995">
            <v>87987</v>
          </cell>
        </row>
        <row r="7996">
          <cell r="B7996">
            <v>87988</v>
          </cell>
        </row>
        <row r="7997">
          <cell r="B7997">
            <v>87989</v>
          </cell>
        </row>
        <row r="7998">
          <cell r="B7998">
            <v>87990</v>
          </cell>
        </row>
        <row r="7999">
          <cell r="B7999">
            <v>87991</v>
          </cell>
        </row>
        <row r="8000">
          <cell r="B8000">
            <v>87992</v>
          </cell>
        </row>
        <row r="8001">
          <cell r="B8001">
            <v>87993</v>
          </cell>
        </row>
        <row r="8002">
          <cell r="B8002">
            <v>87994</v>
          </cell>
        </row>
        <row r="8003">
          <cell r="B8003">
            <v>87995</v>
          </cell>
        </row>
        <row r="8004">
          <cell r="B8004">
            <v>87996</v>
          </cell>
        </row>
        <row r="8005">
          <cell r="B8005">
            <v>87997</v>
          </cell>
        </row>
        <row r="8006">
          <cell r="B8006">
            <v>87998</v>
          </cell>
        </row>
        <row r="8007">
          <cell r="B8007">
            <v>87999</v>
          </cell>
        </row>
        <row r="8008">
          <cell r="B8008">
            <v>88000</v>
          </cell>
        </row>
        <row r="8009">
          <cell r="B8009">
            <v>88001</v>
          </cell>
        </row>
        <row r="8010">
          <cell r="B8010">
            <v>88002</v>
          </cell>
        </row>
        <row r="8011">
          <cell r="B8011">
            <v>88003</v>
          </cell>
        </row>
        <row r="8012">
          <cell r="B8012">
            <v>88004</v>
          </cell>
        </row>
        <row r="8013">
          <cell r="B8013">
            <v>88005</v>
          </cell>
        </row>
        <row r="8014">
          <cell r="B8014">
            <v>88006</v>
          </cell>
        </row>
        <row r="8015">
          <cell r="B8015">
            <v>88007</v>
          </cell>
        </row>
        <row r="8016">
          <cell r="B8016">
            <v>88008</v>
          </cell>
        </row>
        <row r="8017">
          <cell r="B8017">
            <v>88009</v>
          </cell>
        </row>
        <row r="8018">
          <cell r="B8018">
            <v>88010</v>
          </cell>
        </row>
        <row r="8019">
          <cell r="B8019">
            <v>88011</v>
          </cell>
        </row>
        <row r="8020">
          <cell r="B8020">
            <v>88012</v>
          </cell>
        </row>
        <row r="8021">
          <cell r="B8021">
            <v>88013</v>
          </cell>
        </row>
        <row r="8022">
          <cell r="B8022">
            <v>88014</v>
          </cell>
        </row>
        <row r="8023">
          <cell r="B8023">
            <v>88015</v>
          </cell>
        </row>
        <row r="8024">
          <cell r="B8024">
            <v>88016</v>
          </cell>
        </row>
        <row r="8025">
          <cell r="B8025">
            <v>88017</v>
          </cell>
        </row>
        <row r="8026">
          <cell r="B8026">
            <v>88018</v>
          </cell>
        </row>
        <row r="8027">
          <cell r="B8027">
            <v>88019</v>
          </cell>
        </row>
        <row r="8028">
          <cell r="B8028">
            <v>88020</v>
          </cell>
        </row>
        <row r="8029">
          <cell r="B8029">
            <v>88021</v>
          </cell>
        </row>
        <row r="8030">
          <cell r="B8030">
            <v>88022</v>
          </cell>
        </row>
        <row r="8031">
          <cell r="B8031">
            <v>88023</v>
          </cell>
        </row>
        <row r="8032">
          <cell r="B8032">
            <v>88024</v>
          </cell>
        </row>
        <row r="8033">
          <cell r="B8033">
            <v>88025</v>
          </cell>
        </row>
        <row r="8034">
          <cell r="B8034">
            <v>88026</v>
          </cell>
        </row>
        <row r="8035">
          <cell r="B8035">
            <v>88027</v>
          </cell>
        </row>
        <row r="8036">
          <cell r="B8036">
            <v>88028</v>
          </cell>
        </row>
        <row r="8037">
          <cell r="B8037">
            <v>88029</v>
          </cell>
        </row>
        <row r="8038">
          <cell r="B8038">
            <v>88030</v>
          </cell>
        </row>
        <row r="8039">
          <cell r="B8039">
            <v>88031</v>
          </cell>
        </row>
        <row r="8040">
          <cell r="B8040">
            <v>88032</v>
          </cell>
        </row>
        <row r="8041">
          <cell r="B8041">
            <v>88033</v>
          </cell>
        </row>
        <row r="8042">
          <cell r="B8042">
            <v>88034</v>
          </cell>
        </row>
        <row r="8043">
          <cell r="B8043">
            <v>88035</v>
          </cell>
        </row>
        <row r="8044">
          <cell r="B8044">
            <v>88036</v>
          </cell>
        </row>
        <row r="8045">
          <cell r="B8045">
            <v>88037</v>
          </cell>
        </row>
        <row r="8046">
          <cell r="B8046">
            <v>88038</v>
          </cell>
        </row>
        <row r="8047">
          <cell r="B8047">
            <v>88039</v>
          </cell>
        </row>
        <row r="8048">
          <cell r="B8048">
            <v>88040</v>
          </cell>
        </row>
        <row r="8049">
          <cell r="B8049">
            <v>88041</v>
          </cell>
        </row>
        <row r="8050">
          <cell r="B8050">
            <v>88042</v>
          </cell>
        </row>
        <row r="8051">
          <cell r="B8051">
            <v>88043</v>
          </cell>
        </row>
        <row r="8052">
          <cell r="B8052">
            <v>88044</v>
          </cell>
        </row>
        <row r="8053">
          <cell r="B8053">
            <v>88045</v>
          </cell>
        </row>
        <row r="8054">
          <cell r="B8054">
            <v>88046</v>
          </cell>
        </row>
        <row r="8055">
          <cell r="B8055">
            <v>88047</v>
          </cell>
        </row>
        <row r="8056">
          <cell r="B8056">
            <v>88048</v>
          </cell>
        </row>
        <row r="8057">
          <cell r="B8057">
            <v>88049</v>
          </cell>
        </row>
        <row r="8058">
          <cell r="B8058">
            <v>88050</v>
          </cell>
        </row>
        <row r="8059">
          <cell r="B8059">
            <v>88051</v>
          </cell>
        </row>
        <row r="8060">
          <cell r="B8060">
            <v>88052</v>
          </cell>
        </row>
        <row r="8061">
          <cell r="B8061">
            <v>88053</v>
          </cell>
        </row>
        <row r="8062">
          <cell r="B8062">
            <v>88054</v>
          </cell>
        </row>
        <row r="8063">
          <cell r="B8063">
            <v>88055</v>
          </cell>
        </row>
        <row r="8064">
          <cell r="B8064">
            <v>88056</v>
          </cell>
        </row>
        <row r="8065">
          <cell r="B8065">
            <v>88057</v>
          </cell>
        </row>
        <row r="8066">
          <cell r="B8066">
            <v>88058</v>
          </cell>
        </row>
        <row r="8067">
          <cell r="B8067">
            <v>88059</v>
          </cell>
        </row>
        <row r="8068">
          <cell r="B8068">
            <v>88060</v>
          </cell>
        </row>
        <row r="8069">
          <cell r="B8069">
            <v>88061</v>
          </cell>
        </row>
        <row r="8070">
          <cell r="B8070">
            <v>88062</v>
          </cell>
        </row>
        <row r="8071">
          <cell r="B8071">
            <v>88063</v>
          </cell>
        </row>
        <row r="8072">
          <cell r="B8072">
            <v>88064</v>
          </cell>
        </row>
        <row r="8073">
          <cell r="B8073">
            <v>88065</v>
          </cell>
        </row>
        <row r="8074">
          <cell r="B8074">
            <v>88066</v>
          </cell>
        </row>
        <row r="8075">
          <cell r="B8075">
            <v>88067</v>
          </cell>
        </row>
        <row r="8076">
          <cell r="B8076">
            <v>88068</v>
          </cell>
        </row>
        <row r="8077">
          <cell r="B8077">
            <v>88069</v>
          </cell>
        </row>
        <row r="8078">
          <cell r="B8078">
            <v>88070</v>
          </cell>
        </row>
        <row r="8079">
          <cell r="B8079">
            <v>88071</v>
          </cell>
        </row>
        <row r="8080">
          <cell r="B8080">
            <v>88072</v>
          </cell>
        </row>
        <row r="8081">
          <cell r="B8081">
            <v>88073</v>
          </cell>
        </row>
        <row r="8082">
          <cell r="B8082">
            <v>88074</v>
          </cell>
        </row>
        <row r="8083">
          <cell r="B8083">
            <v>88075</v>
          </cell>
        </row>
        <row r="8084">
          <cell r="B8084">
            <v>88076</v>
          </cell>
        </row>
        <row r="8085">
          <cell r="B8085">
            <v>88077</v>
          </cell>
        </row>
        <row r="8086">
          <cell r="B8086">
            <v>88078</v>
          </cell>
        </row>
        <row r="8087">
          <cell r="B8087">
            <v>88079</v>
          </cell>
        </row>
        <row r="8088">
          <cell r="B8088">
            <v>88080</v>
          </cell>
        </row>
        <row r="8089">
          <cell r="B8089">
            <v>88081</v>
          </cell>
        </row>
        <row r="8090">
          <cell r="B8090">
            <v>88082</v>
          </cell>
        </row>
        <row r="8091">
          <cell r="B8091">
            <v>88083</v>
          </cell>
        </row>
        <row r="8092">
          <cell r="B8092">
            <v>88084</v>
          </cell>
        </row>
        <row r="8093">
          <cell r="B8093">
            <v>88085</v>
          </cell>
        </row>
        <row r="8094">
          <cell r="B8094">
            <v>88086</v>
          </cell>
        </row>
        <row r="8095">
          <cell r="B8095">
            <v>88087</v>
          </cell>
        </row>
        <row r="8096">
          <cell r="B8096">
            <v>88088</v>
          </cell>
        </row>
        <row r="8097">
          <cell r="B8097">
            <v>88089</v>
          </cell>
        </row>
        <row r="8098">
          <cell r="B8098">
            <v>88090</v>
          </cell>
        </row>
        <row r="8099">
          <cell r="B8099">
            <v>88091</v>
          </cell>
        </row>
        <row r="8100">
          <cell r="B8100">
            <v>88092</v>
          </cell>
        </row>
        <row r="8101">
          <cell r="B8101">
            <v>88093</v>
          </cell>
        </row>
        <row r="8102">
          <cell r="B8102">
            <v>88094</v>
          </cell>
        </row>
        <row r="8103">
          <cell r="B8103">
            <v>88095</v>
          </cell>
        </row>
        <row r="8104">
          <cell r="B8104">
            <v>88096</v>
          </cell>
        </row>
        <row r="8105">
          <cell r="B8105">
            <v>88097</v>
          </cell>
        </row>
        <row r="8106">
          <cell r="B8106">
            <v>88098</v>
          </cell>
        </row>
        <row r="8107">
          <cell r="B8107">
            <v>88099</v>
          </cell>
        </row>
        <row r="8108">
          <cell r="B8108">
            <v>88100</v>
          </cell>
        </row>
        <row r="8109">
          <cell r="B8109">
            <v>88101</v>
          </cell>
        </row>
        <row r="8110">
          <cell r="B8110">
            <v>88102</v>
          </cell>
        </row>
        <row r="8111">
          <cell r="B8111">
            <v>88103</v>
          </cell>
        </row>
        <row r="8112">
          <cell r="B8112">
            <v>88104</v>
          </cell>
        </row>
        <row r="8113">
          <cell r="B8113">
            <v>88105</v>
          </cell>
        </row>
        <row r="8114">
          <cell r="B8114">
            <v>88106</v>
          </cell>
        </row>
        <row r="8115">
          <cell r="B8115">
            <v>88107</v>
          </cell>
        </row>
        <row r="8116">
          <cell r="B8116">
            <v>88108</v>
          </cell>
        </row>
        <row r="8117">
          <cell r="B8117">
            <v>88109</v>
          </cell>
        </row>
        <row r="8118">
          <cell r="B8118">
            <v>88110</v>
          </cell>
        </row>
        <row r="8119">
          <cell r="B8119">
            <v>88111</v>
          </cell>
        </row>
        <row r="8120">
          <cell r="B8120">
            <v>88112</v>
          </cell>
        </row>
        <row r="8121">
          <cell r="B8121">
            <v>88113</v>
          </cell>
        </row>
        <row r="8122">
          <cell r="B8122">
            <v>88114</v>
          </cell>
        </row>
        <row r="8123">
          <cell r="B8123">
            <v>88115</v>
          </cell>
        </row>
        <row r="8124">
          <cell r="B8124">
            <v>88116</v>
          </cell>
        </row>
        <row r="8125">
          <cell r="B8125">
            <v>88117</v>
          </cell>
        </row>
        <row r="8126">
          <cell r="B8126">
            <v>88118</v>
          </cell>
        </row>
        <row r="8127">
          <cell r="B8127">
            <v>88119</v>
          </cell>
        </row>
        <row r="8128">
          <cell r="B8128">
            <v>88120</v>
          </cell>
        </row>
        <row r="8129">
          <cell r="B8129">
            <v>88121</v>
          </cell>
        </row>
        <row r="8130">
          <cell r="B8130">
            <v>88122</v>
          </cell>
        </row>
        <row r="8131">
          <cell r="B8131">
            <v>88123</v>
          </cell>
        </row>
        <row r="8132">
          <cell r="B8132">
            <v>88124</v>
          </cell>
        </row>
        <row r="8133">
          <cell r="B8133">
            <v>88125</v>
          </cell>
        </row>
        <row r="8134">
          <cell r="B8134">
            <v>88126</v>
          </cell>
        </row>
        <row r="8135">
          <cell r="B8135">
            <v>88127</v>
          </cell>
        </row>
        <row r="8136">
          <cell r="B8136">
            <v>88128</v>
          </cell>
        </row>
        <row r="8137">
          <cell r="B8137">
            <v>88129</v>
          </cell>
        </row>
        <row r="8138">
          <cell r="B8138">
            <v>88130</v>
          </cell>
        </row>
        <row r="8139">
          <cell r="B8139">
            <v>88131</v>
          </cell>
        </row>
        <row r="8140">
          <cell r="B8140">
            <v>88132</v>
          </cell>
        </row>
        <row r="8141">
          <cell r="B8141">
            <v>88133</v>
          </cell>
        </row>
        <row r="8142">
          <cell r="B8142">
            <v>88134</v>
          </cell>
        </row>
        <row r="8143">
          <cell r="B8143">
            <v>88135</v>
          </cell>
        </row>
        <row r="8144">
          <cell r="B8144">
            <v>88136</v>
          </cell>
        </row>
        <row r="8145">
          <cell r="B8145">
            <v>88137</v>
          </cell>
        </row>
        <row r="8146">
          <cell r="B8146">
            <v>88138</v>
          </cell>
        </row>
        <row r="8147">
          <cell r="B8147">
            <v>88139</v>
          </cell>
        </row>
        <row r="8148">
          <cell r="B8148">
            <v>88140</v>
          </cell>
        </row>
        <row r="8149">
          <cell r="B8149">
            <v>88141</v>
          </cell>
        </row>
        <row r="8150">
          <cell r="B8150">
            <v>88142</v>
          </cell>
        </row>
        <row r="8151">
          <cell r="B8151">
            <v>88143</v>
          </cell>
        </row>
        <row r="8152">
          <cell r="B8152">
            <v>88144</v>
          </cell>
        </row>
        <row r="8153">
          <cell r="B8153">
            <v>88145</v>
          </cell>
        </row>
        <row r="8154">
          <cell r="B8154">
            <v>88146</v>
          </cell>
        </row>
        <row r="8155">
          <cell r="B8155">
            <v>88147</v>
          </cell>
        </row>
        <row r="8156">
          <cell r="B8156">
            <v>88148</v>
          </cell>
        </row>
        <row r="8157">
          <cell r="B8157">
            <v>88149</v>
          </cell>
        </row>
        <row r="8158">
          <cell r="B8158">
            <v>88150</v>
          </cell>
        </row>
        <row r="8159">
          <cell r="B8159">
            <v>88151</v>
          </cell>
        </row>
        <row r="8160">
          <cell r="B8160">
            <v>88152</v>
          </cell>
        </row>
        <row r="8161">
          <cell r="B8161">
            <v>88153</v>
          </cell>
        </row>
        <row r="8162">
          <cell r="B8162">
            <v>88154</v>
          </cell>
        </row>
        <row r="8163">
          <cell r="B8163">
            <v>88155</v>
          </cell>
        </row>
        <row r="8164">
          <cell r="B8164">
            <v>88156</v>
          </cell>
        </row>
        <row r="8165">
          <cell r="B8165">
            <v>88157</v>
          </cell>
        </row>
        <row r="8166">
          <cell r="B8166">
            <v>88158</v>
          </cell>
        </row>
        <row r="8167">
          <cell r="B8167">
            <v>88159</v>
          </cell>
        </row>
        <row r="8168">
          <cell r="B8168">
            <v>88160</v>
          </cell>
        </row>
        <row r="8169">
          <cell r="B8169">
            <v>88161</v>
          </cell>
        </row>
        <row r="8170">
          <cell r="B8170">
            <v>88162</v>
          </cell>
        </row>
        <row r="8171">
          <cell r="B8171">
            <v>88163</v>
          </cell>
        </row>
        <row r="8172">
          <cell r="B8172">
            <v>88164</v>
          </cell>
        </row>
        <row r="8173">
          <cell r="B8173">
            <v>88165</v>
          </cell>
        </row>
        <row r="8174">
          <cell r="B8174">
            <v>88166</v>
          </cell>
        </row>
        <row r="8175">
          <cell r="B8175">
            <v>88167</v>
          </cell>
        </row>
        <row r="8176">
          <cell r="B8176">
            <v>88168</v>
          </cell>
        </row>
        <row r="8177">
          <cell r="B8177">
            <v>88169</v>
          </cell>
        </row>
        <row r="8178">
          <cell r="B8178">
            <v>88170</v>
          </cell>
        </row>
        <row r="8179">
          <cell r="B8179">
            <v>88171</v>
          </cell>
        </row>
        <row r="8180">
          <cell r="B8180">
            <v>88172</v>
          </cell>
        </row>
        <row r="8181">
          <cell r="B8181">
            <v>88173</v>
          </cell>
        </row>
        <row r="8182">
          <cell r="B8182">
            <v>88174</v>
          </cell>
        </row>
        <row r="8183">
          <cell r="B8183">
            <v>88175</v>
          </cell>
        </row>
        <row r="8184">
          <cell r="B8184">
            <v>88176</v>
          </cell>
        </row>
        <row r="8185">
          <cell r="B8185">
            <v>88177</v>
          </cell>
        </row>
        <row r="8186">
          <cell r="B8186">
            <v>88178</v>
          </cell>
        </row>
        <row r="8187">
          <cell r="B8187">
            <v>88179</v>
          </cell>
        </row>
        <row r="8188">
          <cell r="B8188">
            <v>88180</v>
          </cell>
        </row>
        <row r="8189">
          <cell r="B8189">
            <v>88181</v>
          </cell>
        </row>
        <row r="8190">
          <cell r="B8190">
            <v>88182</v>
          </cell>
        </row>
        <row r="8191">
          <cell r="B8191">
            <v>88183</v>
          </cell>
        </row>
        <row r="8192">
          <cell r="B8192">
            <v>88184</v>
          </cell>
        </row>
        <row r="8193">
          <cell r="B8193">
            <v>88185</v>
          </cell>
        </row>
        <row r="8194">
          <cell r="B8194">
            <v>88186</v>
          </cell>
        </row>
        <row r="8195">
          <cell r="B8195">
            <v>88187</v>
          </cell>
        </row>
        <row r="8196">
          <cell r="B8196">
            <v>88188</v>
          </cell>
        </row>
        <row r="8197">
          <cell r="B8197">
            <v>88189</v>
          </cell>
        </row>
        <row r="8198">
          <cell r="B8198">
            <v>88190</v>
          </cell>
        </row>
        <row r="8199">
          <cell r="B8199">
            <v>88191</v>
          </cell>
        </row>
        <row r="8200">
          <cell r="B8200">
            <v>88192</v>
          </cell>
        </row>
        <row r="8201">
          <cell r="B8201">
            <v>88193</v>
          </cell>
        </row>
        <row r="8202">
          <cell r="B8202">
            <v>88194</v>
          </cell>
        </row>
        <row r="8203">
          <cell r="B8203">
            <v>88195</v>
          </cell>
        </row>
        <row r="8204">
          <cell r="B8204">
            <v>88196</v>
          </cell>
        </row>
        <row r="8205">
          <cell r="B8205">
            <v>88197</v>
          </cell>
        </row>
        <row r="8206">
          <cell r="B8206">
            <v>88198</v>
          </cell>
        </row>
        <row r="8207">
          <cell r="B8207">
            <v>88199</v>
          </cell>
        </row>
        <row r="8208">
          <cell r="B8208">
            <v>88200</v>
          </cell>
        </row>
        <row r="8209">
          <cell r="B8209">
            <v>88201</v>
          </cell>
        </row>
        <row r="8210">
          <cell r="B8210">
            <v>88202</v>
          </cell>
        </row>
        <row r="8211">
          <cell r="B8211">
            <v>88203</v>
          </cell>
        </row>
        <row r="8212">
          <cell r="B8212">
            <v>88204</v>
          </cell>
        </row>
        <row r="8213">
          <cell r="B8213">
            <v>88205</v>
          </cell>
        </row>
        <row r="8214">
          <cell r="B8214">
            <v>88206</v>
          </cell>
        </row>
        <row r="8215">
          <cell r="B8215">
            <v>88207</v>
          </cell>
        </row>
        <row r="8216">
          <cell r="B8216">
            <v>88208</v>
          </cell>
        </row>
        <row r="8217">
          <cell r="B8217">
            <v>88209</v>
          </cell>
        </row>
        <row r="8218">
          <cell r="B8218">
            <v>88210</v>
          </cell>
        </row>
        <row r="8219">
          <cell r="B8219">
            <v>88211</v>
          </cell>
        </row>
        <row r="8220">
          <cell r="B8220">
            <v>88212</v>
          </cell>
        </row>
        <row r="8221">
          <cell r="B8221">
            <v>88213</v>
          </cell>
        </row>
        <row r="8222">
          <cell r="B8222">
            <v>88214</v>
          </cell>
        </row>
        <row r="8223">
          <cell r="B8223">
            <v>88215</v>
          </cell>
        </row>
        <row r="8224">
          <cell r="B8224">
            <v>88216</v>
          </cell>
        </row>
        <row r="8225">
          <cell r="B8225">
            <v>88217</v>
          </cell>
        </row>
        <row r="8226">
          <cell r="B8226">
            <v>88218</v>
          </cell>
        </row>
        <row r="8227">
          <cell r="B8227">
            <v>88219</v>
          </cell>
        </row>
        <row r="8228">
          <cell r="B8228">
            <v>88220</v>
          </cell>
        </row>
        <row r="8229">
          <cell r="B8229">
            <v>88221</v>
          </cell>
        </row>
        <row r="8230">
          <cell r="B8230">
            <v>88222</v>
          </cell>
        </row>
        <row r="8231">
          <cell r="B8231">
            <v>88223</v>
          </cell>
        </row>
        <row r="8232">
          <cell r="B8232">
            <v>88224</v>
          </cell>
        </row>
        <row r="8233">
          <cell r="B8233">
            <v>88225</v>
          </cell>
        </row>
        <row r="8234">
          <cell r="B8234">
            <v>88226</v>
          </cell>
        </row>
        <row r="8235">
          <cell r="B8235">
            <v>88227</v>
          </cell>
        </row>
        <row r="8236">
          <cell r="B8236">
            <v>88228</v>
          </cell>
        </row>
        <row r="8237">
          <cell r="B8237">
            <v>88229</v>
          </cell>
        </row>
        <row r="8238">
          <cell r="B8238">
            <v>88230</v>
          </cell>
        </row>
        <row r="8239">
          <cell r="B8239">
            <v>88231</v>
          </cell>
        </row>
        <row r="8240">
          <cell r="B8240">
            <v>88232</v>
          </cell>
        </row>
        <row r="8241">
          <cell r="B8241">
            <v>88233</v>
          </cell>
        </row>
        <row r="8242">
          <cell r="B8242">
            <v>88234</v>
          </cell>
        </row>
        <row r="8243">
          <cell r="B8243">
            <v>88235</v>
          </cell>
        </row>
        <row r="8244">
          <cell r="B8244">
            <v>88236</v>
          </cell>
        </row>
        <row r="8245">
          <cell r="B8245">
            <v>88237</v>
          </cell>
        </row>
        <row r="8246">
          <cell r="B8246">
            <v>88238</v>
          </cell>
        </row>
        <row r="8247">
          <cell r="B8247">
            <v>88239</v>
          </cell>
        </row>
        <row r="8248">
          <cell r="B8248">
            <v>88240</v>
          </cell>
        </row>
        <row r="8249">
          <cell r="B8249">
            <v>88241</v>
          </cell>
        </row>
        <row r="8250">
          <cell r="B8250">
            <v>88242</v>
          </cell>
        </row>
        <row r="8251">
          <cell r="B8251">
            <v>88243</v>
          </cell>
        </row>
        <row r="8252">
          <cell r="B8252">
            <v>88244</v>
          </cell>
        </row>
        <row r="8253">
          <cell r="B8253">
            <v>88245</v>
          </cell>
        </row>
        <row r="8254">
          <cell r="B8254">
            <v>88246</v>
          </cell>
        </row>
        <row r="8255">
          <cell r="B8255">
            <v>88247</v>
          </cell>
        </row>
        <row r="8256">
          <cell r="B8256">
            <v>88248</v>
          </cell>
        </row>
        <row r="8257">
          <cell r="B8257">
            <v>88249</v>
          </cell>
        </row>
        <row r="8258">
          <cell r="B8258">
            <v>88250</v>
          </cell>
        </row>
        <row r="8259">
          <cell r="B8259">
            <v>88251</v>
          </cell>
        </row>
        <row r="8260">
          <cell r="B8260">
            <v>88252</v>
          </cell>
        </row>
        <row r="8261">
          <cell r="B8261">
            <v>88253</v>
          </cell>
        </row>
        <row r="8262">
          <cell r="B8262">
            <v>88254</v>
          </cell>
        </row>
        <row r="8263">
          <cell r="B8263">
            <v>88255</v>
          </cell>
        </row>
        <row r="8264">
          <cell r="B8264">
            <v>88256</v>
          </cell>
        </row>
        <row r="8265">
          <cell r="B8265">
            <v>88257</v>
          </cell>
        </row>
        <row r="8266">
          <cell r="B8266">
            <v>88258</v>
          </cell>
        </row>
        <row r="8267">
          <cell r="B8267">
            <v>88259</v>
          </cell>
        </row>
        <row r="8268">
          <cell r="B8268">
            <v>88260</v>
          </cell>
        </row>
        <row r="8269">
          <cell r="B8269">
            <v>88261</v>
          </cell>
        </row>
        <row r="8270">
          <cell r="B8270">
            <v>88262</v>
          </cell>
        </row>
        <row r="8271">
          <cell r="B8271">
            <v>88263</v>
          </cell>
        </row>
        <row r="8272">
          <cell r="B8272">
            <v>88264</v>
          </cell>
        </row>
        <row r="8273">
          <cell r="B8273">
            <v>88265</v>
          </cell>
        </row>
        <row r="8274">
          <cell r="B8274">
            <v>88266</v>
          </cell>
        </row>
        <row r="8275">
          <cell r="B8275">
            <v>88267</v>
          </cell>
        </row>
        <row r="8276">
          <cell r="B8276">
            <v>88268</v>
          </cell>
        </row>
        <row r="8277">
          <cell r="B8277">
            <v>88269</v>
          </cell>
        </row>
        <row r="8278">
          <cell r="B8278">
            <v>88270</v>
          </cell>
        </row>
        <row r="8279">
          <cell r="B8279">
            <v>88271</v>
          </cell>
        </row>
        <row r="8280">
          <cell r="B8280">
            <v>88272</v>
          </cell>
        </row>
        <row r="8281">
          <cell r="B8281">
            <v>88273</v>
          </cell>
        </row>
        <row r="8282">
          <cell r="B8282">
            <v>88274</v>
          </cell>
        </row>
        <row r="8283">
          <cell r="B8283">
            <v>88275</v>
          </cell>
        </row>
        <row r="8284">
          <cell r="B8284">
            <v>88276</v>
          </cell>
        </row>
        <row r="8285">
          <cell r="B8285">
            <v>88277</v>
          </cell>
        </row>
        <row r="8286">
          <cell r="B8286">
            <v>88278</v>
          </cell>
        </row>
        <row r="8287">
          <cell r="B8287">
            <v>88279</v>
          </cell>
        </row>
        <row r="8288">
          <cell r="B8288">
            <v>88280</v>
          </cell>
        </row>
        <row r="8289">
          <cell r="B8289">
            <v>88281</v>
          </cell>
        </row>
        <row r="8290">
          <cell r="B8290">
            <v>88282</v>
          </cell>
        </row>
        <row r="8291">
          <cell r="B8291">
            <v>88283</v>
          </cell>
        </row>
        <row r="8292">
          <cell r="B8292">
            <v>88284</v>
          </cell>
        </row>
        <row r="8293">
          <cell r="B8293">
            <v>88285</v>
          </cell>
        </row>
        <row r="8294">
          <cell r="B8294">
            <v>88286</v>
          </cell>
        </row>
        <row r="8295">
          <cell r="B8295">
            <v>88287</v>
          </cell>
        </row>
        <row r="8296">
          <cell r="B8296">
            <v>88288</v>
          </cell>
        </row>
        <row r="8297">
          <cell r="B8297">
            <v>88289</v>
          </cell>
        </row>
        <row r="8298">
          <cell r="B8298">
            <v>88290</v>
          </cell>
        </row>
        <row r="8299">
          <cell r="B8299">
            <v>88291</v>
          </cell>
        </row>
        <row r="8300">
          <cell r="B8300">
            <v>88292</v>
          </cell>
        </row>
        <row r="8301">
          <cell r="B8301">
            <v>88293</v>
          </cell>
        </row>
        <row r="8302">
          <cell r="B8302">
            <v>88294</v>
          </cell>
        </row>
        <row r="8303">
          <cell r="B8303">
            <v>88295</v>
          </cell>
        </row>
        <row r="8304">
          <cell r="B8304">
            <v>88296</v>
          </cell>
        </row>
        <row r="8305">
          <cell r="B8305">
            <v>88297</v>
          </cell>
        </row>
        <row r="8306">
          <cell r="B8306">
            <v>88298</v>
          </cell>
        </row>
        <row r="8307">
          <cell r="B8307">
            <v>88299</v>
          </cell>
        </row>
        <row r="8308">
          <cell r="B8308">
            <v>88300</v>
          </cell>
        </row>
        <row r="8309">
          <cell r="B8309">
            <v>88301</v>
          </cell>
        </row>
        <row r="8310">
          <cell r="B8310">
            <v>88302</v>
          </cell>
        </row>
        <row r="8311">
          <cell r="B8311">
            <v>88303</v>
          </cell>
        </row>
        <row r="8312">
          <cell r="B8312">
            <v>88304</v>
          </cell>
        </row>
        <row r="8313">
          <cell r="B8313">
            <v>88305</v>
          </cell>
        </row>
        <row r="8314">
          <cell r="B8314">
            <v>88306</v>
          </cell>
        </row>
        <row r="8315">
          <cell r="B8315">
            <v>88307</v>
          </cell>
        </row>
        <row r="8316">
          <cell r="B8316">
            <v>88308</v>
          </cell>
        </row>
        <row r="8317">
          <cell r="B8317">
            <v>88309</v>
          </cell>
        </row>
        <row r="8318">
          <cell r="B8318">
            <v>88310</v>
          </cell>
        </row>
        <row r="8319">
          <cell r="B8319">
            <v>88311</v>
          </cell>
        </row>
        <row r="8320">
          <cell r="B8320">
            <v>88312</v>
          </cell>
        </row>
        <row r="8321">
          <cell r="B8321">
            <v>88313</v>
          </cell>
        </row>
        <row r="8322">
          <cell r="B8322">
            <v>88314</v>
          </cell>
        </row>
        <row r="8323">
          <cell r="B8323">
            <v>88315</v>
          </cell>
        </row>
        <row r="8324">
          <cell r="B8324">
            <v>88316</v>
          </cell>
        </row>
        <row r="8325">
          <cell r="B8325">
            <v>88317</v>
          </cell>
        </row>
        <row r="8326">
          <cell r="B8326">
            <v>88318</v>
          </cell>
        </row>
        <row r="8327">
          <cell r="B8327">
            <v>88319</v>
          </cell>
        </row>
        <row r="8328">
          <cell r="B8328">
            <v>88320</v>
          </cell>
        </row>
        <row r="8329">
          <cell r="B8329">
            <v>88321</v>
          </cell>
        </row>
        <row r="8330">
          <cell r="B8330">
            <v>88322</v>
          </cell>
        </row>
        <row r="8331">
          <cell r="B8331">
            <v>88323</v>
          </cell>
        </row>
        <row r="8332">
          <cell r="B8332">
            <v>88324</v>
          </cell>
        </row>
        <row r="8333">
          <cell r="B8333">
            <v>88325</v>
          </cell>
        </row>
        <row r="8334">
          <cell r="B8334">
            <v>88326</v>
          </cell>
        </row>
        <row r="8335">
          <cell r="B8335">
            <v>88327</v>
          </cell>
        </row>
        <row r="8336">
          <cell r="B8336">
            <v>88328</v>
          </cell>
        </row>
        <row r="8337">
          <cell r="B8337">
            <v>88329</v>
          </cell>
        </row>
        <row r="8338">
          <cell r="B8338">
            <v>88330</v>
          </cell>
        </row>
        <row r="8339">
          <cell r="B8339">
            <v>88331</v>
          </cell>
        </row>
        <row r="8340">
          <cell r="B8340">
            <v>88332</v>
          </cell>
        </row>
        <row r="8341">
          <cell r="B8341">
            <v>88333</v>
          </cell>
        </row>
        <row r="8342">
          <cell r="B8342">
            <v>88334</v>
          </cell>
        </row>
        <row r="8343">
          <cell r="B8343">
            <v>88335</v>
          </cell>
        </row>
        <row r="8344">
          <cell r="B8344">
            <v>88336</v>
          </cell>
        </row>
        <row r="8345">
          <cell r="B8345">
            <v>88337</v>
          </cell>
        </row>
        <row r="8346">
          <cell r="B8346">
            <v>88338</v>
          </cell>
        </row>
        <row r="8347">
          <cell r="B8347">
            <v>88339</v>
          </cell>
        </row>
        <row r="8348">
          <cell r="B8348">
            <v>88340</v>
          </cell>
        </row>
        <row r="8349">
          <cell r="B8349">
            <v>88341</v>
          </cell>
        </row>
        <row r="8350">
          <cell r="B8350">
            <v>88342</v>
          </cell>
        </row>
        <row r="8351">
          <cell r="B8351">
            <v>88343</v>
          </cell>
        </row>
        <row r="8352">
          <cell r="B8352">
            <v>88344</v>
          </cell>
        </row>
        <row r="8353">
          <cell r="B8353">
            <v>88345</v>
          </cell>
        </row>
        <row r="8354">
          <cell r="B8354">
            <v>88346</v>
          </cell>
        </row>
        <row r="8355">
          <cell r="B8355">
            <v>88347</v>
          </cell>
        </row>
        <row r="8356">
          <cell r="B8356">
            <v>88348</v>
          </cell>
        </row>
        <row r="8357">
          <cell r="B8357">
            <v>88349</v>
          </cell>
        </row>
        <row r="8358">
          <cell r="B8358">
            <v>88350</v>
          </cell>
        </row>
        <row r="8359">
          <cell r="B8359">
            <v>88351</v>
          </cell>
        </row>
        <row r="8360">
          <cell r="B8360">
            <v>88352</v>
          </cell>
        </row>
        <row r="8361">
          <cell r="B8361">
            <v>88353</v>
          </cell>
        </row>
        <row r="8362">
          <cell r="B8362">
            <v>88354</v>
          </cell>
        </row>
        <row r="8363">
          <cell r="B8363">
            <v>88355</v>
          </cell>
        </row>
        <row r="8364">
          <cell r="B8364">
            <v>88356</v>
          </cell>
        </row>
        <row r="8365">
          <cell r="B8365">
            <v>88357</v>
          </cell>
        </row>
        <row r="8366">
          <cell r="B8366">
            <v>88358</v>
          </cell>
        </row>
        <row r="8367">
          <cell r="B8367">
            <v>88359</v>
          </cell>
        </row>
        <row r="8368">
          <cell r="B8368">
            <v>88360</v>
          </cell>
        </row>
        <row r="8369">
          <cell r="B8369">
            <v>88361</v>
          </cell>
        </row>
        <row r="8370">
          <cell r="B8370">
            <v>88362</v>
          </cell>
        </row>
        <row r="8371">
          <cell r="B8371">
            <v>88363</v>
          </cell>
        </row>
        <row r="8372">
          <cell r="B8372">
            <v>88364</v>
          </cell>
        </row>
        <row r="8373">
          <cell r="B8373">
            <v>88365</v>
          </cell>
        </row>
        <row r="8374">
          <cell r="B8374">
            <v>88366</v>
          </cell>
        </row>
        <row r="8375">
          <cell r="B8375">
            <v>88367</v>
          </cell>
        </row>
        <row r="8376">
          <cell r="B8376">
            <v>88368</v>
          </cell>
        </row>
        <row r="8377">
          <cell r="B8377">
            <v>88369</v>
          </cell>
        </row>
        <row r="8378">
          <cell r="B8378">
            <v>88370</v>
          </cell>
        </row>
        <row r="8379">
          <cell r="B8379">
            <v>88371</v>
          </cell>
        </row>
        <row r="8380">
          <cell r="B8380">
            <v>88372</v>
          </cell>
        </row>
        <row r="8381">
          <cell r="B8381">
            <v>88373</v>
          </cell>
        </row>
        <row r="8382">
          <cell r="B8382">
            <v>88374</v>
          </cell>
        </row>
        <row r="8383">
          <cell r="B8383">
            <v>88375</v>
          </cell>
        </row>
        <row r="8384">
          <cell r="B8384">
            <v>88376</v>
          </cell>
        </row>
        <row r="8385">
          <cell r="B8385">
            <v>88377</v>
          </cell>
        </row>
        <row r="8386">
          <cell r="B8386">
            <v>88378</v>
          </cell>
        </row>
        <row r="8387">
          <cell r="B8387">
            <v>88379</v>
          </cell>
        </row>
        <row r="8388">
          <cell r="B8388">
            <v>88380</v>
          </cell>
        </row>
        <row r="8389">
          <cell r="B8389">
            <v>88381</v>
          </cell>
        </row>
        <row r="8390">
          <cell r="B8390">
            <v>88382</v>
          </cell>
        </row>
        <row r="8391">
          <cell r="B8391">
            <v>88383</v>
          </cell>
        </row>
        <row r="8392">
          <cell r="B8392">
            <v>88384</v>
          </cell>
        </row>
        <row r="8393">
          <cell r="B8393">
            <v>88385</v>
          </cell>
        </row>
        <row r="8394">
          <cell r="B8394">
            <v>88386</v>
          </cell>
        </row>
        <row r="8395">
          <cell r="B8395">
            <v>88387</v>
          </cell>
        </row>
        <row r="8396">
          <cell r="B8396">
            <v>88388</v>
          </cell>
        </row>
        <row r="8397">
          <cell r="B8397">
            <v>88389</v>
          </cell>
        </row>
        <row r="8398">
          <cell r="B8398">
            <v>88390</v>
          </cell>
        </row>
        <row r="8399">
          <cell r="B8399">
            <v>88391</v>
          </cell>
        </row>
        <row r="8400">
          <cell r="B8400">
            <v>88392</v>
          </cell>
        </row>
        <row r="8401">
          <cell r="B8401">
            <v>88393</v>
          </cell>
        </row>
        <row r="8402">
          <cell r="B8402">
            <v>88394</v>
          </cell>
        </row>
        <row r="8403">
          <cell r="B8403">
            <v>88395</v>
          </cell>
        </row>
        <row r="8404">
          <cell r="B8404">
            <v>88396</v>
          </cell>
        </row>
        <row r="8405">
          <cell r="B8405">
            <v>88397</v>
          </cell>
        </row>
        <row r="8406">
          <cell r="B8406">
            <v>88398</v>
          </cell>
        </row>
        <row r="8407">
          <cell r="B8407">
            <v>88399</v>
          </cell>
        </row>
        <row r="8408">
          <cell r="B8408">
            <v>88400</v>
          </cell>
        </row>
        <row r="8409">
          <cell r="B8409">
            <v>88401</v>
          </cell>
        </row>
        <row r="8410">
          <cell r="B8410">
            <v>88402</v>
          </cell>
        </row>
        <row r="8411">
          <cell r="B8411">
            <v>88403</v>
          </cell>
        </row>
        <row r="8412">
          <cell r="B8412">
            <v>88404</v>
          </cell>
        </row>
        <row r="8413">
          <cell r="B8413">
            <v>88405</v>
          </cell>
        </row>
        <row r="8414">
          <cell r="B8414">
            <v>88406</v>
          </cell>
        </row>
        <row r="8415">
          <cell r="B8415">
            <v>88407</v>
          </cell>
        </row>
        <row r="8416">
          <cell r="B8416">
            <v>88408</v>
          </cell>
        </row>
        <row r="8417">
          <cell r="B8417">
            <v>88409</v>
          </cell>
        </row>
        <row r="8418">
          <cell r="B8418">
            <v>88410</v>
          </cell>
        </row>
        <row r="8419">
          <cell r="B8419">
            <v>88411</v>
          </cell>
        </row>
        <row r="8420">
          <cell r="B8420">
            <v>88412</v>
          </cell>
        </row>
        <row r="8421">
          <cell r="B8421">
            <v>88413</v>
          </cell>
        </row>
        <row r="8422">
          <cell r="B8422">
            <v>88414</v>
          </cell>
        </row>
        <row r="8423">
          <cell r="B8423">
            <v>88415</v>
          </cell>
        </row>
        <row r="8424">
          <cell r="B8424">
            <v>88416</v>
          </cell>
        </row>
        <row r="8425">
          <cell r="B8425">
            <v>88417</v>
          </cell>
        </row>
        <row r="8426">
          <cell r="B8426">
            <v>88418</v>
          </cell>
        </row>
        <row r="8427">
          <cell r="B8427">
            <v>88419</v>
          </cell>
        </row>
        <row r="8428">
          <cell r="B8428">
            <v>88420</v>
          </cell>
        </row>
        <row r="8429">
          <cell r="B8429">
            <v>88421</v>
          </cell>
        </row>
        <row r="8430">
          <cell r="B8430">
            <v>88422</v>
          </cell>
        </row>
        <row r="8431">
          <cell r="B8431">
            <v>88423</v>
          </cell>
        </row>
        <row r="8432">
          <cell r="B8432">
            <v>88424</v>
          </cell>
        </row>
        <row r="8433">
          <cell r="B8433">
            <v>88425</v>
          </cell>
        </row>
        <row r="8434">
          <cell r="B8434">
            <v>88426</v>
          </cell>
        </row>
        <row r="8435">
          <cell r="B8435">
            <v>88427</v>
          </cell>
        </row>
        <row r="8436">
          <cell r="B8436">
            <v>88428</v>
          </cell>
        </row>
        <row r="8437">
          <cell r="B8437">
            <v>88429</v>
          </cell>
        </row>
        <row r="8438">
          <cell r="B8438">
            <v>88430</v>
          </cell>
        </row>
        <row r="8439">
          <cell r="B8439">
            <v>88431</v>
          </cell>
        </row>
        <row r="8440">
          <cell r="B8440">
            <v>88432</v>
          </cell>
        </row>
        <row r="8441">
          <cell r="B8441">
            <v>88433</v>
          </cell>
        </row>
        <row r="8442">
          <cell r="B8442">
            <v>88434</v>
          </cell>
        </row>
        <row r="8443">
          <cell r="B8443">
            <v>88435</v>
          </cell>
        </row>
        <row r="8444">
          <cell r="B8444">
            <v>88436</v>
          </cell>
        </row>
        <row r="8445">
          <cell r="B8445">
            <v>88437</v>
          </cell>
        </row>
        <row r="8446">
          <cell r="B8446">
            <v>88438</v>
          </cell>
        </row>
        <row r="8447">
          <cell r="B8447">
            <v>88439</v>
          </cell>
        </row>
        <row r="8448">
          <cell r="B8448">
            <v>88440</v>
          </cell>
        </row>
        <row r="8449">
          <cell r="B8449">
            <v>88441</v>
          </cell>
        </row>
        <row r="8450">
          <cell r="B8450">
            <v>88442</v>
          </cell>
        </row>
        <row r="8451">
          <cell r="B8451">
            <v>88443</v>
          </cell>
        </row>
        <row r="8452">
          <cell r="B8452">
            <v>88444</v>
          </cell>
        </row>
        <row r="8453">
          <cell r="B8453">
            <v>88445</v>
          </cell>
        </row>
        <row r="8454">
          <cell r="B8454">
            <v>88446</v>
          </cell>
        </row>
        <row r="8455">
          <cell r="B8455">
            <v>88447</v>
          </cell>
        </row>
        <row r="8456">
          <cell r="B8456">
            <v>88448</v>
          </cell>
        </row>
        <row r="8457">
          <cell r="B8457">
            <v>88449</v>
          </cell>
        </row>
        <row r="8458">
          <cell r="B8458">
            <v>88450</v>
          </cell>
        </row>
        <row r="8459">
          <cell r="B8459">
            <v>88451</v>
          </cell>
        </row>
        <row r="8460">
          <cell r="B8460">
            <v>88452</v>
          </cell>
        </row>
        <row r="8461">
          <cell r="B8461">
            <v>88453</v>
          </cell>
        </row>
        <row r="8462">
          <cell r="B8462">
            <v>88454</v>
          </cell>
        </row>
        <row r="8463">
          <cell r="B8463">
            <v>88455</v>
          </cell>
        </row>
        <row r="8464">
          <cell r="B8464">
            <v>88456</v>
          </cell>
        </row>
        <row r="8465">
          <cell r="B8465">
            <v>88457</v>
          </cell>
        </row>
        <row r="8466">
          <cell r="B8466">
            <v>88458</v>
          </cell>
        </row>
        <row r="8467">
          <cell r="B8467">
            <v>88459</v>
          </cell>
        </row>
        <row r="8468">
          <cell r="B8468">
            <v>88460</v>
          </cell>
        </row>
        <row r="8469">
          <cell r="B8469">
            <v>88461</v>
          </cell>
        </row>
        <row r="8470">
          <cell r="B8470">
            <v>88462</v>
          </cell>
        </row>
        <row r="8471">
          <cell r="B8471">
            <v>88463</v>
          </cell>
        </row>
        <row r="8472">
          <cell r="B8472">
            <v>88464</v>
          </cell>
        </row>
        <row r="8473">
          <cell r="B8473">
            <v>88465</v>
          </cell>
        </row>
        <row r="8474">
          <cell r="B8474">
            <v>88466</v>
          </cell>
        </row>
        <row r="8475">
          <cell r="B8475">
            <v>88467</v>
          </cell>
        </row>
        <row r="8476">
          <cell r="B8476">
            <v>88468</v>
          </cell>
        </row>
        <row r="8477">
          <cell r="B8477">
            <v>88469</v>
          </cell>
        </row>
        <row r="8478">
          <cell r="B8478">
            <v>88470</v>
          </cell>
        </row>
        <row r="8479">
          <cell r="B8479">
            <v>88471</v>
          </cell>
        </row>
        <row r="8480">
          <cell r="B8480">
            <v>88472</v>
          </cell>
        </row>
        <row r="8481">
          <cell r="B8481">
            <v>88473</v>
          </cell>
        </row>
        <row r="8482">
          <cell r="B8482">
            <v>88474</v>
          </cell>
        </row>
        <row r="8483">
          <cell r="B8483">
            <v>88475</v>
          </cell>
        </row>
        <row r="8484">
          <cell r="B8484">
            <v>88476</v>
          </cell>
        </row>
        <row r="8485">
          <cell r="B8485">
            <v>88477</v>
          </cell>
        </row>
        <row r="8486">
          <cell r="B8486">
            <v>88478</v>
          </cell>
        </row>
        <row r="8487">
          <cell r="B8487">
            <v>88479</v>
          </cell>
        </row>
        <row r="8488">
          <cell r="B8488">
            <v>88480</v>
          </cell>
        </row>
        <row r="8489">
          <cell r="B8489">
            <v>88481</v>
          </cell>
        </row>
        <row r="8490">
          <cell r="B8490">
            <v>88482</v>
          </cell>
        </row>
        <row r="8491">
          <cell r="B8491">
            <v>88483</v>
          </cell>
        </row>
        <row r="8492">
          <cell r="B8492">
            <v>88484</v>
          </cell>
        </row>
        <row r="8493">
          <cell r="B8493">
            <v>88485</v>
          </cell>
        </row>
        <row r="8494">
          <cell r="B8494">
            <v>88486</v>
          </cell>
        </row>
        <row r="8495">
          <cell r="B8495">
            <v>88487</v>
          </cell>
        </row>
        <row r="8496">
          <cell r="B8496">
            <v>88488</v>
          </cell>
        </row>
        <row r="8497">
          <cell r="B8497">
            <v>88489</v>
          </cell>
        </row>
        <row r="8498">
          <cell r="B8498">
            <v>88490</v>
          </cell>
        </row>
        <row r="8499">
          <cell r="B8499">
            <v>88491</v>
          </cell>
        </row>
        <row r="8500">
          <cell r="B8500">
            <v>88492</v>
          </cell>
        </row>
        <row r="8501">
          <cell r="B8501">
            <v>88493</v>
          </cell>
        </row>
        <row r="8502">
          <cell r="B8502">
            <v>88494</v>
          </cell>
        </row>
        <row r="8503">
          <cell r="B8503">
            <v>88495</v>
          </cell>
        </row>
        <row r="8504">
          <cell r="B8504">
            <v>88496</v>
          </cell>
        </row>
        <row r="8505">
          <cell r="B8505">
            <v>88497</v>
          </cell>
        </row>
        <row r="8506">
          <cell r="B8506">
            <v>88498</v>
          </cell>
        </row>
        <row r="8507">
          <cell r="B8507">
            <v>88499</v>
          </cell>
        </row>
        <row r="8508">
          <cell r="B8508">
            <v>88500</v>
          </cell>
        </row>
        <row r="8509">
          <cell r="B8509">
            <v>88501</v>
          </cell>
        </row>
        <row r="8510">
          <cell r="B8510">
            <v>88502</v>
          </cell>
        </row>
        <row r="8511">
          <cell r="B8511">
            <v>88503</v>
          </cell>
        </row>
        <row r="8512">
          <cell r="B8512">
            <v>88504</v>
          </cell>
        </row>
        <row r="8513">
          <cell r="B8513">
            <v>88505</v>
          </cell>
        </row>
        <row r="8514">
          <cell r="B8514">
            <v>88506</v>
          </cell>
        </row>
        <row r="8515">
          <cell r="B8515">
            <v>88507</v>
          </cell>
        </row>
        <row r="8516">
          <cell r="B8516">
            <v>88508</v>
          </cell>
        </row>
        <row r="8517">
          <cell r="B8517">
            <v>88509</v>
          </cell>
        </row>
        <row r="8518">
          <cell r="B8518">
            <v>88510</v>
          </cell>
        </row>
        <row r="8519">
          <cell r="B8519">
            <v>88511</v>
          </cell>
        </row>
        <row r="8520">
          <cell r="B8520">
            <v>88512</v>
          </cell>
        </row>
        <row r="8521">
          <cell r="B8521">
            <v>88513</v>
          </cell>
        </row>
        <row r="8522">
          <cell r="B8522">
            <v>88514</v>
          </cell>
        </row>
        <row r="8523">
          <cell r="B8523">
            <v>88515</v>
          </cell>
        </row>
        <row r="8524">
          <cell r="B8524">
            <v>88516</v>
          </cell>
        </row>
        <row r="8525">
          <cell r="B8525">
            <v>88517</v>
          </cell>
        </row>
        <row r="8526">
          <cell r="B8526">
            <v>88518</v>
          </cell>
        </row>
        <row r="8527">
          <cell r="B8527">
            <v>88519</v>
          </cell>
        </row>
        <row r="8528">
          <cell r="B8528">
            <v>88520</v>
          </cell>
        </row>
        <row r="8529">
          <cell r="B8529">
            <v>88521</v>
          </cell>
        </row>
        <row r="8530">
          <cell r="B8530">
            <v>88522</v>
          </cell>
        </row>
        <row r="8531">
          <cell r="B8531">
            <v>88523</v>
          </cell>
        </row>
        <row r="8532">
          <cell r="B8532">
            <v>88524</v>
          </cell>
        </row>
        <row r="8533">
          <cell r="B8533">
            <v>88525</v>
          </cell>
        </row>
        <row r="8534">
          <cell r="B8534">
            <v>88526</v>
          </cell>
        </row>
        <row r="8535">
          <cell r="B8535">
            <v>88527</v>
          </cell>
        </row>
        <row r="8536">
          <cell r="B8536">
            <v>88528</v>
          </cell>
        </row>
        <row r="8537">
          <cell r="B8537">
            <v>88529</v>
          </cell>
        </row>
        <row r="8538">
          <cell r="B8538">
            <v>88530</v>
          </cell>
        </row>
        <row r="8539">
          <cell r="B8539">
            <v>88531</v>
          </cell>
        </row>
        <row r="8540">
          <cell r="B8540">
            <v>88532</v>
          </cell>
        </row>
        <row r="8541">
          <cell r="B8541">
            <v>88533</v>
          </cell>
        </row>
        <row r="8542">
          <cell r="B8542">
            <v>88534</v>
          </cell>
        </row>
        <row r="8543">
          <cell r="B8543">
            <v>88535</v>
          </cell>
        </row>
        <row r="8544">
          <cell r="B8544">
            <v>88536</v>
          </cell>
        </row>
        <row r="8545">
          <cell r="B8545">
            <v>88537</v>
          </cell>
        </row>
        <row r="8546">
          <cell r="B8546">
            <v>88538</v>
          </cell>
        </row>
        <row r="8547">
          <cell r="B8547">
            <v>88539</v>
          </cell>
        </row>
        <row r="8548">
          <cell r="B8548">
            <v>88540</v>
          </cell>
        </row>
        <row r="8549">
          <cell r="B8549">
            <v>88541</v>
          </cell>
        </row>
        <row r="8550">
          <cell r="B8550">
            <v>88542</v>
          </cell>
        </row>
        <row r="8551">
          <cell r="B8551">
            <v>88543</v>
          </cell>
        </row>
        <row r="8552">
          <cell r="B8552">
            <v>88544</v>
          </cell>
        </row>
        <row r="8553">
          <cell r="B8553">
            <v>88545</v>
          </cell>
        </row>
        <row r="8554">
          <cell r="B8554">
            <v>88546</v>
          </cell>
        </row>
        <row r="8555">
          <cell r="B8555">
            <v>88547</v>
          </cell>
        </row>
        <row r="8556">
          <cell r="B8556">
            <v>88548</v>
          </cell>
        </row>
        <row r="8557">
          <cell r="B8557">
            <v>88549</v>
          </cell>
        </row>
        <row r="8558">
          <cell r="B8558">
            <v>88550</v>
          </cell>
        </row>
        <row r="8559">
          <cell r="B8559">
            <v>88551</v>
          </cell>
        </row>
        <row r="8560">
          <cell r="B8560">
            <v>88552</v>
          </cell>
        </row>
        <row r="8561">
          <cell r="B8561">
            <v>88553</v>
          </cell>
        </row>
        <row r="8562">
          <cell r="B8562">
            <v>88554</v>
          </cell>
        </row>
        <row r="8563">
          <cell r="B8563">
            <v>88555</v>
          </cell>
        </row>
        <row r="8564">
          <cell r="B8564">
            <v>88556</v>
          </cell>
        </row>
        <row r="8565">
          <cell r="B8565">
            <v>88557</v>
          </cell>
        </row>
        <row r="8566">
          <cell r="B8566">
            <v>88558</v>
          </cell>
        </row>
        <row r="8567">
          <cell r="B8567">
            <v>88559</v>
          </cell>
        </row>
        <row r="8568">
          <cell r="B8568">
            <v>88560</v>
          </cell>
        </row>
        <row r="8569">
          <cell r="B8569">
            <v>88561</v>
          </cell>
        </row>
        <row r="8570">
          <cell r="B8570">
            <v>88562</v>
          </cell>
        </row>
        <row r="8571">
          <cell r="B8571">
            <v>88563</v>
          </cell>
        </row>
        <row r="8572">
          <cell r="B8572">
            <v>88564</v>
          </cell>
        </row>
        <row r="8573">
          <cell r="B8573">
            <v>88565</v>
          </cell>
        </row>
        <row r="8574">
          <cell r="B8574">
            <v>88566</v>
          </cell>
        </row>
        <row r="8575">
          <cell r="B8575">
            <v>88567</v>
          </cell>
        </row>
        <row r="8576">
          <cell r="B8576">
            <v>88568</v>
          </cell>
        </row>
        <row r="8577">
          <cell r="B8577">
            <v>88569</v>
          </cell>
        </row>
        <row r="8578">
          <cell r="B8578">
            <v>88570</v>
          </cell>
        </row>
        <row r="8579">
          <cell r="B8579">
            <v>88571</v>
          </cell>
        </row>
        <row r="8580">
          <cell r="B8580">
            <v>88572</v>
          </cell>
        </row>
        <row r="8581">
          <cell r="B8581">
            <v>88573</v>
          </cell>
        </row>
        <row r="8582">
          <cell r="B8582">
            <v>88574</v>
          </cell>
        </row>
        <row r="8583">
          <cell r="B8583">
            <v>88575</v>
          </cell>
        </row>
        <row r="8584">
          <cell r="B8584">
            <v>88576</v>
          </cell>
        </row>
        <row r="8585">
          <cell r="B8585">
            <v>88577</v>
          </cell>
        </row>
        <row r="8586">
          <cell r="B8586">
            <v>88578</v>
          </cell>
        </row>
        <row r="8587">
          <cell r="B8587">
            <v>88579</v>
          </cell>
        </row>
        <row r="8588">
          <cell r="B8588">
            <v>88580</v>
          </cell>
        </row>
        <row r="8589">
          <cell r="B8589">
            <v>88581</v>
          </cell>
        </row>
        <row r="8590">
          <cell r="B8590">
            <v>88582</v>
          </cell>
        </row>
        <row r="8591">
          <cell r="B8591">
            <v>88583</v>
          </cell>
        </row>
        <row r="8592">
          <cell r="B8592">
            <v>88584</v>
          </cell>
        </row>
        <row r="8593">
          <cell r="B8593">
            <v>88585</v>
          </cell>
        </row>
        <row r="8594">
          <cell r="B8594">
            <v>88586</v>
          </cell>
        </row>
        <row r="8595">
          <cell r="B8595">
            <v>88587</v>
          </cell>
        </row>
        <row r="8596">
          <cell r="B8596">
            <v>88588</v>
          </cell>
        </row>
        <row r="8597">
          <cell r="B8597">
            <v>88589</v>
          </cell>
        </row>
        <row r="8598">
          <cell r="B8598">
            <v>88590</v>
          </cell>
        </row>
        <row r="8599">
          <cell r="B8599">
            <v>88591</v>
          </cell>
        </row>
        <row r="8600">
          <cell r="B8600">
            <v>88592</v>
          </cell>
        </row>
        <row r="8601">
          <cell r="B8601">
            <v>88593</v>
          </cell>
        </row>
        <row r="8602">
          <cell r="B8602">
            <v>88594</v>
          </cell>
        </row>
        <row r="8603">
          <cell r="B8603">
            <v>88595</v>
          </cell>
        </row>
        <row r="8604">
          <cell r="B8604">
            <v>88596</v>
          </cell>
        </row>
        <row r="8605">
          <cell r="B8605">
            <v>88597</v>
          </cell>
        </row>
        <row r="8606">
          <cell r="B8606">
            <v>88598</v>
          </cell>
        </row>
        <row r="8607">
          <cell r="B8607">
            <v>88599</v>
          </cell>
        </row>
        <row r="8608">
          <cell r="B8608">
            <v>88600</v>
          </cell>
        </row>
        <row r="8609">
          <cell r="B8609">
            <v>88601</v>
          </cell>
        </row>
        <row r="8610">
          <cell r="B8610">
            <v>88602</v>
          </cell>
        </row>
        <row r="8611">
          <cell r="B8611">
            <v>88603</v>
          </cell>
        </row>
        <row r="8612">
          <cell r="B8612">
            <v>88604</v>
          </cell>
        </row>
        <row r="8613">
          <cell r="B8613">
            <v>88605</v>
          </cell>
        </row>
        <row r="8614">
          <cell r="B8614">
            <v>88606</v>
          </cell>
        </row>
        <row r="8615">
          <cell r="B8615">
            <v>88607</v>
          </cell>
        </row>
        <row r="8616">
          <cell r="B8616">
            <v>88608</v>
          </cell>
        </row>
        <row r="8617">
          <cell r="B8617">
            <v>88609</v>
          </cell>
        </row>
        <row r="8618">
          <cell r="B8618">
            <v>88610</v>
          </cell>
        </row>
        <row r="8619">
          <cell r="B8619">
            <v>88611</v>
          </cell>
        </row>
        <row r="8620">
          <cell r="B8620">
            <v>88612</v>
          </cell>
        </row>
        <row r="8621">
          <cell r="B8621">
            <v>88613</v>
          </cell>
        </row>
        <row r="8622">
          <cell r="B8622">
            <v>88614</v>
          </cell>
        </row>
        <row r="8623">
          <cell r="B8623">
            <v>88615</v>
          </cell>
        </row>
        <row r="8624">
          <cell r="B8624">
            <v>88616</v>
          </cell>
        </row>
        <row r="8625">
          <cell r="B8625">
            <v>88617</v>
          </cell>
        </row>
        <row r="8626">
          <cell r="B8626">
            <v>88618</v>
          </cell>
        </row>
        <row r="8627">
          <cell r="B8627">
            <v>88619</v>
          </cell>
        </row>
        <row r="8628">
          <cell r="B8628">
            <v>88620</v>
          </cell>
        </row>
        <row r="8629">
          <cell r="B8629">
            <v>88621</v>
          </cell>
        </row>
        <row r="8630">
          <cell r="B8630">
            <v>88622</v>
          </cell>
        </row>
        <row r="8631">
          <cell r="B8631">
            <v>88623</v>
          </cell>
        </row>
        <row r="8632">
          <cell r="B8632">
            <v>88624</v>
          </cell>
        </row>
        <row r="8633">
          <cell r="B8633">
            <v>88625</v>
          </cell>
        </row>
        <row r="8634">
          <cell r="B8634">
            <v>88626</v>
          </cell>
        </row>
        <row r="8635">
          <cell r="B8635">
            <v>88627</v>
          </cell>
        </row>
        <row r="8636">
          <cell r="B8636">
            <v>88628</v>
          </cell>
        </row>
        <row r="8637">
          <cell r="B8637">
            <v>88629</v>
          </cell>
        </row>
        <row r="8638">
          <cell r="B8638">
            <v>88630</v>
          </cell>
        </row>
        <row r="8639">
          <cell r="B8639">
            <v>88631</v>
          </cell>
        </row>
        <row r="8640">
          <cell r="B8640">
            <v>88632</v>
          </cell>
        </row>
        <row r="8641">
          <cell r="B8641">
            <v>88633</v>
          </cell>
        </row>
        <row r="8642">
          <cell r="B8642">
            <v>88634</v>
          </cell>
        </row>
        <row r="8643">
          <cell r="B8643">
            <v>88635</v>
          </cell>
        </row>
        <row r="8644">
          <cell r="B8644">
            <v>88636</v>
          </cell>
        </row>
        <row r="8645">
          <cell r="B8645">
            <v>88637</v>
          </cell>
        </row>
        <row r="8646">
          <cell r="B8646">
            <v>88638</v>
          </cell>
        </row>
        <row r="8647">
          <cell r="B8647">
            <v>88639</v>
          </cell>
        </row>
        <row r="8648">
          <cell r="B8648">
            <v>88640</v>
          </cell>
        </row>
        <row r="8649">
          <cell r="B8649">
            <v>88641</v>
          </cell>
        </row>
        <row r="8650">
          <cell r="B8650">
            <v>88642</v>
          </cell>
        </row>
        <row r="8651">
          <cell r="B8651">
            <v>88643</v>
          </cell>
        </row>
        <row r="8652">
          <cell r="B8652">
            <v>88644</v>
          </cell>
        </row>
        <row r="8653">
          <cell r="B8653">
            <v>88645</v>
          </cell>
        </row>
        <row r="8654">
          <cell r="B8654">
            <v>88646</v>
          </cell>
        </row>
        <row r="8655">
          <cell r="B8655">
            <v>88647</v>
          </cell>
        </row>
        <row r="8656">
          <cell r="B8656">
            <v>88648</v>
          </cell>
        </row>
        <row r="8657">
          <cell r="B8657">
            <v>88649</v>
          </cell>
        </row>
        <row r="8658">
          <cell r="B8658">
            <v>88650</v>
          </cell>
        </row>
        <row r="8659">
          <cell r="B8659">
            <v>88651</v>
          </cell>
        </row>
        <row r="8660">
          <cell r="B8660">
            <v>88652</v>
          </cell>
        </row>
        <row r="8661">
          <cell r="B8661">
            <v>88653</v>
          </cell>
        </row>
        <row r="8662">
          <cell r="B8662">
            <v>88654</v>
          </cell>
        </row>
        <row r="8663">
          <cell r="B8663">
            <v>88655</v>
          </cell>
        </row>
        <row r="8664">
          <cell r="B8664">
            <v>88656</v>
          </cell>
        </row>
        <row r="8665">
          <cell r="B8665">
            <v>88657</v>
          </cell>
        </row>
        <row r="8666">
          <cell r="B8666">
            <v>88658</v>
          </cell>
        </row>
        <row r="8667">
          <cell r="B8667">
            <v>88659</v>
          </cell>
        </row>
        <row r="8668">
          <cell r="B8668">
            <v>88660</v>
          </cell>
        </row>
        <row r="8669">
          <cell r="B8669">
            <v>88661</v>
          </cell>
        </row>
        <row r="8670">
          <cell r="B8670">
            <v>88662</v>
          </cell>
        </row>
        <row r="8671">
          <cell r="B8671">
            <v>88663</v>
          </cell>
        </row>
        <row r="8672">
          <cell r="B8672">
            <v>88664</v>
          </cell>
        </row>
        <row r="8673">
          <cell r="B8673">
            <v>88665</v>
          </cell>
        </row>
        <row r="8674">
          <cell r="B8674">
            <v>88666</v>
          </cell>
        </row>
        <row r="8675">
          <cell r="B8675">
            <v>88667</v>
          </cell>
        </row>
        <row r="8676">
          <cell r="B8676">
            <v>88668</v>
          </cell>
        </row>
        <row r="8677">
          <cell r="B8677">
            <v>88669</v>
          </cell>
        </row>
        <row r="8678">
          <cell r="B8678">
            <v>88670</v>
          </cell>
        </row>
        <row r="8679">
          <cell r="B8679">
            <v>88671</v>
          </cell>
        </row>
        <row r="8680">
          <cell r="B8680">
            <v>88672</v>
          </cell>
        </row>
        <row r="8681">
          <cell r="B8681">
            <v>88673</v>
          </cell>
        </row>
        <row r="8682">
          <cell r="B8682">
            <v>88674</v>
          </cell>
        </row>
        <row r="8683">
          <cell r="B8683">
            <v>88675</v>
          </cell>
        </row>
        <row r="8684">
          <cell r="B8684">
            <v>88676</v>
          </cell>
        </row>
        <row r="8685">
          <cell r="B8685">
            <v>88677</v>
          </cell>
        </row>
        <row r="8686">
          <cell r="B8686">
            <v>88678</v>
          </cell>
        </row>
        <row r="8687">
          <cell r="B8687">
            <v>88679</v>
          </cell>
        </row>
        <row r="8688">
          <cell r="B8688">
            <v>88680</v>
          </cell>
        </row>
        <row r="8689">
          <cell r="B8689">
            <v>88681</v>
          </cell>
        </row>
        <row r="8690">
          <cell r="B8690">
            <v>88682</v>
          </cell>
        </row>
        <row r="8691">
          <cell r="B8691">
            <v>88683</v>
          </cell>
        </row>
        <row r="8692">
          <cell r="B8692">
            <v>88684</v>
          </cell>
        </row>
        <row r="8693">
          <cell r="B8693">
            <v>88685</v>
          </cell>
        </row>
        <row r="8694">
          <cell r="B8694">
            <v>88686</v>
          </cell>
        </row>
        <row r="8695">
          <cell r="B8695">
            <v>88687</v>
          </cell>
        </row>
        <row r="8696">
          <cell r="B8696">
            <v>88688</v>
          </cell>
        </row>
        <row r="8697">
          <cell r="B8697">
            <v>88689</v>
          </cell>
        </row>
        <row r="8698">
          <cell r="B8698">
            <v>88690</v>
          </cell>
        </row>
        <row r="8699">
          <cell r="B8699">
            <v>88691</v>
          </cell>
        </row>
        <row r="8700">
          <cell r="B8700">
            <v>88692</v>
          </cell>
        </row>
        <row r="8701">
          <cell r="B8701">
            <v>88693</v>
          </cell>
        </row>
        <row r="8702">
          <cell r="B8702">
            <v>88694</v>
          </cell>
        </row>
        <row r="8703">
          <cell r="B8703">
            <v>88695</v>
          </cell>
        </row>
        <row r="8704">
          <cell r="B8704">
            <v>88696</v>
          </cell>
        </row>
        <row r="8705">
          <cell r="B8705">
            <v>88697</v>
          </cell>
        </row>
        <row r="8706">
          <cell r="B8706">
            <v>88698</v>
          </cell>
        </row>
        <row r="8707">
          <cell r="B8707">
            <v>88699</v>
          </cell>
        </row>
        <row r="8708">
          <cell r="B8708">
            <v>88700</v>
          </cell>
        </row>
        <row r="8709">
          <cell r="B8709">
            <v>88701</v>
          </cell>
        </row>
        <row r="8710">
          <cell r="B8710">
            <v>88702</v>
          </cell>
        </row>
        <row r="8711">
          <cell r="B8711">
            <v>88703</v>
          </cell>
        </row>
        <row r="8712">
          <cell r="B8712">
            <v>88704</v>
          </cell>
        </row>
        <row r="8713">
          <cell r="B8713">
            <v>88705</v>
          </cell>
        </row>
        <row r="8714">
          <cell r="B8714">
            <v>88706</v>
          </cell>
        </row>
        <row r="8715">
          <cell r="B8715">
            <v>88707</v>
          </cell>
        </row>
        <row r="8716">
          <cell r="B8716">
            <v>88708</v>
          </cell>
        </row>
        <row r="8717">
          <cell r="B8717">
            <v>88709</v>
          </cell>
        </row>
        <row r="8718">
          <cell r="B8718">
            <v>88710</v>
          </cell>
        </row>
        <row r="8719">
          <cell r="B8719">
            <v>88711</v>
          </cell>
        </row>
        <row r="8720">
          <cell r="B8720">
            <v>88712</v>
          </cell>
        </row>
        <row r="8721">
          <cell r="B8721">
            <v>88713</v>
          </cell>
        </row>
        <row r="8722">
          <cell r="B8722">
            <v>88714</v>
          </cell>
        </row>
        <row r="8723">
          <cell r="B8723">
            <v>88715</v>
          </cell>
        </row>
        <row r="8724">
          <cell r="B8724">
            <v>88716</v>
          </cell>
        </row>
        <row r="8725">
          <cell r="B8725">
            <v>88717</v>
          </cell>
        </row>
        <row r="8726">
          <cell r="B8726">
            <v>88718</v>
          </cell>
        </row>
        <row r="8727">
          <cell r="B8727">
            <v>88719</v>
          </cell>
        </row>
        <row r="8728">
          <cell r="B8728">
            <v>88720</v>
          </cell>
        </row>
        <row r="8729">
          <cell r="B8729">
            <v>88721</v>
          </cell>
        </row>
        <row r="8730">
          <cell r="B8730">
            <v>88722</v>
          </cell>
        </row>
        <row r="8731">
          <cell r="B8731">
            <v>88723</v>
          </cell>
        </row>
        <row r="8732">
          <cell r="B8732">
            <v>88724</v>
          </cell>
        </row>
        <row r="8733">
          <cell r="B8733">
            <v>88725</v>
          </cell>
        </row>
        <row r="8734">
          <cell r="B8734">
            <v>88726</v>
          </cell>
        </row>
        <row r="8735">
          <cell r="B8735">
            <v>88727</v>
          </cell>
        </row>
        <row r="8736">
          <cell r="B8736">
            <v>88728</v>
          </cell>
        </row>
        <row r="8737">
          <cell r="B8737">
            <v>88729</v>
          </cell>
        </row>
        <row r="8738">
          <cell r="B8738">
            <v>88730</v>
          </cell>
        </row>
        <row r="8739">
          <cell r="B8739">
            <v>88731</v>
          </cell>
        </row>
        <row r="8740">
          <cell r="B8740">
            <v>88732</v>
          </cell>
        </row>
        <row r="8741">
          <cell r="B8741">
            <v>88733</v>
          </cell>
        </row>
        <row r="8742">
          <cell r="B8742">
            <v>88734</v>
          </cell>
        </row>
        <row r="8743">
          <cell r="B8743">
            <v>88735</v>
          </cell>
        </row>
        <row r="8744">
          <cell r="B8744">
            <v>88736</v>
          </cell>
        </row>
        <row r="8745">
          <cell r="B8745">
            <v>88737</v>
          </cell>
        </row>
        <row r="8746">
          <cell r="B8746">
            <v>88738</v>
          </cell>
        </row>
        <row r="8747">
          <cell r="B8747">
            <v>88739</v>
          </cell>
        </row>
        <row r="8748">
          <cell r="B8748">
            <v>88740</v>
          </cell>
        </row>
        <row r="8749">
          <cell r="B8749">
            <v>88741</v>
          </cell>
        </row>
        <row r="8750">
          <cell r="B8750">
            <v>88742</v>
          </cell>
        </row>
        <row r="8751">
          <cell r="B8751">
            <v>88743</v>
          </cell>
        </row>
        <row r="8752">
          <cell r="B8752">
            <v>88744</v>
          </cell>
        </row>
        <row r="8753">
          <cell r="B8753">
            <v>88745</v>
          </cell>
        </row>
        <row r="8754">
          <cell r="B8754">
            <v>88746</v>
          </cell>
        </row>
        <row r="8755">
          <cell r="B8755">
            <v>88747</v>
          </cell>
        </row>
        <row r="8756">
          <cell r="B8756">
            <v>88748</v>
          </cell>
        </row>
        <row r="8757">
          <cell r="B8757">
            <v>88749</v>
          </cell>
        </row>
        <row r="8758">
          <cell r="B8758">
            <v>88750</v>
          </cell>
        </row>
        <row r="8759">
          <cell r="B8759">
            <v>88751</v>
          </cell>
        </row>
        <row r="8760">
          <cell r="B8760">
            <v>88752</v>
          </cell>
        </row>
        <row r="8761">
          <cell r="B8761">
            <v>88753</v>
          </cell>
        </row>
        <row r="8762">
          <cell r="B8762">
            <v>88754</v>
          </cell>
        </row>
        <row r="8763">
          <cell r="B8763">
            <v>88755</v>
          </cell>
        </row>
        <row r="8764">
          <cell r="B8764">
            <v>88756</v>
          </cell>
        </row>
        <row r="8765">
          <cell r="B8765">
            <v>88757</v>
          </cell>
        </row>
        <row r="8766">
          <cell r="B8766">
            <v>88758</v>
          </cell>
        </row>
        <row r="8767">
          <cell r="B8767">
            <v>88759</v>
          </cell>
        </row>
        <row r="8768">
          <cell r="B8768">
            <v>88760</v>
          </cell>
        </row>
        <row r="8769">
          <cell r="B8769">
            <v>88761</v>
          </cell>
        </row>
        <row r="8770">
          <cell r="B8770">
            <v>88762</v>
          </cell>
        </row>
        <row r="8771">
          <cell r="B8771">
            <v>88763</v>
          </cell>
        </row>
        <row r="8772">
          <cell r="B8772">
            <v>88764</v>
          </cell>
        </row>
        <row r="8773">
          <cell r="B8773">
            <v>88765</v>
          </cell>
        </row>
        <row r="8774">
          <cell r="B8774">
            <v>88766</v>
          </cell>
        </row>
        <row r="8775">
          <cell r="B8775">
            <v>88767</v>
          </cell>
        </row>
        <row r="8776">
          <cell r="B8776">
            <v>88768</v>
          </cell>
        </row>
        <row r="8777">
          <cell r="B8777">
            <v>88769</v>
          </cell>
        </row>
        <row r="8778">
          <cell r="B8778">
            <v>88770</v>
          </cell>
        </row>
        <row r="8779">
          <cell r="B8779">
            <v>88771</v>
          </cell>
        </row>
        <row r="8780">
          <cell r="B8780">
            <v>88772</v>
          </cell>
        </row>
        <row r="8781">
          <cell r="B8781">
            <v>88773</v>
          </cell>
        </row>
        <row r="8782">
          <cell r="B8782">
            <v>88774</v>
          </cell>
        </row>
        <row r="8783">
          <cell r="B8783">
            <v>88775</v>
          </cell>
        </row>
        <row r="8784">
          <cell r="B8784">
            <v>88776</v>
          </cell>
        </row>
        <row r="8785">
          <cell r="B8785">
            <v>88777</v>
          </cell>
        </row>
        <row r="8786">
          <cell r="B8786">
            <v>88778</v>
          </cell>
        </row>
        <row r="8787">
          <cell r="B8787">
            <v>88779</v>
          </cell>
        </row>
        <row r="8788">
          <cell r="B8788">
            <v>88780</v>
          </cell>
        </row>
        <row r="8789">
          <cell r="B8789">
            <v>88781</v>
          </cell>
        </row>
        <row r="8790">
          <cell r="B8790">
            <v>88782</v>
          </cell>
        </row>
        <row r="8791">
          <cell r="B8791">
            <v>88783</v>
          </cell>
        </row>
        <row r="8792">
          <cell r="B8792">
            <v>88784</v>
          </cell>
        </row>
        <row r="8793">
          <cell r="B8793">
            <v>88785</v>
          </cell>
        </row>
        <row r="8794">
          <cell r="B8794">
            <v>88786</v>
          </cell>
        </row>
        <row r="8795">
          <cell r="B8795">
            <v>88787</v>
          </cell>
        </row>
        <row r="8796">
          <cell r="B8796">
            <v>88788</v>
          </cell>
        </row>
        <row r="8797">
          <cell r="B8797">
            <v>88789</v>
          </cell>
        </row>
        <row r="8798">
          <cell r="B8798">
            <v>88790</v>
          </cell>
        </row>
        <row r="8799">
          <cell r="B8799">
            <v>88791</v>
          </cell>
        </row>
        <row r="8800">
          <cell r="B8800">
            <v>88792</v>
          </cell>
        </row>
        <row r="8801">
          <cell r="B8801">
            <v>88793</v>
          </cell>
        </row>
        <row r="8802">
          <cell r="B8802">
            <v>88794</v>
          </cell>
        </row>
        <row r="8803">
          <cell r="B8803">
            <v>88795</v>
          </cell>
        </row>
        <row r="8804">
          <cell r="B8804">
            <v>88796</v>
          </cell>
        </row>
        <row r="8805">
          <cell r="B8805">
            <v>88797</v>
          </cell>
        </row>
        <row r="8806">
          <cell r="B8806">
            <v>88798</v>
          </cell>
        </row>
        <row r="8807">
          <cell r="B8807">
            <v>88799</v>
          </cell>
        </row>
        <row r="8808">
          <cell r="B8808">
            <v>88800</v>
          </cell>
        </row>
        <row r="8809">
          <cell r="B8809">
            <v>88801</v>
          </cell>
        </row>
        <row r="8810">
          <cell r="B8810">
            <v>88802</v>
          </cell>
        </row>
        <row r="8811">
          <cell r="B8811">
            <v>88803</v>
          </cell>
        </row>
        <row r="8812">
          <cell r="B8812">
            <v>88804</v>
          </cell>
        </row>
        <row r="8813">
          <cell r="B8813">
            <v>88805</v>
          </cell>
        </row>
        <row r="8814">
          <cell r="B8814">
            <v>88806</v>
          </cell>
        </row>
        <row r="8815">
          <cell r="B8815">
            <v>88807</v>
          </cell>
        </row>
        <row r="8816">
          <cell r="B8816">
            <v>88808</v>
          </cell>
        </row>
        <row r="8817">
          <cell r="B8817">
            <v>88809</v>
          </cell>
        </row>
        <row r="8818">
          <cell r="B8818">
            <v>88810</v>
          </cell>
        </row>
        <row r="8819">
          <cell r="B8819">
            <v>88811</v>
          </cell>
        </row>
        <row r="8820">
          <cell r="B8820">
            <v>88812</v>
          </cell>
        </row>
        <row r="8821">
          <cell r="B8821">
            <v>88813</v>
          </cell>
        </row>
        <row r="8822">
          <cell r="B8822">
            <v>88814</v>
          </cell>
        </row>
        <row r="8823">
          <cell r="B8823">
            <v>88815</v>
          </cell>
        </row>
        <row r="8824">
          <cell r="B8824">
            <v>88816</v>
          </cell>
        </row>
        <row r="8825">
          <cell r="B8825">
            <v>88817</v>
          </cell>
        </row>
        <row r="8826">
          <cell r="B8826">
            <v>88818</v>
          </cell>
        </row>
        <row r="8827">
          <cell r="B8827">
            <v>88819</v>
          </cell>
        </row>
        <row r="8828">
          <cell r="B8828">
            <v>88820</v>
          </cell>
        </row>
        <row r="8829">
          <cell r="B8829">
            <v>88821</v>
          </cell>
        </row>
        <row r="8830">
          <cell r="B8830">
            <v>88822</v>
          </cell>
        </row>
        <row r="8831">
          <cell r="B8831">
            <v>88823</v>
          </cell>
        </row>
        <row r="8832">
          <cell r="B8832">
            <v>88824</v>
          </cell>
        </row>
        <row r="8833">
          <cell r="B8833">
            <v>88825</v>
          </cell>
        </row>
        <row r="8834">
          <cell r="B8834">
            <v>88826</v>
          </cell>
        </row>
        <row r="8835">
          <cell r="B8835">
            <v>88827</v>
          </cell>
        </row>
        <row r="8836">
          <cell r="B8836">
            <v>88828</v>
          </cell>
        </row>
        <row r="8837">
          <cell r="B8837">
            <v>88829</v>
          </cell>
        </row>
        <row r="8838">
          <cell r="B8838">
            <v>88830</v>
          </cell>
        </row>
        <row r="8839">
          <cell r="B8839">
            <v>88831</v>
          </cell>
        </row>
        <row r="8840">
          <cell r="B8840">
            <v>88832</v>
          </cell>
        </row>
        <row r="8841">
          <cell r="B8841">
            <v>88833</v>
          </cell>
        </row>
        <row r="8842">
          <cell r="B8842">
            <v>88834</v>
          </cell>
        </row>
        <row r="8843">
          <cell r="B8843">
            <v>88835</v>
          </cell>
        </row>
        <row r="8844">
          <cell r="B8844">
            <v>88836</v>
          </cell>
        </row>
        <row r="8845">
          <cell r="B8845">
            <v>88837</v>
          </cell>
        </row>
        <row r="8846">
          <cell r="B8846">
            <v>88838</v>
          </cell>
        </row>
        <row r="8847">
          <cell r="B8847">
            <v>88839</v>
          </cell>
        </row>
        <row r="8848">
          <cell r="B8848">
            <v>88840</v>
          </cell>
        </row>
        <row r="8849">
          <cell r="B8849">
            <v>88841</v>
          </cell>
        </row>
        <row r="8850">
          <cell r="B8850">
            <v>88842</v>
          </cell>
        </row>
        <row r="8851">
          <cell r="B8851">
            <v>88843</v>
          </cell>
        </row>
        <row r="8852">
          <cell r="B8852">
            <v>88844</v>
          </cell>
        </row>
        <row r="8853">
          <cell r="B8853">
            <v>88845</v>
          </cell>
        </row>
        <row r="8854">
          <cell r="B8854">
            <v>88846</v>
          </cell>
        </row>
        <row r="8855">
          <cell r="B8855">
            <v>88847</v>
          </cell>
        </row>
        <row r="8856">
          <cell r="B8856">
            <v>88848</v>
          </cell>
        </row>
        <row r="8857">
          <cell r="B8857">
            <v>88849</v>
          </cell>
        </row>
        <row r="8858">
          <cell r="B8858">
            <v>88850</v>
          </cell>
        </row>
        <row r="8859">
          <cell r="B8859">
            <v>88851</v>
          </cell>
        </row>
        <row r="8860">
          <cell r="B8860">
            <v>88852</v>
          </cell>
        </row>
        <row r="8861">
          <cell r="B8861">
            <v>88853</v>
          </cell>
        </row>
        <row r="8862">
          <cell r="B8862">
            <v>88854</v>
          </cell>
        </row>
        <row r="8863">
          <cell r="B8863">
            <v>88855</v>
          </cell>
        </row>
        <row r="8864">
          <cell r="B8864">
            <v>88856</v>
          </cell>
        </row>
        <row r="8865">
          <cell r="B8865">
            <v>88857</v>
          </cell>
        </row>
        <row r="8866">
          <cell r="B8866">
            <v>88858</v>
          </cell>
        </row>
        <row r="8867">
          <cell r="B8867">
            <v>88859</v>
          </cell>
        </row>
        <row r="8868">
          <cell r="B8868">
            <v>88860</v>
          </cell>
        </row>
        <row r="8869">
          <cell r="B8869">
            <v>88861</v>
          </cell>
        </row>
        <row r="8870">
          <cell r="B8870">
            <v>88862</v>
          </cell>
        </row>
        <row r="8871">
          <cell r="B8871">
            <v>88863</v>
          </cell>
        </row>
        <row r="8872">
          <cell r="B8872">
            <v>88864</v>
          </cell>
        </row>
        <row r="8873">
          <cell r="B8873">
            <v>88865</v>
          </cell>
        </row>
        <row r="8874">
          <cell r="B8874">
            <v>88866</v>
          </cell>
        </row>
        <row r="8875">
          <cell r="B8875">
            <v>88867</v>
          </cell>
        </row>
        <row r="8876">
          <cell r="B8876">
            <v>88868</v>
          </cell>
        </row>
        <row r="8877">
          <cell r="B8877">
            <v>88869</v>
          </cell>
        </row>
        <row r="8878">
          <cell r="B8878">
            <v>88870</v>
          </cell>
        </row>
        <row r="8879">
          <cell r="B8879">
            <v>88871</v>
          </cell>
        </row>
        <row r="8880">
          <cell r="B8880">
            <v>88872</v>
          </cell>
        </row>
        <row r="8881">
          <cell r="B8881">
            <v>88873</v>
          </cell>
        </row>
        <row r="8882">
          <cell r="B8882">
            <v>88874</v>
          </cell>
        </row>
        <row r="8883">
          <cell r="B8883">
            <v>88875</v>
          </cell>
        </row>
        <row r="8884">
          <cell r="B8884">
            <v>88876</v>
          </cell>
        </row>
        <row r="8885">
          <cell r="B8885">
            <v>88877</v>
          </cell>
        </row>
        <row r="8886">
          <cell r="B8886">
            <v>88878</v>
          </cell>
        </row>
        <row r="8887">
          <cell r="B8887">
            <v>88879</v>
          </cell>
        </row>
        <row r="8888">
          <cell r="B8888">
            <v>88880</v>
          </cell>
        </row>
        <row r="8889">
          <cell r="B8889">
            <v>88881</v>
          </cell>
        </row>
        <row r="8890">
          <cell r="B8890">
            <v>88882</v>
          </cell>
        </row>
        <row r="8891">
          <cell r="B8891">
            <v>88883</v>
          </cell>
        </row>
        <row r="8892">
          <cell r="B8892">
            <v>88884</v>
          </cell>
        </row>
        <row r="8893">
          <cell r="B8893">
            <v>88885</v>
          </cell>
        </row>
        <row r="8894">
          <cell r="B8894">
            <v>88886</v>
          </cell>
        </row>
        <row r="8895">
          <cell r="B8895">
            <v>88887</v>
          </cell>
        </row>
        <row r="8896">
          <cell r="B8896">
            <v>88888</v>
          </cell>
        </row>
        <row r="8897">
          <cell r="B8897">
            <v>88889</v>
          </cell>
        </row>
        <row r="8898">
          <cell r="B8898">
            <v>88890</v>
          </cell>
        </row>
        <row r="8899">
          <cell r="B8899">
            <v>88891</v>
          </cell>
        </row>
        <row r="8900">
          <cell r="B8900">
            <v>88892</v>
          </cell>
        </row>
        <row r="8901">
          <cell r="B8901">
            <v>88893</v>
          </cell>
        </row>
        <row r="8902">
          <cell r="B8902">
            <v>88894</v>
          </cell>
        </row>
        <row r="8903">
          <cell r="B8903">
            <v>88895</v>
          </cell>
        </row>
        <row r="8904">
          <cell r="B8904">
            <v>88896</v>
          </cell>
        </row>
        <row r="8905">
          <cell r="B8905">
            <v>88897</v>
          </cell>
        </row>
        <row r="8906">
          <cell r="B8906">
            <v>88898</v>
          </cell>
        </row>
        <row r="8907">
          <cell r="B8907">
            <v>88899</v>
          </cell>
        </row>
        <row r="8908">
          <cell r="B8908">
            <v>88900</v>
          </cell>
        </row>
        <row r="8909">
          <cell r="B8909">
            <v>88901</v>
          </cell>
        </row>
        <row r="8910">
          <cell r="B8910">
            <v>88902</v>
          </cell>
        </row>
        <row r="8911">
          <cell r="B8911">
            <v>88903</v>
          </cell>
        </row>
        <row r="8912">
          <cell r="B8912">
            <v>88904</v>
          </cell>
        </row>
        <row r="8913">
          <cell r="B8913">
            <v>88905</v>
          </cell>
        </row>
        <row r="8914">
          <cell r="B8914">
            <v>88906</v>
          </cell>
        </row>
        <row r="8915">
          <cell r="B8915">
            <v>88907</v>
          </cell>
        </row>
        <row r="8916">
          <cell r="B8916">
            <v>88908</v>
          </cell>
        </row>
        <row r="8917">
          <cell r="B8917">
            <v>88909</v>
          </cell>
        </row>
        <row r="8918">
          <cell r="B8918">
            <v>88910</v>
          </cell>
        </row>
        <row r="8919">
          <cell r="B8919">
            <v>88911</v>
          </cell>
        </row>
        <row r="8920">
          <cell r="B8920">
            <v>88912</v>
          </cell>
        </row>
        <row r="8921">
          <cell r="B8921">
            <v>88913</v>
          </cell>
        </row>
        <row r="8922">
          <cell r="B8922">
            <v>88914</v>
          </cell>
        </row>
        <row r="8923">
          <cell r="B8923">
            <v>88915</v>
          </cell>
        </row>
        <row r="8924">
          <cell r="B8924">
            <v>88916</v>
          </cell>
        </row>
        <row r="8925">
          <cell r="B8925">
            <v>88917</v>
          </cell>
        </row>
        <row r="8926">
          <cell r="B8926">
            <v>88918</v>
          </cell>
        </row>
        <row r="8927">
          <cell r="B8927">
            <v>88919</v>
          </cell>
        </row>
        <row r="8928">
          <cell r="B8928">
            <v>88920</v>
          </cell>
        </row>
        <row r="8929">
          <cell r="B8929">
            <v>88921</v>
          </cell>
        </row>
        <row r="8930">
          <cell r="B8930">
            <v>88922</v>
          </cell>
        </row>
        <row r="8931">
          <cell r="B8931">
            <v>88923</v>
          </cell>
        </row>
        <row r="8932">
          <cell r="B8932">
            <v>88924</v>
          </cell>
        </row>
        <row r="8933">
          <cell r="B8933">
            <v>88925</v>
          </cell>
        </row>
        <row r="8934">
          <cell r="B8934">
            <v>88926</v>
          </cell>
        </row>
        <row r="8935">
          <cell r="B8935">
            <v>88927</v>
          </cell>
        </row>
        <row r="8936">
          <cell r="B8936">
            <v>88928</v>
          </cell>
        </row>
        <row r="8937">
          <cell r="B8937">
            <v>88929</v>
          </cell>
        </row>
        <row r="8938">
          <cell r="B8938">
            <v>88930</v>
          </cell>
        </row>
        <row r="8939">
          <cell r="B8939">
            <v>88931</v>
          </cell>
        </row>
        <row r="8940">
          <cell r="B8940">
            <v>88932</v>
          </cell>
        </row>
        <row r="8941">
          <cell r="B8941">
            <v>88933</v>
          </cell>
        </row>
        <row r="8942">
          <cell r="B8942">
            <v>88934</v>
          </cell>
        </row>
        <row r="8943">
          <cell r="B8943">
            <v>88935</v>
          </cell>
        </row>
        <row r="8944">
          <cell r="B8944">
            <v>88936</v>
          </cell>
        </row>
        <row r="8945">
          <cell r="B8945">
            <v>88937</v>
          </cell>
        </row>
        <row r="8946">
          <cell r="B8946">
            <v>88938</v>
          </cell>
        </row>
        <row r="8947">
          <cell r="B8947">
            <v>88939</v>
          </cell>
        </row>
        <row r="8948">
          <cell r="B8948">
            <v>88940</v>
          </cell>
        </row>
        <row r="8949">
          <cell r="B8949">
            <v>88941</v>
          </cell>
        </row>
        <row r="8950">
          <cell r="B8950">
            <v>88942</v>
          </cell>
        </row>
        <row r="8951">
          <cell r="B8951">
            <v>88943</v>
          </cell>
        </row>
        <row r="8952">
          <cell r="B8952">
            <v>88944</v>
          </cell>
        </row>
        <row r="8953">
          <cell r="B8953">
            <v>88945</v>
          </cell>
        </row>
        <row r="8954">
          <cell r="B8954">
            <v>88946</v>
          </cell>
        </row>
        <row r="8955">
          <cell r="B8955">
            <v>88947</v>
          </cell>
        </row>
        <row r="8956">
          <cell r="B8956">
            <v>88948</v>
          </cell>
        </row>
        <row r="8957">
          <cell r="B8957">
            <v>88949</v>
          </cell>
        </row>
        <row r="8958">
          <cell r="B8958">
            <v>88950</v>
          </cell>
        </row>
        <row r="8959">
          <cell r="B8959">
            <v>88951</v>
          </cell>
        </row>
        <row r="8960">
          <cell r="B8960">
            <v>88952</v>
          </cell>
        </row>
        <row r="8961">
          <cell r="B8961">
            <v>88953</v>
          </cell>
        </row>
        <row r="8962">
          <cell r="B8962">
            <v>88954</v>
          </cell>
        </row>
        <row r="8963">
          <cell r="B8963">
            <v>88955</v>
          </cell>
        </row>
        <row r="8964">
          <cell r="B8964">
            <v>88956</v>
          </cell>
        </row>
        <row r="8965">
          <cell r="B8965">
            <v>88957</v>
          </cell>
        </row>
        <row r="8966">
          <cell r="B8966">
            <v>88958</v>
          </cell>
        </row>
        <row r="8967">
          <cell r="B8967">
            <v>88959</v>
          </cell>
        </row>
        <row r="8968">
          <cell r="B8968">
            <v>88960</v>
          </cell>
        </row>
        <row r="8969">
          <cell r="B8969">
            <v>88961</v>
          </cell>
        </row>
        <row r="8970">
          <cell r="B8970">
            <v>88962</v>
          </cell>
        </row>
        <row r="8971">
          <cell r="B8971">
            <v>88963</v>
          </cell>
        </row>
        <row r="8972">
          <cell r="B8972">
            <v>88964</v>
          </cell>
        </row>
        <row r="8973">
          <cell r="B8973">
            <v>88965</v>
          </cell>
        </row>
        <row r="8974">
          <cell r="B8974">
            <v>88966</v>
          </cell>
        </row>
        <row r="8975">
          <cell r="B8975">
            <v>88967</v>
          </cell>
        </row>
        <row r="8976">
          <cell r="B8976">
            <v>88968</v>
          </cell>
        </row>
        <row r="8977">
          <cell r="B8977">
            <v>88969</v>
          </cell>
        </row>
        <row r="8978">
          <cell r="B8978">
            <v>88970</v>
          </cell>
        </row>
        <row r="8979">
          <cell r="B8979">
            <v>88971</v>
          </cell>
        </row>
        <row r="8980">
          <cell r="B8980">
            <v>88972</v>
          </cell>
        </row>
        <row r="8981">
          <cell r="B8981">
            <v>88973</v>
          </cell>
        </row>
        <row r="8982">
          <cell r="B8982">
            <v>88974</v>
          </cell>
        </row>
        <row r="8983">
          <cell r="B8983">
            <v>88975</v>
          </cell>
        </row>
        <row r="8984">
          <cell r="B8984">
            <v>88976</v>
          </cell>
        </row>
        <row r="8985">
          <cell r="B8985">
            <v>88977</v>
          </cell>
        </row>
        <row r="8986">
          <cell r="B8986">
            <v>88978</v>
          </cell>
        </row>
        <row r="8987">
          <cell r="B8987">
            <v>88979</v>
          </cell>
        </row>
        <row r="8988">
          <cell r="B8988">
            <v>88980</v>
          </cell>
        </row>
        <row r="8989">
          <cell r="B8989">
            <v>88981</v>
          </cell>
        </row>
        <row r="8990">
          <cell r="B8990">
            <v>88982</v>
          </cell>
        </row>
        <row r="8991">
          <cell r="B8991">
            <v>88983</v>
          </cell>
        </row>
        <row r="8992">
          <cell r="B8992">
            <v>88984</v>
          </cell>
        </row>
        <row r="8993">
          <cell r="B8993">
            <v>88985</v>
          </cell>
        </row>
        <row r="8994">
          <cell r="B8994">
            <v>88986</v>
          </cell>
        </row>
        <row r="8995">
          <cell r="B8995">
            <v>88987</v>
          </cell>
        </row>
        <row r="8996">
          <cell r="B8996">
            <v>88988</v>
          </cell>
        </row>
        <row r="8997">
          <cell r="B8997">
            <v>88989</v>
          </cell>
        </row>
        <row r="8998">
          <cell r="B8998">
            <v>88990</v>
          </cell>
        </row>
        <row r="8999">
          <cell r="B8999">
            <v>88991</v>
          </cell>
        </row>
        <row r="9000">
          <cell r="B9000">
            <v>88992</v>
          </cell>
        </row>
        <row r="9001">
          <cell r="B9001">
            <v>88993</v>
          </cell>
        </row>
        <row r="9002">
          <cell r="B9002">
            <v>88994</v>
          </cell>
        </row>
        <row r="9003">
          <cell r="B9003">
            <v>88995</v>
          </cell>
        </row>
        <row r="9004">
          <cell r="B9004">
            <v>88996</v>
          </cell>
        </row>
        <row r="9005">
          <cell r="B9005">
            <v>88997</v>
          </cell>
        </row>
        <row r="9006">
          <cell r="B9006">
            <v>88998</v>
          </cell>
        </row>
        <row r="9007">
          <cell r="B9007">
            <v>88999</v>
          </cell>
        </row>
        <row r="9008">
          <cell r="B9008">
            <v>89000</v>
          </cell>
        </row>
        <row r="9009">
          <cell r="B9009">
            <v>89001</v>
          </cell>
        </row>
        <row r="9010">
          <cell r="B9010">
            <v>89002</v>
          </cell>
        </row>
        <row r="9011">
          <cell r="B9011">
            <v>89003</v>
          </cell>
        </row>
        <row r="9012">
          <cell r="B9012">
            <v>89004</v>
          </cell>
        </row>
        <row r="9013">
          <cell r="B9013">
            <v>89005</v>
          </cell>
        </row>
        <row r="9014">
          <cell r="B9014">
            <v>89006</v>
          </cell>
        </row>
        <row r="9015">
          <cell r="B9015">
            <v>89007</v>
          </cell>
        </row>
        <row r="9016">
          <cell r="B9016">
            <v>89008</v>
          </cell>
        </row>
        <row r="9017">
          <cell r="B9017">
            <v>89009</v>
          </cell>
        </row>
        <row r="9018">
          <cell r="B9018">
            <v>89010</v>
          </cell>
        </row>
        <row r="9019">
          <cell r="B9019">
            <v>89011</v>
          </cell>
        </row>
        <row r="9020">
          <cell r="B9020">
            <v>89012</v>
          </cell>
        </row>
        <row r="9021">
          <cell r="B9021">
            <v>89013</v>
          </cell>
        </row>
        <row r="9022">
          <cell r="B9022">
            <v>89014</v>
          </cell>
        </row>
        <row r="9023">
          <cell r="B9023">
            <v>89015</v>
          </cell>
        </row>
        <row r="9024">
          <cell r="B9024">
            <v>89016</v>
          </cell>
        </row>
        <row r="9025">
          <cell r="B9025">
            <v>89017</v>
          </cell>
        </row>
        <row r="9026">
          <cell r="B9026">
            <v>89018</v>
          </cell>
        </row>
        <row r="9027">
          <cell r="B9027">
            <v>89019</v>
          </cell>
        </row>
        <row r="9028">
          <cell r="B9028">
            <v>89020</v>
          </cell>
        </row>
        <row r="9029">
          <cell r="B9029">
            <v>89021</v>
          </cell>
        </row>
        <row r="9030">
          <cell r="B9030">
            <v>89022</v>
          </cell>
        </row>
        <row r="9031">
          <cell r="B9031">
            <v>89023</v>
          </cell>
        </row>
        <row r="9032">
          <cell r="B9032">
            <v>89024</v>
          </cell>
        </row>
        <row r="9033">
          <cell r="B9033">
            <v>89025</v>
          </cell>
        </row>
        <row r="9034">
          <cell r="B9034">
            <v>89026</v>
          </cell>
        </row>
        <row r="9035">
          <cell r="B9035">
            <v>89027</v>
          </cell>
        </row>
        <row r="9036">
          <cell r="B9036">
            <v>89028</v>
          </cell>
        </row>
        <row r="9037">
          <cell r="B9037">
            <v>89029</v>
          </cell>
        </row>
        <row r="9038">
          <cell r="B9038">
            <v>89030</v>
          </cell>
        </row>
        <row r="9039">
          <cell r="B9039">
            <v>89031</v>
          </cell>
        </row>
        <row r="9040">
          <cell r="B9040">
            <v>89032</v>
          </cell>
        </row>
        <row r="9041">
          <cell r="B9041">
            <v>89033</v>
          </cell>
        </row>
        <row r="9042">
          <cell r="B9042">
            <v>89034</v>
          </cell>
        </row>
        <row r="9043">
          <cell r="B9043">
            <v>89035</v>
          </cell>
        </row>
        <row r="9044">
          <cell r="B9044">
            <v>89036</v>
          </cell>
        </row>
        <row r="9045">
          <cell r="B9045">
            <v>89037</v>
          </cell>
        </row>
        <row r="9046">
          <cell r="B9046">
            <v>89038</v>
          </cell>
        </row>
        <row r="9047">
          <cell r="B9047">
            <v>89039</v>
          </cell>
        </row>
        <row r="9048">
          <cell r="B9048">
            <v>89040</v>
          </cell>
        </row>
        <row r="9049">
          <cell r="B9049">
            <v>89041</v>
          </cell>
        </row>
        <row r="9050">
          <cell r="B9050">
            <v>89042</v>
          </cell>
        </row>
        <row r="9051">
          <cell r="B9051">
            <v>89043</v>
          </cell>
        </row>
        <row r="9052">
          <cell r="B9052">
            <v>89044</v>
          </cell>
        </row>
        <row r="9053">
          <cell r="B9053">
            <v>89045</v>
          </cell>
        </row>
        <row r="9054">
          <cell r="B9054">
            <v>89046</v>
          </cell>
        </row>
        <row r="9055">
          <cell r="B9055">
            <v>89047</v>
          </cell>
        </row>
        <row r="9056">
          <cell r="B9056">
            <v>89048</v>
          </cell>
        </row>
        <row r="9057">
          <cell r="B9057">
            <v>89049</v>
          </cell>
        </row>
        <row r="9058">
          <cell r="B9058">
            <v>89050</v>
          </cell>
        </row>
        <row r="9059">
          <cell r="B9059">
            <v>89051</v>
          </cell>
        </row>
        <row r="9060">
          <cell r="B9060">
            <v>89052</v>
          </cell>
        </row>
        <row r="9061">
          <cell r="B9061">
            <v>89053</v>
          </cell>
        </row>
        <row r="9062">
          <cell r="B9062">
            <v>89054</v>
          </cell>
        </row>
        <row r="9063">
          <cell r="B9063">
            <v>89055</v>
          </cell>
        </row>
        <row r="9064">
          <cell r="B9064">
            <v>89056</v>
          </cell>
        </row>
        <row r="9065">
          <cell r="B9065">
            <v>89057</v>
          </cell>
        </row>
        <row r="9066">
          <cell r="B9066">
            <v>89058</v>
          </cell>
        </row>
        <row r="9067">
          <cell r="B9067">
            <v>89059</v>
          </cell>
        </row>
        <row r="9068">
          <cell r="B9068">
            <v>89060</v>
          </cell>
        </row>
        <row r="9069">
          <cell r="B9069">
            <v>89061</v>
          </cell>
        </row>
        <row r="9070">
          <cell r="B9070">
            <v>89062</v>
          </cell>
        </row>
        <row r="9071">
          <cell r="B9071">
            <v>89063</v>
          </cell>
        </row>
        <row r="9072">
          <cell r="B9072">
            <v>89064</v>
          </cell>
        </row>
        <row r="9073">
          <cell r="B9073">
            <v>89065</v>
          </cell>
        </row>
        <row r="9074">
          <cell r="B9074">
            <v>89066</v>
          </cell>
        </row>
        <row r="9075">
          <cell r="B9075">
            <v>89067</v>
          </cell>
        </row>
        <row r="9076">
          <cell r="B9076">
            <v>89068</v>
          </cell>
        </row>
        <row r="9077">
          <cell r="B9077">
            <v>89069</v>
          </cell>
        </row>
        <row r="9078">
          <cell r="B9078">
            <v>89070</v>
          </cell>
        </row>
        <row r="9079">
          <cell r="B9079">
            <v>89071</v>
          </cell>
        </row>
        <row r="9080">
          <cell r="B9080">
            <v>89072</v>
          </cell>
        </row>
        <row r="9081">
          <cell r="B9081">
            <v>89073</v>
          </cell>
        </row>
        <row r="9082">
          <cell r="B9082">
            <v>89074</v>
          </cell>
        </row>
        <row r="9083">
          <cell r="B9083">
            <v>89075</v>
          </cell>
        </row>
        <row r="9084">
          <cell r="B9084">
            <v>89076</v>
          </cell>
        </row>
        <row r="9085">
          <cell r="B9085">
            <v>89077</v>
          </cell>
        </row>
        <row r="9086">
          <cell r="B9086">
            <v>89078</v>
          </cell>
        </row>
        <row r="9087">
          <cell r="B9087">
            <v>89079</v>
          </cell>
        </row>
        <row r="9088">
          <cell r="B9088">
            <v>89080</v>
          </cell>
        </row>
        <row r="9089">
          <cell r="B9089">
            <v>89081</v>
          </cell>
        </row>
        <row r="9090">
          <cell r="B9090">
            <v>89082</v>
          </cell>
        </row>
        <row r="9091">
          <cell r="B9091">
            <v>89083</v>
          </cell>
        </row>
        <row r="9092">
          <cell r="B9092">
            <v>89084</v>
          </cell>
        </row>
        <row r="9093">
          <cell r="B9093">
            <v>89085</v>
          </cell>
        </row>
        <row r="9094">
          <cell r="B9094">
            <v>89086</v>
          </cell>
        </row>
        <row r="9095">
          <cell r="B9095">
            <v>89087</v>
          </cell>
        </row>
        <row r="9096">
          <cell r="B9096">
            <v>89088</v>
          </cell>
        </row>
        <row r="9097">
          <cell r="B9097">
            <v>89089</v>
          </cell>
        </row>
        <row r="9098">
          <cell r="B9098">
            <v>89090</v>
          </cell>
        </row>
        <row r="9099">
          <cell r="B9099">
            <v>89091</v>
          </cell>
        </row>
        <row r="9100">
          <cell r="B9100">
            <v>89092</v>
          </cell>
        </row>
        <row r="9101">
          <cell r="B9101">
            <v>89093</v>
          </cell>
        </row>
        <row r="9102">
          <cell r="B9102">
            <v>89094</v>
          </cell>
        </row>
        <row r="9103">
          <cell r="B9103">
            <v>89095</v>
          </cell>
        </row>
        <row r="9104">
          <cell r="B9104">
            <v>89096</v>
          </cell>
        </row>
        <row r="9105">
          <cell r="B9105">
            <v>89097</v>
          </cell>
        </row>
        <row r="9106">
          <cell r="B9106">
            <v>89098</v>
          </cell>
        </row>
        <row r="9107">
          <cell r="B9107">
            <v>89099</v>
          </cell>
        </row>
        <row r="9108">
          <cell r="B9108">
            <v>89100</v>
          </cell>
        </row>
        <row r="9109">
          <cell r="B9109">
            <v>89101</v>
          </cell>
        </row>
        <row r="9110">
          <cell r="B9110">
            <v>89102</v>
          </cell>
        </row>
        <row r="9111">
          <cell r="B9111">
            <v>89103</v>
          </cell>
        </row>
        <row r="9112">
          <cell r="B9112">
            <v>89104</v>
          </cell>
        </row>
        <row r="9113">
          <cell r="B9113">
            <v>89105</v>
          </cell>
        </row>
        <row r="9114">
          <cell r="B9114">
            <v>89106</v>
          </cell>
        </row>
        <row r="9115">
          <cell r="B9115">
            <v>89107</v>
          </cell>
        </row>
        <row r="9116">
          <cell r="B9116">
            <v>89108</v>
          </cell>
        </row>
        <row r="9117">
          <cell r="B9117">
            <v>89109</v>
          </cell>
        </row>
        <row r="9118">
          <cell r="B9118">
            <v>89110</v>
          </cell>
        </row>
        <row r="9119">
          <cell r="B9119">
            <v>89111</v>
          </cell>
        </row>
        <row r="9120">
          <cell r="B9120">
            <v>89112</v>
          </cell>
        </row>
        <row r="9121">
          <cell r="B9121">
            <v>89113</v>
          </cell>
        </row>
        <row r="9122">
          <cell r="B9122">
            <v>89114</v>
          </cell>
        </row>
        <row r="9123">
          <cell r="B9123">
            <v>89115</v>
          </cell>
        </row>
        <row r="9124">
          <cell r="B9124">
            <v>89116</v>
          </cell>
        </row>
        <row r="9125">
          <cell r="B9125">
            <v>89117</v>
          </cell>
        </row>
        <row r="9126">
          <cell r="B9126">
            <v>89118</v>
          </cell>
        </row>
        <row r="9127">
          <cell r="B9127">
            <v>89119</v>
          </cell>
        </row>
        <row r="9128">
          <cell r="B9128">
            <v>89120</v>
          </cell>
        </row>
        <row r="9129">
          <cell r="B9129">
            <v>89121</v>
          </cell>
        </row>
        <row r="9130">
          <cell r="B9130">
            <v>89122</v>
          </cell>
        </row>
        <row r="9131">
          <cell r="B9131">
            <v>89123</v>
          </cell>
        </row>
        <row r="9132">
          <cell r="B9132">
            <v>89124</v>
          </cell>
        </row>
        <row r="9133">
          <cell r="B9133">
            <v>89125</v>
          </cell>
        </row>
        <row r="9134">
          <cell r="B9134">
            <v>89126</v>
          </cell>
        </row>
        <row r="9135">
          <cell r="B9135">
            <v>89127</v>
          </cell>
        </row>
        <row r="9136">
          <cell r="B9136">
            <v>89128</v>
          </cell>
        </row>
        <row r="9137">
          <cell r="B9137">
            <v>89129</v>
          </cell>
        </row>
        <row r="9138">
          <cell r="B9138">
            <v>89130</v>
          </cell>
        </row>
        <row r="9139">
          <cell r="B9139">
            <v>89131</v>
          </cell>
        </row>
        <row r="9140">
          <cell r="B9140">
            <v>89132</v>
          </cell>
        </row>
        <row r="9141">
          <cell r="B9141">
            <v>89133</v>
          </cell>
        </row>
        <row r="9142">
          <cell r="B9142">
            <v>89134</v>
          </cell>
        </row>
        <row r="9143">
          <cell r="B9143">
            <v>89135</v>
          </cell>
        </row>
        <row r="9144">
          <cell r="B9144">
            <v>89136</v>
          </cell>
        </row>
        <row r="9145">
          <cell r="B9145">
            <v>89137</v>
          </cell>
        </row>
        <row r="9146">
          <cell r="B9146">
            <v>89138</v>
          </cell>
        </row>
        <row r="9147">
          <cell r="B9147">
            <v>89139</v>
          </cell>
        </row>
        <row r="9148">
          <cell r="B9148">
            <v>89140</v>
          </cell>
        </row>
        <row r="9149">
          <cell r="B9149">
            <v>89141</v>
          </cell>
        </row>
        <row r="9150">
          <cell r="B9150">
            <v>89142</v>
          </cell>
        </row>
        <row r="9151">
          <cell r="B9151">
            <v>89143</v>
          </cell>
        </row>
        <row r="9152">
          <cell r="B9152">
            <v>89144</v>
          </cell>
        </row>
        <row r="9153">
          <cell r="B9153">
            <v>89145</v>
          </cell>
        </row>
        <row r="9154">
          <cell r="B9154">
            <v>89146</v>
          </cell>
        </row>
        <row r="9155">
          <cell r="B9155">
            <v>89147</v>
          </cell>
        </row>
        <row r="9156">
          <cell r="B9156">
            <v>89148</v>
          </cell>
        </row>
        <row r="9157">
          <cell r="B9157">
            <v>89149</v>
          </cell>
        </row>
        <row r="9158">
          <cell r="B9158">
            <v>89150</v>
          </cell>
        </row>
        <row r="9159">
          <cell r="B9159">
            <v>89151</v>
          </cell>
        </row>
        <row r="9160">
          <cell r="B9160">
            <v>89152</v>
          </cell>
        </row>
        <row r="9161">
          <cell r="B9161">
            <v>89153</v>
          </cell>
        </row>
        <row r="9162">
          <cell r="B9162">
            <v>89154</v>
          </cell>
        </row>
        <row r="9163">
          <cell r="B9163">
            <v>89155</v>
          </cell>
        </row>
        <row r="9164">
          <cell r="B9164">
            <v>89156</v>
          </cell>
        </row>
        <row r="9165">
          <cell r="B9165">
            <v>89157</v>
          </cell>
        </row>
        <row r="9166">
          <cell r="B9166">
            <v>89158</v>
          </cell>
        </row>
        <row r="9167">
          <cell r="B9167">
            <v>89159</v>
          </cell>
        </row>
        <row r="9168">
          <cell r="B9168">
            <v>89160</v>
          </cell>
        </row>
        <row r="9169">
          <cell r="B9169">
            <v>89161</v>
          </cell>
        </row>
        <row r="9170">
          <cell r="B9170">
            <v>89162</v>
          </cell>
        </row>
        <row r="9171">
          <cell r="B9171">
            <v>89163</v>
          </cell>
        </row>
        <row r="9172">
          <cell r="B9172">
            <v>89164</v>
          </cell>
        </row>
        <row r="9173">
          <cell r="B9173">
            <v>89165</v>
          </cell>
        </row>
        <row r="9174">
          <cell r="B9174">
            <v>89166</v>
          </cell>
        </row>
        <row r="9175">
          <cell r="B9175">
            <v>89167</v>
          </cell>
        </row>
        <row r="9176">
          <cell r="B9176">
            <v>89168</v>
          </cell>
        </row>
        <row r="9177">
          <cell r="B9177">
            <v>89169</v>
          </cell>
        </row>
        <row r="9178">
          <cell r="B9178">
            <v>89170</v>
          </cell>
        </row>
        <row r="9179">
          <cell r="B9179">
            <v>89171</v>
          </cell>
        </row>
        <row r="9180">
          <cell r="B9180">
            <v>89172</v>
          </cell>
        </row>
        <row r="9181">
          <cell r="B9181">
            <v>89173</v>
          </cell>
        </row>
        <row r="9182">
          <cell r="B9182">
            <v>89174</v>
          </cell>
        </row>
        <row r="9183">
          <cell r="B9183">
            <v>89175</v>
          </cell>
        </row>
        <row r="9184">
          <cell r="B9184">
            <v>89176</v>
          </cell>
        </row>
        <row r="9185">
          <cell r="B9185">
            <v>89177</v>
          </cell>
        </row>
        <row r="9186">
          <cell r="B9186">
            <v>89178</v>
          </cell>
        </row>
        <row r="9187">
          <cell r="B9187">
            <v>89179</v>
          </cell>
        </row>
        <row r="9188">
          <cell r="B9188">
            <v>89180</v>
          </cell>
        </row>
        <row r="9189">
          <cell r="B9189">
            <v>89181</v>
          </cell>
        </row>
        <row r="9190">
          <cell r="B9190">
            <v>89182</v>
          </cell>
        </row>
        <row r="9191">
          <cell r="B9191">
            <v>89183</v>
          </cell>
        </row>
        <row r="9192">
          <cell r="B9192">
            <v>89184</v>
          </cell>
        </row>
        <row r="9193">
          <cell r="B9193">
            <v>89185</v>
          </cell>
        </row>
        <row r="9194">
          <cell r="B9194">
            <v>89186</v>
          </cell>
        </row>
        <row r="9195">
          <cell r="B9195">
            <v>89187</v>
          </cell>
        </row>
        <row r="9196">
          <cell r="B9196">
            <v>89188</v>
          </cell>
        </row>
        <row r="9197">
          <cell r="B9197">
            <v>89189</v>
          </cell>
        </row>
        <row r="9198">
          <cell r="B9198">
            <v>89190</v>
          </cell>
        </row>
        <row r="9199">
          <cell r="B9199">
            <v>89191</v>
          </cell>
        </row>
        <row r="9200">
          <cell r="B9200">
            <v>89192</v>
          </cell>
        </row>
        <row r="9201">
          <cell r="B9201">
            <v>89193</v>
          </cell>
        </row>
        <row r="9202">
          <cell r="B9202">
            <v>89194</v>
          </cell>
        </row>
        <row r="9203">
          <cell r="B9203">
            <v>89195</v>
          </cell>
        </row>
        <row r="9204">
          <cell r="B9204">
            <v>89196</v>
          </cell>
        </row>
        <row r="9205">
          <cell r="B9205">
            <v>89197</v>
          </cell>
        </row>
        <row r="9206">
          <cell r="B9206">
            <v>89198</v>
          </cell>
        </row>
        <row r="9207">
          <cell r="B9207">
            <v>89199</v>
          </cell>
        </row>
        <row r="9208">
          <cell r="B9208">
            <v>89200</v>
          </cell>
        </row>
        <row r="9209">
          <cell r="B9209">
            <v>89201</v>
          </cell>
        </row>
        <row r="9210">
          <cell r="B9210">
            <v>89202</v>
          </cell>
        </row>
        <row r="9211">
          <cell r="B9211">
            <v>89203</v>
          </cell>
        </row>
        <row r="9212">
          <cell r="B9212">
            <v>89204</v>
          </cell>
        </row>
        <row r="9213">
          <cell r="B9213">
            <v>89205</v>
          </cell>
        </row>
        <row r="9214">
          <cell r="B9214">
            <v>89206</v>
          </cell>
        </row>
        <row r="9215">
          <cell r="B9215">
            <v>89207</v>
          </cell>
        </row>
        <row r="9216">
          <cell r="B9216">
            <v>89208</v>
          </cell>
        </row>
        <row r="9217">
          <cell r="B9217">
            <v>89209</v>
          </cell>
        </row>
        <row r="9218">
          <cell r="B9218">
            <v>89210</v>
          </cell>
        </row>
        <row r="9219">
          <cell r="B9219">
            <v>89211</v>
          </cell>
        </row>
        <row r="9220">
          <cell r="B9220">
            <v>89212</v>
          </cell>
        </row>
        <row r="9221">
          <cell r="B9221">
            <v>89213</v>
          </cell>
        </row>
        <row r="9222">
          <cell r="B9222">
            <v>89214</v>
          </cell>
        </row>
        <row r="9223">
          <cell r="B9223">
            <v>89215</v>
          </cell>
        </row>
        <row r="9224">
          <cell r="B9224">
            <v>89216</v>
          </cell>
        </row>
        <row r="9225">
          <cell r="B9225">
            <v>89217</v>
          </cell>
        </row>
        <row r="9226">
          <cell r="B9226">
            <v>89218</v>
          </cell>
        </row>
        <row r="9227">
          <cell r="B9227">
            <v>89219</v>
          </cell>
        </row>
        <row r="9228">
          <cell r="B9228">
            <v>89220</v>
          </cell>
        </row>
        <row r="9229">
          <cell r="B9229">
            <v>89221</v>
          </cell>
        </row>
        <row r="9230">
          <cell r="B9230">
            <v>89222</v>
          </cell>
        </row>
        <row r="9231">
          <cell r="B9231">
            <v>89223</v>
          </cell>
        </row>
        <row r="9232">
          <cell r="B9232">
            <v>89224</v>
          </cell>
        </row>
        <row r="9233">
          <cell r="B9233">
            <v>89225</v>
          </cell>
        </row>
        <row r="9234">
          <cell r="B9234">
            <v>89226</v>
          </cell>
        </row>
        <row r="9235">
          <cell r="B9235">
            <v>89227</v>
          </cell>
        </row>
        <row r="9236">
          <cell r="B9236">
            <v>89228</v>
          </cell>
        </row>
        <row r="9237">
          <cell r="B9237">
            <v>89229</v>
          </cell>
        </row>
        <row r="9238">
          <cell r="B9238">
            <v>89230</v>
          </cell>
        </row>
        <row r="9239">
          <cell r="B9239">
            <v>89231</v>
          </cell>
        </row>
        <row r="9240">
          <cell r="B9240">
            <v>89232</v>
          </cell>
        </row>
        <row r="9241">
          <cell r="B9241">
            <v>89233</v>
          </cell>
        </row>
        <row r="9242">
          <cell r="B9242">
            <v>89234</v>
          </cell>
        </row>
        <row r="9243">
          <cell r="B9243">
            <v>89235</v>
          </cell>
        </row>
        <row r="9244">
          <cell r="B9244">
            <v>89236</v>
          </cell>
        </row>
        <row r="9245">
          <cell r="B9245">
            <v>89237</v>
          </cell>
        </row>
        <row r="9246">
          <cell r="B9246">
            <v>89238</v>
          </cell>
        </row>
        <row r="9247">
          <cell r="B9247">
            <v>89239</v>
          </cell>
        </row>
        <row r="9248">
          <cell r="B9248">
            <v>89240</v>
          </cell>
        </row>
        <row r="9249">
          <cell r="B9249">
            <v>89241</v>
          </cell>
        </row>
        <row r="9250">
          <cell r="B9250">
            <v>89242</v>
          </cell>
        </row>
        <row r="9251">
          <cell r="B9251">
            <v>89243</v>
          </cell>
        </row>
        <row r="9252">
          <cell r="B9252">
            <v>89244</v>
          </cell>
        </row>
        <row r="9253">
          <cell r="B9253">
            <v>89245</v>
          </cell>
        </row>
        <row r="9254">
          <cell r="B9254">
            <v>89246</v>
          </cell>
        </row>
        <row r="9255">
          <cell r="B9255">
            <v>89247</v>
          </cell>
        </row>
        <row r="9256">
          <cell r="B9256">
            <v>89248</v>
          </cell>
        </row>
        <row r="9257">
          <cell r="B9257">
            <v>89249</v>
          </cell>
        </row>
        <row r="9258">
          <cell r="B9258">
            <v>89250</v>
          </cell>
        </row>
        <row r="9259">
          <cell r="B9259">
            <v>89251</v>
          </cell>
        </row>
        <row r="9260">
          <cell r="B9260">
            <v>89252</v>
          </cell>
        </row>
        <row r="9261">
          <cell r="B9261">
            <v>89253</v>
          </cell>
        </row>
        <row r="9262">
          <cell r="B9262">
            <v>89254</v>
          </cell>
        </row>
        <row r="9263">
          <cell r="B9263">
            <v>89255</v>
          </cell>
        </row>
        <row r="9264">
          <cell r="B9264">
            <v>89256</v>
          </cell>
        </row>
        <row r="9265">
          <cell r="B9265">
            <v>89257</v>
          </cell>
        </row>
        <row r="9266">
          <cell r="B9266">
            <v>89258</v>
          </cell>
        </row>
        <row r="9267">
          <cell r="B9267">
            <v>89259</v>
          </cell>
        </row>
        <row r="9268">
          <cell r="B9268">
            <v>89260</v>
          </cell>
        </row>
        <row r="9269">
          <cell r="B9269">
            <v>89261</v>
          </cell>
        </row>
        <row r="9270">
          <cell r="B9270">
            <v>89262</v>
          </cell>
        </row>
        <row r="9271">
          <cell r="B9271">
            <v>89263</v>
          </cell>
        </row>
        <row r="9272">
          <cell r="B9272">
            <v>89264</v>
          </cell>
        </row>
        <row r="9273">
          <cell r="B9273">
            <v>89265</v>
          </cell>
        </row>
        <row r="9274">
          <cell r="B9274">
            <v>89266</v>
          </cell>
        </row>
        <row r="9275">
          <cell r="B9275">
            <v>89267</v>
          </cell>
        </row>
        <row r="9276">
          <cell r="B9276">
            <v>89268</v>
          </cell>
        </row>
        <row r="9277">
          <cell r="B9277">
            <v>89269</v>
          </cell>
        </row>
        <row r="9278">
          <cell r="B9278">
            <v>89270</v>
          </cell>
        </row>
        <row r="9279">
          <cell r="B9279">
            <v>89271</v>
          </cell>
        </row>
        <row r="9280">
          <cell r="B9280">
            <v>89272</v>
          </cell>
        </row>
        <row r="9281">
          <cell r="B9281">
            <v>89273</v>
          </cell>
        </row>
        <row r="9282">
          <cell r="B9282">
            <v>89274</v>
          </cell>
        </row>
        <row r="9283">
          <cell r="B9283">
            <v>89275</v>
          </cell>
        </row>
        <row r="9284">
          <cell r="B9284">
            <v>89276</v>
          </cell>
        </row>
        <row r="9285">
          <cell r="B9285">
            <v>89277</v>
          </cell>
        </row>
        <row r="9286">
          <cell r="B9286">
            <v>89278</v>
          </cell>
        </row>
        <row r="9287">
          <cell r="B9287">
            <v>89279</v>
          </cell>
        </row>
        <row r="9288">
          <cell r="B9288">
            <v>89280</v>
          </cell>
        </row>
        <row r="9289">
          <cell r="B9289">
            <v>89281</v>
          </cell>
        </row>
        <row r="9290">
          <cell r="B9290">
            <v>89282</v>
          </cell>
        </row>
        <row r="9291">
          <cell r="B9291">
            <v>89283</v>
          </cell>
        </row>
        <row r="9292">
          <cell r="B9292">
            <v>89284</v>
          </cell>
        </row>
        <row r="9293">
          <cell r="B9293">
            <v>89285</v>
          </cell>
        </row>
        <row r="9294">
          <cell r="B9294">
            <v>89286</v>
          </cell>
        </row>
        <row r="9295">
          <cell r="B9295">
            <v>89287</v>
          </cell>
        </row>
        <row r="9296">
          <cell r="B9296">
            <v>89288</v>
          </cell>
        </row>
        <row r="9297">
          <cell r="B9297">
            <v>89289</v>
          </cell>
        </row>
        <row r="9298">
          <cell r="B9298">
            <v>89290</v>
          </cell>
        </row>
        <row r="9299">
          <cell r="B9299">
            <v>89291</v>
          </cell>
        </row>
        <row r="9300">
          <cell r="B9300">
            <v>89292</v>
          </cell>
        </row>
        <row r="9301">
          <cell r="B9301">
            <v>89293</v>
          </cell>
        </row>
        <row r="9302">
          <cell r="B9302">
            <v>89294</v>
          </cell>
        </row>
        <row r="9303">
          <cell r="B9303">
            <v>89295</v>
          </cell>
        </row>
        <row r="9304">
          <cell r="B9304">
            <v>89296</v>
          </cell>
        </row>
        <row r="9305">
          <cell r="B9305">
            <v>89297</v>
          </cell>
        </row>
        <row r="9306">
          <cell r="B9306">
            <v>89298</v>
          </cell>
        </row>
        <row r="9307">
          <cell r="B9307">
            <v>89299</v>
          </cell>
        </row>
        <row r="9308">
          <cell r="B9308">
            <v>89300</v>
          </cell>
        </row>
        <row r="9309">
          <cell r="B9309">
            <v>89301</v>
          </cell>
        </row>
        <row r="9310">
          <cell r="B9310">
            <v>89302</v>
          </cell>
        </row>
        <row r="9311">
          <cell r="B9311">
            <v>89303</v>
          </cell>
        </row>
        <row r="9312">
          <cell r="B9312">
            <v>89304</v>
          </cell>
        </row>
        <row r="9313">
          <cell r="B9313">
            <v>89305</v>
          </cell>
        </row>
        <row r="9314">
          <cell r="B9314">
            <v>89306</v>
          </cell>
        </row>
        <row r="9315">
          <cell r="B9315">
            <v>89307</v>
          </cell>
        </row>
        <row r="9316">
          <cell r="B9316">
            <v>89308</v>
          </cell>
        </row>
        <row r="9317">
          <cell r="B9317">
            <v>89309</v>
          </cell>
        </row>
        <row r="9318">
          <cell r="B9318">
            <v>89310</v>
          </cell>
        </row>
        <row r="9319">
          <cell r="B9319">
            <v>89311</v>
          </cell>
        </row>
        <row r="9320">
          <cell r="B9320">
            <v>89312</v>
          </cell>
        </row>
        <row r="9321">
          <cell r="B9321">
            <v>89313</v>
          </cell>
        </row>
        <row r="9322">
          <cell r="B9322">
            <v>89314</v>
          </cell>
        </row>
        <row r="9323">
          <cell r="B9323">
            <v>89315</v>
          </cell>
        </row>
        <row r="9324">
          <cell r="B9324">
            <v>89316</v>
          </cell>
        </row>
        <row r="9325">
          <cell r="B9325">
            <v>89317</v>
          </cell>
        </row>
        <row r="9326">
          <cell r="B9326">
            <v>89318</v>
          </cell>
        </row>
        <row r="9327">
          <cell r="B9327">
            <v>89319</v>
          </cell>
        </row>
        <row r="9328">
          <cell r="B9328">
            <v>89320</v>
          </cell>
        </row>
        <row r="9329">
          <cell r="B9329">
            <v>89321</v>
          </cell>
        </row>
        <row r="9330">
          <cell r="B9330">
            <v>89322</v>
          </cell>
        </row>
        <row r="9331">
          <cell r="B9331">
            <v>89323</v>
          </cell>
        </row>
        <row r="9332">
          <cell r="B9332">
            <v>89324</v>
          </cell>
        </row>
        <row r="9333">
          <cell r="B9333">
            <v>89325</v>
          </cell>
        </row>
        <row r="9334">
          <cell r="B9334">
            <v>89326</v>
          </cell>
        </row>
        <row r="9335">
          <cell r="B9335">
            <v>89327</v>
          </cell>
        </row>
        <row r="9336">
          <cell r="B9336">
            <v>89328</v>
          </cell>
        </row>
        <row r="9337">
          <cell r="B9337">
            <v>89329</v>
          </cell>
        </row>
        <row r="9338">
          <cell r="B9338">
            <v>89330</v>
          </cell>
        </row>
        <row r="9339">
          <cell r="B9339">
            <v>89331</v>
          </cell>
        </row>
        <row r="9340">
          <cell r="B9340">
            <v>89332</v>
          </cell>
        </row>
        <row r="9341">
          <cell r="B9341">
            <v>89333</v>
          </cell>
        </row>
        <row r="9342">
          <cell r="B9342">
            <v>89334</v>
          </cell>
        </row>
        <row r="9343">
          <cell r="B9343">
            <v>89335</v>
          </cell>
        </row>
        <row r="9344">
          <cell r="B9344">
            <v>89336</v>
          </cell>
        </row>
        <row r="9345">
          <cell r="B9345">
            <v>89337</v>
          </cell>
        </row>
        <row r="9346">
          <cell r="B9346">
            <v>89338</v>
          </cell>
        </row>
        <row r="9347">
          <cell r="B9347">
            <v>89339</v>
          </cell>
        </row>
        <row r="9348">
          <cell r="B9348">
            <v>89340</v>
          </cell>
        </row>
        <row r="9349">
          <cell r="B9349">
            <v>89341</v>
          </cell>
        </row>
        <row r="9350">
          <cell r="B9350">
            <v>89342</v>
          </cell>
        </row>
        <row r="9351">
          <cell r="B9351">
            <v>89343</v>
          </cell>
        </row>
        <row r="9352">
          <cell r="B9352">
            <v>89344</v>
          </cell>
        </row>
        <row r="9353">
          <cell r="B9353">
            <v>89345</v>
          </cell>
        </row>
        <row r="9354">
          <cell r="B9354">
            <v>89346</v>
          </cell>
        </row>
        <row r="9355">
          <cell r="B9355">
            <v>89347</v>
          </cell>
        </row>
        <row r="9356">
          <cell r="B9356">
            <v>89348</v>
          </cell>
        </row>
        <row r="9357">
          <cell r="B9357">
            <v>89349</v>
          </cell>
        </row>
        <row r="9358">
          <cell r="B9358">
            <v>89350</v>
          </cell>
        </row>
        <row r="9359">
          <cell r="B9359">
            <v>89351</v>
          </cell>
        </row>
        <row r="9360">
          <cell r="B9360">
            <v>89352</v>
          </cell>
        </row>
        <row r="9361">
          <cell r="B9361">
            <v>89353</v>
          </cell>
        </row>
        <row r="9362">
          <cell r="B9362">
            <v>89354</v>
          </cell>
        </row>
        <row r="9363">
          <cell r="B9363">
            <v>89355</v>
          </cell>
        </row>
        <row r="9364">
          <cell r="B9364">
            <v>89356</v>
          </cell>
        </row>
        <row r="9365">
          <cell r="B9365">
            <v>89357</v>
          </cell>
        </row>
        <row r="9366">
          <cell r="B9366">
            <v>89358</v>
          </cell>
        </row>
        <row r="9367">
          <cell r="B9367">
            <v>89359</v>
          </cell>
        </row>
        <row r="9368">
          <cell r="B9368">
            <v>89360</v>
          </cell>
        </row>
        <row r="9369">
          <cell r="B9369">
            <v>89361</v>
          </cell>
        </row>
        <row r="9370">
          <cell r="B9370">
            <v>89362</v>
          </cell>
        </row>
        <row r="9371">
          <cell r="B9371">
            <v>89363</v>
          </cell>
        </row>
        <row r="9372">
          <cell r="B9372">
            <v>89364</v>
          </cell>
        </row>
        <row r="9373">
          <cell r="B9373">
            <v>89365</v>
          </cell>
        </row>
        <row r="9374">
          <cell r="B9374">
            <v>89366</v>
          </cell>
        </row>
        <row r="9375">
          <cell r="B9375">
            <v>89367</v>
          </cell>
        </row>
        <row r="9376">
          <cell r="B9376">
            <v>89368</v>
          </cell>
        </row>
        <row r="9377">
          <cell r="B9377">
            <v>89369</v>
          </cell>
        </row>
        <row r="9378">
          <cell r="B9378">
            <v>89370</v>
          </cell>
        </row>
        <row r="9379">
          <cell r="B9379">
            <v>89371</v>
          </cell>
        </row>
        <row r="9380">
          <cell r="B9380">
            <v>89372</v>
          </cell>
        </row>
        <row r="9381">
          <cell r="B9381">
            <v>89373</v>
          </cell>
        </row>
        <row r="9382">
          <cell r="B9382">
            <v>89374</v>
          </cell>
        </row>
        <row r="9383">
          <cell r="B9383">
            <v>89375</v>
          </cell>
        </row>
        <row r="9384">
          <cell r="B9384">
            <v>89376</v>
          </cell>
        </row>
        <row r="9385">
          <cell r="B9385">
            <v>89377</v>
          </cell>
        </row>
        <row r="9386">
          <cell r="B9386">
            <v>89378</v>
          </cell>
        </row>
        <row r="9387">
          <cell r="B9387">
            <v>89379</v>
          </cell>
        </row>
        <row r="9388">
          <cell r="B9388">
            <v>89380</v>
          </cell>
        </row>
        <row r="9389">
          <cell r="B9389">
            <v>89381</v>
          </cell>
        </row>
        <row r="9390">
          <cell r="B9390">
            <v>89382</v>
          </cell>
        </row>
        <row r="9391">
          <cell r="B9391">
            <v>89383</v>
          </cell>
        </row>
        <row r="9392">
          <cell r="B9392">
            <v>89384</v>
          </cell>
        </row>
        <row r="9393">
          <cell r="B9393">
            <v>89385</v>
          </cell>
        </row>
        <row r="9394">
          <cell r="B9394">
            <v>89386</v>
          </cell>
        </row>
        <row r="9395">
          <cell r="B9395">
            <v>89387</v>
          </cell>
        </row>
        <row r="9396">
          <cell r="B9396">
            <v>89388</v>
          </cell>
        </row>
        <row r="9397">
          <cell r="B9397">
            <v>89389</v>
          </cell>
        </row>
        <row r="9398">
          <cell r="B9398">
            <v>89390</v>
          </cell>
        </row>
        <row r="9399">
          <cell r="B9399">
            <v>89391</v>
          </cell>
        </row>
        <row r="9400">
          <cell r="B9400">
            <v>89392</v>
          </cell>
        </row>
        <row r="9401">
          <cell r="B9401">
            <v>89393</v>
          </cell>
        </row>
        <row r="9402">
          <cell r="B9402">
            <v>89394</v>
          </cell>
        </row>
        <row r="9403">
          <cell r="B9403">
            <v>89395</v>
          </cell>
        </row>
        <row r="9404">
          <cell r="B9404">
            <v>89396</v>
          </cell>
        </row>
        <row r="9405">
          <cell r="B9405">
            <v>89397</v>
          </cell>
        </row>
        <row r="9406">
          <cell r="B9406">
            <v>89398</v>
          </cell>
        </row>
        <row r="9407">
          <cell r="B9407">
            <v>89399</v>
          </cell>
        </row>
        <row r="9408">
          <cell r="B9408">
            <v>89400</v>
          </cell>
        </row>
        <row r="9409">
          <cell r="B9409">
            <v>89401</v>
          </cell>
        </row>
        <row r="9410">
          <cell r="B9410">
            <v>89402</v>
          </cell>
        </row>
        <row r="9411">
          <cell r="B9411">
            <v>89403</v>
          </cell>
        </row>
        <row r="9412">
          <cell r="B9412">
            <v>89404</v>
          </cell>
        </row>
        <row r="9413">
          <cell r="B9413">
            <v>89405</v>
          </cell>
        </row>
        <row r="9414">
          <cell r="B9414">
            <v>89406</v>
          </cell>
        </row>
        <row r="9415">
          <cell r="B9415">
            <v>89407</v>
          </cell>
        </row>
        <row r="9416">
          <cell r="B9416">
            <v>89408</v>
          </cell>
        </row>
        <row r="9417">
          <cell r="B9417">
            <v>89409</v>
          </cell>
        </row>
        <row r="9418">
          <cell r="B9418">
            <v>89410</v>
          </cell>
        </row>
        <row r="9419">
          <cell r="B9419">
            <v>89411</v>
          </cell>
        </row>
        <row r="9420">
          <cell r="B9420">
            <v>89412</v>
          </cell>
        </row>
        <row r="9421">
          <cell r="B9421">
            <v>89413</v>
          </cell>
        </row>
        <row r="9422">
          <cell r="B9422">
            <v>89414</v>
          </cell>
        </row>
        <row r="9423">
          <cell r="B9423">
            <v>89415</v>
          </cell>
        </row>
        <row r="9424">
          <cell r="B9424">
            <v>89416</v>
          </cell>
        </row>
        <row r="9425">
          <cell r="B9425">
            <v>89417</v>
          </cell>
        </row>
        <row r="9426">
          <cell r="B9426">
            <v>89418</v>
          </cell>
        </row>
        <row r="9427">
          <cell r="B9427">
            <v>89419</v>
          </cell>
        </row>
        <row r="9428">
          <cell r="B9428">
            <v>89420</v>
          </cell>
        </row>
        <row r="9429">
          <cell r="B9429">
            <v>89421</v>
          </cell>
        </row>
        <row r="9430">
          <cell r="B9430">
            <v>89422</v>
          </cell>
        </row>
        <row r="9431">
          <cell r="B9431">
            <v>89423</v>
          </cell>
        </row>
        <row r="9432">
          <cell r="B9432">
            <v>89424</v>
          </cell>
        </row>
        <row r="9433">
          <cell r="B9433">
            <v>89425</v>
          </cell>
        </row>
        <row r="9434">
          <cell r="B9434">
            <v>89426</v>
          </cell>
        </row>
        <row r="9435">
          <cell r="B9435">
            <v>89427</v>
          </cell>
        </row>
        <row r="9436">
          <cell r="B9436">
            <v>89428</v>
          </cell>
        </row>
        <row r="9437">
          <cell r="B9437">
            <v>89429</v>
          </cell>
        </row>
        <row r="9438">
          <cell r="B9438">
            <v>89430</v>
          </cell>
        </row>
        <row r="9439">
          <cell r="B9439">
            <v>89431</v>
          </cell>
        </row>
        <row r="9440">
          <cell r="B9440">
            <v>89432</v>
          </cell>
        </row>
        <row r="9441">
          <cell r="B9441">
            <v>89433</v>
          </cell>
        </row>
        <row r="9442">
          <cell r="B9442">
            <v>89434</v>
          </cell>
        </row>
        <row r="9443">
          <cell r="B9443">
            <v>89435</v>
          </cell>
        </row>
        <row r="9444">
          <cell r="B9444">
            <v>89436</v>
          </cell>
        </row>
        <row r="9445">
          <cell r="B9445">
            <v>89437</v>
          </cell>
        </row>
        <row r="9446">
          <cell r="B9446">
            <v>89438</v>
          </cell>
        </row>
        <row r="9447">
          <cell r="B9447">
            <v>89439</v>
          </cell>
        </row>
        <row r="9448">
          <cell r="B9448">
            <v>89440</v>
          </cell>
        </row>
        <row r="9449">
          <cell r="B9449">
            <v>89441</v>
          </cell>
        </row>
        <row r="9450">
          <cell r="B9450">
            <v>89442</v>
          </cell>
        </row>
        <row r="9451">
          <cell r="B9451">
            <v>89443</v>
          </cell>
        </row>
        <row r="9452">
          <cell r="B9452">
            <v>89444</v>
          </cell>
        </row>
        <row r="9453">
          <cell r="B9453">
            <v>89445</v>
          </cell>
        </row>
        <row r="9454">
          <cell r="B9454">
            <v>89446</v>
          </cell>
        </row>
        <row r="9455">
          <cell r="B9455">
            <v>89447</v>
          </cell>
        </row>
        <row r="9456">
          <cell r="B9456">
            <v>89448</v>
          </cell>
        </row>
        <row r="9457">
          <cell r="B9457">
            <v>89449</v>
          </cell>
        </row>
        <row r="9458">
          <cell r="B9458">
            <v>89450</v>
          </cell>
        </row>
        <row r="9459">
          <cell r="B9459">
            <v>89451</v>
          </cell>
        </row>
        <row r="9460">
          <cell r="B9460">
            <v>89452</v>
          </cell>
        </row>
        <row r="9461">
          <cell r="B9461">
            <v>89453</v>
          </cell>
        </row>
        <row r="9462">
          <cell r="B9462">
            <v>89454</v>
          </cell>
        </row>
        <row r="9463">
          <cell r="B9463">
            <v>89455</v>
          </cell>
        </row>
        <row r="9464">
          <cell r="B9464">
            <v>89456</v>
          </cell>
        </row>
        <row r="9465">
          <cell r="B9465">
            <v>89457</v>
          </cell>
        </row>
        <row r="9466">
          <cell r="B9466">
            <v>89458</v>
          </cell>
        </row>
        <row r="9467">
          <cell r="B9467">
            <v>89459</v>
          </cell>
        </row>
        <row r="9468">
          <cell r="B9468">
            <v>89460</v>
          </cell>
        </row>
        <row r="9469">
          <cell r="B9469">
            <v>89461</v>
          </cell>
        </row>
        <row r="9470">
          <cell r="B9470">
            <v>89462</v>
          </cell>
        </row>
        <row r="9471">
          <cell r="B9471">
            <v>89463</v>
          </cell>
        </row>
        <row r="9472">
          <cell r="B9472">
            <v>89464</v>
          </cell>
        </row>
        <row r="9473">
          <cell r="B9473">
            <v>89465</v>
          </cell>
        </row>
        <row r="9474">
          <cell r="B9474">
            <v>89466</v>
          </cell>
        </row>
        <row r="9475">
          <cell r="B9475">
            <v>89467</v>
          </cell>
        </row>
        <row r="9476">
          <cell r="B9476">
            <v>89468</v>
          </cell>
        </row>
        <row r="9477">
          <cell r="B9477">
            <v>89469</v>
          </cell>
        </row>
        <row r="9478">
          <cell r="B9478">
            <v>89470</v>
          </cell>
        </row>
        <row r="9479">
          <cell r="B9479">
            <v>89471</v>
          </cell>
        </row>
        <row r="9480">
          <cell r="B9480">
            <v>89472</v>
          </cell>
        </row>
        <row r="9481">
          <cell r="B9481">
            <v>89473</v>
          </cell>
        </row>
        <row r="9482">
          <cell r="B9482">
            <v>89474</v>
          </cell>
        </row>
        <row r="9483">
          <cell r="B9483">
            <v>89475</v>
          </cell>
        </row>
        <row r="9484">
          <cell r="B9484">
            <v>89476</v>
          </cell>
        </row>
        <row r="9485">
          <cell r="B9485">
            <v>89477</v>
          </cell>
        </row>
        <row r="9486">
          <cell r="B9486">
            <v>89478</v>
          </cell>
        </row>
        <row r="9487">
          <cell r="B9487">
            <v>89479</v>
          </cell>
        </row>
        <row r="9488">
          <cell r="B9488">
            <v>89480</v>
          </cell>
        </row>
        <row r="9489">
          <cell r="B9489">
            <v>89481</v>
          </cell>
        </row>
        <row r="9490">
          <cell r="B9490">
            <v>89482</v>
          </cell>
        </row>
        <row r="9491">
          <cell r="B9491">
            <v>89483</v>
          </cell>
        </row>
        <row r="9492">
          <cell r="B9492">
            <v>89484</v>
          </cell>
        </row>
        <row r="9493">
          <cell r="B9493">
            <v>89485</v>
          </cell>
        </row>
        <row r="9494">
          <cell r="B9494">
            <v>89486</v>
          </cell>
        </row>
        <row r="9495">
          <cell r="B9495">
            <v>89487</v>
          </cell>
        </row>
        <row r="9496">
          <cell r="B9496">
            <v>89488</v>
          </cell>
        </row>
        <row r="9497">
          <cell r="B9497">
            <v>89489</v>
          </cell>
        </row>
        <row r="9498">
          <cell r="B9498">
            <v>89490</v>
          </cell>
        </row>
        <row r="9499">
          <cell r="B9499">
            <v>89491</v>
          </cell>
        </row>
        <row r="9500">
          <cell r="B9500">
            <v>89492</v>
          </cell>
        </row>
        <row r="9501">
          <cell r="B9501">
            <v>89493</v>
          </cell>
        </row>
        <row r="9502">
          <cell r="B9502">
            <v>89494</v>
          </cell>
        </row>
        <row r="9503">
          <cell r="B9503">
            <v>89495</v>
          </cell>
        </row>
        <row r="9504">
          <cell r="B9504">
            <v>89496</v>
          </cell>
        </row>
        <row r="9505">
          <cell r="B9505">
            <v>89497</v>
          </cell>
        </row>
        <row r="9506">
          <cell r="B9506">
            <v>89498</v>
          </cell>
        </row>
        <row r="9507">
          <cell r="B9507">
            <v>89499</v>
          </cell>
        </row>
        <row r="9508">
          <cell r="B9508">
            <v>89500</v>
          </cell>
        </row>
        <row r="9509">
          <cell r="B9509">
            <v>89501</v>
          </cell>
        </row>
        <row r="9510">
          <cell r="B9510">
            <v>89502</v>
          </cell>
        </row>
        <row r="9511">
          <cell r="B9511">
            <v>89503</v>
          </cell>
        </row>
        <row r="9512">
          <cell r="B9512">
            <v>89504</v>
          </cell>
        </row>
        <row r="9513">
          <cell r="B9513">
            <v>89505</v>
          </cell>
        </row>
        <row r="9514">
          <cell r="B9514">
            <v>89506</v>
          </cell>
        </row>
        <row r="9515">
          <cell r="B9515">
            <v>89507</v>
          </cell>
        </row>
        <row r="9516">
          <cell r="B9516">
            <v>89508</v>
          </cell>
        </row>
        <row r="9517">
          <cell r="B9517">
            <v>89509</v>
          </cell>
        </row>
        <row r="9518">
          <cell r="B9518">
            <v>89510</v>
          </cell>
        </row>
        <row r="9519">
          <cell r="B9519">
            <v>89511</v>
          </cell>
        </row>
        <row r="9520">
          <cell r="B9520">
            <v>89512</v>
          </cell>
        </row>
        <row r="9521">
          <cell r="B9521">
            <v>89513</v>
          </cell>
        </row>
        <row r="9522">
          <cell r="B9522">
            <v>89514</v>
          </cell>
        </row>
        <row r="9523">
          <cell r="B9523">
            <v>89515</v>
          </cell>
        </row>
        <row r="9524">
          <cell r="B9524">
            <v>89516</v>
          </cell>
        </row>
        <row r="9525">
          <cell r="B9525">
            <v>89517</v>
          </cell>
        </row>
        <row r="9526">
          <cell r="B9526">
            <v>89518</v>
          </cell>
        </row>
        <row r="9527">
          <cell r="B9527">
            <v>89519</v>
          </cell>
        </row>
        <row r="9528">
          <cell r="B9528">
            <v>89520</v>
          </cell>
        </row>
        <row r="9529">
          <cell r="B9529">
            <v>89521</v>
          </cell>
        </row>
        <row r="9530">
          <cell r="B9530">
            <v>89522</v>
          </cell>
        </row>
        <row r="9531">
          <cell r="B9531">
            <v>89523</v>
          </cell>
        </row>
        <row r="9532">
          <cell r="B9532">
            <v>89524</v>
          </cell>
        </row>
        <row r="9533">
          <cell r="B9533">
            <v>89525</v>
          </cell>
        </row>
        <row r="9534">
          <cell r="B9534">
            <v>89526</v>
          </cell>
        </row>
        <row r="9535">
          <cell r="B9535">
            <v>89527</v>
          </cell>
        </row>
        <row r="9536">
          <cell r="B9536">
            <v>89528</v>
          </cell>
        </row>
        <row r="9537">
          <cell r="B9537">
            <v>89529</v>
          </cell>
        </row>
        <row r="9538">
          <cell r="B9538">
            <v>89530</v>
          </cell>
        </row>
        <row r="9539">
          <cell r="B9539">
            <v>89531</v>
          </cell>
        </row>
        <row r="9540">
          <cell r="B9540">
            <v>89532</v>
          </cell>
        </row>
        <row r="9541">
          <cell r="B9541">
            <v>89533</v>
          </cell>
        </row>
        <row r="9542">
          <cell r="B9542">
            <v>89534</v>
          </cell>
        </row>
        <row r="9543">
          <cell r="B9543">
            <v>89535</v>
          </cell>
        </row>
        <row r="9544">
          <cell r="B9544">
            <v>89536</v>
          </cell>
        </row>
        <row r="9545">
          <cell r="B9545">
            <v>89537</v>
          </cell>
        </row>
        <row r="9546">
          <cell r="B9546">
            <v>89538</v>
          </cell>
        </row>
        <row r="9547">
          <cell r="B9547">
            <v>89539</v>
          </cell>
        </row>
        <row r="9548">
          <cell r="B9548">
            <v>89540</v>
          </cell>
        </row>
        <row r="9549">
          <cell r="B9549">
            <v>89541</v>
          </cell>
        </row>
        <row r="9550">
          <cell r="B9550">
            <v>89542</v>
          </cell>
        </row>
        <row r="9551">
          <cell r="B9551">
            <v>89543</v>
          </cell>
        </row>
        <row r="9552">
          <cell r="B9552">
            <v>89544</v>
          </cell>
        </row>
        <row r="9553">
          <cell r="B9553">
            <v>89545</v>
          </cell>
        </row>
        <row r="9554">
          <cell r="B9554">
            <v>89546</v>
          </cell>
        </row>
        <row r="9555">
          <cell r="B9555">
            <v>89547</v>
          </cell>
        </row>
        <row r="9556">
          <cell r="B9556">
            <v>89548</v>
          </cell>
        </row>
        <row r="9557">
          <cell r="B9557">
            <v>89549</v>
          </cell>
        </row>
        <row r="9558">
          <cell r="B9558">
            <v>89550</v>
          </cell>
        </row>
        <row r="9559">
          <cell r="B9559">
            <v>89551</v>
          </cell>
        </row>
        <row r="9560">
          <cell r="B9560">
            <v>89552</v>
          </cell>
        </row>
        <row r="9561">
          <cell r="B9561">
            <v>89553</v>
          </cell>
        </row>
        <row r="9562">
          <cell r="B9562">
            <v>89554</v>
          </cell>
        </row>
        <row r="9563">
          <cell r="B9563">
            <v>89555</v>
          </cell>
        </row>
        <row r="9564">
          <cell r="B9564">
            <v>89556</v>
          </cell>
        </row>
        <row r="9565">
          <cell r="B9565">
            <v>89557</v>
          </cell>
        </row>
        <row r="9566">
          <cell r="B9566">
            <v>89558</v>
          </cell>
        </row>
        <row r="9567">
          <cell r="B9567">
            <v>89559</v>
          </cell>
        </row>
        <row r="9568">
          <cell r="B9568">
            <v>89560</v>
          </cell>
        </row>
        <row r="9569">
          <cell r="B9569">
            <v>89561</v>
          </cell>
        </row>
        <row r="9570">
          <cell r="B9570">
            <v>89562</v>
          </cell>
        </row>
        <row r="9571">
          <cell r="B9571">
            <v>89563</v>
          </cell>
        </row>
        <row r="9572">
          <cell r="B9572">
            <v>89564</v>
          </cell>
        </row>
        <row r="9573">
          <cell r="B9573">
            <v>89565</v>
          </cell>
        </row>
        <row r="9574">
          <cell r="B9574">
            <v>89566</v>
          </cell>
        </row>
        <row r="9575">
          <cell r="B9575">
            <v>89567</v>
          </cell>
        </row>
        <row r="9576">
          <cell r="B9576">
            <v>89568</v>
          </cell>
        </row>
        <row r="9577">
          <cell r="B9577">
            <v>89569</v>
          </cell>
        </row>
        <row r="9578">
          <cell r="B9578">
            <v>89570</v>
          </cell>
        </row>
        <row r="9579">
          <cell r="B9579">
            <v>89571</v>
          </cell>
        </row>
        <row r="9580">
          <cell r="B9580">
            <v>89572</v>
          </cell>
        </row>
        <row r="9581">
          <cell r="B9581">
            <v>89573</v>
          </cell>
        </row>
        <row r="9582">
          <cell r="B9582">
            <v>89574</v>
          </cell>
        </row>
        <row r="9583">
          <cell r="B9583">
            <v>89575</v>
          </cell>
        </row>
        <row r="9584">
          <cell r="B9584">
            <v>89576</v>
          </cell>
        </row>
        <row r="9585">
          <cell r="B9585">
            <v>89577</v>
          </cell>
        </row>
        <row r="9586">
          <cell r="B9586">
            <v>89578</v>
          </cell>
        </row>
        <row r="9587">
          <cell r="B9587">
            <v>89579</v>
          </cell>
        </row>
        <row r="9588">
          <cell r="B9588">
            <v>89580</v>
          </cell>
        </row>
        <row r="9589">
          <cell r="B9589">
            <v>89581</v>
          </cell>
        </row>
        <row r="9590">
          <cell r="B9590">
            <v>89582</v>
          </cell>
        </row>
        <row r="9591">
          <cell r="B9591">
            <v>89583</v>
          </cell>
        </row>
        <row r="9592">
          <cell r="B9592">
            <v>89584</v>
          </cell>
        </row>
        <row r="9593">
          <cell r="B9593">
            <v>89585</v>
          </cell>
        </row>
        <row r="9594">
          <cell r="B9594">
            <v>89586</v>
          </cell>
        </row>
        <row r="9595">
          <cell r="B9595">
            <v>89587</v>
          </cell>
        </row>
        <row r="9596">
          <cell r="B9596">
            <v>89588</v>
          </cell>
        </row>
        <row r="9597">
          <cell r="B9597">
            <v>89589</v>
          </cell>
        </row>
        <row r="9598">
          <cell r="B9598">
            <v>89590</v>
          </cell>
        </row>
        <row r="9599">
          <cell r="B9599">
            <v>89591</v>
          </cell>
        </row>
        <row r="9600">
          <cell r="B9600">
            <v>89592</v>
          </cell>
        </row>
        <row r="9601">
          <cell r="B9601">
            <v>89593</v>
          </cell>
        </row>
        <row r="9602">
          <cell r="B9602">
            <v>89594</v>
          </cell>
        </row>
        <row r="9603">
          <cell r="B9603">
            <v>89595</v>
          </cell>
        </row>
        <row r="9604">
          <cell r="B9604">
            <v>89596</v>
          </cell>
        </row>
        <row r="9605">
          <cell r="B9605">
            <v>89597</v>
          </cell>
        </row>
        <row r="9606">
          <cell r="B9606">
            <v>89598</v>
          </cell>
        </row>
        <row r="9607">
          <cell r="B9607">
            <v>89599</v>
          </cell>
        </row>
        <row r="9608">
          <cell r="B9608">
            <v>89600</v>
          </cell>
        </row>
        <row r="9609">
          <cell r="B9609">
            <v>89601</v>
          </cell>
        </row>
        <row r="9610">
          <cell r="B9610">
            <v>89602</v>
          </cell>
        </row>
        <row r="9611">
          <cell r="B9611">
            <v>89603</v>
          </cell>
        </row>
        <row r="9612">
          <cell r="B9612">
            <v>89604</v>
          </cell>
        </row>
        <row r="9613">
          <cell r="B9613">
            <v>89605</v>
          </cell>
        </row>
        <row r="9614">
          <cell r="B9614">
            <v>89606</v>
          </cell>
        </row>
        <row r="9615">
          <cell r="B9615">
            <v>89607</v>
          </cell>
        </row>
        <row r="9616">
          <cell r="B9616">
            <v>89608</v>
          </cell>
        </row>
        <row r="9617">
          <cell r="B9617">
            <v>89609</v>
          </cell>
        </row>
        <row r="9618">
          <cell r="B9618">
            <v>89610</v>
          </cell>
        </row>
        <row r="9619">
          <cell r="B9619">
            <v>89611</v>
          </cell>
        </row>
        <row r="9620">
          <cell r="B9620">
            <v>89612</v>
          </cell>
        </row>
        <row r="9621">
          <cell r="B9621">
            <v>89613</v>
          </cell>
        </row>
        <row r="9622">
          <cell r="B9622">
            <v>89614</v>
          </cell>
        </row>
        <row r="9623">
          <cell r="B9623">
            <v>89615</v>
          </cell>
        </row>
        <row r="9624">
          <cell r="B9624">
            <v>89616</v>
          </cell>
        </row>
        <row r="9625">
          <cell r="B9625">
            <v>89617</v>
          </cell>
        </row>
        <row r="9626">
          <cell r="B9626">
            <v>89618</v>
          </cell>
        </row>
        <row r="9627">
          <cell r="B9627">
            <v>89619</v>
          </cell>
        </row>
        <row r="9628">
          <cell r="B9628">
            <v>89620</v>
          </cell>
        </row>
        <row r="9629">
          <cell r="B9629">
            <v>89621</v>
          </cell>
        </row>
        <row r="9630">
          <cell r="B9630">
            <v>89622</v>
          </cell>
        </row>
        <row r="9631">
          <cell r="B9631">
            <v>89623</v>
          </cell>
        </row>
        <row r="9632">
          <cell r="B9632">
            <v>89624</v>
          </cell>
        </row>
        <row r="9633">
          <cell r="B9633">
            <v>89625</v>
          </cell>
        </row>
        <row r="9634">
          <cell r="B9634">
            <v>89626</v>
          </cell>
        </row>
        <row r="9635">
          <cell r="B9635">
            <v>89627</v>
          </cell>
        </row>
        <row r="9636">
          <cell r="B9636">
            <v>89628</v>
          </cell>
        </row>
        <row r="9637">
          <cell r="B9637">
            <v>89629</v>
          </cell>
        </row>
        <row r="9638">
          <cell r="B9638">
            <v>89630</v>
          </cell>
        </row>
        <row r="9639">
          <cell r="B9639">
            <v>89631</v>
          </cell>
        </row>
        <row r="9640">
          <cell r="B9640">
            <v>89632</v>
          </cell>
        </row>
        <row r="9641">
          <cell r="B9641">
            <v>89633</v>
          </cell>
        </row>
        <row r="9642">
          <cell r="B9642">
            <v>89634</v>
          </cell>
        </row>
        <row r="9643">
          <cell r="B9643">
            <v>89635</v>
          </cell>
        </row>
        <row r="9644">
          <cell r="B9644">
            <v>89636</v>
          </cell>
        </row>
        <row r="9645">
          <cell r="B9645">
            <v>89637</v>
          </cell>
        </row>
        <row r="9646">
          <cell r="B9646">
            <v>89638</v>
          </cell>
        </row>
        <row r="9647">
          <cell r="B9647">
            <v>89639</v>
          </cell>
        </row>
        <row r="9648">
          <cell r="B9648">
            <v>89640</v>
          </cell>
        </row>
        <row r="9649">
          <cell r="B9649">
            <v>89641</v>
          </cell>
        </row>
        <row r="9650">
          <cell r="B9650">
            <v>89642</v>
          </cell>
        </row>
        <row r="9651">
          <cell r="B9651">
            <v>89643</v>
          </cell>
        </row>
        <row r="9652">
          <cell r="B9652">
            <v>89644</v>
          </cell>
        </row>
        <row r="9653">
          <cell r="B9653">
            <v>89645</v>
          </cell>
        </row>
        <row r="9654">
          <cell r="B9654">
            <v>89646</v>
          </cell>
        </row>
        <row r="9655">
          <cell r="B9655">
            <v>89647</v>
          </cell>
        </row>
        <row r="9656">
          <cell r="B9656">
            <v>89648</v>
          </cell>
        </row>
        <row r="9657">
          <cell r="B9657">
            <v>89649</v>
          </cell>
        </row>
        <row r="9658">
          <cell r="B9658">
            <v>89650</v>
          </cell>
        </row>
        <row r="9659">
          <cell r="B9659">
            <v>89651</v>
          </cell>
        </row>
        <row r="9660">
          <cell r="B9660">
            <v>89652</v>
          </cell>
        </row>
        <row r="9661">
          <cell r="B9661">
            <v>89653</v>
          </cell>
        </row>
        <row r="9662">
          <cell r="B9662">
            <v>89654</v>
          </cell>
        </row>
        <row r="9663">
          <cell r="B9663">
            <v>89655</v>
          </cell>
        </row>
        <row r="9664">
          <cell r="B9664">
            <v>89656</v>
          </cell>
        </row>
        <row r="9665">
          <cell r="B9665">
            <v>89657</v>
          </cell>
        </row>
        <row r="9666">
          <cell r="B9666">
            <v>89658</v>
          </cell>
        </row>
        <row r="9667">
          <cell r="B9667">
            <v>89659</v>
          </cell>
        </row>
        <row r="9668">
          <cell r="B9668">
            <v>89660</v>
          </cell>
        </row>
        <row r="9669">
          <cell r="B9669">
            <v>89661</v>
          </cell>
        </row>
        <row r="9670">
          <cell r="B9670">
            <v>89662</v>
          </cell>
        </row>
        <row r="9671">
          <cell r="B9671">
            <v>89663</v>
          </cell>
        </row>
        <row r="9672">
          <cell r="B9672">
            <v>89664</v>
          </cell>
        </row>
        <row r="9673">
          <cell r="B9673">
            <v>89665</v>
          </cell>
        </row>
        <row r="9674">
          <cell r="B9674">
            <v>89666</v>
          </cell>
        </row>
        <row r="9675">
          <cell r="B9675">
            <v>89667</v>
          </cell>
        </row>
        <row r="9676">
          <cell r="B9676">
            <v>89668</v>
          </cell>
        </row>
        <row r="9677">
          <cell r="B9677">
            <v>89669</v>
          </cell>
        </row>
        <row r="9678">
          <cell r="B9678">
            <v>89670</v>
          </cell>
        </row>
        <row r="9679">
          <cell r="B9679">
            <v>89671</v>
          </cell>
        </row>
        <row r="9680">
          <cell r="B9680">
            <v>89672</v>
          </cell>
        </row>
        <row r="9681">
          <cell r="B9681">
            <v>89673</v>
          </cell>
        </row>
        <row r="9682">
          <cell r="B9682">
            <v>89674</v>
          </cell>
        </row>
        <row r="9683">
          <cell r="B9683">
            <v>89675</v>
          </cell>
        </row>
        <row r="9684">
          <cell r="B9684">
            <v>89676</v>
          </cell>
        </row>
        <row r="9685">
          <cell r="B9685">
            <v>89677</v>
          </cell>
        </row>
        <row r="9686">
          <cell r="B9686">
            <v>89678</v>
          </cell>
        </row>
        <row r="9687">
          <cell r="B9687">
            <v>89679</v>
          </cell>
        </row>
        <row r="9688">
          <cell r="B9688">
            <v>89680</v>
          </cell>
        </row>
        <row r="9689">
          <cell r="B9689">
            <v>89681</v>
          </cell>
        </row>
        <row r="9690">
          <cell r="B9690">
            <v>89682</v>
          </cell>
        </row>
        <row r="9691">
          <cell r="B9691">
            <v>89683</v>
          </cell>
        </row>
        <row r="9692">
          <cell r="B9692">
            <v>89684</v>
          </cell>
        </row>
        <row r="9693">
          <cell r="B9693">
            <v>89685</v>
          </cell>
        </row>
        <row r="9694">
          <cell r="B9694">
            <v>89686</v>
          </cell>
        </row>
        <row r="9695">
          <cell r="B9695">
            <v>89687</v>
          </cell>
        </row>
        <row r="9696">
          <cell r="B9696">
            <v>89688</v>
          </cell>
        </row>
        <row r="9697">
          <cell r="B9697">
            <v>89689</v>
          </cell>
        </row>
        <row r="9698">
          <cell r="B9698">
            <v>89690</v>
          </cell>
        </row>
        <row r="9699">
          <cell r="B9699">
            <v>89691</v>
          </cell>
        </row>
        <row r="9700">
          <cell r="B9700">
            <v>89692</v>
          </cell>
        </row>
        <row r="9701">
          <cell r="B9701">
            <v>89693</v>
          </cell>
        </row>
        <row r="9702">
          <cell r="B9702">
            <v>89694</v>
          </cell>
        </row>
        <row r="9703">
          <cell r="B9703">
            <v>89695</v>
          </cell>
        </row>
        <row r="9704">
          <cell r="B9704">
            <v>89696</v>
          </cell>
        </row>
        <row r="9705">
          <cell r="B9705">
            <v>89697</v>
          </cell>
        </row>
        <row r="9706">
          <cell r="B9706">
            <v>89698</v>
          </cell>
        </row>
        <row r="9707">
          <cell r="B9707">
            <v>89699</v>
          </cell>
        </row>
        <row r="9708">
          <cell r="B9708">
            <v>89700</v>
          </cell>
        </row>
        <row r="9709">
          <cell r="B9709">
            <v>89701</v>
          </cell>
        </row>
        <row r="9710">
          <cell r="B9710">
            <v>89702</v>
          </cell>
        </row>
        <row r="9711">
          <cell r="B9711">
            <v>89703</v>
          </cell>
        </row>
        <row r="9712">
          <cell r="B9712">
            <v>89704</v>
          </cell>
        </row>
        <row r="9713">
          <cell r="B9713">
            <v>89705</v>
          </cell>
        </row>
        <row r="9714">
          <cell r="B9714">
            <v>89706</v>
          </cell>
        </row>
        <row r="9715">
          <cell r="B9715">
            <v>89707</v>
          </cell>
        </row>
        <row r="9716">
          <cell r="B9716">
            <v>89708</v>
          </cell>
        </row>
        <row r="9717">
          <cell r="B9717">
            <v>89709</v>
          </cell>
        </row>
        <row r="9718">
          <cell r="B9718">
            <v>89710</v>
          </cell>
        </row>
        <row r="9719">
          <cell r="B9719">
            <v>89711</v>
          </cell>
        </row>
        <row r="9720">
          <cell r="B9720">
            <v>89712</v>
          </cell>
        </row>
        <row r="9721">
          <cell r="B9721">
            <v>89713</v>
          </cell>
        </row>
        <row r="9722">
          <cell r="B9722">
            <v>89714</v>
          </cell>
        </row>
        <row r="9723">
          <cell r="B9723">
            <v>89715</v>
          </cell>
        </row>
        <row r="9724">
          <cell r="B9724">
            <v>89716</v>
          </cell>
        </row>
        <row r="9725">
          <cell r="B9725">
            <v>89717</v>
          </cell>
        </row>
        <row r="9726">
          <cell r="B9726">
            <v>89718</v>
          </cell>
        </row>
        <row r="9727">
          <cell r="B9727">
            <v>89719</v>
          </cell>
        </row>
        <row r="9728">
          <cell r="B9728">
            <v>89720</v>
          </cell>
        </row>
        <row r="9729">
          <cell r="B9729">
            <v>89721</v>
          </cell>
        </row>
        <row r="9730">
          <cell r="B9730">
            <v>89722</v>
          </cell>
        </row>
        <row r="9731">
          <cell r="B9731">
            <v>89723</v>
          </cell>
        </row>
        <row r="9732">
          <cell r="B9732">
            <v>89724</v>
          </cell>
        </row>
        <row r="9733">
          <cell r="B9733">
            <v>89725</v>
          </cell>
        </row>
        <row r="9734">
          <cell r="B9734">
            <v>89726</v>
          </cell>
        </row>
        <row r="9735">
          <cell r="B9735">
            <v>89727</v>
          </cell>
        </row>
        <row r="9736">
          <cell r="B9736">
            <v>89728</v>
          </cell>
        </row>
        <row r="9737">
          <cell r="B9737">
            <v>89729</v>
          </cell>
        </row>
        <row r="9738">
          <cell r="B9738">
            <v>89730</v>
          </cell>
        </row>
        <row r="9739">
          <cell r="B9739">
            <v>89731</v>
          </cell>
        </row>
        <row r="9740">
          <cell r="B9740">
            <v>89732</v>
          </cell>
        </row>
        <row r="9741">
          <cell r="B9741">
            <v>89733</v>
          </cell>
        </row>
        <row r="9742">
          <cell r="B9742">
            <v>89734</v>
          </cell>
        </row>
        <row r="9743">
          <cell r="B9743">
            <v>89735</v>
          </cell>
        </row>
        <row r="9744">
          <cell r="B9744">
            <v>89736</v>
          </cell>
        </row>
        <row r="9745">
          <cell r="B9745">
            <v>89737</v>
          </cell>
        </row>
        <row r="9746">
          <cell r="B9746">
            <v>89738</v>
          </cell>
        </row>
        <row r="9747">
          <cell r="B9747">
            <v>89739</v>
          </cell>
        </row>
        <row r="9748">
          <cell r="B9748">
            <v>89740</v>
          </cell>
        </row>
        <row r="9749">
          <cell r="B9749">
            <v>89741</v>
          </cell>
        </row>
        <row r="9750">
          <cell r="B9750">
            <v>89742</v>
          </cell>
        </row>
        <row r="9751">
          <cell r="B9751">
            <v>89743</v>
          </cell>
        </row>
        <row r="9752">
          <cell r="B9752">
            <v>89744</v>
          </cell>
        </row>
        <row r="9753">
          <cell r="B9753">
            <v>89745</v>
          </cell>
        </row>
        <row r="9754">
          <cell r="B9754">
            <v>89746</v>
          </cell>
        </row>
        <row r="9755">
          <cell r="B9755">
            <v>89747</v>
          </cell>
        </row>
        <row r="9756">
          <cell r="B9756">
            <v>89748</v>
          </cell>
        </row>
        <row r="9757">
          <cell r="B9757">
            <v>89749</v>
          </cell>
        </row>
        <row r="9758">
          <cell r="B9758">
            <v>89750</v>
          </cell>
        </row>
        <row r="9759">
          <cell r="B9759">
            <v>89751</v>
          </cell>
        </row>
        <row r="9760">
          <cell r="B9760">
            <v>89752</v>
          </cell>
        </row>
        <row r="9761">
          <cell r="B9761">
            <v>89753</v>
          </cell>
        </row>
        <row r="9762">
          <cell r="B9762">
            <v>89754</v>
          </cell>
        </row>
        <row r="9763">
          <cell r="B9763">
            <v>89755</v>
          </cell>
        </row>
        <row r="9764">
          <cell r="B9764">
            <v>89756</v>
          </cell>
        </row>
        <row r="9765">
          <cell r="B9765">
            <v>89757</v>
          </cell>
        </row>
        <row r="9766">
          <cell r="B9766">
            <v>89758</v>
          </cell>
        </row>
        <row r="9767">
          <cell r="B9767">
            <v>89759</v>
          </cell>
        </row>
        <row r="9768">
          <cell r="B9768">
            <v>89760</v>
          </cell>
        </row>
        <row r="9769">
          <cell r="B9769">
            <v>89761</v>
          </cell>
        </row>
        <row r="9770">
          <cell r="B9770">
            <v>89762</v>
          </cell>
        </row>
        <row r="9771">
          <cell r="B9771">
            <v>89763</v>
          </cell>
        </row>
        <row r="9772">
          <cell r="B9772">
            <v>89764</v>
          </cell>
        </row>
        <row r="9773">
          <cell r="B9773">
            <v>89765</v>
          </cell>
        </row>
        <row r="9774">
          <cell r="B9774">
            <v>89766</v>
          </cell>
        </row>
        <row r="9775">
          <cell r="B9775">
            <v>89767</v>
          </cell>
        </row>
        <row r="9776">
          <cell r="B9776">
            <v>89768</v>
          </cell>
        </row>
        <row r="9777">
          <cell r="B9777">
            <v>89769</v>
          </cell>
        </row>
        <row r="9778">
          <cell r="B9778">
            <v>89770</v>
          </cell>
        </row>
        <row r="9779">
          <cell r="B9779">
            <v>89771</v>
          </cell>
        </row>
        <row r="9780">
          <cell r="B9780">
            <v>89772</v>
          </cell>
        </row>
        <row r="9781">
          <cell r="B9781">
            <v>89773</v>
          </cell>
        </row>
        <row r="9782">
          <cell r="B9782">
            <v>89774</v>
          </cell>
        </row>
        <row r="9783">
          <cell r="B9783">
            <v>89775</v>
          </cell>
        </row>
        <row r="9784">
          <cell r="B9784">
            <v>89776</v>
          </cell>
        </row>
        <row r="9785">
          <cell r="B9785">
            <v>89777</v>
          </cell>
        </row>
        <row r="9786">
          <cell r="B9786">
            <v>89778</v>
          </cell>
        </row>
        <row r="9787">
          <cell r="B9787">
            <v>89779</v>
          </cell>
        </row>
        <row r="9788">
          <cell r="B9788">
            <v>89780</v>
          </cell>
        </row>
        <row r="9789">
          <cell r="B9789">
            <v>89781</v>
          </cell>
        </row>
        <row r="9790">
          <cell r="B9790">
            <v>89782</v>
          </cell>
        </row>
        <row r="9791">
          <cell r="B9791">
            <v>89783</v>
          </cell>
        </row>
        <row r="9792">
          <cell r="B9792">
            <v>89784</v>
          </cell>
        </row>
        <row r="9793">
          <cell r="B9793">
            <v>89785</v>
          </cell>
        </row>
        <row r="9794">
          <cell r="B9794">
            <v>89786</v>
          </cell>
        </row>
        <row r="9795">
          <cell r="B9795">
            <v>89787</v>
          </cell>
        </row>
        <row r="9796">
          <cell r="B9796">
            <v>89788</v>
          </cell>
        </row>
        <row r="9797">
          <cell r="B9797">
            <v>89789</v>
          </cell>
        </row>
        <row r="9798">
          <cell r="B9798">
            <v>89790</v>
          </cell>
        </row>
        <row r="9799">
          <cell r="B9799">
            <v>89791</v>
          </cell>
        </row>
        <row r="9800">
          <cell r="B9800">
            <v>89792</v>
          </cell>
        </row>
        <row r="9801">
          <cell r="B9801">
            <v>89793</v>
          </cell>
        </row>
        <row r="9802">
          <cell r="B9802">
            <v>89794</v>
          </cell>
        </row>
        <row r="9803">
          <cell r="B9803">
            <v>89795</v>
          </cell>
        </row>
        <row r="9804">
          <cell r="B9804">
            <v>89796</v>
          </cell>
        </row>
        <row r="9805">
          <cell r="B9805">
            <v>89797</v>
          </cell>
        </row>
        <row r="9806">
          <cell r="B9806">
            <v>89798</v>
          </cell>
        </row>
        <row r="9807">
          <cell r="B9807">
            <v>89799</v>
          </cell>
        </row>
        <row r="9808">
          <cell r="B9808">
            <v>89800</v>
          </cell>
        </row>
        <row r="9809">
          <cell r="B9809">
            <v>89801</v>
          </cell>
        </row>
        <row r="9810">
          <cell r="B9810">
            <v>89802</v>
          </cell>
        </row>
        <row r="9811">
          <cell r="B9811">
            <v>89803</v>
          </cell>
        </row>
        <row r="9812">
          <cell r="B9812">
            <v>89804</v>
          </cell>
        </row>
        <row r="9813">
          <cell r="B9813">
            <v>89805</v>
          </cell>
        </row>
        <row r="9814">
          <cell r="B9814">
            <v>89806</v>
          </cell>
        </row>
        <row r="9815">
          <cell r="B9815">
            <v>89807</v>
          </cell>
        </row>
        <row r="9816">
          <cell r="B9816">
            <v>89808</v>
          </cell>
        </row>
        <row r="9817">
          <cell r="B9817">
            <v>89809</v>
          </cell>
        </row>
        <row r="9818">
          <cell r="B9818">
            <v>89810</v>
          </cell>
        </row>
        <row r="9819">
          <cell r="B9819">
            <v>89811</v>
          </cell>
        </row>
        <row r="9820">
          <cell r="B9820">
            <v>89812</v>
          </cell>
        </row>
        <row r="9821">
          <cell r="B9821">
            <v>89813</v>
          </cell>
        </row>
        <row r="9822">
          <cell r="B9822">
            <v>89814</v>
          </cell>
        </row>
        <row r="9823">
          <cell r="B9823">
            <v>89815</v>
          </cell>
        </row>
        <row r="9824">
          <cell r="B9824">
            <v>89816</v>
          </cell>
        </row>
        <row r="9825">
          <cell r="B9825">
            <v>89817</v>
          </cell>
        </row>
        <row r="9826">
          <cell r="B9826">
            <v>89818</v>
          </cell>
        </row>
        <row r="9827">
          <cell r="B9827">
            <v>89819</v>
          </cell>
        </row>
        <row r="9828">
          <cell r="B9828">
            <v>89820</v>
          </cell>
        </row>
        <row r="9829">
          <cell r="B9829">
            <v>89821</v>
          </cell>
        </row>
        <row r="9830">
          <cell r="B9830">
            <v>89822</v>
          </cell>
        </row>
        <row r="9831">
          <cell r="B9831">
            <v>89823</v>
          </cell>
        </row>
        <row r="9832">
          <cell r="B9832">
            <v>89824</v>
          </cell>
        </row>
        <row r="9833">
          <cell r="B9833">
            <v>89825</v>
          </cell>
        </row>
        <row r="9834">
          <cell r="B9834">
            <v>89826</v>
          </cell>
        </row>
        <row r="9835">
          <cell r="B9835">
            <v>89827</v>
          </cell>
        </row>
        <row r="9836">
          <cell r="B9836">
            <v>89828</v>
          </cell>
        </row>
        <row r="9837">
          <cell r="B9837">
            <v>89829</v>
          </cell>
        </row>
        <row r="9838">
          <cell r="B9838">
            <v>89830</v>
          </cell>
        </row>
        <row r="9839">
          <cell r="B9839">
            <v>89831</v>
          </cell>
        </row>
        <row r="9840">
          <cell r="B9840">
            <v>89832</v>
          </cell>
        </row>
        <row r="9841">
          <cell r="B9841">
            <v>89833</v>
          </cell>
        </row>
        <row r="9842">
          <cell r="B9842">
            <v>89834</v>
          </cell>
        </row>
        <row r="9843">
          <cell r="B9843">
            <v>89835</v>
          </cell>
        </row>
        <row r="9844">
          <cell r="B9844">
            <v>89836</v>
          </cell>
        </row>
        <row r="9845">
          <cell r="B9845">
            <v>89837</v>
          </cell>
        </row>
        <row r="9846">
          <cell r="B9846">
            <v>89838</v>
          </cell>
        </row>
        <row r="9847">
          <cell r="B9847">
            <v>89839</v>
          </cell>
        </row>
        <row r="9848">
          <cell r="B9848">
            <v>89840</v>
          </cell>
        </row>
        <row r="9849">
          <cell r="B9849">
            <v>89841</v>
          </cell>
        </row>
        <row r="9850">
          <cell r="B9850">
            <v>89842</v>
          </cell>
        </row>
        <row r="9851">
          <cell r="B9851">
            <v>89843</v>
          </cell>
        </row>
        <row r="9852">
          <cell r="B9852">
            <v>89844</v>
          </cell>
        </row>
        <row r="9853">
          <cell r="B9853">
            <v>89845</v>
          </cell>
        </row>
        <row r="9854">
          <cell r="B9854">
            <v>89846</v>
          </cell>
        </row>
        <row r="9855">
          <cell r="B9855">
            <v>89847</v>
          </cell>
        </row>
        <row r="9856">
          <cell r="B9856">
            <v>89848</v>
          </cell>
        </row>
        <row r="9857">
          <cell r="B9857">
            <v>89849</v>
          </cell>
        </row>
        <row r="9858">
          <cell r="B9858">
            <v>89850</v>
          </cell>
        </row>
        <row r="9859">
          <cell r="B9859">
            <v>89851</v>
          </cell>
        </row>
        <row r="9860">
          <cell r="B9860">
            <v>89852</v>
          </cell>
        </row>
        <row r="9861">
          <cell r="B9861">
            <v>89853</v>
          </cell>
        </row>
        <row r="9862">
          <cell r="B9862">
            <v>89854</v>
          </cell>
        </row>
        <row r="9863">
          <cell r="B9863">
            <v>89855</v>
          </cell>
        </row>
        <row r="9864">
          <cell r="B9864">
            <v>89856</v>
          </cell>
        </row>
        <row r="9865">
          <cell r="B9865">
            <v>89857</v>
          </cell>
        </row>
        <row r="9866">
          <cell r="B9866">
            <v>89858</v>
          </cell>
        </row>
        <row r="9867">
          <cell r="B9867">
            <v>89859</v>
          </cell>
        </row>
        <row r="9868">
          <cell r="B9868">
            <v>89860</v>
          </cell>
        </row>
        <row r="9869">
          <cell r="B9869">
            <v>89861</v>
          </cell>
        </row>
        <row r="9870">
          <cell r="B9870">
            <v>89862</v>
          </cell>
        </row>
        <row r="9871">
          <cell r="B9871">
            <v>89863</v>
          </cell>
        </row>
        <row r="9872">
          <cell r="B9872">
            <v>89864</v>
          </cell>
        </row>
        <row r="9873">
          <cell r="B9873">
            <v>89865</v>
          </cell>
        </row>
        <row r="9874">
          <cell r="B9874">
            <v>89866</v>
          </cell>
        </row>
        <row r="9875">
          <cell r="B9875">
            <v>89867</v>
          </cell>
        </row>
        <row r="9876">
          <cell r="B9876">
            <v>89868</v>
          </cell>
        </row>
        <row r="9877">
          <cell r="B9877">
            <v>89869</v>
          </cell>
        </row>
        <row r="9878">
          <cell r="B9878">
            <v>89870</v>
          </cell>
        </row>
        <row r="9879">
          <cell r="B9879">
            <v>89871</v>
          </cell>
        </row>
        <row r="9880">
          <cell r="B9880">
            <v>89872</v>
          </cell>
        </row>
        <row r="9881">
          <cell r="B9881">
            <v>89873</v>
          </cell>
        </row>
        <row r="9882">
          <cell r="B9882">
            <v>89874</v>
          </cell>
        </row>
        <row r="9883">
          <cell r="B9883">
            <v>89875</v>
          </cell>
        </row>
        <row r="9884">
          <cell r="B9884">
            <v>89876</v>
          </cell>
        </row>
        <row r="9885">
          <cell r="B9885">
            <v>89877</v>
          </cell>
        </row>
        <row r="9886">
          <cell r="B9886">
            <v>89878</v>
          </cell>
        </row>
        <row r="9887">
          <cell r="B9887">
            <v>89879</v>
          </cell>
        </row>
        <row r="9888">
          <cell r="B9888">
            <v>89880</v>
          </cell>
        </row>
        <row r="9889">
          <cell r="B9889">
            <v>89881</v>
          </cell>
        </row>
        <row r="9890">
          <cell r="B9890">
            <v>89882</v>
          </cell>
        </row>
        <row r="9891">
          <cell r="B9891">
            <v>89883</v>
          </cell>
        </row>
        <row r="9892">
          <cell r="B9892">
            <v>89884</v>
          </cell>
        </row>
        <row r="9893">
          <cell r="B9893">
            <v>89885</v>
          </cell>
        </row>
        <row r="9894">
          <cell r="B9894">
            <v>89886</v>
          </cell>
        </row>
        <row r="9895">
          <cell r="B9895">
            <v>89887</v>
          </cell>
        </row>
        <row r="9896">
          <cell r="B9896">
            <v>89888</v>
          </cell>
        </row>
        <row r="9897">
          <cell r="B9897">
            <v>89889</v>
          </cell>
        </row>
        <row r="9898">
          <cell r="B9898">
            <v>89890</v>
          </cell>
        </row>
        <row r="9899">
          <cell r="B9899">
            <v>89891</v>
          </cell>
        </row>
        <row r="9900">
          <cell r="B9900">
            <v>89892</v>
          </cell>
        </row>
        <row r="9901">
          <cell r="B9901">
            <v>89893</v>
          </cell>
        </row>
        <row r="9902">
          <cell r="B9902">
            <v>89894</v>
          </cell>
        </row>
        <row r="9903">
          <cell r="B9903">
            <v>89895</v>
          </cell>
        </row>
        <row r="9904">
          <cell r="B9904">
            <v>89896</v>
          </cell>
        </row>
        <row r="9905">
          <cell r="B9905">
            <v>89897</v>
          </cell>
        </row>
        <row r="9906">
          <cell r="B9906">
            <v>89898</v>
          </cell>
        </row>
        <row r="9907">
          <cell r="B9907">
            <v>89899</v>
          </cell>
        </row>
        <row r="9908">
          <cell r="B9908">
            <v>89900</v>
          </cell>
        </row>
        <row r="9909">
          <cell r="B9909">
            <v>89901</v>
          </cell>
        </row>
        <row r="9910">
          <cell r="B9910">
            <v>89902</v>
          </cell>
        </row>
        <row r="9911">
          <cell r="B9911">
            <v>89903</v>
          </cell>
        </row>
        <row r="9912">
          <cell r="B9912">
            <v>89904</v>
          </cell>
        </row>
        <row r="9913">
          <cell r="B9913">
            <v>89905</v>
          </cell>
        </row>
        <row r="9914">
          <cell r="B9914">
            <v>89906</v>
          </cell>
        </row>
        <row r="9915">
          <cell r="B9915">
            <v>89907</v>
          </cell>
        </row>
        <row r="9916">
          <cell r="B9916">
            <v>89908</v>
          </cell>
        </row>
        <row r="9917">
          <cell r="B9917">
            <v>89909</v>
          </cell>
        </row>
        <row r="9918">
          <cell r="B9918">
            <v>89910</v>
          </cell>
        </row>
        <row r="9919">
          <cell r="B9919">
            <v>89911</v>
          </cell>
        </row>
        <row r="9920">
          <cell r="B9920">
            <v>89912</v>
          </cell>
        </row>
        <row r="9921">
          <cell r="B9921">
            <v>89913</v>
          </cell>
        </row>
        <row r="9922">
          <cell r="B9922">
            <v>89914</v>
          </cell>
        </row>
        <row r="9923">
          <cell r="B9923">
            <v>89915</v>
          </cell>
        </row>
        <row r="9924">
          <cell r="B9924">
            <v>89916</v>
          </cell>
        </row>
        <row r="9925">
          <cell r="B9925">
            <v>89917</v>
          </cell>
        </row>
        <row r="9926">
          <cell r="B9926">
            <v>89918</v>
          </cell>
        </row>
        <row r="9927">
          <cell r="B9927">
            <v>89919</v>
          </cell>
        </row>
        <row r="9928">
          <cell r="B9928">
            <v>89920</v>
          </cell>
        </row>
        <row r="9929">
          <cell r="B9929">
            <v>89921</v>
          </cell>
        </row>
        <row r="9930">
          <cell r="B9930">
            <v>89922</v>
          </cell>
        </row>
        <row r="9931">
          <cell r="B9931">
            <v>89923</v>
          </cell>
        </row>
        <row r="9932">
          <cell r="B9932">
            <v>89924</v>
          </cell>
        </row>
        <row r="9933">
          <cell r="B9933">
            <v>89925</v>
          </cell>
        </row>
        <row r="9934">
          <cell r="B9934">
            <v>89926</v>
          </cell>
        </row>
        <row r="9935">
          <cell r="B9935">
            <v>89927</v>
          </cell>
        </row>
        <row r="9936">
          <cell r="B9936">
            <v>89928</v>
          </cell>
        </row>
        <row r="9937">
          <cell r="B9937">
            <v>89929</v>
          </cell>
        </row>
        <row r="9938">
          <cell r="B9938">
            <v>89930</v>
          </cell>
        </row>
        <row r="9939">
          <cell r="B9939">
            <v>89931</v>
          </cell>
        </row>
        <row r="9940">
          <cell r="B9940">
            <v>89932</v>
          </cell>
        </row>
        <row r="9941">
          <cell r="B9941">
            <v>89933</v>
          </cell>
        </row>
        <row r="9942">
          <cell r="B9942">
            <v>89934</v>
          </cell>
        </row>
        <row r="9943">
          <cell r="B9943">
            <v>89935</v>
          </cell>
        </row>
        <row r="9944">
          <cell r="B9944">
            <v>89936</v>
          </cell>
        </row>
        <row r="9945">
          <cell r="B9945">
            <v>89937</v>
          </cell>
        </row>
        <row r="9946">
          <cell r="B9946">
            <v>89938</v>
          </cell>
        </row>
        <row r="9947">
          <cell r="B9947">
            <v>89939</v>
          </cell>
        </row>
        <row r="9948">
          <cell r="B9948">
            <v>89940</v>
          </cell>
        </row>
        <row r="9949">
          <cell r="B9949">
            <v>89941</v>
          </cell>
        </row>
        <row r="9950">
          <cell r="B9950">
            <v>89942</v>
          </cell>
        </row>
        <row r="9951">
          <cell r="B9951">
            <v>89943</v>
          </cell>
        </row>
        <row r="9952">
          <cell r="B9952">
            <v>89944</v>
          </cell>
        </row>
        <row r="9953">
          <cell r="B9953">
            <v>89945</v>
          </cell>
        </row>
        <row r="9954">
          <cell r="B9954">
            <v>89946</v>
          </cell>
        </row>
        <row r="9955">
          <cell r="B9955">
            <v>89947</v>
          </cell>
        </row>
        <row r="9956">
          <cell r="B9956">
            <v>89948</v>
          </cell>
        </row>
        <row r="9957">
          <cell r="B9957">
            <v>89949</v>
          </cell>
        </row>
        <row r="9958">
          <cell r="B9958">
            <v>89950</v>
          </cell>
        </row>
        <row r="9959">
          <cell r="B9959">
            <v>89951</v>
          </cell>
        </row>
        <row r="9960">
          <cell r="B9960">
            <v>89952</v>
          </cell>
        </row>
        <row r="9961">
          <cell r="B9961">
            <v>89953</v>
          </cell>
        </row>
        <row r="9962">
          <cell r="B9962">
            <v>89954</v>
          </cell>
        </row>
        <row r="9963">
          <cell r="B9963">
            <v>89955</v>
          </cell>
        </row>
        <row r="9964">
          <cell r="B9964">
            <v>89956</v>
          </cell>
        </row>
        <row r="9965">
          <cell r="B9965">
            <v>89957</v>
          </cell>
        </row>
        <row r="9966">
          <cell r="B9966">
            <v>89958</v>
          </cell>
        </row>
        <row r="9967">
          <cell r="B9967">
            <v>89959</v>
          </cell>
        </row>
        <row r="9968">
          <cell r="B9968">
            <v>89960</v>
          </cell>
        </row>
        <row r="9969">
          <cell r="B9969">
            <v>89961</v>
          </cell>
        </row>
        <row r="9970">
          <cell r="B9970">
            <v>89962</v>
          </cell>
        </row>
        <row r="9971">
          <cell r="B9971">
            <v>89963</v>
          </cell>
        </row>
        <row r="9972">
          <cell r="B9972">
            <v>89964</v>
          </cell>
        </row>
        <row r="9973">
          <cell r="B9973">
            <v>89965</v>
          </cell>
        </row>
        <row r="9974">
          <cell r="B9974">
            <v>89966</v>
          </cell>
        </row>
        <row r="9975">
          <cell r="B9975">
            <v>89967</v>
          </cell>
        </row>
        <row r="9976">
          <cell r="B9976">
            <v>89968</v>
          </cell>
        </row>
        <row r="9977">
          <cell r="B9977">
            <v>89969</v>
          </cell>
        </row>
        <row r="9978">
          <cell r="B9978">
            <v>89970</v>
          </cell>
        </row>
        <row r="9979">
          <cell r="B9979">
            <v>89971</v>
          </cell>
        </row>
        <row r="9980">
          <cell r="B9980">
            <v>89972</v>
          </cell>
        </row>
        <row r="9981">
          <cell r="B9981">
            <v>89973</v>
          </cell>
        </row>
        <row r="9982">
          <cell r="B9982">
            <v>89974</v>
          </cell>
        </row>
        <row r="9983">
          <cell r="B9983">
            <v>89975</v>
          </cell>
        </row>
        <row r="9984">
          <cell r="B9984">
            <v>89976</v>
          </cell>
        </row>
        <row r="9985">
          <cell r="B9985">
            <v>89977</v>
          </cell>
        </row>
        <row r="9986">
          <cell r="B9986">
            <v>89978</v>
          </cell>
        </row>
        <row r="9987">
          <cell r="B9987">
            <v>89979</v>
          </cell>
        </row>
        <row r="9988">
          <cell r="B9988">
            <v>89980</v>
          </cell>
        </row>
        <row r="9989">
          <cell r="B9989">
            <v>89981</v>
          </cell>
        </row>
        <row r="9990">
          <cell r="B9990">
            <v>89982</v>
          </cell>
        </row>
        <row r="9991">
          <cell r="B9991">
            <v>89983</v>
          </cell>
        </row>
        <row r="9992">
          <cell r="B9992">
            <v>89984</v>
          </cell>
        </row>
        <row r="9993">
          <cell r="B9993">
            <v>89985</v>
          </cell>
        </row>
        <row r="9994">
          <cell r="B9994">
            <v>89986</v>
          </cell>
        </row>
        <row r="9995">
          <cell r="B9995">
            <v>89987</v>
          </cell>
        </row>
        <row r="9996">
          <cell r="B9996">
            <v>89988</v>
          </cell>
        </row>
        <row r="9997">
          <cell r="B9997">
            <v>89989</v>
          </cell>
        </row>
        <row r="9998">
          <cell r="B9998">
            <v>89990</v>
          </cell>
        </row>
        <row r="9999">
          <cell r="B9999">
            <v>89991</v>
          </cell>
        </row>
        <row r="10000">
          <cell r="B10000">
            <v>89992</v>
          </cell>
        </row>
        <row r="10001">
          <cell r="B10001">
            <v>89993</v>
          </cell>
        </row>
        <row r="10002">
          <cell r="B10002">
            <v>89994</v>
          </cell>
        </row>
        <row r="10003">
          <cell r="B10003">
            <v>89995</v>
          </cell>
        </row>
        <row r="10004">
          <cell r="B10004">
            <v>89996</v>
          </cell>
        </row>
        <row r="10005">
          <cell r="B10005">
            <v>89997</v>
          </cell>
        </row>
        <row r="10006">
          <cell r="B10006">
            <v>89998</v>
          </cell>
        </row>
        <row r="10007">
          <cell r="B10007">
            <v>89999</v>
          </cell>
        </row>
        <row r="10008">
          <cell r="B10008">
            <v>90000</v>
          </cell>
        </row>
        <row r="10009">
          <cell r="B10009">
            <v>90001</v>
          </cell>
        </row>
        <row r="10010">
          <cell r="B10010">
            <v>90002</v>
          </cell>
        </row>
        <row r="10011">
          <cell r="B10011">
            <v>90003</v>
          </cell>
        </row>
        <row r="10012">
          <cell r="B10012">
            <v>90004</v>
          </cell>
        </row>
        <row r="10013">
          <cell r="B10013">
            <v>90005</v>
          </cell>
        </row>
        <row r="10014">
          <cell r="B10014">
            <v>90006</v>
          </cell>
        </row>
        <row r="10015">
          <cell r="B10015">
            <v>90007</v>
          </cell>
        </row>
        <row r="10016">
          <cell r="B10016">
            <v>90008</v>
          </cell>
        </row>
        <row r="10017">
          <cell r="B10017">
            <v>90009</v>
          </cell>
        </row>
        <row r="10018">
          <cell r="B10018">
            <v>90010</v>
          </cell>
        </row>
        <row r="10019">
          <cell r="B10019">
            <v>90011</v>
          </cell>
        </row>
        <row r="10020">
          <cell r="B10020">
            <v>90012</v>
          </cell>
        </row>
        <row r="10021">
          <cell r="B10021">
            <v>90013</v>
          </cell>
        </row>
        <row r="10022">
          <cell r="B10022">
            <v>90014</v>
          </cell>
        </row>
        <row r="10023">
          <cell r="B10023">
            <v>90015</v>
          </cell>
        </row>
        <row r="10024">
          <cell r="B10024">
            <v>90016</v>
          </cell>
        </row>
        <row r="10025">
          <cell r="B10025">
            <v>90017</v>
          </cell>
        </row>
        <row r="10026">
          <cell r="B10026">
            <v>90018</v>
          </cell>
        </row>
        <row r="10027">
          <cell r="B10027">
            <v>90019</v>
          </cell>
        </row>
        <row r="10028">
          <cell r="B10028">
            <v>90020</v>
          </cell>
        </row>
        <row r="10029">
          <cell r="B10029">
            <v>90021</v>
          </cell>
        </row>
        <row r="10030">
          <cell r="B10030">
            <v>90022</v>
          </cell>
        </row>
        <row r="10031">
          <cell r="B10031">
            <v>90023</v>
          </cell>
        </row>
        <row r="10032">
          <cell r="B10032">
            <v>90024</v>
          </cell>
        </row>
        <row r="10033">
          <cell r="B10033">
            <v>90025</v>
          </cell>
        </row>
        <row r="10034">
          <cell r="B10034">
            <v>90026</v>
          </cell>
        </row>
        <row r="10035">
          <cell r="B10035">
            <v>90027</v>
          </cell>
        </row>
        <row r="10036">
          <cell r="B10036">
            <v>90028</v>
          </cell>
        </row>
        <row r="10037">
          <cell r="B10037">
            <v>90029</v>
          </cell>
        </row>
        <row r="10038">
          <cell r="B10038">
            <v>90030</v>
          </cell>
        </row>
        <row r="10039">
          <cell r="B10039">
            <v>90031</v>
          </cell>
        </row>
        <row r="10040">
          <cell r="B10040">
            <v>90032</v>
          </cell>
        </row>
        <row r="10041">
          <cell r="B10041">
            <v>90033</v>
          </cell>
        </row>
        <row r="10042">
          <cell r="B10042">
            <v>90034</v>
          </cell>
        </row>
        <row r="10043">
          <cell r="B10043">
            <v>90035</v>
          </cell>
        </row>
        <row r="10044">
          <cell r="B10044">
            <v>90036</v>
          </cell>
        </row>
        <row r="10045">
          <cell r="B10045">
            <v>90037</v>
          </cell>
        </row>
        <row r="10046">
          <cell r="B10046">
            <v>90038</v>
          </cell>
        </row>
        <row r="10047">
          <cell r="B10047">
            <v>90039</v>
          </cell>
        </row>
        <row r="10048">
          <cell r="B10048">
            <v>90040</v>
          </cell>
        </row>
        <row r="10049">
          <cell r="B10049">
            <v>90041</v>
          </cell>
        </row>
        <row r="10050">
          <cell r="B10050">
            <v>90042</v>
          </cell>
        </row>
        <row r="10051">
          <cell r="B10051">
            <v>90043</v>
          </cell>
        </row>
        <row r="10052">
          <cell r="B10052">
            <v>90044</v>
          </cell>
        </row>
        <row r="10053">
          <cell r="B10053">
            <v>90045</v>
          </cell>
        </row>
        <row r="10054">
          <cell r="B10054">
            <v>90046</v>
          </cell>
        </row>
        <row r="10055">
          <cell r="B10055">
            <v>90047</v>
          </cell>
        </row>
        <row r="10056">
          <cell r="B10056">
            <v>90048</v>
          </cell>
        </row>
        <row r="10057">
          <cell r="B10057">
            <v>90049</v>
          </cell>
        </row>
        <row r="10058">
          <cell r="B10058">
            <v>90050</v>
          </cell>
        </row>
        <row r="10059">
          <cell r="B10059">
            <v>90051</v>
          </cell>
        </row>
        <row r="10060">
          <cell r="B10060">
            <v>90052</v>
          </cell>
        </row>
        <row r="10061">
          <cell r="B10061">
            <v>90053</v>
          </cell>
        </row>
        <row r="10062">
          <cell r="B10062">
            <v>90054</v>
          </cell>
        </row>
        <row r="10063">
          <cell r="B10063">
            <v>90055</v>
          </cell>
        </row>
        <row r="10064">
          <cell r="B10064">
            <v>90056</v>
          </cell>
        </row>
        <row r="10065">
          <cell r="B10065">
            <v>90057</v>
          </cell>
        </row>
        <row r="10066">
          <cell r="B10066">
            <v>90058</v>
          </cell>
        </row>
        <row r="10067">
          <cell r="B10067">
            <v>90059</v>
          </cell>
        </row>
        <row r="10068">
          <cell r="B10068">
            <v>90060</v>
          </cell>
        </row>
        <row r="10069">
          <cell r="B10069">
            <v>90061</v>
          </cell>
        </row>
        <row r="10070">
          <cell r="B10070">
            <v>90062</v>
          </cell>
        </row>
        <row r="10071">
          <cell r="B10071">
            <v>90063</v>
          </cell>
        </row>
        <row r="10072">
          <cell r="B10072">
            <v>90064</v>
          </cell>
        </row>
        <row r="10073">
          <cell r="B10073">
            <v>90065</v>
          </cell>
        </row>
        <row r="10074">
          <cell r="B10074">
            <v>90066</v>
          </cell>
        </row>
        <row r="10075">
          <cell r="B10075">
            <v>90067</v>
          </cell>
        </row>
        <row r="10076">
          <cell r="B10076">
            <v>90068</v>
          </cell>
        </row>
        <row r="10077">
          <cell r="B10077">
            <v>90069</v>
          </cell>
        </row>
        <row r="10078">
          <cell r="B10078">
            <v>90070</v>
          </cell>
        </row>
        <row r="10079">
          <cell r="B10079">
            <v>90071</v>
          </cell>
        </row>
        <row r="10080">
          <cell r="B10080">
            <v>90072</v>
          </cell>
        </row>
        <row r="10081">
          <cell r="B10081">
            <v>90073</v>
          </cell>
        </row>
        <row r="10082">
          <cell r="B10082">
            <v>90074</v>
          </cell>
        </row>
        <row r="10083">
          <cell r="B10083">
            <v>90075</v>
          </cell>
        </row>
        <row r="10084">
          <cell r="B10084">
            <v>90076</v>
          </cell>
        </row>
        <row r="10085">
          <cell r="B10085">
            <v>90077</v>
          </cell>
        </row>
        <row r="10086">
          <cell r="B10086">
            <v>90078</v>
          </cell>
        </row>
        <row r="10087">
          <cell r="B10087">
            <v>90079</v>
          </cell>
        </row>
        <row r="10088">
          <cell r="B10088">
            <v>90080</v>
          </cell>
        </row>
        <row r="10089">
          <cell r="B10089">
            <v>90081</v>
          </cell>
        </row>
        <row r="10090">
          <cell r="B10090">
            <v>90082</v>
          </cell>
        </row>
        <row r="10091">
          <cell r="B10091">
            <v>90083</v>
          </cell>
        </row>
        <row r="10092">
          <cell r="B10092">
            <v>90084</v>
          </cell>
        </row>
        <row r="10093">
          <cell r="B10093">
            <v>90085</v>
          </cell>
        </row>
        <row r="10094">
          <cell r="B10094">
            <v>90086</v>
          </cell>
        </row>
        <row r="10095">
          <cell r="B10095">
            <v>90087</v>
          </cell>
        </row>
        <row r="10096">
          <cell r="B10096">
            <v>90088</v>
          </cell>
        </row>
        <row r="10097">
          <cell r="B10097">
            <v>90089</v>
          </cell>
        </row>
        <row r="10098">
          <cell r="B10098">
            <v>90090</v>
          </cell>
        </row>
        <row r="10099">
          <cell r="B10099">
            <v>90091</v>
          </cell>
        </row>
        <row r="10100">
          <cell r="B10100">
            <v>90092</v>
          </cell>
        </row>
        <row r="10101">
          <cell r="B10101">
            <v>90093</v>
          </cell>
        </row>
        <row r="10102">
          <cell r="B10102">
            <v>90094</v>
          </cell>
        </row>
        <row r="10103">
          <cell r="B10103">
            <v>90095</v>
          </cell>
        </row>
        <row r="10104">
          <cell r="B10104">
            <v>90096</v>
          </cell>
        </row>
        <row r="10105">
          <cell r="B10105">
            <v>90097</v>
          </cell>
        </row>
        <row r="10106">
          <cell r="B10106">
            <v>90098</v>
          </cell>
        </row>
        <row r="10107">
          <cell r="B10107">
            <v>90099</v>
          </cell>
        </row>
        <row r="10108">
          <cell r="B10108">
            <v>90100</v>
          </cell>
        </row>
        <row r="10109">
          <cell r="B10109">
            <v>90101</v>
          </cell>
        </row>
        <row r="10110">
          <cell r="B10110">
            <v>90102</v>
          </cell>
        </row>
        <row r="10111">
          <cell r="B10111">
            <v>90103</v>
          </cell>
        </row>
        <row r="10112">
          <cell r="B10112">
            <v>90104</v>
          </cell>
        </row>
        <row r="10113">
          <cell r="B10113">
            <v>90105</v>
          </cell>
        </row>
        <row r="10114">
          <cell r="B10114">
            <v>90106</v>
          </cell>
        </row>
        <row r="10115">
          <cell r="B10115">
            <v>90107</v>
          </cell>
        </row>
        <row r="10116">
          <cell r="B10116">
            <v>90108</v>
          </cell>
        </row>
        <row r="10117">
          <cell r="B10117">
            <v>90109</v>
          </cell>
        </row>
        <row r="10118">
          <cell r="B10118">
            <v>90110</v>
          </cell>
        </row>
        <row r="10119">
          <cell r="B10119">
            <v>90111</v>
          </cell>
        </row>
        <row r="10120">
          <cell r="B10120">
            <v>90112</v>
          </cell>
        </row>
        <row r="10121">
          <cell r="B10121">
            <v>90113</v>
          </cell>
        </row>
        <row r="10122">
          <cell r="B10122">
            <v>90114</v>
          </cell>
        </row>
        <row r="10123">
          <cell r="B10123">
            <v>90115</v>
          </cell>
        </row>
        <row r="10124">
          <cell r="B10124">
            <v>90116</v>
          </cell>
        </row>
        <row r="10125">
          <cell r="B10125">
            <v>90117</v>
          </cell>
        </row>
        <row r="10126">
          <cell r="B10126">
            <v>90118</v>
          </cell>
        </row>
        <row r="10127">
          <cell r="B10127">
            <v>90119</v>
          </cell>
        </row>
        <row r="10128">
          <cell r="B10128">
            <v>90120</v>
          </cell>
        </row>
        <row r="10129">
          <cell r="B10129">
            <v>90121</v>
          </cell>
        </row>
        <row r="10130">
          <cell r="B10130">
            <v>90122</v>
          </cell>
        </row>
        <row r="10131">
          <cell r="B10131">
            <v>90123</v>
          </cell>
        </row>
        <row r="10132">
          <cell r="B10132">
            <v>90124</v>
          </cell>
        </row>
        <row r="10133">
          <cell r="B10133">
            <v>90125</v>
          </cell>
        </row>
        <row r="10134">
          <cell r="B10134">
            <v>90126</v>
          </cell>
        </row>
        <row r="10135">
          <cell r="B10135">
            <v>90127</v>
          </cell>
        </row>
        <row r="10136">
          <cell r="B10136">
            <v>90128</v>
          </cell>
        </row>
        <row r="10137">
          <cell r="B10137">
            <v>90129</v>
          </cell>
        </row>
        <row r="10138">
          <cell r="B10138">
            <v>90130</v>
          </cell>
        </row>
        <row r="10139">
          <cell r="B10139">
            <v>90131</v>
          </cell>
        </row>
        <row r="10140">
          <cell r="B10140">
            <v>90132</v>
          </cell>
        </row>
        <row r="10141">
          <cell r="B10141">
            <v>90133</v>
          </cell>
        </row>
        <row r="10142">
          <cell r="B10142">
            <v>90134</v>
          </cell>
        </row>
        <row r="10143">
          <cell r="B10143">
            <v>90135</v>
          </cell>
        </row>
        <row r="10144">
          <cell r="B10144">
            <v>90136</v>
          </cell>
        </row>
        <row r="10145">
          <cell r="B10145">
            <v>90137</v>
          </cell>
        </row>
        <row r="10146">
          <cell r="B10146">
            <v>90138</v>
          </cell>
        </row>
        <row r="10147">
          <cell r="B10147">
            <v>90139</v>
          </cell>
        </row>
        <row r="10148">
          <cell r="B10148">
            <v>90140</v>
          </cell>
        </row>
        <row r="10149">
          <cell r="B10149">
            <v>90141</v>
          </cell>
        </row>
        <row r="10150">
          <cell r="B10150">
            <v>90142</v>
          </cell>
        </row>
        <row r="10151">
          <cell r="B10151">
            <v>90143</v>
          </cell>
        </row>
        <row r="10152">
          <cell r="B10152">
            <v>90144</v>
          </cell>
        </row>
        <row r="10153">
          <cell r="B10153">
            <v>90145</v>
          </cell>
        </row>
        <row r="10154">
          <cell r="B10154">
            <v>90146</v>
          </cell>
        </row>
        <row r="10155">
          <cell r="B10155">
            <v>90147</v>
          </cell>
        </row>
        <row r="10156">
          <cell r="B10156">
            <v>90148</v>
          </cell>
        </row>
        <row r="10157">
          <cell r="B10157">
            <v>90149</v>
          </cell>
        </row>
        <row r="10158">
          <cell r="B10158">
            <v>90150</v>
          </cell>
        </row>
        <row r="10159">
          <cell r="B10159">
            <v>90151</v>
          </cell>
        </row>
        <row r="10160">
          <cell r="B10160">
            <v>90152</v>
          </cell>
        </row>
        <row r="10161">
          <cell r="B10161">
            <v>90153</v>
          </cell>
        </row>
        <row r="10162">
          <cell r="B10162">
            <v>90154</v>
          </cell>
        </row>
        <row r="10163">
          <cell r="B10163">
            <v>90155</v>
          </cell>
        </row>
        <row r="10164">
          <cell r="B10164">
            <v>90156</v>
          </cell>
        </row>
        <row r="10165">
          <cell r="B10165">
            <v>90157</v>
          </cell>
        </row>
        <row r="10166">
          <cell r="B10166">
            <v>90158</v>
          </cell>
        </row>
        <row r="10167">
          <cell r="B10167">
            <v>90159</v>
          </cell>
        </row>
        <row r="10168">
          <cell r="B10168">
            <v>90160</v>
          </cell>
        </row>
        <row r="10169">
          <cell r="B10169">
            <v>90161</v>
          </cell>
        </row>
        <row r="10170">
          <cell r="B10170">
            <v>90162</v>
          </cell>
        </row>
        <row r="10171">
          <cell r="B10171">
            <v>90163</v>
          </cell>
        </row>
        <row r="10172">
          <cell r="B10172">
            <v>90164</v>
          </cell>
        </row>
        <row r="10173">
          <cell r="B10173">
            <v>90165</v>
          </cell>
        </row>
        <row r="10174">
          <cell r="B10174">
            <v>90166</v>
          </cell>
        </row>
        <row r="10175">
          <cell r="B10175">
            <v>90167</v>
          </cell>
        </row>
        <row r="10176">
          <cell r="B10176">
            <v>90168</v>
          </cell>
        </row>
        <row r="10177">
          <cell r="B10177">
            <v>90169</v>
          </cell>
        </row>
        <row r="10178">
          <cell r="B10178">
            <v>90170</v>
          </cell>
        </row>
        <row r="10179">
          <cell r="B10179">
            <v>90171</v>
          </cell>
        </row>
        <row r="10180">
          <cell r="B10180">
            <v>90172</v>
          </cell>
        </row>
        <row r="10181">
          <cell r="B10181">
            <v>90173</v>
          </cell>
        </row>
        <row r="10182">
          <cell r="B10182">
            <v>90174</v>
          </cell>
        </row>
        <row r="10183">
          <cell r="B10183">
            <v>90175</v>
          </cell>
        </row>
        <row r="10184">
          <cell r="B10184">
            <v>90176</v>
          </cell>
        </row>
        <row r="10185">
          <cell r="B10185">
            <v>90177</v>
          </cell>
        </row>
        <row r="10186">
          <cell r="B10186">
            <v>90178</v>
          </cell>
        </row>
        <row r="10187">
          <cell r="B10187">
            <v>90179</v>
          </cell>
        </row>
        <row r="10188">
          <cell r="B10188">
            <v>90180</v>
          </cell>
        </row>
        <row r="10189">
          <cell r="B10189">
            <v>90181</v>
          </cell>
        </row>
        <row r="10190">
          <cell r="B10190">
            <v>90182</v>
          </cell>
        </row>
        <row r="10191">
          <cell r="B10191">
            <v>90183</v>
          </cell>
        </row>
        <row r="10192">
          <cell r="B10192">
            <v>90184</v>
          </cell>
        </row>
        <row r="10193">
          <cell r="B10193">
            <v>90185</v>
          </cell>
        </row>
        <row r="10194">
          <cell r="B10194">
            <v>90186</v>
          </cell>
        </row>
        <row r="10195">
          <cell r="B10195">
            <v>90187</v>
          </cell>
        </row>
        <row r="10196">
          <cell r="B10196">
            <v>90188</v>
          </cell>
        </row>
        <row r="10197">
          <cell r="B10197">
            <v>90189</v>
          </cell>
        </row>
        <row r="10198">
          <cell r="B10198">
            <v>90190</v>
          </cell>
        </row>
        <row r="10199">
          <cell r="B10199">
            <v>90191</v>
          </cell>
        </row>
        <row r="10200">
          <cell r="B10200">
            <v>90192</v>
          </cell>
        </row>
        <row r="10201">
          <cell r="B10201">
            <v>90193</v>
          </cell>
        </row>
        <row r="10202">
          <cell r="B10202">
            <v>90194</v>
          </cell>
        </row>
        <row r="10203">
          <cell r="B10203">
            <v>90195</v>
          </cell>
        </row>
        <row r="10204">
          <cell r="B10204">
            <v>90196</v>
          </cell>
        </row>
        <row r="10205">
          <cell r="B10205">
            <v>90197</v>
          </cell>
        </row>
        <row r="10206">
          <cell r="B10206">
            <v>90198</v>
          </cell>
        </row>
        <row r="10207">
          <cell r="B10207">
            <v>90199</v>
          </cell>
        </row>
        <row r="10208">
          <cell r="B10208">
            <v>90200</v>
          </cell>
        </row>
        <row r="10209">
          <cell r="B10209">
            <v>90201</v>
          </cell>
        </row>
        <row r="10210">
          <cell r="B10210">
            <v>90202</v>
          </cell>
        </row>
        <row r="10211">
          <cell r="B10211">
            <v>90203</v>
          </cell>
        </row>
        <row r="10212">
          <cell r="B10212">
            <v>90204</v>
          </cell>
        </row>
        <row r="10213">
          <cell r="B10213">
            <v>90205</v>
          </cell>
        </row>
        <row r="10214">
          <cell r="B10214">
            <v>90206</v>
          </cell>
        </row>
        <row r="10215">
          <cell r="B10215">
            <v>90207</v>
          </cell>
        </row>
        <row r="10216">
          <cell r="B10216">
            <v>90208</v>
          </cell>
        </row>
        <row r="10217">
          <cell r="B10217">
            <v>90209</v>
          </cell>
        </row>
        <row r="10218">
          <cell r="B10218">
            <v>90210</v>
          </cell>
        </row>
        <row r="10219">
          <cell r="B10219">
            <v>90211</v>
          </cell>
        </row>
        <row r="10220">
          <cell r="B10220">
            <v>90212</v>
          </cell>
        </row>
        <row r="10221">
          <cell r="B10221">
            <v>90213</v>
          </cell>
        </row>
        <row r="10222">
          <cell r="B10222">
            <v>90214</v>
          </cell>
        </row>
        <row r="10223">
          <cell r="B10223">
            <v>90215</v>
          </cell>
        </row>
        <row r="10224">
          <cell r="B10224">
            <v>90216</v>
          </cell>
        </row>
        <row r="10225">
          <cell r="B10225">
            <v>90217</v>
          </cell>
        </row>
        <row r="10226">
          <cell r="B10226">
            <v>90218</v>
          </cell>
        </row>
        <row r="10227">
          <cell r="B10227">
            <v>90219</v>
          </cell>
        </row>
        <row r="10228">
          <cell r="B10228">
            <v>90220</v>
          </cell>
        </row>
        <row r="10229">
          <cell r="B10229">
            <v>90221</v>
          </cell>
        </row>
        <row r="10230">
          <cell r="B10230">
            <v>90222</v>
          </cell>
        </row>
        <row r="10231">
          <cell r="B10231">
            <v>90223</v>
          </cell>
        </row>
        <row r="10232">
          <cell r="B10232">
            <v>90224</v>
          </cell>
        </row>
        <row r="10233">
          <cell r="B10233">
            <v>90225</v>
          </cell>
        </row>
        <row r="10234">
          <cell r="B10234">
            <v>90226</v>
          </cell>
        </row>
        <row r="10235">
          <cell r="B10235">
            <v>90227</v>
          </cell>
        </row>
        <row r="10236">
          <cell r="B10236">
            <v>90228</v>
          </cell>
        </row>
        <row r="10237">
          <cell r="B10237">
            <v>90229</v>
          </cell>
        </row>
        <row r="10238">
          <cell r="B10238">
            <v>90230</v>
          </cell>
        </row>
        <row r="10239">
          <cell r="B10239">
            <v>90231</v>
          </cell>
        </row>
        <row r="10240">
          <cell r="B10240">
            <v>90232</v>
          </cell>
        </row>
        <row r="10241">
          <cell r="B10241">
            <v>90233</v>
          </cell>
        </row>
        <row r="10242">
          <cell r="B10242">
            <v>90234</v>
          </cell>
        </row>
        <row r="10243">
          <cell r="B10243">
            <v>90235</v>
          </cell>
        </row>
        <row r="10244">
          <cell r="B10244">
            <v>90236</v>
          </cell>
        </row>
        <row r="10245">
          <cell r="B10245">
            <v>90237</v>
          </cell>
        </row>
        <row r="10246">
          <cell r="B10246">
            <v>90238</v>
          </cell>
        </row>
        <row r="10247">
          <cell r="B10247">
            <v>90239</v>
          </cell>
        </row>
        <row r="10248">
          <cell r="B10248">
            <v>90240</v>
          </cell>
        </row>
        <row r="10249">
          <cell r="B10249">
            <v>90241</v>
          </cell>
        </row>
        <row r="10250">
          <cell r="B10250">
            <v>90242</v>
          </cell>
        </row>
        <row r="10251">
          <cell r="B10251">
            <v>90243</v>
          </cell>
        </row>
        <row r="10252">
          <cell r="B10252">
            <v>90244</v>
          </cell>
        </row>
        <row r="10253">
          <cell r="B10253">
            <v>90245</v>
          </cell>
        </row>
        <row r="10254">
          <cell r="B10254">
            <v>90246</v>
          </cell>
        </row>
        <row r="10255">
          <cell r="B10255">
            <v>90247</v>
          </cell>
        </row>
        <row r="10256">
          <cell r="B10256">
            <v>90248</v>
          </cell>
        </row>
        <row r="10257">
          <cell r="B10257">
            <v>90249</v>
          </cell>
        </row>
        <row r="10258">
          <cell r="B10258">
            <v>90250</v>
          </cell>
        </row>
        <row r="10259">
          <cell r="B10259">
            <v>90251</v>
          </cell>
        </row>
        <row r="10260">
          <cell r="B10260">
            <v>90252</v>
          </cell>
        </row>
        <row r="10261">
          <cell r="B10261">
            <v>90253</v>
          </cell>
        </row>
        <row r="10262">
          <cell r="B10262">
            <v>90254</v>
          </cell>
        </row>
        <row r="10263">
          <cell r="B10263">
            <v>90255</v>
          </cell>
        </row>
        <row r="10264">
          <cell r="B10264">
            <v>90256</v>
          </cell>
        </row>
        <row r="10265">
          <cell r="B10265">
            <v>90257</v>
          </cell>
        </row>
        <row r="10266">
          <cell r="B10266">
            <v>90258</v>
          </cell>
        </row>
        <row r="10267">
          <cell r="B10267">
            <v>90259</v>
          </cell>
        </row>
        <row r="10268">
          <cell r="B10268">
            <v>90260</v>
          </cell>
        </row>
        <row r="10269">
          <cell r="B10269">
            <v>90261</v>
          </cell>
        </row>
        <row r="10270">
          <cell r="B10270">
            <v>90262</v>
          </cell>
        </row>
        <row r="10271">
          <cell r="B10271">
            <v>90263</v>
          </cell>
        </row>
        <row r="10272">
          <cell r="B10272">
            <v>90264</v>
          </cell>
        </row>
        <row r="10273">
          <cell r="B10273">
            <v>90265</v>
          </cell>
        </row>
        <row r="10274">
          <cell r="B10274">
            <v>90266</v>
          </cell>
        </row>
        <row r="10275">
          <cell r="B10275">
            <v>90267</v>
          </cell>
        </row>
        <row r="10276">
          <cell r="B10276">
            <v>90268</v>
          </cell>
        </row>
        <row r="10277">
          <cell r="B10277">
            <v>90269</v>
          </cell>
        </row>
        <row r="10278">
          <cell r="B10278">
            <v>90270</v>
          </cell>
        </row>
        <row r="10279">
          <cell r="B10279">
            <v>90271</v>
          </cell>
        </row>
        <row r="10280">
          <cell r="B10280">
            <v>90272</v>
          </cell>
        </row>
        <row r="10281">
          <cell r="B10281">
            <v>90273</v>
          </cell>
        </row>
        <row r="10282">
          <cell r="B10282">
            <v>90274</v>
          </cell>
        </row>
        <row r="10283">
          <cell r="B10283">
            <v>90275</v>
          </cell>
        </row>
        <row r="10284">
          <cell r="B10284">
            <v>90276</v>
          </cell>
        </row>
        <row r="10285">
          <cell r="B10285">
            <v>90277</v>
          </cell>
        </row>
        <row r="10286">
          <cell r="B10286">
            <v>90278</v>
          </cell>
        </row>
        <row r="10287">
          <cell r="B10287">
            <v>90279</v>
          </cell>
        </row>
        <row r="10288">
          <cell r="B10288">
            <v>90280</v>
          </cell>
        </row>
        <row r="10289">
          <cell r="B10289">
            <v>90281</v>
          </cell>
        </row>
        <row r="10290">
          <cell r="B10290">
            <v>90282</v>
          </cell>
        </row>
        <row r="10291">
          <cell r="B10291">
            <v>90283</v>
          </cell>
        </row>
        <row r="10292">
          <cell r="B10292">
            <v>90284</v>
          </cell>
        </row>
        <row r="10293">
          <cell r="B10293">
            <v>90285</v>
          </cell>
        </row>
        <row r="10294">
          <cell r="B10294">
            <v>90286</v>
          </cell>
        </row>
        <row r="10295">
          <cell r="B10295">
            <v>90287</v>
          </cell>
        </row>
        <row r="10296">
          <cell r="B10296">
            <v>90288</v>
          </cell>
        </row>
        <row r="10297">
          <cell r="B10297">
            <v>90289</v>
          </cell>
        </row>
        <row r="10298">
          <cell r="B10298">
            <v>90290</v>
          </cell>
        </row>
        <row r="10299">
          <cell r="B10299">
            <v>90291</v>
          </cell>
        </row>
        <row r="10300">
          <cell r="B10300">
            <v>90292</v>
          </cell>
        </row>
        <row r="10301">
          <cell r="B10301">
            <v>90293</v>
          </cell>
        </row>
        <row r="10302">
          <cell r="B10302">
            <v>90294</v>
          </cell>
        </row>
        <row r="10303">
          <cell r="B10303">
            <v>90295</v>
          </cell>
        </row>
        <row r="10304">
          <cell r="B10304">
            <v>90296</v>
          </cell>
        </row>
        <row r="10305">
          <cell r="B10305">
            <v>90297</v>
          </cell>
        </row>
        <row r="10306">
          <cell r="B10306">
            <v>90298</v>
          </cell>
        </row>
        <row r="10307">
          <cell r="B10307">
            <v>90299</v>
          </cell>
        </row>
        <row r="10308">
          <cell r="B10308">
            <v>90300</v>
          </cell>
        </row>
        <row r="10309">
          <cell r="B10309">
            <v>90301</v>
          </cell>
        </row>
        <row r="10310">
          <cell r="B10310">
            <v>90302</v>
          </cell>
        </row>
        <row r="10311">
          <cell r="B10311">
            <v>90303</v>
          </cell>
        </row>
        <row r="10312">
          <cell r="B10312">
            <v>90304</v>
          </cell>
        </row>
        <row r="10313">
          <cell r="B10313">
            <v>90305</v>
          </cell>
        </row>
        <row r="10314">
          <cell r="B10314">
            <v>90306</v>
          </cell>
        </row>
        <row r="10315">
          <cell r="B10315">
            <v>90307</v>
          </cell>
        </row>
        <row r="10316">
          <cell r="B10316">
            <v>90308</v>
          </cell>
        </row>
        <row r="10317">
          <cell r="B10317">
            <v>90309</v>
          </cell>
        </row>
        <row r="10318">
          <cell r="B10318">
            <v>90310</v>
          </cell>
        </row>
        <row r="10319">
          <cell r="B10319">
            <v>90311</v>
          </cell>
        </row>
        <row r="10320">
          <cell r="B10320">
            <v>90312</v>
          </cell>
        </row>
        <row r="10321">
          <cell r="B10321">
            <v>90313</v>
          </cell>
        </row>
        <row r="10322">
          <cell r="B10322">
            <v>90314</v>
          </cell>
        </row>
        <row r="10323">
          <cell r="B10323">
            <v>90315</v>
          </cell>
        </row>
        <row r="10324">
          <cell r="B10324">
            <v>90316</v>
          </cell>
        </row>
        <row r="10325">
          <cell r="B10325">
            <v>90317</v>
          </cell>
        </row>
        <row r="10326">
          <cell r="B10326">
            <v>90318</v>
          </cell>
        </row>
        <row r="10327">
          <cell r="B10327">
            <v>90319</v>
          </cell>
        </row>
        <row r="10328">
          <cell r="B10328">
            <v>90320</v>
          </cell>
        </row>
        <row r="10329">
          <cell r="B10329">
            <v>90321</v>
          </cell>
        </row>
        <row r="10330">
          <cell r="B10330">
            <v>90322</v>
          </cell>
        </row>
        <row r="10331">
          <cell r="B10331">
            <v>90323</v>
          </cell>
        </row>
        <row r="10332">
          <cell r="B10332">
            <v>90324</v>
          </cell>
        </row>
        <row r="10333">
          <cell r="B10333">
            <v>90325</v>
          </cell>
        </row>
        <row r="10334">
          <cell r="B10334">
            <v>90326</v>
          </cell>
        </row>
        <row r="10335">
          <cell r="B10335">
            <v>90327</v>
          </cell>
        </row>
        <row r="10336">
          <cell r="B10336">
            <v>90328</v>
          </cell>
        </row>
        <row r="10337">
          <cell r="B10337">
            <v>90329</v>
          </cell>
        </row>
        <row r="10338">
          <cell r="B10338">
            <v>90330</v>
          </cell>
        </row>
        <row r="10339">
          <cell r="B10339">
            <v>90331</v>
          </cell>
        </row>
        <row r="10340">
          <cell r="B10340">
            <v>90332</v>
          </cell>
        </row>
        <row r="10341">
          <cell r="B10341">
            <v>90333</v>
          </cell>
        </row>
        <row r="10342">
          <cell r="B10342">
            <v>90334</v>
          </cell>
        </row>
        <row r="10343">
          <cell r="B10343">
            <v>90335</v>
          </cell>
        </row>
        <row r="10344">
          <cell r="B10344">
            <v>90336</v>
          </cell>
        </row>
        <row r="10345">
          <cell r="B10345">
            <v>90337</v>
          </cell>
        </row>
        <row r="10346">
          <cell r="B10346">
            <v>90338</v>
          </cell>
        </row>
        <row r="10347">
          <cell r="B10347">
            <v>90339</v>
          </cell>
        </row>
        <row r="10348">
          <cell r="B10348">
            <v>90340</v>
          </cell>
        </row>
        <row r="10349">
          <cell r="B10349">
            <v>90341</v>
          </cell>
        </row>
        <row r="10350">
          <cell r="B10350">
            <v>90342</v>
          </cell>
        </row>
        <row r="10351">
          <cell r="B10351">
            <v>90343</v>
          </cell>
        </row>
        <row r="10352">
          <cell r="B10352">
            <v>90344</v>
          </cell>
        </row>
        <row r="10353">
          <cell r="B10353">
            <v>90345</v>
          </cell>
        </row>
        <row r="10354">
          <cell r="B10354">
            <v>90346</v>
          </cell>
        </row>
        <row r="10355">
          <cell r="B10355">
            <v>90347</v>
          </cell>
        </row>
        <row r="10356">
          <cell r="B10356">
            <v>90348</v>
          </cell>
        </row>
        <row r="10357">
          <cell r="B10357">
            <v>90349</v>
          </cell>
        </row>
        <row r="10358">
          <cell r="B10358">
            <v>90350</v>
          </cell>
        </row>
        <row r="10359">
          <cell r="B10359">
            <v>90351</v>
          </cell>
        </row>
        <row r="10360">
          <cell r="B10360">
            <v>90352</v>
          </cell>
        </row>
        <row r="10361">
          <cell r="B10361">
            <v>90353</v>
          </cell>
        </row>
        <row r="10362">
          <cell r="B10362">
            <v>90354</v>
          </cell>
        </row>
        <row r="10363">
          <cell r="B10363">
            <v>90355</v>
          </cell>
        </row>
        <row r="10364">
          <cell r="B10364">
            <v>90356</v>
          </cell>
        </row>
        <row r="10365">
          <cell r="B10365">
            <v>90357</v>
          </cell>
        </row>
        <row r="10366">
          <cell r="B10366">
            <v>90358</v>
          </cell>
        </row>
        <row r="10367">
          <cell r="B10367">
            <v>90359</v>
          </cell>
        </row>
        <row r="10368">
          <cell r="B10368">
            <v>90360</v>
          </cell>
        </row>
        <row r="10369">
          <cell r="B10369">
            <v>90361</v>
          </cell>
        </row>
        <row r="10370">
          <cell r="B10370">
            <v>90362</v>
          </cell>
        </row>
        <row r="10371">
          <cell r="B10371">
            <v>90363</v>
          </cell>
        </row>
        <row r="10372">
          <cell r="B10372">
            <v>90364</v>
          </cell>
        </row>
        <row r="10373">
          <cell r="B10373">
            <v>90365</v>
          </cell>
        </row>
        <row r="10374">
          <cell r="B10374">
            <v>90366</v>
          </cell>
        </row>
        <row r="10375">
          <cell r="B10375">
            <v>90367</v>
          </cell>
        </row>
        <row r="10376">
          <cell r="B10376">
            <v>90368</v>
          </cell>
        </row>
        <row r="10377">
          <cell r="B10377">
            <v>90369</v>
          </cell>
        </row>
        <row r="10378">
          <cell r="B10378">
            <v>90370</v>
          </cell>
        </row>
        <row r="10379">
          <cell r="B10379">
            <v>90371</v>
          </cell>
        </row>
        <row r="10380">
          <cell r="B10380">
            <v>90372</v>
          </cell>
        </row>
        <row r="10381">
          <cell r="B10381">
            <v>90373</v>
          </cell>
        </row>
        <row r="10382">
          <cell r="B10382">
            <v>90374</v>
          </cell>
        </row>
        <row r="10383">
          <cell r="B10383">
            <v>90375</v>
          </cell>
        </row>
        <row r="10384">
          <cell r="B10384">
            <v>90376</v>
          </cell>
        </row>
        <row r="10385">
          <cell r="B10385">
            <v>90377</v>
          </cell>
        </row>
        <row r="10386">
          <cell r="B10386">
            <v>90378</v>
          </cell>
        </row>
        <row r="10387">
          <cell r="B10387">
            <v>90379</v>
          </cell>
        </row>
        <row r="10388">
          <cell r="B10388">
            <v>90380</v>
          </cell>
        </row>
        <row r="10389">
          <cell r="B10389">
            <v>90381</v>
          </cell>
        </row>
        <row r="10390">
          <cell r="B10390">
            <v>90382</v>
          </cell>
        </row>
        <row r="10391">
          <cell r="B10391">
            <v>90383</v>
          </cell>
        </row>
        <row r="10392">
          <cell r="B10392">
            <v>90384</v>
          </cell>
        </row>
        <row r="10393">
          <cell r="B10393">
            <v>90385</v>
          </cell>
        </row>
        <row r="10394">
          <cell r="B10394">
            <v>90386</v>
          </cell>
        </row>
        <row r="10395">
          <cell r="B10395">
            <v>90387</v>
          </cell>
        </row>
        <row r="10396">
          <cell r="B10396">
            <v>90388</v>
          </cell>
        </row>
        <row r="10397">
          <cell r="B10397">
            <v>90389</v>
          </cell>
        </row>
        <row r="10398">
          <cell r="B10398">
            <v>90390</v>
          </cell>
        </row>
        <row r="10399">
          <cell r="B10399">
            <v>90391</v>
          </cell>
        </row>
        <row r="10400">
          <cell r="B10400">
            <v>90392</v>
          </cell>
        </row>
        <row r="10401">
          <cell r="B10401">
            <v>90393</v>
          </cell>
        </row>
        <row r="10402">
          <cell r="B10402">
            <v>90394</v>
          </cell>
        </row>
        <row r="10403">
          <cell r="B10403">
            <v>90395</v>
          </cell>
        </row>
        <row r="10404">
          <cell r="B10404">
            <v>90396</v>
          </cell>
        </row>
        <row r="10405">
          <cell r="B10405">
            <v>90397</v>
          </cell>
        </row>
        <row r="10406">
          <cell r="B10406">
            <v>90398</v>
          </cell>
        </row>
        <row r="10407">
          <cell r="B10407">
            <v>90399</v>
          </cell>
        </row>
        <row r="10408">
          <cell r="B10408">
            <v>90400</v>
          </cell>
        </row>
        <row r="10409">
          <cell r="B10409">
            <v>90401</v>
          </cell>
        </row>
        <row r="10410">
          <cell r="B10410">
            <v>90402</v>
          </cell>
        </row>
        <row r="10411">
          <cell r="B10411">
            <v>90403</v>
          </cell>
        </row>
        <row r="10412">
          <cell r="B10412">
            <v>90404</v>
          </cell>
        </row>
        <row r="10413">
          <cell r="B10413">
            <v>90405</v>
          </cell>
        </row>
        <row r="10414">
          <cell r="B10414">
            <v>90406</v>
          </cell>
        </row>
        <row r="10415">
          <cell r="B10415">
            <v>90407</v>
          </cell>
        </row>
        <row r="10416">
          <cell r="B10416">
            <v>90408</v>
          </cell>
        </row>
        <row r="10417">
          <cell r="B10417">
            <v>90409</v>
          </cell>
        </row>
        <row r="10418">
          <cell r="B10418">
            <v>90410</v>
          </cell>
        </row>
        <row r="10419">
          <cell r="B10419">
            <v>90411</v>
          </cell>
        </row>
        <row r="10420">
          <cell r="B10420">
            <v>90412</v>
          </cell>
        </row>
        <row r="10421">
          <cell r="B10421">
            <v>90413</v>
          </cell>
        </row>
        <row r="10422">
          <cell r="B10422">
            <v>90414</v>
          </cell>
        </row>
        <row r="10423">
          <cell r="B10423">
            <v>90415</v>
          </cell>
        </row>
        <row r="10424">
          <cell r="B10424">
            <v>90416</v>
          </cell>
        </row>
        <row r="10425">
          <cell r="B10425">
            <v>90417</v>
          </cell>
        </row>
        <row r="10426">
          <cell r="B10426">
            <v>90418</v>
          </cell>
        </row>
        <row r="10427">
          <cell r="B10427">
            <v>90419</v>
          </cell>
        </row>
        <row r="10428">
          <cell r="B10428">
            <v>90420</v>
          </cell>
        </row>
        <row r="10429">
          <cell r="B10429">
            <v>90421</v>
          </cell>
        </row>
        <row r="10430">
          <cell r="B10430">
            <v>90422</v>
          </cell>
        </row>
        <row r="10431">
          <cell r="B10431">
            <v>90423</v>
          </cell>
        </row>
        <row r="10432">
          <cell r="B10432">
            <v>90424</v>
          </cell>
        </row>
        <row r="10433">
          <cell r="B10433">
            <v>90425</v>
          </cell>
        </row>
        <row r="10434">
          <cell r="B10434">
            <v>90426</v>
          </cell>
        </row>
        <row r="10435">
          <cell r="B10435">
            <v>90427</v>
          </cell>
        </row>
        <row r="10436">
          <cell r="B10436">
            <v>90428</v>
          </cell>
        </row>
        <row r="10437">
          <cell r="B10437">
            <v>90429</v>
          </cell>
        </row>
        <row r="10438">
          <cell r="B10438">
            <v>90430</v>
          </cell>
        </row>
        <row r="10439">
          <cell r="B10439">
            <v>90431</v>
          </cell>
        </row>
        <row r="10440">
          <cell r="B10440">
            <v>90432</v>
          </cell>
        </row>
        <row r="10441">
          <cell r="B10441">
            <v>90433</v>
          </cell>
        </row>
        <row r="10442">
          <cell r="B10442">
            <v>90434</v>
          </cell>
        </row>
        <row r="10443">
          <cell r="B10443">
            <v>90435</v>
          </cell>
        </row>
        <row r="10444">
          <cell r="B10444">
            <v>90436</v>
          </cell>
        </row>
        <row r="10445">
          <cell r="B10445">
            <v>90437</v>
          </cell>
        </row>
        <row r="10446">
          <cell r="B10446">
            <v>90438</v>
          </cell>
        </row>
        <row r="10447">
          <cell r="B10447">
            <v>90439</v>
          </cell>
        </row>
        <row r="10448">
          <cell r="B10448">
            <v>90440</v>
          </cell>
        </row>
        <row r="10449">
          <cell r="B10449">
            <v>90441</v>
          </cell>
        </row>
        <row r="10450">
          <cell r="B10450">
            <v>90442</v>
          </cell>
        </row>
        <row r="10451">
          <cell r="B10451">
            <v>90443</v>
          </cell>
        </row>
        <row r="10452">
          <cell r="B10452">
            <v>90444</v>
          </cell>
        </row>
        <row r="10453">
          <cell r="B10453">
            <v>90445</v>
          </cell>
        </row>
        <row r="10454">
          <cell r="B10454">
            <v>90446</v>
          </cell>
        </row>
        <row r="10455">
          <cell r="B10455">
            <v>90447</v>
          </cell>
        </row>
        <row r="10456">
          <cell r="B10456">
            <v>90448</v>
          </cell>
        </row>
        <row r="10457">
          <cell r="B10457">
            <v>90449</v>
          </cell>
        </row>
        <row r="10458">
          <cell r="B10458">
            <v>90450</v>
          </cell>
        </row>
        <row r="10459">
          <cell r="B10459">
            <v>90451</v>
          </cell>
        </row>
        <row r="10460">
          <cell r="B10460">
            <v>90452</v>
          </cell>
        </row>
        <row r="10461">
          <cell r="B10461">
            <v>90453</v>
          </cell>
        </row>
        <row r="10462">
          <cell r="B10462">
            <v>90454</v>
          </cell>
        </row>
        <row r="10463">
          <cell r="B10463">
            <v>90455</v>
          </cell>
        </row>
        <row r="10464">
          <cell r="B10464">
            <v>90456</v>
          </cell>
        </row>
        <row r="10465">
          <cell r="B10465">
            <v>90457</v>
          </cell>
        </row>
        <row r="10466">
          <cell r="B10466">
            <v>90458</v>
          </cell>
        </row>
        <row r="10467">
          <cell r="B10467">
            <v>90459</v>
          </cell>
        </row>
        <row r="10468">
          <cell r="B10468">
            <v>90460</v>
          </cell>
        </row>
        <row r="10469">
          <cell r="B10469">
            <v>90461</v>
          </cell>
        </row>
        <row r="10470">
          <cell r="B10470">
            <v>90462</v>
          </cell>
        </row>
        <row r="10471">
          <cell r="B10471">
            <v>90463</v>
          </cell>
        </row>
        <row r="10472">
          <cell r="B10472">
            <v>90464</v>
          </cell>
        </row>
        <row r="10473">
          <cell r="B10473">
            <v>90465</v>
          </cell>
        </row>
        <row r="10474">
          <cell r="B10474">
            <v>90466</v>
          </cell>
        </row>
        <row r="10475">
          <cell r="B10475">
            <v>90467</v>
          </cell>
        </row>
        <row r="10476">
          <cell r="B10476">
            <v>90468</v>
          </cell>
        </row>
        <row r="10477">
          <cell r="B10477">
            <v>90469</v>
          </cell>
        </row>
        <row r="10478">
          <cell r="B10478">
            <v>90470</v>
          </cell>
        </row>
        <row r="10479">
          <cell r="B10479">
            <v>90471</v>
          </cell>
        </row>
        <row r="10480">
          <cell r="B10480">
            <v>90472</v>
          </cell>
        </row>
        <row r="10481">
          <cell r="B10481">
            <v>90473</v>
          </cell>
        </row>
        <row r="10482">
          <cell r="B10482">
            <v>90474</v>
          </cell>
        </row>
        <row r="10483">
          <cell r="B10483">
            <v>90475</v>
          </cell>
        </row>
        <row r="10484">
          <cell r="B10484">
            <v>90476</v>
          </cell>
        </row>
        <row r="10485">
          <cell r="B10485">
            <v>90477</v>
          </cell>
        </row>
        <row r="10486">
          <cell r="B10486">
            <v>90478</v>
          </cell>
        </row>
        <row r="10487">
          <cell r="B10487">
            <v>90479</v>
          </cell>
        </row>
        <row r="10488">
          <cell r="B10488">
            <v>90480</v>
          </cell>
        </row>
        <row r="10489">
          <cell r="B10489">
            <v>90481</v>
          </cell>
        </row>
        <row r="10490">
          <cell r="B10490">
            <v>90482</v>
          </cell>
        </row>
        <row r="10491">
          <cell r="B10491">
            <v>90483</v>
          </cell>
        </row>
        <row r="10492">
          <cell r="B10492">
            <v>90484</v>
          </cell>
        </row>
        <row r="10493">
          <cell r="B10493">
            <v>90485</v>
          </cell>
        </row>
        <row r="10494">
          <cell r="B10494">
            <v>90486</v>
          </cell>
        </row>
        <row r="10495">
          <cell r="B10495">
            <v>90487</v>
          </cell>
        </row>
        <row r="10496">
          <cell r="B10496">
            <v>90488</v>
          </cell>
        </row>
        <row r="10497">
          <cell r="B10497">
            <v>90489</v>
          </cell>
        </row>
        <row r="10498">
          <cell r="B10498">
            <v>90490</v>
          </cell>
        </row>
        <row r="10499">
          <cell r="B10499">
            <v>90491</v>
          </cell>
        </row>
        <row r="10500">
          <cell r="B10500">
            <v>90492</v>
          </cell>
        </row>
        <row r="10501">
          <cell r="B10501">
            <v>90493</v>
          </cell>
        </row>
        <row r="10502">
          <cell r="B10502">
            <v>90494</v>
          </cell>
        </row>
        <row r="10503">
          <cell r="B10503">
            <v>90495</v>
          </cell>
        </row>
        <row r="10504">
          <cell r="B10504">
            <v>90496</v>
          </cell>
        </row>
        <row r="10505">
          <cell r="B10505">
            <v>90497</v>
          </cell>
        </row>
        <row r="10506">
          <cell r="B10506">
            <v>90498</v>
          </cell>
        </row>
        <row r="10507">
          <cell r="B10507">
            <v>90499</v>
          </cell>
        </row>
        <row r="10508">
          <cell r="B10508">
            <v>90500</v>
          </cell>
        </row>
        <row r="10509">
          <cell r="B10509">
            <v>90501</v>
          </cell>
        </row>
        <row r="10510">
          <cell r="B10510">
            <v>90502</v>
          </cell>
        </row>
        <row r="10511">
          <cell r="B10511">
            <v>90503</v>
          </cell>
        </row>
        <row r="10512">
          <cell r="B10512">
            <v>90504</v>
          </cell>
        </row>
        <row r="10513">
          <cell r="B10513">
            <v>90505</v>
          </cell>
        </row>
        <row r="10514">
          <cell r="B10514">
            <v>90506</v>
          </cell>
        </row>
        <row r="10515">
          <cell r="B10515">
            <v>90507</v>
          </cell>
        </row>
        <row r="10516">
          <cell r="B10516">
            <v>90508</v>
          </cell>
        </row>
        <row r="10517">
          <cell r="B10517">
            <v>90509</v>
          </cell>
        </row>
        <row r="10518">
          <cell r="B10518">
            <v>90510</v>
          </cell>
        </row>
        <row r="10519">
          <cell r="B10519">
            <v>90511</v>
          </cell>
        </row>
        <row r="10520">
          <cell r="B10520">
            <v>90512</v>
          </cell>
        </row>
        <row r="10521">
          <cell r="B10521">
            <v>90513</v>
          </cell>
        </row>
        <row r="10522">
          <cell r="B10522">
            <v>90514</v>
          </cell>
        </row>
        <row r="10523">
          <cell r="B10523">
            <v>90515</v>
          </cell>
        </row>
        <row r="10524">
          <cell r="B10524">
            <v>90516</v>
          </cell>
        </row>
        <row r="10525">
          <cell r="B10525">
            <v>90517</v>
          </cell>
        </row>
        <row r="10526">
          <cell r="B10526">
            <v>90518</v>
          </cell>
        </row>
        <row r="10527">
          <cell r="B10527">
            <v>90519</v>
          </cell>
        </row>
        <row r="10528">
          <cell r="B10528">
            <v>90520</v>
          </cell>
        </row>
        <row r="10529">
          <cell r="B10529">
            <v>90521</v>
          </cell>
        </row>
        <row r="10530">
          <cell r="B10530">
            <v>90522</v>
          </cell>
        </row>
        <row r="10531">
          <cell r="B10531">
            <v>90523</v>
          </cell>
        </row>
        <row r="10532">
          <cell r="B10532">
            <v>90524</v>
          </cell>
        </row>
        <row r="10533">
          <cell r="B10533">
            <v>90525</v>
          </cell>
        </row>
        <row r="10534">
          <cell r="B10534">
            <v>90526</v>
          </cell>
        </row>
        <row r="10535">
          <cell r="B10535">
            <v>90527</v>
          </cell>
        </row>
        <row r="10536">
          <cell r="B10536">
            <v>90528</v>
          </cell>
        </row>
        <row r="10537">
          <cell r="B10537">
            <v>90529</v>
          </cell>
        </row>
        <row r="10538">
          <cell r="B10538">
            <v>90530</v>
          </cell>
        </row>
        <row r="10539">
          <cell r="B10539">
            <v>90531</v>
          </cell>
        </row>
        <row r="10540">
          <cell r="B10540">
            <v>90532</v>
          </cell>
        </row>
        <row r="10541">
          <cell r="B10541">
            <v>90533</v>
          </cell>
        </row>
        <row r="10542">
          <cell r="B10542">
            <v>90534</v>
          </cell>
        </row>
        <row r="10543">
          <cell r="B10543">
            <v>90535</v>
          </cell>
        </row>
        <row r="10544">
          <cell r="B10544">
            <v>90536</v>
          </cell>
        </row>
        <row r="10545">
          <cell r="B10545">
            <v>90537</v>
          </cell>
        </row>
        <row r="10546">
          <cell r="B10546">
            <v>90538</v>
          </cell>
        </row>
        <row r="10547">
          <cell r="B10547">
            <v>90539</v>
          </cell>
        </row>
        <row r="10548">
          <cell r="B10548">
            <v>90540</v>
          </cell>
        </row>
        <row r="10549">
          <cell r="B10549">
            <v>90541</v>
          </cell>
        </row>
        <row r="10550">
          <cell r="B10550">
            <v>90542</v>
          </cell>
        </row>
        <row r="10551">
          <cell r="B10551">
            <v>90543</v>
          </cell>
        </row>
        <row r="10552">
          <cell r="B10552">
            <v>90544</v>
          </cell>
        </row>
        <row r="10553">
          <cell r="B10553">
            <v>90545</v>
          </cell>
        </row>
        <row r="10554">
          <cell r="B10554">
            <v>90546</v>
          </cell>
        </row>
        <row r="10555">
          <cell r="B10555">
            <v>90547</v>
          </cell>
        </row>
        <row r="10556">
          <cell r="B10556">
            <v>90548</v>
          </cell>
        </row>
        <row r="10557">
          <cell r="B10557">
            <v>90549</v>
          </cell>
        </row>
        <row r="10558">
          <cell r="B10558">
            <v>90550</v>
          </cell>
        </row>
        <row r="10559">
          <cell r="B10559">
            <v>90551</v>
          </cell>
        </row>
        <row r="10560">
          <cell r="B10560">
            <v>90552</v>
          </cell>
        </row>
        <row r="10561">
          <cell r="B10561">
            <v>90553</v>
          </cell>
        </row>
        <row r="10562">
          <cell r="B10562">
            <v>90554</v>
          </cell>
        </row>
        <row r="10563">
          <cell r="B10563">
            <v>90555</v>
          </cell>
        </row>
        <row r="10564">
          <cell r="B10564">
            <v>90556</v>
          </cell>
        </row>
        <row r="10565">
          <cell r="B10565">
            <v>90557</v>
          </cell>
        </row>
        <row r="10566">
          <cell r="B10566">
            <v>90558</v>
          </cell>
        </row>
        <row r="10567">
          <cell r="B10567">
            <v>90559</v>
          </cell>
        </row>
        <row r="10568">
          <cell r="B10568">
            <v>90560</v>
          </cell>
        </row>
        <row r="10569">
          <cell r="B10569">
            <v>90561</v>
          </cell>
        </row>
        <row r="10570">
          <cell r="B10570">
            <v>90562</v>
          </cell>
        </row>
        <row r="10571">
          <cell r="B10571">
            <v>90563</v>
          </cell>
        </row>
        <row r="10572">
          <cell r="B10572">
            <v>90564</v>
          </cell>
        </row>
        <row r="10573">
          <cell r="B10573">
            <v>90565</v>
          </cell>
        </row>
        <row r="10574">
          <cell r="B10574">
            <v>90566</v>
          </cell>
        </row>
        <row r="10575">
          <cell r="B10575">
            <v>90567</v>
          </cell>
        </row>
        <row r="10576">
          <cell r="B10576">
            <v>90568</v>
          </cell>
        </row>
        <row r="10577">
          <cell r="B10577">
            <v>90569</v>
          </cell>
        </row>
        <row r="10578">
          <cell r="B10578">
            <v>90570</v>
          </cell>
        </row>
        <row r="10579">
          <cell r="B10579">
            <v>90571</v>
          </cell>
        </row>
        <row r="10580">
          <cell r="B10580">
            <v>90572</v>
          </cell>
        </row>
        <row r="10581">
          <cell r="B10581">
            <v>90573</v>
          </cell>
        </row>
        <row r="10582">
          <cell r="B10582">
            <v>90574</v>
          </cell>
        </row>
        <row r="10583">
          <cell r="B10583">
            <v>90575</v>
          </cell>
        </row>
        <row r="10584">
          <cell r="B10584">
            <v>90576</v>
          </cell>
        </row>
        <row r="10585">
          <cell r="B10585">
            <v>90577</v>
          </cell>
        </row>
        <row r="10586">
          <cell r="B10586">
            <v>90578</v>
          </cell>
        </row>
        <row r="10587">
          <cell r="B10587">
            <v>90579</v>
          </cell>
        </row>
        <row r="10588">
          <cell r="B10588">
            <v>90580</v>
          </cell>
        </row>
        <row r="10589">
          <cell r="B10589">
            <v>90581</v>
          </cell>
        </row>
        <row r="10590">
          <cell r="B10590">
            <v>90582</v>
          </cell>
        </row>
        <row r="10591">
          <cell r="B10591">
            <v>90583</v>
          </cell>
        </row>
        <row r="10592">
          <cell r="B10592">
            <v>90584</v>
          </cell>
        </row>
        <row r="10593">
          <cell r="B10593">
            <v>90585</v>
          </cell>
        </row>
        <row r="10594">
          <cell r="B10594">
            <v>90586</v>
          </cell>
        </row>
        <row r="10595">
          <cell r="B10595">
            <v>90587</v>
          </cell>
        </row>
        <row r="10596">
          <cell r="B10596">
            <v>90588</v>
          </cell>
        </row>
        <row r="10597">
          <cell r="B10597">
            <v>90589</v>
          </cell>
        </row>
        <row r="10598">
          <cell r="B10598">
            <v>90590</v>
          </cell>
        </row>
        <row r="10599">
          <cell r="B10599">
            <v>90591</v>
          </cell>
        </row>
        <row r="10600">
          <cell r="B10600">
            <v>90592</v>
          </cell>
        </row>
        <row r="10601">
          <cell r="B10601">
            <v>90593</v>
          </cell>
        </row>
        <row r="10602">
          <cell r="B10602">
            <v>90594</v>
          </cell>
        </row>
        <row r="10603">
          <cell r="B10603">
            <v>90595</v>
          </cell>
        </row>
        <row r="10604">
          <cell r="B10604">
            <v>90596</v>
          </cell>
        </row>
        <row r="10605">
          <cell r="B10605">
            <v>90597</v>
          </cell>
        </row>
        <row r="10606">
          <cell r="B10606">
            <v>90598</v>
          </cell>
        </row>
        <row r="10607">
          <cell r="B10607">
            <v>90599</v>
          </cell>
        </row>
        <row r="10608">
          <cell r="B10608">
            <v>90600</v>
          </cell>
        </row>
        <row r="10609">
          <cell r="B10609">
            <v>90601</v>
          </cell>
        </row>
        <row r="10610">
          <cell r="B10610">
            <v>90602</v>
          </cell>
        </row>
        <row r="10611">
          <cell r="B10611">
            <v>90603</v>
          </cell>
        </row>
        <row r="10612">
          <cell r="B10612">
            <v>90604</v>
          </cell>
        </row>
        <row r="10613">
          <cell r="B10613">
            <v>90605</v>
          </cell>
        </row>
        <row r="10614">
          <cell r="B10614">
            <v>90606</v>
          </cell>
        </row>
        <row r="10615">
          <cell r="B10615">
            <v>90607</v>
          </cell>
        </row>
        <row r="10616">
          <cell r="B10616">
            <v>90608</v>
          </cell>
        </row>
        <row r="10617">
          <cell r="B10617">
            <v>90609</v>
          </cell>
        </row>
        <row r="10618">
          <cell r="B10618">
            <v>90610</v>
          </cell>
        </row>
        <row r="10619">
          <cell r="B10619">
            <v>90611</v>
          </cell>
        </row>
        <row r="10620">
          <cell r="B10620">
            <v>90612</v>
          </cell>
        </row>
        <row r="10621">
          <cell r="B10621">
            <v>90613</v>
          </cell>
        </row>
        <row r="10622">
          <cell r="B10622">
            <v>90614</v>
          </cell>
        </row>
        <row r="10623">
          <cell r="B10623">
            <v>90615</v>
          </cell>
        </row>
        <row r="10624">
          <cell r="B10624">
            <v>90616</v>
          </cell>
        </row>
        <row r="10625">
          <cell r="B10625">
            <v>90617</v>
          </cell>
        </row>
        <row r="10626">
          <cell r="B10626">
            <v>90618</v>
          </cell>
        </row>
        <row r="10627">
          <cell r="B10627">
            <v>90619</v>
          </cell>
        </row>
        <row r="10628">
          <cell r="B10628">
            <v>90620</v>
          </cell>
        </row>
        <row r="10629">
          <cell r="B10629">
            <v>90621</v>
          </cell>
        </row>
        <row r="10630">
          <cell r="B10630">
            <v>90622</v>
          </cell>
        </row>
        <row r="10631">
          <cell r="B10631">
            <v>90623</v>
          </cell>
        </row>
        <row r="10632">
          <cell r="B10632">
            <v>90624</v>
          </cell>
        </row>
        <row r="10633">
          <cell r="B10633">
            <v>90625</v>
          </cell>
        </row>
        <row r="10634">
          <cell r="B10634">
            <v>90626</v>
          </cell>
        </row>
        <row r="10635">
          <cell r="B10635">
            <v>90627</v>
          </cell>
        </row>
        <row r="10636">
          <cell r="B10636">
            <v>90628</v>
          </cell>
        </row>
        <row r="10637">
          <cell r="B10637">
            <v>90629</v>
          </cell>
        </row>
        <row r="10638">
          <cell r="B10638">
            <v>90630</v>
          </cell>
        </row>
        <row r="10639">
          <cell r="B10639">
            <v>90631</v>
          </cell>
        </row>
        <row r="10640">
          <cell r="B10640">
            <v>90632</v>
          </cell>
        </row>
        <row r="10641">
          <cell r="B10641">
            <v>90633</v>
          </cell>
        </row>
        <row r="10642">
          <cell r="B10642">
            <v>90634</v>
          </cell>
        </row>
        <row r="10643">
          <cell r="B10643">
            <v>90635</v>
          </cell>
        </row>
        <row r="10644">
          <cell r="B10644">
            <v>90636</v>
          </cell>
        </row>
        <row r="10645">
          <cell r="B10645">
            <v>90637</v>
          </cell>
        </row>
        <row r="10646">
          <cell r="B10646">
            <v>90638</v>
          </cell>
        </row>
        <row r="10647">
          <cell r="B10647">
            <v>90639</v>
          </cell>
        </row>
        <row r="10648">
          <cell r="B10648">
            <v>90640</v>
          </cell>
        </row>
        <row r="10649">
          <cell r="B10649">
            <v>90641</v>
          </cell>
        </row>
        <row r="10650">
          <cell r="B10650">
            <v>90642</v>
          </cell>
        </row>
        <row r="10651">
          <cell r="B10651">
            <v>90643</v>
          </cell>
        </row>
        <row r="10652">
          <cell r="B10652">
            <v>90644</v>
          </cell>
        </row>
        <row r="10653">
          <cell r="B10653">
            <v>90645</v>
          </cell>
        </row>
        <row r="10654">
          <cell r="B10654">
            <v>90646</v>
          </cell>
        </row>
        <row r="10655">
          <cell r="B10655">
            <v>90647</v>
          </cell>
        </row>
        <row r="10656">
          <cell r="B10656">
            <v>90648</v>
          </cell>
        </row>
        <row r="10657">
          <cell r="B10657">
            <v>90649</v>
          </cell>
        </row>
        <row r="10658">
          <cell r="B10658">
            <v>90650</v>
          </cell>
        </row>
        <row r="10659">
          <cell r="B10659">
            <v>90651</v>
          </cell>
        </row>
        <row r="10660">
          <cell r="B10660">
            <v>90652</v>
          </cell>
        </row>
        <row r="10661">
          <cell r="B10661">
            <v>90653</v>
          </cell>
        </row>
        <row r="10662">
          <cell r="B10662">
            <v>90654</v>
          </cell>
        </row>
        <row r="10663">
          <cell r="B10663">
            <v>90655</v>
          </cell>
        </row>
        <row r="10664">
          <cell r="B10664">
            <v>90656</v>
          </cell>
        </row>
        <row r="10665">
          <cell r="B10665">
            <v>90657</v>
          </cell>
        </row>
        <row r="10666">
          <cell r="B10666">
            <v>90658</v>
          </cell>
        </row>
        <row r="10667">
          <cell r="B10667">
            <v>90659</v>
          </cell>
        </row>
        <row r="10668">
          <cell r="B10668">
            <v>90660</v>
          </cell>
        </row>
        <row r="10669">
          <cell r="B10669">
            <v>90661</v>
          </cell>
        </row>
        <row r="10670">
          <cell r="B10670">
            <v>90662</v>
          </cell>
        </row>
        <row r="10671">
          <cell r="B10671">
            <v>90663</v>
          </cell>
        </row>
        <row r="10672">
          <cell r="B10672">
            <v>90664</v>
          </cell>
        </row>
        <row r="10673">
          <cell r="B10673">
            <v>90665</v>
          </cell>
        </row>
        <row r="10674">
          <cell r="B10674">
            <v>90666</v>
          </cell>
        </row>
        <row r="10675">
          <cell r="B10675">
            <v>90667</v>
          </cell>
        </row>
        <row r="10676">
          <cell r="B10676">
            <v>90668</v>
          </cell>
        </row>
        <row r="10677">
          <cell r="B10677">
            <v>90669</v>
          </cell>
        </row>
        <row r="10678">
          <cell r="B10678">
            <v>90670</v>
          </cell>
        </row>
        <row r="10679">
          <cell r="B10679">
            <v>90671</v>
          </cell>
        </row>
        <row r="10680">
          <cell r="B10680">
            <v>90672</v>
          </cell>
        </row>
        <row r="10681">
          <cell r="B10681">
            <v>90673</v>
          </cell>
        </row>
        <row r="10682">
          <cell r="B10682">
            <v>90674</v>
          </cell>
        </row>
        <row r="10683">
          <cell r="B10683">
            <v>90675</v>
          </cell>
        </row>
        <row r="10684">
          <cell r="B10684">
            <v>90676</v>
          </cell>
        </row>
        <row r="10685">
          <cell r="B10685">
            <v>90677</v>
          </cell>
        </row>
        <row r="10686">
          <cell r="B10686">
            <v>90678</v>
          </cell>
        </row>
        <row r="10687">
          <cell r="B10687">
            <v>90679</v>
          </cell>
        </row>
        <row r="10688">
          <cell r="B10688">
            <v>90680</v>
          </cell>
        </row>
        <row r="10689">
          <cell r="B10689">
            <v>90681</v>
          </cell>
        </row>
        <row r="10690">
          <cell r="B10690">
            <v>90682</v>
          </cell>
        </row>
        <row r="10691">
          <cell r="B10691">
            <v>90683</v>
          </cell>
        </row>
        <row r="10692">
          <cell r="B10692">
            <v>90684</v>
          </cell>
        </row>
        <row r="10693">
          <cell r="B10693">
            <v>90685</v>
          </cell>
        </row>
        <row r="10694">
          <cell r="B10694">
            <v>90686</v>
          </cell>
        </row>
        <row r="10695">
          <cell r="B10695">
            <v>90687</v>
          </cell>
        </row>
        <row r="10696">
          <cell r="B10696">
            <v>90688</v>
          </cell>
        </row>
        <row r="10697">
          <cell r="B10697">
            <v>90689</v>
          </cell>
        </row>
        <row r="10698">
          <cell r="B10698">
            <v>90690</v>
          </cell>
        </row>
        <row r="10699">
          <cell r="B10699">
            <v>90691</v>
          </cell>
        </row>
        <row r="10700">
          <cell r="B10700">
            <v>90692</v>
          </cell>
        </row>
        <row r="10701">
          <cell r="B10701">
            <v>90693</v>
          </cell>
        </row>
        <row r="10702">
          <cell r="B10702">
            <v>90694</v>
          </cell>
        </row>
        <row r="10703">
          <cell r="B10703">
            <v>90695</v>
          </cell>
        </row>
        <row r="10704">
          <cell r="B10704">
            <v>90696</v>
          </cell>
        </row>
        <row r="10705">
          <cell r="B10705">
            <v>90697</v>
          </cell>
        </row>
        <row r="10706">
          <cell r="B10706">
            <v>90698</v>
          </cell>
        </row>
        <row r="10707">
          <cell r="B10707">
            <v>90699</v>
          </cell>
        </row>
        <row r="10708">
          <cell r="B10708">
            <v>90700</v>
          </cell>
        </row>
        <row r="10709">
          <cell r="B10709">
            <v>90701</v>
          </cell>
        </row>
        <row r="10710">
          <cell r="B10710">
            <v>90702</v>
          </cell>
        </row>
        <row r="10711">
          <cell r="B10711">
            <v>90703</v>
          </cell>
        </row>
        <row r="10712">
          <cell r="B10712">
            <v>90704</v>
          </cell>
        </row>
        <row r="10713">
          <cell r="B10713">
            <v>90705</v>
          </cell>
        </row>
        <row r="10714">
          <cell r="B10714">
            <v>90706</v>
          </cell>
        </row>
        <row r="10715">
          <cell r="B10715">
            <v>90707</v>
          </cell>
        </row>
        <row r="10716">
          <cell r="B10716">
            <v>90708</v>
          </cell>
        </row>
        <row r="10717">
          <cell r="B10717">
            <v>90709</v>
          </cell>
        </row>
        <row r="10718">
          <cell r="B10718">
            <v>90710</v>
          </cell>
        </row>
        <row r="10719">
          <cell r="B10719">
            <v>90711</v>
          </cell>
        </row>
        <row r="10720">
          <cell r="B10720">
            <v>90712</v>
          </cell>
        </row>
        <row r="10721">
          <cell r="B10721">
            <v>90713</v>
          </cell>
        </row>
        <row r="10722">
          <cell r="B10722">
            <v>90714</v>
          </cell>
        </row>
        <row r="10723">
          <cell r="B10723">
            <v>90715</v>
          </cell>
        </row>
        <row r="10724">
          <cell r="B10724">
            <v>90716</v>
          </cell>
        </row>
        <row r="10725">
          <cell r="B10725">
            <v>90717</v>
          </cell>
        </row>
        <row r="10726">
          <cell r="B10726">
            <v>90718</v>
          </cell>
        </row>
        <row r="10727">
          <cell r="B10727">
            <v>90719</v>
          </cell>
        </row>
        <row r="10728">
          <cell r="B10728">
            <v>90720</v>
          </cell>
        </row>
        <row r="10729">
          <cell r="B10729">
            <v>90721</v>
          </cell>
        </row>
        <row r="10730">
          <cell r="B10730">
            <v>90722</v>
          </cell>
        </row>
        <row r="10731">
          <cell r="B10731">
            <v>90723</v>
          </cell>
        </row>
        <row r="10732">
          <cell r="B10732">
            <v>90724</v>
          </cell>
        </row>
        <row r="10733">
          <cell r="B10733">
            <v>90725</v>
          </cell>
        </row>
        <row r="10734">
          <cell r="B10734">
            <v>90726</v>
          </cell>
        </row>
        <row r="10735">
          <cell r="B10735">
            <v>90727</v>
          </cell>
        </row>
        <row r="10736">
          <cell r="B10736">
            <v>90728</v>
          </cell>
        </row>
        <row r="10737">
          <cell r="B10737">
            <v>90729</v>
          </cell>
        </row>
        <row r="10738">
          <cell r="B10738">
            <v>90730</v>
          </cell>
        </row>
        <row r="10739">
          <cell r="B10739">
            <v>90731</v>
          </cell>
        </row>
        <row r="10740">
          <cell r="B10740">
            <v>90732</v>
          </cell>
        </row>
        <row r="10741">
          <cell r="B10741">
            <v>90733</v>
          </cell>
        </row>
        <row r="10742">
          <cell r="B10742">
            <v>90734</v>
          </cell>
        </row>
        <row r="10743">
          <cell r="B10743">
            <v>90735</v>
          </cell>
        </row>
        <row r="10744">
          <cell r="B10744">
            <v>90736</v>
          </cell>
        </row>
        <row r="10745">
          <cell r="B10745">
            <v>90737</v>
          </cell>
        </row>
        <row r="10746">
          <cell r="B10746">
            <v>90738</v>
          </cell>
        </row>
        <row r="10747">
          <cell r="B10747">
            <v>90739</v>
          </cell>
        </row>
        <row r="10748">
          <cell r="B10748">
            <v>90740</v>
          </cell>
        </row>
        <row r="10749">
          <cell r="B10749">
            <v>90741</v>
          </cell>
        </row>
        <row r="10750">
          <cell r="B10750">
            <v>90742</v>
          </cell>
        </row>
        <row r="10751">
          <cell r="B10751">
            <v>90743</v>
          </cell>
        </row>
        <row r="10752">
          <cell r="B10752">
            <v>90744</v>
          </cell>
        </row>
        <row r="10753">
          <cell r="B10753">
            <v>90745</v>
          </cell>
        </row>
        <row r="10754">
          <cell r="B10754">
            <v>90746</v>
          </cell>
        </row>
        <row r="10755">
          <cell r="B10755">
            <v>90747</v>
          </cell>
        </row>
        <row r="10756">
          <cell r="B10756">
            <v>90748</v>
          </cell>
        </row>
        <row r="10757">
          <cell r="B10757">
            <v>90749</v>
          </cell>
        </row>
        <row r="10758">
          <cell r="B10758">
            <v>90750</v>
          </cell>
        </row>
        <row r="10759">
          <cell r="B10759">
            <v>90751</v>
          </cell>
        </row>
        <row r="10760">
          <cell r="B10760">
            <v>90752</v>
          </cell>
        </row>
        <row r="10761">
          <cell r="B10761">
            <v>90753</v>
          </cell>
        </row>
        <row r="10762">
          <cell r="B10762">
            <v>90754</v>
          </cell>
        </row>
        <row r="10763">
          <cell r="B10763">
            <v>90755</v>
          </cell>
        </row>
        <row r="10764">
          <cell r="B10764">
            <v>90756</v>
          </cell>
        </row>
        <row r="10765">
          <cell r="B10765">
            <v>90757</v>
          </cell>
        </row>
        <row r="10766">
          <cell r="B10766">
            <v>90758</v>
          </cell>
        </row>
        <row r="10767">
          <cell r="B10767">
            <v>90759</v>
          </cell>
        </row>
        <row r="10768">
          <cell r="B10768">
            <v>90760</v>
          </cell>
        </row>
        <row r="10769">
          <cell r="B10769">
            <v>90761</v>
          </cell>
        </row>
        <row r="10770">
          <cell r="B10770">
            <v>90762</v>
          </cell>
        </row>
        <row r="10771">
          <cell r="B10771">
            <v>90763</v>
          </cell>
        </row>
        <row r="10772">
          <cell r="B10772">
            <v>90764</v>
          </cell>
        </row>
        <row r="10773">
          <cell r="B10773">
            <v>90765</v>
          </cell>
        </row>
        <row r="10774">
          <cell r="B10774">
            <v>90766</v>
          </cell>
        </row>
        <row r="10775">
          <cell r="B10775">
            <v>90767</v>
          </cell>
        </row>
        <row r="10776">
          <cell r="B10776">
            <v>90768</v>
          </cell>
        </row>
        <row r="10777">
          <cell r="B10777">
            <v>90769</v>
          </cell>
        </row>
        <row r="10778">
          <cell r="B10778">
            <v>90770</v>
          </cell>
        </row>
        <row r="10779">
          <cell r="B10779">
            <v>90771</v>
          </cell>
        </row>
        <row r="10780">
          <cell r="B10780">
            <v>90772</v>
          </cell>
        </row>
        <row r="10781">
          <cell r="B10781">
            <v>90773</v>
          </cell>
        </row>
        <row r="10782">
          <cell r="B10782">
            <v>90774</v>
          </cell>
        </row>
        <row r="10783">
          <cell r="B10783">
            <v>90775</v>
          </cell>
        </row>
        <row r="10784">
          <cell r="B10784">
            <v>90776</v>
          </cell>
        </row>
        <row r="10785">
          <cell r="B10785">
            <v>90777</v>
          </cell>
        </row>
        <row r="10786">
          <cell r="B10786">
            <v>90778</v>
          </cell>
        </row>
        <row r="10787">
          <cell r="B10787">
            <v>90779</v>
          </cell>
        </row>
        <row r="10788">
          <cell r="B10788">
            <v>90780</v>
          </cell>
        </row>
        <row r="10789">
          <cell r="B10789">
            <v>90781</v>
          </cell>
        </row>
        <row r="10790">
          <cell r="B10790">
            <v>90782</v>
          </cell>
        </row>
        <row r="10791">
          <cell r="B10791">
            <v>90783</v>
          </cell>
        </row>
        <row r="10792">
          <cell r="B10792">
            <v>90784</v>
          </cell>
        </row>
        <row r="10793">
          <cell r="B10793">
            <v>90785</v>
          </cell>
        </row>
        <row r="10794">
          <cell r="B10794">
            <v>90786</v>
          </cell>
        </row>
        <row r="10795">
          <cell r="B10795">
            <v>90787</v>
          </cell>
        </row>
        <row r="10796">
          <cell r="B10796">
            <v>90788</v>
          </cell>
        </row>
        <row r="10797">
          <cell r="B10797">
            <v>90789</v>
          </cell>
        </row>
        <row r="10798">
          <cell r="B10798">
            <v>90790</v>
          </cell>
        </row>
        <row r="10799">
          <cell r="B10799">
            <v>90791</v>
          </cell>
        </row>
        <row r="10800">
          <cell r="B10800">
            <v>90792</v>
          </cell>
        </row>
        <row r="10801">
          <cell r="B10801">
            <v>90793</v>
          </cell>
        </row>
        <row r="10802">
          <cell r="B10802">
            <v>90794</v>
          </cell>
        </row>
        <row r="10803">
          <cell r="B10803">
            <v>90795</v>
          </cell>
        </row>
        <row r="10804">
          <cell r="B10804">
            <v>90796</v>
          </cell>
        </row>
        <row r="10805">
          <cell r="B10805">
            <v>90797</v>
          </cell>
        </row>
        <row r="10806">
          <cell r="B10806">
            <v>90798</v>
          </cell>
        </row>
        <row r="10807">
          <cell r="B10807">
            <v>90799</v>
          </cell>
        </row>
        <row r="10808">
          <cell r="B10808">
            <v>90800</v>
          </cell>
        </row>
        <row r="10809">
          <cell r="B10809">
            <v>90801</v>
          </cell>
        </row>
        <row r="10810">
          <cell r="B10810">
            <v>90802</v>
          </cell>
        </row>
        <row r="10811">
          <cell r="B10811">
            <v>90803</v>
          </cell>
        </row>
        <row r="10812">
          <cell r="B10812">
            <v>90804</v>
          </cell>
        </row>
        <row r="10813">
          <cell r="B10813">
            <v>90805</v>
          </cell>
        </row>
        <row r="10814">
          <cell r="B10814">
            <v>90806</v>
          </cell>
        </row>
        <row r="10815">
          <cell r="B10815">
            <v>90807</v>
          </cell>
        </row>
        <row r="10816">
          <cell r="B10816">
            <v>90808</v>
          </cell>
        </row>
        <row r="10817">
          <cell r="B10817">
            <v>90809</v>
          </cell>
        </row>
        <row r="10818">
          <cell r="B10818">
            <v>90810</v>
          </cell>
        </row>
        <row r="10819">
          <cell r="B10819">
            <v>90811</v>
          </cell>
        </row>
        <row r="10820">
          <cell r="B10820">
            <v>90812</v>
          </cell>
        </row>
        <row r="10821">
          <cell r="B10821">
            <v>90813</v>
          </cell>
        </row>
        <row r="10822">
          <cell r="B10822">
            <v>90814</v>
          </cell>
        </row>
        <row r="10823">
          <cell r="B10823">
            <v>90815</v>
          </cell>
        </row>
        <row r="10824">
          <cell r="B10824">
            <v>90816</v>
          </cell>
        </row>
        <row r="10825">
          <cell r="B10825">
            <v>90817</v>
          </cell>
        </row>
        <row r="10826">
          <cell r="B10826">
            <v>90818</v>
          </cell>
        </row>
        <row r="10827">
          <cell r="B10827">
            <v>90819</v>
          </cell>
        </row>
        <row r="10828">
          <cell r="B10828">
            <v>90820</v>
          </cell>
        </row>
        <row r="10829">
          <cell r="B10829">
            <v>90821</v>
          </cell>
        </row>
        <row r="10830">
          <cell r="B10830">
            <v>90822</v>
          </cell>
        </row>
        <row r="10831">
          <cell r="B10831">
            <v>90823</v>
          </cell>
        </row>
        <row r="10832">
          <cell r="B10832">
            <v>90824</v>
          </cell>
        </row>
        <row r="10833">
          <cell r="B10833">
            <v>90825</v>
          </cell>
        </row>
        <row r="10834">
          <cell r="B10834">
            <v>90826</v>
          </cell>
        </row>
        <row r="10835">
          <cell r="B10835">
            <v>90827</v>
          </cell>
        </row>
        <row r="10836">
          <cell r="B10836">
            <v>90828</v>
          </cell>
        </row>
        <row r="10837">
          <cell r="B10837">
            <v>90829</v>
          </cell>
        </row>
        <row r="10838">
          <cell r="B10838">
            <v>90830</v>
          </cell>
        </row>
        <row r="10839">
          <cell r="B10839">
            <v>90831</v>
          </cell>
        </row>
        <row r="10840">
          <cell r="B10840">
            <v>90832</v>
          </cell>
        </row>
        <row r="10841">
          <cell r="B10841">
            <v>90833</v>
          </cell>
        </row>
        <row r="10842">
          <cell r="B10842">
            <v>90834</v>
          </cell>
        </row>
        <row r="10843">
          <cell r="B10843">
            <v>90835</v>
          </cell>
        </row>
        <row r="10844">
          <cell r="B10844">
            <v>90836</v>
          </cell>
        </row>
        <row r="10845">
          <cell r="B10845">
            <v>90837</v>
          </cell>
        </row>
        <row r="10846">
          <cell r="B10846">
            <v>90838</v>
          </cell>
        </row>
        <row r="10847">
          <cell r="B10847">
            <v>90839</v>
          </cell>
        </row>
        <row r="10848">
          <cell r="B10848">
            <v>90840</v>
          </cell>
        </row>
        <row r="10849">
          <cell r="B10849">
            <v>90841</v>
          </cell>
        </row>
        <row r="10850">
          <cell r="B10850">
            <v>90842</v>
          </cell>
        </row>
        <row r="10851">
          <cell r="B10851">
            <v>90843</v>
          </cell>
        </row>
        <row r="10852">
          <cell r="B10852">
            <v>90844</v>
          </cell>
        </row>
        <row r="10853">
          <cell r="B10853">
            <v>90845</v>
          </cell>
        </row>
        <row r="10854">
          <cell r="B10854">
            <v>90846</v>
          </cell>
        </row>
        <row r="10855">
          <cell r="B10855">
            <v>90847</v>
          </cell>
        </row>
        <row r="10856">
          <cell r="B10856">
            <v>90848</v>
          </cell>
        </row>
        <row r="10857">
          <cell r="B10857">
            <v>90849</v>
          </cell>
        </row>
        <row r="10858">
          <cell r="B10858">
            <v>90850</v>
          </cell>
        </row>
        <row r="10859">
          <cell r="B10859">
            <v>90851</v>
          </cell>
        </row>
        <row r="10860">
          <cell r="B10860">
            <v>90852</v>
          </cell>
        </row>
        <row r="10861">
          <cell r="B10861">
            <v>90853</v>
          </cell>
        </row>
        <row r="10862">
          <cell r="B10862">
            <v>90854</v>
          </cell>
        </row>
        <row r="10863">
          <cell r="B10863">
            <v>90855</v>
          </cell>
        </row>
        <row r="10864">
          <cell r="B10864">
            <v>90856</v>
          </cell>
        </row>
        <row r="10865">
          <cell r="B10865">
            <v>90857</v>
          </cell>
        </row>
        <row r="10866">
          <cell r="B10866">
            <v>90858</v>
          </cell>
        </row>
        <row r="10867">
          <cell r="B10867">
            <v>90859</v>
          </cell>
        </row>
        <row r="10868">
          <cell r="B10868">
            <v>90860</v>
          </cell>
        </row>
        <row r="10869">
          <cell r="B10869">
            <v>90861</v>
          </cell>
        </row>
        <row r="10870">
          <cell r="B10870">
            <v>90862</v>
          </cell>
        </row>
        <row r="10871">
          <cell r="B10871">
            <v>90863</v>
          </cell>
        </row>
        <row r="10872">
          <cell r="B10872">
            <v>90864</v>
          </cell>
        </row>
        <row r="10873">
          <cell r="B10873">
            <v>90865</v>
          </cell>
        </row>
        <row r="10874">
          <cell r="B10874">
            <v>90866</v>
          </cell>
        </row>
        <row r="10875">
          <cell r="B10875">
            <v>90867</v>
          </cell>
        </row>
        <row r="10876">
          <cell r="B10876">
            <v>90868</v>
          </cell>
        </row>
        <row r="10877">
          <cell r="B10877">
            <v>90869</v>
          </cell>
        </row>
        <row r="10878">
          <cell r="B10878">
            <v>90870</v>
          </cell>
        </row>
        <row r="10879">
          <cell r="B10879">
            <v>90871</v>
          </cell>
        </row>
        <row r="10880">
          <cell r="B10880">
            <v>90872</v>
          </cell>
        </row>
        <row r="10881">
          <cell r="B10881">
            <v>90873</v>
          </cell>
        </row>
        <row r="10882">
          <cell r="B10882">
            <v>90874</v>
          </cell>
        </row>
        <row r="10883">
          <cell r="B10883">
            <v>90875</v>
          </cell>
        </row>
        <row r="10884">
          <cell r="B10884">
            <v>90876</v>
          </cell>
        </row>
        <row r="10885">
          <cell r="B10885">
            <v>90877</v>
          </cell>
        </row>
        <row r="10886">
          <cell r="B10886">
            <v>90878</v>
          </cell>
        </row>
        <row r="10887">
          <cell r="B10887">
            <v>90879</v>
          </cell>
        </row>
        <row r="10888">
          <cell r="B10888">
            <v>90880</v>
          </cell>
        </row>
        <row r="10889">
          <cell r="B10889">
            <v>90881</v>
          </cell>
        </row>
        <row r="10890">
          <cell r="B10890">
            <v>90882</v>
          </cell>
        </row>
        <row r="10891">
          <cell r="B10891">
            <v>90883</v>
          </cell>
        </row>
        <row r="10892">
          <cell r="B10892">
            <v>90884</v>
          </cell>
        </row>
        <row r="10893">
          <cell r="B10893">
            <v>90885</v>
          </cell>
        </row>
        <row r="10894">
          <cell r="B10894">
            <v>90886</v>
          </cell>
        </row>
        <row r="10895">
          <cell r="B10895">
            <v>90887</v>
          </cell>
        </row>
        <row r="10896">
          <cell r="B10896">
            <v>90888</v>
          </cell>
        </row>
        <row r="10897">
          <cell r="B10897">
            <v>90889</v>
          </cell>
        </row>
        <row r="10898">
          <cell r="B10898">
            <v>90890</v>
          </cell>
        </row>
        <row r="10899">
          <cell r="B10899">
            <v>90891</v>
          </cell>
        </row>
        <row r="10900">
          <cell r="B10900">
            <v>90892</v>
          </cell>
        </row>
        <row r="10901">
          <cell r="B10901">
            <v>90893</v>
          </cell>
        </row>
        <row r="10902">
          <cell r="B10902">
            <v>90894</v>
          </cell>
        </row>
        <row r="10903">
          <cell r="B10903">
            <v>90895</v>
          </cell>
        </row>
        <row r="10904">
          <cell r="B10904">
            <v>90896</v>
          </cell>
        </row>
        <row r="10905">
          <cell r="B10905">
            <v>90897</v>
          </cell>
        </row>
        <row r="10906">
          <cell r="B10906">
            <v>90898</v>
          </cell>
        </row>
        <row r="10907">
          <cell r="B10907">
            <v>90899</v>
          </cell>
        </row>
        <row r="10908">
          <cell r="B10908">
            <v>90900</v>
          </cell>
        </row>
        <row r="10909">
          <cell r="B10909">
            <v>90901</v>
          </cell>
        </row>
        <row r="10910">
          <cell r="B10910">
            <v>90902</v>
          </cell>
        </row>
        <row r="10911">
          <cell r="B10911">
            <v>90903</v>
          </cell>
        </row>
        <row r="10912">
          <cell r="B10912">
            <v>90904</v>
          </cell>
        </row>
        <row r="10913">
          <cell r="B10913">
            <v>90905</v>
          </cell>
        </row>
        <row r="10914">
          <cell r="B10914">
            <v>90906</v>
          </cell>
        </row>
        <row r="10915">
          <cell r="B10915">
            <v>90907</v>
          </cell>
        </row>
        <row r="10916">
          <cell r="B10916">
            <v>90908</v>
          </cell>
        </row>
        <row r="10917">
          <cell r="B10917">
            <v>90909</v>
          </cell>
        </row>
        <row r="10918">
          <cell r="B10918">
            <v>90910</v>
          </cell>
        </row>
        <row r="10919">
          <cell r="B10919">
            <v>90911</v>
          </cell>
        </row>
        <row r="10920">
          <cell r="B10920">
            <v>90912</v>
          </cell>
        </row>
        <row r="10921">
          <cell r="B10921">
            <v>90913</v>
          </cell>
        </row>
        <row r="10922">
          <cell r="B10922">
            <v>90914</v>
          </cell>
        </row>
        <row r="10923">
          <cell r="B10923">
            <v>90915</v>
          </cell>
        </row>
        <row r="10924">
          <cell r="B10924">
            <v>90916</v>
          </cell>
        </row>
        <row r="10925">
          <cell r="B10925">
            <v>90917</v>
          </cell>
        </row>
        <row r="10926">
          <cell r="B10926">
            <v>90918</v>
          </cell>
        </row>
        <row r="10927">
          <cell r="B10927">
            <v>90919</v>
          </cell>
        </row>
        <row r="10928">
          <cell r="B10928">
            <v>90920</v>
          </cell>
        </row>
        <row r="10929">
          <cell r="B10929">
            <v>90921</v>
          </cell>
        </row>
        <row r="10930">
          <cell r="B10930">
            <v>90922</v>
          </cell>
        </row>
        <row r="10931">
          <cell r="B10931">
            <v>90923</v>
          </cell>
        </row>
        <row r="10932">
          <cell r="B10932">
            <v>90924</v>
          </cell>
        </row>
        <row r="10933">
          <cell r="B10933">
            <v>90925</v>
          </cell>
        </row>
        <row r="10934">
          <cell r="B10934">
            <v>90926</v>
          </cell>
        </row>
        <row r="10935">
          <cell r="B10935">
            <v>90927</v>
          </cell>
        </row>
        <row r="10936">
          <cell r="B10936">
            <v>90928</v>
          </cell>
        </row>
        <row r="10937">
          <cell r="B10937">
            <v>90929</v>
          </cell>
        </row>
        <row r="10938">
          <cell r="B10938">
            <v>90930</v>
          </cell>
        </row>
        <row r="10939">
          <cell r="B10939">
            <v>90931</v>
          </cell>
        </row>
        <row r="10940">
          <cell r="B10940">
            <v>90932</v>
          </cell>
        </row>
        <row r="10941">
          <cell r="B10941">
            <v>90933</v>
          </cell>
        </row>
        <row r="10942">
          <cell r="B10942">
            <v>90934</v>
          </cell>
        </row>
        <row r="10943">
          <cell r="B10943">
            <v>90935</v>
          </cell>
        </row>
        <row r="10944">
          <cell r="B10944">
            <v>90936</v>
          </cell>
        </row>
        <row r="10945">
          <cell r="B10945">
            <v>90937</v>
          </cell>
        </row>
        <row r="10946">
          <cell r="B10946">
            <v>90938</v>
          </cell>
        </row>
        <row r="10947">
          <cell r="B10947">
            <v>90939</v>
          </cell>
        </row>
        <row r="10948">
          <cell r="B10948">
            <v>90940</v>
          </cell>
        </row>
        <row r="10949">
          <cell r="B10949">
            <v>90941</v>
          </cell>
        </row>
        <row r="10950">
          <cell r="B10950">
            <v>90942</v>
          </cell>
        </row>
        <row r="10951">
          <cell r="B10951">
            <v>90943</v>
          </cell>
        </row>
        <row r="10952">
          <cell r="B10952">
            <v>90944</v>
          </cell>
        </row>
        <row r="10953">
          <cell r="B10953">
            <v>90945</v>
          </cell>
        </row>
        <row r="10954">
          <cell r="B10954">
            <v>90946</v>
          </cell>
        </row>
        <row r="10955">
          <cell r="B10955">
            <v>90947</v>
          </cell>
        </row>
        <row r="10956">
          <cell r="B10956">
            <v>90948</v>
          </cell>
        </row>
        <row r="10957">
          <cell r="B10957">
            <v>90949</v>
          </cell>
        </row>
        <row r="10958">
          <cell r="B10958">
            <v>90950</v>
          </cell>
        </row>
        <row r="10959">
          <cell r="B10959">
            <v>90951</v>
          </cell>
        </row>
        <row r="10960">
          <cell r="B10960">
            <v>90952</v>
          </cell>
        </row>
        <row r="10961">
          <cell r="B10961">
            <v>90953</v>
          </cell>
        </row>
        <row r="10962">
          <cell r="B10962">
            <v>90954</v>
          </cell>
        </row>
        <row r="10963">
          <cell r="B10963">
            <v>90955</v>
          </cell>
        </row>
        <row r="10964">
          <cell r="B10964">
            <v>90956</v>
          </cell>
        </row>
        <row r="10965">
          <cell r="B10965">
            <v>90957</v>
          </cell>
        </row>
        <row r="10966">
          <cell r="B10966">
            <v>90958</v>
          </cell>
        </row>
        <row r="10967">
          <cell r="B10967">
            <v>90959</v>
          </cell>
        </row>
        <row r="10968">
          <cell r="B10968">
            <v>90960</v>
          </cell>
        </row>
        <row r="10969">
          <cell r="B10969">
            <v>90961</v>
          </cell>
        </row>
        <row r="10970">
          <cell r="B10970">
            <v>90962</v>
          </cell>
        </row>
        <row r="10971">
          <cell r="B10971">
            <v>90963</v>
          </cell>
        </row>
        <row r="10972">
          <cell r="B10972">
            <v>90964</v>
          </cell>
        </row>
        <row r="10973">
          <cell r="B10973">
            <v>90965</v>
          </cell>
        </row>
        <row r="10974">
          <cell r="B10974">
            <v>90966</v>
          </cell>
        </row>
        <row r="10975">
          <cell r="B10975">
            <v>90967</v>
          </cell>
        </row>
        <row r="10976">
          <cell r="B10976">
            <v>90968</v>
          </cell>
        </row>
        <row r="10977">
          <cell r="B10977">
            <v>90969</v>
          </cell>
        </row>
        <row r="10978">
          <cell r="B10978">
            <v>90970</v>
          </cell>
        </row>
        <row r="10979">
          <cell r="B10979">
            <v>90971</v>
          </cell>
        </row>
        <row r="10980">
          <cell r="B10980">
            <v>90972</v>
          </cell>
        </row>
        <row r="10981">
          <cell r="B10981">
            <v>90973</v>
          </cell>
        </row>
        <row r="10982">
          <cell r="B10982">
            <v>90974</v>
          </cell>
        </row>
        <row r="10983">
          <cell r="B10983">
            <v>90975</v>
          </cell>
        </row>
        <row r="10984">
          <cell r="B10984">
            <v>90976</v>
          </cell>
        </row>
        <row r="10985">
          <cell r="B10985">
            <v>90977</v>
          </cell>
        </row>
        <row r="10986">
          <cell r="B10986">
            <v>90978</v>
          </cell>
        </row>
        <row r="10987">
          <cell r="B10987">
            <v>90979</v>
          </cell>
        </row>
        <row r="10988">
          <cell r="B10988">
            <v>90980</v>
          </cell>
        </row>
        <row r="10989">
          <cell r="B10989">
            <v>90981</v>
          </cell>
        </row>
        <row r="10990">
          <cell r="B10990">
            <v>90982</v>
          </cell>
        </row>
        <row r="10991">
          <cell r="B10991">
            <v>90983</v>
          </cell>
        </row>
        <row r="10992">
          <cell r="B10992">
            <v>90984</v>
          </cell>
        </row>
        <row r="10993">
          <cell r="B10993">
            <v>90985</v>
          </cell>
        </row>
        <row r="10994">
          <cell r="B10994">
            <v>90986</v>
          </cell>
        </row>
        <row r="10995">
          <cell r="B10995">
            <v>90987</v>
          </cell>
        </row>
        <row r="10996">
          <cell r="B10996">
            <v>90988</v>
          </cell>
        </row>
        <row r="10997">
          <cell r="B10997">
            <v>90989</v>
          </cell>
        </row>
        <row r="10998">
          <cell r="B10998">
            <v>90990</v>
          </cell>
        </row>
        <row r="10999">
          <cell r="B10999">
            <v>90991</v>
          </cell>
        </row>
        <row r="11000">
          <cell r="B11000">
            <v>90992</v>
          </cell>
        </row>
        <row r="11001">
          <cell r="B11001">
            <v>90993</v>
          </cell>
        </row>
        <row r="11002">
          <cell r="B11002">
            <v>90994</v>
          </cell>
        </row>
        <row r="11003">
          <cell r="B11003">
            <v>90995</v>
          </cell>
        </row>
        <row r="11004">
          <cell r="B11004">
            <v>90996</v>
          </cell>
        </row>
        <row r="11005">
          <cell r="B11005">
            <v>90997</v>
          </cell>
        </row>
        <row r="11006">
          <cell r="B11006">
            <v>90998</v>
          </cell>
        </row>
        <row r="11007">
          <cell r="B11007">
            <v>90999</v>
          </cell>
        </row>
        <row r="11008">
          <cell r="B11008">
            <v>91000</v>
          </cell>
        </row>
        <row r="11009">
          <cell r="B11009">
            <v>91001</v>
          </cell>
        </row>
        <row r="11010">
          <cell r="B11010">
            <v>91002</v>
          </cell>
        </row>
        <row r="11011">
          <cell r="B11011">
            <v>91003</v>
          </cell>
        </row>
        <row r="11012">
          <cell r="B11012">
            <v>91004</v>
          </cell>
        </row>
        <row r="11013">
          <cell r="B11013">
            <v>91005</v>
          </cell>
        </row>
        <row r="11014">
          <cell r="B11014">
            <v>91006</v>
          </cell>
        </row>
        <row r="11015">
          <cell r="B11015">
            <v>91007</v>
          </cell>
        </row>
        <row r="11016">
          <cell r="B11016">
            <v>91008</v>
          </cell>
        </row>
        <row r="11017">
          <cell r="B11017">
            <v>91009</v>
          </cell>
        </row>
        <row r="11018">
          <cell r="B11018">
            <v>91010</v>
          </cell>
        </row>
        <row r="11019">
          <cell r="B11019">
            <v>91011</v>
          </cell>
        </row>
        <row r="11020">
          <cell r="B11020">
            <v>91012</v>
          </cell>
        </row>
        <row r="11021">
          <cell r="B11021">
            <v>91013</v>
          </cell>
        </row>
        <row r="11022">
          <cell r="B11022">
            <v>91014</v>
          </cell>
        </row>
        <row r="11023">
          <cell r="B11023">
            <v>91015</v>
          </cell>
        </row>
        <row r="11024">
          <cell r="B11024">
            <v>91016</v>
          </cell>
        </row>
        <row r="11025">
          <cell r="B11025">
            <v>91017</v>
          </cell>
        </row>
        <row r="11026">
          <cell r="B11026">
            <v>91018</v>
          </cell>
        </row>
        <row r="11027">
          <cell r="B11027">
            <v>91019</v>
          </cell>
        </row>
        <row r="11028">
          <cell r="B11028">
            <v>91020</v>
          </cell>
        </row>
        <row r="11029">
          <cell r="B11029">
            <v>91021</v>
          </cell>
        </row>
        <row r="11030">
          <cell r="B11030">
            <v>91022</v>
          </cell>
        </row>
        <row r="11031">
          <cell r="B11031">
            <v>91023</v>
          </cell>
        </row>
        <row r="11032">
          <cell r="B11032">
            <v>91024</v>
          </cell>
        </row>
        <row r="11033">
          <cell r="B11033">
            <v>91025</v>
          </cell>
        </row>
        <row r="11034">
          <cell r="B11034">
            <v>91026</v>
          </cell>
        </row>
        <row r="11035">
          <cell r="B11035">
            <v>91027</v>
          </cell>
        </row>
        <row r="11036">
          <cell r="B11036">
            <v>91028</v>
          </cell>
        </row>
        <row r="11037">
          <cell r="B11037">
            <v>91029</v>
          </cell>
        </row>
        <row r="11038">
          <cell r="B11038">
            <v>91030</v>
          </cell>
        </row>
        <row r="11039">
          <cell r="B11039">
            <v>91031</v>
          </cell>
        </row>
        <row r="11040">
          <cell r="B11040">
            <v>91032</v>
          </cell>
        </row>
        <row r="11041">
          <cell r="B11041">
            <v>91033</v>
          </cell>
        </row>
        <row r="11042">
          <cell r="B11042">
            <v>91034</v>
          </cell>
        </row>
        <row r="11043">
          <cell r="B11043">
            <v>91035</v>
          </cell>
        </row>
        <row r="11044">
          <cell r="B11044">
            <v>91036</v>
          </cell>
        </row>
        <row r="11045">
          <cell r="B11045">
            <v>91037</v>
          </cell>
        </row>
        <row r="11046">
          <cell r="B11046">
            <v>91038</v>
          </cell>
        </row>
        <row r="11047">
          <cell r="B11047">
            <v>91039</v>
          </cell>
        </row>
        <row r="11048">
          <cell r="B11048">
            <v>91040</v>
          </cell>
        </row>
        <row r="11049">
          <cell r="B11049">
            <v>91041</v>
          </cell>
        </row>
        <row r="11050">
          <cell r="B11050">
            <v>91042</v>
          </cell>
        </row>
        <row r="11051">
          <cell r="B11051">
            <v>91043</v>
          </cell>
        </row>
        <row r="11052">
          <cell r="B11052">
            <v>91044</v>
          </cell>
        </row>
        <row r="11053">
          <cell r="B11053">
            <v>91045</v>
          </cell>
        </row>
        <row r="11054">
          <cell r="B11054">
            <v>91046</v>
          </cell>
        </row>
        <row r="11055">
          <cell r="B11055">
            <v>91047</v>
          </cell>
        </row>
        <row r="11056">
          <cell r="B11056">
            <v>91048</v>
          </cell>
        </row>
        <row r="11057">
          <cell r="B11057">
            <v>91049</v>
          </cell>
        </row>
        <row r="11058">
          <cell r="B11058">
            <v>91050</v>
          </cell>
        </row>
        <row r="11059">
          <cell r="B11059">
            <v>91051</v>
          </cell>
        </row>
        <row r="11060">
          <cell r="B11060">
            <v>91052</v>
          </cell>
        </row>
        <row r="11061">
          <cell r="B11061">
            <v>91053</v>
          </cell>
        </row>
        <row r="11062">
          <cell r="B11062">
            <v>91054</v>
          </cell>
        </row>
        <row r="11063">
          <cell r="B11063">
            <v>91055</v>
          </cell>
        </row>
        <row r="11064">
          <cell r="B11064">
            <v>91056</v>
          </cell>
        </row>
        <row r="11065">
          <cell r="B11065">
            <v>91057</v>
          </cell>
        </row>
        <row r="11066">
          <cell r="B11066">
            <v>91058</v>
          </cell>
        </row>
        <row r="11067">
          <cell r="B11067">
            <v>91059</v>
          </cell>
        </row>
        <row r="11068">
          <cell r="B11068">
            <v>91060</v>
          </cell>
        </row>
        <row r="11069">
          <cell r="B11069">
            <v>91061</v>
          </cell>
        </row>
        <row r="11070">
          <cell r="B11070">
            <v>91062</v>
          </cell>
        </row>
        <row r="11071">
          <cell r="B11071">
            <v>91063</v>
          </cell>
        </row>
        <row r="11072">
          <cell r="B11072">
            <v>91064</v>
          </cell>
        </row>
        <row r="11073">
          <cell r="B11073">
            <v>91065</v>
          </cell>
        </row>
        <row r="11074">
          <cell r="B11074">
            <v>91066</v>
          </cell>
        </row>
        <row r="11075">
          <cell r="B11075">
            <v>91067</v>
          </cell>
        </row>
        <row r="11076">
          <cell r="B11076">
            <v>91068</v>
          </cell>
        </row>
        <row r="11077">
          <cell r="B11077">
            <v>91069</v>
          </cell>
        </row>
        <row r="11078">
          <cell r="B11078">
            <v>91070</v>
          </cell>
        </row>
        <row r="11079">
          <cell r="B11079">
            <v>91071</v>
          </cell>
        </row>
        <row r="11080">
          <cell r="B11080">
            <v>91072</v>
          </cell>
        </row>
        <row r="11081">
          <cell r="B11081">
            <v>91073</v>
          </cell>
        </row>
        <row r="11082">
          <cell r="B11082">
            <v>91074</v>
          </cell>
        </row>
        <row r="11083">
          <cell r="B11083">
            <v>91075</v>
          </cell>
        </row>
        <row r="11084">
          <cell r="B11084">
            <v>91076</v>
          </cell>
        </row>
        <row r="11085">
          <cell r="B11085">
            <v>91077</v>
          </cell>
        </row>
        <row r="11086">
          <cell r="B11086">
            <v>91078</v>
          </cell>
        </row>
        <row r="11087">
          <cell r="B11087">
            <v>91079</v>
          </cell>
        </row>
        <row r="11088">
          <cell r="B11088">
            <v>91080</v>
          </cell>
        </row>
        <row r="11089">
          <cell r="B11089">
            <v>91081</v>
          </cell>
        </row>
        <row r="11090">
          <cell r="B11090">
            <v>91082</v>
          </cell>
        </row>
        <row r="11091">
          <cell r="B11091">
            <v>91083</v>
          </cell>
        </row>
        <row r="11092">
          <cell r="B11092">
            <v>91084</v>
          </cell>
        </row>
        <row r="11093">
          <cell r="B11093">
            <v>91085</v>
          </cell>
        </row>
        <row r="11094">
          <cell r="B11094">
            <v>91086</v>
          </cell>
        </row>
        <row r="11095">
          <cell r="B11095">
            <v>91087</v>
          </cell>
        </row>
        <row r="11096">
          <cell r="B11096">
            <v>91088</v>
          </cell>
        </row>
        <row r="11097">
          <cell r="B11097">
            <v>91089</v>
          </cell>
        </row>
        <row r="11098">
          <cell r="B11098">
            <v>91090</v>
          </cell>
        </row>
        <row r="11099">
          <cell r="B11099">
            <v>91091</v>
          </cell>
        </row>
        <row r="11100">
          <cell r="B11100">
            <v>91092</v>
          </cell>
        </row>
        <row r="11101">
          <cell r="B11101">
            <v>91093</v>
          </cell>
        </row>
        <row r="11102">
          <cell r="B11102">
            <v>91094</v>
          </cell>
        </row>
        <row r="11103">
          <cell r="B11103">
            <v>91095</v>
          </cell>
        </row>
        <row r="11104">
          <cell r="B11104">
            <v>91096</v>
          </cell>
        </row>
        <row r="11105">
          <cell r="B11105">
            <v>91097</v>
          </cell>
        </row>
        <row r="11106">
          <cell r="B11106">
            <v>91098</v>
          </cell>
        </row>
        <row r="11107">
          <cell r="B11107">
            <v>91099</v>
          </cell>
        </row>
        <row r="11108">
          <cell r="B11108">
            <v>91100</v>
          </cell>
        </row>
        <row r="11109">
          <cell r="B11109">
            <v>91101</v>
          </cell>
        </row>
        <row r="11110">
          <cell r="B11110">
            <v>91102</v>
          </cell>
        </row>
        <row r="11111">
          <cell r="B11111">
            <v>91103</v>
          </cell>
        </row>
        <row r="11112">
          <cell r="B11112">
            <v>91104</v>
          </cell>
        </row>
        <row r="11113">
          <cell r="B11113">
            <v>91105</v>
          </cell>
        </row>
        <row r="11114">
          <cell r="B11114">
            <v>91106</v>
          </cell>
        </row>
        <row r="11115">
          <cell r="B11115">
            <v>91107</v>
          </cell>
        </row>
        <row r="11116">
          <cell r="B11116">
            <v>91108</v>
          </cell>
        </row>
        <row r="11117">
          <cell r="B11117">
            <v>91109</v>
          </cell>
        </row>
        <row r="11118">
          <cell r="B11118">
            <v>91110</v>
          </cell>
        </row>
        <row r="11119">
          <cell r="B11119">
            <v>91111</v>
          </cell>
        </row>
        <row r="11120">
          <cell r="B11120">
            <v>91112</v>
          </cell>
        </row>
        <row r="11121">
          <cell r="B11121">
            <v>91113</v>
          </cell>
        </row>
        <row r="11122">
          <cell r="B11122">
            <v>91114</v>
          </cell>
        </row>
        <row r="11123">
          <cell r="B11123">
            <v>91115</v>
          </cell>
        </row>
        <row r="11124">
          <cell r="B11124">
            <v>91116</v>
          </cell>
        </row>
        <row r="11125">
          <cell r="B11125">
            <v>91117</v>
          </cell>
        </row>
        <row r="11126">
          <cell r="B11126">
            <v>91118</v>
          </cell>
        </row>
        <row r="11127">
          <cell r="B11127">
            <v>91119</v>
          </cell>
        </row>
        <row r="11128">
          <cell r="B11128">
            <v>91120</v>
          </cell>
        </row>
        <row r="11129">
          <cell r="B11129">
            <v>91121</v>
          </cell>
        </row>
        <row r="11130">
          <cell r="B11130">
            <v>91122</v>
          </cell>
        </row>
        <row r="11131">
          <cell r="B11131">
            <v>91123</v>
          </cell>
        </row>
        <row r="11132">
          <cell r="B11132">
            <v>91124</v>
          </cell>
        </row>
        <row r="11133">
          <cell r="B11133">
            <v>91125</v>
          </cell>
        </row>
        <row r="11134">
          <cell r="B11134">
            <v>91126</v>
          </cell>
        </row>
        <row r="11135">
          <cell r="B11135">
            <v>91127</v>
          </cell>
        </row>
        <row r="11136">
          <cell r="B11136">
            <v>91128</v>
          </cell>
        </row>
        <row r="11137">
          <cell r="B11137">
            <v>91129</v>
          </cell>
        </row>
        <row r="11138">
          <cell r="B11138">
            <v>91130</v>
          </cell>
        </row>
        <row r="11139">
          <cell r="B11139">
            <v>91131</v>
          </cell>
        </row>
        <row r="11140">
          <cell r="B11140">
            <v>91132</v>
          </cell>
        </row>
        <row r="11141">
          <cell r="B11141">
            <v>91133</v>
          </cell>
        </row>
        <row r="11142">
          <cell r="B11142">
            <v>91134</v>
          </cell>
        </row>
        <row r="11143">
          <cell r="B11143">
            <v>91135</v>
          </cell>
        </row>
        <row r="11144">
          <cell r="B11144">
            <v>91136</v>
          </cell>
        </row>
        <row r="11145">
          <cell r="B11145">
            <v>91137</v>
          </cell>
        </row>
        <row r="11146">
          <cell r="B11146">
            <v>91138</v>
          </cell>
        </row>
        <row r="11147">
          <cell r="B11147">
            <v>91139</v>
          </cell>
        </row>
        <row r="11148">
          <cell r="B11148">
            <v>91140</v>
          </cell>
        </row>
        <row r="11149">
          <cell r="B11149">
            <v>91141</v>
          </cell>
        </row>
        <row r="11150">
          <cell r="B11150">
            <v>91142</v>
          </cell>
        </row>
        <row r="11151">
          <cell r="B11151">
            <v>91143</v>
          </cell>
        </row>
        <row r="11152">
          <cell r="B11152">
            <v>91144</v>
          </cell>
        </row>
        <row r="11153">
          <cell r="B11153">
            <v>91145</v>
          </cell>
        </row>
        <row r="11154">
          <cell r="B11154">
            <v>91146</v>
          </cell>
        </row>
        <row r="11155">
          <cell r="B11155">
            <v>91147</v>
          </cell>
        </row>
        <row r="11156">
          <cell r="B11156">
            <v>91148</v>
          </cell>
        </row>
        <row r="11157">
          <cell r="B11157">
            <v>91149</v>
          </cell>
        </row>
        <row r="11158">
          <cell r="B11158">
            <v>91150</v>
          </cell>
        </row>
        <row r="11159">
          <cell r="B11159">
            <v>91151</v>
          </cell>
        </row>
        <row r="11160">
          <cell r="B11160">
            <v>91152</v>
          </cell>
        </row>
        <row r="11161">
          <cell r="B11161">
            <v>91153</v>
          </cell>
        </row>
        <row r="11162">
          <cell r="B11162">
            <v>91154</v>
          </cell>
        </row>
        <row r="11163">
          <cell r="B11163">
            <v>91155</v>
          </cell>
        </row>
        <row r="11164">
          <cell r="B11164">
            <v>91156</v>
          </cell>
        </row>
        <row r="11165">
          <cell r="B11165">
            <v>91157</v>
          </cell>
        </row>
        <row r="11166">
          <cell r="B11166">
            <v>91158</v>
          </cell>
        </row>
        <row r="11167">
          <cell r="B11167">
            <v>91159</v>
          </cell>
        </row>
        <row r="11168">
          <cell r="B11168">
            <v>91160</v>
          </cell>
        </row>
        <row r="11169">
          <cell r="B11169">
            <v>91161</v>
          </cell>
        </row>
        <row r="11170">
          <cell r="B11170">
            <v>91162</v>
          </cell>
        </row>
        <row r="11171">
          <cell r="B11171">
            <v>91163</v>
          </cell>
        </row>
        <row r="11172">
          <cell r="B11172">
            <v>91164</v>
          </cell>
        </row>
        <row r="11173">
          <cell r="B11173">
            <v>91165</v>
          </cell>
        </row>
        <row r="11174">
          <cell r="B11174">
            <v>91166</v>
          </cell>
        </row>
        <row r="11175">
          <cell r="B11175">
            <v>91167</v>
          </cell>
        </row>
        <row r="11176">
          <cell r="B11176">
            <v>91168</v>
          </cell>
        </row>
        <row r="11177">
          <cell r="B11177">
            <v>91169</v>
          </cell>
        </row>
        <row r="11178">
          <cell r="B11178">
            <v>91170</v>
          </cell>
        </row>
        <row r="11179">
          <cell r="B11179">
            <v>91171</v>
          </cell>
        </row>
        <row r="11180">
          <cell r="B11180">
            <v>91172</v>
          </cell>
        </row>
        <row r="11181">
          <cell r="B11181">
            <v>91173</v>
          </cell>
        </row>
        <row r="11182">
          <cell r="B11182">
            <v>91174</v>
          </cell>
        </row>
        <row r="11183">
          <cell r="B11183">
            <v>91175</v>
          </cell>
        </row>
        <row r="11184">
          <cell r="B11184">
            <v>91176</v>
          </cell>
        </row>
        <row r="11185">
          <cell r="B11185">
            <v>91177</v>
          </cell>
        </row>
        <row r="11186">
          <cell r="B11186">
            <v>91178</v>
          </cell>
        </row>
        <row r="11187">
          <cell r="B11187">
            <v>91179</v>
          </cell>
        </row>
        <row r="11188">
          <cell r="B11188">
            <v>91180</v>
          </cell>
        </row>
        <row r="11189">
          <cell r="B11189">
            <v>91181</v>
          </cell>
        </row>
        <row r="11190">
          <cell r="B11190">
            <v>91182</v>
          </cell>
        </row>
        <row r="11191">
          <cell r="B11191">
            <v>91183</v>
          </cell>
        </row>
        <row r="11192">
          <cell r="B11192">
            <v>91184</v>
          </cell>
        </row>
        <row r="11193">
          <cell r="B11193">
            <v>91185</v>
          </cell>
        </row>
        <row r="11194">
          <cell r="B11194">
            <v>91186</v>
          </cell>
        </row>
        <row r="11195">
          <cell r="B11195">
            <v>91187</v>
          </cell>
        </row>
        <row r="11196">
          <cell r="B11196">
            <v>91188</v>
          </cell>
        </row>
        <row r="11197">
          <cell r="B11197">
            <v>91189</v>
          </cell>
        </row>
        <row r="11198">
          <cell r="B11198">
            <v>91190</v>
          </cell>
        </row>
        <row r="11199">
          <cell r="B11199">
            <v>91191</v>
          </cell>
        </row>
        <row r="11200">
          <cell r="B11200">
            <v>91192</v>
          </cell>
        </row>
        <row r="11201">
          <cell r="B11201">
            <v>91193</v>
          </cell>
        </row>
        <row r="11202">
          <cell r="B11202">
            <v>91194</v>
          </cell>
        </row>
        <row r="11203">
          <cell r="B11203">
            <v>91195</v>
          </cell>
        </row>
        <row r="11204">
          <cell r="B11204">
            <v>91196</v>
          </cell>
        </row>
        <row r="11205">
          <cell r="B11205">
            <v>91197</v>
          </cell>
        </row>
        <row r="11206">
          <cell r="B11206">
            <v>91198</v>
          </cell>
        </row>
        <row r="11207">
          <cell r="B11207">
            <v>91199</v>
          </cell>
        </row>
        <row r="11208">
          <cell r="B11208">
            <v>91200</v>
          </cell>
        </row>
        <row r="11209">
          <cell r="B11209">
            <v>91201</v>
          </cell>
        </row>
        <row r="11210">
          <cell r="B11210">
            <v>91202</v>
          </cell>
        </row>
        <row r="11211">
          <cell r="B11211">
            <v>91203</v>
          </cell>
        </row>
        <row r="11212">
          <cell r="B11212">
            <v>91204</v>
          </cell>
        </row>
        <row r="11213">
          <cell r="B11213">
            <v>91205</v>
          </cell>
        </row>
        <row r="11214">
          <cell r="B11214">
            <v>91206</v>
          </cell>
        </row>
        <row r="11215">
          <cell r="B11215">
            <v>91207</v>
          </cell>
        </row>
        <row r="11216">
          <cell r="B11216">
            <v>91208</v>
          </cell>
        </row>
        <row r="11217">
          <cell r="B11217">
            <v>91209</v>
          </cell>
        </row>
        <row r="11218">
          <cell r="B11218">
            <v>91210</v>
          </cell>
        </row>
        <row r="11219">
          <cell r="B11219">
            <v>91211</v>
          </cell>
        </row>
        <row r="11220">
          <cell r="B11220">
            <v>91212</v>
          </cell>
        </row>
        <row r="11221">
          <cell r="B11221">
            <v>91213</v>
          </cell>
        </row>
        <row r="11222">
          <cell r="B11222">
            <v>91214</v>
          </cell>
        </row>
        <row r="11223">
          <cell r="B11223">
            <v>91215</v>
          </cell>
        </row>
        <row r="11224">
          <cell r="B11224">
            <v>91216</v>
          </cell>
        </row>
        <row r="11225">
          <cell r="B11225">
            <v>91217</v>
          </cell>
        </row>
        <row r="11226">
          <cell r="B11226">
            <v>91218</v>
          </cell>
        </row>
        <row r="11227">
          <cell r="B11227">
            <v>91219</v>
          </cell>
        </row>
        <row r="11228">
          <cell r="B11228">
            <v>91220</v>
          </cell>
        </row>
        <row r="11229">
          <cell r="B11229">
            <v>91221</v>
          </cell>
        </row>
        <row r="11230">
          <cell r="B11230">
            <v>91222</v>
          </cell>
        </row>
        <row r="11231">
          <cell r="B11231">
            <v>91223</v>
          </cell>
        </row>
        <row r="11232">
          <cell r="B11232">
            <v>91224</v>
          </cell>
        </row>
        <row r="11233">
          <cell r="B11233">
            <v>91225</v>
          </cell>
        </row>
        <row r="11234">
          <cell r="B11234">
            <v>91226</v>
          </cell>
        </row>
        <row r="11235">
          <cell r="B11235">
            <v>91227</v>
          </cell>
        </row>
        <row r="11236">
          <cell r="B11236">
            <v>91228</v>
          </cell>
        </row>
        <row r="11237">
          <cell r="B11237">
            <v>91229</v>
          </cell>
        </row>
        <row r="11238">
          <cell r="B11238">
            <v>91230</v>
          </cell>
        </row>
        <row r="11239">
          <cell r="B11239">
            <v>91231</v>
          </cell>
        </row>
        <row r="11240">
          <cell r="B11240">
            <v>91232</v>
          </cell>
        </row>
        <row r="11241">
          <cell r="B11241">
            <v>91233</v>
          </cell>
        </row>
        <row r="11242">
          <cell r="B11242">
            <v>91234</v>
          </cell>
        </row>
        <row r="11243">
          <cell r="B11243">
            <v>91235</v>
          </cell>
        </row>
        <row r="11244">
          <cell r="B11244">
            <v>91236</v>
          </cell>
        </row>
        <row r="11245">
          <cell r="B11245">
            <v>91237</v>
          </cell>
        </row>
        <row r="11246">
          <cell r="B11246">
            <v>91238</v>
          </cell>
        </row>
        <row r="11247">
          <cell r="B11247">
            <v>91239</v>
          </cell>
        </row>
        <row r="11248">
          <cell r="B11248">
            <v>91240</v>
          </cell>
        </row>
        <row r="11249">
          <cell r="B11249">
            <v>91241</v>
          </cell>
        </row>
        <row r="11250">
          <cell r="B11250">
            <v>91242</v>
          </cell>
        </row>
        <row r="11251">
          <cell r="B11251">
            <v>91243</v>
          </cell>
        </row>
        <row r="11252">
          <cell r="B11252">
            <v>91244</v>
          </cell>
        </row>
        <row r="11253">
          <cell r="B11253">
            <v>91245</v>
          </cell>
        </row>
        <row r="11254">
          <cell r="B11254">
            <v>91246</v>
          </cell>
        </row>
        <row r="11255">
          <cell r="B11255">
            <v>91247</v>
          </cell>
        </row>
        <row r="11256">
          <cell r="B11256">
            <v>91248</v>
          </cell>
        </row>
        <row r="11257">
          <cell r="B11257">
            <v>91249</v>
          </cell>
        </row>
        <row r="11258">
          <cell r="B11258">
            <v>91250</v>
          </cell>
        </row>
        <row r="11259">
          <cell r="B11259">
            <v>91251</v>
          </cell>
        </row>
        <row r="11260">
          <cell r="B11260">
            <v>91252</v>
          </cell>
        </row>
        <row r="11261">
          <cell r="B11261">
            <v>91253</v>
          </cell>
        </row>
        <row r="11262">
          <cell r="B11262">
            <v>91254</v>
          </cell>
        </row>
        <row r="11263">
          <cell r="B11263">
            <v>91255</v>
          </cell>
        </row>
        <row r="11264">
          <cell r="B11264">
            <v>91256</v>
          </cell>
        </row>
        <row r="11265">
          <cell r="B11265">
            <v>91257</v>
          </cell>
        </row>
        <row r="11266">
          <cell r="B11266">
            <v>91258</v>
          </cell>
        </row>
        <row r="11267">
          <cell r="B11267">
            <v>91259</v>
          </cell>
        </row>
        <row r="11268">
          <cell r="B11268">
            <v>91260</v>
          </cell>
        </row>
        <row r="11269">
          <cell r="B11269">
            <v>91261</v>
          </cell>
        </row>
        <row r="11270">
          <cell r="B11270">
            <v>91262</v>
          </cell>
        </row>
        <row r="11271">
          <cell r="B11271">
            <v>91263</v>
          </cell>
        </row>
        <row r="11272">
          <cell r="B11272">
            <v>91264</v>
          </cell>
        </row>
        <row r="11273">
          <cell r="B11273">
            <v>91265</v>
          </cell>
        </row>
        <row r="11274">
          <cell r="B11274">
            <v>91266</v>
          </cell>
        </row>
        <row r="11275">
          <cell r="B11275">
            <v>91267</v>
          </cell>
        </row>
        <row r="11276">
          <cell r="B11276">
            <v>91268</v>
          </cell>
        </row>
        <row r="11277">
          <cell r="B11277">
            <v>91269</v>
          </cell>
        </row>
        <row r="11278">
          <cell r="B11278">
            <v>91270</v>
          </cell>
        </row>
        <row r="11279">
          <cell r="B11279">
            <v>91271</v>
          </cell>
        </row>
        <row r="11280">
          <cell r="B11280">
            <v>91272</v>
          </cell>
        </row>
        <row r="11281">
          <cell r="B11281">
            <v>91273</v>
          </cell>
        </row>
        <row r="11282">
          <cell r="B11282">
            <v>91274</v>
          </cell>
        </row>
        <row r="11283">
          <cell r="B11283">
            <v>91275</v>
          </cell>
        </row>
        <row r="11284">
          <cell r="B11284">
            <v>91276</v>
          </cell>
        </row>
        <row r="11285">
          <cell r="B11285">
            <v>91277</v>
          </cell>
        </row>
        <row r="11286">
          <cell r="B11286">
            <v>91278</v>
          </cell>
        </row>
        <row r="11287">
          <cell r="B11287">
            <v>91279</v>
          </cell>
        </row>
        <row r="11288">
          <cell r="B11288">
            <v>91280</v>
          </cell>
        </row>
        <row r="11289">
          <cell r="B11289">
            <v>91281</v>
          </cell>
        </row>
        <row r="11290">
          <cell r="B11290">
            <v>91282</v>
          </cell>
        </row>
        <row r="11291">
          <cell r="B11291">
            <v>91283</v>
          </cell>
        </row>
        <row r="11292">
          <cell r="B11292">
            <v>91284</v>
          </cell>
        </row>
        <row r="11293">
          <cell r="B11293">
            <v>91285</v>
          </cell>
        </row>
        <row r="11294">
          <cell r="B11294">
            <v>91286</v>
          </cell>
        </row>
        <row r="11295">
          <cell r="B11295">
            <v>91287</v>
          </cell>
        </row>
        <row r="11296">
          <cell r="B11296">
            <v>91288</v>
          </cell>
        </row>
        <row r="11297">
          <cell r="B11297">
            <v>91289</v>
          </cell>
        </row>
        <row r="11298">
          <cell r="B11298">
            <v>91290</v>
          </cell>
        </row>
        <row r="11299">
          <cell r="B11299">
            <v>91291</v>
          </cell>
        </row>
        <row r="11300">
          <cell r="B11300">
            <v>91292</v>
          </cell>
        </row>
        <row r="11301">
          <cell r="B11301">
            <v>91293</v>
          </cell>
        </row>
        <row r="11302">
          <cell r="B11302">
            <v>91294</v>
          </cell>
        </row>
        <row r="11303">
          <cell r="B11303">
            <v>91295</v>
          </cell>
        </row>
        <row r="11304">
          <cell r="B11304">
            <v>91296</v>
          </cell>
        </row>
        <row r="11305">
          <cell r="B11305">
            <v>91297</v>
          </cell>
        </row>
        <row r="11306">
          <cell r="B11306">
            <v>91298</v>
          </cell>
        </row>
        <row r="11307">
          <cell r="B11307">
            <v>91299</v>
          </cell>
        </row>
        <row r="11308">
          <cell r="B11308">
            <v>91300</v>
          </cell>
        </row>
        <row r="11309">
          <cell r="B11309">
            <v>91301</v>
          </cell>
        </row>
        <row r="11310">
          <cell r="B11310">
            <v>91302</v>
          </cell>
        </row>
        <row r="11311">
          <cell r="B11311">
            <v>91303</v>
          </cell>
        </row>
        <row r="11312">
          <cell r="B11312">
            <v>91304</v>
          </cell>
        </row>
        <row r="11313">
          <cell r="B11313">
            <v>91305</v>
          </cell>
        </row>
        <row r="11314">
          <cell r="B11314">
            <v>91306</v>
          </cell>
        </row>
        <row r="11315">
          <cell r="B11315">
            <v>91307</v>
          </cell>
        </row>
        <row r="11316">
          <cell r="B11316">
            <v>91308</v>
          </cell>
        </row>
        <row r="11317">
          <cell r="B11317">
            <v>91309</v>
          </cell>
        </row>
        <row r="11318">
          <cell r="B11318">
            <v>91310</v>
          </cell>
        </row>
        <row r="11319">
          <cell r="B11319">
            <v>91311</v>
          </cell>
        </row>
        <row r="11320">
          <cell r="B11320">
            <v>91312</v>
          </cell>
        </row>
        <row r="11321">
          <cell r="B11321">
            <v>91313</v>
          </cell>
        </row>
        <row r="11322">
          <cell r="B11322">
            <v>91314</v>
          </cell>
        </row>
        <row r="11323">
          <cell r="B11323">
            <v>91315</v>
          </cell>
        </row>
        <row r="11324">
          <cell r="B11324">
            <v>91316</v>
          </cell>
        </row>
        <row r="11325">
          <cell r="B11325">
            <v>91317</v>
          </cell>
        </row>
        <row r="11326">
          <cell r="B11326">
            <v>91318</v>
          </cell>
        </row>
        <row r="11327">
          <cell r="B11327">
            <v>91319</v>
          </cell>
        </row>
        <row r="11328">
          <cell r="B11328">
            <v>91320</v>
          </cell>
        </row>
        <row r="11329">
          <cell r="B11329">
            <v>91321</v>
          </cell>
        </row>
        <row r="11330">
          <cell r="B11330">
            <v>91322</v>
          </cell>
        </row>
        <row r="11331">
          <cell r="B11331">
            <v>91323</v>
          </cell>
        </row>
        <row r="11332">
          <cell r="B11332">
            <v>91324</v>
          </cell>
        </row>
        <row r="11333">
          <cell r="B11333">
            <v>91325</v>
          </cell>
        </row>
        <row r="11334">
          <cell r="B11334">
            <v>91326</v>
          </cell>
        </row>
        <row r="11335">
          <cell r="B11335">
            <v>91327</v>
          </cell>
        </row>
        <row r="11336">
          <cell r="B11336">
            <v>91328</v>
          </cell>
        </row>
        <row r="11337">
          <cell r="B11337">
            <v>91329</v>
          </cell>
        </row>
        <row r="11338">
          <cell r="B11338">
            <v>91330</v>
          </cell>
        </row>
        <row r="11339">
          <cell r="B11339">
            <v>91331</v>
          </cell>
        </row>
        <row r="11340">
          <cell r="B11340">
            <v>91332</v>
          </cell>
        </row>
        <row r="11341">
          <cell r="B11341">
            <v>91333</v>
          </cell>
        </row>
        <row r="11342">
          <cell r="B11342">
            <v>91334</v>
          </cell>
        </row>
        <row r="11343">
          <cell r="B11343">
            <v>91335</v>
          </cell>
        </row>
        <row r="11344">
          <cell r="B11344">
            <v>91336</v>
          </cell>
        </row>
        <row r="11345">
          <cell r="B11345">
            <v>91337</v>
          </cell>
        </row>
        <row r="11346">
          <cell r="B11346">
            <v>91338</v>
          </cell>
        </row>
        <row r="11347">
          <cell r="B11347">
            <v>91339</v>
          </cell>
        </row>
        <row r="11348">
          <cell r="B11348">
            <v>91340</v>
          </cell>
        </row>
        <row r="11349">
          <cell r="B11349">
            <v>91341</v>
          </cell>
        </row>
        <row r="11350">
          <cell r="B11350">
            <v>91342</v>
          </cell>
        </row>
        <row r="11351">
          <cell r="B11351">
            <v>91343</v>
          </cell>
        </row>
        <row r="11352">
          <cell r="B11352">
            <v>91344</v>
          </cell>
        </row>
        <row r="11353">
          <cell r="B11353">
            <v>91345</v>
          </cell>
        </row>
        <row r="11354">
          <cell r="B11354">
            <v>91346</v>
          </cell>
        </row>
        <row r="11355">
          <cell r="B11355">
            <v>91347</v>
          </cell>
        </row>
        <row r="11356">
          <cell r="B11356">
            <v>91348</v>
          </cell>
        </row>
        <row r="11357">
          <cell r="B11357">
            <v>91349</v>
          </cell>
        </row>
        <row r="11358">
          <cell r="B11358">
            <v>91350</v>
          </cell>
        </row>
        <row r="11359">
          <cell r="B11359">
            <v>91351</v>
          </cell>
        </row>
        <row r="11360">
          <cell r="B11360">
            <v>91352</v>
          </cell>
        </row>
        <row r="11361">
          <cell r="B11361">
            <v>91353</v>
          </cell>
        </row>
        <row r="11362">
          <cell r="B11362">
            <v>91354</v>
          </cell>
        </row>
        <row r="11363">
          <cell r="B11363">
            <v>91355</v>
          </cell>
        </row>
        <row r="11364">
          <cell r="B11364">
            <v>91356</v>
          </cell>
        </row>
        <row r="11365">
          <cell r="B11365">
            <v>91357</v>
          </cell>
        </row>
        <row r="11366">
          <cell r="B11366">
            <v>91358</v>
          </cell>
        </row>
        <row r="11367">
          <cell r="B11367">
            <v>91359</v>
          </cell>
        </row>
        <row r="11368">
          <cell r="B11368">
            <v>91360</v>
          </cell>
        </row>
        <row r="11369">
          <cell r="B11369">
            <v>91361</v>
          </cell>
        </row>
        <row r="11370">
          <cell r="B11370">
            <v>91362</v>
          </cell>
        </row>
        <row r="11371">
          <cell r="B11371">
            <v>91363</v>
          </cell>
        </row>
        <row r="11372">
          <cell r="B11372">
            <v>91364</v>
          </cell>
        </row>
        <row r="11373">
          <cell r="B11373">
            <v>91365</v>
          </cell>
        </row>
        <row r="11374">
          <cell r="B11374">
            <v>91366</v>
          </cell>
        </row>
        <row r="11375">
          <cell r="B11375">
            <v>91367</v>
          </cell>
        </row>
        <row r="11376">
          <cell r="B11376">
            <v>91368</v>
          </cell>
        </row>
        <row r="11377">
          <cell r="B11377">
            <v>91369</v>
          </cell>
        </row>
        <row r="11378">
          <cell r="B11378">
            <v>91370</v>
          </cell>
        </row>
        <row r="11379">
          <cell r="B11379">
            <v>91371</v>
          </cell>
        </row>
        <row r="11380">
          <cell r="B11380">
            <v>91372</v>
          </cell>
        </row>
        <row r="11381">
          <cell r="B11381">
            <v>91373</v>
          </cell>
        </row>
        <row r="11382">
          <cell r="B11382">
            <v>91374</v>
          </cell>
        </row>
        <row r="11383">
          <cell r="B11383">
            <v>91375</v>
          </cell>
        </row>
        <row r="11384">
          <cell r="B11384">
            <v>91376</v>
          </cell>
        </row>
        <row r="11385">
          <cell r="B11385">
            <v>91377</v>
          </cell>
        </row>
        <row r="11386">
          <cell r="B11386">
            <v>91378</v>
          </cell>
        </row>
        <row r="11387">
          <cell r="B11387">
            <v>91379</v>
          </cell>
        </row>
        <row r="11388">
          <cell r="B11388">
            <v>91380</v>
          </cell>
        </row>
        <row r="11389">
          <cell r="B11389">
            <v>91381</v>
          </cell>
        </row>
        <row r="11390">
          <cell r="B11390">
            <v>91382</v>
          </cell>
        </row>
        <row r="11391">
          <cell r="B11391">
            <v>91383</v>
          </cell>
        </row>
        <row r="11392">
          <cell r="B11392">
            <v>91384</v>
          </cell>
        </row>
        <row r="11393">
          <cell r="B11393">
            <v>91385</v>
          </cell>
        </row>
        <row r="11394">
          <cell r="B11394">
            <v>91386</v>
          </cell>
        </row>
        <row r="11395">
          <cell r="B11395">
            <v>91387</v>
          </cell>
        </row>
        <row r="11396">
          <cell r="B11396">
            <v>91388</v>
          </cell>
        </row>
        <row r="11397">
          <cell r="B11397">
            <v>91389</v>
          </cell>
        </row>
        <row r="11398">
          <cell r="B11398">
            <v>91390</v>
          </cell>
        </row>
        <row r="11399">
          <cell r="B11399">
            <v>91391</v>
          </cell>
        </row>
        <row r="11400">
          <cell r="B11400">
            <v>91392</v>
          </cell>
        </row>
        <row r="11401">
          <cell r="B11401">
            <v>91393</v>
          </cell>
        </row>
        <row r="11402">
          <cell r="B11402">
            <v>91394</v>
          </cell>
        </row>
        <row r="11403">
          <cell r="B11403">
            <v>91395</v>
          </cell>
        </row>
        <row r="11404">
          <cell r="B11404">
            <v>91396</v>
          </cell>
        </row>
        <row r="11405">
          <cell r="B11405">
            <v>91397</v>
          </cell>
        </row>
        <row r="11406">
          <cell r="B11406">
            <v>91398</v>
          </cell>
        </row>
        <row r="11407">
          <cell r="B11407">
            <v>91399</v>
          </cell>
        </row>
        <row r="11408">
          <cell r="B11408">
            <v>91400</v>
          </cell>
        </row>
        <row r="11409">
          <cell r="B11409">
            <v>91401</v>
          </cell>
        </row>
        <row r="11410">
          <cell r="B11410">
            <v>91402</v>
          </cell>
        </row>
        <row r="11411">
          <cell r="B11411">
            <v>91403</v>
          </cell>
        </row>
        <row r="11412">
          <cell r="B11412">
            <v>91404</v>
          </cell>
        </row>
        <row r="11413">
          <cell r="B11413">
            <v>91405</v>
          </cell>
        </row>
        <row r="11414">
          <cell r="B11414">
            <v>91406</v>
          </cell>
        </row>
        <row r="11415">
          <cell r="B11415">
            <v>91407</v>
          </cell>
        </row>
        <row r="11416">
          <cell r="B11416">
            <v>91408</v>
          </cell>
        </row>
        <row r="11417">
          <cell r="B11417">
            <v>91409</v>
          </cell>
        </row>
        <row r="11418">
          <cell r="B11418">
            <v>91410</v>
          </cell>
        </row>
        <row r="11419">
          <cell r="B11419">
            <v>91411</v>
          </cell>
        </row>
        <row r="11420">
          <cell r="B11420">
            <v>91412</v>
          </cell>
        </row>
        <row r="11421">
          <cell r="B11421">
            <v>91413</v>
          </cell>
        </row>
        <row r="11422">
          <cell r="B11422">
            <v>91414</v>
          </cell>
        </row>
        <row r="11423">
          <cell r="B11423">
            <v>91415</v>
          </cell>
        </row>
        <row r="11424">
          <cell r="B11424">
            <v>91416</v>
          </cell>
        </row>
        <row r="11425">
          <cell r="B11425">
            <v>91417</v>
          </cell>
        </row>
        <row r="11426">
          <cell r="B11426">
            <v>91418</v>
          </cell>
        </row>
        <row r="11427">
          <cell r="B11427">
            <v>91419</v>
          </cell>
        </row>
        <row r="11428">
          <cell r="B11428">
            <v>91420</v>
          </cell>
        </row>
        <row r="11429">
          <cell r="B11429">
            <v>91421</v>
          </cell>
        </row>
        <row r="11430">
          <cell r="B11430">
            <v>91422</v>
          </cell>
        </row>
        <row r="11431">
          <cell r="B11431">
            <v>91423</v>
          </cell>
        </row>
        <row r="11432">
          <cell r="B11432">
            <v>91424</v>
          </cell>
        </row>
        <row r="11433">
          <cell r="B11433">
            <v>91425</v>
          </cell>
        </row>
        <row r="11434">
          <cell r="B11434">
            <v>91426</v>
          </cell>
        </row>
        <row r="11435">
          <cell r="B11435">
            <v>91427</v>
          </cell>
        </row>
        <row r="11436">
          <cell r="B11436">
            <v>91428</v>
          </cell>
        </row>
        <row r="11437">
          <cell r="B11437">
            <v>91429</v>
          </cell>
        </row>
        <row r="11438">
          <cell r="B11438">
            <v>91430</v>
          </cell>
        </row>
        <row r="11439">
          <cell r="B11439">
            <v>91431</v>
          </cell>
        </row>
        <row r="11440">
          <cell r="B11440">
            <v>91432</v>
          </cell>
        </row>
        <row r="11441">
          <cell r="B11441">
            <v>91433</v>
          </cell>
        </row>
        <row r="11442">
          <cell r="B11442">
            <v>91434</v>
          </cell>
        </row>
        <row r="11443">
          <cell r="B11443">
            <v>91435</v>
          </cell>
        </row>
        <row r="11444">
          <cell r="B11444">
            <v>91436</v>
          </cell>
        </row>
        <row r="11445">
          <cell r="B11445">
            <v>91437</v>
          </cell>
        </row>
        <row r="11446">
          <cell r="B11446">
            <v>91438</v>
          </cell>
        </row>
        <row r="11447">
          <cell r="B11447">
            <v>91439</v>
          </cell>
        </row>
        <row r="11448">
          <cell r="B11448">
            <v>91440</v>
          </cell>
        </row>
        <row r="11449">
          <cell r="B11449">
            <v>91441</v>
          </cell>
        </row>
        <row r="11450">
          <cell r="B11450">
            <v>91442</v>
          </cell>
        </row>
        <row r="11451">
          <cell r="B11451">
            <v>91443</v>
          </cell>
        </row>
        <row r="11452">
          <cell r="B11452">
            <v>91444</v>
          </cell>
        </row>
        <row r="11453">
          <cell r="B11453">
            <v>91445</v>
          </cell>
        </row>
        <row r="11454">
          <cell r="B11454">
            <v>91446</v>
          </cell>
        </row>
        <row r="11455">
          <cell r="B11455">
            <v>91447</v>
          </cell>
        </row>
        <row r="11456">
          <cell r="B11456">
            <v>91448</v>
          </cell>
        </row>
        <row r="11457">
          <cell r="B11457">
            <v>91449</v>
          </cell>
        </row>
        <row r="11458">
          <cell r="B11458">
            <v>91450</v>
          </cell>
        </row>
        <row r="11459">
          <cell r="B11459">
            <v>91451</v>
          </cell>
        </row>
        <row r="11460">
          <cell r="B11460">
            <v>91452</v>
          </cell>
        </row>
        <row r="11461">
          <cell r="B11461">
            <v>91453</v>
          </cell>
        </row>
        <row r="11462">
          <cell r="B11462">
            <v>91454</v>
          </cell>
        </row>
        <row r="11463">
          <cell r="B11463">
            <v>91455</v>
          </cell>
        </row>
        <row r="11464">
          <cell r="B11464">
            <v>91456</v>
          </cell>
        </row>
        <row r="11465">
          <cell r="B11465">
            <v>91457</v>
          </cell>
        </row>
        <row r="11466">
          <cell r="B11466">
            <v>91458</v>
          </cell>
        </row>
        <row r="11467">
          <cell r="B11467">
            <v>91459</v>
          </cell>
        </row>
        <row r="11468">
          <cell r="B11468">
            <v>91460</v>
          </cell>
        </row>
        <row r="11469">
          <cell r="B11469">
            <v>91461</v>
          </cell>
        </row>
        <row r="11470">
          <cell r="B11470">
            <v>91462</v>
          </cell>
        </row>
        <row r="11471">
          <cell r="B11471">
            <v>91463</v>
          </cell>
        </row>
        <row r="11472">
          <cell r="B11472">
            <v>91464</v>
          </cell>
        </row>
        <row r="11473">
          <cell r="B11473">
            <v>91465</v>
          </cell>
        </row>
        <row r="11474">
          <cell r="B11474">
            <v>91466</v>
          </cell>
        </row>
        <row r="11475">
          <cell r="B11475">
            <v>91467</v>
          </cell>
        </row>
        <row r="11476">
          <cell r="B11476">
            <v>91468</v>
          </cell>
        </row>
        <row r="11477">
          <cell r="B11477">
            <v>91469</v>
          </cell>
        </row>
        <row r="11478">
          <cell r="B11478">
            <v>91470</v>
          </cell>
        </row>
        <row r="11479">
          <cell r="B11479">
            <v>91471</v>
          </cell>
        </row>
        <row r="11480">
          <cell r="B11480">
            <v>91472</v>
          </cell>
        </row>
        <row r="11481">
          <cell r="B11481">
            <v>91473</v>
          </cell>
        </row>
        <row r="11482">
          <cell r="B11482">
            <v>91474</v>
          </cell>
        </row>
        <row r="11483">
          <cell r="B11483">
            <v>91475</v>
          </cell>
        </row>
        <row r="11484">
          <cell r="B11484">
            <v>91476</v>
          </cell>
        </row>
        <row r="11485">
          <cell r="B11485">
            <v>91477</v>
          </cell>
        </row>
        <row r="11486">
          <cell r="B11486">
            <v>91478</v>
          </cell>
        </row>
        <row r="11487">
          <cell r="B11487">
            <v>91479</v>
          </cell>
        </row>
        <row r="11488">
          <cell r="B11488">
            <v>91480</v>
          </cell>
        </row>
        <row r="11489">
          <cell r="B11489">
            <v>91481</v>
          </cell>
        </row>
        <row r="11490">
          <cell r="B11490">
            <v>91482</v>
          </cell>
        </row>
        <row r="11491">
          <cell r="B11491">
            <v>91483</v>
          </cell>
        </row>
        <row r="11492">
          <cell r="B11492">
            <v>91484</v>
          </cell>
        </row>
        <row r="11493">
          <cell r="B11493">
            <v>91485</v>
          </cell>
        </row>
        <row r="11494">
          <cell r="B11494">
            <v>91486</v>
          </cell>
        </row>
        <row r="11495">
          <cell r="B11495">
            <v>91487</v>
          </cell>
        </row>
        <row r="11496">
          <cell r="B11496">
            <v>91488</v>
          </cell>
        </row>
        <row r="11497">
          <cell r="B11497">
            <v>91489</v>
          </cell>
        </row>
        <row r="11498">
          <cell r="B11498">
            <v>91490</v>
          </cell>
        </row>
        <row r="11499">
          <cell r="B11499">
            <v>91491</v>
          </cell>
        </row>
        <row r="11500">
          <cell r="B11500">
            <v>91492</v>
          </cell>
        </row>
        <row r="11501">
          <cell r="B11501">
            <v>91493</v>
          </cell>
        </row>
        <row r="11502">
          <cell r="B11502">
            <v>91494</v>
          </cell>
        </row>
        <row r="11503">
          <cell r="B11503">
            <v>91495</v>
          </cell>
        </row>
        <row r="11504">
          <cell r="B11504">
            <v>91496</v>
          </cell>
        </row>
        <row r="11505">
          <cell r="B11505">
            <v>91497</v>
          </cell>
        </row>
        <row r="11506">
          <cell r="B11506">
            <v>91498</v>
          </cell>
        </row>
        <row r="11507">
          <cell r="B11507">
            <v>91499</v>
          </cell>
        </row>
        <row r="11508">
          <cell r="B11508">
            <v>91500</v>
          </cell>
        </row>
        <row r="11509">
          <cell r="B11509">
            <v>91501</v>
          </cell>
        </row>
        <row r="11510">
          <cell r="B11510">
            <v>91502</v>
          </cell>
        </row>
        <row r="11511">
          <cell r="B11511">
            <v>91503</v>
          </cell>
        </row>
        <row r="11512">
          <cell r="B11512">
            <v>91504</v>
          </cell>
        </row>
        <row r="11513">
          <cell r="B11513">
            <v>91505</v>
          </cell>
        </row>
        <row r="11514">
          <cell r="B11514">
            <v>91506</v>
          </cell>
        </row>
        <row r="11515">
          <cell r="B11515">
            <v>91507</v>
          </cell>
        </row>
        <row r="11516">
          <cell r="B11516">
            <v>91508</v>
          </cell>
        </row>
        <row r="11517">
          <cell r="B11517">
            <v>91509</v>
          </cell>
        </row>
        <row r="11518">
          <cell r="B11518">
            <v>91510</v>
          </cell>
        </row>
        <row r="11519">
          <cell r="B11519">
            <v>91511</v>
          </cell>
        </row>
        <row r="11520">
          <cell r="B11520">
            <v>91512</v>
          </cell>
        </row>
        <row r="11521">
          <cell r="B11521">
            <v>91513</v>
          </cell>
        </row>
        <row r="11522">
          <cell r="B11522">
            <v>91514</v>
          </cell>
        </row>
        <row r="11523">
          <cell r="B11523">
            <v>91515</v>
          </cell>
        </row>
        <row r="11524">
          <cell r="B11524">
            <v>91516</v>
          </cell>
        </row>
        <row r="11525">
          <cell r="B11525">
            <v>91517</v>
          </cell>
        </row>
        <row r="11526">
          <cell r="B11526">
            <v>91518</v>
          </cell>
        </row>
        <row r="11527">
          <cell r="B11527">
            <v>91519</v>
          </cell>
        </row>
        <row r="11528">
          <cell r="B11528">
            <v>91520</v>
          </cell>
        </row>
        <row r="11529">
          <cell r="B11529">
            <v>91521</v>
          </cell>
        </row>
        <row r="11530">
          <cell r="B11530">
            <v>91522</v>
          </cell>
        </row>
        <row r="11531">
          <cell r="B11531">
            <v>91523</v>
          </cell>
        </row>
        <row r="11532">
          <cell r="B11532">
            <v>91524</v>
          </cell>
        </row>
        <row r="11533">
          <cell r="B11533">
            <v>91525</v>
          </cell>
        </row>
        <row r="11534">
          <cell r="B11534">
            <v>91526</v>
          </cell>
        </row>
        <row r="11535">
          <cell r="B11535">
            <v>91527</v>
          </cell>
        </row>
        <row r="11536">
          <cell r="B11536">
            <v>91528</v>
          </cell>
        </row>
        <row r="11537">
          <cell r="B11537">
            <v>91529</v>
          </cell>
        </row>
        <row r="11538">
          <cell r="B11538">
            <v>91530</v>
          </cell>
        </row>
        <row r="11539">
          <cell r="B11539">
            <v>91531</v>
          </cell>
        </row>
        <row r="11540">
          <cell r="B11540">
            <v>91532</v>
          </cell>
        </row>
        <row r="11541">
          <cell r="B11541">
            <v>91533</v>
          </cell>
        </row>
        <row r="11542">
          <cell r="B11542">
            <v>91534</v>
          </cell>
        </row>
        <row r="11543">
          <cell r="B11543">
            <v>91535</v>
          </cell>
        </row>
        <row r="11544">
          <cell r="B11544">
            <v>91536</v>
          </cell>
        </row>
        <row r="11545">
          <cell r="B11545">
            <v>91537</v>
          </cell>
        </row>
        <row r="11546">
          <cell r="B11546">
            <v>91538</v>
          </cell>
        </row>
        <row r="11547">
          <cell r="B11547">
            <v>91539</v>
          </cell>
        </row>
        <row r="11548">
          <cell r="B11548">
            <v>91540</v>
          </cell>
        </row>
        <row r="11549">
          <cell r="B11549">
            <v>91541</v>
          </cell>
        </row>
        <row r="11550">
          <cell r="B11550">
            <v>91542</v>
          </cell>
        </row>
        <row r="11551">
          <cell r="B11551">
            <v>91543</v>
          </cell>
        </row>
        <row r="11552">
          <cell r="B11552">
            <v>91544</v>
          </cell>
        </row>
        <row r="11553">
          <cell r="B11553">
            <v>91545</v>
          </cell>
        </row>
        <row r="11554">
          <cell r="B11554">
            <v>91546</v>
          </cell>
        </row>
        <row r="11555">
          <cell r="B11555">
            <v>91547</v>
          </cell>
        </row>
        <row r="11556">
          <cell r="B11556">
            <v>91548</v>
          </cell>
        </row>
        <row r="11557">
          <cell r="B11557">
            <v>91549</v>
          </cell>
        </row>
        <row r="11558">
          <cell r="B11558">
            <v>91550</v>
          </cell>
        </row>
        <row r="11559">
          <cell r="B11559">
            <v>91551</v>
          </cell>
        </row>
        <row r="11560">
          <cell r="B11560">
            <v>91552</v>
          </cell>
        </row>
        <row r="11561">
          <cell r="B11561">
            <v>91553</v>
          </cell>
        </row>
        <row r="11562">
          <cell r="B11562">
            <v>91554</v>
          </cell>
        </row>
        <row r="11563">
          <cell r="B11563">
            <v>91555</v>
          </cell>
        </row>
        <row r="11564">
          <cell r="B11564">
            <v>91556</v>
          </cell>
        </row>
        <row r="11565">
          <cell r="B11565">
            <v>91557</v>
          </cell>
        </row>
        <row r="11566">
          <cell r="B11566">
            <v>91558</v>
          </cell>
        </row>
        <row r="11567">
          <cell r="B11567">
            <v>91559</v>
          </cell>
        </row>
        <row r="11568">
          <cell r="B11568">
            <v>91560</v>
          </cell>
        </row>
        <row r="11569">
          <cell r="B11569">
            <v>91561</v>
          </cell>
        </row>
        <row r="11570">
          <cell r="B11570">
            <v>91562</v>
          </cell>
        </row>
        <row r="11571">
          <cell r="B11571">
            <v>91563</v>
          </cell>
        </row>
        <row r="11572">
          <cell r="B11572">
            <v>91564</v>
          </cell>
        </row>
        <row r="11573">
          <cell r="B11573">
            <v>91565</v>
          </cell>
        </row>
        <row r="11574">
          <cell r="B11574">
            <v>91566</v>
          </cell>
        </row>
        <row r="11575">
          <cell r="B11575">
            <v>91567</v>
          </cell>
        </row>
        <row r="11576">
          <cell r="B11576">
            <v>91568</v>
          </cell>
        </row>
        <row r="11577">
          <cell r="B11577">
            <v>91569</v>
          </cell>
        </row>
        <row r="11578">
          <cell r="B11578">
            <v>91570</v>
          </cell>
        </row>
        <row r="11579">
          <cell r="B11579">
            <v>91571</v>
          </cell>
        </row>
        <row r="11580">
          <cell r="B11580">
            <v>91572</v>
          </cell>
        </row>
        <row r="11581">
          <cell r="B11581">
            <v>91573</v>
          </cell>
        </row>
        <row r="11582">
          <cell r="B11582">
            <v>91574</v>
          </cell>
        </row>
        <row r="11583">
          <cell r="B11583">
            <v>91575</v>
          </cell>
        </row>
        <row r="11584">
          <cell r="B11584">
            <v>91576</v>
          </cell>
        </row>
        <row r="11585">
          <cell r="B11585">
            <v>91577</v>
          </cell>
        </row>
        <row r="11586">
          <cell r="B11586">
            <v>91578</v>
          </cell>
        </row>
        <row r="11587">
          <cell r="B11587">
            <v>91579</v>
          </cell>
        </row>
        <row r="11588">
          <cell r="B11588">
            <v>91580</v>
          </cell>
        </row>
        <row r="11589">
          <cell r="B11589">
            <v>91581</v>
          </cell>
        </row>
        <row r="11590">
          <cell r="B11590">
            <v>91582</v>
          </cell>
        </row>
        <row r="11591">
          <cell r="B11591">
            <v>91583</v>
          </cell>
        </row>
        <row r="11592">
          <cell r="B11592">
            <v>91584</v>
          </cell>
        </row>
        <row r="11593">
          <cell r="B11593">
            <v>91585</v>
          </cell>
        </row>
        <row r="11594">
          <cell r="B11594">
            <v>91586</v>
          </cell>
        </row>
        <row r="11595">
          <cell r="B11595">
            <v>91587</v>
          </cell>
        </row>
        <row r="11596">
          <cell r="B11596">
            <v>91588</v>
          </cell>
        </row>
        <row r="11597">
          <cell r="B11597">
            <v>91589</v>
          </cell>
        </row>
        <row r="11598">
          <cell r="B11598">
            <v>91590</v>
          </cell>
        </row>
        <row r="11599">
          <cell r="B11599">
            <v>91591</v>
          </cell>
        </row>
        <row r="11600">
          <cell r="B11600">
            <v>91592</v>
          </cell>
        </row>
        <row r="11601">
          <cell r="B11601">
            <v>91593</v>
          </cell>
        </row>
        <row r="11602">
          <cell r="B11602">
            <v>91594</v>
          </cell>
        </row>
        <row r="11603">
          <cell r="B11603">
            <v>91595</v>
          </cell>
        </row>
        <row r="11604">
          <cell r="B11604">
            <v>91596</v>
          </cell>
        </row>
        <row r="11605">
          <cell r="B11605">
            <v>91597</v>
          </cell>
        </row>
        <row r="11606">
          <cell r="B11606">
            <v>91598</v>
          </cell>
        </row>
        <row r="11607">
          <cell r="B11607">
            <v>91599</v>
          </cell>
        </row>
        <row r="11608">
          <cell r="B11608">
            <v>91600</v>
          </cell>
        </row>
        <row r="11609">
          <cell r="B11609">
            <v>91601</v>
          </cell>
        </row>
        <row r="11610">
          <cell r="B11610">
            <v>91602</v>
          </cell>
        </row>
        <row r="11611">
          <cell r="B11611">
            <v>91603</v>
          </cell>
        </row>
        <row r="11612">
          <cell r="B11612">
            <v>91604</v>
          </cell>
        </row>
        <row r="11613">
          <cell r="B11613">
            <v>91605</v>
          </cell>
        </row>
        <row r="11614">
          <cell r="B11614">
            <v>91606</v>
          </cell>
        </row>
        <row r="11615">
          <cell r="B11615">
            <v>91607</v>
          </cell>
        </row>
        <row r="11616">
          <cell r="B11616">
            <v>91608</v>
          </cell>
        </row>
        <row r="11617">
          <cell r="B11617">
            <v>91609</v>
          </cell>
        </row>
        <row r="11618">
          <cell r="B11618">
            <v>91610</v>
          </cell>
        </row>
        <row r="11619">
          <cell r="B11619">
            <v>91611</v>
          </cell>
        </row>
        <row r="11620">
          <cell r="B11620">
            <v>91612</v>
          </cell>
        </row>
        <row r="11621">
          <cell r="B11621">
            <v>91613</v>
          </cell>
        </row>
        <row r="11622">
          <cell r="B11622">
            <v>91614</v>
          </cell>
        </row>
        <row r="11623">
          <cell r="B11623">
            <v>91615</v>
          </cell>
        </row>
        <row r="11624">
          <cell r="B11624">
            <v>91616</v>
          </cell>
        </row>
        <row r="11625">
          <cell r="B11625">
            <v>91617</v>
          </cell>
        </row>
        <row r="11626">
          <cell r="B11626">
            <v>91618</v>
          </cell>
        </row>
        <row r="11627">
          <cell r="B11627">
            <v>91619</v>
          </cell>
        </row>
        <row r="11628">
          <cell r="B11628">
            <v>91620</v>
          </cell>
        </row>
        <row r="11629">
          <cell r="B11629">
            <v>91621</v>
          </cell>
        </row>
        <row r="11630">
          <cell r="B11630">
            <v>91622</v>
          </cell>
        </row>
        <row r="11631">
          <cell r="B11631">
            <v>91623</v>
          </cell>
        </row>
        <row r="11632">
          <cell r="B11632">
            <v>91624</v>
          </cell>
        </row>
        <row r="11633">
          <cell r="B11633">
            <v>91625</v>
          </cell>
        </row>
        <row r="11634">
          <cell r="B11634">
            <v>91626</v>
          </cell>
        </row>
        <row r="11635">
          <cell r="B11635">
            <v>91627</v>
          </cell>
        </row>
        <row r="11636">
          <cell r="B11636">
            <v>91628</v>
          </cell>
        </row>
        <row r="11637">
          <cell r="B11637">
            <v>91629</v>
          </cell>
        </row>
        <row r="11638">
          <cell r="B11638">
            <v>91630</v>
          </cell>
        </row>
        <row r="11639">
          <cell r="B11639">
            <v>91631</v>
          </cell>
        </row>
        <row r="11640">
          <cell r="B11640">
            <v>91632</v>
          </cell>
        </row>
        <row r="11641">
          <cell r="B11641">
            <v>91633</v>
          </cell>
        </row>
        <row r="11642">
          <cell r="B11642">
            <v>91634</v>
          </cell>
        </row>
        <row r="11643">
          <cell r="B11643">
            <v>91635</v>
          </cell>
        </row>
        <row r="11644">
          <cell r="B11644">
            <v>91636</v>
          </cell>
        </row>
        <row r="11645">
          <cell r="B11645">
            <v>91637</v>
          </cell>
        </row>
        <row r="11646">
          <cell r="B11646">
            <v>91638</v>
          </cell>
        </row>
        <row r="11647">
          <cell r="B11647">
            <v>91639</v>
          </cell>
        </row>
        <row r="11648">
          <cell r="B11648">
            <v>91640</v>
          </cell>
        </row>
        <row r="11649">
          <cell r="B11649">
            <v>91641</v>
          </cell>
        </row>
        <row r="11650">
          <cell r="B11650">
            <v>91642</v>
          </cell>
        </row>
        <row r="11651">
          <cell r="B11651">
            <v>91643</v>
          </cell>
        </row>
        <row r="11652">
          <cell r="B11652">
            <v>91644</v>
          </cell>
        </row>
        <row r="11653">
          <cell r="B11653">
            <v>91645</v>
          </cell>
        </row>
        <row r="11654">
          <cell r="B11654">
            <v>91646</v>
          </cell>
        </row>
        <row r="11655">
          <cell r="B11655">
            <v>91647</v>
          </cell>
        </row>
        <row r="11656">
          <cell r="B11656">
            <v>91648</v>
          </cell>
        </row>
        <row r="11657">
          <cell r="B11657">
            <v>91649</v>
          </cell>
        </row>
        <row r="11658">
          <cell r="B11658">
            <v>91650</v>
          </cell>
        </row>
        <row r="11659">
          <cell r="B11659">
            <v>91651</v>
          </cell>
        </row>
        <row r="11660">
          <cell r="B11660">
            <v>91652</v>
          </cell>
        </row>
        <row r="11661">
          <cell r="B11661">
            <v>91653</v>
          </cell>
        </row>
        <row r="11662">
          <cell r="B11662">
            <v>91654</v>
          </cell>
        </row>
        <row r="11663">
          <cell r="B11663">
            <v>91655</v>
          </cell>
        </row>
        <row r="11664">
          <cell r="B11664">
            <v>91656</v>
          </cell>
        </row>
        <row r="11665">
          <cell r="B11665">
            <v>91657</v>
          </cell>
        </row>
        <row r="11666">
          <cell r="B11666">
            <v>91658</v>
          </cell>
        </row>
        <row r="11667">
          <cell r="B11667">
            <v>91659</v>
          </cell>
        </row>
        <row r="11668">
          <cell r="B11668">
            <v>91660</v>
          </cell>
        </row>
        <row r="11669">
          <cell r="B11669">
            <v>91661</v>
          </cell>
        </row>
        <row r="11670">
          <cell r="B11670">
            <v>91662</v>
          </cell>
        </row>
        <row r="11671">
          <cell r="B11671">
            <v>91663</v>
          </cell>
        </row>
        <row r="11672">
          <cell r="B11672">
            <v>91664</v>
          </cell>
        </row>
        <row r="11673">
          <cell r="B11673">
            <v>91665</v>
          </cell>
        </row>
        <row r="11674">
          <cell r="B11674">
            <v>91666</v>
          </cell>
        </row>
        <row r="11675">
          <cell r="B11675">
            <v>91667</v>
          </cell>
        </row>
        <row r="11676">
          <cell r="B11676">
            <v>91668</v>
          </cell>
        </row>
        <row r="11677">
          <cell r="B11677">
            <v>91669</v>
          </cell>
        </row>
        <row r="11678">
          <cell r="B11678">
            <v>91670</v>
          </cell>
        </row>
        <row r="11679">
          <cell r="B11679">
            <v>91671</v>
          </cell>
        </row>
        <row r="11680">
          <cell r="B11680">
            <v>91672</v>
          </cell>
        </row>
        <row r="11681">
          <cell r="B11681">
            <v>91673</v>
          </cell>
        </row>
        <row r="11682">
          <cell r="B11682">
            <v>91674</v>
          </cell>
        </row>
        <row r="11683">
          <cell r="B11683">
            <v>91675</v>
          </cell>
        </row>
        <row r="11684">
          <cell r="B11684">
            <v>91676</v>
          </cell>
        </row>
        <row r="11685">
          <cell r="B11685">
            <v>91677</v>
          </cell>
        </row>
        <row r="11686">
          <cell r="B11686">
            <v>91678</v>
          </cell>
        </row>
        <row r="11687">
          <cell r="B11687">
            <v>91679</v>
          </cell>
        </row>
        <row r="11688">
          <cell r="B11688">
            <v>91680</v>
          </cell>
        </row>
        <row r="11689">
          <cell r="B11689">
            <v>91681</v>
          </cell>
        </row>
        <row r="11690">
          <cell r="B11690">
            <v>91682</v>
          </cell>
        </row>
        <row r="11691">
          <cell r="B11691">
            <v>91683</v>
          </cell>
        </row>
        <row r="11692">
          <cell r="B11692">
            <v>91684</v>
          </cell>
        </row>
        <row r="11693">
          <cell r="B11693">
            <v>91685</v>
          </cell>
        </row>
        <row r="11694">
          <cell r="B11694">
            <v>91686</v>
          </cell>
        </row>
        <row r="11695">
          <cell r="B11695">
            <v>91687</v>
          </cell>
        </row>
        <row r="11696">
          <cell r="B11696">
            <v>91688</v>
          </cell>
        </row>
        <row r="11697">
          <cell r="B11697">
            <v>91689</v>
          </cell>
        </row>
        <row r="11698">
          <cell r="B11698">
            <v>91690</v>
          </cell>
        </row>
        <row r="11699">
          <cell r="B11699">
            <v>91691</v>
          </cell>
        </row>
        <row r="11700">
          <cell r="B11700">
            <v>91692</v>
          </cell>
        </row>
        <row r="11701">
          <cell r="B11701">
            <v>91693</v>
          </cell>
        </row>
        <row r="11702">
          <cell r="B11702">
            <v>91694</v>
          </cell>
        </row>
        <row r="11703">
          <cell r="B11703">
            <v>91695</v>
          </cell>
        </row>
        <row r="11704">
          <cell r="B11704">
            <v>91696</v>
          </cell>
        </row>
        <row r="11705">
          <cell r="B11705">
            <v>91697</v>
          </cell>
        </row>
        <row r="11706">
          <cell r="B11706">
            <v>91698</v>
          </cell>
        </row>
        <row r="11707">
          <cell r="B11707">
            <v>91699</v>
          </cell>
        </row>
        <row r="11708">
          <cell r="B11708">
            <v>91700</v>
          </cell>
        </row>
        <row r="11709">
          <cell r="B11709">
            <v>91701</v>
          </cell>
        </row>
        <row r="11710">
          <cell r="B11710">
            <v>91702</v>
          </cell>
        </row>
        <row r="11711">
          <cell r="B11711">
            <v>91703</v>
          </cell>
        </row>
        <row r="11712">
          <cell r="B11712">
            <v>91704</v>
          </cell>
        </row>
        <row r="11713">
          <cell r="B11713">
            <v>91705</v>
          </cell>
        </row>
        <row r="11714">
          <cell r="B11714">
            <v>91706</v>
          </cell>
        </row>
        <row r="11715">
          <cell r="B11715">
            <v>91707</v>
          </cell>
        </row>
        <row r="11716">
          <cell r="B11716">
            <v>91708</v>
          </cell>
        </row>
        <row r="11717">
          <cell r="B11717">
            <v>91709</v>
          </cell>
        </row>
        <row r="11718">
          <cell r="B11718">
            <v>91710</v>
          </cell>
        </row>
        <row r="11719">
          <cell r="B11719">
            <v>91711</v>
          </cell>
        </row>
        <row r="11720">
          <cell r="B11720">
            <v>91712</v>
          </cell>
        </row>
        <row r="11721">
          <cell r="B11721">
            <v>91713</v>
          </cell>
        </row>
        <row r="11722">
          <cell r="B11722">
            <v>91714</v>
          </cell>
        </row>
        <row r="11723">
          <cell r="B11723">
            <v>91715</v>
          </cell>
        </row>
        <row r="11724">
          <cell r="B11724">
            <v>91716</v>
          </cell>
        </row>
        <row r="11725">
          <cell r="B11725">
            <v>91717</v>
          </cell>
        </row>
        <row r="11726">
          <cell r="B11726">
            <v>91718</v>
          </cell>
        </row>
        <row r="11727">
          <cell r="B11727">
            <v>91719</v>
          </cell>
        </row>
        <row r="11728">
          <cell r="B11728">
            <v>91720</v>
          </cell>
        </row>
        <row r="11729">
          <cell r="B11729">
            <v>91721</v>
          </cell>
        </row>
        <row r="11730">
          <cell r="B11730">
            <v>91722</v>
          </cell>
        </row>
        <row r="11731">
          <cell r="B11731">
            <v>91723</v>
          </cell>
        </row>
        <row r="11732">
          <cell r="B11732">
            <v>91724</v>
          </cell>
        </row>
        <row r="11733">
          <cell r="B11733">
            <v>91725</v>
          </cell>
        </row>
        <row r="11734">
          <cell r="B11734">
            <v>91726</v>
          </cell>
        </row>
        <row r="11735">
          <cell r="B11735">
            <v>91727</v>
          </cell>
        </row>
        <row r="11736">
          <cell r="B11736">
            <v>91728</v>
          </cell>
        </row>
        <row r="11737">
          <cell r="B11737">
            <v>91729</v>
          </cell>
        </row>
        <row r="11738">
          <cell r="B11738">
            <v>91730</v>
          </cell>
        </row>
        <row r="11739">
          <cell r="B11739">
            <v>91731</v>
          </cell>
        </row>
        <row r="11740">
          <cell r="B11740">
            <v>91732</v>
          </cell>
        </row>
        <row r="11741">
          <cell r="B11741">
            <v>91733</v>
          </cell>
        </row>
        <row r="11742">
          <cell r="B11742">
            <v>91734</v>
          </cell>
        </row>
        <row r="11743">
          <cell r="B11743">
            <v>91735</v>
          </cell>
        </row>
        <row r="11744">
          <cell r="B11744">
            <v>91736</v>
          </cell>
        </row>
        <row r="11745">
          <cell r="B11745">
            <v>91737</v>
          </cell>
        </row>
        <row r="11746">
          <cell r="B11746">
            <v>91738</v>
          </cell>
        </row>
        <row r="11747">
          <cell r="B11747">
            <v>91739</v>
          </cell>
        </row>
        <row r="11748">
          <cell r="B11748">
            <v>91740</v>
          </cell>
        </row>
        <row r="11749">
          <cell r="B11749">
            <v>91741</v>
          </cell>
        </row>
        <row r="11750">
          <cell r="B11750">
            <v>91742</v>
          </cell>
        </row>
        <row r="11751">
          <cell r="B11751">
            <v>91743</v>
          </cell>
        </row>
        <row r="11752">
          <cell r="B11752">
            <v>91744</v>
          </cell>
        </row>
        <row r="11753">
          <cell r="B11753">
            <v>91745</v>
          </cell>
        </row>
        <row r="11754">
          <cell r="B11754">
            <v>91746</v>
          </cell>
        </row>
        <row r="11755">
          <cell r="B11755">
            <v>91747</v>
          </cell>
        </row>
        <row r="11756">
          <cell r="B11756">
            <v>91748</v>
          </cell>
        </row>
        <row r="11757">
          <cell r="B11757">
            <v>91749</v>
          </cell>
        </row>
        <row r="11758">
          <cell r="B11758">
            <v>91750</v>
          </cell>
        </row>
        <row r="11759">
          <cell r="B11759">
            <v>91751</v>
          </cell>
        </row>
        <row r="11760">
          <cell r="B11760">
            <v>91752</v>
          </cell>
        </row>
        <row r="11761">
          <cell r="B11761">
            <v>91753</v>
          </cell>
        </row>
        <row r="11762">
          <cell r="B11762">
            <v>91754</v>
          </cell>
        </row>
        <row r="11763">
          <cell r="B11763">
            <v>91755</v>
          </cell>
        </row>
        <row r="11764">
          <cell r="B11764">
            <v>91756</v>
          </cell>
        </row>
        <row r="11765">
          <cell r="B11765">
            <v>91757</v>
          </cell>
        </row>
        <row r="11766">
          <cell r="B11766">
            <v>91758</v>
          </cell>
        </row>
        <row r="11767">
          <cell r="B11767">
            <v>91759</v>
          </cell>
        </row>
        <row r="11768">
          <cell r="B11768">
            <v>91760</v>
          </cell>
        </row>
        <row r="11769">
          <cell r="B11769">
            <v>91761</v>
          </cell>
        </row>
        <row r="11770">
          <cell r="B11770">
            <v>91762</v>
          </cell>
        </row>
        <row r="11771">
          <cell r="B11771">
            <v>91763</v>
          </cell>
        </row>
        <row r="11772">
          <cell r="B11772">
            <v>91764</v>
          </cell>
        </row>
        <row r="11773">
          <cell r="B11773">
            <v>91765</v>
          </cell>
        </row>
        <row r="11774">
          <cell r="B11774">
            <v>91766</v>
          </cell>
        </row>
        <row r="11775">
          <cell r="B11775">
            <v>91767</v>
          </cell>
        </row>
        <row r="11776">
          <cell r="B11776">
            <v>91768</v>
          </cell>
        </row>
        <row r="11777">
          <cell r="B11777">
            <v>91769</v>
          </cell>
        </row>
        <row r="11778">
          <cell r="B11778">
            <v>91770</v>
          </cell>
        </row>
        <row r="11779">
          <cell r="B11779">
            <v>91771</v>
          </cell>
        </row>
        <row r="11780">
          <cell r="B11780">
            <v>91772</v>
          </cell>
        </row>
        <row r="11781">
          <cell r="B11781">
            <v>91773</v>
          </cell>
        </row>
        <row r="11782">
          <cell r="B11782">
            <v>91774</v>
          </cell>
        </row>
        <row r="11783">
          <cell r="B11783">
            <v>91775</v>
          </cell>
        </row>
        <row r="11784">
          <cell r="B11784">
            <v>91776</v>
          </cell>
        </row>
        <row r="11785">
          <cell r="B11785">
            <v>91777</v>
          </cell>
        </row>
        <row r="11786">
          <cell r="B11786">
            <v>91778</v>
          </cell>
        </row>
        <row r="11787">
          <cell r="B11787">
            <v>91779</v>
          </cell>
        </row>
        <row r="11788">
          <cell r="B11788">
            <v>91780</v>
          </cell>
        </row>
        <row r="11789">
          <cell r="B11789">
            <v>91781</v>
          </cell>
        </row>
        <row r="11790">
          <cell r="B11790">
            <v>91782</v>
          </cell>
        </row>
        <row r="11791">
          <cell r="B11791">
            <v>91783</v>
          </cell>
        </row>
        <row r="11792">
          <cell r="B11792">
            <v>91784</v>
          </cell>
        </row>
        <row r="11793">
          <cell r="B11793">
            <v>91785</v>
          </cell>
        </row>
        <row r="11794">
          <cell r="B11794">
            <v>91786</v>
          </cell>
        </row>
        <row r="11795">
          <cell r="B11795">
            <v>91787</v>
          </cell>
        </row>
        <row r="11796">
          <cell r="B11796">
            <v>91788</v>
          </cell>
        </row>
        <row r="11797">
          <cell r="B11797">
            <v>91789</v>
          </cell>
        </row>
        <row r="11798">
          <cell r="B11798">
            <v>91790</v>
          </cell>
        </row>
        <row r="11799">
          <cell r="B11799">
            <v>91791</v>
          </cell>
        </row>
        <row r="11800">
          <cell r="B11800">
            <v>91792</v>
          </cell>
        </row>
        <row r="11801">
          <cell r="B11801">
            <v>91793</v>
          </cell>
        </row>
        <row r="11802">
          <cell r="B11802">
            <v>91794</v>
          </cell>
        </row>
        <row r="11803">
          <cell r="B11803">
            <v>91795</v>
          </cell>
        </row>
        <row r="11804">
          <cell r="B11804">
            <v>91796</v>
          </cell>
        </row>
        <row r="11805">
          <cell r="B11805">
            <v>91797</v>
          </cell>
        </row>
        <row r="11806">
          <cell r="B11806">
            <v>91798</v>
          </cell>
        </row>
        <row r="11807">
          <cell r="B11807">
            <v>91799</v>
          </cell>
        </row>
        <row r="11808">
          <cell r="B11808">
            <v>91800</v>
          </cell>
        </row>
        <row r="11809">
          <cell r="B11809">
            <v>91801</v>
          </cell>
        </row>
        <row r="11810">
          <cell r="B11810">
            <v>91802</v>
          </cell>
        </row>
        <row r="11811">
          <cell r="B11811">
            <v>91803</v>
          </cell>
        </row>
        <row r="11812">
          <cell r="B11812">
            <v>91804</v>
          </cell>
        </row>
        <row r="11813">
          <cell r="B11813">
            <v>91805</v>
          </cell>
        </row>
        <row r="11814">
          <cell r="B11814">
            <v>91806</v>
          </cell>
        </row>
        <row r="11815">
          <cell r="B11815">
            <v>91807</v>
          </cell>
        </row>
        <row r="11816">
          <cell r="B11816">
            <v>91808</v>
          </cell>
        </row>
        <row r="11817">
          <cell r="B11817">
            <v>91809</v>
          </cell>
        </row>
        <row r="11818">
          <cell r="B11818">
            <v>91810</v>
          </cell>
        </row>
        <row r="11819">
          <cell r="B11819">
            <v>91811</v>
          </cell>
        </row>
        <row r="11820">
          <cell r="B11820">
            <v>91812</v>
          </cell>
        </row>
        <row r="11821">
          <cell r="B11821">
            <v>91813</v>
          </cell>
        </row>
        <row r="11822">
          <cell r="B11822">
            <v>91814</v>
          </cell>
        </row>
        <row r="11823">
          <cell r="B11823">
            <v>91815</v>
          </cell>
        </row>
        <row r="11824">
          <cell r="B11824">
            <v>91816</v>
          </cell>
        </row>
        <row r="11825">
          <cell r="B11825">
            <v>91817</v>
          </cell>
        </row>
        <row r="11826">
          <cell r="B11826">
            <v>91818</v>
          </cell>
        </row>
        <row r="11827">
          <cell r="B11827">
            <v>91819</v>
          </cell>
        </row>
        <row r="11828">
          <cell r="B11828">
            <v>91820</v>
          </cell>
        </row>
        <row r="11829">
          <cell r="B11829">
            <v>91821</v>
          </cell>
        </row>
        <row r="11830">
          <cell r="B11830">
            <v>91822</v>
          </cell>
        </row>
        <row r="11831">
          <cell r="B11831">
            <v>91823</v>
          </cell>
        </row>
        <row r="11832">
          <cell r="B11832">
            <v>91824</v>
          </cell>
        </row>
        <row r="11833">
          <cell r="B11833">
            <v>91825</v>
          </cell>
        </row>
        <row r="11834">
          <cell r="B11834">
            <v>91826</v>
          </cell>
        </row>
        <row r="11835">
          <cell r="B11835">
            <v>91827</v>
          </cell>
        </row>
        <row r="11836">
          <cell r="B11836">
            <v>91828</v>
          </cell>
        </row>
        <row r="11837">
          <cell r="B11837">
            <v>91829</v>
          </cell>
        </row>
        <row r="11838">
          <cell r="B11838">
            <v>91830</v>
          </cell>
        </row>
        <row r="11839">
          <cell r="B11839">
            <v>91831</v>
          </cell>
        </row>
        <row r="11840">
          <cell r="B11840">
            <v>91832</v>
          </cell>
        </row>
        <row r="11841">
          <cell r="B11841">
            <v>91833</v>
          </cell>
        </row>
        <row r="11842">
          <cell r="B11842">
            <v>91834</v>
          </cell>
        </row>
        <row r="11843">
          <cell r="B11843">
            <v>91835</v>
          </cell>
        </row>
        <row r="11844">
          <cell r="B11844">
            <v>91836</v>
          </cell>
        </row>
        <row r="11845">
          <cell r="B11845">
            <v>91837</v>
          </cell>
        </row>
        <row r="11846">
          <cell r="B11846">
            <v>91838</v>
          </cell>
        </row>
        <row r="11847">
          <cell r="B11847">
            <v>91839</v>
          </cell>
        </row>
        <row r="11848">
          <cell r="B11848">
            <v>91840</v>
          </cell>
        </row>
        <row r="11849">
          <cell r="B11849">
            <v>91841</v>
          </cell>
        </row>
        <row r="11850">
          <cell r="B11850">
            <v>91842</v>
          </cell>
        </row>
        <row r="11851">
          <cell r="B11851">
            <v>91843</v>
          </cell>
        </row>
        <row r="11852">
          <cell r="B11852">
            <v>91844</v>
          </cell>
        </row>
        <row r="11853">
          <cell r="B11853">
            <v>91845</v>
          </cell>
        </row>
        <row r="11854">
          <cell r="B11854">
            <v>91846</v>
          </cell>
        </row>
        <row r="11855">
          <cell r="B11855">
            <v>91847</v>
          </cell>
        </row>
        <row r="11856">
          <cell r="B11856">
            <v>91848</v>
          </cell>
        </row>
        <row r="11857">
          <cell r="B11857">
            <v>91849</v>
          </cell>
        </row>
        <row r="11858">
          <cell r="B11858">
            <v>91850</v>
          </cell>
        </row>
        <row r="11859">
          <cell r="B11859">
            <v>91851</v>
          </cell>
        </row>
        <row r="11860">
          <cell r="B11860">
            <v>91852</v>
          </cell>
        </row>
        <row r="11861">
          <cell r="B11861">
            <v>91853</v>
          </cell>
        </row>
        <row r="11862">
          <cell r="B11862">
            <v>91854</v>
          </cell>
        </row>
        <row r="11863">
          <cell r="B11863">
            <v>91855</v>
          </cell>
        </row>
        <row r="11864">
          <cell r="B11864">
            <v>91856</v>
          </cell>
        </row>
        <row r="11865">
          <cell r="B11865">
            <v>91857</v>
          </cell>
        </row>
        <row r="11866">
          <cell r="B11866">
            <v>91858</v>
          </cell>
        </row>
        <row r="11867">
          <cell r="B11867">
            <v>91859</v>
          </cell>
        </row>
        <row r="11868">
          <cell r="B11868">
            <v>91860</v>
          </cell>
        </row>
        <row r="11869">
          <cell r="B11869">
            <v>91861</v>
          </cell>
        </row>
        <row r="11870">
          <cell r="B11870">
            <v>91862</v>
          </cell>
        </row>
        <row r="11871">
          <cell r="B11871">
            <v>91863</v>
          </cell>
        </row>
        <row r="11872">
          <cell r="B11872">
            <v>91864</v>
          </cell>
        </row>
        <row r="11873">
          <cell r="B11873">
            <v>91865</v>
          </cell>
        </row>
        <row r="11874">
          <cell r="B11874">
            <v>91866</v>
          </cell>
        </row>
        <row r="11875">
          <cell r="B11875">
            <v>91867</v>
          </cell>
        </row>
        <row r="11876">
          <cell r="B11876">
            <v>91868</v>
          </cell>
        </row>
        <row r="11877">
          <cell r="B11877">
            <v>91869</v>
          </cell>
        </row>
        <row r="11878">
          <cell r="B11878">
            <v>91870</v>
          </cell>
        </row>
        <row r="11879">
          <cell r="B11879">
            <v>91871</v>
          </cell>
        </row>
        <row r="11880">
          <cell r="B11880">
            <v>91872</v>
          </cell>
        </row>
        <row r="11881">
          <cell r="B11881">
            <v>91873</v>
          </cell>
        </row>
        <row r="11882">
          <cell r="B11882">
            <v>91874</v>
          </cell>
        </row>
        <row r="11883">
          <cell r="B11883">
            <v>91875</v>
          </cell>
        </row>
        <row r="11884">
          <cell r="B11884">
            <v>91876</v>
          </cell>
        </row>
        <row r="11885">
          <cell r="B11885">
            <v>91877</v>
          </cell>
        </row>
        <row r="11886">
          <cell r="B11886">
            <v>91878</v>
          </cell>
        </row>
        <row r="11887">
          <cell r="B11887">
            <v>91879</v>
          </cell>
        </row>
        <row r="11888">
          <cell r="B11888">
            <v>91880</v>
          </cell>
        </row>
        <row r="11889">
          <cell r="B11889">
            <v>91881</v>
          </cell>
        </row>
        <row r="11890">
          <cell r="B11890">
            <v>91882</v>
          </cell>
        </row>
        <row r="11891">
          <cell r="B11891">
            <v>91883</v>
          </cell>
        </row>
        <row r="11892">
          <cell r="B11892">
            <v>91884</v>
          </cell>
        </row>
        <row r="11893">
          <cell r="B11893">
            <v>91885</v>
          </cell>
        </row>
        <row r="11894">
          <cell r="B11894">
            <v>91886</v>
          </cell>
        </row>
        <row r="11895">
          <cell r="B11895">
            <v>91887</v>
          </cell>
        </row>
        <row r="11896">
          <cell r="B11896">
            <v>91888</v>
          </cell>
        </row>
        <row r="11897">
          <cell r="B11897">
            <v>91889</v>
          </cell>
        </row>
        <row r="11898">
          <cell r="B11898">
            <v>91890</v>
          </cell>
        </row>
        <row r="11899">
          <cell r="B11899">
            <v>91891</v>
          </cell>
        </row>
        <row r="11900">
          <cell r="B11900">
            <v>91892</v>
          </cell>
        </row>
        <row r="11901">
          <cell r="B11901">
            <v>91893</v>
          </cell>
        </row>
        <row r="11902">
          <cell r="B11902">
            <v>91894</v>
          </cell>
        </row>
        <row r="11903">
          <cell r="B11903">
            <v>91895</v>
          </cell>
        </row>
        <row r="11904">
          <cell r="B11904">
            <v>91896</v>
          </cell>
        </row>
        <row r="11905">
          <cell r="B11905">
            <v>91897</v>
          </cell>
        </row>
        <row r="11906">
          <cell r="B11906">
            <v>91898</v>
          </cell>
        </row>
        <row r="11907">
          <cell r="B11907">
            <v>91899</v>
          </cell>
        </row>
        <row r="11908">
          <cell r="B11908">
            <v>91900</v>
          </cell>
        </row>
        <row r="11909">
          <cell r="B11909">
            <v>91901</v>
          </cell>
        </row>
        <row r="11910">
          <cell r="B11910">
            <v>91902</v>
          </cell>
        </row>
        <row r="11911">
          <cell r="B11911">
            <v>91903</v>
          </cell>
        </row>
        <row r="11912">
          <cell r="B11912">
            <v>91904</v>
          </cell>
        </row>
        <row r="11913">
          <cell r="B11913">
            <v>91905</v>
          </cell>
        </row>
        <row r="11914">
          <cell r="B11914">
            <v>91906</v>
          </cell>
        </row>
        <row r="11915">
          <cell r="B11915">
            <v>91907</v>
          </cell>
        </row>
        <row r="11916">
          <cell r="B11916">
            <v>91908</v>
          </cell>
        </row>
        <row r="11917">
          <cell r="B11917">
            <v>91909</v>
          </cell>
        </row>
        <row r="11918">
          <cell r="B11918">
            <v>91910</v>
          </cell>
        </row>
        <row r="11919">
          <cell r="B11919">
            <v>91911</v>
          </cell>
        </row>
        <row r="11920">
          <cell r="B11920">
            <v>91912</v>
          </cell>
        </row>
        <row r="11921">
          <cell r="B11921">
            <v>91913</v>
          </cell>
        </row>
        <row r="11922">
          <cell r="B11922">
            <v>91914</v>
          </cell>
        </row>
        <row r="11923">
          <cell r="B11923">
            <v>91915</v>
          </cell>
        </row>
        <row r="11924">
          <cell r="B11924">
            <v>91916</v>
          </cell>
        </row>
        <row r="11925">
          <cell r="B11925">
            <v>91917</v>
          </cell>
        </row>
        <row r="11926">
          <cell r="B11926">
            <v>91918</v>
          </cell>
        </row>
        <row r="11927">
          <cell r="B11927">
            <v>91919</v>
          </cell>
        </row>
        <row r="11928">
          <cell r="B11928">
            <v>91920</v>
          </cell>
        </row>
        <row r="11929">
          <cell r="B11929">
            <v>91921</v>
          </cell>
        </row>
        <row r="11930">
          <cell r="B11930">
            <v>91922</v>
          </cell>
        </row>
        <row r="11931">
          <cell r="B11931">
            <v>91923</v>
          </cell>
        </row>
        <row r="11932">
          <cell r="B11932">
            <v>91924</v>
          </cell>
        </row>
        <row r="11933">
          <cell r="B11933">
            <v>91925</v>
          </cell>
        </row>
        <row r="11934">
          <cell r="B11934">
            <v>91926</v>
          </cell>
        </row>
        <row r="11935">
          <cell r="B11935">
            <v>91927</v>
          </cell>
        </row>
        <row r="11936">
          <cell r="B11936">
            <v>91928</v>
          </cell>
        </row>
        <row r="11937">
          <cell r="B11937">
            <v>91929</v>
          </cell>
        </row>
        <row r="11938">
          <cell r="B11938">
            <v>91930</v>
          </cell>
        </row>
        <row r="11939">
          <cell r="B11939">
            <v>91931</v>
          </cell>
        </row>
        <row r="11940">
          <cell r="B11940">
            <v>91932</v>
          </cell>
        </row>
        <row r="11941">
          <cell r="B11941">
            <v>91933</v>
          </cell>
        </row>
        <row r="11942">
          <cell r="B11942">
            <v>91934</v>
          </cell>
        </row>
        <row r="11943">
          <cell r="B11943">
            <v>91935</v>
          </cell>
        </row>
        <row r="11944">
          <cell r="B11944">
            <v>91936</v>
          </cell>
        </row>
        <row r="11945">
          <cell r="B11945">
            <v>91937</v>
          </cell>
        </row>
        <row r="11946">
          <cell r="B11946">
            <v>91938</v>
          </cell>
        </row>
        <row r="11947">
          <cell r="B11947">
            <v>91939</v>
          </cell>
        </row>
        <row r="11948">
          <cell r="B11948">
            <v>91940</v>
          </cell>
        </row>
        <row r="11949">
          <cell r="B11949">
            <v>91941</v>
          </cell>
        </row>
        <row r="11950">
          <cell r="B11950">
            <v>91942</v>
          </cell>
        </row>
        <row r="11951">
          <cell r="B11951">
            <v>91943</v>
          </cell>
        </row>
        <row r="11952">
          <cell r="B11952">
            <v>91944</v>
          </cell>
        </row>
        <row r="11953">
          <cell r="B11953">
            <v>91945</v>
          </cell>
        </row>
        <row r="11954">
          <cell r="B11954">
            <v>91946</v>
          </cell>
        </row>
        <row r="11955">
          <cell r="B11955">
            <v>91947</v>
          </cell>
        </row>
        <row r="11956">
          <cell r="B11956">
            <v>91948</v>
          </cell>
        </row>
        <row r="11957">
          <cell r="B11957">
            <v>91949</v>
          </cell>
        </row>
        <row r="11958">
          <cell r="B11958">
            <v>91950</v>
          </cell>
        </row>
        <row r="11959">
          <cell r="B11959">
            <v>91951</v>
          </cell>
        </row>
        <row r="11960">
          <cell r="B11960">
            <v>91952</v>
          </cell>
        </row>
        <row r="11961">
          <cell r="B11961">
            <v>91953</v>
          </cell>
        </row>
        <row r="11962">
          <cell r="B11962">
            <v>91954</v>
          </cell>
        </row>
        <row r="11963">
          <cell r="B11963">
            <v>91955</v>
          </cell>
        </row>
        <row r="11964">
          <cell r="B11964">
            <v>91956</v>
          </cell>
        </row>
        <row r="11965">
          <cell r="B11965">
            <v>91957</v>
          </cell>
        </row>
        <row r="11966">
          <cell r="B11966">
            <v>91958</v>
          </cell>
        </row>
        <row r="11967">
          <cell r="B11967">
            <v>91959</v>
          </cell>
        </row>
        <row r="11968">
          <cell r="B11968">
            <v>91960</v>
          </cell>
        </row>
        <row r="11969">
          <cell r="B11969">
            <v>91961</v>
          </cell>
        </row>
        <row r="11970">
          <cell r="B11970">
            <v>91962</v>
          </cell>
        </row>
        <row r="11971">
          <cell r="B11971">
            <v>91963</v>
          </cell>
        </row>
        <row r="11972">
          <cell r="B11972">
            <v>91964</v>
          </cell>
        </row>
        <row r="11973">
          <cell r="B11973">
            <v>91965</v>
          </cell>
        </row>
        <row r="11974">
          <cell r="B11974">
            <v>91966</v>
          </cell>
        </row>
        <row r="11975">
          <cell r="B11975">
            <v>91967</v>
          </cell>
        </row>
        <row r="11976">
          <cell r="B11976">
            <v>91968</v>
          </cell>
        </row>
        <row r="11977">
          <cell r="B11977">
            <v>91969</v>
          </cell>
        </row>
        <row r="11978">
          <cell r="B11978">
            <v>91970</v>
          </cell>
        </row>
        <row r="11979">
          <cell r="B11979">
            <v>91971</v>
          </cell>
        </row>
        <row r="11980">
          <cell r="B11980">
            <v>91972</v>
          </cell>
        </row>
        <row r="11981">
          <cell r="B11981">
            <v>91973</v>
          </cell>
        </row>
        <row r="11982">
          <cell r="B11982">
            <v>91974</v>
          </cell>
        </row>
        <row r="11983">
          <cell r="B11983">
            <v>91975</v>
          </cell>
        </row>
        <row r="11984">
          <cell r="B11984">
            <v>91976</v>
          </cell>
        </row>
        <row r="11985">
          <cell r="B11985">
            <v>91977</v>
          </cell>
        </row>
        <row r="11986">
          <cell r="B11986">
            <v>91978</v>
          </cell>
        </row>
        <row r="11987">
          <cell r="B11987">
            <v>91979</v>
          </cell>
        </row>
        <row r="11988">
          <cell r="B11988">
            <v>91980</v>
          </cell>
        </row>
        <row r="11989">
          <cell r="B11989">
            <v>91981</v>
          </cell>
        </row>
        <row r="11990">
          <cell r="B11990">
            <v>91982</v>
          </cell>
        </row>
        <row r="11991">
          <cell r="B11991">
            <v>91983</v>
          </cell>
        </row>
        <row r="11992">
          <cell r="B11992">
            <v>91984</v>
          </cell>
        </row>
        <row r="11993">
          <cell r="B11993">
            <v>91985</v>
          </cell>
        </row>
        <row r="11994">
          <cell r="B11994">
            <v>91986</v>
          </cell>
        </row>
        <row r="11995">
          <cell r="B11995">
            <v>91987</v>
          </cell>
        </row>
        <row r="11996">
          <cell r="B11996">
            <v>91988</v>
          </cell>
        </row>
        <row r="11997">
          <cell r="B11997">
            <v>91989</v>
          </cell>
        </row>
        <row r="11998">
          <cell r="B11998">
            <v>91990</v>
          </cell>
        </row>
        <row r="11999">
          <cell r="B11999">
            <v>91991</v>
          </cell>
        </row>
        <row r="12000">
          <cell r="B12000">
            <v>91992</v>
          </cell>
        </row>
        <row r="12001">
          <cell r="B12001">
            <v>91993</v>
          </cell>
        </row>
        <row r="12002">
          <cell r="B12002">
            <v>91994</v>
          </cell>
        </row>
        <row r="12003">
          <cell r="B12003">
            <v>91995</v>
          </cell>
        </row>
        <row r="12004">
          <cell r="B12004">
            <v>91996</v>
          </cell>
        </row>
        <row r="12005">
          <cell r="B12005">
            <v>91997</v>
          </cell>
        </row>
        <row r="12006">
          <cell r="B12006">
            <v>91998</v>
          </cell>
        </row>
        <row r="12007">
          <cell r="B12007">
            <v>91999</v>
          </cell>
        </row>
        <row r="12008">
          <cell r="B12008">
            <v>92000</v>
          </cell>
        </row>
        <row r="12009">
          <cell r="B12009">
            <v>92001</v>
          </cell>
        </row>
        <row r="12010">
          <cell r="B12010">
            <v>92002</v>
          </cell>
        </row>
        <row r="12011">
          <cell r="B12011">
            <v>92003</v>
          </cell>
        </row>
        <row r="12012">
          <cell r="B12012">
            <v>92004</v>
          </cell>
        </row>
        <row r="12013">
          <cell r="B12013">
            <v>92005</v>
          </cell>
        </row>
        <row r="12014">
          <cell r="B12014">
            <v>92006</v>
          </cell>
        </row>
        <row r="12015">
          <cell r="B12015">
            <v>92007</v>
          </cell>
        </row>
        <row r="12016">
          <cell r="B12016">
            <v>92008</v>
          </cell>
        </row>
        <row r="12017">
          <cell r="B12017">
            <v>92009</v>
          </cell>
        </row>
        <row r="12018">
          <cell r="B12018">
            <v>92010</v>
          </cell>
        </row>
        <row r="12019">
          <cell r="B12019">
            <v>92011</v>
          </cell>
        </row>
        <row r="12020">
          <cell r="B12020">
            <v>92012</v>
          </cell>
        </row>
        <row r="12021">
          <cell r="B12021">
            <v>92013</v>
          </cell>
        </row>
        <row r="12022">
          <cell r="B12022">
            <v>92014</v>
          </cell>
        </row>
        <row r="12023">
          <cell r="B12023">
            <v>92015</v>
          </cell>
        </row>
        <row r="12024">
          <cell r="B12024">
            <v>92016</v>
          </cell>
        </row>
        <row r="12025">
          <cell r="B12025">
            <v>92017</v>
          </cell>
        </row>
        <row r="12026">
          <cell r="B12026">
            <v>92018</v>
          </cell>
        </row>
        <row r="12027">
          <cell r="B12027">
            <v>92019</v>
          </cell>
        </row>
        <row r="12028">
          <cell r="B12028">
            <v>92020</v>
          </cell>
        </row>
        <row r="12029">
          <cell r="B12029">
            <v>92021</v>
          </cell>
        </row>
        <row r="12030">
          <cell r="B12030">
            <v>92022</v>
          </cell>
        </row>
        <row r="12031">
          <cell r="B12031">
            <v>92023</v>
          </cell>
        </row>
        <row r="12032">
          <cell r="B12032">
            <v>92024</v>
          </cell>
        </row>
        <row r="12033">
          <cell r="B12033">
            <v>92025</v>
          </cell>
        </row>
        <row r="12034">
          <cell r="B12034">
            <v>92026</v>
          </cell>
        </row>
        <row r="12035">
          <cell r="B12035">
            <v>92027</v>
          </cell>
        </row>
        <row r="12036">
          <cell r="B12036">
            <v>92028</v>
          </cell>
        </row>
        <row r="12037">
          <cell r="B12037">
            <v>92029</v>
          </cell>
        </row>
        <row r="12038">
          <cell r="B12038">
            <v>92030</v>
          </cell>
        </row>
        <row r="12039">
          <cell r="B12039">
            <v>92031</v>
          </cell>
        </row>
        <row r="12040">
          <cell r="B12040">
            <v>92032</v>
          </cell>
        </row>
        <row r="12041">
          <cell r="B12041">
            <v>92033</v>
          </cell>
        </row>
        <row r="12042">
          <cell r="B12042">
            <v>92034</v>
          </cell>
        </row>
        <row r="12043">
          <cell r="B12043">
            <v>92035</v>
          </cell>
        </row>
        <row r="12044">
          <cell r="B12044">
            <v>92036</v>
          </cell>
        </row>
        <row r="12045">
          <cell r="B12045">
            <v>92037</v>
          </cell>
        </row>
        <row r="12046">
          <cell r="B12046">
            <v>92038</v>
          </cell>
        </row>
        <row r="12047">
          <cell r="B12047">
            <v>92039</v>
          </cell>
        </row>
        <row r="12048">
          <cell r="B12048">
            <v>92040</v>
          </cell>
        </row>
        <row r="12049">
          <cell r="B12049">
            <v>92041</v>
          </cell>
        </row>
        <row r="12050">
          <cell r="B12050">
            <v>92042</v>
          </cell>
        </row>
        <row r="12051">
          <cell r="B12051">
            <v>92043</v>
          </cell>
        </row>
        <row r="12052">
          <cell r="B12052">
            <v>92044</v>
          </cell>
        </row>
        <row r="12053">
          <cell r="B12053">
            <v>92045</v>
          </cell>
        </row>
        <row r="12054">
          <cell r="B12054">
            <v>92046</v>
          </cell>
        </row>
        <row r="12055">
          <cell r="B12055">
            <v>92047</v>
          </cell>
        </row>
        <row r="12056">
          <cell r="B12056">
            <v>92048</v>
          </cell>
        </row>
        <row r="12057">
          <cell r="B12057">
            <v>92049</v>
          </cell>
        </row>
        <row r="12058">
          <cell r="B12058">
            <v>92050</v>
          </cell>
        </row>
        <row r="12059">
          <cell r="B12059">
            <v>92051</v>
          </cell>
        </row>
        <row r="12060">
          <cell r="B12060">
            <v>92052</v>
          </cell>
        </row>
        <row r="12061">
          <cell r="B12061">
            <v>92053</v>
          </cell>
        </row>
        <row r="12062">
          <cell r="B12062">
            <v>92054</v>
          </cell>
        </row>
        <row r="12063">
          <cell r="B12063">
            <v>92055</v>
          </cell>
        </row>
        <row r="12064">
          <cell r="B12064">
            <v>92056</v>
          </cell>
        </row>
        <row r="12065">
          <cell r="B12065">
            <v>92057</v>
          </cell>
        </row>
        <row r="12066">
          <cell r="B12066">
            <v>92058</v>
          </cell>
        </row>
        <row r="12067">
          <cell r="B12067">
            <v>92059</v>
          </cell>
        </row>
        <row r="12068">
          <cell r="B12068">
            <v>92060</v>
          </cell>
        </row>
        <row r="12069">
          <cell r="B12069">
            <v>92061</v>
          </cell>
        </row>
        <row r="12070">
          <cell r="B12070">
            <v>92062</v>
          </cell>
        </row>
        <row r="12071">
          <cell r="B12071">
            <v>92063</v>
          </cell>
        </row>
        <row r="12072">
          <cell r="B12072">
            <v>92064</v>
          </cell>
        </row>
        <row r="12073">
          <cell r="B12073">
            <v>92065</v>
          </cell>
        </row>
        <row r="12074">
          <cell r="B12074">
            <v>92066</v>
          </cell>
        </row>
        <row r="12075">
          <cell r="B12075">
            <v>92067</v>
          </cell>
        </row>
        <row r="12076">
          <cell r="B12076">
            <v>92068</v>
          </cell>
        </row>
        <row r="12077">
          <cell r="B12077">
            <v>92069</v>
          </cell>
        </row>
        <row r="12078">
          <cell r="B12078">
            <v>92070</v>
          </cell>
        </row>
        <row r="12079">
          <cell r="B12079">
            <v>92071</v>
          </cell>
        </row>
        <row r="12080">
          <cell r="B12080">
            <v>92072</v>
          </cell>
        </row>
        <row r="12081">
          <cell r="B12081">
            <v>92073</v>
          </cell>
        </row>
        <row r="12082">
          <cell r="B12082">
            <v>92074</v>
          </cell>
        </row>
        <row r="12083">
          <cell r="B12083">
            <v>92075</v>
          </cell>
        </row>
        <row r="12084">
          <cell r="B12084">
            <v>92076</v>
          </cell>
        </row>
        <row r="12085">
          <cell r="B12085">
            <v>92077</v>
          </cell>
        </row>
        <row r="12086">
          <cell r="B12086">
            <v>92078</v>
          </cell>
        </row>
        <row r="12087">
          <cell r="B12087">
            <v>92079</v>
          </cell>
        </row>
        <row r="12088">
          <cell r="B12088">
            <v>92080</v>
          </cell>
        </row>
        <row r="12089">
          <cell r="B12089">
            <v>92081</v>
          </cell>
        </row>
        <row r="12090">
          <cell r="B12090">
            <v>92082</v>
          </cell>
        </row>
        <row r="12091">
          <cell r="B12091">
            <v>92083</v>
          </cell>
        </row>
        <row r="12092">
          <cell r="B12092">
            <v>92084</v>
          </cell>
        </row>
        <row r="12093">
          <cell r="B12093">
            <v>92085</v>
          </cell>
        </row>
        <row r="12094">
          <cell r="B12094">
            <v>92086</v>
          </cell>
        </row>
        <row r="12095">
          <cell r="B12095">
            <v>92087</v>
          </cell>
        </row>
        <row r="12096">
          <cell r="B12096">
            <v>92088</v>
          </cell>
        </row>
        <row r="12097">
          <cell r="B12097">
            <v>92089</v>
          </cell>
        </row>
        <row r="12098">
          <cell r="B12098">
            <v>92090</v>
          </cell>
        </row>
        <row r="12099">
          <cell r="B12099">
            <v>92091</v>
          </cell>
        </row>
        <row r="12100">
          <cell r="B12100">
            <v>92092</v>
          </cell>
        </row>
        <row r="12101">
          <cell r="B12101">
            <v>92093</v>
          </cell>
        </row>
        <row r="12102">
          <cell r="B12102">
            <v>92094</v>
          </cell>
        </row>
        <row r="12103">
          <cell r="B12103">
            <v>92095</v>
          </cell>
        </row>
        <row r="12104">
          <cell r="B12104">
            <v>92096</v>
          </cell>
        </row>
        <row r="12105">
          <cell r="B12105">
            <v>92097</v>
          </cell>
        </row>
        <row r="12106">
          <cell r="B12106">
            <v>92098</v>
          </cell>
        </row>
        <row r="12107">
          <cell r="B12107">
            <v>92099</v>
          </cell>
        </row>
        <row r="12108">
          <cell r="B12108">
            <v>92100</v>
          </cell>
        </row>
        <row r="12109">
          <cell r="B12109">
            <v>92101</v>
          </cell>
        </row>
        <row r="12110">
          <cell r="B12110">
            <v>92102</v>
          </cell>
        </row>
        <row r="12111">
          <cell r="B12111">
            <v>92103</v>
          </cell>
        </row>
        <row r="12112">
          <cell r="B12112">
            <v>92104</v>
          </cell>
        </row>
        <row r="12113">
          <cell r="B12113">
            <v>92105</v>
          </cell>
        </row>
        <row r="12114">
          <cell r="B12114">
            <v>92106</v>
          </cell>
        </row>
        <row r="12115">
          <cell r="B12115">
            <v>92107</v>
          </cell>
        </row>
        <row r="12116">
          <cell r="B12116">
            <v>92108</v>
          </cell>
        </row>
        <row r="12117">
          <cell r="B12117">
            <v>92109</v>
          </cell>
        </row>
        <row r="12118">
          <cell r="B12118">
            <v>92110</v>
          </cell>
        </row>
        <row r="12119">
          <cell r="B12119">
            <v>92111</v>
          </cell>
        </row>
        <row r="12120">
          <cell r="B12120">
            <v>92112</v>
          </cell>
        </row>
        <row r="12121">
          <cell r="B12121">
            <v>92113</v>
          </cell>
        </row>
        <row r="12122">
          <cell r="B12122">
            <v>92114</v>
          </cell>
        </row>
        <row r="12123">
          <cell r="B12123">
            <v>92115</v>
          </cell>
        </row>
        <row r="12124">
          <cell r="B12124">
            <v>92116</v>
          </cell>
        </row>
        <row r="12125">
          <cell r="B12125">
            <v>92117</v>
          </cell>
        </row>
        <row r="12126">
          <cell r="B12126">
            <v>92118</v>
          </cell>
        </row>
        <row r="12127">
          <cell r="B12127">
            <v>92119</v>
          </cell>
        </row>
        <row r="12128">
          <cell r="B12128">
            <v>92120</v>
          </cell>
        </row>
        <row r="12129">
          <cell r="B12129">
            <v>92121</v>
          </cell>
        </row>
        <row r="12130">
          <cell r="B12130">
            <v>92122</v>
          </cell>
        </row>
        <row r="12131">
          <cell r="B12131">
            <v>92123</v>
          </cell>
        </row>
        <row r="12132">
          <cell r="B12132">
            <v>92124</v>
          </cell>
        </row>
        <row r="12133">
          <cell r="B12133">
            <v>92125</v>
          </cell>
        </row>
        <row r="12134">
          <cell r="B12134">
            <v>92126</v>
          </cell>
        </row>
        <row r="12135">
          <cell r="B12135">
            <v>92127</v>
          </cell>
        </row>
        <row r="12136">
          <cell r="B12136">
            <v>92128</v>
          </cell>
        </row>
        <row r="12137">
          <cell r="B12137">
            <v>92129</v>
          </cell>
        </row>
        <row r="12138">
          <cell r="B12138">
            <v>92130</v>
          </cell>
        </row>
        <row r="12139">
          <cell r="B12139">
            <v>92131</v>
          </cell>
        </row>
        <row r="12140">
          <cell r="B12140">
            <v>92132</v>
          </cell>
        </row>
        <row r="12141">
          <cell r="B12141">
            <v>92133</v>
          </cell>
        </row>
        <row r="12142">
          <cell r="B12142">
            <v>92134</v>
          </cell>
        </row>
        <row r="12143">
          <cell r="B12143">
            <v>92135</v>
          </cell>
        </row>
        <row r="12144">
          <cell r="B12144">
            <v>92136</v>
          </cell>
        </row>
        <row r="12145">
          <cell r="B12145">
            <v>92137</v>
          </cell>
        </row>
        <row r="12146">
          <cell r="B12146">
            <v>92138</v>
          </cell>
        </row>
        <row r="12147">
          <cell r="B12147">
            <v>92139</v>
          </cell>
        </row>
        <row r="12148">
          <cell r="B12148">
            <v>92140</v>
          </cell>
        </row>
        <row r="12149">
          <cell r="B12149">
            <v>92141</v>
          </cell>
        </row>
        <row r="12150">
          <cell r="B12150">
            <v>92142</v>
          </cell>
        </row>
        <row r="12151">
          <cell r="B12151">
            <v>92143</v>
          </cell>
        </row>
        <row r="12152">
          <cell r="B12152">
            <v>92144</v>
          </cell>
        </row>
        <row r="12153">
          <cell r="B12153">
            <v>92145</v>
          </cell>
        </row>
        <row r="12154">
          <cell r="B12154">
            <v>92146</v>
          </cell>
        </row>
        <row r="12155">
          <cell r="B12155">
            <v>92147</v>
          </cell>
        </row>
        <row r="12156">
          <cell r="B12156">
            <v>92148</v>
          </cell>
        </row>
        <row r="12157">
          <cell r="B12157">
            <v>92149</v>
          </cell>
        </row>
        <row r="12158">
          <cell r="B12158">
            <v>92150</v>
          </cell>
        </row>
        <row r="12159">
          <cell r="B12159">
            <v>92151</v>
          </cell>
        </row>
        <row r="12160">
          <cell r="B12160">
            <v>92152</v>
          </cell>
        </row>
        <row r="12161">
          <cell r="B12161">
            <v>92153</v>
          </cell>
        </row>
        <row r="12162">
          <cell r="B12162">
            <v>92154</v>
          </cell>
        </row>
        <row r="12163">
          <cell r="B12163">
            <v>92155</v>
          </cell>
        </row>
        <row r="12164">
          <cell r="B12164">
            <v>92156</v>
          </cell>
        </row>
        <row r="12165">
          <cell r="B12165">
            <v>92157</v>
          </cell>
        </row>
        <row r="12166">
          <cell r="B12166">
            <v>92158</v>
          </cell>
        </row>
        <row r="12167">
          <cell r="B12167">
            <v>92159</v>
          </cell>
        </row>
        <row r="12168">
          <cell r="B12168">
            <v>92160</v>
          </cell>
        </row>
        <row r="12169">
          <cell r="B12169">
            <v>92161</v>
          </cell>
        </row>
        <row r="12170">
          <cell r="B12170">
            <v>92162</v>
          </cell>
        </row>
        <row r="12171">
          <cell r="B12171">
            <v>92163</v>
          </cell>
        </row>
        <row r="12172">
          <cell r="B12172">
            <v>92164</v>
          </cell>
        </row>
        <row r="12173">
          <cell r="B12173">
            <v>92165</v>
          </cell>
        </row>
        <row r="12174">
          <cell r="B12174">
            <v>92166</v>
          </cell>
        </row>
        <row r="12175">
          <cell r="B12175">
            <v>92167</v>
          </cell>
        </row>
        <row r="12176">
          <cell r="B12176">
            <v>92168</v>
          </cell>
        </row>
        <row r="12177">
          <cell r="B12177">
            <v>92169</v>
          </cell>
        </row>
        <row r="12178">
          <cell r="B12178">
            <v>92170</v>
          </cell>
        </row>
        <row r="12179">
          <cell r="B12179">
            <v>92171</v>
          </cell>
        </row>
        <row r="12180">
          <cell r="B12180">
            <v>92172</v>
          </cell>
        </row>
        <row r="12181">
          <cell r="B12181">
            <v>92173</v>
          </cell>
        </row>
        <row r="12182">
          <cell r="B12182">
            <v>92174</v>
          </cell>
        </row>
        <row r="12183">
          <cell r="B12183">
            <v>92175</v>
          </cell>
        </row>
        <row r="12184">
          <cell r="B12184">
            <v>92176</v>
          </cell>
        </row>
        <row r="12185">
          <cell r="B12185">
            <v>92177</v>
          </cell>
        </row>
        <row r="12186">
          <cell r="B12186">
            <v>92178</v>
          </cell>
        </row>
        <row r="12187">
          <cell r="B12187">
            <v>92179</v>
          </cell>
        </row>
        <row r="12188">
          <cell r="B12188">
            <v>92180</v>
          </cell>
        </row>
        <row r="12189">
          <cell r="B12189">
            <v>92181</v>
          </cell>
        </row>
        <row r="12190">
          <cell r="B12190">
            <v>92182</v>
          </cell>
        </row>
        <row r="12191">
          <cell r="B12191">
            <v>92183</v>
          </cell>
        </row>
        <row r="12192">
          <cell r="B12192">
            <v>92184</v>
          </cell>
        </row>
        <row r="12193">
          <cell r="B12193">
            <v>92185</v>
          </cell>
        </row>
        <row r="12194">
          <cell r="B12194">
            <v>92186</v>
          </cell>
        </row>
        <row r="12195">
          <cell r="B12195">
            <v>92187</v>
          </cell>
        </row>
        <row r="12196">
          <cell r="B12196">
            <v>92188</v>
          </cell>
        </row>
        <row r="12197">
          <cell r="B12197">
            <v>92189</v>
          </cell>
        </row>
        <row r="12198">
          <cell r="B12198">
            <v>92190</v>
          </cell>
        </row>
        <row r="12199">
          <cell r="B12199">
            <v>92191</v>
          </cell>
        </row>
        <row r="12200">
          <cell r="B12200">
            <v>92192</v>
          </cell>
        </row>
        <row r="12201">
          <cell r="B12201">
            <v>92193</v>
          </cell>
        </row>
        <row r="12202">
          <cell r="B12202">
            <v>92194</v>
          </cell>
        </row>
        <row r="12203">
          <cell r="B12203">
            <v>92195</v>
          </cell>
        </row>
        <row r="12204">
          <cell r="B12204">
            <v>92196</v>
          </cell>
        </row>
        <row r="12205">
          <cell r="B12205">
            <v>92197</v>
          </cell>
        </row>
        <row r="12206">
          <cell r="B12206">
            <v>92198</v>
          </cell>
        </row>
        <row r="12207">
          <cell r="B12207">
            <v>92199</v>
          </cell>
        </row>
        <row r="12208">
          <cell r="B12208">
            <v>92200</v>
          </cell>
        </row>
        <row r="12209">
          <cell r="B12209">
            <v>92201</v>
          </cell>
        </row>
        <row r="12210">
          <cell r="B12210">
            <v>92202</v>
          </cell>
        </row>
        <row r="12211">
          <cell r="B12211">
            <v>92203</v>
          </cell>
        </row>
        <row r="12212">
          <cell r="B12212">
            <v>92204</v>
          </cell>
        </row>
        <row r="12213">
          <cell r="B12213">
            <v>92205</v>
          </cell>
        </row>
        <row r="12214">
          <cell r="B12214">
            <v>92206</v>
          </cell>
        </row>
        <row r="12215">
          <cell r="B12215">
            <v>92207</v>
          </cell>
        </row>
        <row r="12216">
          <cell r="B12216">
            <v>92208</v>
          </cell>
        </row>
        <row r="12217">
          <cell r="B12217">
            <v>92209</v>
          </cell>
        </row>
        <row r="12218">
          <cell r="B12218">
            <v>92210</v>
          </cell>
        </row>
        <row r="12219">
          <cell r="B12219">
            <v>92211</v>
          </cell>
        </row>
        <row r="12220">
          <cell r="B12220">
            <v>92212</v>
          </cell>
        </row>
        <row r="12221">
          <cell r="B12221">
            <v>92213</v>
          </cell>
        </row>
        <row r="12222">
          <cell r="B12222">
            <v>92214</v>
          </cell>
        </row>
        <row r="12223">
          <cell r="B12223">
            <v>92215</v>
          </cell>
        </row>
        <row r="12224">
          <cell r="B12224">
            <v>92216</v>
          </cell>
        </row>
        <row r="12225">
          <cell r="B12225">
            <v>92217</v>
          </cell>
        </row>
        <row r="12226">
          <cell r="B12226">
            <v>92218</v>
          </cell>
        </row>
        <row r="12227">
          <cell r="B12227">
            <v>92219</v>
          </cell>
        </row>
        <row r="12228">
          <cell r="B12228">
            <v>92220</v>
          </cell>
        </row>
        <row r="12229">
          <cell r="B12229">
            <v>92221</v>
          </cell>
        </row>
        <row r="12230">
          <cell r="B12230">
            <v>92222</v>
          </cell>
        </row>
        <row r="12231">
          <cell r="B12231">
            <v>92223</v>
          </cell>
        </row>
        <row r="12232">
          <cell r="B12232">
            <v>92224</v>
          </cell>
        </row>
        <row r="12233">
          <cell r="B12233">
            <v>92225</v>
          </cell>
        </row>
        <row r="12234">
          <cell r="B12234">
            <v>92226</v>
          </cell>
        </row>
        <row r="12235">
          <cell r="B12235">
            <v>92227</v>
          </cell>
        </row>
        <row r="12236">
          <cell r="B12236">
            <v>92228</v>
          </cell>
        </row>
        <row r="12237">
          <cell r="B12237">
            <v>92229</v>
          </cell>
        </row>
        <row r="12238">
          <cell r="B12238">
            <v>92230</v>
          </cell>
        </row>
        <row r="12239">
          <cell r="B12239">
            <v>92231</v>
          </cell>
        </row>
        <row r="12240">
          <cell r="B12240">
            <v>92232</v>
          </cell>
        </row>
        <row r="12241">
          <cell r="B12241">
            <v>92233</v>
          </cell>
        </row>
        <row r="12242">
          <cell r="B12242">
            <v>92234</v>
          </cell>
        </row>
        <row r="12243">
          <cell r="B12243">
            <v>92235</v>
          </cell>
        </row>
        <row r="12244">
          <cell r="B12244">
            <v>92236</v>
          </cell>
        </row>
        <row r="12245">
          <cell r="B12245">
            <v>92237</v>
          </cell>
        </row>
        <row r="12246">
          <cell r="B12246">
            <v>92238</v>
          </cell>
        </row>
        <row r="12247">
          <cell r="B12247">
            <v>92239</v>
          </cell>
        </row>
        <row r="12248">
          <cell r="B12248">
            <v>92240</v>
          </cell>
        </row>
        <row r="12249">
          <cell r="B12249">
            <v>92241</v>
          </cell>
        </row>
        <row r="12250">
          <cell r="B12250">
            <v>92242</v>
          </cell>
        </row>
        <row r="12251">
          <cell r="B12251">
            <v>92243</v>
          </cell>
        </row>
        <row r="12252">
          <cell r="B12252">
            <v>92244</v>
          </cell>
        </row>
        <row r="12253">
          <cell r="B12253">
            <v>92245</v>
          </cell>
        </row>
        <row r="12254">
          <cell r="B12254">
            <v>92246</v>
          </cell>
        </row>
        <row r="12255">
          <cell r="B12255">
            <v>92247</v>
          </cell>
        </row>
        <row r="12256">
          <cell r="B12256">
            <v>92248</v>
          </cell>
        </row>
        <row r="12257">
          <cell r="B12257">
            <v>92249</v>
          </cell>
        </row>
        <row r="12258">
          <cell r="B12258">
            <v>92250</v>
          </cell>
        </row>
        <row r="12259">
          <cell r="B12259">
            <v>92251</v>
          </cell>
        </row>
        <row r="12260">
          <cell r="B12260">
            <v>92252</v>
          </cell>
        </row>
        <row r="12261">
          <cell r="B12261">
            <v>92253</v>
          </cell>
        </row>
        <row r="12262">
          <cell r="B12262">
            <v>92254</v>
          </cell>
        </row>
        <row r="12263">
          <cell r="B12263">
            <v>92255</v>
          </cell>
        </row>
        <row r="12264">
          <cell r="B12264">
            <v>92256</v>
          </cell>
        </row>
        <row r="12265">
          <cell r="B12265">
            <v>92257</v>
          </cell>
        </row>
        <row r="12266">
          <cell r="B12266">
            <v>92258</v>
          </cell>
        </row>
        <row r="12267">
          <cell r="B12267">
            <v>92259</v>
          </cell>
        </row>
        <row r="12268">
          <cell r="B12268">
            <v>92260</v>
          </cell>
        </row>
        <row r="12269">
          <cell r="B12269">
            <v>92261</v>
          </cell>
        </row>
        <row r="12270">
          <cell r="B12270">
            <v>92262</v>
          </cell>
        </row>
        <row r="12271">
          <cell r="B12271">
            <v>92263</v>
          </cell>
        </row>
        <row r="12272">
          <cell r="B12272">
            <v>92264</v>
          </cell>
        </row>
        <row r="12273">
          <cell r="B12273">
            <v>92265</v>
          </cell>
        </row>
        <row r="12274">
          <cell r="B12274">
            <v>92266</v>
          </cell>
        </row>
        <row r="12275">
          <cell r="B12275">
            <v>92267</v>
          </cell>
        </row>
        <row r="12276">
          <cell r="B12276">
            <v>92268</v>
          </cell>
        </row>
        <row r="12277">
          <cell r="B12277">
            <v>92269</v>
          </cell>
        </row>
        <row r="12278">
          <cell r="B12278">
            <v>92270</v>
          </cell>
        </row>
        <row r="12279">
          <cell r="B12279">
            <v>92271</v>
          </cell>
        </row>
        <row r="12280">
          <cell r="B12280">
            <v>92272</v>
          </cell>
        </row>
        <row r="12281">
          <cell r="B12281">
            <v>92273</v>
          </cell>
        </row>
        <row r="12282">
          <cell r="B12282">
            <v>92274</v>
          </cell>
        </row>
        <row r="12283">
          <cell r="B12283">
            <v>92275</v>
          </cell>
        </row>
        <row r="12284">
          <cell r="B12284">
            <v>92276</v>
          </cell>
        </row>
        <row r="12285">
          <cell r="B12285">
            <v>92277</v>
          </cell>
        </row>
        <row r="12286">
          <cell r="B12286">
            <v>92278</v>
          </cell>
        </row>
        <row r="12287">
          <cell r="B12287">
            <v>92279</v>
          </cell>
        </row>
        <row r="12288">
          <cell r="B12288">
            <v>92280</v>
          </cell>
        </row>
        <row r="12289">
          <cell r="B12289">
            <v>92281</v>
          </cell>
        </row>
        <row r="12290">
          <cell r="B12290">
            <v>92282</v>
          </cell>
        </row>
        <row r="12291">
          <cell r="B12291">
            <v>92283</v>
          </cell>
        </row>
        <row r="12292">
          <cell r="B12292">
            <v>92284</v>
          </cell>
        </row>
        <row r="12293">
          <cell r="B12293">
            <v>92285</v>
          </cell>
        </row>
        <row r="12294">
          <cell r="B12294">
            <v>92286</v>
          </cell>
        </row>
        <row r="12295">
          <cell r="B12295">
            <v>92287</v>
          </cell>
        </row>
        <row r="12296">
          <cell r="B12296">
            <v>92288</v>
          </cell>
        </row>
        <row r="12297">
          <cell r="B12297">
            <v>92289</v>
          </cell>
        </row>
        <row r="12298">
          <cell r="B12298">
            <v>92290</v>
          </cell>
        </row>
        <row r="12299">
          <cell r="B12299">
            <v>92291</v>
          </cell>
        </row>
        <row r="12300">
          <cell r="B12300">
            <v>92292</v>
          </cell>
        </row>
        <row r="12301">
          <cell r="B12301">
            <v>92293</v>
          </cell>
        </row>
        <row r="12302">
          <cell r="B12302">
            <v>92294</v>
          </cell>
        </row>
        <row r="12303">
          <cell r="B12303">
            <v>92295</v>
          </cell>
        </row>
        <row r="12304">
          <cell r="B12304">
            <v>92296</v>
          </cell>
        </row>
        <row r="12305">
          <cell r="B12305">
            <v>92297</v>
          </cell>
        </row>
        <row r="12306">
          <cell r="B12306">
            <v>92298</v>
          </cell>
        </row>
        <row r="12307">
          <cell r="B12307">
            <v>92299</v>
          </cell>
        </row>
        <row r="12308">
          <cell r="B12308">
            <v>92300</v>
          </cell>
        </row>
        <row r="12309">
          <cell r="B12309">
            <v>92301</v>
          </cell>
        </row>
        <row r="12310">
          <cell r="B12310">
            <v>92302</v>
          </cell>
        </row>
        <row r="12311">
          <cell r="B12311">
            <v>92303</v>
          </cell>
        </row>
        <row r="12312">
          <cell r="B12312">
            <v>92304</v>
          </cell>
        </row>
        <row r="12313">
          <cell r="B12313">
            <v>92305</v>
          </cell>
        </row>
        <row r="12314">
          <cell r="B12314">
            <v>92306</v>
          </cell>
        </row>
        <row r="12315">
          <cell r="B12315">
            <v>92307</v>
          </cell>
        </row>
        <row r="12316">
          <cell r="B12316">
            <v>92308</v>
          </cell>
        </row>
        <row r="12317">
          <cell r="B12317">
            <v>92309</v>
          </cell>
        </row>
        <row r="12318">
          <cell r="B12318">
            <v>92310</v>
          </cell>
        </row>
        <row r="12319">
          <cell r="B12319">
            <v>92311</v>
          </cell>
        </row>
        <row r="12320">
          <cell r="B12320">
            <v>92312</v>
          </cell>
        </row>
        <row r="12321">
          <cell r="B12321">
            <v>92313</v>
          </cell>
        </row>
        <row r="12322">
          <cell r="B12322">
            <v>92314</v>
          </cell>
        </row>
        <row r="12323">
          <cell r="B12323">
            <v>92315</v>
          </cell>
        </row>
        <row r="12324">
          <cell r="B12324">
            <v>92316</v>
          </cell>
        </row>
        <row r="12325">
          <cell r="B12325">
            <v>92317</v>
          </cell>
        </row>
        <row r="12326">
          <cell r="B12326">
            <v>92318</v>
          </cell>
        </row>
        <row r="12327">
          <cell r="B12327">
            <v>92319</v>
          </cell>
        </row>
        <row r="12328">
          <cell r="B12328">
            <v>92320</v>
          </cell>
        </row>
        <row r="12329">
          <cell r="B12329">
            <v>92321</v>
          </cell>
        </row>
        <row r="12330">
          <cell r="B12330">
            <v>92322</v>
          </cell>
        </row>
        <row r="12331">
          <cell r="B12331">
            <v>92323</v>
          </cell>
        </row>
        <row r="12332">
          <cell r="B12332">
            <v>92324</v>
          </cell>
        </row>
        <row r="12333">
          <cell r="B12333">
            <v>92325</v>
          </cell>
        </row>
        <row r="12334">
          <cell r="B12334">
            <v>92326</v>
          </cell>
        </row>
        <row r="12335">
          <cell r="B12335">
            <v>92327</v>
          </cell>
        </row>
        <row r="12336">
          <cell r="B12336">
            <v>92328</v>
          </cell>
        </row>
        <row r="12337">
          <cell r="B12337">
            <v>92329</v>
          </cell>
        </row>
        <row r="12338">
          <cell r="B12338">
            <v>92330</v>
          </cell>
        </row>
        <row r="12339">
          <cell r="B12339">
            <v>92331</v>
          </cell>
        </row>
        <row r="12340">
          <cell r="B12340">
            <v>92332</v>
          </cell>
        </row>
        <row r="12341">
          <cell r="B12341">
            <v>92333</v>
          </cell>
        </row>
        <row r="12342">
          <cell r="B12342">
            <v>92334</v>
          </cell>
        </row>
        <row r="12343">
          <cell r="B12343">
            <v>92335</v>
          </cell>
        </row>
        <row r="12344">
          <cell r="B12344">
            <v>92336</v>
          </cell>
        </row>
        <row r="12345">
          <cell r="B12345">
            <v>92337</v>
          </cell>
        </row>
        <row r="12346">
          <cell r="B12346">
            <v>92338</v>
          </cell>
        </row>
        <row r="12347">
          <cell r="B12347">
            <v>92339</v>
          </cell>
        </row>
        <row r="12348">
          <cell r="B12348">
            <v>92340</v>
          </cell>
        </row>
        <row r="12349">
          <cell r="B12349">
            <v>92341</v>
          </cell>
        </row>
        <row r="12350">
          <cell r="B12350">
            <v>92342</v>
          </cell>
        </row>
        <row r="12351">
          <cell r="B12351">
            <v>92343</v>
          </cell>
        </row>
        <row r="12352">
          <cell r="B12352">
            <v>92344</v>
          </cell>
        </row>
        <row r="12353">
          <cell r="B12353">
            <v>92345</v>
          </cell>
        </row>
        <row r="12354">
          <cell r="B12354">
            <v>92346</v>
          </cell>
        </row>
        <row r="12355">
          <cell r="B12355">
            <v>92347</v>
          </cell>
        </row>
        <row r="12356">
          <cell r="B12356">
            <v>92348</v>
          </cell>
        </row>
        <row r="12357">
          <cell r="B12357">
            <v>92349</v>
          </cell>
        </row>
        <row r="12358">
          <cell r="B12358">
            <v>92350</v>
          </cell>
        </row>
        <row r="12359">
          <cell r="B12359">
            <v>92351</v>
          </cell>
        </row>
        <row r="12360">
          <cell r="B12360">
            <v>92352</v>
          </cell>
        </row>
        <row r="12361">
          <cell r="B12361">
            <v>92353</v>
          </cell>
        </row>
        <row r="12362">
          <cell r="B12362">
            <v>92354</v>
          </cell>
        </row>
        <row r="12363">
          <cell r="B12363">
            <v>92355</v>
          </cell>
        </row>
        <row r="12364">
          <cell r="B12364">
            <v>92356</v>
          </cell>
        </row>
        <row r="12365">
          <cell r="B12365">
            <v>92357</v>
          </cell>
        </row>
        <row r="12366">
          <cell r="B12366">
            <v>92358</v>
          </cell>
        </row>
        <row r="12367">
          <cell r="B12367">
            <v>92359</v>
          </cell>
        </row>
        <row r="12368">
          <cell r="B12368">
            <v>92360</v>
          </cell>
        </row>
        <row r="12369">
          <cell r="B12369">
            <v>92361</v>
          </cell>
        </row>
        <row r="12370">
          <cell r="B12370">
            <v>92362</v>
          </cell>
        </row>
        <row r="12371">
          <cell r="B12371">
            <v>92363</v>
          </cell>
        </row>
        <row r="12372">
          <cell r="B12372">
            <v>92364</v>
          </cell>
        </row>
        <row r="12373">
          <cell r="B12373">
            <v>92365</v>
          </cell>
        </row>
        <row r="12374">
          <cell r="B12374">
            <v>92366</v>
          </cell>
        </row>
        <row r="12375">
          <cell r="B12375">
            <v>92367</v>
          </cell>
        </row>
        <row r="12376">
          <cell r="B12376">
            <v>92368</v>
          </cell>
        </row>
        <row r="12377">
          <cell r="B12377">
            <v>92369</v>
          </cell>
        </row>
        <row r="12378">
          <cell r="B12378">
            <v>92370</v>
          </cell>
        </row>
        <row r="12379">
          <cell r="B12379">
            <v>92371</v>
          </cell>
        </row>
        <row r="12380">
          <cell r="B12380">
            <v>92372</v>
          </cell>
        </row>
        <row r="12381">
          <cell r="B12381">
            <v>92373</v>
          </cell>
        </row>
        <row r="12382">
          <cell r="B12382">
            <v>92374</v>
          </cell>
        </row>
        <row r="12383">
          <cell r="B12383">
            <v>92375</v>
          </cell>
        </row>
        <row r="12384">
          <cell r="B12384">
            <v>92376</v>
          </cell>
        </row>
        <row r="12385">
          <cell r="B12385">
            <v>92377</v>
          </cell>
        </row>
        <row r="12386">
          <cell r="B12386">
            <v>92378</v>
          </cell>
        </row>
        <row r="12387">
          <cell r="B12387">
            <v>92379</v>
          </cell>
        </row>
        <row r="12388">
          <cell r="B12388">
            <v>92380</v>
          </cell>
        </row>
        <row r="12389">
          <cell r="B12389">
            <v>92381</v>
          </cell>
        </row>
        <row r="12390">
          <cell r="B12390">
            <v>92382</v>
          </cell>
        </row>
        <row r="12391">
          <cell r="B12391">
            <v>92383</v>
          </cell>
        </row>
        <row r="12392">
          <cell r="B12392">
            <v>92384</v>
          </cell>
        </row>
        <row r="12393">
          <cell r="B12393">
            <v>92385</v>
          </cell>
        </row>
        <row r="12394">
          <cell r="B12394">
            <v>92386</v>
          </cell>
        </row>
        <row r="12395">
          <cell r="B12395">
            <v>92387</v>
          </cell>
        </row>
        <row r="12396">
          <cell r="B12396">
            <v>92388</v>
          </cell>
        </row>
        <row r="12397">
          <cell r="B12397">
            <v>92389</v>
          </cell>
        </row>
        <row r="12398">
          <cell r="B12398">
            <v>92390</v>
          </cell>
        </row>
        <row r="12399">
          <cell r="B12399">
            <v>92391</v>
          </cell>
        </row>
        <row r="12400">
          <cell r="B12400">
            <v>92392</v>
          </cell>
        </row>
        <row r="12401">
          <cell r="B12401">
            <v>92393</v>
          </cell>
        </row>
        <row r="12402">
          <cell r="B12402">
            <v>92394</v>
          </cell>
        </row>
        <row r="12403">
          <cell r="B12403">
            <v>92395</v>
          </cell>
        </row>
        <row r="12404">
          <cell r="B12404">
            <v>92396</v>
          </cell>
        </row>
        <row r="12405">
          <cell r="B12405">
            <v>92397</v>
          </cell>
        </row>
        <row r="12406">
          <cell r="B12406">
            <v>92398</v>
          </cell>
        </row>
        <row r="12407">
          <cell r="B12407">
            <v>92399</v>
          </cell>
        </row>
        <row r="12408">
          <cell r="B12408">
            <v>92400</v>
          </cell>
        </row>
        <row r="12409">
          <cell r="B12409">
            <v>92401</v>
          </cell>
        </row>
        <row r="12410">
          <cell r="B12410">
            <v>92402</v>
          </cell>
        </row>
        <row r="12411">
          <cell r="B12411">
            <v>92403</v>
          </cell>
        </row>
        <row r="12412">
          <cell r="B12412">
            <v>92404</v>
          </cell>
        </row>
        <row r="12413">
          <cell r="B12413">
            <v>92405</v>
          </cell>
        </row>
        <row r="12414">
          <cell r="B12414">
            <v>92406</v>
          </cell>
        </row>
        <row r="12415">
          <cell r="B12415">
            <v>92407</v>
          </cell>
        </row>
        <row r="12416">
          <cell r="B12416">
            <v>92408</v>
          </cell>
        </row>
        <row r="12417">
          <cell r="B12417">
            <v>92409</v>
          </cell>
        </row>
        <row r="12418">
          <cell r="B12418">
            <v>92410</v>
          </cell>
        </row>
        <row r="12419">
          <cell r="B12419">
            <v>92411</v>
          </cell>
        </row>
        <row r="12420">
          <cell r="B12420">
            <v>92412</v>
          </cell>
        </row>
        <row r="12421">
          <cell r="B12421">
            <v>92413</v>
          </cell>
        </row>
        <row r="12422">
          <cell r="B12422">
            <v>92414</v>
          </cell>
        </row>
        <row r="12423">
          <cell r="B12423">
            <v>92415</v>
          </cell>
        </row>
        <row r="12424">
          <cell r="B12424">
            <v>92416</v>
          </cell>
        </row>
        <row r="12425">
          <cell r="B12425">
            <v>92417</v>
          </cell>
        </row>
        <row r="12426">
          <cell r="B12426">
            <v>92418</v>
          </cell>
        </row>
        <row r="12427">
          <cell r="B12427">
            <v>92419</v>
          </cell>
        </row>
        <row r="12428">
          <cell r="B12428">
            <v>92420</v>
          </cell>
        </row>
        <row r="12429">
          <cell r="B12429">
            <v>92421</v>
          </cell>
        </row>
        <row r="12430">
          <cell r="B12430">
            <v>92422</v>
          </cell>
        </row>
        <row r="12431">
          <cell r="B12431">
            <v>92423</v>
          </cell>
        </row>
        <row r="12432">
          <cell r="B12432">
            <v>92424</v>
          </cell>
        </row>
        <row r="12433">
          <cell r="B12433">
            <v>92425</v>
          </cell>
        </row>
        <row r="12434">
          <cell r="B12434">
            <v>92426</v>
          </cell>
        </row>
        <row r="12435">
          <cell r="B12435">
            <v>92427</v>
          </cell>
        </row>
        <row r="12436">
          <cell r="B12436">
            <v>92428</v>
          </cell>
        </row>
        <row r="12437">
          <cell r="B12437">
            <v>92429</v>
          </cell>
        </row>
        <row r="12438">
          <cell r="B12438">
            <v>92430</v>
          </cell>
        </row>
        <row r="12439">
          <cell r="B12439">
            <v>92431</v>
          </cell>
        </row>
        <row r="12440">
          <cell r="B12440">
            <v>92432</v>
          </cell>
        </row>
        <row r="12441">
          <cell r="B12441">
            <v>92433</v>
          </cell>
        </row>
        <row r="12442">
          <cell r="B12442">
            <v>92434</v>
          </cell>
        </row>
        <row r="12443">
          <cell r="B12443">
            <v>92435</v>
          </cell>
        </row>
        <row r="12444">
          <cell r="B12444">
            <v>92436</v>
          </cell>
        </row>
        <row r="12445">
          <cell r="B12445">
            <v>92437</v>
          </cell>
        </row>
        <row r="12446">
          <cell r="B12446">
            <v>92438</v>
          </cell>
        </row>
        <row r="12447">
          <cell r="B12447">
            <v>92439</v>
          </cell>
        </row>
        <row r="12448">
          <cell r="B12448">
            <v>92440</v>
          </cell>
        </row>
        <row r="12449">
          <cell r="B12449">
            <v>92441</v>
          </cell>
        </row>
        <row r="12450">
          <cell r="B12450">
            <v>92442</v>
          </cell>
        </row>
        <row r="12451">
          <cell r="B12451">
            <v>92443</v>
          </cell>
        </row>
        <row r="12452">
          <cell r="B12452">
            <v>92444</v>
          </cell>
        </row>
        <row r="12453">
          <cell r="B12453">
            <v>92445</v>
          </cell>
        </row>
        <row r="12454">
          <cell r="B12454">
            <v>92446</v>
          </cell>
        </row>
        <row r="12455">
          <cell r="B12455">
            <v>92447</v>
          </cell>
        </row>
        <row r="12456">
          <cell r="B12456">
            <v>92448</v>
          </cell>
        </row>
        <row r="12457">
          <cell r="B12457">
            <v>92449</v>
          </cell>
        </row>
        <row r="12458">
          <cell r="B12458">
            <v>92450</v>
          </cell>
        </row>
        <row r="12459">
          <cell r="B12459">
            <v>92451</v>
          </cell>
        </row>
        <row r="12460">
          <cell r="B12460">
            <v>92452</v>
          </cell>
        </row>
        <row r="12461">
          <cell r="B12461">
            <v>92453</v>
          </cell>
        </row>
        <row r="12462">
          <cell r="B12462">
            <v>92454</v>
          </cell>
        </row>
        <row r="12463">
          <cell r="B12463">
            <v>92455</v>
          </cell>
        </row>
        <row r="12464">
          <cell r="B12464">
            <v>92456</v>
          </cell>
        </row>
        <row r="12465">
          <cell r="B12465">
            <v>92457</v>
          </cell>
        </row>
        <row r="12466">
          <cell r="B12466">
            <v>92458</v>
          </cell>
        </row>
        <row r="12467">
          <cell r="B12467">
            <v>92459</v>
          </cell>
        </row>
        <row r="12468">
          <cell r="B12468">
            <v>92460</v>
          </cell>
        </row>
        <row r="12469">
          <cell r="B12469">
            <v>92461</v>
          </cell>
        </row>
        <row r="12470">
          <cell r="B12470">
            <v>92462</v>
          </cell>
        </row>
        <row r="12471">
          <cell r="B12471">
            <v>92463</v>
          </cell>
        </row>
        <row r="12472">
          <cell r="B12472">
            <v>92464</v>
          </cell>
        </row>
        <row r="12473">
          <cell r="B12473">
            <v>92465</v>
          </cell>
        </row>
        <row r="12474">
          <cell r="B12474">
            <v>92466</v>
          </cell>
        </row>
        <row r="12475">
          <cell r="B12475">
            <v>92467</v>
          </cell>
        </row>
        <row r="12476">
          <cell r="B12476">
            <v>92468</v>
          </cell>
        </row>
        <row r="12477">
          <cell r="B12477">
            <v>92469</v>
          </cell>
        </row>
        <row r="12478">
          <cell r="B12478">
            <v>92470</v>
          </cell>
        </row>
        <row r="12479">
          <cell r="B12479">
            <v>92471</v>
          </cell>
        </row>
        <row r="12480">
          <cell r="B12480">
            <v>92472</v>
          </cell>
        </row>
        <row r="12481">
          <cell r="B12481">
            <v>92473</v>
          </cell>
        </row>
        <row r="12482">
          <cell r="B12482">
            <v>92474</v>
          </cell>
        </row>
        <row r="12483">
          <cell r="B12483">
            <v>92475</v>
          </cell>
        </row>
        <row r="12484">
          <cell r="B12484">
            <v>92476</v>
          </cell>
        </row>
        <row r="12485">
          <cell r="B12485">
            <v>92477</v>
          </cell>
        </row>
        <row r="12486">
          <cell r="B12486">
            <v>92478</v>
          </cell>
        </row>
        <row r="12487">
          <cell r="B12487">
            <v>92479</v>
          </cell>
        </row>
        <row r="12488">
          <cell r="B12488">
            <v>92480</v>
          </cell>
        </row>
        <row r="12489">
          <cell r="B12489">
            <v>92481</v>
          </cell>
        </row>
        <row r="12490">
          <cell r="B12490">
            <v>92482</v>
          </cell>
        </row>
        <row r="12491">
          <cell r="B12491">
            <v>92483</v>
          </cell>
        </row>
        <row r="12492">
          <cell r="B12492">
            <v>92484</v>
          </cell>
        </row>
        <row r="12493">
          <cell r="B12493">
            <v>92485</v>
          </cell>
        </row>
        <row r="12494">
          <cell r="B12494">
            <v>92486</v>
          </cell>
        </row>
        <row r="12495">
          <cell r="B12495">
            <v>92487</v>
          </cell>
        </row>
        <row r="12496">
          <cell r="B12496">
            <v>92488</v>
          </cell>
        </row>
        <row r="12497">
          <cell r="B12497">
            <v>92489</v>
          </cell>
        </row>
        <row r="12498">
          <cell r="B12498">
            <v>92490</v>
          </cell>
        </row>
        <row r="12499">
          <cell r="B12499">
            <v>92491</v>
          </cell>
        </row>
        <row r="12500">
          <cell r="B12500">
            <v>92492</v>
          </cell>
        </row>
        <row r="12501">
          <cell r="B12501">
            <v>92493</v>
          </cell>
        </row>
        <row r="12502">
          <cell r="B12502">
            <v>92494</v>
          </cell>
        </row>
        <row r="12503">
          <cell r="B12503">
            <v>92495</v>
          </cell>
        </row>
        <row r="12504">
          <cell r="B12504">
            <v>92496</v>
          </cell>
        </row>
        <row r="12505">
          <cell r="B12505">
            <v>92497</v>
          </cell>
        </row>
        <row r="12506">
          <cell r="B12506">
            <v>92498</v>
          </cell>
        </row>
        <row r="12507">
          <cell r="B12507">
            <v>92499</v>
          </cell>
        </row>
        <row r="12508">
          <cell r="B12508">
            <v>92500</v>
          </cell>
        </row>
        <row r="12509">
          <cell r="B12509">
            <v>92501</v>
          </cell>
        </row>
        <row r="12510">
          <cell r="B12510">
            <v>92502</v>
          </cell>
        </row>
        <row r="12511">
          <cell r="B12511">
            <v>92503</v>
          </cell>
        </row>
        <row r="12512">
          <cell r="B12512">
            <v>92504</v>
          </cell>
        </row>
        <row r="12513">
          <cell r="B12513">
            <v>92505</v>
          </cell>
        </row>
        <row r="12514">
          <cell r="B12514">
            <v>92506</v>
          </cell>
        </row>
        <row r="12515">
          <cell r="B12515">
            <v>92507</v>
          </cell>
        </row>
        <row r="12516">
          <cell r="B12516">
            <v>92508</v>
          </cell>
        </row>
        <row r="12517">
          <cell r="B12517">
            <v>92509</v>
          </cell>
        </row>
        <row r="12518">
          <cell r="B12518">
            <v>92510</v>
          </cell>
        </row>
        <row r="12519">
          <cell r="B12519">
            <v>92511</v>
          </cell>
        </row>
        <row r="12520">
          <cell r="B12520">
            <v>92512</v>
          </cell>
        </row>
        <row r="12521">
          <cell r="B12521">
            <v>92513</v>
          </cell>
        </row>
        <row r="12522">
          <cell r="B12522">
            <v>92514</v>
          </cell>
        </row>
        <row r="12523">
          <cell r="B12523">
            <v>92515</v>
          </cell>
        </row>
        <row r="12524">
          <cell r="B12524">
            <v>92516</v>
          </cell>
        </row>
        <row r="12525">
          <cell r="B12525">
            <v>92517</v>
          </cell>
        </row>
        <row r="12526">
          <cell r="B12526">
            <v>92518</v>
          </cell>
        </row>
        <row r="12527">
          <cell r="B12527">
            <v>92519</v>
          </cell>
        </row>
        <row r="12528">
          <cell r="B12528">
            <v>92520</v>
          </cell>
        </row>
        <row r="12529">
          <cell r="B12529">
            <v>92521</v>
          </cell>
        </row>
        <row r="12530">
          <cell r="B12530">
            <v>92522</v>
          </cell>
        </row>
        <row r="12531">
          <cell r="B12531">
            <v>92523</v>
          </cell>
        </row>
        <row r="12532">
          <cell r="B12532">
            <v>92524</v>
          </cell>
        </row>
        <row r="12533">
          <cell r="B12533">
            <v>92525</v>
          </cell>
        </row>
        <row r="12534">
          <cell r="B12534">
            <v>92526</v>
          </cell>
        </row>
        <row r="12535">
          <cell r="B12535">
            <v>92527</v>
          </cell>
        </row>
        <row r="12536">
          <cell r="B12536">
            <v>92528</v>
          </cell>
        </row>
        <row r="12537">
          <cell r="B12537">
            <v>92529</v>
          </cell>
        </row>
        <row r="12538">
          <cell r="B12538">
            <v>92530</v>
          </cell>
        </row>
        <row r="12539">
          <cell r="B12539">
            <v>92531</v>
          </cell>
        </row>
        <row r="12540">
          <cell r="B12540">
            <v>92532</v>
          </cell>
        </row>
        <row r="12541">
          <cell r="B12541">
            <v>92533</v>
          </cell>
        </row>
        <row r="12542">
          <cell r="B12542">
            <v>92534</v>
          </cell>
        </row>
        <row r="12543">
          <cell r="B12543">
            <v>92535</v>
          </cell>
        </row>
        <row r="12544">
          <cell r="B12544">
            <v>92536</v>
          </cell>
        </row>
        <row r="12545">
          <cell r="B12545">
            <v>92537</v>
          </cell>
        </row>
        <row r="12546">
          <cell r="B12546">
            <v>92538</v>
          </cell>
        </row>
        <row r="12547">
          <cell r="B12547">
            <v>92539</v>
          </cell>
        </row>
        <row r="12548">
          <cell r="B12548">
            <v>92540</v>
          </cell>
        </row>
        <row r="12549">
          <cell r="B12549">
            <v>92541</v>
          </cell>
        </row>
        <row r="12550">
          <cell r="B12550">
            <v>92542</v>
          </cell>
        </row>
        <row r="12551">
          <cell r="B12551">
            <v>92543</v>
          </cell>
        </row>
        <row r="12552">
          <cell r="B12552">
            <v>92544</v>
          </cell>
        </row>
        <row r="12553">
          <cell r="B12553">
            <v>92545</v>
          </cell>
        </row>
        <row r="12554">
          <cell r="B12554">
            <v>92546</v>
          </cell>
        </row>
        <row r="12555">
          <cell r="B12555">
            <v>92547</v>
          </cell>
        </row>
        <row r="12556">
          <cell r="B12556">
            <v>92548</v>
          </cell>
        </row>
        <row r="12557">
          <cell r="B12557">
            <v>92549</v>
          </cell>
        </row>
        <row r="12558">
          <cell r="B12558">
            <v>92550</v>
          </cell>
        </row>
        <row r="12559">
          <cell r="B12559">
            <v>92551</v>
          </cell>
        </row>
        <row r="12560">
          <cell r="B12560">
            <v>92552</v>
          </cell>
        </row>
        <row r="12561">
          <cell r="B12561">
            <v>92553</v>
          </cell>
        </row>
        <row r="12562">
          <cell r="B12562">
            <v>92554</v>
          </cell>
        </row>
        <row r="12563">
          <cell r="B12563">
            <v>92555</v>
          </cell>
        </row>
        <row r="12564">
          <cell r="B12564">
            <v>92556</v>
          </cell>
        </row>
        <row r="12565">
          <cell r="B12565">
            <v>92557</v>
          </cell>
        </row>
        <row r="12566">
          <cell r="B12566">
            <v>92558</v>
          </cell>
        </row>
        <row r="12567">
          <cell r="B12567">
            <v>92559</v>
          </cell>
        </row>
        <row r="12568">
          <cell r="B12568">
            <v>92560</v>
          </cell>
        </row>
        <row r="12569">
          <cell r="B12569">
            <v>92561</v>
          </cell>
        </row>
        <row r="12570">
          <cell r="B12570">
            <v>92562</v>
          </cell>
        </row>
        <row r="12571">
          <cell r="B12571">
            <v>92563</v>
          </cell>
        </row>
        <row r="12572">
          <cell r="B12572">
            <v>92564</v>
          </cell>
        </row>
        <row r="12573">
          <cell r="B12573">
            <v>92565</v>
          </cell>
        </row>
        <row r="12574">
          <cell r="B12574">
            <v>92566</v>
          </cell>
        </row>
        <row r="12575">
          <cell r="B12575">
            <v>92567</v>
          </cell>
        </row>
        <row r="12576">
          <cell r="B12576">
            <v>92568</v>
          </cell>
        </row>
        <row r="12577">
          <cell r="B12577">
            <v>92569</v>
          </cell>
        </row>
        <row r="12578">
          <cell r="B12578">
            <v>92570</v>
          </cell>
        </row>
        <row r="12579">
          <cell r="B12579">
            <v>92571</v>
          </cell>
        </row>
        <row r="12580">
          <cell r="B12580">
            <v>92572</v>
          </cell>
        </row>
        <row r="12581">
          <cell r="B12581">
            <v>92573</v>
          </cell>
        </row>
        <row r="12582">
          <cell r="B12582">
            <v>92574</v>
          </cell>
        </row>
        <row r="12583">
          <cell r="B12583">
            <v>92575</v>
          </cell>
        </row>
        <row r="12584">
          <cell r="B12584">
            <v>92576</v>
          </cell>
        </row>
        <row r="12585">
          <cell r="B12585">
            <v>92577</v>
          </cell>
        </row>
        <row r="12586">
          <cell r="B12586">
            <v>92578</v>
          </cell>
        </row>
        <row r="12587">
          <cell r="B12587">
            <v>92579</v>
          </cell>
        </row>
        <row r="12588">
          <cell r="B12588">
            <v>92580</v>
          </cell>
        </row>
        <row r="12589">
          <cell r="B12589">
            <v>92581</v>
          </cell>
        </row>
        <row r="12590">
          <cell r="B12590">
            <v>92582</v>
          </cell>
        </row>
        <row r="12591">
          <cell r="B12591">
            <v>92583</v>
          </cell>
        </row>
        <row r="12592">
          <cell r="B12592">
            <v>92584</v>
          </cell>
        </row>
        <row r="12593">
          <cell r="B12593">
            <v>92585</v>
          </cell>
        </row>
        <row r="12594">
          <cell r="B12594">
            <v>92586</v>
          </cell>
        </row>
        <row r="12595">
          <cell r="B12595">
            <v>92587</v>
          </cell>
        </row>
        <row r="12596">
          <cell r="B12596">
            <v>92588</v>
          </cell>
        </row>
        <row r="12597">
          <cell r="B12597">
            <v>92589</v>
          </cell>
        </row>
        <row r="12598">
          <cell r="B12598">
            <v>92590</v>
          </cell>
        </row>
        <row r="12599">
          <cell r="B12599">
            <v>92591</v>
          </cell>
        </row>
        <row r="12600">
          <cell r="B12600">
            <v>92592</v>
          </cell>
        </row>
        <row r="12601">
          <cell r="B12601">
            <v>92593</v>
          </cell>
        </row>
        <row r="12602">
          <cell r="B12602">
            <v>92594</v>
          </cell>
        </row>
        <row r="12603">
          <cell r="B12603">
            <v>92595</v>
          </cell>
        </row>
        <row r="12604">
          <cell r="B12604">
            <v>92596</v>
          </cell>
        </row>
        <row r="12605">
          <cell r="B12605">
            <v>92597</v>
          </cell>
        </row>
        <row r="12606">
          <cell r="B12606">
            <v>92598</v>
          </cell>
        </row>
        <row r="12607">
          <cell r="B12607">
            <v>92599</v>
          </cell>
        </row>
        <row r="12608">
          <cell r="B12608">
            <v>92600</v>
          </cell>
        </row>
        <row r="12609">
          <cell r="B12609">
            <v>92601</v>
          </cell>
        </row>
        <row r="12610">
          <cell r="B12610">
            <v>92602</v>
          </cell>
        </row>
        <row r="12611">
          <cell r="B12611">
            <v>92603</v>
          </cell>
        </row>
        <row r="12612">
          <cell r="B12612">
            <v>92604</v>
          </cell>
        </row>
        <row r="12613">
          <cell r="B12613">
            <v>92605</v>
          </cell>
        </row>
        <row r="12614">
          <cell r="B12614">
            <v>92606</v>
          </cell>
        </row>
        <row r="12615">
          <cell r="B12615">
            <v>92607</v>
          </cell>
        </row>
        <row r="12616">
          <cell r="B12616">
            <v>92608</v>
          </cell>
        </row>
        <row r="12617">
          <cell r="B12617">
            <v>92609</v>
          </cell>
        </row>
        <row r="12618">
          <cell r="B12618">
            <v>92610</v>
          </cell>
        </row>
        <row r="12619">
          <cell r="B12619">
            <v>92611</v>
          </cell>
        </row>
        <row r="12620">
          <cell r="B12620">
            <v>92612</v>
          </cell>
        </row>
        <row r="12621">
          <cell r="B12621">
            <v>92613</v>
          </cell>
        </row>
        <row r="12622">
          <cell r="B12622">
            <v>92614</v>
          </cell>
        </row>
        <row r="12623">
          <cell r="B12623">
            <v>92615</v>
          </cell>
        </row>
        <row r="12624">
          <cell r="B12624">
            <v>92616</v>
          </cell>
        </row>
        <row r="12625">
          <cell r="B12625">
            <v>92617</v>
          </cell>
        </row>
        <row r="12626">
          <cell r="B12626">
            <v>92618</v>
          </cell>
        </row>
        <row r="12627">
          <cell r="B12627">
            <v>92619</v>
          </cell>
        </row>
        <row r="12628">
          <cell r="B12628">
            <v>92620</v>
          </cell>
        </row>
        <row r="12629">
          <cell r="B12629">
            <v>92621</v>
          </cell>
        </row>
        <row r="12630">
          <cell r="B12630">
            <v>92622</v>
          </cell>
        </row>
        <row r="12631">
          <cell r="B12631">
            <v>92623</v>
          </cell>
        </row>
        <row r="12632">
          <cell r="B12632">
            <v>92624</v>
          </cell>
        </row>
        <row r="12633">
          <cell r="B12633">
            <v>92625</v>
          </cell>
        </row>
        <row r="12634">
          <cell r="B12634">
            <v>92626</v>
          </cell>
        </row>
        <row r="12635">
          <cell r="B12635">
            <v>92627</v>
          </cell>
        </row>
        <row r="12636">
          <cell r="B12636">
            <v>92628</v>
          </cell>
        </row>
        <row r="12637">
          <cell r="B12637">
            <v>92629</v>
          </cell>
        </row>
        <row r="12638">
          <cell r="B12638">
            <v>92630</v>
          </cell>
        </row>
        <row r="12639">
          <cell r="B12639">
            <v>92631</v>
          </cell>
        </row>
        <row r="12640">
          <cell r="B12640">
            <v>92632</v>
          </cell>
        </row>
        <row r="12641">
          <cell r="B12641">
            <v>92633</v>
          </cell>
        </row>
        <row r="12642">
          <cell r="B12642">
            <v>92634</v>
          </cell>
        </row>
        <row r="12643">
          <cell r="B12643">
            <v>92635</v>
          </cell>
        </row>
        <row r="12644">
          <cell r="B12644">
            <v>92636</v>
          </cell>
        </row>
        <row r="12645">
          <cell r="B12645">
            <v>92637</v>
          </cell>
        </row>
        <row r="12646">
          <cell r="B12646">
            <v>92638</v>
          </cell>
        </row>
        <row r="12647">
          <cell r="B12647">
            <v>92639</v>
          </cell>
        </row>
        <row r="12648">
          <cell r="B12648">
            <v>92640</v>
          </cell>
        </row>
        <row r="12649">
          <cell r="B12649">
            <v>92641</v>
          </cell>
        </row>
        <row r="12650">
          <cell r="B12650">
            <v>92642</v>
          </cell>
        </row>
        <row r="12651">
          <cell r="B12651">
            <v>92643</v>
          </cell>
        </row>
        <row r="12652">
          <cell r="B12652">
            <v>92644</v>
          </cell>
        </row>
        <row r="12653">
          <cell r="B12653">
            <v>92645</v>
          </cell>
        </row>
        <row r="12654">
          <cell r="B12654">
            <v>92646</v>
          </cell>
        </row>
        <row r="12655">
          <cell r="B12655">
            <v>92647</v>
          </cell>
        </row>
        <row r="12656">
          <cell r="B12656">
            <v>92648</v>
          </cell>
        </row>
        <row r="12657">
          <cell r="B12657">
            <v>92649</v>
          </cell>
        </row>
        <row r="12658">
          <cell r="B12658">
            <v>92650</v>
          </cell>
        </row>
        <row r="12659">
          <cell r="B12659">
            <v>92651</v>
          </cell>
        </row>
        <row r="12660">
          <cell r="B12660">
            <v>92652</v>
          </cell>
        </row>
        <row r="12661">
          <cell r="B12661">
            <v>92653</v>
          </cell>
        </row>
        <row r="12662">
          <cell r="B12662">
            <v>92654</v>
          </cell>
        </row>
        <row r="12663">
          <cell r="B12663">
            <v>92655</v>
          </cell>
        </row>
        <row r="12664">
          <cell r="B12664">
            <v>92656</v>
          </cell>
        </row>
        <row r="12665">
          <cell r="B12665">
            <v>92657</v>
          </cell>
        </row>
        <row r="12666">
          <cell r="B12666">
            <v>92658</v>
          </cell>
        </row>
        <row r="12667">
          <cell r="B12667">
            <v>92659</v>
          </cell>
        </row>
        <row r="12668">
          <cell r="B12668">
            <v>92660</v>
          </cell>
        </row>
        <row r="12669">
          <cell r="B12669">
            <v>92661</v>
          </cell>
        </row>
        <row r="12670">
          <cell r="B12670">
            <v>92662</v>
          </cell>
        </row>
        <row r="12671">
          <cell r="B12671">
            <v>92663</v>
          </cell>
        </row>
        <row r="12672">
          <cell r="B12672">
            <v>92664</v>
          </cell>
        </row>
        <row r="12673">
          <cell r="B12673">
            <v>92665</v>
          </cell>
        </row>
        <row r="12674">
          <cell r="B12674">
            <v>92666</v>
          </cell>
        </row>
        <row r="12675">
          <cell r="B12675">
            <v>92667</v>
          </cell>
        </row>
        <row r="12676">
          <cell r="B12676">
            <v>92668</v>
          </cell>
        </row>
        <row r="12677">
          <cell r="B12677">
            <v>92669</v>
          </cell>
        </row>
        <row r="12678">
          <cell r="B12678">
            <v>92670</v>
          </cell>
        </row>
        <row r="12679">
          <cell r="B12679">
            <v>92671</v>
          </cell>
        </row>
        <row r="12680">
          <cell r="B12680">
            <v>92672</v>
          </cell>
        </row>
        <row r="12681">
          <cell r="B12681">
            <v>92673</v>
          </cell>
        </row>
        <row r="12682">
          <cell r="B12682">
            <v>92674</v>
          </cell>
        </row>
        <row r="12683">
          <cell r="B12683">
            <v>92675</v>
          </cell>
        </row>
        <row r="12684">
          <cell r="B12684">
            <v>92676</v>
          </cell>
        </row>
        <row r="12685">
          <cell r="B12685">
            <v>92677</v>
          </cell>
        </row>
        <row r="12686">
          <cell r="B12686">
            <v>92678</v>
          </cell>
        </row>
        <row r="12687">
          <cell r="B12687">
            <v>92679</v>
          </cell>
        </row>
        <row r="12688">
          <cell r="B12688">
            <v>92680</v>
          </cell>
        </row>
        <row r="12689">
          <cell r="B12689">
            <v>92681</v>
          </cell>
        </row>
        <row r="12690">
          <cell r="B12690">
            <v>92682</v>
          </cell>
        </row>
        <row r="12691">
          <cell r="B12691">
            <v>92683</v>
          </cell>
        </row>
        <row r="12692">
          <cell r="B12692">
            <v>92684</v>
          </cell>
        </row>
        <row r="12693">
          <cell r="B12693">
            <v>92685</v>
          </cell>
        </row>
        <row r="12694">
          <cell r="B12694">
            <v>92686</v>
          </cell>
        </row>
        <row r="12695">
          <cell r="B12695">
            <v>92687</v>
          </cell>
        </row>
        <row r="12696">
          <cell r="B12696">
            <v>92688</v>
          </cell>
        </row>
        <row r="12697">
          <cell r="B12697">
            <v>92689</v>
          </cell>
        </row>
        <row r="12698">
          <cell r="B12698">
            <v>92690</v>
          </cell>
        </row>
        <row r="12699">
          <cell r="B12699">
            <v>92691</v>
          </cell>
        </row>
        <row r="12700">
          <cell r="B12700">
            <v>92692</v>
          </cell>
        </row>
        <row r="12701">
          <cell r="B12701">
            <v>92693</v>
          </cell>
        </row>
        <row r="12702">
          <cell r="B12702">
            <v>92694</v>
          </cell>
        </row>
        <row r="12703">
          <cell r="B12703">
            <v>92695</v>
          </cell>
        </row>
        <row r="12704">
          <cell r="B12704">
            <v>92696</v>
          </cell>
        </row>
        <row r="12705">
          <cell r="B12705">
            <v>92697</v>
          </cell>
        </row>
        <row r="12706">
          <cell r="B12706">
            <v>92698</v>
          </cell>
        </row>
        <row r="12707">
          <cell r="B12707">
            <v>92699</v>
          </cell>
        </row>
        <row r="12708">
          <cell r="B12708">
            <v>92700</v>
          </cell>
        </row>
        <row r="12709">
          <cell r="B12709">
            <v>92701</v>
          </cell>
        </row>
        <row r="12710">
          <cell r="B12710">
            <v>92702</v>
          </cell>
        </row>
        <row r="12711">
          <cell r="B12711">
            <v>92703</v>
          </cell>
        </row>
        <row r="12712">
          <cell r="B12712">
            <v>92704</v>
          </cell>
        </row>
        <row r="12713">
          <cell r="B12713">
            <v>92705</v>
          </cell>
        </row>
        <row r="12714">
          <cell r="B12714">
            <v>92706</v>
          </cell>
        </row>
        <row r="12715">
          <cell r="B12715">
            <v>92707</v>
          </cell>
        </row>
        <row r="12716">
          <cell r="B12716">
            <v>92708</v>
          </cell>
        </row>
        <row r="12717">
          <cell r="B12717">
            <v>92709</v>
          </cell>
        </row>
        <row r="12718">
          <cell r="B12718">
            <v>92710</v>
          </cell>
        </row>
        <row r="12719">
          <cell r="B12719">
            <v>92711</v>
          </cell>
        </row>
        <row r="12720">
          <cell r="B12720">
            <v>92712</v>
          </cell>
        </row>
        <row r="12721">
          <cell r="B12721">
            <v>92713</v>
          </cell>
        </row>
        <row r="12722">
          <cell r="B12722">
            <v>92714</v>
          </cell>
        </row>
        <row r="12723">
          <cell r="B12723">
            <v>92715</v>
          </cell>
        </row>
        <row r="12724">
          <cell r="B12724">
            <v>92716</v>
          </cell>
        </row>
        <row r="12725">
          <cell r="B12725">
            <v>92717</v>
          </cell>
        </row>
        <row r="12726">
          <cell r="B12726">
            <v>92718</v>
          </cell>
        </row>
        <row r="12727">
          <cell r="B12727">
            <v>92719</v>
          </cell>
        </row>
        <row r="12728">
          <cell r="B12728">
            <v>92720</v>
          </cell>
        </row>
        <row r="12729">
          <cell r="B12729">
            <v>92721</v>
          </cell>
        </row>
        <row r="12730">
          <cell r="B12730">
            <v>92722</v>
          </cell>
        </row>
        <row r="12731">
          <cell r="B12731">
            <v>92723</v>
          </cell>
        </row>
        <row r="12732">
          <cell r="B12732">
            <v>92724</v>
          </cell>
        </row>
        <row r="12733">
          <cell r="B12733">
            <v>92725</v>
          </cell>
        </row>
        <row r="12734">
          <cell r="B12734">
            <v>92726</v>
          </cell>
        </row>
        <row r="12735">
          <cell r="B12735">
            <v>92727</v>
          </cell>
        </row>
        <row r="12736">
          <cell r="B12736">
            <v>92728</v>
          </cell>
        </row>
        <row r="12737">
          <cell r="B12737">
            <v>92729</v>
          </cell>
        </row>
        <row r="12738">
          <cell r="B12738">
            <v>92730</v>
          </cell>
        </row>
        <row r="12739">
          <cell r="B12739">
            <v>92731</v>
          </cell>
        </row>
        <row r="12740">
          <cell r="B12740">
            <v>92732</v>
          </cell>
        </row>
        <row r="12741">
          <cell r="B12741">
            <v>92733</v>
          </cell>
        </row>
        <row r="12742">
          <cell r="B12742">
            <v>92734</v>
          </cell>
        </row>
        <row r="12743">
          <cell r="B12743">
            <v>92735</v>
          </cell>
        </row>
        <row r="12744">
          <cell r="B12744">
            <v>92736</v>
          </cell>
        </row>
        <row r="12745">
          <cell r="B12745">
            <v>92737</v>
          </cell>
        </row>
        <row r="12746">
          <cell r="B12746">
            <v>92738</v>
          </cell>
        </row>
        <row r="12747">
          <cell r="B12747">
            <v>92739</v>
          </cell>
        </row>
        <row r="12748">
          <cell r="B12748">
            <v>92740</v>
          </cell>
        </row>
        <row r="12749">
          <cell r="B12749">
            <v>92741</v>
          </cell>
        </row>
        <row r="12750">
          <cell r="B12750">
            <v>92742</v>
          </cell>
        </row>
        <row r="12751">
          <cell r="B12751">
            <v>92743</v>
          </cell>
        </row>
        <row r="12752">
          <cell r="B12752">
            <v>92744</v>
          </cell>
        </row>
        <row r="12753">
          <cell r="B12753">
            <v>92745</v>
          </cell>
        </row>
        <row r="12754">
          <cell r="B12754">
            <v>92746</v>
          </cell>
        </row>
        <row r="12755">
          <cell r="B12755">
            <v>92747</v>
          </cell>
        </row>
        <row r="12756">
          <cell r="B12756">
            <v>92748</v>
          </cell>
        </row>
        <row r="12757">
          <cell r="B12757">
            <v>92749</v>
          </cell>
        </row>
        <row r="12758">
          <cell r="B12758">
            <v>92750</v>
          </cell>
        </row>
        <row r="12759">
          <cell r="B12759">
            <v>92751</v>
          </cell>
        </row>
        <row r="12760">
          <cell r="B12760">
            <v>92752</v>
          </cell>
        </row>
        <row r="12761">
          <cell r="B12761">
            <v>92753</v>
          </cell>
        </row>
        <row r="12762">
          <cell r="B12762">
            <v>92754</v>
          </cell>
        </row>
        <row r="12763">
          <cell r="B12763">
            <v>92755</v>
          </cell>
        </row>
        <row r="12764">
          <cell r="B12764">
            <v>92756</v>
          </cell>
        </row>
        <row r="12765">
          <cell r="B12765">
            <v>92757</v>
          </cell>
        </row>
        <row r="12766">
          <cell r="B12766">
            <v>92758</v>
          </cell>
        </row>
        <row r="12767">
          <cell r="B12767">
            <v>92759</v>
          </cell>
        </row>
        <row r="12768">
          <cell r="B12768">
            <v>92760</v>
          </cell>
        </row>
        <row r="12769">
          <cell r="B12769">
            <v>92761</v>
          </cell>
        </row>
        <row r="12770">
          <cell r="B12770">
            <v>92762</v>
          </cell>
        </row>
        <row r="12771">
          <cell r="B12771">
            <v>92763</v>
          </cell>
        </row>
        <row r="12772">
          <cell r="B12772">
            <v>92764</v>
          </cell>
        </row>
        <row r="12773">
          <cell r="B12773">
            <v>92765</v>
          </cell>
        </row>
        <row r="12774">
          <cell r="B12774">
            <v>92766</v>
          </cell>
        </row>
        <row r="12775">
          <cell r="B12775">
            <v>92767</v>
          </cell>
        </row>
        <row r="12776">
          <cell r="B12776">
            <v>92768</v>
          </cell>
        </row>
        <row r="12777">
          <cell r="B12777">
            <v>92769</v>
          </cell>
        </row>
        <row r="12778">
          <cell r="B12778">
            <v>92770</v>
          </cell>
        </row>
        <row r="12779">
          <cell r="B12779">
            <v>92771</v>
          </cell>
        </row>
        <row r="12780">
          <cell r="B12780">
            <v>92772</v>
          </cell>
        </row>
        <row r="12781">
          <cell r="B12781">
            <v>92773</v>
          </cell>
        </row>
        <row r="12782">
          <cell r="B12782">
            <v>92774</v>
          </cell>
        </row>
        <row r="12783">
          <cell r="B12783">
            <v>92775</v>
          </cell>
        </row>
        <row r="12784">
          <cell r="B12784">
            <v>92776</v>
          </cell>
        </row>
        <row r="12785">
          <cell r="B12785">
            <v>92777</v>
          </cell>
        </row>
        <row r="12786">
          <cell r="B12786">
            <v>92778</v>
          </cell>
        </row>
        <row r="12787">
          <cell r="B12787">
            <v>92779</v>
          </cell>
        </row>
        <row r="12788">
          <cell r="B12788">
            <v>92780</v>
          </cell>
        </row>
        <row r="12789">
          <cell r="B12789">
            <v>92781</v>
          </cell>
        </row>
        <row r="12790">
          <cell r="B12790">
            <v>92782</v>
          </cell>
        </row>
        <row r="12791">
          <cell r="B12791">
            <v>92783</v>
          </cell>
        </row>
        <row r="12792">
          <cell r="B12792">
            <v>92784</v>
          </cell>
        </row>
        <row r="12793">
          <cell r="B12793">
            <v>92785</v>
          </cell>
        </row>
        <row r="12794">
          <cell r="B12794">
            <v>92786</v>
          </cell>
        </row>
        <row r="12795">
          <cell r="B12795">
            <v>92787</v>
          </cell>
        </row>
        <row r="12796">
          <cell r="B12796">
            <v>92788</v>
          </cell>
        </row>
        <row r="12797">
          <cell r="B12797">
            <v>92789</v>
          </cell>
        </row>
        <row r="12798">
          <cell r="B12798">
            <v>92790</v>
          </cell>
        </row>
        <row r="12799">
          <cell r="B12799">
            <v>92791</v>
          </cell>
        </row>
        <row r="12800">
          <cell r="B12800">
            <v>92792</v>
          </cell>
        </row>
        <row r="12801">
          <cell r="B12801">
            <v>92793</v>
          </cell>
        </row>
        <row r="12802">
          <cell r="B12802">
            <v>92794</v>
          </cell>
        </row>
        <row r="12803">
          <cell r="B12803">
            <v>92795</v>
          </cell>
        </row>
        <row r="12804">
          <cell r="B12804">
            <v>92796</v>
          </cell>
        </row>
        <row r="12805">
          <cell r="B12805">
            <v>92797</v>
          </cell>
        </row>
        <row r="12806">
          <cell r="B12806">
            <v>92798</v>
          </cell>
        </row>
        <row r="12807">
          <cell r="B12807">
            <v>92799</v>
          </cell>
        </row>
        <row r="12808">
          <cell r="B12808">
            <v>92800</v>
          </cell>
        </row>
        <row r="12809">
          <cell r="B12809">
            <v>92801</v>
          </cell>
        </row>
        <row r="12810">
          <cell r="B12810">
            <v>92802</v>
          </cell>
        </row>
        <row r="12811">
          <cell r="B12811">
            <v>92803</v>
          </cell>
        </row>
        <row r="12812">
          <cell r="B12812">
            <v>92804</v>
          </cell>
        </row>
        <row r="12813">
          <cell r="B12813">
            <v>92805</v>
          </cell>
        </row>
        <row r="12814">
          <cell r="B12814">
            <v>92806</v>
          </cell>
        </row>
        <row r="12815">
          <cell r="B12815">
            <v>92807</v>
          </cell>
        </row>
        <row r="12816">
          <cell r="B12816">
            <v>92808</v>
          </cell>
        </row>
        <row r="12817">
          <cell r="B12817">
            <v>92809</v>
          </cell>
        </row>
        <row r="12818">
          <cell r="B12818">
            <v>92810</v>
          </cell>
        </row>
        <row r="12819">
          <cell r="B12819">
            <v>92811</v>
          </cell>
        </row>
        <row r="12820">
          <cell r="B12820">
            <v>92812</v>
          </cell>
        </row>
        <row r="12821">
          <cell r="B12821">
            <v>92813</v>
          </cell>
        </row>
        <row r="12822">
          <cell r="B12822">
            <v>92814</v>
          </cell>
        </row>
        <row r="12823">
          <cell r="B12823">
            <v>92815</v>
          </cell>
        </row>
        <row r="12824">
          <cell r="B12824">
            <v>92816</v>
          </cell>
        </row>
        <row r="12825">
          <cell r="B12825">
            <v>92817</v>
          </cell>
        </row>
        <row r="12826">
          <cell r="B12826">
            <v>92818</v>
          </cell>
        </row>
        <row r="12827">
          <cell r="B12827">
            <v>92819</v>
          </cell>
        </row>
        <row r="12828">
          <cell r="B12828">
            <v>92820</v>
          </cell>
        </row>
        <row r="12829">
          <cell r="B12829">
            <v>92821</v>
          </cell>
        </row>
        <row r="12830">
          <cell r="B12830">
            <v>92822</v>
          </cell>
        </row>
        <row r="12831">
          <cell r="B12831">
            <v>92823</v>
          </cell>
        </row>
        <row r="12832">
          <cell r="B12832">
            <v>92824</v>
          </cell>
        </row>
        <row r="12833">
          <cell r="B12833">
            <v>92825</v>
          </cell>
        </row>
        <row r="12834">
          <cell r="B12834">
            <v>92826</v>
          </cell>
        </row>
        <row r="12835">
          <cell r="B12835">
            <v>92827</v>
          </cell>
        </row>
        <row r="12836">
          <cell r="B12836">
            <v>92828</v>
          </cell>
        </row>
        <row r="12837">
          <cell r="B12837">
            <v>92829</v>
          </cell>
        </row>
        <row r="12838">
          <cell r="B12838">
            <v>92830</v>
          </cell>
        </row>
        <row r="12839">
          <cell r="B12839">
            <v>92831</v>
          </cell>
        </row>
        <row r="12840">
          <cell r="B12840">
            <v>92832</v>
          </cell>
        </row>
        <row r="12841">
          <cell r="B12841">
            <v>92833</v>
          </cell>
        </row>
        <row r="12842">
          <cell r="B12842">
            <v>92834</v>
          </cell>
        </row>
        <row r="12843">
          <cell r="B12843">
            <v>92835</v>
          </cell>
        </row>
        <row r="12844">
          <cell r="B12844">
            <v>92836</v>
          </cell>
        </row>
        <row r="12845">
          <cell r="B12845">
            <v>92837</v>
          </cell>
        </row>
        <row r="12846">
          <cell r="B12846">
            <v>92838</v>
          </cell>
        </row>
        <row r="12847">
          <cell r="B12847">
            <v>92839</v>
          </cell>
        </row>
        <row r="12848">
          <cell r="B12848">
            <v>92840</v>
          </cell>
        </row>
        <row r="12849">
          <cell r="B12849">
            <v>92841</v>
          </cell>
        </row>
        <row r="12850">
          <cell r="B12850">
            <v>92842</v>
          </cell>
        </row>
        <row r="12851">
          <cell r="B12851">
            <v>92843</v>
          </cell>
        </row>
        <row r="12852">
          <cell r="B12852">
            <v>92844</v>
          </cell>
        </row>
        <row r="12853">
          <cell r="B12853">
            <v>92845</v>
          </cell>
        </row>
        <row r="12854">
          <cell r="B12854">
            <v>92846</v>
          </cell>
        </row>
        <row r="12855">
          <cell r="B12855">
            <v>92847</v>
          </cell>
        </row>
        <row r="12856">
          <cell r="B12856">
            <v>92848</v>
          </cell>
        </row>
        <row r="12857">
          <cell r="B12857">
            <v>92849</v>
          </cell>
        </row>
        <row r="12858">
          <cell r="B12858">
            <v>92850</v>
          </cell>
        </row>
        <row r="12859">
          <cell r="B12859">
            <v>92851</v>
          </cell>
        </row>
        <row r="12860">
          <cell r="B12860">
            <v>92852</v>
          </cell>
        </row>
        <row r="12861">
          <cell r="B12861">
            <v>92853</v>
          </cell>
        </row>
        <row r="12862">
          <cell r="B12862">
            <v>92854</v>
          </cell>
        </row>
        <row r="12863">
          <cell r="B12863">
            <v>92855</v>
          </cell>
        </row>
        <row r="12864">
          <cell r="B12864">
            <v>92856</v>
          </cell>
        </row>
        <row r="12865">
          <cell r="B12865">
            <v>92857</v>
          </cell>
        </row>
        <row r="12866">
          <cell r="B12866">
            <v>92858</v>
          </cell>
        </row>
        <row r="12867">
          <cell r="B12867">
            <v>92859</v>
          </cell>
        </row>
        <row r="12868">
          <cell r="B12868">
            <v>92860</v>
          </cell>
        </row>
        <row r="12869">
          <cell r="B12869">
            <v>92861</v>
          </cell>
        </row>
        <row r="12870">
          <cell r="B12870">
            <v>92862</v>
          </cell>
        </row>
        <row r="12871">
          <cell r="B12871">
            <v>92863</v>
          </cell>
        </row>
        <row r="12872">
          <cell r="B12872">
            <v>92864</v>
          </cell>
        </row>
        <row r="12873">
          <cell r="B12873">
            <v>92865</v>
          </cell>
        </row>
        <row r="12874">
          <cell r="B12874">
            <v>92866</v>
          </cell>
        </row>
        <row r="12875">
          <cell r="B12875">
            <v>92867</v>
          </cell>
        </row>
        <row r="12876">
          <cell r="B12876">
            <v>92868</v>
          </cell>
        </row>
        <row r="12877">
          <cell r="B12877">
            <v>92869</v>
          </cell>
        </row>
        <row r="12878">
          <cell r="B12878">
            <v>92870</v>
          </cell>
        </row>
        <row r="12879">
          <cell r="B12879">
            <v>92871</v>
          </cell>
        </row>
        <row r="12880">
          <cell r="B12880">
            <v>92872</v>
          </cell>
        </row>
        <row r="12881">
          <cell r="B12881">
            <v>92873</v>
          </cell>
        </row>
        <row r="12882">
          <cell r="B12882">
            <v>92874</v>
          </cell>
        </row>
        <row r="12883">
          <cell r="B12883">
            <v>92875</v>
          </cell>
        </row>
        <row r="12884">
          <cell r="B12884">
            <v>92876</v>
          </cell>
        </row>
        <row r="12885">
          <cell r="B12885">
            <v>92877</v>
          </cell>
        </row>
        <row r="12886">
          <cell r="B12886">
            <v>92878</v>
          </cell>
        </row>
        <row r="12887">
          <cell r="B12887">
            <v>92879</v>
          </cell>
        </row>
        <row r="12888">
          <cell r="B12888">
            <v>92880</v>
          </cell>
        </row>
        <row r="12889">
          <cell r="B12889">
            <v>92881</v>
          </cell>
        </row>
        <row r="12890">
          <cell r="B12890">
            <v>92882</v>
          </cell>
        </row>
        <row r="12891">
          <cell r="B12891">
            <v>92883</v>
          </cell>
        </row>
        <row r="12892">
          <cell r="B12892">
            <v>92884</v>
          </cell>
        </row>
        <row r="12893">
          <cell r="B12893">
            <v>92885</v>
          </cell>
        </row>
        <row r="12894">
          <cell r="B12894">
            <v>92886</v>
          </cell>
        </row>
        <row r="12895">
          <cell r="B12895">
            <v>92887</v>
          </cell>
        </row>
        <row r="12896">
          <cell r="B12896">
            <v>92888</v>
          </cell>
        </row>
        <row r="12897">
          <cell r="B12897">
            <v>92889</v>
          </cell>
        </row>
        <row r="12898">
          <cell r="B12898">
            <v>92890</v>
          </cell>
        </row>
        <row r="12899">
          <cell r="B12899">
            <v>92891</v>
          </cell>
        </row>
        <row r="12900">
          <cell r="B12900">
            <v>92892</v>
          </cell>
        </row>
        <row r="12901">
          <cell r="B12901">
            <v>92893</v>
          </cell>
        </row>
        <row r="12902">
          <cell r="B12902">
            <v>92894</v>
          </cell>
        </row>
        <row r="12903">
          <cell r="B12903">
            <v>92895</v>
          </cell>
        </row>
        <row r="12904">
          <cell r="B12904">
            <v>92896</v>
          </cell>
        </row>
        <row r="12905">
          <cell r="B12905">
            <v>92897</v>
          </cell>
        </row>
        <row r="12906">
          <cell r="B12906">
            <v>92898</v>
          </cell>
        </row>
        <row r="12907">
          <cell r="B12907">
            <v>92899</v>
          </cell>
        </row>
        <row r="12908">
          <cell r="B12908">
            <v>92900</v>
          </cell>
        </row>
        <row r="12909">
          <cell r="B12909">
            <v>92901</v>
          </cell>
        </row>
        <row r="12910">
          <cell r="B12910">
            <v>92902</v>
          </cell>
        </row>
        <row r="12911">
          <cell r="B12911">
            <v>92903</v>
          </cell>
        </row>
        <row r="12912">
          <cell r="B12912">
            <v>92904</v>
          </cell>
        </row>
        <row r="12913">
          <cell r="B12913">
            <v>92905</v>
          </cell>
        </row>
        <row r="12914">
          <cell r="B12914">
            <v>92906</v>
          </cell>
        </row>
        <row r="12915">
          <cell r="B12915">
            <v>92907</v>
          </cell>
        </row>
        <row r="12916">
          <cell r="B12916">
            <v>92908</v>
          </cell>
        </row>
        <row r="12917">
          <cell r="B12917">
            <v>92909</v>
          </cell>
        </row>
        <row r="12918">
          <cell r="B12918">
            <v>92910</v>
          </cell>
        </row>
        <row r="12919">
          <cell r="B12919">
            <v>92911</v>
          </cell>
        </row>
        <row r="12920">
          <cell r="B12920">
            <v>92912</v>
          </cell>
        </row>
        <row r="12921">
          <cell r="B12921">
            <v>92913</v>
          </cell>
        </row>
        <row r="12922">
          <cell r="B12922">
            <v>92914</v>
          </cell>
        </row>
        <row r="12923">
          <cell r="B12923">
            <v>92915</v>
          </cell>
        </row>
        <row r="12924">
          <cell r="B12924">
            <v>92916</v>
          </cell>
        </row>
        <row r="12925">
          <cell r="B12925">
            <v>92917</v>
          </cell>
        </row>
        <row r="12926">
          <cell r="B12926">
            <v>92918</v>
          </cell>
        </row>
        <row r="12927">
          <cell r="B12927">
            <v>92919</v>
          </cell>
        </row>
        <row r="12928">
          <cell r="B12928">
            <v>92920</v>
          </cell>
        </row>
        <row r="12929">
          <cell r="B12929">
            <v>92921</v>
          </cell>
        </row>
        <row r="12930">
          <cell r="B12930">
            <v>92922</v>
          </cell>
        </row>
        <row r="12931">
          <cell r="B12931">
            <v>92923</v>
          </cell>
        </row>
        <row r="12932">
          <cell r="B12932">
            <v>92924</v>
          </cell>
        </row>
        <row r="12933">
          <cell r="B12933">
            <v>92925</v>
          </cell>
        </row>
        <row r="12934">
          <cell r="B12934">
            <v>92926</v>
          </cell>
        </row>
        <row r="12935">
          <cell r="B12935">
            <v>92927</v>
          </cell>
        </row>
        <row r="12936">
          <cell r="B12936">
            <v>92928</v>
          </cell>
        </row>
        <row r="12937">
          <cell r="B12937">
            <v>92929</v>
          </cell>
        </row>
        <row r="12938">
          <cell r="B12938">
            <v>92930</v>
          </cell>
        </row>
        <row r="12939">
          <cell r="B12939">
            <v>92931</v>
          </cell>
        </row>
        <row r="12940">
          <cell r="B12940">
            <v>92932</v>
          </cell>
        </row>
        <row r="12941">
          <cell r="B12941">
            <v>92933</v>
          </cell>
        </row>
        <row r="12942">
          <cell r="B12942">
            <v>92934</v>
          </cell>
        </row>
        <row r="12943">
          <cell r="B12943">
            <v>92935</v>
          </cell>
        </row>
        <row r="12944">
          <cell r="B12944">
            <v>92936</v>
          </cell>
        </row>
        <row r="12945">
          <cell r="B12945">
            <v>92937</v>
          </cell>
        </row>
        <row r="12946">
          <cell r="B12946">
            <v>92938</v>
          </cell>
        </row>
        <row r="12947">
          <cell r="B12947">
            <v>92939</v>
          </cell>
        </row>
        <row r="12948">
          <cell r="B12948">
            <v>92940</v>
          </cell>
        </row>
        <row r="12949">
          <cell r="B12949">
            <v>92941</v>
          </cell>
        </row>
        <row r="12950">
          <cell r="B12950">
            <v>92942</v>
          </cell>
        </row>
        <row r="12951">
          <cell r="B12951">
            <v>92943</v>
          </cell>
        </row>
        <row r="12952">
          <cell r="B12952">
            <v>92944</v>
          </cell>
        </row>
        <row r="12953">
          <cell r="B12953">
            <v>92945</v>
          </cell>
        </row>
        <row r="12954">
          <cell r="B12954">
            <v>92946</v>
          </cell>
        </row>
        <row r="12955">
          <cell r="B12955">
            <v>92947</v>
          </cell>
        </row>
        <row r="12956">
          <cell r="B12956">
            <v>92948</v>
          </cell>
        </row>
        <row r="12957">
          <cell r="B12957">
            <v>92949</v>
          </cell>
        </row>
        <row r="12958">
          <cell r="B12958">
            <v>92950</v>
          </cell>
        </row>
        <row r="12959">
          <cell r="B12959">
            <v>92951</v>
          </cell>
        </row>
        <row r="12960">
          <cell r="B12960">
            <v>92952</v>
          </cell>
        </row>
        <row r="12961">
          <cell r="B12961">
            <v>92953</v>
          </cell>
        </row>
        <row r="12962">
          <cell r="B12962">
            <v>92954</v>
          </cell>
        </row>
        <row r="12963">
          <cell r="B12963">
            <v>92955</v>
          </cell>
        </row>
        <row r="12964">
          <cell r="B12964">
            <v>92956</v>
          </cell>
        </row>
        <row r="12965">
          <cell r="B12965">
            <v>92957</v>
          </cell>
        </row>
        <row r="12966">
          <cell r="B12966">
            <v>92958</v>
          </cell>
        </row>
        <row r="12967">
          <cell r="B12967">
            <v>92959</v>
          </cell>
        </row>
        <row r="12968">
          <cell r="B12968">
            <v>92960</v>
          </cell>
        </row>
        <row r="12969">
          <cell r="B12969">
            <v>92961</v>
          </cell>
        </row>
        <row r="12970">
          <cell r="B12970">
            <v>92962</v>
          </cell>
        </row>
        <row r="12971">
          <cell r="B12971">
            <v>92963</v>
          </cell>
        </row>
        <row r="12972">
          <cell r="B12972">
            <v>92964</v>
          </cell>
        </row>
        <row r="12973">
          <cell r="B12973">
            <v>92965</v>
          </cell>
        </row>
        <row r="12974">
          <cell r="B12974">
            <v>92966</v>
          </cell>
        </row>
        <row r="12975">
          <cell r="B12975">
            <v>92967</v>
          </cell>
        </row>
        <row r="12976">
          <cell r="B12976">
            <v>92968</v>
          </cell>
        </row>
        <row r="12977">
          <cell r="B12977">
            <v>92969</v>
          </cell>
        </row>
        <row r="12978">
          <cell r="B12978">
            <v>92970</v>
          </cell>
        </row>
        <row r="12979">
          <cell r="B12979">
            <v>92971</v>
          </cell>
        </row>
        <row r="12980">
          <cell r="B12980">
            <v>92972</v>
          </cell>
        </row>
        <row r="12981">
          <cell r="B12981">
            <v>92973</v>
          </cell>
        </row>
        <row r="12982">
          <cell r="B12982">
            <v>92974</v>
          </cell>
        </row>
        <row r="12983">
          <cell r="B12983">
            <v>92975</v>
          </cell>
        </row>
        <row r="12984">
          <cell r="B12984">
            <v>92976</v>
          </cell>
        </row>
        <row r="12985">
          <cell r="B12985">
            <v>92977</v>
          </cell>
        </row>
        <row r="12986">
          <cell r="B12986">
            <v>92978</v>
          </cell>
        </row>
        <row r="12987">
          <cell r="B12987">
            <v>92979</v>
          </cell>
        </row>
        <row r="12988">
          <cell r="B12988">
            <v>92980</v>
          </cell>
        </row>
        <row r="12989">
          <cell r="B12989">
            <v>92981</v>
          </cell>
        </row>
        <row r="12990">
          <cell r="B12990">
            <v>92982</v>
          </cell>
        </row>
        <row r="12991">
          <cell r="B12991">
            <v>92983</v>
          </cell>
        </row>
        <row r="12992">
          <cell r="B12992">
            <v>92984</v>
          </cell>
        </row>
        <row r="12993">
          <cell r="B12993">
            <v>92985</v>
          </cell>
        </row>
        <row r="12994">
          <cell r="B12994">
            <v>92986</v>
          </cell>
        </row>
        <row r="12995">
          <cell r="B12995">
            <v>92987</v>
          </cell>
        </row>
        <row r="12996">
          <cell r="B12996">
            <v>92988</v>
          </cell>
        </row>
        <row r="12997">
          <cell r="B12997">
            <v>92989</v>
          </cell>
        </row>
        <row r="12998">
          <cell r="B12998">
            <v>92990</v>
          </cell>
        </row>
        <row r="12999">
          <cell r="B12999">
            <v>92991</v>
          </cell>
        </row>
        <row r="13000">
          <cell r="B13000">
            <v>92992</v>
          </cell>
        </row>
        <row r="13001">
          <cell r="B13001">
            <v>92993</v>
          </cell>
        </row>
        <row r="13002">
          <cell r="B13002">
            <v>92994</v>
          </cell>
        </row>
        <row r="13003">
          <cell r="B13003">
            <v>92995</v>
          </cell>
        </row>
        <row r="13004">
          <cell r="B13004">
            <v>92996</v>
          </cell>
        </row>
        <row r="13005">
          <cell r="B13005">
            <v>92997</v>
          </cell>
        </row>
        <row r="13006">
          <cell r="B13006">
            <v>92998</v>
          </cell>
        </row>
        <row r="13007">
          <cell r="B13007">
            <v>92999</v>
          </cell>
        </row>
        <row r="13008">
          <cell r="B13008">
            <v>93000</v>
          </cell>
          <cell r="C13008" t="str">
            <v>R</v>
          </cell>
        </row>
        <row r="13009">
          <cell r="B13009">
            <v>93001</v>
          </cell>
          <cell r="C13009" t="str">
            <v>R</v>
          </cell>
        </row>
        <row r="13010">
          <cell r="B13010">
            <v>93002</v>
          </cell>
          <cell r="C13010" t="str">
            <v>R</v>
          </cell>
        </row>
        <row r="13011">
          <cell r="B13011">
            <v>93003</v>
          </cell>
          <cell r="C13011" t="str">
            <v>R</v>
          </cell>
        </row>
        <row r="13012">
          <cell r="B13012">
            <v>93004</v>
          </cell>
          <cell r="C13012" t="str">
            <v>R</v>
          </cell>
        </row>
        <row r="13013">
          <cell r="B13013">
            <v>93005</v>
          </cell>
          <cell r="C13013" t="str">
            <v>R</v>
          </cell>
        </row>
        <row r="13014">
          <cell r="B13014">
            <v>93006</v>
          </cell>
          <cell r="C13014" t="str">
            <v>R</v>
          </cell>
        </row>
        <row r="13015">
          <cell r="B13015">
            <v>93007</v>
          </cell>
          <cell r="C13015" t="str">
            <v>R</v>
          </cell>
        </row>
        <row r="13016">
          <cell r="B13016">
            <v>93008</v>
          </cell>
          <cell r="C13016" t="str">
            <v>R</v>
          </cell>
        </row>
        <row r="13017">
          <cell r="B13017">
            <v>93009</v>
          </cell>
          <cell r="C13017" t="str">
            <v>R</v>
          </cell>
        </row>
        <row r="13018">
          <cell r="B13018">
            <v>93010</v>
          </cell>
          <cell r="C13018" t="str">
            <v>R</v>
          </cell>
        </row>
        <row r="13019">
          <cell r="B13019">
            <v>93011</v>
          </cell>
          <cell r="C13019" t="str">
            <v>R</v>
          </cell>
        </row>
        <row r="13020">
          <cell r="B13020">
            <v>93012</v>
          </cell>
          <cell r="C13020" t="str">
            <v>R</v>
          </cell>
        </row>
        <row r="13021">
          <cell r="B13021">
            <v>93013</v>
          </cell>
          <cell r="C13021" t="str">
            <v>R</v>
          </cell>
        </row>
        <row r="13022">
          <cell r="B13022">
            <v>93014</v>
          </cell>
          <cell r="C13022" t="str">
            <v>R</v>
          </cell>
        </row>
        <row r="13023">
          <cell r="B13023">
            <v>93015</v>
          </cell>
          <cell r="C13023" t="str">
            <v>R</v>
          </cell>
        </row>
        <row r="13024">
          <cell r="B13024">
            <v>93016</v>
          </cell>
          <cell r="C13024" t="str">
            <v>R</v>
          </cell>
        </row>
        <row r="13025">
          <cell r="B13025">
            <v>93017</v>
          </cell>
          <cell r="C13025" t="str">
            <v>R</v>
          </cell>
        </row>
        <row r="13026">
          <cell r="B13026">
            <v>93018</v>
          </cell>
          <cell r="C13026" t="str">
            <v>R</v>
          </cell>
        </row>
        <row r="13027">
          <cell r="B13027">
            <v>93019</v>
          </cell>
          <cell r="C13027" t="str">
            <v>R</v>
          </cell>
        </row>
        <row r="13028">
          <cell r="B13028">
            <v>93020</v>
          </cell>
          <cell r="C13028" t="str">
            <v>R</v>
          </cell>
        </row>
        <row r="13029">
          <cell r="B13029">
            <v>93021</v>
          </cell>
          <cell r="C13029" t="str">
            <v>R</v>
          </cell>
        </row>
        <row r="13030">
          <cell r="B13030">
            <v>93022</v>
          </cell>
          <cell r="C13030" t="str">
            <v>R</v>
          </cell>
        </row>
        <row r="13031">
          <cell r="B13031">
            <v>93023</v>
          </cell>
          <cell r="C13031" t="str">
            <v>R</v>
          </cell>
        </row>
        <row r="13032">
          <cell r="B13032">
            <v>93024</v>
          </cell>
          <cell r="C13032" t="str">
            <v>R</v>
          </cell>
        </row>
        <row r="13033">
          <cell r="B13033">
            <v>93025</v>
          </cell>
          <cell r="C13033" t="str">
            <v>R</v>
          </cell>
        </row>
        <row r="13034">
          <cell r="B13034">
            <v>93026</v>
          </cell>
          <cell r="C13034" t="str">
            <v>R</v>
          </cell>
        </row>
        <row r="13035">
          <cell r="B13035">
            <v>93027</v>
          </cell>
          <cell r="C13035" t="str">
            <v>R</v>
          </cell>
        </row>
        <row r="13036">
          <cell r="B13036">
            <v>93028</v>
          </cell>
          <cell r="C13036" t="str">
            <v>R</v>
          </cell>
        </row>
        <row r="13037">
          <cell r="B13037">
            <v>93029</v>
          </cell>
          <cell r="C13037" t="str">
            <v>R</v>
          </cell>
        </row>
        <row r="13038">
          <cell r="B13038">
            <v>93030</v>
          </cell>
          <cell r="C13038" t="str">
            <v>R</v>
          </cell>
        </row>
        <row r="13039">
          <cell r="B13039">
            <v>93031</v>
          </cell>
          <cell r="C13039" t="str">
            <v>R</v>
          </cell>
        </row>
        <row r="13040">
          <cell r="B13040">
            <v>93032</v>
          </cell>
          <cell r="C13040" t="str">
            <v>R</v>
          </cell>
        </row>
        <row r="13041">
          <cell r="B13041">
            <v>93033</v>
          </cell>
          <cell r="C13041" t="str">
            <v>R</v>
          </cell>
        </row>
        <row r="13042">
          <cell r="B13042">
            <v>93034</v>
          </cell>
          <cell r="C13042" t="str">
            <v>R</v>
          </cell>
        </row>
        <row r="13043">
          <cell r="B13043">
            <v>93035</v>
          </cell>
          <cell r="C13043" t="str">
            <v>R</v>
          </cell>
        </row>
        <row r="13044">
          <cell r="B13044">
            <v>93036</v>
          </cell>
          <cell r="C13044" t="str">
            <v>R</v>
          </cell>
        </row>
        <row r="13045">
          <cell r="B13045">
            <v>93037</v>
          </cell>
          <cell r="C13045" t="str">
            <v>R</v>
          </cell>
        </row>
        <row r="13046">
          <cell r="B13046">
            <v>93038</v>
          </cell>
          <cell r="C13046" t="str">
            <v>R</v>
          </cell>
        </row>
        <row r="13047">
          <cell r="B13047">
            <v>93039</v>
          </cell>
          <cell r="C13047" t="str">
            <v>R</v>
          </cell>
        </row>
        <row r="13048">
          <cell r="B13048">
            <v>93040</v>
          </cell>
          <cell r="C13048" t="str">
            <v>R</v>
          </cell>
        </row>
        <row r="13049">
          <cell r="B13049">
            <v>93041</v>
          </cell>
          <cell r="C13049" t="str">
            <v>R</v>
          </cell>
        </row>
        <row r="13050">
          <cell r="B13050">
            <v>93042</v>
          </cell>
          <cell r="C13050" t="str">
            <v>R</v>
          </cell>
        </row>
        <row r="13051">
          <cell r="B13051">
            <v>93043</v>
          </cell>
          <cell r="C13051" t="str">
            <v>R</v>
          </cell>
        </row>
        <row r="13052">
          <cell r="B13052">
            <v>93044</v>
          </cell>
          <cell r="C13052" t="str">
            <v>R</v>
          </cell>
        </row>
        <row r="13053">
          <cell r="B13053">
            <v>93045</v>
          </cell>
          <cell r="C13053" t="str">
            <v>R</v>
          </cell>
        </row>
        <row r="13054">
          <cell r="B13054">
            <v>93046</v>
          </cell>
          <cell r="C13054" t="str">
            <v>R</v>
          </cell>
        </row>
        <row r="13055">
          <cell r="B13055">
            <v>93047</v>
          </cell>
          <cell r="C13055" t="str">
            <v>R</v>
          </cell>
        </row>
        <row r="13056">
          <cell r="B13056">
            <v>93048</v>
          </cell>
          <cell r="C13056" t="str">
            <v>R</v>
          </cell>
        </row>
        <row r="13057">
          <cell r="B13057">
            <v>93049</v>
          </cell>
          <cell r="C13057" t="str">
            <v>R</v>
          </cell>
        </row>
        <row r="13058">
          <cell r="B13058">
            <v>93050</v>
          </cell>
          <cell r="C13058" t="str">
            <v>R</v>
          </cell>
        </row>
        <row r="13059">
          <cell r="B13059">
            <v>93051</v>
          </cell>
          <cell r="C13059" t="str">
            <v>R</v>
          </cell>
        </row>
        <row r="13060">
          <cell r="B13060">
            <v>93052</v>
          </cell>
          <cell r="C13060" t="str">
            <v>R</v>
          </cell>
        </row>
        <row r="13061">
          <cell r="B13061">
            <v>93053</v>
          </cell>
          <cell r="C13061" t="str">
            <v>R</v>
          </cell>
        </row>
        <row r="13062">
          <cell r="B13062">
            <v>93054</v>
          </cell>
          <cell r="C13062" t="str">
            <v>R</v>
          </cell>
        </row>
        <row r="13063">
          <cell r="B13063">
            <v>93055</v>
          </cell>
          <cell r="C13063" t="str">
            <v>R</v>
          </cell>
        </row>
        <row r="13064">
          <cell r="B13064">
            <v>93056</v>
          </cell>
          <cell r="C13064" t="str">
            <v>R</v>
          </cell>
        </row>
        <row r="13065">
          <cell r="B13065">
            <v>93057</v>
          </cell>
          <cell r="C13065" t="str">
            <v>R</v>
          </cell>
        </row>
        <row r="13066">
          <cell r="B13066">
            <v>93058</v>
          </cell>
          <cell r="C13066" t="str">
            <v>R</v>
          </cell>
        </row>
        <row r="13067">
          <cell r="B13067">
            <v>93059</v>
          </cell>
          <cell r="C13067" t="str">
            <v>R</v>
          </cell>
        </row>
        <row r="13068">
          <cell r="B13068">
            <v>93060</v>
          </cell>
          <cell r="C13068" t="str">
            <v>R</v>
          </cell>
        </row>
        <row r="13069">
          <cell r="B13069">
            <v>93061</v>
          </cell>
          <cell r="C13069" t="str">
            <v>R</v>
          </cell>
        </row>
        <row r="13070">
          <cell r="B13070">
            <v>93062</v>
          </cell>
          <cell r="C13070" t="str">
            <v>R</v>
          </cell>
        </row>
        <row r="13071">
          <cell r="B13071">
            <v>93063</v>
          </cell>
          <cell r="C13071" t="str">
            <v>R</v>
          </cell>
        </row>
        <row r="13072">
          <cell r="B13072">
            <v>93064</v>
          </cell>
          <cell r="C13072" t="str">
            <v>R</v>
          </cell>
        </row>
        <row r="13073">
          <cell r="B13073">
            <v>93065</v>
          </cell>
          <cell r="C13073" t="str">
            <v>R</v>
          </cell>
        </row>
        <row r="13074">
          <cell r="B13074">
            <v>93066</v>
          </cell>
          <cell r="C13074" t="str">
            <v>R</v>
          </cell>
        </row>
        <row r="13075">
          <cell r="B13075">
            <v>93067</v>
          </cell>
          <cell r="C13075" t="str">
            <v>R</v>
          </cell>
        </row>
        <row r="13076">
          <cell r="B13076">
            <v>93068</v>
          </cell>
          <cell r="C13076" t="str">
            <v>R</v>
          </cell>
        </row>
        <row r="13077">
          <cell r="B13077">
            <v>93069</v>
          </cell>
          <cell r="C13077" t="str">
            <v>R</v>
          </cell>
        </row>
        <row r="13078">
          <cell r="B13078">
            <v>93070</v>
          </cell>
          <cell r="C13078" t="str">
            <v>R</v>
          </cell>
        </row>
        <row r="13079">
          <cell r="B13079">
            <v>93071</v>
          </cell>
          <cell r="C13079" t="str">
            <v>R</v>
          </cell>
        </row>
        <row r="13080">
          <cell r="B13080">
            <v>93072</v>
          </cell>
          <cell r="C13080" t="str">
            <v>R</v>
          </cell>
        </row>
        <row r="13081">
          <cell r="B13081">
            <v>93073</v>
          </cell>
          <cell r="C13081" t="str">
            <v>R</v>
          </cell>
        </row>
        <row r="13082">
          <cell r="B13082">
            <v>93074</v>
          </cell>
          <cell r="C13082" t="str">
            <v>R</v>
          </cell>
        </row>
        <row r="13083">
          <cell r="B13083">
            <v>93075</v>
          </cell>
          <cell r="C13083" t="str">
            <v>R</v>
          </cell>
        </row>
        <row r="13084">
          <cell r="B13084">
            <v>93076</v>
          </cell>
          <cell r="C13084" t="str">
            <v>R</v>
          </cell>
        </row>
        <row r="13085">
          <cell r="B13085">
            <v>93077</v>
          </cell>
          <cell r="C13085" t="str">
            <v>R</v>
          </cell>
        </row>
        <row r="13086">
          <cell r="B13086">
            <v>93078</v>
          </cell>
          <cell r="C13086" t="str">
            <v>R</v>
          </cell>
        </row>
        <row r="13087">
          <cell r="B13087">
            <v>93079</v>
          </cell>
          <cell r="C13087" t="str">
            <v>R</v>
          </cell>
        </row>
        <row r="13088">
          <cell r="B13088">
            <v>93080</v>
          </cell>
          <cell r="C13088" t="str">
            <v>R</v>
          </cell>
        </row>
        <row r="13089">
          <cell r="B13089">
            <v>93081</v>
          </cell>
          <cell r="C13089" t="str">
            <v>R</v>
          </cell>
        </row>
        <row r="13090">
          <cell r="B13090">
            <v>93082</v>
          </cell>
          <cell r="C13090" t="str">
            <v>R</v>
          </cell>
        </row>
        <row r="13091">
          <cell r="B13091">
            <v>93083</v>
          </cell>
          <cell r="C13091" t="str">
            <v>R</v>
          </cell>
        </row>
        <row r="13092">
          <cell r="B13092">
            <v>93084</v>
          </cell>
          <cell r="C13092" t="str">
            <v>R</v>
          </cell>
        </row>
        <row r="13093">
          <cell r="B13093">
            <v>93085</v>
          </cell>
          <cell r="C13093" t="str">
            <v>R</v>
          </cell>
        </row>
        <row r="13094">
          <cell r="B13094">
            <v>93086</v>
          </cell>
          <cell r="C13094" t="str">
            <v>R</v>
          </cell>
        </row>
        <row r="13095">
          <cell r="B13095">
            <v>93087</v>
          </cell>
          <cell r="C13095" t="str">
            <v>R</v>
          </cell>
        </row>
        <row r="13096">
          <cell r="B13096">
            <v>93088</v>
          </cell>
          <cell r="C13096" t="str">
            <v>R</v>
          </cell>
        </row>
        <row r="13097">
          <cell r="B13097">
            <v>93089</v>
          </cell>
          <cell r="C13097" t="str">
            <v>R</v>
          </cell>
        </row>
        <row r="13098">
          <cell r="B13098">
            <v>93090</v>
          </cell>
          <cell r="C13098" t="str">
            <v>R</v>
          </cell>
        </row>
        <row r="13099">
          <cell r="B13099">
            <v>93091</v>
          </cell>
          <cell r="C13099" t="str">
            <v>R</v>
          </cell>
        </row>
        <row r="13100">
          <cell r="B13100">
            <v>93092</v>
          </cell>
          <cell r="C13100" t="str">
            <v>R</v>
          </cell>
        </row>
        <row r="13101">
          <cell r="B13101">
            <v>93093</v>
          </cell>
          <cell r="C13101" t="str">
            <v>R</v>
          </cell>
        </row>
        <row r="13102">
          <cell r="B13102">
            <v>93094</v>
          </cell>
          <cell r="C13102" t="str">
            <v>R</v>
          </cell>
        </row>
        <row r="13103">
          <cell r="B13103">
            <v>93095</v>
          </cell>
          <cell r="C13103" t="str">
            <v>R</v>
          </cell>
        </row>
        <row r="13104">
          <cell r="B13104">
            <v>93096</v>
          </cell>
          <cell r="C13104" t="str">
            <v>R</v>
          </cell>
        </row>
        <row r="13105">
          <cell r="B13105">
            <v>93097</v>
          </cell>
          <cell r="C13105" t="str">
            <v>R</v>
          </cell>
        </row>
        <row r="13106">
          <cell r="B13106">
            <v>93098</v>
          </cell>
          <cell r="C13106" t="str">
            <v>R</v>
          </cell>
        </row>
        <row r="13107">
          <cell r="B13107">
            <v>93099</v>
          </cell>
          <cell r="C13107" t="str">
            <v>R</v>
          </cell>
        </row>
        <row r="13108">
          <cell r="B13108">
            <v>93100</v>
          </cell>
          <cell r="C13108" t="str">
            <v>R</v>
          </cell>
        </row>
        <row r="13109">
          <cell r="B13109">
            <v>93101</v>
          </cell>
          <cell r="C13109" t="str">
            <v>R</v>
          </cell>
        </row>
        <row r="13110">
          <cell r="B13110">
            <v>93102</v>
          </cell>
          <cell r="C13110" t="str">
            <v>R</v>
          </cell>
        </row>
        <row r="13111">
          <cell r="B13111">
            <v>93103</v>
          </cell>
          <cell r="C13111" t="str">
            <v>R</v>
          </cell>
        </row>
        <row r="13112">
          <cell r="B13112">
            <v>93104</v>
          </cell>
          <cell r="C13112" t="str">
            <v>R</v>
          </cell>
        </row>
        <row r="13113">
          <cell r="B13113">
            <v>93105</v>
          </cell>
          <cell r="C13113" t="str">
            <v>R</v>
          </cell>
        </row>
        <row r="13114">
          <cell r="B13114">
            <v>93106</v>
          </cell>
          <cell r="C13114" t="str">
            <v>R</v>
          </cell>
        </row>
        <row r="13115">
          <cell r="B13115">
            <v>93107</v>
          </cell>
          <cell r="C13115" t="str">
            <v>R</v>
          </cell>
        </row>
        <row r="13116">
          <cell r="B13116">
            <v>93108</v>
          </cell>
          <cell r="C13116" t="str">
            <v>R</v>
          </cell>
        </row>
        <row r="13117">
          <cell r="B13117">
            <v>93109</v>
          </cell>
          <cell r="C13117" t="str">
            <v>R</v>
          </cell>
        </row>
        <row r="13118">
          <cell r="B13118">
            <v>93110</v>
          </cell>
          <cell r="C13118" t="str">
            <v>R</v>
          </cell>
        </row>
        <row r="13119">
          <cell r="B13119">
            <v>93111</v>
          </cell>
          <cell r="C13119" t="str">
            <v>R</v>
          </cell>
        </row>
        <row r="13120">
          <cell r="B13120">
            <v>93112</v>
          </cell>
          <cell r="C13120" t="str">
            <v>R</v>
          </cell>
        </row>
        <row r="13121">
          <cell r="B13121">
            <v>93113</v>
          </cell>
          <cell r="C13121" t="str">
            <v>R</v>
          </cell>
        </row>
        <row r="13122">
          <cell r="B13122">
            <v>93114</v>
          </cell>
          <cell r="C13122" t="str">
            <v>R</v>
          </cell>
        </row>
        <row r="13123">
          <cell r="B13123">
            <v>93115</v>
          </cell>
          <cell r="C13123" t="str">
            <v>R</v>
          </cell>
        </row>
        <row r="13124">
          <cell r="B13124">
            <v>93116</v>
          </cell>
          <cell r="C13124" t="str">
            <v>R</v>
          </cell>
        </row>
        <row r="13125">
          <cell r="B13125">
            <v>93117</v>
          </cell>
          <cell r="C13125" t="str">
            <v>R</v>
          </cell>
        </row>
        <row r="13126">
          <cell r="B13126">
            <v>93118</v>
          </cell>
          <cell r="C13126" t="str">
            <v>R</v>
          </cell>
        </row>
        <row r="13127">
          <cell r="B13127">
            <v>93119</v>
          </cell>
          <cell r="C13127" t="str">
            <v>R</v>
          </cell>
        </row>
        <row r="13128">
          <cell r="B13128">
            <v>93120</v>
          </cell>
          <cell r="C13128" t="str">
            <v>R</v>
          </cell>
        </row>
        <row r="13129">
          <cell r="B13129">
            <v>93121</v>
          </cell>
          <cell r="C13129" t="str">
            <v>R</v>
          </cell>
        </row>
        <row r="13130">
          <cell r="B13130">
            <v>93122</v>
          </cell>
          <cell r="C13130" t="str">
            <v>R</v>
          </cell>
        </row>
        <row r="13131">
          <cell r="B13131">
            <v>93123</v>
          </cell>
          <cell r="C13131" t="str">
            <v>R</v>
          </cell>
        </row>
        <row r="13132">
          <cell r="B13132">
            <v>93124</v>
          </cell>
          <cell r="C13132" t="str">
            <v>R</v>
          </cell>
        </row>
        <row r="13133">
          <cell r="B13133">
            <v>93125</v>
          </cell>
          <cell r="C13133" t="str">
            <v>R</v>
          </cell>
        </row>
        <row r="13134">
          <cell r="B13134">
            <v>93126</v>
          </cell>
          <cell r="C13134" t="str">
            <v>R</v>
          </cell>
        </row>
        <row r="13135">
          <cell r="B13135">
            <v>93127</v>
          </cell>
          <cell r="C13135" t="str">
            <v>R</v>
          </cell>
        </row>
        <row r="13136">
          <cell r="B13136">
            <v>93128</v>
          </cell>
          <cell r="C13136" t="str">
            <v>R</v>
          </cell>
        </row>
        <row r="13137">
          <cell r="B13137">
            <v>93129</v>
          </cell>
          <cell r="C13137" t="str">
            <v>R</v>
          </cell>
        </row>
        <row r="13138">
          <cell r="B13138">
            <v>93130</v>
          </cell>
          <cell r="C13138" t="str">
            <v>R</v>
          </cell>
        </row>
        <row r="13139">
          <cell r="B13139">
            <v>93131</v>
          </cell>
          <cell r="C13139" t="str">
            <v>R</v>
          </cell>
        </row>
        <row r="13140">
          <cell r="B13140">
            <v>93132</v>
          </cell>
          <cell r="C13140" t="str">
            <v>R</v>
          </cell>
        </row>
        <row r="13141">
          <cell r="B13141">
            <v>93133</v>
          </cell>
          <cell r="C13141" t="str">
            <v>R</v>
          </cell>
        </row>
        <row r="13142">
          <cell r="B13142">
            <v>93134</v>
          </cell>
          <cell r="C13142" t="str">
            <v>R</v>
          </cell>
        </row>
        <row r="13143">
          <cell r="B13143">
            <v>93135</v>
          </cell>
          <cell r="C13143" t="str">
            <v>R</v>
          </cell>
        </row>
        <row r="13144">
          <cell r="B13144">
            <v>93136</v>
          </cell>
          <cell r="C13144" t="str">
            <v>R</v>
          </cell>
        </row>
        <row r="13145">
          <cell r="B13145">
            <v>93137</v>
          </cell>
          <cell r="C13145" t="str">
            <v>R</v>
          </cell>
        </row>
        <row r="13146">
          <cell r="B13146">
            <v>93138</v>
          </cell>
          <cell r="C13146" t="str">
            <v>R</v>
          </cell>
        </row>
        <row r="13147">
          <cell r="B13147">
            <v>93139</v>
          </cell>
          <cell r="C13147" t="str">
            <v>R</v>
          </cell>
        </row>
        <row r="13148">
          <cell r="B13148">
            <v>93140</v>
          </cell>
          <cell r="C13148" t="str">
            <v>R</v>
          </cell>
        </row>
        <row r="13149">
          <cell r="B13149">
            <v>93141</v>
          </cell>
          <cell r="C13149" t="str">
            <v>R</v>
          </cell>
        </row>
        <row r="13150">
          <cell r="B13150">
            <v>93142</v>
          </cell>
          <cell r="C13150" t="str">
            <v>R</v>
          </cell>
        </row>
        <row r="13151">
          <cell r="B13151">
            <v>93143</v>
          </cell>
          <cell r="C13151" t="str">
            <v>R</v>
          </cell>
        </row>
        <row r="13152">
          <cell r="B13152">
            <v>93144</v>
          </cell>
          <cell r="C13152" t="str">
            <v>R</v>
          </cell>
        </row>
        <row r="13153">
          <cell r="B13153">
            <v>93145</v>
          </cell>
          <cell r="C13153" t="str">
            <v>R</v>
          </cell>
        </row>
        <row r="13154">
          <cell r="B13154">
            <v>93146</v>
          </cell>
          <cell r="C13154" t="str">
            <v>R</v>
          </cell>
        </row>
        <row r="13155">
          <cell r="B13155">
            <v>93147</v>
          </cell>
          <cell r="C13155" t="str">
            <v>R</v>
          </cell>
        </row>
        <row r="13156">
          <cell r="B13156">
            <v>93148</v>
          </cell>
          <cell r="C13156" t="str">
            <v>R</v>
          </cell>
        </row>
        <row r="13157">
          <cell r="B13157">
            <v>93149</v>
          </cell>
          <cell r="C13157" t="str">
            <v>R</v>
          </cell>
        </row>
        <row r="13158">
          <cell r="B13158">
            <v>93150</v>
          </cell>
          <cell r="C13158" t="str">
            <v>R</v>
          </cell>
        </row>
        <row r="13159">
          <cell r="B13159">
            <v>93151</v>
          </cell>
          <cell r="C13159" t="str">
            <v>R</v>
          </cell>
        </row>
        <row r="13160">
          <cell r="B13160">
            <v>93152</v>
          </cell>
          <cell r="C13160" t="str">
            <v>R</v>
          </cell>
        </row>
        <row r="13161">
          <cell r="B13161">
            <v>93153</v>
          </cell>
          <cell r="C13161" t="str">
            <v>R</v>
          </cell>
        </row>
        <row r="13162">
          <cell r="B13162">
            <v>93154</v>
          </cell>
          <cell r="C13162" t="str">
            <v>R</v>
          </cell>
        </row>
        <row r="13163">
          <cell r="B13163">
            <v>93155</v>
          </cell>
          <cell r="C13163" t="str">
            <v>R</v>
          </cell>
        </row>
        <row r="13164">
          <cell r="B13164">
            <v>93156</v>
          </cell>
          <cell r="C13164" t="str">
            <v>R</v>
          </cell>
        </row>
        <row r="13165">
          <cell r="B13165">
            <v>93157</v>
          </cell>
          <cell r="C13165" t="str">
            <v>R</v>
          </cell>
        </row>
        <row r="13166">
          <cell r="B13166">
            <v>93158</v>
          </cell>
          <cell r="C13166" t="str">
            <v>R</v>
          </cell>
        </row>
        <row r="13167">
          <cell r="B13167">
            <v>93159</v>
          </cell>
          <cell r="C13167" t="str">
            <v>R</v>
          </cell>
        </row>
        <row r="13168">
          <cell r="B13168">
            <v>93160</v>
          </cell>
          <cell r="C13168" t="str">
            <v>R</v>
          </cell>
        </row>
        <row r="13169">
          <cell r="B13169">
            <v>93161</v>
          </cell>
          <cell r="C13169" t="str">
            <v>R</v>
          </cell>
        </row>
        <row r="13170">
          <cell r="B13170">
            <v>93162</v>
          </cell>
          <cell r="C13170" t="str">
            <v>R</v>
          </cell>
        </row>
        <row r="13171">
          <cell r="B13171">
            <v>93163</v>
          </cell>
          <cell r="C13171" t="str">
            <v>R</v>
          </cell>
        </row>
        <row r="13172">
          <cell r="B13172">
            <v>93164</v>
          </cell>
          <cell r="C13172" t="str">
            <v>R</v>
          </cell>
        </row>
        <row r="13173">
          <cell r="B13173">
            <v>93165</v>
          </cell>
          <cell r="C13173" t="str">
            <v>R</v>
          </cell>
        </row>
        <row r="13174">
          <cell r="B13174">
            <v>93166</v>
          </cell>
          <cell r="C13174" t="str">
            <v>R</v>
          </cell>
        </row>
        <row r="13175">
          <cell r="B13175">
            <v>93167</v>
          </cell>
          <cell r="C13175" t="str">
            <v>R</v>
          </cell>
        </row>
        <row r="13176">
          <cell r="B13176">
            <v>93168</v>
          </cell>
          <cell r="C13176" t="str">
            <v>R</v>
          </cell>
        </row>
        <row r="13177">
          <cell r="B13177">
            <v>93169</v>
          </cell>
          <cell r="C13177" t="str">
            <v>R</v>
          </cell>
        </row>
        <row r="13178">
          <cell r="B13178">
            <v>93170</v>
          </cell>
          <cell r="C13178" t="str">
            <v>R</v>
          </cell>
        </row>
        <row r="13179">
          <cell r="B13179">
            <v>93171</v>
          </cell>
          <cell r="C13179" t="str">
            <v>R</v>
          </cell>
        </row>
        <row r="13180">
          <cell r="B13180">
            <v>93172</v>
          </cell>
          <cell r="C13180" t="str">
            <v>R</v>
          </cell>
        </row>
        <row r="13181">
          <cell r="B13181">
            <v>93173</v>
          </cell>
          <cell r="C13181" t="str">
            <v>R</v>
          </cell>
        </row>
        <row r="13182">
          <cell r="B13182">
            <v>93174</v>
          </cell>
          <cell r="C13182" t="str">
            <v>R</v>
          </cell>
        </row>
        <row r="13183">
          <cell r="B13183">
            <v>93175</v>
          </cell>
          <cell r="C13183" t="str">
            <v>R</v>
          </cell>
        </row>
        <row r="13184">
          <cell r="B13184">
            <v>93176</v>
          </cell>
          <cell r="C13184" t="str">
            <v>R</v>
          </cell>
        </row>
        <row r="13185">
          <cell r="B13185">
            <v>93177</v>
          </cell>
          <cell r="C13185" t="str">
            <v>R</v>
          </cell>
        </row>
        <row r="13186">
          <cell r="B13186">
            <v>93178</v>
          </cell>
          <cell r="C13186" t="str">
            <v>R</v>
          </cell>
        </row>
        <row r="13187">
          <cell r="B13187">
            <v>93179</v>
          </cell>
          <cell r="C13187" t="str">
            <v>R</v>
          </cell>
        </row>
        <row r="13188">
          <cell r="B13188">
            <v>93180</v>
          </cell>
          <cell r="C13188" t="str">
            <v>R</v>
          </cell>
        </row>
        <row r="13189">
          <cell r="B13189">
            <v>93181</v>
          </cell>
          <cell r="C13189" t="str">
            <v>R</v>
          </cell>
        </row>
        <row r="13190">
          <cell r="B13190">
            <v>93182</v>
          </cell>
          <cell r="C13190" t="str">
            <v>R</v>
          </cell>
        </row>
        <row r="13191">
          <cell r="B13191">
            <v>93183</v>
          </cell>
          <cell r="C13191" t="str">
            <v>R</v>
          </cell>
        </row>
        <row r="13192">
          <cell r="B13192">
            <v>93184</v>
          </cell>
          <cell r="C13192" t="str">
            <v>R</v>
          </cell>
        </row>
        <row r="13193">
          <cell r="B13193">
            <v>93185</v>
          </cell>
          <cell r="C13193" t="str">
            <v>R</v>
          </cell>
        </row>
        <row r="13194">
          <cell r="B13194">
            <v>93186</v>
          </cell>
          <cell r="C13194" t="str">
            <v>R</v>
          </cell>
        </row>
        <row r="13195">
          <cell r="B13195">
            <v>93187</v>
          </cell>
          <cell r="C13195" t="str">
            <v>R</v>
          </cell>
        </row>
        <row r="13196">
          <cell r="B13196">
            <v>93188</v>
          </cell>
          <cell r="C13196" t="str">
            <v>R</v>
          </cell>
        </row>
        <row r="13197">
          <cell r="B13197">
            <v>93189</v>
          </cell>
          <cell r="C13197" t="str">
            <v>R</v>
          </cell>
        </row>
        <row r="13198">
          <cell r="B13198">
            <v>93190</v>
          </cell>
          <cell r="C13198" t="str">
            <v>R</v>
          </cell>
        </row>
        <row r="13199">
          <cell r="B13199">
            <v>93191</v>
          </cell>
          <cell r="C13199" t="str">
            <v>R</v>
          </cell>
        </row>
        <row r="13200">
          <cell r="B13200">
            <v>93192</v>
          </cell>
          <cell r="C13200" t="str">
            <v>R</v>
          </cell>
        </row>
        <row r="13201">
          <cell r="B13201">
            <v>93193</v>
          </cell>
          <cell r="C13201" t="str">
            <v>R</v>
          </cell>
        </row>
        <row r="13202">
          <cell r="B13202">
            <v>93194</v>
          </cell>
          <cell r="C13202" t="str">
            <v>R</v>
          </cell>
        </row>
        <row r="13203">
          <cell r="B13203">
            <v>93195</v>
          </cell>
          <cell r="C13203" t="str">
            <v>R</v>
          </cell>
        </row>
        <row r="13204">
          <cell r="B13204">
            <v>93196</v>
          </cell>
          <cell r="C13204" t="str">
            <v>R</v>
          </cell>
        </row>
        <row r="13205">
          <cell r="B13205">
            <v>93197</v>
          </cell>
          <cell r="C13205" t="str">
            <v>R</v>
          </cell>
        </row>
        <row r="13206">
          <cell r="B13206">
            <v>93198</v>
          </cell>
          <cell r="C13206" t="str">
            <v>R</v>
          </cell>
        </row>
        <row r="13207">
          <cell r="B13207">
            <v>93199</v>
          </cell>
          <cell r="C13207" t="str">
            <v>R</v>
          </cell>
        </row>
        <row r="13208">
          <cell r="B13208">
            <v>93200</v>
          </cell>
          <cell r="C13208" t="str">
            <v>S</v>
          </cell>
        </row>
        <row r="13209">
          <cell r="B13209">
            <v>93201</v>
          </cell>
          <cell r="C13209" t="str">
            <v>S</v>
          </cell>
        </row>
        <row r="13210">
          <cell r="B13210">
            <v>93202</v>
          </cell>
          <cell r="C13210" t="str">
            <v>S</v>
          </cell>
        </row>
        <row r="13211">
          <cell r="B13211">
            <v>93203</v>
          </cell>
          <cell r="C13211" t="str">
            <v>S</v>
          </cell>
        </row>
        <row r="13212">
          <cell r="B13212">
            <v>93204</v>
          </cell>
          <cell r="C13212" t="str">
            <v>S</v>
          </cell>
        </row>
        <row r="13213">
          <cell r="B13213">
            <v>93205</v>
          </cell>
          <cell r="C13213" t="str">
            <v>S</v>
          </cell>
        </row>
        <row r="13214">
          <cell r="B13214">
            <v>93206</v>
          </cell>
          <cell r="C13214" t="str">
            <v>S</v>
          </cell>
        </row>
        <row r="13215">
          <cell r="B13215">
            <v>93207</v>
          </cell>
          <cell r="C13215" t="str">
            <v>S</v>
          </cell>
        </row>
        <row r="13216">
          <cell r="B13216">
            <v>93208</v>
          </cell>
          <cell r="C13216" t="str">
            <v>S</v>
          </cell>
        </row>
        <row r="13217">
          <cell r="B13217">
            <v>93209</v>
          </cell>
          <cell r="C13217" t="str">
            <v>S</v>
          </cell>
        </row>
        <row r="13218">
          <cell r="B13218">
            <v>93210</v>
          </cell>
          <cell r="C13218" t="str">
            <v>S</v>
          </cell>
        </row>
        <row r="13219">
          <cell r="B13219">
            <v>93211</v>
          </cell>
          <cell r="C13219" t="str">
            <v>S</v>
          </cell>
        </row>
        <row r="13220">
          <cell r="B13220">
            <v>93212</v>
          </cell>
          <cell r="C13220" t="str">
            <v>S</v>
          </cell>
        </row>
        <row r="13221">
          <cell r="B13221">
            <v>93213</v>
          </cell>
          <cell r="C13221" t="str">
            <v>S</v>
          </cell>
        </row>
        <row r="13222">
          <cell r="B13222">
            <v>93214</v>
          </cell>
          <cell r="C13222" t="str">
            <v>S</v>
          </cell>
        </row>
        <row r="13223">
          <cell r="B13223">
            <v>93215</v>
          </cell>
          <cell r="C13223" t="str">
            <v>S</v>
          </cell>
        </row>
        <row r="13224">
          <cell r="B13224">
            <v>93216</v>
          </cell>
          <cell r="C13224" t="str">
            <v>S</v>
          </cell>
        </row>
        <row r="13225">
          <cell r="B13225">
            <v>93217</v>
          </cell>
          <cell r="C13225" t="str">
            <v>S</v>
          </cell>
        </row>
        <row r="13226">
          <cell r="B13226">
            <v>93218</v>
          </cell>
          <cell r="C13226" t="str">
            <v>S</v>
          </cell>
        </row>
        <row r="13227">
          <cell r="B13227">
            <v>93219</v>
          </cell>
          <cell r="C13227" t="str">
            <v>S</v>
          </cell>
        </row>
        <row r="13228">
          <cell r="B13228">
            <v>93220</v>
          </cell>
          <cell r="C13228" t="str">
            <v>S</v>
          </cell>
        </row>
        <row r="13229">
          <cell r="B13229">
            <v>93221</v>
          </cell>
          <cell r="C13229" t="str">
            <v>S</v>
          </cell>
        </row>
        <row r="13230">
          <cell r="B13230">
            <v>93222</v>
          </cell>
          <cell r="C13230" t="str">
            <v>S</v>
          </cell>
        </row>
        <row r="13231">
          <cell r="B13231">
            <v>93223</v>
          </cell>
          <cell r="C13231" t="str">
            <v>S</v>
          </cell>
        </row>
        <row r="13232">
          <cell r="B13232">
            <v>93224</v>
          </cell>
          <cell r="C13232" t="str">
            <v>S</v>
          </cell>
        </row>
        <row r="13233">
          <cell r="B13233">
            <v>93225</v>
          </cell>
          <cell r="C13233" t="str">
            <v>S</v>
          </cell>
        </row>
        <row r="13234">
          <cell r="B13234">
            <v>93226</v>
          </cell>
          <cell r="C13234" t="str">
            <v>S</v>
          </cell>
        </row>
        <row r="13235">
          <cell r="B13235">
            <v>93227</v>
          </cell>
          <cell r="C13235" t="str">
            <v>S</v>
          </cell>
        </row>
        <row r="13236">
          <cell r="B13236">
            <v>93228</v>
          </cell>
          <cell r="C13236" t="str">
            <v>S</v>
          </cell>
        </row>
        <row r="13237">
          <cell r="B13237">
            <v>93229</v>
          </cell>
          <cell r="C13237" t="str">
            <v>S</v>
          </cell>
        </row>
        <row r="13238">
          <cell r="B13238">
            <v>93230</v>
          </cell>
          <cell r="C13238" t="str">
            <v>S</v>
          </cell>
        </row>
        <row r="13239">
          <cell r="B13239">
            <v>93231</v>
          </cell>
          <cell r="C13239" t="str">
            <v>S</v>
          </cell>
        </row>
        <row r="13240">
          <cell r="B13240">
            <v>93232</v>
          </cell>
          <cell r="C13240" t="str">
            <v>S</v>
          </cell>
        </row>
        <row r="13241">
          <cell r="B13241">
            <v>93233</v>
          </cell>
          <cell r="C13241" t="str">
            <v>S</v>
          </cell>
        </row>
        <row r="13242">
          <cell r="B13242">
            <v>93234</v>
          </cell>
          <cell r="C13242" t="str">
            <v>S</v>
          </cell>
        </row>
        <row r="13243">
          <cell r="B13243">
            <v>93235</v>
          </cell>
          <cell r="C13243" t="str">
            <v>S</v>
          </cell>
        </row>
        <row r="13244">
          <cell r="B13244">
            <v>93236</v>
          </cell>
          <cell r="C13244" t="str">
            <v>S</v>
          </cell>
        </row>
        <row r="13245">
          <cell r="B13245">
            <v>93237</v>
          </cell>
          <cell r="C13245" t="str">
            <v>S</v>
          </cell>
        </row>
        <row r="13246">
          <cell r="B13246">
            <v>93238</v>
          </cell>
          <cell r="C13246" t="str">
            <v>S</v>
          </cell>
        </row>
        <row r="13247">
          <cell r="B13247">
            <v>93239</v>
          </cell>
          <cell r="C13247" t="str">
            <v>S</v>
          </cell>
        </row>
        <row r="13248">
          <cell r="B13248">
            <v>93240</v>
          </cell>
          <cell r="C13248" t="str">
            <v>S</v>
          </cell>
        </row>
        <row r="13249">
          <cell r="B13249">
            <v>93241</v>
          </cell>
          <cell r="C13249" t="str">
            <v>S</v>
          </cell>
        </row>
        <row r="13250">
          <cell r="B13250">
            <v>93242</v>
          </cell>
          <cell r="C13250" t="str">
            <v>S</v>
          </cell>
        </row>
        <row r="13251">
          <cell r="B13251">
            <v>93243</v>
          </cell>
          <cell r="C13251" t="str">
            <v>S</v>
          </cell>
        </row>
        <row r="13252">
          <cell r="B13252">
            <v>93244</v>
          </cell>
          <cell r="C13252" t="str">
            <v>S</v>
          </cell>
        </row>
        <row r="13253">
          <cell r="B13253">
            <v>93245</v>
          </cell>
          <cell r="C13253" t="str">
            <v>S</v>
          </cell>
        </row>
        <row r="13254">
          <cell r="B13254">
            <v>93246</v>
          </cell>
          <cell r="C13254" t="str">
            <v>S</v>
          </cell>
        </row>
        <row r="13255">
          <cell r="B13255">
            <v>93247</v>
          </cell>
          <cell r="C13255" t="str">
            <v>S</v>
          </cell>
        </row>
        <row r="13256">
          <cell r="B13256">
            <v>93248</v>
          </cell>
          <cell r="C13256" t="str">
            <v>S</v>
          </cell>
        </row>
        <row r="13257">
          <cell r="B13257">
            <v>93249</v>
          </cell>
          <cell r="C13257" t="str">
            <v>S</v>
          </cell>
        </row>
        <row r="13258">
          <cell r="B13258">
            <v>93250</v>
          </cell>
          <cell r="C13258" t="str">
            <v>S</v>
          </cell>
        </row>
        <row r="13259">
          <cell r="B13259">
            <v>93251</v>
          </cell>
          <cell r="C13259" t="str">
            <v>S</v>
          </cell>
        </row>
        <row r="13260">
          <cell r="B13260">
            <v>93252</v>
          </cell>
          <cell r="C13260" t="str">
            <v>S</v>
          </cell>
        </row>
        <row r="13261">
          <cell r="B13261">
            <v>93253</v>
          </cell>
          <cell r="C13261" t="str">
            <v>S</v>
          </cell>
        </row>
        <row r="13262">
          <cell r="B13262">
            <v>93254</v>
          </cell>
          <cell r="C13262" t="str">
            <v>S</v>
          </cell>
        </row>
        <row r="13263">
          <cell r="B13263">
            <v>93255</v>
          </cell>
          <cell r="C13263" t="str">
            <v>S</v>
          </cell>
        </row>
        <row r="13264">
          <cell r="B13264">
            <v>93256</v>
          </cell>
          <cell r="C13264" t="str">
            <v>S</v>
          </cell>
        </row>
        <row r="13265">
          <cell r="B13265">
            <v>93257</v>
          </cell>
          <cell r="C13265" t="str">
            <v>S</v>
          </cell>
        </row>
        <row r="13266">
          <cell r="B13266">
            <v>93258</v>
          </cell>
          <cell r="C13266" t="str">
            <v>S</v>
          </cell>
        </row>
        <row r="13267">
          <cell r="B13267">
            <v>93259</v>
          </cell>
          <cell r="C13267" t="str">
            <v>S</v>
          </cell>
        </row>
        <row r="13268">
          <cell r="B13268">
            <v>93260</v>
          </cell>
          <cell r="C13268" t="str">
            <v>S</v>
          </cell>
        </row>
        <row r="13269">
          <cell r="B13269">
            <v>93261</v>
          </cell>
          <cell r="C13269" t="str">
            <v>S</v>
          </cell>
        </row>
        <row r="13270">
          <cell r="B13270">
            <v>93262</v>
          </cell>
          <cell r="C13270" t="str">
            <v>S</v>
          </cell>
        </row>
        <row r="13271">
          <cell r="B13271">
            <v>93263</v>
          </cell>
          <cell r="C13271" t="str">
            <v>S</v>
          </cell>
        </row>
        <row r="13272">
          <cell r="B13272">
            <v>93264</v>
          </cell>
          <cell r="C13272" t="str">
            <v>S</v>
          </cell>
        </row>
        <row r="13273">
          <cell r="B13273">
            <v>93265</v>
          </cell>
          <cell r="C13273" t="str">
            <v>S</v>
          </cell>
        </row>
        <row r="13274">
          <cell r="B13274">
            <v>93266</v>
          </cell>
          <cell r="C13274" t="str">
            <v>S</v>
          </cell>
        </row>
        <row r="13275">
          <cell r="B13275">
            <v>93267</v>
          </cell>
          <cell r="C13275" t="str">
            <v>S</v>
          </cell>
        </row>
        <row r="13276">
          <cell r="B13276">
            <v>93268</v>
          </cell>
          <cell r="C13276" t="str">
            <v>S</v>
          </cell>
        </row>
        <row r="13277">
          <cell r="B13277">
            <v>93269</v>
          </cell>
          <cell r="C13277" t="str">
            <v>S</v>
          </cell>
        </row>
        <row r="13278">
          <cell r="B13278">
            <v>93270</v>
          </cell>
          <cell r="C13278" t="str">
            <v>S</v>
          </cell>
        </row>
        <row r="13279">
          <cell r="B13279">
            <v>93271</v>
          </cell>
          <cell r="C13279" t="str">
            <v>S</v>
          </cell>
        </row>
        <row r="13280">
          <cell r="B13280">
            <v>93272</v>
          </cell>
          <cell r="C13280" t="str">
            <v>S</v>
          </cell>
        </row>
        <row r="13281">
          <cell r="B13281">
            <v>93273</v>
          </cell>
          <cell r="C13281" t="str">
            <v>S</v>
          </cell>
        </row>
        <row r="13282">
          <cell r="B13282">
            <v>93274</v>
          </cell>
          <cell r="C13282" t="str">
            <v>S</v>
          </cell>
        </row>
        <row r="13283">
          <cell r="B13283">
            <v>93275</v>
          </cell>
          <cell r="C13283" t="str">
            <v>S</v>
          </cell>
        </row>
        <row r="13284">
          <cell r="B13284">
            <v>93276</v>
          </cell>
          <cell r="C13284" t="str">
            <v>S</v>
          </cell>
        </row>
        <row r="13285">
          <cell r="B13285">
            <v>93277</v>
          </cell>
          <cell r="C13285" t="str">
            <v>S</v>
          </cell>
        </row>
        <row r="13286">
          <cell r="B13286">
            <v>93278</v>
          </cell>
          <cell r="C13286" t="str">
            <v>S</v>
          </cell>
        </row>
        <row r="13287">
          <cell r="B13287">
            <v>93279</v>
          </cell>
          <cell r="C13287" t="str">
            <v>S</v>
          </cell>
        </row>
        <row r="13288">
          <cell r="B13288">
            <v>93280</v>
          </cell>
          <cell r="C13288" t="str">
            <v>S</v>
          </cell>
        </row>
        <row r="13289">
          <cell r="B13289">
            <v>93281</v>
          </cell>
          <cell r="C13289" t="str">
            <v>S</v>
          </cell>
        </row>
        <row r="13290">
          <cell r="B13290">
            <v>93282</v>
          </cell>
          <cell r="C13290" t="str">
            <v>S</v>
          </cell>
        </row>
        <row r="13291">
          <cell r="B13291">
            <v>93283</v>
          </cell>
          <cell r="C13291" t="str">
            <v>S</v>
          </cell>
        </row>
        <row r="13292">
          <cell r="B13292">
            <v>93284</v>
          </cell>
          <cell r="C13292" t="str">
            <v>S</v>
          </cell>
        </row>
        <row r="13293">
          <cell r="B13293">
            <v>93285</v>
          </cell>
          <cell r="C13293" t="str">
            <v>S</v>
          </cell>
        </row>
        <row r="13294">
          <cell r="B13294">
            <v>93286</v>
          </cell>
          <cell r="C13294" t="str">
            <v>S</v>
          </cell>
        </row>
        <row r="13295">
          <cell r="B13295">
            <v>93287</v>
          </cell>
          <cell r="C13295" t="str">
            <v>S</v>
          </cell>
        </row>
        <row r="13296">
          <cell r="B13296">
            <v>93288</v>
          </cell>
          <cell r="C13296" t="str">
            <v>S</v>
          </cell>
        </row>
        <row r="13297">
          <cell r="B13297">
            <v>93289</v>
          </cell>
          <cell r="C13297" t="str">
            <v>S</v>
          </cell>
        </row>
        <row r="13298">
          <cell r="B13298">
            <v>93290</v>
          </cell>
          <cell r="C13298" t="str">
            <v>S</v>
          </cell>
        </row>
        <row r="13299">
          <cell r="B13299">
            <v>93291</v>
          </cell>
          <cell r="C13299" t="str">
            <v>S</v>
          </cell>
        </row>
        <row r="13300">
          <cell r="B13300">
            <v>93292</v>
          </cell>
          <cell r="C13300" t="str">
            <v>S</v>
          </cell>
        </row>
        <row r="13301">
          <cell r="B13301">
            <v>93293</v>
          </cell>
          <cell r="C13301" t="str">
            <v>S</v>
          </cell>
        </row>
        <row r="13302">
          <cell r="B13302">
            <v>93294</v>
          </cell>
          <cell r="C13302" t="str">
            <v>S</v>
          </cell>
        </row>
        <row r="13303">
          <cell r="B13303">
            <v>93295</v>
          </cell>
          <cell r="C13303" t="str">
            <v>S</v>
          </cell>
        </row>
        <row r="13304">
          <cell r="B13304">
            <v>93296</v>
          </cell>
          <cell r="C13304" t="str">
            <v>S</v>
          </cell>
        </row>
        <row r="13305">
          <cell r="B13305">
            <v>93297</v>
          </cell>
          <cell r="C13305" t="str">
            <v>S</v>
          </cell>
        </row>
        <row r="13306">
          <cell r="B13306">
            <v>93298</v>
          </cell>
          <cell r="C13306" t="str">
            <v>S</v>
          </cell>
        </row>
        <row r="13307">
          <cell r="B13307">
            <v>93299</v>
          </cell>
          <cell r="C13307" t="str">
            <v>S</v>
          </cell>
        </row>
        <row r="13308">
          <cell r="B13308">
            <v>93300</v>
          </cell>
          <cell r="C13308" t="str">
            <v>S</v>
          </cell>
        </row>
        <row r="13309">
          <cell r="B13309">
            <v>93301</v>
          </cell>
          <cell r="C13309" t="str">
            <v>S</v>
          </cell>
        </row>
        <row r="13310">
          <cell r="B13310">
            <v>93302</v>
          </cell>
          <cell r="C13310" t="str">
            <v>S</v>
          </cell>
        </row>
        <row r="13311">
          <cell r="B13311">
            <v>93303</v>
          </cell>
          <cell r="C13311" t="str">
            <v>S</v>
          </cell>
        </row>
        <row r="13312">
          <cell r="B13312">
            <v>93304</v>
          </cell>
          <cell r="C13312" t="str">
            <v>S</v>
          </cell>
        </row>
        <row r="13313">
          <cell r="B13313">
            <v>93305</v>
          </cell>
          <cell r="C13313" t="str">
            <v>S</v>
          </cell>
        </row>
        <row r="13314">
          <cell r="B13314">
            <v>93306</v>
          </cell>
          <cell r="C13314" t="str">
            <v>S</v>
          </cell>
        </row>
        <row r="13315">
          <cell r="B13315">
            <v>93307</v>
          </cell>
          <cell r="C13315" t="str">
            <v>S</v>
          </cell>
        </row>
        <row r="13316">
          <cell r="B13316">
            <v>93308</v>
          </cell>
          <cell r="C13316" t="str">
            <v>S</v>
          </cell>
        </row>
        <row r="13317">
          <cell r="B13317">
            <v>93309</v>
          </cell>
          <cell r="C13317" t="str">
            <v>S</v>
          </cell>
        </row>
        <row r="13318">
          <cell r="B13318">
            <v>93310</v>
          </cell>
          <cell r="C13318" t="str">
            <v>S</v>
          </cell>
        </row>
        <row r="13319">
          <cell r="B13319">
            <v>93311</v>
          </cell>
          <cell r="C13319" t="str">
            <v>S</v>
          </cell>
        </row>
        <row r="13320">
          <cell r="B13320">
            <v>93312</v>
          </cell>
          <cell r="C13320" t="str">
            <v>S</v>
          </cell>
        </row>
        <row r="13321">
          <cell r="B13321">
            <v>93313</v>
          </cell>
          <cell r="C13321" t="str">
            <v>S</v>
          </cell>
        </row>
        <row r="13322">
          <cell r="B13322">
            <v>93314</v>
          </cell>
          <cell r="C13322" t="str">
            <v>S</v>
          </cell>
        </row>
        <row r="13323">
          <cell r="B13323">
            <v>93315</v>
          </cell>
          <cell r="C13323" t="str">
            <v>S</v>
          </cell>
        </row>
        <row r="13324">
          <cell r="B13324">
            <v>93316</v>
          </cell>
          <cell r="C13324" t="str">
            <v>S</v>
          </cell>
        </row>
        <row r="13325">
          <cell r="B13325">
            <v>93317</v>
          </cell>
          <cell r="C13325" t="str">
            <v>S</v>
          </cell>
        </row>
        <row r="13326">
          <cell r="B13326">
            <v>93318</v>
          </cell>
          <cell r="C13326" t="str">
            <v>S</v>
          </cell>
        </row>
        <row r="13327">
          <cell r="B13327">
            <v>93319</v>
          </cell>
          <cell r="C13327" t="str">
            <v>S</v>
          </cell>
        </row>
        <row r="13328">
          <cell r="B13328">
            <v>93320</v>
          </cell>
          <cell r="C13328" t="str">
            <v>S</v>
          </cell>
        </row>
        <row r="13329">
          <cell r="B13329">
            <v>93321</v>
          </cell>
          <cell r="C13329" t="str">
            <v>S</v>
          </cell>
        </row>
        <row r="13330">
          <cell r="B13330">
            <v>93322</v>
          </cell>
          <cell r="C13330" t="str">
            <v>S</v>
          </cell>
        </row>
        <row r="13331">
          <cell r="B13331">
            <v>93323</v>
          </cell>
          <cell r="C13331" t="str">
            <v>S</v>
          </cell>
        </row>
        <row r="13332">
          <cell r="B13332">
            <v>93324</v>
          </cell>
          <cell r="C13332" t="str">
            <v>S</v>
          </cell>
        </row>
        <row r="13333">
          <cell r="B13333">
            <v>93325</v>
          </cell>
          <cell r="C13333" t="str">
            <v>S</v>
          </cell>
        </row>
        <row r="13334">
          <cell r="B13334">
            <v>93326</v>
          </cell>
          <cell r="C13334" t="str">
            <v>S</v>
          </cell>
        </row>
        <row r="13335">
          <cell r="B13335">
            <v>93327</v>
          </cell>
          <cell r="C13335" t="str">
            <v>S</v>
          </cell>
        </row>
        <row r="13336">
          <cell r="B13336">
            <v>93328</v>
          </cell>
          <cell r="C13336" t="str">
            <v>S</v>
          </cell>
        </row>
        <row r="13337">
          <cell r="B13337">
            <v>93329</v>
          </cell>
          <cell r="C13337" t="str">
            <v>S</v>
          </cell>
        </row>
        <row r="13338">
          <cell r="B13338">
            <v>93330</v>
          </cell>
          <cell r="C13338" t="str">
            <v>S</v>
          </cell>
        </row>
        <row r="13339">
          <cell r="B13339">
            <v>93331</v>
          </cell>
          <cell r="C13339" t="str">
            <v>S</v>
          </cell>
        </row>
        <row r="13340">
          <cell r="B13340">
            <v>93332</v>
          </cell>
          <cell r="C13340" t="str">
            <v>S</v>
          </cell>
        </row>
        <row r="13341">
          <cell r="B13341">
            <v>93333</v>
          </cell>
          <cell r="C13341" t="str">
            <v>S</v>
          </cell>
        </row>
        <row r="13342">
          <cell r="B13342">
            <v>93334</v>
          </cell>
          <cell r="C13342" t="str">
            <v>S</v>
          </cell>
        </row>
        <row r="13343">
          <cell r="B13343">
            <v>93335</v>
          </cell>
          <cell r="C13343" t="str">
            <v>S</v>
          </cell>
        </row>
        <row r="13344">
          <cell r="B13344">
            <v>93336</v>
          </cell>
          <cell r="C13344" t="str">
            <v>S</v>
          </cell>
        </row>
        <row r="13345">
          <cell r="B13345">
            <v>93337</v>
          </cell>
          <cell r="C13345" t="str">
            <v>S</v>
          </cell>
        </row>
        <row r="13346">
          <cell r="B13346">
            <v>93338</v>
          </cell>
          <cell r="C13346" t="str">
            <v>S</v>
          </cell>
        </row>
        <row r="13347">
          <cell r="B13347">
            <v>93339</v>
          </cell>
          <cell r="C13347" t="str">
            <v>S</v>
          </cell>
        </row>
        <row r="13348">
          <cell r="B13348">
            <v>93340</v>
          </cell>
          <cell r="C13348" t="str">
            <v>S</v>
          </cell>
        </row>
        <row r="13349">
          <cell r="B13349">
            <v>93341</v>
          </cell>
          <cell r="C13349" t="str">
            <v>S</v>
          </cell>
        </row>
        <row r="13350">
          <cell r="B13350">
            <v>93342</v>
          </cell>
          <cell r="C13350" t="str">
            <v>S</v>
          </cell>
        </row>
        <row r="13351">
          <cell r="B13351">
            <v>93343</v>
          </cell>
          <cell r="C13351" t="str">
            <v>S</v>
          </cell>
        </row>
        <row r="13352">
          <cell r="B13352">
            <v>93344</v>
          </cell>
          <cell r="C13352" t="str">
            <v>S</v>
          </cell>
        </row>
        <row r="13353">
          <cell r="B13353">
            <v>93345</v>
          </cell>
          <cell r="C13353" t="str">
            <v>S</v>
          </cell>
        </row>
        <row r="13354">
          <cell r="B13354">
            <v>93346</v>
          </cell>
          <cell r="C13354" t="str">
            <v>S</v>
          </cell>
        </row>
        <row r="13355">
          <cell r="B13355">
            <v>93347</v>
          </cell>
          <cell r="C13355" t="str">
            <v>S</v>
          </cell>
        </row>
        <row r="13356">
          <cell r="B13356">
            <v>93348</v>
          </cell>
          <cell r="C13356" t="str">
            <v>S</v>
          </cell>
        </row>
        <row r="13357">
          <cell r="B13357">
            <v>93349</v>
          </cell>
          <cell r="C13357" t="str">
            <v>S</v>
          </cell>
        </row>
        <row r="13358">
          <cell r="B13358">
            <v>93350</v>
          </cell>
          <cell r="C13358" t="str">
            <v>S</v>
          </cell>
        </row>
        <row r="13359">
          <cell r="B13359">
            <v>93351</v>
          </cell>
          <cell r="C13359" t="str">
            <v>S</v>
          </cell>
        </row>
        <row r="13360">
          <cell r="B13360">
            <v>93352</v>
          </cell>
          <cell r="C13360" t="str">
            <v>S</v>
          </cell>
        </row>
        <row r="13361">
          <cell r="B13361">
            <v>93353</v>
          </cell>
          <cell r="C13361" t="str">
            <v>S</v>
          </cell>
        </row>
        <row r="13362">
          <cell r="B13362">
            <v>93354</v>
          </cell>
          <cell r="C13362" t="str">
            <v>S</v>
          </cell>
        </row>
        <row r="13363">
          <cell r="B13363">
            <v>93355</v>
          </cell>
          <cell r="C13363" t="str">
            <v>S</v>
          </cell>
        </row>
        <row r="13364">
          <cell r="B13364">
            <v>93356</v>
          </cell>
          <cell r="C13364" t="str">
            <v>S</v>
          </cell>
        </row>
        <row r="13365">
          <cell r="B13365">
            <v>93357</v>
          </cell>
          <cell r="C13365" t="str">
            <v>S</v>
          </cell>
        </row>
        <row r="13366">
          <cell r="B13366">
            <v>93358</v>
          </cell>
          <cell r="C13366" t="str">
            <v>S</v>
          </cell>
        </row>
        <row r="13367">
          <cell r="B13367">
            <v>93359</v>
          </cell>
          <cell r="C13367" t="str">
            <v>S</v>
          </cell>
        </row>
        <row r="13368">
          <cell r="B13368">
            <v>93360</v>
          </cell>
          <cell r="C13368" t="str">
            <v>S</v>
          </cell>
        </row>
        <row r="13369">
          <cell r="B13369">
            <v>93361</v>
          </cell>
          <cell r="C13369" t="str">
            <v>S</v>
          </cell>
        </row>
        <row r="13370">
          <cell r="B13370">
            <v>93362</v>
          </cell>
          <cell r="C13370" t="str">
            <v>S</v>
          </cell>
        </row>
        <row r="13371">
          <cell r="B13371">
            <v>93363</v>
          </cell>
          <cell r="C13371" t="str">
            <v>S</v>
          </cell>
        </row>
        <row r="13372">
          <cell r="B13372">
            <v>93364</v>
          </cell>
          <cell r="C13372" t="str">
            <v>S</v>
          </cell>
        </row>
        <row r="13373">
          <cell r="B13373">
            <v>93365</v>
          </cell>
          <cell r="C13373" t="str">
            <v>S</v>
          </cell>
        </row>
        <row r="13374">
          <cell r="B13374">
            <v>93366</v>
          </cell>
          <cell r="C13374" t="str">
            <v>S</v>
          </cell>
        </row>
        <row r="13375">
          <cell r="B13375">
            <v>93367</v>
          </cell>
          <cell r="C13375" t="str">
            <v>S</v>
          </cell>
        </row>
        <row r="13376">
          <cell r="B13376">
            <v>93368</v>
          </cell>
          <cell r="C13376" t="str">
            <v>S</v>
          </cell>
        </row>
        <row r="13377">
          <cell r="B13377">
            <v>93369</v>
          </cell>
          <cell r="C13377" t="str">
            <v>S</v>
          </cell>
        </row>
        <row r="13378">
          <cell r="B13378">
            <v>93370</v>
          </cell>
          <cell r="C13378" t="str">
            <v>S</v>
          </cell>
        </row>
        <row r="13379">
          <cell r="B13379">
            <v>93371</v>
          </cell>
          <cell r="C13379" t="str">
            <v>S</v>
          </cell>
        </row>
        <row r="13380">
          <cell r="B13380">
            <v>93372</v>
          </cell>
          <cell r="C13380" t="str">
            <v>S</v>
          </cell>
        </row>
        <row r="13381">
          <cell r="B13381">
            <v>93373</v>
          </cell>
          <cell r="C13381" t="str">
            <v>S</v>
          </cell>
        </row>
        <row r="13382">
          <cell r="B13382">
            <v>93374</v>
          </cell>
          <cell r="C13382" t="str">
            <v>S</v>
          </cell>
        </row>
        <row r="13383">
          <cell r="B13383">
            <v>93375</v>
          </cell>
          <cell r="C13383" t="str">
            <v>S</v>
          </cell>
        </row>
        <row r="13384">
          <cell r="B13384">
            <v>93376</v>
          </cell>
          <cell r="C13384" t="str">
            <v>S</v>
          </cell>
        </row>
        <row r="13385">
          <cell r="B13385">
            <v>93377</v>
          </cell>
          <cell r="C13385" t="str">
            <v>S</v>
          </cell>
        </row>
        <row r="13386">
          <cell r="B13386">
            <v>93378</v>
          </cell>
          <cell r="C13386" t="str">
            <v>S</v>
          </cell>
        </row>
        <row r="13387">
          <cell r="B13387">
            <v>93379</v>
          </cell>
          <cell r="C13387" t="str">
            <v>S</v>
          </cell>
        </row>
        <row r="13388">
          <cell r="B13388">
            <v>93380</v>
          </cell>
          <cell r="C13388" t="str">
            <v>S</v>
          </cell>
        </row>
        <row r="13389">
          <cell r="B13389">
            <v>93381</v>
          </cell>
          <cell r="C13389" t="str">
            <v>S</v>
          </cell>
        </row>
        <row r="13390">
          <cell r="B13390">
            <v>93382</v>
          </cell>
          <cell r="C13390" t="str">
            <v>S</v>
          </cell>
        </row>
        <row r="13391">
          <cell r="B13391">
            <v>93383</v>
          </cell>
          <cell r="C13391" t="str">
            <v>S</v>
          </cell>
        </row>
        <row r="13392">
          <cell r="B13392">
            <v>93384</v>
          </cell>
          <cell r="C13392" t="str">
            <v>S</v>
          </cell>
        </row>
        <row r="13393">
          <cell r="B13393">
            <v>93385</v>
          </cell>
          <cell r="C13393" t="str">
            <v>S</v>
          </cell>
        </row>
        <row r="13394">
          <cell r="B13394">
            <v>93386</v>
          </cell>
          <cell r="C13394" t="str">
            <v>S</v>
          </cell>
        </row>
        <row r="13395">
          <cell r="B13395">
            <v>93387</v>
          </cell>
          <cell r="C13395" t="str">
            <v>S</v>
          </cell>
        </row>
        <row r="13396">
          <cell r="B13396">
            <v>93388</v>
          </cell>
          <cell r="C13396" t="str">
            <v>S</v>
          </cell>
        </row>
        <row r="13397">
          <cell r="B13397">
            <v>93389</v>
          </cell>
          <cell r="C13397" t="str">
            <v>S</v>
          </cell>
        </row>
        <row r="13398">
          <cell r="B13398">
            <v>93390</v>
          </cell>
          <cell r="C13398" t="str">
            <v>S</v>
          </cell>
        </row>
        <row r="13399">
          <cell r="B13399">
            <v>93391</v>
          </cell>
          <cell r="C13399" t="str">
            <v>S</v>
          </cell>
        </row>
        <row r="13400">
          <cell r="B13400">
            <v>93392</v>
          </cell>
          <cell r="C13400" t="str">
            <v>S</v>
          </cell>
        </row>
        <row r="13401">
          <cell r="B13401">
            <v>93393</v>
          </cell>
          <cell r="C13401" t="str">
            <v>S</v>
          </cell>
        </row>
        <row r="13402">
          <cell r="B13402">
            <v>93394</v>
          </cell>
          <cell r="C13402" t="str">
            <v>S</v>
          </cell>
        </row>
        <row r="13403">
          <cell r="B13403">
            <v>93395</v>
          </cell>
          <cell r="C13403" t="str">
            <v>S</v>
          </cell>
        </row>
        <row r="13404">
          <cell r="B13404">
            <v>93396</v>
          </cell>
          <cell r="C13404" t="str">
            <v>S</v>
          </cell>
        </row>
        <row r="13405">
          <cell r="B13405">
            <v>93397</v>
          </cell>
          <cell r="C13405" t="str">
            <v>S</v>
          </cell>
        </row>
        <row r="13406">
          <cell r="B13406">
            <v>93398</v>
          </cell>
          <cell r="C13406" t="str">
            <v>S</v>
          </cell>
        </row>
        <row r="13407">
          <cell r="B13407">
            <v>93399</v>
          </cell>
          <cell r="C13407" t="str">
            <v>S</v>
          </cell>
        </row>
        <row r="13408">
          <cell r="B13408">
            <v>93400</v>
          </cell>
          <cell r="C13408" t="str">
            <v>S</v>
          </cell>
        </row>
        <row r="13409">
          <cell r="B13409">
            <v>93401</v>
          </cell>
          <cell r="C13409" t="str">
            <v>S</v>
          </cell>
        </row>
        <row r="13410">
          <cell r="B13410">
            <v>93402</v>
          </cell>
          <cell r="C13410" t="str">
            <v>S</v>
          </cell>
        </row>
        <row r="13411">
          <cell r="B13411">
            <v>93403</v>
          </cell>
          <cell r="C13411" t="str">
            <v>S</v>
          </cell>
        </row>
        <row r="13412">
          <cell r="B13412">
            <v>93404</v>
          </cell>
          <cell r="C13412" t="str">
            <v>S</v>
          </cell>
        </row>
        <row r="13413">
          <cell r="B13413">
            <v>93405</v>
          </cell>
          <cell r="C13413" t="str">
            <v>S</v>
          </cell>
        </row>
        <row r="13414">
          <cell r="B13414">
            <v>93406</v>
          </cell>
          <cell r="C13414" t="str">
            <v>S</v>
          </cell>
        </row>
        <row r="13415">
          <cell r="B13415">
            <v>93407</v>
          </cell>
          <cell r="C13415" t="str">
            <v>S</v>
          </cell>
        </row>
        <row r="13416">
          <cell r="B13416">
            <v>93408</v>
          </cell>
          <cell r="C13416" t="str">
            <v>S</v>
          </cell>
        </row>
        <row r="13417">
          <cell r="B13417">
            <v>93409</v>
          </cell>
          <cell r="C13417" t="str">
            <v>S</v>
          </cell>
        </row>
        <row r="13418">
          <cell r="B13418">
            <v>93410</v>
          </cell>
          <cell r="C13418" t="str">
            <v>S</v>
          </cell>
        </row>
        <row r="13419">
          <cell r="B13419">
            <v>93411</v>
          </cell>
          <cell r="C13419" t="str">
            <v>S</v>
          </cell>
        </row>
        <row r="13420">
          <cell r="B13420">
            <v>93412</v>
          </cell>
          <cell r="C13420" t="str">
            <v>S</v>
          </cell>
        </row>
        <row r="13421">
          <cell r="B13421">
            <v>93413</v>
          </cell>
          <cell r="C13421" t="str">
            <v>S</v>
          </cell>
        </row>
        <row r="13422">
          <cell r="B13422">
            <v>93414</v>
          </cell>
          <cell r="C13422" t="str">
            <v>S</v>
          </cell>
        </row>
        <row r="13423">
          <cell r="B13423">
            <v>93415</v>
          </cell>
          <cell r="C13423" t="str">
            <v>S</v>
          </cell>
        </row>
        <row r="13424">
          <cell r="B13424">
            <v>93416</v>
          </cell>
          <cell r="C13424" t="str">
            <v>S</v>
          </cell>
        </row>
        <row r="13425">
          <cell r="B13425">
            <v>93417</v>
          </cell>
          <cell r="C13425" t="str">
            <v>S</v>
          </cell>
        </row>
        <row r="13426">
          <cell r="B13426">
            <v>93418</v>
          </cell>
          <cell r="C13426" t="str">
            <v>S</v>
          </cell>
        </row>
        <row r="13427">
          <cell r="B13427">
            <v>93419</v>
          </cell>
          <cell r="C13427" t="str">
            <v>S</v>
          </cell>
        </row>
        <row r="13428">
          <cell r="B13428">
            <v>93420</v>
          </cell>
          <cell r="C13428" t="str">
            <v>S</v>
          </cell>
        </row>
        <row r="13429">
          <cell r="B13429">
            <v>93421</v>
          </cell>
          <cell r="C13429" t="str">
            <v>S</v>
          </cell>
        </row>
        <row r="13430">
          <cell r="B13430">
            <v>93422</v>
          </cell>
          <cell r="C13430" t="str">
            <v>S</v>
          </cell>
        </row>
        <row r="13431">
          <cell r="B13431">
            <v>93423</v>
          </cell>
          <cell r="C13431" t="str">
            <v>S</v>
          </cell>
        </row>
        <row r="13432">
          <cell r="B13432">
            <v>93424</v>
          </cell>
          <cell r="C13432" t="str">
            <v>S</v>
          </cell>
        </row>
        <row r="13433">
          <cell r="B13433">
            <v>93425</v>
          </cell>
          <cell r="C13433" t="str">
            <v>S</v>
          </cell>
        </row>
        <row r="13434">
          <cell r="B13434">
            <v>93426</v>
          </cell>
          <cell r="C13434" t="str">
            <v>S</v>
          </cell>
        </row>
        <row r="13435">
          <cell r="B13435">
            <v>93427</v>
          </cell>
          <cell r="C13435" t="str">
            <v>S</v>
          </cell>
        </row>
        <row r="13436">
          <cell r="B13436">
            <v>93428</v>
          </cell>
          <cell r="C13436" t="str">
            <v>S</v>
          </cell>
        </row>
        <row r="13437">
          <cell r="B13437">
            <v>93429</v>
          </cell>
          <cell r="C13437" t="str">
            <v>S</v>
          </cell>
        </row>
        <row r="13438">
          <cell r="B13438">
            <v>93430</v>
          </cell>
          <cell r="C13438" t="str">
            <v>S</v>
          </cell>
        </row>
        <row r="13439">
          <cell r="B13439">
            <v>93431</v>
          </cell>
          <cell r="C13439" t="str">
            <v>S</v>
          </cell>
        </row>
        <row r="13440">
          <cell r="B13440">
            <v>93432</v>
          </cell>
          <cell r="C13440" t="str">
            <v>S</v>
          </cell>
        </row>
        <row r="13441">
          <cell r="B13441">
            <v>93433</v>
          </cell>
          <cell r="C13441" t="str">
            <v>S</v>
          </cell>
        </row>
        <row r="13442">
          <cell r="B13442">
            <v>93434</v>
          </cell>
          <cell r="C13442" t="str">
            <v>S</v>
          </cell>
        </row>
        <row r="13443">
          <cell r="B13443">
            <v>93435</v>
          </cell>
          <cell r="C13443" t="str">
            <v>S</v>
          </cell>
        </row>
        <row r="13444">
          <cell r="B13444">
            <v>93436</v>
          </cell>
          <cell r="C13444" t="str">
            <v>S</v>
          </cell>
        </row>
        <row r="13445">
          <cell r="B13445">
            <v>93437</v>
          </cell>
          <cell r="C13445" t="str">
            <v>S</v>
          </cell>
        </row>
        <row r="13446">
          <cell r="B13446">
            <v>93438</v>
          </cell>
          <cell r="C13446" t="str">
            <v>S</v>
          </cell>
        </row>
        <row r="13447">
          <cell r="B13447">
            <v>93439</v>
          </cell>
          <cell r="C13447" t="str">
            <v>S</v>
          </cell>
        </row>
        <row r="13448">
          <cell r="B13448">
            <v>93440</v>
          </cell>
          <cell r="C13448" t="str">
            <v>S</v>
          </cell>
        </row>
        <row r="13449">
          <cell r="B13449">
            <v>93441</v>
          </cell>
          <cell r="C13449" t="str">
            <v>S</v>
          </cell>
        </row>
        <row r="13450">
          <cell r="B13450">
            <v>93442</v>
          </cell>
          <cell r="C13450" t="str">
            <v>S</v>
          </cell>
        </row>
        <row r="13451">
          <cell r="B13451">
            <v>93443</v>
          </cell>
          <cell r="C13451" t="str">
            <v>S</v>
          </cell>
        </row>
        <row r="13452">
          <cell r="B13452">
            <v>93444</v>
          </cell>
          <cell r="C13452" t="str">
            <v>S</v>
          </cell>
        </row>
        <row r="13453">
          <cell r="B13453">
            <v>93445</v>
          </cell>
          <cell r="C13453" t="str">
            <v>S</v>
          </cell>
        </row>
        <row r="13454">
          <cell r="B13454">
            <v>93446</v>
          </cell>
          <cell r="C13454" t="str">
            <v>S</v>
          </cell>
        </row>
        <row r="13455">
          <cell r="B13455">
            <v>93447</v>
          </cell>
          <cell r="C13455" t="str">
            <v>S</v>
          </cell>
        </row>
        <row r="13456">
          <cell r="B13456">
            <v>93448</v>
          </cell>
          <cell r="C13456" t="str">
            <v>S</v>
          </cell>
        </row>
        <row r="13457">
          <cell r="B13457">
            <v>93449</v>
          </cell>
          <cell r="C13457" t="str">
            <v>S</v>
          </cell>
        </row>
        <row r="13458">
          <cell r="B13458">
            <v>93450</v>
          </cell>
          <cell r="C13458" t="str">
            <v>S</v>
          </cell>
        </row>
        <row r="13459">
          <cell r="B13459">
            <v>93451</v>
          </cell>
          <cell r="C13459" t="str">
            <v>S</v>
          </cell>
        </row>
        <row r="13460">
          <cell r="B13460">
            <v>93452</v>
          </cell>
          <cell r="C13460" t="str">
            <v>S</v>
          </cell>
        </row>
        <row r="13461">
          <cell r="B13461">
            <v>93453</v>
          </cell>
          <cell r="C13461" t="str">
            <v>S</v>
          </cell>
        </row>
        <row r="13462">
          <cell r="B13462">
            <v>93454</v>
          </cell>
          <cell r="C13462" t="str">
            <v>S</v>
          </cell>
        </row>
        <row r="13463">
          <cell r="B13463">
            <v>93455</v>
          </cell>
          <cell r="C13463" t="str">
            <v>S</v>
          </cell>
        </row>
        <row r="13464">
          <cell r="B13464">
            <v>93456</v>
          </cell>
          <cell r="C13464" t="str">
            <v>S</v>
          </cell>
        </row>
        <row r="13465">
          <cell r="B13465">
            <v>93457</v>
          </cell>
          <cell r="C13465" t="str">
            <v>S</v>
          </cell>
        </row>
        <row r="13466">
          <cell r="B13466">
            <v>93458</v>
          </cell>
          <cell r="C13466" t="str">
            <v>S</v>
          </cell>
        </row>
        <row r="13467">
          <cell r="B13467">
            <v>93459</v>
          </cell>
          <cell r="C13467" t="str">
            <v>S</v>
          </cell>
        </row>
        <row r="13468">
          <cell r="B13468">
            <v>93460</v>
          </cell>
          <cell r="C13468" t="str">
            <v>S</v>
          </cell>
        </row>
        <row r="13469">
          <cell r="B13469">
            <v>93461</v>
          </cell>
          <cell r="C13469" t="str">
            <v>S</v>
          </cell>
        </row>
        <row r="13470">
          <cell r="B13470">
            <v>93462</v>
          </cell>
          <cell r="C13470" t="str">
            <v>S</v>
          </cell>
        </row>
        <row r="13471">
          <cell r="B13471">
            <v>93463</v>
          </cell>
          <cell r="C13471" t="str">
            <v>S</v>
          </cell>
        </row>
        <row r="13472">
          <cell r="B13472">
            <v>93464</v>
          </cell>
          <cell r="C13472" t="str">
            <v>S</v>
          </cell>
        </row>
        <row r="13473">
          <cell r="B13473">
            <v>93465</v>
          </cell>
          <cell r="C13473" t="str">
            <v>S</v>
          </cell>
        </row>
        <row r="13474">
          <cell r="B13474">
            <v>93466</v>
          </cell>
          <cell r="C13474" t="str">
            <v>S</v>
          </cell>
        </row>
        <row r="13475">
          <cell r="B13475">
            <v>93467</v>
          </cell>
          <cell r="C13475" t="str">
            <v>S</v>
          </cell>
        </row>
        <row r="13476">
          <cell r="B13476">
            <v>93468</v>
          </cell>
          <cell r="C13476" t="str">
            <v>S</v>
          </cell>
        </row>
        <row r="13477">
          <cell r="B13477">
            <v>93469</v>
          </cell>
          <cell r="C13477" t="str">
            <v>S</v>
          </cell>
        </row>
        <row r="13478">
          <cell r="B13478">
            <v>93470</v>
          </cell>
          <cell r="C13478" t="str">
            <v>S</v>
          </cell>
        </row>
        <row r="13479">
          <cell r="B13479">
            <v>93471</v>
          </cell>
          <cell r="C13479" t="str">
            <v>S</v>
          </cell>
        </row>
        <row r="13480">
          <cell r="B13480">
            <v>93472</v>
          </cell>
          <cell r="C13480" t="str">
            <v>S</v>
          </cell>
        </row>
        <row r="13481">
          <cell r="B13481">
            <v>93473</v>
          </cell>
          <cell r="C13481" t="str">
            <v>S</v>
          </cell>
        </row>
        <row r="13482">
          <cell r="B13482">
            <v>93474</v>
          </cell>
          <cell r="C13482" t="str">
            <v>S</v>
          </cell>
        </row>
        <row r="13483">
          <cell r="B13483">
            <v>93475</v>
          </cell>
          <cell r="C13483" t="str">
            <v>S</v>
          </cell>
        </row>
        <row r="13484">
          <cell r="B13484">
            <v>93476</v>
          </cell>
          <cell r="C13484" t="str">
            <v>S</v>
          </cell>
        </row>
        <row r="13485">
          <cell r="B13485">
            <v>93477</v>
          </cell>
          <cell r="C13485" t="str">
            <v>S</v>
          </cell>
        </row>
        <row r="13486">
          <cell r="B13486">
            <v>93478</v>
          </cell>
          <cell r="C13486" t="str">
            <v>S</v>
          </cell>
        </row>
        <row r="13487">
          <cell r="B13487">
            <v>93479</v>
          </cell>
          <cell r="C13487" t="str">
            <v>S</v>
          </cell>
        </row>
        <row r="13488">
          <cell r="B13488">
            <v>93480</v>
          </cell>
          <cell r="C13488" t="str">
            <v>S</v>
          </cell>
        </row>
        <row r="13489">
          <cell r="B13489">
            <v>93481</v>
          </cell>
          <cell r="C13489" t="str">
            <v>S</v>
          </cell>
        </row>
        <row r="13490">
          <cell r="B13490">
            <v>93482</v>
          </cell>
          <cell r="C13490" t="str">
            <v>S</v>
          </cell>
        </row>
        <row r="13491">
          <cell r="B13491">
            <v>93483</v>
          </cell>
          <cell r="C13491" t="str">
            <v>S</v>
          </cell>
        </row>
        <row r="13492">
          <cell r="B13492">
            <v>93484</v>
          </cell>
          <cell r="C13492" t="str">
            <v>S</v>
          </cell>
        </row>
        <row r="13493">
          <cell r="B13493">
            <v>93485</v>
          </cell>
          <cell r="C13493" t="str">
            <v>S</v>
          </cell>
        </row>
        <row r="13494">
          <cell r="B13494">
            <v>93486</v>
          </cell>
          <cell r="C13494" t="str">
            <v>S</v>
          </cell>
        </row>
        <row r="13495">
          <cell r="B13495">
            <v>93487</v>
          </cell>
          <cell r="C13495" t="str">
            <v>S</v>
          </cell>
        </row>
        <row r="13496">
          <cell r="B13496">
            <v>93488</v>
          </cell>
          <cell r="C13496" t="str">
            <v>S</v>
          </cell>
        </row>
        <row r="13497">
          <cell r="B13497">
            <v>93489</v>
          </cell>
          <cell r="C13497" t="str">
            <v>S</v>
          </cell>
        </row>
        <row r="13498">
          <cell r="B13498">
            <v>93490</v>
          </cell>
          <cell r="C13498" t="str">
            <v>S</v>
          </cell>
        </row>
        <row r="13499">
          <cell r="B13499">
            <v>93491</v>
          </cell>
          <cell r="C13499" t="str">
            <v>S</v>
          </cell>
        </row>
        <row r="13500">
          <cell r="B13500">
            <v>93492</v>
          </cell>
          <cell r="C13500" t="str">
            <v>S</v>
          </cell>
        </row>
        <row r="13501">
          <cell r="B13501">
            <v>93493</v>
          </cell>
          <cell r="C13501" t="str">
            <v>S</v>
          </cell>
        </row>
        <row r="13502">
          <cell r="B13502">
            <v>93494</v>
          </cell>
          <cell r="C13502" t="str">
            <v>S</v>
          </cell>
        </row>
        <row r="13503">
          <cell r="B13503">
            <v>93495</v>
          </cell>
          <cell r="C13503" t="str">
            <v>S</v>
          </cell>
        </row>
        <row r="13504">
          <cell r="B13504">
            <v>93496</v>
          </cell>
          <cell r="C13504" t="str">
            <v>S</v>
          </cell>
        </row>
        <row r="13505">
          <cell r="B13505">
            <v>93497</v>
          </cell>
          <cell r="C13505" t="str">
            <v>S</v>
          </cell>
        </row>
        <row r="13506">
          <cell r="B13506">
            <v>93498</v>
          </cell>
          <cell r="C13506" t="str">
            <v>S</v>
          </cell>
        </row>
        <row r="13507">
          <cell r="B13507">
            <v>93499</v>
          </cell>
          <cell r="C13507" t="str">
            <v>S</v>
          </cell>
        </row>
        <row r="13508">
          <cell r="B13508">
            <v>93500</v>
          </cell>
          <cell r="C13508" t="str">
            <v>S</v>
          </cell>
        </row>
        <row r="13509">
          <cell r="B13509">
            <v>93501</v>
          </cell>
        </row>
        <row r="13510">
          <cell r="B13510">
            <v>93502</v>
          </cell>
        </row>
        <row r="13511">
          <cell r="B13511">
            <v>93503</v>
          </cell>
        </row>
        <row r="13512">
          <cell r="B13512">
            <v>93504</v>
          </cell>
        </row>
        <row r="13513">
          <cell r="B13513">
            <v>93505</v>
          </cell>
        </row>
        <row r="13514">
          <cell r="B13514">
            <v>93506</v>
          </cell>
        </row>
        <row r="13515">
          <cell r="B13515">
            <v>93507</v>
          </cell>
        </row>
        <row r="13516">
          <cell r="B13516">
            <v>93508</v>
          </cell>
        </row>
        <row r="13517">
          <cell r="B13517">
            <v>93509</v>
          </cell>
        </row>
        <row r="13518">
          <cell r="B13518">
            <v>93510</v>
          </cell>
        </row>
        <row r="13519">
          <cell r="B13519">
            <v>93511</v>
          </cell>
        </row>
        <row r="13520">
          <cell r="B13520">
            <v>93512</v>
          </cell>
        </row>
        <row r="13521">
          <cell r="B13521">
            <v>93513</v>
          </cell>
        </row>
        <row r="13522">
          <cell r="B13522">
            <v>93514</v>
          </cell>
        </row>
        <row r="13523">
          <cell r="B13523">
            <v>93515</v>
          </cell>
        </row>
        <row r="13524">
          <cell r="B13524">
            <v>93516</v>
          </cell>
        </row>
        <row r="13525">
          <cell r="B13525">
            <v>93517</v>
          </cell>
        </row>
        <row r="13526">
          <cell r="B13526">
            <v>93518</v>
          </cell>
        </row>
        <row r="13527">
          <cell r="B13527">
            <v>93519</v>
          </cell>
        </row>
        <row r="13528">
          <cell r="B13528">
            <v>93520</v>
          </cell>
        </row>
        <row r="13529">
          <cell r="B13529">
            <v>93521</v>
          </cell>
        </row>
        <row r="13530">
          <cell r="B13530">
            <v>93522</v>
          </cell>
        </row>
        <row r="13531">
          <cell r="B13531">
            <v>93523</v>
          </cell>
        </row>
        <row r="13532">
          <cell r="B13532">
            <v>93524</v>
          </cell>
        </row>
        <row r="13533">
          <cell r="B13533">
            <v>93525</v>
          </cell>
        </row>
        <row r="13534">
          <cell r="B13534">
            <v>93526</v>
          </cell>
        </row>
        <row r="13535">
          <cell r="B13535">
            <v>93527</v>
          </cell>
        </row>
        <row r="13536">
          <cell r="B13536">
            <v>93528</v>
          </cell>
        </row>
        <row r="13537">
          <cell r="B13537">
            <v>93529</v>
          </cell>
        </row>
        <row r="13538">
          <cell r="B13538">
            <v>93530</v>
          </cell>
        </row>
        <row r="13539">
          <cell r="B13539">
            <v>93531</v>
          </cell>
        </row>
        <row r="13540">
          <cell r="B13540">
            <v>93532</v>
          </cell>
        </row>
        <row r="13541">
          <cell r="B13541">
            <v>93533</v>
          </cell>
        </row>
        <row r="13542">
          <cell r="B13542">
            <v>93534</v>
          </cell>
        </row>
        <row r="13543">
          <cell r="B13543">
            <v>93535</v>
          </cell>
        </row>
        <row r="13544">
          <cell r="B13544">
            <v>93536</v>
          </cell>
        </row>
        <row r="13545">
          <cell r="B13545">
            <v>93537</v>
          </cell>
        </row>
        <row r="13546">
          <cell r="B13546">
            <v>93538</v>
          </cell>
        </row>
        <row r="13547">
          <cell r="B13547">
            <v>93539</v>
          </cell>
        </row>
        <row r="13548">
          <cell r="B13548">
            <v>93540</v>
          </cell>
        </row>
        <row r="13549">
          <cell r="B13549">
            <v>93541</v>
          </cell>
        </row>
        <row r="13550">
          <cell r="B13550">
            <v>93542</v>
          </cell>
        </row>
        <row r="13551">
          <cell r="B13551">
            <v>93543</v>
          </cell>
        </row>
        <row r="13552">
          <cell r="B13552">
            <v>93544</v>
          </cell>
        </row>
        <row r="13553">
          <cell r="B13553">
            <v>93545</v>
          </cell>
        </row>
        <row r="13554">
          <cell r="B13554">
            <v>93546</v>
          </cell>
        </row>
        <row r="13555">
          <cell r="B13555">
            <v>93547</v>
          </cell>
        </row>
        <row r="13556">
          <cell r="B13556">
            <v>93548</v>
          </cell>
        </row>
        <row r="13557">
          <cell r="B13557">
            <v>93549</v>
          </cell>
        </row>
        <row r="13558">
          <cell r="B13558">
            <v>93550</v>
          </cell>
        </row>
        <row r="13559">
          <cell r="B13559">
            <v>93551</v>
          </cell>
        </row>
        <row r="13560">
          <cell r="B13560">
            <v>93552</v>
          </cell>
        </row>
        <row r="13561">
          <cell r="B13561">
            <v>93553</v>
          </cell>
        </row>
        <row r="13562">
          <cell r="B13562">
            <v>93554</v>
          </cell>
        </row>
        <row r="13563">
          <cell r="B13563">
            <v>93555</v>
          </cell>
        </row>
        <row r="13564">
          <cell r="B13564">
            <v>93556</v>
          </cell>
        </row>
        <row r="13565">
          <cell r="B13565">
            <v>93557</v>
          </cell>
        </row>
        <row r="13566">
          <cell r="B13566">
            <v>93558</v>
          </cell>
        </row>
        <row r="13567">
          <cell r="B13567">
            <v>93559</v>
          </cell>
        </row>
        <row r="13568">
          <cell r="B13568">
            <v>93560</v>
          </cell>
        </row>
        <row r="13569">
          <cell r="B13569">
            <v>93561</v>
          </cell>
        </row>
        <row r="13570">
          <cell r="B13570">
            <v>93562</v>
          </cell>
        </row>
        <row r="13571">
          <cell r="B13571">
            <v>93563</v>
          </cell>
        </row>
        <row r="13572">
          <cell r="B13572">
            <v>93564</v>
          </cell>
        </row>
        <row r="13573">
          <cell r="B13573">
            <v>93565</v>
          </cell>
        </row>
        <row r="13574">
          <cell r="B13574">
            <v>93566</v>
          </cell>
        </row>
        <row r="13575">
          <cell r="B13575">
            <v>93567</v>
          </cell>
        </row>
        <row r="13576">
          <cell r="B13576">
            <v>93568</v>
          </cell>
        </row>
        <row r="13577">
          <cell r="B13577">
            <v>93569</v>
          </cell>
        </row>
        <row r="13578">
          <cell r="B13578">
            <v>93570</v>
          </cell>
        </row>
        <row r="13579">
          <cell r="B13579">
            <v>93571</v>
          </cell>
        </row>
        <row r="13580">
          <cell r="B13580">
            <v>93572</v>
          </cell>
        </row>
        <row r="13581">
          <cell r="B13581">
            <v>93573</v>
          </cell>
        </row>
        <row r="13582">
          <cell r="B13582">
            <v>93574</v>
          </cell>
        </row>
        <row r="13583">
          <cell r="B13583">
            <v>93575</v>
          </cell>
        </row>
        <row r="13584">
          <cell r="B13584">
            <v>93576</v>
          </cell>
        </row>
        <row r="13585">
          <cell r="B13585">
            <v>93577</v>
          </cell>
        </row>
        <row r="13586">
          <cell r="B13586">
            <v>93578</v>
          </cell>
        </row>
        <row r="13587">
          <cell r="B13587">
            <v>93579</v>
          </cell>
        </row>
        <row r="13588">
          <cell r="B13588">
            <v>93580</v>
          </cell>
        </row>
        <row r="13589">
          <cell r="B13589">
            <v>93581</v>
          </cell>
        </row>
        <row r="13590">
          <cell r="B13590">
            <v>93582</v>
          </cell>
        </row>
        <row r="13591">
          <cell r="B13591">
            <v>93583</v>
          </cell>
        </row>
        <row r="13592">
          <cell r="B13592">
            <v>93584</v>
          </cell>
        </row>
        <row r="13593">
          <cell r="B13593">
            <v>93585</v>
          </cell>
        </row>
        <row r="13594">
          <cell r="B13594">
            <v>93586</v>
          </cell>
        </row>
        <row r="13595">
          <cell r="B13595">
            <v>93587</v>
          </cell>
        </row>
        <row r="13596">
          <cell r="B13596">
            <v>93588</v>
          </cell>
        </row>
        <row r="13597">
          <cell r="B13597">
            <v>93589</v>
          </cell>
        </row>
        <row r="13598">
          <cell r="B13598">
            <v>93590</v>
          </cell>
        </row>
        <row r="13599">
          <cell r="B13599">
            <v>93591</v>
          </cell>
        </row>
        <row r="13600">
          <cell r="B13600">
            <v>93592</v>
          </cell>
        </row>
        <row r="13601">
          <cell r="B13601">
            <v>93593</v>
          </cell>
        </row>
        <row r="13602">
          <cell r="B13602">
            <v>93594</v>
          </cell>
        </row>
        <row r="13603">
          <cell r="B13603">
            <v>93595</v>
          </cell>
        </row>
        <row r="13604">
          <cell r="B13604">
            <v>93596</v>
          </cell>
        </row>
        <row r="13605">
          <cell r="B13605">
            <v>93597</v>
          </cell>
        </row>
        <row r="13606">
          <cell r="B13606">
            <v>93598</v>
          </cell>
        </row>
        <row r="13607">
          <cell r="B13607">
            <v>93599</v>
          </cell>
        </row>
        <row r="13608">
          <cell r="B13608">
            <v>93600</v>
          </cell>
        </row>
        <row r="13609">
          <cell r="B13609">
            <v>93601</v>
          </cell>
        </row>
        <row r="13610">
          <cell r="B13610">
            <v>93602</v>
          </cell>
        </row>
        <row r="13611">
          <cell r="B13611">
            <v>93603</v>
          </cell>
        </row>
        <row r="13612">
          <cell r="B13612">
            <v>93604</v>
          </cell>
        </row>
        <row r="13613">
          <cell r="B13613">
            <v>93605</v>
          </cell>
        </row>
        <row r="13614">
          <cell r="B13614">
            <v>93606</v>
          </cell>
        </row>
        <row r="13615">
          <cell r="B13615">
            <v>93607</v>
          </cell>
        </row>
        <row r="13616">
          <cell r="B13616">
            <v>93608</v>
          </cell>
        </row>
        <row r="13617">
          <cell r="B13617">
            <v>93609</v>
          </cell>
        </row>
        <row r="13618">
          <cell r="B13618">
            <v>93610</v>
          </cell>
        </row>
        <row r="13619">
          <cell r="B13619">
            <v>93611</v>
          </cell>
        </row>
        <row r="13620">
          <cell r="B13620">
            <v>93612</v>
          </cell>
        </row>
        <row r="13621">
          <cell r="B13621">
            <v>93613</v>
          </cell>
        </row>
        <row r="13622">
          <cell r="B13622">
            <v>93614</v>
          </cell>
        </row>
        <row r="13623">
          <cell r="B13623">
            <v>93615</v>
          </cell>
        </row>
        <row r="13624">
          <cell r="B13624">
            <v>93616</v>
          </cell>
        </row>
        <row r="13625">
          <cell r="B13625">
            <v>93617</v>
          </cell>
        </row>
        <row r="13626">
          <cell r="B13626">
            <v>93618</v>
          </cell>
        </row>
        <row r="13627">
          <cell r="B13627">
            <v>93619</v>
          </cell>
        </row>
        <row r="13628">
          <cell r="B13628">
            <v>93620</v>
          </cell>
        </row>
        <row r="13629">
          <cell r="B13629">
            <v>93621</v>
          </cell>
        </row>
        <row r="13630">
          <cell r="B13630">
            <v>93622</v>
          </cell>
        </row>
        <row r="13631">
          <cell r="B13631">
            <v>93623</v>
          </cell>
        </row>
        <row r="13632">
          <cell r="B13632">
            <v>93624</v>
          </cell>
        </row>
        <row r="13633">
          <cell r="B13633">
            <v>93625</v>
          </cell>
        </row>
        <row r="13634">
          <cell r="B13634">
            <v>93626</v>
          </cell>
        </row>
        <row r="13635">
          <cell r="B13635">
            <v>93627</v>
          </cell>
        </row>
        <row r="13636">
          <cell r="B13636">
            <v>93628</v>
          </cell>
        </row>
        <row r="13637">
          <cell r="B13637">
            <v>93629</v>
          </cell>
        </row>
        <row r="13638">
          <cell r="B13638">
            <v>93630</v>
          </cell>
        </row>
        <row r="13639">
          <cell r="B13639">
            <v>93631</v>
          </cell>
        </row>
        <row r="13640">
          <cell r="B13640">
            <v>93632</v>
          </cell>
        </row>
        <row r="13641">
          <cell r="B13641">
            <v>93633</v>
          </cell>
        </row>
        <row r="13642">
          <cell r="B13642">
            <v>93634</v>
          </cell>
        </row>
        <row r="13643">
          <cell r="B13643">
            <v>93635</v>
          </cell>
        </row>
        <row r="13644">
          <cell r="B13644">
            <v>93636</v>
          </cell>
        </row>
        <row r="13645">
          <cell r="B13645">
            <v>93637</v>
          </cell>
        </row>
        <row r="13646">
          <cell r="B13646">
            <v>93638</v>
          </cell>
        </row>
        <row r="13647">
          <cell r="B13647">
            <v>93639</v>
          </cell>
        </row>
        <row r="13648">
          <cell r="B13648">
            <v>93640</v>
          </cell>
        </row>
        <row r="13649">
          <cell r="B13649">
            <v>93641</v>
          </cell>
        </row>
        <row r="13650">
          <cell r="B13650">
            <v>93642</v>
          </cell>
        </row>
        <row r="13651">
          <cell r="B13651">
            <v>93643</v>
          </cell>
        </row>
        <row r="13652">
          <cell r="B13652">
            <v>93644</v>
          </cell>
        </row>
        <row r="13653">
          <cell r="B13653">
            <v>93645</v>
          </cell>
        </row>
        <row r="13654">
          <cell r="B13654">
            <v>93646</v>
          </cell>
        </row>
        <row r="13655">
          <cell r="B13655">
            <v>93647</v>
          </cell>
        </row>
        <row r="13656">
          <cell r="B13656">
            <v>93648</v>
          </cell>
        </row>
        <row r="13657">
          <cell r="B13657">
            <v>93649</v>
          </cell>
        </row>
        <row r="13658">
          <cell r="B13658">
            <v>93650</v>
          </cell>
        </row>
        <row r="13659">
          <cell r="B13659">
            <v>93651</v>
          </cell>
        </row>
        <row r="13660">
          <cell r="B13660">
            <v>93652</v>
          </cell>
        </row>
        <row r="13661">
          <cell r="B13661">
            <v>93653</v>
          </cell>
        </row>
        <row r="13662">
          <cell r="B13662">
            <v>93654</v>
          </cell>
        </row>
        <row r="13663">
          <cell r="B13663">
            <v>93655</v>
          </cell>
        </row>
        <row r="13664">
          <cell r="B13664">
            <v>93656</v>
          </cell>
        </row>
        <row r="13665">
          <cell r="B13665">
            <v>93657</v>
          </cell>
        </row>
        <row r="13666">
          <cell r="B13666">
            <v>93658</v>
          </cell>
        </row>
        <row r="13667">
          <cell r="B13667">
            <v>93659</v>
          </cell>
        </row>
        <row r="13668">
          <cell r="B13668">
            <v>93660</v>
          </cell>
        </row>
        <row r="13669">
          <cell r="B13669">
            <v>93661</v>
          </cell>
        </row>
        <row r="13670">
          <cell r="B13670">
            <v>93662</v>
          </cell>
        </row>
        <row r="13671">
          <cell r="B13671">
            <v>93663</v>
          </cell>
        </row>
        <row r="13672">
          <cell r="B13672">
            <v>93664</v>
          </cell>
        </row>
        <row r="13673">
          <cell r="B13673">
            <v>93665</v>
          </cell>
        </row>
        <row r="13674">
          <cell r="B13674">
            <v>93666</v>
          </cell>
        </row>
        <row r="13675">
          <cell r="B13675">
            <v>93667</v>
          </cell>
        </row>
        <row r="13676">
          <cell r="B13676">
            <v>93668</v>
          </cell>
        </row>
        <row r="13677">
          <cell r="B13677">
            <v>93669</v>
          </cell>
        </row>
        <row r="13678">
          <cell r="B13678">
            <v>93670</v>
          </cell>
        </row>
        <row r="13679">
          <cell r="B13679">
            <v>93671</v>
          </cell>
        </row>
        <row r="13680">
          <cell r="B13680">
            <v>93672</v>
          </cell>
        </row>
        <row r="13681">
          <cell r="B13681">
            <v>93673</v>
          </cell>
        </row>
        <row r="13682">
          <cell r="B13682">
            <v>93674</v>
          </cell>
        </row>
        <row r="13683">
          <cell r="B13683">
            <v>93675</v>
          </cell>
        </row>
        <row r="13684">
          <cell r="B13684">
            <v>93676</v>
          </cell>
        </row>
        <row r="13685">
          <cell r="B13685">
            <v>93677</v>
          </cell>
        </row>
        <row r="13686">
          <cell r="B13686">
            <v>93678</v>
          </cell>
        </row>
        <row r="13687">
          <cell r="B13687">
            <v>93679</v>
          </cell>
        </row>
        <row r="13688">
          <cell r="B13688">
            <v>93680</v>
          </cell>
        </row>
        <row r="13689">
          <cell r="B13689">
            <v>93681</v>
          </cell>
        </row>
        <row r="13690">
          <cell r="B13690">
            <v>93682</v>
          </cell>
        </row>
        <row r="13691">
          <cell r="B13691">
            <v>93683</v>
          </cell>
        </row>
        <row r="13692">
          <cell r="B13692">
            <v>93684</v>
          </cell>
        </row>
        <row r="13693">
          <cell r="B13693">
            <v>93685</v>
          </cell>
        </row>
        <row r="13694">
          <cell r="B13694">
            <v>93686</v>
          </cell>
        </row>
        <row r="13695">
          <cell r="B13695">
            <v>93687</v>
          </cell>
        </row>
        <row r="13696">
          <cell r="B13696">
            <v>93688</v>
          </cell>
        </row>
        <row r="13697">
          <cell r="B13697">
            <v>93689</v>
          </cell>
        </row>
        <row r="13698">
          <cell r="B13698">
            <v>93690</v>
          </cell>
        </row>
        <row r="13699">
          <cell r="B13699">
            <v>93691</v>
          </cell>
        </row>
        <row r="13700">
          <cell r="B13700">
            <v>93692</v>
          </cell>
        </row>
        <row r="13701">
          <cell r="B13701">
            <v>93693</v>
          </cell>
        </row>
        <row r="13702">
          <cell r="B13702">
            <v>93694</v>
          </cell>
        </row>
        <row r="13703">
          <cell r="B13703">
            <v>93695</v>
          </cell>
        </row>
        <row r="13704">
          <cell r="B13704">
            <v>93696</v>
          </cell>
        </row>
        <row r="13705">
          <cell r="B13705">
            <v>93697</v>
          </cell>
        </row>
        <row r="13706">
          <cell r="B13706">
            <v>93698</v>
          </cell>
        </row>
        <row r="13707">
          <cell r="B13707">
            <v>93699</v>
          </cell>
        </row>
        <row r="13708">
          <cell r="B13708">
            <v>93700</v>
          </cell>
        </row>
        <row r="13709">
          <cell r="B13709">
            <v>93701</v>
          </cell>
        </row>
        <row r="13710">
          <cell r="B13710">
            <v>93702</v>
          </cell>
        </row>
        <row r="13711">
          <cell r="B13711">
            <v>93703</v>
          </cell>
        </row>
        <row r="13712">
          <cell r="B13712">
            <v>93704</v>
          </cell>
        </row>
        <row r="13713">
          <cell r="B13713">
            <v>93705</v>
          </cell>
        </row>
        <row r="13714">
          <cell r="B13714">
            <v>93706</v>
          </cell>
        </row>
        <row r="13715">
          <cell r="B13715">
            <v>93707</v>
          </cell>
        </row>
        <row r="13716">
          <cell r="B13716">
            <v>93708</v>
          </cell>
        </row>
        <row r="13717">
          <cell r="B13717">
            <v>93709</v>
          </cell>
        </row>
        <row r="13718">
          <cell r="B13718">
            <v>93710</v>
          </cell>
        </row>
        <row r="13719">
          <cell r="B13719">
            <v>93711</v>
          </cell>
        </row>
        <row r="13720">
          <cell r="B13720">
            <v>93712</v>
          </cell>
        </row>
        <row r="13721">
          <cell r="B13721">
            <v>93713</v>
          </cell>
        </row>
        <row r="13722">
          <cell r="B13722">
            <v>93714</v>
          </cell>
        </row>
        <row r="13723">
          <cell r="B13723">
            <v>93715</v>
          </cell>
        </row>
        <row r="13724">
          <cell r="B13724">
            <v>93716</v>
          </cell>
        </row>
        <row r="13725">
          <cell r="B13725">
            <v>93717</v>
          </cell>
        </row>
        <row r="13726">
          <cell r="B13726">
            <v>93718</v>
          </cell>
        </row>
        <row r="13727">
          <cell r="B13727">
            <v>93719</v>
          </cell>
        </row>
        <row r="13728">
          <cell r="B13728">
            <v>93720</v>
          </cell>
        </row>
        <row r="13729">
          <cell r="B13729">
            <v>93721</v>
          </cell>
        </row>
        <row r="13730">
          <cell r="B13730">
            <v>93722</v>
          </cell>
        </row>
        <row r="13731">
          <cell r="B13731">
            <v>93723</v>
          </cell>
        </row>
        <row r="13732">
          <cell r="B13732">
            <v>93724</v>
          </cell>
        </row>
        <row r="13733">
          <cell r="B13733">
            <v>93725</v>
          </cell>
        </row>
        <row r="13734">
          <cell r="B13734">
            <v>93726</v>
          </cell>
        </row>
        <row r="13735">
          <cell r="B13735">
            <v>93727</v>
          </cell>
        </row>
        <row r="13736">
          <cell r="B13736">
            <v>93728</v>
          </cell>
        </row>
        <row r="13737">
          <cell r="B13737">
            <v>93729</v>
          </cell>
        </row>
        <row r="13738">
          <cell r="B13738">
            <v>93730</v>
          </cell>
        </row>
        <row r="13739">
          <cell r="B13739">
            <v>93731</v>
          </cell>
        </row>
        <row r="13740">
          <cell r="B13740">
            <v>93732</v>
          </cell>
        </row>
        <row r="13741">
          <cell r="B13741">
            <v>93733</v>
          </cell>
        </row>
        <row r="13742">
          <cell r="B13742">
            <v>93734</v>
          </cell>
        </row>
        <row r="13743">
          <cell r="B13743">
            <v>93735</v>
          </cell>
        </row>
        <row r="13744">
          <cell r="B13744">
            <v>93736</v>
          </cell>
        </row>
        <row r="13745">
          <cell r="B13745">
            <v>93737</v>
          </cell>
        </row>
        <row r="13746">
          <cell r="B13746">
            <v>93738</v>
          </cell>
        </row>
        <row r="13747">
          <cell r="B13747">
            <v>93739</v>
          </cell>
        </row>
        <row r="13748">
          <cell r="B13748">
            <v>93740</v>
          </cell>
        </row>
        <row r="13749">
          <cell r="B13749">
            <v>93741</v>
          </cell>
        </row>
        <row r="13750">
          <cell r="B13750">
            <v>93742</v>
          </cell>
        </row>
        <row r="13751">
          <cell r="B13751">
            <v>93743</v>
          </cell>
        </row>
        <row r="13752">
          <cell r="B13752">
            <v>93744</v>
          </cell>
        </row>
        <row r="13753">
          <cell r="B13753">
            <v>93745</v>
          </cell>
        </row>
        <row r="13754">
          <cell r="B13754">
            <v>93746</v>
          </cell>
        </row>
        <row r="13755">
          <cell r="B13755">
            <v>93747</v>
          </cell>
        </row>
        <row r="13756">
          <cell r="B13756">
            <v>93748</v>
          </cell>
        </row>
        <row r="13757">
          <cell r="B13757">
            <v>93749</v>
          </cell>
        </row>
        <row r="13758">
          <cell r="B13758">
            <v>93750</v>
          </cell>
        </row>
        <row r="13759">
          <cell r="B13759">
            <v>93751</v>
          </cell>
        </row>
        <row r="13760">
          <cell r="B13760">
            <v>93752</v>
          </cell>
        </row>
        <row r="13761">
          <cell r="B13761">
            <v>93753</v>
          </cell>
        </row>
        <row r="13762">
          <cell r="B13762">
            <v>93754</v>
          </cell>
        </row>
        <row r="13763">
          <cell r="B13763">
            <v>93755</v>
          </cell>
        </row>
        <row r="13764">
          <cell r="B13764">
            <v>93756</v>
          </cell>
        </row>
        <row r="13765">
          <cell r="B13765">
            <v>93757</v>
          </cell>
        </row>
        <row r="13766">
          <cell r="B13766">
            <v>93758</v>
          </cell>
        </row>
        <row r="13767">
          <cell r="B13767">
            <v>93759</v>
          </cell>
        </row>
        <row r="13768">
          <cell r="B13768">
            <v>93760</v>
          </cell>
        </row>
        <row r="13769">
          <cell r="B13769">
            <v>93761</v>
          </cell>
        </row>
        <row r="13770">
          <cell r="B13770">
            <v>93762</v>
          </cell>
        </row>
        <row r="13771">
          <cell r="B13771">
            <v>93763</v>
          </cell>
        </row>
        <row r="13772">
          <cell r="B13772">
            <v>93764</v>
          </cell>
        </row>
        <row r="13773">
          <cell r="B13773">
            <v>93765</v>
          </cell>
        </row>
        <row r="13774">
          <cell r="B13774">
            <v>93766</v>
          </cell>
        </row>
        <row r="13775">
          <cell r="B13775">
            <v>93767</v>
          </cell>
        </row>
        <row r="13776">
          <cell r="B13776">
            <v>93768</v>
          </cell>
        </row>
        <row r="13777">
          <cell r="B13777">
            <v>93769</v>
          </cell>
        </row>
        <row r="13778">
          <cell r="B13778">
            <v>93770</v>
          </cell>
        </row>
        <row r="13779">
          <cell r="B13779">
            <v>93771</v>
          </cell>
        </row>
        <row r="13780">
          <cell r="B13780">
            <v>93772</v>
          </cell>
        </row>
        <row r="13781">
          <cell r="B13781">
            <v>93773</v>
          </cell>
        </row>
        <row r="13782">
          <cell r="B13782">
            <v>93774</v>
          </cell>
        </row>
        <row r="13783">
          <cell r="B13783">
            <v>93775</v>
          </cell>
        </row>
        <row r="13784">
          <cell r="B13784">
            <v>93776</v>
          </cell>
        </row>
        <row r="13785">
          <cell r="B13785">
            <v>93777</v>
          </cell>
        </row>
        <row r="13786">
          <cell r="B13786">
            <v>93778</v>
          </cell>
        </row>
        <row r="13787">
          <cell r="B13787">
            <v>93779</v>
          </cell>
        </row>
        <row r="13788">
          <cell r="B13788">
            <v>93780</v>
          </cell>
        </row>
        <row r="13789">
          <cell r="B13789">
            <v>93781</v>
          </cell>
        </row>
        <row r="13790">
          <cell r="B13790">
            <v>93782</v>
          </cell>
        </row>
        <row r="13791">
          <cell r="B13791">
            <v>93783</v>
          </cell>
        </row>
        <row r="13792">
          <cell r="B13792">
            <v>93784</v>
          </cell>
        </row>
        <row r="13793">
          <cell r="B13793">
            <v>93785</v>
          </cell>
        </row>
        <row r="13794">
          <cell r="B13794">
            <v>93786</v>
          </cell>
        </row>
        <row r="13795">
          <cell r="B13795">
            <v>93787</v>
          </cell>
        </row>
        <row r="13796">
          <cell r="B13796">
            <v>93788</v>
          </cell>
        </row>
        <row r="13797">
          <cell r="B13797">
            <v>93789</v>
          </cell>
        </row>
        <row r="13798">
          <cell r="B13798">
            <v>93790</v>
          </cell>
        </row>
        <row r="13799">
          <cell r="B13799">
            <v>93791</v>
          </cell>
        </row>
        <row r="13800">
          <cell r="B13800">
            <v>93792</v>
          </cell>
        </row>
        <row r="13801">
          <cell r="B13801">
            <v>93793</v>
          </cell>
        </row>
        <row r="13802">
          <cell r="B13802">
            <v>93794</v>
          </cell>
        </row>
        <row r="13803">
          <cell r="B13803">
            <v>93795</v>
          </cell>
        </row>
        <row r="13804">
          <cell r="B13804">
            <v>93796</v>
          </cell>
        </row>
        <row r="13805">
          <cell r="B13805">
            <v>93797</v>
          </cell>
        </row>
        <row r="13806">
          <cell r="B13806">
            <v>93798</v>
          </cell>
        </row>
        <row r="13807">
          <cell r="B13807">
            <v>93799</v>
          </cell>
        </row>
        <row r="13808">
          <cell r="B13808">
            <v>93800</v>
          </cell>
        </row>
        <row r="13809">
          <cell r="B13809">
            <v>93801</v>
          </cell>
        </row>
        <row r="13810">
          <cell r="B13810">
            <v>93802</v>
          </cell>
        </row>
        <row r="13811">
          <cell r="B13811">
            <v>93803</v>
          </cell>
        </row>
        <row r="13812">
          <cell r="B13812">
            <v>93804</v>
          </cell>
        </row>
        <row r="13813">
          <cell r="B13813">
            <v>93805</v>
          </cell>
        </row>
        <row r="13814">
          <cell r="B13814">
            <v>93806</v>
          </cell>
        </row>
        <row r="13815">
          <cell r="B13815">
            <v>93807</v>
          </cell>
        </row>
        <row r="13816">
          <cell r="B13816">
            <v>93808</v>
          </cell>
        </row>
        <row r="13817">
          <cell r="B13817">
            <v>93809</v>
          </cell>
        </row>
        <row r="13818">
          <cell r="B13818">
            <v>93810</v>
          </cell>
        </row>
        <row r="13819">
          <cell r="B13819">
            <v>93811</v>
          </cell>
        </row>
        <row r="13820">
          <cell r="B13820">
            <v>93812</v>
          </cell>
        </row>
        <row r="13821">
          <cell r="B13821">
            <v>93813</v>
          </cell>
        </row>
        <row r="13822">
          <cell r="B13822">
            <v>93814</v>
          </cell>
        </row>
        <row r="13823">
          <cell r="B13823">
            <v>93815</v>
          </cell>
        </row>
        <row r="13824">
          <cell r="B13824">
            <v>93816</v>
          </cell>
        </row>
        <row r="13825">
          <cell r="B13825">
            <v>93817</v>
          </cell>
        </row>
        <row r="13826">
          <cell r="B13826">
            <v>93818</v>
          </cell>
        </row>
        <row r="13827">
          <cell r="B13827">
            <v>93819</v>
          </cell>
        </row>
        <row r="13828">
          <cell r="B13828">
            <v>93820</v>
          </cell>
        </row>
        <row r="13829">
          <cell r="B13829">
            <v>93821</v>
          </cell>
        </row>
        <row r="13830">
          <cell r="B13830">
            <v>93822</v>
          </cell>
        </row>
        <row r="13831">
          <cell r="B13831">
            <v>93823</v>
          </cell>
        </row>
        <row r="13832">
          <cell r="B13832">
            <v>93824</v>
          </cell>
        </row>
        <row r="13833">
          <cell r="B13833">
            <v>93825</v>
          </cell>
        </row>
        <row r="13834">
          <cell r="B13834">
            <v>93826</v>
          </cell>
        </row>
        <row r="13835">
          <cell r="B13835">
            <v>93827</v>
          </cell>
        </row>
        <row r="13836">
          <cell r="B13836">
            <v>93828</v>
          </cell>
        </row>
        <row r="13837">
          <cell r="B13837">
            <v>93829</v>
          </cell>
        </row>
        <row r="13838">
          <cell r="B13838">
            <v>93830</v>
          </cell>
        </row>
        <row r="13839">
          <cell r="B13839">
            <v>93831</v>
          </cell>
        </row>
        <row r="13840">
          <cell r="B13840">
            <v>93832</v>
          </cell>
        </row>
        <row r="13841">
          <cell r="B13841">
            <v>93833</v>
          </cell>
        </row>
        <row r="13842">
          <cell r="B13842">
            <v>93834</v>
          </cell>
        </row>
        <row r="13843">
          <cell r="B13843">
            <v>93835</v>
          </cell>
        </row>
        <row r="13844">
          <cell r="B13844">
            <v>93836</v>
          </cell>
        </row>
        <row r="13845">
          <cell r="B13845">
            <v>93837</v>
          </cell>
        </row>
        <row r="13846">
          <cell r="B13846">
            <v>93838</v>
          </cell>
        </row>
        <row r="13847">
          <cell r="B13847">
            <v>93839</v>
          </cell>
        </row>
        <row r="13848">
          <cell r="B13848">
            <v>93840</v>
          </cell>
        </row>
        <row r="13849">
          <cell r="B13849">
            <v>93841</v>
          </cell>
        </row>
        <row r="13850">
          <cell r="B13850">
            <v>93842</v>
          </cell>
        </row>
        <row r="13851">
          <cell r="B13851">
            <v>93843</v>
          </cell>
        </row>
        <row r="13852">
          <cell r="B13852">
            <v>93844</v>
          </cell>
        </row>
        <row r="13853">
          <cell r="B13853">
            <v>93845</v>
          </cell>
        </row>
        <row r="13854">
          <cell r="B13854">
            <v>93846</v>
          </cell>
        </row>
        <row r="13855">
          <cell r="B13855">
            <v>93847</v>
          </cell>
        </row>
        <row r="13856">
          <cell r="B13856">
            <v>93848</v>
          </cell>
        </row>
        <row r="13857">
          <cell r="B13857">
            <v>93849</v>
          </cell>
        </row>
        <row r="13858">
          <cell r="B13858">
            <v>93850</v>
          </cell>
        </row>
        <row r="13859">
          <cell r="B13859">
            <v>93851</v>
          </cell>
        </row>
        <row r="13860">
          <cell r="B13860">
            <v>93852</v>
          </cell>
        </row>
        <row r="13861">
          <cell r="B13861">
            <v>93853</v>
          </cell>
        </row>
        <row r="13862">
          <cell r="B13862">
            <v>93854</v>
          </cell>
        </row>
        <row r="13863">
          <cell r="B13863">
            <v>93855</v>
          </cell>
        </row>
        <row r="13864">
          <cell r="B13864">
            <v>93856</v>
          </cell>
        </row>
        <row r="13865">
          <cell r="B13865">
            <v>93857</v>
          </cell>
        </row>
        <row r="13866">
          <cell r="B13866">
            <v>93858</v>
          </cell>
        </row>
        <row r="13867">
          <cell r="B13867">
            <v>93859</v>
          </cell>
        </row>
        <row r="13868">
          <cell r="B13868">
            <v>93860</v>
          </cell>
        </row>
        <row r="13869">
          <cell r="B13869">
            <v>93861</v>
          </cell>
        </row>
        <row r="13870">
          <cell r="B13870">
            <v>93862</v>
          </cell>
        </row>
        <row r="13871">
          <cell r="B13871">
            <v>93863</v>
          </cell>
        </row>
        <row r="13872">
          <cell r="B13872">
            <v>93864</v>
          </cell>
        </row>
        <row r="13873">
          <cell r="B13873">
            <v>93865</v>
          </cell>
        </row>
        <row r="13874">
          <cell r="B13874">
            <v>93866</v>
          </cell>
        </row>
        <row r="13875">
          <cell r="B13875">
            <v>93867</v>
          </cell>
        </row>
        <row r="13876">
          <cell r="B13876">
            <v>93868</v>
          </cell>
        </row>
        <row r="13877">
          <cell r="B13877">
            <v>93869</v>
          </cell>
        </row>
        <row r="13878">
          <cell r="B13878">
            <v>93870</v>
          </cell>
        </row>
        <row r="13879">
          <cell r="B13879">
            <v>93871</v>
          </cell>
        </row>
        <row r="13880">
          <cell r="B13880">
            <v>93872</v>
          </cell>
        </row>
        <row r="13881">
          <cell r="B13881">
            <v>93873</v>
          </cell>
        </row>
        <row r="13882">
          <cell r="B13882">
            <v>93874</v>
          </cell>
        </row>
        <row r="13883">
          <cell r="B13883">
            <v>93875</v>
          </cell>
        </row>
        <row r="13884">
          <cell r="B13884">
            <v>93876</v>
          </cell>
        </row>
        <row r="13885">
          <cell r="B13885">
            <v>93877</v>
          </cell>
        </row>
        <row r="13886">
          <cell r="B13886">
            <v>93878</v>
          </cell>
        </row>
        <row r="13887">
          <cell r="B13887">
            <v>93879</v>
          </cell>
        </row>
        <row r="13888">
          <cell r="B13888">
            <v>93880</v>
          </cell>
        </row>
        <row r="13889">
          <cell r="B13889">
            <v>93881</v>
          </cell>
        </row>
        <row r="13890">
          <cell r="B13890">
            <v>93882</v>
          </cell>
        </row>
        <row r="13891">
          <cell r="B13891">
            <v>93883</v>
          </cell>
        </row>
        <row r="13892">
          <cell r="B13892">
            <v>93884</v>
          </cell>
        </row>
        <row r="13893">
          <cell r="B13893">
            <v>93885</v>
          </cell>
        </row>
        <row r="13894">
          <cell r="B13894">
            <v>93886</v>
          </cell>
        </row>
        <row r="13895">
          <cell r="B13895">
            <v>93887</v>
          </cell>
        </row>
        <row r="13896">
          <cell r="B13896">
            <v>93888</v>
          </cell>
        </row>
        <row r="13897">
          <cell r="B13897">
            <v>93889</v>
          </cell>
        </row>
        <row r="13898">
          <cell r="B13898">
            <v>93890</v>
          </cell>
        </row>
        <row r="13899">
          <cell r="B13899">
            <v>93891</v>
          </cell>
        </row>
        <row r="13900">
          <cell r="B13900">
            <v>93892</v>
          </cell>
        </row>
        <row r="13901">
          <cell r="B13901">
            <v>93893</v>
          </cell>
        </row>
        <row r="13902">
          <cell r="B13902">
            <v>93894</v>
          </cell>
        </row>
        <row r="13903">
          <cell r="B13903">
            <v>93895</v>
          </cell>
        </row>
        <row r="13904">
          <cell r="B13904">
            <v>93896</v>
          </cell>
        </row>
        <row r="13905">
          <cell r="B13905">
            <v>93897</v>
          </cell>
        </row>
        <row r="13906">
          <cell r="B13906">
            <v>93898</v>
          </cell>
        </row>
        <row r="13907">
          <cell r="B13907">
            <v>93899</v>
          </cell>
        </row>
        <row r="13908">
          <cell r="B13908">
            <v>93900</v>
          </cell>
        </row>
        <row r="13909">
          <cell r="B13909">
            <v>93901</v>
          </cell>
        </row>
        <row r="13910">
          <cell r="B13910">
            <v>93902</v>
          </cell>
        </row>
        <row r="13911">
          <cell r="B13911">
            <v>93903</v>
          </cell>
        </row>
        <row r="13912">
          <cell r="B13912">
            <v>93904</v>
          </cell>
        </row>
        <row r="13913">
          <cell r="B13913">
            <v>93905</v>
          </cell>
        </row>
        <row r="13914">
          <cell r="B13914">
            <v>93906</v>
          </cell>
        </row>
        <row r="13915">
          <cell r="B13915">
            <v>93907</v>
          </cell>
        </row>
        <row r="13916">
          <cell r="B13916">
            <v>93908</v>
          </cell>
        </row>
        <row r="13917">
          <cell r="B13917">
            <v>93909</v>
          </cell>
        </row>
        <row r="13918">
          <cell r="B13918">
            <v>93910</v>
          </cell>
        </row>
        <row r="13919">
          <cell r="B13919">
            <v>93911</v>
          </cell>
        </row>
        <row r="13920">
          <cell r="B13920">
            <v>93912</v>
          </cell>
        </row>
        <row r="13921">
          <cell r="B13921">
            <v>93913</v>
          </cell>
        </row>
        <row r="13922">
          <cell r="B13922">
            <v>93914</v>
          </cell>
        </row>
        <row r="13923">
          <cell r="B13923">
            <v>93915</v>
          </cell>
        </row>
        <row r="13924">
          <cell r="B13924">
            <v>93916</v>
          </cell>
        </row>
        <row r="13925">
          <cell r="B13925">
            <v>93917</v>
          </cell>
        </row>
        <row r="13926">
          <cell r="B13926">
            <v>93918</v>
          </cell>
        </row>
        <row r="13927">
          <cell r="B13927">
            <v>93919</v>
          </cell>
        </row>
        <row r="13928">
          <cell r="B13928">
            <v>93920</v>
          </cell>
        </row>
        <row r="13929">
          <cell r="B13929">
            <v>93921</v>
          </cell>
        </row>
        <row r="13930">
          <cell r="B13930">
            <v>93922</v>
          </cell>
        </row>
        <row r="13931">
          <cell r="B13931">
            <v>93923</v>
          </cell>
        </row>
        <row r="13932">
          <cell r="B13932">
            <v>93924</v>
          </cell>
        </row>
        <row r="13933">
          <cell r="B13933">
            <v>93925</v>
          </cell>
        </row>
        <row r="13934">
          <cell r="B13934">
            <v>93926</v>
          </cell>
        </row>
        <row r="13935">
          <cell r="B13935">
            <v>93927</v>
          </cell>
        </row>
        <row r="13936">
          <cell r="B13936">
            <v>93928</v>
          </cell>
        </row>
        <row r="13937">
          <cell r="B13937">
            <v>93929</v>
          </cell>
        </row>
        <row r="13938">
          <cell r="B13938">
            <v>93930</v>
          </cell>
        </row>
        <row r="13939">
          <cell r="B13939">
            <v>93931</v>
          </cell>
        </row>
        <row r="13940">
          <cell r="B13940">
            <v>93932</v>
          </cell>
        </row>
        <row r="13941">
          <cell r="B13941">
            <v>93933</v>
          </cell>
        </row>
        <row r="13942">
          <cell r="B13942">
            <v>93934</v>
          </cell>
        </row>
        <row r="13943">
          <cell r="B13943">
            <v>93935</v>
          </cell>
        </row>
        <row r="13944">
          <cell r="B13944">
            <v>93936</v>
          </cell>
        </row>
        <row r="13945">
          <cell r="B13945">
            <v>93937</v>
          </cell>
        </row>
        <row r="13946">
          <cell r="B13946">
            <v>93938</v>
          </cell>
        </row>
        <row r="13947">
          <cell r="B13947">
            <v>93939</v>
          </cell>
        </row>
        <row r="13948">
          <cell r="B13948">
            <v>93940</v>
          </cell>
        </row>
        <row r="13949">
          <cell r="B13949">
            <v>93941</v>
          </cell>
        </row>
        <row r="13950">
          <cell r="B13950">
            <v>93942</v>
          </cell>
        </row>
        <row r="13951">
          <cell r="B13951">
            <v>93943</v>
          </cell>
        </row>
        <row r="13952">
          <cell r="B13952">
            <v>93944</v>
          </cell>
        </row>
        <row r="13953">
          <cell r="B13953">
            <v>93945</v>
          </cell>
        </row>
        <row r="13954">
          <cell r="B13954">
            <v>93946</v>
          </cell>
        </row>
        <row r="13955">
          <cell r="B13955">
            <v>93947</v>
          </cell>
        </row>
        <row r="13956">
          <cell r="B13956">
            <v>93948</v>
          </cell>
        </row>
        <row r="13957">
          <cell r="B13957">
            <v>93949</v>
          </cell>
        </row>
        <row r="13958">
          <cell r="B13958">
            <v>93950</v>
          </cell>
        </row>
        <row r="13959">
          <cell r="B13959">
            <v>93951</v>
          </cell>
        </row>
        <row r="13960">
          <cell r="B13960">
            <v>93952</v>
          </cell>
        </row>
        <row r="13961">
          <cell r="B13961">
            <v>93953</v>
          </cell>
        </row>
        <row r="13962">
          <cell r="B13962">
            <v>93954</v>
          </cell>
        </row>
        <row r="13963">
          <cell r="B13963">
            <v>93955</v>
          </cell>
        </row>
        <row r="13964">
          <cell r="B13964">
            <v>93956</v>
          </cell>
        </row>
        <row r="13965">
          <cell r="B13965">
            <v>93957</v>
          </cell>
        </row>
        <row r="13966">
          <cell r="B13966">
            <v>93958</v>
          </cell>
        </row>
        <row r="13967">
          <cell r="B13967">
            <v>93959</v>
          </cell>
        </row>
        <row r="13968">
          <cell r="B13968">
            <v>93960</v>
          </cell>
        </row>
        <row r="13969">
          <cell r="B13969">
            <v>93961</v>
          </cell>
        </row>
        <row r="13970">
          <cell r="B13970">
            <v>93962</v>
          </cell>
        </row>
        <row r="13971">
          <cell r="B13971">
            <v>93963</v>
          </cell>
        </row>
        <row r="13972">
          <cell r="B13972">
            <v>93964</v>
          </cell>
        </row>
        <row r="13973">
          <cell r="B13973">
            <v>93965</v>
          </cell>
        </row>
        <row r="13974">
          <cell r="B13974">
            <v>93966</v>
          </cell>
        </row>
        <row r="13975">
          <cell r="B13975">
            <v>93967</v>
          </cell>
        </row>
        <row r="13976">
          <cell r="B13976">
            <v>93968</v>
          </cell>
        </row>
        <row r="13977">
          <cell r="B13977">
            <v>93969</v>
          </cell>
        </row>
        <row r="13978">
          <cell r="B13978">
            <v>93970</v>
          </cell>
        </row>
        <row r="13979">
          <cell r="B13979">
            <v>93971</v>
          </cell>
        </row>
        <row r="13980">
          <cell r="B13980">
            <v>93972</v>
          </cell>
        </row>
        <row r="13981">
          <cell r="B13981">
            <v>93973</v>
          </cell>
        </row>
        <row r="13982">
          <cell r="B13982">
            <v>93974</v>
          </cell>
        </row>
        <row r="13983">
          <cell r="B13983">
            <v>93975</v>
          </cell>
        </row>
        <row r="13984">
          <cell r="B13984">
            <v>93976</v>
          </cell>
        </row>
        <row r="13985">
          <cell r="B13985">
            <v>93977</v>
          </cell>
        </row>
        <row r="13986">
          <cell r="B13986">
            <v>93978</v>
          </cell>
        </row>
        <row r="13987">
          <cell r="B13987">
            <v>93979</v>
          </cell>
        </row>
        <row r="13988">
          <cell r="B13988">
            <v>93980</v>
          </cell>
        </row>
        <row r="13989">
          <cell r="B13989">
            <v>93981</v>
          </cell>
        </row>
        <row r="13990">
          <cell r="B13990">
            <v>93982</v>
          </cell>
        </row>
        <row r="13991">
          <cell r="B13991">
            <v>93983</v>
          </cell>
        </row>
        <row r="13992">
          <cell r="B13992">
            <v>93984</v>
          </cell>
        </row>
        <row r="13993">
          <cell r="B13993">
            <v>93985</v>
          </cell>
        </row>
        <row r="13994">
          <cell r="B13994">
            <v>93986</v>
          </cell>
        </row>
        <row r="13995">
          <cell r="B13995">
            <v>93987</v>
          </cell>
        </row>
        <row r="13996">
          <cell r="B13996">
            <v>93988</v>
          </cell>
        </row>
        <row r="13997">
          <cell r="B13997">
            <v>93989</v>
          </cell>
        </row>
        <row r="13998">
          <cell r="B13998">
            <v>93990</v>
          </cell>
        </row>
        <row r="13999">
          <cell r="B13999">
            <v>93991</v>
          </cell>
        </row>
        <row r="14000">
          <cell r="B14000">
            <v>93992</v>
          </cell>
        </row>
        <row r="14001">
          <cell r="B14001">
            <v>93993</v>
          </cell>
        </row>
        <row r="14002">
          <cell r="B14002">
            <v>93994</v>
          </cell>
        </row>
        <row r="14003">
          <cell r="B14003">
            <v>93995</v>
          </cell>
        </row>
        <row r="14004">
          <cell r="B14004">
            <v>93996</v>
          </cell>
        </row>
        <row r="14005">
          <cell r="B14005">
            <v>93997</v>
          </cell>
        </row>
        <row r="14006">
          <cell r="B14006">
            <v>93998</v>
          </cell>
        </row>
        <row r="14007">
          <cell r="B14007">
            <v>93999</v>
          </cell>
        </row>
        <row r="14008">
          <cell r="B14008">
            <v>94000</v>
          </cell>
          <cell r="C14008" t="str">
            <v>T</v>
          </cell>
        </row>
        <row r="14009">
          <cell r="B14009">
            <v>94001</v>
          </cell>
          <cell r="C14009" t="str">
            <v>T</v>
          </cell>
        </row>
        <row r="14010">
          <cell r="B14010">
            <v>94002</v>
          </cell>
          <cell r="C14010" t="str">
            <v>T</v>
          </cell>
        </row>
        <row r="14011">
          <cell r="B14011">
            <v>94003</v>
          </cell>
          <cell r="C14011" t="str">
            <v>T</v>
          </cell>
        </row>
        <row r="14012">
          <cell r="B14012">
            <v>94004</v>
          </cell>
          <cell r="C14012" t="str">
            <v>T</v>
          </cell>
        </row>
        <row r="14013">
          <cell r="B14013">
            <v>94005</v>
          </cell>
          <cell r="C14013" t="str">
            <v>T</v>
          </cell>
        </row>
        <row r="14014">
          <cell r="B14014">
            <v>94006</v>
          </cell>
          <cell r="C14014" t="str">
            <v>T</v>
          </cell>
        </row>
        <row r="14015">
          <cell r="B14015">
            <v>94007</v>
          </cell>
          <cell r="C14015" t="str">
            <v>T</v>
          </cell>
        </row>
        <row r="14016">
          <cell r="B14016">
            <v>94008</v>
          </cell>
          <cell r="C14016" t="str">
            <v>T</v>
          </cell>
        </row>
        <row r="14017">
          <cell r="B14017">
            <v>94009</v>
          </cell>
          <cell r="C14017" t="str">
            <v>T</v>
          </cell>
        </row>
        <row r="14018">
          <cell r="B14018">
            <v>94010</v>
          </cell>
          <cell r="C14018" t="str">
            <v>T</v>
          </cell>
        </row>
        <row r="14019">
          <cell r="B14019">
            <v>94011</v>
          </cell>
          <cell r="C14019" t="str">
            <v>T</v>
          </cell>
        </row>
        <row r="14020">
          <cell r="B14020">
            <v>94012</v>
          </cell>
          <cell r="C14020" t="str">
            <v>T</v>
          </cell>
        </row>
        <row r="14021">
          <cell r="B14021">
            <v>94013</v>
          </cell>
          <cell r="C14021" t="str">
            <v>T</v>
          </cell>
        </row>
        <row r="14022">
          <cell r="B14022">
            <v>94014</v>
          </cell>
          <cell r="C14022" t="str">
            <v>T</v>
          </cell>
        </row>
        <row r="14023">
          <cell r="B14023">
            <v>94015</v>
          </cell>
          <cell r="C14023" t="str">
            <v>T</v>
          </cell>
        </row>
        <row r="14024">
          <cell r="B14024">
            <v>94016</v>
          </cell>
          <cell r="C14024" t="str">
            <v>T</v>
          </cell>
        </row>
        <row r="14025">
          <cell r="B14025">
            <v>94017</v>
          </cell>
          <cell r="C14025" t="str">
            <v>T</v>
          </cell>
        </row>
        <row r="14026">
          <cell r="B14026">
            <v>94018</v>
          </cell>
          <cell r="C14026" t="str">
            <v>T</v>
          </cell>
        </row>
        <row r="14027">
          <cell r="B14027">
            <v>94019</v>
          </cell>
          <cell r="C14027" t="str">
            <v>T</v>
          </cell>
        </row>
        <row r="14028">
          <cell r="B14028">
            <v>94020</v>
          </cell>
          <cell r="C14028" t="str">
            <v>T</v>
          </cell>
        </row>
        <row r="14029">
          <cell r="B14029">
            <v>94021</v>
          </cell>
          <cell r="C14029" t="str">
            <v>T</v>
          </cell>
        </row>
        <row r="14030">
          <cell r="B14030">
            <v>94022</v>
          </cell>
          <cell r="C14030" t="str">
            <v>T</v>
          </cell>
        </row>
        <row r="14031">
          <cell r="B14031">
            <v>94023</v>
          </cell>
          <cell r="C14031" t="str">
            <v>T</v>
          </cell>
        </row>
        <row r="14032">
          <cell r="B14032">
            <v>94024</v>
          </cell>
          <cell r="C14032" t="str">
            <v>T</v>
          </cell>
        </row>
        <row r="14033">
          <cell r="B14033">
            <v>94025</v>
          </cell>
          <cell r="C14033" t="str">
            <v>T</v>
          </cell>
        </row>
        <row r="14034">
          <cell r="B14034">
            <v>94026</v>
          </cell>
          <cell r="C14034" t="str">
            <v>T</v>
          </cell>
        </row>
        <row r="14035">
          <cell r="B14035">
            <v>94027</v>
          </cell>
          <cell r="C14035" t="str">
            <v>T</v>
          </cell>
        </row>
        <row r="14036">
          <cell r="B14036">
            <v>94028</v>
          </cell>
          <cell r="C14036" t="str">
            <v>T</v>
          </cell>
        </row>
        <row r="14037">
          <cell r="B14037">
            <v>94029</v>
          </cell>
          <cell r="C14037" t="str">
            <v>T</v>
          </cell>
        </row>
        <row r="14038">
          <cell r="B14038">
            <v>94030</v>
          </cell>
          <cell r="C14038" t="str">
            <v>T</v>
          </cell>
        </row>
        <row r="14039">
          <cell r="B14039">
            <v>94031</v>
          </cell>
          <cell r="C14039" t="str">
            <v>T</v>
          </cell>
        </row>
        <row r="14040">
          <cell r="B14040">
            <v>94032</v>
          </cell>
          <cell r="C14040" t="str">
            <v>T</v>
          </cell>
        </row>
        <row r="14041">
          <cell r="B14041">
            <v>94033</v>
          </cell>
          <cell r="C14041" t="str">
            <v>T</v>
          </cell>
        </row>
        <row r="14042">
          <cell r="B14042">
            <v>94034</v>
          </cell>
          <cell r="C14042" t="str">
            <v>T</v>
          </cell>
        </row>
        <row r="14043">
          <cell r="B14043">
            <v>94035</v>
          </cell>
          <cell r="C14043" t="str">
            <v>T</v>
          </cell>
        </row>
        <row r="14044">
          <cell r="B14044">
            <v>94036</v>
          </cell>
          <cell r="C14044" t="str">
            <v>T</v>
          </cell>
        </row>
        <row r="14045">
          <cell r="B14045">
            <v>94037</v>
          </cell>
          <cell r="C14045" t="str">
            <v>T</v>
          </cell>
        </row>
        <row r="14046">
          <cell r="B14046">
            <v>94038</v>
          </cell>
          <cell r="C14046" t="str">
            <v>T</v>
          </cell>
        </row>
        <row r="14047">
          <cell r="B14047">
            <v>94039</v>
          </cell>
          <cell r="C14047" t="str">
            <v>T</v>
          </cell>
        </row>
        <row r="14048">
          <cell r="B14048">
            <v>94040</v>
          </cell>
          <cell r="C14048" t="str">
            <v>T</v>
          </cell>
        </row>
        <row r="14049">
          <cell r="B14049">
            <v>94041</v>
          </cell>
          <cell r="C14049" t="str">
            <v>T</v>
          </cell>
        </row>
        <row r="14050">
          <cell r="B14050">
            <v>94042</v>
          </cell>
          <cell r="C14050" t="str">
            <v>T</v>
          </cell>
        </row>
        <row r="14051">
          <cell r="B14051">
            <v>94043</v>
          </cell>
          <cell r="C14051" t="str">
            <v>T</v>
          </cell>
        </row>
        <row r="14052">
          <cell r="B14052">
            <v>94044</v>
          </cell>
          <cell r="C14052" t="str">
            <v>T</v>
          </cell>
        </row>
        <row r="14053">
          <cell r="B14053">
            <v>94045</v>
          </cell>
          <cell r="C14053" t="str">
            <v>T</v>
          </cell>
        </row>
        <row r="14054">
          <cell r="B14054">
            <v>94046</v>
          </cell>
          <cell r="C14054" t="str">
            <v>T</v>
          </cell>
        </row>
        <row r="14055">
          <cell r="B14055">
            <v>94047</v>
          </cell>
          <cell r="C14055" t="str">
            <v>T</v>
          </cell>
        </row>
        <row r="14056">
          <cell r="B14056">
            <v>94048</v>
          </cell>
          <cell r="C14056" t="str">
            <v>T</v>
          </cell>
        </row>
        <row r="14057">
          <cell r="B14057">
            <v>94049</v>
          </cell>
          <cell r="C14057" t="str">
            <v>T</v>
          </cell>
        </row>
        <row r="14058">
          <cell r="B14058">
            <v>94050</v>
          </cell>
          <cell r="C14058" t="str">
            <v>T</v>
          </cell>
        </row>
        <row r="14059">
          <cell r="B14059">
            <v>94051</v>
          </cell>
          <cell r="C14059" t="str">
            <v>T</v>
          </cell>
        </row>
        <row r="14060">
          <cell r="B14060">
            <v>94052</v>
          </cell>
          <cell r="C14060" t="str">
            <v>T</v>
          </cell>
        </row>
        <row r="14061">
          <cell r="B14061">
            <v>94053</v>
          </cell>
          <cell r="C14061" t="str">
            <v>T</v>
          </cell>
        </row>
        <row r="14062">
          <cell r="B14062">
            <v>94054</v>
          </cell>
          <cell r="C14062" t="str">
            <v>T</v>
          </cell>
        </row>
        <row r="14063">
          <cell r="B14063">
            <v>94055</v>
          </cell>
          <cell r="C14063" t="str">
            <v>T</v>
          </cell>
        </row>
        <row r="14064">
          <cell r="B14064">
            <v>94056</v>
          </cell>
          <cell r="C14064" t="str">
            <v>T</v>
          </cell>
        </row>
        <row r="14065">
          <cell r="B14065">
            <v>94057</v>
          </cell>
          <cell r="C14065" t="str">
            <v>T</v>
          </cell>
        </row>
        <row r="14066">
          <cell r="B14066">
            <v>94058</v>
          </cell>
          <cell r="C14066" t="str">
            <v>T</v>
          </cell>
        </row>
        <row r="14067">
          <cell r="B14067">
            <v>94059</v>
          </cell>
          <cell r="C14067" t="str">
            <v>T</v>
          </cell>
        </row>
        <row r="14068">
          <cell r="B14068">
            <v>94060</v>
          </cell>
          <cell r="C14068" t="str">
            <v>T</v>
          </cell>
        </row>
        <row r="14069">
          <cell r="B14069">
            <v>94061</v>
          </cell>
          <cell r="C14069" t="str">
            <v>T</v>
          </cell>
        </row>
        <row r="14070">
          <cell r="B14070">
            <v>94062</v>
          </cell>
          <cell r="C14070" t="str">
            <v>T</v>
          </cell>
        </row>
        <row r="14071">
          <cell r="B14071">
            <v>94063</v>
          </cell>
          <cell r="C14071" t="str">
            <v>T</v>
          </cell>
        </row>
        <row r="14072">
          <cell r="B14072">
            <v>94064</v>
          </cell>
          <cell r="C14072" t="str">
            <v>T</v>
          </cell>
        </row>
        <row r="14073">
          <cell r="B14073">
            <v>94065</v>
          </cell>
          <cell r="C14073" t="str">
            <v>T</v>
          </cell>
        </row>
        <row r="14074">
          <cell r="B14074">
            <v>94066</v>
          </cell>
          <cell r="C14074" t="str">
            <v>T</v>
          </cell>
        </row>
        <row r="14075">
          <cell r="B14075">
            <v>94067</v>
          </cell>
          <cell r="C14075" t="str">
            <v>T</v>
          </cell>
        </row>
        <row r="14076">
          <cell r="B14076">
            <v>94068</v>
          </cell>
          <cell r="C14076" t="str">
            <v>T</v>
          </cell>
        </row>
        <row r="14077">
          <cell r="B14077">
            <v>94069</v>
          </cell>
          <cell r="C14077" t="str">
            <v>T</v>
          </cell>
        </row>
        <row r="14078">
          <cell r="B14078">
            <v>94070</v>
          </cell>
          <cell r="C14078" t="str">
            <v>T</v>
          </cell>
        </row>
        <row r="14079">
          <cell r="B14079">
            <v>94071</v>
          </cell>
          <cell r="C14079" t="str">
            <v>T</v>
          </cell>
        </row>
        <row r="14080">
          <cell r="B14080">
            <v>94072</v>
          </cell>
          <cell r="C14080" t="str">
            <v>T</v>
          </cell>
        </row>
        <row r="14081">
          <cell r="B14081">
            <v>94073</v>
          </cell>
          <cell r="C14081" t="str">
            <v>T</v>
          </cell>
        </row>
        <row r="14082">
          <cell r="B14082">
            <v>94074</v>
          </cell>
          <cell r="C14082" t="str">
            <v>T</v>
          </cell>
        </row>
        <row r="14083">
          <cell r="B14083">
            <v>94075</v>
          </cell>
          <cell r="C14083" t="str">
            <v>T</v>
          </cell>
        </row>
        <row r="14084">
          <cell r="B14084">
            <v>94076</v>
          </cell>
          <cell r="C14084" t="str">
            <v>T</v>
          </cell>
        </row>
        <row r="14085">
          <cell r="B14085">
            <v>94077</v>
          </cell>
          <cell r="C14085" t="str">
            <v>T</v>
          </cell>
        </row>
        <row r="14086">
          <cell r="B14086">
            <v>94078</v>
          </cell>
          <cell r="C14086" t="str">
            <v>T</v>
          </cell>
        </row>
        <row r="14087">
          <cell r="B14087">
            <v>94079</v>
          </cell>
          <cell r="C14087" t="str">
            <v>T</v>
          </cell>
        </row>
        <row r="14088">
          <cell r="B14088">
            <v>94080</v>
          </cell>
          <cell r="C14088" t="str">
            <v>T</v>
          </cell>
        </row>
        <row r="14089">
          <cell r="B14089">
            <v>94081</v>
          </cell>
          <cell r="C14089" t="str">
            <v>T</v>
          </cell>
        </row>
        <row r="14090">
          <cell r="B14090">
            <v>94082</v>
          </cell>
          <cell r="C14090" t="str">
            <v>T</v>
          </cell>
        </row>
        <row r="14091">
          <cell r="B14091">
            <v>94083</v>
          </cell>
          <cell r="C14091" t="str">
            <v>T</v>
          </cell>
        </row>
        <row r="14092">
          <cell r="B14092">
            <v>94084</v>
          </cell>
          <cell r="C14092" t="str">
            <v>T</v>
          </cell>
        </row>
        <row r="14093">
          <cell r="B14093">
            <v>94085</v>
          </cell>
          <cell r="C14093" t="str">
            <v>T</v>
          </cell>
        </row>
        <row r="14094">
          <cell r="B14094">
            <v>94086</v>
          </cell>
          <cell r="C14094" t="str">
            <v>T</v>
          </cell>
        </row>
        <row r="14095">
          <cell r="B14095">
            <v>94087</v>
          </cell>
          <cell r="C14095" t="str">
            <v>T</v>
          </cell>
        </row>
        <row r="14096">
          <cell r="B14096">
            <v>94088</v>
          </cell>
          <cell r="C14096" t="str">
            <v>T</v>
          </cell>
        </row>
        <row r="14097">
          <cell r="B14097">
            <v>94089</v>
          </cell>
          <cell r="C14097" t="str">
            <v>T</v>
          </cell>
        </row>
        <row r="14098">
          <cell r="B14098">
            <v>94090</v>
          </cell>
          <cell r="C14098" t="str">
            <v>T</v>
          </cell>
        </row>
        <row r="14099">
          <cell r="B14099">
            <v>94091</v>
          </cell>
          <cell r="C14099" t="str">
            <v>T</v>
          </cell>
        </row>
        <row r="14100">
          <cell r="B14100">
            <v>94092</v>
          </cell>
          <cell r="C14100" t="str">
            <v>T</v>
          </cell>
        </row>
        <row r="14101">
          <cell r="B14101">
            <v>94093</v>
          </cell>
          <cell r="C14101" t="str">
            <v>T</v>
          </cell>
        </row>
        <row r="14102">
          <cell r="B14102">
            <v>94094</v>
          </cell>
          <cell r="C14102" t="str">
            <v>T</v>
          </cell>
        </row>
        <row r="14103">
          <cell r="B14103">
            <v>94095</v>
          </cell>
          <cell r="C14103" t="str">
            <v>T</v>
          </cell>
        </row>
        <row r="14104">
          <cell r="B14104">
            <v>94096</v>
          </cell>
          <cell r="C14104" t="str">
            <v>T</v>
          </cell>
        </row>
        <row r="14105">
          <cell r="B14105">
            <v>94097</v>
          </cell>
          <cell r="C14105" t="str">
            <v>T</v>
          </cell>
        </row>
        <row r="14106">
          <cell r="B14106">
            <v>94098</v>
          </cell>
          <cell r="C14106" t="str">
            <v>T</v>
          </cell>
        </row>
        <row r="14107">
          <cell r="B14107">
            <v>94099</v>
          </cell>
          <cell r="C14107" t="str">
            <v>T</v>
          </cell>
        </row>
        <row r="14108">
          <cell r="B14108">
            <v>94100</v>
          </cell>
          <cell r="C14108" t="str">
            <v>T</v>
          </cell>
        </row>
        <row r="14109">
          <cell r="B14109">
            <v>94101</v>
          </cell>
          <cell r="C14109" t="str">
            <v>T</v>
          </cell>
        </row>
        <row r="14110">
          <cell r="B14110">
            <v>94102</v>
          </cell>
          <cell r="C14110" t="str">
            <v>T</v>
          </cell>
        </row>
        <row r="14111">
          <cell r="B14111">
            <v>94103</v>
          </cell>
          <cell r="C14111" t="str">
            <v>T</v>
          </cell>
        </row>
        <row r="14112">
          <cell r="B14112">
            <v>94104</v>
          </cell>
          <cell r="C14112" t="str">
            <v>T</v>
          </cell>
        </row>
        <row r="14113">
          <cell r="B14113">
            <v>94105</v>
          </cell>
          <cell r="C14113" t="str">
            <v>T</v>
          </cell>
        </row>
        <row r="14114">
          <cell r="B14114">
            <v>94106</v>
          </cell>
          <cell r="C14114" t="str">
            <v>T</v>
          </cell>
        </row>
        <row r="14115">
          <cell r="B14115">
            <v>94107</v>
          </cell>
          <cell r="C14115" t="str">
            <v>T</v>
          </cell>
        </row>
        <row r="14116">
          <cell r="B14116">
            <v>94108</v>
          </cell>
          <cell r="C14116" t="str">
            <v>T</v>
          </cell>
        </row>
        <row r="14117">
          <cell r="B14117">
            <v>94109</v>
          </cell>
          <cell r="C14117" t="str">
            <v>T</v>
          </cell>
        </row>
        <row r="14118">
          <cell r="B14118">
            <v>94110</v>
          </cell>
          <cell r="C14118" t="str">
            <v>T</v>
          </cell>
        </row>
        <row r="14119">
          <cell r="B14119">
            <v>94111</v>
          </cell>
          <cell r="C14119" t="str">
            <v>T</v>
          </cell>
        </row>
        <row r="14120">
          <cell r="B14120">
            <v>94112</v>
          </cell>
          <cell r="C14120" t="str">
            <v>T</v>
          </cell>
        </row>
        <row r="14121">
          <cell r="B14121">
            <v>94113</v>
          </cell>
          <cell r="C14121" t="str">
            <v>T</v>
          </cell>
        </row>
        <row r="14122">
          <cell r="B14122">
            <v>94114</v>
          </cell>
          <cell r="C14122" t="str">
            <v>T</v>
          </cell>
        </row>
        <row r="14123">
          <cell r="B14123">
            <v>94115</v>
          </cell>
          <cell r="C14123" t="str">
            <v>T</v>
          </cell>
        </row>
        <row r="14124">
          <cell r="B14124">
            <v>94116</v>
          </cell>
          <cell r="C14124" t="str">
            <v>T</v>
          </cell>
        </row>
        <row r="14125">
          <cell r="B14125">
            <v>94117</v>
          </cell>
          <cell r="C14125" t="str">
            <v>T</v>
          </cell>
        </row>
        <row r="14126">
          <cell r="B14126">
            <v>94118</v>
          </cell>
          <cell r="C14126" t="str">
            <v>T</v>
          </cell>
        </row>
        <row r="14127">
          <cell r="B14127">
            <v>94119</v>
          </cell>
          <cell r="C14127" t="str">
            <v>T</v>
          </cell>
        </row>
        <row r="14128">
          <cell r="B14128">
            <v>94120</v>
          </cell>
          <cell r="C14128" t="str">
            <v>T</v>
          </cell>
        </row>
        <row r="14129">
          <cell r="B14129">
            <v>94121</v>
          </cell>
          <cell r="C14129" t="str">
            <v>T</v>
          </cell>
        </row>
        <row r="14130">
          <cell r="B14130">
            <v>94122</v>
          </cell>
          <cell r="C14130" t="str">
            <v>T</v>
          </cell>
        </row>
        <row r="14131">
          <cell r="B14131">
            <v>94123</v>
          </cell>
          <cell r="C14131" t="str">
            <v>T</v>
          </cell>
        </row>
        <row r="14132">
          <cell r="B14132">
            <v>94124</v>
          </cell>
          <cell r="C14132" t="str">
            <v>T</v>
          </cell>
        </row>
        <row r="14133">
          <cell r="B14133">
            <v>94125</v>
          </cell>
          <cell r="C14133" t="str">
            <v>T</v>
          </cell>
        </row>
        <row r="14134">
          <cell r="B14134">
            <v>94126</v>
          </cell>
          <cell r="C14134" t="str">
            <v>T</v>
          </cell>
        </row>
        <row r="14135">
          <cell r="B14135">
            <v>94127</v>
          </cell>
          <cell r="C14135" t="str">
            <v>T</v>
          </cell>
        </row>
        <row r="14136">
          <cell r="B14136">
            <v>94128</v>
          </cell>
          <cell r="C14136" t="str">
            <v>T</v>
          </cell>
        </row>
        <row r="14137">
          <cell r="B14137">
            <v>94129</v>
          </cell>
          <cell r="C14137" t="str">
            <v>T</v>
          </cell>
        </row>
        <row r="14138">
          <cell r="B14138">
            <v>94130</v>
          </cell>
          <cell r="C14138" t="str">
            <v>T</v>
          </cell>
        </row>
        <row r="14139">
          <cell r="B14139">
            <v>94131</v>
          </cell>
          <cell r="C14139" t="str">
            <v>T</v>
          </cell>
        </row>
        <row r="14140">
          <cell r="B14140">
            <v>94132</v>
          </cell>
          <cell r="C14140" t="str">
            <v>T</v>
          </cell>
        </row>
        <row r="14141">
          <cell r="B14141">
            <v>94133</v>
          </cell>
          <cell r="C14141" t="str">
            <v>T</v>
          </cell>
        </row>
        <row r="14142">
          <cell r="B14142">
            <v>94134</v>
          </cell>
          <cell r="C14142" t="str">
            <v>T</v>
          </cell>
        </row>
        <row r="14143">
          <cell r="B14143">
            <v>94135</v>
          </cell>
          <cell r="C14143" t="str">
            <v>T</v>
          </cell>
        </row>
        <row r="14144">
          <cell r="B14144">
            <v>94136</v>
          </cell>
          <cell r="C14144" t="str">
            <v>T</v>
          </cell>
        </row>
        <row r="14145">
          <cell r="B14145">
            <v>94137</v>
          </cell>
          <cell r="C14145" t="str">
            <v>T</v>
          </cell>
        </row>
        <row r="14146">
          <cell r="B14146">
            <v>94138</v>
          </cell>
          <cell r="C14146" t="str">
            <v>T</v>
          </cell>
        </row>
        <row r="14147">
          <cell r="B14147">
            <v>94139</v>
          </cell>
          <cell r="C14147" t="str">
            <v>T</v>
          </cell>
        </row>
        <row r="14148">
          <cell r="B14148">
            <v>94140</v>
          </cell>
          <cell r="C14148" t="str">
            <v>T</v>
          </cell>
        </row>
        <row r="14149">
          <cell r="B14149">
            <v>94141</v>
          </cell>
          <cell r="C14149" t="str">
            <v>T</v>
          </cell>
        </row>
        <row r="14150">
          <cell r="B14150">
            <v>94142</v>
          </cell>
          <cell r="C14150" t="str">
            <v>T</v>
          </cell>
        </row>
        <row r="14151">
          <cell r="B14151">
            <v>94143</v>
          </cell>
          <cell r="C14151" t="str">
            <v>T</v>
          </cell>
        </row>
        <row r="14152">
          <cell r="B14152">
            <v>94144</v>
          </cell>
          <cell r="C14152" t="str">
            <v>T</v>
          </cell>
        </row>
        <row r="14153">
          <cell r="B14153">
            <v>94145</v>
          </cell>
          <cell r="C14153" t="str">
            <v>T</v>
          </cell>
        </row>
        <row r="14154">
          <cell r="B14154">
            <v>94146</v>
          </cell>
          <cell r="C14154" t="str">
            <v>T</v>
          </cell>
        </row>
        <row r="14155">
          <cell r="B14155">
            <v>94147</v>
          </cell>
          <cell r="C14155" t="str">
            <v>T</v>
          </cell>
        </row>
        <row r="14156">
          <cell r="B14156">
            <v>94148</v>
          </cell>
          <cell r="C14156" t="str">
            <v>T</v>
          </cell>
        </row>
        <row r="14157">
          <cell r="B14157">
            <v>94149</v>
          </cell>
          <cell r="C14157" t="str">
            <v>T</v>
          </cell>
        </row>
        <row r="14158">
          <cell r="B14158">
            <v>94150</v>
          </cell>
          <cell r="C14158" t="str">
            <v>T</v>
          </cell>
        </row>
        <row r="14159">
          <cell r="B14159">
            <v>94151</v>
          </cell>
          <cell r="C14159" t="str">
            <v>T</v>
          </cell>
        </row>
        <row r="14160">
          <cell r="B14160">
            <v>94152</v>
          </cell>
          <cell r="C14160" t="str">
            <v>T</v>
          </cell>
        </row>
        <row r="14161">
          <cell r="B14161">
            <v>94153</v>
          </cell>
          <cell r="C14161" t="str">
            <v>T</v>
          </cell>
        </row>
        <row r="14162">
          <cell r="B14162">
            <v>94154</v>
          </cell>
          <cell r="C14162" t="str">
            <v>T</v>
          </cell>
        </row>
        <row r="14163">
          <cell r="B14163">
            <v>94155</v>
          </cell>
          <cell r="C14163" t="str">
            <v>T</v>
          </cell>
        </row>
        <row r="14164">
          <cell r="B14164">
            <v>94156</v>
          </cell>
          <cell r="C14164" t="str">
            <v>T</v>
          </cell>
        </row>
        <row r="14165">
          <cell r="B14165">
            <v>94157</v>
          </cell>
          <cell r="C14165" t="str">
            <v>T</v>
          </cell>
        </row>
        <row r="14166">
          <cell r="B14166">
            <v>94158</v>
          </cell>
          <cell r="C14166" t="str">
            <v>T</v>
          </cell>
        </row>
        <row r="14167">
          <cell r="B14167">
            <v>94159</v>
          </cell>
          <cell r="C14167" t="str">
            <v>T</v>
          </cell>
        </row>
        <row r="14168">
          <cell r="B14168">
            <v>94160</v>
          </cell>
          <cell r="C14168" t="str">
            <v>T</v>
          </cell>
        </row>
        <row r="14169">
          <cell r="B14169">
            <v>94161</v>
          </cell>
          <cell r="C14169" t="str">
            <v>T</v>
          </cell>
        </row>
        <row r="14170">
          <cell r="B14170">
            <v>94162</v>
          </cell>
          <cell r="C14170" t="str">
            <v>T</v>
          </cell>
        </row>
        <row r="14171">
          <cell r="B14171">
            <v>94163</v>
          </cell>
          <cell r="C14171" t="str">
            <v>T</v>
          </cell>
        </row>
        <row r="14172">
          <cell r="B14172">
            <v>94164</v>
          </cell>
          <cell r="C14172" t="str">
            <v>T</v>
          </cell>
        </row>
        <row r="14173">
          <cell r="B14173">
            <v>94165</v>
          </cell>
          <cell r="C14173" t="str">
            <v>T</v>
          </cell>
        </row>
        <row r="14174">
          <cell r="B14174">
            <v>94166</v>
          </cell>
          <cell r="C14174" t="str">
            <v>T</v>
          </cell>
        </row>
        <row r="14175">
          <cell r="B14175">
            <v>94167</v>
          </cell>
          <cell r="C14175" t="str">
            <v>T</v>
          </cell>
        </row>
        <row r="14176">
          <cell r="B14176">
            <v>94168</v>
          </cell>
          <cell r="C14176" t="str">
            <v>T</v>
          </cell>
        </row>
        <row r="14177">
          <cell r="B14177">
            <v>94169</v>
          </cell>
          <cell r="C14177" t="str">
            <v>T</v>
          </cell>
        </row>
        <row r="14178">
          <cell r="B14178">
            <v>94170</v>
          </cell>
          <cell r="C14178" t="str">
            <v>T</v>
          </cell>
        </row>
        <row r="14179">
          <cell r="B14179">
            <v>94171</v>
          </cell>
          <cell r="C14179" t="str">
            <v>T</v>
          </cell>
        </row>
        <row r="14180">
          <cell r="B14180">
            <v>94172</v>
          </cell>
          <cell r="C14180" t="str">
            <v>T</v>
          </cell>
        </row>
        <row r="14181">
          <cell r="B14181">
            <v>94173</v>
          </cell>
          <cell r="C14181" t="str">
            <v>T</v>
          </cell>
        </row>
        <row r="14182">
          <cell r="B14182">
            <v>94174</v>
          </cell>
          <cell r="C14182" t="str">
            <v>T</v>
          </cell>
        </row>
        <row r="14183">
          <cell r="B14183">
            <v>94175</v>
          </cell>
          <cell r="C14183" t="str">
            <v>T</v>
          </cell>
        </row>
        <row r="14184">
          <cell r="B14184">
            <v>94176</v>
          </cell>
          <cell r="C14184" t="str">
            <v>T</v>
          </cell>
        </row>
        <row r="14185">
          <cell r="B14185">
            <v>94177</v>
          </cell>
          <cell r="C14185" t="str">
            <v>T</v>
          </cell>
        </row>
        <row r="14186">
          <cell r="B14186">
            <v>94178</v>
          </cell>
          <cell r="C14186" t="str">
            <v>T</v>
          </cell>
        </row>
        <row r="14187">
          <cell r="B14187">
            <v>94179</v>
          </cell>
          <cell r="C14187" t="str">
            <v>T</v>
          </cell>
        </row>
        <row r="14188">
          <cell r="B14188">
            <v>94180</v>
          </cell>
          <cell r="C14188" t="str">
            <v>T</v>
          </cell>
        </row>
        <row r="14189">
          <cell r="B14189">
            <v>94181</v>
          </cell>
          <cell r="C14189" t="str">
            <v>T</v>
          </cell>
        </row>
        <row r="14190">
          <cell r="B14190">
            <v>94182</v>
          </cell>
          <cell r="C14190" t="str">
            <v>T</v>
          </cell>
        </row>
        <row r="14191">
          <cell r="B14191">
            <v>94183</v>
          </cell>
          <cell r="C14191" t="str">
            <v>T</v>
          </cell>
        </row>
        <row r="14192">
          <cell r="B14192">
            <v>94184</v>
          </cell>
          <cell r="C14192" t="str">
            <v>T</v>
          </cell>
        </row>
        <row r="14193">
          <cell r="B14193">
            <v>94185</v>
          </cell>
          <cell r="C14193" t="str">
            <v>T</v>
          </cell>
        </row>
        <row r="14194">
          <cell r="B14194">
            <v>94186</v>
          </cell>
          <cell r="C14194" t="str">
            <v>T</v>
          </cell>
        </row>
        <row r="14195">
          <cell r="B14195">
            <v>94187</v>
          </cell>
          <cell r="C14195" t="str">
            <v>T</v>
          </cell>
        </row>
        <row r="14196">
          <cell r="B14196">
            <v>94188</v>
          </cell>
          <cell r="C14196" t="str">
            <v>T</v>
          </cell>
        </row>
        <row r="14197">
          <cell r="B14197">
            <v>94189</v>
          </cell>
          <cell r="C14197" t="str">
            <v>T</v>
          </cell>
        </row>
        <row r="14198">
          <cell r="B14198">
            <v>94190</v>
          </cell>
          <cell r="C14198" t="str">
            <v>T</v>
          </cell>
        </row>
        <row r="14199">
          <cell r="B14199">
            <v>94191</v>
          </cell>
          <cell r="C14199" t="str">
            <v>T</v>
          </cell>
        </row>
        <row r="14200">
          <cell r="B14200">
            <v>94192</v>
          </cell>
          <cell r="C14200" t="str">
            <v>T</v>
          </cell>
        </row>
        <row r="14201">
          <cell r="B14201">
            <v>94193</v>
          </cell>
          <cell r="C14201" t="str">
            <v>T</v>
          </cell>
        </row>
        <row r="14202">
          <cell r="B14202">
            <v>94194</v>
          </cell>
          <cell r="C14202" t="str">
            <v>T</v>
          </cell>
        </row>
        <row r="14203">
          <cell r="B14203">
            <v>94195</v>
          </cell>
          <cell r="C14203" t="str">
            <v>T</v>
          </cell>
        </row>
        <row r="14204">
          <cell r="B14204">
            <v>94196</v>
          </cell>
          <cell r="C14204" t="str">
            <v>T</v>
          </cell>
        </row>
        <row r="14205">
          <cell r="B14205">
            <v>94197</v>
          </cell>
          <cell r="C14205" t="str">
            <v>T</v>
          </cell>
        </row>
        <row r="14206">
          <cell r="B14206">
            <v>94198</v>
          </cell>
          <cell r="C14206" t="str">
            <v>T</v>
          </cell>
        </row>
        <row r="14207">
          <cell r="B14207">
            <v>94199</v>
          </cell>
          <cell r="C14207" t="str">
            <v>T</v>
          </cell>
        </row>
        <row r="14208">
          <cell r="B14208">
            <v>94200</v>
          </cell>
          <cell r="C14208" t="str">
            <v>U</v>
          </cell>
        </row>
        <row r="14209">
          <cell r="B14209">
            <v>94201</v>
          </cell>
          <cell r="C14209" t="str">
            <v>U</v>
          </cell>
        </row>
        <row r="14210">
          <cell r="B14210">
            <v>94202</v>
          </cell>
          <cell r="C14210" t="str">
            <v>U</v>
          </cell>
        </row>
        <row r="14211">
          <cell r="B14211">
            <v>94203</v>
          </cell>
          <cell r="C14211" t="str">
            <v>U</v>
          </cell>
        </row>
        <row r="14212">
          <cell r="B14212">
            <v>94204</v>
          </cell>
          <cell r="C14212" t="str">
            <v>U</v>
          </cell>
        </row>
        <row r="14213">
          <cell r="B14213">
            <v>94205</v>
          </cell>
          <cell r="C14213" t="str">
            <v>U</v>
          </cell>
        </row>
        <row r="14214">
          <cell r="B14214">
            <v>94206</v>
          </cell>
          <cell r="C14214" t="str">
            <v>U</v>
          </cell>
        </row>
        <row r="14215">
          <cell r="B14215">
            <v>94207</v>
          </cell>
          <cell r="C14215" t="str">
            <v>U</v>
          </cell>
        </row>
        <row r="14216">
          <cell r="B14216">
            <v>94208</v>
          </cell>
          <cell r="C14216" t="str">
            <v>U</v>
          </cell>
        </row>
        <row r="14217">
          <cell r="B14217">
            <v>94209</v>
          </cell>
          <cell r="C14217" t="str">
            <v>U</v>
          </cell>
        </row>
        <row r="14218">
          <cell r="B14218">
            <v>94210</v>
          </cell>
          <cell r="C14218" t="str">
            <v>U</v>
          </cell>
        </row>
        <row r="14219">
          <cell r="B14219">
            <v>94211</v>
          </cell>
          <cell r="C14219" t="str">
            <v>U</v>
          </cell>
        </row>
        <row r="14220">
          <cell r="B14220">
            <v>94212</v>
          </cell>
          <cell r="C14220" t="str">
            <v>U</v>
          </cell>
        </row>
        <row r="14221">
          <cell r="B14221">
            <v>94213</v>
          </cell>
          <cell r="C14221" t="str">
            <v>U</v>
          </cell>
        </row>
        <row r="14222">
          <cell r="B14222">
            <v>94214</v>
          </cell>
          <cell r="C14222" t="str">
            <v>U</v>
          </cell>
        </row>
        <row r="14223">
          <cell r="B14223">
            <v>94215</v>
          </cell>
          <cell r="C14223" t="str">
            <v>U</v>
          </cell>
        </row>
        <row r="14224">
          <cell r="B14224">
            <v>94216</v>
          </cell>
          <cell r="C14224" t="str">
            <v>U</v>
          </cell>
        </row>
        <row r="14225">
          <cell r="B14225">
            <v>94217</v>
          </cell>
          <cell r="C14225" t="str">
            <v>U</v>
          </cell>
        </row>
        <row r="14226">
          <cell r="B14226">
            <v>94218</v>
          </cell>
          <cell r="C14226" t="str">
            <v>U</v>
          </cell>
        </row>
        <row r="14227">
          <cell r="B14227">
            <v>94219</v>
          </cell>
          <cell r="C14227" t="str">
            <v>U</v>
          </cell>
        </row>
        <row r="14228">
          <cell r="B14228">
            <v>94220</v>
          </cell>
          <cell r="C14228" t="str">
            <v>U</v>
          </cell>
        </row>
        <row r="14229">
          <cell r="B14229">
            <v>94221</v>
          </cell>
          <cell r="C14229" t="str">
            <v>U</v>
          </cell>
        </row>
        <row r="14230">
          <cell r="B14230">
            <v>94222</v>
          </cell>
          <cell r="C14230" t="str">
            <v>U</v>
          </cell>
        </row>
        <row r="14231">
          <cell r="B14231">
            <v>94223</v>
          </cell>
          <cell r="C14231" t="str">
            <v>U</v>
          </cell>
        </row>
        <row r="14232">
          <cell r="B14232">
            <v>94224</v>
          </cell>
          <cell r="C14232" t="str">
            <v>U</v>
          </cell>
        </row>
        <row r="14233">
          <cell r="B14233">
            <v>94225</v>
          </cell>
          <cell r="C14233" t="str">
            <v>U</v>
          </cell>
        </row>
        <row r="14234">
          <cell r="B14234">
            <v>94226</v>
          </cell>
          <cell r="C14234" t="str">
            <v>U</v>
          </cell>
        </row>
        <row r="14235">
          <cell r="B14235">
            <v>94227</v>
          </cell>
          <cell r="C14235" t="str">
            <v>U</v>
          </cell>
        </row>
        <row r="14236">
          <cell r="B14236">
            <v>94228</v>
          </cell>
          <cell r="C14236" t="str">
            <v>U</v>
          </cell>
        </row>
        <row r="14237">
          <cell r="B14237">
            <v>94229</v>
          </cell>
          <cell r="C14237" t="str">
            <v>U</v>
          </cell>
        </row>
        <row r="14238">
          <cell r="B14238">
            <v>94230</v>
          </cell>
          <cell r="C14238" t="str">
            <v>U</v>
          </cell>
        </row>
        <row r="14239">
          <cell r="B14239">
            <v>94231</v>
          </cell>
          <cell r="C14239" t="str">
            <v>U</v>
          </cell>
        </row>
        <row r="14240">
          <cell r="B14240">
            <v>94232</v>
          </cell>
          <cell r="C14240" t="str">
            <v>U</v>
          </cell>
        </row>
        <row r="14241">
          <cell r="B14241">
            <v>94233</v>
          </cell>
          <cell r="C14241" t="str">
            <v>U</v>
          </cell>
        </row>
        <row r="14242">
          <cell r="B14242">
            <v>94234</v>
          </cell>
          <cell r="C14242" t="str">
            <v>U</v>
          </cell>
        </row>
        <row r="14243">
          <cell r="B14243">
            <v>94235</v>
          </cell>
          <cell r="C14243" t="str">
            <v>U</v>
          </cell>
        </row>
        <row r="14244">
          <cell r="B14244">
            <v>94236</v>
          </cell>
          <cell r="C14244" t="str">
            <v>U</v>
          </cell>
        </row>
        <row r="14245">
          <cell r="B14245">
            <v>94237</v>
          </cell>
          <cell r="C14245" t="str">
            <v>U</v>
          </cell>
        </row>
        <row r="14246">
          <cell r="B14246">
            <v>94238</v>
          </cell>
          <cell r="C14246" t="str">
            <v>U</v>
          </cell>
        </row>
        <row r="14247">
          <cell r="B14247">
            <v>94239</v>
          </cell>
          <cell r="C14247" t="str">
            <v>U</v>
          </cell>
        </row>
        <row r="14248">
          <cell r="B14248">
            <v>94240</v>
          </cell>
          <cell r="C14248" t="str">
            <v>U</v>
          </cell>
        </row>
        <row r="14249">
          <cell r="B14249">
            <v>94241</v>
          </cell>
          <cell r="C14249" t="str">
            <v>U</v>
          </cell>
        </row>
        <row r="14250">
          <cell r="B14250">
            <v>94242</v>
          </cell>
          <cell r="C14250" t="str">
            <v>U</v>
          </cell>
        </row>
        <row r="14251">
          <cell r="B14251">
            <v>94243</v>
          </cell>
          <cell r="C14251" t="str">
            <v>U</v>
          </cell>
        </row>
        <row r="14252">
          <cell r="B14252">
            <v>94244</v>
          </cell>
          <cell r="C14252" t="str">
            <v>U</v>
          </cell>
        </row>
        <row r="14253">
          <cell r="B14253">
            <v>94245</v>
          </cell>
          <cell r="C14253" t="str">
            <v>U</v>
          </cell>
        </row>
        <row r="14254">
          <cell r="B14254">
            <v>94246</v>
          </cell>
          <cell r="C14254" t="str">
            <v>U</v>
          </cell>
        </row>
        <row r="14255">
          <cell r="B14255">
            <v>94247</v>
          </cell>
          <cell r="C14255" t="str">
            <v>U</v>
          </cell>
        </row>
        <row r="14256">
          <cell r="B14256">
            <v>94248</v>
          </cell>
          <cell r="C14256" t="str">
            <v>U</v>
          </cell>
        </row>
        <row r="14257">
          <cell r="B14257">
            <v>94249</v>
          </cell>
          <cell r="C14257" t="str">
            <v>U</v>
          </cell>
        </row>
        <row r="14258">
          <cell r="B14258">
            <v>94250</v>
          </cell>
          <cell r="C14258" t="str">
            <v>U</v>
          </cell>
        </row>
        <row r="14259">
          <cell r="B14259">
            <v>94251</v>
          </cell>
          <cell r="C14259" t="str">
            <v>U</v>
          </cell>
        </row>
        <row r="14260">
          <cell r="B14260">
            <v>94252</v>
          </cell>
          <cell r="C14260" t="str">
            <v>U</v>
          </cell>
        </row>
        <row r="14261">
          <cell r="B14261">
            <v>94253</v>
          </cell>
          <cell r="C14261" t="str">
            <v>U</v>
          </cell>
        </row>
        <row r="14262">
          <cell r="B14262">
            <v>94254</v>
          </cell>
          <cell r="C14262" t="str">
            <v>U</v>
          </cell>
        </row>
        <row r="14263">
          <cell r="B14263">
            <v>94255</v>
          </cell>
          <cell r="C14263" t="str">
            <v>U</v>
          </cell>
        </row>
        <row r="14264">
          <cell r="B14264">
            <v>94256</v>
          </cell>
          <cell r="C14264" t="str">
            <v>U</v>
          </cell>
        </row>
        <row r="14265">
          <cell r="B14265">
            <v>94257</v>
          </cell>
          <cell r="C14265" t="str">
            <v>U</v>
          </cell>
        </row>
        <row r="14266">
          <cell r="B14266">
            <v>94258</v>
          </cell>
          <cell r="C14266" t="str">
            <v>U</v>
          </cell>
        </row>
        <row r="14267">
          <cell r="B14267">
            <v>94259</v>
          </cell>
          <cell r="C14267" t="str">
            <v>U</v>
          </cell>
        </row>
        <row r="14268">
          <cell r="B14268">
            <v>94260</v>
          </cell>
          <cell r="C14268" t="str">
            <v>U</v>
          </cell>
        </row>
        <row r="14269">
          <cell r="B14269">
            <v>94261</v>
          </cell>
          <cell r="C14269" t="str">
            <v>U</v>
          </cell>
        </row>
        <row r="14270">
          <cell r="B14270">
            <v>94262</v>
          </cell>
          <cell r="C14270" t="str">
            <v>U</v>
          </cell>
        </row>
        <row r="14271">
          <cell r="B14271">
            <v>94263</v>
          </cell>
          <cell r="C14271" t="str">
            <v>U</v>
          </cell>
        </row>
        <row r="14272">
          <cell r="B14272">
            <v>94264</v>
          </cell>
          <cell r="C14272" t="str">
            <v>U</v>
          </cell>
        </row>
        <row r="14273">
          <cell r="B14273">
            <v>94265</v>
          </cell>
          <cell r="C14273" t="str">
            <v>U</v>
          </cell>
        </row>
        <row r="14274">
          <cell r="B14274">
            <v>94266</v>
          </cell>
          <cell r="C14274" t="str">
            <v>U</v>
          </cell>
        </row>
        <row r="14275">
          <cell r="B14275">
            <v>94267</v>
          </cell>
          <cell r="C14275" t="str">
            <v>U</v>
          </cell>
        </row>
        <row r="14276">
          <cell r="B14276">
            <v>94268</v>
          </cell>
          <cell r="C14276" t="str">
            <v>U</v>
          </cell>
        </row>
        <row r="14277">
          <cell r="B14277">
            <v>94269</v>
          </cell>
          <cell r="C14277" t="str">
            <v>U</v>
          </cell>
        </row>
        <row r="14278">
          <cell r="B14278">
            <v>94270</v>
          </cell>
          <cell r="C14278" t="str">
            <v>U</v>
          </cell>
        </row>
        <row r="14279">
          <cell r="B14279">
            <v>94271</v>
          </cell>
          <cell r="C14279" t="str">
            <v>U</v>
          </cell>
        </row>
        <row r="14280">
          <cell r="B14280">
            <v>94272</v>
          </cell>
          <cell r="C14280" t="str">
            <v>U</v>
          </cell>
        </row>
        <row r="14281">
          <cell r="B14281">
            <v>94273</v>
          </cell>
          <cell r="C14281" t="str">
            <v>U</v>
          </cell>
        </row>
        <row r="14282">
          <cell r="B14282">
            <v>94274</v>
          </cell>
          <cell r="C14282" t="str">
            <v>U</v>
          </cell>
        </row>
        <row r="14283">
          <cell r="B14283">
            <v>94275</v>
          </cell>
          <cell r="C14283" t="str">
            <v>U</v>
          </cell>
        </row>
        <row r="14284">
          <cell r="B14284">
            <v>94276</v>
          </cell>
          <cell r="C14284" t="str">
            <v>U</v>
          </cell>
        </row>
        <row r="14285">
          <cell r="B14285">
            <v>94277</v>
          </cell>
          <cell r="C14285" t="str">
            <v>U</v>
          </cell>
        </row>
        <row r="14286">
          <cell r="B14286">
            <v>94278</v>
          </cell>
          <cell r="C14286" t="str">
            <v>U</v>
          </cell>
        </row>
        <row r="14287">
          <cell r="B14287">
            <v>94279</v>
          </cell>
          <cell r="C14287" t="str">
            <v>U</v>
          </cell>
        </row>
        <row r="14288">
          <cell r="B14288">
            <v>94280</v>
          </cell>
          <cell r="C14288" t="str">
            <v>U</v>
          </cell>
        </row>
        <row r="14289">
          <cell r="B14289">
            <v>94281</v>
          </cell>
          <cell r="C14289" t="str">
            <v>U</v>
          </cell>
        </row>
        <row r="14290">
          <cell r="B14290">
            <v>94282</v>
          </cell>
          <cell r="C14290" t="str">
            <v>U</v>
          </cell>
        </row>
        <row r="14291">
          <cell r="B14291">
            <v>94283</v>
          </cell>
          <cell r="C14291" t="str">
            <v>U</v>
          </cell>
        </row>
        <row r="14292">
          <cell r="B14292">
            <v>94284</v>
          </cell>
          <cell r="C14292" t="str">
            <v>U</v>
          </cell>
        </row>
        <row r="14293">
          <cell r="B14293">
            <v>94285</v>
          </cell>
          <cell r="C14293" t="str">
            <v>U</v>
          </cell>
        </row>
        <row r="14294">
          <cell r="B14294">
            <v>94286</v>
          </cell>
          <cell r="C14294" t="str">
            <v>U</v>
          </cell>
        </row>
        <row r="14295">
          <cell r="B14295">
            <v>94287</v>
          </cell>
          <cell r="C14295" t="str">
            <v>U</v>
          </cell>
        </row>
        <row r="14296">
          <cell r="B14296">
            <v>94288</v>
          </cell>
          <cell r="C14296" t="str">
            <v>U</v>
          </cell>
        </row>
        <row r="14297">
          <cell r="B14297">
            <v>94289</v>
          </cell>
          <cell r="C14297" t="str">
            <v>U</v>
          </cell>
        </row>
        <row r="14298">
          <cell r="B14298">
            <v>94290</v>
          </cell>
          <cell r="C14298" t="str">
            <v>U</v>
          </cell>
        </row>
        <row r="14299">
          <cell r="B14299">
            <v>94291</v>
          </cell>
          <cell r="C14299" t="str">
            <v>U</v>
          </cell>
        </row>
        <row r="14300">
          <cell r="B14300">
            <v>94292</v>
          </cell>
          <cell r="C14300" t="str">
            <v>U</v>
          </cell>
        </row>
        <row r="14301">
          <cell r="B14301">
            <v>94293</v>
          </cell>
          <cell r="C14301" t="str">
            <v>U</v>
          </cell>
        </row>
        <row r="14302">
          <cell r="B14302">
            <v>94294</v>
          </cell>
          <cell r="C14302" t="str">
            <v>U</v>
          </cell>
        </row>
        <row r="14303">
          <cell r="B14303">
            <v>94295</v>
          </cell>
          <cell r="C14303" t="str">
            <v>U</v>
          </cell>
        </row>
        <row r="14304">
          <cell r="B14304">
            <v>94296</v>
          </cell>
          <cell r="C14304" t="str">
            <v>U</v>
          </cell>
        </row>
        <row r="14305">
          <cell r="B14305">
            <v>94297</v>
          </cell>
          <cell r="C14305" t="str">
            <v>U</v>
          </cell>
        </row>
        <row r="14306">
          <cell r="B14306">
            <v>94298</v>
          </cell>
          <cell r="C14306" t="str">
            <v>U</v>
          </cell>
        </row>
        <row r="14307">
          <cell r="B14307">
            <v>94299</v>
          </cell>
          <cell r="C14307" t="str">
            <v>U</v>
          </cell>
        </row>
        <row r="14308">
          <cell r="B14308">
            <v>94300</v>
          </cell>
          <cell r="C14308" t="str">
            <v>U</v>
          </cell>
        </row>
        <row r="14309">
          <cell r="B14309">
            <v>94301</v>
          </cell>
          <cell r="C14309" t="str">
            <v>U</v>
          </cell>
        </row>
        <row r="14310">
          <cell r="B14310">
            <v>94302</v>
          </cell>
          <cell r="C14310" t="str">
            <v>U</v>
          </cell>
        </row>
        <row r="14311">
          <cell r="B14311">
            <v>94303</v>
          </cell>
          <cell r="C14311" t="str">
            <v>U</v>
          </cell>
        </row>
        <row r="14312">
          <cell r="B14312">
            <v>94304</v>
          </cell>
          <cell r="C14312" t="str">
            <v>U</v>
          </cell>
        </row>
        <row r="14313">
          <cell r="B14313">
            <v>94305</v>
          </cell>
          <cell r="C14313" t="str">
            <v>U</v>
          </cell>
        </row>
        <row r="14314">
          <cell r="B14314">
            <v>94306</v>
          </cell>
          <cell r="C14314" t="str">
            <v>U</v>
          </cell>
        </row>
        <row r="14315">
          <cell r="B14315">
            <v>94307</v>
          </cell>
          <cell r="C14315" t="str">
            <v>U</v>
          </cell>
        </row>
        <row r="14316">
          <cell r="B14316">
            <v>94308</v>
          </cell>
          <cell r="C14316" t="str">
            <v>U</v>
          </cell>
        </row>
        <row r="14317">
          <cell r="B14317">
            <v>94309</v>
          </cell>
          <cell r="C14317" t="str">
            <v>U</v>
          </cell>
        </row>
        <row r="14318">
          <cell r="B14318">
            <v>94310</v>
          </cell>
          <cell r="C14318" t="str">
            <v>U</v>
          </cell>
        </row>
        <row r="14319">
          <cell r="B14319">
            <v>94311</v>
          </cell>
          <cell r="C14319" t="str">
            <v>U</v>
          </cell>
        </row>
        <row r="14320">
          <cell r="B14320">
            <v>94312</v>
          </cell>
          <cell r="C14320" t="str">
            <v>U</v>
          </cell>
        </row>
        <row r="14321">
          <cell r="B14321">
            <v>94313</v>
          </cell>
          <cell r="C14321" t="str">
            <v>U</v>
          </cell>
        </row>
        <row r="14322">
          <cell r="B14322">
            <v>94314</v>
          </cell>
          <cell r="C14322" t="str">
            <v>U</v>
          </cell>
        </row>
        <row r="14323">
          <cell r="B14323">
            <v>94315</v>
          </cell>
          <cell r="C14323" t="str">
            <v>U</v>
          </cell>
        </row>
        <row r="14324">
          <cell r="B14324">
            <v>94316</v>
          </cell>
          <cell r="C14324" t="str">
            <v>U</v>
          </cell>
        </row>
        <row r="14325">
          <cell r="B14325">
            <v>94317</v>
          </cell>
          <cell r="C14325" t="str">
            <v>U</v>
          </cell>
        </row>
        <row r="14326">
          <cell r="B14326">
            <v>94318</v>
          </cell>
          <cell r="C14326" t="str">
            <v>U</v>
          </cell>
        </row>
        <row r="14327">
          <cell r="B14327">
            <v>94319</v>
          </cell>
          <cell r="C14327" t="str">
            <v>U</v>
          </cell>
        </row>
        <row r="14328">
          <cell r="B14328">
            <v>94320</v>
          </cell>
          <cell r="C14328" t="str">
            <v>U</v>
          </cell>
        </row>
        <row r="14329">
          <cell r="B14329">
            <v>94321</v>
          </cell>
          <cell r="C14329" t="str">
            <v>U</v>
          </cell>
        </row>
        <row r="14330">
          <cell r="B14330">
            <v>94322</v>
          </cell>
          <cell r="C14330" t="str">
            <v>U</v>
          </cell>
        </row>
        <row r="14331">
          <cell r="B14331">
            <v>94323</v>
          </cell>
          <cell r="C14331" t="str">
            <v>U</v>
          </cell>
        </row>
        <row r="14332">
          <cell r="B14332">
            <v>94324</v>
          </cell>
          <cell r="C14332" t="str">
            <v>U</v>
          </cell>
        </row>
        <row r="14333">
          <cell r="B14333">
            <v>94325</v>
          </cell>
          <cell r="C14333" t="str">
            <v>U</v>
          </cell>
        </row>
        <row r="14334">
          <cell r="B14334">
            <v>94326</v>
          </cell>
          <cell r="C14334" t="str">
            <v>U</v>
          </cell>
        </row>
        <row r="14335">
          <cell r="B14335">
            <v>94327</v>
          </cell>
          <cell r="C14335" t="str">
            <v>U</v>
          </cell>
        </row>
        <row r="14336">
          <cell r="B14336">
            <v>94328</v>
          </cell>
          <cell r="C14336" t="str">
            <v>U</v>
          </cell>
        </row>
        <row r="14337">
          <cell r="B14337">
            <v>94329</v>
          </cell>
          <cell r="C14337" t="str">
            <v>U</v>
          </cell>
        </row>
        <row r="14338">
          <cell r="B14338">
            <v>94330</v>
          </cell>
          <cell r="C14338" t="str">
            <v>U</v>
          </cell>
        </row>
        <row r="14339">
          <cell r="B14339">
            <v>94331</v>
          </cell>
          <cell r="C14339" t="str">
            <v>U</v>
          </cell>
        </row>
        <row r="14340">
          <cell r="B14340">
            <v>94332</v>
          </cell>
          <cell r="C14340" t="str">
            <v>U</v>
          </cell>
        </row>
        <row r="14341">
          <cell r="B14341">
            <v>94333</v>
          </cell>
          <cell r="C14341" t="str">
            <v>U</v>
          </cell>
        </row>
        <row r="14342">
          <cell r="B14342">
            <v>94334</v>
          </cell>
          <cell r="C14342" t="str">
            <v>U</v>
          </cell>
        </row>
        <row r="14343">
          <cell r="B14343">
            <v>94335</v>
          </cell>
          <cell r="C14343" t="str">
            <v>U</v>
          </cell>
        </row>
        <row r="14344">
          <cell r="B14344">
            <v>94336</v>
          </cell>
          <cell r="C14344" t="str">
            <v>U</v>
          </cell>
        </row>
        <row r="14345">
          <cell r="B14345">
            <v>94337</v>
          </cell>
          <cell r="C14345" t="str">
            <v>U</v>
          </cell>
        </row>
        <row r="14346">
          <cell r="B14346">
            <v>94338</v>
          </cell>
          <cell r="C14346" t="str">
            <v>U</v>
          </cell>
        </row>
        <row r="14347">
          <cell r="B14347">
            <v>94339</v>
          </cell>
          <cell r="C14347" t="str">
            <v>U</v>
          </cell>
        </row>
        <row r="14348">
          <cell r="B14348">
            <v>94340</v>
          </cell>
          <cell r="C14348" t="str">
            <v>U</v>
          </cell>
        </row>
        <row r="14349">
          <cell r="B14349">
            <v>94341</v>
          </cell>
          <cell r="C14349" t="str">
            <v>U</v>
          </cell>
        </row>
        <row r="14350">
          <cell r="B14350">
            <v>94342</v>
          </cell>
          <cell r="C14350" t="str">
            <v>U</v>
          </cell>
        </row>
        <row r="14351">
          <cell r="B14351">
            <v>94343</v>
          </cell>
          <cell r="C14351" t="str">
            <v>U</v>
          </cell>
        </row>
        <row r="14352">
          <cell r="B14352">
            <v>94344</v>
          </cell>
          <cell r="C14352" t="str">
            <v>U</v>
          </cell>
        </row>
        <row r="14353">
          <cell r="B14353">
            <v>94345</v>
          </cell>
          <cell r="C14353" t="str">
            <v>U</v>
          </cell>
        </row>
        <row r="14354">
          <cell r="B14354">
            <v>94346</v>
          </cell>
          <cell r="C14354" t="str">
            <v>U</v>
          </cell>
        </row>
        <row r="14355">
          <cell r="B14355">
            <v>94347</v>
          </cell>
          <cell r="C14355" t="str">
            <v>U</v>
          </cell>
        </row>
        <row r="14356">
          <cell r="B14356">
            <v>94348</v>
          </cell>
          <cell r="C14356" t="str">
            <v>U</v>
          </cell>
        </row>
        <row r="14357">
          <cell r="B14357">
            <v>94349</v>
          </cell>
          <cell r="C14357" t="str">
            <v>U</v>
          </cell>
        </row>
        <row r="14358">
          <cell r="B14358">
            <v>94350</v>
          </cell>
          <cell r="C14358" t="str">
            <v>U</v>
          </cell>
        </row>
        <row r="14359">
          <cell r="B14359">
            <v>94351</v>
          </cell>
          <cell r="C14359" t="str">
            <v>U</v>
          </cell>
        </row>
        <row r="14360">
          <cell r="B14360">
            <v>94352</v>
          </cell>
          <cell r="C14360" t="str">
            <v>U</v>
          </cell>
        </row>
        <row r="14361">
          <cell r="B14361">
            <v>94353</v>
          </cell>
          <cell r="C14361" t="str">
            <v>U</v>
          </cell>
        </row>
        <row r="14362">
          <cell r="B14362">
            <v>94354</v>
          </cell>
          <cell r="C14362" t="str">
            <v>U</v>
          </cell>
        </row>
        <row r="14363">
          <cell r="B14363">
            <v>94355</v>
          </cell>
          <cell r="C14363" t="str">
            <v>U</v>
          </cell>
        </row>
        <row r="14364">
          <cell r="B14364">
            <v>94356</v>
          </cell>
          <cell r="C14364" t="str">
            <v>U</v>
          </cell>
        </row>
        <row r="14365">
          <cell r="B14365">
            <v>94357</v>
          </cell>
          <cell r="C14365" t="str">
            <v>U</v>
          </cell>
        </row>
        <row r="14366">
          <cell r="B14366">
            <v>94358</v>
          </cell>
          <cell r="C14366" t="str">
            <v>U</v>
          </cell>
        </row>
        <row r="14367">
          <cell r="B14367">
            <v>94359</v>
          </cell>
          <cell r="C14367" t="str">
            <v>U</v>
          </cell>
        </row>
        <row r="14368">
          <cell r="B14368">
            <v>94360</v>
          </cell>
          <cell r="C14368" t="str">
            <v>U</v>
          </cell>
        </row>
        <row r="14369">
          <cell r="B14369">
            <v>94361</v>
          </cell>
          <cell r="C14369" t="str">
            <v>U</v>
          </cell>
        </row>
        <row r="14370">
          <cell r="B14370">
            <v>94362</v>
          </cell>
          <cell r="C14370" t="str">
            <v>U</v>
          </cell>
        </row>
        <row r="14371">
          <cell r="B14371">
            <v>94363</v>
          </cell>
          <cell r="C14371" t="str">
            <v>U</v>
          </cell>
        </row>
        <row r="14372">
          <cell r="B14372">
            <v>94364</v>
          </cell>
          <cell r="C14372" t="str">
            <v>U</v>
          </cell>
        </row>
        <row r="14373">
          <cell r="B14373">
            <v>94365</v>
          </cell>
          <cell r="C14373" t="str">
            <v>U</v>
          </cell>
        </row>
        <row r="14374">
          <cell r="B14374">
            <v>94366</v>
          </cell>
          <cell r="C14374" t="str">
            <v>U</v>
          </cell>
        </row>
        <row r="14375">
          <cell r="B14375">
            <v>94367</v>
          </cell>
          <cell r="C14375" t="str">
            <v>U</v>
          </cell>
        </row>
        <row r="14376">
          <cell r="B14376">
            <v>94368</v>
          </cell>
          <cell r="C14376" t="str">
            <v>U</v>
          </cell>
        </row>
        <row r="14377">
          <cell r="B14377">
            <v>94369</v>
          </cell>
          <cell r="C14377" t="str">
            <v>U</v>
          </cell>
        </row>
        <row r="14378">
          <cell r="B14378">
            <v>94370</v>
          </cell>
          <cell r="C14378" t="str">
            <v>U</v>
          </cell>
        </row>
        <row r="14379">
          <cell r="B14379">
            <v>94371</v>
          </cell>
          <cell r="C14379" t="str">
            <v>U</v>
          </cell>
        </row>
        <row r="14380">
          <cell r="B14380">
            <v>94372</v>
          </cell>
          <cell r="C14380" t="str">
            <v>U</v>
          </cell>
        </row>
        <row r="14381">
          <cell r="B14381">
            <v>94373</v>
          </cell>
          <cell r="C14381" t="str">
            <v>U</v>
          </cell>
        </row>
        <row r="14382">
          <cell r="B14382">
            <v>94374</v>
          </cell>
          <cell r="C14382" t="str">
            <v>U</v>
          </cell>
        </row>
        <row r="14383">
          <cell r="B14383">
            <v>94375</v>
          </cell>
          <cell r="C14383" t="str">
            <v>U</v>
          </cell>
        </row>
        <row r="14384">
          <cell r="B14384">
            <v>94376</v>
          </cell>
          <cell r="C14384" t="str">
            <v>U</v>
          </cell>
        </row>
        <row r="14385">
          <cell r="B14385">
            <v>94377</v>
          </cell>
          <cell r="C14385" t="str">
            <v>U</v>
          </cell>
        </row>
        <row r="14386">
          <cell r="B14386">
            <v>94378</v>
          </cell>
          <cell r="C14386" t="str">
            <v>U</v>
          </cell>
        </row>
        <row r="14387">
          <cell r="B14387">
            <v>94379</v>
          </cell>
          <cell r="C14387" t="str">
            <v>U</v>
          </cell>
        </row>
        <row r="14388">
          <cell r="B14388">
            <v>94380</v>
          </cell>
          <cell r="C14388" t="str">
            <v>U</v>
          </cell>
        </row>
        <row r="14389">
          <cell r="B14389">
            <v>94381</v>
          </cell>
          <cell r="C14389" t="str">
            <v>U</v>
          </cell>
        </row>
        <row r="14390">
          <cell r="B14390">
            <v>94382</v>
          </cell>
          <cell r="C14390" t="str">
            <v>U</v>
          </cell>
        </row>
        <row r="14391">
          <cell r="B14391">
            <v>94383</v>
          </cell>
          <cell r="C14391" t="str">
            <v>U</v>
          </cell>
        </row>
        <row r="14392">
          <cell r="B14392">
            <v>94384</v>
          </cell>
          <cell r="C14392" t="str">
            <v>U</v>
          </cell>
        </row>
        <row r="14393">
          <cell r="B14393">
            <v>94385</v>
          </cell>
          <cell r="C14393" t="str">
            <v>U</v>
          </cell>
        </row>
        <row r="14394">
          <cell r="B14394">
            <v>94386</v>
          </cell>
          <cell r="C14394" t="str">
            <v>U</v>
          </cell>
        </row>
        <row r="14395">
          <cell r="B14395">
            <v>94387</v>
          </cell>
          <cell r="C14395" t="str">
            <v>U</v>
          </cell>
        </row>
        <row r="14396">
          <cell r="B14396">
            <v>94388</v>
          </cell>
          <cell r="C14396" t="str">
            <v>U</v>
          </cell>
        </row>
        <row r="14397">
          <cell r="B14397">
            <v>94389</v>
          </cell>
          <cell r="C14397" t="str">
            <v>U</v>
          </cell>
        </row>
        <row r="14398">
          <cell r="B14398">
            <v>94390</v>
          </cell>
          <cell r="C14398" t="str">
            <v>U</v>
          </cell>
        </row>
        <row r="14399">
          <cell r="B14399">
            <v>94391</v>
          </cell>
          <cell r="C14399" t="str">
            <v>U</v>
          </cell>
        </row>
        <row r="14400">
          <cell r="B14400">
            <v>94392</v>
          </cell>
          <cell r="C14400" t="str">
            <v>U</v>
          </cell>
        </row>
        <row r="14401">
          <cell r="B14401">
            <v>94393</v>
          </cell>
          <cell r="C14401" t="str">
            <v>U</v>
          </cell>
        </row>
        <row r="14402">
          <cell r="B14402">
            <v>94394</v>
          </cell>
          <cell r="C14402" t="str">
            <v>U</v>
          </cell>
        </row>
        <row r="14403">
          <cell r="B14403">
            <v>94395</v>
          </cell>
          <cell r="C14403" t="str">
            <v>U</v>
          </cell>
        </row>
        <row r="14404">
          <cell r="B14404">
            <v>94396</v>
          </cell>
          <cell r="C14404" t="str">
            <v>U</v>
          </cell>
        </row>
        <row r="14405">
          <cell r="B14405">
            <v>94397</v>
          </cell>
          <cell r="C14405" t="str">
            <v>U</v>
          </cell>
        </row>
        <row r="14406">
          <cell r="B14406">
            <v>94398</v>
          </cell>
          <cell r="C14406" t="str">
            <v>U</v>
          </cell>
        </row>
        <row r="14407">
          <cell r="B14407">
            <v>94399</v>
          </cell>
          <cell r="C14407" t="str">
            <v>U</v>
          </cell>
        </row>
        <row r="14408">
          <cell r="B14408">
            <v>94400</v>
          </cell>
          <cell r="C14408" t="str">
            <v>V</v>
          </cell>
        </row>
        <row r="14409">
          <cell r="B14409">
            <v>94401</v>
          </cell>
          <cell r="C14409" t="str">
            <v>V</v>
          </cell>
        </row>
        <row r="14410">
          <cell r="B14410">
            <v>94402</v>
          </cell>
          <cell r="C14410" t="str">
            <v>V</v>
          </cell>
        </row>
        <row r="14411">
          <cell r="B14411">
            <v>94403</v>
          </cell>
          <cell r="C14411" t="str">
            <v>V</v>
          </cell>
        </row>
        <row r="14412">
          <cell r="B14412">
            <v>94404</v>
          </cell>
          <cell r="C14412" t="str">
            <v>V</v>
          </cell>
        </row>
        <row r="14413">
          <cell r="B14413">
            <v>94405</v>
          </cell>
          <cell r="C14413" t="str">
            <v>V</v>
          </cell>
        </row>
        <row r="14414">
          <cell r="B14414">
            <v>94406</v>
          </cell>
          <cell r="C14414" t="str">
            <v>V</v>
          </cell>
        </row>
        <row r="14415">
          <cell r="B14415">
            <v>94407</v>
          </cell>
          <cell r="C14415" t="str">
            <v>V</v>
          </cell>
        </row>
        <row r="14416">
          <cell r="B14416">
            <v>94408</v>
          </cell>
          <cell r="C14416" t="str">
            <v>V</v>
          </cell>
        </row>
        <row r="14417">
          <cell r="B14417">
            <v>94409</v>
          </cell>
          <cell r="C14417" t="str">
            <v>V</v>
          </cell>
        </row>
        <row r="14418">
          <cell r="B14418">
            <v>94410</v>
          </cell>
          <cell r="C14418" t="str">
            <v>V</v>
          </cell>
        </row>
        <row r="14419">
          <cell r="B14419">
            <v>94411</v>
          </cell>
          <cell r="C14419" t="str">
            <v>V</v>
          </cell>
        </row>
        <row r="14420">
          <cell r="B14420">
            <v>94412</v>
          </cell>
          <cell r="C14420" t="str">
            <v>V</v>
          </cell>
        </row>
        <row r="14421">
          <cell r="B14421">
            <v>94413</v>
          </cell>
          <cell r="C14421" t="str">
            <v>V</v>
          </cell>
        </row>
        <row r="14422">
          <cell r="B14422">
            <v>94414</v>
          </cell>
          <cell r="C14422" t="str">
            <v>V</v>
          </cell>
        </row>
        <row r="14423">
          <cell r="B14423">
            <v>94415</v>
          </cell>
          <cell r="C14423" t="str">
            <v>V</v>
          </cell>
        </row>
        <row r="14424">
          <cell r="B14424">
            <v>94416</v>
          </cell>
          <cell r="C14424" t="str">
            <v>V</v>
          </cell>
        </row>
        <row r="14425">
          <cell r="B14425">
            <v>94417</v>
          </cell>
          <cell r="C14425" t="str">
            <v>V</v>
          </cell>
        </row>
        <row r="14426">
          <cell r="B14426">
            <v>94418</v>
          </cell>
          <cell r="C14426" t="str">
            <v>V</v>
          </cell>
        </row>
        <row r="14427">
          <cell r="B14427">
            <v>94419</v>
          </cell>
          <cell r="C14427" t="str">
            <v>V</v>
          </cell>
        </row>
        <row r="14428">
          <cell r="B14428">
            <v>94420</v>
          </cell>
          <cell r="C14428" t="str">
            <v>V</v>
          </cell>
        </row>
        <row r="14429">
          <cell r="B14429">
            <v>94421</v>
          </cell>
          <cell r="C14429" t="str">
            <v>V</v>
          </cell>
        </row>
        <row r="14430">
          <cell r="B14430">
            <v>94422</v>
          </cell>
          <cell r="C14430" t="str">
            <v>V</v>
          </cell>
        </row>
        <row r="14431">
          <cell r="B14431">
            <v>94423</v>
          </cell>
          <cell r="C14431" t="str">
            <v>V</v>
          </cell>
        </row>
        <row r="14432">
          <cell r="B14432">
            <v>94424</v>
          </cell>
          <cell r="C14432" t="str">
            <v>V</v>
          </cell>
        </row>
        <row r="14433">
          <cell r="B14433">
            <v>94425</v>
          </cell>
          <cell r="C14433" t="str">
            <v>V</v>
          </cell>
        </row>
        <row r="14434">
          <cell r="B14434">
            <v>94426</v>
          </cell>
          <cell r="C14434" t="str">
            <v>V</v>
          </cell>
        </row>
        <row r="14435">
          <cell r="B14435">
            <v>94427</v>
          </cell>
          <cell r="C14435" t="str">
            <v>V</v>
          </cell>
        </row>
        <row r="14436">
          <cell r="B14436">
            <v>94428</v>
          </cell>
          <cell r="C14436" t="str">
            <v>V</v>
          </cell>
        </row>
        <row r="14437">
          <cell r="B14437">
            <v>94429</v>
          </cell>
          <cell r="C14437" t="str">
            <v>V</v>
          </cell>
        </row>
        <row r="14438">
          <cell r="B14438">
            <v>94430</v>
          </cell>
          <cell r="C14438" t="str">
            <v>V</v>
          </cell>
        </row>
        <row r="14439">
          <cell r="B14439">
            <v>94431</v>
          </cell>
          <cell r="C14439" t="str">
            <v>V</v>
          </cell>
        </row>
        <row r="14440">
          <cell r="B14440">
            <v>94432</v>
          </cell>
          <cell r="C14440" t="str">
            <v>V</v>
          </cell>
        </row>
        <row r="14441">
          <cell r="B14441">
            <v>94433</v>
          </cell>
          <cell r="C14441" t="str">
            <v>V</v>
          </cell>
        </row>
        <row r="14442">
          <cell r="B14442">
            <v>94434</v>
          </cell>
          <cell r="C14442" t="str">
            <v>V</v>
          </cell>
        </row>
        <row r="14443">
          <cell r="B14443">
            <v>94435</v>
          </cell>
          <cell r="C14443" t="str">
            <v>V</v>
          </cell>
        </row>
        <row r="14444">
          <cell r="B14444">
            <v>94436</v>
          </cell>
          <cell r="C14444" t="str">
            <v>V</v>
          </cell>
        </row>
        <row r="14445">
          <cell r="B14445">
            <v>94437</v>
          </cell>
          <cell r="C14445" t="str">
            <v>V</v>
          </cell>
        </row>
        <row r="14446">
          <cell r="B14446">
            <v>94438</v>
          </cell>
          <cell r="C14446" t="str">
            <v>V</v>
          </cell>
        </row>
        <row r="14447">
          <cell r="B14447">
            <v>94439</v>
          </cell>
          <cell r="C14447" t="str">
            <v>V</v>
          </cell>
        </row>
        <row r="14448">
          <cell r="B14448">
            <v>94440</v>
          </cell>
          <cell r="C14448" t="str">
            <v>V</v>
          </cell>
        </row>
        <row r="14449">
          <cell r="B14449">
            <v>94441</v>
          </cell>
          <cell r="C14449" t="str">
            <v>V</v>
          </cell>
        </row>
        <row r="14450">
          <cell r="B14450">
            <v>94442</v>
          </cell>
          <cell r="C14450" t="str">
            <v>V</v>
          </cell>
        </row>
        <row r="14451">
          <cell r="B14451">
            <v>94443</v>
          </cell>
          <cell r="C14451" t="str">
            <v>V</v>
          </cell>
        </row>
        <row r="14452">
          <cell r="B14452">
            <v>94444</v>
          </cell>
          <cell r="C14452" t="str">
            <v>V</v>
          </cell>
        </row>
        <row r="14453">
          <cell r="B14453">
            <v>94445</v>
          </cell>
          <cell r="C14453" t="str">
            <v>V</v>
          </cell>
        </row>
        <row r="14454">
          <cell r="B14454">
            <v>94446</v>
          </cell>
          <cell r="C14454" t="str">
            <v>V</v>
          </cell>
        </row>
        <row r="14455">
          <cell r="B14455">
            <v>94447</v>
          </cell>
          <cell r="C14455" t="str">
            <v>V</v>
          </cell>
        </row>
        <row r="14456">
          <cell r="B14456">
            <v>94448</v>
          </cell>
          <cell r="C14456" t="str">
            <v>V</v>
          </cell>
        </row>
        <row r="14457">
          <cell r="B14457">
            <v>94449</v>
          </cell>
          <cell r="C14457" t="str">
            <v>V</v>
          </cell>
        </row>
        <row r="14458">
          <cell r="B14458">
            <v>94450</v>
          </cell>
          <cell r="C14458" t="str">
            <v>V</v>
          </cell>
        </row>
        <row r="14459">
          <cell r="B14459">
            <v>94451</v>
          </cell>
          <cell r="C14459" t="str">
            <v>V</v>
          </cell>
        </row>
        <row r="14460">
          <cell r="B14460">
            <v>94452</v>
          </cell>
          <cell r="C14460" t="str">
            <v>V</v>
          </cell>
        </row>
        <row r="14461">
          <cell r="B14461">
            <v>94453</v>
          </cell>
          <cell r="C14461" t="str">
            <v>V</v>
          </cell>
        </row>
        <row r="14462">
          <cell r="B14462">
            <v>94454</v>
          </cell>
          <cell r="C14462" t="str">
            <v>V</v>
          </cell>
        </row>
        <row r="14463">
          <cell r="B14463">
            <v>94455</v>
          </cell>
          <cell r="C14463" t="str">
            <v>V</v>
          </cell>
        </row>
        <row r="14464">
          <cell r="B14464">
            <v>94456</v>
          </cell>
          <cell r="C14464" t="str">
            <v>V</v>
          </cell>
        </row>
        <row r="14465">
          <cell r="B14465">
            <v>94457</v>
          </cell>
          <cell r="C14465" t="str">
            <v>V</v>
          </cell>
        </row>
        <row r="14466">
          <cell r="B14466">
            <v>94458</v>
          </cell>
          <cell r="C14466" t="str">
            <v>V</v>
          </cell>
        </row>
        <row r="14467">
          <cell r="B14467">
            <v>94459</v>
          </cell>
          <cell r="C14467" t="str">
            <v>V</v>
          </cell>
        </row>
        <row r="14468">
          <cell r="B14468">
            <v>94460</v>
          </cell>
          <cell r="C14468" t="str">
            <v>V</v>
          </cell>
        </row>
        <row r="14469">
          <cell r="B14469">
            <v>94461</v>
          </cell>
          <cell r="C14469" t="str">
            <v>V</v>
          </cell>
        </row>
        <row r="14470">
          <cell r="B14470">
            <v>94462</v>
          </cell>
          <cell r="C14470" t="str">
            <v>V</v>
          </cell>
        </row>
        <row r="14471">
          <cell r="B14471">
            <v>94463</v>
          </cell>
          <cell r="C14471" t="str">
            <v>V</v>
          </cell>
        </row>
        <row r="14472">
          <cell r="B14472">
            <v>94464</v>
          </cell>
          <cell r="C14472" t="str">
            <v>V</v>
          </cell>
        </row>
        <row r="14473">
          <cell r="B14473">
            <v>94465</v>
          </cell>
          <cell r="C14473" t="str">
            <v>V</v>
          </cell>
        </row>
        <row r="14474">
          <cell r="B14474">
            <v>94466</v>
          </cell>
          <cell r="C14474" t="str">
            <v>V</v>
          </cell>
        </row>
        <row r="14475">
          <cell r="B14475">
            <v>94467</v>
          </cell>
          <cell r="C14475" t="str">
            <v>V</v>
          </cell>
        </row>
        <row r="14476">
          <cell r="B14476">
            <v>94468</v>
          </cell>
          <cell r="C14476" t="str">
            <v>V</v>
          </cell>
        </row>
        <row r="14477">
          <cell r="B14477">
            <v>94469</v>
          </cell>
          <cell r="C14477" t="str">
            <v>V</v>
          </cell>
        </row>
        <row r="14478">
          <cell r="B14478">
            <v>94470</v>
          </cell>
          <cell r="C14478" t="str">
            <v>V</v>
          </cell>
        </row>
        <row r="14479">
          <cell r="B14479">
            <v>94471</v>
          </cell>
          <cell r="C14479" t="str">
            <v>V</v>
          </cell>
        </row>
        <row r="14480">
          <cell r="B14480">
            <v>94472</v>
          </cell>
          <cell r="C14480" t="str">
            <v>V</v>
          </cell>
        </row>
        <row r="14481">
          <cell r="B14481">
            <v>94473</v>
          </cell>
          <cell r="C14481" t="str">
            <v>V</v>
          </cell>
        </row>
        <row r="14482">
          <cell r="B14482">
            <v>94474</v>
          </cell>
          <cell r="C14482" t="str">
            <v>V</v>
          </cell>
        </row>
        <row r="14483">
          <cell r="B14483">
            <v>94475</v>
          </cell>
          <cell r="C14483" t="str">
            <v>V</v>
          </cell>
        </row>
        <row r="14484">
          <cell r="B14484">
            <v>94476</v>
          </cell>
          <cell r="C14484" t="str">
            <v>V</v>
          </cell>
        </row>
        <row r="14485">
          <cell r="B14485">
            <v>94477</v>
          </cell>
          <cell r="C14485" t="str">
            <v>V</v>
          </cell>
        </row>
        <row r="14486">
          <cell r="B14486">
            <v>94478</v>
          </cell>
          <cell r="C14486" t="str">
            <v>V</v>
          </cell>
        </row>
        <row r="14487">
          <cell r="B14487">
            <v>94479</v>
          </cell>
          <cell r="C14487" t="str">
            <v>V</v>
          </cell>
        </row>
        <row r="14488">
          <cell r="B14488">
            <v>94480</v>
          </cell>
          <cell r="C14488" t="str">
            <v>V</v>
          </cell>
        </row>
        <row r="14489">
          <cell r="B14489">
            <v>94481</v>
          </cell>
          <cell r="C14489" t="str">
            <v>V</v>
          </cell>
        </row>
        <row r="14490">
          <cell r="B14490">
            <v>94482</v>
          </cell>
          <cell r="C14490" t="str">
            <v>V</v>
          </cell>
        </row>
        <row r="14491">
          <cell r="B14491">
            <v>94483</v>
          </cell>
          <cell r="C14491" t="str">
            <v>V</v>
          </cell>
        </row>
        <row r="14492">
          <cell r="B14492">
            <v>94484</v>
          </cell>
          <cell r="C14492" t="str">
            <v>V</v>
          </cell>
        </row>
        <row r="14493">
          <cell r="B14493">
            <v>94485</v>
          </cell>
          <cell r="C14493" t="str">
            <v>V</v>
          </cell>
        </row>
        <row r="14494">
          <cell r="B14494">
            <v>94486</v>
          </cell>
          <cell r="C14494" t="str">
            <v>V</v>
          </cell>
        </row>
        <row r="14495">
          <cell r="B14495">
            <v>94487</v>
          </cell>
          <cell r="C14495" t="str">
            <v>V</v>
          </cell>
        </row>
        <row r="14496">
          <cell r="B14496">
            <v>94488</v>
          </cell>
          <cell r="C14496" t="str">
            <v>V</v>
          </cell>
        </row>
        <row r="14497">
          <cell r="B14497">
            <v>94489</v>
          </cell>
          <cell r="C14497" t="str">
            <v>V</v>
          </cell>
        </row>
        <row r="14498">
          <cell r="B14498">
            <v>94490</v>
          </cell>
          <cell r="C14498" t="str">
            <v>V</v>
          </cell>
        </row>
        <row r="14499">
          <cell r="B14499">
            <v>94491</v>
          </cell>
          <cell r="C14499" t="str">
            <v>V</v>
          </cell>
        </row>
        <row r="14500">
          <cell r="B14500">
            <v>94492</v>
          </cell>
          <cell r="C14500" t="str">
            <v>V</v>
          </cell>
        </row>
        <row r="14501">
          <cell r="B14501">
            <v>94493</v>
          </cell>
          <cell r="C14501" t="str">
            <v>V</v>
          </cell>
        </row>
        <row r="14502">
          <cell r="B14502">
            <v>94494</v>
          </cell>
          <cell r="C14502" t="str">
            <v>V</v>
          </cell>
        </row>
        <row r="14503">
          <cell r="B14503">
            <v>94495</v>
          </cell>
          <cell r="C14503" t="str">
            <v>V</v>
          </cell>
        </row>
        <row r="14504">
          <cell r="B14504">
            <v>94496</v>
          </cell>
          <cell r="C14504" t="str">
            <v>V</v>
          </cell>
        </row>
        <row r="14505">
          <cell r="B14505">
            <v>94497</v>
          </cell>
          <cell r="C14505" t="str">
            <v>V</v>
          </cell>
        </row>
        <row r="14506">
          <cell r="B14506">
            <v>94498</v>
          </cell>
          <cell r="C14506" t="str">
            <v>V</v>
          </cell>
        </row>
        <row r="14507">
          <cell r="B14507">
            <v>94499</v>
          </cell>
          <cell r="C14507" t="str">
            <v>V</v>
          </cell>
        </row>
        <row r="14508">
          <cell r="B14508">
            <v>94500</v>
          </cell>
          <cell r="C14508" t="str">
            <v>V</v>
          </cell>
        </row>
        <row r="14509">
          <cell r="B14509">
            <v>94501</v>
          </cell>
          <cell r="C14509" t="str">
            <v>V</v>
          </cell>
        </row>
        <row r="14510">
          <cell r="B14510">
            <v>94502</v>
          </cell>
          <cell r="C14510" t="str">
            <v>V</v>
          </cell>
        </row>
        <row r="14511">
          <cell r="B14511">
            <v>94503</v>
          </cell>
          <cell r="C14511" t="str">
            <v>V</v>
          </cell>
        </row>
        <row r="14512">
          <cell r="B14512">
            <v>94504</v>
          </cell>
          <cell r="C14512" t="str">
            <v>V</v>
          </cell>
        </row>
        <row r="14513">
          <cell r="B14513">
            <v>94505</v>
          </cell>
          <cell r="C14513" t="str">
            <v>V</v>
          </cell>
        </row>
        <row r="14514">
          <cell r="B14514">
            <v>94506</v>
          </cell>
          <cell r="C14514" t="str">
            <v>V</v>
          </cell>
        </row>
        <row r="14515">
          <cell r="B14515">
            <v>94507</v>
          </cell>
          <cell r="C14515" t="str">
            <v>V</v>
          </cell>
        </row>
        <row r="14516">
          <cell r="B14516">
            <v>94508</v>
          </cell>
          <cell r="C14516" t="str">
            <v>V</v>
          </cell>
        </row>
        <row r="14517">
          <cell r="B14517">
            <v>94509</v>
          </cell>
          <cell r="C14517" t="str">
            <v>V</v>
          </cell>
        </row>
        <row r="14518">
          <cell r="B14518">
            <v>94510</v>
          </cell>
          <cell r="C14518" t="str">
            <v>V</v>
          </cell>
        </row>
        <row r="14519">
          <cell r="B14519">
            <v>94511</v>
          </cell>
          <cell r="C14519" t="str">
            <v>V</v>
          </cell>
        </row>
        <row r="14520">
          <cell r="B14520">
            <v>94512</v>
          </cell>
          <cell r="C14520" t="str">
            <v>V</v>
          </cell>
        </row>
        <row r="14521">
          <cell r="B14521">
            <v>94513</v>
          </cell>
          <cell r="C14521" t="str">
            <v>V</v>
          </cell>
        </row>
        <row r="14522">
          <cell r="B14522">
            <v>94514</v>
          </cell>
          <cell r="C14522" t="str">
            <v>V</v>
          </cell>
        </row>
        <row r="14523">
          <cell r="B14523">
            <v>94515</v>
          </cell>
          <cell r="C14523" t="str">
            <v>V</v>
          </cell>
        </row>
        <row r="14524">
          <cell r="B14524">
            <v>94516</v>
          </cell>
          <cell r="C14524" t="str">
            <v>V</v>
          </cell>
        </row>
        <row r="14525">
          <cell r="B14525">
            <v>94517</v>
          </cell>
          <cell r="C14525" t="str">
            <v>V</v>
          </cell>
        </row>
        <row r="14526">
          <cell r="B14526">
            <v>94518</v>
          </cell>
          <cell r="C14526" t="str">
            <v>V</v>
          </cell>
        </row>
        <row r="14527">
          <cell r="B14527">
            <v>94519</v>
          </cell>
          <cell r="C14527" t="str">
            <v>V</v>
          </cell>
        </row>
        <row r="14528">
          <cell r="B14528">
            <v>94520</v>
          </cell>
          <cell r="C14528" t="str">
            <v>V</v>
          </cell>
        </row>
        <row r="14529">
          <cell r="B14529">
            <v>94521</v>
          </cell>
          <cell r="C14529" t="str">
            <v>V</v>
          </cell>
        </row>
        <row r="14530">
          <cell r="B14530">
            <v>94522</v>
          </cell>
          <cell r="C14530" t="str">
            <v>V</v>
          </cell>
        </row>
        <row r="14531">
          <cell r="B14531">
            <v>94523</v>
          </cell>
          <cell r="C14531" t="str">
            <v>V</v>
          </cell>
        </row>
        <row r="14532">
          <cell r="B14532">
            <v>94524</v>
          </cell>
          <cell r="C14532" t="str">
            <v>V</v>
          </cell>
        </row>
        <row r="14533">
          <cell r="B14533">
            <v>94525</v>
          </cell>
          <cell r="C14533" t="str">
            <v>V</v>
          </cell>
        </row>
        <row r="14534">
          <cell r="B14534">
            <v>94526</v>
          </cell>
          <cell r="C14534" t="str">
            <v>V</v>
          </cell>
        </row>
        <row r="14535">
          <cell r="B14535">
            <v>94527</v>
          </cell>
          <cell r="C14535" t="str">
            <v>V</v>
          </cell>
        </row>
        <row r="14536">
          <cell r="B14536">
            <v>94528</v>
          </cell>
          <cell r="C14536" t="str">
            <v>V</v>
          </cell>
        </row>
        <row r="14537">
          <cell r="B14537">
            <v>94529</v>
          </cell>
          <cell r="C14537" t="str">
            <v>V</v>
          </cell>
        </row>
        <row r="14538">
          <cell r="B14538">
            <v>94530</v>
          </cell>
          <cell r="C14538" t="str">
            <v>V</v>
          </cell>
        </row>
        <row r="14539">
          <cell r="B14539">
            <v>94531</v>
          </cell>
          <cell r="C14539" t="str">
            <v>V</v>
          </cell>
        </row>
        <row r="14540">
          <cell r="B14540">
            <v>94532</v>
          </cell>
          <cell r="C14540" t="str">
            <v>V</v>
          </cell>
        </row>
        <row r="14541">
          <cell r="B14541">
            <v>94533</v>
          </cell>
          <cell r="C14541" t="str">
            <v>V</v>
          </cell>
        </row>
        <row r="14542">
          <cell r="B14542">
            <v>94534</v>
          </cell>
          <cell r="C14542" t="str">
            <v>V</v>
          </cell>
        </row>
        <row r="14543">
          <cell r="B14543">
            <v>94535</v>
          </cell>
          <cell r="C14543" t="str">
            <v>V</v>
          </cell>
        </row>
        <row r="14544">
          <cell r="B14544">
            <v>94536</v>
          </cell>
          <cell r="C14544" t="str">
            <v>V</v>
          </cell>
        </row>
        <row r="14545">
          <cell r="B14545">
            <v>94537</v>
          </cell>
          <cell r="C14545" t="str">
            <v>V</v>
          </cell>
        </row>
        <row r="14546">
          <cell r="B14546">
            <v>94538</v>
          </cell>
          <cell r="C14546" t="str">
            <v>V</v>
          </cell>
        </row>
        <row r="14547">
          <cell r="B14547">
            <v>94539</v>
          </cell>
          <cell r="C14547" t="str">
            <v>V</v>
          </cell>
        </row>
        <row r="14548">
          <cell r="B14548">
            <v>94540</v>
          </cell>
          <cell r="C14548" t="str">
            <v>V</v>
          </cell>
        </row>
        <row r="14549">
          <cell r="B14549">
            <v>94541</v>
          </cell>
          <cell r="C14549" t="str">
            <v>V</v>
          </cell>
        </row>
        <row r="14550">
          <cell r="B14550">
            <v>94542</v>
          </cell>
          <cell r="C14550" t="str">
            <v>V</v>
          </cell>
        </row>
        <row r="14551">
          <cell r="B14551">
            <v>94543</v>
          </cell>
          <cell r="C14551" t="str">
            <v>V</v>
          </cell>
        </row>
        <row r="14552">
          <cell r="B14552">
            <v>94544</v>
          </cell>
          <cell r="C14552" t="str">
            <v>V</v>
          </cell>
        </row>
        <row r="14553">
          <cell r="B14553">
            <v>94545</v>
          </cell>
          <cell r="C14553" t="str">
            <v>V</v>
          </cell>
        </row>
        <row r="14554">
          <cell r="B14554">
            <v>94546</v>
          </cell>
          <cell r="C14554" t="str">
            <v>V</v>
          </cell>
        </row>
        <row r="14555">
          <cell r="B14555">
            <v>94547</v>
          </cell>
          <cell r="C14555" t="str">
            <v>V</v>
          </cell>
        </row>
        <row r="14556">
          <cell r="B14556">
            <v>94548</v>
          </cell>
          <cell r="C14556" t="str">
            <v>V</v>
          </cell>
        </row>
        <row r="14557">
          <cell r="B14557">
            <v>94549</v>
          </cell>
          <cell r="C14557" t="str">
            <v>V</v>
          </cell>
        </row>
        <row r="14558">
          <cell r="B14558">
            <v>94550</v>
          </cell>
          <cell r="C14558" t="str">
            <v>V</v>
          </cell>
        </row>
        <row r="14559">
          <cell r="B14559">
            <v>94551</v>
          </cell>
          <cell r="C14559" t="str">
            <v>V</v>
          </cell>
        </row>
        <row r="14560">
          <cell r="B14560">
            <v>94552</v>
          </cell>
          <cell r="C14560" t="str">
            <v>V</v>
          </cell>
        </row>
        <row r="14561">
          <cell r="B14561">
            <v>94553</v>
          </cell>
          <cell r="C14561" t="str">
            <v>V</v>
          </cell>
        </row>
        <row r="14562">
          <cell r="B14562">
            <v>94554</v>
          </cell>
          <cell r="C14562" t="str">
            <v>V</v>
          </cell>
        </row>
        <row r="14563">
          <cell r="B14563">
            <v>94555</v>
          </cell>
          <cell r="C14563" t="str">
            <v>V</v>
          </cell>
        </row>
        <row r="14564">
          <cell r="B14564">
            <v>94556</v>
          </cell>
          <cell r="C14564" t="str">
            <v>V</v>
          </cell>
        </row>
        <row r="14565">
          <cell r="B14565">
            <v>94557</v>
          </cell>
          <cell r="C14565" t="str">
            <v>V</v>
          </cell>
        </row>
        <row r="14566">
          <cell r="B14566">
            <v>94558</v>
          </cell>
          <cell r="C14566" t="str">
            <v>V</v>
          </cell>
        </row>
        <row r="14567">
          <cell r="B14567">
            <v>94559</v>
          </cell>
          <cell r="C14567" t="str">
            <v>V</v>
          </cell>
        </row>
        <row r="14568">
          <cell r="B14568">
            <v>94560</v>
          </cell>
          <cell r="C14568" t="str">
            <v>V</v>
          </cell>
        </row>
        <row r="14569">
          <cell r="B14569">
            <v>94561</v>
          </cell>
          <cell r="C14569" t="str">
            <v>V</v>
          </cell>
        </row>
        <row r="14570">
          <cell r="B14570">
            <v>94562</v>
          </cell>
          <cell r="C14570" t="str">
            <v>V</v>
          </cell>
        </row>
        <row r="14571">
          <cell r="B14571">
            <v>94563</v>
          </cell>
          <cell r="C14571" t="str">
            <v>V</v>
          </cell>
        </row>
        <row r="14572">
          <cell r="B14572">
            <v>94564</v>
          </cell>
          <cell r="C14572" t="str">
            <v>V</v>
          </cell>
        </row>
        <row r="14573">
          <cell r="B14573">
            <v>94565</v>
          </cell>
          <cell r="C14573" t="str">
            <v>V</v>
          </cell>
        </row>
        <row r="14574">
          <cell r="B14574">
            <v>94566</v>
          </cell>
          <cell r="C14574" t="str">
            <v>V</v>
          </cell>
        </row>
        <row r="14575">
          <cell r="B14575">
            <v>94567</v>
          </cell>
          <cell r="C14575" t="str">
            <v>V</v>
          </cell>
        </row>
        <row r="14576">
          <cell r="B14576">
            <v>94568</v>
          </cell>
          <cell r="C14576" t="str">
            <v>V</v>
          </cell>
        </row>
        <row r="14577">
          <cell r="B14577">
            <v>94569</v>
          </cell>
          <cell r="C14577" t="str">
            <v>V</v>
          </cell>
        </row>
        <row r="14578">
          <cell r="B14578">
            <v>94570</v>
          </cell>
          <cell r="C14578" t="str">
            <v>V</v>
          </cell>
        </row>
        <row r="14579">
          <cell r="B14579">
            <v>94571</v>
          </cell>
          <cell r="C14579" t="str">
            <v>V</v>
          </cell>
        </row>
        <row r="14580">
          <cell r="B14580">
            <v>94572</v>
          </cell>
          <cell r="C14580" t="str">
            <v>V</v>
          </cell>
        </row>
        <row r="14581">
          <cell r="B14581">
            <v>94573</v>
          </cell>
          <cell r="C14581" t="str">
            <v>V</v>
          </cell>
        </row>
        <row r="14582">
          <cell r="B14582">
            <v>94574</v>
          </cell>
          <cell r="C14582" t="str">
            <v>V</v>
          </cell>
        </row>
        <row r="14583">
          <cell r="B14583">
            <v>94575</v>
          </cell>
          <cell r="C14583" t="str">
            <v>V</v>
          </cell>
        </row>
        <row r="14584">
          <cell r="B14584">
            <v>94576</v>
          </cell>
          <cell r="C14584" t="str">
            <v>V</v>
          </cell>
        </row>
        <row r="14585">
          <cell r="B14585">
            <v>94577</v>
          </cell>
          <cell r="C14585" t="str">
            <v>V</v>
          </cell>
        </row>
        <row r="14586">
          <cell r="B14586">
            <v>94578</v>
          </cell>
          <cell r="C14586" t="str">
            <v>V</v>
          </cell>
        </row>
        <row r="14587">
          <cell r="B14587">
            <v>94579</v>
          </cell>
          <cell r="C14587" t="str">
            <v>V</v>
          </cell>
        </row>
        <row r="14588">
          <cell r="B14588">
            <v>94580</v>
          </cell>
          <cell r="C14588" t="str">
            <v>V</v>
          </cell>
        </row>
        <row r="14589">
          <cell r="B14589">
            <v>94581</v>
          </cell>
          <cell r="C14589" t="str">
            <v>V</v>
          </cell>
        </row>
        <row r="14590">
          <cell r="B14590">
            <v>94582</v>
          </cell>
          <cell r="C14590" t="str">
            <v>V</v>
          </cell>
        </row>
        <row r="14591">
          <cell r="B14591">
            <v>94583</v>
          </cell>
          <cell r="C14591" t="str">
            <v>V</v>
          </cell>
        </row>
        <row r="14592">
          <cell r="B14592">
            <v>94584</v>
          </cell>
          <cell r="C14592" t="str">
            <v>V</v>
          </cell>
        </row>
        <row r="14593">
          <cell r="B14593">
            <v>94585</v>
          </cell>
          <cell r="C14593" t="str">
            <v>V</v>
          </cell>
        </row>
        <row r="14594">
          <cell r="B14594">
            <v>94586</v>
          </cell>
          <cell r="C14594" t="str">
            <v>V</v>
          </cell>
        </row>
        <row r="14595">
          <cell r="B14595">
            <v>94587</v>
          </cell>
          <cell r="C14595" t="str">
            <v>V</v>
          </cell>
        </row>
        <row r="14596">
          <cell r="B14596">
            <v>94588</v>
          </cell>
          <cell r="C14596" t="str">
            <v>V</v>
          </cell>
        </row>
        <row r="14597">
          <cell r="B14597">
            <v>94589</v>
          </cell>
          <cell r="C14597" t="str">
            <v>V</v>
          </cell>
        </row>
        <row r="14598">
          <cell r="B14598">
            <v>94590</v>
          </cell>
          <cell r="C14598" t="str">
            <v>V</v>
          </cell>
        </row>
        <row r="14599">
          <cell r="B14599">
            <v>94591</v>
          </cell>
          <cell r="C14599" t="str">
            <v>V</v>
          </cell>
        </row>
        <row r="14600">
          <cell r="B14600">
            <v>94592</v>
          </cell>
          <cell r="C14600" t="str">
            <v>V</v>
          </cell>
        </row>
        <row r="14601">
          <cell r="B14601">
            <v>94593</v>
          </cell>
          <cell r="C14601" t="str">
            <v>V</v>
          </cell>
        </row>
        <row r="14602">
          <cell r="B14602">
            <v>94594</v>
          </cell>
          <cell r="C14602" t="str">
            <v>V</v>
          </cell>
        </row>
        <row r="14603">
          <cell r="B14603">
            <v>94595</v>
          </cell>
          <cell r="C14603" t="str">
            <v>V</v>
          </cell>
        </row>
        <row r="14604">
          <cell r="B14604">
            <v>94596</v>
          </cell>
          <cell r="C14604" t="str">
            <v>V</v>
          </cell>
        </row>
        <row r="14605">
          <cell r="B14605">
            <v>94597</v>
          </cell>
          <cell r="C14605" t="str">
            <v>V</v>
          </cell>
        </row>
        <row r="14606">
          <cell r="B14606">
            <v>94598</v>
          </cell>
          <cell r="C14606" t="str">
            <v>V</v>
          </cell>
        </row>
        <row r="14607">
          <cell r="B14607">
            <v>94599</v>
          </cell>
          <cell r="C14607" t="str">
            <v>V</v>
          </cell>
        </row>
      </sheetData>
      <sheetData sheetId="11">
        <row r="5">
          <cell r="P5" t="e">
            <v>#VALUE!</v>
          </cell>
        </row>
      </sheetData>
      <sheetData sheetId="12">
        <row r="22">
          <cell r="J22" t="e">
            <v>#N/A</v>
          </cell>
        </row>
        <row r="25">
          <cell r="J25" t="e">
            <v>#N/A</v>
          </cell>
        </row>
      </sheetData>
      <sheetData sheetId="13"/>
      <sheetData sheetId="14"/>
      <sheetData sheetId="15"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</row>
        <row r="8">
          <cell r="A8" t="str">
            <v>Buchloe</v>
          </cell>
          <cell r="B8">
            <v>86807</v>
          </cell>
          <cell r="C8">
            <v>1</v>
          </cell>
          <cell r="G8">
            <v>75.215999999999994</v>
          </cell>
          <cell r="H8">
            <v>83.568000000000012</v>
          </cell>
          <cell r="I8">
            <v>94.656000000000006</v>
          </cell>
          <cell r="J8">
            <v>111.35999999999999</v>
          </cell>
          <cell r="K8">
            <v>180.86399999999998</v>
          </cell>
          <cell r="L8">
            <v>264.24</v>
          </cell>
          <cell r="M8">
            <v>417.16800000000001</v>
          </cell>
        </row>
        <row r="9">
          <cell r="A9" t="str">
            <v>Bad Wörishofen</v>
          </cell>
          <cell r="B9">
            <v>86825</v>
          </cell>
          <cell r="C9">
            <v>1</v>
          </cell>
          <cell r="G9">
            <v>48.815999999999995</v>
          </cell>
          <cell r="H9">
            <v>52.944000000000003</v>
          </cell>
          <cell r="I9">
            <v>58.512</v>
          </cell>
          <cell r="J9">
            <v>66.864000000000004</v>
          </cell>
          <cell r="K9">
            <v>97.44</v>
          </cell>
          <cell r="L9">
            <v>146.11199999999999</v>
          </cell>
          <cell r="M9">
            <v>222.57599999999996</v>
          </cell>
        </row>
        <row r="10">
          <cell r="A10" t="str">
            <v>Schwabmünchen</v>
          </cell>
          <cell r="B10">
            <v>86830</v>
          </cell>
          <cell r="C10">
            <v>2</v>
          </cell>
          <cell r="G10">
            <v>31.51</v>
          </cell>
          <cell r="H10">
            <v>35.53</v>
          </cell>
          <cell r="I10">
            <v>41.56</v>
          </cell>
          <cell r="J10">
            <v>50.28</v>
          </cell>
          <cell r="K10">
            <v>85.81</v>
          </cell>
          <cell r="L10">
            <v>121.34</v>
          </cell>
          <cell r="M10">
            <v>185.7</v>
          </cell>
        </row>
        <row r="11">
          <cell r="A11" t="str">
            <v>Ettringen</v>
          </cell>
          <cell r="B11">
            <v>86833</v>
          </cell>
          <cell r="C11">
            <v>2</v>
          </cell>
          <cell r="G11">
            <v>31.51</v>
          </cell>
          <cell r="H11">
            <v>35.53</v>
          </cell>
          <cell r="I11">
            <v>41.56</v>
          </cell>
          <cell r="J11">
            <v>50.28</v>
          </cell>
          <cell r="K11">
            <v>85.81</v>
          </cell>
          <cell r="L11">
            <v>121.34</v>
          </cell>
          <cell r="M11">
            <v>185.7</v>
          </cell>
        </row>
        <row r="12">
          <cell r="A12" t="str">
            <v>Graben</v>
          </cell>
          <cell r="B12">
            <v>86836</v>
          </cell>
          <cell r="C12">
            <v>2</v>
          </cell>
          <cell r="G12">
            <v>31.51</v>
          </cell>
          <cell r="H12">
            <v>35.53</v>
          </cell>
          <cell r="I12">
            <v>41.56</v>
          </cell>
          <cell r="J12">
            <v>50.28</v>
          </cell>
          <cell r="K12">
            <v>85.81</v>
          </cell>
          <cell r="L12">
            <v>121.34</v>
          </cell>
          <cell r="M12">
            <v>185.7</v>
          </cell>
        </row>
        <row r="13">
          <cell r="A13" t="str">
            <v>Klosterlechfeld</v>
          </cell>
          <cell r="B13">
            <v>86836</v>
          </cell>
          <cell r="C13">
            <v>2</v>
          </cell>
          <cell r="G13">
            <v>31.51</v>
          </cell>
          <cell r="H13">
            <v>35.53</v>
          </cell>
          <cell r="I13">
            <v>41.56</v>
          </cell>
          <cell r="J13">
            <v>50.28</v>
          </cell>
          <cell r="K13">
            <v>85.81</v>
          </cell>
          <cell r="L13">
            <v>121.34</v>
          </cell>
          <cell r="M13">
            <v>185.7</v>
          </cell>
        </row>
        <row r="14">
          <cell r="A14" t="str">
            <v>Obermeitingen</v>
          </cell>
          <cell r="B14">
            <v>86836</v>
          </cell>
          <cell r="C14">
            <v>2</v>
          </cell>
          <cell r="G14">
            <v>31.51</v>
          </cell>
          <cell r="H14">
            <v>35.53</v>
          </cell>
          <cell r="I14">
            <v>41.56</v>
          </cell>
          <cell r="J14">
            <v>50.28</v>
          </cell>
          <cell r="K14">
            <v>85.81</v>
          </cell>
          <cell r="L14">
            <v>121.34</v>
          </cell>
          <cell r="M14">
            <v>185.7</v>
          </cell>
        </row>
        <row r="15">
          <cell r="A15" t="str">
            <v>Untermeitingen</v>
          </cell>
          <cell r="B15">
            <v>86836</v>
          </cell>
          <cell r="C15">
            <v>2</v>
          </cell>
          <cell r="G15">
            <v>31.51</v>
          </cell>
          <cell r="H15">
            <v>35.53</v>
          </cell>
          <cell r="I15">
            <v>41.56</v>
          </cell>
          <cell r="J15">
            <v>50.28</v>
          </cell>
          <cell r="K15">
            <v>85.81</v>
          </cell>
          <cell r="L15">
            <v>121.34</v>
          </cell>
          <cell r="M15">
            <v>185.7</v>
          </cell>
        </row>
        <row r="16">
          <cell r="A16" t="str">
            <v>Türkheim</v>
          </cell>
          <cell r="B16">
            <v>86842</v>
          </cell>
          <cell r="C16">
            <v>1</v>
          </cell>
          <cell r="G16">
            <v>31.51</v>
          </cell>
          <cell r="H16">
            <v>35.53</v>
          </cell>
          <cell r="I16">
            <v>41.56</v>
          </cell>
          <cell r="J16">
            <v>50.28</v>
          </cell>
          <cell r="K16">
            <v>85.81</v>
          </cell>
          <cell r="L16">
            <v>121.34</v>
          </cell>
          <cell r="M16">
            <v>185.7</v>
          </cell>
        </row>
        <row r="17">
          <cell r="A17" t="str">
            <v>Großaitingen</v>
          </cell>
          <cell r="B17">
            <v>86845</v>
          </cell>
          <cell r="C17">
            <v>2</v>
          </cell>
          <cell r="G17">
            <v>31.51</v>
          </cell>
          <cell r="H17">
            <v>35.53</v>
          </cell>
          <cell r="I17">
            <v>41.56</v>
          </cell>
          <cell r="J17">
            <v>50.28</v>
          </cell>
          <cell r="K17">
            <v>85.81</v>
          </cell>
          <cell r="L17">
            <v>121.34</v>
          </cell>
          <cell r="M17">
            <v>185.7</v>
          </cell>
        </row>
        <row r="18">
          <cell r="A18" t="str">
            <v>Fischach</v>
          </cell>
          <cell r="B18">
            <v>86850</v>
          </cell>
          <cell r="C18">
            <v>3</v>
          </cell>
          <cell r="G18">
            <v>31.51</v>
          </cell>
          <cell r="H18">
            <v>35.53</v>
          </cell>
          <cell r="I18">
            <v>41.56</v>
          </cell>
          <cell r="J18">
            <v>50.28</v>
          </cell>
          <cell r="K18">
            <v>85.81</v>
          </cell>
          <cell r="L18">
            <v>121.34</v>
          </cell>
          <cell r="M18">
            <v>185.7</v>
          </cell>
        </row>
        <row r="19">
          <cell r="A19" t="str">
            <v>Langerringen</v>
          </cell>
          <cell r="B19">
            <v>86853</v>
          </cell>
          <cell r="C19">
            <v>2</v>
          </cell>
          <cell r="G19">
            <v>31.51</v>
          </cell>
          <cell r="H19">
            <v>35.53</v>
          </cell>
          <cell r="I19">
            <v>41.56</v>
          </cell>
          <cell r="J19">
            <v>50.28</v>
          </cell>
          <cell r="K19">
            <v>85.81</v>
          </cell>
          <cell r="L19">
            <v>121.34</v>
          </cell>
          <cell r="M19">
            <v>185.7</v>
          </cell>
        </row>
        <row r="20">
          <cell r="A20" t="str">
            <v>Amberg</v>
          </cell>
          <cell r="B20">
            <v>86854</v>
          </cell>
          <cell r="C20">
            <v>1</v>
          </cell>
          <cell r="G20">
            <v>31.51</v>
          </cell>
          <cell r="H20">
            <v>35.53</v>
          </cell>
          <cell r="I20">
            <v>41.56</v>
          </cell>
          <cell r="J20">
            <v>50.28</v>
          </cell>
          <cell r="K20" t="e">
            <v>#VALUE!</v>
          </cell>
          <cell r="L20" t="e">
            <v>#VALUE!</v>
          </cell>
          <cell r="M20" t="e">
            <v>#VALUE!</v>
          </cell>
        </row>
        <row r="21">
          <cell r="A21" t="str">
            <v>Hiltenfingen</v>
          </cell>
          <cell r="B21">
            <v>86856</v>
          </cell>
          <cell r="C21">
            <v>2</v>
          </cell>
          <cell r="G21">
            <v>31.51</v>
          </cell>
          <cell r="H21">
            <v>35.53</v>
          </cell>
          <cell r="I21">
            <v>41.56</v>
          </cell>
          <cell r="J21">
            <v>50.28</v>
          </cell>
          <cell r="K21" t="e">
            <v>#VALUE!</v>
          </cell>
          <cell r="L21" t="e">
            <v>#VALUE!</v>
          </cell>
          <cell r="M21" t="e">
            <v>#VALUE!</v>
          </cell>
        </row>
        <row r="22">
          <cell r="A22" t="str">
            <v>Hurlach</v>
          </cell>
          <cell r="B22">
            <v>86857</v>
          </cell>
          <cell r="C22">
            <v>2</v>
          </cell>
          <cell r="G22">
            <v>31.51</v>
          </cell>
          <cell r="H22">
            <v>35.53</v>
          </cell>
          <cell r="I22">
            <v>41.56</v>
          </cell>
          <cell r="J22">
            <v>50.28</v>
          </cell>
          <cell r="K22" t="e">
            <v>#VALUE!</v>
          </cell>
          <cell r="L22" t="e">
            <v>#VALUE!</v>
          </cell>
          <cell r="M22" t="e">
            <v>#VALUE!</v>
          </cell>
        </row>
        <row r="23">
          <cell r="A23" t="str">
            <v>Igling</v>
          </cell>
          <cell r="B23">
            <v>86859</v>
          </cell>
          <cell r="C23">
            <v>2</v>
          </cell>
          <cell r="G23">
            <v>31.51</v>
          </cell>
          <cell r="H23">
            <v>35.53</v>
          </cell>
          <cell r="I23">
            <v>41.56</v>
          </cell>
          <cell r="J23">
            <v>50.28</v>
          </cell>
          <cell r="K23" t="e">
            <v>#VALUE!</v>
          </cell>
          <cell r="L23" t="e">
            <v>#VALUE!</v>
          </cell>
          <cell r="M23" t="e">
            <v>#VALUE!</v>
          </cell>
        </row>
        <row r="24">
          <cell r="A24" t="str">
            <v>Jengen</v>
          </cell>
          <cell r="B24">
            <v>86860</v>
          </cell>
          <cell r="C24">
            <v>1</v>
          </cell>
          <cell r="G24">
            <v>31.51</v>
          </cell>
          <cell r="H24">
            <v>35.53</v>
          </cell>
          <cell r="I24">
            <v>41.56</v>
          </cell>
          <cell r="J24">
            <v>50.28</v>
          </cell>
          <cell r="K24" t="e">
            <v>#VALUE!</v>
          </cell>
          <cell r="L24" t="e">
            <v>#VALUE!</v>
          </cell>
          <cell r="M24" t="e">
            <v>#VALUE!</v>
          </cell>
        </row>
        <row r="25">
          <cell r="A25" t="str">
            <v>Lamerdingen</v>
          </cell>
          <cell r="B25">
            <v>86862</v>
          </cell>
          <cell r="C25">
            <v>2</v>
          </cell>
          <cell r="G25">
            <v>31.51</v>
          </cell>
          <cell r="H25">
            <v>35.53</v>
          </cell>
          <cell r="I25">
            <v>41.56</v>
          </cell>
          <cell r="J25">
            <v>50.28</v>
          </cell>
          <cell r="K25" t="e">
            <v>#VALUE!</v>
          </cell>
          <cell r="L25" t="e">
            <v>#VALUE!</v>
          </cell>
          <cell r="M25" t="e">
            <v>#VALUE!</v>
          </cell>
        </row>
        <row r="26">
          <cell r="A26" t="str">
            <v>Langenneufnach</v>
          </cell>
          <cell r="B26">
            <v>86863</v>
          </cell>
          <cell r="C26">
            <v>3</v>
          </cell>
          <cell r="G26">
            <v>31.51</v>
          </cell>
          <cell r="H26">
            <v>35.53</v>
          </cell>
          <cell r="I26">
            <v>41.56</v>
          </cell>
          <cell r="J26">
            <v>50.28</v>
          </cell>
          <cell r="K26" t="e">
            <v>#VALUE!</v>
          </cell>
          <cell r="L26" t="e">
            <v>#VALUE!</v>
          </cell>
          <cell r="M26" t="e">
            <v>#VALUE!</v>
          </cell>
        </row>
        <row r="27">
          <cell r="A27" t="str">
            <v>Markt Wald</v>
          </cell>
          <cell r="B27">
            <v>86865</v>
          </cell>
          <cell r="C27">
            <v>2</v>
          </cell>
          <cell r="G27">
            <v>31.51</v>
          </cell>
          <cell r="H27">
            <v>35.53</v>
          </cell>
          <cell r="I27">
            <v>41.56</v>
          </cell>
          <cell r="J27">
            <v>50.28</v>
          </cell>
          <cell r="K27" t="e">
            <v>#VALUE!</v>
          </cell>
          <cell r="L27" t="e">
            <v>#VALUE!</v>
          </cell>
          <cell r="M27" t="e">
            <v>#VALUE!</v>
          </cell>
        </row>
        <row r="28">
          <cell r="A28" t="str">
            <v>Mickhausen</v>
          </cell>
          <cell r="B28">
            <v>86866</v>
          </cell>
          <cell r="C28">
            <v>3</v>
          </cell>
          <cell r="G28">
            <v>31.51</v>
          </cell>
          <cell r="H28">
            <v>35.53</v>
          </cell>
          <cell r="I28">
            <v>41.56</v>
          </cell>
          <cell r="J28">
            <v>50.28</v>
          </cell>
          <cell r="K28" t="e">
            <v>#VALUE!</v>
          </cell>
          <cell r="L28" t="e">
            <v>#VALUE!</v>
          </cell>
          <cell r="M28" t="e">
            <v>#VALUE!</v>
          </cell>
        </row>
        <row r="29">
          <cell r="A29" t="str">
            <v>Mittelneufnach</v>
          </cell>
          <cell r="B29">
            <v>86868</v>
          </cell>
          <cell r="C29">
            <v>3</v>
          </cell>
          <cell r="G29">
            <v>31.51</v>
          </cell>
          <cell r="H29">
            <v>35.53</v>
          </cell>
          <cell r="I29">
            <v>41.56</v>
          </cell>
          <cell r="J29">
            <v>50.28</v>
          </cell>
          <cell r="K29" t="e">
            <v>#VALUE!</v>
          </cell>
          <cell r="L29" t="e">
            <v>#VALUE!</v>
          </cell>
          <cell r="M29" t="e">
            <v>#VALUE!</v>
          </cell>
        </row>
        <row r="30">
          <cell r="A30" t="str">
            <v>Oberostendorf</v>
          </cell>
          <cell r="B30">
            <v>86869</v>
          </cell>
          <cell r="C30">
            <v>1</v>
          </cell>
          <cell r="G30">
            <v>31.51</v>
          </cell>
          <cell r="H30">
            <v>35.53</v>
          </cell>
          <cell r="I30">
            <v>41.56</v>
          </cell>
          <cell r="J30">
            <v>50.28</v>
          </cell>
          <cell r="K30" t="e">
            <v>#VALUE!</v>
          </cell>
          <cell r="L30" t="e">
            <v>#VALUE!</v>
          </cell>
          <cell r="M30" t="e">
            <v>#VALUE!</v>
          </cell>
        </row>
        <row r="31">
          <cell r="A31" t="str">
            <v>Rammingen</v>
          </cell>
          <cell r="B31">
            <v>86871</v>
          </cell>
          <cell r="C31">
            <v>2</v>
          </cell>
          <cell r="G31">
            <v>31.51</v>
          </cell>
          <cell r="H31">
            <v>35.53</v>
          </cell>
          <cell r="I31">
            <v>41.56</v>
          </cell>
          <cell r="J31">
            <v>50.28</v>
          </cell>
          <cell r="K31" t="e">
            <v>#VALUE!</v>
          </cell>
          <cell r="L31" t="e">
            <v>#VALUE!</v>
          </cell>
          <cell r="M31" t="e">
            <v>#VALUE!</v>
          </cell>
        </row>
        <row r="32">
          <cell r="A32" t="str">
            <v>Scherstetten</v>
          </cell>
          <cell r="B32">
            <v>86872</v>
          </cell>
          <cell r="C32">
            <v>3</v>
          </cell>
          <cell r="G32">
            <v>31.51</v>
          </cell>
          <cell r="H32">
            <v>35.53</v>
          </cell>
          <cell r="I32">
            <v>41.56</v>
          </cell>
          <cell r="J32">
            <v>50.28</v>
          </cell>
          <cell r="K32" t="e">
            <v>#VALUE!</v>
          </cell>
          <cell r="L32" t="e">
            <v>#VALUE!</v>
          </cell>
          <cell r="M32" t="e">
            <v>#VALUE!</v>
          </cell>
        </row>
        <row r="33">
          <cell r="A33" t="str">
            <v>Tussenhausen</v>
          </cell>
          <cell r="B33">
            <v>86874</v>
          </cell>
          <cell r="C33">
            <v>2</v>
          </cell>
          <cell r="G33">
            <v>31.51</v>
          </cell>
          <cell r="H33">
            <v>35.53</v>
          </cell>
          <cell r="I33">
            <v>41.56</v>
          </cell>
          <cell r="J33">
            <v>50.28</v>
          </cell>
          <cell r="K33" t="e">
            <v>#VALUE!</v>
          </cell>
          <cell r="L33" t="e">
            <v>#VALUE!</v>
          </cell>
          <cell r="M33" t="e">
            <v>#VALUE!</v>
          </cell>
        </row>
        <row r="34">
          <cell r="A34" t="str">
            <v>Waal</v>
          </cell>
          <cell r="B34">
            <v>86875</v>
          </cell>
          <cell r="C34">
            <v>1</v>
          </cell>
          <cell r="G34">
            <v>31.51</v>
          </cell>
          <cell r="H34">
            <v>35.53</v>
          </cell>
          <cell r="I34">
            <v>41.56</v>
          </cell>
          <cell r="J34">
            <v>50.28</v>
          </cell>
          <cell r="K34" t="e">
            <v>#VALUE!</v>
          </cell>
          <cell r="L34" t="e">
            <v>#VALUE!</v>
          </cell>
          <cell r="M34" t="e">
            <v>#VALUE!</v>
          </cell>
        </row>
        <row r="35">
          <cell r="A35" t="str">
            <v>Walkertshofen</v>
          </cell>
          <cell r="B35">
            <v>86877</v>
          </cell>
          <cell r="C35">
            <v>3</v>
          </cell>
        </row>
        <row r="36">
          <cell r="A36" t="str">
            <v>Wiedergeltingen</v>
          </cell>
          <cell r="B36">
            <v>86879</v>
          </cell>
          <cell r="C36">
            <v>1</v>
          </cell>
        </row>
        <row r="37">
          <cell r="A37" t="str">
            <v>Landsberg am Lech</v>
          </cell>
          <cell r="B37">
            <v>86899</v>
          </cell>
          <cell r="C37">
            <v>1</v>
          </cell>
        </row>
        <row r="38">
          <cell r="A38" t="str">
            <v>Dießen am Ammersee</v>
          </cell>
          <cell r="B38">
            <v>86911</v>
          </cell>
          <cell r="C38">
            <v>2</v>
          </cell>
        </row>
        <row r="39">
          <cell r="A39" t="str">
            <v>Kaufering</v>
          </cell>
          <cell r="B39">
            <v>86916</v>
          </cell>
          <cell r="C39">
            <v>1</v>
          </cell>
        </row>
        <row r="40">
          <cell r="A40" t="str">
            <v>Utting am Ammersee</v>
          </cell>
          <cell r="B40">
            <v>86919</v>
          </cell>
          <cell r="C40">
            <v>2</v>
          </cell>
        </row>
        <row r="41">
          <cell r="A41" t="str">
            <v>Denklingen</v>
          </cell>
          <cell r="B41">
            <v>86920</v>
          </cell>
          <cell r="C41">
            <v>1</v>
          </cell>
        </row>
        <row r="42">
          <cell r="A42" t="str">
            <v>Eresing</v>
          </cell>
          <cell r="B42">
            <v>86922</v>
          </cell>
          <cell r="C42">
            <v>1</v>
          </cell>
        </row>
        <row r="43">
          <cell r="A43" t="str">
            <v>Finning</v>
          </cell>
          <cell r="B43">
            <v>86923</v>
          </cell>
          <cell r="C43">
            <v>2</v>
          </cell>
        </row>
        <row r="44">
          <cell r="A44" t="str">
            <v>Fuchstal</v>
          </cell>
          <cell r="B44">
            <v>86925</v>
          </cell>
          <cell r="C44">
            <v>1</v>
          </cell>
        </row>
        <row r="45">
          <cell r="A45" t="str">
            <v>Greifenberg</v>
          </cell>
          <cell r="B45">
            <v>86926</v>
          </cell>
          <cell r="C45">
            <v>1</v>
          </cell>
        </row>
        <row r="46">
          <cell r="A46" t="str">
            <v>Hofstetten</v>
          </cell>
          <cell r="B46">
            <v>86928</v>
          </cell>
          <cell r="C46">
            <v>2</v>
          </cell>
        </row>
        <row r="47">
          <cell r="A47" t="str">
            <v>Penzing</v>
          </cell>
          <cell r="B47">
            <v>86929</v>
          </cell>
          <cell r="C47">
            <v>1</v>
          </cell>
        </row>
        <row r="48">
          <cell r="A48" t="str">
            <v>Prittriching</v>
          </cell>
          <cell r="B48">
            <v>86931</v>
          </cell>
          <cell r="C48">
            <v>2</v>
          </cell>
        </row>
        <row r="49">
          <cell r="A49" t="str">
            <v>Pürgen</v>
          </cell>
          <cell r="B49">
            <v>86932</v>
          </cell>
          <cell r="C49">
            <v>1</v>
          </cell>
        </row>
        <row r="50">
          <cell r="A50" t="str">
            <v>Reichling</v>
          </cell>
          <cell r="B50">
            <v>86934</v>
          </cell>
          <cell r="C50">
            <v>2</v>
          </cell>
        </row>
        <row r="51">
          <cell r="A51" t="str">
            <v>Rott</v>
          </cell>
          <cell r="B51">
            <v>86935</v>
          </cell>
          <cell r="C51">
            <v>2</v>
          </cell>
        </row>
        <row r="52">
          <cell r="A52" t="str">
            <v>Scheuring</v>
          </cell>
          <cell r="B52">
            <v>86937</v>
          </cell>
          <cell r="C52">
            <v>2</v>
          </cell>
        </row>
        <row r="53">
          <cell r="A53" t="str">
            <v xml:space="preserve">Schondorf </v>
          </cell>
          <cell r="B53">
            <v>86938</v>
          </cell>
          <cell r="C53">
            <v>2</v>
          </cell>
        </row>
        <row r="54">
          <cell r="A54" t="str">
            <v>Schwifting</v>
          </cell>
          <cell r="B54">
            <v>86940</v>
          </cell>
          <cell r="C54">
            <v>1</v>
          </cell>
        </row>
        <row r="55">
          <cell r="A55" t="str">
            <v>Thaining</v>
          </cell>
          <cell r="B55">
            <v>86943</v>
          </cell>
          <cell r="C55">
            <v>2</v>
          </cell>
        </row>
        <row r="56">
          <cell r="A56" t="str">
            <v>Unterdießen</v>
          </cell>
          <cell r="B56">
            <v>86944</v>
          </cell>
          <cell r="C56">
            <v>1</v>
          </cell>
        </row>
        <row r="57">
          <cell r="A57" t="str">
            <v>Vilgertshofen</v>
          </cell>
          <cell r="B57">
            <v>86946</v>
          </cell>
          <cell r="C57">
            <v>2</v>
          </cell>
        </row>
        <row r="58">
          <cell r="A58" t="str">
            <v>Weil</v>
          </cell>
          <cell r="B58">
            <v>86947</v>
          </cell>
          <cell r="C58">
            <v>2</v>
          </cell>
        </row>
        <row r="59">
          <cell r="A59" t="str">
            <v>Windach</v>
          </cell>
          <cell r="B59">
            <v>86949</v>
          </cell>
          <cell r="C59">
            <v>1</v>
          </cell>
        </row>
        <row r="60">
          <cell r="A60" t="str">
            <v>Schongau</v>
          </cell>
          <cell r="B60">
            <v>86956</v>
          </cell>
          <cell r="C60">
            <v>1</v>
          </cell>
        </row>
        <row r="61">
          <cell r="A61" t="str">
            <v>Peiting</v>
          </cell>
          <cell r="B61">
            <v>86971</v>
          </cell>
          <cell r="C61">
            <v>1</v>
          </cell>
        </row>
        <row r="62">
          <cell r="A62" t="str">
            <v>Altenstadt</v>
          </cell>
          <cell r="B62">
            <v>86972</v>
          </cell>
          <cell r="C62">
            <v>1</v>
          </cell>
        </row>
        <row r="63">
          <cell r="A63" t="str">
            <v>Apfeldorf</v>
          </cell>
          <cell r="B63">
            <v>86974</v>
          </cell>
          <cell r="C63">
            <v>2</v>
          </cell>
        </row>
        <row r="64">
          <cell r="A64" t="str">
            <v>Bernbeuren</v>
          </cell>
          <cell r="B64">
            <v>86975</v>
          </cell>
          <cell r="C64">
            <v>2</v>
          </cell>
        </row>
        <row r="65">
          <cell r="A65" t="str">
            <v>Burggen</v>
          </cell>
          <cell r="B65">
            <v>86977</v>
          </cell>
          <cell r="C65">
            <v>2</v>
          </cell>
        </row>
        <row r="66">
          <cell r="A66" t="str">
            <v>Hohenfurch</v>
          </cell>
          <cell r="B66">
            <v>86978</v>
          </cell>
          <cell r="C66">
            <v>1</v>
          </cell>
        </row>
        <row r="67">
          <cell r="A67" t="str">
            <v>Ingenried</v>
          </cell>
          <cell r="B67">
            <v>86980</v>
          </cell>
          <cell r="C67">
            <v>2</v>
          </cell>
        </row>
        <row r="68">
          <cell r="A68" t="str">
            <v>Kinsau</v>
          </cell>
          <cell r="B68">
            <v>86981</v>
          </cell>
          <cell r="C68">
            <v>1</v>
          </cell>
        </row>
        <row r="69">
          <cell r="A69" t="str">
            <v>Lechbruck</v>
          </cell>
          <cell r="B69">
            <v>86983</v>
          </cell>
          <cell r="C69">
            <v>2</v>
          </cell>
        </row>
        <row r="70">
          <cell r="A70" t="str">
            <v>Prem</v>
          </cell>
          <cell r="B70">
            <v>86984</v>
          </cell>
          <cell r="C70">
            <v>2</v>
          </cell>
        </row>
        <row r="71">
          <cell r="A71" t="str">
            <v>Schwabbruck</v>
          </cell>
          <cell r="B71">
            <v>86986</v>
          </cell>
          <cell r="C71">
            <v>1</v>
          </cell>
        </row>
        <row r="72">
          <cell r="A72" t="str">
            <v>Schwabsoien</v>
          </cell>
          <cell r="B72">
            <v>86987</v>
          </cell>
          <cell r="C72">
            <v>1</v>
          </cell>
        </row>
        <row r="73">
          <cell r="A73" t="str">
            <v>Steingaden</v>
          </cell>
          <cell r="B73">
            <v>86989</v>
          </cell>
          <cell r="C73">
            <v>2</v>
          </cell>
        </row>
        <row r="74">
          <cell r="A74" t="str">
            <v>Kempten</v>
          </cell>
          <cell r="B74">
            <v>87435</v>
          </cell>
          <cell r="C74">
            <v>2</v>
          </cell>
        </row>
        <row r="75">
          <cell r="A75" t="str">
            <v>Kempten</v>
          </cell>
          <cell r="B75">
            <v>87437</v>
          </cell>
          <cell r="C75">
            <v>2</v>
          </cell>
        </row>
        <row r="76">
          <cell r="A76" t="str">
            <v>Kempten</v>
          </cell>
          <cell r="B76">
            <v>87439</v>
          </cell>
          <cell r="C76">
            <v>2</v>
          </cell>
        </row>
        <row r="77">
          <cell r="A77" t="str">
            <v>Waltenhofen</v>
          </cell>
          <cell r="B77">
            <v>87448</v>
          </cell>
          <cell r="C77">
            <v>2</v>
          </cell>
        </row>
        <row r="78">
          <cell r="A78" t="str">
            <v>Altusried</v>
          </cell>
          <cell r="B78">
            <v>87452</v>
          </cell>
          <cell r="C78">
            <v>2</v>
          </cell>
        </row>
        <row r="79">
          <cell r="A79" t="str">
            <v>Pfronten</v>
          </cell>
          <cell r="B79">
            <v>87459</v>
          </cell>
          <cell r="C79">
            <v>2</v>
          </cell>
        </row>
        <row r="80">
          <cell r="A80" t="str">
            <v>Dietmannsried</v>
          </cell>
          <cell r="B80">
            <v>87463</v>
          </cell>
          <cell r="C80">
            <v>2</v>
          </cell>
        </row>
        <row r="81">
          <cell r="A81" t="str">
            <v>Oy-Mittelberg</v>
          </cell>
          <cell r="B81">
            <v>87466</v>
          </cell>
          <cell r="C81">
            <v>2</v>
          </cell>
        </row>
        <row r="82">
          <cell r="A82" t="str">
            <v>Durach</v>
          </cell>
          <cell r="B82">
            <v>87471</v>
          </cell>
          <cell r="C82">
            <v>2</v>
          </cell>
        </row>
        <row r="83">
          <cell r="A83" t="str">
            <v>Buchenberg</v>
          </cell>
          <cell r="B83">
            <v>87474</v>
          </cell>
          <cell r="C83">
            <v>2</v>
          </cell>
        </row>
        <row r="84">
          <cell r="A84" t="str">
            <v>Sulzberg</v>
          </cell>
          <cell r="B84">
            <v>87477</v>
          </cell>
          <cell r="C84">
            <v>2</v>
          </cell>
        </row>
        <row r="85">
          <cell r="A85" t="str">
            <v>Weitnau</v>
          </cell>
          <cell r="B85">
            <v>87480</v>
          </cell>
          <cell r="C85">
            <v>2</v>
          </cell>
        </row>
        <row r="86">
          <cell r="A86" t="str">
            <v>Nesselwang</v>
          </cell>
          <cell r="B86">
            <v>87484</v>
          </cell>
          <cell r="C86">
            <v>2</v>
          </cell>
        </row>
        <row r="87">
          <cell r="A87" t="str">
            <v>Wiggensbach</v>
          </cell>
          <cell r="B87">
            <v>87487</v>
          </cell>
          <cell r="C87">
            <v>2</v>
          </cell>
        </row>
        <row r="88">
          <cell r="A88" t="str">
            <v>Betzigau</v>
          </cell>
          <cell r="B88">
            <v>87488</v>
          </cell>
          <cell r="C88">
            <v>2</v>
          </cell>
        </row>
        <row r="89">
          <cell r="A89" t="str">
            <v>Haldenwang</v>
          </cell>
          <cell r="B89">
            <v>87490</v>
          </cell>
          <cell r="C89">
            <v>2</v>
          </cell>
        </row>
        <row r="90">
          <cell r="A90" t="str">
            <v>Lauben</v>
          </cell>
          <cell r="B90">
            <v>87493</v>
          </cell>
          <cell r="C90">
            <v>2</v>
          </cell>
        </row>
        <row r="91">
          <cell r="A91" t="str">
            <v>Rückholz</v>
          </cell>
          <cell r="B91">
            <v>87494</v>
          </cell>
          <cell r="C91">
            <v>2</v>
          </cell>
        </row>
        <row r="92">
          <cell r="A92" t="str">
            <v>Untrasried</v>
          </cell>
          <cell r="B92">
            <v>87496</v>
          </cell>
          <cell r="C92">
            <v>2</v>
          </cell>
        </row>
        <row r="93">
          <cell r="A93" t="str">
            <v>Wertach</v>
          </cell>
          <cell r="B93">
            <v>87497</v>
          </cell>
          <cell r="C93">
            <v>2</v>
          </cell>
        </row>
        <row r="94">
          <cell r="A94" t="str">
            <v>Wildpoldsried</v>
          </cell>
          <cell r="B94">
            <v>87499</v>
          </cell>
          <cell r="C94">
            <v>2</v>
          </cell>
        </row>
        <row r="95">
          <cell r="A95" t="str">
            <v>Immenstadt im Allgäu</v>
          </cell>
          <cell r="B95">
            <v>87509</v>
          </cell>
          <cell r="C95">
            <v>2</v>
          </cell>
        </row>
        <row r="96">
          <cell r="A96" t="str">
            <v>Ofterschwang</v>
          </cell>
          <cell r="B96">
            <v>87527</v>
          </cell>
          <cell r="C96">
            <v>4</v>
          </cell>
        </row>
        <row r="97">
          <cell r="A97" t="str">
            <v>Sonthofen</v>
          </cell>
          <cell r="B97">
            <v>87527</v>
          </cell>
          <cell r="C97">
            <v>2</v>
          </cell>
        </row>
        <row r="98">
          <cell r="A98" t="str">
            <v>Oberstaufen</v>
          </cell>
          <cell r="B98">
            <v>87534</v>
          </cell>
          <cell r="C98">
            <v>2</v>
          </cell>
        </row>
        <row r="99">
          <cell r="A99" t="str">
            <v>Balderschwang</v>
          </cell>
          <cell r="B99">
            <v>87538</v>
          </cell>
          <cell r="C99">
            <v>4</v>
          </cell>
        </row>
        <row r="100">
          <cell r="A100" t="str">
            <v>Bolsterlang</v>
          </cell>
          <cell r="B100">
            <v>87538</v>
          </cell>
          <cell r="C100">
            <v>4</v>
          </cell>
        </row>
        <row r="101">
          <cell r="A101" t="str">
            <v>Fischen im Allgäu</v>
          </cell>
          <cell r="B101">
            <v>87538</v>
          </cell>
          <cell r="C101">
            <v>4</v>
          </cell>
        </row>
        <row r="102">
          <cell r="A102" t="str">
            <v>Obermaiselstein</v>
          </cell>
          <cell r="B102">
            <v>87538</v>
          </cell>
          <cell r="C102">
            <v>4</v>
          </cell>
        </row>
        <row r="103">
          <cell r="A103" t="str">
            <v>Bad Hindelang</v>
          </cell>
          <cell r="B103">
            <v>87541</v>
          </cell>
          <cell r="C103">
            <v>4</v>
          </cell>
        </row>
        <row r="104">
          <cell r="A104" t="str">
            <v>Blaichach</v>
          </cell>
          <cell r="B104">
            <v>87544</v>
          </cell>
          <cell r="C104">
            <v>2</v>
          </cell>
        </row>
        <row r="105">
          <cell r="A105" t="str">
            <v>Burgberg im Allgäu</v>
          </cell>
          <cell r="B105">
            <v>87545</v>
          </cell>
          <cell r="C105">
            <v>2</v>
          </cell>
        </row>
        <row r="106">
          <cell r="A106" t="str">
            <v>Missen-Wilhams</v>
          </cell>
          <cell r="B106">
            <v>87547</v>
          </cell>
          <cell r="C106">
            <v>2</v>
          </cell>
        </row>
        <row r="107">
          <cell r="A107" t="str">
            <v>Rettenberg</v>
          </cell>
          <cell r="B107">
            <v>87549</v>
          </cell>
          <cell r="C107">
            <v>2</v>
          </cell>
        </row>
        <row r="108">
          <cell r="A108" t="str">
            <v>Oberstdorf</v>
          </cell>
          <cell r="B108">
            <v>87561</v>
          </cell>
          <cell r="C108">
            <v>4</v>
          </cell>
        </row>
        <row r="109">
          <cell r="A109" t="str">
            <v>Kaufbeuren</v>
          </cell>
          <cell r="B109">
            <v>87600</v>
          </cell>
          <cell r="C109">
            <v>1</v>
          </cell>
        </row>
        <row r="110">
          <cell r="A110" t="str">
            <v>Marktoberdorf</v>
          </cell>
          <cell r="B110">
            <v>87616</v>
          </cell>
          <cell r="C110">
            <v>1</v>
          </cell>
        </row>
        <row r="111">
          <cell r="A111" t="str">
            <v>Wald</v>
          </cell>
          <cell r="B111">
            <v>87616</v>
          </cell>
          <cell r="C111">
            <v>1</v>
          </cell>
        </row>
        <row r="112">
          <cell r="A112" t="str">
            <v>Füssen</v>
          </cell>
          <cell r="B112">
            <v>87629</v>
          </cell>
          <cell r="C112">
            <v>2</v>
          </cell>
        </row>
        <row r="113">
          <cell r="A113" t="str">
            <v>Günzach</v>
          </cell>
          <cell r="B113">
            <v>87634</v>
          </cell>
          <cell r="C113">
            <v>2</v>
          </cell>
        </row>
        <row r="114">
          <cell r="A114" t="str">
            <v>Obergünzburg</v>
          </cell>
          <cell r="B114">
            <v>87634</v>
          </cell>
          <cell r="C114">
            <v>2</v>
          </cell>
        </row>
        <row r="115">
          <cell r="A115" t="str">
            <v>Eisenberg</v>
          </cell>
          <cell r="B115">
            <v>87637</v>
          </cell>
          <cell r="C115">
            <v>2</v>
          </cell>
        </row>
        <row r="116">
          <cell r="A116" t="str">
            <v>Seeg</v>
          </cell>
          <cell r="B116">
            <v>87637</v>
          </cell>
          <cell r="C116">
            <v>2</v>
          </cell>
        </row>
        <row r="117">
          <cell r="A117" t="str">
            <v>Biessenhofen</v>
          </cell>
          <cell r="B117">
            <v>87640</v>
          </cell>
          <cell r="C117">
            <v>1</v>
          </cell>
        </row>
        <row r="118">
          <cell r="A118" t="str">
            <v>Halblech</v>
          </cell>
          <cell r="B118">
            <v>87642</v>
          </cell>
          <cell r="C118">
            <v>2</v>
          </cell>
        </row>
        <row r="119">
          <cell r="A119" t="str">
            <v>Schwangau</v>
          </cell>
          <cell r="B119">
            <v>87645</v>
          </cell>
          <cell r="C119">
            <v>2</v>
          </cell>
        </row>
        <row r="120">
          <cell r="A120" t="str">
            <v>Kraftisried</v>
          </cell>
          <cell r="B120">
            <v>87647</v>
          </cell>
          <cell r="C120">
            <v>2</v>
          </cell>
        </row>
        <row r="121">
          <cell r="A121" t="str">
            <v>Unterthingau</v>
          </cell>
          <cell r="B121">
            <v>87647</v>
          </cell>
          <cell r="C121">
            <v>2</v>
          </cell>
        </row>
        <row r="122">
          <cell r="A122" t="str">
            <v>Aitrang</v>
          </cell>
          <cell r="B122">
            <v>87648</v>
          </cell>
          <cell r="C122">
            <v>2</v>
          </cell>
        </row>
        <row r="123">
          <cell r="A123" t="str">
            <v>Baisweil</v>
          </cell>
          <cell r="B123">
            <v>87650</v>
          </cell>
          <cell r="C123">
            <v>2</v>
          </cell>
        </row>
        <row r="124">
          <cell r="A124" t="str">
            <v>Bidingen</v>
          </cell>
          <cell r="B124">
            <v>87651</v>
          </cell>
          <cell r="C124">
            <v>2</v>
          </cell>
        </row>
        <row r="125">
          <cell r="A125" t="str">
            <v>Eggenthal</v>
          </cell>
          <cell r="B125">
            <v>87653</v>
          </cell>
          <cell r="C125">
            <v>2</v>
          </cell>
        </row>
        <row r="126">
          <cell r="A126" t="str">
            <v>Friesenried</v>
          </cell>
          <cell r="B126">
            <v>87654</v>
          </cell>
          <cell r="C126">
            <v>2</v>
          </cell>
        </row>
        <row r="127">
          <cell r="A127" t="str">
            <v>Germaringen</v>
          </cell>
          <cell r="B127">
            <v>87656</v>
          </cell>
          <cell r="C127">
            <v>1</v>
          </cell>
        </row>
        <row r="128">
          <cell r="A128" t="str">
            <v>Görisried</v>
          </cell>
          <cell r="B128">
            <v>87657</v>
          </cell>
          <cell r="C128">
            <v>2</v>
          </cell>
        </row>
        <row r="129">
          <cell r="A129" t="str">
            <v>Hopferau</v>
          </cell>
          <cell r="B129">
            <v>87659</v>
          </cell>
          <cell r="C129">
            <v>2</v>
          </cell>
        </row>
        <row r="130">
          <cell r="A130" t="str">
            <v>Irsee</v>
          </cell>
          <cell r="B130">
            <v>87660</v>
          </cell>
          <cell r="C130">
            <v>1</v>
          </cell>
        </row>
        <row r="131">
          <cell r="A131" t="str">
            <v>Kaltental</v>
          </cell>
          <cell r="B131">
            <v>87662</v>
          </cell>
          <cell r="C131">
            <v>1</v>
          </cell>
        </row>
        <row r="132">
          <cell r="A132" t="str">
            <v>Osterzell</v>
          </cell>
          <cell r="B132">
            <v>87662</v>
          </cell>
          <cell r="C132">
            <v>1</v>
          </cell>
        </row>
        <row r="133">
          <cell r="A133" t="str">
            <v>Lengenwang</v>
          </cell>
          <cell r="B133">
            <v>87663</v>
          </cell>
          <cell r="C133">
            <v>2</v>
          </cell>
        </row>
        <row r="134">
          <cell r="A134" t="str">
            <v>Mauerstetten</v>
          </cell>
          <cell r="B134">
            <v>87665</v>
          </cell>
          <cell r="C134">
            <v>1</v>
          </cell>
        </row>
        <row r="135">
          <cell r="A135" t="str">
            <v>Pforzen</v>
          </cell>
          <cell r="B135">
            <v>87666</v>
          </cell>
          <cell r="C135">
            <v>1</v>
          </cell>
        </row>
        <row r="136">
          <cell r="A136" t="str">
            <v>Rieden</v>
          </cell>
          <cell r="B136">
            <v>87668</v>
          </cell>
          <cell r="C136">
            <v>1</v>
          </cell>
        </row>
        <row r="137">
          <cell r="A137" t="str">
            <v>Rieden am Forggensee</v>
          </cell>
          <cell r="B137">
            <v>87669</v>
          </cell>
          <cell r="C137">
            <v>2</v>
          </cell>
        </row>
        <row r="138">
          <cell r="A138" t="str">
            <v>Ronsberg</v>
          </cell>
          <cell r="B138">
            <v>87671</v>
          </cell>
          <cell r="C138">
            <v>2</v>
          </cell>
        </row>
        <row r="139">
          <cell r="A139" t="str">
            <v>Roßhaupten</v>
          </cell>
          <cell r="B139">
            <v>87672</v>
          </cell>
          <cell r="C139">
            <v>2</v>
          </cell>
        </row>
        <row r="140">
          <cell r="A140" t="str">
            <v>Ruderatshofen</v>
          </cell>
          <cell r="B140">
            <v>87674</v>
          </cell>
          <cell r="C140">
            <v>2</v>
          </cell>
        </row>
        <row r="141">
          <cell r="A141" t="str">
            <v>Rettenbach am Auerb.</v>
          </cell>
          <cell r="B141">
            <v>87675</v>
          </cell>
          <cell r="C141">
            <v>2</v>
          </cell>
        </row>
        <row r="142">
          <cell r="A142" t="str">
            <v>Stötten am Auerberg</v>
          </cell>
          <cell r="B142">
            <v>87675</v>
          </cell>
          <cell r="C142">
            <v>2</v>
          </cell>
        </row>
        <row r="143">
          <cell r="A143" t="str">
            <v>Stöttwang</v>
          </cell>
          <cell r="B143">
            <v>87677</v>
          </cell>
          <cell r="C143">
            <v>1</v>
          </cell>
        </row>
        <row r="144">
          <cell r="A144" t="str">
            <v>Westendorf</v>
          </cell>
          <cell r="B144">
            <v>87679</v>
          </cell>
          <cell r="C144">
            <v>1</v>
          </cell>
        </row>
        <row r="145">
          <cell r="A145" t="str">
            <v>Memmingen</v>
          </cell>
          <cell r="B145">
            <v>87700</v>
          </cell>
          <cell r="C145">
            <v>2</v>
          </cell>
        </row>
        <row r="146">
          <cell r="A146" t="str">
            <v>Mindelheim</v>
          </cell>
          <cell r="B146">
            <v>87719</v>
          </cell>
          <cell r="C146">
            <v>1</v>
          </cell>
        </row>
        <row r="147">
          <cell r="A147" t="str">
            <v>Ottobeuren</v>
          </cell>
          <cell r="B147">
            <v>87724</v>
          </cell>
          <cell r="C147">
            <v>2</v>
          </cell>
        </row>
        <row r="148">
          <cell r="A148" t="str">
            <v>Babenhausen</v>
          </cell>
          <cell r="B148">
            <v>87727</v>
          </cell>
          <cell r="C148">
            <v>3</v>
          </cell>
        </row>
        <row r="149">
          <cell r="A149" t="str">
            <v>Bad Grönenbach</v>
          </cell>
          <cell r="B149">
            <v>87730</v>
          </cell>
          <cell r="C149">
            <v>2</v>
          </cell>
        </row>
        <row r="150">
          <cell r="A150" t="str">
            <v>Markt Rettenbach</v>
          </cell>
          <cell r="B150">
            <v>87733</v>
          </cell>
          <cell r="C150">
            <v>2</v>
          </cell>
        </row>
        <row r="151">
          <cell r="A151" t="str">
            <v>Benningen</v>
          </cell>
          <cell r="B151">
            <v>87734</v>
          </cell>
          <cell r="C151">
            <v>2</v>
          </cell>
        </row>
        <row r="152">
          <cell r="A152" t="str">
            <v>Böhen</v>
          </cell>
          <cell r="B152">
            <v>87736</v>
          </cell>
          <cell r="C152">
            <v>2</v>
          </cell>
        </row>
        <row r="153">
          <cell r="A153" t="str">
            <v>Boos</v>
          </cell>
          <cell r="B153">
            <v>87737</v>
          </cell>
          <cell r="C153">
            <v>3</v>
          </cell>
        </row>
        <row r="154">
          <cell r="A154" t="str">
            <v>Breitenbrunn</v>
          </cell>
          <cell r="B154">
            <v>87739</v>
          </cell>
          <cell r="C154">
            <v>3</v>
          </cell>
        </row>
        <row r="155">
          <cell r="A155" t="str">
            <v>Buxheim</v>
          </cell>
          <cell r="B155">
            <v>87740</v>
          </cell>
          <cell r="C155">
            <v>2</v>
          </cell>
        </row>
        <row r="156">
          <cell r="A156" t="str">
            <v>Apfeltrach</v>
          </cell>
          <cell r="B156">
            <v>87742</v>
          </cell>
          <cell r="C156">
            <v>1</v>
          </cell>
        </row>
        <row r="157">
          <cell r="A157" t="str">
            <v>Dirlewang</v>
          </cell>
          <cell r="B157">
            <v>87742</v>
          </cell>
          <cell r="C157">
            <v>2</v>
          </cell>
        </row>
        <row r="158">
          <cell r="A158" t="str">
            <v>Egg an der Günz</v>
          </cell>
          <cell r="B158">
            <v>87743</v>
          </cell>
          <cell r="C158">
            <v>3</v>
          </cell>
        </row>
        <row r="159">
          <cell r="A159" t="str">
            <v>Eppishausen</v>
          </cell>
          <cell r="B159">
            <v>87745</v>
          </cell>
          <cell r="C159">
            <v>3</v>
          </cell>
        </row>
        <row r="160">
          <cell r="A160" t="str">
            <v>Erkheim</v>
          </cell>
          <cell r="B160">
            <v>87746</v>
          </cell>
          <cell r="C160">
            <v>2</v>
          </cell>
        </row>
        <row r="161">
          <cell r="A161" t="str">
            <v>Fellheim</v>
          </cell>
          <cell r="B161">
            <v>87748</v>
          </cell>
          <cell r="C161">
            <v>3</v>
          </cell>
        </row>
        <row r="162">
          <cell r="A162" t="str">
            <v>Hawangen</v>
          </cell>
          <cell r="B162">
            <v>87749</v>
          </cell>
          <cell r="C162">
            <v>2</v>
          </cell>
        </row>
        <row r="163">
          <cell r="A163" t="str">
            <v>Heimertingen</v>
          </cell>
          <cell r="B163">
            <v>87751</v>
          </cell>
          <cell r="C163">
            <v>2</v>
          </cell>
        </row>
        <row r="164">
          <cell r="A164" t="str">
            <v>Holzgünz</v>
          </cell>
          <cell r="B164">
            <v>87752</v>
          </cell>
          <cell r="C164">
            <v>2</v>
          </cell>
        </row>
        <row r="165">
          <cell r="A165" t="str">
            <v>Kammlach</v>
          </cell>
          <cell r="B165">
            <v>87754</v>
          </cell>
          <cell r="C165">
            <v>3</v>
          </cell>
        </row>
        <row r="166">
          <cell r="A166" t="str">
            <v>Kirchhaslach</v>
          </cell>
          <cell r="B166">
            <v>87755</v>
          </cell>
          <cell r="C166">
            <v>3</v>
          </cell>
        </row>
        <row r="167">
          <cell r="A167" t="str">
            <v>Kirchheim in Schwaben</v>
          </cell>
          <cell r="B167">
            <v>87757</v>
          </cell>
          <cell r="C167">
            <v>3</v>
          </cell>
        </row>
        <row r="168">
          <cell r="A168" t="str">
            <v>Kronburg</v>
          </cell>
          <cell r="B168">
            <v>87758</v>
          </cell>
          <cell r="C168">
            <v>3</v>
          </cell>
        </row>
        <row r="169">
          <cell r="A169" t="str">
            <v>Lachen</v>
          </cell>
          <cell r="B169">
            <v>87760</v>
          </cell>
          <cell r="C169">
            <v>2</v>
          </cell>
        </row>
        <row r="170">
          <cell r="A170" t="str">
            <v>Lauben</v>
          </cell>
          <cell r="B170">
            <v>87761</v>
          </cell>
          <cell r="C170">
            <v>3</v>
          </cell>
        </row>
        <row r="171">
          <cell r="A171" t="str">
            <v>Lautrach</v>
          </cell>
          <cell r="B171">
            <v>87763</v>
          </cell>
          <cell r="C171">
            <v>3</v>
          </cell>
        </row>
        <row r="172">
          <cell r="A172" t="str">
            <v>Legau</v>
          </cell>
          <cell r="B172">
            <v>87764</v>
          </cell>
          <cell r="C172">
            <v>3</v>
          </cell>
        </row>
        <row r="173">
          <cell r="A173" t="str">
            <v>Memmingerberg</v>
          </cell>
          <cell r="B173">
            <v>87766</v>
          </cell>
          <cell r="C173">
            <v>2</v>
          </cell>
        </row>
        <row r="174">
          <cell r="A174" t="str">
            <v>Niederrieden</v>
          </cell>
          <cell r="B174">
            <v>87767</v>
          </cell>
          <cell r="C174">
            <v>3</v>
          </cell>
        </row>
        <row r="175">
          <cell r="A175" t="str">
            <v>Oberrieden</v>
          </cell>
          <cell r="B175">
            <v>87769</v>
          </cell>
          <cell r="C175">
            <v>3</v>
          </cell>
        </row>
        <row r="176">
          <cell r="A176" t="str">
            <v>Oberschönegg</v>
          </cell>
          <cell r="B176">
            <v>87770</v>
          </cell>
          <cell r="C176">
            <v>3</v>
          </cell>
        </row>
        <row r="177">
          <cell r="A177" t="str">
            <v>Pfaffenhausen</v>
          </cell>
          <cell r="B177">
            <v>87772</v>
          </cell>
          <cell r="C177">
            <v>3</v>
          </cell>
        </row>
        <row r="178">
          <cell r="A178" t="str">
            <v>Pleß</v>
          </cell>
          <cell r="B178">
            <v>87773</v>
          </cell>
          <cell r="C178">
            <v>3</v>
          </cell>
        </row>
        <row r="179">
          <cell r="A179" t="str">
            <v>Salgen</v>
          </cell>
          <cell r="B179">
            <v>87775</v>
          </cell>
          <cell r="C179">
            <v>3</v>
          </cell>
        </row>
        <row r="180">
          <cell r="A180" t="str">
            <v>Sontheim</v>
          </cell>
          <cell r="B180">
            <v>87776</v>
          </cell>
          <cell r="C180">
            <v>2</v>
          </cell>
        </row>
        <row r="181">
          <cell r="A181" t="str">
            <v>Stetten</v>
          </cell>
          <cell r="B181">
            <v>87778</v>
          </cell>
          <cell r="C181">
            <v>2</v>
          </cell>
        </row>
        <row r="182">
          <cell r="A182" t="str">
            <v>Trunkelsberg</v>
          </cell>
          <cell r="B182">
            <v>87779</v>
          </cell>
          <cell r="C182">
            <v>2</v>
          </cell>
        </row>
        <row r="183">
          <cell r="A183" t="str">
            <v>Ungerhausen</v>
          </cell>
          <cell r="B183">
            <v>87781</v>
          </cell>
          <cell r="C183">
            <v>2</v>
          </cell>
        </row>
        <row r="184">
          <cell r="A184" t="str">
            <v>Unteregg</v>
          </cell>
          <cell r="B184">
            <v>87782</v>
          </cell>
          <cell r="C184">
            <v>2</v>
          </cell>
        </row>
        <row r="185">
          <cell r="A185" t="str">
            <v>Westerheim</v>
          </cell>
          <cell r="B185">
            <v>87784</v>
          </cell>
          <cell r="C185">
            <v>2</v>
          </cell>
        </row>
        <row r="186">
          <cell r="A186" t="str">
            <v>Winterrieden</v>
          </cell>
          <cell r="B186">
            <v>87785</v>
          </cell>
          <cell r="C186">
            <v>3</v>
          </cell>
        </row>
        <row r="187">
          <cell r="A187" t="str">
            <v>Wolfertschwenden</v>
          </cell>
          <cell r="B187">
            <v>87787</v>
          </cell>
          <cell r="C187">
            <v>2</v>
          </cell>
        </row>
        <row r="188">
          <cell r="A188" t="str">
            <v>Woringen</v>
          </cell>
          <cell r="B188">
            <v>87789</v>
          </cell>
          <cell r="C188">
            <v>2</v>
          </cell>
        </row>
        <row r="189">
          <cell r="A189" t="str">
            <v>Friedrichshafen</v>
          </cell>
          <cell r="B189">
            <v>88045</v>
          </cell>
          <cell r="C189">
            <v>5</v>
          </cell>
        </row>
        <row r="190">
          <cell r="A190" t="str">
            <v>Friedrichshafen</v>
          </cell>
          <cell r="B190">
            <v>88046</v>
          </cell>
          <cell r="C190">
            <v>5</v>
          </cell>
        </row>
        <row r="191">
          <cell r="A191" t="str">
            <v>Friedrichshafen</v>
          </cell>
          <cell r="B191">
            <v>88048</v>
          </cell>
          <cell r="C191">
            <v>5</v>
          </cell>
        </row>
        <row r="192">
          <cell r="A192" t="str">
            <v>Tettnang</v>
          </cell>
          <cell r="B192">
            <v>88069</v>
          </cell>
          <cell r="C192">
            <v>5</v>
          </cell>
        </row>
        <row r="193">
          <cell r="A193" t="str">
            <v>Meckenbeuren</v>
          </cell>
          <cell r="B193">
            <v>88074</v>
          </cell>
          <cell r="C193">
            <v>5</v>
          </cell>
        </row>
        <row r="194">
          <cell r="A194" t="str">
            <v>Kressbronn</v>
          </cell>
          <cell r="B194">
            <v>88079</v>
          </cell>
          <cell r="C194">
            <v>5</v>
          </cell>
        </row>
        <row r="195">
          <cell r="A195" t="str">
            <v>Langenargen</v>
          </cell>
          <cell r="B195">
            <v>88085</v>
          </cell>
          <cell r="C195">
            <v>5</v>
          </cell>
        </row>
        <row r="196">
          <cell r="A196" t="str">
            <v>Immenstaad</v>
          </cell>
          <cell r="B196">
            <v>88090</v>
          </cell>
          <cell r="C196">
            <v>5</v>
          </cell>
        </row>
        <row r="197">
          <cell r="A197" t="str">
            <v>Oberteuringen</v>
          </cell>
          <cell r="B197">
            <v>88094</v>
          </cell>
          <cell r="C197">
            <v>5</v>
          </cell>
        </row>
        <row r="198">
          <cell r="A198" t="str">
            <v>Eriskirch</v>
          </cell>
          <cell r="B198">
            <v>88097</v>
          </cell>
          <cell r="C198">
            <v>5</v>
          </cell>
        </row>
        <row r="199">
          <cell r="A199" t="str">
            <v>Neukirch</v>
          </cell>
          <cell r="B199">
            <v>88099</v>
          </cell>
          <cell r="C199">
            <v>5</v>
          </cell>
        </row>
        <row r="200">
          <cell r="A200" t="str">
            <v>Bodolz</v>
          </cell>
          <cell r="B200">
            <v>88131</v>
          </cell>
          <cell r="C200">
            <v>3</v>
          </cell>
        </row>
        <row r="201">
          <cell r="A201" t="str">
            <v>Lindau (Bodensee)</v>
          </cell>
          <cell r="B201">
            <v>88131</v>
          </cell>
          <cell r="C201">
            <v>3</v>
          </cell>
        </row>
        <row r="202">
          <cell r="A202" t="str">
            <v>Hergensweiler</v>
          </cell>
          <cell r="B202">
            <v>88138</v>
          </cell>
          <cell r="C202">
            <v>3</v>
          </cell>
        </row>
        <row r="203">
          <cell r="A203" t="str">
            <v>Sigmarszell</v>
          </cell>
          <cell r="B203">
            <v>88138</v>
          </cell>
          <cell r="C203">
            <v>3</v>
          </cell>
        </row>
        <row r="204">
          <cell r="A204" t="str">
            <v>Weißensberg</v>
          </cell>
          <cell r="B204">
            <v>88138</v>
          </cell>
          <cell r="C204">
            <v>3</v>
          </cell>
        </row>
        <row r="205">
          <cell r="A205" t="str">
            <v>Wasserburg</v>
          </cell>
          <cell r="B205">
            <v>88142</v>
          </cell>
          <cell r="C205">
            <v>3</v>
          </cell>
        </row>
        <row r="206">
          <cell r="A206" t="str">
            <v>Hergatz</v>
          </cell>
          <cell r="B206">
            <v>88145</v>
          </cell>
          <cell r="C206">
            <v>3</v>
          </cell>
        </row>
        <row r="207">
          <cell r="A207" t="str">
            <v>Opfenbach</v>
          </cell>
          <cell r="B207">
            <v>88145</v>
          </cell>
          <cell r="C207">
            <v>3</v>
          </cell>
        </row>
        <row r="208">
          <cell r="A208" t="str">
            <v>Achberg</v>
          </cell>
          <cell r="B208">
            <v>88147</v>
          </cell>
          <cell r="C208">
            <v>3</v>
          </cell>
        </row>
        <row r="209">
          <cell r="A209" t="str">
            <v>Nonnenhorn</v>
          </cell>
          <cell r="B209">
            <v>88149</v>
          </cell>
          <cell r="C209">
            <v>3</v>
          </cell>
        </row>
        <row r="210">
          <cell r="A210" t="str">
            <v>Lindenberg im Allgäu</v>
          </cell>
          <cell r="B210">
            <v>88161</v>
          </cell>
          <cell r="C210">
            <v>3</v>
          </cell>
        </row>
        <row r="211">
          <cell r="A211" t="str">
            <v>Gestratz</v>
          </cell>
          <cell r="B211">
            <v>88167</v>
          </cell>
          <cell r="C211">
            <v>3</v>
          </cell>
        </row>
        <row r="212">
          <cell r="A212" t="str">
            <v>Grünenbach</v>
          </cell>
          <cell r="B212">
            <v>88167</v>
          </cell>
          <cell r="C212">
            <v>3</v>
          </cell>
        </row>
        <row r="213">
          <cell r="A213" t="str">
            <v>Maierhöfen</v>
          </cell>
          <cell r="B213">
            <v>88167</v>
          </cell>
          <cell r="C213">
            <v>3</v>
          </cell>
        </row>
        <row r="214">
          <cell r="A214" t="str">
            <v>Röthenbach (Allgäu)</v>
          </cell>
          <cell r="B214">
            <v>88167</v>
          </cell>
          <cell r="C214">
            <v>3</v>
          </cell>
        </row>
        <row r="215">
          <cell r="A215" t="str">
            <v>Stiefenhofen</v>
          </cell>
          <cell r="B215">
            <v>88167</v>
          </cell>
          <cell r="C215">
            <v>3</v>
          </cell>
        </row>
        <row r="216">
          <cell r="A216" t="str">
            <v>Weiler-Simmerberg</v>
          </cell>
          <cell r="B216">
            <v>88171</v>
          </cell>
          <cell r="C216">
            <v>3</v>
          </cell>
        </row>
        <row r="217">
          <cell r="A217" t="str">
            <v>Scheidegg</v>
          </cell>
          <cell r="B217">
            <v>88175</v>
          </cell>
          <cell r="C217">
            <v>3</v>
          </cell>
        </row>
        <row r="218">
          <cell r="A218" t="str">
            <v>Heimenkirch</v>
          </cell>
          <cell r="B218">
            <v>88178</v>
          </cell>
          <cell r="C218">
            <v>3</v>
          </cell>
        </row>
        <row r="219">
          <cell r="A219" t="str">
            <v>Oberreute</v>
          </cell>
          <cell r="B219">
            <v>88179</v>
          </cell>
          <cell r="C219">
            <v>3</v>
          </cell>
        </row>
        <row r="220">
          <cell r="A220" t="str">
            <v>Ravensburg</v>
          </cell>
          <cell r="B220">
            <v>88212</v>
          </cell>
          <cell r="C220">
            <v>5</v>
          </cell>
        </row>
        <row r="221">
          <cell r="A221" t="str">
            <v>Ravensburg</v>
          </cell>
          <cell r="B221">
            <v>88213</v>
          </cell>
          <cell r="C221">
            <v>5</v>
          </cell>
        </row>
        <row r="222">
          <cell r="A222" t="str">
            <v>Ravensburg</v>
          </cell>
          <cell r="B222">
            <v>88214</v>
          </cell>
          <cell r="C222">
            <v>5</v>
          </cell>
        </row>
        <row r="223">
          <cell r="A223" t="str">
            <v>Wangen im Allgäu</v>
          </cell>
          <cell r="B223">
            <v>88239</v>
          </cell>
          <cell r="C223">
            <v>3</v>
          </cell>
        </row>
        <row r="224">
          <cell r="A224" t="str">
            <v>Weingarten</v>
          </cell>
          <cell r="B224">
            <v>88250</v>
          </cell>
          <cell r="C224">
            <v>5</v>
          </cell>
        </row>
        <row r="225">
          <cell r="A225" t="str">
            <v>Baienfurt</v>
          </cell>
          <cell r="B225">
            <v>88255</v>
          </cell>
          <cell r="C225">
            <v>5</v>
          </cell>
        </row>
        <row r="226">
          <cell r="A226" t="str">
            <v>Baindt</v>
          </cell>
          <cell r="B226">
            <v>88255</v>
          </cell>
          <cell r="C226">
            <v>5</v>
          </cell>
        </row>
        <row r="227">
          <cell r="A227" t="str">
            <v>Argenbühl</v>
          </cell>
          <cell r="B227">
            <v>88260</v>
          </cell>
          <cell r="C227">
            <v>3</v>
          </cell>
        </row>
        <row r="228">
          <cell r="A228" t="str">
            <v>Horgenzell</v>
          </cell>
          <cell r="B228">
            <v>88263</v>
          </cell>
          <cell r="C228">
            <v>6</v>
          </cell>
        </row>
        <row r="229">
          <cell r="A229" t="str">
            <v>Vogt</v>
          </cell>
          <cell r="B229">
            <v>88267</v>
          </cell>
          <cell r="C229">
            <v>5</v>
          </cell>
        </row>
        <row r="230">
          <cell r="A230" t="str">
            <v>Wilhelmsdorf</v>
          </cell>
          <cell r="B230">
            <v>88271</v>
          </cell>
          <cell r="C230">
            <v>7</v>
          </cell>
        </row>
        <row r="231">
          <cell r="A231" t="str">
            <v>Fronreute</v>
          </cell>
          <cell r="B231">
            <v>88273</v>
          </cell>
          <cell r="C231">
            <v>6</v>
          </cell>
        </row>
        <row r="232">
          <cell r="A232" t="str">
            <v>Berg</v>
          </cell>
          <cell r="B232">
            <v>88276</v>
          </cell>
          <cell r="C232">
            <v>5</v>
          </cell>
        </row>
        <row r="233">
          <cell r="A233" t="str">
            <v>Amtzell</v>
          </cell>
          <cell r="B233">
            <v>88279</v>
          </cell>
          <cell r="C233">
            <v>5</v>
          </cell>
        </row>
        <row r="234">
          <cell r="A234" t="str">
            <v>Schlier</v>
          </cell>
          <cell r="B234">
            <v>88281</v>
          </cell>
          <cell r="C234">
            <v>5</v>
          </cell>
        </row>
        <row r="235">
          <cell r="A235" t="str">
            <v>Wolpertswende</v>
          </cell>
          <cell r="B235">
            <v>88284</v>
          </cell>
          <cell r="C235">
            <v>6</v>
          </cell>
        </row>
        <row r="236">
          <cell r="A236" t="str">
            <v>Bodnegg</v>
          </cell>
          <cell r="B236">
            <v>88285</v>
          </cell>
          <cell r="C236">
            <v>5</v>
          </cell>
        </row>
        <row r="237">
          <cell r="A237" t="str">
            <v>Grünkraut</v>
          </cell>
          <cell r="B237">
            <v>88287</v>
          </cell>
          <cell r="C237">
            <v>5</v>
          </cell>
        </row>
        <row r="238">
          <cell r="A238" t="str">
            <v>Waldburg</v>
          </cell>
          <cell r="B238">
            <v>88289</v>
          </cell>
          <cell r="C238">
            <v>5</v>
          </cell>
        </row>
        <row r="239">
          <cell r="A239" t="str">
            <v>Leutkirch im Allgäu</v>
          </cell>
          <cell r="B239">
            <v>88299</v>
          </cell>
          <cell r="C239">
            <v>3</v>
          </cell>
        </row>
        <row r="240">
          <cell r="A240" t="str">
            <v>Isny im Allgäu</v>
          </cell>
          <cell r="B240">
            <v>88316</v>
          </cell>
          <cell r="C240">
            <v>3</v>
          </cell>
        </row>
        <row r="241">
          <cell r="A241" t="str">
            <v>Aichstetten</v>
          </cell>
          <cell r="B241">
            <v>88317</v>
          </cell>
          <cell r="C241">
            <v>3</v>
          </cell>
        </row>
        <row r="242">
          <cell r="A242" t="str">
            <v>Aitrach</v>
          </cell>
          <cell r="B242">
            <v>88319</v>
          </cell>
          <cell r="C242">
            <v>3</v>
          </cell>
        </row>
        <row r="243">
          <cell r="A243" t="str">
            <v>Aulendorf</v>
          </cell>
          <cell r="B243">
            <v>88326</v>
          </cell>
          <cell r="C243">
            <v>6</v>
          </cell>
        </row>
        <row r="244">
          <cell r="A244" t="str">
            <v>Bad Waldsee</v>
          </cell>
          <cell r="B244">
            <v>88339</v>
          </cell>
          <cell r="C244">
            <v>5</v>
          </cell>
        </row>
        <row r="245">
          <cell r="A245" t="str">
            <v>Allmannsweiler</v>
          </cell>
          <cell r="B245">
            <v>88348</v>
          </cell>
          <cell r="C245">
            <v>7</v>
          </cell>
        </row>
        <row r="246">
          <cell r="A246" t="str">
            <v>Bad Saulgau</v>
          </cell>
          <cell r="B246">
            <v>88348</v>
          </cell>
          <cell r="C246">
            <v>6</v>
          </cell>
        </row>
        <row r="247">
          <cell r="A247" t="str">
            <v>Kißlegg</v>
          </cell>
          <cell r="B247">
            <v>88353</v>
          </cell>
          <cell r="C247">
            <v>3</v>
          </cell>
        </row>
        <row r="248">
          <cell r="A248" t="str">
            <v>Ostrach</v>
          </cell>
          <cell r="B248">
            <v>88356</v>
          </cell>
          <cell r="C248">
            <v>7</v>
          </cell>
        </row>
        <row r="249">
          <cell r="A249" t="str">
            <v>Altshausen</v>
          </cell>
          <cell r="B249">
            <v>88361</v>
          </cell>
          <cell r="C249">
            <v>7</v>
          </cell>
        </row>
        <row r="250">
          <cell r="A250" t="str">
            <v>Boms</v>
          </cell>
          <cell r="B250">
            <v>88361</v>
          </cell>
          <cell r="C250">
            <v>7</v>
          </cell>
        </row>
        <row r="251">
          <cell r="A251" t="str">
            <v>Eichstegen</v>
          </cell>
          <cell r="B251">
            <v>88361</v>
          </cell>
          <cell r="C251">
            <v>7</v>
          </cell>
        </row>
        <row r="252">
          <cell r="A252" t="str">
            <v>Wolfegg</v>
          </cell>
          <cell r="B252">
            <v>88364</v>
          </cell>
          <cell r="C252">
            <v>5</v>
          </cell>
        </row>
        <row r="253">
          <cell r="A253" t="str">
            <v>Hohentengen</v>
          </cell>
          <cell r="B253">
            <v>88367</v>
          </cell>
          <cell r="C253">
            <v>7</v>
          </cell>
        </row>
        <row r="254">
          <cell r="A254" t="str">
            <v>Bergatreute</v>
          </cell>
          <cell r="B254">
            <v>88368</v>
          </cell>
          <cell r="C254">
            <v>5</v>
          </cell>
        </row>
        <row r="255">
          <cell r="A255" t="str">
            <v>Ebenweiler</v>
          </cell>
          <cell r="B255">
            <v>88370</v>
          </cell>
          <cell r="C255">
            <v>7</v>
          </cell>
        </row>
        <row r="256">
          <cell r="A256" t="str">
            <v>Ebersbach-Musbach</v>
          </cell>
          <cell r="B256">
            <v>88371</v>
          </cell>
          <cell r="C256">
            <v>7</v>
          </cell>
        </row>
        <row r="257">
          <cell r="A257" t="str">
            <v>Fleischwangen</v>
          </cell>
          <cell r="B257">
            <v>88373</v>
          </cell>
          <cell r="C257">
            <v>7</v>
          </cell>
        </row>
        <row r="258">
          <cell r="A258" t="str">
            <v>Hoßkirch</v>
          </cell>
          <cell r="B258">
            <v>88374</v>
          </cell>
          <cell r="C258">
            <v>7</v>
          </cell>
        </row>
        <row r="259">
          <cell r="A259" t="str">
            <v>Königseggwald</v>
          </cell>
          <cell r="B259">
            <v>88376</v>
          </cell>
          <cell r="C259">
            <v>7</v>
          </cell>
        </row>
        <row r="260">
          <cell r="A260" t="str">
            <v>Riedhausen</v>
          </cell>
          <cell r="B260">
            <v>88377</v>
          </cell>
          <cell r="C260">
            <v>7</v>
          </cell>
        </row>
        <row r="261">
          <cell r="A261" t="str">
            <v>Guggenhausen</v>
          </cell>
          <cell r="B261">
            <v>88379</v>
          </cell>
          <cell r="C261">
            <v>7</v>
          </cell>
        </row>
        <row r="262">
          <cell r="A262" t="str">
            <v>Unterwaldhausen</v>
          </cell>
          <cell r="B262">
            <v>88379</v>
          </cell>
          <cell r="C262">
            <v>7</v>
          </cell>
        </row>
        <row r="263">
          <cell r="A263" t="str">
            <v>Bergerhausen</v>
          </cell>
          <cell r="B263">
            <v>88400</v>
          </cell>
          <cell r="C263">
            <v>5</v>
          </cell>
        </row>
        <row r="264">
          <cell r="A264" t="str">
            <v>Biberach an der Riß</v>
          </cell>
          <cell r="B264">
            <v>88400</v>
          </cell>
          <cell r="C264">
            <v>5</v>
          </cell>
        </row>
        <row r="265">
          <cell r="A265" t="str">
            <v>Bad Wurzach</v>
          </cell>
          <cell r="B265">
            <v>88410</v>
          </cell>
          <cell r="C265">
            <v>5</v>
          </cell>
        </row>
        <row r="266">
          <cell r="A266" t="str">
            <v>Erlenmoos</v>
          </cell>
          <cell r="B266">
            <v>88416</v>
          </cell>
          <cell r="C266">
            <v>5</v>
          </cell>
        </row>
        <row r="267">
          <cell r="A267" t="str">
            <v>Ochsenhausen</v>
          </cell>
          <cell r="B267">
            <v>88416</v>
          </cell>
          <cell r="C267">
            <v>5</v>
          </cell>
        </row>
        <row r="268">
          <cell r="A268" t="str">
            <v>Steinhausen</v>
          </cell>
          <cell r="B268">
            <v>88416</v>
          </cell>
          <cell r="C268">
            <v>5</v>
          </cell>
        </row>
        <row r="269">
          <cell r="A269" t="str">
            <v>Alleshausen</v>
          </cell>
          <cell r="B269">
            <v>88422</v>
          </cell>
          <cell r="C269">
            <v>6</v>
          </cell>
        </row>
        <row r="270">
          <cell r="A270" t="str">
            <v>Bad Buchau</v>
          </cell>
          <cell r="B270">
            <v>88422</v>
          </cell>
          <cell r="C270">
            <v>6</v>
          </cell>
        </row>
        <row r="271">
          <cell r="A271" t="str">
            <v>Betzenweiler</v>
          </cell>
          <cell r="B271">
            <v>88422</v>
          </cell>
          <cell r="C271">
            <v>6</v>
          </cell>
        </row>
        <row r="272">
          <cell r="A272" t="str">
            <v>Dürnau</v>
          </cell>
          <cell r="B272">
            <v>88422</v>
          </cell>
          <cell r="C272">
            <v>6</v>
          </cell>
        </row>
        <row r="273">
          <cell r="A273" t="str">
            <v>Kanzach</v>
          </cell>
          <cell r="B273">
            <v>88422</v>
          </cell>
          <cell r="C273">
            <v>6</v>
          </cell>
        </row>
        <row r="274">
          <cell r="A274" t="str">
            <v>Moosburg</v>
          </cell>
          <cell r="B274">
            <v>88422</v>
          </cell>
          <cell r="C274">
            <v>6</v>
          </cell>
        </row>
        <row r="275">
          <cell r="A275" t="str">
            <v>Oggelshausen</v>
          </cell>
          <cell r="B275">
            <v>88422</v>
          </cell>
          <cell r="C275">
            <v>6</v>
          </cell>
        </row>
        <row r="276">
          <cell r="A276" t="str">
            <v>Seekirch</v>
          </cell>
          <cell r="B276">
            <v>88422</v>
          </cell>
          <cell r="C276">
            <v>6</v>
          </cell>
        </row>
        <row r="277">
          <cell r="A277" t="str">
            <v>Tiefenbach</v>
          </cell>
          <cell r="B277">
            <v>88422</v>
          </cell>
          <cell r="C277">
            <v>6</v>
          </cell>
        </row>
        <row r="278">
          <cell r="A278" t="str">
            <v>Bad Schussenried</v>
          </cell>
          <cell r="B278">
            <v>88427</v>
          </cell>
          <cell r="C278">
            <v>6</v>
          </cell>
        </row>
        <row r="279">
          <cell r="A279" t="str">
            <v>Dunzenhausen</v>
          </cell>
          <cell r="B279">
            <v>88427</v>
          </cell>
          <cell r="C279">
            <v>6</v>
          </cell>
        </row>
        <row r="280">
          <cell r="A280" t="str">
            <v>Rot an der Rot</v>
          </cell>
          <cell r="B280">
            <v>88430</v>
          </cell>
          <cell r="C280">
            <v>5</v>
          </cell>
        </row>
        <row r="281">
          <cell r="A281" t="str">
            <v>Schemmerhofen</v>
          </cell>
          <cell r="B281">
            <v>88433</v>
          </cell>
          <cell r="C281">
            <v>6</v>
          </cell>
        </row>
        <row r="282">
          <cell r="A282" t="str">
            <v>Eberhardzell</v>
          </cell>
          <cell r="B282">
            <v>88436</v>
          </cell>
          <cell r="C282">
            <v>5</v>
          </cell>
        </row>
        <row r="283">
          <cell r="A283" t="str">
            <v>Füramoos</v>
          </cell>
          <cell r="B283">
            <v>88436</v>
          </cell>
          <cell r="C283">
            <v>5</v>
          </cell>
        </row>
        <row r="284">
          <cell r="A284" t="str">
            <v>Maselheim</v>
          </cell>
          <cell r="B284">
            <v>88437</v>
          </cell>
          <cell r="C284">
            <v>5</v>
          </cell>
        </row>
        <row r="285">
          <cell r="A285" t="str">
            <v>Mittelbiberach</v>
          </cell>
          <cell r="B285">
            <v>88441</v>
          </cell>
          <cell r="C285">
            <v>6</v>
          </cell>
        </row>
        <row r="286">
          <cell r="A286" t="str">
            <v>Ummendorf</v>
          </cell>
          <cell r="B286">
            <v>88444</v>
          </cell>
          <cell r="C286">
            <v>5</v>
          </cell>
        </row>
        <row r="287">
          <cell r="A287" t="str">
            <v>Warthausen</v>
          </cell>
          <cell r="B287">
            <v>88447</v>
          </cell>
          <cell r="C287">
            <v>5</v>
          </cell>
        </row>
        <row r="288">
          <cell r="A288" t="str">
            <v>Attenweiler</v>
          </cell>
          <cell r="B288">
            <v>88448</v>
          </cell>
          <cell r="C288">
            <v>6</v>
          </cell>
        </row>
        <row r="289">
          <cell r="A289" t="str">
            <v>Berkheim</v>
          </cell>
          <cell r="B289">
            <v>88450</v>
          </cell>
          <cell r="C289">
            <v>3</v>
          </cell>
        </row>
        <row r="290">
          <cell r="A290" t="str">
            <v>Dettingen an der Iller</v>
          </cell>
          <cell r="B290">
            <v>88451</v>
          </cell>
          <cell r="C290">
            <v>3</v>
          </cell>
        </row>
        <row r="291">
          <cell r="A291" t="str">
            <v>Erolzheim</v>
          </cell>
          <cell r="B291">
            <v>88453</v>
          </cell>
          <cell r="C291">
            <v>5</v>
          </cell>
        </row>
        <row r="292">
          <cell r="A292" t="str">
            <v>Hochdorf</v>
          </cell>
          <cell r="B292">
            <v>88454</v>
          </cell>
          <cell r="C292">
            <v>5</v>
          </cell>
        </row>
        <row r="293">
          <cell r="A293" t="str">
            <v>Ingoldingen</v>
          </cell>
          <cell r="B293">
            <v>88456</v>
          </cell>
          <cell r="C293">
            <v>6</v>
          </cell>
        </row>
        <row r="294">
          <cell r="A294" t="str">
            <v>Kirchdorf an der Iller</v>
          </cell>
          <cell r="B294">
            <v>88457</v>
          </cell>
          <cell r="C294">
            <v>3</v>
          </cell>
        </row>
        <row r="295">
          <cell r="A295" t="str">
            <v>Tannheim</v>
          </cell>
          <cell r="B295">
            <v>88459</v>
          </cell>
          <cell r="C295">
            <v>5</v>
          </cell>
        </row>
        <row r="296">
          <cell r="A296" t="str">
            <v>Laupheim</v>
          </cell>
          <cell r="B296">
            <v>88471</v>
          </cell>
          <cell r="C296">
            <v>5</v>
          </cell>
        </row>
        <row r="297">
          <cell r="A297" t="str">
            <v>Schwendi</v>
          </cell>
          <cell r="B297">
            <v>88477</v>
          </cell>
          <cell r="C297">
            <v>5</v>
          </cell>
        </row>
        <row r="298">
          <cell r="A298" t="str">
            <v>Achstetten</v>
          </cell>
          <cell r="B298">
            <v>88480</v>
          </cell>
          <cell r="C298">
            <v>5</v>
          </cell>
        </row>
        <row r="299">
          <cell r="A299" t="str">
            <v>Balzheim</v>
          </cell>
          <cell r="B299">
            <v>88481</v>
          </cell>
          <cell r="C299">
            <v>5</v>
          </cell>
        </row>
        <row r="300">
          <cell r="A300" t="str">
            <v>Burgrieden</v>
          </cell>
          <cell r="B300">
            <v>88483</v>
          </cell>
          <cell r="C300">
            <v>5</v>
          </cell>
        </row>
        <row r="301">
          <cell r="A301" t="str">
            <v>Gutenzell-Hürbel</v>
          </cell>
          <cell r="B301">
            <v>88484</v>
          </cell>
          <cell r="C301">
            <v>5</v>
          </cell>
        </row>
        <row r="302">
          <cell r="A302" t="str">
            <v>Kirchberg an der Iller</v>
          </cell>
          <cell r="B302">
            <v>88486</v>
          </cell>
          <cell r="C302">
            <v>5</v>
          </cell>
        </row>
        <row r="303">
          <cell r="A303" t="str">
            <v>Mietingen</v>
          </cell>
          <cell r="B303">
            <v>88487</v>
          </cell>
          <cell r="C303">
            <v>5</v>
          </cell>
        </row>
        <row r="304">
          <cell r="A304" t="str">
            <v>Wain</v>
          </cell>
          <cell r="B304">
            <v>88489</v>
          </cell>
          <cell r="C304">
            <v>5</v>
          </cell>
        </row>
        <row r="305">
          <cell r="A305" t="str">
            <v>Altheim</v>
          </cell>
          <cell r="B305">
            <v>88499</v>
          </cell>
          <cell r="C305">
            <v>7</v>
          </cell>
        </row>
        <row r="306">
          <cell r="A306" t="str">
            <v>Emeringen</v>
          </cell>
          <cell r="B306">
            <v>88499</v>
          </cell>
          <cell r="C306">
            <v>7</v>
          </cell>
        </row>
        <row r="307">
          <cell r="A307" t="str">
            <v>Riedlingen</v>
          </cell>
          <cell r="B307">
            <v>88499</v>
          </cell>
          <cell r="C307">
            <v>7</v>
          </cell>
        </row>
        <row r="308">
          <cell r="A308" t="str">
            <v>Mengen</v>
          </cell>
          <cell r="B308">
            <v>88512</v>
          </cell>
          <cell r="C308">
            <v>7</v>
          </cell>
        </row>
        <row r="309">
          <cell r="A309" t="str">
            <v>Langenenslingen</v>
          </cell>
          <cell r="B309">
            <v>88515</v>
          </cell>
          <cell r="C309">
            <v>7</v>
          </cell>
        </row>
        <row r="310">
          <cell r="A310" t="str">
            <v>Herbertingen</v>
          </cell>
          <cell r="B310">
            <v>88518</v>
          </cell>
          <cell r="C310">
            <v>7</v>
          </cell>
        </row>
        <row r="311">
          <cell r="A311" t="str">
            <v>Ertingen</v>
          </cell>
          <cell r="B311">
            <v>88521</v>
          </cell>
          <cell r="C311">
            <v>7</v>
          </cell>
        </row>
        <row r="312">
          <cell r="A312" t="str">
            <v>Uttenweiler</v>
          </cell>
          <cell r="B312">
            <v>88524</v>
          </cell>
          <cell r="C312">
            <v>7</v>
          </cell>
        </row>
        <row r="313">
          <cell r="A313" t="str">
            <v>Dürmentingen</v>
          </cell>
          <cell r="B313">
            <v>88525</v>
          </cell>
          <cell r="C313">
            <v>7</v>
          </cell>
        </row>
        <row r="314">
          <cell r="A314" t="str">
            <v>Unlingen</v>
          </cell>
          <cell r="B314">
            <v>88527</v>
          </cell>
          <cell r="C314">
            <v>7</v>
          </cell>
        </row>
        <row r="315">
          <cell r="A315" t="str">
            <v>Zwiefalten</v>
          </cell>
          <cell r="B315">
            <v>88529</v>
          </cell>
          <cell r="C315">
            <v>7</v>
          </cell>
        </row>
        <row r="316">
          <cell r="A316" t="str">
            <v>Meßkirch</v>
          </cell>
          <cell r="B316">
            <v>88605</v>
          </cell>
          <cell r="C316">
            <v>7</v>
          </cell>
        </row>
        <row r="317">
          <cell r="A317" t="str">
            <v>Sauldorf</v>
          </cell>
          <cell r="B317">
            <v>88605</v>
          </cell>
          <cell r="C317">
            <v>7</v>
          </cell>
        </row>
        <row r="318">
          <cell r="A318" t="str">
            <v>Pfullendorf</v>
          </cell>
          <cell r="B318">
            <v>88630</v>
          </cell>
          <cell r="C318">
            <v>7</v>
          </cell>
        </row>
        <row r="319">
          <cell r="A319" t="str">
            <v>Beuron</v>
          </cell>
          <cell r="B319">
            <v>88631</v>
          </cell>
          <cell r="C319">
            <v>7</v>
          </cell>
        </row>
        <row r="320">
          <cell r="A320" t="str">
            <v>Heiligenberg</v>
          </cell>
          <cell r="B320">
            <v>88633</v>
          </cell>
          <cell r="C320">
            <v>7</v>
          </cell>
        </row>
        <row r="321">
          <cell r="A321" t="str">
            <v>Herdwangen-Schönach</v>
          </cell>
          <cell r="B321">
            <v>88634</v>
          </cell>
          <cell r="C321">
            <v>7</v>
          </cell>
        </row>
        <row r="322">
          <cell r="A322" t="str">
            <v>Illmensee</v>
          </cell>
          <cell r="B322">
            <v>88636</v>
          </cell>
          <cell r="C322">
            <v>7</v>
          </cell>
        </row>
        <row r="323">
          <cell r="A323" t="str">
            <v>Buchheim</v>
          </cell>
          <cell r="B323">
            <v>88637</v>
          </cell>
          <cell r="C323">
            <v>7</v>
          </cell>
        </row>
        <row r="324">
          <cell r="A324" t="str">
            <v>Leibertingen</v>
          </cell>
          <cell r="B324">
            <v>88637</v>
          </cell>
          <cell r="C324">
            <v>7</v>
          </cell>
        </row>
        <row r="325">
          <cell r="A325" t="str">
            <v>Wald</v>
          </cell>
          <cell r="B325">
            <v>88639</v>
          </cell>
          <cell r="C325">
            <v>7</v>
          </cell>
        </row>
        <row r="326">
          <cell r="A326" t="str">
            <v>Überlingen</v>
          </cell>
          <cell r="B326">
            <v>88662</v>
          </cell>
          <cell r="C326">
            <v>7</v>
          </cell>
        </row>
        <row r="327">
          <cell r="A327" t="str">
            <v>Markdorf</v>
          </cell>
          <cell r="B327">
            <v>88677</v>
          </cell>
          <cell r="C327">
            <v>5</v>
          </cell>
        </row>
        <row r="328">
          <cell r="A328" t="str">
            <v>Salem</v>
          </cell>
          <cell r="B328">
            <v>88682</v>
          </cell>
          <cell r="C328">
            <v>7</v>
          </cell>
        </row>
        <row r="329">
          <cell r="A329" t="str">
            <v>Uhldingen-Mühlhofen</v>
          </cell>
          <cell r="B329">
            <v>88690</v>
          </cell>
          <cell r="C329">
            <v>7</v>
          </cell>
        </row>
        <row r="330">
          <cell r="A330" t="str">
            <v>Deggenhausertal</v>
          </cell>
          <cell r="B330">
            <v>88693</v>
          </cell>
          <cell r="C330">
            <v>7</v>
          </cell>
        </row>
        <row r="331">
          <cell r="A331" t="str">
            <v>Owingen</v>
          </cell>
          <cell r="B331">
            <v>88696</v>
          </cell>
          <cell r="C331">
            <v>7</v>
          </cell>
        </row>
        <row r="332">
          <cell r="A332" t="str">
            <v>Bermatingen</v>
          </cell>
          <cell r="B332">
            <v>88697</v>
          </cell>
          <cell r="C332">
            <v>7</v>
          </cell>
        </row>
        <row r="333">
          <cell r="A333" t="str">
            <v>Frickingen</v>
          </cell>
          <cell r="B333">
            <v>88699</v>
          </cell>
          <cell r="C333">
            <v>7</v>
          </cell>
        </row>
        <row r="334">
          <cell r="A334" t="str">
            <v>Hagnau am Bodensee</v>
          </cell>
          <cell r="B334">
            <v>88709</v>
          </cell>
          <cell r="C334">
            <v>6</v>
          </cell>
        </row>
        <row r="335">
          <cell r="A335" t="str">
            <v>Meersburg</v>
          </cell>
          <cell r="B335">
            <v>88709</v>
          </cell>
          <cell r="C335">
            <v>6</v>
          </cell>
        </row>
        <row r="336">
          <cell r="A336" t="str">
            <v>Daisendorf</v>
          </cell>
          <cell r="B336">
            <v>88718</v>
          </cell>
          <cell r="C336">
            <v>6</v>
          </cell>
        </row>
        <row r="337">
          <cell r="A337" t="str">
            <v>Stetten</v>
          </cell>
          <cell r="B337">
            <v>88719</v>
          </cell>
          <cell r="C337">
            <v>6</v>
          </cell>
        </row>
      </sheetData>
      <sheetData sheetId="16">
        <row r="2">
          <cell r="N2" t="e">
            <v>#VALUE!</v>
          </cell>
        </row>
        <row r="3">
          <cell r="N3" t="e">
            <v>#N/A</v>
          </cell>
        </row>
        <row r="4">
          <cell r="N4" t="str">
            <v/>
          </cell>
        </row>
      </sheetData>
      <sheetData sheetId="17"/>
      <sheetData sheetId="18"/>
      <sheetData sheetId="19">
        <row r="14">
          <cell r="G14" t="e">
            <v>#N/A</v>
          </cell>
        </row>
      </sheetData>
      <sheetData sheetId="20">
        <row r="14">
          <cell r="G14" t="e">
            <v>#N/A</v>
          </cell>
        </row>
      </sheetData>
      <sheetData sheetId="21"/>
      <sheetData sheetId="22">
        <row r="16">
          <cell r="L16">
            <v>24</v>
          </cell>
        </row>
        <row r="19">
          <cell r="M19" t="str">
            <v>Premium Line 16 möglich</v>
          </cell>
        </row>
        <row r="20">
          <cell r="M20" t="str">
            <v>Premium Line 12 möglich</v>
          </cell>
        </row>
        <row r="21">
          <cell r="M21" t="str">
            <v>Premium Line 10 möglich</v>
          </cell>
        </row>
      </sheetData>
      <sheetData sheetId="23"/>
      <sheetData sheetId="24">
        <row r="2">
          <cell r="L2" t="e">
            <v>#N/A</v>
          </cell>
        </row>
        <row r="4">
          <cell r="L4" t="str">
            <v/>
          </cell>
        </row>
      </sheetData>
      <sheetData sheetId="25"/>
      <sheetData sheetId="26"/>
      <sheetData sheetId="27">
        <row r="19">
          <cell r="V19" t="e">
            <v>#N/A</v>
          </cell>
        </row>
      </sheetData>
      <sheetData sheetId="28"/>
      <sheetData sheetId="29"/>
      <sheetData sheetId="30"/>
      <sheetData sheetId="31"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</row>
        <row r="8">
          <cell r="A8" t="str">
            <v>GEBIET</v>
          </cell>
          <cell r="B8">
            <v>80</v>
          </cell>
          <cell r="C8">
            <v>1</v>
          </cell>
          <cell r="G8">
            <v>16.45</v>
          </cell>
          <cell r="H8">
            <v>27.42</v>
          </cell>
          <cell r="I8">
            <v>28.22</v>
          </cell>
          <cell r="J8">
            <v>28.76</v>
          </cell>
          <cell r="K8">
            <v>29.03</v>
          </cell>
          <cell r="L8">
            <v>29.43</v>
          </cell>
          <cell r="M8">
            <v>29.83</v>
          </cell>
          <cell r="N8">
            <v>30.23</v>
          </cell>
          <cell r="O8">
            <v>30.5</v>
          </cell>
        </row>
        <row r="9">
          <cell r="A9" t="str">
            <v>GEBIET</v>
          </cell>
          <cell r="B9">
            <v>81</v>
          </cell>
          <cell r="C9">
            <v>1</v>
          </cell>
          <cell r="G9">
            <v>16.45</v>
          </cell>
          <cell r="H9">
            <v>27.42</v>
          </cell>
          <cell r="I9">
            <v>28.22</v>
          </cell>
          <cell r="J9">
            <v>28.76</v>
          </cell>
          <cell r="K9">
            <v>29.03</v>
          </cell>
          <cell r="L9">
            <v>29.43</v>
          </cell>
          <cell r="M9">
            <v>29.83</v>
          </cell>
          <cell r="N9">
            <v>30.23</v>
          </cell>
          <cell r="O9">
            <v>30.5</v>
          </cell>
        </row>
        <row r="10">
          <cell r="A10" t="str">
            <v>GEBIET</v>
          </cell>
          <cell r="B10">
            <v>82</v>
          </cell>
          <cell r="C10">
            <v>1</v>
          </cell>
          <cell r="G10">
            <v>16.45</v>
          </cell>
          <cell r="H10">
            <v>27.42</v>
          </cell>
          <cell r="I10">
            <v>28.22</v>
          </cell>
          <cell r="J10">
            <v>28.76</v>
          </cell>
          <cell r="K10">
            <v>29.03</v>
          </cell>
          <cell r="L10">
            <v>29.43</v>
          </cell>
          <cell r="M10">
            <v>29.83</v>
          </cell>
          <cell r="N10">
            <v>30.23</v>
          </cell>
          <cell r="O10">
            <v>30.5</v>
          </cell>
        </row>
        <row r="11">
          <cell r="A11" t="str">
            <v>GEBIET</v>
          </cell>
          <cell r="B11">
            <v>83</v>
          </cell>
          <cell r="C11">
            <v>1</v>
          </cell>
          <cell r="G11">
            <v>16.45</v>
          </cell>
          <cell r="H11">
            <v>27.42</v>
          </cell>
          <cell r="I11">
            <v>28.22</v>
          </cell>
          <cell r="J11">
            <v>28.76</v>
          </cell>
          <cell r="K11">
            <v>29.03</v>
          </cell>
          <cell r="L11">
            <v>29.43</v>
          </cell>
          <cell r="M11">
            <v>29.83</v>
          </cell>
          <cell r="N11">
            <v>30.23</v>
          </cell>
          <cell r="O11">
            <v>30.5</v>
          </cell>
        </row>
        <row r="12">
          <cell r="A12" t="str">
            <v>GEBIET</v>
          </cell>
          <cell r="B12">
            <v>84</v>
          </cell>
          <cell r="C12">
            <v>1</v>
          </cell>
          <cell r="G12">
            <v>16.45</v>
          </cell>
          <cell r="H12">
            <v>27.42</v>
          </cell>
          <cell r="I12">
            <v>28.22</v>
          </cell>
          <cell r="J12">
            <v>28.76</v>
          </cell>
          <cell r="K12">
            <v>29.03</v>
          </cell>
          <cell r="L12">
            <v>29.43</v>
          </cell>
          <cell r="M12">
            <v>29.83</v>
          </cell>
          <cell r="N12">
            <v>30.23</v>
          </cell>
          <cell r="O12">
            <v>30.5</v>
          </cell>
        </row>
        <row r="13">
          <cell r="A13" t="str">
            <v>GEBIET</v>
          </cell>
          <cell r="B13">
            <v>85</v>
          </cell>
          <cell r="C13">
            <v>1</v>
          </cell>
          <cell r="G13">
            <v>16.45</v>
          </cell>
          <cell r="H13">
            <v>27.42</v>
          </cell>
          <cell r="I13">
            <v>28.22</v>
          </cell>
          <cell r="J13">
            <v>28.76</v>
          </cell>
          <cell r="K13">
            <v>29.03</v>
          </cell>
          <cell r="L13">
            <v>29.43</v>
          </cell>
          <cell r="M13">
            <v>29.83</v>
          </cell>
          <cell r="N13">
            <v>30.23</v>
          </cell>
          <cell r="O13">
            <v>30.5</v>
          </cell>
        </row>
        <row r="14">
          <cell r="A14" t="str">
            <v>GEBIET</v>
          </cell>
          <cell r="B14">
            <v>73</v>
          </cell>
          <cell r="C14">
            <v>2</v>
          </cell>
          <cell r="G14">
            <v>19.37</v>
          </cell>
          <cell r="H14">
            <v>29.8</v>
          </cell>
          <cell r="I14">
            <v>30.87</v>
          </cell>
          <cell r="J14">
            <v>31.59</v>
          </cell>
          <cell r="K14">
            <v>31.94</v>
          </cell>
          <cell r="L14">
            <v>32.479999999999997</v>
          </cell>
          <cell r="M14">
            <v>33.01</v>
          </cell>
          <cell r="N14">
            <v>33.549999999999997</v>
          </cell>
          <cell r="O14">
            <v>33.909999999999997</v>
          </cell>
        </row>
        <row r="15">
          <cell r="A15" t="str">
            <v>GEBIET</v>
          </cell>
          <cell r="B15">
            <v>86</v>
          </cell>
          <cell r="C15">
            <v>2</v>
          </cell>
          <cell r="G15">
            <v>19.37</v>
          </cell>
          <cell r="H15">
            <v>29.8</v>
          </cell>
          <cell r="I15">
            <v>30.87</v>
          </cell>
          <cell r="J15">
            <v>31.59</v>
          </cell>
          <cell r="K15">
            <v>31.94</v>
          </cell>
          <cell r="L15">
            <v>32.479999999999997</v>
          </cell>
          <cell r="M15">
            <v>33.01</v>
          </cell>
          <cell r="N15">
            <v>33.549999999999997</v>
          </cell>
          <cell r="O15">
            <v>33.909999999999997</v>
          </cell>
        </row>
        <row r="16">
          <cell r="A16" t="str">
            <v>GEBIET</v>
          </cell>
          <cell r="B16">
            <v>87</v>
          </cell>
          <cell r="C16">
            <v>2</v>
          </cell>
          <cell r="G16">
            <v>19.739999999999998</v>
          </cell>
          <cell r="H16">
            <v>30.37</v>
          </cell>
          <cell r="I16">
            <v>31.71</v>
          </cell>
          <cell r="J16">
            <v>32.6</v>
          </cell>
          <cell r="K16">
            <v>33.049999999999997</v>
          </cell>
          <cell r="L16">
            <v>33.72</v>
          </cell>
          <cell r="M16">
            <v>34.380000000000003</v>
          </cell>
          <cell r="N16">
            <v>35.049999999999997</v>
          </cell>
          <cell r="O16">
            <v>35.5</v>
          </cell>
        </row>
        <row r="17">
          <cell r="A17" t="str">
            <v>GEBIET</v>
          </cell>
          <cell r="B17">
            <v>88</v>
          </cell>
          <cell r="C17">
            <v>2</v>
          </cell>
          <cell r="G17">
            <v>19.739999999999998</v>
          </cell>
          <cell r="H17">
            <v>30.37</v>
          </cell>
          <cell r="I17">
            <v>31.71</v>
          </cell>
          <cell r="J17">
            <v>32.6</v>
          </cell>
          <cell r="K17">
            <v>33.049999999999997</v>
          </cell>
          <cell r="L17">
            <v>33.72</v>
          </cell>
          <cell r="M17">
            <v>34.380000000000003</v>
          </cell>
          <cell r="N17">
            <v>35.049999999999997</v>
          </cell>
          <cell r="O17">
            <v>35.5</v>
          </cell>
        </row>
        <row r="18">
          <cell r="A18" t="str">
            <v>GEBIET</v>
          </cell>
          <cell r="B18">
            <v>89</v>
          </cell>
          <cell r="C18">
            <v>2</v>
          </cell>
          <cell r="G18">
            <v>21.72</v>
          </cell>
          <cell r="H18">
            <v>33.409999999999997</v>
          </cell>
          <cell r="I18">
            <v>35.020000000000003</v>
          </cell>
          <cell r="J18">
            <v>36.090000000000003</v>
          </cell>
          <cell r="K18">
            <v>36.630000000000003</v>
          </cell>
          <cell r="L18">
            <v>37.43</v>
          </cell>
          <cell r="M18">
            <v>38.229999999999997</v>
          </cell>
          <cell r="N18">
            <v>39.04</v>
          </cell>
          <cell r="O18">
            <v>39.58</v>
          </cell>
        </row>
        <row r="19">
          <cell r="A19" t="str">
            <v>GEBIET</v>
          </cell>
          <cell r="B19">
            <v>90</v>
          </cell>
          <cell r="C19">
            <v>2</v>
          </cell>
          <cell r="G19">
            <v>21.72</v>
          </cell>
          <cell r="H19">
            <v>33.409999999999997</v>
          </cell>
          <cell r="I19">
            <v>35.020000000000003</v>
          </cell>
          <cell r="J19">
            <v>36.090000000000003</v>
          </cell>
          <cell r="K19">
            <v>36.630000000000003</v>
          </cell>
          <cell r="L19">
            <v>37.43</v>
          </cell>
          <cell r="M19">
            <v>38.229999999999997</v>
          </cell>
          <cell r="N19">
            <v>39.04</v>
          </cell>
          <cell r="O19">
            <v>39.58</v>
          </cell>
        </row>
        <row r="20">
          <cell r="A20" t="str">
            <v>GEBIET</v>
          </cell>
          <cell r="B20">
            <v>91</v>
          </cell>
          <cell r="C20">
            <v>2</v>
          </cell>
          <cell r="G20">
            <v>22.09</v>
          </cell>
          <cell r="H20">
            <v>33.979999999999997</v>
          </cell>
          <cell r="I20">
            <v>35.86</v>
          </cell>
          <cell r="J20">
            <v>37.11</v>
          </cell>
          <cell r="K20">
            <v>37.729999999999997</v>
          </cell>
          <cell r="L20">
            <v>38.68</v>
          </cell>
          <cell r="M20">
            <v>39.61</v>
          </cell>
          <cell r="N20">
            <v>40.549999999999997</v>
          </cell>
          <cell r="O20">
            <v>41.17</v>
          </cell>
        </row>
        <row r="21">
          <cell r="A21" t="str">
            <v>GEBIET</v>
          </cell>
          <cell r="B21">
            <v>93</v>
          </cell>
          <cell r="C21">
            <v>2</v>
          </cell>
          <cell r="G21">
            <v>22.09</v>
          </cell>
          <cell r="H21">
            <v>33.979999999999997</v>
          </cell>
          <cell r="I21">
            <v>35.86</v>
          </cell>
          <cell r="J21">
            <v>37.11</v>
          </cell>
          <cell r="K21">
            <v>37.729999999999997</v>
          </cell>
          <cell r="L21">
            <v>38.68</v>
          </cell>
          <cell r="M21">
            <v>39.61</v>
          </cell>
          <cell r="N21">
            <v>40.549999999999997</v>
          </cell>
          <cell r="O21">
            <v>41.17</v>
          </cell>
        </row>
        <row r="22">
          <cell r="A22" t="str">
            <v>GEBIET</v>
          </cell>
          <cell r="B22">
            <v>94</v>
          </cell>
          <cell r="C22">
            <v>2</v>
          </cell>
          <cell r="G22">
            <v>22.47</v>
          </cell>
          <cell r="H22">
            <v>34.56</v>
          </cell>
          <cell r="I22">
            <v>36.700000000000003</v>
          </cell>
          <cell r="J22">
            <v>38.130000000000003</v>
          </cell>
          <cell r="K22">
            <v>38.85</v>
          </cell>
          <cell r="L22">
            <v>39.92</v>
          </cell>
          <cell r="M22">
            <v>40.99</v>
          </cell>
          <cell r="N22">
            <v>42.06</v>
          </cell>
          <cell r="O22">
            <v>42.77</v>
          </cell>
        </row>
        <row r="23">
          <cell r="A23" t="str">
            <v>GEBIET</v>
          </cell>
          <cell r="B23">
            <v>70</v>
          </cell>
          <cell r="C23">
            <v>3</v>
          </cell>
          <cell r="G23">
            <v>22.47</v>
          </cell>
          <cell r="H23">
            <v>34.56</v>
          </cell>
          <cell r="I23">
            <v>36.700000000000003</v>
          </cell>
          <cell r="J23">
            <v>38.130000000000003</v>
          </cell>
          <cell r="K23">
            <v>38.85</v>
          </cell>
          <cell r="L23">
            <v>39.92</v>
          </cell>
          <cell r="M23">
            <v>40.99</v>
          </cell>
          <cell r="N23">
            <v>42.06</v>
          </cell>
          <cell r="O23">
            <v>42.77</v>
          </cell>
        </row>
        <row r="24">
          <cell r="A24" t="str">
            <v>GEBIET</v>
          </cell>
          <cell r="B24">
            <v>71</v>
          </cell>
          <cell r="C24">
            <v>3</v>
          </cell>
          <cell r="G24">
            <v>22.83</v>
          </cell>
          <cell r="H24">
            <v>35.130000000000003</v>
          </cell>
          <cell r="I24">
            <v>37.54</v>
          </cell>
          <cell r="J24">
            <v>39.14</v>
          </cell>
          <cell r="K24">
            <v>39.950000000000003</v>
          </cell>
          <cell r="L24">
            <v>41.15</v>
          </cell>
          <cell r="M24">
            <v>42.36</v>
          </cell>
          <cell r="N24">
            <v>43.56</v>
          </cell>
          <cell r="O24">
            <v>44.37</v>
          </cell>
        </row>
        <row r="25">
          <cell r="A25" t="str">
            <v>GEBIET</v>
          </cell>
          <cell r="B25">
            <v>72</v>
          </cell>
          <cell r="C25">
            <v>3</v>
          </cell>
          <cell r="G25">
            <v>22.83</v>
          </cell>
          <cell r="H25">
            <v>35.130000000000003</v>
          </cell>
          <cell r="I25">
            <v>37.54</v>
          </cell>
          <cell r="J25">
            <v>39.14</v>
          </cell>
          <cell r="K25">
            <v>39.950000000000003</v>
          </cell>
          <cell r="L25">
            <v>41.15</v>
          </cell>
          <cell r="M25">
            <v>42.36</v>
          </cell>
          <cell r="N25">
            <v>43.56</v>
          </cell>
          <cell r="O25">
            <v>44.37</v>
          </cell>
        </row>
        <row r="26">
          <cell r="A26" t="str">
            <v>GEBIET</v>
          </cell>
          <cell r="B26">
            <v>74</v>
          </cell>
          <cell r="C26">
            <v>3</v>
          </cell>
          <cell r="G26">
            <v>23.21</v>
          </cell>
          <cell r="H26">
            <v>35.700000000000003</v>
          </cell>
          <cell r="I26">
            <v>38.380000000000003</v>
          </cell>
          <cell r="J26">
            <v>40.159999999999997</v>
          </cell>
          <cell r="K26">
            <v>41.06</v>
          </cell>
          <cell r="L26">
            <v>42.4</v>
          </cell>
          <cell r="M26">
            <v>43.73</v>
          </cell>
          <cell r="N26">
            <v>45.08</v>
          </cell>
          <cell r="O26">
            <v>45.97</v>
          </cell>
        </row>
        <row r="27">
          <cell r="A27" t="str">
            <v>GEBIET</v>
          </cell>
          <cell r="B27">
            <v>75</v>
          </cell>
          <cell r="C27">
            <v>3</v>
          </cell>
          <cell r="G27">
            <v>23.21</v>
          </cell>
          <cell r="H27">
            <v>35.700000000000003</v>
          </cell>
          <cell r="I27">
            <v>38.380000000000003</v>
          </cell>
          <cell r="J27">
            <v>40.159999999999997</v>
          </cell>
          <cell r="K27">
            <v>41.06</v>
          </cell>
          <cell r="L27">
            <v>42.4</v>
          </cell>
          <cell r="M27">
            <v>43.73</v>
          </cell>
          <cell r="N27">
            <v>45.08</v>
          </cell>
          <cell r="O27">
            <v>45.97</v>
          </cell>
        </row>
        <row r="28">
          <cell r="A28" t="str">
            <v>GEBIET</v>
          </cell>
          <cell r="B28">
            <v>76</v>
          </cell>
          <cell r="C28">
            <v>3</v>
          </cell>
          <cell r="G28">
            <v>24.75</v>
          </cell>
          <cell r="H28">
            <v>38.08</v>
          </cell>
          <cell r="I28">
            <v>41.28</v>
          </cell>
          <cell r="J28">
            <v>43.44</v>
          </cell>
          <cell r="K28">
            <v>44.51</v>
          </cell>
          <cell r="L28">
            <v>46.11</v>
          </cell>
          <cell r="M28">
            <v>47.72</v>
          </cell>
          <cell r="N28">
            <v>49.33</v>
          </cell>
          <cell r="O28">
            <v>50.4</v>
          </cell>
        </row>
        <row r="29">
          <cell r="A29" t="str">
            <v>GEBIET</v>
          </cell>
          <cell r="B29">
            <v>78</v>
          </cell>
          <cell r="C29">
            <v>3</v>
          </cell>
          <cell r="G29">
            <v>24.75</v>
          </cell>
          <cell r="H29">
            <v>38.08</v>
          </cell>
          <cell r="I29">
            <v>41.28</v>
          </cell>
          <cell r="J29">
            <v>43.44</v>
          </cell>
          <cell r="K29">
            <v>44.51</v>
          </cell>
          <cell r="L29">
            <v>46.11</v>
          </cell>
          <cell r="M29">
            <v>47.72</v>
          </cell>
          <cell r="N29">
            <v>49.33</v>
          </cell>
          <cell r="O29">
            <v>50.4</v>
          </cell>
        </row>
        <row r="30">
          <cell r="A30" t="str">
            <v>GEBIET</v>
          </cell>
          <cell r="B30">
            <v>92</v>
          </cell>
          <cell r="C30">
            <v>3</v>
          </cell>
          <cell r="G30">
            <v>24.75</v>
          </cell>
          <cell r="H30">
            <v>38.08</v>
          </cell>
          <cell r="I30">
            <v>41.28</v>
          </cell>
          <cell r="J30">
            <v>43.44</v>
          </cell>
          <cell r="K30">
            <v>44.51</v>
          </cell>
          <cell r="L30">
            <v>46.11</v>
          </cell>
          <cell r="M30">
            <v>47.72</v>
          </cell>
          <cell r="N30">
            <v>49.33</v>
          </cell>
          <cell r="O30">
            <v>50.4</v>
          </cell>
        </row>
        <row r="31">
          <cell r="A31" t="str">
            <v>GEBIET</v>
          </cell>
          <cell r="B31">
            <v>95</v>
          </cell>
          <cell r="C31">
            <v>3</v>
          </cell>
          <cell r="G31">
            <v>24.75</v>
          </cell>
          <cell r="H31">
            <v>38.08</v>
          </cell>
          <cell r="I31">
            <v>41.28</v>
          </cell>
          <cell r="J31">
            <v>43.44</v>
          </cell>
          <cell r="K31">
            <v>44.51</v>
          </cell>
          <cell r="L31">
            <v>46.11</v>
          </cell>
          <cell r="M31">
            <v>47.72</v>
          </cell>
          <cell r="N31">
            <v>49.33</v>
          </cell>
          <cell r="O31">
            <v>50.4</v>
          </cell>
        </row>
        <row r="32">
          <cell r="A32" t="str">
            <v>GEBIET</v>
          </cell>
          <cell r="B32">
            <v>96</v>
          </cell>
          <cell r="C32">
            <v>3</v>
          </cell>
          <cell r="G32">
            <v>26.05</v>
          </cell>
          <cell r="H32">
            <v>40.08</v>
          </cell>
          <cell r="I32">
            <v>43.83</v>
          </cell>
          <cell r="J32">
            <v>46.33</v>
          </cell>
          <cell r="K32">
            <v>47.57</v>
          </cell>
          <cell r="L32">
            <v>49.45</v>
          </cell>
          <cell r="M32">
            <v>51.32</v>
          </cell>
          <cell r="N32">
            <v>53.2</v>
          </cell>
          <cell r="O32">
            <v>54.45</v>
          </cell>
        </row>
        <row r="33">
          <cell r="A33" t="str">
            <v>GEBIET</v>
          </cell>
          <cell r="B33">
            <v>97</v>
          </cell>
          <cell r="C33">
            <v>3</v>
          </cell>
          <cell r="G33">
            <v>26.05</v>
          </cell>
          <cell r="H33">
            <v>40.08</v>
          </cell>
          <cell r="I33">
            <v>43.83</v>
          </cell>
          <cell r="J33">
            <v>46.33</v>
          </cell>
          <cell r="K33">
            <v>47.57</v>
          </cell>
          <cell r="L33">
            <v>49.45</v>
          </cell>
          <cell r="M33">
            <v>51.32</v>
          </cell>
          <cell r="N33">
            <v>53.2</v>
          </cell>
          <cell r="O33">
            <v>54.45</v>
          </cell>
        </row>
        <row r="34">
          <cell r="A34" t="str">
            <v>GEBIET</v>
          </cell>
          <cell r="B34">
            <v>7</v>
          </cell>
          <cell r="C34">
            <v>4</v>
          </cell>
          <cell r="G34">
            <v>26.05</v>
          </cell>
          <cell r="H34">
            <v>40.08</v>
          </cell>
          <cell r="I34">
            <v>43.83</v>
          </cell>
          <cell r="J34">
            <v>46.33</v>
          </cell>
          <cell r="K34">
            <v>47.57</v>
          </cell>
          <cell r="L34">
            <v>49.45</v>
          </cell>
          <cell r="M34">
            <v>51.32</v>
          </cell>
          <cell r="N34">
            <v>53.2</v>
          </cell>
          <cell r="O34">
            <v>54.45</v>
          </cell>
        </row>
        <row r="35">
          <cell r="A35" t="str">
            <v>GEBIET</v>
          </cell>
          <cell r="B35">
            <v>8</v>
          </cell>
          <cell r="C35">
            <v>4</v>
          </cell>
          <cell r="G35">
            <v>26.05</v>
          </cell>
          <cell r="H35">
            <v>40.08</v>
          </cell>
          <cell r="I35">
            <v>43.83</v>
          </cell>
          <cell r="J35">
            <v>46.33</v>
          </cell>
          <cell r="K35">
            <v>47.57</v>
          </cell>
          <cell r="L35">
            <v>49.45</v>
          </cell>
          <cell r="M35">
            <v>51.32</v>
          </cell>
          <cell r="N35">
            <v>53.2</v>
          </cell>
          <cell r="O35">
            <v>54.45</v>
          </cell>
        </row>
        <row r="36">
          <cell r="A36" t="str">
            <v>GEBIET</v>
          </cell>
          <cell r="B36">
            <v>9</v>
          </cell>
          <cell r="C36">
            <v>4</v>
          </cell>
          <cell r="G36">
            <v>30.04</v>
          </cell>
          <cell r="H36">
            <v>46.27</v>
          </cell>
          <cell r="I36">
            <v>50.55</v>
          </cell>
          <cell r="J36">
            <v>53.41</v>
          </cell>
          <cell r="K36">
            <v>54.83</v>
          </cell>
          <cell r="L36">
            <v>56.98</v>
          </cell>
          <cell r="M36">
            <v>59.12</v>
          </cell>
          <cell r="N36">
            <v>61.26</v>
          </cell>
          <cell r="O36">
            <v>62.69</v>
          </cell>
        </row>
        <row r="37">
          <cell r="A37" t="str">
            <v>GEBIET</v>
          </cell>
          <cell r="B37">
            <v>36</v>
          </cell>
          <cell r="C37">
            <v>4</v>
          </cell>
          <cell r="G37">
            <v>30.04</v>
          </cell>
          <cell r="H37">
            <v>46.27</v>
          </cell>
          <cell r="I37">
            <v>50.55</v>
          </cell>
          <cell r="J37">
            <v>53.41</v>
          </cell>
          <cell r="K37">
            <v>54.83</v>
          </cell>
          <cell r="L37">
            <v>56.98</v>
          </cell>
          <cell r="M37">
            <v>59.12</v>
          </cell>
          <cell r="N37">
            <v>61.26</v>
          </cell>
          <cell r="O37">
            <v>62.69</v>
          </cell>
        </row>
        <row r="38">
          <cell r="A38" t="str">
            <v>GEBIET</v>
          </cell>
          <cell r="B38">
            <v>60</v>
          </cell>
          <cell r="C38">
            <v>4</v>
          </cell>
          <cell r="G38">
            <v>30.04</v>
          </cell>
          <cell r="H38">
            <v>46.27</v>
          </cell>
          <cell r="I38">
            <v>50.55</v>
          </cell>
          <cell r="J38">
            <v>53.41</v>
          </cell>
          <cell r="K38">
            <v>54.83</v>
          </cell>
          <cell r="L38">
            <v>56.98</v>
          </cell>
          <cell r="M38">
            <v>59.12</v>
          </cell>
          <cell r="N38">
            <v>61.26</v>
          </cell>
          <cell r="O38">
            <v>62.69</v>
          </cell>
        </row>
        <row r="39">
          <cell r="A39" t="str">
            <v>GEBIET</v>
          </cell>
          <cell r="B39">
            <v>61</v>
          </cell>
          <cell r="C39">
            <v>4</v>
          </cell>
          <cell r="G39">
            <v>30.04</v>
          </cell>
          <cell r="H39">
            <v>46.27</v>
          </cell>
          <cell r="I39">
            <v>50.55</v>
          </cell>
          <cell r="J39">
            <v>53.41</v>
          </cell>
          <cell r="K39">
            <v>54.83</v>
          </cell>
          <cell r="L39">
            <v>56.98</v>
          </cell>
          <cell r="M39">
            <v>59.12</v>
          </cell>
          <cell r="N39">
            <v>61.26</v>
          </cell>
          <cell r="O39">
            <v>62.69</v>
          </cell>
        </row>
        <row r="40">
          <cell r="A40" t="str">
            <v>GEBIET</v>
          </cell>
          <cell r="B40">
            <v>62</v>
          </cell>
          <cell r="C40">
            <v>4</v>
          </cell>
          <cell r="G40">
            <v>31.56</v>
          </cell>
          <cell r="H40">
            <v>48.55</v>
          </cell>
          <cell r="I40">
            <v>53.37</v>
          </cell>
          <cell r="J40">
            <v>56.58</v>
          </cell>
          <cell r="K40">
            <v>58.19</v>
          </cell>
          <cell r="L40">
            <v>60.61</v>
          </cell>
          <cell r="M40">
            <v>63.01</v>
          </cell>
          <cell r="N40">
            <v>65.42</v>
          </cell>
          <cell r="O40">
            <v>67.03</v>
          </cell>
        </row>
        <row r="41">
          <cell r="A41" t="str">
            <v>GEBIET</v>
          </cell>
          <cell r="B41">
            <v>63</v>
          </cell>
          <cell r="C41">
            <v>4</v>
          </cell>
          <cell r="G41">
            <v>31.56</v>
          </cell>
          <cell r="H41">
            <v>48.55</v>
          </cell>
          <cell r="I41">
            <v>53.37</v>
          </cell>
          <cell r="J41">
            <v>56.58</v>
          </cell>
          <cell r="K41">
            <v>58.19</v>
          </cell>
          <cell r="L41">
            <v>60.61</v>
          </cell>
          <cell r="M41">
            <v>63.01</v>
          </cell>
          <cell r="N41">
            <v>65.42</v>
          </cell>
          <cell r="O41">
            <v>67.03</v>
          </cell>
        </row>
        <row r="42">
          <cell r="A42" t="str">
            <v>GEBIET</v>
          </cell>
          <cell r="B42">
            <v>64</v>
          </cell>
          <cell r="C42">
            <v>4</v>
          </cell>
          <cell r="G42">
            <v>31.56</v>
          </cell>
          <cell r="H42">
            <v>48.55</v>
          </cell>
          <cell r="I42">
            <v>53.37</v>
          </cell>
          <cell r="J42">
            <v>56.58</v>
          </cell>
          <cell r="K42">
            <v>58.19</v>
          </cell>
          <cell r="L42">
            <v>60.61</v>
          </cell>
          <cell r="M42">
            <v>63.01</v>
          </cell>
          <cell r="N42">
            <v>65.42</v>
          </cell>
          <cell r="O42">
            <v>67.03</v>
          </cell>
        </row>
        <row r="43">
          <cell r="A43" t="str">
            <v>GEBIET</v>
          </cell>
          <cell r="B43">
            <v>67</v>
          </cell>
          <cell r="C43">
            <v>4</v>
          </cell>
          <cell r="G43">
            <v>31.56</v>
          </cell>
          <cell r="H43">
            <v>48.55</v>
          </cell>
          <cell r="I43">
            <v>53.37</v>
          </cell>
          <cell r="J43">
            <v>56.58</v>
          </cell>
          <cell r="K43">
            <v>58.19</v>
          </cell>
          <cell r="L43">
            <v>60.61</v>
          </cell>
          <cell r="M43">
            <v>63.01</v>
          </cell>
          <cell r="N43">
            <v>65.42</v>
          </cell>
          <cell r="O43">
            <v>67.03</v>
          </cell>
        </row>
        <row r="44">
          <cell r="A44" t="str">
            <v>GEBIET</v>
          </cell>
          <cell r="B44">
            <v>68</v>
          </cell>
          <cell r="C44">
            <v>4</v>
          </cell>
          <cell r="G44">
            <v>33.049999999999997</v>
          </cell>
          <cell r="H44">
            <v>50.84</v>
          </cell>
          <cell r="I44">
            <v>56.19</v>
          </cell>
          <cell r="J44">
            <v>59.76</v>
          </cell>
          <cell r="K44">
            <v>61.55</v>
          </cell>
          <cell r="L44">
            <v>64.23</v>
          </cell>
          <cell r="M44">
            <v>66.900000000000006</v>
          </cell>
          <cell r="N44">
            <v>69.58</v>
          </cell>
          <cell r="O44">
            <v>71.37</v>
          </cell>
        </row>
        <row r="45">
          <cell r="A45" t="str">
            <v>GEBIET</v>
          </cell>
          <cell r="B45">
            <v>69</v>
          </cell>
          <cell r="C45">
            <v>4</v>
          </cell>
          <cell r="G45">
            <v>33.049999999999997</v>
          </cell>
          <cell r="H45">
            <v>50.84</v>
          </cell>
          <cell r="I45">
            <v>56.19</v>
          </cell>
          <cell r="J45">
            <v>59.76</v>
          </cell>
          <cell r="K45">
            <v>61.55</v>
          </cell>
          <cell r="L45">
            <v>64.23</v>
          </cell>
          <cell r="M45">
            <v>66.900000000000006</v>
          </cell>
          <cell r="N45">
            <v>69.58</v>
          </cell>
          <cell r="O45">
            <v>71.37</v>
          </cell>
        </row>
        <row r="46">
          <cell r="A46" t="str">
            <v>GEBIET</v>
          </cell>
          <cell r="B46">
            <v>77</v>
          </cell>
          <cell r="C46">
            <v>4</v>
          </cell>
          <cell r="G46">
            <v>33.049999999999997</v>
          </cell>
          <cell r="H46">
            <v>50.84</v>
          </cell>
          <cell r="I46">
            <v>56.19</v>
          </cell>
          <cell r="J46">
            <v>59.76</v>
          </cell>
          <cell r="K46">
            <v>61.55</v>
          </cell>
          <cell r="L46">
            <v>64.23</v>
          </cell>
          <cell r="M46">
            <v>66.900000000000006</v>
          </cell>
          <cell r="N46">
            <v>69.58</v>
          </cell>
          <cell r="O46">
            <v>71.37</v>
          </cell>
        </row>
        <row r="47">
          <cell r="A47" t="str">
            <v>GEBIET</v>
          </cell>
          <cell r="B47">
            <v>79</v>
          </cell>
          <cell r="C47">
            <v>4</v>
          </cell>
          <cell r="G47">
            <v>33.049999999999997</v>
          </cell>
          <cell r="H47">
            <v>50.84</v>
          </cell>
          <cell r="I47">
            <v>56.19</v>
          </cell>
          <cell r="J47">
            <v>59.76</v>
          </cell>
          <cell r="K47">
            <v>61.55</v>
          </cell>
          <cell r="L47">
            <v>64.23</v>
          </cell>
          <cell r="M47">
            <v>66.900000000000006</v>
          </cell>
          <cell r="N47">
            <v>69.58</v>
          </cell>
          <cell r="O47">
            <v>71.37</v>
          </cell>
        </row>
        <row r="48">
          <cell r="A48" t="str">
            <v>GEBIET</v>
          </cell>
          <cell r="B48">
            <v>98</v>
          </cell>
          <cell r="C48">
            <v>4</v>
          </cell>
          <cell r="G48">
            <v>40.78</v>
          </cell>
          <cell r="H48">
            <v>62.74</v>
          </cell>
          <cell r="I48">
            <v>68.63</v>
          </cell>
          <cell r="J48">
            <v>72.56</v>
          </cell>
          <cell r="K48">
            <v>74.52</v>
          </cell>
          <cell r="L48">
            <v>77.45</v>
          </cell>
          <cell r="M48">
            <v>80.41</v>
          </cell>
          <cell r="N48">
            <v>83.35</v>
          </cell>
          <cell r="O48">
            <v>85.31</v>
          </cell>
        </row>
        <row r="49">
          <cell r="A49" t="str">
            <v>GEBIET</v>
          </cell>
          <cell r="B49">
            <v>99</v>
          </cell>
          <cell r="C49">
            <v>4</v>
          </cell>
          <cell r="G49">
            <v>40.78</v>
          </cell>
          <cell r="H49">
            <v>62.74</v>
          </cell>
          <cell r="I49">
            <v>68.63</v>
          </cell>
          <cell r="J49">
            <v>72.56</v>
          </cell>
          <cell r="K49">
            <v>74.52</v>
          </cell>
          <cell r="L49">
            <v>77.45</v>
          </cell>
          <cell r="M49">
            <v>80.41</v>
          </cell>
          <cell r="N49">
            <v>83.35</v>
          </cell>
          <cell r="O49">
            <v>85.31</v>
          </cell>
        </row>
        <row r="50">
          <cell r="A50" t="str">
            <v>GEBIET</v>
          </cell>
          <cell r="B50">
            <v>34</v>
          </cell>
          <cell r="C50">
            <v>5</v>
          </cell>
          <cell r="G50">
            <v>40.78</v>
          </cell>
          <cell r="H50">
            <v>62.74</v>
          </cell>
          <cell r="I50">
            <v>68.63</v>
          </cell>
          <cell r="J50">
            <v>72.56</v>
          </cell>
          <cell r="K50">
            <v>74.52</v>
          </cell>
          <cell r="L50">
            <v>77.45</v>
          </cell>
          <cell r="M50">
            <v>80.41</v>
          </cell>
          <cell r="N50">
            <v>83.35</v>
          </cell>
          <cell r="O50">
            <v>85.31</v>
          </cell>
        </row>
        <row r="51">
          <cell r="A51" t="str">
            <v>GEBIET</v>
          </cell>
          <cell r="B51">
            <v>35</v>
          </cell>
          <cell r="C51">
            <v>5</v>
          </cell>
          <cell r="G51">
            <v>40.78</v>
          </cell>
          <cell r="H51">
            <v>62.74</v>
          </cell>
          <cell r="I51">
            <v>68.63</v>
          </cell>
          <cell r="J51">
            <v>72.56</v>
          </cell>
          <cell r="K51">
            <v>74.52</v>
          </cell>
          <cell r="L51">
            <v>77.45</v>
          </cell>
          <cell r="M51">
            <v>80.41</v>
          </cell>
          <cell r="N51">
            <v>83.35</v>
          </cell>
          <cell r="O51">
            <v>85.31</v>
          </cell>
        </row>
        <row r="52">
          <cell r="A52" t="str">
            <v>GEBIET</v>
          </cell>
          <cell r="B52">
            <v>55</v>
          </cell>
          <cell r="C52">
            <v>5</v>
          </cell>
          <cell r="G52">
            <v>42.26</v>
          </cell>
          <cell r="H52">
            <v>65.03</v>
          </cell>
          <cell r="I52">
            <v>71.45</v>
          </cell>
          <cell r="J52">
            <v>75.739999999999995</v>
          </cell>
          <cell r="K52">
            <v>77.88</v>
          </cell>
          <cell r="L52">
            <v>81.09</v>
          </cell>
          <cell r="M52">
            <v>84.3</v>
          </cell>
          <cell r="N52">
            <v>87.52</v>
          </cell>
          <cell r="O52">
            <v>89.66</v>
          </cell>
        </row>
        <row r="53">
          <cell r="A53" t="str">
            <v>GEBIET</v>
          </cell>
          <cell r="B53">
            <v>56</v>
          </cell>
          <cell r="C53">
            <v>5</v>
          </cell>
          <cell r="G53">
            <v>42.26</v>
          </cell>
          <cell r="H53">
            <v>65.03</v>
          </cell>
          <cell r="I53">
            <v>71.45</v>
          </cell>
          <cell r="J53">
            <v>75.739999999999995</v>
          </cell>
          <cell r="K53">
            <v>77.88</v>
          </cell>
          <cell r="L53">
            <v>81.09</v>
          </cell>
          <cell r="M53">
            <v>84.3</v>
          </cell>
          <cell r="N53">
            <v>87.52</v>
          </cell>
          <cell r="O53">
            <v>89.66</v>
          </cell>
        </row>
        <row r="54">
          <cell r="A54" t="str">
            <v>GEBIET</v>
          </cell>
          <cell r="B54">
            <v>65</v>
          </cell>
          <cell r="C54">
            <v>5</v>
          </cell>
          <cell r="G54">
            <v>42.26</v>
          </cell>
          <cell r="H54">
            <v>65.03</v>
          </cell>
          <cell r="I54">
            <v>71.45</v>
          </cell>
          <cell r="J54">
            <v>75.739999999999995</v>
          </cell>
          <cell r="K54">
            <v>77.88</v>
          </cell>
          <cell r="L54">
            <v>81.09</v>
          </cell>
          <cell r="M54">
            <v>84.3</v>
          </cell>
          <cell r="N54">
            <v>87.52</v>
          </cell>
          <cell r="O54">
            <v>89.66</v>
          </cell>
        </row>
        <row r="55">
          <cell r="A55" t="str">
            <v>GEBIET</v>
          </cell>
          <cell r="B55">
            <v>66</v>
          </cell>
          <cell r="C55">
            <v>5</v>
          </cell>
          <cell r="G55">
            <v>42.26</v>
          </cell>
          <cell r="H55">
            <v>65.03</v>
          </cell>
          <cell r="I55">
            <v>71.45</v>
          </cell>
          <cell r="J55">
            <v>75.739999999999995</v>
          </cell>
          <cell r="K55">
            <v>77.88</v>
          </cell>
          <cell r="L55">
            <v>81.09</v>
          </cell>
          <cell r="M55">
            <v>84.3</v>
          </cell>
          <cell r="N55">
            <v>87.52</v>
          </cell>
          <cell r="O55">
            <v>89.66</v>
          </cell>
        </row>
        <row r="56">
          <cell r="A56" t="str">
            <v>GEBIET</v>
          </cell>
          <cell r="B56">
            <v>1</v>
          </cell>
          <cell r="C56">
            <v>5</v>
          </cell>
          <cell r="G56">
            <v>43.75</v>
          </cell>
          <cell r="H56">
            <v>67.3</v>
          </cell>
          <cell r="I56">
            <v>74.27</v>
          </cell>
          <cell r="J56">
            <v>78.91</v>
          </cell>
          <cell r="K56">
            <v>81.23</v>
          </cell>
          <cell r="L56">
            <v>84.71</v>
          </cell>
          <cell r="M56">
            <v>88.19</v>
          </cell>
          <cell r="N56">
            <v>91.67</v>
          </cell>
          <cell r="O56">
            <v>93.99</v>
          </cell>
        </row>
        <row r="57">
          <cell r="A57" t="str">
            <v>GEBIET</v>
          </cell>
          <cell r="B57">
            <v>4</v>
          </cell>
          <cell r="C57">
            <v>5</v>
          </cell>
          <cell r="G57">
            <v>43.75</v>
          </cell>
          <cell r="H57">
            <v>67.3</v>
          </cell>
          <cell r="I57">
            <v>74.27</v>
          </cell>
          <cell r="J57">
            <v>78.91</v>
          </cell>
          <cell r="K57">
            <v>81.23</v>
          </cell>
          <cell r="L57">
            <v>84.71</v>
          </cell>
          <cell r="M57">
            <v>88.19</v>
          </cell>
          <cell r="N57">
            <v>91.67</v>
          </cell>
          <cell r="O57">
            <v>93.99</v>
          </cell>
        </row>
        <row r="58">
          <cell r="A58" t="str">
            <v>GEBIET</v>
          </cell>
          <cell r="B58">
            <v>5</v>
          </cell>
          <cell r="C58">
            <v>5</v>
          </cell>
          <cell r="G58">
            <v>43.75</v>
          </cell>
          <cell r="H58">
            <v>67.3</v>
          </cell>
          <cell r="I58">
            <v>74.27</v>
          </cell>
          <cell r="J58">
            <v>78.91</v>
          </cell>
          <cell r="K58">
            <v>81.23</v>
          </cell>
          <cell r="L58">
            <v>84.71</v>
          </cell>
          <cell r="M58">
            <v>88.19</v>
          </cell>
          <cell r="N58">
            <v>91.67</v>
          </cell>
          <cell r="O58">
            <v>93.99</v>
          </cell>
        </row>
        <row r="59">
          <cell r="A59" t="str">
            <v>GEBIET</v>
          </cell>
          <cell r="B59">
            <v>6</v>
          </cell>
          <cell r="C59">
            <v>5</v>
          </cell>
          <cell r="G59">
            <v>43.75</v>
          </cell>
          <cell r="H59">
            <v>67.3</v>
          </cell>
          <cell r="I59">
            <v>74.27</v>
          </cell>
          <cell r="J59">
            <v>78.91</v>
          </cell>
          <cell r="K59">
            <v>81.23</v>
          </cell>
          <cell r="L59">
            <v>84.71</v>
          </cell>
          <cell r="M59">
            <v>88.19</v>
          </cell>
          <cell r="N59">
            <v>91.67</v>
          </cell>
          <cell r="O59">
            <v>93.99</v>
          </cell>
        </row>
        <row r="60">
          <cell r="A60" t="str">
            <v>GEBIET</v>
          </cell>
          <cell r="B60">
            <v>2</v>
          </cell>
          <cell r="C60">
            <v>6</v>
          </cell>
          <cell r="G60">
            <v>45.24</v>
          </cell>
          <cell r="H60">
            <v>69.59</v>
          </cell>
          <cell r="I60">
            <v>77.09</v>
          </cell>
          <cell r="J60">
            <v>82.08</v>
          </cell>
          <cell r="K60">
            <v>84.58</v>
          </cell>
          <cell r="L60">
            <v>88.33</v>
          </cell>
          <cell r="M60">
            <v>92.08</v>
          </cell>
          <cell r="N60">
            <v>95.83</v>
          </cell>
          <cell r="O60">
            <v>98.33</v>
          </cell>
        </row>
        <row r="61">
          <cell r="A61" t="str">
            <v>GEBIET</v>
          </cell>
          <cell r="B61">
            <v>3</v>
          </cell>
          <cell r="C61">
            <v>6</v>
          </cell>
          <cell r="G61">
            <v>45.24</v>
          </cell>
          <cell r="H61">
            <v>69.59</v>
          </cell>
          <cell r="I61">
            <v>77.09</v>
          </cell>
          <cell r="J61">
            <v>82.08</v>
          </cell>
          <cell r="K61">
            <v>84.58</v>
          </cell>
          <cell r="L61">
            <v>88.33</v>
          </cell>
          <cell r="M61">
            <v>92.08</v>
          </cell>
          <cell r="N61">
            <v>95.83</v>
          </cell>
          <cell r="O61">
            <v>98.33</v>
          </cell>
        </row>
        <row r="62">
          <cell r="A62" t="str">
            <v>GEBIET</v>
          </cell>
          <cell r="B62">
            <v>14</v>
          </cell>
          <cell r="C62">
            <v>6</v>
          </cell>
          <cell r="G62">
            <v>45.24</v>
          </cell>
          <cell r="H62">
            <v>69.59</v>
          </cell>
          <cell r="I62">
            <v>77.09</v>
          </cell>
          <cell r="J62">
            <v>82.08</v>
          </cell>
          <cell r="K62">
            <v>84.58</v>
          </cell>
          <cell r="L62">
            <v>88.33</v>
          </cell>
          <cell r="M62">
            <v>92.08</v>
          </cell>
          <cell r="N62">
            <v>95.83</v>
          </cell>
          <cell r="O62">
            <v>98.33</v>
          </cell>
        </row>
        <row r="63">
          <cell r="A63" t="str">
            <v>GEBIET</v>
          </cell>
          <cell r="B63">
            <v>32</v>
          </cell>
          <cell r="C63">
            <v>6</v>
          </cell>
          <cell r="G63">
            <v>45.24</v>
          </cell>
          <cell r="H63">
            <v>69.59</v>
          </cell>
          <cell r="I63">
            <v>77.09</v>
          </cell>
          <cell r="J63">
            <v>82.08</v>
          </cell>
          <cell r="K63">
            <v>84.58</v>
          </cell>
          <cell r="L63">
            <v>88.33</v>
          </cell>
          <cell r="M63">
            <v>92.08</v>
          </cell>
          <cell r="N63">
            <v>95.83</v>
          </cell>
          <cell r="O63">
            <v>98.33</v>
          </cell>
        </row>
        <row r="64">
          <cell r="A64" t="str">
            <v>GEBIET</v>
          </cell>
          <cell r="B64">
            <v>37</v>
          </cell>
          <cell r="C64">
            <v>6</v>
          </cell>
          <cell r="G64">
            <v>46.72</v>
          </cell>
          <cell r="H64">
            <v>71.88</v>
          </cell>
          <cell r="I64">
            <v>79.91</v>
          </cell>
          <cell r="J64">
            <v>85.26</v>
          </cell>
          <cell r="K64">
            <v>87.94</v>
          </cell>
          <cell r="L64">
            <v>91.36</v>
          </cell>
          <cell r="M64">
            <v>95.97</v>
          </cell>
          <cell r="N64">
            <v>99.99</v>
          </cell>
          <cell r="O64">
            <v>102.67</v>
          </cell>
        </row>
        <row r="65">
          <cell r="A65" t="str">
            <v>GEBIET</v>
          </cell>
          <cell r="B65">
            <v>39</v>
          </cell>
          <cell r="C65">
            <v>6</v>
          </cell>
          <cell r="G65">
            <v>46.72</v>
          </cell>
          <cell r="H65">
            <v>71.88</v>
          </cell>
          <cell r="I65">
            <v>79.91</v>
          </cell>
          <cell r="J65">
            <v>85.26</v>
          </cell>
          <cell r="K65">
            <v>87.94</v>
          </cell>
          <cell r="L65">
            <v>91.36</v>
          </cell>
          <cell r="M65">
            <v>95.97</v>
          </cell>
          <cell r="N65">
            <v>99.99</v>
          </cell>
          <cell r="O65">
            <v>102.67</v>
          </cell>
        </row>
        <row r="66">
          <cell r="A66" t="str">
            <v>GEBIET</v>
          </cell>
          <cell r="B66">
            <v>50</v>
          </cell>
          <cell r="C66">
            <v>6</v>
          </cell>
          <cell r="G66">
            <v>46.72</v>
          </cell>
          <cell r="H66">
            <v>71.88</v>
          </cell>
          <cell r="I66">
            <v>79.91</v>
          </cell>
          <cell r="J66">
            <v>85.26</v>
          </cell>
          <cell r="K66">
            <v>87.94</v>
          </cell>
          <cell r="L66">
            <v>91.36</v>
          </cell>
          <cell r="M66">
            <v>95.97</v>
          </cell>
          <cell r="N66">
            <v>99.99</v>
          </cell>
          <cell r="O66">
            <v>102.67</v>
          </cell>
        </row>
        <row r="67">
          <cell r="A67" t="str">
            <v>GEBIET</v>
          </cell>
          <cell r="B67">
            <v>51</v>
          </cell>
          <cell r="C67">
            <v>6</v>
          </cell>
          <cell r="G67">
            <v>46.72</v>
          </cell>
          <cell r="H67">
            <v>71.88</v>
          </cell>
          <cell r="I67">
            <v>79.91</v>
          </cell>
          <cell r="J67">
            <v>85.26</v>
          </cell>
          <cell r="K67">
            <v>87.94</v>
          </cell>
          <cell r="L67">
            <v>91.36</v>
          </cell>
          <cell r="M67">
            <v>95.97</v>
          </cell>
          <cell r="N67">
            <v>99.99</v>
          </cell>
          <cell r="O67">
            <v>102.67</v>
          </cell>
        </row>
        <row r="68">
          <cell r="A68" t="str">
            <v>GEBIET</v>
          </cell>
          <cell r="B68">
            <v>53</v>
          </cell>
          <cell r="C68">
            <v>6</v>
          </cell>
          <cell r="G68">
            <v>53.62</v>
          </cell>
          <cell r="H68">
            <v>82.49</v>
          </cell>
          <cell r="I68">
            <v>91.06</v>
          </cell>
          <cell r="J68">
            <v>96.77</v>
          </cell>
          <cell r="K68">
            <v>99.63</v>
          </cell>
          <cell r="L68">
            <v>103.91</v>
          </cell>
          <cell r="M68">
            <v>108.2</v>
          </cell>
          <cell r="N68">
            <v>112.48</v>
          </cell>
          <cell r="O68">
            <v>115.34</v>
          </cell>
        </row>
        <row r="69">
          <cell r="A69" t="str">
            <v>GEBIET</v>
          </cell>
          <cell r="B69">
            <v>54</v>
          </cell>
          <cell r="C69">
            <v>6</v>
          </cell>
          <cell r="G69">
            <v>53.62</v>
          </cell>
          <cell r="H69">
            <v>82.49</v>
          </cell>
          <cell r="I69">
            <v>91.06</v>
          </cell>
          <cell r="J69">
            <v>96.77</v>
          </cell>
          <cell r="K69">
            <v>99.63</v>
          </cell>
          <cell r="L69">
            <v>103.91</v>
          </cell>
          <cell r="M69">
            <v>108.2</v>
          </cell>
          <cell r="N69">
            <v>112.48</v>
          </cell>
          <cell r="O69">
            <v>115.34</v>
          </cell>
        </row>
        <row r="70">
          <cell r="A70" t="str">
            <v>GEBIET</v>
          </cell>
          <cell r="B70">
            <v>57</v>
          </cell>
          <cell r="C70">
            <v>6</v>
          </cell>
          <cell r="G70">
            <v>53.62</v>
          </cell>
          <cell r="H70">
            <v>82.49</v>
          </cell>
          <cell r="I70">
            <v>91.06</v>
          </cell>
          <cell r="J70">
            <v>96.77</v>
          </cell>
          <cell r="K70">
            <v>99.63</v>
          </cell>
          <cell r="L70">
            <v>103.91</v>
          </cell>
          <cell r="M70">
            <v>108.2</v>
          </cell>
          <cell r="N70">
            <v>112.48</v>
          </cell>
          <cell r="O70">
            <v>115.34</v>
          </cell>
        </row>
        <row r="71">
          <cell r="A71" t="str">
            <v>GEBIET</v>
          </cell>
          <cell r="B71">
            <v>10</v>
          </cell>
          <cell r="C71">
            <v>7</v>
          </cell>
          <cell r="G71">
            <v>53.62</v>
          </cell>
          <cell r="H71">
            <v>82.49</v>
          </cell>
          <cell r="I71">
            <v>91.06</v>
          </cell>
          <cell r="J71">
            <v>96.77</v>
          </cell>
          <cell r="K71">
            <v>99.63</v>
          </cell>
          <cell r="L71">
            <v>103.91</v>
          </cell>
          <cell r="M71">
            <v>108.2</v>
          </cell>
          <cell r="N71">
            <v>112.48</v>
          </cell>
          <cell r="O71">
            <v>115.34</v>
          </cell>
        </row>
        <row r="72">
          <cell r="A72" t="str">
            <v>GEBIET</v>
          </cell>
          <cell r="B72">
            <v>11</v>
          </cell>
          <cell r="C72">
            <v>7</v>
          </cell>
          <cell r="G72">
            <v>55.11</v>
          </cell>
          <cell r="H72">
            <v>84.78</v>
          </cell>
          <cell r="I72">
            <v>93.88</v>
          </cell>
          <cell r="J72">
            <v>99.95</v>
          </cell>
          <cell r="K72">
            <v>102.99</v>
          </cell>
          <cell r="L72">
            <v>107.53</v>
          </cell>
          <cell r="M72">
            <v>112.09</v>
          </cell>
          <cell r="N72">
            <v>116.64</v>
          </cell>
          <cell r="O72">
            <v>119.67</v>
          </cell>
        </row>
        <row r="73">
          <cell r="A73" t="str">
            <v>GEBIET</v>
          </cell>
          <cell r="B73">
            <v>12</v>
          </cell>
          <cell r="C73">
            <v>7</v>
          </cell>
          <cell r="G73">
            <v>55.11</v>
          </cell>
          <cell r="H73">
            <v>84.78</v>
          </cell>
          <cell r="I73">
            <v>93.88</v>
          </cell>
          <cell r="J73">
            <v>99.95</v>
          </cell>
          <cell r="K73">
            <v>102.99</v>
          </cell>
          <cell r="L73">
            <v>107.53</v>
          </cell>
          <cell r="M73">
            <v>112.09</v>
          </cell>
          <cell r="N73">
            <v>116.64</v>
          </cell>
          <cell r="O73">
            <v>119.67</v>
          </cell>
        </row>
        <row r="74">
          <cell r="A74" t="str">
            <v>GEBIET</v>
          </cell>
          <cell r="B74">
            <v>13</v>
          </cell>
          <cell r="C74">
            <v>7</v>
          </cell>
          <cell r="G74">
            <v>55.11</v>
          </cell>
          <cell r="H74">
            <v>84.78</v>
          </cell>
          <cell r="I74">
            <v>93.88</v>
          </cell>
          <cell r="J74">
            <v>99.95</v>
          </cell>
          <cell r="K74">
            <v>102.99</v>
          </cell>
          <cell r="L74">
            <v>107.53</v>
          </cell>
          <cell r="M74">
            <v>112.09</v>
          </cell>
          <cell r="N74">
            <v>116.64</v>
          </cell>
          <cell r="O74">
            <v>119.67</v>
          </cell>
        </row>
        <row r="75">
          <cell r="A75" t="str">
            <v>GEBIET</v>
          </cell>
          <cell r="B75">
            <v>15</v>
          </cell>
          <cell r="C75">
            <v>7</v>
          </cell>
          <cell r="G75">
            <v>55.11</v>
          </cell>
          <cell r="H75">
            <v>84.78</v>
          </cell>
          <cell r="I75">
            <v>93.88</v>
          </cell>
          <cell r="J75">
            <v>99.95</v>
          </cell>
          <cell r="K75">
            <v>102.99</v>
          </cell>
          <cell r="L75">
            <v>107.53</v>
          </cell>
          <cell r="M75">
            <v>112.09</v>
          </cell>
          <cell r="N75">
            <v>116.64</v>
          </cell>
          <cell r="O75">
            <v>119.67</v>
          </cell>
        </row>
        <row r="76">
          <cell r="A76" t="str">
            <v>GEBIET</v>
          </cell>
          <cell r="B76">
            <v>16</v>
          </cell>
          <cell r="C76">
            <v>7</v>
          </cell>
          <cell r="G76">
            <v>56.59</v>
          </cell>
          <cell r="H76">
            <v>87.06</v>
          </cell>
          <cell r="I76">
            <v>96.7</v>
          </cell>
          <cell r="J76">
            <v>103.2</v>
          </cell>
          <cell r="K76">
            <v>106.34</v>
          </cell>
          <cell r="L76">
            <v>111.15</v>
          </cell>
          <cell r="M76">
            <v>115.97</v>
          </cell>
          <cell r="N76">
            <v>120.79</v>
          </cell>
          <cell r="O76">
            <v>124.01</v>
          </cell>
        </row>
        <row r="77">
          <cell r="A77" t="str">
            <v>GEBIET</v>
          </cell>
          <cell r="B77">
            <v>29</v>
          </cell>
          <cell r="C77">
            <v>7</v>
          </cell>
          <cell r="G77">
            <v>56.59</v>
          </cell>
          <cell r="H77">
            <v>87.06</v>
          </cell>
          <cell r="I77">
            <v>96.7</v>
          </cell>
          <cell r="J77">
            <v>103.2</v>
          </cell>
          <cell r="K77">
            <v>106.34</v>
          </cell>
          <cell r="L77">
            <v>111.15</v>
          </cell>
          <cell r="M77">
            <v>115.97</v>
          </cell>
          <cell r="N77">
            <v>120.79</v>
          </cell>
          <cell r="O77">
            <v>124.01</v>
          </cell>
        </row>
        <row r="78">
          <cell r="A78" t="str">
            <v>GEBIET</v>
          </cell>
          <cell r="B78">
            <v>30</v>
          </cell>
          <cell r="C78">
            <v>7</v>
          </cell>
          <cell r="G78">
            <v>56.59</v>
          </cell>
          <cell r="H78">
            <v>87.06</v>
          </cell>
          <cell r="I78">
            <v>96.7</v>
          </cell>
          <cell r="J78">
            <v>103.2</v>
          </cell>
          <cell r="K78">
            <v>106.34</v>
          </cell>
          <cell r="L78">
            <v>111.15</v>
          </cell>
          <cell r="M78">
            <v>115.97</v>
          </cell>
          <cell r="N78">
            <v>120.79</v>
          </cell>
          <cell r="O78">
            <v>124.01</v>
          </cell>
        </row>
        <row r="79">
          <cell r="A79" t="str">
            <v>GEBIET</v>
          </cell>
          <cell r="B79">
            <v>31</v>
          </cell>
          <cell r="C79">
            <v>7</v>
          </cell>
          <cell r="G79">
            <v>56.59</v>
          </cell>
          <cell r="H79">
            <v>87.06</v>
          </cell>
          <cell r="I79">
            <v>96.7</v>
          </cell>
          <cell r="J79">
            <v>103.2</v>
          </cell>
          <cell r="K79">
            <v>106.34</v>
          </cell>
          <cell r="L79">
            <v>111.15</v>
          </cell>
          <cell r="M79">
            <v>115.97</v>
          </cell>
          <cell r="N79">
            <v>120.79</v>
          </cell>
          <cell r="O79">
            <v>124.01</v>
          </cell>
        </row>
        <row r="80">
          <cell r="A80" t="str">
            <v>GEBIET</v>
          </cell>
          <cell r="B80">
            <v>33</v>
          </cell>
          <cell r="C80">
            <v>7</v>
          </cell>
          <cell r="G80">
            <v>58.07</v>
          </cell>
          <cell r="H80">
            <v>89.34</v>
          </cell>
          <cell r="I80">
            <v>99.52</v>
          </cell>
          <cell r="J80">
            <v>106.3</v>
          </cell>
          <cell r="K80">
            <v>109.69</v>
          </cell>
          <cell r="L80">
            <v>114.78</v>
          </cell>
          <cell r="M80">
            <v>119.87</v>
          </cell>
          <cell r="N80">
            <v>124.96</v>
          </cell>
          <cell r="O80">
            <v>128.35</v>
          </cell>
        </row>
        <row r="81">
          <cell r="A81" t="str">
            <v>GEBIET</v>
          </cell>
          <cell r="B81">
            <v>38</v>
          </cell>
          <cell r="C81">
            <v>7</v>
          </cell>
          <cell r="G81">
            <v>58.07</v>
          </cell>
          <cell r="H81">
            <v>89.34</v>
          </cell>
          <cell r="I81">
            <v>99.52</v>
          </cell>
          <cell r="J81">
            <v>106.3</v>
          </cell>
          <cell r="K81">
            <v>109.69</v>
          </cell>
          <cell r="L81">
            <v>114.78</v>
          </cell>
          <cell r="M81">
            <v>119.87</v>
          </cell>
          <cell r="N81">
            <v>124.96</v>
          </cell>
          <cell r="O81">
            <v>128.35</v>
          </cell>
        </row>
        <row r="82">
          <cell r="A82" t="str">
            <v>GEBIET</v>
          </cell>
          <cell r="B82">
            <v>40</v>
          </cell>
          <cell r="C82">
            <v>7</v>
          </cell>
          <cell r="G82">
            <v>58.07</v>
          </cell>
          <cell r="H82">
            <v>89.34</v>
          </cell>
          <cell r="I82">
            <v>99.52</v>
          </cell>
          <cell r="J82">
            <v>106.3</v>
          </cell>
          <cell r="K82">
            <v>109.69</v>
          </cell>
          <cell r="L82">
            <v>114.78</v>
          </cell>
          <cell r="M82">
            <v>119.87</v>
          </cell>
          <cell r="N82">
            <v>124.96</v>
          </cell>
          <cell r="O82">
            <v>128.35</v>
          </cell>
        </row>
        <row r="83">
          <cell r="A83" t="str">
            <v>GEBIET</v>
          </cell>
          <cell r="B83">
            <v>41</v>
          </cell>
          <cell r="C83">
            <v>7</v>
          </cell>
          <cell r="G83">
            <v>58.07</v>
          </cell>
          <cell r="H83">
            <v>89.34</v>
          </cell>
          <cell r="I83">
            <v>99.52</v>
          </cell>
          <cell r="J83">
            <v>106.3</v>
          </cell>
          <cell r="K83">
            <v>109.69</v>
          </cell>
          <cell r="L83">
            <v>114.78</v>
          </cell>
          <cell r="M83">
            <v>119.87</v>
          </cell>
          <cell r="N83">
            <v>124.96</v>
          </cell>
          <cell r="O83">
            <v>128.35</v>
          </cell>
        </row>
        <row r="84">
          <cell r="A84" t="str">
            <v>GEBIET</v>
          </cell>
          <cell r="B84">
            <v>42</v>
          </cell>
          <cell r="C84">
            <v>7</v>
          </cell>
          <cell r="G84">
            <v>59.56</v>
          </cell>
          <cell r="H84">
            <v>91.63</v>
          </cell>
          <cell r="I84">
            <v>102.34</v>
          </cell>
          <cell r="J84">
            <v>109.48</v>
          </cell>
          <cell r="K84">
            <v>113.05</v>
          </cell>
          <cell r="L84">
            <v>118.41</v>
          </cell>
          <cell r="M84">
            <v>123.76</v>
          </cell>
          <cell r="N84">
            <v>129.12</v>
          </cell>
          <cell r="O84">
            <v>132.69</v>
          </cell>
        </row>
        <row r="85">
          <cell r="A85" t="str">
            <v>GEBIET</v>
          </cell>
          <cell r="B85">
            <v>43</v>
          </cell>
          <cell r="C85">
            <v>7</v>
          </cell>
          <cell r="G85">
            <v>59.56</v>
          </cell>
          <cell r="H85">
            <v>91.63</v>
          </cell>
          <cell r="I85">
            <v>102.34</v>
          </cell>
          <cell r="J85">
            <v>109.48</v>
          </cell>
          <cell r="K85">
            <v>113.05</v>
          </cell>
          <cell r="L85">
            <v>118.41</v>
          </cell>
          <cell r="M85">
            <v>123.76</v>
          </cell>
          <cell r="N85">
            <v>129.12</v>
          </cell>
          <cell r="O85">
            <v>132.69</v>
          </cell>
        </row>
        <row r="86">
          <cell r="A86" t="str">
            <v>GEBIET</v>
          </cell>
          <cell r="B86">
            <v>44</v>
          </cell>
          <cell r="C86">
            <v>7</v>
          </cell>
          <cell r="G86">
            <v>59.56</v>
          </cell>
          <cell r="H86">
            <v>91.63</v>
          </cell>
          <cell r="I86">
            <v>102.34</v>
          </cell>
          <cell r="J86">
            <v>109.48</v>
          </cell>
          <cell r="K86">
            <v>113.05</v>
          </cell>
          <cell r="L86">
            <v>118.41</v>
          </cell>
          <cell r="M86">
            <v>123.76</v>
          </cell>
          <cell r="N86">
            <v>129.12</v>
          </cell>
          <cell r="O86">
            <v>132.69</v>
          </cell>
        </row>
        <row r="87">
          <cell r="A87" t="str">
            <v>GEBIET</v>
          </cell>
          <cell r="B87">
            <v>45</v>
          </cell>
          <cell r="C87">
            <v>7</v>
          </cell>
          <cell r="G87">
            <v>59.56</v>
          </cell>
          <cell r="H87">
            <v>91.63</v>
          </cell>
          <cell r="I87">
            <v>102.34</v>
          </cell>
          <cell r="J87">
            <v>109.48</v>
          </cell>
          <cell r="K87">
            <v>113.05</v>
          </cell>
          <cell r="L87">
            <v>118.41</v>
          </cell>
          <cell r="M87">
            <v>123.76</v>
          </cell>
          <cell r="N87">
            <v>129.12</v>
          </cell>
          <cell r="O87">
            <v>132.69</v>
          </cell>
        </row>
        <row r="88">
          <cell r="A88" t="str">
            <v>GEBIET</v>
          </cell>
          <cell r="B88">
            <v>46</v>
          </cell>
          <cell r="C88">
            <v>7</v>
          </cell>
          <cell r="G88">
            <v>66.09</v>
          </cell>
          <cell r="H88">
            <v>101.68</v>
          </cell>
          <cell r="I88">
            <v>112.92</v>
          </cell>
          <cell r="J88">
            <v>120.42</v>
          </cell>
          <cell r="K88">
            <v>124.17</v>
          </cell>
          <cell r="L88">
            <v>129.79</v>
          </cell>
          <cell r="M88">
            <v>135.41</v>
          </cell>
          <cell r="N88">
            <v>141.03</v>
          </cell>
          <cell r="O88">
            <v>144.78</v>
          </cell>
        </row>
        <row r="89">
          <cell r="A89" t="str">
            <v>GEBIET</v>
          </cell>
          <cell r="B89">
            <v>47</v>
          </cell>
          <cell r="C89">
            <v>7</v>
          </cell>
          <cell r="G89">
            <v>66.09</v>
          </cell>
          <cell r="H89">
            <v>101.68</v>
          </cell>
          <cell r="I89">
            <v>112.92</v>
          </cell>
          <cell r="J89">
            <v>120.42</v>
          </cell>
          <cell r="K89">
            <v>124.17</v>
          </cell>
          <cell r="L89">
            <v>129.79</v>
          </cell>
          <cell r="M89">
            <v>135.41</v>
          </cell>
          <cell r="N89">
            <v>141.03</v>
          </cell>
          <cell r="O89">
            <v>144.78</v>
          </cell>
        </row>
        <row r="90">
          <cell r="A90" t="str">
            <v>GEBIET</v>
          </cell>
          <cell r="B90">
            <v>52</v>
          </cell>
          <cell r="C90">
            <v>7</v>
          </cell>
          <cell r="G90">
            <v>66.09</v>
          </cell>
          <cell r="H90">
            <v>101.68</v>
          </cell>
          <cell r="I90">
            <v>112.92</v>
          </cell>
          <cell r="J90">
            <v>120.42</v>
          </cell>
          <cell r="K90">
            <v>124.17</v>
          </cell>
          <cell r="L90">
            <v>129.79</v>
          </cell>
          <cell r="M90">
            <v>135.41</v>
          </cell>
          <cell r="N90">
            <v>141.03</v>
          </cell>
          <cell r="O90">
            <v>144.78</v>
          </cell>
        </row>
        <row r="91">
          <cell r="A91" t="str">
            <v>GEBIET</v>
          </cell>
          <cell r="B91">
            <v>58</v>
          </cell>
          <cell r="C91">
            <v>7</v>
          </cell>
          <cell r="G91">
            <v>66.09</v>
          </cell>
          <cell r="H91">
            <v>101.68</v>
          </cell>
          <cell r="I91">
            <v>112.92</v>
          </cell>
          <cell r="J91">
            <v>120.42</v>
          </cell>
          <cell r="K91">
            <v>124.17</v>
          </cell>
          <cell r="L91">
            <v>129.79</v>
          </cell>
          <cell r="M91">
            <v>135.41</v>
          </cell>
          <cell r="N91">
            <v>141.03</v>
          </cell>
          <cell r="O91">
            <v>144.78</v>
          </cell>
        </row>
        <row r="92">
          <cell r="A92" t="str">
            <v>GEBIET</v>
          </cell>
          <cell r="B92">
            <v>59</v>
          </cell>
          <cell r="C92">
            <v>7</v>
          </cell>
          <cell r="G92">
            <v>67.58</v>
          </cell>
          <cell r="H92">
            <v>103.96</v>
          </cell>
          <cell r="I92">
            <v>115.74</v>
          </cell>
          <cell r="J92">
            <v>123.59</v>
          </cell>
          <cell r="K92">
            <v>127.52</v>
          </cell>
          <cell r="L92">
            <v>133.41</v>
          </cell>
          <cell r="M92">
            <v>139.30000000000001</v>
          </cell>
          <cell r="N92">
            <v>145.19</v>
          </cell>
          <cell r="O92">
            <v>149.12</v>
          </cell>
        </row>
        <row r="93">
          <cell r="A93" t="str">
            <v>GEBIET</v>
          </cell>
          <cell r="B93">
            <v>20</v>
          </cell>
          <cell r="C93">
            <v>8</v>
          </cell>
          <cell r="G93">
            <v>67.58</v>
          </cell>
          <cell r="H93">
            <v>103.96</v>
          </cell>
          <cell r="I93">
            <v>115.74</v>
          </cell>
          <cell r="J93">
            <v>123.59</v>
          </cell>
          <cell r="K93">
            <v>127.52</v>
          </cell>
          <cell r="L93">
            <v>133.41</v>
          </cell>
          <cell r="M93">
            <v>139.30000000000001</v>
          </cell>
          <cell r="N93">
            <v>145.19</v>
          </cell>
          <cell r="O93">
            <v>149.12</v>
          </cell>
        </row>
        <row r="94">
          <cell r="A94" t="str">
            <v>GEBIET</v>
          </cell>
          <cell r="B94">
            <v>21</v>
          </cell>
          <cell r="C94">
            <v>8</v>
          </cell>
          <cell r="G94">
            <v>67.58</v>
          </cell>
          <cell r="H94">
            <v>103.96</v>
          </cell>
          <cell r="I94">
            <v>115.74</v>
          </cell>
          <cell r="J94">
            <v>123.59</v>
          </cell>
          <cell r="K94">
            <v>127.52</v>
          </cell>
          <cell r="L94">
            <v>133.41</v>
          </cell>
          <cell r="M94">
            <v>139.30000000000001</v>
          </cell>
          <cell r="N94">
            <v>145.19</v>
          </cell>
          <cell r="O94">
            <v>149.12</v>
          </cell>
        </row>
        <row r="95">
          <cell r="A95" t="str">
            <v>GEBIET</v>
          </cell>
          <cell r="B95">
            <v>22</v>
          </cell>
          <cell r="C95">
            <v>8</v>
          </cell>
          <cell r="G95">
            <v>67.58</v>
          </cell>
          <cell r="H95">
            <v>103.96</v>
          </cell>
          <cell r="I95">
            <v>115.74</v>
          </cell>
          <cell r="J95">
            <v>123.59</v>
          </cell>
          <cell r="K95">
            <v>127.52</v>
          </cell>
          <cell r="L95">
            <v>133.41</v>
          </cell>
          <cell r="M95">
            <v>139.30000000000001</v>
          </cell>
          <cell r="N95">
            <v>145.19</v>
          </cell>
          <cell r="O95">
            <v>149.12</v>
          </cell>
        </row>
        <row r="96">
          <cell r="A96" t="str">
            <v>GEBIET</v>
          </cell>
          <cell r="B96">
            <v>28</v>
          </cell>
          <cell r="C96">
            <v>8</v>
          </cell>
          <cell r="G96">
            <v>69.05</v>
          </cell>
          <cell r="H96">
            <v>106.24</v>
          </cell>
          <cell r="I96">
            <v>118.56</v>
          </cell>
          <cell r="J96">
            <v>126.77</v>
          </cell>
          <cell r="K96">
            <v>130.87</v>
          </cell>
          <cell r="L96">
            <v>137.04</v>
          </cell>
          <cell r="M96">
            <v>143.19</v>
          </cell>
          <cell r="N96">
            <v>149.35</v>
          </cell>
          <cell r="O96">
            <v>153.46</v>
          </cell>
        </row>
        <row r="97">
          <cell r="A97" t="str">
            <v>GEBIET</v>
          </cell>
          <cell r="B97">
            <v>48</v>
          </cell>
          <cell r="C97">
            <v>8</v>
          </cell>
          <cell r="G97">
            <v>69.05</v>
          </cell>
          <cell r="H97">
            <v>106.24</v>
          </cell>
          <cell r="I97">
            <v>118.56</v>
          </cell>
          <cell r="J97">
            <v>126.77</v>
          </cell>
          <cell r="K97">
            <v>130.87</v>
          </cell>
          <cell r="L97">
            <v>137.04</v>
          </cell>
          <cell r="M97">
            <v>143.19</v>
          </cell>
          <cell r="N97">
            <v>149.35</v>
          </cell>
          <cell r="O97">
            <v>153.46</v>
          </cell>
        </row>
        <row r="98">
          <cell r="A98" t="str">
            <v>GEBIET</v>
          </cell>
          <cell r="B98">
            <v>49</v>
          </cell>
          <cell r="C98">
            <v>8</v>
          </cell>
          <cell r="G98">
            <v>69.05</v>
          </cell>
          <cell r="H98">
            <v>106.24</v>
          </cell>
          <cell r="I98">
            <v>118.56</v>
          </cell>
          <cell r="J98">
            <v>126.77</v>
          </cell>
          <cell r="K98">
            <v>130.87</v>
          </cell>
          <cell r="L98">
            <v>137.04</v>
          </cell>
          <cell r="M98">
            <v>143.19</v>
          </cell>
          <cell r="N98">
            <v>149.35</v>
          </cell>
          <cell r="O98">
            <v>153.46</v>
          </cell>
        </row>
        <row r="99">
          <cell r="A99" t="str">
            <v>GEBIET</v>
          </cell>
          <cell r="B99">
            <v>17</v>
          </cell>
          <cell r="C99">
            <v>9</v>
          </cell>
          <cell r="G99">
            <v>69.05</v>
          </cell>
          <cell r="H99">
            <v>106.24</v>
          </cell>
          <cell r="I99">
            <v>118.56</v>
          </cell>
          <cell r="J99">
            <v>126.77</v>
          </cell>
          <cell r="K99">
            <v>130.87</v>
          </cell>
          <cell r="L99">
            <v>137.04</v>
          </cell>
          <cell r="M99">
            <v>143.19</v>
          </cell>
          <cell r="N99">
            <v>149.35</v>
          </cell>
          <cell r="O99">
            <v>153.46</v>
          </cell>
        </row>
        <row r="100">
          <cell r="A100" t="str">
            <v>GEBIET</v>
          </cell>
          <cell r="B100">
            <v>18</v>
          </cell>
          <cell r="C100">
            <v>9</v>
          </cell>
          <cell r="G100">
            <v>70.540000000000006</v>
          </cell>
          <cell r="H100">
            <v>108.53</v>
          </cell>
          <cell r="I100">
            <v>121.38</v>
          </cell>
          <cell r="J100">
            <v>129.94999999999999</v>
          </cell>
          <cell r="K100">
            <v>134.22999999999999</v>
          </cell>
          <cell r="L100">
            <v>140.66</v>
          </cell>
          <cell r="M100">
            <v>147.08000000000001</v>
          </cell>
          <cell r="N100">
            <v>153.51</v>
          </cell>
          <cell r="O100">
            <v>157.79</v>
          </cell>
        </row>
        <row r="101">
          <cell r="A101" t="str">
            <v>GEBIET</v>
          </cell>
          <cell r="B101">
            <v>19</v>
          </cell>
          <cell r="C101">
            <v>9</v>
          </cell>
          <cell r="G101">
            <v>70.540000000000006</v>
          </cell>
          <cell r="H101">
            <v>108.53</v>
          </cell>
          <cell r="I101">
            <v>121.38</v>
          </cell>
          <cell r="J101">
            <v>129.94999999999999</v>
          </cell>
          <cell r="K101">
            <v>134.22999999999999</v>
          </cell>
          <cell r="L101">
            <v>140.66</v>
          </cell>
          <cell r="M101">
            <v>147.08000000000001</v>
          </cell>
          <cell r="N101">
            <v>153.51</v>
          </cell>
          <cell r="O101">
            <v>157.79</v>
          </cell>
        </row>
        <row r="102">
          <cell r="A102" t="str">
            <v>GEBIET</v>
          </cell>
          <cell r="B102">
            <v>23</v>
          </cell>
          <cell r="C102">
            <v>9</v>
          </cell>
          <cell r="G102">
            <v>70.540000000000006</v>
          </cell>
          <cell r="H102">
            <v>108.53</v>
          </cell>
          <cell r="I102">
            <v>121.38</v>
          </cell>
          <cell r="J102">
            <v>129.94999999999999</v>
          </cell>
          <cell r="K102">
            <v>134.22999999999999</v>
          </cell>
          <cell r="L102">
            <v>140.66</v>
          </cell>
          <cell r="M102">
            <v>147.08000000000001</v>
          </cell>
          <cell r="N102">
            <v>153.51</v>
          </cell>
          <cell r="O102">
            <v>157.79</v>
          </cell>
        </row>
        <row r="103">
          <cell r="A103" t="str">
            <v>GEBIET</v>
          </cell>
          <cell r="B103">
            <v>24</v>
          </cell>
          <cell r="C103">
            <v>9</v>
          </cell>
          <cell r="G103">
            <v>70.540000000000006</v>
          </cell>
          <cell r="H103">
            <v>108.53</v>
          </cell>
          <cell r="I103">
            <v>121.38</v>
          </cell>
          <cell r="J103">
            <v>129.94999999999999</v>
          </cell>
          <cell r="K103">
            <v>134.22999999999999</v>
          </cell>
          <cell r="L103">
            <v>140.66</v>
          </cell>
          <cell r="M103">
            <v>147.08000000000001</v>
          </cell>
          <cell r="N103">
            <v>153.51</v>
          </cell>
          <cell r="O103">
            <v>157.79</v>
          </cell>
        </row>
        <row r="104">
          <cell r="A104" t="str">
            <v>GEBIET</v>
          </cell>
          <cell r="B104">
            <v>25</v>
          </cell>
          <cell r="C104">
            <v>9</v>
          </cell>
          <cell r="G104">
            <v>72.03</v>
          </cell>
          <cell r="H104">
            <v>110.81</v>
          </cell>
          <cell r="I104">
            <v>124.2</v>
          </cell>
          <cell r="J104">
            <v>133.13</v>
          </cell>
          <cell r="K104">
            <v>137.59</v>
          </cell>
          <cell r="L104">
            <v>144.28</v>
          </cell>
          <cell r="M104">
            <v>150.97999999999999</v>
          </cell>
          <cell r="N104">
            <v>157.66999999999999</v>
          </cell>
          <cell r="O104">
            <v>162.13</v>
          </cell>
        </row>
        <row r="105">
          <cell r="A105" t="str">
            <v>GEBIET</v>
          </cell>
          <cell r="B105">
            <v>26</v>
          </cell>
          <cell r="C105">
            <v>9</v>
          </cell>
          <cell r="G105">
            <v>72.03</v>
          </cell>
          <cell r="H105">
            <v>110.81</v>
          </cell>
          <cell r="I105">
            <v>124.2</v>
          </cell>
          <cell r="J105">
            <v>133.13</v>
          </cell>
          <cell r="K105">
            <v>137.59</v>
          </cell>
          <cell r="L105">
            <v>144.28</v>
          </cell>
          <cell r="M105">
            <v>150.97999999999999</v>
          </cell>
          <cell r="N105">
            <v>157.66999999999999</v>
          </cell>
          <cell r="O105">
            <v>162.13</v>
          </cell>
        </row>
        <row r="106">
          <cell r="A106" t="str">
            <v>GEBIET</v>
          </cell>
          <cell r="B106">
            <v>27</v>
          </cell>
          <cell r="C106">
            <v>9</v>
          </cell>
          <cell r="G106">
            <v>72.03</v>
          </cell>
          <cell r="H106">
            <v>110.81</v>
          </cell>
          <cell r="I106">
            <v>124.2</v>
          </cell>
          <cell r="J106">
            <v>133.13</v>
          </cell>
          <cell r="K106">
            <v>137.59</v>
          </cell>
          <cell r="L106">
            <v>144.28</v>
          </cell>
          <cell r="M106">
            <v>150.97999999999999</v>
          </cell>
          <cell r="N106">
            <v>157.66999999999999</v>
          </cell>
          <cell r="O106">
            <v>162.13</v>
          </cell>
        </row>
        <row r="107">
          <cell r="G107">
            <v>72.03</v>
          </cell>
          <cell r="H107">
            <v>110.81</v>
          </cell>
          <cell r="I107">
            <v>124.2</v>
          </cell>
          <cell r="J107">
            <v>133.13</v>
          </cell>
          <cell r="K107">
            <v>137.59</v>
          </cell>
          <cell r="L107">
            <v>144.28</v>
          </cell>
          <cell r="M107">
            <v>150.97999999999999</v>
          </cell>
          <cell r="N107">
            <v>157.66999999999999</v>
          </cell>
          <cell r="O107">
            <v>162.13</v>
          </cell>
        </row>
        <row r="108">
          <cell r="G108">
            <v>88.7</v>
          </cell>
          <cell r="H108">
            <v>126.71</v>
          </cell>
          <cell r="I108">
            <v>141.44</v>
          </cell>
          <cell r="J108">
            <v>151.26</v>
          </cell>
          <cell r="K108">
            <v>156.16</v>
          </cell>
          <cell r="L108">
            <v>163.52000000000001</v>
          </cell>
          <cell r="M108">
            <v>170.89</v>
          </cell>
          <cell r="N108">
            <v>178.25</v>
          </cell>
          <cell r="O108">
            <v>183.16</v>
          </cell>
        </row>
        <row r="109">
          <cell r="G109">
            <v>88.7</v>
          </cell>
          <cell r="H109">
            <v>126.71</v>
          </cell>
          <cell r="I109">
            <v>141.44</v>
          </cell>
          <cell r="J109">
            <v>151.26</v>
          </cell>
          <cell r="K109">
            <v>156.16</v>
          </cell>
          <cell r="L109">
            <v>163.52000000000001</v>
          </cell>
          <cell r="M109">
            <v>170.89</v>
          </cell>
          <cell r="N109">
            <v>178.25</v>
          </cell>
          <cell r="O109">
            <v>183.16</v>
          </cell>
        </row>
        <row r="110">
          <cell r="G110">
            <v>88.7</v>
          </cell>
          <cell r="H110">
            <v>126.71</v>
          </cell>
          <cell r="I110">
            <v>141.44</v>
          </cell>
          <cell r="J110">
            <v>151.26</v>
          </cell>
          <cell r="K110">
            <v>156.16</v>
          </cell>
          <cell r="L110">
            <v>163.52000000000001</v>
          </cell>
          <cell r="M110">
            <v>170.89</v>
          </cell>
          <cell r="N110">
            <v>178.25</v>
          </cell>
          <cell r="O110">
            <v>183.16</v>
          </cell>
        </row>
        <row r="111">
          <cell r="G111">
            <v>88.7</v>
          </cell>
          <cell r="H111">
            <v>126.71</v>
          </cell>
          <cell r="I111">
            <v>141.44</v>
          </cell>
          <cell r="J111">
            <v>151.26</v>
          </cell>
          <cell r="K111">
            <v>156.16</v>
          </cell>
          <cell r="L111">
            <v>163.52000000000001</v>
          </cell>
          <cell r="M111">
            <v>170.89</v>
          </cell>
          <cell r="N111">
            <v>178.25</v>
          </cell>
          <cell r="O111">
            <v>183.16</v>
          </cell>
        </row>
        <row r="112">
          <cell r="G112">
            <v>88.7</v>
          </cell>
          <cell r="H112">
            <v>126.71</v>
          </cell>
          <cell r="I112">
            <v>141.44</v>
          </cell>
          <cell r="J112">
            <v>151.26</v>
          </cell>
          <cell r="K112">
            <v>156.16</v>
          </cell>
          <cell r="L112">
            <v>163.52000000000001</v>
          </cell>
          <cell r="M112">
            <v>170.89</v>
          </cell>
          <cell r="N112">
            <v>178.25</v>
          </cell>
          <cell r="O112">
            <v>183.16</v>
          </cell>
        </row>
        <row r="113">
          <cell r="G113">
            <v>88.7</v>
          </cell>
          <cell r="H113">
            <v>126.71</v>
          </cell>
          <cell r="I113">
            <v>141.44</v>
          </cell>
          <cell r="J113">
            <v>151.26</v>
          </cell>
          <cell r="K113">
            <v>156.16</v>
          </cell>
          <cell r="L113">
            <v>163.52000000000001</v>
          </cell>
          <cell r="M113">
            <v>170.89</v>
          </cell>
          <cell r="N113">
            <v>178.25</v>
          </cell>
          <cell r="O113">
            <v>183.16</v>
          </cell>
        </row>
        <row r="114">
          <cell r="G114">
            <v>88.7</v>
          </cell>
          <cell r="H114">
            <v>126.71</v>
          </cell>
          <cell r="I114">
            <v>141.44</v>
          </cell>
          <cell r="J114">
            <v>151.26</v>
          </cell>
          <cell r="K114">
            <v>156.16</v>
          </cell>
          <cell r="L114">
            <v>163.52000000000001</v>
          </cell>
          <cell r="M114">
            <v>170.89</v>
          </cell>
          <cell r="N114">
            <v>178.25</v>
          </cell>
          <cell r="O114">
            <v>183.16</v>
          </cell>
        </row>
        <row r="115">
          <cell r="G115">
            <v>88.7</v>
          </cell>
          <cell r="H115">
            <v>126.71</v>
          </cell>
          <cell r="I115">
            <v>141.44</v>
          </cell>
          <cell r="J115">
            <v>151.26</v>
          </cell>
          <cell r="K115">
            <v>156.16</v>
          </cell>
          <cell r="L115">
            <v>163.52000000000001</v>
          </cell>
          <cell r="M115">
            <v>170.89</v>
          </cell>
          <cell r="N115">
            <v>178.25</v>
          </cell>
          <cell r="O115">
            <v>183.16</v>
          </cell>
        </row>
        <row r="116">
          <cell r="G116">
            <v>88.7</v>
          </cell>
          <cell r="H116">
            <v>126.71</v>
          </cell>
          <cell r="I116">
            <v>141.44</v>
          </cell>
          <cell r="J116">
            <v>151.26</v>
          </cell>
          <cell r="K116">
            <v>156.16</v>
          </cell>
          <cell r="L116">
            <v>163.52000000000001</v>
          </cell>
          <cell r="M116">
            <v>170.89</v>
          </cell>
          <cell r="N116">
            <v>178.25</v>
          </cell>
          <cell r="O116">
            <v>183.16</v>
          </cell>
        </row>
        <row r="117">
          <cell r="G117">
            <v>88.7</v>
          </cell>
          <cell r="H117">
            <v>126.71</v>
          </cell>
          <cell r="I117">
            <v>141.44</v>
          </cell>
          <cell r="J117">
            <v>151.26</v>
          </cell>
          <cell r="K117">
            <v>156.16</v>
          </cell>
          <cell r="L117">
            <v>163.52000000000001</v>
          </cell>
          <cell r="M117">
            <v>170.89</v>
          </cell>
          <cell r="N117">
            <v>178.25</v>
          </cell>
          <cell r="O117">
            <v>183.16</v>
          </cell>
        </row>
        <row r="118">
          <cell r="G118">
            <v>92.69</v>
          </cell>
          <cell r="H118">
            <v>132.41999999999999</v>
          </cell>
          <cell r="I118">
            <v>148.49</v>
          </cell>
          <cell r="J118">
            <v>159.19999999999999</v>
          </cell>
          <cell r="K118">
            <v>164.55</v>
          </cell>
          <cell r="L118">
            <v>172.58</v>
          </cell>
          <cell r="M118">
            <v>180.62</v>
          </cell>
          <cell r="N118">
            <v>188.65</v>
          </cell>
          <cell r="O118">
            <v>194</v>
          </cell>
        </row>
        <row r="119">
          <cell r="G119">
            <v>92.69</v>
          </cell>
          <cell r="H119">
            <v>132.41999999999999</v>
          </cell>
          <cell r="I119">
            <v>148.49</v>
          </cell>
          <cell r="J119">
            <v>159.19999999999999</v>
          </cell>
          <cell r="K119">
            <v>164.55</v>
          </cell>
          <cell r="L119">
            <v>172.58</v>
          </cell>
          <cell r="M119">
            <v>180.62</v>
          </cell>
          <cell r="N119">
            <v>188.65</v>
          </cell>
          <cell r="O119">
            <v>194</v>
          </cell>
        </row>
        <row r="120">
          <cell r="G120">
            <v>92.69</v>
          </cell>
          <cell r="H120">
            <v>132.41999999999999</v>
          </cell>
          <cell r="I120">
            <v>148.49</v>
          </cell>
          <cell r="J120">
            <v>159.19999999999999</v>
          </cell>
          <cell r="K120">
            <v>164.55</v>
          </cell>
          <cell r="L120">
            <v>172.58</v>
          </cell>
          <cell r="M120">
            <v>180.62</v>
          </cell>
          <cell r="N120">
            <v>188.65</v>
          </cell>
          <cell r="O120">
            <v>194</v>
          </cell>
        </row>
        <row r="121">
          <cell r="G121">
            <v>92.69</v>
          </cell>
          <cell r="H121">
            <v>132.41999999999999</v>
          </cell>
          <cell r="I121">
            <v>148.49</v>
          </cell>
          <cell r="J121">
            <v>159.19999999999999</v>
          </cell>
          <cell r="K121">
            <v>164.55</v>
          </cell>
          <cell r="L121">
            <v>172.58</v>
          </cell>
          <cell r="M121">
            <v>180.62</v>
          </cell>
          <cell r="N121">
            <v>188.65</v>
          </cell>
          <cell r="O121">
            <v>194</v>
          </cell>
        </row>
        <row r="122">
          <cell r="G122">
            <v>92.69</v>
          </cell>
          <cell r="H122">
            <v>132.41999999999999</v>
          </cell>
          <cell r="I122">
            <v>148.49</v>
          </cell>
          <cell r="J122">
            <v>159.19999999999999</v>
          </cell>
          <cell r="K122">
            <v>164.55</v>
          </cell>
          <cell r="L122">
            <v>172.58</v>
          </cell>
          <cell r="M122">
            <v>180.62</v>
          </cell>
          <cell r="N122">
            <v>188.65</v>
          </cell>
          <cell r="O122">
            <v>194</v>
          </cell>
        </row>
        <row r="123">
          <cell r="G123">
            <v>92.69</v>
          </cell>
          <cell r="H123">
            <v>132.41999999999999</v>
          </cell>
          <cell r="I123">
            <v>148.49</v>
          </cell>
          <cell r="J123">
            <v>159.19999999999999</v>
          </cell>
          <cell r="K123">
            <v>164.55</v>
          </cell>
          <cell r="L123">
            <v>172.58</v>
          </cell>
          <cell r="M123">
            <v>180.62</v>
          </cell>
          <cell r="N123">
            <v>188.65</v>
          </cell>
          <cell r="O123">
            <v>194</v>
          </cell>
        </row>
        <row r="124">
          <cell r="G124">
            <v>92.69</v>
          </cell>
          <cell r="H124">
            <v>132.41999999999999</v>
          </cell>
          <cell r="I124">
            <v>148.49</v>
          </cell>
          <cell r="J124">
            <v>159.19999999999999</v>
          </cell>
          <cell r="K124">
            <v>164.55</v>
          </cell>
          <cell r="L124">
            <v>172.58</v>
          </cell>
          <cell r="M124">
            <v>180.62</v>
          </cell>
          <cell r="N124">
            <v>188.65</v>
          </cell>
          <cell r="O124">
            <v>194</v>
          </cell>
        </row>
        <row r="125">
          <cell r="G125">
            <v>92.69</v>
          </cell>
          <cell r="H125">
            <v>132.41999999999999</v>
          </cell>
          <cell r="I125">
            <v>148.49</v>
          </cell>
          <cell r="J125">
            <v>159.19999999999999</v>
          </cell>
          <cell r="K125">
            <v>164.55</v>
          </cell>
          <cell r="L125">
            <v>172.58</v>
          </cell>
          <cell r="M125">
            <v>180.62</v>
          </cell>
          <cell r="N125">
            <v>188.65</v>
          </cell>
          <cell r="O125">
            <v>194</v>
          </cell>
        </row>
        <row r="126">
          <cell r="G126">
            <v>92.69</v>
          </cell>
          <cell r="H126">
            <v>132.41999999999999</v>
          </cell>
          <cell r="I126">
            <v>148.49</v>
          </cell>
          <cell r="J126">
            <v>159.19999999999999</v>
          </cell>
          <cell r="K126">
            <v>164.55</v>
          </cell>
          <cell r="L126">
            <v>172.58</v>
          </cell>
          <cell r="M126">
            <v>180.62</v>
          </cell>
          <cell r="N126">
            <v>188.65</v>
          </cell>
          <cell r="O126">
            <v>194</v>
          </cell>
        </row>
        <row r="127">
          <cell r="G127">
            <v>92.69</v>
          </cell>
          <cell r="H127">
            <v>132.41999999999999</v>
          </cell>
          <cell r="I127">
            <v>148.49</v>
          </cell>
          <cell r="J127">
            <v>159.19999999999999</v>
          </cell>
          <cell r="K127">
            <v>164.55</v>
          </cell>
          <cell r="L127">
            <v>172.58</v>
          </cell>
          <cell r="M127">
            <v>180.62</v>
          </cell>
          <cell r="N127">
            <v>188.65</v>
          </cell>
          <cell r="O127">
            <v>194</v>
          </cell>
        </row>
        <row r="128">
          <cell r="G128">
            <v>102.63</v>
          </cell>
          <cell r="H128">
            <v>146.61000000000001</v>
          </cell>
          <cell r="I128">
            <v>164.02</v>
          </cell>
          <cell r="J128">
            <v>175.62</v>
          </cell>
          <cell r="K128">
            <v>181.42</v>
          </cell>
          <cell r="L128">
            <v>190.12</v>
          </cell>
          <cell r="M128">
            <v>198.82</v>
          </cell>
          <cell r="N128">
            <v>207.52</v>
          </cell>
          <cell r="O128">
            <v>213.32</v>
          </cell>
        </row>
        <row r="129">
          <cell r="G129">
            <v>102.63</v>
          </cell>
          <cell r="H129">
            <v>146.61000000000001</v>
          </cell>
          <cell r="I129">
            <v>164.02</v>
          </cell>
          <cell r="J129">
            <v>175.62</v>
          </cell>
          <cell r="K129">
            <v>181.42</v>
          </cell>
          <cell r="L129">
            <v>190.12</v>
          </cell>
          <cell r="M129">
            <v>198.82</v>
          </cell>
          <cell r="N129">
            <v>207.52</v>
          </cell>
          <cell r="O129">
            <v>213.32</v>
          </cell>
        </row>
        <row r="130">
          <cell r="G130">
            <v>102.63</v>
          </cell>
          <cell r="H130">
            <v>146.61000000000001</v>
          </cell>
          <cell r="I130">
            <v>164.02</v>
          </cell>
          <cell r="J130">
            <v>175.62</v>
          </cell>
          <cell r="K130">
            <v>181.42</v>
          </cell>
          <cell r="L130">
            <v>190.12</v>
          </cell>
          <cell r="M130">
            <v>198.82</v>
          </cell>
          <cell r="N130">
            <v>207.52</v>
          </cell>
          <cell r="O130">
            <v>213.32</v>
          </cell>
        </row>
        <row r="131">
          <cell r="G131">
            <v>102.63</v>
          </cell>
          <cell r="H131">
            <v>146.61000000000001</v>
          </cell>
          <cell r="I131">
            <v>164.02</v>
          </cell>
          <cell r="J131">
            <v>175.62</v>
          </cell>
          <cell r="K131">
            <v>181.42</v>
          </cell>
          <cell r="L131">
            <v>190.12</v>
          </cell>
          <cell r="M131">
            <v>198.82</v>
          </cell>
          <cell r="N131">
            <v>207.52</v>
          </cell>
          <cell r="O131">
            <v>213.32</v>
          </cell>
        </row>
        <row r="132">
          <cell r="G132">
            <v>102.63</v>
          </cell>
          <cell r="H132">
            <v>146.61000000000001</v>
          </cell>
          <cell r="I132">
            <v>164.02</v>
          </cell>
          <cell r="J132">
            <v>175.62</v>
          </cell>
          <cell r="K132">
            <v>181.42</v>
          </cell>
          <cell r="L132">
            <v>190.12</v>
          </cell>
          <cell r="M132">
            <v>198.82</v>
          </cell>
          <cell r="N132">
            <v>207.52</v>
          </cell>
          <cell r="O132">
            <v>213.32</v>
          </cell>
        </row>
        <row r="133">
          <cell r="G133">
            <v>102.63</v>
          </cell>
          <cell r="H133">
            <v>146.61000000000001</v>
          </cell>
          <cell r="I133">
            <v>164.02</v>
          </cell>
          <cell r="J133">
            <v>175.62</v>
          </cell>
          <cell r="K133">
            <v>181.42</v>
          </cell>
          <cell r="L133">
            <v>190.12</v>
          </cell>
          <cell r="M133">
            <v>198.82</v>
          </cell>
          <cell r="N133">
            <v>207.52</v>
          </cell>
          <cell r="O133">
            <v>213.32</v>
          </cell>
        </row>
        <row r="134">
          <cell r="G134">
            <v>102.63</v>
          </cell>
          <cell r="H134">
            <v>146.61000000000001</v>
          </cell>
          <cell r="I134">
            <v>164.02</v>
          </cell>
          <cell r="J134">
            <v>175.62</v>
          </cell>
          <cell r="K134">
            <v>181.42</v>
          </cell>
          <cell r="L134">
            <v>190.12</v>
          </cell>
          <cell r="M134">
            <v>198.82</v>
          </cell>
          <cell r="N134">
            <v>207.52</v>
          </cell>
          <cell r="O134">
            <v>213.32</v>
          </cell>
        </row>
        <row r="135">
          <cell r="G135">
            <v>102.63</v>
          </cell>
          <cell r="H135">
            <v>146.61000000000001</v>
          </cell>
          <cell r="I135">
            <v>164.02</v>
          </cell>
          <cell r="J135">
            <v>175.62</v>
          </cell>
          <cell r="K135">
            <v>181.42</v>
          </cell>
          <cell r="L135">
            <v>190.12</v>
          </cell>
          <cell r="M135">
            <v>198.82</v>
          </cell>
          <cell r="N135">
            <v>207.52</v>
          </cell>
          <cell r="O135">
            <v>213.32</v>
          </cell>
        </row>
        <row r="136">
          <cell r="G136">
            <v>102.63</v>
          </cell>
          <cell r="H136">
            <v>146.61000000000001</v>
          </cell>
          <cell r="I136">
            <v>164.02</v>
          </cell>
          <cell r="J136">
            <v>175.62</v>
          </cell>
          <cell r="K136">
            <v>181.42</v>
          </cell>
          <cell r="L136">
            <v>190.12</v>
          </cell>
          <cell r="M136">
            <v>198.82</v>
          </cell>
          <cell r="N136">
            <v>207.52</v>
          </cell>
          <cell r="O136">
            <v>213.32</v>
          </cell>
        </row>
        <row r="137">
          <cell r="G137">
            <v>102.63</v>
          </cell>
          <cell r="H137">
            <v>146.61000000000001</v>
          </cell>
          <cell r="I137">
            <v>164.02</v>
          </cell>
          <cell r="J137">
            <v>175.62</v>
          </cell>
          <cell r="K137">
            <v>181.42</v>
          </cell>
          <cell r="L137">
            <v>190.12</v>
          </cell>
          <cell r="M137">
            <v>198.82</v>
          </cell>
          <cell r="N137">
            <v>207.52</v>
          </cell>
          <cell r="O137">
            <v>213.32</v>
          </cell>
        </row>
        <row r="138">
          <cell r="G138">
            <v>105.62</v>
          </cell>
          <cell r="H138">
            <v>152.32</v>
          </cell>
          <cell r="I138">
            <v>171.06</v>
          </cell>
          <cell r="J138">
            <v>183.56</v>
          </cell>
          <cell r="K138">
            <v>189.81</v>
          </cell>
          <cell r="L138">
            <v>199.18</v>
          </cell>
          <cell r="M138">
            <v>208.55</v>
          </cell>
          <cell r="N138">
            <v>217.92</v>
          </cell>
          <cell r="O138">
            <v>224.17</v>
          </cell>
        </row>
        <row r="139">
          <cell r="G139">
            <v>105.62</v>
          </cell>
          <cell r="H139">
            <v>152.32</v>
          </cell>
          <cell r="I139">
            <v>171.06</v>
          </cell>
          <cell r="J139">
            <v>183.56</v>
          </cell>
          <cell r="K139">
            <v>189.81</v>
          </cell>
          <cell r="L139">
            <v>199.18</v>
          </cell>
          <cell r="M139">
            <v>208.55</v>
          </cell>
          <cell r="N139">
            <v>217.92</v>
          </cell>
          <cell r="O139">
            <v>224.17</v>
          </cell>
        </row>
        <row r="140">
          <cell r="G140">
            <v>105.62</v>
          </cell>
          <cell r="H140">
            <v>152.32</v>
          </cell>
          <cell r="I140">
            <v>171.06</v>
          </cell>
          <cell r="J140">
            <v>183.56</v>
          </cell>
          <cell r="K140">
            <v>189.81</v>
          </cell>
          <cell r="L140">
            <v>199.18</v>
          </cell>
          <cell r="M140">
            <v>208.55</v>
          </cell>
          <cell r="N140">
            <v>217.92</v>
          </cell>
          <cell r="O140">
            <v>224.17</v>
          </cell>
        </row>
        <row r="141">
          <cell r="G141">
            <v>105.62</v>
          </cell>
          <cell r="H141">
            <v>152.32</v>
          </cell>
          <cell r="I141">
            <v>171.06</v>
          </cell>
          <cell r="J141">
            <v>183.56</v>
          </cell>
          <cell r="K141">
            <v>189.81</v>
          </cell>
          <cell r="L141">
            <v>199.18</v>
          </cell>
          <cell r="M141">
            <v>208.55</v>
          </cell>
          <cell r="N141">
            <v>217.92</v>
          </cell>
          <cell r="O141">
            <v>224.17</v>
          </cell>
        </row>
        <row r="142">
          <cell r="G142">
            <v>105.62</v>
          </cell>
          <cell r="H142">
            <v>152.32</v>
          </cell>
          <cell r="I142">
            <v>171.06</v>
          </cell>
          <cell r="J142">
            <v>183.56</v>
          </cell>
          <cell r="K142">
            <v>189.81</v>
          </cell>
          <cell r="L142">
            <v>199.18</v>
          </cell>
          <cell r="M142">
            <v>208.55</v>
          </cell>
          <cell r="N142">
            <v>217.92</v>
          </cell>
          <cell r="O142">
            <v>224.17</v>
          </cell>
        </row>
        <row r="143">
          <cell r="G143">
            <v>105.62</v>
          </cell>
          <cell r="H143">
            <v>152.32</v>
          </cell>
          <cell r="I143">
            <v>171.06</v>
          </cell>
          <cell r="J143">
            <v>183.56</v>
          </cell>
          <cell r="K143">
            <v>189.81</v>
          </cell>
          <cell r="L143">
            <v>199.18</v>
          </cell>
          <cell r="M143">
            <v>208.55</v>
          </cell>
          <cell r="N143">
            <v>217.92</v>
          </cell>
          <cell r="O143">
            <v>224.17</v>
          </cell>
        </row>
        <row r="144">
          <cell r="G144">
            <v>105.62</v>
          </cell>
          <cell r="H144">
            <v>152.32</v>
          </cell>
          <cell r="I144">
            <v>171.06</v>
          </cell>
          <cell r="J144">
            <v>183.56</v>
          </cell>
          <cell r="K144">
            <v>189.81</v>
          </cell>
          <cell r="L144">
            <v>199.18</v>
          </cell>
          <cell r="M144">
            <v>208.55</v>
          </cell>
          <cell r="N144">
            <v>217.92</v>
          </cell>
          <cell r="O144">
            <v>224.17</v>
          </cell>
        </row>
        <row r="145">
          <cell r="G145">
            <v>105.62</v>
          </cell>
          <cell r="H145">
            <v>152.32</v>
          </cell>
          <cell r="I145">
            <v>171.06</v>
          </cell>
          <cell r="J145">
            <v>183.56</v>
          </cell>
          <cell r="K145">
            <v>189.81</v>
          </cell>
          <cell r="L145">
            <v>199.18</v>
          </cell>
          <cell r="M145">
            <v>208.55</v>
          </cell>
          <cell r="N145">
            <v>217.92</v>
          </cell>
          <cell r="O145">
            <v>224.17</v>
          </cell>
        </row>
        <row r="146">
          <cell r="G146">
            <v>105.62</v>
          </cell>
          <cell r="H146">
            <v>152.32</v>
          </cell>
          <cell r="I146">
            <v>171.06</v>
          </cell>
          <cell r="J146">
            <v>183.56</v>
          </cell>
          <cell r="K146">
            <v>189.81</v>
          </cell>
          <cell r="L146">
            <v>199.18</v>
          </cell>
          <cell r="M146">
            <v>208.55</v>
          </cell>
          <cell r="N146">
            <v>217.92</v>
          </cell>
          <cell r="O146">
            <v>224.17</v>
          </cell>
        </row>
        <row r="147">
          <cell r="G147">
            <v>105.62</v>
          </cell>
          <cell r="H147">
            <v>152.32</v>
          </cell>
          <cell r="I147">
            <v>171.06</v>
          </cell>
          <cell r="J147">
            <v>183.56</v>
          </cell>
          <cell r="K147">
            <v>189.81</v>
          </cell>
          <cell r="L147">
            <v>199.18</v>
          </cell>
          <cell r="M147">
            <v>208.55</v>
          </cell>
          <cell r="N147">
            <v>217.92</v>
          </cell>
          <cell r="O147">
            <v>224.17</v>
          </cell>
        </row>
        <row r="148">
          <cell r="G148">
            <v>114.38</v>
          </cell>
          <cell r="H148">
            <v>163.41</v>
          </cell>
          <cell r="I148">
            <v>183.49</v>
          </cell>
          <cell r="J148">
            <v>196.88</v>
          </cell>
          <cell r="K148">
            <v>203.58</v>
          </cell>
          <cell r="L148">
            <v>213.61</v>
          </cell>
          <cell r="M148">
            <v>223.65</v>
          </cell>
          <cell r="N148">
            <v>233.7</v>
          </cell>
          <cell r="O148">
            <v>240.39</v>
          </cell>
        </row>
        <row r="149">
          <cell r="G149">
            <v>114.38</v>
          </cell>
          <cell r="H149">
            <v>163.41</v>
          </cell>
          <cell r="I149">
            <v>183.49</v>
          </cell>
          <cell r="J149">
            <v>196.88</v>
          </cell>
          <cell r="K149">
            <v>203.58</v>
          </cell>
          <cell r="L149">
            <v>213.61</v>
          </cell>
          <cell r="M149">
            <v>223.65</v>
          </cell>
          <cell r="N149">
            <v>233.7</v>
          </cell>
          <cell r="O149">
            <v>240.39</v>
          </cell>
        </row>
        <row r="150">
          <cell r="G150">
            <v>114.38</v>
          </cell>
          <cell r="H150">
            <v>163.41</v>
          </cell>
          <cell r="I150">
            <v>183.49</v>
          </cell>
          <cell r="J150">
            <v>196.88</v>
          </cell>
          <cell r="K150">
            <v>203.58</v>
          </cell>
          <cell r="L150">
            <v>213.61</v>
          </cell>
          <cell r="M150">
            <v>223.65</v>
          </cell>
          <cell r="N150">
            <v>233.7</v>
          </cell>
          <cell r="O150">
            <v>240.39</v>
          </cell>
        </row>
        <row r="151">
          <cell r="G151">
            <v>114.38</v>
          </cell>
          <cell r="H151">
            <v>163.41</v>
          </cell>
          <cell r="I151">
            <v>183.49</v>
          </cell>
          <cell r="J151">
            <v>196.88</v>
          </cell>
          <cell r="K151">
            <v>203.58</v>
          </cell>
          <cell r="L151">
            <v>213.61</v>
          </cell>
          <cell r="M151">
            <v>223.65</v>
          </cell>
          <cell r="N151">
            <v>233.7</v>
          </cell>
          <cell r="O151">
            <v>240.39</v>
          </cell>
        </row>
        <row r="152">
          <cell r="G152">
            <v>114.38</v>
          </cell>
          <cell r="H152">
            <v>163.41</v>
          </cell>
          <cell r="I152">
            <v>183.49</v>
          </cell>
          <cell r="J152">
            <v>196.88</v>
          </cell>
          <cell r="K152">
            <v>203.58</v>
          </cell>
          <cell r="L152">
            <v>213.61</v>
          </cell>
          <cell r="M152">
            <v>223.65</v>
          </cell>
          <cell r="N152">
            <v>233.7</v>
          </cell>
          <cell r="O152">
            <v>240.39</v>
          </cell>
        </row>
        <row r="153">
          <cell r="G153">
            <v>114.38</v>
          </cell>
          <cell r="H153">
            <v>163.41</v>
          </cell>
          <cell r="I153">
            <v>183.49</v>
          </cell>
          <cell r="J153">
            <v>196.88</v>
          </cell>
          <cell r="K153">
            <v>203.58</v>
          </cell>
          <cell r="L153">
            <v>213.61</v>
          </cell>
          <cell r="M153">
            <v>223.65</v>
          </cell>
          <cell r="N153">
            <v>233.7</v>
          </cell>
          <cell r="O153">
            <v>240.39</v>
          </cell>
        </row>
        <row r="154">
          <cell r="G154">
            <v>114.38</v>
          </cell>
          <cell r="H154">
            <v>163.41</v>
          </cell>
          <cell r="I154">
            <v>183.49</v>
          </cell>
          <cell r="J154">
            <v>196.88</v>
          </cell>
          <cell r="K154">
            <v>203.58</v>
          </cell>
          <cell r="L154">
            <v>213.61</v>
          </cell>
          <cell r="M154">
            <v>223.65</v>
          </cell>
          <cell r="N154">
            <v>233.7</v>
          </cell>
          <cell r="O154">
            <v>240.39</v>
          </cell>
        </row>
        <row r="155">
          <cell r="G155">
            <v>114.38</v>
          </cell>
          <cell r="H155">
            <v>163.41</v>
          </cell>
          <cell r="I155">
            <v>183.49</v>
          </cell>
          <cell r="J155">
            <v>196.88</v>
          </cell>
          <cell r="K155">
            <v>203.58</v>
          </cell>
          <cell r="L155">
            <v>213.61</v>
          </cell>
          <cell r="M155">
            <v>223.65</v>
          </cell>
          <cell r="N155">
            <v>233.7</v>
          </cell>
          <cell r="O155">
            <v>240.39</v>
          </cell>
        </row>
        <row r="156">
          <cell r="G156">
            <v>114.38</v>
          </cell>
          <cell r="H156">
            <v>163.41</v>
          </cell>
          <cell r="I156">
            <v>183.49</v>
          </cell>
          <cell r="J156">
            <v>196.88</v>
          </cell>
          <cell r="K156">
            <v>203.58</v>
          </cell>
          <cell r="L156">
            <v>213.61</v>
          </cell>
          <cell r="M156">
            <v>223.65</v>
          </cell>
          <cell r="N156">
            <v>233.7</v>
          </cell>
          <cell r="O156">
            <v>240.39</v>
          </cell>
        </row>
        <row r="157">
          <cell r="G157">
            <v>114.38</v>
          </cell>
          <cell r="H157">
            <v>163.41</v>
          </cell>
          <cell r="I157">
            <v>183.49</v>
          </cell>
          <cell r="J157">
            <v>196.88</v>
          </cell>
          <cell r="K157">
            <v>203.58</v>
          </cell>
          <cell r="L157">
            <v>213.61</v>
          </cell>
          <cell r="M157">
            <v>223.65</v>
          </cell>
          <cell r="N157">
            <v>233.7</v>
          </cell>
          <cell r="O157">
            <v>240.39</v>
          </cell>
        </row>
        <row r="158">
          <cell r="G158">
            <v>118.39</v>
          </cell>
          <cell r="H158">
            <v>169.12</v>
          </cell>
          <cell r="I158">
            <v>190.54</v>
          </cell>
          <cell r="J158">
            <v>204.82</v>
          </cell>
          <cell r="K158">
            <v>211.96</v>
          </cell>
          <cell r="L158">
            <v>222.67</v>
          </cell>
          <cell r="M158">
            <v>233.38</v>
          </cell>
          <cell r="N158">
            <v>244.09</v>
          </cell>
          <cell r="O158">
            <v>251.23</v>
          </cell>
        </row>
        <row r="159">
          <cell r="G159">
            <v>118.39</v>
          </cell>
          <cell r="H159">
            <v>169.12</v>
          </cell>
          <cell r="I159">
            <v>190.54</v>
          </cell>
          <cell r="J159">
            <v>204.82</v>
          </cell>
          <cell r="K159">
            <v>211.96</v>
          </cell>
          <cell r="L159">
            <v>222.67</v>
          </cell>
          <cell r="M159">
            <v>233.38</v>
          </cell>
          <cell r="N159">
            <v>244.09</v>
          </cell>
          <cell r="O159">
            <v>251.23</v>
          </cell>
        </row>
        <row r="160">
          <cell r="G160">
            <v>118.39</v>
          </cell>
          <cell r="H160">
            <v>169.12</v>
          </cell>
          <cell r="I160">
            <v>190.54</v>
          </cell>
          <cell r="J160">
            <v>204.82</v>
          </cell>
          <cell r="K160">
            <v>211.96</v>
          </cell>
          <cell r="L160">
            <v>222.67</v>
          </cell>
          <cell r="M160">
            <v>233.38</v>
          </cell>
          <cell r="N160">
            <v>244.09</v>
          </cell>
          <cell r="O160">
            <v>251.23</v>
          </cell>
        </row>
        <row r="161">
          <cell r="G161">
            <v>118.39</v>
          </cell>
          <cell r="H161">
            <v>169.12</v>
          </cell>
          <cell r="I161">
            <v>190.54</v>
          </cell>
          <cell r="J161">
            <v>204.82</v>
          </cell>
          <cell r="K161">
            <v>211.96</v>
          </cell>
          <cell r="L161">
            <v>222.67</v>
          </cell>
          <cell r="M161">
            <v>233.38</v>
          </cell>
          <cell r="N161">
            <v>244.09</v>
          </cell>
          <cell r="O161">
            <v>251.23</v>
          </cell>
        </row>
        <row r="162">
          <cell r="G162">
            <v>118.39</v>
          </cell>
          <cell r="H162">
            <v>169.12</v>
          </cell>
          <cell r="I162">
            <v>190.54</v>
          </cell>
          <cell r="J162">
            <v>204.82</v>
          </cell>
          <cell r="K162">
            <v>211.96</v>
          </cell>
          <cell r="L162">
            <v>222.67</v>
          </cell>
          <cell r="M162">
            <v>233.38</v>
          </cell>
          <cell r="N162">
            <v>244.09</v>
          </cell>
          <cell r="O162">
            <v>251.23</v>
          </cell>
        </row>
        <row r="163">
          <cell r="G163">
            <v>118.39</v>
          </cell>
          <cell r="H163">
            <v>169.12</v>
          </cell>
          <cell r="I163">
            <v>190.54</v>
          </cell>
          <cell r="J163">
            <v>204.82</v>
          </cell>
          <cell r="K163">
            <v>211.96</v>
          </cell>
          <cell r="L163">
            <v>222.67</v>
          </cell>
          <cell r="M163">
            <v>233.38</v>
          </cell>
          <cell r="N163">
            <v>244.09</v>
          </cell>
          <cell r="O163">
            <v>251.23</v>
          </cell>
        </row>
        <row r="164">
          <cell r="G164">
            <v>118.39</v>
          </cell>
          <cell r="H164">
            <v>169.12</v>
          </cell>
          <cell r="I164">
            <v>190.54</v>
          </cell>
          <cell r="J164">
            <v>204.82</v>
          </cell>
          <cell r="K164">
            <v>211.96</v>
          </cell>
          <cell r="L164">
            <v>222.67</v>
          </cell>
          <cell r="M164">
            <v>233.38</v>
          </cell>
          <cell r="N164">
            <v>244.09</v>
          </cell>
          <cell r="O164">
            <v>251.23</v>
          </cell>
        </row>
        <row r="165">
          <cell r="G165">
            <v>118.39</v>
          </cell>
          <cell r="H165">
            <v>169.12</v>
          </cell>
          <cell r="I165">
            <v>190.54</v>
          </cell>
          <cell r="J165">
            <v>204.82</v>
          </cell>
          <cell r="K165">
            <v>211.96</v>
          </cell>
          <cell r="L165">
            <v>222.67</v>
          </cell>
          <cell r="M165">
            <v>233.38</v>
          </cell>
          <cell r="N165">
            <v>244.09</v>
          </cell>
          <cell r="O165">
            <v>251.23</v>
          </cell>
        </row>
        <row r="166">
          <cell r="G166">
            <v>118.39</v>
          </cell>
          <cell r="H166">
            <v>169.12</v>
          </cell>
          <cell r="I166">
            <v>190.54</v>
          </cell>
          <cell r="J166">
            <v>204.82</v>
          </cell>
          <cell r="K166">
            <v>211.96</v>
          </cell>
          <cell r="L166">
            <v>222.67</v>
          </cell>
          <cell r="M166">
            <v>233.38</v>
          </cell>
          <cell r="N166">
            <v>244.09</v>
          </cell>
          <cell r="O166">
            <v>251.23</v>
          </cell>
        </row>
        <row r="167">
          <cell r="G167">
            <v>118.39</v>
          </cell>
          <cell r="H167">
            <v>169.12</v>
          </cell>
          <cell r="I167">
            <v>190.54</v>
          </cell>
          <cell r="J167">
            <v>204.82</v>
          </cell>
          <cell r="K167">
            <v>211.96</v>
          </cell>
          <cell r="L167">
            <v>222.67</v>
          </cell>
          <cell r="M167">
            <v>233.38</v>
          </cell>
          <cell r="N167">
            <v>244.09</v>
          </cell>
          <cell r="O167">
            <v>251.23</v>
          </cell>
        </row>
        <row r="168">
          <cell r="G168">
            <v>122.38</v>
          </cell>
          <cell r="H168">
            <v>174.84</v>
          </cell>
          <cell r="I168">
            <v>197.59</v>
          </cell>
          <cell r="J168">
            <v>212.76</v>
          </cell>
          <cell r="K168">
            <v>220.35</v>
          </cell>
          <cell r="L168">
            <v>231.74</v>
          </cell>
          <cell r="M168">
            <v>243.11</v>
          </cell>
          <cell r="N168">
            <v>254.49</v>
          </cell>
          <cell r="O168">
            <v>262.08</v>
          </cell>
        </row>
        <row r="169">
          <cell r="G169">
            <v>122.38</v>
          </cell>
          <cell r="H169">
            <v>174.84</v>
          </cell>
          <cell r="I169">
            <v>197.59</v>
          </cell>
          <cell r="J169">
            <v>212.76</v>
          </cell>
          <cell r="K169">
            <v>220.35</v>
          </cell>
          <cell r="L169">
            <v>231.74</v>
          </cell>
          <cell r="M169">
            <v>243.11</v>
          </cell>
          <cell r="N169">
            <v>254.49</v>
          </cell>
          <cell r="O169">
            <v>262.08</v>
          </cell>
        </row>
        <row r="170">
          <cell r="G170">
            <v>122.38</v>
          </cell>
          <cell r="H170">
            <v>174.84</v>
          </cell>
          <cell r="I170">
            <v>197.59</v>
          </cell>
          <cell r="J170">
            <v>212.76</v>
          </cell>
          <cell r="K170">
            <v>220.35</v>
          </cell>
          <cell r="L170">
            <v>231.74</v>
          </cell>
          <cell r="M170">
            <v>243.11</v>
          </cell>
          <cell r="N170">
            <v>254.49</v>
          </cell>
          <cell r="O170">
            <v>262.08</v>
          </cell>
        </row>
        <row r="171">
          <cell r="G171">
            <v>122.38</v>
          </cell>
          <cell r="H171">
            <v>174.84</v>
          </cell>
          <cell r="I171">
            <v>197.59</v>
          </cell>
          <cell r="J171">
            <v>212.76</v>
          </cell>
          <cell r="K171">
            <v>220.35</v>
          </cell>
          <cell r="L171">
            <v>231.74</v>
          </cell>
          <cell r="M171">
            <v>243.11</v>
          </cell>
          <cell r="N171">
            <v>254.49</v>
          </cell>
          <cell r="O171">
            <v>262.08</v>
          </cell>
        </row>
        <row r="172">
          <cell r="G172">
            <v>122.38</v>
          </cell>
          <cell r="H172">
            <v>174.84</v>
          </cell>
          <cell r="I172">
            <v>197.59</v>
          </cell>
          <cell r="J172">
            <v>212.76</v>
          </cell>
          <cell r="K172">
            <v>220.35</v>
          </cell>
          <cell r="L172">
            <v>231.74</v>
          </cell>
          <cell r="M172">
            <v>243.11</v>
          </cell>
          <cell r="N172">
            <v>254.49</v>
          </cell>
          <cell r="O172">
            <v>262.08</v>
          </cell>
        </row>
        <row r="173">
          <cell r="G173">
            <v>122.38</v>
          </cell>
          <cell r="H173">
            <v>174.84</v>
          </cell>
          <cell r="I173">
            <v>197.59</v>
          </cell>
          <cell r="J173">
            <v>212.76</v>
          </cell>
          <cell r="K173">
            <v>220.35</v>
          </cell>
          <cell r="L173">
            <v>231.74</v>
          </cell>
          <cell r="M173">
            <v>243.11</v>
          </cell>
          <cell r="N173">
            <v>254.49</v>
          </cell>
          <cell r="O173">
            <v>262.08</v>
          </cell>
        </row>
        <row r="174">
          <cell r="G174">
            <v>122.38</v>
          </cell>
          <cell r="H174">
            <v>174.84</v>
          </cell>
          <cell r="I174">
            <v>197.59</v>
          </cell>
          <cell r="J174">
            <v>212.76</v>
          </cell>
          <cell r="K174">
            <v>220.35</v>
          </cell>
          <cell r="L174">
            <v>231.74</v>
          </cell>
          <cell r="M174">
            <v>243.11</v>
          </cell>
          <cell r="N174">
            <v>254.49</v>
          </cell>
          <cell r="O174">
            <v>262.08</v>
          </cell>
        </row>
        <row r="175">
          <cell r="G175">
            <v>122.38</v>
          </cell>
          <cell r="H175">
            <v>174.84</v>
          </cell>
          <cell r="I175">
            <v>197.59</v>
          </cell>
          <cell r="J175">
            <v>212.76</v>
          </cell>
          <cell r="K175">
            <v>220.35</v>
          </cell>
          <cell r="L175">
            <v>231.74</v>
          </cell>
          <cell r="M175">
            <v>243.11</v>
          </cell>
          <cell r="N175">
            <v>254.49</v>
          </cell>
          <cell r="O175">
            <v>262.08</v>
          </cell>
        </row>
        <row r="176">
          <cell r="G176">
            <v>122.38</v>
          </cell>
          <cell r="H176">
            <v>174.84</v>
          </cell>
          <cell r="I176">
            <v>197.59</v>
          </cell>
          <cell r="J176">
            <v>212.76</v>
          </cell>
          <cell r="K176">
            <v>220.35</v>
          </cell>
          <cell r="L176">
            <v>231.74</v>
          </cell>
          <cell r="M176">
            <v>243.11</v>
          </cell>
          <cell r="N176">
            <v>254.49</v>
          </cell>
          <cell r="O176">
            <v>262.08</v>
          </cell>
        </row>
        <row r="177">
          <cell r="G177">
            <v>122.38</v>
          </cell>
          <cell r="H177">
            <v>174.84</v>
          </cell>
          <cell r="I177">
            <v>197.59</v>
          </cell>
          <cell r="J177">
            <v>212.76</v>
          </cell>
          <cell r="K177">
            <v>220.35</v>
          </cell>
          <cell r="L177">
            <v>231.74</v>
          </cell>
          <cell r="M177">
            <v>243.11</v>
          </cell>
          <cell r="N177">
            <v>254.49</v>
          </cell>
          <cell r="O177">
            <v>262.08</v>
          </cell>
        </row>
        <row r="178">
          <cell r="G178">
            <v>126.39</v>
          </cell>
          <cell r="H178">
            <v>180.55</v>
          </cell>
          <cell r="I178">
            <v>204.65</v>
          </cell>
          <cell r="J178">
            <v>220.71</v>
          </cell>
          <cell r="K178">
            <v>228.74</v>
          </cell>
          <cell r="L178">
            <v>240.79</v>
          </cell>
          <cell r="M178">
            <v>252.84</v>
          </cell>
          <cell r="N178">
            <v>264.89</v>
          </cell>
          <cell r="O178">
            <v>272.92</v>
          </cell>
        </row>
        <row r="179">
          <cell r="G179">
            <v>126.39</v>
          </cell>
          <cell r="H179">
            <v>180.55</v>
          </cell>
          <cell r="I179">
            <v>204.65</v>
          </cell>
          <cell r="J179">
            <v>220.71</v>
          </cell>
          <cell r="K179">
            <v>228.74</v>
          </cell>
          <cell r="L179">
            <v>240.79</v>
          </cell>
          <cell r="M179">
            <v>252.84</v>
          </cell>
          <cell r="N179">
            <v>264.89</v>
          </cell>
          <cell r="O179">
            <v>272.92</v>
          </cell>
        </row>
        <row r="180">
          <cell r="G180">
            <v>126.39</v>
          </cell>
          <cell r="H180">
            <v>180.55</v>
          </cell>
          <cell r="I180">
            <v>204.65</v>
          </cell>
          <cell r="J180">
            <v>220.71</v>
          </cell>
          <cell r="K180">
            <v>228.74</v>
          </cell>
          <cell r="L180">
            <v>240.79</v>
          </cell>
          <cell r="M180">
            <v>252.84</v>
          </cell>
          <cell r="N180">
            <v>264.89</v>
          </cell>
          <cell r="O180">
            <v>272.92</v>
          </cell>
        </row>
        <row r="181">
          <cell r="G181">
            <v>126.39</v>
          </cell>
          <cell r="H181">
            <v>180.55</v>
          </cell>
          <cell r="I181">
            <v>204.65</v>
          </cell>
          <cell r="J181">
            <v>220.71</v>
          </cell>
          <cell r="K181">
            <v>228.74</v>
          </cell>
          <cell r="L181">
            <v>240.79</v>
          </cell>
          <cell r="M181">
            <v>252.84</v>
          </cell>
          <cell r="N181">
            <v>264.89</v>
          </cell>
          <cell r="O181">
            <v>272.92</v>
          </cell>
        </row>
        <row r="182">
          <cell r="G182">
            <v>126.39</v>
          </cell>
          <cell r="H182">
            <v>180.55</v>
          </cell>
          <cell r="I182">
            <v>204.65</v>
          </cell>
          <cell r="J182">
            <v>220.71</v>
          </cell>
          <cell r="K182">
            <v>228.74</v>
          </cell>
          <cell r="L182">
            <v>240.79</v>
          </cell>
          <cell r="M182">
            <v>252.84</v>
          </cell>
          <cell r="N182">
            <v>264.89</v>
          </cell>
          <cell r="O182">
            <v>272.92</v>
          </cell>
        </row>
        <row r="183">
          <cell r="G183">
            <v>126.39</v>
          </cell>
          <cell r="H183">
            <v>180.55</v>
          </cell>
          <cell r="I183">
            <v>204.65</v>
          </cell>
          <cell r="J183">
            <v>220.71</v>
          </cell>
          <cell r="K183">
            <v>228.74</v>
          </cell>
          <cell r="L183">
            <v>240.79</v>
          </cell>
          <cell r="M183">
            <v>252.84</v>
          </cell>
          <cell r="N183">
            <v>264.89</v>
          </cell>
          <cell r="O183">
            <v>272.92</v>
          </cell>
        </row>
        <row r="184">
          <cell r="G184">
            <v>126.39</v>
          </cell>
          <cell r="H184">
            <v>180.55</v>
          </cell>
          <cell r="I184">
            <v>204.65</v>
          </cell>
          <cell r="J184">
            <v>220.71</v>
          </cell>
          <cell r="K184">
            <v>228.74</v>
          </cell>
          <cell r="L184">
            <v>240.79</v>
          </cell>
          <cell r="M184">
            <v>252.84</v>
          </cell>
          <cell r="N184">
            <v>264.89</v>
          </cell>
          <cell r="O184">
            <v>272.92</v>
          </cell>
        </row>
        <row r="185">
          <cell r="G185">
            <v>126.39</v>
          </cell>
          <cell r="H185">
            <v>180.55</v>
          </cell>
          <cell r="I185">
            <v>204.65</v>
          </cell>
          <cell r="J185">
            <v>220.71</v>
          </cell>
          <cell r="K185">
            <v>228.74</v>
          </cell>
          <cell r="L185">
            <v>240.79</v>
          </cell>
          <cell r="M185">
            <v>252.84</v>
          </cell>
          <cell r="N185">
            <v>264.89</v>
          </cell>
          <cell r="O185">
            <v>272.92</v>
          </cell>
        </row>
        <row r="186">
          <cell r="G186">
            <v>126.39</v>
          </cell>
          <cell r="H186">
            <v>180.55</v>
          </cell>
          <cell r="I186">
            <v>204.65</v>
          </cell>
          <cell r="J186">
            <v>220.71</v>
          </cell>
          <cell r="K186">
            <v>228.74</v>
          </cell>
          <cell r="L186">
            <v>240.79</v>
          </cell>
          <cell r="M186">
            <v>252.84</v>
          </cell>
          <cell r="N186">
            <v>264.89</v>
          </cell>
          <cell r="O186">
            <v>272.92</v>
          </cell>
        </row>
        <row r="187">
          <cell r="G187">
            <v>126.39</v>
          </cell>
          <cell r="H187">
            <v>180.55</v>
          </cell>
          <cell r="I187">
            <v>204.65</v>
          </cell>
          <cell r="J187">
            <v>220.71</v>
          </cell>
          <cell r="K187">
            <v>228.74</v>
          </cell>
          <cell r="L187">
            <v>240.79</v>
          </cell>
          <cell r="M187">
            <v>252.84</v>
          </cell>
          <cell r="N187">
            <v>264.89</v>
          </cell>
          <cell r="O187">
            <v>272.92</v>
          </cell>
        </row>
        <row r="188">
          <cell r="G188">
            <v>130.38</v>
          </cell>
          <cell r="H188">
            <v>186.26</v>
          </cell>
          <cell r="I188">
            <v>211.69</v>
          </cell>
          <cell r="J188">
            <v>228.65</v>
          </cell>
          <cell r="K188">
            <v>237.13</v>
          </cell>
          <cell r="L188">
            <v>249.85</v>
          </cell>
          <cell r="M188">
            <v>262.57</v>
          </cell>
          <cell r="N188">
            <v>275.29000000000002</v>
          </cell>
          <cell r="O188">
            <v>283.76</v>
          </cell>
        </row>
        <row r="189">
          <cell r="G189">
            <v>130.38</v>
          </cell>
          <cell r="H189">
            <v>186.26</v>
          </cell>
          <cell r="I189">
            <v>211.69</v>
          </cell>
          <cell r="J189">
            <v>228.65</v>
          </cell>
          <cell r="K189">
            <v>237.13</v>
          </cell>
          <cell r="L189">
            <v>249.85</v>
          </cell>
          <cell r="M189">
            <v>262.57</v>
          </cell>
          <cell r="N189">
            <v>275.29000000000002</v>
          </cell>
          <cell r="O189">
            <v>283.76</v>
          </cell>
        </row>
        <row r="190">
          <cell r="G190">
            <v>130.38</v>
          </cell>
          <cell r="H190">
            <v>186.26</v>
          </cell>
          <cell r="I190">
            <v>211.69</v>
          </cell>
          <cell r="J190">
            <v>228.65</v>
          </cell>
          <cell r="K190">
            <v>237.13</v>
          </cell>
          <cell r="L190">
            <v>249.85</v>
          </cell>
          <cell r="M190">
            <v>262.57</v>
          </cell>
          <cell r="N190">
            <v>275.29000000000002</v>
          </cell>
          <cell r="O190">
            <v>283.76</v>
          </cell>
        </row>
        <row r="191">
          <cell r="G191">
            <v>130.38</v>
          </cell>
          <cell r="H191">
            <v>186.26</v>
          </cell>
          <cell r="I191">
            <v>211.69</v>
          </cell>
          <cell r="J191">
            <v>228.65</v>
          </cell>
          <cell r="K191">
            <v>237.13</v>
          </cell>
          <cell r="L191">
            <v>249.85</v>
          </cell>
          <cell r="M191">
            <v>262.57</v>
          </cell>
          <cell r="N191">
            <v>275.29000000000002</v>
          </cell>
          <cell r="O191">
            <v>283.76</v>
          </cell>
        </row>
        <row r="192">
          <cell r="G192">
            <v>130.38</v>
          </cell>
          <cell r="H192">
            <v>186.26</v>
          </cell>
          <cell r="I192">
            <v>211.69</v>
          </cell>
          <cell r="J192">
            <v>228.65</v>
          </cell>
          <cell r="K192">
            <v>237.13</v>
          </cell>
          <cell r="L192">
            <v>249.85</v>
          </cell>
          <cell r="M192">
            <v>262.57</v>
          </cell>
          <cell r="N192">
            <v>275.29000000000002</v>
          </cell>
          <cell r="O192">
            <v>283.76</v>
          </cell>
        </row>
        <row r="193">
          <cell r="G193">
            <v>130.38</v>
          </cell>
          <cell r="H193">
            <v>186.26</v>
          </cell>
          <cell r="I193">
            <v>211.69</v>
          </cell>
          <cell r="J193">
            <v>228.65</v>
          </cell>
          <cell r="K193">
            <v>237.13</v>
          </cell>
          <cell r="L193">
            <v>249.85</v>
          </cell>
          <cell r="M193">
            <v>262.57</v>
          </cell>
          <cell r="N193">
            <v>275.29000000000002</v>
          </cell>
          <cell r="O193">
            <v>283.76</v>
          </cell>
        </row>
        <row r="194">
          <cell r="G194">
            <v>130.38</v>
          </cell>
          <cell r="H194">
            <v>186.26</v>
          </cell>
          <cell r="I194">
            <v>211.69</v>
          </cell>
          <cell r="J194">
            <v>228.65</v>
          </cell>
          <cell r="K194">
            <v>237.13</v>
          </cell>
          <cell r="L194">
            <v>249.85</v>
          </cell>
          <cell r="M194">
            <v>262.57</v>
          </cell>
          <cell r="N194">
            <v>275.29000000000002</v>
          </cell>
          <cell r="O194">
            <v>283.76</v>
          </cell>
        </row>
        <row r="195">
          <cell r="G195">
            <v>130.38</v>
          </cell>
          <cell r="H195">
            <v>186.26</v>
          </cell>
          <cell r="I195">
            <v>211.69</v>
          </cell>
          <cell r="J195">
            <v>228.65</v>
          </cell>
          <cell r="K195">
            <v>237.13</v>
          </cell>
          <cell r="L195">
            <v>249.85</v>
          </cell>
          <cell r="M195">
            <v>262.57</v>
          </cell>
          <cell r="N195">
            <v>275.29000000000002</v>
          </cell>
          <cell r="O195">
            <v>283.76</v>
          </cell>
        </row>
        <row r="196">
          <cell r="G196">
            <v>130.38</v>
          </cell>
          <cell r="H196">
            <v>186.26</v>
          </cell>
          <cell r="I196">
            <v>211.69</v>
          </cell>
          <cell r="J196">
            <v>228.65</v>
          </cell>
          <cell r="K196">
            <v>237.13</v>
          </cell>
          <cell r="L196">
            <v>249.85</v>
          </cell>
          <cell r="M196">
            <v>262.57</v>
          </cell>
          <cell r="N196">
            <v>275.29000000000002</v>
          </cell>
          <cell r="O196">
            <v>283.76</v>
          </cell>
        </row>
        <row r="197">
          <cell r="G197">
            <v>130.38</v>
          </cell>
          <cell r="H197">
            <v>186.26</v>
          </cell>
          <cell r="I197">
            <v>211.69</v>
          </cell>
          <cell r="J197">
            <v>228.65</v>
          </cell>
          <cell r="K197">
            <v>237.13</v>
          </cell>
          <cell r="L197">
            <v>249.85</v>
          </cell>
          <cell r="M197">
            <v>262.57</v>
          </cell>
          <cell r="N197">
            <v>275.29000000000002</v>
          </cell>
          <cell r="O197">
            <v>283.76</v>
          </cell>
        </row>
        <row r="198">
          <cell r="G198">
            <v>134.38</v>
          </cell>
          <cell r="H198">
            <v>191.97</v>
          </cell>
          <cell r="I198">
            <v>218.75</v>
          </cell>
          <cell r="J198">
            <v>236.6</v>
          </cell>
          <cell r="K198">
            <v>245.52</v>
          </cell>
          <cell r="L198">
            <v>258.91000000000003</v>
          </cell>
          <cell r="M198">
            <v>272.3</v>
          </cell>
          <cell r="N198">
            <v>285.69</v>
          </cell>
          <cell r="O198">
            <v>294.61</v>
          </cell>
        </row>
        <row r="199">
          <cell r="G199">
            <v>134.38</v>
          </cell>
          <cell r="H199">
            <v>191.97</v>
          </cell>
          <cell r="I199">
            <v>218.75</v>
          </cell>
          <cell r="J199">
            <v>236.6</v>
          </cell>
          <cell r="K199">
            <v>245.52</v>
          </cell>
          <cell r="L199">
            <v>258.91000000000003</v>
          </cell>
          <cell r="M199">
            <v>272.3</v>
          </cell>
          <cell r="N199">
            <v>285.69</v>
          </cell>
          <cell r="O199">
            <v>294.61</v>
          </cell>
        </row>
        <row r="200">
          <cell r="G200">
            <v>134.38</v>
          </cell>
          <cell r="H200">
            <v>191.97</v>
          </cell>
          <cell r="I200">
            <v>218.75</v>
          </cell>
          <cell r="J200">
            <v>236.6</v>
          </cell>
          <cell r="K200">
            <v>245.52</v>
          </cell>
          <cell r="L200">
            <v>258.91000000000003</v>
          </cell>
          <cell r="M200">
            <v>272.3</v>
          </cell>
          <cell r="N200">
            <v>285.69</v>
          </cell>
          <cell r="O200">
            <v>294.61</v>
          </cell>
        </row>
        <row r="201">
          <cell r="G201">
            <v>134.38</v>
          </cell>
          <cell r="H201">
            <v>191.97</v>
          </cell>
          <cell r="I201">
            <v>218.75</v>
          </cell>
          <cell r="J201">
            <v>236.6</v>
          </cell>
          <cell r="K201">
            <v>245.52</v>
          </cell>
          <cell r="L201">
            <v>258.91000000000003</v>
          </cell>
          <cell r="M201">
            <v>272.3</v>
          </cell>
          <cell r="N201">
            <v>285.69</v>
          </cell>
          <cell r="O201">
            <v>294.61</v>
          </cell>
        </row>
        <row r="202">
          <cell r="G202">
            <v>134.38</v>
          </cell>
          <cell r="H202">
            <v>191.97</v>
          </cell>
          <cell r="I202">
            <v>218.75</v>
          </cell>
          <cell r="J202">
            <v>236.6</v>
          </cell>
          <cell r="K202">
            <v>245.52</v>
          </cell>
          <cell r="L202">
            <v>258.91000000000003</v>
          </cell>
          <cell r="M202">
            <v>272.3</v>
          </cell>
          <cell r="N202">
            <v>285.69</v>
          </cell>
          <cell r="O202">
            <v>294.61</v>
          </cell>
        </row>
        <row r="203">
          <cell r="G203">
            <v>134.38</v>
          </cell>
          <cell r="H203">
            <v>191.97</v>
          </cell>
          <cell r="I203">
            <v>218.75</v>
          </cell>
          <cell r="J203">
            <v>236.6</v>
          </cell>
          <cell r="K203">
            <v>245.52</v>
          </cell>
          <cell r="L203">
            <v>258.91000000000003</v>
          </cell>
          <cell r="M203">
            <v>272.3</v>
          </cell>
          <cell r="N203">
            <v>285.69</v>
          </cell>
          <cell r="O203">
            <v>294.61</v>
          </cell>
        </row>
        <row r="204">
          <cell r="G204">
            <v>134.38</v>
          </cell>
          <cell r="H204">
            <v>191.97</v>
          </cell>
          <cell r="I204">
            <v>218.75</v>
          </cell>
          <cell r="J204">
            <v>236.6</v>
          </cell>
          <cell r="K204">
            <v>245.52</v>
          </cell>
          <cell r="L204">
            <v>258.91000000000003</v>
          </cell>
          <cell r="M204">
            <v>272.3</v>
          </cell>
          <cell r="N204">
            <v>285.69</v>
          </cell>
          <cell r="O204">
            <v>294.61</v>
          </cell>
        </row>
        <row r="205">
          <cell r="G205">
            <v>134.38</v>
          </cell>
          <cell r="H205">
            <v>191.97</v>
          </cell>
          <cell r="I205">
            <v>218.75</v>
          </cell>
          <cell r="J205">
            <v>236.6</v>
          </cell>
          <cell r="K205">
            <v>245.52</v>
          </cell>
          <cell r="L205">
            <v>258.91000000000003</v>
          </cell>
          <cell r="M205">
            <v>272.3</v>
          </cell>
          <cell r="N205">
            <v>285.69</v>
          </cell>
          <cell r="O205">
            <v>294.61</v>
          </cell>
        </row>
        <row r="206">
          <cell r="G206">
            <v>134.38</v>
          </cell>
          <cell r="H206">
            <v>191.97</v>
          </cell>
          <cell r="I206">
            <v>218.75</v>
          </cell>
          <cell r="J206">
            <v>236.6</v>
          </cell>
          <cell r="K206">
            <v>245.52</v>
          </cell>
          <cell r="L206">
            <v>258.91000000000003</v>
          </cell>
          <cell r="M206">
            <v>272.3</v>
          </cell>
          <cell r="N206">
            <v>285.69</v>
          </cell>
          <cell r="O206">
            <v>294.61</v>
          </cell>
        </row>
        <row r="207">
          <cell r="G207">
            <v>134.38</v>
          </cell>
          <cell r="H207">
            <v>191.97</v>
          </cell>
          <cell r="I207">
            <v>218.75</v>
          </cell>
          <cell r="J207">
            <v>236.6</v>
          </cell>
          <cell r="K207">
            <v>245.52</v>
          </cell>
          <cell r="L207">
            <v>258.91000000000003</v>
          </cell>
          <cell r="M207">
            <v>272.3</v>
          </cell>
          <cell r="N207">
            <v>285.69</v>
          </cell>
          <cell r="O207">
            <v>294.61</v>
          </cell>
        </row>
        <row r="208">
          <cell r="G208">
            <v>159.47</v>
          </cell>
          <cell r="H208">
            <v>199.33</v>
          </cell>
          <cell r="I208">
            <v>227.38</v>
          </cell>
          <cell r="J208">
            <v>246.08</v>
          </cell>
          <cell r="K208">
            <v>255.43</v>
          </cell>
          <cell r="L208">
            <v>269.45999999999998</v>
          </cell>
          <cell r="M208">
            <v>283.48</v>
          </cell>
          <cell r="N208">
            <v>297.51</v>
          </cell>
          <cell r="O208">
            <v>306.86</v>
          </cell>
        </row>
        <row r="209">
          <cell r="G209">
            <v>159.47</v>
          </cell>
          <cell r="H209">
            <v>199.33</v>
          </cell>
          <cell r="I209">
            <v>227.38</v>
          </cell>
          <cell r="J209">
            <v>246.08</v>
          </cell>
          <cell r="K209">
            <v>255.43</v>
          </cell>
          <cell r="L209">
            <v>269.45999999999998</v>
          </cell>
          <cell r="M209">
            <v>283.48</v>
          </cell>
          <cell r="N209">
            <v>297.51</v>
          </cell>
          <cell r="O209">
            <v>306.86</v>
          </cell>
        </row>
        <row r="210">
          <cell r="G210">
            <v>159.47</v>
          </cell>
          <cell r="H210">
            <v>199.33</v>
          </cell>
          <cell r="I210">
            <v>227.38</v>
          </cell>
          <cell r="J210">
            <v>246.08</v>
          </cell>
          <cell r="K210">
            <v>255.43</v>
          </cell>
          <cell r="L210">
            <v>269.45999999999998</v>
          </cell>
          <cell r="M210">
            <v>283.48</v>
          </cell>
          <cell r="N210">
            <v>297.51</v>
          </cell>
          <cell r="O210">
            <v>306.86</v>
          </cell>
        </row>
        <row r="211">
          <cell r="G211">
            <v>159.47</v>
          </cell>
          <cell r="H211">
            <v>199.33</v>
          </cell>
          <cell r="I211">
            <v>227.38</v>
          </cell>
          <cell r="J211">
            <v>246.08</v>
          </cell>
          <cell r="K211">
            <v>255.43</v>
          </cell>
          <cell r="L211">
            <v>269.45999999999998</v>
          </cell>
          <cell r="M211">
            <v>283.48</v>
          </cell>
          <cell r="N211">
            <v>297.51</v>
          </cell>
          <cell r="O211">
            <v>306.86</v>
          </cell>
        </row>
        <row r="212">
          <cell r="G212">
            <v>159.47</v>
          </cell>
          <cell r="H212">
            <v>199.33</v>
          </cell>
          <cell r="I212">
            <v>227.38</v>
          </cell>
          <cell r="J212">
            <v>246.08</v>
          </cell>
          <cell r="K212">
            <v>255.43</v>
          </cell>
          <cell r="L212">
            <v>269.45999999999998</v>
          </cell>
          <cell r="M212">
            <v>283.48</v>
          </cell>
          <cell r="N212">
            <v>297.51</v>
          </cell>
          <cell r="O212">
            <v>306.86</v>
          </cell>
        </row>
        <row r="213">
          <cell r="G213">
            <v>159.47</v>
          </cell>
          <cell r="H213">
            <v>199.33</v>
          </cell>
          <cell r="I213">
            <v>227.38</v>
          </cell>
          <cell r="J213">
            <v>246.08</v>
          </cell>
          <cell r="K213">
            <v>255.43</v>
          </cell>
          <cell r="L213">
            <v>269.45999999999998</v>
          </cell>
          <cell r="M213">
            <v>283.48</v>
          </cell>
          <cell r="N213">
            <v>297.51</v>
          </cell>
          <cell r="O213">
            <v>306.86</v>
          </cell>
        </row>
        <row r="214">
          <cell r="G214">
            <v>159.47</v>
          </cell>
          <cell r="H214">
            <v>199.33</v>
          </cell>
          <cell r="I214">
            <v>227.38</v>
          </cell>
          <cell r="J214">
            <v>246.08</v>
          </cell>
          <cell r="K214">
            <v>255.43</v>
          </cell>
          <cell r="L214">
            <v>269.45999999999998</v>
          </cell>
          <cell r="M214">
            <v>283.48</v>
          </cell>
          <cell r="N214">
            <v>297.51</v>
          </cell>
          <cell r="O214">
            <v>306.86</v>
          </cell>
        </row>
        <row r="215">
          <cell r="G215">
            <v>159.47</v>
          </cell>
          <cell r="H215">
            <v>199.33</v>
          </cell>
          <cell r="I215">
            <v>227.38</v>
          </cell>
          <cell r="J215">
            <v>246.08</v>
          </cell>
          <cell r="K215">
            <v>255.43</v>
          </cell>
          <cell r="L215">
            <v>269.45999999999998</v>
          </cell>
          <cell r="M215">
            <v>283.48</v>
          </cell>
          <cell r="N215">
            <v>297.51</v>
          </cell>
          <cell r="O215">
            <v>306.86</v>
          </cell>
        </row>
        <row r="216">
          <cell r="G216">
            <v>159.47</v>
          </cell>
          <cell r="H216">
            <v>199.33</v>
          </cell>
          <cell r="I216">
            <v>227.38</v>
          </cell>
          <cell r="J216">
            <v>246.08</v>
          </cell>
          <cell r="K216">
            <v>255.43</v>
          </cell>
          <cell r="L216">
            <v>269.45999999999998</v>
          </cell>
          <cell r="M216">
            <v>283.48</v>
          </cell>
          <cell r="N216">
            <v>297.51</v>
          </cell>
          <cell r="O216">
            <v>306.86</v>
          </cell>
        </row>
        <row r="217">
          <cell r="G217">
            <v>159.47</v>
          </cell>
          <cell r="H217">
            <v>199.33</v>
          </cell>
          <cell r="I217">
            <v>227.38</v>
          </cell>
          <cell r="J217">
            <v>246.08</v>
          </cell>
          <cell r="K217">
            <v>255.43</v>
          </cell>
          <cell r="L217">
            <v>269.45999999999998</v>
          </cell>
          <cell r="M217">
            <v>283.48</v>
          </cell>
          <cell r="N217">
            <v>297.51</v>
          </cell>
          <cell r="O217">
            <v>306.86</v>
          </cell>
        </row>
        <row r="218">
          <cell r="G218">
            <v>159.47</v>
          </cell>
          <cell r="H218">
            <v>199.33</v>
          </cell>
          <cell r="I218">
            <v>227.38</v>
          </cell>
          <cell r="J218">
            <v>246.08</v>
          </cell>
          <cell r="K218">
            <v>255.43</v>
          </cell>
          <cell r="L218">
            <v>269.45999999999998</v>
          </cell>
          <cell r="M218">
            <v>283.48</v>
          </cell>
          <cell r="N218">
            <v>297.51</v>
          </cell>
          <cell r="O218">
            <v>306.86</v>
          </cell>
        </row>
        <row r="219">
          <cell r="G219">
            <v>159.47</v>
          </cell>
          <cell r="H219">
            <v>199.33</v>
          </cell>
          <cell r="I219">
            <v>227.38</v>
          </cell>
          <cell r="J219">
            <v>246.08</v>
          </cell>
          <cell r="K219">
            <v>255.43</v>
          </cell>
          <cell r="L219">
            <v>269.45999999999998</v>
          </cell>
          <cell r="M219">
            <v>283.48</v>
          </cell>
          <cell r="N219">
            <v>297.51</v>
          </cell>
          <cell r="O219">
            <v>306.86</v>
          </cell>
        </row>
        <row r="220">
          <cell r="G220">
            <v>159.47</v>
          </cell>
          <cell r="H220">
            <v>199.33</v>
          </cell>
          <cell r="I220">
            <v>227.38</v>
          </cell>
          <cell r="J220">
            <v>246.08</v>
          </cell>
          <cell r="K220">
            <v>255.43</v>
          </cell>
          <cell r="L220">
            <v>269.45999999999998</v>
          </cell>
          <cell r="M220">
            <v>283.48</v>
          </cell>
          <cell r="N220">
            <v>297.51</v>
          </cell>
          <cell r="O220">
            <v>306.86</v>
          </cell>
        </row>
        <row r="221">
          <cell r="G221">
            <v>159.47</v>
          </cell>
          <cell r="H221">
            <v>199.33</v>
          </cell>
          <cell r="I221">
            <v>227.38</v>
          </cell>
          <cell r="J221">
            <v>246.08</v>
          </cell>
          <cell r="K221">
            <v>255.43</v>
          </cell>
          <cell r="L221">
            <v>269.45999999999998</v>
          </cell>
          <cell r="M221">
            <v>283.48</v>
          </cell>
          <cell r="N221">
            <v>297.51</v>
          </cell>
          <cell r="O221">
            <v>306.86</v>
          </cell>
        </row>
        <row r="222">
          <cell r="G222">
            <v>159.47</v>
          </cell>
          <cell r="H222">
            <v>199.33</v>
          </cell>
          <cell r="I222">
            <v>227.38</v>
          </cell>
          <cell r="J222">
            <v>246.08</v>
          </cell>
          <cell r="K222">
            <v>255.43</v>
          </cell>
          <cell r="L222">
            <v>269.45999999999998</v>
          </cell>
          <cell r="M222">
            <v>283.48</v>
          </cell>
          <cell r="N222">
            <v>297.51</v>
          </cell>
          <cell r="O222">
            <v>306.86</v>
          </cell>
        </row>
        <row r="223">
          <cell r="G223">
            <v>159.47</v>
          </cell>
          <cell r="H223">
            <v>199.33</v>
          </cell>
          <cell r="I223">
            <v>227.38</v>
          </cell>
          <cell r="J223">
            <v>246.08</v>
          </cell>
          <cell r="K223">
            <v>255.43</v>
          </cell>
          <cell r="L223">
            <v>269.45999999999998</v>
          </cell>
          <cell r="M223">
            <v>283.48</v>
          </cell>
          <cell r="N223">
            <v>297.51</v>
          </cell>
          <cell r="O223">
            <v>306.86</v>
          </cell>
        </row>
        <row r="224">
          <cell r="G224">
            <v>159.47</v>
          </cell>
          <cell r="H224">
            <v>199.33</v>
          </cell>
          <cell r="I224">
            <v>227.38</v>
          </cell>
          <cell r="J224">
            <v>246.08</v>
          </cell>
          <cell r="K224">
            <v>255.43</v>
          </cell>
          <cell r="L224">
            <v>269.45999999999998</v>
          </cell>
          <cell r="M224">
            <v>283.48</v>
          </cell>
          <cell r="N224">
            <v>297.51</v>
          </cell>
          <cell r="O224">
            <v>306.86</v>
          </cell>
        </row>
        <row r="225">
          <cell r="G225">
            <v>159.47</v>
          </cell>
          <cell r="H225">
            <v>199.33</v>
          </cell>
          <cell r="I225">
            <v>227.38</v>
          </cell>
          <cell r="J225">
            <v>246.08</v>
          </cell>
          <cell r="K225">
            <v>255.43</v>
          </cell>
          <cell r="L225">
            <v>269.45999999999998</v>
          </cell>
          <cell r="M225">
            <v>283.48</v>
          </cell>
          <cell r="N225">
            <v>297.51</v>
          </cell>
          <cell r="O225">
            <v>306.86</v>
          </cell>
        </row>
        <row r="226">
          <cell r="G226">
            <v>159.47</v>
          </cell>
          <cell r="H226">
            <v>199.33</v>
          </cell>
          <cell r="I226">
            <v>227.38</v>
          </cell>
          <cell r="J226">
            <v>246.08</v>
          </cell>
          <cell r="K226">
            <v>255.43</v>
          </cell>
          <cell r="L226">
            <v>269.45999999999998</v>
          </cell>
          <cell r="M226">
            <v>283.48</v>
          </cell>
          <cell r="N226">
            <v>297.51</v>
          </cell>
          <cell r="O226">
            <v>306.86</v>
          </cell>
        </row>
        <row r="227">
          <cell r="G227">
            <v>159.47</v>
          </cell>
          <cell r="H227">
            <v>199.33</v>
          </cell>
          <cell r="I227">
            <v>227.38</v>
          </cell>
          <cell r="J227">
            <v>246.08</v>
          </cell>
          <cell r="K227">
            <v>255.43</v>
          </cell>
          <cell r="L227">
            <v>269.45999999999998</v>
          </cell>
          <cell r="M227">
            <v>283.48</v>
          </cell>
          <cell r="N227">
            <v>297.51</v>
          </cell>
          <cell r="O227">
            <v>306.86</v>
          </cell>
        </row>
        <row r="228">
          <cell r="G228">
            <v>166.54</v>
          </cell>
          <cell r="H228">
            <v>208.17</v>
          </cell>
          <cell r="I228">
            <v>238.77</v>
          </cell>
          <cell r="J228">
            <v>259.17</v>
          </cell>
          <cell r="K228">
            <v>269.37</v>
          </cell>
          <cell r="L228">
            <v>284.67</v>
          </cell>
          <cell r="M228">
            <v>299.97000000000003</v>
          </cell>
          <cell r="N228">
            <v>315.27</v>
          </cell>
          <cell r="O228">
            <v>325.47000000000003</v>
          </cell>
        </row>
        <row r="229">
          <cell r="G229">
            <v>166.54</v>
          </cell>
          <cell r="H229">
            <v>208.17</v>
          </cell>
          <cell r="I229">
            <v>238.77</v>
          </cell>
          <cell r="J229">
            <v>259.17</v>
          </cell>
          <cell r="K229">
            <v>269.37</v>
          </cell>
          <cell r="L229">
            <v>284.67</v>
          </cell>
          <cell r="M229">
            <v>299.97000000000003</v>
          </cell>
          <cell r="N229">
            <v>315.27</v>
          </cell>
          <cell r="O229">
            <v>325.47000000000003</v>
          </cell>
        </row>
        <row r="230">
          <cell r="G230">
            <v>166.54</v>
          </cell>
          <cell r="H230">
            <v>208.17</v>
          </cell>
          <cell r="I230">
            <v>238.77</v>
          </cell>
          <cell r="J230">
            <v>259.17</v>
          </cell>
          <cell r="K230">
            <v>269.37</v>
          </cell>
          <cell r="L230">
            <v>284.67</v>
          </cell>
          <cell r="M230">
            <v>299.97000000000003</v>
          </cell>
          <cell r="N230">
            <v>315.27</v>
          </cell>
          <cell r="O230">
            <v>325.47000000000003</v>
          </cell>
        </row>
        <row r="231">
          <cell r="G231">
            <v>166.54</v>
          </cell>
          <cell r="H231">
            <v>208.17</v>
          </cell>
          <cell r="I231">
            <v>238.77</v>
          </cell>
          <cell r="J231">
            <v>259.17</v>
          </cell>
          <cell r="K231">
            <v>269.37</v>
          </cell>
          <cell r="L231">
            <v>284.67</v>
          </cell>
          <cell r="M231">
            <v>299.97000000000003</v>
          </cell>
          <cell r="N231">
            <v>315.27</v>
          </cell>
          <cell r="O231">
            <v>325.47000000000003</v>
          </cell>
        </row>
        <row r="232">
          <cell r="G232">
            <v>166.54</v>
          </cell>
          <cell r="H232">
            <v>208.17</v>
          </cell>
          <cell r="I232">
            <v>238.77</v>
          </cell>
          <cell r="J232">
            <v>259.17</v>
          </cell>
          <cell r="K232">
            <v>269.37</v>
          </cell>
          <cell r="L232">
            <v>284.67</v>
          </cell>
          <cell r="M232">
            <v>299.97000000000003</v>
          </cell>
          <cell r="N232">
            <v>315.27</v>
          </cell>
          <cell r="O232">
            <v>325.47000000000003</v>
          </cell>
        </row>
        <row r="233">
          <cell r="G233">
            <v>166.54</v>
          </cell>
          <cell r="H233">
            <v>208.17</v>
          </cell>
          <cell r="I233">
            <v>238.77</v>
          </cell>
          <cell r="J233">
            <v>259.17</v>
          </cell>
          <cell r="K233">
            <v>269.37</v>
          </cell>
          <cell r="L233">
            <v>284.67</v>
          </cell>
          <cell r="M233">
            <v>299.97000000000003</v>
          </cell>
          <cell r="N233">
            <v>315.27</v>
          </cell>
          <cell r="O233">
            <v>325.47000000000003</v>
          </cell>
        </row>
        <row r="234">
          <cell r="G234">
            <v>166.54</v>
          </cell>
          <cell r="H234">
            <v>208.17</v>
          </cell>
          <cell r="I234">
            <v>238.77</v>
          </cell>
          <cell r="J234">
            <v>259.17</v>
          </cell>
          <cell r="K234">
            <v>269.37</v>
          </cell>
          <cell r="L234">
            <v>284.67</v>
          </cell>
          <cell r="M234">
            <v>299.97000000000003</v>
          </cell>
          <cell r="N234">
            <v>315.27</v>
          </cell>
          <cell r="O234">
            <v>325.47000000000003</v>
          </cell>
        </row>
        <row r="235">
          <cell r="G235">
            <v>166.54</v>
          </cell>
          <cell r="H235">
            <v>208.17</v>
          </cell>
          <cell r="I235">
            <v>238.77</v>
          </cell>
          <cell r="J235">
            <v>259.17</v>
          </cell>
          <cell r="K235">
            <v>269.37</v>
          </cell>
          <cell r="L235">
            <v>284.67</v>
          </cell>
          <cell r="M235">
            <v>299.97000000000003</v>
          </cell>
          <cell r="N235">
            <v>315.27</v>
          </cell>
          <cell r="O235">
            <v>325.47000000000003</v>
          </cell>
        </row>
        <row r="236">
          <cell r="G236">
            <v>166.54</v>
          </cell>
          <cell r="H236">
            <v>208.17</v>
          </cell>
          <cell r="I236">
            <v>238.77</v>
          </cell>
          <cell r="J236">
            <v>259.17</v>
          </cell>
          <cell r="K236">
            <v>269.37</v>
          </cell>
          <cell r="L236">
            <v>284.67</v>
          </cell>
          <cell r="M236">
            <v>299.97000000000003</v>
          </cell>
          <cell r="N236">
            <v>315.27</v>
          </cell>
          <cell r="O236">
            <v>325.47000000000003</v>
          </cell>
        </row>
        <row r="237">
          <cell r="G237">
            <v>166.54</v>
          </cell>
          <cell r="H237">
            <v>208.17</v>
          </cell>
          <cell r="I237">
            <v>238.77</v>
          </cell>
          <cell r="J237">
            <v>259.17</v>
          </cell>
          <cell r="K237">
            <v>269.37</v>
          </cell>
          <cell r="L237">
            <v>284.67</v>
          </cell>
          <cell r="M237">
            <v>299.97000000000003</v>
          </cell>
          <cell r="N237">
            <v>315.27</v>
          </cell>
          <cell r="O237">
            <v>325.47000000000003</v>
          </cell>
        </row>
        <row r="238">
          <cell r="G238">
            <v>166.54</v>
          </cell>
          <cell r="H238">
            <v>208.17</v>
          </cell>
          <cell r="I238">
            <v>238.77</v>
          </cell>
          <cell r="J238">
            <v>259.17</v>
          </cell>
          <cell r="K238">
            <v>269.37</v>
          </cell>
          <cell r="L238">
            <v>284.67</v>
          </cell>
          <cell r="M238">
            <v>299.97000000000003</v>
          </cell>
          <cell r="N238">
            <v>315.27</v>
          </cell>
          <cell r="O238">
            <v>325.47000000000003</v>
          </cell>
        </row>
        <row r="239">
          <cell r="G239">
            <v>166.54</v>
          </cell>
          <cell r="H239">
            <v>208.17</v>
          </cell>
          <cell r="I239">
            <v>238.77</v>
          </cell>
          <cell r="J239">
            <v>259.17</v>
          </cell>
          <cell r="K239">
            <v>269.37</v>
          </cell>
          <cell r="L239">
            <v>284.67</v>
          </cell>
          <cell r="M239">
            <v>299.97000000000003</v>
          </cell>
          <cell r="N239">
            <v>315.27</v>
          </cell>
          <cell r="O239">
            <v>325.47000000000003</v>
          </cell>
        </row>
        <row r="240">
          <cell r="G240">
            <v>166.54</v>
          </cell>
          <cell r="H240">
            <v>208.17</v>
          </cell>
          <cell r="I240">
            <v>238.77</v>
          </cell>
          <cell r="J240">
            <v>259.17</v>
          </cell>
          <cell r="K240">
            <v>269.37</v>
          </cell>
          <cell r="L240">
            <v>284.67</v>
          </cell>
          <cell r="M240">
            <v>299.97000000000003</v>
          </cell>
          <cell r="N240">
            <v>315.27</v>
          </cell>
          <cell r="O240">
            <v>325.47000000000003</v>
          </cell>
        </row>
        <row r="241">
          <cell r="G241">
            <v>166.54</v>
          </cell>
          <cell r="H241">
            <v>208.17</v>
          </cell>
          <cell r="I241">
            <v>238.77</v>
          </cell>
          <cell r="J241">
            <v>259.17</v>
          </cell>
          <cell r="K241">
            <v>269.37</v>
          </cell>
          <cell r="L241">
            <v>284.67</v>
          </cell>
          <cell r="M241">
            <v>299.97000000000003</v>
          </cell>
          <cell r="N241">
            <v>315.27</v>
          </cell>
          <cell r="O241">
            <v>325.47000000000003</v>
          </cell>
        </row>
        <row r="242">
          <cell r="G242">
            <v>166.54</v>
          </cell>
          <cell r="H242">
            <v>208.17</v>
          </cell>
          <cell r="I242">
            <v>238.77</v>
          </cell>
          <cell r="J242">
            <v>259.17</v>
          </cell>
          <cell r="K242">
            <v>269.37</v>
          </cell>
          <cell r="L242">
            <v>284.67</v>
          </cell>
          <cell r="M242">
            <v>299.97000000000003</v>
          </cell>
          <cell r="N242">
            <v>315.27</v>
          </cell>
          <cell r="O242">
            <v>325.47000000000003</v>
          </cell>
        </row>
        <row r="243">
          <cell r="G243">
            <v>166.54</v>
          </cell>
          <cell r="H243">
            <v>208.17</v>
          </cell>
          <cell r="I243">
            <v>238.77</v>
          </cell>
          <cell r="J243">
            <v>259.17</v>
          </cell>
          <cell r="K243">
            <v>269.37</v>
          </cell>
          <cell r="L243">
            <v>284.67</v>
          </cell>
          <cell r="M243">
            <v>299.97000000000003</v>
          </cell>
          <cell r="N243">
            <v>315.27</v>
          </cell>
          <cell r="O243">
            <v>325.47000000000003</v>
          </cell>
        </row>
        <row r="244">
          <cell r="G244">
            <v>166.54</v>
          </cell>
          <cell r="H244">
            <v>208.17</v>
          </cell>
          <cell r="I244">
            <v>238.77</v>
          </cell>
          <cell r="J244">
            <v>259.17</v>
          </cell>
          <cell r="K244">
            <v>269.37</v>
          </cell>
          <cell r="L244">
            <v>284.67</v>
          </cell>
          <cell r="M244">
            <v>299.97000000000003</v>
          </cell>
          <cell r="N244">
            <v>315.27</v>
          </cell>
          <cell r="O244">
            <v>325.47000000000003</v>
          </cell>
        </row>
        <row r="245">
          <cell r="G245">
            <v>166.54</v>
          </cell>
          <cell r="H245">
            <v>208.17</v>
          </cell>
          <cell r="I245">
            <v>238.77</v>
          </cell>
          <cell r="J245">
            <v>259.17</v>
          </cell>
          <cell r="K245">
            <v>269.37</v>
          </cell>
          <cell r="L245">
            <v>284.67</v>
          </cell>
          <cell r="M245">
            <v>299.97000000000003</v>
          </cell>
          <cell r="N245">
            <v>315.27</v>
          </cell>
          <cell r="O245">
            <v>325.47000000000003</v>
          </cell>
        </row>
        <row r="246">
          <cell r="G246">
            <v>166.54</v>
          </cell>
          <cell r="H246">
            <v>208.17</v>
          </cell>
          <cell r="I246">
            <v>238.77</v>
          </cell>
          <cell r="J246">
            <v>259.17</v>
          </cell>
          <cell r="K246">
            <v>269.37</v>
          </cell>
          <cell r="L246">
            <v>284.67</v>
          </cell>
          <cell r="M246">
            <v>299.97000000000003</v>
          </cell>
          <cell r="N246">
            <v>315.27</v>
          </cell>
          <cell r="O246">
            <v>325.47000000000003</v>
          </cell>
        </row>
        <row r="247">
          <cell r="G247">
            <v>166.54</v>
          </cell>
          <cell r="H247">
            <v>208.17</v>
          </cell>
          <cell r="I247">
            <v>238.77</v>
          </cell>
          <cell r="J247">
            <v>259.17</v>
          </cell>
          <cell r="K247">
            <v>269.37</v>
          </cell>
          <cell r="L247">
            <v>284.67</v>
          </cell>
          <cell r="M247">
            <v>299.97000000000003</v>
          </cell>
          <cell r="N247">
            <v>315.27</v>
          </cell>
          <cell r="O247">
            <v>325.47000000000003</v>
          </cell>
        </row>
        <row r="248">
          <cell r="G248">
            <v>173.61</v>
          </cell>
          <cell r="H248">
            <v>217.01</v>
          </cell>
          <cell r="I248">
            <v>250.16</v>
          </cell>
          <cell r="J248">
            <v>272.26</v>
          </cell>
          <cell r="K248">
            <v>283.31</v>
          </cell>
          <cell r="L248">
            <v>299.89</v>
          </cell>
          <cell r="M248">
            <v>316.45999999999998</v>
          </cell>
          <cell r="N248">
            <v>333.04</v>
          </cell>
          <cell r="O248">
            <v>344.09</v>
          </cell>
        </row>
        <row r="249">
          <cell r="G249">
            <v>173.61</v>
          </cell>
          <cell r="H249">
            <v>217.01</v>
          </cell>
          <cell r="I249">
            <v>250.16</v>
          </cell>
          <cell r="J249">
            <v>272.26</v>
          </cell>
          <cell r="K249">
            <v>283.31</v>
          </cell>
          <cell r="L249">
            <v>299.89</v>
          </cell>
          <cell r="M249">
            <v>316.45999999999998</v>
          </cell>
          <cell r="N249">
            <v>333.04</v>
          </cell>
          <cell r="O249">
            <v>344.09</v>
          </cell>
        </row>
        <row r="250">
          <cell r="G250">
            <v>173.61</v>
          </cell>
          <cell r="H250">
            <v>217.01</v>
          </cell>
          <cell r="I250">
            <v>250.16</v>
          </cell>
          <cell r="J250">
            <v>272.26</v>
          </cell>
          <cell r="K250">
            <v>283.31</v>
          </cell>
          <cell r="L250">
            <v>299.89</v>
          </cell>
          <cell r="M250">
            <v>316.45999999999998</v>
          </cell>
          <cell r="N250">
            <v>333.04</v>
          </cell>
          <cell r="O250">
            <v>344.09</v>
          </cell>
        </row>
        <row r="251">
          <cell r="G251">
            <v>173.61</v>
          </cell>
          <cell r="H251">
            <v>217.01</v>
          </cell>
          <cell r="I251">
            <v>250.16</v>
          </cell>
          <cell r="J251">
            <v>272.26</v>
          </cell>
          <cell r="K251">
            <v>283.31</v>
          </cell>
          <cell r="L251">
            <v>299.89</v>
          </cell>
          <cell r="M251">
            <v>316.45999999999998</v>
          </cell>
          <cell r="N251">
            <v>333.04</v>
          </cell>
          <cell r="O251">
            <v>344.09</v>
          </cell>
        </row>
        <row r="252">
          <cell r="G252">
            <v>173.61</v>
          </cell>
          <cell r="H252">
            <v>217.01</v>
          </cell>
          <cell r="I252">
            <v>250.16</v>
          </cell>
          <cell r="J252">
            <v>272.26</v>
          </cell>
          <cell r="K252">
            <v>283.31</v>
          </cell>
          <cell r="L252">
            <v>299.89</v>
          </cell>
          <cell r="M252">
            <v>316.45999999999998</v>
          </cell>
          <cell r="N252">
            <v>333.04</v>
          </cell>
          <cell r="O252">
            <v>344.09</v>
          </cell>
        </row>
        <row r="253">
          <cell r="G253">
            <v>173.61</v>
          </cell>
          <cell r="H253">
            <v>217.01</v>
          </cell>
          <cell r="I253">
            <v>250.16</v>
          </cell>
          <cell r="J253">
            <v>272.26</v>
          </cell>
          <cell r="K253">
            <v>283.31</v>
          </cell>
          <cell r="L253">
            <v>299.89</v>
          </cell>
          <cell r="M253">
            <v>316.45999999999998</v>
          </cell>
          <cell r="N253">
            <v>333.04</v>
          </cell>
          <cell r="O253">
            <v>344.09</v>
          </cell>
        </row>
        <row r="254">
          <cell r="G254">
            <v>173.61</v>
          </cell>
          <cell r="H254">
            <v>217.01</v>
          </cell>
          <cell r="I254">
            <v>250.16</v>
          </cell>
          <cell r="J254">
            <v>272.26</v>
          </cell>
          <cell r="K254">
            <v>283.31</v>
          </cell>
          <cell r="L254">
            <v>299.89</v>
          </cell>
          <cell r="M254">
            <v>316.45999999999998</v>
          </cell>
          <cell r="N254">
            <v>333.04</v>
          </cell>
          <cell r="O254">
            <v>344.09</v>
          </cell>
        </row>
        <row r="255">
          <cell r="G255">
            <v>173.61</v>
          </cell>
          <cell r="H255">
            <v>217.01</v>
          </cell>
          <cell r="I255">
            <v>250.16</v>
          </cell>
          <cell r="J255">
            <v>272.26</v>
          </cell>
          <cell r="K255">
            <v>283.31</v>
          </cell>
          <cell r="L255">
            <v>299.89</v>
          </cell>
          <cell r="M255">
            <v>316.45999999999998</v>
          </cell>
          <cell r="N255">
            <v>333.04</v>
          </cell>
          <cell r="O255">
            <v>344.09</v>
          </cell>
        </row>
        <row r="256">
          <cell r="G256">
            <v>173.61</v>
          </cell>
          <cell r="H256">
            <v>217.01</v>
          </cell>
          <cell r="I256">
            <v>250.16</v>
          </cell>
          <cell r="J256">
            <v>272.26</v>
          </cell>
          <cell r="K256">
            <v>283.31</v>
          </cell>
          <cell r="L256">
            <v>299.89</v>
          </cell>
          <cell r="M256">
            <v>316.45999999999998</v>
          </cell>
          <cell r="N256">
            <v>333.04</v>
          </cell>
          <cell r="O256">
            <v>344.09</v>
          </cell>
        </row>
        <row r="257">
          <cell r="G257">
            <v>173.61</v>
          </cell>
          <cell r="H257">
            <v>217.01</v>
          </cell>
          <cell r="I257">
            <v>250.16</v>
          </cell>
          <cell r="J257">
            <v>272.26</v>
          </cell>
          <cell r="K257">
            <v>283.31</v>
          </cell>
          <cell r="L257">
            <v>299.89</v>
          </cell>
          <cell r="M257">
            <v>316.45999999999998</v>
          </cell>
          <cell r="N257">
            <v>333.04</v>
          </cell>
          <cell r="O257">
            <v>344.09</v>
          </cell>
        </row>
        <row r="258">
          <cell r="G258">
            <v>173.61</v>
          </cell>
          <cell r="H258">
            <v>217.01</v>
          </cell>
          <cell r="I258">
            <v>250.16</v>
          </cell>
          <cell r="J258">
            <v>272.26</v>
          </cell>
          <cell r="K258">
            <v>283.31</v>
          </cell>
          <cell r="L258">
            <v>299.89</v>
          </cell>
          <cell r="M258">
            <v>316.45999999999998</v>
          </cell>
          <cell r="N258">
            <v>333.04</v>
          </cell>
          <cell r="O258">
            <v>344.09</v>
          </cell>
        </row>
        <row r="259">
          <cell r="G259">
            <v>173.61</v>
          </cell>
          <cell r="H259">
            <v>217.01</v>
          </cell>
          <cell r="I259">
            <v>250.16</v>
          </cell>
          <cell r="J259">
            <v>272.26</v>
          </cell>
          <cell r="K259">
            <v>283.31</v>
          </cell>
          <cell r="L259">
            <v>299.89</v>
          </cell>
          <cell r="M259">
            <v>316.45999999999998</v>
          </cell>
          <cell r="N259">
            <v>333.04</v>
          </cell>
          <cell r="O259">
            <v>344.09</v>
          </cell>
        </row>
        <row r="260">
          <cell r="G260">
            <v>173.61</v>
          </cell>
          <cell r="H260">
            <v>217.01</v>
          </cell>
          <cell r="I260">
            <v>250.16</v>
          </cell>
          <cell r="J260">
            <v>272.26</v>
          </cell>
          <cell r="K260">
            <v>283.31</v>
          </cell>
          <cell r="L260">
            <v>299.89</v>
          </cell>
          <cell r="M260">
            <v>316.45999999999998</v>
          </cell>
          <cell r="N260">
            <v>333.04</v>
          </cell>
          <cell r="O260">
            <v>344.09</v>
          </cell>
        </row>
        <row r="261">
          <cell r="G261">
            <v>173.61</v>
          </cell>
          <cell r="H261">
            <v>217.01</v>
          </cell>
          <cell r="I261">
            <v>250.16</v>
          </cell>
          <cell r="J261">
            <v>272.26</v>
          </cell>
          <cell r="K261">
            <v>283.31</v>
          </cell>
          <cell r="L261">
            <v>299.89</v>
          </cell>
          <cell r="M261">
            <v>316.45999999999998</v>
          </cell>
          <cell r="N261">
            <v>333.04</v>
          </cell>
          <cell r="O261">
            <v>344.09</v>
          </cell>
        </row>
        <row r="262">
          <cell r="G262">
            <v>173.61</v>
          </cell>
          <cell r="H262">
            <v>217.01</v>
          </cell>
          <cell r="I262">
            <v>250.16</v>
          </cell>
          <cell r="J262">
            <v>272.26</v>
          </cell>
          <cell r="K262">
            <v>283.31</v>
          </cell>
          <cell r="L262">
            <v>299.89</v>
          </cell>
          <cell r="M262">
            <v>316.45999999999998</v>
          </cell>
          <cell r="N262">
            <v>333.04</v>
          </cell>
          <cell r="O262">
            <v>344.09</v>
          </cell>
        </row>
        <row r="263">
          <cell r="G263">
            <v>173.61</v>
          </cell>
          <cell r="H263">
            <v>217.01</v>
          </cell>
          <cell r="I263">
            <v>250.16</v>
          </cell>
          <cell r="J263">
            <v>272.26</v>
          </cell>
          <cell r="K263">
            <v>283.31</v>
          </cell>
          <cell r="L263">
            <v>299.89</v>
          </cell>
          <cell r="M263">
            <v>316.45999999999998</v>
          </cell>
          <cell r="N263">
            <v>333.04</v>
          </cell>
          <cell r="O263">
            <v>344.09</v>
          </cell>
        </row>
        <row r="264">
          <cell r="G264">
            <v>173.61</v>
          </cell>
          <cell r="H264">
            <v>217.01</v>
          </cell>
          <cell r="I264">
            <v>250.16</v>
          </cell>
          <cell r="J264">
            <v>272.26</v>
          </cell>
          <cell r="K264">
            <v>283.31</v>
          </cell>
          <cell r="L264">
            <v>299.89</v>
          </cell>
          <cell r="M264">
            <v>316.45999999999998</v>
          </cell>
          <cell r="N264">
            <v>333.04</v>
          </cell>
          <cell r="O264">
            <v>344.09</v>
          </cell>
        </row>
        <row r="265">
          <cell r="G265">
            <v>173.61</v>
          </cell>
          <cell r="H265">
            <v>217.01</v>
          </cell>
          <cell r="I265">
            <v>250.16</v>
          </cell>
          <cell r="J265">
            <v>272.26</v>
          </cell>
          <cell r="K265">
            <v>283.31</v>
          </cell>
          <cell r="L265">
            <v>299.89</v>
          </cell>
          <cell r="M265">
            <v>316.45999999999998</v>
          </cell>
          <cell r="N265">
            <v>333.04</v>
          </cell>
          <cell r="O265">
            <v>344.09</v>
          </cell>
        </row>
        <row r="266">
          <cell r="G266">
            <v>173.61</v>
          </cell>
          <cell r="H266">
            <v>217.01</v>
          </cell>
          <cell r="I266">
            <v>250.16</v>
          </cell>
          <cell r="J266">
            <v>272.26</v>
          </cell>
          <cell r="K266">
            <v>283.31</v>
          </cell>
          <cell r="L266">
            <v>299.89</v>
          </cell>
          <cell r="M266">
            <v>316.45999999999998</v>
          </cell>
          <cell r="N266">
            <v>333.04</v>
          </cell>
          <cell r="O266">
            <v>344.09</v>
          </cell>
        </row>
        <row r="267">
          <cell r="G267">
            <v>173.61</v>
          </cell>
          <cell r="H267">
            <v>217.01</v>
          </cell>
          <cell r="I267">
            <v>250.16</v>
          </cell>
          <cell r="J267">
            <v>272.26</v>
          </cell>
          <cell r="K267">
            <v>283.31</v>
          </cell>
          <cell r="L267">
            <v>299.89</v>
          </cell>
          <cell r="M267">
            <v>316.45999999999998</v>
          </cell>
          <cell r="N267">
            <v>333.04</v>
          </cell>
          <cell r="O267">
            <v>344.09</v>
          </cell>
        </row>
        <row r="268">
          <cell r="G268">
            <v>180.68</v>
          </cell>
          <cell r="H268">
            <v>225.85</v>
          </cell>
          <cell r="I268">
            <v>261.55</v>
          </cell>
          <cell r="J268">
            <v>285.35000000000002</v>
          </cell>
          <cell r="K268">
            <v>297.25</v>
          </cell>
          <cell r="L268">
            <v>315.10000000000002</v>
          </cell>
          <cell r="M268">
            <v>332.95</v>
          </cell>
          <cell r="N268">
            <v>350.8</v>
          </cell>
          <cell r="O268">
            <v>362.7</v>
          </cell>
        </row>
        <row r="269">
          <cell r="G269">
            <v>180.68</v>
          </cell>
          <cell r="H269">
            <v>225.85</v>
          </cell>
          <cell r="I269">
            <v>261.55</v>
          </cell>
          <cell r="J269">
            <v>285.35000000000002</v>
          </cell>
          <cell r="K269">
            <v>297.25</v>
          </cell>
          <cell r="L269">
            <v>315.10000000000002</v>
          </cell>
          <cell r="M269">
            <v>332.95</v>
          </cell>
          <cell r="N269">
            <v>350.8</v>
          </cell>
          <cell r="O269">
            <v>362.7</v>
          </cell>
        </row>
        <row r="270">
          <cell r="G270">
            <v>180.68</v>
          </cell>
          <cell r="H270">
            <v>225.85</v>
          </cell>
          <cell r="I270">
            <v>261.55</v>
          </cell>
          <cell r="J270">
            <v>285.35000000000002</v>
          </cell>
          <cell r="K270">
            <v>297.25</v>
          </cell>
          <cell r="L270">
            <v>315.10000000000002</v>
          </cell>
          <cell r="M270">
            <v>332.95</v>
          </cell>
          <cell r="N270">
            <v>350.8</v>
          </cell>
          <cell r="O270">
            <v>362.7</v>
          </cell>
        </row>
        <row r="271">
          <cell r="G271">
            <v>180.68</v>
          </cell>
          <cell r="H271">
            <v>225.85</v>
          </cell>
          <cell r="I271">
            <v>261.55</v>
          </cell>
          <cell r="J271">
            <v>285.35000000000002</v>
          </cell>
          <cell r="K271">
            <v>297.25</v>
          </cell>
          <cell r="L271">
            <v>315.10000000000002</v>
          </cell>
          <cell r="M271">
            <v>332.95</v>
          </cell>
          <cell r="N271">
            <v>350.8</v>
          </cell>
          <cell r="O271">
            <v>362.7</v>
          </cell>
        </row>
        <row r="272">
          <cell r="G272">
            <v>180.68</v>
          </cell>
          <cell r="H272">
            <v>225.85</v>
          </cell>
          <cell r="I272">
            <v>261.55</v>
          </cell>
          <cell r="J272">
            <v>285.35000000000002</v>
          </cell>
          <cell r="K272">
            <v>297.25</v>
          </cell>
          <cell r="L272">
            <v>315.10000000000002</v>
          </cell>
          <cell r="M272">
            <v>332.95</v>
          </cell>
          <cell r="N272">
            <v>350.8</v>
          </cell>
          <cell r="O272">
            <v>362.7</v>
          </cell>
        </row>
        <row r="273">
          <cell r="G273">
            <v>180.68</v>
          </cell>
          <cell r="H273">
            <v>225.85</v>
          </cell>
          <cell r="I273">
            <v>261.55</v>
          </cell>
          <cell r="J273">
            <v>285.35000000000002</v>
          </cell>
          <cell r="K273">
            <v>297.25</v>
          </cell>
          <cell r="L273">
            <v>315.10000000000002</v>
          </cell>
          <cell r="M273">
            <v>332.95</v>
          </cell>
          <cell r="N273">
            <v>350.8</v>
          </cell>
          <cell r="O273">
            <v>362.7</v>
          </cell>
        </row>
        <row r="274">
          <cell r="G274">
            <v>180.68</v>
          </cell>
          <cell r="H274">
            <v>225.85</v>
          </cell>
          <cell r="I274">
            <v>261.55</v>
          </cell>
          <cell r="J274">
            <v>285.35000000000002</v>
          </cell>
          <cell r="K274">
            <v>297.25</v>
          </cell>
          <cell r="L274">
            <v>315.10000000000002</v>
          </cell>
          <cell r="M274">
            <v>332.95</v>
          </cell>
          <cell r="N274">
            <v>350.8</v>
          </cell>
          <cell r="O274">
            <v>362.7</v>
          </cell>
        </row>
        <row r="275">
          <cell r="G275">
            <v>180.68</v>
          </cell>
          <cell r="H275">
            <v>225.85</v>
          </cell>
          <cell r="I275">
            <v>261.55</v>
          </cell>
          <cell r="J275">
            <v>285.35000000000002</v>
          </cell>
          <cell r="K275">
            <v>297.25</v>
          </cell>
          <cell r="L275">
            <v>315.10000000000002</v>
          </cell>
          <cell r="M275">
            <v>332.95</v>
          </cell>
          <cell r="N275">
            <v>350.8</v>
          </cell>
          <cell r="O275">
            <v>362.7</v>
          </cell>
        </row>
        <row r="276">
          <cell r="G276">
            <v>180.68</v>
          </cell>
          <cell r="H276">
            <v>225.85</v>
          </cell>
          <cell r="I276">
            <v>261.55</v>
          </cell>
          <cell r="J276">
            <v>285.35000000000002</v>
          </cell>
          <cell r="K276">
            <v>297.25</v>
          </cell>
          <cell r="L276">
            <v>315.10000000000002</v>
          </cell>
          <cell r="M276">
            <v>332.95</v>
          </cell>
          <cell r="N276">
            <v>350.8</v>
          </cell>
          <cell r="O276">
            <v>362.7</v>
          </cell>
        </row>
        <row r="277">
          <cell r="G277">
            <v>180.68</v>
          </cell>
          <cell r="H277">
            <v>225.85</v>
          </cell>
          <cell r="I277">
            <v>261.55</v>
          </cell>
          <cell r="J277">
            <v>285.35000000000002</v>
          </cell>
          <cell r="K277">
            <v>297.25</v>
          </cell>
          <cell r="L277">
            <v>315.10000000000002</v>
          </cell>
          <cell r="M277">
            <v>332.95</v>
          </cell>
          <cell r="N277">
            <v>350.8</v>
          </cell>
          <cell r="O277">
            <v>362.7</v>
          </cell>
        </row>
        <row r="278">
          <cell r="G278">
            <v>180.68</v>
          </cell>
          <cell r="H278">
            <v>225.85</v>
          </cell>
          <cell r="I278">
            <v>261.55</v>
          </cell>
          <cell r="J278">
            <v>285.35000000000002</v>
          </cell>
          <cell r="K278">
            <v>297.25</v>
          </cell>
          <cell r="L278">
            <v>315.10000000000002</v>
          </cell>
          <cell r="M278">
            <v>332.95</v>
          </cell>
          <cell r="N278">
            <v>350.8</v>
          </cell>
          <cell r="O278">
            <v>362.7</v>
          </cell>
        </row>
        <row r="279">
          <cell r="G279">
            <v>180.68</v>
          </cell>
          <cell r="H279">
            <v>225.85</v>
          </cell>
          <cell r="I279">
            <v>261.55</v>
          </cell>
          <cell r="J279">
            <v>285.35000000000002</v>
          </cell>
          <cell r="K279">
            <v>297.25</v>
          </cell>
          <cell r="L279">
            <v>315.10000000000002</v>
          </cell>
          <cell r="M279">
            <v>332.95</v>
          </cell>
          <cell r="N279">
            <v>350.8</v>
          </cell>
          <cell r="O279">
            <v>362.7</v>
          </cell>
        </row>
        <row r="280">
          <cell r="G280">
            <v>180.68</v>
          </cell>
          <cell r="H280">
            <v>225.85</v>
          </cell>
          <cell r="I280">
            <v>261.55</v>
          </cell>
          <cell r="J280">
            <v>285.35000000000002</v>
          </cell>
          <cell r="K280">
            <v>297.25</v>
          </cell>
          <cell r="L280">
            <v>315.10000000000002</v>
          </cell>
          <cell r="M280">
            <v>332.95</v>
          </cell>
          <cell r="N280">
            <v>350.8</v>
          </cell>
          <cell r="O280">
            <v>362.7</v>
          </cell>
        </row>
        <row r="281">
          <cell r="G281">
            <v>180.68</v>
          </cell>
          <cell r="H281">
            <v>225.85</v>
          </cell>
          <cell r="I281">
            <v>261.55</v>
          </cell>
          <cell r="J281">
            <v>285.35000000000002</v>
          </cell>
          <cell r="K281">
            <v>297.25</v>
          </cell>
          <cell r="L281">
            <v>315.10000000000002</v>
          </cell>
          <cell r="M281">
            <v>332.95</v>
          </cell>
          <cell r="N281">
            <v>350.8</v>
          </cell>
          <cell r="O281">
            <v>362.7</v>
          </cell>
        </row>
        <row r="282">
          <cell r="G282">
            <v>180.68</v>
          </cell>
          <cell r="H282">
            <v>225.85</v>
          </cell>
          <cell r="I282">
            <v>261.55</v>
          </cell>
          <cell r="J282">
            <v>285.35000000000002</v>
          </cell>
          <cell r="K282">
            <v>297.25</v>
          </cell>
          <cell r="L282">
            <v>315.10000000000002</v>
          </cell>
          <cell r="M282">
            <v>332.95</v>
          </cell>
          <cell r="N282">
            <v>350.8</v>
          </cell>
          <cell r="O282">
            <v>362.7</v>
          </cell>
        </row>
        <row r="283">
          <cell r="G283">
            <v>180.68</v>
          </cell>
          <cell r="H283">
            <v>225.85</v>
          </cell>
          <cell r="I283">
            <v>261.55</v>
          </cell>
          <cell r="J283">
            <v>285.35000000000002</v>
          </cell>
          <cell r="K283">
            <v>297.25</v>
          </cell>
          <cell r="L283">
            <v>315.10000000000002</v>
          </cell>
          <cell r="M283">
            <v>332.95</v>
          </cell>
          <cell r="N283">
            <v>350.8</v>
          </cell>
          <cell r="O283">
            <v>362.7</v>
          </cell>
        </row>
        <row r="284">
          <cell r="G284">
            <v>180.68</v>
          </cell>
          <cell r="H284">
            <v>225.85</v>
          </cell>
          <cell r="I284">
            <v>261.55</v>
          </cell>
          <cell r="J284">
            <v>285.35000000000002</v>
          </cell>
          <cell r="K284">
            <v>297.25</v>
          </cell>
          <cell r="L284">
            <v>315.10000000000002</v>
          </cell>
          <cell r="M284">
            <v>332.95</v>
          </cell>
          <cell r="N284">
            <v>350.8</v>
          </cell>
          <cell r="O284">
            <v>362.7</v>
          </cell>
        </row>
        <row r="285">
          <cell r="G285">
            <v>180.68</v>
          </cell>
          <cell r="H285">
            <v>225.85</v>
          </cell>
          <cell r="I285">
            <v>261.55</v>
          </cell>
          <cell r="J285">
            <v>285.35000000000002</v>
          </cell>
          <cell r="K285">
            <v>297.25</v>
          </cell>
          <cell r="L285">
            <v>315.10000000000002</v>
          </cell>
          <cell r="M285">
            <v>332.95</v>
          </cell>
          <cell r="N285">
            <v>350.8</v>
          </cell>
          <cell r="O285">
            <v>362.7</v>
          </cell>
        </row>
        <row r="286">
          <cell r="G286">
            <v>180.68</v>
          </cell>
          <cell r="H286">
            <v>225.85</v>
          </cell>
          <cell r="I286">
            <v>261.55</v>
          </cell>
          <cell r="J286">
            <v>285.35000000000002</v>
          </cell>
          <cell r="K286">
            <v>297.25</v>
          </cell>
          <cell r="L286">
            <v>315.10000000000002</v>
          </cell>
          <cell r="M286">
            <v>332.95</v>
          </cell>
          <cell r="N286">
            <v>350.8</v>
          </cell>
          <cell r="O286">
            <v>362.7</v>
          </cell>
        </row>
        <row r="287">
          <cell r="G287">
            <v>180.68</v>
          </cell>
          <cell r="H287">
            <v>225.85</v>
          </cell>
          <cell r="I287">
            <v>261.55</v>
          </cell>
          <cell r="J287">
            <v>285.35000000000002</v>
          </cell>
          <cell r="K287">
            <v>297.25</v>
          </cell>
          <cell r="L287">
            <v>315.10000000000002</v>
          </cell>
          <cell r="M287">
            <v>332.95</v>
          </cell>
          <cell r="N287">
            <v>350.8</v>
          </cell>
          <cell r="O287">
            <v>362.7</v>
          </cell>
        </row>
        <row r="288">
          <cell r="G288">
            <v>187.76</v>
          </cell>
          <cell r="H288">
            <v>234.69</v>
          </cell>
          <cell r="I288">
            <v>272.94</v>
          </cell>
          <cell r="J288">
            <v>298.44</v>
          </cell>
          <cell r="K288">
            <v>311.19</v>
          </cell>
          <cell r="L288">
            <v>330.32</v>
          </cell>
          <cell r="M288">
            <v>349.44</v>
          </cell>
          <cell r="N288">
            <v>368.57</v>
          </cell>
          <cell r="O288">
            <v>381.32</v>
          </cell>
        </row>
        <row r="289">
          <cell r="G289">
            <v>187.76</v>
          </cell>
          <cell r="H289">
            <v>234.69</v>
          </cell>
          <cell r="I289">
            <v>272.94</v>
          </cell>
          <cell r="J289">
            <v>298.44</v>
          </cell>
          <cell r="K289">
            <v>311.19</v>
          </cell>
          <cell r="L289">
            <v>330.32</v>
          </cell>
          <cell r="M289">
            <v>349.44</v>
          </cell>
          <cell r="N289">
            <v>368.57</v>
          </cell>
          <cell r="O289">
            <v>381.32</v>
          </cell>
        </row>
        <row r="290">
          <cell r="G290">
            <v>187.76</v>
          </cell>
          <cell r="H290">
            <v>234.69</v>
          </cell>
          <cell r="I290">
            <v>272.94</v>
          </cell>
          <cell r="J290">
            <v>298.44</v>
          </cell>
          <cell r="K290">
            <v>311.19</v>
          </cell>
          <cell r="L290">
            <v>330.32</v>
          </cell>
          <cell r="M290">
            <v>349.44</v>
          </cell>
          <cell r="N290">
            <v>368.57</v>
          </cell>
          <cell r="O290">
            <v>381.32</v>
          </cell>
        </row>
        <row r="291">
          <cell r="G291">
            <v>187.76</v>
          </cell>
          <cell r="H291">
            <v>234.69</v>
          </cell>
          <cell r="I291">
            <v>272.94</v>
          </cell>
          <cell r="J291">
            <v>298.44</v>
          </cell>
          <cell r="K291">
            <v>311.19</v>
          </cell>
          <cell r="L291">
            <v>330.32</v>
          </cell>
          <cell r="M291">
            <v>349.44</v>
          </cell>
          <cell r="N291">
            <v>368.57</v>
          </cell>
          <cell r="O291">
            <v>381.32</v>
          </cell>
        </row>
        <row r="292">
          <cell r="G292">
            <v>187.76</v>
          </cell>
          <cell r="H292">
            <v>234.69</v>
          </cell>
          <cell r="I292">
            <v>272.94</v>
          </cell>
          <cell r="J292">
            <v>298.44</v>
          </cell>
          <cell r="K292">
            <v>311.19</v>
          </cell>
          <cell r="L292">
            <v>330.32</v>
          </cell>
          <cell r="M292">
            <v>349.44</v>
          </cell>
          <cell r="N292">
            <v>368.57</v>
          </cell>
          <cell r="O292">
            <v>381.32</v>
          </cell>
        </row>
        <row r="293">
          <cell r="G293">
            <v>187.76</v>
          </cell>
          <cell r="H293">
            <v>234.69</v>
          </cell>
          <cell r="I293">
            <v>272.94</v>
          </cell>
          <cell r="J293">
            <v>298.44</v>
          </cell>
          <cell r="K293">
            <v>311.19</v>
          </cell>
          <cell r="L293">
            <v>330.32</v>
          </cell>
          <cell r="M293">
            <v>349.44</v>
          </cell>
          <cell r="N293">
            <v>368.57</v>
          </cell>
          <cell r="O293">
            <v>381.32</v>
          </cell>
        </row>
        <row r="294">
          <cell r="G294">
            <v>187.76</v>
          </cell>
          <cell r="H294">
            <v>234.69</v>
          </cell>
          <cell r="I294">
            <v>272.94</v>
          </cell>
          <cell r="J294">
            <v>298.44</v>
          </cell>
          <cell r="K294">
            <v>311.19</v>
          </cell>
          <cell r="L294">
            <v>330.32</v>
          </cell>
          <cell r="M294">
            <v>349.44</v>
          </cell>
          <cell r="N294">
            <v>368.57</v>
          </cell>
          <cell r="O294">
            <v>381.32</v>
          </cell>
        </row>
        <row r="295">
          <cell r="G295">
            <v>187.76</v>
          </cell>
          <cell r="H295">
            <v>234.69</v>
          </cell>
          <cell r="I295">
            <v>272.94</v>
          </cell>
          <cell r="J295">
            <v>298.44</v>
          </cell>
          <cell r="K295">
            <v>311.19</v>
          </cell>
          <cell r="L295">
            <v>330.32</v>
          </cell>
          <cell r="M295">
            <v>349.44</v>
          </cell>
          <cell r="N295">
            <v>368.57</v>
          </cell>
          <cell r="O295">
            <v>381.32</v>
          </cell>
        </row>
        <row r="296">
          <cell r="G296">
            <v>187.76</v>
          </cell>
          <cell r="H296">
            <v>234.69</v>
          </cell>
          <cell r="I296">
            <v>272.94</v>
          </cell>
          <cell r="J296">
            <v>298.44</v>
          </cell>
          <cell r="K296">
            <v>311.19</v>
          </cell>
          <cell r="L296">
            <v>330.32</v>
          </cell>
          <cell r="M296">
            <v>349.44</v>
          </cell>
          <cell r="N296">
            <v>368.57</v>
          </cell>
          <cell r="O296">
            <v>381.32</v>
          </cell>
        </row>
        <row r="297">
          <cell r="G297">
            <v>187.76</v>
          </cell>
          <cell r="H297">
            <v>234.69</v>
          </cell>
          <cell r="I297">
            <v>272.94</v>
          </cell>
          <cell r="J297">
            <v>298.44</v>
          </cell>
          <cell r="K297">
            <v>311.19</v>
          </cell>
          <cell r="L297">
            <v>330.32</v>
          </cell>
          <cell r="M297">
            <v>349.44</v>
          </cell>
          <cell r="N297">
            <v>368.57</v>
          </cell>
          <cell r="O297">
            <v>381.32</v>
          </cell>
        </row>
        <row r="298">
          <cell r="G298">
            <v>187.76</v>
          </cell>
          <cell r="H298">
            <v>234.69</v>
          </cell>
          <cell r="I298">
            <v>272.94</v>
          </cell>
          <cell r="J298">
            <v>298.44</v>
          </cell>
          <cell r="K298">
            <v>311.19</v>
          </cell>
          <cell r="L298">
            <v>330.32</v>
          </cell>
          <cell r="M298">
            <v>349.44</v>
          </cell>
          <cell r="N298">
            <v>368.57</v>
          </cell>
          <cell r="O298">
            <v>381.32</v>
          </cell>
        </row>
        <row r="299">
          <cell r="G299">
            <v>187.76</v>
          </cell>
          <cell r="H299">
            <v>234.69</v>
          </cell>
          <cell r="I299">
            <v>272.94</v>
          </cell>
          <cell r="J299">
            <v>298.44</v>
          </cell>
          <cell r="K299">
            <v>311.19</v>
          </cell>
          <cell r="L299">
            <v>330.32</v>
          </cell>
          <cell r="M299">
            <v>349.44</v>
          </cell>
          <cell r="N299">
            <v>368.57</v>
          </cell>
          <cell r="O299">
            <v>381.32</v>
          </cell>
        </row>
        <row r="300">
          <cell r="G300">
            <v>187.76</v>
          </cell>
          <cell r="H300">
            <v>234.69</v>
          </cell>
          <cell r="I300">
            <v>272.94</v>
          </cell>
          <cell r="J300">
            <v>298.44</v>
          </cell>
          <cell r="K300">
            <v>311.19</v>
          </cell>
          <cell r="L300">
            <v>330.32</v>
          </cell>
          <cell r="M300">
            <v>349.44</v>
          </cell>
          <cell r="N300">
            <v>368.57</v>
          </cell>
          <cell r="O300">
            <v>381.32</v>
          </cell>
        </row>
        <row r="301">
          <cell r="G301">
            <v>187.76</v>
          </cell>
          <cell r="H301">
            <v>234.69</v>
          </cell>
          <cell r="I301">
            <v>272.94</v>
          </cell>
          <cell r="J301">
            <v>298.44</v>
          </cell>
          <cell r="K301">
            <v>311.19</v>
          </cell>
          <cell r="L301">
            <v>330.32</v>
          </cell>
          <cell r="M301">
            <v>349.44</v>
          </cell>
          <cell r="N301">
            <v>368.57</v>
          </cell>
          <cell r="O301">
            <v>381.32</v>
          </cell>
        </row>
        <row r="302">
          <cell r="G302">
            <v>187.76</v>
          </cell>
          <cell r="H302">
            <v>234.69</v>
          </cell>
          <cell r="I302">
            <v>272.94</v>
          </cell>
          <cell r="J302">
            <v>298.44</v>
          </cell>
          <cell r="K302">
            <v>311.19</v>
          </cell>
          <cell r="L302">
            <v>330.32</v>
          </cell>
          <cell r="M302">
            <v>349.44</v>
          </cell>
          <cell r="N302">
            <v>368.57</v>
          </cell>
          <cell r="O302">
            <v>381.32</v>
          </cell>
        </row>
        <row r="303">
          <cell r="G303">
            <v>187.76</v>
          </cell>
          <cell r="H303">
            <v>234.69</v>
          </cell>
          <cell r="I303">
            <v>272.94</v>
          </cell>
          <cell r="J303">
            <v>298.44</v>
          </cell>
          <cell r="K303">
            <v>311.19</v>
          </cell>
          <cell r="L303">
            <v>330.32</v>
          </cell>
          <cell r="M303">
            <v>349.44</v>
          </cell>
          <cell r="N303">
            <v>368.57</v>
          </cell>
          <cell r="O303">
            <v>381.32</v>
          </cell>
        </row>
        <row r="304">
          <cell r="G304">
            <v>187.76</v>
          </cell>
          <cell r="H304">
            <v>234.69</v>
          </cell>
          <cell r="I304">
            <v>272.94</v>
          </cell>
          <cell r="J304">
            <v>298.44</v>
          </cell>
          <cell r="K304">
            <v>311.19</v>
          </cell>
          <cell r="L304">
            <v>330.32</v>
          </cell>
          <cell r="M304">
            <v>349.44</v>
          </cell>
          <cell r="N304">
            <v>368.57</v>
          </cell>
          <cell r="O304">
            <v>381.32</v>
          </cell>
        </row>
        <row r="305">
          <cell r="G305">
            <v>187.76</v>
          </cell>
          <cell r="H305">
            <v>234.69</v>
          </cell>
          <cell r="I305">
            <v>272.94</v>
          </cell>
          <cell r="J305">
            <v>298.44</v>
          </cell>
          <cell r="K305">
            <v>311.19</v>
          </cell>
          <cell r="L305">
            <v>330.32</v>
          </cell>
          <cell r="M305">
            <v>349.44</v>
          </cell>
          <cell r="N305">
            <v>368.57</v>
          </cell>
          <cell r="O305">
            <v>381.32</v>
          </cell>
        </row>
        <row r="306">
          <cell r="G306">
            <v>187.76</v>
          </cell>
          <cell r="H306">
            <v>234.69</v>
          </cell>
          <cell r="I306">
            <v>272.94</v>
          </cell>
          <cell r="J306">
            <v>298.44</v>
          </cell>
          <cell r="K306">
            <v>311.19</v>
          </cell>
          <cell r="L306">
            <v>330.32</v>
          </cell>
          <cell r="M306">
            <v>349.44</v>
          </cell>
          <cell r="N306">
            <v>368.57</v>
          </cell>
          <cell r="O306">
            <v>381.32</v>
          </cell>
        </row>
        <row r="307">
          <cell r="G307">
            <v>187.76</v>
          </cell>
          <cell r="H307">
            <v>234.69</v>
          </cell>
          <cell r="I307">
            <v>272.94</v>
          </cell>
          <cell r="J307">
            <v>298.44</v>
          </cell>
          <cell r="K307">
            <v>311.19</v>
          </cell>
          <cell r="L307">
            <v>330.32</v>
          </cell>
          <cell r="M307">
            <v>349.44</v>
          </cell>
          <cell r="N307">
            <v>368.57</v>
          </cell>
          <cell r="O307">
            <v>381.32</v>
          </cell>
        </row>
        <row r="308">
          <cell r="G308">
            <v>205.12</v>
          </cell>
          <cell r="H308">
            <v>256.39999999999998</v>
          </cell>
          <cell r="I308">
            <v>297.2</v>
          </cell>
          <cell r="J308">
            <v>324.39999999999998</v>
          </cell>
          <cell r="K308">
            <v>338</v>
          </cell>
          <cell r="L308">
            <v>358.4</v>
          </cell>
          <cell r="M308">
            <v>378.8</v>
          </cell>
          <cell r="N308">
            <v>399.2</v>
          </cell>
          <cell r="O308">
            <v>412.8</v>
          </cell>
        </row>
        <row r="309">
          <cell r="G309">
            <v>205.12</v>
          </cell>
          <cell r="H309">
            <v>256.39999999999998</v>
          </cell>
          <cell r="I309">
            <v>297.2</v>
          </cell>
          <cell r="J309">
            <v>324.39999999999998</v>
          </cell>
          <cell r="K309">
            <v>338</v>
          </cell>
          <cell r="L309">
            <v>358.4</v>
          </cell>
          <cell r="M309">
            <v>378.8</v>
          </cell>
          <cell r="N309">
            <v>399.2</v>
          </cell>
          <cell r="O309">
            <v>412.8</v>
          </cell>
        </row>
        <row r="310">
          <cell r="G310">
            <v>205.12</v>
          </cell>
          <cell r="H310">
            <v>256.39999999999998</v>
          </cell>
          <cell r="I310">
            <v>297.2</v>
          </cell>
          <cell r="J310">
            <v>324.39999999999998</v>
          </cell>
          <cell r="K310">
            <v>338</v>
          </cell>
          <cell r="L310">
            <v>358.4</v>
          </cell>
          <cell r="M310">
            <v>378.8</v>
          </cell>
          <cell r="N310">
            <v>399.2</v>
          </cell>
          <cell r="O310">
            <v>412.8</v>
          </cell>
        </row>
        <row r="311">
          <cell r="G311">
            <v>205.12</v>
          </cell>
          <cell r="H311">
            <v>256.39999999999998</v>
          </cell>
          <cell r="I311">
            <v>297.2</v>
          </cell>
          <cell r="J311">
            <v>324.39999999999998</v>
          </cell>
          <cell r="K311">
            <v>338</v>
          </cell>
          <cell r="L311">
            <v>358.4</v>
          </cell>
          <cell r="M311">
            <v>378.8</v>
          </cell>
          <cell r="N311">
            <v>399.2</v>
          </cell>
          <cell r="O311">
            <v>412.8</v>
          </cell>
        </row>
        <row r="312">
          <cell r="G312">
            <v>205.12</v>
          </cell>
          <cell r="H312">
            <v>256.39999999999998</v>
          </cell>
          <cell r="I312">
            <v>297.2</v>
          </cell>
          <cell r="J312">
            <v>324.39999999999998</v>
          </cell>
          <cell r="K312">
            <v>338</v>
          </cell>
          <cell r="L312">
            <v>358.4</v>
          </cell>
          <cell r="M312">
            <v>378.8</v>
          </cell>
          <cell r="N312">
            <v>399.2</v>
          </cell>
          <cell r="O312">
            <v>412.8</v>
          </cell>
        </row>
        <row r="313">
          <cell r="G313">
            <v>205.12</v>
          </cell>
          <cell r="H313">
            <v>256.39999999999998</v>
          </cell>
          <cell r="I313">
            <v>297.2</v>
          </cell>
          <cell r="J313">
            <v>324.39999999999998</v>
          </cell>
          <cell r="K313">
            <v>338</v>
          </cell>
          <cell r="L313">
            <v>358.4</v>
          </cell>
          <cell r="M313">
            <v>378.8</v>
          </cell>
          <cell r="N313">
            <v>399.2</v>
          </cell>
          <cell r="O313">
            <v>412.8</v>
          </cell>
        </row>
        <row r="314">
          <cell r="G314">
            <v>205.12</v>
          </cell>
          <cell r="H314">
            <v>256.39999999999998</v>
          </cell>
          <cell r="I314">
            <v>297.2</v>
          </cell>
          <cell r="J314">
            <v>324.39999999999998</v>
          </cell>
          <cell r="K314">
            <v>338</v>
          </cell>
          <cell r="L314">
            <v>358.4</v>
          </cell>
          <cell r="M314">
            <v>378.8</v>
          </cell>
          <cell r="N314">
            <v>399.2</v>
          </cell>
          <cell r="O314">
            <v>412.8</v>
          </cell>
        </row>
        <row r="315">
          <cell r="G315">
            <v>205.12</v>
          </cell>
          <cell r="H315">
            <v>256.39999999999998</v>
          </cell>
          <cell r="I315">
            <v>297.2</v>
          </cell>
          <cell r="J315">
            <v>324.39999999999998</v>
          </cell>
          <cell r="K315">
            <v>338</v>
          </cell>
          <cell r="L315">
            <v>358.4</v>
          </cell>
          <cell r="M315">
            <v>378.8</v>
          </cell>
          <cell r="N315">
            <v>399.2</v>
          </cell>
          <cell r="O315">
            <v>412.8</v>
          </cell>
        </row>
        <row r="316">
          <cell r="G316">
            <v>205.12</v>
          </cell>
          <cell r="H316">
            <v>256.39999999999998</v>
          </cell>
          <cell r="I316">
            <v>297.2</v>
          </cell>
          <cell r="J316">
            <v>324.39999999999998</v>
          </cell>
          <cell r="K316">
            <v>338</v>
          </cell>
          <cell r="L316">
            <v>358.4</v>
          </cell>
          <cell r="M316">
            <v>378.8</v>
          </cell>
          <cell r="N316">
            <v>399.2</v>
          </cell>
          <cell r="O316">
            <v>412.8</v>
          </cell>
        </row>
        <row r="317">
          <cell r="G317">
            <v>205.12</v>
          </cell>
          <cell r="H317">
            <v>256.39999999999998</v>
          </cell>
          <cell r="I317">
            <v>297.2</v>
          </cell>
          <cell r="J317">
            <v>324.39999999999998</v>
          </cell>
          <cell r="K317">
            <v>338</v>
          </cell>
          <cell r="L317">
            <v>358.4</v>
          </cell>
          <cell r="M317">
            <v>378.8</v>
          </cell>
          <cell r="N317">
            <v>399.2</v>
          </cell>
          <cell r="O317">
            <v>412.8</v>
          </cell>
        </row>
        <row r="318">
          <cell r="G318">
            <v>205.12</v>
          </cell>
          <cell r="H318">
            <v>256.39999999999998</v>
          </cell>
          <cell r="I318">
            <v>297.2</v>
          </cell>
          <cell r="J318">
            <v>324.39999999999998</v>
          </cell>
          <cell r="K318">
            <v>338</v>
          </cell>
          <cell r="L318">
            <v>358.4</v>
          </cell>
          <cell r="M318">
            <v>378.8</v>
          </cell>
          <cell r="N318">
            <v>399.2</v>
          </cell>
          <cell r="O318">
            <v>412.8</v>
          </cell>
        </row>
        <row r="319">
          <cell r="G319">
            <v>205.12</v>
          </cell>
          <cell r="H319">
            <v>256.39999999999998</v>
          </cell>
          <cell r="I319">
            <v>297.2</v>
          </cell>
          <cell r="J319">
            <v>324.39999999999998</v>
          </cell>
          <cell r="K319">
            <v>338</v>
          </cell>
          <cell r="L319">
            <v>358.4</v>
          </cell>
          <cell r="M319">
            <v>378.8</v>
          </cell>
          <cell r="N319">
            <v>399.2</v>
          </cell>
          <cell r="O319">
            <v>412.8</v>
          </cell>
        </row>
        <row r="320">
          <cell r="G320">
            <v>205.12</v>
          </cell>
          <cell r="H320">
            <v>256.39999999999998</v>
          </cell>
          <cell r="I320">
            <v>297.2</v>
          </cell>
          <cell r="J320">
            <v>324.39999999999998</v>
          </cell>
          <cell r="K320">
            <v>338</v>
          </cell>
          <cell r="L320">
            <v>358.4</v>
          </cell>
          <cell r="M320">
            <v>378.8</v>
          </cell>
          <cell r="N320">
            <v>399.2</v>
          </cell>
          <cell r="O320">
            <v>412.8</v>
          </cell>
        </row>
        <row r="321">
          <cell r="G321">
            <v>205.12</v>
          </cell>
          <cell r="H321">
            <v>256.39999999999998</v>
          </cell>
          <cell r="I321">
            <v>297.2</v>
          </cell>
          <cell r="J321">
            <v>324.39999999999998</v>
          </cell>
          <cell r="K321">
            <v>338</v>
          </cell>
          <cell r="L321">
            <v>358.4</v>
          </cell>
          <cell r="M321">
            <v>378.8</v>
          </cell>
          <cell r="N321">
            <v>399.2</v>
          </cell>
          <cell r="O321">
            <v>412.8</v>
          </cell>
        </row>
        <row r="322">
          <cell r="G322">
            <v>205.12</v>
          </cell>
          <cell r="H322">
            <v>256.39999999999998</v>
          </cell>
          <cell r="I322">
            <v>297.2</v>
          </cell>
          <cell r="J322">
            <v>324.39999999999998</v>
          </cell>
          <cell r="K322">
            <v>338</v>
          </cell>
          <cell r="L322">
            <v>358.4</v>
          </cell>
          <cell r="M322">
            <v>378.8</v>
          </cell>
          <cell r="N322">
            <v>399.2</v>
          </cell>
          <cell r="O322">
            <v>412.8</v>
          </cell>
        </row>
        <row r="323">
          <cell r="G323">
            <v>205.12</v>
          </cell>
          <cell r="H323">
            <v>256.39999999999998</v>
          </cell>
          <cell r="I323">
            <v>297.2</v>
          </cell>
          <cell r="J323">
            <v>324.39999999999998</v>
          </cell>
          <cell r="K323">
            <v>338</v>
          </cell>
          <cell r="L323">
            <v>358.4</v>
          </cell>
          <cell r="M323">
            <v>378.8</v>
          </cell>
          <cell r="N323">
            <v>399.2</v>
          </cell>
          <cell r="O323">
            <v>412.8</v>
          </cell>
        </row>
        <row r="324">
          <cell r="G324">
            <v>205.12</v>
          </cell>
          <cell r="H324">
            <v>256.39999999999998</v>
          </cell>
          <cell r="I324">
            <v>297.2</v>
          </cell>
          <cell r="J324">
            <v>324.39999999999998</v>
          </cell>
          <cell r="K324">
            <v>338</v>
          </cell>
          <cell r="L324">
            <v>358.4</v>
          </cell>
          <cell r="M324">
            <v>378.8</v>
          </cell>
          <cell r="N324">
            <v>399.2</v>
          </cell>
          <cell r="O324">
            <v>412.8</v>
          </cell>
        </row>
        <row r="325">
          <cell r="G325">
            <v>205.12</v>
          </cell>
          <cell r="H325">
            <v>256.39999999999998</v>
          </cell>
          <cell r="I325">
            <v>297.2</v>
          </cell>
          <cell r="J325">
            <v>324.39999999999998</v>
          </cell>
          <cell r="K325">
            <v>338</v>
          </cell>
          <cell r="L325">
            <v>358.4</v>
          </cell>
          <cell r="M325">
            <v>378.8</v>
          </cell>
          <cell r="N325">
            <v>399.2</v>
          </cell>
          <cell r="O325">
            <v>412.8</v>
          </cell>
        </row>
        <row r="326">
          <cell r="G326">
            <v>205.12</v>
          </cell>
          <cell r="H326">
            <v>256.39999999999998</v>
          </cell>
          <cell r="I326">
            <v>297.2</v>
          </cell>
          <cell r="J326">
            <v>324.39999999999998</v>
          </cell>
          <cell r="K326">
            <v>338</v>
          </cell>
          <cell r="L326">
            <v>358.4</v>
          </cell>
          <cell r="M326">
            <v>378.8</v>
          </cell>
          <cell r="N326">
            <v>399.2</v>
          </cell>
          <cell r="O326">
            <v>412.8</v>
          </cell>
        </row>
        <row r="327">
          <cell r="G327">
            <v>205.12</v>
          </cell>
          <cell r="H327">
            <v>256.39999999999998</v>
          </cell>
          <cell r="I327">
            <v>297.2</v>
          </cell>
          <cell r="J327">
            <v>324.39999999999998</v>
          </cell>
          <cell r="K327">
            <v>338</v>
          </cell>
          <cell r="L327">
            <v>358.4</v>
          </cell>
          <cell r="M327">
            <v>378.8</v>
          </cell>
          <cell r="N327">
            <v>399.2</v>
          </cell>
          <cell r="O327">
            <v>412.8</v>
          </cell>
        </row>
        <row r="328">
          <cell r="G328">
            <v>212.19</v>
          </cell>
          <cell r="H328">
            <v>265.24</v>
          </cell>
          <cell r="I328">
            <v>308.58999999999997</v>
          </cell>
          <cell r="J328">
            <v>337.49</v>
          </cell>
          <cell r="K328">
            <v>351.94</v>
          </cell>
          <cell r="L328">
            <v>373.62</v>
          </cell>
          <cell r="M328">
            <v>395.29</v>
          </cell>
          <cell r="N328">
            <v>416.97</v>
          </cell>
          <cell r="O328">
            <v>431.42</v>
          </cell>
        </row>
        <row r="329">
          <cell r="G329">
            <v>212.19</v>
          </cell>
          <cell r="H329">
            <v>265.24</v>
          </cell>
          <cell r="I329">
            <v>308.58999999999997</v>
          </cell>
          <cell r="J329">
            <v>337.49</v>
          </cell>
          <cell r="K329">
            <v>351.94</v>
          </cell>
          <cell r="L329">
            <v>373.62</v>
          </cell>
          <cell r="M329">
            <v>395.29</v>
          </cell>
          <cell r="N329">
            <v>416.97</v>
          </cell>
          <cell r="O329">
            <v>431.42</v>
          </cell>
        </row>
        <row r="330">
          <cell r="G330">
            <v>212.19</v>
          </cell>
          <cell r="H330">
            <v>265.24</v>
          </cell>
          <cell r="I330">
            <v>308.58999999999997</v>
          </cell>
          <cell r="J330">
            <v>337.49</v>
          </cell>
          <cell r="K330">
            <v>351.94</v>
          </cell>
          <cell r="L330">
            <v>373.62</v>
          </cell>
          <cell r="M330">
            <v>395.29</v>
          </cell>
          <cell r="N330">
            <v>416.97</v>
          </cell>
          <cell r="O330">
            <v>431.42</v>
          </cell>
        </row>
        <row r="331">
          <cell r="G331">
            <v>212.19</v>
          </cell>
          <cell r="H331">
            <v>265.24</v>
          </cell>
          <cell r="I331">
            <v>308.58999999999997</v>
          </cell>
          <cell r="J331">
            <v>337.49</v>
          </cell>
          <cell r="K331">
            <v>351.94</v>
          </cell>
          <cell r="L331">
            <v>373.62</v>
          </cell>
          <cell r="M331">
            <v>395.29</v>
          </cell>
          <cell r="N331">
            <v>416.97</v>
          </cell>
          <cell r="O331">
            <v>431.42</v>
          </cell>
        </row>
        <row r="332">
          <cell r="G332">
            <v>212.19</v>
          </cell>
          <cell r="H332">
            <v>265.24</v>
          </cell>
          <cell r="I332">
            <v>308.58999999999997</v>
          </cell>
          <cell r="J332">
            <v>337.49</v>
          </cell>
          <cell r="K332">
            <v>351.94</v>
          </cell>
          <cell r="L332">
            <v>373.62</v>
          </cell>
          <cell r="M332">
            <v>395.29</v>
          </cell>
          <cell r="N332">
            <v>416.97</v>
          </cell>
          <cell r="O332">
            <v>431.42</v>
          </cell>
        </row>
        <row r="333">
          <cell r="G333">
            <v>212.19</v>
          </cell>
          <cell r="H333">
            <v>265.24</v>
          </cell>
          <cell r="I333">
            <v>308.58999999999997</v>
          </cell>
          <cell r="J333">
            <v>337.49</v>
          </cell>
          <cell r="K333">
            <v>351.94</v>
          </cell>
          <cell r="L333">
            <v>373.62</v>
          </cell>
          <cell r="M333">
            <v>395.29</v>
          </cell>
          <cell r="N333">
            <v>416.97</v>
          </cell>
          <cell r="O333">
            <v>431.42</v>
          </cell>
        </row>
        <row r="334">
          <cell r="G334">
            <v>212.19</v>
          </cell>
          <cell r="H334">
            <v>265.24</v>
          </cell>
          <cell r="I334">
            <v>308.58999999999997</v>
          </cell>
          <cell r="J334">
            <v>337.49</v>
          </cell>
          <cell r="K334">
            <v>351.94</v>
          </cell>
          <cell r="L334">
            <v>373.62</v>
          </cell>
          <cell r="M334">
            <v>395.29</v>
          </cell>
          <cell r="N334">
            <v>416.97</v>
          </cell>
          <cell r="O334">
            <v>431.42</v>
          </cell>
        </row>
        <row r="335">
          <cell r="G335">
            <v>212.19</v>
          </cell>
          <cell r="H335">
            <v>265.24</v>
          </cell>
          <cell r="I335">
            <v>308.58999999999997</v>
          </cell>
          <cell r="J335">
            <v>337.49</v>
          </cell>
          <cell r="K335">
            <v>351.94</v>
          </cell>
          <cell r="L335">
            <v>373.62</v>
          </cell>
          <cell r="M335">
            <v>395.29</v>
          </cell>
          <cell r="N335">
            <v>416.97</v>
          </cell>
          <cell r="O335">
            <v>431.42</v>
          </cell>
        </row>
        <row r="336">
          <cell r="G336">
            <v>212.19</v>
          </cell>
          <cell r="H336">
            <v>265.24</v>
          </cell>
          <cell r="I336">
            <v>308.58999999999997</v>
          </cell>
          <cell r="J336">
            <v>337.49</v>
          </cell>
          <cell r="K336">
            <v>351.94</v>
          </cell>
          <cell r="L336">
            <v>373.62</v>
          </cell>
          <cell r="M336">
            <v>395.29</v>
          </cell>
          <cell r="N336">
            <v>416.97</v>
          </cell>
          <cell r="O336">
            <v>431.42</v>
          </cell>
        </row>
        <row r="337">
          <cell r="G337">
            <v>212.19</v>
          </cell>
          <cell r="H337">
            <v>265.24</v>
          </cell>
          <cell r="I337">
            <v>308.58999999999997</v>
          </cell>
          <cell r="J337">
            <v>337.49</v>
          </cell>
          <cell r="K337">
            <v>351.94</v>
          </cell>
          <cell r="L337">
            <v>373.62</v>
          </cell>
          <cell r="M337">
            <v>395.29</v>
          </cell>
          <cell r="N337">
            <v>416.97</v>
          </cell>
          <cell r="O337">
            <v>431.42</v>
          </cell>
        </row>
        <row r="338">
          <cell r="G338">
            <v>212.19</v>
          </cell>
          <cell r="H338">
            <v>265.24</v>
          </cell>
          <cell r="I338">
            <v>308.58999999999997</v>
          </cell>
          <cell r="J338">
            <v>337.49</v>
          </cell>
          <cell r="K338">
            <v>351.94</v>
          </cell>
          <cell r="L338">
            <v>373.62</v>
          </cell>
          <cell r="M338">
            <v>395.29</v>
          </cell>
          <cell r="N338">
            <v>416.97</v>
          </cell>
          <cell r="O338">
            <v>431.42</v>
          </cell>
        </row>
        <row r="339">
          <cell r="G339">
            <v>212.19</v>
          </cell>
          <cell r="H339">
            <v>265.24</v>
          </cell>
          <cell r="I339">
            <v>308.58999999999997</v>
          </cell>
          <cell r="J339">
            <v>337.49</v>
          </cell>
          <cell r="K339">
            <v>351.94</v>
          </cell>
          <cell r="L339">
            <v>373.62</v>
          </cell>
          <cell r="M339">
            <v>395.29</v>
          </cell>
          <cell r="N339">
            <v>416.97</v>
          </cell>
          <cell r="O339">
            <v>431.42</v>
          </cell>
        </row>
        <row r="340">
          <cell r="G340">
            <v>212.19</v>
          </cell>
          <cell r="H340">
            <v>265.24</v>
          </cell>
          <cell r="I340">
            <v>308.58999999999997</v>
          </cell>
          <cell r="J340">
            <v>337.49</v>
          </cell>
          <cell r="K340">
            <v>351.94</v>
          </cell>
          <cell r="L340">
            <v>373.62</v>
          </cell>
          <cell r="M340">
            <v>395.29</v>
          </cell>
          <cell r="N340">
            <v>416.97</v>
          </cell>
          <cell r="O340">
            <v>431.42</v>
          </cell>
        </row>
        <row r="341">
          <cell r="G341">
            <v>212.19</v>
          </cell>
          <cell r="H341">
            <v>265.24</v>
          </cell>
          <cell r="I341">
            <v>308.58999999999997</v>
          </cell>
          <cell r="J341">
            <v>337.49</v>
          </cell>
          <cell r="K341">
            <v>351.94</v>
          </cell>
          <cell r="L341">
            <v>373.62</v>
          </cell>
          <cell r="M341">
            <v>395.29</v>
          </cell>
          <cell r="N341">
            <v>416.97</v>
          </cell>
          <cell r="O341">
            <v>431.42</v>
          </cell>
        </row>
        <row r="342">
          <cell r="G342">
            <v>212.19</v>
          </cell>
          <cell r="H342">
            <v>265.24</v>
          </cell>
          <cell r="I342">
            <v>308.58999999999997</v>
          </cell>
          <cell r="J342">
            <v>337.49</v>
          </cell>
          <cell r="K342">
            <v>351.94</v>
          </cell>
          <cell r="L342">
            <v>373.62</v>
          </cell>
          <cell r="M342">
            <v>395.29</v>
          </cell>
          <cell r="N342">
            <v>416.97</v>
          </cell>
          <cell r="O342">
            <v>431.42</v>
          </cell>
        </row>
        <row r="343">
          <cell r="G343">
            <v>212.19</v>
          </cell>
          <cell r="H343">
            <v>265.24</v>
          </cell>
          <cell r="I343">
            <v>308.58999999999997</v>
          </cell>
          <cell r="J343">
            <v>337.49</v>
          </cell>
          <cell r="K343">
            <v>351.94</v>
          </cell>
          <cell r="L343">
            <v>373.62</v>
          </cell>
          <cell r="M343">
            <v>395.29</v>
          </cell>
          <cell r="N343">
            <v>416.97</v>
          </cell>
          <cell r="O343">
            <v>431.42</v>
          </cell>
        </row>
        <row r="344">
          <cell r="G344">
            <v>212.19</v>
          </cell>
          <cell r="H344">
            <v>265.24</v>
          </cell>
          <cell r="I344">
            <v>308.58999999999997</v>
          </cell>
          <cell r="J344">
            <v>337.49</v>
          </cell>
          <cell r="K344">
            <v>351.94</v>
          </cell>
          <cell r="L344">
            <v>373.62</v>
          </cell>
          <cell r="M344">
            <v>395.29</v>
          </cell>
          <cell r="N344">
            <v>416.97</v>
          </cell>
          <cell r="O344">
            <v>431.42</v>
          </cell>
        </row>
        <row r="345">
          <cell r="G345">
            <v>212.19</v>
          </cell>
          <cell r="H345">
            <v>265.24</v>
          </cell>
          <cell r="I345">
            <v>308.58999999999997</v>
          </cell>
          <cell r="J345">
            <v>337.49</v>
          </cell>
          <cell r="K345">
            <v>351.94</v>
          </cell>
          <cell r="L345">
            <v>373.62</v>
          </cell>
          <cell r="M345">
            <v>395.29</v>
          </cell>
          <cell r="N345">
            <v>416.97</v>
          </cell>
          <cell r="O345">
            <v>431.42</v>
          </cell>
        </row>
        <row r="346">
          <cell r="G346">
            <v>212.19</v>
          </cell>
          <cell r="H346">
            <v>265.24</v>
          </cell>
          <cell r="I346">
            <v>308.58999999999997</v>
          </cell>
          <cell r="J346">
            <v>337.49</v>
          </cell>
          <cell r="K346">
            <v>351.94</v>
          </cell>
          <cell r="L346">
            <v>373.62</v>
          </cell>
          <cell r="M346">
            <v>395.29</v>
          </cell>
          <cell r="N346">
            <v>416.97</v>
          </cell>
          <cell r="O346">
            <v>431.42</v>
          </cell>
        </row>
        <row r="347">
          <cell r="G347">
            <v>212.19</v>
          </cell>
          <cell r="H347">
            <v>265.24</v>
          </cell>
          <cell r="I347">
            <v>308.58999999999997</v>
          </cell>
          <cell r="J347">
            <v>337.49</v>
          </cell>
          <cell r="K347">
            <v>351.94</v>
          </cell>
          <cell r="L347">
            <v>373.62</v>
          </cell>
          <cell r="M347">
            <v>395.29</v>
          </cell>
          <cell r="N347">
            <v>416.97</v>
          </cell>
          <cell r="O347">
            <v>431.42</v>
          </cell>
        </row>
        <row r="348">
          <cell r="G348">
            <v>219.27</v>
          </cell>
          <cell r="H348">
            <v>274.08</v>
          </cell>
          <cell r="I348">
            <v>319.98</v>
          </cell>
          <cell r="J348">
            <v>350.58</v>
          </cell>
          <cell r="K348">
            <v>365.88</v>
          </cell>
          <cell r="L348">
            <v>388.83</v>
          </cell>
          <cell r="M348">
            <v>411.78</v>
          </cell>
          <cell r="N348">
            <v>434.73</v>
          </cell>
          <cell r="O348">
            <v>450.03</v>
          </cell>
        </row>
        <row r="349">
          <cell r="G349">
            <v>219.27</v>
          </cell>
          <cell r="H349">
            <v>274.08</v>
          </cell>
          <cell r="I349">
            <v>319.98</v>
          </cell>
          <cell r="J349">
            <v>350.58</v>
          </cell>
          <cell r="K349">
            <v>365.88</v>
          </cell>
          <cell r="L349">
            <v>388.83</v>
          </cell>
          <cell r="M349">
            <v>411.78</v>
          </cell>
          <cell r="N349">
            <v>434.73</v>
          </cell>
          <cell r="O349">
            <v>450.03</v>
          </cell>
        </row>
        <row r="350">
          <cell r="G350">
            <v>219.27</v>
          </cell>
          <cell r="H350">
            <v>274.08</v>
          </cell>
          <cell r="I350">
            <v>319.98</v>
          </cell>
          <cell r="J350">
            <v>350.58</v>
          </cell>
          <cell r="K350">
            <v>365.88</v>
          </cell>
          <cell r="L350">
            <v>388.83</v>
          </cell>
          <cell r="M350">
            <v>411.78</v>
          </cell>
          <cell r="N350">
            <v>434.73</v>
          </cell>
          <cell r="O350">
            <v>450.03</v>
          </cell>
        </row>
        <row r="351">
          <cell r="G351">
            <v>219.27</v>
          </cell>
          <cell r="H351">
            <v>274.08</v>
          </cell>
          <cell r="I351">
            <v>319.98</v>
          </cell>
          <cell r="J351">
            <v>350.58</v>
          </cell>
          <cell r="K351">
            <v>365.88</v>
          </cell>
          <cell r="L351">
            <v>388.83</v>
          </cell>
          <cell r="M351">
            <v>411.78</v>
          </cell>
          <cell r="N351">
            <v>434.73</v>
          </cell>
          <cell r="O351">
            <v>450.03</v>
          </cell>
        </row>
        <row r="352">
          <cell r="G352">
            <v>219.27</v>
          </cell>
          <cell r="H352">
            <v>274.08</v>
          </cell>
          <cell r="I352">
            <v>319.98</v>
          </cell>
          <cell r="J352">
            <v>350.58</v>
          </cell>
          <cell r="K352">
            <v>365.88</v>
          </cell>
          <cell r="L352">
            <v>388.83</v>
          </cell>
          <cell r="M352">
            <v>411.78</v>
          </cell>
          <cell r="N352">
            <v>434.73</v>
          </cell>
          <cell r="O352">
            <v>450.03</v>
          </cell>
        </row>
        <row r="353">
          <cell r="G353">
            <v>219.27</v>
          </cell>
          <cell r="H353">
            <v>274.08</v>
          </cell>
          <cell r="I353">
            <v>319.98</v>
          </cell>
          <cell r="J353">
            <v>350.58</v>
          </cell>
          <cell r="K353">
            <v>365.88</v>
          </cell>
          <cell r="L353">
            <v>388.83</v>
          </cell>
          <cell r="M353">
            <v>411.78</v>
          </cell>
          <cell r="N353">
            <v>434.73</v>
          </cell>
          <cell r="O353">
            <v>450.03</v>
          </cell>
        </row>
        <row r="354">
          <cell r="G354">
            <v>219.27</v>
          </cell>
          <cell r="H354">
            <v>274.08</v>
          </cell>
          <cell r="I354">
            <v>319.98</v>
          </cell>
          <cell r="J354">
            <v>350.58</v>
          </cell>
          <cell r="K354">
            <v>365.88</v>
          </cell>
          <cell r="L354">
            <v>388.83</v>
          </cell>
          <cell r="M354">
            <v>411.78</v>
          </cell>
          <cell r="N354">
            <v>434.73</v>
          </cell>
          <cell r="O354">
            <v>450.03</v>
          </cell>
        </row>
        <row r="355">
          <cell r="G355">
            <v>219.27</v>
          </cell>
          <cell r="H355">
            <v>274.08</v>
          </cell>
          <cell r="I355">
            <v>319.98</v>
          </cell>
          <cell r="J355">
            <v>350.58</v>
          </cell>
          <cell r="K355">
            <v>365.88</v>
          </cell>
          <cell r="L355">
            <v>388.83</v>
          </cell>
          <cell r="M355">
            <v>411.78</v>
          </cell>
          <cell r="N355">
            <v>434.73</v>
          </cell>
          <cell r="O355">
            <v>450.03</v>
          </cell>
        </row>
        <row r="356">
          <cell r="G356">
            <v>219.27</v>
          </cell>
          <cell r="H356">
            <v>274.08</v>
          </cell>
          <cell r="I356">
            <v>319.98</v>
          </cell>
          <cell r="J356">
            <v>350.58</v>
          </cell>
          <cell r="K356">
            <v>365.88</v>
          </cell>
          <cell r="L356">
            <v>388.83</v>
          </cell>
          <cell r="M356">
            <v>411.78</v>
          </cell>
          <cell r="N356">
            <v>434.73</v>
          </cell>
          <cell r="O356">
            <v>450.03</v>
          </cell>
        </row>
        <row r="357">
          <cell r="G357">
            <v>219.27</v>
          </cell>
          <cell r="H357">
            <v>274.08</v>
          </cell>
          <cell r="I357">
            <v>319.98</v>
          </cell>
          <cell r="J357">
            <v>350.58</v>
          </cell>
          <cell r="K357">
            <v>365.88</v>
          </cell>
          <cell r="L357">
            <v>388.83</v>
          </cell>
          <cell r="M357">
            <v>411.78</v>
          </cell>
          <cell r="N357">
            <v>434.73</v>
          </cell>
          <cell r="O357">
            <v>450.03</v>
          </cell>
        </row>
        <row r="358">
          <cell r="G358">
            <v>219.27</v>
          </cell>
          <cell r="H358">
            <v>274.08</v>
          </cell>
          <cell r="I358">
            <v>319.98</v>
          </cell>
          <cell r="J358">
            <v>350.58</v>
          </cell>
          <cell r="K358">
            <v>365.88</v>
          </cell>
          <cell r="L358">
            <v>388.83</v>
          </cell>
          <cell r="M358">
            <v>411.78</v>
          </cell>
          <cell r="N358">
            <v>434.73</v>
          </cell>
          <cell r="O358">
            <v>450.03</v>
          </cell>
        </row>
        <row r="359">
          <cell r="G359">
            <v>219.27</v>
          </cell>
          <cell r="H359">
            <v>274.08</v>
          </cell>
          <cell r="I359">
            <v>319.98</v>
          </cell>
          <cell r="J359">
            <v>350.58</v>
          </cell>
          <cell r="K359">
            <v>365.88</v>
          </cell>
          <cell r="L359">
            <v>388.83</v>
          </cell>
          <cell r="M359">
            <v>411.78</v>
          </cell>
          <cell r="N359">
            <v>434.73</v>
          </cell>
          <cell r="O359">
            <v>450.03</v>
          </cell>
        </row>
        <row r="360">
          <cell r="G360">
            <v>219.27</v>
          </cell>
          <cell r="H360">
            <v>274.08</v>
          </cell>
          <cell r="I360">
            <v>319.98</v>
          </cell>
          <cell r="J360">
            <v>350.58</v>
          </cell>
          <cell r="K360">
            <v>365.88</v>
          </cell>
          <cell r="L360">
            <v>388.83</v>
          </cell>
          <cell r="M360">
            <v>411.78</v>
          </cell>
          <cell r="N360">
            <v>434.73</v>
          </cell>
          <cell r="O360">
            <v>450.03</v>
          </cell>
        </row>
        <row r="361">
          <cell r="G361">
            <v>219.27</v>
          </cell>
          <cell r="H361">
            <v>274.08</v>
          </cell>
          <cell r="I361">
            <v>319.98</v>
          </cell>
          <cell r="J361">
            <v>350.58</v>
          </cell>
          <cell r="K361">
            <v>365.88</v>
          </cell>
          <cell r="L361">
            <v>388.83</v>
          </cell>
          <cell r="M361">
            <v>411.78</v>
          </cell>
          <cell r="N361">
            <v>434.73</v>
          </cell>
          <cell r="O361">
            <v>450.03</v>
          </cell>
        </row>
        <row r="362">
          <cell r="G362">
            <v>219.27</v>
          </cell>
          <cell r="H362">
            <v>274.08</v>
          </cell>
          <cell r="I362">
            <v>319.98</v>
          </cell>
          <cell r="J362">
            <v>350.58</v>
          </cell>
          <cell r="K362">
            <v>365.88</v>
          </cell>
          <cell r="L362">
            <v>388.83</v>
          </cell>
          <cell r="M362">
            <v>411.78</v>
          </cell>
          <cell r="N362">
            <v>434.73</v>
          </cell>
          <cell r="O362">
            <v>450.03</v>
          </cell>
        </row>
        <row r="363">
          <cell r="G363">
            <v>219.27</v>
          </cell>
          <cell r="H363">
            <v>274.08</v>
          </cell>
          <cell r="I363">
            <v>319.98</v>
          </cell>
          <cell r="J363">
            <v>350.58</v>
          </cell>
          <cell r="K363">
            <v>365.88</v>
          </cell>
          <cell r="L363">
            <v>388.83</v>
          </cell>
          <cell r="M363">
            <v>411.78</v>
          </cell>
          <cell r="N363">
            <v>434.73</v>
          </cell>
          <cell r="O363">
            <v>450.03</v>
          </cell>
        </row>
        <row r="364">
          <cell r="G364">
            <v>219.27</v>
          </cell>
          <cell r="H364">
            <v>274.08</v>
          </cell>
          <cell r="I364">
            <v>319.98</v>
          </cell>
          <cell r="J364">
            <v>350.58</v>
          </cell>
          <cell r="K364">
            <v>365.88</v>
          </cell>
          <cell r="L364">
            <v>388.83</v>
          </cell>
          <cell r="M364">
            <v>411.78</v>
          </cell>
          <cell r="N364">
            <v>434.73</v>
          </cell>
          <cell r="O364">
            <v>450.03</v>
          </cell>
        </row>
        <row r="365">
          <cell r="G365">
            <v>219.27</v>
          </cell>
          <cell r="H365">
            <v>274.08</v>
          </cell>
          <cell r="I365">
            <v>319.98</v>
          </cell>
          <cell r="J365">
            <v>350.58</v>
          </cell>
          <cell r="K365">
            <v>365.88</v>
          </cell>
          <cell r="L365">
            <v>388.83</v>
          </cell>
          <cell r="M365">
            <v>411.78</v>
          </cell>
          <cell r="N365">
            <v>434.73</v>
          </cell>
          <cell r="O365">
            <v>450.03</v>
          </cell>
        </row>
        <row r="366">
          <cell r="G366">
            <v>219.27</v>
          </cell>
          <cell r="H366">
            <v>274.08</v>
          </cell>
          <cell r="I366">
            <v>319.98</v>
          </cell>
          <cell r="J366">
            <v>350.58</v>
          </cell>
          <cell r="K366">
            <v>365.88</v>
          </cell>
          <cell r="L366">
            <v>388.83</v>
          </cell>
          <cell r="M366">
            <v>411.78</v>
          </cell>
          <cell r="N366">
            <v>434.73</v>
          </cell>
          <cell r="O366">
            <v>450.03</v>
          </cell>
        </row>
        <row r="367">
          <cell r="G367">
            <v>219.27</v>
          </cell>
          <cell r="H367">
            <v>274.08</v>
          </cell>
          <cell r="I367">
            <v>319.98</v>
          </cell>
          <cell r="J367">
            <v>350.58</v>
          </cell>
          <cell r="K367">
            <v>365.88</v>
          </cell>
          <cell r="L367">
            <v>388.83</v>
          </cell>
          <cell r="M367">
            <v>411.78</v>
          </cell>
          <cell r="N367">
            <v>434.73</v>
          </cell>
          <cell r="O367">
            <v>450.03</v>
          </cell>
        </row>
        <row r="368">
          <cell r="G368">
            <v>226.34</v>
          </cell>
          <cell r="H368">
            <v>282.92</v>
          </cell>
          <cell r="I368">
            <v>331.37</v>
          </cell>
          <cell r="J368">
            <v>363.67</v>
          </cell>
          <cell r="K368">
            <v>379.82</v>
          </cell>
          <cell r="L368">
            <v>404.05</v>
          </cell>
          <cell r="M368">
            <v>428.27</v>
          </cell>
          <cell r="N368">
            <v>452.5</v>
          </cell>
          <cell r="O368">
            <v>468.65</v>
          </cell>
        </row>
        <row r="369">
          <cell r="G369">
            <v>226.34</v>
          </cell>
          <cell r="H369">
            <v>282.92</v>
          </cell>
          <cell r="I369">
            <v>331.37</v>
          </cell>
          <cell r="J369">
            <v>363.67</v>
          </cell>
          <cell r="K369">
            <v>379.82</v>
          </cell>
          <cell r="L369">
            <v>404.05</v>
          </cell>
          <cell r="M369">
            <v>428.27</v>
          </cell>
          <cell r="N369">
            <v>452.5</v>
          </cell>
          <cell r="O369">
            <v>468.65</v>
          </cell>
        </row>
        <row r="370">
          <cell r="G370">
            <v>226.34</v>
          </cell>
          <cell r="H370">
            <v>282.92</v>
          </cell>
          <cell r="I370">
            <v>331.37</v>
          </cell>
          <cell r="J370">
            <v>363.67</v>
          </cell>
          <cell r="K370">
            <v>379.82</v>
          </cell>
          <cell r="L370">
            <v>404.05</v>
          </cell>
          <cell r="M370">
            <v>428.27</v>
          </cell>
          <cell r="N370">
            <v>452.5</v>
          </cell>
          <cell r="O370">
            <v>468.65</v>
          </cell>
        </row>
        <row r="371">
          <cell r="G371">
            <v>226.34</v>
          </cell>
          <cell r="H371">
            <v>282.92</v>
          </cell>
          <cell r="I371">
            <v>331.37</v>
          </cell>
          <cell r="J371">
            <v>363.67</v>
          </cell>
          <cell r="K371">
            <v>379.82</v>
          </cell>
          <cell r="L371">
            <v>404.05</v>
          </cell>
          <cell r="M371">
            <v>428.27</v>
          </cell>
          <cell r="N371">
            <v>452.5</v>
          </cell>
          <cell r="O371">
            <v>468.65</v>
          </cell>
        </row>
        <row r="372">
          <cell r="G372">
            <v>226.34</v>
          </cell>
          <cell r="H372">
            <v>282.92</v>
          </cell>
          <cell r="I372">
            <v>331.37</v>
          </cell>
          <cell r="J372">
            <v>363.67</v>
          </cell>
          <cell r="K372">
            <v>379.82</v>
          </cell>
          <cell r="L372">
            <v>404.05</v>
          </cell>
          <cell r="M372">
            <v>428.27</v>
          </cell>
          <cell r="N372">
            <v>452.5</v>
          </cell>
          <cell r="O372">
            <v>468.65</v>
          </cell>
        </row>
        <row r="373">
          <cell r="G373">
            <v>226.34</v>
          </cell>
          <cell r="H373">
            <v>282.92</v>
          </cell>
          <cell r="I373">
            <v>331.37</v>
          </cell>
          <cell r="J373">
            <v>363.67</v>
          </cell>
          <cell r="K373">
            <v>379.82</v>
          </cell>
          <cell r="L373">
            <v>404.05</v>
          </cell>
          <cell r="M373">
            <v>428.27</v>
          </cell>
          <cell r="N373">
            <v>452.5</v>
          </cell>
          <cell r="O373">
            <v>468.65</v>
          </cell>
        </row>
        <row r="374">
          <cell r="G374">
            <v>226.34</v>
          </cell>
          <cell r="H374">
            <v>282.92</v>
          </cell>
          <cell r="I374">
            <v>331.37</v>
          </cell>
          <cell r="J374">
            <v>363.67</v>
          </cell>
          <cell r="K374">
            <v>379.82</v>
          </cell>
          <cell r="L374">
            <v>404.05</v>
          </cell>
          <cell r="M374">
            <v>428.27</v>
          </cell>
          <cell r="N374">
            <v>452.5</v>
          </cell>
          <cell r="O374">
            <v>468.65</v>
          </cell>
        </row>
        <row r="375">
          <cell r="G375">
            <v>226.34</v>
          </cell>
          <cell r="H375">
            <v>282.92</v>
          </cell>
          <cell r="I375">
            <v>331.37</v>
          </cell>
          <cell r="J375">
            <v>363.67</v>
          </cell>
          <cell r="K375">
            <v>379.82</v>
          </cell>
          <cell r="L375">
            <v>404.05</v>
          </cell>
          <cell r="M375">
            <v>428.27</v>
          </cell>
          <cell r="N375">
            <v>452.5</v>
          </cell>
          <cell r="O375">
            <v>468.65</v>
          </cell>
        </row>
        <row r="376">
          <cell r="G376">
            <v>226.34</v>
          </cell>
          <cell r="H376">
            <v>282.92</v>
          </cell>
          <cell r="I376">
            <v>331.37</v>
          </cell>
          <cell r="J376">
            <v>363.67</v>
          </cell>
          <cell r="K376">
            <v>379.82</v>
          </cell>
          <cell r="L376">
            <v>404.05</v>
          </cell>
          <cell r="M376">
            <v>428.27</v>
          </cell>
          <cell r="N376">
            <v>452.5</v>
          </cell>
          <cell r="O376">
            <v>468.65</v>
          </cell>
        </row>
        <row r="377">
          <cell r="G377">
            <v>226.34</v>
          </cell>
          <cell r="H377">
            <v>282.92</v>
          </cell>
          <cell r="I377">
            <v>331.37</v>
          </cell>
          <cell r="J377">
            <v>363.67</v>
          </cell>
          <cell r="K377">
            <v>379.82</v>
          </cell>
          <cell r="L377">
            <v>404.05</v>
          </cell>
          <cell r="M377">
            <v>428.27</v>
          </cell>
          <cell r="N377">
            <v>452.5</v>
          </cell>
          <cell r="O377">
            <v>468.65</v>
          </cell>
        </row>
        <row r="378">
          <cell r="G378">
            <v>226.34</v>
          </cell>
          <cell r="H378">
            <v>282.92</v>
          </cell>
          <cell r="I378">
            <v>331.37</v>
          </cell>
          <cell r="J378">
            <v>363.67</v>
          </cell>
          <cell r="K378">
            <v>379.82</v>
          </cell>
          <cell r="L378">
            <v>404.05</v>
          </cell>
          <cell r="M378">
            <v>428.27</v>
          </cell>
          <cell r="N378">
            <v>452.5</v>
          </cell>
          <cell r="O378">
            <v>468.65</v>
          </cell>
        </row>
        <row r="379">
          <cell r="G379">
            <v>226.34</v>
          </cell>
          <cell r="H379">
            <v>282.92</v>
          </cell>
          <cell r="I379">
            <v>331.37</v>
          </cell>
          <cell r="J379">
            <v>363.67</v>
          </cell>
          <cell r="K379">
            <v>379.82</v>
          </cell>
          <cell r="L379">
            <v>404.05</v>
          </cell>
          <cell r="M379">
            <v>428.27</v>
          </cell>
          <cell r="N379">
            <v>452.5</v>
          </cell>
          <cell r="O379">
            <v>468.65</v>
          </cell>
        </row>
        <row r="380">
          <cell r="G380">
            <v>226.34</v>
          </cell>
          <cell r="H380">
            <v>282.92</v>
          </cell>
          <cell r="I380">
            <v>331.37</v>
          </cell>
          <cell r="J380">
            <v>363.67</v>
          </cell>
          <cell r="K380">
            <v>379.82</v>
          </cell>
          <cell r="L380">
            <v>404.05</v>
          </cell>
          <cell r="M380">
            <v>428.27</v>
          </cell>
          <cell r="N380">
            <v>452.5</v>
          </cell>
          <cell r="O380">
            <v>468.65</v>
          </cell>
        </row>
        <row r="381">
          <cell r="G381">
            <v>226.34</v>
          </cell>
          <cell r="H381">
            <v>282.92</v>
          </cell>
          <cell r="I381">
            <v>331.37</v>
          </cell>
          <cell r="J381">
            <v>363.67</v>
          </cell>
          <cell r="K381">
            <v>379.82</v>
          </cell>
          <cell r="L381">
            <v>404.05</v>
          </cell>
          <cell r="M381">
            <v>428.27</v>
          </cell>
          <cell r="N381">
            <v>452.5</v>
          </cell>
          <cell r="O381">
            <v>468.65</v>
          </cell>
        </row>
        <row r="382">
          <cell r="G382">
            <v>226.34</v>
          </cell>
          <cell r="H382">
            <v>282.92</v>
          </cell>
          <cell r="I382">
            <v>331.37</v>
          </cell>
          <cell r="J382">
            <v>363.67</v>
          </cell>
          <cell r="K382">
            <v>379.82</v>
          </cell>
          <cell r="L382">
            <v>404.05</v>
          </cell>
          <cell r="M382">
            <v>428.27</v>
          </cell>
          <cell r="N382">
            <v>452.5</v>
          </cell>
          <cell r="O382">
            <v>468.65</v>
          </cell>
        </row>
        <row r="383">
          <cell r="G383">
            <v>226.34</v>
          </cell>
          <cell r="H383">
            <v>282.92</v>
          </cell>
          <cell r="I383">
            <v>331.37</v>
          </cell>
          <cell r="J383">
            <v>363.67</v>
          </cell>
          <cell r="K383">
            <v>379.82</v>
          </cell>
          <cell r="L383">
            <v>404.05</v>
          </cell>
          <cell r="M383">
            <v>428.27</v>
          </cell>
          <cell r="N383">
            <v>452.5</v>
          </cell>
          <cell r="O383">
            <v>468.65</v>
          </cell>
        </row>
        <row r="384">
          <cell r="G384">
            <v>226.34</v>
          </cell>
          <cell r="H384">
            <v>282.92</v>
          </cell>
          <cell r="I384">
            <v>331.37</v>
          </cell>
          <cell r="J384">
            <v>363.67</v>
          </cell>
          <cell r="K384">
            <v>379.82</v>
          </cell>
          <cell r="L384">
            <v>404.05</v>
          </cell>
          <cell r="M384">
            <v>428.27</v>
          </cell>
          <cell r="N384">
            <v>452.5</v>
          </cell>
          <cell r="O384">
            <v>468.65</v>
          </cell>
        </row>
        <row r="385">
          <cell r="G385">
            <v>226.34</v>
          </cell>
          <cell r="H385">
            <v>282.92</v>
          </cell>
          <cell r="I385">
            <v>331.37</v>
          </cell>
          <cell r="J385">
            <v>363.67</v>
          </cell>
          <cell r="K385">
            <v>379.82</v>
          </cell>
          <cell r="L385">
            <v>404.05</v>
          </cell>
          <cell r="M385">
            <v>428.27</v>
          </cell>
          <cell r="N385">
            <v>452.5</v>
          </cell>
          <cell r="O385">
            <v>468.65</v>
          </cell>
        </row>
        <row r="386">
          <cell r="G386">
            <v>226.34</v>
          </cell>
          <cell r="H386">
            <v>282.92</v>
          </cell>
          <cell r="I386">
            <v>331.37</v>
          </cell>
          <cell r="J386">
            <v>363.67</v>
          </cell>
          <cell r="K386">
            <v>379.82</v>
          </cell>
          <cell r="L386">
            <v>404.05</v>
          </cell>
          <cell r="M386">
            <v>428.27</v>
          </cell>
          <cell r="N386">
            <v>452.5</v>
          </cell>
          <cell r="O386">
            <v>468.65</v>
          </cell>
        </row>
        <row r="387">
          <cell r="G387">
            <v>226.34</v>
          </cell>
          <cell r="H387">
            <v>282.92</v>
          </cell>
          <cell r="I387">
            <v>331.37</v>
          </cell>
          <cell r="J387">
            <v>363.67</v>
          </cell>
          <cell r="K387">
            <v>379.82</v>
          </cell>
          <cell r="L387">
            <v>404.05</v>
          </cell>
          <cell r="M387">
            <v>428.27</v>
          </cell>
          <cell r="N387">
            <v>452.5</v>
          </cell>
          <cell r="O387">
            <v>468.65</v>
          </cell>
        </row>
        <row r="388">
          <cell r="G388">
            <v>233.41</v>
          </cell>
          <cell r="H388">
            <v>291.76</v>
          </cell>
          <cell r="I388">
            <v>342.76</v>
          </cell>
          <cell r="J388">
            <v>376.76</v>
          </cell>
          <cell r="K388">
            <v>393.76</v>
          </cell>
          <cell r="L388">
            <v>419.26</v>
          </cell>
          <cell r="M388">
            <v>444.76</v>
          </cell>
          <cell r="N388">
            <v>470.26</v>
          </cell>
          <cell r="O388">
            <v>487.28</v>
          </cell>
        </row>
        <row r="389">
          <cell r="G389">
            <v>233.41</v>
          </cell>
          <cell r="H389">
            <v>291.76</v>
          </cell>
          <cell r="I389">
            <v>342.76</v>
          </cell>
          <cell r="J389">
            <v>376.76</v>
          </cell>
          <cell r="K389">
            <v>393.76</v>
          </cell>
          <cell r="L389">
            <v>419.26</v>
          </cell>
          <cell r="M389">
            <v>444.76</v>
          </cell>
          <cell r="N389">
            <v>470.26</v>
          </cell>
          <cell r="O389">
            <v>487.28</v>
          </cell>
        </row>
        <row r="390">
          <cell r="G390">
            <v>233.41</v>
          </cell>
          <cell r="H390">
            <v>291.76</v>
          </cell>
          <cell r="I390">
            <v>342.76</v>
          </cell>
          <cell r="J390">
            <v>376.76</v>
          </cell>
          <cell r="K390">
            <v>393.76</v>
          </cell>
          <cell r="L390">
            <v>419.26</v>
          </cell>
          <cell r="M390">
            <v>444.76</v>
          </cell>
          <cell r="N390">
            <v>470.26</v>
          </cell>
          <cell r="O390">
            <v>487.28</v>
          </cell>
        </row>
        <row r="391">
          <cell r="G391">
            <v>233.41</v>
          </cell>
          <cell r="H391">
            <v>291.76</v>
          </cell>
          <cell r="I391">
            <v>342.76</v>
          </cell>
          <cell r="J391">
            <v>376.76</v>
          </cell>
          <cell r="K391">
            <v>393.76</v>
          </cell>
          <cell r="L391">
            <v>419.26</v>
          </cell>
          <cell r="M391">
            <v>444.76</v>
          </cell>
          <cell r="N391">
            <v>470.26</v>
          </cell>
          <cell r="O391">
            <v>487.28</v>
          </cell>
        </row>
        <row r="392">
          <cell r="G392">
            <v>233.41</v>
          </cell>
          <cell r="H392">
            <v>291.76</v>
          </cell>
          <cell r="I392">
            <v>342.76</v>
          </cell>
          <cell r="J392">
            <v>376.76</v>
          </cell>
          <cell r="K392">
            <v>393.76</v>
          </cell>
          <cell r="L392">
            <v>419.26</v>
          </cell>
          <cell r="M392">
            <v>444.76</v>
          </cell>
          <cell r="N392">
            <v>470.26</v>
          </cell>
          <cell r="O392">
            <v>487.28</v>
          </cell>
        </row>
        <row r="393">
          <cell r="G393">
            <v>233.41</v>
          </cell>
          <cell r="H393">
            <v>291.76</v>
          </cell>
          <cell r="I393">
            <v>342.76</v>
          </cell>
          <cell r="J393">
            <v>376.76</v>
          </cell>
          <cell r="K393">
            <v>393.76</v>
          </cell>
          <cell r="L393">
            <v>419.26</v>
          </cell>
          <cell r="M393">
            <v>444.76</v>
          </cell>
          <cell r="N393">
            <v>470.26</v>
          </cell>
          <cell r="O393">
            <v>487.28</v>
          </cell>
        </row>
        <row r="394">
          <cell r="G394">
            <v>233.41</v>
          </cell>
          <cell r="H394">
            <v>291.76</v>
          </cell>
          <cell r="I394">
            <v>342.76</v>
          </cell>
          <cell r="J394">
            <v>376.76</v>
          </cell>
          <cell r="K394">
            <v>393.76</v>
          </cell>
          <cell r="L394">
            <v>419.26</v>
          </cell>
          <cell r="M394">
            <v>444.76</v>
          </cell>
          <cell r="N394">
            <v>470.26</v>
          </cell>
          <cell r="O394">
            <v>487.28</v>
          </cell>
        </row>
        <row r="395">
          <cell r="G395">
            <v>233.41</v>
          </cell>
          <cell r="H395">
            <v>291.76</v>
          </cell>
          <cell r="I395">
            <v>342.76</v>
          </cell>
          <cell r="J395">
            <v>376.76</v>
          </cell>
          <cell r="K395">
            <v>393.76</v>
          </cell>
          <cell r="L395">
            <v>419.26</v>
          </cell>
          <cell r="M395">
            <v>444.76</v>
          </cell>
          <cell r="N395">
            <v>470.26</v>
          </cell>
          <cell r="O395">
            <v>487.28</v>
          </cell>
        </row>
        <row r="396">
          <cell r="G396">
            <v>233.41</v>
          </cell>
          <cell r="H396">
            <v>291.76</v>
          </cell>
          <cell r="I396">
            <v>342.76</v>
          </cell>
          <cell r="J396">
            <v>376.76</v>
          </cell>
          <cell r="K396">
            <v>393.76</v>
          </cell>
          <cell r="L396">
            <v>419.26</v>
          </cell>
          <cell r="M396">
            <v>444.76</v>
          </cell>
          <cell r="N396">
            <v>470.26</v>
          </cell>
          <cell r="O396">
            <v>487.28</v>
          </cell>
        </row>
        <row r="397">
          <cell r="G397">
            <v>233.41</v>
          </cell>
          <cell r="H397">
            <v>291.76</v>
          </cell>
          <cell r="I397">
            <v>342.76</v>
          </cell>
          <cell r="J397">
            <v>376.76</v>
          </cell>
          <cell r="K397">
            <v>393.76</v>
          </cell>
          <cell r="L397">
            <v>419.26</v>
          </cell>
          <cell r="M397">
            <v>444.76</v>
          </cell>
          <cell r="N397">
            <v>470.26</v>
          </cell>
          <cell r="O397">
            <v>487.28</v>
          </cell>
        </row>
        <row r="398">
          <cell r="G398">
            <v>233.41</v>
          </cell>
          <cell r="H398">
            <v>291.76</v>
          </cell>
          <cell r="I398">
            <v>342.76</v>
          </cell>
          <cell r="J398">
            <v>376.76</v>
          </cell>
          <cell r="K398">
            <v>393.76</v>
          </cell>
          <cell r="L398">
            <v>419.26</v>
          </cell>
          <cell r="M398">
            <v>444.76</v>
          </cell>
          <cell r="N398">
            <v>470.26</v>
          </cell>
          <cell r="O398">
            <v>487.28</v>
          </cell>
        </row>
        <row r="399">
          <cell r="G399">
            <v>233.41</v>
          </cell>
          <cell r="H399">
            <v>291.76</v>
          </cell>
          <cell r="I399">
            <v>342.76</v>
          </cell>
          <cell r="J399">
            <v>376.76</v>
          </cell>
          <cell r="K399">
            <v>393.76</v>
          </cell>
          <cell r="L399">
            <v>419.26</v>
          </cell>
          <cell r="M399">
            <v>444.76</v>
          </cell>
          <cell r="N399">
            <v>470.26</v>
          </cell>
          <cell r="O399">
            <v>487.28</v>
          </cell>
        </row>
        <row r="400">
          <cell r="G400">
            <v>233.41</v>
          </cell>
          <cell r="H400">
            <v>291.76</v>
          </cell>
          <cell r="I400">
            <v>342.76</v>
          </cell>
          <cell r="J400">
            <v>376.76</v>
          </cell>
          <cell r="K400">
            <v>393.76</v>
          </cell>
          <cell r="L400">
            <v>419.26</v>
          </cell>
          <cell r="M400">
            <v>444.76</v>
          </cell>
          <cell r="N400">
            <v>470.26</v>
          </cell>
          <cell r="O400">
            <v>487.28</v>
          </cell>
        </row>
        <row r="401">
          <cell r="G401">
            <v>233.41</v>
          </cell>
          <cell r="H401">
            <v>291.76</v>
          </cell>
          <cell r="I401">
            <v>342.76</v>
          </cell>
          <cell r="J401">
            <v>376.76</v>
          </cell>
          <cell r="K401">
            <v>393.76</v>
          </cell>
          <cell r="L401">
            <v>419.26</v>
          </cell>
          <cell r="M401">
            <v>444.76</v>
          </cell>
          <cell r="N401">
            <v>470.26</v>
          </cell>
          <cell r="O401">
            <v>487.28</v>
          </cell>
        </row>
        <row r="402">
          <cell r="G402">
            <v>233.41</v>
          </cell>
          <cell r="H402">
            <v>291.76</v>
          </cell>
          <cell r="I402">
            <v>342.76</v>
          </cell>
          <cell r="J402">
            <v>376.76</v>
          </cell>
          <cell r="K402">
            <v>393.76</v>
          </cell>
          <cell r="L402">
            <v>419.26</v>
          </cell>
          <cell r="M402">
            <v>444.76</v>
          </cell>
          <cell r="N402">
            <v>470.26</v>
          </cell>
          <cell r="O402">
            <v>487.28</v>
          </cell>
        </row>
        <row r="403">
          <cell r="G403">
            <v>233.41</v>
          </cell>
          <cell r="H403">
            <v>291.76</v>
          </cell>
          <cell r="I403">
            <v>342.76</v>
          </cell>
          <cell r="J403">
            <v>376.76</v>
          </cell>
          <cell r="K403">
            <v>393.76</v>
          </cell>
          <cell r="L403">
            <v>419.26</v>
          </cell>
          <cell r="M403">
            <v>444.76</v>
          </cell>
          <cell r="N403">
            <v>470.26</v>
          </cell>
          <cell r="O403">
            <v>487.28</v>
          </cell>
        </row>
        <row r="404">
          <cell r="G404">
            <v>233.41</v>
          </cell>
          <cell r="H404">
            <v>291.76</v>
          </cell>
          <cell r="I404">
            <v>342.76</v>
          </cell>
          <cell r="J404">
            <v>376.76</v>
          </cell>
          <cell r="K404">
            <v>393.76</v>
          </cell>
          <cell r="L404">
            <v>419.26</v>
          </cell>
          <cell r="M404">
            <v>444.76</v>
          </cell>
          <cell r="N404">
            <v>470.26</v>
          </cell>
          <cell r="O404">
            <v>487.28</v>
          </cell>
        </row>
        <row r="405">
          <cell r="G405">
            <v>233.41</v>
          </cell>
          <cell r="H405">
            <v>291.76</v>
          </cell>
          <cell r="I405">
            <v>342.76</v>
          </cell>
          <cell r="J405">
            <v>376.76</v>
          </cell>
          <cell r="K405">
            <v>393.76</v>
          </cell>
          <cell r="L405">
            <v>419.26</v>
          </cell>
          <cell r="M405">
            <v>444.76</v>
          </cell>
          <cell r="N405">
            <v>470.26</v>
          </cell>
          <cell r="O405">
            <v>487.28</v>
          </cell>
        </row>
        <row r="406">
          <cell r="G406">
            <v>233.41</v>
          </cell>
          <cell r="H406">
            <v>291.76</v>
          </cell>
          <cell r="I406">
            <v>342.76</v>
          </cell>
          <cell r="J406">
            <v>376.76</v>
          </cell>
          <cell r="K406">
            <v>393.76</v>
          </cell>
          <cell r="L406">
            <v>419.26</v>
          </cell>
          <cell r="M406">
            <v>444.76</v>
          </cell>
          <cell r="N406">
            <v>470.26</v>
          </cell>
          <cell r="O406">
            <v>487.28</v>
          </cell>
        </row>
        <row r="407">
          <cell r="G407">
            <v>233.41</v>
          </cell>
          <cell r="H407">
            <v>291.76</v>
          </cell>
          <cell r="I407">
            <v>342.76</v>
          </cell>
          <cell r="J407">
            <v>376.76</v>
          </cell>
          <cell r="K407">
            <v>393.76</v>
          </cell>
          <cell r="L407">
            <v>419.26</v>
          </cell>
          <cell r="M407">
            <v>444.76</v>
          </cell>
          <cell r="N407">
            <v>470.26</v>
          </cell>
          <cell r="O407">
            <v>487.28</v>
          </cell>
        </row>
        <row r="408">
          <cell r="G408">
            <v>251.33</v>
          </cell>
          <cell r="H408">
            <v>314.16000000000003</v>
          </cell>
          <cell r="I408">
            <v>367.71</v>
          </cell>
          <cell r="J408">
            <v>403.41</v>
          </cell>
          <cell r="K408">
            <v>421.26</v>
          </cell>
          <cell r="L408">
            <v>448.04</v>
          </cell>
          <cell r="M408">
            <v>474.81</v>
          </cell>
          <cell r="N408">
            <v>501.59</v>
          </cell>
          <cell r="O408">
            <v>519.44000000000005</v>
          </cell>
        </row>
        <row r="409">
          <cell r="G409">
            <v>251.33</v>
          </cell>
          <cell r="H409">
            <v>314.16000000000003</v>
          </cell>
          <cell r="I409">
            <v>367.71</v>
          </cell>
          <cell r="J409">
            <v>403.41</v>
          </cell>
          <cell r="K409">
            <v>421.26</v>
          </cell>
          <cell r="L409">
            <v>448.04</v>
          </cell>
          <cell r="M409">
            <v>474.81</v>
          </cell>
          <cell r="N409">
            <v>501.59</v>
          </cell>
          <cell r="O409">
            <v>519.44000000000005</v>
          </cell>
        </row>
        <row r="410">
          <cell r="G410">
            <v>251.33</v>
          </cell>
          <cell r="H410">
            <v>314.16000000000003</v>
          </cell>
          <cell r="I410">
            <v>367.71</v>
          </cell>
          <cell r="J410">
            <v>403.41</v>
          </cell>
          <cell r="K410">
            <v>421.26</v>
          </cell>
          <cell r="L410">
            <v>448.04</v>
          </cell>
          <cell r="M410">
            <v>474.81</v>
          </cell>
          <cell r="N410">
            <v>501.59</v>
          </cell>
          <cell r="O410">
            <v>519.44000000000005</v>
          </cell>
        </row>
        <row r="411">
          <cell r="G411">
            <v>251.33</v>
          </cell>
          <cell r="H411">
            <v>314.16000000000003</v>
          </cell>
          <cell r="I411">
            <v>367.71</v>
          </cell>
          <cell r="J411">
            <v>403.41</v>
          </cell>
          <cell r="K411">
            <v>421.26</v>
          </cell>
          <cell r="L411">
            <v>448.04</v>
          </cell>
          <cell r="M411">
            <v>474.81</v>
          </cell>
          <cell r="N411">
            <v>501.59</v>
          </cell>
          <cell r="O411">
            <v>519.44000000000005</v>
          </cell>
        </row>
        <row r="412">
          <cell r="G412">
            <v>251.33</v>
          </cell>
          <cell r="H412">
            <v>314.16000000000003</v>
          </cell>
          <cell r="I412">
            <v>367.71</v>
          </cell>
          <cell r="J412">
            <v>403.41</v>
          </cell>
          <cell r="K412">
            <v>421.26</v>
          </cell>
          <cell r="L412">
            <v>448.04</v>
          </cell>
          <cell r="M412">
            <v>474.81</v>
          </cell>
          <cell r="N412">
            <v>501.59</v>
          </cell>
          <cell r="O412">
            <v>519.44000000000005</v>
          </cell>
        </row>
        <row r="413">
          <cell r="G413">
            <v>251.33</v>
          </cell>
          <cell r="H413">
            <v>314.16000000000003</v>
          </cell>
          <cell r="I413">
            <v>367.71</v>
          </cell>
          <cell r="J413">
            <v>403.41</v>
          </cell>
          <cell r="K413">
            <v>421.26</v>
          </cell>
          <cell r="L413">
            <v>448.04</v>
          </cell>
          <cell r="M413">
            <v>474.81</v>
          </cell>
          <cell r="N413">
            <v>501.59</v>
          </cell>
          <cell r="O413">
            <v>519.44000000000005</v>
          </cell>
        </row>
        <row r="414">
          <cell r="G414">
            <v>251.33</v>
          </cell>
          <cell r="H414">
            <v>314.16000000000003</v>
          </cell>
          <cell r="I414">
            <v>367.71</v>
          </cell>
          <cell r="J414">
            <v>403.41</v>
          </cell>
          <cell r="K414">
            <v>421.26</v>
          </cell>
          <cell r="L414">
            <v>448.04</v>
          </cell>
          <cell r="M414">
            <v>474.81</v>
          </cell>
          <cell r="N414">
            <v>501.59</v>
          </cell>
          <cell r="O414">
            <v>519.44000000000005</v>
          </cell>
        </row>
        <row r="415">
          <cell r="G415">
            <v>251.33</v>
          </cell>
          <cell r="H415">
            <v>314.16000000000003</v>
          </cell>
          <cell r="I415">
            <v>367.71</v>
          </cell>
          <cell r="J415">
            <v>403.41</v>
          </cell>
          <cell r="K415">
            <v>421.26</v>
          </cell>
          <cell r="L415">
            <v>448.04</v>
          </cell>
          <cell r="M415">
            <v>474.81</v>
          </cell>
          <cell r="N415">
            <v>501.59</v>
          </cell>
          <cell r="O415">
            <v>519.44000000000005</v>
          </cell>
        </row>
        <row r="416">
          <cell r="G416">
            <v>251.33</v>
          </cell>
          <cell r="H416">
            <v>314.16000000000003</v>
          </cell>
          <cell r="I416">
            <v>367.71</v>
          </cell>
          <cell r="J416">
            <v>403.41</v>
          </cell>
          <cell r="K416">
            <v>421.26</v>
          </cell>
          <cell r="L416">
            <v>448.04</v>
          </cell>
          <cell r="M416">
            <v>474.81</v>
          </cell>
          <cell r="N416">
            <v>501.59</v>
          </cell>
          <cell r="O416">
            <v>519.44000000000005</v>
          </cell>
        </row>
        <row r="417">
          <cell r="G417">
            <v>251.33</v>
          </cell>
          <cell r="H417">
            <v>314.16000000000003</v>
          </cell>
          <cell r="I417">
            <v>367.71</v>
          </cell>
          <cell r="J417">
            <v>403.41</v>
          </cell>
          <cell r="K417">
            <v>421.26</v>
          </cell>
          <cell r="L417">
            <v>448.04</v>
          </cell>
          <cell r="M417">
            <v>474.81</v>
          </cell>
          <cell r="N417">
            <v>501.59</v>
          </cell>
          <cell r="O417">
            <v>519.44000000000005</v>
          </cell>
        </row>
        <row r="418">
          <cell r="G418">
            <v>251.33</v>
          </cell>
          <cell r="H418">
            <v>314.16000000000003</v>
          </cell>
          <cell r="I418">
            <v>367.71</v>
          </cell>
          <cell r="J418">
            <v>403.41</v>
          </cell>
          <cell r="K418">
            <v>421.26</v>
          </cell>
          <cell r="L418">
            <v>448.04</v>
          </cell>
          <cell r="M418">
            <v>474.81</v>
          </cell>
          <cell r="N418">
            <v>501.59</v>
          </cell>
          <cell r="O418">
            <v>519.44000000000005</v>
          </cell>
        </row>
        <row r="419">
          <cell r="G419">
            <v>251.33</v>
          </cell>
          <cell r="H419">
            <v>314.16000000000003</v>
          </cell>
          <cell r="I419">
            <v>367.71</v>
          </cell>
          <cell r="J419">
            <v>403.41</v>
          </cell>
          <cell r="K419">
            <v>421.26</v>
          </cell>
          <cell r="L419">
            <v>448.04</v>
          </cell>
          <cell r="M419">
            <v>474.81</v>
          </cell>
          <cell r="N419">
            <v>501.59</v>
          </cell>
          <cell r="O419">
            <v>519.44000000000005</v>
          </cell>
        </row>
        <row r="420">
          <cell r="G420">
            <v>251.33</v>
          </cell>
          <cell r="H420">
            <v>314.16000000000003</v>
          </cell>
          <cell r="I420">
            <v>367.71</v>
          </cell>
          <cell r="J420">
            <v>403.41</v>
          </cell>
          <cell r="K420">
            <v>421.26</v>
          </cell>
          <cell r="L420">
            <v>448.04</v>
          </cell>
          <cell r="M420">
            <v>474.81</v>
          </cell>
          <cell r="N420">
            <v>501.59</v>
          </cell>
          <cell r="O420">
            <v>519.44000000000005</v>
          </cell>
        </row>
        <row r="421">
          <cell r="G421">
            <v>251.33</v>
          </cell>
          <cell r="H421">
            <v>314.16000000000003</v>
          </cell>
          <cell r="I421">
            <v>367.71</v>
          </cell>
          <cell r="J421">
            <v>403.41</v>
          </cell>
          <cell r="K421">
            <v>421.26</v>
          </cell>
          <cell r="L421">
            <v>448.04</v>
          </cell>
          <cell r="M421">
            <v>474.81</v>
          </cell>
          <cell r="N421">
            <v>501.59</v>
          </cell>
          <cell r="O421">
            <v>519.44000000000005</v>
          </cell>
        </row>
        <row r="422">
          <cell r="G422">
            <v>251.33</v>
          </cell>
          <cell r="H422">
            <v>314.16000000000003</v>
          </cell>
          <cell r="I422">
            <v>367.71</v>
          </cell>
          <cell r="J422">
            <v>403.41</v>
          </cell>
          <cell r="K422">
            <v>421.26</v>
          </cell>
          <cell r="L422">
            <v>448.04</v>
          </cell>
          <cell r="M422">
            <v>474.81</v>
          </cell>
          <cell r="N422">
            <v>501.59</v>
          </cell>
          <cell r="O422">
            <v>519.44000000000005</v>
          </cell>
        </row>
        <row r="423">
          <cell r="G423">
            <v>251.33</v>
          </cell>
          <cell r="H423">
            <v>314.16000000000003</v>
          </cell>
          <cell r="I423">
            <v>367.71</v>
          </cell>
          <cell r="J423">
            <v>403.41</v>
          </cell>
          <cell r="K423">
            <v>421.26</v>
          </cell>
          <cell r="L423">
            <v>448.04</v>
          </cell>
          <cell r="M423">
            <v>474.81</v>
          </cell>
          <cell r="N423">
            <v>501.59</v>
          </cell>
          <cell r="O423">
            <v>519.44000000000005</v>
          </cell>
        </row>
        <row r="424">
          <cell r="G424">
            <v>251.33</v>
          </cell>
          <cell r="H424">
            <v>314.16000000000003</v>
          </cell>
          <cell r="I424">
            <v>367.71</v>
          </cell>
          <cell r="J424">
            <v>403.41</v>
          </cell>
          <cell r="K424">
            <v>421.26</v>
          </cell>
          <cell r="L424">
            <v>448.04</v>
          </cell>
          <cell r="M424">
            <v>474.81</v>
          </cell>
          <cell r="N424">
            <v>501.59</v>
          </cell>
          <cell r="O424">
            <v>519.44000000000005</v>
          </cell>
        </row>
        <row r="425">
          <cell r="G425">
            <v>251.33</v>
          </cell>
          <cell r="H425">
            <v>314.16000000000003</v>
          </cell>
          <cell r="I425">
            <v>367.71</v>
          </cell>
          <cell r="J425">
            <v>403.41</v>
          </cell>
          <cell r="K425">
            <v>421.26</v>
          </cell>
          <cell r="L425">
            <v>448.04</v>
          </cell>
          <cell r="M425">
            <v>474.81</v>
          </cell>
          <cell r="N425">
            <v>501.59</v>
          </cell>
          <cell r="O425">
            <v>519.44000000000005</v>
          </cell>
        </row>
        <row r="426">
          <cell r="G426">
            <v>251.33</v>
          </cell>
          <cell r="H426">
            <v>314.16000000000003</v>
          </cell>
          <cell r="I426">
            <v>367.71</v>
          </cell>
          <cell r="J426">
            <v>403.41</v>
          </cell>
          <cell r="K426">
            <v>421.26</v>
          </cell>
          <cell r="L426">
            <v>448.04</v>
          </cell>
          <cell r="M426">
            <v>474.81</v>
          </cell>
          <cell r="N426">
            <v>501.59</v>
          </cell>
          <cell r="O426">
            <v>519.44000000000005</v>
          </cell>
        </row>
        <row r="427">
          <cell r="G427">
            <v>251.33</v>
          </cell>
          <cell r="H427">
            <v>314.16000000000003</v>
          </cell>
          <cell r="I427">
            <v>367.71</v>
          </cell>
          <cell r="J427">
            <v>403.41</v>
          </cell>
          <cell r="K427">
            <v>421.26</v>
          </cell>
          <cell r="L427">
            <v>448.04</v>
          </cell>
          <cell r="M427">
            <v>474.81</v>
          </cell>
          <cell r="N427">
            <v>501.59</v>
          </cell>
          <cell r="O427">
            <v>519.44000000000005</v>
          </cell>
        </row>
        <row r="428">
          <cell r="G428">
            <v>254.05</v>
          </cell>
          <cell r="H428">
            <v>317.56</v>
          </cell>
          <cell r="I428">
            <v>373.66</v>
          </cell>
          <cell r="J428">
            <v>411.06</v>
          </cell>
          <cell r="K428">
            <v>429.76</v>
          </cell>
          <cell r="L428">
            <v>457.81</v>
          </cell>
          <cell r="M428">
            <v>485.86</v>
          </cell>
          <cell r="N428">
            <v>513.91</v>
          </cell>
          <cell r="O428">
            <v>532.61</v>
          </cell>
        </row>
        <row r="429">
          <cell r="G429">
            <v>254.05</v>
          </cell>
          <cell r="H429">
            <v>317.56</v>
          </cell>
          <cell r="I429">
            <v>373.66</v>
          </cell>
          <cell r="J429">
            <v>411.06</v>
          </cell>
          <cell r="K429">
            <v>429.76</v>
          </cell>
          <cell r="L429">
            <v>457.81</v>
          </cell>
          <cell r="M429">
            <v>485.86</v>
          </cell>
          <cell r="N429">
            <v>513.91</v>
          </cell>
          <cell r="O429">
            <v>532.61</v>
          </cell>
        </row>
        <row r="430">
          <cell r="G430">
            <v>254.05</v>
          </cell>
          <cell r="H430">
            <v>317.56</v>
          </cell>
          <cell r="I430">
            <v>373.66</v>
          </cell>
          <cell r="J430">
            <v>411.06</v>
          </cell>
          <cell r="K430">
            <v>429.76</v>
          </cell>
          <cell r="L430">
            <v>457.81</v>
          </cell>
          <cell r="M430">
            <v>485.86</v>
          </cell>
          <cell r="N430">
            <v>513.91</v>
          </cell>
          <cell r="O430">
            <v>532.61</v>
          </cell>
        </row>
        <row r="431">
          <cell r="G431">
            <v>254.05</v>
          </cell>
          <cell r="H431">
            <v>317.56</v>
          </cell>
          <cell r="I431">
            <v>373.66</v>
          </cell>
          <cell r="J431">
            <v>411.06</v>
          </cell>
          <cell r="K431">
            <v>429.76</v>
          </cell>
          <cell r="L431">
            <v>457.81</v>
          </cell>
          <cell r="M431">
            <v>485.86</v>
          </cell>
          <cell r="N431">
            <v>513.91</v>
          </cell>
          <cell r="O431">
            <v>532.61</v>
          </cell>
        </row>
        <row r="432">
          <cell r="G432">
            <v>254.05</v>
          </cell>
          <cell r="H432">
            <v>317.56</v>
          </cell>
          <cell r="I432">
            <v>373.66</v>
          </cell>
          <cell r="J432">
            <v>411.06</v>
          </cell>
          <cell r="K432">
            <v>429.76</v>
          </cell>
          <cell r="L432">
            <v>457.81</v>
          </cell>
          <cell r="M432">
            <v>485.86</v>
          </cell>
          <cell r="N432">
            <v>513.91</v>
          </cell>
          <cell r="O432">
            <v>532.61</v>
          </cell>
        </row>
        <row r="433">
          <cell r="G433">
            <v>254.05</v>
          </cell>
          <cell r="H433">
            <v>317.56</v>
          </cell>
          <cell r="I433">
            <v>373.66</v>
          </cell>
          <cell r="J433">
            <v>411.06</v>
          </cell>
          <cell r="K433">
            <v>429.76</v>
          </cell>
          <cell r="L433">
            <v>457.81</v>
          </cell>
          <cell r="M433">
            <v>485.86</v>
          </cell>
          <cell r="N433">
            <v>513.91</v>
          </cell>
          <cell r="O433">
            <v>532.61</v>
          </cell>
        </row>
        <row r="434">
          <cell r="G434">
            <v>254.05</v>
          </cell>
          <cell r="H434">
            <v>317.56</v>
          </cell>
          <cell r="I434">
            <v>373.66</v>
          </cell>
          <cell r="J434">
            <v>411.06</v>
          </cell>
          <cell r="K434">
            <v>429.76</v>
          </cell>
          <cell r="L434">
            <v>457.81</v>
          </cell>
          <cell r="M434">
            <v>485.86</v>
          </cell>
          <cell r="N434">
            <v>513.91</v>
          </cell>
          <cell r="O434">
            <v>532.61</v>
          </cell>
        </row>
        <row r="435">
          <cell r="G435">
            <v>254.05</v>
          </cell>
          <cell r="H435">
            <v>317.56</v>
          </cell>
          <cell r="I435">
            <v>373.66</v>
          </cell>
          <cell r="J435">
            <v>411.06</v>
          </cell>
          <cell r="K435">
            <v>429.76</v>
          </cell>
          <cell r="L435">
            <v>457.81</v>
          </cell>
          <cell r="M435">
            <v>485.86</v>
          </cell>
          <cell r="N435">
            <v>513.91</v>
          </cell>
          <cell r="O435">
            <v>532.61</v>
          </cell>
        </row>
        <row r="436">
          <cell r="G436">
            <v>254.05</v>
          </cell>
          <cell r="H436">
            <v>317.56</v>
          </cell>
          <cell r="I436">
            <v>373.66</v>
          </cell>
          <cell r="J436">
            <v>411.06</v>
          </cell>
          <cell r="K436">
            <v>429.76</v>
          </cell>
          <cell r="L436">
            <v>457.81</v>
          </cell>
          <cell r="M436">
            <v>485.86</v>
          </cell>
          <cell r="N436">
            <v>513.91</v>
          </cell>
          <cell r="O436">
            <v>532.61</v>
          </cell>
        </row>
        <row r="437">
          <cell r="G437">
            <v>254.05</v>
          </cell>
          <cell r="H437">
            <v>317.56</v>
          </cell>
          <cell r="I437">
            <v>373.66</v>
          </cell>
          <cell r="J437">
            <v>411.06</v>
          </cell>
          <cell r="K437">
            <v>429.76</v>
          </cell>
          <cell r="L437">
            <v>457.81</v>
          </cell>
          <cell r="M437">
            <v>485.86</v>
          </cell>
          <cell r="N437">
            <v>513.91</v>
          </cell>
          <cell r="O437">
            <v>532.61</v>
          </cell>
        </row>
        <row r="438">
          <cell r="G438">
            <v>254.05</v>
          </cell>
          <cell r="H438">
            <v>317.56</v>
          </cell>
          <cell r="I438">
            <v>373.66</v>
          </cell>
          <cell r="J438">
            <v>411.06</v>
          </cell>
          <cell r="K438">
            <v>429.76</v>
          </cell>
          <cell r="L438">
            <v>457.81</v>
          </cell>
          <cell r="M438">
            <v>485.86</v>
          </cell>
          <cell r="N438">
            <v>513.91</v>
          </cell>
          <cell r="O438">
            <v>532.61</v>
          </cell>
        </row>
        <row r="439">
          <cell r="G439">
            <v>254.05</v>
          </cell>
          <cell r="H439">
            <v>317.56</v>
          </cell>
          <cell r="I439">
            <v>373.66</v>
          </cell>
          <cell r="J439">
            <v>411.06</v>
          </cell>
          <cell r="K439">
            <v>429.76</v>
          </cell>
          <cell r="L439">
            <v>457.81</v>
          </cell>
          <cell r="M439">
            <v>485.86</v>
          </cell>
          <cell r="N439">
            <v>513.91</v>
          </cell>
          <cell r="O439">
            <v>532.61</v>
          </cell>
        </row>
        <row r="440">
          <cell r="G440">
            <v>254.05</v>
          </cell>
          <cell r="H440">
            <v>317.56</v>
          </cell>
          <cell r="I440">
            <v>373.66</v>
          </cell>
          <cell r="J440">
            <v>411.06</v>
          </cell>
          <cell r="K440">
            <v>429.76</v>
          </cell>
          <cell r="L440">
            <v>457.81</v>
          </cell>
          <cell r="M440">
            <v>485.86</v>
          </cell>
          <cell r="N440">
            <v>513.91</v>
          </cell>
          <cell r="O440">
            <v>532.61</v>
          </cell>
        </row>
        <row r="441">
          <cell r="G441">
            <v>254.05</v>
          </cell>
          <cell r="H441">
            <v>317.56</v>
          </cell>
          <cell r="I441">
            <v>373.66</v>
          </cell>
          <cell r="J441">
            <v>411.06</v>
          </cell>
          <cell r="K441">
            <v>429.76</v>
          </cell>
          <cell r="L441">
            <v>457.81</v>
          </cell>
          <cell r="M441">
            <v>485.86</v>
          </cell>
          <cell r="N441">
            <v>513.91</v>
          </cell>
          <cell r="O441">
            <v>532.61</v>
          </cell>
        </row>
        <row r="442">
          <cell r="G442">
            <v>254.05</v>
          </cell>
          <cell r="H442">
            <v>317.56</v>
          </cell>
          <cell r="I442">
            <v>373.66</v>
          </cell>
          <cell r="J442">
            <v>411.06</v>
          </cell>
          <cell r="K442">
            <v>429.76</v>
          </cell>
          <cell r="L442">
            <v>457.81</v>
          </cell>
          <cell r="M442">
            <v>485.86</v>
          </cell>
          <cell r="N442">
            <v>513.91</v>
          </cell>
          <cell r="O442">
            <v>532.61</v>
          </cell>
        </row>
        <row r="443">
          <cell r="G443">
            <v>254.05</v>
          </cell>
          <cell r="H443">
            <v>317.56</v>
          </cell>
          <cell r="I443">
            <v>373.66</v>
          </cell>
          <cell r="J443">
            <v>411.06</v>
          </cell>
          <cell r="K443">
            <v>429.76</v>
          </cell>
          <cell r="L443">
            <v>457.81</v>
          </cell>
          <cell r="M443">
            <v>485.86</v>
          </cell>
          <cell r="N443">
            <v>513.91</v>
          </cell>
          <cell r="O443">
            <v>532.61</v>
          </cell>
        </row>
        <row r="444">
          <cell r="G444">
            <v>254.05</v>
          </cell>
          <cell r="H444">
            <v>317.56</v>
          </cell>
          <cell r="I444">
            <v>373.66</v>
          </cell>
          <cell r="J444">
            <v>411.06</v>
          </cell>
          <cell r="K444">
            <v>429.76</v>
          </cell>
          <cell r="L444">
            <v>457.81</v>
          </cell>
          <cell r="M444">
            <v>485.86</v>
          </cell>
          <cell r="N444">
            <v>513.91</v>
          </cell>
          <cell r="O444">
            <v>532.61</v>
          </cell>
        </row>
        <row r="445">
          <cell r="G445">
            <v>254.05</v>
          </cell>
          <cell r="H445">
            <v>317.56</v>
          </cell>
          <cell r="I445">
            <v>373.66</v>
          </cell>
          <cell r="J445">
            <v>411.06</v>
          </cell>
          <cell r="K445">
            <v>429.76</v>
          </cell>
          <cell r="L445">
            <v>457.81</v>
          </cell>
          <cell r="M445">
            <v>485.86</v>
          </cell>
          <cell r="N445">
            <v>513.91</v>
          </cell>
          <cell r="O445">
            <v>532.61</v>
          </cell>
        </row>
        <row r="446">
          <cell r="G446">
            <v>254.05</v>
          </cell>
          <cell r="H446">
            <v>317.56</v>
          </cell>
          <cell r="I446">
            <v>373.66</v>
          </cell>
          <cell r="J446">
            <v>411.06</v>
          </cell>
          <cell r="K446">
            <v>429.76</v>
          </cell>
          <cell r="L446">
            <v>457.81</v>
          </cell>
          <cell r="M446">
            <v>485.86</v>
          </cell>
          <cell r="N446">
            <v>513.91</v>
          </cell>
          <cell r="O446">
            <v>532.61</v>
          </cell>
        </row>
        <row r="447">
          <cell r="G447">
            <v>254.05</v>
          </cell>
          <cell r="H447">
            <v>317.56</v>
          </cell>
          <cell r="I447">
            <v>373.66</v>
          </cell>
          <cell r="J447">
            <v>411.06</v>
          </cell>
          <cell r="K447">
            <v>429.76</v>
          </cell>
          <cell r="L447">
            <v>457.81</v>
          </cell>
          <cell r="M447">
            <v>485.86</v>
          </cell>
          <cell r="N447">
            <v>513.91</v>
          </cell>
          <cell r="O447">
            <v>532.61</v>
          </cell>
        </row>
        <row r="448">
          <cell r="G448">
            <v>256.77</v>
          </cell>
          <cell r="H448">
            <v>320.95999999999998</v>
          </cell>
          <cell r="I448">
            <v>379.61</v>
          </cell>
          <cell r="J448">
            <v>418.71</v>
          </cell>
          <cell r="K448">
            <v>438.26</v>
          </cell>
          <cell r="L448">
            <v>467.59</v>
          </cell>
          <cell r="M448">
            <v>496.91</v>
          </cell>
          <cell r="N448">
            <v>526.24</v>
          </cell>
          <cell r="O448">
            <v>545.79</v>
          </cell>
        </row>
        <row r="449">
          <cell r="G449">
            <v>256.77</v>
          </cell>
          <cell r="H449">
            <v>320.95999999999998</v>
          </cell>
          <cell r="I449">
            <v>379.61</v>
          </cell>
          <cell r="J449">
            <v>418.71</v>
          </cell>
          <cell r="K449">
            <v>438.26</v>
          </cell>
          <cell r="L449">
            <v>467.59</v>
          </cell>
          <cell r="M449">
            <v>496.91</v>
          </cell>
          <cell r="N449">
            <v>526.24</v>
          </cell>
          <cell r="O449">
            <v>545.79</v>
          </cell>
        </row>
        <row r="450">
          <cell r="G450">
            <v>256.77</v>
          </cell>
          <cell r="H450">
            <v>320.95999999999998</v>
          </cell>
          <cell r="I450">
            <v>379.61</v>
          </cell>
          <cell r="J450">
            <v>418.71</v>
          </cell>
          <cell r="K450">
            <v>438.26</v>
          </cell>
          <cell r="L450">
            <v>467.59</v>
          </cell>
          <cell r="M450">
            <v>496.91</v>
          </cell>
          <cell r="N450">
            <v>526.24</v>
          </cell>
          <cell r="O450">
            <v>545.79</v>
          </cell>
        </row>
        <row r="451">
          <cell r="G451">
            <v>256.77</v>
          </cell>
          <cell r="H451">
            <v>320.95999999999998</v>
          </cell>
          <cell r="I451">
            <v>379.61</v>
          </cell>
          <cell r="J451">
            <v>418.71</v>
          </cell>
          <cell r="K451">
            <v>438.26</v>
          </cell>
          <cell r="L451">
            <v>467.59</v>
          </cell>
          <cell r="M451">
            <v>496.91</v>
          </cell>
          <cell r="N451">
            <v>526.24</v>
          </cell>
          <cell r="O451">
            <v>545.79</v>
          </cell>
        </row>
        <row r="452">
          <cell r="G452">
            <v>256.77</v>
          </cell>
          <cell r="H452">
            <v>320.95999999999998</v>
          </cell>
          <cell r="I452">
            <v>379.61</v>
          </cell>
          <cell r="J452">
            <v>418.71</v>
          </cell>
          <cell r="K452">
            <v>438.26</v>
          </cell>
          <cell r="L452">
            <v>467.59</v>
          </cell>
          <cell r="M452">
            <v>496.91</v>
          </cell>
          <cell r="N452">
            <v>526.24</v>
          </cell>
          <cell r="O452">
            <v>545.79</v>
          </cell>
        </row>
        <row r="453">
          <cell r="G453">
            <v>256.77</v>
          </cell>
          <cell r="H453">
            <v>320.95999999999998</v>
          </cell>
          <cell r="I453">
            <v>379.61</v>
          </cell>
          <cell r="J453">
            <v>418.71</v>
          </cell>
          <cell r="K453">
            <v>438.26</v>
          </cell>
          <cell r="L453">
            <v>467.59</v>
          </cell>
          <cell r="M453">
            <v>496.91</v>
          </cell>
          <cell r="N453">
            <v>526.24</v>
          </cell>
          <cell r="O453">
            <v>545.79</v>
          </cell>
        </row>
        <row r="454">
          <cell r="G454">
            <v>256.77</v>
          </cell>
          <cell r="H454">
            <v>320.95999999999998</v>
          </cell>
          <cell r="I454">
            <v>379.61</v>
          </cell>
          <cell r="J454">
            <v>418.71</v>
          </cell>
          <cell r="K454">
            <v>438.26</v>
          </cell>
          <cell r="L454">
            <v>467.59</v>
          </cell>
          <cell r="M454">
            <v>496.91</v>
          </cell>
          <cell r="N454">
            <v>526.24</v>
          </cell>
          <cell r="O454">
            <v>545.79</v>
          </cell>
        </row>
        <row r="455">
          <cell r="G455">
            <v>256.77</v>
          </cell>
          <cell r="H455">
            <v>320.95999999999998</v>
          </cell>
          <cell r="I455">
            <v>379.61</v>
          </cell>
          <cell r="J455">
            <v>418.71</v>
          </cell>
          <cell r="K455">
            <v>438.26</v>
          </cell>
          <cell r="L455">
            <v>467.59</v>
          </cell>
          <cell r="M455">
            <v>496.91</v>
          </cell>
          <cell r="N455">
            <v>526.24</v>
          </cell>
          <cell r="O455">
            <v>545.79</v>
          </cell>
        </row>
        <row r="456">
          <cell r="G456">
            <v>256.77</v>
          </cell>
          <cell r="H456">
            <v>320.95999999999998</v>
          </cell>
          <cell r="I456">
            <v>379.61</v>
          </cell>
          <cell r="J456">
            <v>418.71</v>
          </cell>
          <cell r="K456">
            <v>438.26</v>
          </cell>
          <cell r="L456">
            <v>467.59</v>
          </cell>
          <cell r="M456">
            <v>496.91</v>
          </cell>
          <cell r="N456">
            <v>526.24</v>
          </cell>
          <cell r="O456">
            <v>545.79</v>
          </cell>
        </row>
        <row r="457">
          <cell r="G457">
            <v>256.77</v>
          </cell>
          <cell r="H457">
            <v>320.95999999999998</v>
          </cell>
          <cell r="I457">
            <v>379.61</v>
          </cell>
          <cell r="J457">
            <v>418.71</v>
          </cell>
          <cell r="K457">
            <v>438.26</v>
          </cell>
          <cell r="L457">
            <v>467.59</v>
          </cell>
          <cell r="M457">
            <v>496.91</v>
          </cell>
          <cell r="N457">
            <v>526.24</v>
          </cell>
          <cell r="O457">
            <v>545.79</v>
          </cell>
        </row>
        <row r="458">
          <cell r="G458">
            <v>256.77</v>
          </cell>
          <cell r="H458">
            <v>320.95999999999998</v>
          </cell>
          <cell r="I458">
            <v>379.61</v>
          </cell>
          <cell r="J458">
            <v>418.71</v>
          </cell>
          <cell r="K458">
            <v>438.26</v>
          </cell>
          <cell r="L458">
            <v>467.59</v>
          </cell>
          <cell r="M458">
            <v>496.91</v>
          </cell>
          <cell r="N458">
            <v>526.24</v>
          </cell>
          <cell r="O458">
            <v>545.79</v>
          </cell>
        </row>
        <row r="459">
          <cell r="G459">
            <v>256.77</v>
          </cell>
          <cell r="H459">
            <v>320.95999999999998</v>
          </cell>
          <cell r="I459">
            <v>379.61</v>
          </cell>
          <cell r="J459">
            <v>418.71</v>
          </cell>
          <cell r="K459">
            <v>438.26</v>
          </cell>
          <cell r="L459">
            <v>467.59</v>
          </cell>
          <cell r="M459">
            <v>496.91</v>
          </cell>
          <cell r="N459">
            <v>526.24</v>
          </cell>
          <cell r="O459">
            <v>545.79</v>
          </cell>
        </row>
        <row r="460">
          <cell r="G460">
            <v>256.77</v>
          </cell>
          <cell r="H460">
            <v>320.95999999999998</v>
          </cell>
          <cell r="I460">
            <v>379.61</v>
          </cell>
          <cell r="J460">
            <v>418.71</v>
          </cell>
          <cell r="K460">
            <v>438.26</v>
          </cell>
          <cell r="L460">
            <v>467.59</v>
          </cell>
          <cell r="M460">
            <v>496.91</v>
          </cell>
          <cell r="N460">
            <v>526.24</v>
          </cell>
          <cell r="O460">
            <v>545.79</v>
          </cell>
        </row>
        <row r="461">
          <cell r="G461">
            <v>256.77</v>
          </cell>
          <cell r="H461">
            <v>320.95999999999998</v>
          </cell>
          <cell r="I461">
            <v>379.61</v>
          </cell>
          <cell r="J461">
            <v>418.71</v>
          </cell>
          <cell r="K461">
            <v>438.26</v>
          </cell>
          <cell r="L461">
            <v>467.59</v>
          </cell>
          <cell r="M461">
            <v>496.91</v>
          </cell>
          <cell r="N461">
            <v>526.24</v>
          </cell>
          <cell r="O461">
            <v>545.79</v>
          </cell>
        </row>
        <row r="462">
          <cell r="G462">
            <v>256.77</v>
          </cell>
          <cell r="H462">
            <v>320.95999999999998</v>
          </cell>
          <cell r="I462">
            <v>379.61</v>
          </cell>
          <cell r="J462">
            <v>418.71</v>
          </cell>
          <cell r="K462">
            <v>438.26</v>
          </cell>
          <cell r="L462">
            <v>467.59</v>
          </cell>
          <cell r="M462">
            <v>496.91</v>
          </cell>
          <cell r="N462">
            <v>526.24</v>
          </cell>
          <cell r="O462">
            <v>545.79</v>
          </cell>
        </row>
        <row r="463">
          <cell r="G463">
            <v>256.77</v>
          </cell>
          <cell r="H463">
            <v>320.95999999999998</v>
          </cell>
          <cell r="I463">
            <v>379.61</v>
          </cell>
          <cell r="J463">
            <v>418.71</v>
          </cell>
          <cell r="K463">
            <v>438.26</v>
          </cell>
          <cell r="L463">
            <v>467.59</v>
          </cell>
          <cell r="M463">
            <v>496.91</v>
          </cell>
          <cell r="N463">
            <v>526.24</v>
          </cell>
          <cell r="O463">
            <v>545.79</v>
          </cell>
        </row>
        <row r="464">
          <cell r="G464">
            <v>256.77</v>
          </cell>
          <cell r="H464">
            <v>320.95999999999998</v>
          </cell>
          <cell r="I464">
            <v>379.61</v>
          </cell>
          <cell r="J464">
            <v>418.71</v>
          </cell>
          <cell r="K464">
            <v>438.26</v>
          </cell>
          <cell r="L464">
            <v>467.59</v>
          </cell>
          <cell r="M464">
            <v>496.91</v>
          </cell>
          <cell r="N464">
            <v>526.24</v>
          </cell>
          <cell r="O464">
            <v>545.79</v>
          </cell>
        </row>
        <row r="465">
          <cell r="G465">
            <v>256.77</v>
          </cell>
          <cell r="H465">
            <v>320.95999999999998</v>
          </cell>
          <cell r="I465">
            <v>379.61</v>
          </cell>
          <cell r="J465">
            <v>418.71</v>
          </cell>
          <cell r="K465">
            <v>438.26</v>
          </cell>
          <cell r="L465">
            <v>467.59</v>
          </cell>
          <cell r="M465">
            <v>496.91</v>
          </cell>
          <cell r="N465">
            <v>526.24</v>
          </cell>
          <cell r="O465">
            <v>545.79</v>
          </cell>
        </row>
        <row r="466">
          <cell r="G466">
            <v>256.77</v>
          </cell>
          <cell r="H466">
            <v>320.95999999999998</v>
          </cell>
          <cell r="I466">
            <v>379.61</v>
          </cell>
          <cell r="J466">
            <v>418.71</v>
          </cell>
          <cell r="K466">
            <v>438.26</v>
          </cell>
          <cell r="L466">
            <v>467.59</v>
          </cell>
          <cell r="M466">
            <v>496.91</v>
          </cell>
          <cell r="N466">
            <v>526.24</v>
          </cell>
          <cell r="O466">
            <v>545.79</v>
          </cell>
        </row>
        <row r="467">
          <cell r="G467">
            <v>256.77</v>
          </cell>
          <cell r="H467">
            <v>320.95999999999998</v>
          </cell>
          <cell r="I467">
            <v>379.61</v>
          </cell>
          <cell r="J467">
            <v>418.71</v>
          </cell>
          <cell r="K467">
            <v>438.26</v>
          </cell>
          <cell r="L467">
            <v>467.59</v>
          </cell>
          <cell r="M467">
            <v>496.91</v>
          </cell>
          <cell r="N467">
            <v>526.24</v>
          </cell>
          <cell r="O467">
            <v>545.79</v>
          </cell>
        </row>
        <row r="468">
          <cell r="G468">
            <v>259.49</v>
          </cell>
          <cell r="H468">
            <v>324.36</v>
          </cell>
          <cell r="I468">
            <v>385.56</v>
          </cell>
          <cell r="J468">
            <v>426.36</v>
          </cell>
          <cell r="K468">
            <v>446.76</v>
          </cell>
          <cell r="L468">
            <v>477.36</v>
          </cell>
          <cell r="M468">
            <v>507.96</v>
          </cell>
          <cell r="N468">
            <v>538.55999999999995</v>
          </cell>
          <cell r="O468">
            <v>558.96</v>
          </cell>
        </row>
        <row r="469">
          <cell r="G469">
            <v>259.49</v>
          </cell>
          <cell r="H469">
            <v>324.36</v>
          </cell>
          <cell r="I469">
            <v>385.56</v>
          </cell>
          <cell r="J469">
            <v>426.36</v>
          </cell>
          <cell r="K469">
            <v>446.76</v>
          </cell>
          <cell r="L469">
            <v>477.36</v>
          </cell>
          <cell r="M469">
            <v>507.96</v>
          </cell>
          <cell r="N469">
            <v>538.55999999999995</v>
          </cell>
          <cell r="O469">
            <v>558.96</v>
          </cell>
        </row>
        <row r="470">
          <cell r="G470">
            <v>259.49</v>
          </cell>
          <cell r="H470">
            <v>324.36</v>
          </cell>
          <cell r="I470">
            <v>385.56</v>
          </cell>
          <cell r="J470">
            <v>426.36</v>
          </cell>
          <cell r="K470">
            <v>446.76</v>
          </cell>
          <cell r="L470">
            <v>477.36</v>
          </cell>
          <cell r="M470">
            <v>507.96</v>
          </cell>
          <cell r="N470">
            <v>538.55999999999995</v>
          </cell>
          <cell r="O470">
            <v>558.96</v>
          </cell>
        </row>
        <row r="471">
          <cell r="G471">
            <v>259.49</v>
          </cell>
          <cell r="H471">
            <v>324.36</v>
          </cell>
          <cell r="I471">
            <v>385.56</v>
          </cell>
          <cell r="J471">
            <v>426.36</v>
          </cell>
          <cell r="K471">
            <v>446.76</v>
          </cell>
          <cell r="L471">
            <v>477.36</v>
          </cell>
          <cell r="M471">
            <v>507.96</v>
          </cell>
          <cell r="N471">
            <v>538.55999999999995</v>
          </cell>
          <cell r="O471">
            <v>558.96</v>
          </cell>
        </row>
        <row r="472">
          <cell r="G472">
            <v>259.49</v>
          </cell>
          <cell r="H472">
            <v>324.36</v>
          </cell>
          <cell r="I472">
            <v>385.56</v>
          </cell>
          <cell r="J472">
            <v>426.36</v>
          </cell>
          <cell r="K472">
            <v>446.76</v>
          </cell>
          <cell r="L472">
            <v>477.36</v>
          </cell>
          <cell r="M472">
            <v>507.96</v>
          </cell>
          <cell r="N472">
            <v>538.55999999999995</v>
          </cell>
          <cell r="O472">
            <v>558.96</v>
          </cell>
        </row>
        <row r="473">
          <cell r="G473">
            <v>259.49</v>
          </cell>
          <cell r="H473">
            <v>324.36</v>
          </cell>
          <cell r="I473">
            <v>385.56</v>
          </cell>
          <cell r="J473">
            <v>426.36</v>
          </cell>
          <cell r="K473">
            <v>446.76</v>
          </cell>
          <cell r="L473">
            <v>477.36</v>
          </cell>
          <cell r="M473">
            <v>507.96</v>
          </cell>
          <cell r="N473">
            <v>538.55999999999995</v>
          </cell>
          <cell r="O473">
            <v>558.96</v>
          </cell>
        </row>
        <row r="474">
          <cell r="G474">
            <v>259.49</v>
          </cell>
          <cell r="H474">
            <v>324.36</v>
          </cell>
          <cell r="I474">
            <v>385.56</v>
          </cell>
          <cell r="J474">
            <v>426.36</v>
          </cell>
          <cell r="K474">
            <v>446.76</v>
          </cell>
          <cell r="L474">
            <v>477.36</v>
          </cell>
          <cell r="M474">
            <v>507.96</v>
          </cell>
          <cell r="N474">
            <v>538.55999999999995</v>
          </cell>
          <cell r="O474">
            <v>558.96</v>
          </cell>
        </row>
        <row r="475">
          <cell r="G475">
            <v>259.49</v>
          </cell>
          <cell r="H475">
            <v>324.36</v>
          </cell>
          <cell r="I475">
            <v>385.56</v>
          </cell>
          <cell r="J475">
            <v>426.36</v>
          </cell>
          <cell r="K475">
            <v>446.76</v>
          </cell>
          <cell r="L475">
            <v>477.36</v>
          </cell>
          <cell r="M475">
            <v>507.96</v>
          </cell>
          <cell r="N475">
            <v>538.55999999999995</v>
          </cell>
          <cell r="O475">
            <v>558.96</v>
          </cell>
        </row>
        <row r="476">
          <cell r="G476">
            <v>259.49</v>
          </cell>
          <cell r="H476">
            <v>324.36</v>
          </cell>
          <cell r="I476">
            <v>385.56</v>
          </cell>
          <cell r="J476">
            <v>426.36</v>
          </cell>
          <cell r="K476">
            <v>446.76</v>
          </cell>
          <cell r="L476">
            <v>477.36</v>
          </cell>
          <cell r="M476">
            <v>507.96</v>
          </cell>
          <cell r="N476">
            <v>538.55999999999995</v>
          </cell>
          <cell r="O476">
            <v>558.96</v>
          </cell>
        </row>
        <row r="477">
          <cell r="G477">
            <v>259.49</v>
          </cell>
          <cell r="H477">
            <v>324.36</v>
          </cell>
          <cell r="I477">
            <v>385.56</v>
          </cell>
          <cell r="J477">
            <v>426.36</v>
          </cell>
          <cell r="K477">
            <v>446.76</v>
          </cell>
          <cell r="L477">
            <v>477.36</v>
          </cell>
          <cell r="M477">
            <v>507.96</v>
          </cell>
          <cell r="N477">
            <v>538.55999999999995</v>
          </cell>
          <cell r="O477">
            <v>558.96</v>
          </cell>
        </row>
        <row r="478">
          <cell r="G478">
            <v>259.49</v>
          </cell>
          <cell r="H478">
            <v>324.36</v>
          </cell>
          <cell r="I478">
            <v>385.56</v>
          </cell>
          <cell r="J478">
            <v>426.36</v>
          </cell>
          <cell r="K478">
            <v>446.76</v>
          </cell>
          <cell r="L478">
            <v>477.36</v>
          </cell>
          <cell r="M478">
            <v>507.96</v>
          </cell>
          <cell r="N478">
            <v>538.55999999999995</v>
          </cell>
          <cell r="O478">
            <v>558.96</v>
          </cell>
        </row>
        <row r="479">
          <cell r="G479">
            <v>259.49</v>
          </cell>
          <cell r="H479">
            <v>324.36</v>
          </cell>
          <cell r="I479">
            <v>385.56</v>
          </cell>
          <cell r="J479">
            <v>426.36</v>
          </cell>
          <cell r="K479">
            <v>446.76</v>
          </cell>
          <cell r="L479">
            <v>477.36</v>
          </cell>
          <cell r="M479">
            <v>507.96</v>
          </cell>
          <cell r="N479">
            <v>538.55999999999995</v>
          </cell>
          <cell r="O479">
            <v>558.96</v>
          </cell>
        </row>
        <row r="480">
          <cell r="G480">
            <v>259.49</v>
          </cell>
          <cell r="H480">
            <v>324.36</v>
          </cell>
          <cell r="I480">
            <v>385.56</v>
          </cell>
          <cell r="J480">
            <v>426.36</v>
          </cell>
          <cell r="K480">
            <v>446.76</v>
          </cell>
          <cell r="L480">
            <v>477.36</v>
          </cell>
          <cell r="M480">
            <v>507.96</v>
          </cell>
          <cell r="N480">
            <v>538.55999999999995</v>
          </cell>
          <cell r="O480">
            <v>558.96</v>
          </cell>
        </row>
        <row r="481">
          <cell r="G481">
            <v>259.49</v>
          </cell>
          <cell r="H481">
            <v>324.36</v>
          </cell>
          <cell r="I481">
            <v>385.56</v>
          </cell>
          <cell r="J481">
            <v>426.36</v>
          </cell>
          <cell r="K481">
            <v>446.76</v>
          </cell>
          <cell r="L481">
            <v>477.36</v>
          </cell>
          <cell r="M481">
            <v>507.96</v>
          </cell>
          <cell r="N481">
            <v>538.55999999999995</v>
          </cell>
          <cell r="O481">
            <v>558.96</v>
          </cell>
        </row>
        <row r="482">
          <cell r="G482">
            <v>259.49</v>
          </cell>
          <cell r="H482">
            <v>324.36</v>
          </cell>
          <cell r="I482">
            <v>385.56</v>
          </cell>
          <cell r="J482">
            <v>426.36</v>
          </cell>
          <cell r="K482">
            <v>446.76</v>
          </cell>
          <cell r="L482">
            <v>477.36</v>
          </cell>
          <cell r="M482">
            <v>507.96</v>
          </cell>
          <cell r="N482">
            <v>538.55999999999995</v>
          </cell>
          <cell r="O482">
            <v>558.96</v>
          </cell>
        </row>
        <row r="483">
          <cell r="G483">
            <v>259.49</v>
          </cell>
          <cell r="H483">
            <v>324.36</v>
          </cell>
          <cell r="I483">
            <v>385.56</v>
          </cell>
          <cell r="J483">
            <v>426.36</v>
          </cell>
          <cell r="K483">
            <v>446.76</v>
          </cell>
          <cell r="L483">
            <v>477.36</v>
          </cell>
          <cell r="M483">
            <v>507.96</v>
          </cell>
          <cell r="N483">
            <v>538.55999999999995</v>
          </cell>
          <cell r="O483">
            <v>558.96</v>
          </cell>
        </row>
        <row r="484">
          <cell r="G484">
            <v>259.49</v>
          </cell>
          <cell r="H484">
            <v>324.36</v>
          </cell>
          <cell r="I484">
            <v>385.56</v>
          </cell>
          <cell r="J484">
            <v>426.36</v>
          </cell>
          <cell r="K484">
            <v>446.76</v>
          </cell>
          <cell r="L484">
            <v>477.36</v>
          </cell>
          <cell r="M484">
            <v>507.96</v>
          </cell>
          <cell r="N484">
            <v>538.55999999999995</v>
          </cell>
          <cell r="O484">
            <v>558.96</v>
          </cell>
        </row>
        <row r="485">
          <cell r="G485">
            <v>259.49</v>
          </cell>
          <cell r="H485">
            <v>324.36</v>
          </cell>
          <cell r="I485">
            <v>385.56</v>
          </cell>
          <cell r="J485">
            <v>426.36</v>
          </cell>
          <cell r="K485">
            <v>446.76</v>
          </cell>
          <cell r="L485">
            <v>477.36</v>
          </cell>
          <cell r="M485">
            <v>507.96</v>
          </cell>
          <cell r="N485">
            <v>538.55999999999995</v>
          </cell>
          <cell r="O485">
            <v>558.96</v>
          </cell>
        </row>
        <row r="486">
          <cell r="G486">
            <v>259.49</v>
          </cell>
          <cell r="H486">
            <v>324.36</v>
          </cell>
          <cell r="I486">
            <v>385.56</v>
          </cell>
          <cell r="J486">
            <v>426.36</v>
          </cell>
          <cell r="K486">
            <v>446.76</v>
          </cell>
          <cell r="L486">
            <v>477.36</v>
          </cell>
          <cell r="M486">
            <v>507.96</v>
          </cell>
          <cell r="N486">
            <v>538.55999999999995</v>
          </cell>
          <cell r="O486">
            <v>558.96</v>
          </cell>
        </row>
        <row r="487">
          <cell r="G487">
            <v>259.49</v>
          </cell>
          <cell r="H487">
            <v>324.36</v>
          </cell>
          <cell r="I487">
            <v>385.56</v>
          </cell>
          <cell r="J487">
            <v>426.36</v>
          </cell>
          <cell r="K487">
            <v>446.76</v>
          </cell>
          <cell r="L487">
            <v>477.36</v>
          </cell>
          <cell r="M487">
            <v>507.96</v>
          </cell>
          <cell r="N487">
            <v>538.55999999999995</v>
          </cell>
          <cell r="O487">
            <v>558.96</v>
          </cell>
        </row>
        <row r="488">
          <cell r="G488">
            <v>262.20999999999998</v>
          </cell>
          <cell r="H488">
            <v>327.76</v>
          </cell>
          <cell r="I488">
            <v>391.51</v>
          </cell>
          <cell r="J488">
            <v>434.01</v>
          </cell>
          <cell r="K488">
            <v>455.26</v>
          </cell>
          <cell r="L488">
            <v>487.14</v>
          </cell>
          <cell r="M488">
            <v>519.01</v>
          </cell>
          <cell r="N488">
            <v>550.89</v>
          </cell>
          <cell r="O488">
            <v>572.14</v>
          </cell>
        </row>
        <row r="489">
          <cell r="G489">
            <v>262.20999999999998</v>
          </cell>
          <cell r="H489">
            <v>327.76</v>
          </cell>
          <cell r="I489">
            <v>391.51</v>
          </cell>
          <cell r="J489">
            <v>434.01</v>
          </cell>
          <cell r="K489">
            <v>455.26</v>
          </cell>
          <cell r="L489">
            <v>487.14</v>
          </cell>
          <cell r="M489">
            <v>519.01</v>
          </cell>
          <cell r="N489">
            <v>550.89</v>
          </cell>
          <cell r="O489">
            <v>572.14</v>
          </cell>
        </row>
        <row r="490">
          <cell r="G490">
            <v>262.20999999999998</v>
          </cell>
          <cell r="H490">
            <v>327.76</v>
          </cell>
          <cell r="I490">
            <v>391.51</v>
          </cell>
          <cell r="J490">
            <v>434.01</v>
          </cell>
          <cell r="K490">
            <v>455.26</v>
          </cell>
          <cell r="L490">
            <v>487.14</v>
          </cell>
          <cell r="M490">
            <v>519.01</v>
          </cell>
          <cell r="N490">
            <v>550.89</v>
          </cell>
          <cell r="O490">
            <v>572.14</v>
          </cell>
        </row>
        <row r="491">
          <cell r="G491">
            <v>262.20999999999998</v>
          </cell>
          <cell r="H491">
            <v>327.76</v>
          </cell>
          <cell r="I491">
            <v>391.51</v>
          </cell>
          <cell r="J491">
            <v>434.01</v>
          </cell>
          <cell r="K491">
            <v>455.26</v>
          </cell>
          <cell r="L491">
            <v>487.14</v>
          </cell>
          <cell r="M491">
            <v>519.01</v>
          </cell>
          <cell r="N491">
            <v>550.89</v>
          </cell>
          <cell r="O491">
            <v>572.14</v>
          </cell>
        </row>
        <row r="492">
          <cell r="G492">
            <v>262.20999999999998</v>
          </cell>
          <cell r="H492">
            <v>327.76</v>
          </cell>
          <cell r="I492">
            <v>391.51</v>
          </cell>
          <cell r="J492">
            <v>434.01</v>
          </cell>
          <cell r="K492">
            <v>455.26</v>
          </cell>
          <cell r="L492">
            <v>487.14</v>
          </cell>
          <cell r="M492">
            <v>519.01</v>
          </cell>
          <cell r="N492">
            <v>550.89</v>
          </cell>
          <cell r="O492">
            <v>572.14</v>
          </cell>
        </row>
        <row r="493">
          <cell r="G493">
            <v>262.20999999999998</v>
          </cell>
          <cell r="H493">
            <v>327.76</v>
          </cell>
          <cell r="I493">
            <v>391.51</v>
          </cell>
          <cell r="J493">
            <v>434.01</v>
          </cell>
          <cell r="K493">
            <v>455.26</v>
          </cell>
          <cell r="L493">
            <v>487.14</v>
          </cell>
          <cell r="M493">
            <v>519.01</v>
          </cell>
          <cell r="N493">
            <v>550.89</v>
          </cell>
          <cell r="O493">
            <v>572.14</v>
          </cell>
        </row>
        <row r="494">
          <cell r="G494">
            <v>262.20999999999998</v>
          </cell>
          <cell r="H494">
            <v>327.76</v>
          </cell>
          <cell r="I494">
            <v>391.51</v>
          </cell>
          <cell r="J494">
            <v>434.01</v>
          </cell>
          <cell r="K494">
            <v>455.26</v>
          </cell>
          <cell r="L494">
            <v>487.14</v>
          </cell>
          <cell r="M494">
            <v>519.01</v>
          </cell>
          <cell r="N494">
            <v>550.89</v>
          </cell>
          <cell r="O494">
            <v>572.14</v>
          </cell>
        </row>
        <row r="495">
          <cell r="G495">
            <v>262.20999999999998</v>
          </cell>
          <cell r="H495">
            <v>327.76</v>
          </cell>
          <cell r="I495">
            <v>391.51</v>
          </cell>
          <cell r="J495">
            <v>434.01</v>
          </cell>
          <cell r="K495">
            <v>455.26</v>
          </cell>
          <cell r="L495">
            <v>487.14</v>
          </cell>
          <cell r="M495">
            <v>519.01</v>
          </cell>
          <cell r="N495">
            <v>550.89</v>
          </cell>
          <cell r="O495">
            <v>572.14</v>
          </cell>
        </row>
        <row r="496">
          <cell r="G496">
            <v>262.20999999999998</v>
          </cell>
          <cell r="H496">
            <v>327.76</v>
          </cell>
          <cell r="I496">
            <v>391.51</v>
          </cell>
          <cell r="J496">
            <v>434.01</v>
          </cell>
          <cell r="K496">
            <v>455.26</v>
          </cell>
          <cell r="L496">
            <v>487.14</v>
          </cell>
          <cell r="M496">
            <v>519.01</v>
          </cell>
          <cell r="N496">
            <v>550.89</v>
          </cell>
          <cell r="O496">
            <v>572.14</v>
          </cell>
        </row>
        <row r="497">
          <cell r="G497">
            <v>262.20999999999998</v>
          </cell>
          <cell r="H497">
            <v>327.76</v>
          </cell>
          <cell r="I497">
            <v>391.51</v>
          </cell>
          <cell r="J497">
            <v>434.01</v>
          </cell>
          <cell r="K497">
            <v>455.26</v>
          </cell>
          <cell r="L497">
            <v>487.14</v>
          </cell>
          <cell r="M497">
            <v>519.01</v>
          </cell>
          <cell r="N497">
            <v>550.89</v>
          </cell>
          <cell r="O497">
            <v>572.14</v>
          </cell>
        </row>
        <row r="498">
          <cell r="G498">
            <v>262.20999999999998</v>
          </cell>
          <cell r="H498">
            <v>327.76</v>
          </cell>
          <cell r="I498">
            <v>391.51</v>
          </cell>
          <cell r="J498">
            <v>434.01</v>
          </cell>
          <cell r="K498">
            <v>455.26</v>
          </cell>
          <cell r="L498">
            <v>487.14</v>
          </cell>
          <cell r="M498">
            <v>519.01</v>
          </cell>
          <cell r="N498">
            <v>550.89</v>
          </cell>
          <cell r="O498">
            <v>572.14</v>
          </cell>
        </row>
        <row r="499">
          <cell r="G499">
            <v>262.20999999999998</v>
          </cell>
          <cell r="H499">
            <v>327.76</v>
          </cell>
          <cell r="I499">
            <v>391.51</v>
          </cell>
          <cell r="J499">
            <v>434.01</v>
          </cell>
          <cell r="K499">
            <v>455.26</v>
          </cell>
          <cell r="L499">
            <v>487.14</v>
          </cell>
          <cell r="M499">
            <v>519.01</v>
          </cell>
          <cell r="N499">
            <v>550.89</v>
          </cell>
          <cell r="O499">
            <v>572.14</v>
          </cell>
        </row>
        <row r="500">
          <cell r="G500">
            <v>262.20999999999998</v>
          </cell>
          <cell r="H500">
            <v>327.76</v>
          </cell>
          <cell r="I500">
            <v>391.51</v>
          </cell>
          <cell r="J500">
            <v>434.01</v>
          </cell>
          <cell r="K500">
            <v>455.26</v>
          </cell>
          <cell r="L500">
            <v>487.14</v>
          </cell>
          <cell r="M500">
            <v>519.01</v>
          </cell>
          <cell r="N500">
            <v>550.89</v>
          </cell>
          <cell r="O500">
            <v>572.14</v>
          </cell>
        </row>
        <row r="501">
          <cell r="G501">
            <v>262.20999999999998</v>
          </cell>
          <cell r="H501">
            <v>327.76</v>
          </cell>
          <cell r="I501">
            <v>391.51</v>
          </cell>
          <cell r="J501">
            <v>434.01</v>
          </cell>
          <cell r="K501">
            <v>455.26</v>
          </cell>
          <cell r="L501">
            <v>487.14</v>
          </cell>
          <cell r="M501">
            <v>519.01</v>
          </cell>
          <cell r="N501">
            <v>550.89</v>
          </cell>
          <cell r="O501">
            <v>572.14</v>
          </cell>
        </row>
        <row r="502">
          <cell r="G502">
            <v>262.20999999999998</v>
          </cell>
          <cell r="H502">
            <v>327.76</v>
          </cell>
          <cell r="I502">
            <v>391.51</v>
          </cell>
          <cell r="J502">
            <v>434.01</v>
          </cell>
          <cell r="K502">
            <v>455.26</v>
          </cell>
          <cell r="L502">
            <v>487.14</v>
          </cell>
          <cell r="M502">
            <v>519.01</v>
          </cell>
          <cell r="N502">
            <v>550.89</v>
          </cell>
          <cell r="O502">
            <v>572.14</v>
          </cell>
        </row>
        <row r="503">
          <cell r="G503">
            <v>262.20999999999998</v>
          </cell>
          <cell r="H503">
            <v>327.76</v>
          </cell>
          <cell r="I503">
            <v>391.51</v>
          </cell>
          <cell r="J503">
            <v>434.01</v>
          </cell>
          <cell r="K503">
            <v>455.26</v>
          </cell>
          <cell r="L503">
            <v>487.14</v>
          </cell>
          <cell r="M503">
            <v>519.01</v>
          </cell>
          <cell r="N503">
            <v>550.89</v>
          </cell>
          <cell r="O503">
            <v>572.14</v>
          </cell>
        </row>
        <row r="504">
          <cell r="G504">
            <v>262.20999999999998</v>
          </cell>
          <cell r="H504">
            <v>327.76</v>
          </cell>
          <cell r="I504">
            <v>391.51</v>
          </cell>
          <cell r="J504">
            <v>434.01</v>
          </cell>
          <cell r="K504">
            <v>455.26</v>
          </cell>
          <cell r="L504">
            <v>487.14</v>
          </cell>
          <cell r="M504">
            <v>519.01</v>
          </cell>
          <cell r="N504">
            <v>550.89</v>
          </cell>
          <cell r="O504">
            <v>572.14</v>
          </cell>
        </row>
        <row r="505">
          <cell r="G505">
            <v>262.20999999999998</v>
          </cell>
          <cell r="H505">
            <v>327.76</v>
          </cell>
          <cell r="I505">
            <v>391.51</v>
          </cell>
          <cell r="J505">
            <v>434.01</v>
          </cell>
          <cell r="K505">
            <v>455.26</v>
          </cell>
          <cell r="L505">
            <v>487.14</v>
          </cell>
          <cell r="M505">
            <v>519.01</v>
          </cell>
          <cell r="N505">
            <v>550.89</v>
          </cell>
          <cell r="O505">
            <v>572.14</v>
          </cell>
        </row>
        <row r="506">
          <cell r="G506">
            <v>262.20999999999998</v>
          </cell>
          <cell r="H506">
            <v>327.76</v>
          </cell>
          <cell r="I506">
            <v>391.51</v>
          </cell>
          <cell r="J506">
            <v>434.01</v>
          </cell>
          <cell r="K506">
            <v>455.26</v>
          </cell>
          <cell r="L506">
            <v>487.14</v>
          </cell>
          <cell r="M506">
            <v>519.01</v>
          </cell>
          <cell r="N506">
            <v>550.89</v>
          </cell>
          <cell r="O506">
            <v>572.14</v>
          </cell>
        </row>
        <row r="507">
          <cell r="G507">
            <v>262.20999999999998</v>
          </cell>
          <cell r="H507">
            <v>327.76</v>
          </cell>
          <cell r="I507">
            <v>391.51</v>
          </cell>
          <cell r="J507">
            <v>434.01</v>
          </cell>
          <cell r="K507">
            <v>455.26</v>
          </cell>
          <cell r="L507">
            <v>487.14</v>
          </cell>
          <cell r="M507">
            <v>519.01</v>
          </cell>
          <cell r="N507">
            <v>550.89</v>
          </cell>
          <cell r="O507">
            <v>572.14</v>
          </cell>
        </row>
        <row r="508">
          <cell r="G508" t="str">
            <v>anfragen</v>
          </cell>
          <cell r="H508" t="str">
            <v>anfragen</v>
          </cell>
          <cell r="I508" t="str">
            <v>anfragen</v>
          </cell>
          <cell r="J508" t="str">
            <v>anfragen</v>
          </cell>
          <cell r="K508" t="str">
            <v>anfragen</v>
          </cell>
          <cell r="L508" t="str">
            <v>anfragen</v>
          </cell>
          <cell r="M508" t="str">
            <v>anfragen</v>
          </cell>
          <cell r="N508" t="str">
            <v>anfragen</v>
          </cell>
          <cell r="O508" t="str">
            <v>anfragen</v>
          </cell>
        </row>
        <row r="509">
          <cell r="G509" t="str">
            <v>anfragen</v>
          </cell>
          <cell r="H509" t="str">
            <v>anfragen</v>
          </cell>
          <cell r="I509" t="str">
            <v>anfragen</v>
          </cell>
          <cell r="J509" t="str">
            <v>anfragen</v>
          </cell>
          <cell r="K509" t="str">
            <v>anfragen</v>
          </cell>
          <cell r="L509" t="str">
            <v>anfragen</v>
          </cell>
          <cell r="M509" t="str">
            <v>anfragen</v>
          </cell>
          <cell r="N509" t="str">
            <v>anfragen</v>
          </cell>
          <cell r="O509" t="str">
            <v>anfragen</v>
          </cell>
        </row>
        <row r="510">
          <cell r="G510" t="str">
            <v>anfragen</v>
          </cell>
          <cell r="H510" t="str">
            <v>anfragen</v>
          </cell>
          <cell r="I510" t="str">
            <v>anfragen</v>
          </cell>
          <cell r="J510" t="str">
            <v>anfragen</v>
          </cell>
          <cell r="K510" t="str">
            <v>anfragen</v>
          </cell>
          <cell r="L510" t="str">
            <v>anfragen</v>
          </cell>
          <cell r="M510" t="str">
            <v>anfragen</v>
          </cell>
          <cell r="N510" t="str">
            <v>anfragen</v>
          </cell>
          <cell r="O510" t="str">
            <v>anfragen</v>
          </cell>
        </row>
        <row r="511">
          <cell r="G511" t="str">
            <v>anfragen</v>
          </cell>
          <cell r="H511" t="str">
            <v>anfragen</v>
          </cell>
          <cell r="I511" t="str">
            <v>anfragen</v>
          </cell>
          <cell r="J511" t="str">
            <v>anfragen</v>
          </cell>
          <cell r="K511" t="str">
            <v>anfragen</v>
          </cell>
          <cell r="L511" t="str">
            <v>anfragen</v>
          </cell>
          <cell r="M511" t="str">
            <v>anfragen</v>
          </cell>
          <cell r="N511" t="str">
            <v>anfragen</v>
          </cell>
          <cell r="O511" t="str">
            <v>anfragen</v>
          </cell>
        </row>
        <row r="512">
          <cell r="G512" t="str">
            <v>anfragen</v>
          </cell>
          <cell r="H512" t="str">
            <v>anfragen</v>
          </cell>
          <cell r="I512" t="str">
            <v>anfragen</v>
          </cell>
          <cell r="J512" t="str">
            <v>anfragen</v>
          </cell>
          <cell r="K512" t="str">
            <v>anfragen</v>
          </cell>
          <cell r="L512" t="str">
            <v>anfragen</v>
          </cell>
          <cell r="M512" t="str">
            <v>anfragen</v>
          </cell>
          <cell r="N512" t="str">
            <v>anfragen</v>
          </cell>
          <cell r="O512" t="str">
            <v>anfragen</v>
          </cell>
        </row>
        <row r="513">
          <cell r="G513" t="str">
            <v>anfragen</v>
          </cell>
          <cell r="H513" t="str">
            <v>anfragen</v>
          </cell>
          <cell r="I513" t="str">
            <v>anfragen</v>
          </cell>
          <cell r="J513" t="str">
            <v>anfragen</v>
          </cell>
          <cell r="K513" t="str">
            <v>anfragen</v>
          </cell>
          <cell r="L513" t="str">
            <v>anfragen</v>
          </cell>
          <cell r="M513" t="str">
            <v>anfragen</v>
          </cell>
          <cell r="N513" t="str">
            <v>anfragen</v>
          </cell>
          <cell r="O513" t="str">
            <v>anfragen</v>
          </cell>
        </row>
        <row r="514">
          <cell r="G514" t="str">
            <v>anfragen</v>
          </cell>
          <cell r="H514" t="str">
            <v>anfragen</v>
          </cell>
          <cell r="I514" t="str">
            <v>anfragen</v>
          </cell>
          <cell r="J514" t="str">
            <v>anfragen</v>
          </cell>
          <cell r="K514" t="str">
            <v>anfragen</v>
          </cell>
          <cell r="L514" t="str">
            <v>anfragen</v>
          </cell>
          <cell r="M514" t="str">
            <v>anfragen</v>
          </cell>
          <cell r="N514" t="str">
            <v>anfragen</v>
          </cell>
          <cell r="O514" t="str">
            <v>anfragen</v>
          </cell>
        </row>
        <row r="515">
          <cell r="G515" t="str">
            <v>anfragen</v>
          </cell>
          <cell r="H515" t="str">
            <v>anfragen</v>
          </cell>
          <cell r="I515" t="str">
            <v>anfragen</v>
          </cell>
          <cell r="J515" t="str">
            <v>anfragen</v>
          </cell>
          <cell r="K515" t="str">
            <v>anfragen</v>
          </cell>
          <cell r="L515" t="str">
            <v>anfragen</v>
          </cell>
          <cell r="M515" t="str">
            <v>anfragen</v>
          </cell>
          <cell r="N515" t="str">
            <v>anfragen</v>
          </cell>
          <cell r="O515" t="str">
            <v>anfragen</v>
          </cell>
        </row>
        <row r="516">
          <cell r="G516" t="str">
            <v>anfragen</v>
          </cell>
          <cell r="H516" t="str">
            <v>anfragen</v>
          </cell>
          <cell r="I516" t="str">
            <v>anfragen</v>
          </cell>
          <cell r="J516" t="str">
            <v>anfragen</v>
          </cell>
          <cell r="K516" t="str">
            <v>anfragen</v>
          </cell>
          <cell r="L516" t="str">
            <v>anfragen</v>
          </cell>
          <cell r="M516" t="str">
            <v>anfragen</v>
          </cell>
          <cell r="N516" t="str">
            <v>anfragen</v>
          </cell>
          <cell r="O516" t="str">
            <v>anfragen</v>
          </cell>
        </row>
        <row r="517">
          <cell r="G517" t="str">
            <v>anfragen</v>
          </cell>
          <cell r="H517" t="str">
            <v>anfragen</v>
          </cell>
          <cell r="I517" t="str">
            <v>anfragen</v>
          </cell>
          <cell r="J517" t="str">
            <v>anfragen</v>
          </cell>
          <cell r="K517" t="str">
            <v>anfragen</v>
          </cell>
          <cell r="L517" t="str">
            <v>anfragen</v>
          </cell>
          <cell r="M517" t="str">
            <v>anfragen</v>
          </cell>
          <cell r="N517" t="str">
            <v>anfragen</v>
          </cell>
          <cell r="O517" t="str">
            <v>anfragen</v>
          </cell>
        </row>
        <row r="518">
          <cell r="G518" t="str">
            <v>anfragen</v>
          </cell>
          <cell r="H518" t="str">
            <v>anfragen</v>
          </cell>
          <cell r="I518" t="str">
            <v>anfragen</v>
          </cell>
          <cell r="J518" t="str">
            <v>anfragen</v>
          </cell>
          <cell r="K518" t="str">
            <v>anfragen</v>
          </cell>
          <cell r="L518" t="str">
            <v>anfragen</v>
          </cell>
          <cell r="M518" t="str">
            <v>anfragen</v>
          </cell>
          <cell r="N518" t="str">
            <v>anfragen</v>
          </cell>
          <cell r="O518" t="str">
            <v>anfragen</v>
          </cell>
        </row>
        <row r="519">
          <cell r="G519" t="str">
            <v>anfragen</v>
          </cell>
          <cell r="H519" t="str">
            <v>anfragen</v>
          </cell>
          <cell r="I519" t="str">
            <v>anfragen</v>
          </cell>
          <cell r="J519" t="str">
            <v>anfragen</v>
          </cell>
          <cell r="K519" t="str">
            <v>anfragen</v>
          </cell>
          <cell r="L519" t="str">
            <v>anfragen</v>
          </cell>
          <cell r="M519" t="str">
            <v>anfragen</v>
          </cell>
          <cell r="N519" t="str">
            <v>anfragen</v>
          </cell>
          <cell r="O519" t="str">
            <v>anfragen</v>
          </cell>
        </row>
        <row r="520">
          <cell r="G520" t="str">
            <v>anfragen</v>
          </cell>
          <cell r="H520" t="str">
            <v>anfragen</v>
          </cell>
          <cell r="I520" t="str">
            <v>anfragen</v>
          </cell>
          <cell r="J520" t="str">
            <v>anfragen</v>
          </cell>
          <cell r="K520" t="str">
            <v>anfragen</v>
          </cell>
          <cell r="L520" t="str">
            <v>anfragen</v>
          </cell>
          <cell r="M520" t="str">
            <v>anfragen</v>
          </cell>
          <cell r="N520" t="str">
            <v>anfragen</v>
          </cell>
          <cell r="O520" t="str">
            <v>anfragen</v>
          </cell>
        </row>
        <row r="521">
          <cell r="G521" t="str">
            <v>anfragen</v>
          </cell>
          <cell r="H521" t="str">
            <v>anfragen</v>
          </cell>
          <cell r="I521" t="str">
            <v>anfragen</v>
          </cell>
          <cell r="J521" t="str">
            <v>anfragen</v>
          </cell>
          <cell r="K521" t="str">
            <v>anfragen</v>
          </cell>
          <cell r="L521" t="str">
            <v>anfragen</v>
          </cell>
          <cell r="M521" t="str">
            <v>anfragen</v>
          </cell>
          <cell r="N521" t="str">
            <v>anfragen</v>
          </cell>
          <cell r="O521" t="str">
            <v>anfragen</v>
          </cell>
        </row>
        <row r="522">
          <cell r="G522" t="str">
            <v>anfragen</v>
          </cell>
          <cell r="H522" t="str">
            <v>anfragen</v>
          </cell>
          <cell r="I522" t="str">
            <v>anfragen</v>
          </cell>
          <cell r="J522" t="str">
            <v>anfragen</v>
          </cell>
          <cell r="K522" t="str">
            <v>anfragen</v>
          </cell>
          <cell r="L522" t="str">
            <v>anfragen</v>
          </cell>
          <cell r="M522" t="str">
            <v>anfragen</v>
          </cell>
          <cell r="N522" t="str">
            <v>anfragen</v>
          </cell>
          <cell r="O522" t="str">
            <v>anfragen</v>
          </cell>
        </row>
        <row r="523">
          <cell r="G523" t="str">
            <v>anfragen</v>
          </cell>
          <cell r="H523" t="str">
            <v>anfragen</v>
          </cell>
          <cell r="I523" t="str">
            <v>anfragen</v>
          </cell>
          <cell r="J523" t="str">
            <v>anfragen</v>
          </cell>
          <cell r="K523" t="str">
            <v>anfragen</v>
          </cell>
          <cell r="L523" t="str">
            <v>anfragen</v>
          </cell>
          <cell r="M523" t="str">
            <v>anfragen</v>
          </cell>
          <cell r="N523" t="str">
            <v>anfragen</v>
          </cell>
          <cell r="O523" t="str">
            <v>anfragen</v>
          </cell>
        </row>
        <row r="524">
          <cell r="G524" t="str">
            <v>anfragen</v>
          </cell>
          <cell r="H524" t="str">
            <v>anfragen</v>
          </cell>
          <cell r="I524" t="str">
            <v>anfragen</v>
          </cell>
          <cell r="J524" t="str">
            <v>anfragen</v>
          </cell>
          <cell r="K524" t="str">
            <v>anfragen</v>
          </cell>
          <cell r="L524" t="str">
            <v>anfragen</v>
          </cell>
          <cell r="M524" t="str">
            <v>anfragen</v>
          </cell>
          <cell r="N524" t="str">
            <v>anfragen</v>
          </cell>
          <cell r="O524" t="str">
            <v>anfragen</v>
          </cell>
        </row>
        <row r="525">
          <cell r="G525" t="str">
            <v>anfragen</v>
          </cell>
          <cell r="H525" t="str">
            <v>anfragen</v>
          </cell>
          <cell r="I525" t="str">
            <v>anfragen</v>
          </cell>
          <cell r="J525" t="str">
            <v>anfragen</v>
          </cell>
          <cell r="K525" t="str">
            <v>anfragen</v>
          </cell>
          <cell r="L525" t="str">
            <v>anfragen</v>
          </cell>
          <cell r="M525" t="str">
            <v>anfragen</v>
          </cell>
          <cell r="N525" t="str">
            <v>anfragen</v>
          </cell>
          <cell r="O525" t="str">
            <v>anfragen</v>
          </cell>
        </row>
        <row r="526">
          <cell r="G526" t="str">
            <v>anfragen</v>
          </cell>
          <cell r="H526" t="str">
            <v>anfragen</v>
          </cell>
          <cell r="I526" t="str">
            <v>anfragen</v>
          </cell>
          <cell r="J526" t="str">
            <v>anfragen</v>
          </cell>
          <cell r="K526" t="str">
            <v>anfragen</v>
          </cell>
          <cell r="L526" t="str">
            <v>anfragen</v>
          </cell>
          <cell r="M526" t="str">
            <v>anfragen</v>
          </cell>
          <cell r="N526" t="str">
            <v>anfragen</v>
          </cell>
          <cell r="O526" t="str">
            <v>anfragen</v>
          </cell>
        </row>
        <row r="527">
          <cell r="G527" t="str">
            <v>anfragen</v>
          </cell>
          <cell r="H527" t="str">
            <v>anfragen</v>
          </cell>
          <cell r="I527" t="str">
            <v>anfragen</v>
          </cell>
          <cell r="J527" t="str">
            <v>anfragen</v>
          </cell>
          <cell r="K527" t="str">
            <v>anfragen</v>
          </cell>
          <cell r="L527" t="str">
            <v>anfragen</v>
          </cell>
          <cell r="M527" t="str">
            <v>anfragen</v>
          </cell>
          <cell r="N527" t="str">
            <v>anfragen</v>
          </cell>
          <cell r="O527" t="str">
            <v>anfragen</v>
          </cell>
        </row>
        <row r="528">
          <cell r="G528" t="str">
            <v>anfragen</v>
          </cell>
          <cell r="H528" t="str">
            <v>anfragen</v>
          </cell>
          <cell r="I528" t="str">
            <v>anfragen</v>
          </cell>
          <cell r="J528" t="str">
            <v>anfragen</v>
          </cell>
          <cell r="K528" t="str">
            <v>anfragen</v>
          </cell>
          <cell r="L528" t="str">
            <v>anfragen</v>
          </cell>
          <cell r="M528" t="str">
            <v>anfragen</v>
          </cell>
          <cell r="N528" t="str">
            <v>anfragen</v>
          </cell>
          <cell r="O528" t="str">
            <v>anfragen</v>
          </cell>
        </row>
        <row r="529">
          <cell r="G529" t="str">
            <v>anfragen</v>
          </cell>
          <cell r="H529" t="str">
            <v>anfragen</v>
          </cell>
          <cell r="I529" t="str">
            <v>anfragen</v>
          </cell>
          <cell r="J529" t="str">
            <v>anfragen</v>
          </cell>
          <cell r="K529" t="str">
            <v>anfragen</v>
          </cell>
          <cell r="L529" t="str">
            <v>anfragen</v>
          </cell>
          <cell r="M529" t="str">
            <v>anfragen</v>
          </cell>
          <cell r="N529" t="str">
            <v>anfragen</v>
          </cell>
          <cell r="O529" t="str">
            <v>anfragen</v>
          </cell>
        </row>
        <row r="530">
          <cell r="G530" t="str">
            <v>anfragen</v>
          </cell>
          <cell r="H530" t="str">
            <v>anfragen</v>
          </cell>
          <cell r="I530" t="str">
            <v>anfragen</v>
          </cell>
          <cell r="J530" t="str">
            <v>anfragen</v>
          </cell>
          <cell r="K530" t="str">
            <v>anfragen</v>
          </cell>
          <cell r="L530" t="str">
            <v>anfragen</v>
          </cell>
          <cell r="M530" t="str">
            <v>anfragen</v>
          </cell>
          <cell r="N530" t="str">
            <v>anfragen</v>
          </cell>
          <cell r="O530" t="str">
            <v>anfragen</v>
          </cell>
        </row>
        <row r="531">
          <cell r="G531" t="str">
            <v>anfragen</v>
          </cell>
          <cell r="H531" t="str">
            <v>anfragen</v>
          </cell>
          <cell r="I531" t="str">
            <v>anfragen</v>
          </cell>
          <cell r="J531" t="str">
            <v>anfragen</v>
          </cell>
          <cell r="K531" t="str">
            <v>anfragen</v>
          </cell>
          <cell r="L531" t="str">
            <v>anfragen</v>
          </cell>
          <cell r="M531" t="str">
            <v>anfragen</v>
          </cell>
          <cell r="N531" t="str">
            <v>anfragen</v>
          </cell>
          <cell r="O531" t="str">
            <v>anfragen</v>
          </cell>
        </row>
        <row r="532">
          <cell r="G532" t="str">
            <v>anfragen</v>
          </cell>
          <cell r="H532" t="str">
            <v>anfragen</v>
          </cell>
          <cell r="I532" t="str">
            <v>anfragen</v>
          </cell>
          <cell r="J532" t="str">
            <v>anfragen</v>
          </cell>
          <cell r="K532" t="str">
            <v>anfragen</v>
          </cell>
          <cell r="L532" t="str">
            <v>anfragen</v>
          </cell>
          <cell r="M532" t="str">
            <v>anfragen</v>
          </cell>
          <cell r="N532" t="str">
            <v>anfragen</v>
          </cell>
          <cell r="O532" t="str">
            <v>anfragen</v>
          </cell>
        </row>
        <row r="533">
          <cell r="G533" t="str">
            <v>anfragen</v>
          </cell>
          <cell r="H533" t="str">
            <v>anfragen</v>
          </cell>
          <cell r="I533" t="str">
            <v>anfragen</v>
          </cell>
          <cell r="J533" t="str">
            <v>anfragen</v>
          </cell>
          <cell r="K533" t="str">
            <v>anfragen</v>
          </cell>
          <cell r="L533" t="str">
            <v>anfragen</v>
          </cell>
          <cell r="M533" t="str">
            <v>anfragen</v>
          </cell>
          <cell r="N533" t="str">
            <v>anfragen</v>
          </cell>
          <cell r="O533" t="str">
            <v>anfragen</v>
          </cell>
        </row>
        <row r="534">
          <cell r="G534" t="str">
            <v>anfragen</v>
          </cell>
          <cell r="H534" t="str">
            <v>anfragen</v>
          </cell>
          <cell r="I534" t="str">
            <v>anfragen</v>
          </cell>
          <cell r="J534" t="str">
            <v>anfragen</v>
          </cell>
          <cell r="K534" t="str">
            <v>anfragen</v>
          </cell>
          <cell r="L534" t="str">
            <v>anfragen</v>
          </cell>
          <cell r="M534" t="str">
            <v>anfragen</v>
          </cell>
          <cell r="N534" t="str">
            <v>anfragen</v>
          </cell>
          <cell r="O534" t="str">
            <v>anfragen</v>
          </cell>
        </row>
        <row r="535">
          <cell r="G535" t="str">
            <v>anfragen</v>
          </cell>
          <cell r="H535" t="str">
            <v>anfragen</v>
          </cell>
          <cell r="I535" t="str">
            <v>anfragen</v>
          </cell>
          <cell r="J535" t="str">
            <v>anfragen</v>
          </cell>
          <cell r="K535" t="str">
            <v>anfragen</v>
          </cell>
          <cell r="L535" t="str">
            <v>anfragen</v>
          </cell>
          <cell r="M535" t="str">
            <v>anfragen</v>
          </cell>
          <cell r="N535" t="str">
            <v>anfragen</v>
          </cell>
          <cell r="O535" t="str">
            <v>anfragen</v>
          </cell>
        </row>
        <row r="536">
          <cell r="G536" t="str">
            <v>anfragen</v>
          </cell>
          <cell r="H536" t="str">
            <v>anfragen</v>
          </cell>
          <cell r="I536" t="str">
            <v>anfragen</v>
          </cell>
          <cell r="J536" t="str">
            <v>anfragen</v>
          </cell>
          <cell r="K536" t="str">
            <v>anfragen</v>
          </cell>
          <cell r="L536" t="str">
            <v>anfragen</v>
          </cell>
          <cell r="M536" t="str">
            <v>anfragen</v>
          </cell>
          <cell r="N536" t="str">
            <v>anfragen</v>
          </cell>
          <cell r="O536" t="str">
            <v>anfragen</v>
          </cell>
        </row>
        <row r="537">
          <cell r="G537" t="str">
            <v>anfragen</v>
          </cell>
          <cell r="H537" t="str">
            <v>anfragen</v>
          </cell>
          <cell r="I537" t="str">
            <v>anfragen</v>
          </cell>
          <cell r="J537" t="str">
            <v>anfragen</v>
          </cell>
          <cell r="K537" t="str">
            <v>anfragen</v>
          </cell>
          <cell r="L537" t="str">
            <v>anfragen</v>
          </cell>
          <cell r="M537" t="str">
            <v>anfragen</v>
          </cell>
          <cell r="N537" t="str">
            <v>anfragen</v>
          </cell>
          <cell r="O537" t="str">
            <v>anfragen</v>
          </cell>
        </row>
        <row r="538">
          <cell r="G538" t="str">
            <v>anfragen</v>
          </cell>
          <cell r="H538" t="str">
            <v>anfragen</v>
          </cell>
          <cell r="I538" t="str">
            <v>anfragen</v>
          </cell>
          <cell r="J538" t="str">
            <v>anfragen</v>
          </cell>
          <cell r="K538" t="str">
            <v>anfragen</v>
          </cell>
          <cell r="L538" t="str">
            <v>anfragen</v>
          </cell>
          <cell r="M538" t="str">
            <v>anfragen</v>
          </cell>
          <cell r="N538" t="str">
            <v>anfragen</v>
          </cell>
          <cell r="O538" t="str">
            <v>anfragen</v>
          </cell>
        </row>
        <row r="539">
          <cell r="G539" t="str">
            <v>anfragen</v>
          </cell>
          <cell r="H539" t="str">
            <v>anfragen</v>
          </cell>
          <cell r="I539" t="str">
            <v>anfragen</v>
          </cell>
          <cell r="J539" t="str">
            <v>anfragen</v>
          </cell>
          <cell r="K539" t="str">
            <v>anfragen</v>
          </cell>
          <cell r="L539" t="str">
            <v>anfragen</v>
          </cell>
          <cell r="M539" t="str">
            <v>anfragen</v>
          </cell>
          <cell r="N539" t="str">
            <v>anfragen</v>
          </cell>
          <cell r="O539" t="str">
            <v>anfragen</v>
          </cell>
        </row>
        <row r="540">
          <cell r="G540" t="str">
            <v>anfragen</v>
          </cell>
          <cell r="H540" t="str">
            <v>anfragen</v>
          </cell>
          <cell r="I540" t="str">
            <v>anfragen</v>
          </cell>
          <cell r="J540" t="str">
            <v>anfragen</v>
          </cell>
          <cell r="K540" t="str">
            <v>anfragen</v>
          </cell>
          <cell r="L540" t="str">
            <v>anfragen</v>
          </cell>
          <cell r="M540" t="str">
            <v>anfragen</v>
          </cell>
          <cell r="N540" t="str">
            <v>anfragen</v>
          </cell>
          <cell r="O540" t="str">
            <v>anfragen</v>
          </cell>
        </row>
        <row r="541">
          <cell r="G541" t="str">
            <v>anfragen</v>
          </cell>
          <cell r="H541" t="str">
            <v>anfragen</v>
          </cell>
          <cell r="I541" t="str">
            <v>anfragen</v>
          </cell>
          <cell r="J541" t="str">
            <v>anfragen</v>
          </cell>
          <cell r="K541" t="str">
            <v>anfragen</v>
          </cell>
          <cell r="L541" t="str">
            <v>anfragen</v>
          </cell>
          <cell r="M541" t="str">
            <v>anfragen</v>
          </cell>
          <cell r="N541" t="str">
            <v>anfragen</v>
          </cell>
          <cell r="O541" t="str">
            <v>anfragen</v>
          </cell>
        </row>
        <row r="542">
          <cell r="G542" t="str">
            <v>anfragen</v>
          </cell>
          <cell r="H542" t="str">
            <v>anfragen</v>
          </cell>
          <cell r="I542" t="str">
            <v>anfragen</v>
          </cell>
          <cell r="J542" t="str">
            <v>anfragen</v>
          </cell>
          <cell r="K542" t="str">
            <v>anfragen</v>
          </cell>
          <cell r="L542" t="str">
            <v>anfragen</v>
          </cell>
          <cell r="M542" t="str">
            <v>anfragen</v>
          </cell>
          <cell r="N542" t="str">
            <v>anfragen</v>
          </cell>
          <cell r="O542" t="str">
            <v>anfragen</v>
          </cell>
        </row>
        <row r="543">
          <cell r="G543" t="str">
            <v>anfragen</v>
          </cell>
          <cell r="H543" t="str">
            <v>anfragen</v>
          </cell>
          <cell r="I543" t="str">
            <v>anfragen</v>
          </cell>
          <cell r="J543" t="str">
            <v>anfragen</v>
          </cell>
          <cell r="K543" t="str">
            <v>anfragen</v>
          </cell>
          <cell r="L543" t="str">
            <v>anfragen</v>
          </cell>
          <cell r="M543" t="str">
            <v>anfragen</v>
          </cell>
          <cell r="N543" t="str">
            <v>anfragen</v>
          </cell>
          <cell r="O543" t="str">
            <v>anfragen</v>
          </cell>
        </row>
        <row r="544">
          <cell r="G544" t="str">
            <v>anfragen</v>
          </cell>
          <cell r="H544" t="str">
            <v>anfragen</v>
          </cell>
          <cell r="I544" t="str">
            <v>anfragen</v>
          </cell>
          <cell r="J544" t="str">
            <v>anfragen</v>
          </cell>
          <cell r="K544" t="str">
            <v>anfragen</v>
          </cell>
          <cell r="L544" t="str">
            <v>anfragen</v>
          </cell>
          <cell r="M544" t="str">
            <v>anfragen</v>
          </cell>
          <cell r="N544" t="str">
            <v>anfragen</v>
          </cell>
          <cell r="O544" t="str">
            <v>anfragen</v>
          </cell>
        </row>
        <row r="545">
          <cell r="G545" t="str">
            <v>anfragen</v>
          </cell>
          <cell r="H545" t="str">
            <v>anfragen</v>
          </cell>
          <cell r="I545" t="str">
            <v>anfragen</v>
          </cell>
          <cell r="J545" t="str">
            <v>anfragen</v>
          </cell>
          <cell r="K545" t="str">
            <v>anfragen</v>
          </cell>
          <cell r="L545" t="str">
            <v>anfragen</v>
          </cell>
          <cell r="M545" t="str">
            <v>anfragen</v>
          </cell>
          <cell r="N545" t="str">
            <v>anfragen</v>
          </cell>
          <cell r="O545" t="str">
            <v>anfragen</v>
          </cell>
        </row>
        <row r="546">
          <cell r="G546" t="str">
            <v>anfragen</v>
          </cell>
          <cell r="H546" t="str">
            <v>anfragen</v>
          </cell>
          <cell r="I546" t="str">
            <v>anfragen</v>
          </cell>
          <cell r="J546" t="str">
            <v>anfragen</v>
          </cell>
          <cell r="K546" t="str">
            <v>anfragen</v>
          </cell>
          <cell r="L546" t="str">
            <v>anfragen</v>
          </cell>
          <cell r="M546" t="str">
            <v>anfragen</v>
          </cell>
          <cell r="N546" t="str">
            <v>anfragen</v>
          </cell>
          <cell r="O546" t="str">
            <v>anfragen</v>
          </cell>
        </row>
        <row r="547">
          <cell r="G547" t="str">
            <v>anfragen</v>
          </cell>
          <cell r="H547" t="str">
            <v>anfragen</v>
          </cell>
          <cell r="I547" t="str">
            <v>anfragen</v>
          </cell>
          <cell r="J547" t="str">
            <v>anfragen</v>
          </cell>
          <cell r="K547" t="str">
            <v>anfragen</v>
          </cell>
          <cell r="L547" t="str">
            <v>anfragen</v>
          </cell>
          <cell r="M547" t="str">
            <v>anfragen</v>
          </cell>
          <cell r="N547" t="str">
            <v>anfragen</v>
          </cell>
          <cell r="O547" t="str">
            <v>anfragen</v>
          </cell>
        </row>
        <row r="548">
          <cell r="G548" t="str">
            <v>anfragen</v>
          </cell>
          <cell r="H548" t="str">
            <v>anfragen</v>
          </cell>
          <cell r="I548" t="str">
            <v>anfragen</v>
          </cell>
          <cell r="J548" t="str">
            <v>anfragen</v>
          </cell>
          <cell r="K548" t="str">
            <v>anfragen</v>
          </cell>
          <cell r="L548" t="str">
            <v>anfragen</v>
          </cell>
          <cell r="M548" t="str">
            <v>anfragen</v>
          </cell>
          <cell r="N548" t="str">
            <v>anfragen</v>
          </cell>
          <cell r="O548" t="str">
            <v>anfragen</v>
          </cell>
        </row>
        <row r="549">
          <cell r="G549" t="str">
            <v>anfragen</v>
          </cell>
          <cell r="H549" t="str">
            <v>anfragen</v>
          </cell>
          <cell r="I549" t="str">
            <v>anfragen</v>
          </cell>
          <cell r="J549" t="str">
            <v>anfragen</v>
          </cell>
          <cell r="K549" t="str">
            <v>anfragen</v>
          </cell>
          <cell r="L549" t="str">
            <v>anfragen</v>
          </cell>
          <cell r="M549" t="str">
            <v>anfragen</v>
          </cell>
          <cell r="N549" t="str">
            <v>anfragen</v>
          </cell>
          <cell r="O549" t="str">
            <v>anfragen</v>
          </cell>
        </row>
        <row r="550">
          <cell r="G550" t="str">
            <v>anfragen</v>
          </cell>
          <cell r="H550" t="str">
            <v>anfragen</v>
          </cell>
          <cell r="I550" t="str">
            <v>anfragen</v>
          </cell>
          <cell r="J550" t="str">
            <v>anfragen</v>
          </cell>
          <cell r="K550" t="str">
            <v>anfragen</v>
          </cell>
          <cell r="L550" t="str">
            <v>anfragen</v>
          </cell>
          <cell r="M550" t="str">
            <v>anfragen</v>
          </cell>
          <cell r="N550" t="str">
            <v>anfragen</v>
          </cell>
          <cell r="O550" t="str">
            <v>anfragen</v>
          </cell>
        </row>
        <row r="551">
          <cell r="G551" t="str">
            <v>anfragen</v>
          </cell>
          <cell r="H551" t="str">
            <v>anfragen</v>
          </cell>
          <cell r="I551" t="str">
            <v>anfragen</v>
          </cell>
          <cell r="J551" t="str">
            <v>anfragen</v>
          </cell>
          <cell r="K551" t="str">
            <v>anfragen</v>
          </cell>
          <cell r="L551" t="str">
            <v>anfragen</v>
          </cell>
          <cell r="M551" t="str">
            <v>anfragen</v>
          </cell>
          <cell r="N551" t="str">
            <v>anfragen</v>
          </cell>
          <cell r="O551" t="str">
            <v>anfragen</v>
          </cell>
        </row>
        <row r="552">
          <cell r="G552" t="str">
            <v>anfragen</v>
          </cell>
          <cell r="H552" t="str">
            <v>anfragen</v>
          </cell>
          <cell r="I552" t="str">
            <v>anfragen</v>
          </cell>
          <cell r="J552" t="str">
            <v>anfragen</v>
          </cell>
          <cell r="K552" t="str">
            <v>anfragen</v>
          </cell>
          <cell r="L552" t="str">
            <v>anfragen</v>
          </cell>
          <cell r="M552" t="str">
            <v>anfragen</v>
          </cell>
          <cell r="N552" t="str">
            <v>anfragen</v>
          </cell>
          <cell r="O552" t="str">
            <v>anfragen</v>
          </cell>
        </row>
        <row r="553">
          <cell r="G553" t="str">
            <v>anfragen</v>
          </cell>
          <cell r="H553" t="str">
            <v>anfragen</v>
          </cell>
          <cell r="I553" t="str">
            <v>anfragen</v>
          </cell>
          <cell r="J553" t="str">
            <v>anfragen</v>
          </cell>
          <cell r="K553" t="str">
            <v>anfragen</v>
          </cell>
          <cell r="L553" t="str">
            <v>anfragen</v>
          </cell>
          <cell r="M553" t="str">
            <v>anfragen</v>
          </cell>
          <cell r="N553" t="str">
            <v>anfragen</v>
          </cell>
          <cell r="O553" t="str">
            <v>anfragen</v>
          </cell>
        </row>
        <row r="554">
          <cell r="G554" t="str">
            <v>anfragen</v>
          </cell>
          <cell r="H554" t="str">
            <v>anfragen</v>
          </cell>
          <cell r="I554" t="str">
            <v>anfragen</v>
          </cell>
          <cell r="J554" t="str">
            <v>anfragen</v>
          </cell>
          <cell r="K554" t="str">
            <v>anfragen</v>
          </cell>
          <cell r="L554" t="str">
            <v>anfragen</v>
          </cell>
          <cell r="M554" t="str">
            <v>anfragen</v>
          </cell>
          <cell r="N554" t="str">
            <v>anfragen</v>
          </cell>
          <cell r="O554" t="str">
            <v>anfragen</v>
          </cell>
        </row>
        <row r="555">
          <cell r="G555" t="str">
            <v>anfragen</v>
          </cell>
          <cell r="H555" t="str">
            <v>anfragen</v>
          </cell>
          <cell r="I555" t="str">
            <v>anfragen</v>
          </cell>
          <cell r="J555" t="str">
            <v>anfragen</v>
          </cell>
          <cell r="K555" t="str">
            <v>anfragen</v>
          </cell>
          <cell r="L555" t="str">
            <v>anfragen</v>
          </cell>
          <cell r="M555" t="str">
            <v>anfragen</v>
          </cell>
          <cell r="N555" t="str">
            <v>anfragen</v>
          </cell>
          <cell r="O555" t="str">
            <v>anfragen</v>
          </cell>
        </row>
        <row r="556">
          <cell r="G556" t="str">
            <v>anfragen</v>
          </cell>
          <cell r="H556" t="str">
            <v>anfragen</v>
          </cell>
          <cell r="I556" t="str">
            <v>anfragen</v>
          </cell>
          <cell r="J556" t="str">
            <v>anfragen</v>
          </cell>
          <cell r="K556" t="str">
            <v>anfragen</v>
          </cell>
          <cell r="L556" t="str">
            <v>anfragen</v>
          </cell>
          <cell r="M556" t="str">
            <v>anfragen</v>
          </cell>
          <cell r="N556" t="str">
            <v>anfragen</v>
          </cell>
          <cell r="O556" t="str">
            <v>anfragen</v>
          </cell>
        </row>
        <row r="557">
          <cell r="G557" t="str">
            <v>anfragen</v>
          </cell>
          <cell r="H557" t="str">
            <v>anfragen</v>
          </cell>
          <cell r="I557" t="str">
            <v>anfragen</v>
          </cell>
          <cell r="J557" t="str">
            <v>anfragen</v>
          </cell>
          <cell r="K557" t="str">
            <v>anfragen</v>
          </cell>
          <cell r="L557" t="str">
            <v>anfragen</v>
          </cell>
          <cell r="M557" t="str">
            <v>anfragen</v>
          </cell>
          <cell r="N557" t="str">
            <v>anfragen</v>
          </cell>
          <cell r="O557" t="str">
            <v>anfragen</v>
          </cell>
        </row>
        <row r="558">
          <cell r="G558" t="str">
            <v>anfragen</v>
          </cell>
          <cell r="H558" t="str">
            <v>anfragen</v>
          </cell>
          <cell r="I558" t="str">
            <v>anfragen</v>
          </cell>
          <cell r="J558" t="str">
            <v>anfragen</v>
          </cell>
          <cell r="K558" t="str">
            <v>anfragen</v>
          </cell>
          <cell r="L558" t="str">
            <v>anfragen</v>
          </cell>
          <cell r="M558" t="str">
            <v>anfragen</v>
          </cell>
          <cell r="N558" t="str">
            <v>anfragen</v>
          </cell>
          <cell r="O558" t="str">
            <v>anfragen</v>
          </cell>
        </row>
        <row r="559">
          <cell r="G559" t="str">
            <v>anfragen</v>
          </cell>
          <cell r="H559" t="str">
            <v>anfragen</v>
          </cell>
          <cell r="I559" t="str">
            <v>anfragen</v>
          </cell>
          <cell r="J559" t="str">
            <v>anfragen</v>
          </cell>
          <cell r="K559" t="str">
            <v>anfragen</v>
          </cell>
          <cell r="L559" t="str">
            <v>anfragen</v>
          </cell>
          <cell r="M559" t="str">
            <v>anfragen</v>
          </cell>
          <cell r="N559" t="str">
            <v>anfragen</v>
          </cell>
          <cell r="O559" t="str">
            <v>anfragen</v>
          </cell>
        </row>
        <row r="560">
          <cell r="G560" t="str">
            <v>anfragen</v>
          </cell>
          <cell r="H560" t="str">
            <v>anfragen</v>
          </cell>
          <cell r="I560" t="str">
            <v>anfragen</v>
          </cell>
          <cell r="J560" t="str">
            <v>anfragen</v>
          </cell>
          <cell r="K560" t="str">
            <v>anfragen</v>
          </cell>
          <cell r="L560" t="str">
            <v>anfragen</v>
          </cell>
          <cell r="M560" t="str">
            <v>anfragen</v>
          </cell>
          <cell r="N560" t="str">
            <v>anfragen</v>
          </cell>
          <cell r="O560" t="str">
            <v>anfragen</v>
          </cell>
        </row>
        <row r="561">
          <cell r="G561" t="str">
            <v>anfragen</v>
          </cell>
          <cell r="H561" t="str">
            <v>anfragen</v>
          </cell>
          <cell r="I561" t="str">
            <v>anfragen</v>
          </cell>
          <cell r="J561" t="str">
            <v>anfragen</v>
          </cell>
          <cell r="K561" t="str">
            <v>anfragen</v>
          </cell>
          <cell r="L561" t="str">
            <v>anfragen</v>
          </cell>
          <cell r="M561" t="str">
            <v>anfragen</v>
          </cell>
          <cell r="N561" t="str">
            <v>anfragen</v>
          </cell>
          <cell r="O561" t="str">
            <v>anfragen</v>
          </cell>
        </row>
        <row r="562">
          <cell r="G562" t="str">
            <v>anfragen</v>
          </cell>
          <cell r="H562" t="str">
            <v>anfragen</v>
          </cell>
          <cell r="I562" t="str">
            <v>anfragen</v>
          </cell>
          <cell r="J562" t="str">
            <v>anfragen</v>
          </cell>
          <cell r="K562" t="str">
            <v>anfragen</v>
          </cell>
          <cell r="L562" t="str">
            <v>anfragen</v>
          </cell>
          <cell r="M562" t="str">
            <v>anfragen</v>
          </cell>
          <cell r="N562" t="str">
            <v>anfragen</v>
          </cell>
          <cell r="O562" t="str">
            <v>anfragen</v>
          </cell>
        </row>
        <row r="563">
          <cell r="G563" t="str">
            <v>anfragen</v>
          </cell>
          <cell r="H563" t="str">
            <v>anfragen</v>
          </cell>
          <cell r="I563" t="str">
            <v>anfragen</v>
          </cell>
          <cell r="J563" t="str">
            <v>anfragen</v>
          </cell>
          <cell r="K563" t="str">
            <v>anfragen</v>
          </cell>
          <cell r="L563" t="str">
            <v>anfragen</v>
          </cell>
          <cell r="M563" t="str">
            <v>anfragen</v>
          </cell>
          <cell r="N563" t="str">
            <v>anfragen</v>
          </cell>
          <cell r="O563" t="str">
            <v>anfragen</v>
          </cell>
        </row>
        <row r="564">
          <cell r="G564" t="str">
            <v>anfragen</v>
          </cell>
          <cell r="H564" t="str">
            <v>anfragen</v>
          </cell>
          <cell r="I564" t="str">
            <v>anfragen</v>
          </cell>
          <cell r="J564" t="str">
            <v>anfragen</v>
          </cell>
          <cell r="K564" t="str">
            <v>anfragen</v>
          </cell>
          <cell r="L564" t="str">
            <v>anfragen</v>
          </cell>
          <cell r="M564" t="str">
            <v>anfragen</v>
          </cell>
          <cell r="N564" t="str">
            <v>anfragen</v>
          </cell>
          <cell r="O564" t="str">
            <v>anfragen</v>
          </cell>
        </row>
        <row r="565">
          <cell r="G565" t="str">
            <v>anfragen</v>
          </cell>
          <cell r="H565" t="str">
            <v>anfragen</v>
          </cell>
          <cell r="I565" t="str">
            <v>anfragen</v>
          </cell>
          <cell r="J565" t="str">
            <v>anfragen</v>
          </cell>
          <cell r="K565" t="str">
            <v>anfragen</v>
          </cell>
          <cell r="L565" t="str">
            <v>anfragen</v>
          </cell>
          <cell r="M565" t="str">
            <v>anfragen</v>
          </cell>
          <cell r="N565" t="str">
            <v>anfragen</v>
          </cell>
          <cell r="O565" t="str">
            <v>anfragen</v>
          </cell>
        </row>
        <row r="566">
          <cell r="G566" t="str">
            <v>anfragen</v>
          </cell>
          <cell r="H566" t="str">
            <v>anfragen</v>
          </cell>
          <cell r="I566" t="str">
            <v>anfragen</v>
          </cell>
          <cell r="J566" t="str">
            <v>anfragen</v>
          </cell>
          <cell r="K566" t="str">
            <v>anfragen</v>
          </cell>
          <cell r="L566" t="str">
            <v>anfragen</v>
          </cell>
          <cell r="M566" t="str">
            <v>anfragen</v>
          </cell>
          <cell r="N566" t="str">
            <v>anfragen</v>
          </cell>
          <cell r="O566" t="str">
            <v>anfragen</v>
          </cell>
        </row>
        <row r="567">
          <cell r="G567" t="str">
            <v>anfragen</v>
          </cell>
          <cell r="H567" t="str">
            <v>anfragen</v>
          </cell>
          <cell r="I567" t="str">
            <v>anfragen</v>
          </cell>
          <cell r="J567" t="str">
            <v>anfragen</v>
          </cell>
          <cell r="K567" t="str">
            <v>anfragen</v>
          </cell>
          <cell r="L567" t="str">
            <v>anfragen</v>
          </cell>
          <cell r="M567" t="str">
            <v>anfragen</v>
          </cell>
          <cell r="N567" t="str">
            <v>anfragen</v>
          </cell>
          <cell r="O567" t="str">
            <v>anfragen</v>
          </cell>
        </row>
        <row r="568">
          <cell r="G568" t="str">
            <v>anfragen</v>
          </cell>
          <cell r="H568" t="str">
            <v>anfragen</v>
          </cell>
          <cell r="I568" t="str">
            <v>anfragen</v>
          </cell>
          <cell r="J568" t="str">
            <v>anfragen</v>
          </cell>
          <cell r="K568" t="str">
            <v>anfragen</v>
          </cell>
          <cell r="L568" t="str">
            <v>anfragen</v>
          </cell>
          <cell r="M568" t="str">
            <v>anfragen</v>
          </cell>
          <cell r="N568" t="str">
            <v>anfragen</v>
          </cell>
          <cell r="O568" t="str">
            <v>anfragen</v>
          </cell>
        </row>
        <row r="569">
          <cell r="G569" t="str">
            <v>anfragen</v>
          </cell>
          <cell r="H569" t="str">
            <v>anfragen</v>
          </cell>
          <cell r="I569" t="str">
            <v>anfragen</v>
          </cell>
          <cell r="J569" t="str">
            <v>anfragen</v>
          </cell>
          <cell r="K569" t="str">
            <v>anfragen</v>
          </cell>
          <cell r="L569" t="str">
            <v>anfragen</v>
          </cell>
          <cell r="M569" t="str">
            <v>anfragen</v>
          </cell>
          <cell r="N569" t="str">
            <v>anfragen</v>
          </cell>
          <cell r="O569" t="str">
            <v>anfragen</v>
          </cell>
        </row>
        <row r="570">
          <cell r="G570" t="str">
            <v>anfragen</v>
          </cell>
          <cell r="H570" t="str">
            <v>anfragen</v>
          </cell>
          <cell r="I570" t="str">
            <v>anfragen</v>
          </cell>
          <cell r="J570" t="str">
            <v>anfragen</v>
          </cell>
          <cell r="K570" t="str">
            <v>anfragen</v>
          </cell>
          <cell r="L570" t="str">
            <v>anfragen</v>
          </cell>
          <cell r="M570" t="str">
            <v>anfragen</v>
          </cell>
          <cell r="N570" t="str">
            <v>anfragen</v>
          </cell>
          <cell r="O570" t="str">
            <v>anfragen</v>
          </cell>
        </row>
        <row r="571">
          <cell r="G571" t="str">
            <v>anfragen</v>
          </cell>
          <cell r="H571" t="str">
            <v>anfragen</v>
          </cell>
          <cell r="I571" t="str">
            <v>anfragen</v>
          </cell>
          <cell r="J571" t="str">
            <v>anfragen</v>
          </cell>
          <cell r="K571" t="str">
            <v>anfragen</v>
          </cell>
          <cell r="L571" t="str">
            <v>anfragen</v>
          </cell>
          <cell r="M571" t="str">
            <v>anfragen</v>
          </cell>
          <cell r="N571" t="str">
            <v>anfragen</v>
          </cell>
          <cell r="O571" t="str">
            <v>anfragen</v>
          </cell>
        </row>
        <row r="572">
          <cell r="G572" t="str">
            <v>anfragen</v>
          </cell>
          <cell r="H572" t="str">
            <v>anfragen</v>
          </cell>
          <cell r="I572" t="str">
            <v>anfragen</v>
          </cell>
          <cell r="J572" t="str">
            <v>anfragen</v>
          </cell>
          <cell r="K572" t="str">
            <v>anfragen</v>
          </cell>
          <cell r="L572" t="str">
            <v>anfragen</v>
          </cell>
          <cell r="M572" t="str">
            <v>anfragen</v>
          </cell>
          <cell r="N572" t="str">
            <v>anfragen</v>
          </cell>
          <cell r="O572" t="str">
            <v>anfragen</v>
          </cell>
        </row>
        <row r="573">
          <cell r="G573" t="str">
            <v>anfragen</v>
          </cell>
          <cell r="H573" t="str">
            <v>anfragen</v>
          </cell>
          <cell r="I573" t="str">
            <v>anfragen</v>
          </cell>
          <cell r="J573" t="str">
            <v>anfragen</v>
          </cell>
          <cell r="K573" t="str">
            <v>anfragen</v>
          </cell>
          <cell r="L573" t="str">
            <v>anfragen</v>
          </cell>
          <cell r="M573" t="str">
            <v>anfragen</v>
          </cell>
          <cell r="N573" t="str">
            <v>anfragen</v>
          </cell>
          <cell r="O573" t="str">
            <v>anfragen</v>
          </cell>
        </row>
        <row r="574">
          <cell r="G574" t="str">
            <v>anfragen</v>
          </cell>
          <cell r="H574" t="str">
            <v>anfragen</v>
          </cell>
          <cell r="I574" t="str">
            <v>anfragen</v>
          </cell>
          <cell r="J574" t="str">
            <v>anfragen</v>
          </cell>
          <cell r="K574" t="str">
            <v>anfragen</v>
          </cell>
          <cell r="L574" t="str">
            <v>anfragen</v>
          </cell>
          <cell r="M574" t="str">
            <v>anfragen</v>
          </cell>
          <cell r="N574" t="str">
            <v>anfragen</v>
          </cell>
          <cell r="O574" t="str">
            <v>anfragen</v>
          </cell>
        </row>
        <row r="575">
          <cell r="G575" t="str">
            <v>anfragen</v>
          </cell>
          <cell r="H575" t="str">
            <v>anfragen</v>
          </cell>
          <cell r="I575" t="str">
            <v>anfragen</v>
          </cell>
          <cell r="J575" t="str">
            <v>anfragen</v>
          </cell>
          <cell r="K575" t="str">
            <v>anfragen</v>
          </cell>
          <cell r="L575" t="str">
            <v>anfragen</v>
          </cell>
          <cell r="M575" t="str">
            <v>anfragen</v>
          </cell>
          <cell r="N575" t="str">
            <v>anfragen</v>
          </cell>
          <cell r="O575" t="str">
            <v>anfragen</v>
          </cell>
        </row>
        <row r="576">
          <cell r="G576" t="str">
            <v>anfragen</v>
          </cell>
          <cell r="H576" t="str">
            <v>anfragen</v>
          </cell>
          <cell r="I576" t="str">
            <v>anfragen</v>
          </cell>
          <cell r="J576" t="str">
            <v>anfragen</v>
          </cell>
          <cell r="K576" t="str">
            <v>anfragen</v>
          </cell>
          <cell r="L576" t="str">
            <v>anfragen</v>
          </cell>
          <cell r="M576" t="str">
            <v>anfragen</v>
          </cell>
          <cell r="N576" t="str">
            <v>anfragen</v>
          </cell>
          <cell r="O576" t="str">
            <v>anfragen</v>
          </cell>
        </row>
        <row r="577">
          <cell r="G577" t="str">
            <v>anfragen</v>
          </cell>
          <cell r="H577" t="str">
            <v>anfragen</v>
          </cell>
          <cell r="I577" t="str">
            <v>anfragen</v>
          </cell>
          <cell r="J577" t="str">
            <v>anfragen</v>
          </cell>
          <cell r="K577" t="str">
            <v>anfragen</v>
          </cell>
          <cell r="L577" t="str">
            <v>anfragen</v>
          </cell>
          <cell r="M577" t="str">
            <v>anfragen</v>
          </cell>
          <cell r="N577" t="str">
            <v>anfragen</v>
          </cell>
          <cell r="O577" t="str">
            <v>anfragen</v>
          </cell>
        </row>
        <row r="578">
          <cell r="G578" t="str">
            <v>anfragen</v>
          </cell>
          <cell r="H578" t="str">
            <v>anfragen</v>
          </cell>
          <cell r="I578" t="str">
            <v>anfragen</v>
          </cell>
          <cell r="J578" t="str">
            <v>anfragen</v>
          </cell>
          <cell r="K578" t="str">
            <v>anfragen</v>
          </cell>
          <cell r="L578" t="str">
            <v>anfragen</v>
          </cell>
          <cell r="M578" t="str">
            <v>anfragen</v>
          </cell>
          <cell r="N578" t="str">
            <v>anfragen</v>
          </cell>
          <cell r="O578" t="str">
            <v>anfragen</v>
          </cell>
        </row>
        <row r="579">
          <cell r="G579" t="str">
            <v>anfragen</v>
          </cell>
          <cell r="H579" t="str">
            <v>anfragen</v>
          </cell>
          <cell r="I579" t="str">
            <v>anfragen</v>
          </cell>
          <cell r="J579" t="str">
            <v>anfragen</v>
          </cell>
          <cell r="K579" t="str">
            <v>anfragen</v>
          </cell>
          <cell r="L579" t="str">
            <v>anfragen</v>
          </cell>
          <cell r="M579" t="str">
            <v>anfragen</v>
          </cell>
          <cell r="N579" t="str">
            <v>anfragen</v>
          </cell>
          <cell r="O579" t="str">
            <v>anfragen</v>
          </cell>
        </row>
        <row r="580">
          <cell r="G580" t="str">
            <v>anfragen</v>
          </cell>
          <cell r="H580" t="str">
            <v>anfragen</v>
          </cell>
          <cell r="I580" t="str">
            <v>anfragen</v>
          </cell>
          <cell r="J580" t="str">
            <v>anfragen</v>
          </cell>
          <cell r="K580" t="str">
            <v>anfragen</v>
          </cell>
          <cell r="L580" t="str">
            <v>anfragen</v>
          </cell>
          <cell r="M580" t="str">
            <v>anfragen</v>
          </cell>
          <cell r="N580" t="str">
            <v>anfragen</v>
          </cell>
          <cell r="O580" t="str">
            <v>anfragen</v>
          </cell>
        </row>
        <row r="581">
          <cell r="G581" t="str">
            <v>anfragen</v>
          </cell>
          <cell r="H581" t="str">
            <v>anfragen</v>
          </cell>
          <cell r="I581" t="str">
            <v>anfragen</v>
          </cell>
          <cell r="J581" t="str">
            <v>anfragen</v>
          </cell>
          <cell r="K581" t="str">
            <v>anfragen</v>
          </cell>
          <cell r="L581" t="str">
            <v>anfragen</v>
          </cell>
          <cell r="M581" t="str">
            <v>anfragen</v>
          </cell>
          <cell r="N581" t="str">
            <v>anfragen</v>
          </cell>
          <cell r="O581" t="str">
            <v>anfragen</v>
          </cell>
        </row>
        <row r="582">
          <cell r="G582" t="str">
            <v>anfragen</v>
          </cell>
          <cell r="H582" t="str">
            <v>anfragen</v>
          </cell>
          <cell r="I582" t="str">
            <v>anfragen</v>
          </cell>
          <cell r="J582" t="str">
            <v>anfragen</v>
          </cell>
          <cell r="K582" t="str">
            <v>anfragen</v>
          </cell>
          <cell r="L582" t="str">
            <v>anfragen</v>
          </cell>
          <cell r="M582" t="str">
            <v>anfragen</v>
          </cell>
          <cell r="N582" t="str">
            <v>anfragen</v>
          </cell>
          <cell r="O582" t="str">
            <v>anfragen</v>
          </cell>
        </row>
        <row r="583">
          <cell r="G583" t="str">
            <v>anfragen</v>
          </cell>
          <cell r="H583" t="str">
            <v>anfragen</v>
          </cell>
          <cell r="I583" t="str">
            <v>anfragen</v>
          </cell>
          <cell r="J583" t="str">
            <v>anfragen</v>
          </cell>
          <cell r="K583" t="str">
            <v>anfragen</v>
          </cell>
          <cell r="L583" t="str">
            <v>anfragen</v>
          </cell>
          <cell r="M583" t="str">
            <v>anfragen</v>
          </cell>
          <cell r="N583" t="str">
            <v>anfragen</v>
          </cell>
          <cell r="O583" t="str">
            <v>anfragen</v>
          </cell>
        </row>
        <row r="584">
          <cell r="G584" t="str">
            <v>anfragen</v>
          </cell>
          <cell r="H584" t="str">
            <v>anfragen</v>
          </cell>
          <cell r="I584" t="str">
            <v>anfragen</v>
          </cell>
          <cell r="J584" t="str">
            <v>anfragen</v>
          </cell>
          <cell r="K584" t="str">
            <v>anfragen</v>
          </cell>
          <cell r="L584" t="str">
            <v>anfragen</v>
          </cell>
          <cell r="M584" t="str">
            <v>anfragen</v>
          </cell>
          <cell r="N584" t="str">
            <v>anfragen</v>
          </cell>
          <cell r="O584" t="str">
            <v>anfragen</v>
          </cell>
        </row>
        <row r="585">
          <cell r="G585" t="str">
            <v>anfragen</v>
          </cell>
          <cell r="H585" t="str">
            <v>anfragen</v>
          </cell>
          <cell r="I585" t="str">
            <v>anfragen</v>
          </cell>
          <cell r="J585" t="str">
            <v>anfragen</v>
          </cell>
          <cell r="K585" t="str">
            <v>anfragen</v>
          </cell>
          <cell r="L585" t="str">
            <v>anfragen</v>
          </cell>
          <cell r="M585" t="str">
            <v>anfragen</v>
          </cell>
          <cell r="N585" t="str">
            <v>anfragen</v>
          </cell>
          <cell r="O585" t="str">
            <v>anfragen</v>
          </cell>
        </row>
        <row r="586">
          <cell r="G586" t="str">
            <v>anfragen</v>
          </cell>
          <cell r="H586" t="str">
            <v>anfragen</v>
          </cell>
          <cell r="I586" t="str">
            <v>anfragen</v>
          </cell>
          <cell r="J586" t="str">
            <v>anfragen</v>
          </cell>
          <cell r="K586" t="str">
            <v>anfragen</v>
          </cell>
          <cell r="L586" t="str">
            <v>anfragen</v>
          </cell>
          <cell r="M586" t="str">
            <v>anfragen</v>
          </cell>
          <cell r="N586" t="str">
            <v>anfragen</v>
          </cell>
          <cell r="O586" t="str">
            <v>anfragen</v>
          </cell>
        </row>
        <row r="587">
          <cell r="G587" t="str">
            <v>anfragen</v>
          </cell>
          <cell r="H587" t="str">
            <v>anfragen</v>
          </cell>
          <cell r="I587" t="str">
            <v>anfragen</v>
          </cell>
          <cell r="J587" t="str">
            <v>anfragen</v>
          </cell>
          <cell r="K587" t="str">
            <v>anfragen</v>
          </cell>
          <cell r="L587" t="str">
            <v>anfragen</v>
          </cell>
          <cell r="M587" t="str">
            <v>anfragen</v>
          </cell>
          <cell r="N587" t="str">
            <v>anfragen</v>
          </cell>
          <cell r="O587" t="str">
            <v>anfragen</v>
          </cell>
        </row>
        <row r="588">
          <cell r="G588" t="str">
            <v>anfragen</v>
          </cell>
          <cell r="H588" t="str">
            <v>anfragen</v>
          </cell>
          <cell r="I588" t="str">
            <v>anfragen</v>
          </cell>
          <cell r="J588" t="str">
            <v>anfragen</v>
          </cell>
          <cell r="K588" t="str">
            <v>anfragen</v>
          </cell>
          <cell r="L588" t="str">
            <v>anfragen</v>
          </cell>
          <cell r="M588" t="str">
            <v>anfragen</v>
          </cell>
          <cell r="N588" t="str">
            <v>anfragen</v>
          </cell>
          <cell r="O588" t="str">
            <v>anfragen</v>
          </cell>
        </row>
        <row r="589">
          <cell r="G589" t="str">
            <v>anfragen</v>
          </cell>
          <cell r="H589" t="str">
            <v>anfragen</v>
          </cell>
          <cell r="I589" t="str">
            <v>anfragen</v>
          </cell>
          <cell r="J589" t="str">
            <v>anfragen</v>
          </cell>
          <cell r="K589" t="str">
            <v>anfragen</v>
          </cell>
          <cell r="L589" t="str">
            <v>anfragen</v>
          </cell>
          <cell r="M589" t="str">
            <v>anfragen</v>
          </cell>
          <cell r="N589" t="str">
            <v>anfragen</v>
          </cell>
          <cell r="O589" t="str">
            <v>anfragen</v>
          </cell>
        </row>
        <row r="590">
          <cell r="G590" t="str">
            <v>anfragen</v>
          </cell>
          <cell r="H590" t="str">
            <v>anfragen</v>
          </cell>
          <cell r="I590" t="str">
            <v>anfragen</v>
          </cell>
          <cell r="J590" t="str">
            <v>anfragen</v>
          </cell>
          <cell r="K590" t="str">
            <v>anfragen</v>
          </cell>
          <cell r="L590" t="str">
            <v>anfragen</v>
          </cell>
          <cell r="M590" t="str">
            <v>anfragen</v>
          </cell>
          <cell r="N590" t="str">
            <v>anfragen</v>
          </cell>
          <cell r="O590" t="str">
            <v>anfragen</v>
          </cell>
        </row>
        <row r="591">
          <cell r="G591" t="str">
            <v>anfragen</v>
          </cell>
          <cell r="H591" t="str">
            <v>anfragen</v>
          </cell>
          <cell r="I591" t="str">
            <v>anfragen</v>
          </cell>
          <cell r="J591" t="str">
            <v>anfragen</v>
          </cell>
          <cell r="K591" t="str">
            <v>anfragen</v>
          </cell>
          <cell r="L591" t="str">
            <v>anfragen</v>
          </cell>
          <cell r="M591" t="str">
            <v>anfragen</v>
          </cell>
          <cell r="N591" t="str">
            <v>anfragen</v>
          </cell>
          <cell r="O591" t="str">
            <v>anfragen</v>
          </cell>
        </row>
        <row r="592">
          <cell r="G592" t="str">
            <v>anfragen</v>
          </cell>
          <cell r="H592" t="str">
            <v>anfragen</v>
          </cell>
          <cell r="I592" t="str">
            <v>anfragen</v>
          </cell>
          <cell r="J592" t="str">
            <v>anfragen</v>
          </cell>
          <cell r="K592" t="str">
            <v>anfragen</v>
          </cell>
          <cell r="L592" t="str">
            <v>anfragen</v>
          </cell>
          <cell r="M592" t="str">
            <v>anfragen</v>
          </cell>
          <cell r="N592" t="str">
            <v>anfragen</v>
          </cell>
          <cell r="O592" t="str">
            <v>anfragen</v>
          </cell>
        </row>
        <row r="593">
          <cell r="G593" t="str">
            <v>anfragen</v>
          </cell>
          <cell r="H593" t="str">
            <v>anfragen</v>
          </cell>
          <cell r="I593" t="str">
            <v>anfragen</v>
          </cell>
          <cell r="J593" t="str">
            <v>anfragen</v>
          </cell>
          <cell r="K593" t="str">
            <v>anfragen</v>
          </cell>
          <cell r="L593" t="str">
            <v>anfragen</v>
          </cell>
          <cell r="M593" t="str">
            <v>anfragen</v>
          </cell>
          <cell r="N593" t="str">
            <v>anfragen</v>
          </cell>
          <cell r="O593" t="str">
            <v>anfragen</v>
          </cell>
        </row>
        <row r="594">
          <cell r="G594" t="str">
            <v>anfragen</v>
          </cell>
          <cell r="H594" t="str">
            <v>anfragen</v>
          </cell>
          <cell r="I594" t="str">
            <v>anfragen</v>
          </cell>
          <cell r="J594" t="str">
            <v>anfragen</v>
          </cell>
          <cell r="K594" t="str">
            <v>anfragen</v>
          </cell>
          <cell r="L594" t="str">
            <v>anfragen</v>
          </cell>
          <cell r="M594" t="str">
            <v>anfragen</v>
          </cell>
          <cell r="N594" t="str">
            <v>anfragen</v>
          </cell>
          <cell r="O594" t="str">
            <v>anfragen</v>
          </cell>
        </row>
        <row r="595">
          <cell r="G595" t="str">
            <v>anfragen</v>
          </cell>
          <cell r="H595" t="str">
            <v>anfragen</v>
          </cell>
          <cell r="I595" t="str">
            <v>anfragen</v>
          </cell>
          <cell r="J595" t="str">
            <v>anfragen</v>
          </cell>
          <cell r="K595" t="str">
            <v>anfragen</v>
          </cell>
          <cell r="L595" t="str">
            <v>anfragen</v>
          </cell>
          <cell r="M595" t="str">
            <v>anfragen</v>
          </cell>
          <cell r="N595" t="str">
            <v>anfragen</v>
          </cell>
          <cell r="O595" t="str">
            <v>anfragen</v>
          </cell>
        </row>
        <row r="596">
          <cell r="G596" t="str">
            <v>anfragen</v>
          </cell>
          <cell r="H596" t="str">
            <v>anfragen</v>
          </cell>
          <cell r="I596" t="str">
            <v>anfragen</v>
          </cell>
          <cell r="J596" t="str">
            <v>anfragen</v>
          </cell>
          <cell r="K596" t="str">
            <v>anfragen</v>
          </cell>
          <cell r="L596" t="str">
            <v>anfragen</v>
          </cell>
          <cell r="M596" t="str">
            <v>anfragen</v>
          </cell>
          <cell r="N596" t="str">
            <v>anfragen</v>
          </cell>
          <cell r="O596" t="str">
            <v>anfragen</v>
          </cell>
        </row>
        <row r="597">
          <cell r="G597" t="str">
            <v>anfragen</v>
          </cell>
          <cell r="H597" t="str">
            <v>anfragen</v>
          </cell>
          <cell r="I597" t="str">
            <v>anfragen</v>
          </cell>
          <cell r="J597" t="str">
            <v>anfragen</v>
          </cell>
          <cell r="K597" t="str">
            <v>anfragen</v>
          </cell>
          <cell r="L597" t="str">
            <v>anfragen</v>
          </cell>
          <cell r="M597" t="str">
            <v>anfragen</v>
          </cell>
          <cell r="N597" t="str">
            <v>anfragen</v>
          </cell>
          <cell r="O597" t="str">
            <v>anfragen</v>
          </cell>
        </row>
        <row r="598">
          <cell r="G598" t="str">
            <v>anfragen</v>
          </cell>
          <cell r="H598" t="str">
            <v>anfragen</v>
          </cell>
          <cell r="I598" t="str">
            <v>anfragen</v>
          </cell>
          <cell r="J598" t="str">
            <v>anfragen</v>
          </cell>
          <cell r="K598" t="str">
            <v>anfragen</v>
          </cell>
          <cell r="L598" t="str">
            <v>anfragen</v>
          </cell>
          <cell r="M598" t="str">
            <v>anfragen</v>
          </cell>
          <cell r="N598" t="str">
            <v>anfragen</v>
          </cell>
          <cell r="O598" t="str">
            <v>anfragen</v>
          </cell>
        </row>
        <row r="599">
          <cell r="G599" t="str">
            <v>anfragen</v>
          </cell>
          <cell r="H599" t="str">
            <v>anfragen</v>
          </cell>
          <cell r="I599" t="str">
            <v>anfragen</v>
          </cell>
          <cell r="J599" t="str">
            <v>anfragen</v>
          </cell>
          <cell r="K599" t="str">
            <v>anfragen</v>
          </cell>
          <cell r="L599" t="str">
            <v>anfragen</v>
          </cell>
          <cell r="M599" t="str">
            <v>anfragen</v>
          </cell>
          <cell r="N599" t="str">
            <v>anfragen</v>
          </cell>
          <cell r="O599" t="str">
            <v>anfragen</v>
          </cell>
        </row>
        <row r="600">
          <cell r="G600" t="str">
            <v>anfragen</v>
          </cell>
          <cell r="H600" t="str">
            <v>anfragen</v>
          </cell>
          <cell r="I600" t="str">
            <v>anfragen</v>
          </cell>
          <cell r="J600" t="str">
            <v>anfragen</v>
          </cell>
          <cell r="K600" t="str">
            <v>anfragen</v>
          </cell>
          <cell r="L600" t="str">
            <v>anfragen</v>
          </cell>
          <cell r="M600" t="str">
            <v>anfragen</v>
          </cell>
          <cell r="N600" t="str">
            <v>anfragen</v>
          </cell>
          <cell r="O600" t="str">
            <v>anfragen</v>
          </cell>
        </row>
        <row r="601">
          <cell r="G601" t="str">
            <v>anfragen</v>
          </cell>
          <cell r="H601" t="str">
            <v>anfragen</v>
          </cell>
          <cell r="I601" t="str">
            <v>anfragen</v>
          </cell>
          <cell r="J601" t="str">
            <v>anfragen</v>
          </cell>
          <cell r="K601" t="str">
            <v>anfragen</v>
          </cell>
          <cell r="L601" t="str">
            <v>anfragen</v>
          </cell>
          <cell r="M601" t="str">
            <v>anfragen</v>
          </cell>
          <cell r="N601" t="str">
            <v>anfragen</v>
          </cell>
          <cell r="O601" t="str">
            <v>anfragen</v>
          </cell>
        </row>
        <row r="602">
          <cell r="G602" t="str">
            <v>anfragen</v>
          </cell>
          <cell r="H602" t="str">
            <v>anfragen</v>
          </cell>
          <cell r="I602" t="str">
            <v>anfragen</v>
          </cell>
          <cell r="J602" t="str">
            <v>anfragen</v>
          </cell>
          <cell r="K602" t="str">
            <v>anfragen</v>
          </cell>
          <cell r="L602" t="str">
            <v>anfragen</v>
          </cell>
          <cell r="M602" t="str">
            <v>anfragen</v>
          </cell>
          <cell r="N602" t="str">
            <v>anfragen</v>
          </cell>
          <cell r="O602" t="str">
            <v>anfragen</v>
          </cell>
        </row>
        <row r="603">
          <cell r="G603" t="str">
            <v>anfragen</v>
          </cell>
          <cell r="H603" t="str">
            <v>anfragen</v>
          </cell>
          <cell r="I603" t="str">
            <v>anfragen</v>
          </cell>
          <cell r="J603" t="str">
            <v>anfragen</v>
          </cell>
          <cell r="K603" t="str">
            <v>anfragen</v>
          </cell>
          <cell r="L603" t="str">
            <v>anfragen</v>
          </cell>
          <cell r="M603" t="str">
            <v>anfragen</v>
          </cell>
          <cell r="N603" t="str">
            <v>anfragen</v>
          </cell>
          <cell r="O603" t="str">
            <v>anfragen</v>
          </cell>
        </row>
        <row r="604">
          <cell r="G604" t="str">
            <v>anfragen</v>
          </cell>
          <cell r="H604" t="str">
            <v>anfragen</v>
          </cell>
          <cell r="I604" t="str">
            <v>anfragen</v>
          </cell>
          <cell r="J604" t="str">
            <v>anfragen</v>
          </cell>
          <cell r="K604" t="str">
            <v>anfragen</v>
          </cell>
          <cell r="L604" t="str">
            <v>anfragen</v>
          </cell>
          <cell r="M604" t="str">
            <v>anfragen</v>
          </cell>
          <cell r="N604" t="str">
            <v>anfragen</v>
          </cell>
          <cell r="O604" t="str">
            <v>anfragen</v>
          </cell>
        </row>
        <row r="605">
          <cell r="G605" t="str">
            <v>anfragen</v>
          </cell>
          <cell r="H605" t="str">
            <v>anfragen</v>
          </cell>
          <cell r="I605" t="str">
            <v>anfragen</v>
          </cell>
          <cell r="J605" t="str">
            <v>anfragen</v>
          </cell>
          <cell r="K605" t="str">
            <v>anfragen</v>
          </cell>
          <cell r="L605" t="str">
            <v>anfragen</v>
          </cell>
          <cell r="M605" t="str">
            <v>anfragen</v>
          </cell>
          <cell r="N605" t="str">
            <v>anfragen</v>
          </cell>
          <cell r="O605" t="str">
            <v>anfragen</v>
          </cell>
        </row>
        <row r="606">
          <cell r="G606" t="str">
            <v>anfragen</v>
          </cell>
          <cell r="H606" t="str">
            <v>anfragen</v>
          </cell>
          <cell r="I606" t="str">
            <v>anfragen</v>
          </cell>
          <cell r="J606" t="str">
            <v>anfragen</v>
          </cell>
          <cell r="K606" t="str">
            <v>anfragen</v>
          </cell>
          <cell r="L606" t="str">
            <v>anfragen</v>
          </cell>
          <cell r="M606" t="str">
            <v>anfragen</v>
          </cell>
          <cell r="N606" t="str">
            <v>anfragen</v>
          </cell>
          <cell r="O606" t="str">
            <v>anfragen</v>
          </cell>
        </row>
        <row r="607">
          <cell r="G607" t="str">
            <v>anfragen</v>
          </cell>
          <cell r="H607" t="str">
            <v>anfragen</v>
          </cell>
          <cell r="I607" t="str">
            <v>anfragen</v>
          </cell>
          <cell r="J607" t="str">
            <v>anfragen</v>
          </cell>
          <cell r="K607" t="str">
            <v>anfragen</v>
          </cell>
          <cell r="L607" t="str">
            <v>anfragen</v>
          </cell>
          <cell r="M607" t="str">
            <v>anfragen</v>
          </cell>
          <cell r="N607" t="str">
            <v>anfragen</v>
          </cell>
          <cell r="O607" t="str">
            <v>anfragen</v>
          </cell>
        </row>
      </sheetData>
      <sheetData sheetId="32">
        <row r="3">
          <cell r="L3">
            <v>0.02</v>
          </cell>
        </row>
        <row r="4">
          <cell r="L4">
            <v>0.91199999999999992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</row>
        <row r="8">
          <cell r="A8" t="str">
            <v>GEBIET</v>
          </cell>
          <cell r="B8">
            <v>60</v>
          </cell>
          <cell r="C8">
            <v>1</v>
          </cell>
          <cell r="G8">
            <v>28</v>
          </cell>
          <cell r="H8">
            <v>34.5</v>
          </cell>
          <cell r="I8">
            <v>41.5</v>
          </cell>
          <cell r="J8">
            <v>46.5</v>
          </cell>
        </row>
        <row r="9">
          <cell r="A9" t="str">
            <v>GEBIET</v>
          </cell>
          <cell r="B9">
            <v>61</v>
          </cell>
          <cell r="C9">
            <v>1</v>
          </cell>
          <cell r="G9">
            <v>28</v>
          </cell>
          <cell r="H9">
            <v>34.5</v>
          </cell>
          <cell r="I9">
            <v>41.5</v>
          </cell>
          <cell r="J9">
            <v>46.5</v>
          </cell>
        </row>
        <row r="10">
          <cell r="A10" t="str">
            <v>GEBIET</v>
          </cell>
          <cell r="B10">
            <v>62</v>
          </cell>
          <cell r="C10">
            <v>1</v>
          </cell>
          <cell r="G10">
            <v>28</v>
          </cell>
          <cell r="H10">
            <v>34.5</v>
          </cell>
          <cell r="I10">
            <v>41.5</v>
          </cell>
          <cell r="J10">
            <v>46.5</v>
          </cell>
        </row>
        <row r="11">
          <cell r="A11" t="str">
            <v>GEBIET</v>
          </cell>
          <cell r="B11">
            <v>63</v>
          </cell>
          <cell r="C11">
            <v>1</v>
          </cell>
          <cell r="G11">
            <v>28</v>
          </cell>
          <cell r="H11">
            <v>34.5</v>
          </cell>
          <cell r="I11">
            <v>41.5</v>
          </cell>
          <cell r="J11">
            <v>46.5</v>
          </cell>
        </row>
        <row r="12">
          <cell r="A12" t="str">
            <v>GEBIET</v>
          </cell>
          <cell r="B12">
            <v>64</v>
          </cell>
          <cell r="C12">
            <v>1</v>
          </cell>
          <cell r="G12">
            <v>28</v>
          </cell>
          <cell r="H12">
            <v>34.5</v>
          </cell>
          <cell r="I12">
            <v>41.5</v>
          </cell>
          <cell r="J12">
            <v>46.5</v>
          </cell>
        </row>
        <row r="13">
          <cell r="A13" t="str">
            <v>GEBIET</v>
          </cell>
          <cell r="B13">
            <v>65</v>
          </cell>
          <cell r="C13">
            <v>1</v>
          </cell>
          <cell r="G13">
            <v>28</v>
          </cell>
          <cell r="H13">
            <v>34.5</v>
          </cell>
          <cell r="I13">
            <v>41.5</v>
          </cell>
          <cell r="J13">
            <v>46.5</v>
          </cell>
        </row>
        <row r="14">
          <cell r="A14" t="str">
            <v>GEBIET</v>
          </cell>
          <cell r="B14">
            <v>40</v>
          </cell>
          <cell r="C14">
            <v>2</v>
          </cell>
          <cell r="G14">
            <v>28</v>
          </cell>
          <cell r="H14">
            <v>34.5</v>
          </cell>
          <cell r="I14">
            <v>41.5</v>
          </cell>
          <cell r="J14">
            <v>46.5</v>
          </cell>
        </row>
        <row r="15">
          <cell r="A15" t="str">
            <v>GEBIET</v>
          </cell>
          <cell r="B15">
            <v>41</v>
          </cell>
          <cell r="C15">
            <v>2</v>
          </cell>
          <cell r="G15">
            <v>28</v>
          </cell>
          <cell r="H15">
            <v>34.5</v>
          </cell>
          <cell r="I15">
            <v>41.5</v>
          </cell>
          <cell r="J15">
            <v>46.5</v>
          </cell>
        </row>
        <row r="16">
          <cell r="A16" t="str">
            <v>GEBIET</v>
          </cell>
          <cell r="B16">
            <v>42</v>
          </cell>
          <cell r="C16">
            <v>2</v>
          </cell>
          <cell r="G16">
            <v>28</v>
          </cell>
          <cell r="H16">
            <v>34.5</v>
          </cell>
          <cell r="I16">
            <v>41.5</v>
          </cell>
          <cell r="J16">
            <v>46.5</v>
          </cell>
        </row>
        <row r="17">
          <cell r="A17" t="str">
            <v>GEBIET</v>
          </cell>
          <cell r="B17">
            <v>43</v>
          </cell>
          <cell r="C17">
            <v>2</v>
          </cell>
          <cell r="G17">
            <v>28</v>
          </cell>
          <cell r="H17">
            <v>34.5</v>
          </cell>
          <cell r="I17">
            <v>41.5</v>
          </cell>
          <cell r="J17">
            <v>46.5</v>
          </cell>
        </row>
        <row r="18">
          <cell r="A18" t="str">
            <v>GEBIET</v>
          </cell>
          <cell r="B18">
            <v>44</v>
          </cell>
          <cell r="C18">
            <v>2</v>
          </cell>
          <cell r="G18">
            <v>43</v>
          </cell>
          <cell r="H18">
            <v>55.5</v>
          </cell>
          <cell r="I18">
            <v>70</v>
          </cell>
          <cell r="J18">
            <v>77.5</v>
          </cell>
        </row>
        <row r="19">
          <cell r="A19" t="str">
            <v>GEBIET</v>
          </cell>
          <cell r="B19">
            <v>45</v>
          </cell>
          <cell r="C19">
            <v>2</v>
          </cell>
          <cell r="G19">
            <v>43</v>
          </cell>
          <cell r="H19">
            <v>55.5</v>
          </cell>
          <cell r="I19">
            <v>70</v>
          </cell>
          <cell r="J19">
            <v>77.5</v>
          </cell>
        </row>
        <row r="20">
          <cell r="A20" t="str">
            <v>GEBIET</v>
          </cell>
          <cell r="B20">
            <v>46</v>
          </cell>
          <cell r="C20">
            <v>2</v>
          </cell>
          <cell r="G20">
            <v>43</v>
          </cell>
          <cell r="H20">
            <v>55.5</v>
          </cell>
          <cell r="I20">
            <v>70</v>
          </cell>
          <cell r="J20">
            <v>77.5</v>
          </cell>
        </row>
        <row r="21">
          <cell r="A21" t="str">
            <v>GEBIET</v>
          </cell>
          <cell r="B21">
            <v>47</v>
          </cell>
          <cell r="C21">
            <v>2</v>
          </cell>
          <cell r="G21">
            <v>43</v>
          </cell>
          <cell r="H21">
            <v>55.5</v>
          </cell>
          <cell r="I21">
            <v>70</v>
          </cell>
          <cell r="J21">
            <v>77.5</v>
          </cell>
        </row>
        <row r="22">
          <cell r="A22" t="str">
            <v>GEBIET</v>
          </cell>
          <cell r="B22">
            <v>48</v>
          </cell>
          <cell r="C22">
            <v>2</v>
          </cell>
          <cell r="G22">
            <v>43</v>
          </cell>
          <cell r="H22">
            <v>55.5</v>
          </cell>
          <cell r="I22">
            <v>70</v>
          </cell>
          <cell r="J22">
            <v>77.5</v>
          </cell>
        </row>
        <row r="23">
          <cell r="A23" t="str">
            <v>GEBIET</v>
          </cell>
          <cell r="B23">
            <v>49</v>
          </cell>
          <cell r="C23">
            <v>2</v>
          </cell>
          <cell r="G23">
            <v>43</v>
          </cell>
          <cell r="H23">
            <v>55.5</v>
          </cell>
          <cell r="I23">
            <v>70</v>
          </cell>
          <cell r="J23">
            <v>77.5</v>
          </cell>
        </row>
        <row r="24">
          <cell r="A24" t="str">
            <v>GEBIET</v>
          </cell>
          <cell r="B24">
            <v>50</v>
          </cell>
          <cell r="C24">
            <v>2</v>
          </cell>
          <cell r="G24">
            <v>43</v>
          </cell>
          <cell r="H24">
            <v>55.5</v>
          </cell>
          <cell r="I24">
            <v>70</v>
          </cell>
          <cell r="J24">
            <v>77.5</v>
          </cell>
        </row>
        <row r="25">
          <cell r="A25" t="str">
            <v>GEBIET</v>
          </cell>
          <cell r="B25">
            <v>51</v>
          </cell>
          <cell r="C25">
            <v>2</v>
          </cell>
          <cell r="G25">
            <v>43</v>
          </cell>
          <cell r="H25">
            <v>55.5</v>
          </cell>
          <cell r="I25">
            <v>70</v>
          </cell>
          <cell r="J25">
            <v>77.5</v>
          </cell>
        </row>
        <row r="26">
          <cell r="A26" t="str">
            <v>GEBIET</v>
          </cell>
          <cell r="B26">
            <v>52</v>
          </cell>
          <cell r="C26">
            <v>2</v>
          </cell>
          <cell r="G26">
            <v>43</v>
          </cell>
          <cell r="H26">
            <v>55.5</v>
          </cell>
          <cell r="I26">
            <v>70</v>
          </cell>
          <cell r="J26">
            <v>77.5</v>
          </cell>
        </row>
        <row r="27">
          <cell r="A27" t="str">
            <v>GEBIET</v>
          </cell>
          <cell r="B27">
            <v>53</v>
          </cell>
          <cell r="C27">
            <v>2</v>
          </cell>
          <cell r="G27">
            <v>43</v>
          </cell>
          <cell r="H27">
            <v>55.5</v>
          </cell>
          <cell r="I27">
            <v>70</v>
          </cell>
          <cell r="J27">
            <v>77.5</v>
          </cell>
        </row>
        <row r="28">
          <cell r="A28" t="str">
            <v>GEBIET</v>
          </cell>
          <cell r="B28">
            <v>54</v>
          </cell>
          <cell r="C28">
            <v>2</v>
          </cell>
          <cell r="G28">
            <v>59</v>
          </cell>
          <cell r="H28">
            <v>75</v>
          </cell>
          <cell r="I28">
            <v>95.5</v>
          </cell>
          <cell r="J28">
            <v>107</v>
          </cell>
        </row>
        <row r="29">
          <cell r="A29" t="str">
            <v>GEBIET</v>
          </cell>
          <cell r="B29">
            <v>55</v>
          </cell>
          <cell r="C29">
            <v>2</v>
          </cell>
          <cell r="G29">
            <v>59</v>
          </cell>
          <cell r="H29">
            <v>75</v>
          </cell>
          <cell r="I29">
            <v>95.5</v>
          </cell>
          <cell r="J29">
            <v>107</v>
          </cell>
        </row>
        <row r="30">
          <cell r="A30" t="str">
            <v>GEBIET</v>
          </cell>
          <cell r="B30">
            <v>56</v>
          </cell>
          <cell r="C30">
            <v>2</v>
          </cell>
          <cell r="G30">
            <v>59</v>
          </cell>
          <cell r="H30">
            <v>75</v>
          </cell>
          <cell r="I30">
            <v>95.5</v>
          </cell>
          <cell r="J30">
            <v>107</v>
          </cell>
        </row>
        <row r="31">
          <cell r="A31" t="str">
            <v>GEBIET</v>
          </cell>
          <cell r="B31">
            <v>57</v>
          </cell>
          <cell r="C31">
            <v>2</v>
          </cell>
          <cell r="G31">
            <v>59</v>
          </cell>
          <cell r="H31">
            <v>75</v>
          </cell>
          <cell r="I31">
            <v>95.5</v>
          </cell>
          <cell r="J31">
            <v>107</v>
          </cell>
        </row>
        <row r="32">
          <cell r="A32" t="str">
            <v>GEBIET</v>
          </cell>
          <cell r="B32">
            <v>66</v>
          </cell>
          <cell r="C32">
            <v>2</v>
          </cell>
          <cell r="G32">
            <v>59</v>
          </cell>
          <cell r="H32">
            <v>75</v>
          </cell>
          <cell r="I32">
            <v>95.5</v>
          </cell>
          <cell r="J32">
            <v>107</v>
          </cell>
        </row>
        <row r="33">
          <cell r="A33" t="str">
            <v>GEBIET</v>
          </cell>
          <cell r="B33">
            <v>67</v>
          </cell>
          <cell r="C33">
            <v>2</v>
          </cell>
          <cell r="G33">
            <v>59</v>
          </cell>
          <cell r="H33">
            <v>75</v>
          </cell>
          <cell r="I33">
            <v>95.5</v>
          </cell>
          <cell r="J33">
            <v>107</v>
          </cell>
        </row>
        <row r="34">
          <cell r="A34" t="str">
            <v>GEBIET</v>
          </cell>
          <cell r="B34">
            <v>68</v>
          </cell>
          <cell r="C34">
            <v>2</v>
          </cell>
          <cell r="G34">
            <v>59</v>
          </cell>
          <cell r="H34">
            <v>75</v>
          </cell>
          <cell r="I34">
            <v>95.5</v>
          </cell>
          <cell r="J34">
            <v>107</v>
          </cell>
        </row>
        <row r="35">
          <cell r="A35" t="str">
            <v>GEBIET</v>
          </cell>
          <cell r="B35">
            <v>69</v>
          </cell>
          <cell r="C35">
            <v>2</v>
          </cell>
          <cell r="G35">
            <v>59</v>
          </cell>
          <cell r="H35">
            <v>75</v>
          </cell>
          <cell r="I35">
            <v>95.5</v>
          </cell>
          <cell r="J35">
            <v>107</v>
          </cell>
        </row>
        <row r="36">
          <cell r="A36" t="str">
            <v>GEBIET</v>
          </cell>
          <cell r="B36">
            <v>10</v>
          </cell>
          <cell r="C36">
            <v>3</v>
          </cell>
          <cell r="G36">
            <v>59</v>
          </cell>
          <cell r="H36">
            <v>75</v>
          </cell>
          <cell r="I36">
            <v>95.5</v>
          </cell>
          <cell r="J36">
            <v>107</v>
          </cell>
        </row>
        <row r="37">
          <cell r="A37" t="str">
            <v>GEBIET</v>
          </cell>
          <cell r="B37">
            <v>11</v>
          </cell>
          <cell r="C37">
            <v>3</v>
          </cell>
          <cell r="G37">
            <v>59</v>
          </cell>
          <cell r="H37">
            <v>75</v>
          </cell>
          <cell r="I37">
            <v>95.5</v>
          </cell>
          <cell r="J37">
            <v>107</v>
          </cell>
        </row>
        <row r="38">
          <cell r="A38" t="str">
            <v>GEBIET</v>
          </cell>
          <cell r="B38">
            <v>12</v>
          </cell>
          <cell r="C38">
            <v>3</v>
          </cell>
          <cell r="G38">
            <v>67</v>
          </cell>
          <cell r="H38">
            <v>89</v>
          </cell>
          <cell r="I38">
            <v>111.5</v>
          </cell>
          <cell r="J38">
            <v>125.5</v>
          </cell>
        </row>
        <row r="39">
          <cell r="A39" t="str">
            <v>GEBIET</v>
          </cell>
          <cell r="B39">
            <v>13</v>
          </cell>
          <cell r="C39">
            <v>3</v>
          </cell>
          <cell r="G39">
            <v>67</v>
          </cell>
          <cell r="H39">
            <v>89</v>
          </cell>
          <cell r="I39">
            <v>111.5</v>
          </cell>
          <cell r="J39">
            <v>125.5</v>
          </cell>
        </row>
        <row r="40">
          <cell r="A40" t="str">
            <v>GEBIET</v>
          </cell>
          <cell r="B40">
            <v>14</v>
          </cell>
          <cell r="C40">
            <v>3</v>
          </cell>
          <cell r="G40">
            <v>67</v>
          </cell>
          <cell r="H40">
            <v>89</v>
          </cell>
          <cell r="I40">
            <v>111.5</v>
          </cell>
          <cell r="J40">
            <v>125.5</v>
          </cell>
        </row>
        <row r="41">
          <cell r="A41" t="str">
            <v>GEBIET</v>
          </cell>
          <cell r="B41">
            <v>15</v>
          </cell>
          <cell r="C41">
            <v>3</v>
          </cell>
          <cell r="G41">
            <v>67</v>
          </cell>
          <cell r="H41">
            <v>89</v>
          </cell>
          <cell r="I41">
            <v>111.5</v>
          </cell>
          <cell r="J41">
            <v>125.5</v>
          </cell>
        </row>
        <row r="42">
          <cell r="A42" t="str">
            <v>GEBIET</v>
          </cell>
          <cell r="B42">
            <v>23</v>
          </cell>
          <cell r="C42">
            <v>3</v>
          </cell>
          <cell r="G42">
            <v>67</v>
          </cell>
          <cell r="H42">
            <v>89</v>
          </cell>
          <cell r="I42">
            <v>111.5</v>
          </cell>
          <cell r="J42">
            <v>125.5</v>
          </cell>
        </row>
        <row r="43">
          <cell r="A43" t="str">
            <v>GEBIET</v>
          </cell>
          <cell r="B43">
            <v>24</v>
          </cell>
          <cell r="C43">
            <v>3</v>
          </cell>
          <cell r="G43">
            <v>67</v>
          </cell>
          <cell r="H43">
            <v>89</v>
          </cell>
          <cell r="I43">
            <v>111.5</v>
          </cell>
          <cell r="J43">
            <v>125.5</v>
          </cell>
        </row>
        <row r="44">
          <cell r="A44" t="str">
            <v>GEBIET</v>
          </cell>
          <cell r="B44">
            <v>25</v>
          </cell>
          <cell r="C44">
            <v>3</v>
          </cell>
          <cell r="G44">
            <v>67</v>
          </cell>
          <cell r="H44">
            <v>89</v>
          </cell>
          <cell r="I44">
            <v>111.5</v>
          </cell>
          <cell r="J44">
            <v>125.5</v>
          </cell>
        </row>
        <row r="45">
          <cell r="A45" t="str">
            <v>GEBIET</v>
          </cell>
          <cell r="B45">
            <v>26</v>
          </cell>
          <cell r="C45">
            <v>3</v>
          </cell>
          <cell r="G45">
            <v>67</v>
          </cell>
          <cell r="H45">
            <v>89</v>
          </cell>
          <cell r="I45">
            <v>111.5</v>
          </cell>
          <cell r="J45">
            <v>125.5</v>
          </cell>
        </row>
        <row r="46">
          <cell r="A46" t="str">
            <v>GEBIET</v>
          </cell>
          <cell r="B46">
            <v>27</v>
          </cell>
          <cell r="C46">
            <v>3</v>
          </cell>
          <cell r="G46">
            <v>67</v>
          </cell>
          <cell r="H46">
            <v>89</v>
          </cell>
          <cell r="I46">
            <v>111.5</v>
          </cell>
          <cell r="J46">
            <v>125.5</v>
          </cell>
        </row>
        <row r="47">
          <cell r="A47" t="str">
            <v>GEBIET</v>
          </cell>
          <cell r="B47">
            <v>28</v>
          </cell>
          <cell r="C47">
            <v>3</v>
          </cell>
          <cell r="G47">
            <v>67</v>
          </cell>
          <cell r="H47">
            <v>89</v>
          </cell>
          <cell r="I47">
            <v>111.5</v>
          </cell>
          <cell r="J47">
            <v>125.5</v>
          </cell>
        </row>
        <row r="48">
          <cell r="A48" t="str">
            <v>GEBIET</v>
          </cell>
          <cell r="B48">
            <v>29</v>
          </cell>
          <cell r="C48">
            <v>3</v>
          </cell>
          <cell r="G48">
            <v>77.5</v>
          </cell>
          <cell r="H48">
            <v>101.5</v>
          </cell>
          <cell r="I48">
            <v>127.5</v>
          </cell>
          <cell r="J48">
            <v>142.5</v>
          </cell>
        </row>
        <row r="49">
          <cell r="A49" t="str">
            <v>GEBIET</v>
          </cell>
          <cell r="B49">
            <v>30</v>
          </cell>
          <cell r="C49">
            <v>3</v>
          </cell>
          <cell r="G49">
            <v>77.5</v>
          </cell>
          <cell r="H49">
            <v>101.5</v>
          </cell>
          <cell r="I49">
            <v>127.5</v>
          </cell>
          <cell r="J49">
            <v>142.5</v>
          </cell>
        </row>
        <row r="50">
          <cell r="A50" t="str">
            <v>GEBIET</v>
          </cell>
          <cell r="B50">
            <v>31</v>
          </cell>
          <cell r="C50">
            <v>3</v>
          </cell>
          <cell r="G50">
            <v>77.5</v>
          </cell>
          <cell r="H50">
            <v>101.5</v>
          </cell>
          <cell r="I50">
            <v>127.5</v>
          </cell>
          <cell r="J50">
            <v>142.5</v>
          </cell>
        </row>
        <row r="51">
          <cell r="A51" t="str">
            <v>GEBIET</v>
          </cell>
          <cell r="B51">
            <v>32</v>
          </cell>
          <cell r="C51">
            <v>3</v>
          </cell>
          <cell r="G51">
            <v>77.5</v>
          </cell>
          <cell r="H51">
            <v>101.5</v>
          </cell>
          <cell r="I51">
            <v>127.5</v>
          </cell>
          <cell r="J51">
            <v>142.5</v>
          </cell>
        </row>
        <row r="52">
          <cell r="A52" t="str">
            <v>GEBIET</v>
          </cell>
          <cell r="B52">
            <v>33</v>
          </cell>
          <cell r="C52">
            <v>3</v>
          </cell>
          <cell r="G52">
            <v>77.5</v>
          </cell>
          <cell r="H52">
            <v>101.5</v>
          </cell>
          <cell r="I52">
            <v>127.5</v>
          </cell>
          <cell r="J52">
            <v>142.5</v>
          </cell>
        </row>
        <row r="53">
          <cell r="A53" t="str">
            <v>GEBIET</v>
          </cell>
          <cell r="B53">
            <v>34</v>
          </cell>
          <cell r="C53">
            <v>3</v>
          </cell>
          <cell r="G53">
            <v>77.5</v>
          </cell>
          <cell r="H53">
            <v>101.5</v>
          </cell>
          <cell r="I53">
            <v>127.5</v>
          </cell>
          <cell r="J53">
            <v>142.5</v>
          </cell>
        </row>
        <row r="54">
          <cell r="A54" t="str">
            <v>GEBIET</v>
          </cell>
          <cell r="B54">
            <v>35</v>
          </cell>
          <cell r="C54">
            <v>3</v>
          </cell>
          <cell r="G54">
            <v>77.5</v>
          </cell>
          <cell r="H54">
            <v>101.5</v>
          </cell>
          <cell r="I54">
            <v>127.5</v>
          </cell>
          <cell r="J54">
            <v>142.5</v>
          </cell>
        </row>
        <row r="55">
          <cell r="A55" t="str">
            <v>GEBIET</v>
          </cell>
          <cell r="B55">
            <v>36</v>
          </cell>
          <cell r="C55">
            <v>3</v>
          </cell>
          <cell r="G55">
            <v>77.5</v>
          </cell>
          <cell r="H55">
            <v>101.5</v>
          </cell>
          <cell r="I55">
            <v>127.5</v>
          </cell>
          <cell r="J55">
            <v>142.5</v>
          </cell>
        </row>
        <row r="56">
          <cell r="A56" t="str">
            <v>GEBIET</v>
          </cell>
          <cell r="B56">
            <v>80</v>
          </cell>
          <cell r="C56">
            <v>3</v>
          </cell>
          <cell r="G56">
            <v>77.5</v>
          </cell>
          <cell r="H56">
            <v>101.5</v>
          </cell>
          <cell r="I56">
            <v>127.5</v>
          </cell>
          <cell r="J56">
            <v>142.5</v>
          </cell>
        </row>
        <row r="57">
          <cell r="A57" t="str">
            <v>GEBIET</v>
          </cell>
          <cell r="B57">
            <v>81</v>
          </cell>
          <cell r="C57">
            <v>3</v>
          </cell>
          <cell r="G57">
            <v>77.5</v>
          </cell>
          <cell r="H57">
            <v>101.5</v>
          </cell>
          <cell r="I57">
            <v>127.5</v>
          </cell>
          <cell r="J57">
            <v>142.5</v>
          </cell>
        </row>
        <row r="58">
          <cell r="A58" t="str">
            <v>GEBIET</v>
          </cell>
          <cell r="B58">
            <v>86</v>
          </cell>
          <cell r="C58">
            <v>3</v>
          </cell>
          <cell r="G58">
            <v>77.5</v>
          </cell>
          <cell r="H58">
            <v>101.5</v>
          </cell>
          <cell r="I58">
            <v>127.5</v>
          </cell>
          <cell r="J58">
            <v>142.5</v>
          </cell>
        </row>
        <row r="59">
          <cell r="A59" t="str">
            <v>GEBIET</v>
          </cell>
          <cell r="B59">
            <v>87</v>
          </cell>
          <cell r="C59">
            <v>3</v>
          </cell>
          <cell r="G59">
            <v>77.5</v>
          </cell>
          <cell r="H59">
            <v>101.5</v>
          </cell>
          <cell r="I59">
            <v>127.5</v>
          </cell>
          <cell r="J59">
            <v>142.5</v>
          </cell>
        </row>
        <row r="60">
          <cell r="A60" t="str">
            <v>GEBIET</v>
          </cell>
          <cell r="B60">
            <v>88</v>
          </cell>
          <cell r="C60">
            <v>3</v>
          </cell>
          <cell r="G60">
            <v>77.5</v>
          </cell>
          <cell r="H60">
            <v>101.5</v>
          </cell>
          <cell r="I60">
            <v>127.5</v>
          </cell>
          <cell r="J60">
            <v>142.5</v>
          </cell>
        </row>
        <row r="61">
          <cell r="A61" t="str">
            <v>GEBIET</v>
          </cell>
          <cell r="B61">
            <v>89</v>
          </cell>
          <cell r="C61">
            <v>3</v>
          </cell>
          <cell r="G61">
            <v>77.5</v>
          </cell>
          <cell r="H61">
            <v>101.5</v>
          </cell>
          <cell r="I61">
            <v>127.5</v>
          </cell>
          <cell r="J61">
            <v>142.5</v>
          </cell>
        </row>
        <row r="62">
          <cell r="A62" t="str">
            <v>GEBIET</v>
          </cell>
          <cell r="B62">
            <v>90</v>
          </cell>
          <cell r="C62">
            <v>4</v>
          </cell>
          <cell r="G62">
            <v>77.5</v>
          </cell>
          <cell r="H62">
            <v>101.5</v>
          </cell>
          <cell r="I62">
            <v>127.5</v>
          </cell>
          <cell r="J62">
            <v>142.5</v>
          </cell>
        </row>
        <row r="63">
          <cell r="A63" t="str">
            <v>GEBIET</v>
          </cell>
          <cell r="B63">
            <v>91</v>
          </cell>
          <cell r="C63">
            <v>4</v>
          </cell>
          <cell r="G63">
            <v>77.5</v>
          </cell>
          <cell r="H63">
            <v>101.5</v>
          </cell>
          <cell r="I63">
            <v>127.5</v>
          </cell>
          <cell r="J63">
            <v>142.5</v>
          </cell>
        </row>
        <row r="64">
          <cell r="A64" t="str">
            <v>GEBIET</v>
          </cell>
          <cell r="B64">
            <v>92</v>
          </cell>
          <cell r="C64">
            <v>4</v>
          </cell>
          <cell r="G64">
            <v>77.5</v>
          </cell>
          <cell r="H64">
            <v>101.5</v>
          </cell>
          <cell r="I64">
            <v>127.5</v>
          </cell>
          <cell r="J64">
            <v>142.5</v>
          </cell>
        </row>
        <row r="65">
          <cell r="A65" t="str">
            <v>GEBIET</v>
          </cell>
          <cell r="B65">
            <v>93</v>
          </cell>
          <cell r="C65">
            <v>3</v>
          </cell>
          <cell r="G65">
            <v>77.5</v>
          </cell>
          <cell r="H65">
            <v>101.5</v>
          </cell>
          <cell r="I65">
            <v>127.5</v>
          </cell>
          <cell r="J65">
            <v>142.5</v>
          </cell>
        </row>
        <row r="66">
          <cell r="A66" t="str">
            <v>GEBIET</v>
          </cell>
          <cell r="B66">
            <v>94</v>
          </cell>
          <cell r="C66">
            <v>3</v>
          </cell>
          <cell r="G66">
            <v>77.5</v>
          </cell>
          <cell r="H66">
            <v>101.5</v>
          </cell>
          <cell r="I66">
            <v>127.5</v>
          </cell>
          <cell r="J66">
            <v>142.5</v>
          </cell>
        </row>
        <row r="67">
          <cell r="A67" t="str">
            <v>GEBIET</v>
          </cell>
          <cell r="B67">
            <v>95</v>
          </cell>
          <cell r="C67">
            <v>3</v>
          </cell>
          <cell r="G67">
            <v>77.5</v>
          </cell>
          <cell r="H67">
            <v>101.5</v>
          </cell>
          <cell r="I67">
            <v>127.5</v>
          </cell>
          <cell r="J67">
            <v>142.5</v>
          </cell>
        </row>
        <row r="68">
          <cell r="A68" t="str">
            <v>GEBIET</v>
          </cell>
          <cell r="B68">
            <v>97</v>
          </cell>
          <cell r="C68">
            <v>3</v>
          </cell>
          <cell r="G68">
            <v>89.5</v>
          </cell>
          <cell r="H68">
            <v>115.5</v>
          </cell>
          <cell r="I68">
            <v>144.5</v>
          </cell>
          <cell r="J68">
            <v>159</v>
          </cell>
        </row>
        <row r="69">
          <cell r="A69" t="str">
            <v>GEBIET</v>
          </cell>
          <cell r="B69">
            <v>98</v>
          </cell>
          <cell r="C69">
            <v>3</v>
          </cell>
          <cell r="G69">
            <v>89.5</v>
          </cell>
          <cell r="H69">
            <v>115.5</v>
          </cell>
          <cell r="I69">
            <v>144.5</v>
          </cell>
          <cell r="J69">
            <v>159</v>
          </cell>
        </row>
        <row r="70">
          <cell r="A70" t="str">
            <v>GEBIET</v>
          </cell>
          <cell r="B70">
            <v>20</v>
          </cell>
          <cell r="C70">
            <v>4</v>
          </cell>
          <cell r="G70">
            <v>89.5</v>
          </cell>
          <cell r="H70">
            <v>115.5</v>
          </cell>
          <cell r="I70">
            <v>144.5</v>
          </cell>
          <cell r="J70">
            <v>159</v>
          </cell>
        </row>
        <row r="71">
          <cell r="A71" t="str">
            <v>GEBIET</v>
          </cell>
          <cell r="B71">
            <v>21</v>
          </cell>
          <cell r="C71">
            <v>4</v>
          </cell>
          <cell r="G71">
            <v>89.5</v>
          </cell>
          <cell r="H71">
            <v>115.5</v>
          </cell>
          <cell r="I71">
            <v>144.5</v>
          </cell>
          <cell r="J71">
            <v>159</v>
          </cell>
        </row>
        <row r="72">
          <cell r="A72" t="str">
            <v>GEBIET</v>
          </cell>
          <cell r="B72">
            <v>22</v>
          </cell>
          <cell r="C72">
            <v>4</v>
          </cell>
          <cell r="G72">
            <v>89.5</v>
          </cell>
          <cell r="H72">
            <v>115.5</v>
          </cell>
          <cell r="I72">
            <v>144.5</v>
          </cell>
          <cell r="J72">
            <v>159</v>
          </cell>
        </row>
        <row r="73">
          <cell r="A73" t="str">
            <v>GEBIET</v>
          </cell>
          <cell r="B73">
            <v>37</v>
          </cell>
          <cell r="C73">
            <v>4</v>
          </cell>
          <cell r="G73">
            <v>89.5</v>
          </cell>
          <cell r="H73">
            <v>115.5</v>
          </cell>
          <cell r="I73">
            <v>144.5</v>
          </cell>
          <cell r="J73">
            <v>159</v>
          </cell>
        </row>
        <row r="74">
          <cell r="A74" t="str">
            <v>GEBIET</v>
          </cell>
          <cell r="B74">
            <v>38</v>
          </cell>
          <cell r="C74">
            <v>4</v>
          </cell>
          <cell r="G74">
            <v>89.5</v>
          </cell>
          <cell r="H74">
            <v>115.5</v>
          </cell>
          <cell r="I74">
            <v>144.5</v>
          </cell>
          <cell r="J74">
            <v>159</v>
          </cell>
        </row>
        <row r="75">
          <cell r="A75" t="str">
            <v>GEBIET</v>
          </cell>
          <cell r="B75">
            <v>39</v>
          </cell>
          <cell r="C75">
            <v>4</v>
          </cell>
          <cell r="G75">
            <v>89.5</v>
          </cell>
          <cell r="H75">
            <v>115.5</v>
          </cell>
          <cell r="I75">
            <v>144.5</v>
          </cell>
          <cell r="J75">
            <v>159</v>
          </cell>
        </row>
        <row r="76">
          <cell r="A76" t="str">
            <v>GEBIET</v>
          </cell>
          <cell r="B76">
            <v>70</v>
          </cell>
          <cell r="C76">
            <v>4</v>
          </cell>
          <cell r="G76">
            <v>89.5</v>
          </cell>
          <cell r="H76">
            <v>115.5</v>
          </cell>
          <cell r="I76">
            <v>144.5</v>
          </cell>
          <cell r="J76">
            <v>159</v>
          </cell>
        </row>
        <row r="77">
          <cell r="A77" t="str">
            <v>GEBIET</v>
          </cell>
          <cell r="B77">
            <v>71</v>
          </cell>
          <cell r="C77">
            <v>4</v>
          </cell>
          <cell r="G77">
            <v>89.5</v>
          </cell>
          <cell r="H77">
            <v>115.5</v>
          </cell>
          <cell r="I77">
            <v>144.5</v>
          </cell>
          <cell r="J77">
            <v>159</v>
          </cell>
        </row>
        <row r="78">
          <cell r="A78" t="str">
            <v>GEBIET</v>
          </cell>
          <cell r="B78">
            <v>72</v>
          </cell>
          <cell r="C78">
            <v>4</v>
          </cell>
          <cell r="G78">
            <v>89.5</v>
          </cell>
          <cell r="H78">
            <v>115.5</v>
          </cell>
          <cell r="I78">
            <v>144.5</v>
          </cell>
          <cell r="J78">
            <v>159</v>
          </cell>
        </row>
        <row r="79">
          <cell r="A79" t="str">
            <v>GEBIET</v>
          </cell>
          <cell r="B79">
            <v>73</v>
          </cell>
          <cell r="C79">
            <v>4</v>
          </cell>
          <cell r="G79">
            <v>89.5</v>
          </cell>
          <cell r="H79">
            <v>115.5</v>
          </cell>
          <cell r="I79">
            <v>144.5</v>
          </cell>
          <cell r="J79">
            <v>159</v>
          </cell>
        </row>
        <row r="80">
          <cell r="A80" t="str">
            <v>GEBIET</v>
          </cell>
          <cell r="B80">
            <v>74</v>
          </cell>
          <cell r="C80">
            <v>4</v>
          </cell>
          <cell r="G80">
            <v>89.5</v>
          </cell>
          <cell r="H80">
            <v>115.5</v>
          </cell>
          <cell r="I80">
            <v>144.5</v>
          </cell>
          <cell r="J80">
            <v>159</v>
          </cell>
        </row>
        <row r="81">
          <cell r="A81" t="str">
            <v>GEBIET</v>
          </cell>
          <cell r="B81">
            <v>75</v>
          </cell>
          <cell r="C81">
            <v>4</v>
          </cell>
          <cell r="G81">
            <v>89.5</v>
          </cell>
          <cell r="H81">
            <v>115.5</v>
          </cell>
          <cell r="I81">
            <v>144.5</v>
          </cell>
          <cell r="J81">
            <v>159</v>
          </cell>
        </row>
        <row r="82">
          <cell r="A82" t="str">
            <v>GEBIET</v>
          </cell>
          <cell r="B82">
            <v>82</v>
          </cell>
          <cell r="C82">
            <v>4</v>
          </cell>
          <cell r="G82">
            <v>89.5</v>
          </cell>
          <cell r="H82">
            <v>115.5</v>
          </cell>
          <cell r="I82">
            <v>144.5</v>
          </cell>
          <cell r="J82">
            <v>159</v>
          </cell>
        </row>
        <row r="83">
          <cell r="A83" t="str">
            <v>GEBIET</v>
          </cell>
          <cell r="B83">
            <v>83</v>
          </cell>
          <cell r="C83">
            <v>4</v>
          </cell>
          <cell r="G83">
            <v>89.5</v>
          </cell>
          <cell r="H83">
            <v>115.5</v>
          </cell>
          <cell r="I83">
            <v>144.5</v>
          </cell>
          <cell r="J83">
            <v>159</v>
          </cell>
        </row>
        <row r="84">
          <cell r="A84" t="str">
            <v>GEBIET</v>
          </cell>
          <cell r="B84">
            <v>84</v>
          </cell>
          <cell r="C84">
            <v>4</v>
          </cell>
          <cell r="G84">
            <v>89.5</v>
          </cell>
          <cell r="H84">
            <v>115.5</v>
          </cell>
          <cell r="I84">
            <v>144.5</v>
          </cell>
          <cell r="J84">
            <v>159</v>
          </cell>
        </row>
        <row r="85">
          <cell r="A85" t="str">
            <v>GEBIET</v>
          </cell>
          <cell r="B85">
            <v>85</v>
          </cell>
          <cell r="C85">
            <v>4</v>
          </cell>
          <cell r="G85">
            <v>89.5</v>
          </cell>
          <cell r="H85">
            <v>115.5</v>
          </cell>
          <cell r="I85">
            <v>144.5</v>
          </cell>
          <cell r="J85">
            <v>159</v>
          </cell>
        </row>
        <row r="86">
          <cell r="A86" t="str">
            <v>GEBIET</v>
          </cell>
          <cell r="B86">
            <v>90</v>
          </cell>
          <cell r="C86">
            <v>4</v>
          </cell>
          <cell r="G86">
            <v>89.5</v>
          </cell>
          <cell r="H86">
            <v>115.5</v>
          </cell>
          <cell r="I86">
            <v>144.5</v>
          </cell>
          <cell r="J86">
            <v>159</v>
          </cell>
        </row>
        <row r="87">
          <cell r="A87" t="str">
            <v>GEBIET</v>
          </cell>
          <cell r="B87">
            <v>91</v>
          </cell>
          <cell r="C87">
            <v>4</v>
          </cell>
          <cell r="G87">
            <v>89.5</v>
          </cell>
          <cell r="H87">
            <v>115.5</v>
          </cell>
          <cell r="I87">
            <v>144.5</v>
          </cell>
          <cell r="J87">
            <v>159</v>
          </cell>
        </row>
        <row r="88">
          <cell r="A88" t="str">
            <v>GEBIET</v>
          </cell>
          <cell r="B88">
            <v>92</v>
          </cell>
          <cell r="C88">
            <v>4</v>
          </cell>
          <cell r="G88">
            <v>100</v>
          </cell>
          <cell r="H88">
            <v>127</v>
          </cell>
          <cell r="I88">
            <v>160</v>
          </cell>
          <cell r="J88">
            <v>177.5</v>
          </cell>
        </row>
        <row r="89">
          <cell r="A89" t="str">
            <v>GEBIET</v>
          </cell>
          <cell r="B89">
            <v>96</v>
          </cell>
          <cell r="C89">
            <v>4</v>
          </cell>
          <cell r="G89">
            <v>100</v>
          </cell>
          <cell r="H89">
            <v>127</v>
          </cell>
          <cell r="I89">
            <v>160</v>
          </cell>
          <cell r="J89">
            <v>177.5</v>
          </cell>
        </row>
        <row r="90">
          <cell r="A90" t="str">
            <v>GEBIET</v>
          </cell>
          <cell r="B90">
            <v>99</v>
          </cell>
          <cell r="C90">
            <v>4</v>
          </cell>
          <cell r="G90">
            <v>100</v>
          </cell>
          <cell r="H90">
            <v>127</v>
          </cell>
          <cell r="I90">
            <v>160</v>
          </cell>
          <cell r="J90">
            <v>177.5</v>
          </cell>
        </row>
        <row r="91">
          <cell r="A91" t="str">
            <v>GEBIET</v>
          </cell>
          <cell r="B91">
            <v>58</v>
          </cell>
          <cell r="C91">
            <v>2</v>
          </cell>
          <cell r="G91">
            <v>100</v>
          </cell>
          <cell r="H91">
            <v>127</v>
          </cell>
          <cell r="I91">
            <v>160</v>
          </cell>
          <cell r="J91">
            <v>177.5</v>
          </cell>
        </row>
        <row r="92">
          <cell r="A92" t="str">
            <v>GEBIET</v>
          </cell>
          <cell r="B92">
            <v>59</v>
          </cell>
          <cell r="C92">
            <v>2</v>
          </cell>
          <cell r="G92">
            <v>100</v>
          </cell>
          <cell r="H92">
            <v>127</v>
          </cell>
          <cell r="I92">
            <v>160</v>
          </cell>
          <cell r="J92">
            <v>177.5</v>
          </cell>
        </row>
        <row r="93">
          <cell r="A93" t="str">
            <v>GEBIET</v>
          </cell>
          <cell r="B93">
            <v>16</v>
          </cell>
          <cell r="C93">
            <v>3</v>
          </cell>
          <cell r="G93">
            <v>100</v>
          </cell>
          <cell r="H93">
            <v>127</v>
          </cell>
          <cell r="I93">
            <v>160</v>
          </cell>
          <cell r="J93">
            <v>177.5</v>
          </cell>
        </row>
        <row r="94">
          <cell r="A94" t="str">
            <v>GEBIET</v>
          </cell>
          <cell r="B94">
            <v>17</v>
          </cell>
          <cell r="C94">
            <v>3</v>
          </cell>
          <cell r="G94">
            <v>100</v>
          </cell>
          <cell r="H94">
            <v>127</v>
          </cell>
          <cell r="I94">
            <v>160</v>
          </cell>
          <cell r="J94">
            <v>177.5</v>
          </cell>
        </row>
        <row r="95">
          <cell r="A95" t="str">
            <v>GEBIET</v>
          </cell>
          <cell r="B95">
            <v>18</v>
          </cell>
          <cell r="C95">
            <v>3</v>
          </cell>
          <cell r="G95">
            <v>100</v>
          </cell>
          <cell r="H95">
            <v>127</v>
          </cell>
          <cell r="I95">
            <v>160</v>
          </cell>
          <cell r="J95">
            <v>177.5</v>
          </cell>
        </row>
        <row r="96">
          <cell r="A96" t="str">
            <v>GEBIET</v>
          </cell>
          <cell r="B96">
            <v>19</v>
          </cell>
          <cell r="C96">
            <v>3</v>
          </cell>
          <cell r="G96">
            <v>100</v>
          </cell>
          <cell r="H96">
            <v>127</v>
          </cell>
          <cell r="I96">
            <v>160</v>
          </cell>
          <cell r="J96">
            <v>177.5</v>
          </cell>
        </row>
        <row r="97">
          <cell r="A97" t="str">
            <v>GEBIET</v>
          </cell>
          <cell r="B97">
            <v>76</v>
          </cell>
          <cell r="C97">
            <v>4</v>
          </cell>
          <cell r="G97">
            <v>100</v>
          </cell>
          <cell r="H97">
            <v>127</v>
          </cell>
          <cell r="I97">
            <v>160</v>
          </cell>
          <cell r="J97">
            <v>177.5</v>
          </cell>
        </row>
        <row r="98">
          <cell r="A98" t="str">
            <v>GEBIET</v>
          </cell>
          <cell r="B98">
            <v>77</v>
          </cell>
          <cell r="C98">
            <v>4</v>
          </cell>
          <cell r="G98">
            <v>100</v>
          </cell>
          <cell r="H98">
            <v>127</v>
          </cell>
          <cell r="I98">
            <v>160</v>
          </cell>
          <cell r="J98">
            <v>177.5</v>
          </cell>
        </row>
        <row r="99">
          <cell r="A99" t="str">
            <v>GEBIET</v>
          </cell>
          <cell r="B99">
            <v>78</v>
          </cell>
          <cell r="C99">
            <v>4</v>
          </cell>
          <cell r="G99">
            <v>100</v>
          </cell>
          <cell r="H99">
            <v>127</v>
          </cell>
          <cell r="I99">
            <v>160</v>
          </cell>
          <cell r="J99">
            <v>177.5</v>
          </cell>
        </row>
        <row r="100">
          <cell r="A100" t="str">
            <v>GEBIET</v>
          </cell>
          <cell r="B100">
            <v>79</v>
          </cell>
          <cell r="C100">
            <v>4</v>
          </cell>
          <cell r="G100">
            <v>100</v>
          </cell>
          <cell r="H100">
            <v>127</v>
          </cell>
          <cell r="I100">
            <v>160</v>
          </cell>
          <cell r="J100">
            <v>177.5</v>
          </cell>
        </row>
        <row r="101">
          <cell r="G101">
            <v>100</v>
          </cell>
          <cell r="H101">
            <v>127</v>
          </cell>
          <cell r="I101">
            <v>160</v>
          </cell>
          <cell r="J101">
            <v>177.5</v>
          </cell>
        </row>
        <row r="102">
          <cell r="G102">
            <v>100</v>
          </cell>
          <cell r="H102">
            <v>127</v>
          </cell>
          <cell r="I102">
            <v>160</v>
          </cell>
          <cell r="J102">
            <v>177.5</v>
          </cell>
        </row>
        <row r="103">
          <cell r="G103">
            <v>100</v>
          </cell>
          <cell r="H103">
            <v>127</v>
          </cell>
          <cell r="I103">
            <v>160</v>
          </cell>
          <cell r="J103">
            <v>177.5</v>
          </cell>
        </row>
        <row r="104">
          <cell r="G104">
            <v>100</v>
          </cell>
          <cell r="H104">
            <v>127</v>
          </cell>
          <cell r="I104">
            <v>160</v>
          </cell>
          <cell r="J104">
            <v>177.5</v>
          </cell>
        </row>
        <row r="105">
          <cell r="G105">
            <v>100</v>
          </cell>
          <cell r="H105">
            <v>127</v>
          </cell>
          <cell r="I105">
            <v>160</v>
          </cell>
          <cell r="J105">
            <v>177.5</v>
          </cell>
        </row>
        <row r="106">
          <cell r="G106">
            <v>100</v>
          </cell>
          <cell r="H106">
            <v>127</v>
          </cell>
          <cell r="I106">
            <v>160</v>
          </cell>
          <cell r="J106">
            <v>177.5</v>
          </cell>
        </row>
        <row r="107">
          <cell r="G107">
            <v>100</v>
          </cell>
          <cell r="H107">
            <v>127</v>
          </cell>
          <cell r="I107">
            <v>160</v>
          </cell>
          <cell r="J107">
            <v>177.5</v>
          </cell>
        </row>
        <row r="108">
          <cell r="G108">
            <v>113</v>
          </cell>
          <cell r="H108">
            <v>143.5</v>
          </cell>
          <cell r="I108">
            <v>175.5</v>
          </cell>
          <cell r="J108">
            <v>195.5</v>
          </cell>
        </row>
        <row r="109">
          <cell r="G109">
            <v>113</v>
          </cell>
          <cell r="H109">
            <v>143.5</v>
          </cell>
          <cell r="I109">
            <v>175.5</v>
          </cell>
          <cell r="J109">
            <v>195.5</v>
          </cell>
        </row>
        <row r="110">
          <cell r="G110">
            <v>113</v>
          </cell>
          <cell r="H110">
            <v>143.5</v>
          </cell>
          <cell r="I110">
            <v>175.5</v>
          </cell>
          <cell r="J110">
            <v>195.5</v>
          </cell>
        </row>
        <row r="111">
          <cell r="G111">
            <v>113</v>
          </cell>
          <cell r="H111">
            <v>143.5</v>
          </cell>
          <cell r="I111">
            <v>175.5</v>
          </cell>
          <cell r="J111">
            <v>195.5</v>
          </cell>
        </row>
        <row r="112">
          <cell r="G112">
            <v>113</v>
          </cell>
          <cell r="H112">
            <v>143.5</v>
          </cell>
          <cell r="I112">
            <v>175.5</v>
          </cell>
          <cell r="J112">
            <v>195.5</v>
          </cell>
        </row>
        <row r="113">
          <cell r="G113">
            <v>113</v>
          </cell>
          <cell r="H113">
            <v>143.5</v>
          </cell>
          <cell r="I113">
            <v>175.5</v>
          </cell>
          <cell r="J113">
            <v>195.5</v>
          </cell>
        </row>
        <row r="114">
          <cell r="G114">
            <v>113</v>
          </cell>
          <cell r="H114">
            <v>143.5</v>
          </cell>
          <cell r="I114">
            <v>175.5</v>
          </cell>
          <cell r="J114">
            <v>195.5</v>
          </cell>
        </row>
        <row r="115">
          <cell r="G115">
            <v>113</v>
          </cell>
          <cell r="H115">
            <v>143.5</v>
          </cell>
          <cell r="I115">
            <v>175.5</v>
          </cell>
          <cell r="J115">
            <v>195.5</v>
          </cell>
        </row>
        <row r="116">
          <cell r="G116">
            <v>113</v>
          </cell>
          <cell r="H116">
            <v>143.5</v>
          </cell>
          <cell r="I116">
            <v>175.5</v>
          </cell>
          <cell r="J116">
            <v>195.5</v>
          </cell>
        </row>
        <row r="117">
          <cell r="G117">
            <v>113</v>
          </cell>
          <cell r="H117">
            <v>143.5</v>
          </cell>
          <cell r="I117">
            <v>175.5</v>
          </cell>
          <cell r="J117">
            <v>195.5</v>
          </cell>
        </row>
        <row r="118">
          <cell r="G118">
            <v>113</v>
          </cell>
          <cell r="H118">
            <v>143.5</v>
          </cell>
          <cell r="I118">
            <v>175.5</v>
          </cell>
          <cell r="J118">
            <v>195.5</v>
          </cell>
        </row>
        <row r="119">
          <cell r="G119">
            <v>113</v>
          </cell>
          <cell r="H119">
            <v>143.5</v>
          </cell>
          <cell r="I119">
            <v>175.5</v>
          </cell>
          <cell r="J119">
            <v>195.5</v>
          </cell>
        </row>
        <row r="120">
          <cell r="G120">
            <v>113</v>
          </cell>
          <cell r="H120">
            <v>143.5</v>
          </cell>
          <cell r="I120">
            <v>175.5</v>
          </cell>
          <cell r="J120">
            <v>195.5</v>
          </cell>
        </row>
        <row r="121">
          <cell r="G121">
            <v>113</v>
          </cell>
          <cell r="H121">
            <v>143.5</v>
          </cell>
          <cell r="I121">
            <v>175.5</v>
          </cell>
          <cell r="J121">
            <v>195.5</v>
          </cell>
        </row>
        <row r="122">
          <cell r="G122">
            <v>113</v>
          </cell>
          <cell r="H122">
            <v>143.5</v>
          </cell>
          <cell r="I122">
            <v>175.5</v>
          </cell>
          <cell r="J122">
            <v>195.5</v>
          </cell>
        </row>
        <row r="123">
          <cell r="G123">
            <v>113</v>
          </cell>
          <cell r="H123">
            <v>143.5</v>
          </cell>
          <cell r="I123">
            <v>175.5</v>
          </cell>
          <cell r="J123">
            <v>195.5</v>
          </cell>
        </row>
        <row r="124">
          <cell r="G124">
            <v>113</v>
          </cell>
          <cell r="H124">
            <v>143.5</v>
          </cell>
          <cell r="I124">
            <v>175.5</v>
          </cell>
          <cell r="J124">
            <v>195.5</v>
          </cell>
        </row>
        <row r="125">
          <cell r="G125">
            <v>113</v>
          </cell>
          <cell r="H125">
            <v>143.5</v>
          </cell>
          <cell r="I125">
            <v>175.5</v>
          </cell>
          <cell r="J125">
            <v>195.5</v>
          </cell>
        </row>
        <row r="126">
          <cell r="G126">
            <v>113</v>
          </cell>
          <cell r="H126">
            <v>143.5</v>
          </cell>
          <cell r="I126">
            <v>175.5</v>
          </cell>
          <cell r="J126">
            <v>195.5</v>
          </cell>
        </row>
        <row r="127">
          <cell r="G127">
            <v>113</v>
          </cell>
          <cell r="H127">
            <v>143.5</v>
          </cell>
          <cell r="I127">
            <v>175.5</v>
          </cell>
          <cell r="J127">
            <v>195.5</v>
          </cell>
        </row>
        <row r="128">
          <cell r="G128">
            <v>125.5</v>
          </cell>
          <cell r="H128">
            <v>155</v>
          </cell>
          <cell r="I128">
            <v>193.5</v>
          </cell>
          <cell r="J128">
            <v>213.5</v>
          </cell>
        </row>
        <row r="129">
          <cell r="G129">
            <v>125.5</v>
          </cell>
          <cell r="H129">
            <v>155</v>
          </cell>
          <cell r="I129">
            <v>193.5</v>
          </cell>
          <cell r="J129">
            <v>213.5</v>
          </cell>
        </row>
        <row r="130">
          <cell r="G130">
            <v>125.5</v>
          </cell>
          <cell r="H130">
            <v>155</v>
          </cell>
          <cell r="I130">
            <v>193.5</v>
          </cell>
          <cell r="J130">
            <v>213.5</v>
          </cell>
        </row>
        <row r="131">
          <cell r="G131">
            <v>125.5</v>
          </cell>
          <cell r="H131">
            <v>155</v>
          </cell>
          <cell r="I131">
            <v>193.5</v>
          </cell>
          <cell r="J131">
            <v>213.5</v>
          </cell>
        </row>
        <row r="132">
          <cell r="G132">
            <v>125.5</v>
          </cell>
          <cell r="H132">
            <v>155</v>
          </cell>
          <cell r="I132">
            <v>193.5</v>
          </cell>
          <cell r="J132">
            <v>213.5</v>
          </cell>
        </row>
        <row r="133">
          <cell r="G133">
            <v>125.5</v>
          </cell>
          <cell r="H133">
            <v>155</v>
          </cell>
          <cell r="I133">
            <v>193.5</v>
          </cell>
          <cell r="J133">
            <v>213.5</v>
          </cell>
        </row>
        <row r="134">
          <cell r="G134">
            <v>125.5</v>
          </cell>
          <cell r="H134">
            <v>155</v>
          </cell>
          <cell r="I134">
            <v>193.5</v>
          </cell>
          <cell r="J134">
            <v>213.5</v>
          </cell>
        </row>
        <row r="135">
          <cell r="G135">
            <v>125.5</v>
          </cell>
          <cell r="H135">
            <v>155</v>
          </cell>
          <cell r="I135">
            <v>193.5</v>
          </cell>
          <cell r="J135">
            <v>213.5</v>
          </cell>
        </row>
        <row r="136">
          <cell r="G136">
            <v>125.5</v>
          </cell>
          <cell r="H136">
            <v>155</v>
          </cell>
          <cell r="I136">
            <v>193.5</v>
          </cell>
          <cell r="J136">
            <v>213.5</v>
          </cell>
        </row>
        <row r="137">
          <cell r="G137">
            <v>125.5</v>
          </cell>
          <cell r="H137">
            <v>155</v>
          </cell>
          <cell r="I137">
            <v>193.5</v>
          </cell>
          <cell r="J137">
            <v>213.5</v>
          </cell>
        </row>
        <row r="138">
          <cell r="G138">
            <v>125.5</v>
          </cell>
          <cell r="H138">
            <v>155</v>
          </cell>
          <cell r="I138">
            <v>193.5</v>
          </cell>
          <cell r="J138">
            <v>213.5</v>
          </cell>
        </row>
        <row r="139">
          <cell r="G139">
            <v>125.5</v>
          </cell>
          <cell r="H139">
            <v>155</v>
          </cell>
          <cell r="I139">
            <v>193.5</v>
          </cell>
          <cell r="J139">
            <v>213.5</v>
          </cell>
        </row>
        <row r="140">
          <cell r="G140">
            <v>125.5</v>
          </cell>
          <cell r="H140">
            <v>155</v>
          </cell>
          <cell r="I140">
            <v>193.5</v>
          </cell>
          <cell r="J140">
            <v>213.5</v>
          </cell>
        </row>
        <row r="141">
          <cell r="G141">
            <v>125.5</v>
          </cell>
          <cell r="H141">
            <v>155</v>
          </cell>
          <cell r="I141">
            <v>193.5</v>
          </cell>
          <cell r="J141">
            <v>213.5</v>
          </cell>
        </row>
        <row r="142">
          <cell r="G142">
            <v>125.5</v>
          </cell>
          <cell r="H142">
            <v>155</v>
          </cell>
          <cell r="I142">
            <v>193.5</v>
          </cell>
          <cell r="J142">
            <v>213.5</v>
          </cell>
        </row>
        <row r="143">
          <cell r="G143">
            <v>125.5</v>
          </cell>
          <cell r="H143">
            <v>155</v>
          </cell>
          <cell r="I143">
            <v>193.5</v>
          </cell>
          <cell r="J143">
            <v>213.5</v>
          </cell>
        </row>
        <row r="144">
          <cell r="G144">
            <v>125.5</v>
          </cell>
          <cell r="H144">
            <v>155</v>
          </cell>
          <cell r="I144">
            <v>193.5</v>
          </cell>
          <cell r="J144">
            <v>213.5</v>
          </cell>
        </row>
        <row r="145">
          <cell r="G145">
            <v>125.5</v>
          </cell>
          <cell r="H145">
            <v>155</v>
          </cell>
          <cell r="I145">
            <v>193.5</v>
          </cell>
          <cell r="J145">
            <v>213.5</v>
          </cell>
        </row>
        <row r="146">
          <cell r="G146">
            <v>125.5</v>
          </cell>
          <cell r="H146">
            <v>155</v>
          </cell>
          <cell r="I146">
            <v>193.5</v>
          </cell>
          <cell r="J146">
            <v>213.5</v>
          </cell>
        </row>
        <row r="147">
          <cell r="G147">
            <v>125.5</v>
          </cell>
          <cell r="H147">
            <v>155</v>
          </cell>
          <cell r="I147">
            <v>193.5</v>
          </cell>
          <cell r="J147">
            <v>213.5</v>
          </cell>
        </row>
        <row r="148">
          <cell r="G148">
            <v>135</v>
          </cell>
          <cell r="H148">
            <v>169</v>
          </cell>
          <cell r="I148">
            <v>209.5</v>
          </cell>
          <cell r="J148">
            <v>231</v>
          </cell>
        </row>
        <row r="149">
          <cell r="G149">
            <v>135</v>
          </cell>
          <cell r="H149">
            <v>169</v>
          </cell>
          <cell r="I149">
            <v>209.5</v>
          </cell>
          <cell r="J149">
            <v>231</v>
          </cell>
        </row>
        <row r="150">
          <cell r="G150">
            <v>135</v>
          </cell>
          <cell r="H150">
            <v>169</v>
          </cell>
          <cell r="I150">
            <v>209.5</v>
          </cell>
          <cell r="J150">
            <v>231</v>
          </cell>
        </row>
        <row r="151">
          <cell r="G151">
            <v>135</v>
          </cell>
          <cell r="H151">
            <v>169</v>
          </cell>
          <cell r="I151">
            <v>209.5</v>
          </cell>
          <cell r="J151">
            <v>231</v>
          </cell>
        </row>
        <row r="152">
          <cell r="G152">
            <v>135</v>
          </cell>
          <cell r="H152">
            <v>169</v>
          </cell>
          <cell r="I152">
            <v>209.5</v>
          </cell>
          <cell r="J152">
            <v>231</v>
          </cell>
        </row>
        <row r="153">
          <cell r="G153">
            <v>135</v>
          </cell>
          <cell r="H153">
            <v>169</v>
          </cell>
          <cell r="I153">
            <v>209.5</v>
          </cell>
          <cell r="J153">
            <v>231</v>
          </cell>
        </row>
        <row r="154">
          <cell r="G154">
            <v>135</v>
          </cell>
          <cell r="H154">
            <v>169</v>
          </cell>
          <cell r="I154">
            <v>209.5</v>
          </cell>
          <cell r="J154">
            <v>231</v>
          </cell>
        </row>
        <row r="155">
          <cell r="G155">
            <v>135</v>
          </cell>
          <cell r="H155">
            <v>169</v>
          </cell>
          <cell r="I155">
            <v>209.5</v>
          </cell>
          <cell r="J155">
            <v>231</v>
          </cell>
        </row>
        <row r="156">
          <cell r="G156">
            <v>135</v>
          </cell>
          <cell r="H156">
            <v>169</v>
          </cell>
          <cell r="I156">
            <v>209.5</v>
          </cell>
          <cell r="J156">
            <v>231</v>
          </cell>
        </row>
        <row r="157">
          <cell r="G157">
            <v>135</v>
          </cell>
          <cell r="H157">
            <v>169</v>
          </cell>
          <cell r="I157">
            <v>209.5</v>
          </cell>
          <cell r="J157">
            <v>231</v>
          </cell>
        </row>
        <row r="158">
          <cell r="G158">
            <v>135</v>
          </cell>
          <cell r="H158">
            <v>169</v>
          </cell>
          <cell r="I158">
            <v>209.5</v>
          </cell>
          <cell r="J158">
            <v>231</v>
          </cell>
        </row>
        <row r="159">
          <cell r="G159">
            <v>135</v>
          </cell>
          <cell r="H159">
            <v>169</v>
          </cell>
          <cell r="I159">
            <v>209.5</v>
          </cell>
          <cell r="J159">
            <v>231</v>
          </cell>
        </row>
        <row r="160">
          <cell r="G160">
            <v>135</v>
          </cell>
          <cell r="H160">
            <v>169</v>
          </cell>
          <cell r="I160">
            <v>209.5</v>
          </cell>
          <cell r="J160">
            <v>231</v>
          </cell>
        </row>
        <row r="161">
          <cell r="G161">
            <v>135</v>
          </cell>
          <cell r="H161">
            <v>169</v>
          </cell>
          <cell r="I161">
            <v>209.5</v>
          </cell>
          <cell r="J161">
            <v>231</v>
          </cell>
        </row>
        <row r="162">
          <cell r="G162">
            <v>135</v>
          </cell>
          <cell r="H162">
            <v>169</v>
          </cell>
          <cell r="I162">
            <v>209.5</v>
          </cell>
          <cell r="J162">
            <v>231</v>
          </cell>
        </row>
        <row r="163">
          <cell r="G163">
            <v>135</v>
          </cell>
          <cell r="H163">
            <v>169</v>
          </cell>
          <cell r="I163">
            <v>209.5</v>
          </cell>
          <cell r="J163">
            <v>231</v>
          </cell>
        </row>
        <row r="164">
          <cell r="G164">
            <v>135</v>
          </cell>
          <cell r="H164">
            <v>169</v>
          </cell>
          <cell r="I164">
            <v>209.5</v>
          </cell>
          <cell r="J164">
            <v>231</v>
          </cell>
        </row>
        <row r="165">
          <cell r="G165">
            <v>135</v>
          </cell>
          <cell r="H165">
            <v>169</v>
          </cell>
          <cell r="I165">
            <v>209.5</v>
          </cell>
          <cell r="J165">
            <v>231</v>
          </cell>
        </row>
        <row r="166">
          <cell r="G166">
            <v>135</v>
          </cell>
          <cell r="H166">
            <v>169</v>
          </cell>
          <cell r="I166">
            <v>209.5</v>
          </cell>
          <cell r="J166">
            <v>231</v>
          </cell>
        </row>
        <row r="167">
          <cell r="G167">
            <v>135</v>
          </cell>
          <cell r="H167">
            <v>169</v>
          </cell>
          <cell r="I167">
            <v>209.5</v>
          </cell>
          <cell r="J167">
            <v>231</v>
          </cell>
        </row>
        <row r="168">
          <cell r="G168">
            <v>148.5</v>
          </cell>
          <cell r="H168">
            <v>184</v>
          </cell>
          <cell r="I168">
            <v>224</v>
          </cell>
          <cell r="J168">
            <v>249.5</v>
          </cell>
        </row>
        <row r="169">
          <cell r="G169">
            <v>148.5</v>
          </cell>
          <cell r="H169">
            <v>184</v>
          </cell>
          <cell r="I169">
            <v>224</v>
          </cell>
          <cell r="J169">
            <v>249.5</v>
          </cell>
        </row>
        <row r="170">
          <cell r="G170">
            <v>148.5</v>
          </cell>
          <cell r="H170">
            <v>184</v>
          </cell>
          <cell r="I170">
            <v>224</v>
          </cell>
          <cell r="J170">
            <v>249.5</v>
          </cell>
        </row>
        <row r="171">
          <cell r="G171">
            <v>148.5</v>
          </cell>
          <cell r="H171">
            <v>184</v>
          </cell>
          <cell r="I171">
            <v>224</v>
          </cell>
          <cell r="J171">
            <v>249.5</v>
          </cell>
        </row>
        <row r="172">
          <cell r="G172">
            <v>148.5</v>
          </cell>
          <cell r="H172">
            <v>184</v>
          </cell>
          <cell r="I172">
            <v>224</v>
          </cell>
          <cell r="J172">
            <v>249.5</v>
          </cell>
        </row>
        <row r="173">
          <cell r="G173">
            <v>148.5</v>
          </cell>
          <cell r="H173">
            <v>184</v>
          </cell>
          <cell r="I173">
            <v>224</v>
          </cell>
          <cell r="J173">
            <v>249.5</v>
          </cell>
        </row>
        <row r="174">
          <cell r="G174">
            <v>148.5</v>
          </cell>
          <cell r="H174">
            <v>184</v>
          </cell>
          <cell r="I174">
            <v>224</v>
          </cell>
          <cell r="J174">
            <v>249.5</v>
          </cell>
        </row>
        <row r="175">
          <cell r="G175">
            <v>148.5</v>
          </cell>
          <cell r="H175">
            <v>184</v>
          </cell>
          <cell r="I175">
            <v>224</v>
          </cell>
          <cell r="J175">
            <v>249.5</v>
          </cell>
        </row>
        <row r="176">
          <cell r="G176">
            <v>148.5</v>
          </cell>
          <cell r="H176">
            <v>184</v>
          </cell>
          <cell r="I176">
            <v>224</v>
          </cell>
          <cell r="J176">
            <v>249.5</v>
          </cell>
        </row>
        <row r="177">
          <cell r="G177">
            <v>148.5</v>
          </cell>
          <cell r="H177">
            <v>184</v>
          </cell>
          <cell r="I177">
            <v>224</v>
          </cell>
          <cell r="J177">
            <v>249.5</v>
          </cell>
        </row>
        <row r="178">
          <cell r="G178">
            <v>148.5</v>
          </cell>
          <cell r="H178">
            <v>184</v>
          </cell>
          <cell r="I178">
            <v>224</v>
          </cell>
          <cell r="J178">
            <v>249.5</v>
          </cell>
        </row>
        <row r="179">
          <cell r="G179">
            <v>148.5</v>
          </cell>
          <cell r="H179">
            <v>184</v>
          </cell>
          <cell r="I179">
            <v>224</v>
          </cell>
          <cell r="J179">
            <v>249.5</v>
          </cell>
        </row>
        <row r="180">
          <cell r="G180">
            <v>148.5</v>
          </cell>
          <cell r="H180">
            <v>184</v>
          </cell>
          <cell r="I180">
            <v>224</v>
          </cell>
          <cell r="J180">
            <v>249.5</v>
          </cell>
        </row>
        <row r="181">
          <cell r="G181">
            <v>148.5</v>
          </cell>
          <cell r="H181">
            <v>184</v>
          </cell>
          <cell r="I181">
            <v>224</v>
          </cell>
          <cell r="J181">
            <v>249.5</v>
          </cell>
        </row>
        <row r="182">
          <cell r="G182">
            <v>148.5</v>
          </cell>
          <cell r="H182">
            <v>184</v>
          </cell>
          <cell r="I182">
            <v>224</v>
          </cell>
          <cell r="J182">
            <v>249.5</v>
          </cell>
        </row>
        <row r="183">
          <cell r="G183">
            <v>148.5</v>
          </cell>
          <cell r="H183">
            <v>184</v>
          </cell>
          <cell r="I183">
            <v>224</v>
          </cell>
          <cell r="J183">
            <v>249.5</v>
          </cell>
        </row>
        <row r="184">
          <cell r="G184">
            <v>148.5</v>
          </cell>
          <cell r="H184">
            <v>184</v>
          </cell>
          <cell r="I184">
            <v>224</v>
          </cell>
          <cell r="J184">
            <v>249.5</v>
          </cell>
        </row>
        <row r="185">
          <cell r="G185">
            <v>148.5</v>
          </cell>
          <cell r="H185">
            <v>184</v>
          </cell>
          <cell r="I185">
            <v>224</v>
          </cell>
          <cell r="J185">
            <v>249.5</v>
          </cell>
        </row>
        <row r="186">
          <cell r="G186">
            <v>148.5</v>
          </cell>
          <cell r="H186">
            <v>184</v>
          </cell>
          <cell r="I186">
            <v>224</v>
          </cell>
          <cell r="J186">
            <v>249.5</v>
          </cell>
        </row>
        <row r="187">
          <cell r="G187">
            <v>148.5</v>
          </cell>
          <cell r="H187">
            <v>184</v>
          </cell>
          <cell r="I187">
            <v>224</v>
          </cell>
          <cell r="J187">
            <v>249.5</v>
          </cell>
        </row>
        <row r="188">
          <cell r="G188">
            <v>159</v>
          </cell>
          <cell r="H188">
            <v>197</v>
          </cell>
          <cell r="I188">
            <v>244</v>
          </cell>
          <cell r="J188">
            <v>266</v>
          </cell>
        </row>
        <row r="189">
          <cell r="G189">
            <v>159</v>
          </cell>
          <cell r="H189">
            <v>197</v>
          </cell>
          <cell r="I189">
            <v>244</v>
          </cell>
          <cell r="J189">
            <v>266</v>
          </cell>
        </row>
        <row r="190">
          <cell r="G190">
            <v>159</v>
          </cell>
          <cell r="H190">
            <v>197</v>
          </cell>
          <cell r="I190">
            <v>244</v>
          </cell>
          <cell r="J190">
            <v>266</v>
          </cell>
        </row>
        <row r="191">
          <cell r="G191">
            <v>159</v>
          </cell>
          <cell r="H191">
            <v>197</v>
          </cell>
          <cell r="I191">
            <v>244</v>
          </cell>
          <cell r="J191">
            <v>266</v>
          </cell>
        </row>
        <row r="192">
          <cell r="G192">
            <v>159</v>
          </cell>
          <cell r="H192">
            <v>197</v>
          </cell>
          <cell r="I192">
            <v>244</v>
          </cell>
          <cell r="J192">
            <v>266</v>
          </cell>
        </row>
        <row r="193">
          <cell r="G193">
            <v>159</v>
          </cell>
          <cell r="H193">
            <v>197</v>
          </cell>
          <cell r="I193">
            <v>244</v>
          </cell>
          <cell r="J193">
            <v>266</v>
          </cell>
        </row>
        <row r="194">
          <cell r="G194">
            <v>159</v>
          </cell>
          <cell r="H194">
            <v>197</v>
          </cell>
          <cell r="I194">
            <v>244</v>
          </cell>
          <cell r="J194">
            <v>266</v>
          </cell>
        </row>
        <row r="195">
          <cell r="G195">
            <v>159</v>
          </cell>
          <cell r="H195">
            <v>197</v>
          </cell>
          <cell r="I195">
            <v>244</v>
          </cell>
          <cell r="J195">
            <v>266</v>
          </cell>
        </row>
        <row r="196">
          <cell r="G196">
            <v>159</v>
          </cell>
          <cell r="H196">
            <v>197</v>
          </cell>
          <cell r="I196">
            <v>244</v>
          </cell>
          <cell r="J196">
            <v>266</v>
          </cell>
        </row>
        <row r="197">
          <cell r="G197">
            <v>159</v>
          </cell>
          <cell r="H197">
            <v>197</v>
          </cell>
          <cell r="I197">
            <v>244</v>
          </cell>
          <cell r="J197">
            <v>266</v>
          </cell>
        </row>
        <row r="198">
          <cell r="G198">
            <v>159</v>
          </cell>
          <cell r="H198">
            <v>197</v>
          </cell>
          <cell r="I198">
            <v>244</v>
          </cell>
          <cell r="J198">
            <v>266</v>
          </cell>
        </row>
        <row r="199">
          <cell r="G199">
            <v>159</v>
          </cell>
          <cell r="H199">
            <v>197</v>
          </cell>
          <cell r="I199">
            <v>244</v>
          </cell>
          <cell r="J199">
            <v>266</v>
          </cell>
        </row>
        <row r="200">
          <cell r="G200">
            <v>159</v>
          </cell>
          <cell r="H200">
            <v>197</v>
          </cell>
          <cell r="I200">
            <v>244</v>
          </cell>
          <cell r="J200">
            <v>266</v>
          </cell>
        </row>
        <row r="201">
          <cell r="G201">
            <v>159</v>
          </cell>
          <cell r="H201">
            <v>197</v>
          </cell>
          <cell r="I201">
            <v>244</v>
          </cell>
          <cell r="J201">
            <v>266</v>
          </cell>
        </row>
        <row r="202">
          <cell r="G202">
            <v>159</v>
          </cell>
          <cell r="H202">
            <v>197</v>
          </cell>
          <cell r="I202">
            <v>244</v>
          </cell>
          <cell r="J202">
            <v>266</v>
          </cell>
        </row>
        <row r="203">
          <cell r="G203">
            <v>159</v>
          </cell>
          <cell r="H203">
            <v>197</v>
          </cell>
          <cell r="I203">
            <v>244</v>
          </cell>
          <cell r="J203">
            <v>266</v>
          </cell>
        </row>
        <row r="204">
          <cell r="G204">
            <v>159</v>
          </cell>
          <cell r="H204">
            <v>197</v>
          </cell>
          <cell r="I204">
            <v>244</v>
          </cell>
          <cell r="J204">
            <v>266</v>
          </cell>
        </row>
        <row r="205">
          <cell r="G205">
            <v>159</v>
          </cell>
          <cell r="H205">
            <v>197</v>
          </cell>
          <cell r="I205">
            <v>244</v>
          </cell>
          <cell r="J205">
            <v>266</v>
          </cell>
        </row>
        <row r="206">
          <cell r="G206">
            <v>159</v>
          </cell>
          <cell r="H206">
            <v>197</v>
          </cell>
          <cell r="I206">
            <v>244</v>
          </cell>
          <cell r="J206">
            <v>266</v>
          </cell>
        </row>
        <row r="207">
          <cell r="G207">
            <v>159</v>
          </cell>
          <cell r="H207">
            <v>197</v>
          </cell>
          <cell r="I207">
            <v>244</v>
          </cell>
          <cell r="J207">
            <v>266</v>
          </cell>
        </row>
        <row r="208">
          <cell r="G208">
            <v>176</v>
          </cell>
          <cell r="H208">
            <v>216.5</v>
          </cell>
          <cell r="I208">
            <v>270</v>
          </cell>
          <cell r="J208">
            <v>294.5</v>
          </cell>
        </row>
        <row r="209">
          <cell r="G209">
            <v>176</v>
          </cell>
          <cell r="H209">
            <v>216.5</v>
          </cell>
          <cell r="I209">
            <v>270</v>
          </cell>
          <cell r="J209">
            <v>294.5</v>
          </cell>
        </row>
        <row r="210">
          <cell r="G210">
            <v>176</v>
          </cell>
          <cell r="H210">
            <v>216.5</v>
          </cell>
          <cell r="I210">
            <v>270</v>
          </cell>
          <cell r="J210">
            <v>294.5</v>
          </cell>
        </row>
        <row r="211">
          <cell r="G211">
            <v>176</v>
          </cell>
          <cell r="H211">
            <v>216.5</v>
          </cell>
          <cell r="I211">
            <v>270</v>
          </cell>
          <cell r="J211">
            <v>294.5</v>
          </cell>
        </row>
        <row r="212">
          <cell r="G212">
            <v>176</v>
          </cell>
          <cell r="H212">
            <v>216.5</v>
          </cell>
          <cell r="I212">
            <v>270</v>
          </cell>
          <cell r="J212">
            <v>294.5</v>
          </cell>
        </row>
        <row r="213">
          <cell r="G213">
            <v>176</v>
          </cell>
          <cell r="H213">
            <v>216.5</v>
          </cell>
          <cell r="I213">
            <v>270</v>
          </cell>
          <cell r="J213">
            <v>294.5</v>
          </cell>
        </row>
        <row r="214">
          <cell r="G214">
            <v>176</v>
          </cell>
          <cell r="H214">
            <v>216.5</v>
          </cell>
          <cell r="I214">
            <v>270</v>
          </cell>
          <cell r="J214">
            <v>294.5</v>
          </cell>
        </row>
        <row r="215">
          <cell r="G215">
            <v>176</v>
          </cell>
          <cell r="H215">
            <v>216.5</v>
          </cell>
          <cell r="I215">
            <v>270</v>
          </cell>
          <cell r="J215">
            <v>294.5</v>
          </cell>
        </row>
        <row r="216">
          <cell r="G216">
            <v>176</v>
          </cell>
          <cell r="H216">
            <v>216.5</v>
          </cell>
          <cell r="I216">
            <v>270</v>
          </cell>
          <cell r="J216">
            <v>294.5</v>
          </cell>
        </row>
        <row r="217">
          <cell r="G217">
            <v>176</v>
          </cell>
          <cell r="H217">
            <v>216.5</v>
          </cell>
          <cell r="I217">
            <v>270</v>
          </cell>
          <cell r="J217">
            <v>294.5</v>
          </cell>
        </row>
        <row r="218">
          <cell r="G218">
            <v>176</v>
          </cell>
          <cell r="H218">
            <v>216.5</v>
          </cell>
          <cell r="I218">
            <v>270</v>
          </cell>
          <cell r="J218">
            <v>294.5</v>
          </cell>
        </row>
        <row r="219">
          <cell r="G219">
            <v>176</v>
          </cell>
          <cell r="H219">
            <v>216.5</v>
          </cell>
          <cell r="I219">
            <v>270</v>
          </cell>
          <cell r="J219">
            <v>294.5</v>
          </cell>
        </row>
        <row r="220">
          <cell r="G220">
            <v>176</v>
          </cell>
          <cell r="H220">
            <v>216.5</v>
          </cell>
          <cell r="I220">
            <v>270</v>
          </cell>
          <cell r="J220">
            <v>294.5</v>
          </cell>
        </row>
        <row r="221">
          <cell r="G221">
            <v>176</v>
          </cell>
          <cell r="H221">
            <v>216.5</v>
          </cell>
          <cell r="I221">
            <v>270</v>
          </cell>
          <cell r="J221">
            <v>294.5</v>
          </cell>
        </row>
        <row r="222">
          <cell r="G222">
            <v>176</v>
          </cell>
          <cell r="H222">
            <v>216.5</v>
          </cell>
          <cell r="I222">
            <v>270</v>
          </cell>
          <cell r="J222">
            <v>294.5</v>
          </cell>
        </row>
        <row r="223">
          <cell r="G223">
            <v>176</v>
          </cell>
          <cell r="H223">
            <v>216.5</v>
          </cell>
          <cell r="I223">
            <v>270</v>
          </cell>
          <cell r="J223">
            <v>294.5</v>
          </cell>
        </row>
        <row r="224">
          <cell r="G224">
            <v>176</v>
          </cell>
          <cell r="H224">
            <v>216.5</v>
          </cell>
          <cell r="I224">
            <v>270</v>
          </cell>
          <cell r="J224">
            <v>294.5</v>
          </cell>
        </row>
        <row r="225">
          <cell r="G225">
            <v>176</v>
          </cell>
          <cell r="H225">
            <v>216.5</v>
          </cell>
          <cell r="I225">
            <v>270</v>
          </cell>
          <cell r="J225">
            <v>294.5</v>
          </cell>
        </row>
        <row r="226">
          <cell r="G226">
            <v>176</v>
          </cell>
          <cell r="H226">
            <v>216.5</v>
          </cell>
          <cell r="I226">
            <v>270</v>
          </cell>
          <cell r="J226">
            <v>294.5</v>
          </cell>
        </row>
        <row r="227">
          <cell r="G227">
            <v>176</v>
          </cell>
          <cell r="H227">
            <v>216.5</v>
          </cell>
          <cell r="I227">
            <v>270</v>
          </cell>
          <cell r="J227">
            <v>294.5</v>
          </cell>
        </row>
        <row r="228">
          <cell r="G228">
            <v>199</v>
          </cell>
          <cell r="H228">
            <v>236</v>
          </cell>
          <cell r="I228">
            <v>296</v>
          </cell>
          <cell r="J228">
            <v>323</v>
          </cell>
        </row>
        <row r="229">
          <cell r="G229">
            <v>199</v>
          </cell>
          <cell r="H229">
            <v>236</v>
          </cell>
          <cell r="I229">
            <v>296</v>
          </cell>
          <cell r="J229">
            <v>323</v>
          </cell>
        </row>
        <row r="230">
          <cell r="G230">
            <v>199</v>
          </cell>
          <cell r="H230">
            <v>236</v>
          </cell>
          <cell r="I230">
            <v>296</v>
          </cell>
          <cell r="J230">
            <v>323</v>
          </cell>
        </row>
        <row r="231">
          <cell r="G231">
            <v>199</v>
          </cell>
          <cell r="H231">
            <v>236</v>
          </cell>
          <cell r="I231">
            <v>296</v>
          </cell>
          <cell r="J231">
            <v>323</v>
          </cell>
        </row>
        <row r="232">
          <cell r="G232">
            <v>199</v>
          </cell>
          <cell r="H232">
            <v>236</v>
          </cell>
          <cell r="I232">
            <v>296</v>
          </cell>
          <cell r="J232">
            <v>323</v>
          </cell>
        </row>
        <row r="233">
          <cell r="G233">
            <v>199</v>
          </cell>
          <cell r="H233">
            <v>236</v>
          </cell>
          <cell r="I233">
            <v>296</v>
          </cell>
          <cell r="J233">
            <v>323</v>
          </cell>
        </row>
        <row r="234">
          <cell r="G234">
            <v>199</v>
          </cell>
          <cell r="H234">
            <v>236</v>
          </cell>
          <cell r="I234">
            <v>296</v>
          </cell>
          <cell r="J234">
            <v>323</v>
          </cell>
        </row>
        <row r="235">
          <cell r="G235">
            <v>199</v>
          </cell>
          <cell r="H235">
            <v>236</v>
          </cell>
          <cell r="I235">
            <v>296</v>
          </cell>
          <cell r="J235">
            <v>323</v>
          </cell>
        </row>
        <row r="236">
          <cell r="G236">
            <v>199</v>
          </cell>
          <cell r="H236">
            <v>236</v>
          </cell>
          <cell r="I236">
            <v>296</v>
          </cell>
          <cell r="J236">
            <v>323</v>
          </cell>
        </row>
        <row r="237">
          <cell r="G237">
            <v>199</v>
          </cell>
          <cell r="H237">
            <v>236</v>
          </cell>
          <cell r="I237">
            <v>296</v>
          </cell>
          <cell r="J237">
            <v>323</v>
          </cell>
        </row>
        <row r="238">
          <cell r="G238">
            <v>199</v>
          </cell>
          <cell r="H238">
            <v>236</v>
          </cell>
          <cell r="I238">
            <v>296</v>
          </cell>
          <cell r="J238">
            <v>323</v>
          </cell>
        </row>
        <row r="239">
          <cell r="G239">
            <v>199</v>
          </cell>
          <cell r="H239">
            <v>236</v>
          </cell>
          <cell r="I239">
            <v>296</v>
          </cell>
          <cell r="J239">
            <v>323</v>
          </cell>
        </row>
        <row r="240">
          <cell r="G240">
            <v>199</v>
          </cell>
          <cell r="H240">
            <v>236</v>
          </cell>
          <cell r="I240">
            <v>296</v>
          </cell>
          <cell r="J240">
            <v>323</v>
          </cell>
        </row>
        <row r="241">
          <cell r="G241">
            <v>199</v>
          </cell>
          <cell r="H241">
            <v>236</v>
          </cell>
          <cell r="I241">
            <v>296</v>
          </cell>
          <cell r="J241">
            <v>323</v>
          </cell>
        </row>
        <row r="242">
          <cell r="G242">
            <v>199</v>
          </cell>
          <cell r="H242">
            <v>236</v>
          </cell>
          <cell r="I242">
            <v>296</v>
          </cell>
          <cell r="J242">
            <v>323</v>
          </cell>
        </row>
        <row r="243">
          <cell r="G243">
            <v>199</v>
          </cell>
          <cell r="H243">
            <v>236</v>
          </cell>
          <cell r="I243">
            <v>296</v>
          </cell>
          <cell r="J243">
            <v>323</v>
          </cell>
        </row>
        <row r="244">
          <cell r="G244">
            <v>199</v>
          </cell>
          <cell r="H244">
            <v>236</v>
          </cell>
          <cell r="I244">
            <v>296</v>
          </cell>
          <cell r="J244">
            <v>323</v>
          </cell>
        </row>
        <row r="245">
          <cell r="G245">
            <v>199</v>
          </cell>
          <cell r="H245">
            <v>236</v>
          </cell>
          <cell r="I245">
            <v>296</v>
          </cell>
          <cell r="J245">
            <v>323</v>
          </cell>
        </row>
        <row r="246">
          <cell r="G246">
            <v>199</v>
          </cell>
          <cell r="H246">
            <v>236</v>
          </cell>
          <cell r="I246">
            <v>296</v>
          </cell>
          <cell r="J246">
            <v>323</v>
          </cell>
        </row>
        <row r="247">
          <cell r="G247">
            <v>199</v>
          </cell>
          <cell r="H247">
            <v>236</v>
          </cell>
          <cell r="I247">
            <v>296</v>
          </cell>
          <cell r="J247">
            <v>323</v>
          </cell>
        </row>
        <row r="248">
          <cell r="G248">
            <v>216</v>
          </cell>
          <cell r="H248">
            <v>255.5</v>
          </cell>
          <cell r="I248">
            <v>322</v>
          </cell>
          <cell r="J248">
            <v>351.5</v>
          </cell>
        </row>
        <row r="249">
          <cell r="G249">
            <v>216</v>
          </cell>
          <cell r="H249">
            <v>255.5</v>
          </cell>
          <cell r="I249">
            <v>322</v>
          </cell>
          <cell r="J249">
            <v>351.5</v>
          </cell>
        </row>
        <row r="250">
          <cell r="G250">
            <v>216</v>
          </cell>
          <cell r="H250">
            <v>255.5</v>
          </cell>
          <cell r="I250">
            <v>322</v>
          </cell>
          <cell r="J250">
            <v>351.5</v>
          </cell>
        </row>
        <row r="251">
          <cell r="G251">
            <v>216</v>
          </cell>
          <cell r="H251">
            <v>255.5</v>
          </cell>
          <cell r="I251">
            <v>322</v>
          </cell>
          <cell r="J251">
            <v>351.5</v>
          </cell>
        </row>
        <row r="252">
          <cell r="G252">
            <v>216</v>
          </cell>
          <cell r="H252">
            <v>255.5</v>
          </cell>
          <cell r="I252">
            <v>322</v>
          </cell>
          <cell r="J252">
            <v>351.5</v>
          </cell>
        </row>
        <row r="253">
          <cell r="G253">
            <v>216</v>
          </cell>
          <cell r="H253">
            <v>255.5</v>
          </cell>
          <cell r="I253">
            <v>322</v>
          </cell>
          <cell r="J253">
            <v>351.5</v>
          </cell>
        </row>
        <row r="254">
          <cell r="G254">
            <v>216</v>
          </cell>
          <cell r="H254">
            <v>255.5</v>
          </cell>
          <cell r="I254">
            <v>322</v>
          </cell>
          <cell r="J254">
            <v>351.5</v>
          </cell>
        </row>
        <row r="255">
          <cell r="G255">
            <v>216</v>
          </cell>
          <cell r="H255">
            <v>255.5</v>
          </cell>
          <cell r="I255">
            <v>322</v>
          </cell>
          <cell r="J255">
            <v>351.5</v>
          </cell>
        </row>
        <row r="256">
          <cell r="G256">
            <v>216</v>
          </cell>
          <cell r="H256">
            <v>255.5</v>
          </cell>
          <cell r="I256">
            <v>322</v>
          </cell>
          <cell r="J256">
            <v>351.5</v>
          </cell>
        </row>
        <row r="257">
          <cell r="G257">
            <v>216</v>
          </cell>
          <cell r="H257">
            <v>255.5</v>
          </cell>
          <cell r="I257">
            <v>322</v>
          </cell>
          <cell r="J257">
            <v>351.5</v>
          </cell>
        </row>
        <row r="258">
          <cell r="G258">
            <v>216</v>
          </cell>
          <cell r="H258">
            <v>255.5</v>
          </cell>
          <cell r="I258">
            <v>322</v>
          </cell>
          <cell r="J258">
            <v>351.5</v>
          </cell>
        </row>
        <row r="259">
          <cell r="G259">
            <v>216</v>
          </cell>
          <cell r="H259">
            <v>255.5</v>
          </cell>
          <cell r="I259">
            <v>322</v>
          </cell>
          <cell r="J259">
            <v>351.5</v>
          </cell>
        </row>
        <row r="260">
          <cell r="G260">
            <v>216</v>
          </cell>
          <cell r="H260">
            <v>255.5</v>
          </cell>
          <cell r="I260">
            <v>322</v>
          </cell>
          <cell r="J260">
            <v>351.5</v>
          </cell>
        </row>
        <row r="261">
          <cell r="G261">
            <v>216</v>
          </cell>
          <cell r="H261">
            <v>255.5</v>
          </cell>
          <cell r="I261">
            <v>322</v>
          </cell>
          <cell r="J261">
            <v>351.5</v>
          </cell>
        </row>
        <row r="262">
          <cell r="G262">
            <v>216</v>
          </cell>
          <cell r="H262">
            <v>255.5</v>
          </cell>
          <cell r="I262">
            <v>322</v>
          </cell>
          <cell r="J262">
            <v>351.5</v>
          </cell>
        </row>
        <row r="263">
          <cell r="G263">
            <v>216</v>
          </cell>
          <cell r="H263">
            <v>255.5</v>
          </cell>
          <cell r="I263">
            <v>322</v>
          </cell>
          <cell r="J263">
            <v>351.5</v>
          </cell>
        </row>
        <row r="264">
          <cell r="G264">
            <v>216</v>
          </cell>
          <cell r="H264">
            <v>255.5</v>
          </cell>
          <cell r="I264">
            <v>322</v>
          </cell>
          <cell r="J264">
            <v>351.5</v>
          </cell>
        </row>
        <row r="265">
          <cell r="G265">
            <v>216</v>
          </cell>
          <cell r="H265">
            <v>255.5</v>
          </cell>
          <cell r="I265">
            <v>322</v>
          </cell>
          <cell r="J265">
            <v>351.5</v>
          </cell>
        </row>
        <row r="266">
          <cell r="G266">
            <v>216</v>
          </cell>
          <cell r="H266">
            <v>255.5</v>
          </cell>
          <cell r="I266">
            <v>322</v>
          </cell>
          <cell r="J266">
            <v>351.5</v>
          </cell>
        </row>
        <row r="267">
          <cell r="G267">
            <v>216</v>
          </cell>
          <cell r="H267">
            <v>255.5</v>
          </cell>
          <cell r="I267">
            <v>322</v>
          </cell>
          <cell r="J267">
            <v>351.5</v>
          </cell>
        </row>
        <row r="268">
          <cell r="G268">
            <v>233</v>
          </cell>
          <cell r="H268">
            <v>275</v>
          </cell>
          <cell r="I268">
            <v>348</v>
          </cell>
          <cell r="J268">
            <v>380</v>
          </cell>
        </row>
        <row r="269">
          <cell r="G269">
            <v>233</v>
          </cell>
          <cell r="H269">
            <v>275</v>
          </cell>
          <cell r="I269">
            <v>348</v>
          </cell>
          <cell r="J269">
            <v>380</v>
          </cell>
        </row>
        <row r="270">
          <cell r="G270">
            <v>233</v>
          </cell>
          <cell r="H270">
            <v>275</v>
          </cell>
          <cell r="I270">
            <v>348</v>
          </cell>
          <cell r="J270">
            <v>380</v>
          </cell>
        </row>
        <row r="271">
          <cell r="G271">
            <v>233</v>
          </cell>
          <cell r="H271">
            <v>275</v>
          </cell>
          <cell r="I271">
            <v>348</v>
          </cell>
          <cell r="J271">
            <v>380</v>
          </cell>
        </row>
        <row r="272">
          <cell r="G272">
            <v>233</v>
          </cell>
          <cell r="H272">
            <v>275</v>
          </cell>
          <cell r="I272">
            <v>348</v>
          </cell>
          <cell r="J272">
            <v>380</v>
          </cell>
        </row>
        <row r="273">
          <cell r="G273">
            <v>233</v>
          </cell>
          <cell r="H273">
            <v>275</v>
          </cell>
          <cell r="I273">
            <v>348</v>
          </cell>
          <cell r="J273">
            <v>380</v>
          </cell>
        </row>
        <row r="274">
          <cell r="G274">
            <v>233</v>
          </cell>
          <cell r="H274">
            <v>275</v>
          </cell>
          <cell r="I274">
            <v>348</v>
          </cell>
          <cell r="J274">
            <v>380</v>
          </cell>
        </row>
        <row r="275">
          <cell r="G275">
            <v>233</v>
          </cell>
          <cell r="H275">
            <v>275</v>
          </cell>
          <cell r="I275">
            <v>348</v>
          </cell>
          <cell r="J275">
            <v>380</v>
          </cell>
        </row>
        <row r="276">
          <cell r="G276">
            <v>233</v>
          </cell>
          <cell r="H276">
            <v>275</v>
          </cell>
          <cell r="I276">
            <v>348</v>
          </cell>
          <cell r="J276">
            <v>380</v>
          </cell>
        </row>
        <row r="277">
          <cell r="G277">
            <v>233</v>
          </cell>
          <cell r="H277">
            <v>275</v>
          </cell>
          <cell r="I277">
            <v>348</v>
          </cell>
          <cell r="J277">
            <v>380</v>
          </cell>
        </row>
        <row r="278">
          <cell r="G278">
            <v>233</v>
          </cell>
          <cell r="H278">
            <v>275</v>
          </cell>
          <cell r="I278">
            <v>348</v>
          </cell>
          <cell r="J278">
            <v>380</v>
          </cell>
        </row>
        <row r="279">
          <cell r="G279">
            <v>233</v>
          </cell>
          <cell r="H279">
            <v>275</v>
          </cell>
          <cell r="I279">
            <v>348</v>
          </cell>
          <cell r="J279">
            <v>380</v>
          </cell>
        </row>
        <row r="280">
          <cell r="G280">
            <v>233</v>
          </cell>
          <cell r="H280">
            <v>275</v>
          </cell>
          <cell r="I280">
            <v>348</v>
          </cell>
          <cell r="J280">
            <v>380</v>
          </cell>
        </row>
        <row r="281">
          <cell r="G281">
            <v>233</v>
          </cell>
          <cell r="H281">
            <v>275</v>
          </cell>
          <cell r="I281">
            <v>348</v>
          </cell>
          <cell r="J281">
            <v>380</v>
          </cell>
        </row>
        <row r="282">
          <cell r="G282">
            <v>233</v>
          </cell>
          <cell r="H282">
            <v>275</v>
          </cell>
          <cell r="I282">
            <v>348</v>
          </cell>
          <cell r="J282">
            <v>380</v>
          </cell>
        </row>
        <row r="283">
          <cell r="G283">
            <v>233</v>
          </cell>
          <cell r="H283">
            <v>275</v>
          </cell>
          <cell r="I283">
            <v>348</v>
          </cell>
          <cell r="J283">
            <v>380</v>
          </cell>
        </row>
        <row r="284">
          <cell r="G284">
            <v>233</v>
          </cell>
          <cell r="H284">
            <v>275</v>
          </cell>
          <cell r="I284">
            <v>348</v>
          </cell>
          <cell r="J284">
            <v>380</v>
          </cell>
        </row>
        <row r="285">
          <cell r="G285">
            <v>233</v>
          </cell>
          <cell r="H285">
            <v>275</v>
          </cell>
          <cell r="I285">
            <v>348</v>
          </cell>
          <cell r="J285">
            <v>380</v>
          </cell>
        </row>
        <row r="286">
          <cell r="G286">
            <v>233</v>
          </cell>
          <cell r="H286">
            <v>275</v>
          </cell>
          <cell r="I286">
            <v>348</v>
          </cell>
          <cell r="J286">
            <v>380</v>
          </cell>
        </row>
        <row r="287">
          <cell r="G287">
            <v>233</v>
          </cell>
          <cell r="H287">
            <v>275</v>
          </cell>
          <cell r="I287">
            <v>348</v>
          </cell>
          <cell r="J287">
            <v>380</v>
          </cell>
        </row>
        <row r="288">
          <cell r="G288">
            <v>250</v>
          </cell>
          <cell r="H288">
            <v>294.5</v>
          </cell>
          <cell r="I288">
            <v>374</v>
          </cell>
          <cell r="J288">
            <v>408.5</v>
          </cell>
        </row>
        <row r="289">
          <cell r="G289">
            <v>250</v>
          </cell>
          <cell r="H289">
            <v>294.5</v>
          </cell>
          <cell r="I289">
            <v>374</v>
          </cell>
          <cell r="J289">
            <v>408.5</v>
          </cell>
        </row>
        <row r="290">
          <cell r="G290">
            <v>250</v>
          </cell>
          <cell r="H290">
            <v>294.5</v>
          </cell>
          <cell r="I290">
            <v>374</v>
          </cell>
          <cell r="J290">
            <v>408.5</v>
          </cell>
        </row>
        <row r="291">
          <cell r="G291">
            <v>250</v>
          </cell>
          <cell r="H291">
            <v>294.5</v>
          </cell>
          <cell r="I291">
            <v>374</v>
          </cell>
          <cell r="J291">
            <v>408.5</v>
          </cell>
        </row>
        <row r="292">
          <cell r="G292">
            <v>250</v>
          </cell>
          <cell r="H292">
            <v>294.5</v>
          </cell>
          <cell r="I292">
            <v>374</v>
          </cell>
          <cell r="J292">
            <v>408.5</v>
          </cell>
        </row>
        <row r="293">
          <cell r="G293">
            <v>250</v>
          </cell>
          <cell r="H293">
            <v>294.5</v>
          </cell>
          <cell r="I293">
            <v>374</v>
          </cell>
          <cell r="J293">
            <v>408.5</v>
          </cell>
        </row>
        <row r="294">
          <cell r="G294">
            <v>250</v>
          </cell>
          <cell r="H294">
            <v>294.5</v>
          </cell>
          <cell r="I294">
            <v>374</v>
          </cell>
          <cell r="J294">
            <v>408.5</v>
          </cell>
        </row>
        <row r="295">
          <cell r="G295">
            <v>250</v>
          </cell>
          <cell r="H295">
            <v>294.5</v>
          </cell>
          <cell r="I295">
            <v>374</v>
          </cell>
          <cell r="J295">
            <v>408.5</v>
          </cell>
        </row>
        <row r="296">
          <cell r="G296">
            <v>250</v>
          </cell>
          <cell r="H296">
            <v>294.5</v>
          </cell>
          <cell r="I296">
            <v>374</v>
          </cell>
          <cell r="J296">
            <v>408.5</v>
          </cell>
        </row>
        <row r="297">
          <cell r="G297">
            <v>250</v>
          </cell>
          <cell r="H297">
            <v>294.5</v>
          </cell>
          <cell r="I297">
            <v>374</v>
          </cell>
          <cell r="J297">
            <v>408.5</v>
          </cell>
        </row>
        <row r="298">
          <cell r="G298">
            <v>250</v>
          </cell>
          <cell r="H298">
            <v>294.5</v>
          </cell>
          <cell r="I298">
            <v>374</v>
          </cell>
          <cell r="J298">
            <v>408.5</v>
          </cell>
        </row>
        <row r="299">
          <cell r="G299">
            <v>250</v>
          </cell>
          <cell r="H299">
            <v>294.5</v>
          </cell>
          <cell r="I299">
            <v>374</v>
          </cell>
          <cell r="J299">
            <v>408.5</v>
          </cell>
        </row>
        <row r="300">
          <cell r="G300">
            <v>250</v>
          </cell>
          <cell r="H300">
            <v>294.5</v>
          </cell>
          <cell r="I300">
            <v>374</v>
          </cell>
          <cell r="J300">
            <v>408.5</v>
          </cell>
        </row>
        <row r="301">
          <cell r="G301">
            <v>250</v>
          </cell>
          <cell r="H301">
            <v>294.5</v>
          </cell>
          <cell r="I301">
            <v>374</v>
          </cell>
          <cell r="J301">
            <v>408.5</v>
          </cell>
        </row>
        <row r="302">
          <cell r="G302">
            <v>250</v>
          </cell>
          <cell r="H302">
            <v>294.5</v>
          </cell>
          <cell r="I302">
            <v>374</v>
          </cell>
          <cell r="J302">
            <v>408.5</v>
          </cell>
        </row>
        <row r="303">
          <cell r="G303">
            <v>250</v>
          </cell>
          <cell r="H303">
            <v>294.5</v>
          </cell>
          <cell r="I303">
            <v>374</v>
          </cell>
          <cell r="J303">
            <v>408.5</v>
          </cell>
        </row>
        <row r="304">
          <cell r="G304">
            <v>250</v>
          </cell>
          <cell r="H304">
            <v>294.5</v>
          </cell>
          <cell r="I304">
            <v>374</v>
          </cell>
          <cell r="J304">
            <v>408.5</v>
          </cell>
        </row>
        <row r="305">
          <cell r="G305">
            <v>250</v>
          </cell>
          <cell r="H305">
            <v>294.5</v>
          </cell>
          <cell r="I305">
            <v>374</v>
          </cell>
          <cell r="J305">
            <v>408.5</v>
          </cell>
        </row>
        <row r="306">
          <cell r="G306">
            <v>250</v>
          </cell>
          <cell r="H306">
            <v>294.5</v>
          </cell>
          <cell r="I306">
            <v>374</v>
          </cell>
          <cell r="J306">
            <v>408.5</v>
          </cell>
        </row>
        <row r="307">
          <cell r="G307">
            <v>250</v>
          </cell>
          <cell r="H307">
            <v>294.5</v>
          </cell>
          <cell r="I307">
            <v>374</v>
          </cell>
          <cell r="J307">
            <v>408.5</v>
          </cell>
        </row>
        <row r="308">
          <cell r="G308">
            <v>267</v>
          </cell>
          <cell r="H308">
            <v>314</v>
          </cell>
          <cell r="I308">
            <v>400</v>
          </cell>
          <cell r="J308">
            <v>437</v>
          </cell>
        </row>
        <row r="309">
          <cell r="G309">
            <v>267</v>
          </cell>
          <cell r="H309">
            <v>314</v>
          </cell>
          <cell r="I309">
            <v>400</v>
          </cell>
          <cell r="J309">
            <v>437</v>
          </cell>
        </row>
        <row r="310">
          <cell r="G310">
            <v>267</v>
          </cell>
          <cell r="H310">
            <v>314</v>
          </cell>
          <cell r="I310">
            <v>400</v>
          </cell>
          <cell r="J310">
            <v>437</v>
          </cell>
        </row>
        <row r="311">
          <cell r="G311">
            <v>267</v>
          </cell>
          <cell r="H311">
            <v>314</v>
          </cell>
          <cell r="I311">
            <v>400</v>
          </cell>
          <cell r="J311">
            <v>437</v>
          </cell>
        </row>
        <row r="312">
          <cell r="G312">
            <v>267</v>
          </cell>
          <cell r="H312">
            <v>314</v>
          </cell>
          <cell r="I312">
            <v>400</v>
          </cell>
          <cell r="J312">
            <v>437</v>
          </cell>
        </row>
        <row r="313">
          <cell r="G313">
            <v>267</v>
          </cell>
          <cell r="H313">
            <v>314</v>
          </cell>
          <cell r="I313">
            <v>400</v>
          </cell>
          <cell r="J313">
            <v>437</v>
          </cell>
        </row>
        <row r="314">
          <cell r="G314">
            <v>267</v>
          </cell>
          <cell r="H314">
            <v>314</v>
          </cell>
          <cell r="I314">
            <v>400</v>
          </cell>
          <cell r="J314">
            <v>437</v>
          </cell>
        </row>
        <row r="315">
          <cell r="G315">
            <v>267</v>
          </cell>
          <cell r="H315">
            <v>314</v>
          </cell>
          <cell r="I315">
            <v>400</v>
          </cell>
          <cell r="J315">
            <v>437</v>
          </cell>
        </row>
        <row r="316">
          <cell r="G316">
            <v>267</v>
          </cell>
          <cell r="H316">
            <v>314</v>
          </cell>
          <cell r="I316">
            <v>400</v>
          </cell>
          <cell r="J316">
            <v>437</v>
          </cell>
        </row>
        <row r="317">
          <cell r="G317">
            <v>267</v>
          </cell>
          <cell r="H317">
            <v>314</v>
          </cell>
          <cell r="I317">
            <v>400</v>
          </cell>
          <cell r="J317">
            <v>437</v>
          </cell>
        </row>
        <row r="318">
          <cell r="G318">
            <v>267</v>
          </cell>
          <cell r="H318">
            <v>314</v>
          </cell>
          <cell r="I318">
            <v>400</v>
          </cell>
          <cell r="J318">
            <v>437</v>
          </cell>
        </row>
        <row r="319">
          <cell r="G319">
            <v>267</v>
          </cell>
          <cell r="H319">
            <v>314</v>
          </cell>
          <cell r="I319">
            <v>400</v>
          </cell>
          <cell r="J319">
            <v>437</v>
          </cell>
        </row>
        <row r="320">
          <cell r="G320">
            <v>267</v>
          </cell>
          <cell r="H320">
            <v>314</v>
          </cell>
          <cell r="I320">
            <v>400</v>
          </cell>
          <cell r="J320">
            <v>437</v>
          </cell>
        </row>
        <row r="321">
          <cell r="G321">
            <v>267</v>
          </cell>
          <cell r="H321">
            <v>314</v>
          </cell>
          <cell r="I321">
            <v>400</v>
          </cell>
          <cell r="J321">
            <v>437</v>
          </cell>
        </row>
        <row r="322">
          <cell r="G322">
            <v>267</v>
          </cell>
          <cell r="H322">
            <v>314</v>
          </cell>
          <cell r="I322">
            <v>400</v>
          </cell>
          <cell r="J322">
            <v>437</v>
          </cell>
        </row>
        <row r="323">
          <cell r="G323">
            <v>267</v>
          </cell>
          <cell r="H323">
            <v>314</v>
          </cell>
          <cell r="I323">
            <v>400</v>
          </cell>
          <cell r="J323">
            <v>437</v>
          </cell>
        </row>
        <row r="324">
          <cell r="G324">
            <v>267</v>
          </cell>
          <cell r="H324">
            <v>314</v>
          </cell>
          <cell r="I324">
            <v>400</v>
          </cell>
          <cell r="J324">
            <v>437</v>
          </cell>
        </row>
        <row r="325">
          <cell r="G325">
            <v>267</v>
          </cell>
          <cell r="H325">
            <v>314</v>
          </cell>
          <cell r="I325">
            <v>400</v>
          </cell>
          <cell r="J325">
            <v>437</v>
          </cell>
        </row>
        <row r="326">
          <cell r="G326">
            <v>267</v>
          </cell>
          <cell r="H326">
            <v>314</v>
          </cell>
          <cell r="I326">
            <v>400</v>
          </cell>
          <cell r="J326">
            <v>437</v>
          </cell>
        </row>
        <row r="327">
          <cell r="G327">
            <v>267</v>
          </cell>
          <cell r="H327">
            <v>314</v>
          </cell>
          <cell r="I327">
            <v>400</v>
          </cell>
          <cell r="J327">
            <v>437</v>
          </cell>
        </row>
        <row r="328">
          <cell r="G328">
            <v>284</v>
          </cell>
          <cell r="H328">
            <v>333.5</v>
          </cell>
          <cell r="I328">
            <v>426</v>
          </cell>
          <cell r="J328">
            <v>465.5</v>
          </cell>
        </row>
        <row r="329">
          <cell r="G329">
            <v>284</v>
          </cell>
          <cell r="H329">
            <v>333.5</v>
          </cell>
          <cell r="I329">
            <v>426</v>
          </cell>
          <cell r="J329">
            <v>465.5</v>
          </cell>
        </row>
        <row r="330">
          <cell r="G330">
            <v>284</v>
          </cell>
          <cell r="H330">
            <v>333.5</v>
          </cell>
          <cell r="I330">
            <v>426</v>
          </cell>
          <cell r="J330">
            <v>465.5</v>
          </cell>
        </row>
        <row r="331">
          <cell r="G331">
            <v>284</v>
          </cell>
          <cell r="H331">
            <v>333.5</v>
          </cell>
          <cell r="I331">
            <v>426</v>
          </cell>
          <cell r="J331">
            <v>465.5</v>
          </cell>
        </row>
        <row r="332">
          <cell r="G332">
            <v>284</v>
          </cell>
          <cell r="H332">
            <v>333.5</v>
          </cell>
          <cell r="I332">
            <v>426</v>
          </cell>
          <cell r="J332">
            <v>465.5</v>
          </cell>
        </row>
        <row r="333">
          <cell r="G333">
            <v>284</v>
          </cell>
          <cell r="H333">
            <v>333.5</v>
          </cell>
          <cell r="I333">
            <v>426</v>
          </cell>
          <cell r="J333">
            <v>465.5</v>
          </cell>
        </row>
        <row r="334">
          <cell r="G334">
            <v>284</v>
          </cell>
          <cell r="H334">
            <v>333.5</v>
          </cell>
          <cell r="I334">
            <v>426</v>
          </cell>
          <cell r="J334">
            <v>465.5</v>
          </cell>
        </row>
        <row r="335">
          <cell r="G335">
            <v>284</v>
          </cell>
          <cell r="H335">
            <v>333.5</v>
          </cell>
          <cell r="I335">
            <v>426</v>
          </cell>
          <cell r="J335">
            <v>465.5</v>
          </cell>
        </row>
        <row r="336">
          <cell r="G336">
            <v>284</v>
          </cell>
          <cell r="H336">
            <v>333.5</v>
          </cell>
          <cell r="I336">
            <v>426</v>
          </cell>
          <cell r="J336">
            <v>465.5</v>
          </cell>
        </row>
        <row r="337">
          <cell r="G337">
            <v>284</v>
          </cell>
          <cell r="H337">
            <v>333.5</v>
          </cell>
          <cell r="I337">
            <v>426</v>
          </cell>
          <cell r="J337">
            <v>465.5</v>
          </cell>
        </row>
        <row r="338">
          <cell r="G338">
            <v>284</v>
          </cell>
          <cell r="H338">
            <v>333.5</v>
          </cell>
          <cell r="I338">
            <v>426</v>
          </cell>
          <cell r="J338">
            <v>465.5</v>
          </cell>
        </row>
        <row r="339">
          <cell r="G339">
            <v>284</v>
          </cell>
          <cell r="H339">
            <v>333.5</v>
          </cell>
          <cell r="I339">
            <v>426</v>
          </cell>
          <cell r="J339">
            <v>465.5</v>
          </cell>
        </row>
        <row r="340">
          <cell r="G340">
            <v>284</v>
          </cell>
          <cell r="H340">
            <v>333.5</v>
          </cell>
          <cell r="I340">
            <v>426</v>
          </cell>
          <cell r="J340">
            <v>465.5</v>
          </cell>
        </row>
        <row r="341">
          <cell r="G341">
            <v>284</v>
          </cell>
          <cell r="H341">
            <v>333.5</v>
          </cell>
          <cell r="I341">
            <v>426</v>
          </cell>
          <cell r="J341">
            <v>465.5</v>
          </cell>
        </row>
        <row r="342">
          <cell r="G342">
            <v>284</v>
          </cell>
          <cell r="H342">
            <v>333.5</v>
          </cell>
          <cell r="I342">
            <v>426</v>
          </cell>
          <cell r="J342">
            <v>465.5</v>
          </cell>
        </row>
        <row r="343">
          <cell r="G343">
            <v>284</v>
          </cell>
          <cell r="H343">
            <v>333.5</v>
          </cell>
          <cell r="I343">
            <v>426</v>
          </cell>
          <cell r="J343">
            <v>465.5</v>
          </cell>
        </row>
        <row r="344">
          <cell r="G344">
            <v>284</v>
          </cell>
          <cell r="H344">
            <v>333.5</v>
          </cell>
          <cell r="I344">
            <v>426</v>
          </cell>
          <cell r="J344">
            <v>465.5</v>
          </cell>
        </row>
        <row r="345">
          <cell r="G345">
            <v>284</v>
          </cell>
          <cell r="H345">
            <v>333.5</v>
          </cell>
          <cell r="I345">
            <v>426</v>
          </cell>
          <cell r="J345">
            <v>465.5</v>
          </cell>
        </row>
        <row r="346">
          <cell r="G346">
            <v>284</v>
          </cell>
          <cell r="H346">
            <v>333.5</v>
          </cell>
          <cell r="I346">
            <v>426</v>
          </cell>
          <cell r="J346">
            <v>465.5</v>
          </cell>
        </row>
        <row r="347">
          <cell r="G347">
            <v>284</v>
          </cell>
          <cell r="H347">
            <v>333.5</v>
          </cell>
          <cell r="I347">
            <v>426</v>
          </cell>
          <cell r="J347">
            <v>465.5</v>
          </cell>
        </row>
        <row r="348">
          <cell r="G348">
            <v>301</v>
          </cell>
          <cell r="H348">
            <v>353</v>
          </cell>
          <cell r="I348">
            <v>452</v>
          </cell>
          <cell r="J348">
            <v>494</v>
          </cell>
        </row>
        <row r="349">
          <cell r="G349">
            <v>301</v>
          </cell>
          <cell r="H349">
            <v>353</v>
          </cell>
          <cell r="I349">
            <v>452</v>
          </cell>
          <cell r="J349">
            <v>494</v>
          </cell>
        </row>
        <row r="350">
          <cell r="G350">
            <v>301</v>
          </cell>
          <cell r="H350">
            <v>353</v>
          </cell>
          <cell r="I350">
            <v>452</v>
          </cell>
          <cell r="J350">
            <v>494</v>
          </cell>
        </row>
        <row r="351">
          <cell r="G351">
            <v>301</v>
          </cell>
          <cell r="H351">
            <v>353</v>
          </cell>
          <cell r="I351">
            <v>452</v>
          </cell>
          <cell r="J351">
            <v>494</v>
          </cell>
        </row>
        <row r="352">
          <cell r="G352">
            <v>301</v>
          </cell>
          <cell r="H352">
            <v>353</v>
          </cell>
          <cell r="I352">
            <v>452</v>
          </cell>
          <cell r="J352">
            <v>494</v>
          </cell>
        </row>
        <row r="353">
          <cell r="G353">
            <v>301</v>
          </cell>
          <cell r="H353">
            <v>353</v>
          </cell>
          <cell r="I353">
            <v>452</v>
          </cell>
          <cell r="J353">
            <v>494</v>
          </cell>
        </row>
        <row r="354">
          <cell r="G354">
            <v>301</v>
          </cell>
          <cell r="H354">
            <v>353</v>
          </cell>
          <cell r="I354">
            <v>452</v>
          </cell>
          <cell r="J354">
            <v>494</v>
          </cell>
        </row>
        <row r="355">
          <cell r="G355">
            <v>301</v>
          </cell>
          <cell r="H355">
            <v>353</v>
          </cell>
          <cell r="I355">
            <v>452</v>
          </cell>
          <cell r="J355">
            <v>494</v>
          </cell>
        </row>
        <row r="356">
          <cell r="G356">
            <v>301</v>
          </cell>
          <cell r="H356">
            <v>353</v>
          </cell>
          <cell r="I356">
            <v>452</v>
          </cell>
          <cell r="J356">
            <v>494</v>
          </cell>
        </row>
        <row r="357">
          <cell r="G357">
            <v>301</v>
          </cell>
          <cell r="H357">
            <v>353</v>
          </cell>
          <cell r="I357">
            <v>452</v>
          </cell>
          <cell r="J357">
            <v>494</v>
          </cell>
        </row>
        <row r="358">
          <cell r="G358">
            <v>301</v>
          </cell>
          <cell r="H358">
            <v>353</v>
          </cell>
          <cell r="I358">
            <v>452</v>
          </cell>
          <cell r="J358">
            <v>494</v>
          </cell>
        </row>
        <row r="359">
          <cell r="G359">
            <v>301</v>
          </cell>
          <cell r="H359">
            <v>353</v>
          </cell>
          <cell r="I359">
            <v>452</v>
          </cell>
          <cell r="J359">
            <v>494</v>
          </cell>
        </row>
        <row r="360">
          <cell r="G360">
            <v>301</v>
          </cell>
          <cell r="H360">
            <v>353</v>
          </cell>
          <cell r="I360">
            <v>452</v>
          </cell>
          <cell r="J360">
            <v>494</v>
          </cell>
        </row>
        <row r="361">
          <cell r="G361">
            <v>301</v>
          </cell>
          <cell r="H361">
            <v>353</v>
          </cell>
          <cell r="I361">
            <v>452</v>
          </cell>
          <cell r="J361">
            <v>494</v>
          </cell>
        </row>
        <row r="362">
          <cell r="G362">
            <v>301</v>
          </cell>
          <cell r="H362">
            <v>353</v>
          </cell>
          <cell r="I362">
            <v>452</v>
          </cell>
          <cell r="J362">
            <v>494</v>
          </cell>
        </row>
        <row r="363">
          <cell r="G363">
            <v>301</v>
          </cell>
          <cell r="H363">
            <v>353</v>
          </cell>
          <cell r="I363">
            <v>452</v>
          </cell>
          <cell r="J363">
            <v>494</v>
          </cell>
        </row>
        <row r="364">
          <cell r="G364">
            <v>301</v>
          </cell>
          <cell r="H364">
            <v>353</v>
          </cell>
          <cell r="I364">
            <v>452</v>
          </cell>
          <cell r="J364">
            <v>494</v>
          </cell>
        </row>
        <row r="365">
          <cell r="G365">
            <v>301</v>
          </cell>
          <cell r="H365">
            <v>353</v>
          </cell>
          <cell r="I365">
            <v>452</v>
          </cell>
          <cell r="J365">
            <v>494</v>
          </cell>
        </row>
        <row r="366">
          <cell r="G366">
            <v>301</v>
          </cell>
          <cell r="H366">
            <v>353</v>
          </cell>
          <cell r="I366">
            <v>452</v>
          </cell>
          <cell r="J366">
            <v>494</v>
          </cell>
        </row>
        <row r="367">
          <cell r="G367">
            <v>301</v>
          </cell>
          <cell r="H367">
            <v>353</v>
          </cell>
          <cell r="I367">
            <v>452</v>
          </cell>
          <cell r="J367">
            <v>494</v>
          </cell>
        </row>
        <row r="368">
          <cell r="G368">
            <v>318</v>
          </cell>
          <cell r="H368">
            <v>372.5</v>
          </cell>
          <cell r="I368">
            <v>478</v>
          </cell>
          <cell r="J368">
            <v>522.5</v>
          </cell>
        </row>
        <row r="369">
          <cell r="G369">
            <v>318</v>
          </cell>
          <cell r="H369">
            <v>372.5</v>
          </cell>
          <cell r="I369">
            <v>478</v>
          </cell>
          <cell r="J369">
            <v>522.5</v>
          </cell>
        </row>
        <row r="370">
          <cell r="G370">
            <v>318</v>
          </cell>
          <cell r="H370">
            <v>372.5</v>
          </cell>
          <cell r="I370">
            <v>478</v>
          </cell>
          <cell r="J370">
            <v>522.5</v>
          </cell>
        </row>
        <row r="371">
          <cell r="G371">
            <v>318</v>
          </cell>
          <cell r="H371">
            <v>372.5</v>
          </cell>
          <cell r="I371">
            <v>478</v>
          </cell>
          <cell r="J371">
            <v>522.5</v>
          </cell>
        </row>
        <row r="372">
          <cell r="G372">
            <v>318</v>
          </cell>
          <cell r="H372">
            <v>372.5</v>
          </cell>
          <cell r="I372">
            <v>478</v>
          </cell>
          <cell r="J372">
            <v>522.5</v>
          </cell>
        </row>
        <row r="373">
          <cell r="G373">
            <v>318</v>
          </cell>
          <cell r="H373">
            <v>372.5</v>
          </cell>
          <cell r="I373">
            <v>478</v>
          </cell>
          <cell r="J373">
            <v>522.5</v>
          </cell>
        </row>
        <row r="374">
          <cell r="G374">
            <v>318</v>
          </cell>
          <cell r="H374">
            <v>372.5</v>
          </cell>
          <cell r="I374">
            <v>478</v>
          </cell>
          <cell r="J374">
            <v>522.5</v>
          </cell>
        </row>
        <row r="375">
          <cell r="G375">
            <v>318</v>
          </cell>
          <cell r="H375">
            <v>372.5</v>
          </cell>
          <cell r="I375">
            <v>478</v>
          </cell>
          <cell r="J375">
            <v>522.5</v>
          </cell>
        </row>
        <row r="376">
          <cell r="G376">
            <v>318</v>
          </cell>
          <cell r="H376">
            <v>372.5</v>
          </cell>
          <cell r="I376">
            <v>478</v>
          </cell>
          <cell r="J376">
            <v>522.5</v>
          </cell>
        </row>
        <row r="377">
          <cell r="G377">
            <v>318</v>
          </cell>
          <cell r="H377">
            <v>372.5</v>
          </cell>
          <cell r="I377">
            <v>478</v>
          </cell>
          <cell r="J377">
            <v>522.5</v>
          </cell>
        </row>
        <row r="378">
          <cell r="G378">
            <v>318</v>
          </cell>
          <cell r="H378">
            <v>372.5</v>
          </cell>
          <cell r="I378">
            <v>478</v>
          </cell>
          <cell r="J378">
            <v>522.5</v>
          </cell>
        </row>
        <row r="379">
          <cell r="G379">
            <v>318</v>
          </cell>
          <cell r="H379">
            <v>372.5</v>
          </cell>
          <cell r="I379">
            <v>478</v>
          </cell>
          <cell r="J379">
            <v>522.5</v>
          </cell>
        </row>
        <row r="380">
          <cell r="G380">
            <v>318</v>
          </cell>
          <cell r="H380">
            <v>372.5</v>
          </cell>
          <cell r="I380">
            <v>478</v>
          </cell>
          <cell r="J380">
            <v>522.5</v>
          </cell>
        </row>
        <row r="381">
          <cell r="G381">
            <v>318</v>
          </cell>
          <cell r="H381">
            <v>372.5</v>
          </cell>
          <cell r="I381">
            <v>478</v>
          </cell>
          <cell r="J381">
            <v>522.5</v>
          </cell>
        </row>
        <row r="382">
          <cell r="G382">
            <v>318</v>
          </cell>
          <cell r="H382">
            <v>372.5</v>
          </cell>
          <cell r="I382">
            <v>478</v>
          </cell>
          <cell r="J382">
            <v>522.5</v>
          </cell>
        </row>
        <row r="383">
          <cell r="G383">
            <v>318</v>
          </cell>
          <cell r="H383">
            <v>372.5</v>
          </cell>
          <cell r="I383">
            <v>478</v>
          </cell>
          <cell r="J383">
            <v>522.5</v>
          </cell>
        </row>
        <row r="384">
          <cell r="G384">
            <v>318</v>
          </cell>
          <cell r="H384">
            <v>372.5</v>
          </cell>
          <cell r="I384">
            <v>478</v>
          </cell>
          <cell r="J384">
            <v>522.5</v>
          </cell>
        </row>
        <row r="385">
          <cell r="G385">
            <v>318</v>
          </cell>
          <cell r="H385">
            <v>372.5</v>
          </cell>
          <cell r="I385">
            <v>478</v>
          </cell>
          <cell r="J385">
            <v>522.5</v>
          </cell>
        </row>
        <row r="386">
          <cell r="G386">
            <v>318</v>
          </cell>
          <cell r="H386">
            <v>372.5</v>
          </cell>
          <cell r="I386">
            <v>478</v>
          </cell>
          <cell r="J386">
            <v>522.5</v>
          </cell>
        </row>
        <row r="387">
          <cell r="G387">
            <v>318</v>
          </cell>
          <cell r="H387">
            <v>372.5</v>
          </cell>
          <cell r="I387">
            <v>478</v>
          </cell>
          <cell r="J387">
            <v>522.5</v>
          </cell>
        </row>
        <row r="388">
          <cell r="G388">
            <v>335</v>
          </cell>
          <cell r="H388">
            <v>392</v>
          </cell>
          <cell r="I388">
            <v>504</v>
          </cell>
          <cell r="J388">
            <v>551</v>
          </cell>
        </row>
        <row r="389">
          <cell r="G389">
            <v>335</v>
          </cell>
          <cell r="H389">
            <v>392</v>
          </cell>
          <cell r="I389">
            <v>504</v>
          </cell>
          <cell r="J389">
            <v>551</v>
          </cell>
        </row>
        <row r="390">
          <cell r="G390">
            <v>335</v>
          </cell>
          <cell r="H390">
            <v>392</v>
          </cell>
          <cell r="I390">
            <v>504</v>
          </cell>
          <cell r="J390">
            <v>551</v>
          </cell>
        </row>
        <row r="391">
          <cell r="G391">
            <v>335</v>
          </cell>
          <cell r="H391">
            <v>392</v>
          </cell>
          <cell r="I391">
            <v>504</v>
          </cell>
          <cell r="J391">
            <v>551</v>
          </cell>
        </row>
        <row r="392">
          <cell r="G392">
            <v>335</v>
          </cell>
          <cell r="H392">
            <v>392</v>
          </cell>
          <cell r="I392">
            <v>504</v>
          </cell>
          <cell r="J392">
            <v>551</v>
          </cell>
        </row>
        <row r="393">
          <cell r="G393">
            <v>335</v>
          </cell>
          <cell r="H393">
            <v>392</v>
          </cell>
          <cell r="I393">
            <v>504</v>
          </cell>
          <cell r="J393">
            <v>551</v>
          </cell>
        </row>
        <row r="394">
          <cell r="G394">
            <v>335</v>
          </cell>
          <cell r="H394">
            <v>392</v>
          </cell>
          <cell r="I394">
            <v>504</v>
          </cell>
          <cell r="J394">
            <v>551</v>
          </cell>
        </row>
        <row r="395">
          <cell r="G395">
            <v>335</v>
          </cell>
          <cell r="H395">
            <v>392</v>
          </cell>
          <cell r="I395">
            <v>504</v>
          </cell>
          <cell r="J395">
            <v>551</v>
          </cell>
        </row>
        <row r="396">
          <cell r="G396">
            <v>335</v>
          </cell>
          <cell r="H396">
            <v>392</v>
          </cell>
          <cell r="I396">
            <v>504</v>
          </cell>
          <cell r="J396">
            <v>551</v>
          </cell>
        </row>
        <row r="397">
          <cell r="G397">
            <v>335</v>
          </cell>
          <cell r="H397">
            <v>392</v>
          </cell>
          <cell r="I397">
            <v>504</v>
          </cell>
          <cell r="J397">
            <v>551</v>
          </cell>
        </row>
        <row r="398">
          <cell r="G398">
            <v>335</v>
          </cell>
          <cell r="H398">
            <v>392</v>
          </cell>
          <cell r="I398">
            <v>504</v>
          </cell>
          <cell r="J398">
            <v>551</v>
          </cell>
        </row>
        <row r="399">
          <cell r="G399">
            <v>335</v>
          </cell>
          <cell r="H399">
            <v>392</v>
          </cell>
          <cell r="I399">
            <v>504</v>
          </cell>
          <cell r="J399">
            <v>551</v>
          </cell>
        </row>
        <row r="400">
          <cell r="G400">
            <v>335</v>
          </cell>
          <cell r="H400">
            <v>392</v>
          </cell>
          <cell r="I400">
            <v>504</v>
          </cell>
          <cell r="J400">
            <v>551</v>
          </cell>
        </row>
        <row r="401">
          <cell r="G401">
            <v>335</v>
          </cell>
          <cell r="H401">
            <v>392</v>
          </cell>
          <cell r="I401">
            <v>504</v>
          </cell>
          <cell r="J401">
            <v>551</v>
          </cell>
        </row>
        <row r="402">
          <cell r="G402">
            <v>335</v>
          </cell>
          <cell r="H402">
            <v>392</v>
          </cell>
          <cell r="I402">
            <v>504</v>
          </cell>
          <cell r="J402">
            <v>551</v>
          </cell>
        </row>
        <row r="403">
          <cell r="G403">
            <v>335</v>
          </cell>
          <cell r="H403">
            <v>392</v>
          </cell>
          <cell r="I403">
            <v>504</v>
          </cell>
          <cell r="J403">
            <v>551</v>
          </cell>
        </row>
        <row r="404">
          <cell r="G404">
            <v>335</v>
          </cell>
          <cell r="H404">
            <v>392</v>
          </cell>
          <cell r="I404">
            <v>504</v>
          </cell>
          <cell r="J404">
            <v>551</v>
          </cell>
        </row>
        <row r="405">
          <cell r="G405">
            <v>335</v>
          </cell>
          <cell r="H405">
            <v>392</v>
          </cell>
          <cell r="I405">
            <v>504</v>
          </cell>
          <cell r="J405">
            <v>551</v>
          </cell>
        </row>
        <row r="406">
          <cell r="G406">
            <v>335</v>
          </cell>
          <cell r="H406">
            <v>392</v>
          </cell>
          <cell r="I406">
            <v>504</v>
          </cell>
          <cell r="J406">
            <v>551</v>
          </cell>
        </row>
        <row r="407">
          <cell r="G407">
            <v>335</v>
          </cell>
          <cell r="H407">
            <v>392</v>
          </cell>
          <cell r="I407">
            <v>504</v>
          </cell>
          <cell r="J407">
            <v>551</v>
          </cell>
        </row>
        <row r="408">
          <cell r="G408" t="str">
            <v>ANFRAGEN</v>
          </cell>
          <cell r="H408" t="str">
            <v>ANFRAGEN</v>
          </cell>
          <cell r="I408" t="str">
            <v>ANFRAGEN</v>
          </cell>
          <cell r="J408" t="str">
            <v>ANFRAGEN</v>
          </cell>
        </row>
        <row r="409">
          <cell r="G409" t="str">
            <v>ANFRAGEN</v>
          </cell>
          <cell r="H409" t="str">
            <v>ANFRAGEN</v>
          </cell>
          <cell r="I409" t="str">
            <v>ANFRAGEN</v>
          </cell>
          <cell r="J409" t="str">
            <v>ANFRAGEN</v>
          </cell>
        </row>
        <row r="410">
          <cell r="G410" t="str">
            <v>ANFRAGEN</v>
          </cell>
          <cell r="H410" t="str">
            <v>ANFRAGEN</v>
          </cell>
          <cell r="I410" t="str">
            <v>ANFRAGEN</v>
          </cell>
          <cell r="J410" t="str">
            <v>ANFRAGEN</v>
          </cell>
        </row>
        <row r="411">
          <cell r="G411" t="str">
            <v>ANFRAGEN</v>
          </cell>
          <cell r="H411" t="str">
            <v>ANFRAGEN</v>
          </cell>
          <cell r="I411" t="str">
            <v>ANFRAGEN</v>
          </cell>
          <cell r="J411" t="str">
            <v>ANFRAGEN</v>
          </cell>
        </row>
        <row r="412">
          <cell r="G412" t="str">
            <v>ANFRAGEN</v>
          </cell>
          <cell r="H412" t="str">
            <v>ANFRAGEN</v>
          </cell>
          <cell r="I412" t="str">
            <v>ANFRAGEN</v>
          </cell>
          <cell r="J412" t="str">
            <v>ANFRAGEN</v>
          </cell>
        </row>
        <row r="413">
          <cell r="G413" t="str">
            <v>ANFRAGEN</v>
          </cell>
          <cell r="H413" t="str">
            <v>ANFRAGEN</v>
          </cell>
          <cell r="I413" t="str">
            <v>ANFRAGEN</v>
          </cell>
          <cell r="J413" t="str">
            <v>ANFRAGEN</v>
          </cell>
        </row>
        <row r="414">
          <cell r="G414" t="str">
            <v>ANFRAGEN</v>
          </cell>
          <cell r="H414" t="str">
            <v>ANFRAGEN</v>
          </cell>
          <cell r="I414" t="str">
            <v>ANFRAGEN</v>
          </cell>
          <cell r="J414" t="str">
            <v>ANFRAGEN</v>
          </cell>
        </row>
        <row r="415">
          <cell r="G415" t="str">
            <v>ANFRAGEN</v>
          </cell>
          <cell r="H415" t="str">
            <v>ANFRAGEN</v>
          </cell>
          <cell r="I415" t="str">
            <v>ANFRAGEN</v>
          </cell>
          <cell r="J415" t="str">
            <v>ANFRAGEN</v>
          </cell>
        </row>
        <row r="416">
          <cell r="G416" t="str">
            <v>ANFRAGEN</v>
          </cell>
          <cell r="H416" t="str">
            <v>ANFRAGEN</v>
          </cell>
          <cell r="I416" t="str">
            <v>ANFRAGEN</v>
          </cell>
          <cell r="J416" t="str">
            <v>ANFRAGEN</v>
          </cell>
        </row>
        <row r="417">
          <cell r="G417" t="str">
            <v>ANFRAGEN</v>
          </cell>
          <cell r="H417" t="str">
            <v>ANFRAGEN</v>
          </cell>
          <cell r="I417" t="str">
            <v>ANFRAGEN</v>
          </cell>
          <cell r="J417" t="str">
            <v>ANFRAGEN</v>
          </cell>
        </row>
        <row r="418">
          <cell r="G418" t="str">
            <v>ANFRAGEN</v>
          </cell>
          <cell r="H418" t="str">
            <v>ANFRAGEN</v>
          </cell>
          <cell r="I418" t="str">
            <v>ANFRAGEN</v>
          </cell>
          <cell r="J418" t="str">
            <v>ANFRAGEN</v>
          </cell>
        </row>
        <row r="419">
          <cell r="G419" t="str">
            <v>ANFRAGEN</v>
          </cell>
          <cell r="H419" t="str">
            <v>ANFRAGEN</v>
          </cell>
          <cell r="I419" t="str">
            <v>ANFRAGEN</v>
          </cell>
          <cell r="J419" t="str">
            <v>ANFRAGEN</v>
          </cell>
        </row>
        <row r="420">
          <cell r="G420" t="str">
            <v>ANFRAGEN</v>
          </cell>
          <cell r="H420" t="str">
            <v>ANFRAGEN</v>
          </cell>
          <cell r="I420" t="str">
            <v>ANFRAGEN</v>
          </cell>
          <cell r="J420" t="str">
            <v>ANFRAGEN</v>
          </cell>
        </row>
        <row r="421">
          <cell r="G421" t="str">
            <v>ANFRAGEN</v>
          </cell>
          <cell r="H421" t="str">
            <v>ANFRAGEN</v>
          </cell>
          <cell r="I421" t="str">
            <v>ANFRAGEN</v>
          </cell>
          <cell r="J421" t="str">
            <v>ANFRAGEN</v>
          </cell>
        </row>
        <row r="422">
          <cell r="G422" t="str">
            <v>ANFRAGEN</v>
          </cell>
          <cell r="H422" t="str">
            <v>ANFRAGEN</v>
          </cell>
          <cell r="I422" t="str">
            <v>ANFRAGEN</v>
          </cell>
          <cell r="J422" t="str">
            <v>ANFRAGEN</v>
          </cell>
        </row>
        <row r="423">
          <cell r="G423" t="str">
            <v>ANFRAGEN</v>
          </cell>
          <cell r="H423" t="str">
            <v>ANFRAGEN</v>
          </cell>
          <cell r="I423" t="str">
            <v>ANFRAGEN</v>
          </cell>
          <cell r="J423" t="str">
            <v>ANFRAGEN</v>
          </cell>
        </row>
        <row r="424">
          <cell r="G424" t="str">
            <v>ANFRAGEN</v>
          </cell>
          <cell r="H424" t="str">
            <v>ANFRAGEN</v>
          </cell>
          <cell r="I424" t="str">
            <v>ANFRAGEN</v>
          </cell>
          <cell r="J424" t="str">
            <v>ANFRAGEN</v>
          </cell>
        </row>
        <row r="425">
          <cell r="G425" t="str">
            <v>ANFRAGEN</v>
          </cell>
          <cell r="H425" t="str">
            <v>ANFRAGEN</v>
          </cell>
          <cell r="I425" t="str">
            <v>ANFRAGEN</v>
          </cell>
          <cell r="J425" t="str">
            <v>ANFRAGEN</v>
          </cell>
        </row>
        <row r="426">
          <cell r="G426" t="str">
            <v>ANFRAGEN</v>
          </cell>
          <cell r="H426" t="str">
            <v>ANFRAGEN</v>
          </cell>
          <cell r="I426" t="str">
            <v>ANFRAGEN</v>
          </cell>
          <cell r="J426" t="str">
            <v>ANFRAGEN</v>
          </cell>
        </row>
        <row r="427">
          <cell r="G427" t="str">
            <v>ANFRAGEN</v>
          </cell>
          <cell r="H427" t="str">
            <v>ANFRAGEN</v>
          </cell>
          <cell r="I427" t="str">
            <v>ANFRAGEN</v>
          </cell>
          <cell r="J427" t="str">
            <v>ANFRAGEN</v>
          </cell>
        </row>
        <row r="428">
          <cell r="G428" t="str">
            <v>ANFRAGEN</v>
          </cell>
          <cell r="H428" t="str">
            <v>ANFRAGEN</v>
          </cell>
          <cell r="I428" t="str">
            <v>ANFRAGEN</v>
          </cell>
          <cell r="J428" t="str">
            <v>ANFRAGEN</v>
          </cell>
        </row>
        <row r="429">
          <cell r="G429" t="str">
            <v>ANFRAGEN</v>
          </cell>
          <cell r="H429" t="str">
            <v>ANFRAGEN</v>
          </cell>
          <cell r="I429" t="str">
            <v>ANFRAGEN</v>
          </cell>
          <cell r="J429" t="str">
            <v>ANFRAGEN</v>
          </cell>
        </row>
        <row r="430">
          <cell r="G430" t="str">
            <v>ANFRAGEN</v>
          </cell>
          <cell r="H430" t="str">
            <v>ANFRAGEN</v>
          </cell>
          <cell r="I430" t="str">
            <v>ANFRAGEN</v>
          </cell>
          <cell r="J430" t="str">
            <v>ANFRAGEN</v>
          </cell>
        </row>
        <row r="431">
          <cell r="G431" t="str">
            <v>ANFRAGEN</v>
          </cell>
          <cell r="H431" t="str">
            <v>ANFRAGEN</v>
          </cell>
          <cell r="I431" t="str">
            <v>ANFRAGEN</v>
          </cell>
          <cell r="J431" t="str">
            <v>ANFRAGEN</v>
          </cell>
        </row>
        <row r="432">
          <cell r="G432" t="str">
            <v>ANFRAGEN</v>
          </cell>
          <cell r="H432" t="str">
            <v>ANFRAGEN</v>
          </cell>
          <cell r="I432" t="str">
            <v>ANFRAGEN</v>
          </cell>
          <cell r="J432" t="str">
            <v>ANFRAGEN</v>
          </cell>
        </row>
        <row r="433">
          <cell r="G433" t="str">
            <v>ANFRAGEN</v>
          </cell>
          <cell r="H433" t="str">
            <v>ANFRAGEN</v>
          </cell>
          <cell r="I433" t="str">
            <v>ANFRAGEN</v>
          </cell>
          <cell r="J433" t="str">
            <v>ANFRAGEN</v>
          </cell>
        </row>
        <row r="434">
          <cell r="G434" t="str">
            <v>ANFRAGEN</v>
          </cell>
          <cell r="H434" t="str">
            <v>ANFRAGEN</v>
          </cell>
          <cell r="I434" t="str">
            <v>ANFRAGEN</v>
          </cell>
          <cell r="J434" t="str">
            <v>ANFRAGEN</v>
          </cell>
        </row>
        <row r="435">
          <cell r="G435" t="str">
            <v>ANFRAGEN</v>
          </cell>
          <cell r="H435" t="str">
            <v>ANFRAGEN</v>
          </cell>
          <cell r="I435" t="str">
            <v>ANFRAGEN</v>
          </cell>
          <cell r="J435" t="str">
            <v>ANFRAGEN</v>
          </cell>
        </row>
        <row r="436">
          <cell r="G436" t="str">
            <v>ANFRAGEN</v>
          </cell>
          <cell r="H436" t="str">
            <v>ANFRAGEN</v>
          </cell>
          <cell r="I436" t="str">
            <v>ANFRAGEN</v>
          </cell>
          <cell r="J436" t="str">
            <v>ANFRAGEN</v>
          </cell>
        </row>
        <row r="437">
          <cell r="G437" t="str">
            <v>ANFRAGEN</v>
          </cell>
          <cell r="H437" t="str">
            <v>ANFRAGEN</v>
          </cell>
          <cell r="I437" t="str">
            <v>ANFRAGEN</v>
          </cell>
          <cell r="J437" t="str">
            <v>ANFRAGEN</v>
          </cell>
        </row>
        <row r="438">
          <cell r="G438" t="str">
            <v>ANFRAGEN</v>
          </cell>
          <cell r="H438" t="str">
            <v>ANFRAGEN</v>
          </cell>
          <cell r="I438" t="str">
            <v>ANFRAGEN</v>
          </cell>
          <cell r="J438" t="str">
            <v>ANFRAGEN</v>
          </cell>
        </row>
        <row r="439">
          <cell r="G439" t="str">
            <v>ANFRAGEN</v>
          </cell>
          <cell r="H439" t="str">
            <v>ANFRAGEN</v>
          </cell>
          <cell r="I439" t="str">
            <v>ANFRAGEN</v>
          </cell>
          <cell r="J439" t="str">
            <v>ANFRAGEN</v>
          </cell>
        </row>
        <row r="440">
          <cell r="G440" t="str">
            <v>ANFRAGEN</v>
          </cell>
          <cell r="H440" t="str">
            <v>ANFRAGEN</v>
          </cell>
          <cell r="I440" t="str">
            <v>ANFRAGEN</v>
          </cell>
          <cell r="J440" t="str">
            <v>ANFRAGEN</v>
          </cell>
        </row>
        <row r="441">
          <cell r="G441" t="str">
            <v>ANFRAGEN</v>
          </cell>
          <cell r="H441" t="str">
            <v>ANFRAGEN</v>
          </cell>
          <cell r="I441" t="str">
            <v>ANFRAGEN</v>
          </cell>
          <cell r="J441" t="str">
            <v>ANFRAGEN</v>
          </cell>
        </row>
        <row r="442">
          <cell r="G442" t="str">
            <v>ANFRAGEN</v>
          </cell>
          <cell r="H442" t="str">
            <v>ANFRAGEN</v>
          </cell>
          <cell r="I442" t="str">
            <v>ANFRAGEN</v>
          </cell>
          <cell r="J442" t="str">
            <v>ANFRAGEN</v>
          </cell>
        </row>
        <row r="443">
          <cell r="G443" t="str">
            <v>ANFRAGEN</v>
          </cell>
          <cell r="H443" t="str">
            <v>ANFRAGEN</v>
          </cell>
          <cell r="I443" t="str">
            <v>ANFRAGEN</v>
          </cell>
          <cell r="J443" t="str">
            <v>ANFRAGEN</v>
          </cell>
        </row>
        <row r="444">
          <cell r="G444" t="str">
            <v>ANFRAGEN</v>
          </cell>
          <cell r="H444" t="str">
            <v>ANFRAGEN</v>
          </cell>
          <cell r="I444" t="str">
            <v>ANFRAGEN</v>
          </cell>
          <cell r="J444" t="str">
            <v>ANFRAGEN</v>
          </cell>
        </row>
        <row r="445">
          <cell r="G445" t="str">
            <v>ANFRAGEN</v>
          </cell>
          <cell r="H445" t="str">
            <v>ANFRAGEN</v>
          </cell>
          <cell r="I445" t="str">
            <v>ANFRAGEN</v>
          </cell>
          <cell r="J445" t="str">
            <v>ANFRAGEN</v>
          </cell>
        </row>
        <row r="446">
          <cell r="G446" t="str">
            <v>ANFRAGEN</v>
          </cell>
          <cell r="H446" t="str">
            <v>ANFRAGEN</v>
          </cell>
          <cell r="I446" t="str">
            <v>ANFRAGEN</v>
          </cell>
          <cell r="J446" t="str">
            <v>ANFRAGEN</v>
          </cell>
        </row>
        <row r="447">
          <cell r="G447" t="str">
            <v>ANFRAGEN</v>
          </cell>
          <cell r="H447" t="str">
            <v>ANFRAGEN</v>
          </cell>
          <cell r="I447" t="str">
            <v>ANFRAGEN</v>
          </cell>
          <cell r="J447" t="str">
            <v>ANFRAGEN</v>
          </cell>
        </row>
        <row r="448">
          <cell r="G448" t="str">
            <v>ANFRAGEN</v>
          </cell>
          <cell r="H448" t="str">
            <v>ANFRAGEN</v>
          </cell>
          <cell r="I448" t="str">
            <v>ANFRAGEN</v>
          </cell>
          <cell r="J448" t="str">
            <v>ANFRAGEN</v>
          </cell>
        </row>
        <row r="449">
          <cell r="G449" t="str">
            <v>ANFRAGEN</v>
          </cell>
          <cell r="H449" t="str">
            <v>ANFRAGEN</v>
          </cell>
          <cell r="I449" t="str">
            <v>ANFRAGEN</v>
          </cell>
          <cell r="J449" t="str">
            <v>ANFRAGEN</v>
          </cell>
        </row>
        <row r="450">
          <cell r="G450" t="str">
            <v>ANFRAGEN</v>
          </cell>
          <cell r="H450" t="str">
            <v>ANFRAGEN</v>
          </cell>
          <cell r="I450" t="str">
            <v>ANFRAGEN</v>
          </cell>
          <cell r="J450" t="str">
            <v>ANFRAGEN</v>
          </cell>
        </row>
        <row r="451">
          <cell r="G451" t="str">
            <v>ANFRAGEN</v>
          </cell>
          <cell r="H451" t="str">
            <v>ANFRAGEN</v>
          </cell>
          <cell r="I451" t="str">
            <v>ANFRAGEN</v>
          </cell>
          <cell r="J451" t="str">
            <v>ANFRAGEN</v>
          </cell>
        </row>
        <row r="452">
          <cell r="G452" t="str">
            <v>ANFRAGEN</v>
          </cell>
          <cell r="H452" t="str">
            <v>ANFRAGEN</v>
          </cell>
          <cell r="I452" t="str">
            <v>ANFRAGEN</v>
          </cell>
          <cell r="J452" t="str">
            <v>ANFRAGEN</v>
          </cell>
        </row>
        <row r="453">
          <cell r="G453" t="str">
            <v>ANFRAGEN</v>
          </cell>
          <cell r="H453" t="str">
            <v>ANFRAGEN</v>
          </cell>
          <cell r="I453" t="str">
            <v>ANFRAGEN</v>
          </cell>
          <cell r="J453" t="str">
            <v>ANFRAGEN</v>
          </cell>
        </row>
        <row r="454">
          <cell r="G454" t="str">
            <v>ANFRAGEN</v>
          </cell>
          <cell r="H454" t="str">
            <v>ANFRAGEN</v>
          </cell>
          <cell r="I454" t="str">
            <v>ANFRAGEN</v>
          </cell>
          <cell r="J454" t="str">
            <v>ANFRAGEN</v>
          </cell>
        </row>
        <row r="455">
          <cell r="G455" t="str">
            <v>ANFRAGEN</v>
          </cell>
          <cell r="H455" t="str">
            <v>ANFRAGEN</v>
          </cell>
          <cell r="I455" t="str">
            <v>ANFRAGEN</v>
          </cell>
          <cell r="J455" t="str">
            <v>ANFRAGEN</v>
          </cell>
        </row>
        <row r="456">
          <cell r="G456" t="str">
            <v>ANFRAGEN</v>
          </cell>
          <cell r="H456" t="str">
            <v>ANFRAGEN</v>
          </cell>
          <cell r="I456" t="str">
            <v>ANFRAGEN</v>
          </cell>
          <cell r="J456" t="str">
            <v>ANFRAGEN</v>
          </cell>
        </row>
        <row r="457">
          <cell r="G457" t="str">
            <v>ANFRAGEN</v>
          </cell>
          <cell r="H457" t="str">
            <v>ANFRAGEN</v>
          </cell>
          <cell r="I457" t="str">
            <v>ANFRAGEN</v>
          </cell>
          <cell r="J457" t="str">
            <v>ANFRAGEN</v>
          </cell>
        </row>
        <row r="458">
          <cell r="G458" t="str">
            <v>ANFRAGEN</v>
          </cell>
          <cell r="H458" t="str">
            <v>ANFRAGEN</v>
          </cell>
          <cell r="I458" t="str">
            <v>ANFRAGEN</v>
          </cell>
          <cell r="J458" t="str">
            <v>ANFRAGEN</v>
          </cell>
        </row>
        <row r="459">
          <cell r="G459" t="str">
            <v>ANFRAGEN</v>
          </cell>
          <cell r="H459" t="str">
            <v>ANFRAGEN</v>
          </cell>
          <cell r="I459" t="str">
            <v>ANFRAGEN</v>
          </cell>
          <cell r="J459" t="str">
            <v>ANFRAGEN</v>
          </cell>
        </row>
        <row r="460">
          <cell r="G460" t="str">
            <v>ANFRAGEN</v>
          </cell>
          <cell r="H460" t="str">
            <v>ANFRAGEN</v>
          </cell>
          <cell r="I460" t="str">
            <v>ANFRAGEN</v>
          </cell>
          <cell r="J460" t="str">
            <v>ANFRAGEN</v>
          </cell>
        </row>
        <row r="461">
          <cell r="G461" t="str">
            <v>ANFRAGEN</v>
          </cell>
          <cell r="H461" t="str">
            <v>ANFRAGEN</v>
          </cell>
          <cell r="I461" t="str">
            <v>ANFRAGEN</v>
          </cell>
          <cell r="J461" t="str">
            <v>ANFRAGEN</v>
          </cell>
        </row>
        <row r="462">
          <cell r="G462" t="str">
            <v>ANFRAGEN</v>
          </cell>
          <cell r="H462" t="str">
            <v>ANFRAGEN</v>
          </cell>
          <cell r="I462" t="str">
            <v>ANFRAGEN</v>
          </cell>
          <cell r="J462" t="str">
            <v>ANFRAGEN</v>
          </cell>
        </row>
        <row r="463">
          <cell r="G463" t="str">
            <v>ANFRAGEN</v>
          </cell>
          <cell r="H463" t="str">
            <v>ANFRAGEN</v>
          </cell>
          <cell r="I463" t="str">
            <v>ANFRAGEN</v>
          </cell>
          <cell r="J463" t="str">
            <v>ANFRAGEN</v>
          </cell>
        </row>
        <row r="464">
          <cell r="G464" t="str">
            <v>ANFRAGEN</v>
          </cell>
          <cell r="H464" t="str">
            <v>ANFRAGEN</v>
          </cell>
          <cell r="I464" t="str">
            <v>ANFRAGEN</v>
          </cell>
          <cell r="J464" t="str">
            <v>ANFRAGEN</v>
          </cell>
        </row>
        <row r="465">
          <cell r="G465" t="str">
            <v>ANFRAGEN</v>
          </cell>
          <cell r="H465" t="str">
            <v>ANFRAGEN</v>
          </cell>
          <cell r="I465" t="str">
            <v>ANFRAGEN</v>
          </cell>
          <cell r="J465" t="str">
            <v>ANFRAGEN</v>
          </cell>
        </row>
        <row r="466">
          <cell r="G466" t="str">
            <v>ANFRAGEN</v>
          </cell>
          <cell r="H466" t="str">
            <v>ANFRAGEN</v>
          </cell>
          <cell r="I466" t="str">
            <v>ANFRAGEN</v>
          </cell>
          <cell r="J466" t="str">
            <v>ANFRAGEN</v>
          </cell>
        </row>
        <row r="467">
          <cell r="G467" t="str">
            <v>ANFRAGEN</v>
          </cell>
          <cell r="H467" t="str">
            <v>ANFRAGEN</v>
          </cell>
          <cell r="I467" t="str">
            <v>ANFRAGEN</v>
          </cell>
          <cell r="J467" t="str">
            <v>ANFRAGEN</v>
          </cell>
        </row>
        <row r="468">
          <cell r="G468" t="str">
            <v>ANFRAGEN</v>
          </cell>
          <cell r="H468" t="str">
            <v>ANFRAGEN</v>
          </cell>
          <cell r="I468" t="str">
            <v>ANFRAGEN</v>
          </cell>
          <cell r="J468" t="str">
            <v>ANFRAGEN</v>
          </cell>
        </row>
        <row r="469">
          <cell r="G469" t="str">
            <v>ANFRAGEN</v>
          </cell>
          <cell r="H469" t="str">
            <v>ANFRAGEN</v>
          </cell>
          <cell r="I469" t="str">
            <v>ANFRAGEN</v>
          </cell>
          <cell r="J469" t="str">
            <v>ANFRAGEN</v>
          </cell>
        </row>
        <row r="470">
          <cell r="G470" t="str">
            <v>ANFRAGEN</v>
          </cell>
          <cell r="H470" t="str">
            <v>ANFRAGEN</v>
          </cell>
          <cell r="I470" t="str">
            <v>ANFRAGEN</v>
          </cell>
          <cell r="J470" t="str">
            <v>ANFRAGEN</v>
          </cell>
        </row>
        <row r="471">
          <cell r="G471" t="str">
            <v>ANFRAGEN</v>
          </cell>
          <cell r="H471" t="str">
            <v>ANFRAGEN</v>
          </cell>
          <cell r="I471" t="str">
            <v>ANFRAGEN</v>
          </cell>
          <cell r="J471" t="str">
            <v>ANFRAGEN</v>
          </cell>
        </row>
        <row r="472">
          <cell r="G472" t="str">
            <v>ANFRAGEN</v>
          </cell>
          <cell r="H472" t="str">
            <v>ANFRAGEN</v>
          </cell>
          <cell r="I472" t="str">
            <v>ANFRAGEN</v>
          </cell>
          <cell r="J472" t="str">
            <v>ANFRAGEN</v>
          </cell>
        </row>
        <row r="473">
          <cell r="G473" t="str">
            <v>ANFRAGEN</v>
          </cell>
          <cell r="H473" t="str">
            <v>ANFRAGEN</v>
          </cell>
          <cell r="I473" t="str">
            <v>ANFRAGEN</v>
          </cell>
          <cell r="J473" t="str">
            <v>ANFRAGEN</v>
          </cell>
        </row>
        <row r="474">
          <cell r="G474" t="str">
            <v>ANFRAGEN</v>
          </cell>
          <cell r="H474" t="str">
            <v>ANFRAGEN</v>
          </cell>
          <cell r="I474" t="str">
            <v>ANFRAGEN</v>
          </cell>
          <cell r="J474" t="str">
            <v>ANFRAGEN</v>
          </cell>
        </row>
        <row r="475">
          <cell r="G475" t="str">
            <v>ANFRAGEN</v>
          </cell>
          <cell r="H475" t="str">
            <v>ANFRAGEN</v>
          </cell>
          <cell r="I475" t="str">
            <v>ANFRAGEN</v>
          </cell>
          <cell r="J475" t="str">
            <v>ANFRAGEN</v>
          </cell>
        </row>
        <row r="476">
          <cell r="G476" t="str">
            <v>ANFRAGEN</v>
          </cell>
          <cell r="H476" t="str">
            <v>ANFRAGEN</v>
          </cell>
          <cell r="I476" t="str">
            <v>ANFRAGEN</v>
          </cell>
          <cell r="J476" t="str">
            <v>ANFRAGEN</v>
          </cell>
        </row>
        <row r="477">
          <cell r="G477" t="str">
            <v>ANFRAGEN</v>
          </cell>
          <cell r="H477" t="str">
            <v>ANFRAGEN</v>
          </cell>
          <cell r="I477" t="str">
            <v>ANFRAGEN</v>
          </cell>
          <cell r="J477" t="str">
            <v>ANFRAGEN</v>
          </cell>
        </row>
        <row r="478">
          <cell r="G478" t="str">
            <v>ANFRAGEN</v>
          </cell>
          <cell r="H478" t="str">
            <v>ANFRAGEN</v>
          </cell>
          <cell r="I478" t="str">
            <v>ANFRAGEN</v>
          </cell>
          <cell r="J478" t="str">
            <v>ANFRAGEN</v>
          </cell>
        </row>
        <row r="479">
          <cell r="G479" t="str">
            <v>ANFRAGEN</v>
          </cell>
          <cell r="H479" t="str">
            <v>ANFRAGEN</v>
          </cell>
          <cell r="I479" t="str">
            <v>ANFRAGEN</v>
          </cell>
          <cell r="J479" t="str">
            <v>ANFRAGEN</v>
          </cell>
        </row>
        <row r="480">
          <cell r="G480" t="str">
            <v>ANFRAGEN</v>
          </cell>
          <cell r="H480" t="str">
            <v>ANFRAGEN</v>
          </cell>
          <cell r="I480" t="str">
            <v>ANFRAGEN</v>
          </cell>
          <cell r="J480" t="str">
            <v>ANFRAGEN</v>
          </cell>
        </row>
        <row r="481">
          <cell r="G481" t="str">
            <v>ANFRAGEN</v>
          </cell>
          <cell r="H481" t="str">
            <v>ANFRAGEN</v>
          </cell>
          <cell r="I481" t="str">
            <v>ANFRAGEN</v>
          </cell>
          <cell r="J481" t="str">
            <v>ANFRAGEN</v>
          </cell>
        </row>
        <row r="482">
          <cell r="G482" t="str">
            <v>ANFRAGEN</v>
          </cell>
          <cell r="H482" t="str">
            <v>ANFRAGEN</v>
          </cell>
          <cell r="I482" t="str">
            <v>ANFRAGEN</v>
          </cell>
          <cell r="J482" t="str">
            <v>ANFRAGEN</v>
          </cell>
        </row>
        <row r="483">
          <cell r="G483" t="str">
            <v>ANFRAGEN</v>
          </cell>
          <cell r="H483" t="str">
            <v>ANFRAGEN</v>
          </cell>
          <cell r="I483" t="str">
            <v>ANFRAGEN</v>
          </cell>
          <cell r="J483" t="str">
            <v>ANFRAGEN</v>
          </cell>
        </row>
        <row r="484">
          <cell r="G484" t="str">
            <v>ANFRAGEN</v>
          </cell>
          <cell r="H484" t="str">
            <v>ANFRAGEN</v>
          </cell>
          <cell r="I484" t="str">
            <v>ANFRAGEN</v>
          </cell>
          <cell r="J484" t="str">
            <v>ANFRAGEN</v>
          </cell>
        </row>
        <row r="485">
          <cell r="G485" t="str">
            <v>ANFRAGEN</v>
          </cell>
          <cell r="H485" t="str">
            <v>ANFRAGEN</v>
          </cell>
          <cell r="I485" t="str">
            <v>ANFRAGEN</v>
          </cell>
          <cell r="J485" t="str">
            <v>ANFRAGEN</v>
          </cell>
        </row>
        <row r="486">
          <cell r="G486" t="str">
            <v>ANFRAGEN</v>
          </cell>
          <cell r="H486" t="str">
            <v>ANFRAGEN</v>
          </cell>
          <cell r="I486" t="str">
            <v>ANFRAGEN</v>
          </cell>
          <cell r="J486" t="str">
            <v>ANFRAGEN</v>
          </cell>
        </row>
        <row r="487">
          <cell r="G487" t="str">
            <v>ANFRAGEN</v>
          </cell>
          <cell r="H487" t="str">
            <v>ANFRAGEN</v>
          </cell>
          <cell r="I487" t="str">
            <v>ANFRAGEN</v>
          </cell>
          <cell r="J487" t="str">
            <v>ANFRAGEN</v>
          </cell>
        </row>
        <row r="488">
          <cell r="G488" t="str">
            <v>ANFRAGEN</v>
          </cell>
          <cell r="H488" t="str">
            <v>ANFRAGEN</v>
          </cell>
          <cell r="I488" t="str">
            <v>ANFRAGEN</v>
          </cell>
          <cell r="J488" t="str">
            <v>ANFRAGEN</v>
          </cell>
        </row>
        <row r="489">
          <cell r="G489" t="str">
            <v>ANFRAGEN</v>
          </cell>
          <cell r="H489" t="str">
            <v>ANFRAGEN</v>
          </cell>
          <cell r="I489" t="str">
            <v>ANFRAGEN</v>
          </cell>
          <cell r="J489" t="str">
            <v>ANFRAGEN</v>
          </cell>
        </row>
        <row r="490">
          <cell r="G490" t="str">
            <v>ANFRAGEN</v>
          </cell>
          <cell r="H490" t="str">
            <v>ANFRAGEN</v>
          </cell>
          <cell r="I490" t="str">
            <v>ANFRAGEN</v>
          </cell>
          <cell r="J490" t="str">
            <v>ANFRAGEN</v>
          </cell>
        </row>
        <row r="491">
          <cell r="G491" t="str">
            <v>ANFRAGEN</v>
          </cell>
          <cell r="H491" t="str">
            <v>ANFRAGEN</v>
          </cell>
          <cell r="I491" t="str">
            <v>ANFRAGEN</v>
          </cell>
          <cell r="J491" t="str">
            <v>ANFRAGEN</v>
          </cell>
        </row>
        <row r="492">
          <cell r="G492" t="str">
            <v>ANFRAGEN</v>
          </cell>
          <cell r="H492" t="str">
            <v>ANFRAGEN</v>
          </cell>
          <cell r="I492" t="str">
            <v>ANFRAGEN</v>
          </cell>
          <cell r="J492" t="str">
            <v>ANFRAGEN</v>
          </cell>
        </row>
        <row r="493">
          <cell r="G493" t="str">
            <v>ANFRAGEN</v>
          </cell>
          <cell r="H493" t="str">
            <v>ANFRAGEN</v>
          </cell>
          <cell r="I493" t="str">
            <v>ANFRAGEN</v>
          </cell>
          <cell r="J493" t="str">
            <v>ANFRAGEN</v>
          </cell>
        </row>
        <row r="494">
          <cell r="G494" t="str">
            <v>ANFRAGEN</v>
          </cell>
          <cell r="H494" t="str">
            <v>ANFRAGEN</v>
          </cell>
          <cell r="I494" t="str">
            <v>ANFRAGEN</v>
          </cell>
          <cell r="J494" t="str">
            <v>ANFRAGEN</v>
          </cell>
        </row>
        <row r="495">
          <cell r="G495" t="str">
            <v>ANFRAGEN</v>
          </cell>
          <cell r="H495" t="str">
            <v>ANFRAGEN</v>
          </cell>
          <cell r="I495" t="str">
            <v>ANFRAGEN</v>
          </cell>
          <cell r="J495" t="str">
            <v>ANFRAGEN</v>
          </cell>
        </row>
        <row r="496">
          <cell r="G496" t="str">
            <v>ANFRAGEN</v>
          </cell>
          <cell r="H496" t="str">
            <v>ANFRAGEN</v>
          </cell>
          <cell r="I496" t="str">
            <v>ANFRAGEN</v>
          </cell>
          <cell r="J496" t="str">
            <v>ANFRAGEN</v>
          </cell>
        </row>
        <row r="497">
          <cell r="G497" t="str">
            <v>ANFRAGEN</v>
          </cell>
          <cell r="H497" t="str">
            <v>ANFRAGEN</v>
          </cell>
          <cell r="I497" t="str">
            <v>ANFRAGEN</v>
          </cell>
          <cell r="J497" t="str">
            <v>ANFRAGEN</v>
          </cell>
        </row>
        <row r="498">
          <cell r="G498" t="str">
            <v>ANFRAGEN</v>
          </cell>
          <cell r="H498" t="str">
            <v>ANFRAGEN</v>
          </cell>
          <cell r="I498" t="str">
            <v>ANFRAGEN</v>
          </cell>
          <cell r="J498" t="str">
            <v>ANFRAGEN</v>
          </cell>
        </row>
        <row r="499">
          <cell r="G499" t="str">
            <v>ANFRAGEN</v>
          </cell>
          <cell r="H499" t="str">
            <v>ANFRAGEN</v>
          </cell>
          <cell r="I499" t="str">
            <v>ANFRAGEN</v>
          </cell>
          <cell r="J499" t="str">
            <v>ANFRAGEN</v>
          </cell>
        </row>
        <row r="500">
          <cell r="G500" t="str">
            <v>ANFRAGEN</v>
          </cell>
          <cell r="H500" t="str">
            <v>ANFRAGEN</v>
          </cell>
          <cell r="I500" t="str">
            <v>ANFRAGEN</v>
          </cell>
          <cell r="J500" t="str">
            <v>ANFRAGEN</v>
          </cell>
        </row>
        <row r="501">
          <cell r="G501" t="str">
            <v>ANFRAGEN</v>
          </cell>
          <cell r="H501" t="str">
            <v>ANFRAGEN</v>
          </cell>
          <cell r="I501" t="str">
            <v>ANFRAGEN</v>
          </cell>
          <cell r="J501" t="str">
            <v>ANFRAGEN</v>
          </cell>
        </row>
        <row r="502">
          <cell r="G502" t="str">
            <v>ANFRAGEN</v>
          </cell>
          <cell r="H502" t="str">
            <v>ANFRAGEN</v>
          </cell>
          <cell r="I502" t="str">
            <v>ANFRAGEN</v>
          </cell>
          <cell r="J502" t="str">
            <v>ANFRAGEN</v>
          </cell>
        </row>
        <row r="503">
          <cell r="G503" t="str">
            <v>ANFRAGEN</v>
          </cell>
          <cell r="H503" t="str">
            <v>ANFRAGEN</v>
          </cell>
          <cell r="I503" t="str">
            <v>ANFRAGEN</v>
          </cell>
          <cell r="J503" t="str">
            <v>ANFRAGEN</v>
          </cell>
        </row>
        <row r="504">
          <cell r="G504" t="str">
            <v>ANFRAGEN</v>
          </cell>
          <cell r="H504" t="str">
            <v>ANFRAGEN</v>
          </cell>
          <cell r="I504" t="str">
            <v>ANFRAGEN</v>
          </cell>
          <cell r="J504" t="str">
            <v>ANFRAGEN</v>
          </cell>
        </row>
        <row r="505">
          <cell r="G505" t="str">
            <v>ANFRAGEN</v>
          </cell>
          <cell r="H505" t="str">
            <v>ANFRAGEN</v>
          </cell>
          <cell r="I505" t="str">
            <v>ANFRAGEN</v>
          </cell>
          <cell r="J505" t="str">
            <v>ANFRAGEN</v>
          </cell>
        </row>
        <row r="506">
          <cell r="G506" t="str">
            <v>ANFRAGEN</v>
          </cell>
          <cell r="H506" t="str">
            <v>ANFRAGEN</v>
          </cell>
          <cell r="I506" t="str">
            <v>ANFRAGEN</v>
          </cell>
          <cell r="J506" t="str">
            <v>ANFRAGEN</v>
          </cell>
        </row>
        <row r="507">
          <cell r="G507" t="str">
            <v>ANFRAGEN</v>
          </cell>
          <cell r="H507" t="str">
            <v>ANFRAGEN</v>
          </cell>
          <cell r="I507" t="str">
            <v>ANFRAGEN</v>
          </cell>
          <cell r="J507" t="str">
            <v>ANFRAGEN</v>
          </cell>
        </row>
        <row r="508">
          <cell r="G508" t="str">
            <v>ANFRAGEN</v>
          </cell>
          <cell r="H508" t="str">
            <v>ANFRAGEN</v>
          </cell>
          <cell r="I508" t="str">
            <v>ANFRAGEN</v>
          </cell>
          <cell r="J508" t="str">
            <v>ANFRAGEN</v>
          </cell>
        </row>
        <row r="509">
          <cell r="G509" t="str">
            <v>ANFRAGEN</v>
          </cell>
          <cell r="H509" t="str">
            <v>ANFRAGEN</v>
          </cell>
          <cell r="I509" t="str">
            <v>ANFRAGEN</v>
          </cell>
          <cell r="J509" t="str">
            <v>ANFRAGEN</v>
          </cell>
        </row>
        <row r="510">
          <cell r="G510" t="str">
            <v>ANFRAGEN</v>
          </cell>
          <cell r="H510" t="str">
            <v>ANFRAGEN</v>
          </cell>
          <cell r="I510" t="str">
            <v>ANFRAGEN</v>
          </cell>
          <cell r="J510" t="str">
            <v>ANFRAGEN</v>
          </cell>
        </row>
        <row r="511">
          <cell r="G511" t="str">
            <v>ANFRAGEN</v>
          </cell>
          <cell r="H511" t="str">
            <v>ANFRAGEN</v>
          </cell>
          <cell r="I511" t="str">
            <v>ANFRAGEN</v>
          </cell>
          <cell r="J511" t="str">
            <v>ANFRAGEN</v>
          </cell>
        </row>
        <row r="512">
          <cell r="G512" t="str">
            <v>ANFRAGEN</v>
          </cell>
          <cell r="H512" t="str">
            <v>ANFRAGEN</v>
          </cell>
          <cell r="I512" t="str">
            <v>ANFRAGEN</v>
          </cell>
          <cell r="J512" t="str">
            <v>ANFRAGEN</v>
          </cell>
        </row>
        <row r="513">
          <cell r="G513" t="str">
            <v>ANFRAGEN</v>
          </cell>
          <cell r="H513" t="str">
            <v>ANFRAGEN</v>
          </cell>
          <cell r="I513" t="str">
            <v>ANFRAGEN</v>
          </cell>
          <cell r="J513" t="str">
            <v>ANFRAGEN</v>
          </cell>
        </row>
        <row r="514">
          <cell r="G514" t="str">
            <v>ANFRAGEN</v>
          </cell>
          <cell r="H514" t="str">
            <v>ANFRAGEN</v>
          </cell>
          <cell r="I514" t="str">
            <v>ANFRAGEN</v>
          </cell>
          <cell r="J514" t="str">
            <v>ANFRAGEN</v>
          </cell>
        </row>
        <row r="515">
          <cell r="G515" t="str">
            <v>ANFRAGEN</v>
          </cell>
          <cell r="H515" t="str">
            <v>ANFRAGEN</v>
          </cell>
          <cell r="I515" t="str">
            <v>ANFRAGEN</v>
          </cell>
          <cell r="J515" t="str">
            <v>ANFRAGEN</v>
          </cell>
        </row>
        <row r="516">
          <cell r="G516" t="str">
            <v>ANFRAGEN</v>
          </cell>
          <cell r="H516" t="str">
            <v>ANFRAGEN</v>
          </cell>
          <cell r="I516" t="str">
            <v>ANFRAGEN</v>
          </cell>
          <cell r="J516" t="str">
            <v>ANFRAGEN</v>
          </cell>
        </row>
        <row r="517">
          <cell r="G517" t="str">
            <v>ANFRAGEN</v>
          </cell>
          <cell r="H517" t="str">
            <v>ANFRAGEN</v>
          </cell>
          <cell r="I517" t="str">
            <v>ANFRAGEN</v>
          </cell>
          <cell r="J517" t="str">
            <v>ANFRAGEN</v>
          </cell>
        </row>
        <row r="518">
          <cell r="G518" t="str">
            <v>ANFRAGEN</v>
          </cell>
          <cell r="H518" t="str">
            <v>ANFRAGEN</v>
          </cell>
          <cell r="I518" t="str">
            <v>ANFRAGEN</v>
          </cell>
          <cell r="J518" t="str">
            <v>ANFRAGEN</v>
          </cell>
        </row>
        <row r="519">
          <cell r="G519" t="str">
            <v>ANFRAGEN</v>
          </cell>
          <cell r="H519" t="str">
            <v>ANFRAGEN</v>
          </cell>
          <cell r="I519" t="str">
            <v>ANFRAGEN</v>
          </cell>
          <cell r="J519" t="str">
            <v>ANFRAGEN</v>
          </cell>
        </row>
        <row r="520">
          <cell r="G520" t="str">
            <v>ANFRAGEN</v>
          </cell>
          <cell r="H520" t="str">
            <v>ANFRAGEN</v>
          </cell>
          <cell r="I520" t="str">
            <v>ANFRAGEN</v>
          </cell>
          <cell r="J520" t="str">
            <v>ANFRAGEN</v>
          </cell>
        </row>
        <row r="521">
          <cell r="G521" t="str">
            <v>ANFRAGEN</v>
          </cell>
          <cell r="H521" t="str">
            <v>ANFRAGEN</v>
          </cell>
          <cell r="I521" t="str">
            <v>ANFRAGEN</v>
          </cell>
          <cell r="J521" t="str">
            <v>ANFRAGEN</v>
          </cell>
        </row>
        <row r="522">
          <cell r="G522" t="str">
            <v>ANFRAGEN</v>
          </cell>
          <cell r="H522" t="str">
            <v>ANFRAGEN</v>
          </cell>
          <cell r="I522" t="str">
            <v>ANFRAGEN</v>
          </cell>
          <cell r="J522" t="str">
            <v>ANFRAGEN</v>
          </cell>
        </row>
        <row r="523">
          <cell r="G523" t="str">
            <v>ANFRAGEN</v>
          </cell>
          <cell r="H523" t="str">
            <v>ANFRAGEN</v>
          </cell>
          <cell r="I523" t="str">
            <v>ANFRAGEN</v>
          </cell>
          <cell r="J523" t="str">
            <v>ANFRAGEN</v>
          </cell>
        </row>
        <row r="524">
          <cell r="G524" t="str">
            <v>ANFRAGEN</v>
          </cell>
          <cell r="H524" t="str">
            <v>ANFRAGEN</v>
          </cell>
          <cell r="I524" t="str">
            <v>ANFRAGEN</v>
          </cell>
          <cell r="J524" t="str">
            <v>ANFRAGEN</v>
          </cell>
        </row>
        <row r="525">
          <cell r="G525" t="str">
            <v>ANFRAGEN</v>
          </cell>
          <cell r="H525" t="str">
            <v>ANFRAGEN</v>
          </cell>
          <cell r="I525" t="str">
            <v>ANFRAGEN</v>
          </cell>
          <cell r="J525" t="str">
            <v>ANFRAGEN</v>
          </cell>
        </row>
        <row r="526">
          <cell r="G526" t="str">
            <v>ANFRAGEN</v>
          </cell>
          <cell r="H526" t="str">
            <v>ANFRAGEN</v>
          </cell>
          <cell r="I526" t="str">
            <v>ANFRAGEN</v>
          </cell>
          <cell r="J526" t="str">
            <v>ANFRAGEN</v>
          </cell>
        </row>
        <row r="527">
          <cell r="G527" t="str">
            <v>ANFRAGEN</v>
          </cell>
          <cell r="H527" t="str">
            <v>ANFRAGEN</v>
          </cell>
          <cell r="I527" t="str">
            <v>ANFRAGEN</v>
          </cell>
          <cell r="J527" t="str">
            <v>ANFRAGEN</v>
          </cell>
        </row>
        <row r="528">
          <cell r="G528" t="str">
            <v>ANFRAGEN</v>
          </cell>
          <cell r="H528" t="str">
            <v>ANFRAGEN</v>
          </cell>
          <cell r="I528" t="str">
            <v>ANFRAGEN</v>
          </cell>
          <cell r="J528" t="str">
            <v>ANFRAGEN</v>
          </cell>
        </row>
        <row r="529">
          <cell r="G529" t="str">
            <v>ANFRAGEN</v>
          </cell>
          <cell r="H529" t="str">
            <v>ANFRAGEN</v>
          </cell>
          <cell r="I529" t="str">
            <v>ANFRAGEN</v>
          </cell>
          <cell r="J529" t="str">
            <v>ANFRAGEN</v>
          </cell>
        </row>
        <row r="530">
          <cell r="G530" t="str">
            <v>ANFRAGEN</v>
          </cell>
          <cell r="H530" t="str">
            <v>ANFRAGEN</v>
          </cell>
          <cell r="I530" t="str">
            <v>ANFRAGEN</v>
          </cell>
          <cell r="J530" t="str">
            <v>ANFRAGEN</v>
          </cell>
        </row>
        <row r="531">
          <cell r="G531" t="str">
            <v>ANFRAGEN</v>
          </cell>
          <cell r="H531" t="str">
            <v>ANFRAGEN</v>
          </cell>
          <cell r="I531" t="str">
            <v>ANFRAGEN</v>
          </cell>
          <cell r="J531" t="str">
            <v>ANFRAGEN</v>
          </cell>
        </row>
        <row r="532">
          <cell r="G532" t="str">
            <v>ANFRAGEN</v>
          </cell>
          <cell r="H532" t="str">
            <v>ANFRAGEN</v>
          </cell>
          <cell r="I532" t="str">
            <v>ANFRAGEN</v>
          </cell>
          <cell r="J532" t="str">
            <v>ANFRAGEN</v>
          </cell>
        </row>
        <row r="533">
          <cell r="G533" t="str">
            <v>ANFRAGEN</v>
          </cell>
          <cell r="H533" t="str">
            <v>ANFRAGEN</v>
          </cell>
          <cell r="I533" t="str">
            <v>ANFRAGEN</v>
          </cell>
          <cell r="J533" t="str">
            <v>ANFRAGEN</v>
          </cell>
        </row>
        <row r="534">
          <cell r="G534" t="str">
            <v>ANFRAGEN</v>
          </cell>
          <cell r="H534" t="str">
            <v>ANFRAGEN</v>
          </cell>
          <cell r="I534" t="str">
            <v>ANFRAGEN</v>
          </cell>
          <cell r="J534" t="str">
            <v>ANFRAGEN</v>
          </cell>
        </row>
        <row r="535">
          <cell r="G535" t="str">
            <v>ANFRAGEN</v>
          </cell>
          <cell r="H535" t="str">
            <v>ANFRAGEN</v>
          </cell>
          <cell r="I535" t="str">
            <v>ANFRAGEN</v>
          </cell>
          <cell r="J535" t="str">
            <v>ANFRAGEN</v>
          </cell>
        </row>
        <row r="536">
          <cell r="G536" t="str">
            <v>ANFRAGEN</v>
          </cell>
          <cell r="H536" t="str">
            <v>ANFRAGEN</v>
          </cell>
          <cell r="I536" t="str">
            <v>ANFRAGEN</v>
          </cell>
          <cell r="J536" t="str">
            <v>ANFRAGEN</v>
          </cell>
        </row>
        <row r="537">
          <cell r="G537" t="str">
            <v>ANFRAGEN</v>
          </cell>
          <cell r="H537" t="str">
            <v>ANFRAGEN</v>
          </cell>
          <cell r="I537" t="str">
            <v>ANFRAGEN</v>
          </cell>
          <cell r="J537" t="str">
            <v>ANFRAGEN</v>
          </cell>
        </row>
        <row r="538">
          <cell r="G538" t="str">
            <v>ANFRAGEN</v>
          </cell>
          <cell r="H538" t="str">
            <v>ANFRAGEN</v>
          </cell>
          <cell r="I538" t="str">
            <v>ANFRAGEN</v>
          </cell>
          <cell r="J538" t="str">
            <v>ANFRAGEN</v>
          </cell>
        </row>
        <row r="539">
          <cell r="G539" t="str">
            <v>ANFRAGEN</v>
          </cell>
          <cell r="H539" t="str">
            <v>ANFRAGEN</v>
          </cell>
          <cell r="I539" t="str">
            <v>ANFRAGEN</v>
          </cell>
          <cell r="J539" t="str">
            <v>ANFRAGEN</v>
          </cell>
        </row>
        <row r="540">
          <cell r="G540" t="str">
            <v>ANFRAGEN</v>
          </cell>
          <cell r="H540" t="str">
            <v>ANFRAGEN</v>
          </cell>
          <cell r="I540" t="str">
            <v>ANFRAGEN</v>
          </cell>
          <cell r="J540" t="str">
            <v>ANFRAGEN</v>
          </cell>
        </row>
        <row r="541">
          <cell r="G541" t="str">
            <v>ANFRAGEN</v>
          </cell>
          <cell r="H541" t="str">
            <v>ANFRAGEN</v>
          </cell>
          <cell r="I541" t="str">
            <v>ANFRAGEN</v>
          </cell>
          <cell r="J541" t="str">
            <v>ANFRAGEN</v>
          </cell>
        </row>
        <row r="542">
          <cell r="G542" t="str">
            <v>ANFRAGEN</v>
          </cell>
          <cell r="H542" t="str">
            <v>ANFRAGEN</v>
          </cell>
          <cell r="I542" t="str">
            <v>ANFRAGEN</v>
          </cell>
          <cell r="J542" t="str">
            <v>ANFRAGEN</v>
          </cell>
        </row>
        <row r="543">
          <cell r="G543" t="str">
            <v>ANFRAGEN</v>
          </cell>
          <cell r="H543" t="str">
            <v>ANFRAGEN</v>
          </cell>
          <cell r="I543" t="str">
            <v>ANFRAGEN</v>
          </cell>
          <cell r="J543" t="str">
            <v>ANFRAGEN</v>
          </cell>
        </row>
        <row r="544">
          <cell r="G544" t="str">
            <v>ANFRAGEN</v>
          </cell>
          <cell r="H544" t="str">
            <v>ANFRAGEN</v>
          </cell>
          <cell r="I544" t="str">
            <v>ANFRAGEN</v>
          </cell>
          <cell r="J544" t="str">
            <v>ANFRAGEN</v>
          </cell>
        </row>
        <row r="545">
          <cell r="G545" t="str">
            <v>ANFRAGEN</v>
          </cell>
          <cell r="H545" t="str">
            <v>ANFRAGEN</v>
          </cell>
          <cell r="I545" t="str">
            <v>ANFRAGEN</v>
          </cell>
          <cell r="J545" t="str">
            <v>ANFRAGEN</v>
          </cell>
        </row>
        <row r="546">
          <cell r="G546" t="str">
            <v>ANFRAGEN</v>
          </cell>
          <cell r="H546" t="str">
            <v>ANFRAGEN</v>
          </cell>
          <cell r="I546" t="str">
            <v>ANFRAGEN</v>
          </cell>
          <cell r="J546" t="str">
            <v>ANFRAGEN</v>
          </cell>
        </row>
        <row r="547">
          <cell r="G547" t="str">
            <v>ANFRAGEN</v>
          </cell>
          <cell r="H547" t="str">
            <v>ANFRAGEN</v>
          </cell>
          <cell r="I547" t="str">
            <v>ANFRAGEN</v>
          </cell>
          <cell r="J547" t="str">
            <v>ANFRAGEN</v>
          </cell>
        </row>
        <row r="548">
          <cell r="G548" t="str">
            <v>ANFRAGEN</v>
          </cell>
          <cell r="H548" t="str">
            <v>ANFRAGEN</v>
          </cell>
          <cell r="I548" t="str">
            <v>ANFRAGEN</v>
          </cell>
          <cell r="J548" t="str">
            <v>ANFRAGEN</v>
          </cell>
        </row>
        <row r="549">
          <cell r="G549" t="str">
            <v>ANFRAGEN</v>
          </cell>
          <cell r="H549" t="str">
            <v>ANFRAGEN</v>
          </cell>
          <cell r="I549" t="str">
            <v>ANFRAGEN</v>
          </cell>
          <cell r="J549" t="str">
            <v>ANFRAGEN</v>
          </cell>
        </row>
        <row r="550">
          <cell r="G550" t="str">
            <v>ANFRAGEN</v>
          </cell>
          <cell r="H550" t="str">
            <v>ANFRAGEN</v>
          </cell>
          <cell r="I550" t="str">
            <v>ANFRAGEN</v>
          </cell>
          <cell r="J550" t="str">
            <v>ANFRAGEN</v>
          </cell>
        </row>
        <row r="551">
          <cell r="G551" t="str">
            <v>ANFRAGEN</v>
          </cell>
          <cell r="H551" t="str">
            <v>ANFRAGEN</v>
          </cell>
          <cell r="I551" t="str">
            <v>ANFRAGEN</v>
          </cell>
          <cell r="J551" t="str">
            <v>ANFRAGEN</v>
          </cell>
        </row>
        <row r="552">
          <cell r="G552" t="str">
            <v>ANFRAGEN</v>
          </cell>
          <cell r="H552" t="str">
            <v>ANFRAGEN</v>
          </cell>
          <cell r="I552" t="str">
            <v>ANFRAGEN</v>
          </cell>
          <cell r="J552" t="str">
            <v>ANFRAGEN</v>
          </cell>
        </row>
        <row r="553">
          <cell r="G553" t="str">
            <v>ANFRAGEN</v>
          </cell>
          <cell r="H553" t="str">
            <v>ANFRAGEN</v>
          </cell>
          <cell r="I553" t="str">
            <v>ANFRAGEN</v>
          </cell>
          <cell r="J553" t="str">
            <v>ANFRAGEN</v>
          </cell>
        </row>
        <row r="554">
          <cell r="G554" t="str">
            <v>ANFRAGEN</v>
          </cell>
          <cell r="H554" t="str">
            <v>ANFRAGEN</v>
          </cell>
          <cell r="I554" t="str">
            <v>ANFRAGEN</v>
          </cell>
          <cell r="J554" t="str">
            <v>ANFRAGEN</v>
          </cell>
        </row>
        <row r="555">
          <cell r="G555" t="str">
            <v>ANFRAGEN</v>
          </cell>
          <cell r="H555" t="str">
            <v>ANFRAGEN</v>
          </cell>
          <cell r="I555" t="str">
            <v>ANFRAGEN</v>
          </cell>
          <cell r="J555" t="str">
            <v>ANFRAGEN</v>
          </cell>
        </row>
        <row r="556">
          <cell r="G556" t="str">
            <v>ANFRAGEN</v>
          </cell>
          <cell r="H556" t="str">
            <v>ANFRAGEN</v>
          </cell>
          <cell r="I556" t="str">
            <v>ANFRAGEN</v>
          </cell>
          <cell r="J556" t="str">
            <v>ANFRAGEN</v>
          </cell>
        </row>
        <row r="557">
          <cell r="G557" t="str">
            <v>ANFRAGEN</v>
          </cell>
          <cell r="H557" t="str">
            <v>ANFRAGEN</v>
          </cell>
          <cell r="I557" t="str">
            <v>ANFRAGEN</v>
          </cell>
          <cell r="J557" t="str">
            <v>ANFRAGEN</v>
          </cell>
        </row>
        <row r="558">
          <cell r="G558" t="str">
            <v>ANFRAGEN</v>
          </cell>
          <cell r="H558" t="str">
            <v>ANFRAGEN</v>
          </cell>
          <cell r="I558" t="str">
            <v>ANFRAGEN</v>
          </cell>
          <cell r="J558" t="str">
            <v>ANFRAGEN</v>
          </cell>
        </row>
        <row r="559">
          <cell r="G559" t="str">
            <v>ANFRAGEN</v>
          </cell>
          <cell r="H559" t="str">
            <v>ANFRAGEN</v>
          </cell>
          <cell r="I559" t="str">
            <v>ANFRAGEN</v>
          </cell>
          <cell r="J559" t="str">
            <v>ANFRAGEN</v>
          </cell>
        </row>
        <row r="560">
          <cell r="G560" t="str">
            <v>ANFRAGEN</v>
          </cell>
          <cell r="H560" t="str">
            <v>ANFRAGEN</v>
          </cell>
          <cell r="I560" t="str">
            <v>ANFRAGEN</v>
          </cell>
          <cell r="J560" t="str">
            <v>ANFRAGEN</v>
          </cell>
        </row>
        <row r="561">
          <cell r="G561" t="str">
            <v>ANFRAGEN</v>
          </cell>
          <cell r="H561" t="str">
            <v>ANFRAGEN</v>
          </cell>
          <cell r="I561" t="str">
            <v>ANFRAGEN</v>
          </cell>
          <cell r="J561" t="str">
            <v>ANFRAGEN</v>
          </cell>
        </row>
        <row r="562">
          <cell r="G562" t="str">
            <v>ANFRAGEN</v>
          </cell>
          <cell r="H562" t="str">
            <v>ANFRAGEN</v>
          </cell>
          <cell r="I562" t="str">
            <v>ANFRAGEN</v>
          </cell>
          <cell r="J562" t="str">
            <v>ANFRAGEN</v>
          </cell>
        </row>
        <row r="563">
          <cell r="G563" t="str">
            <v>ANFRAGEN</v>
          </cell>
          <cell r="H563" t="str">
            <v>ANFRAGEN</v>
          </cell>
          <cell r="I563" t="str">
            <v>ANFRAGEN</v>
          </cell>
          <cell r="J563" t="str">
            <v>ANFRAGEN</v>
          </cell>
        </row>
        <row r="564">
          <cell r="G564" t="str">
            <v>ANFRAGEN</v>
          </cell>
          <cell r="H564" t="str">
            <v>ANFRAGEN</v>
          </cell>
          <cell r="I564" t="str">
            <v>ANFRAGEN</v>
          </cell>
          <cell r="J564" t="str">
            <v>ANFRAGEN</v>
          </cell>
        </row>
        <row r="565">
          <cell r="G565" t="str">
            <v>ANFRAGEN</v>
          </cell>
          <cell r="H565" t="str">
            <v>ANFRAGEN</v>
          </cell>
          <cell r="I565" t="str">
            <v>ANFRAGEN</v>
          </cell>
          <cell r="J565" t="str">
            <v>ANFRAGEN</v>
          </cell>
        </row>
        <row r="566">
          <cell r="G566" t="str">
            <v>ANFRAGEN</v>
          </cell>
          <cell r="H566" t="str">
            <v>ANFRAGEN</v>
          </cell>
          <cell r="I566" t="str">
            <v>ANFRAGEN</v>
          </cell>
          <cell r="J566" t="str">
            <v>ANFRAGEN</v>
          </cell>
        </row>
        <row r="567">
          <cell r="G567" t="str">
            <v>ANFRAGEN</v>
          </cell>
          <cell r="H567" t="str">
            <v>ANFRAGEN</v>
          </cell>
          <cell r="I567" t="str">
            <v>ANFRAGEN</v>
          </cell>
          <cell r="J567" t="str">
            <v>ANFRAGEN</v>
          </cell>
        </row>
        <row r="568">
          <cell r="G568" t="str">
            <v>ANFRAGEN</v>
          </cell>
          <cell r="H568" t="str">
            <v>ANFRAGEN</v>
          </cell>
          <cell r="I568" t="str">
            <v>ANFRAGEN</v>
          </cell>
          <cell r="J568" t="str">
            <v>ANFRAGEN</v>
          </cell>
        </row>
        <row r="569">
          <cell r="G569" t="str">
            <v>ANFRAGEN</v>
          </cell>
          <cell r="H569" t="str">
            <v>ANFRAGEN</v>
          </cell>
          <cell r="I569" t="str">
            <v>ANFRAGEN</v>
          </cell>
          <cell r="J569" t="str">
            <v>ANFRAGEN</v>
          </cell>
        </row>
        <row r="570">
          <cell r="G570" t="str">
            <v>ANFRAGEN</v>
          </cell>
          <cell r="H570" t="str">
            <v>ANFRAGEN</v>
          </cell>
          <cell r="I570" t="str">
            <v>ANFRAGEN</v>
          </cell>
          <cell r="J570" t="str">
            <v>ANFRAGEN</v>
          </cell>
        </row>
        <row r="571">
          <cell r="G571" t="str">
            <v>ANFRAGEN</v>
          </cell>
          <cell r="H571" t="str">
            <v>ANFRAGEN</v>
          </cell>
          <cell r="I571" t="str">
            <v>ANFRAGEN</v>
          </cell>
          <cell r="J571" t="str">
            <v>ANFRAGEN</v>
          </cell>
        </row>
        <row r="572">
          <cell r="G572" t="str">
            <v>ANFRAGEN</v>
          </cell>
          <cell r="H572" t="str">
            <v>ANFRAGEN</v>
          </cell>
          <cell r="I572" t="str">
            <v>ANFRAGEN</v>
          </cell>
          <cell r="J572" t="str">
            <v>ANFRAGEN</v>
          </cell>
        </row>
        <row r="573">
          <cell r="G573" t="str">
            <v>ANFRAGEN</v>
          </cell>
          <cell r="H573" t="str">
            <v>ANFRAGEN</v>
          </cell>
          <cell r="I573" t="str">
            <v>ANFRAGEN</v>
          </cell>
          <cell r="J573" t="str">
            <v>ANFRAGEN</v>
          </cell>
        </row>
        <row r="574">
          <cell r="G574" t="str">
            <v>ANFRAGEN</v>
          </cell>
          <cell r="H574" t="str">
            <v>ANFRAGEN</v>
          </cell>
          <cell r="I574" t="str">
            <v>ANFRAGEN</v>
          </cell>
          <cell r="J574" t="str">
            <v>ANFRAGEN</v>
          </cell>
        </row>
        <row r="575">
          <cell r="G575" t="str">
            <v>ANFRAGEN</v>
          </cell>
          <cell r="H575" t="str">
            <v>ANFRAGEN</v>
          </cell>
          <cell r="I575" t="str">
            <v>ANFRAGEN</v>
          </cell>
          <cell r="J575" t="str">
            <v>ANFRAGEN</v>
          </cell>
        </row>
        <row r="576">
          <cell r="G576" t="str">
            <v>ANFRAGEN</v>
          </cell>
          <cell r="H576" t="str">
            <v>ANFRAGEN</v>
          </cell>
          <cell r="I576" t="str">
            <v>ANFRAGEN</v>
          </cell>
          <cell r="J576" t="str">
            <v>ANFRAGEN</v>
          </cell>
        </row>
        <row r="577">
          <cell r="G577" t="str">
            <v>ANFRAGEN</v>
          </cell>
          <cell r="H577" t="str">
            <v>ANFRAGEN</v>
          </cell>
          <cell r="I577" t="str">
            <v>ANFRAGEN</v>
          </cell>
          <cell r="J577" t="str">
            <v>ANFRAGEN</v>
          </cell>
        </row>
        <row r="578">
          <cell r="G578" t="str">
            <v>ANFRAGEN</v>
          </cell>
          <cell r="H578" t="str">
            <v>ANFRAGEN</v>
          </cell>
          <cell r="I578" t="str">
            <v>ANFRAGEN</v>
          </cell>
          <cell r="J578" t="str">
            <v>ANFRAGEN</v>
          </cell>
        </row>
        <row r="579">
          <cell r="G579" t="str">
            <v>ANFRAGEN</v>
          </cell>
          <cell r="H579" t="str">
            <v>ANFRAGEN</v>
          </cell>
          <cell r="I579" t="str">
            <v>ANFRAGEN</v>
          </cell>
          <cell r="J579" t="str">
            <v>ANFRAGEN</v>
          </cell>
        </row>
        <row r="580">
          <cell r="G580" t="str">
            <v>ANFRAGEN</v>
          </cell>
          <cell r="H580" t="str">
            <v>ANFRAGEN</v>
          </cell>
          <cell r="I580" t="str">
            <v>ANFRAGEN</v>
          </cell>
          <cell r="J580" t="str">
            <v>ANFRAGEN</v>
          </cell>
        </row>
        <row r="581">
          <cell r="G581" t="str">
            <v>ANFRAGEN</v>
          </cell>
          <cell r="H581" t="str">
            <v>ANFRAGEN</v>
          </cell>
          <cell r="I581" t="str">
            <v>ANFRAGEN</v>
          </cell>
          <cell r="J581" t="str">
            <v>ANFRAGEN</v>
          </cell>
        </row>
        <row r="582">
          <cell r="G582" t="str">
            <v>ANFRAGEN</v>
          </cell>
          <cell r="H582" t="str">
            <v>ANFRAGEN</v>
          </cell>
          <cell r="I582" t="str">
            <v>ANFRAGEN</v>
          </cell>
          <cell r="J582" t="str">
            <v>ANFRAGEN</v>
          </cell>
        </row>
        <row r="583">
          <cell r="G583" t="str">
            <v>ANFRAGEN</v>
          </cell>
          <cell r="H583" t="str">
            <v>ANFRAGEN</v>
          </cell>
          <cell r="I583" t="str">
            <v>ANFRAGEN</v>
          </cell>
          <cell r="J583" t="str">
            <v>ANFRAGEN</v>
          </cell>
        </row>
        <row r="584">
          <cell r="G584" t="str">
            <v>ANFRAGEN</v>
          </cell>
          <cell r="H584" t="str">
            <v>ANFRAGEN</v>
          </cell>
          <cell r="I584" t="str">
            <v>ANFRAGEN</v>
          </cell>
          <cell r="J584" t="str">
            <v>ANFRAGEN</v>
          </cell>
        </row>
        <row r="585">
          <cell r="G585" t="str">
            <v>ANFRAGEN</v>
          </cell>
          <cell r="H585" t="str">
            <v>ANFRAGEN</v>
          </cell>
          <cell r="I585" t="str">
            <v>ANFRAGEN</v>
          </cell>
          <cell r="J585" t="str">
            <v>ANFRAGEN</v>
          </cell>
        </row>
        <row r="586">
          <cell r="G586" t="str">
            <v>ANFRAGEN</v>
          </cell>
          <cell r="H586" t="str">
            <v>ANFRAGEN</v>
          </cell>
          <cell r="I586" t="str">
            <v>ANFRAGEN</v>
          </cell>
          <cell r="J586" t="str">
            <v>ANFRAGEN</v>
          </cell>
        </row>
        <row r="587">
          <cell r="G587" t="str">
            <v>ANFRAGEN</v>
          </cell>
          <cell r="H587" t="str">
            <v>ANFRAGEN</v>
          </cell>
          <cell r="I587" t="str">
            <v>ANFRAGEN</v>
          </cell>
          <cell r="J587" t="str">
            <v>ANFRAGEN</v>
          </cell>
        </row>
        <row r="588">
          <cell r="G588" t="str">
            <v>ANFRAGEN</v>
          </cell>
          <cell r="H588" t="str">
            <v>ANFRAGEN</v>
          </cell>
          <cell r="I588" t="str">
            <v>ANFRAGEN</v>
          </cell>
          <cell r="J588" t="str">
            <v>ANFRAGEN</v>
          </cell>
        </row>
        <row r="589">
          <cell r="G589" t="str">
            <v>ANFRAGEN</v>
          </cell>
          <cell r="H589" t="str">
            <v>ANFRAGEN</v>
          </cell>
          <cell r="I589" t="str">
            <v>ANFRAGEN</v>
          </cell>
          <cell r="J589" t="str">
            <v>ANFRAGEN</v>
          </cell>
        </row>
        <row r="590">
          <cell r="G590" t="str">
            <v>ANFRAGEN</v>
          </cell>
          <cell r="H590" t="str">
            <v>ANFRAGEN</v>
          </cell>
          <cell r="I590" t="str">
            <v>ANFRAGEN</v>
          </cell>
          <cell r="J590" t="str">
            <v>ANFRAGEN</v>
          </cell>
        </row>
        <row r="591">
          <cell r="G591" t="str">
            <v>ANFRAGEN</v>
          </cell>
          <cell r="H591" t="str">
            <v>ANFRAGEN</v>
          </cell>
          <cell r="I591" t="str">
            <v>ANFRAGEN</v>
          </cell>
          <cell r="J591" t="str">
            <v>ANFRAGEN</v>
          </cell>
        </row>
        <row r="592">
          <cell r="G592" t="str">
            <v>ANFRAGEN</v>
          </cell>
          <cell r="H592" t="str">
            <v>ANFRAGEN</v>
          </cell>
          <cell r="I592" t="str">
            <v>ANFRAGEN</v>
          </cell>
          <cell r="J592" t="str">
            <v>ANFRAGEN</v>
          </cell>
        </row>
        <row r="593">
          <cell r="G593" t="str">
            <v>ANFRAGEN</v>
          </cell>
          <cell r="H593" t="str">
            <v>ANFRAGEN</v>
          </cell>
          <cell r="I593" t="str">
            <v>ANFRAGEN</v>
          </cell>
          <cell r="J593" t="str">
            <v>ANFRAGEN</v>
          </cell>
        </row>
        <row r="594">
          <cell r="G594" t="str">
            <v>ANFRAGEN</v>
          </cell>
          <cell r="H594" t="str">
            <v>ANFRAGEN</v>
          </cell>
          <cell r="I594" t="str">
            <v>ANFRAGEN</v>
          </cell>
          <cell r="J594" t="str">
            <v>ANFRAGEN</v>
          </cell>
        </row>
        <row r="595">
          <cell r="G595" t="str">
            <v>ANFRAGEN</v>
          </cell>
          <cell r="H595" t="str">
            <v>ANFRAGEN</v>
          </cell>
          <cell r="I595" t="str">
            <v>ANFRAGEN</v>
          </cell>
          <cell r="J595" t="str">
            <v>ANFRAGEN</v>
          </cell>
        </row>
        <row r="596">
          <cell r="G596" t="str">
            <v>ANFRAGEN</v>
          </cell>
          <cell r="H596" t="str">
            <v>ANFRAGEN</v>
          </cell>
          <cell r="I596" t="str">
            <v>ANFRAGEN</v>
          </cell>
          <cell r="J596" t="str">
            <v>ANFRAGEN</v>
          </cell>
        </row>
        <row r="597">
          <cell r="G597" t="str">
            <v>ANFRAGEN</v>
          </cell>
          <cell r="H597" t="str">
            <v>ANFRAGEN</v>
          </cell>
          <cell r="I597" t="str">
            <v>ANFRAGEN</v>
          </cell>
          <cell r="J597" t="str">
            <v>ANFRAGEN</v>
          </cell>
        </row>
        <row r="598">
          <cell r="G598" t="str">
            <v>ANFRAGEN</v>
          </cell>
          <cell r="H598" t="str">
            <v>ANFRAGEN</v>
          </cell>
          <cell r="I598" t="str">
            <v>ANFRAGEN</v>
          </cell>
          <cell r="J598" t="str">
            <v>ANFRAGEN</v>
          </cell>
        </row>
        <row r="599">
          <cell r="G599" t="str">
            <v>ANFRAGEN</v>
          </cell>
          <cell r="H599" t="str">
            <v>ANFRAGEN</v>
          </cell>
          <cell r="I599" t="str">
            <v>ANFRAGEN</v>
          </cell>
          <cell r="J599" t="str">
            <v>ANFRAGEN</v>
          </cell>
        </row>
        <row r="600">
          <cell r="G600" t="str">
            <v>ANFRAGEN</v>
          </cell>
          <cell r="H600" t="str">
            <v>ANFRAGEN</v>
          </cell>
          <cell r="I600" t="str">
            <v>ANFRAGEN</v>
          </cell>
          <cell r="J600" t="str">
            <v>ANFRAGEN</v>
          </cell>
        </row>
        <row r="601">
          <cell r="G601" t="str">
            <v>ANFRAGEN</v>
          </cell>
          <cell r="H601" t="str">
            <v>ANFRAGEN</v>
          </cell>
          <cell r="I601" t="str">
            <v>ANFRAGEN</v>
          </cell>
          <cell r="J601" t="str">
            <v>ANFRAGEN</v>
          </cell>
        </row>
        <row r="602">
          <cell r="G602" t="str">
            <v>ANFRAGEN</v>
          </cell>
          <cell r="H602" t="str">
            <v>ANFRAGEN</v>
          </cell>
          <cell r="I602" t="str">
            <v>ANFRAGEN</v>
          </cell>
          <cell r="J602" t="str">
            <v>ANFRAGEN</v>
          </cell>
        </row>
        <row r="603">
          <cell r="G603" t="str">
            <v>ANFRAGEN</v>
          </cell>
          <cell r="H603" t="str">
            <v>ANFRAGEN</v>
          </cell>
          <cell r="I603" t="str">
            <v>ANFRAGEN</v>
          </cell>
          <cell r="J603" t="str">
            <v>ANFRAGEN</v>
          </cell>
        </row>
        <row r="604">
          <cell r="G604" t="str">
            <v>ANFRAGEN</v>
          </cell>
          <cell r="H604" t="str">
            <v>ANFRAGEN</v>
          </cell>
          <cell r="I604" t="str">
            <v>ANFRAGEN</v>
          </cell>
          <cell r="J604" t="str">
            <v>ANFRAGEN</v>
          </cell>
        </row>
        <row r="605">
          <cell r="G605" t="str">
            <v>ANFRAGEN</v>
          </cell>
          <cell r="H605" t="str">
            <v>ANFRAGEN</v>
          </cell>
          <cell r="I605" t="str">
            <v>ANFRAGEN</v>
          </cell>
          <cell r="J605" t="str">
            <v>ANFRAGEN</v>
          </cell>
        </row>
        <row r="606">
          <cell r="G606" t="str">
            <v>ANFRAGEN</v>
          </cell>
          <cell r="H606" t="str">
            <v>ANFRAGEN</v>
          </cell>
          <cell r="I606" t="str">
            <v>ANFRAGEN</v>
          </cell>
          <cell r="J606" t="str">
            <v>ANFRAGEN</v>
          </cell>
        </row>
        <row r="607">
          <cell r="G607" t="str">
            <v>ANFRAGEN</v>
          </cell>
          <cell r="H607" t="str">
            <v>ANFRAGEN</v>
          </cell>
          <cell r="I607" t="str">
            <v>ANFRAGEN</v>
          </cell>
          <cell r="J607" t="str">
            <v>ANFRAGEN</v>
          </cell>
        </row>
      </sheetData>
      <sheetData sheetId="33"/>
      <sheetData sheetId="34"/>
      <sheetData sheetId="35">
        <row r="4">
          <cell r="A4">
            <v>1000</v>
          </cell>
          <cell r="B4" t="str">
            <v>Wien</v>
          </cell>
        </row>
        <row r="5">
          <cell r="A5">
            <v>1004</v>
          </cell>
          <cell r="B5" t="str">
            <v>Wien</v>
          </cell>
        </row>
        <row r="6">
          <cell r="A6">
            <v>1006</v>
          </cell>
          <cell r="B6" t="str">
            <v>Wien</v>
          </cell>
        </row>
        <row r="7">
          <cell r="A7">
            <v>1010</v>
          </cell>
          <cell r="B7" t="str">
            <v>Wien</v>
          </cell>
        </row>
        <row r="8">
          <cell r="A8">
            <v>1011</v>
          </cell>
          <cell r="B8" t="str">
            <v>Wien Postfach</v>
          </cell>
        </row>
        <row r="9">
          <cell r="A9">
            <v>1013</v>
          </cell>
          <cell r="B9" t="str">
            <v>Wien</v>
          </cell>
        </row>
        <row r="10">
          <cell r="A10">
            <v>1014</v>
          </cell>
          <cell r="B10" t="str">
            <v>Wien</v>
          </cell>
        </row>
        <row r="11">
          <cell r="A11">
            <v>1015</v>
          </cell>
          <cell r="B11" t="str">
            <v>Wien</v>
          </cell>
        </row>
        <row r="12">
          <cell r="A12">
            <v>1016</v>
          </cell>
          <cell r="B12" t="str">
            <v>Wien</v>
          </cell>
        </row>
        <row r="13">
          <cell r="A13">
            <v>1017</v>
          </cell>
          <cell r="B13" t="str">
            <v>Wien-Parlament</v>
          </cell>
        </row>
        <row r="14">
          <cell r="A14">
            <v>1018</v>
          </cell>
          <cell r="B14" t="str">
            <v>Wien</v>
          </cell>
        </row>
        <row r="15">
          <cell r="A15">
            <v>1020</v>
          </cell>
          <cell r="B15" t="str">
            <v>Wien</v>
          </cell>
        </row>
        <row r="16">
          <cell r="A16">
            <v>1021</v>
          </cell>
          <cell r="B16" t="str">
            <v>Wien Postfach</v>
          </cell>
        </row>
        <row r="17">
          <cell r="A17">
            <v>1022</v>
          </cell>
          <cell r="B17" t="str">
            <v>Wien</v>
          </cell>
        </row>
        <row r="18">
          <cell r="A18">
            <v>1023</v>
          </cell>
          <cell r="B18" t="str">
            <v>Wien</v>
          </cell>
        </row>
        <row r="19">
          <cell r="A19">
            <v>1024</v>
          </cell>
          <cell r="B19" t="str">
            <v>Wien</v>
          </cell>
        </row>
        <row r="20">
          <cell r="A20">
            <v>1025</v>
          </cell>
          <cell r="B20" t="str">
            <v>Wien</v>
          </cell>
        </row>
        <row r="21">
          <cell r="A21">
            <v>1026</v>
          </cell>
          <cell r="B21" t="str">
            <v>Wien</v>
          </cell>
        </row>
        <row r="22">
          <cell r="A22">
            <v>1027</v>
          </cell>
          <cell r="B22" t="str">
            <v>Wien</v>
          </cell>
        </row>
        <row r="23">
          <cell r="A23">
            <v>1029</v>
          </cell>
          <cell r="B23" t="str">
            <v>Wien</v>
          </cell>
        </row>
        <row r="24">
          <cell r="A24">
            <v>1030</v>
          </cell>
          <cell r="B24" t="str">
            <v>Wien</v>
          </cell>
        </row>
        <row r="25">
          <cell r="A25">
            <v>1031</v>
          </cell>
          <cell r="B25" t="str">
            <v>Wien Postfach</v>
          </cell>
        </row>
        <row r="26">
          <cell r="A26">
            <v>1032</v>
          </cell>
          <cell r="B26" t="str">
            <v>Wien</v>
          </cell>
        </row>
        <row r="27">
          <cell r="A27">
            <v>1033</v>
          </cell>
          <cell r="B27" t="str">
            <v>Wien</v>
          </cell>
        </row>
        <row r="28">
          <cell r="A28">
            <v>1034</v>
          </cell>
          <cell r="B28" t="str">
            <v>Wien</v>
          </cell>
        </row>
        <row r="29">
          <cell r="A29">
            <v>1035</v>
          </cell>
          <cell r="B29" t="str">
            <v>Wien</v>
          </cell>
        </row>
        <row r="30">
          <cell r="A30">
            <v>1037</v>
          </cell>
          <cell r="B30" t="str">
            <v>Wien</v>
          </cell>
        </row>
        <row r="31">
          <cell r="A31">
            <v>1038</v>
          </cell>
          <cell r="B31" t="str">
            <v>Wien</v>
          </cell>
        </row>
        <row r="32">
          <cell r="A32">
            <v>1039</v>
          </cell>
          <cell r="B32" t="str">
            <v>Wien</v>
          </cell>
        </row>
        <row r="33">
          <cell r="A33">
            <v>1040</v>
          </cell>
          <cell r="B33" t="str">
            <v>Wien</v>
          </cell>
        </row>
        <row r="34">
          <cell r="A34">
            <v>1041</v>
          </cell>
          <cell r="B34" t="str">
            <v>Wien Postfach</v>
          </cell>
        </row>
        <row r="35">
          <cell r="A35">
            <v>1042</v>
          </cell>
          <cell r="B35" t="str">
            <v>Wien</v>
          </cell>
        </row>
        <row r="36">
          <cell r="A36">
            <v>1043</v>
          </cell>
          <cell r="B36" t="str">
            <v>Wien</v>
          </cell>
        </row>
        <row r="37">
          <cell r="A37">
            <v>1045</v>
          </cell>
          <cell r="B37" t="str">
            <v>Wien</v>
          </cell>
        </row>
        <row r="38">
          <cell r="A38">
            <v>1046</v>
          </cell>
          <cell r="B38" t="str">
            <v>Wien</v>
          </cell>
        </row>
        <row r="39">
          <cell r="A39">
            <v>1047</v>
          </cell>
          <cell r="B39" t="str">
            <v>Wien</v>
          </cell>
        </row>
        <row r="40">
          <cell r="A40">
            <v>1050</v>
          </cell>
          <cell r="B40" t="str">
            <v>Wien</v>
          </cell>
        </row>
        <row r="41">
          <cell r="A41">
            <v>1051</v>
          </cell>
          <cell r="B41" t="str">
            <v>Wien Postfach</v>
          </cell>
        </row>
        <row r="42">
          <cell r="A42">
            <v>1052</v>
          </cell>
          <cell r="B42" t="str">
            <v>Wien</v>
          </cell>
        </row>
        <row r="43">
          <cell r="A43">
            <v>1053</v>
          </cell>
          <cell r="B43" t="str">
            <v>Wien</v>
          </cell>
        </row>
        <row r="44">
          <cell r="A44">
            <v>1054</v>
          </cell>
          <cell r="B44" t="str">
            <v>Wien</v>
          </cell>
        </row>
        <row r="45">
          <cell r="A45">
            <v>1060</v>
          </cell>
          <cell r="B45" t="str">
            <v>Wien</v>
          </cell>
        </row>
        <row r="46">
          <cell r="A46">
            <v>1061</v>
          </cell>
          <cell r="B46" t="str">
            <v>Wien Postfach</v>
          </cell>
        </row>
        <row r="47">
          <cell r="A47">
            <v>1062</v>
          </cell>
          <cell r="B47" t="str">
            <v>Wien</v>
          </cell>
        </row>
        <row r="48">
          <cell r="A48">
            <v>1063</v>
          </cell>
          <cell r="B48" t="str">
            <v>Wien-VÖPh</v>
          </cell>
        </row>
        <row r="49">
          <cell r="A49">
            <v>1064</v>
          </cell>
          <cell r="B49" t="str">
            <v>Wien</v>
          </cell>
        </row>
        <row r="50">
          <cell r="A50">
            <v>1065</v>
          </cell>
          <cell r="B50" t="str">
            <v>Wien</v>
          </cell>
        </row>
        <row r="51">
          <cell r="A51">
            <v>1070</v>
          </cell>
          <cell r="B51" t="str">
            <v>Wien</v>
          </cell>
        </row>
        <row r="52">
          <cell r="A52">
            <v>1071</v>
          </cell>
          <cell r="B52" t="str">
            <v>Wien Postfach</v>
          </cell>
        </row>
        <row r="53">
          <cell r="A53">
            <v>1072</v>
          </cell>
          <cell r="B53" t="str">
            <v>Wien</v>
          </cell>
        </row>
        <row r="54">
          <cell r="A54">
            <v>1075</v>
          </cell>
          <cell r="B54" t="str">
            <v>Wien</v>
          </cell>
        </row>
        <row r="55">
          <cell r="A55">
            <v>1080</v>
          </cell>
          <cell r="B55" t="str">
            <v>Wien</v>
          </cell>
        </row>
        <row r="56">
          <cell r="A56">
            <v>1081</v>
          </cell>
          <cell r="B56" t="str">
            <v>Wien Postfach</v>
          </cell>
        </row>
        <row r="57">
          <cell r="A57">
            <v>1082</v>
          </cell>
          <cell r="B57" t="str">
            <v>Wien</v>
          </cell>
        </row>
        <row r="58">
          <cell r="A58">
            <v>1090</v>
          </cell>
          <cell r="B58" t="str">
            <v>Wien</v>
          </cell>
        </row>
        <row r="59">
          <cell r="A59">
            <v>1091</v>
          </cell>
          <cell r="B59" t="str">
            <v>Wien Postfach</v>
          </cell>
        </row>
        <row r="60">
          <cell r="A60">
            <v>1092</v>
          </cell>
          <cell r="B60" t="str">
            <v>Wien</v>
          </cell>
        </row>
        <row r="61">
          <cell r="A61">
            <v>1093</v>
          </cell>
          <cell r="B61" t="str">
            <v>Wien</v>
          </cell>
        </row>
        <row r="62">
          <cell r="A62">
            <v>1094</v>
          </cell>
          <cell r="B62" t="str">
            <v>Wien</v>
          </cell>
        </row>
        <row r="63">
          <cell r="A63">
            <v>1095</v>
          </cell>
          <cell r="B63" t="str">
            <v>Wien</v>
          </cell>
        </row>
        <row r="64">
          <cell r="A64">
            <v>1097</v>
          </cell>
          <cell r="B64" t="str">
            <v>Wien</v>
          </cell>
        </row>
        <row r="65">
          <cell r="A65">
            <v>1100</v>
          </cell>
          <cell r="B65" t="str">
            <v>Wien</v>
          </cell>
        </row>
        <row r="66">
          <cell r="A66">
            <v>1101</v>
          </cell>
          <cell r="B66" t="str">
            <v>Wien Postfach</v>
          </cell>
        </row>
        <row r="67">
          <cell r="A67">
            <v>1102</v>
          </cell>
          <cell r="B67" t="str">
            <v>Wien</v>
          </cell>
        </row>
        <row r="68">
          <cell r="A68">
            <v>1103</v>
          </cell>
          <cell r="B68" t="str">
            <v>Wien</v>
          </cell>
        </row>
        <row r="69">
          <cell r="A69">
            <v>1104</v>
          </cell>
          <cell r="B69" t="str">
            <v>Wien</v>
          </cell>
        </row>
        <row r="70">
          <cell r="A70">
            <v>1105</v>
          </cell>
          <cell r="B70" t="str">
            <v>Wien</v>
          </cell>
        </row>
        <row r="71">
          <cell r="A71">
            <v>1106</v>
          </cell>
          <cell r="B71" t="str">
            <v>Wien</v>
          </cell>
        </row>
        <row r="72">
          <cell r="A72">
            <v>1107</v>
          </cell>
          <cell r="B72" t="str">
            <v>Wien</v>
          </cell>
        </row>
        <row r="73">
          <cell r="A73">
            <v>1108</v>
          </cell>
          <cell r="B73" t="str">
            <v>Wien</v>
          </cell>
        </row>
        <row r="74">
          <cell r="A74">
            <v>1109</v>
          </cell>
          <cell r="B74" t="str">
            <v>Wien</v>
          </cell>
        </row>
        <row r="75">
          <cell r="A75">
            <v>1110</v>
          </cell>
          <cell r="B75" t="str">
            <v>Wien</v>
          </cell>
        </row>
        <row r="76">
          <cell r="A76">
            <v>1111</v>
          </cell>
          <cell r="B76" t="str">
            <v>Wien Postfach</v>
          </cell>
        </row>
        <row r="77">
          <cell r="A77">
            <v>1113</v>
          </cell>
          <cell r="B77" t="str">
            <v>Wien</v>
          </cell>
        </row>
        <row r="78">
          <cell r="A78">
            <v>1114</v>
          </cell>
          <cell r="B78" t="str">
            <v>Wien</v>
          </cell>
        </row>
        <row r="79">
          <cell r="A79">
            <v>1115</v>
          </cell>
          <cell r="B79" t="str">
            <v>Wien</v>
          </cell>
        </row>
        <row r="80">
          <cell r="A80">
            <v>1117</v>
          </cell>
          <cell r="B80" t="str">
            <v>Wien</v>
          </cell>
        </row>
        <row r="81">
          <cell r="A81">
            <v>1120</v>
          </cell>
          <cell r="B81" t="str">
            <v>Wien</v>
          </cell>
        </row>
        <row r="82">
          <cell r="A82">
            <v>1121</v>
          </cell>
          <cell r="B82" t="str">
            <v>Wien Postfach</v>
          </cell>
        </row>
        <row r="83">
          <cell r="A83">
            <v>1122</v>
          </cell>
          <cell r="B83" t="str">
            <v>Wien</v>
          </cell>
        </row>
        <row r="84">
          <cell r="A84">
            <v>1124</v>
          </cell>
          <cell r="B84" t="str">
            <v>Wien</v>
          </cell>
        </row>
        <row r="85">
          <cell r="A85">
            <v>1125</v>
          </cell>
          <cell r="B85" t="str">
            <v>Wien</v>
          </cell>
        </row>
        <row r="86">
          <cell r="A86">
            <v>1127</v>
          </cell>
          <cell r="B86" t="str">
            <v>Wien</v>
          </cell>
        </row>
        <row r="87">
          <cell r="A87">
            <v>1128</v>
          </cell>
          <cell r="B87" t="str">
            <v>Wien</v>
          </cell>
        </row>
        <row r="88">
          <cell r="A88">
            <v>1130</v>
          </cell>
          <cell r="B88" t="str">
            <v>Wien</v>
          </cell>
        </row>
        <row r="89">
          <cell r="A89">
            <v>1131</v>
          </cell>
          <cell r="B89" t="str">
            <v>Wien Postfach</v>
          </cell>
        </row>
        <row r="90">
          <cell r="A90">
            <v>1132</v>
          </cell>
          <cell r="B90" t="str">
            <v>Wien</v>
          </cell>
        </row>
        <row r="91">
          <cell r="A91">
            <v>1133</v>
          </cell>
          <cell r="B91" t="str">
            <v>Wien</v>
          </cell>
        </row>
        <row r="92">
          <cell r="A92">
            <v>1134</v>
          </cell>
          <cell r="B92" t="str">
            <v>Wien</v>
          </cell>
        </row>
        <row r="93">
          <cell r="A93">
            <v>1136</v>
          </cell>
          <cell r="B93" t="str">
            <v>Wien</v>
          </cell>
        </row>
        <row r="94">
          <cell r="A94">
            <v>1140</v>
          </cell>
          <cell r="B94" t="str">
            <v>Wien</v>
          </cell>
        </row>
        <row r="95">
          <cell r="A95">
            <v>1141</v>
          </cell>
          <cell r="B95" t="str">
            <v>Wien Postfach</v>
          </cell>
        </row>
        <row r="96">
          <cell r="A96">
            <v>1142</v>
          </cell>
          <cell r="B96" t="str">
            <v>Wien</v>
          </cell>
        </row>
        <row r="97">
          <cell r="A97">
            <v>1143</v>
          </cell>
          <cell r="B97" t="str">
            <v>Wien</v>
          </cell>
        </row>
        <row r="98">
          <cell r="A98">
            <v>1144</v>
          </cell>
          <cell r="B98" t="str">
            <v>Wien</v>
          </cell>
        </row>
        <row r="99">
          <cell r="A99">
            <v>1145</v>
          </cell>
          <cell r="B99" t="str">
            <v>Wien</v>
          </cell>
        </row>
        <row r="100">
          <cell r="A100">
            <v>1146</v>
          </cell>
          <cell r="B100" t="str">
            <v>Wien</v>
          </cell>
        </row>
        <row r="101">
          <cell r="A101">
            <v>1147</v>
          </cell>
          <cell r="B101" t="str">
            <v>Wien</v>
          </cell>
        </row>
        <row r="102">
          <cell r="A102">
            <v>1148</v>
          </cell>
          <cell r="B102" t="str">
            <v>Wien</v>
          </cell>
        </row>
        <row r="103">
          <cell r="A103">
            <v>1150</v>
          </cell>
          <cell r="B103" t="str">
            <v>Wien</v>
          </cell>
        </row>
        <row r="104">
          <cell r="A104">
            <v>1151</v>
          </cell>
          <cell r="B104" t="str">
            <v>Wien Postfach</v>
          </cell>
        </row>
        <row r="105">
          <cell r="A105">
            <v>1152</v>
          </cell>
          <cell r="B105" t="str">
            <v>Wien</v>
          </cell>
        </row>
        <row r="106">
          <cell r="A106">
            <v>1153</v>
          </cell>
          <cell r="B106" t="str">
            <v>Wien</v>
          </cell>
        </row>
        <row r="107">
          <cell r="A107">
            <v>1155</v>
          </cell>
          <cell r="B107" t="str">
            <v>Wien</v>
          </cell>
        </row>
        <row r="108">
          <cell r="A108">
            <v>1156</v>
          </cell>
          <cell r="B108" t="str">
            <v>Wien</v>
          </cell>
        </row>
        <row r="109">
          <cell r="A109">
            <v>1160</v>
          </cell>
          <cell r="B109" t="str">
            <v>Wien</v>
          </cell>
        </row>
        <row r="110">
          <cell r="A110">
            <v>1161</v>
          </cell>
          <cell r="B110" t="str">
            <v>Wien Postfach</v>
          </cell>
        </row>
        <row r="111">
          <cell r="A111">
            <v>1162</v>
          </cell>
          <cell r="B111" t="str">
            <v>Wien</v>
          </cell>
        </row>
        <row r="112">
          <cell r="A112">
            <v>1163</v>
          </cell>
          <cell r="B112" t="str">
            <v>Wien</v>
          </cell>
        </row>
        <row r="113">
          <cell r="A113" t="str">
            <v>1165</v>
          </cell>
          <cell r="B113" t="str">
            <v>Wien</v>
          </cell>
        </row>
        <row r="114">
          <cell r="A114">
            <v>1166</v>
          </cell>
          <cell r="B114" t="str">
            <v>Wien</v>
          </cell>
        </row>
        <row r="115">
          <cell r="A115">
            <v>1170</v>
          </cell>
          <cell r="B115" t="str">
            <v>Wien</v>
          </cell>
        </row>
        <row r="116">
          <cell r="A116">
            <v>1171</v>
          </cell>
          <cell r="B116" t="str">
            <v>Wien Postfach</v>
          </cell>
        </row>
        <row r="117">
          <cell r="A117">
            <v>1172</v>
          </cell>
          <cell r="B117" t="str">
            <v>Wien</v>
          </cell>
        </row>
        <row r="118">
          <cell r="A118">
            <v>1173</v>
          </cell>
          <cell r="B118" t="str">
            <v>Wien</v>
          </cell>
        </row>
        <row r="119">
          <cell r="A119">
            <v>1174</v>
          </cell>
          <cell r="B119" t="str">
            <v>Wien</v>
          </cell>
        </row>
        <row r="120">
          <cell r="A120">
            <v>1180</v>
          </cell>
          <cell r="B120" t="str">
            <v>Wien</v>
          </cell>
        </row>
        <row r="121">
          <cell r="A121">
            <v>1181</v>
          </cell>
          <cell r="B121" t="str">
            <v>Wien Postfach</v>
          </cell>
        </row>
        <row r="122">
          <cell r="A122">
            <v>1182</v>
          </cell>
          <cell r="B122" t="str">
            <v>Wien</v>
          </cell>
        </row>
        <row r="123">
          <cell r="A123">
            <v>1183</v>
          </cell>
          <cell r="B123" t="str">
            <v>Wien</v>
          </cell>
        </row>
        <row r="124">
          <cell r="A124">
            <v>1184</v>
          </cell>
          <cell r="B124" t="str">
            <v>Wien</v>
          </cell>
        </row>
        <row r="125">
          <cell r="A125">
            <v>1190</v>
          </cell>
          <cell r="B125" t="str">
            <v>Wien</v>
          </cell>
        </row>
        <row r="126">
          <cell r="A126">
            <v>1191</v>
          </cell>
          <cell r="B126" t="str">
            <v>Wien Postfach</v>
          </cell>
        </row>
        <row r="127">
          <cell r="A127">
            <v>1192</v>
          </cell>
          <cell r="B127" t="str">
            <v>Wien</v>
          </cell>
        </row>
        <row r="128">
          <cell r="A128">
            <v>1193</v>
          </cell>
          <cell r="B128" t="str">
            <v>Wien</v>
          </cell>
        </row>
        <row r="129">
          <cell r="A129">
            <v>1194</v>
          </cell>
          <cell r="B129" t="str">
            <v>Wien</v>
          </cell>
        </row>
        <row r="130">
          <cell r="A130">
            <v>1195</v>
          </cell>
          <cell r="B130" t="str">
            <v>Wien</v>
          </cell>
        </row>
        <row r="131">
          <cell r="A131">
            <v>1196</v>
          </cell>
          <cell r="B131" t="str">
            <v>Wien</v>
          </cell>
        </row>
        <row r="132">
          <cell r="A132">
            <v>1200</v>
          </cell>
          <cell r="B132" t="str">
            <v>Wien</v>
          </cell>
        </row>
        <row r="133">
          <cell r="A133">
            <v>1201</v>
          </cell>
          <cell r="B133" t="str">
            <v>Wien Postfach</v>
          </cell>
        </row>
        <row r="134">
          <cell r="A134">
            <v>1203</v>
          </cell>
          <cell r="B134" t="str">
            <v>Wien</v>
          </cell>
        </row>
        <row r="135">
          <cell r="A135">
            <v>1205</v>
          </cell>
          <cell r="B135" t="str">
            <v>Wien</v>
          </cell>
        </row>
        <row r="136">
          <cell r="A136">
            <v>1206</v>
          </cell>
          <cell r="B136" t="str">
            <v>Wien</v>
          </cell>
        </row>
        <row r="137">
          <cell r="A137">
            <v>1208</v>
          </cell>
          <cell r="B137" t="str">
            <v>Wien</v>
          </cell>
        </row>
        <row r="138">
          <cell r="A138">
            <v>1210</v>
          </cell>
          <cell r="B138" t="str">
            <v>Wien</v>
          </cell>
        </row>
        <row r="139">
          <cell r="A139">
            <v>1211</v>
          </cell>
          <cell r="B139" t="str">
            <v>Wien Postfach</v>
          </cell>
        </row>
        <row r="140">
          <cell r="A140">
            <v>1212</v>
          </cell>
          <cell r="B140" t="str">
            <v>Wien</v>
          </cell>
        </row>
        <row r="141">
          <cell r="A141">
            <v>1213</v>
          </cell>
          <cell r="B141" t="str">
            <v>Wien</v>
          </cell>
        </row>
        <row r="142">
          <cell r="A142">
            <v>1214</v>
          </cell>
          <cell r="B142" t="str">
            <v>Wien</v>
          </cell>
        </row>
        <row r="143">
          <cell r="A143">
            <v>1215</v>
          </cell>
          <cell r="B143" t="str">
            <v>Wien</v>
          </cell>
        </row>
        <row r="144">
          <cell r="A144">
            <v>1217</v>
          </cell>
          <cell r="B144" t="str">
            <v>Wien</v>
          </cell>
        </row>
        <row r="145">
          <cell r="A145">
            <v>1218</v>
          </cell>
          <cell r="B145" t="str">
            <v>Wien</v>
          </cell>
        </row>
        <row r="146">
          <cell r="A146">
            <v>1219</v>
          </cell>
          <cell r="B146" t="str">
            <v>Wien</v>
          </cell>
        </row>
        <row r="147">
          <cell r="A147">
            <v>1220</v>
          </cell>
          <cell r="B147" t="str">
            <v>Wien</v>
          </cell>
        </row>
        <row r="148">
          <cell r="A148">
            <v>1221</v>
          </cell>
          <cell r="B148" t="str">
            <v>Wien Postfach</v>
          </cell>
        </row>
        <row r="149">
          <cell r="A149">
            <v>1222</v>
          </cell>
          <cell r="B149" t="str">
            <v>Wien</v>
          </cell>
        </row>
        <row r="150">
          <cell r="A150">
            <v>1223</v>
          </cell>
          <cell r="B150" t="str">
            <v>Wien</v>
          </cell>
        </row>
        <row r="151">
          <cell r="A151">
            <v>1224</v>
          </cell>
          <cell r="B151" t="str">
            <v>Wien</v>
          </cell>
        </row>
        <row r="152">
          <cell r="A152">
            <v>1225</v>
          </cell>
          <cell r="B152" t="str">
            <v>Wien</v>
          </cell>
        </row>
        <row r="153">
          <cell r="A153">
            <v>1227</v>
          </cell>
          <cell r="B153" t="str">
            <v>Wien</v>
          </cell>
        </row>
        <row r="154">
          <cell r="A154">
            <v>1228</v>
          </cell>
          <cell r="B154" t="str">
            <v>Wien</v>
          </cell>
        </row>
        <row r="155">
          <cell r="A155">
            <v>1229</v>
          </cell>
          <cell r="B155" t="str">
            <v>Wien</v>
          </cell>
        </row>
        <row r="156">
          <cell r="A156">
            <v>1230</v>
          </cell>
          <cell r="B156" t="str">
            <v>Wien</v>
          </cell>
        </row>
        <row r="157">
          <cell r="A157">
            <v>1231</v>
          </cell>
          <cell r="B157" t="str">
            <v>Wien Postfach</v>
          </cell>
        </row>
        <row r="158">
          <cell r="A158">
            <v>1233</v>
          </cell>
          <cell r="B158" t="str">
            <v>Wien</v>
          </cell>
        </row>
        <row r="159">
          <cell r="A159">
            <v>1235</v>
          </cell>
          <cell r="B159" t="str">
            <v>Wien</v>
          </cell>
        </row>
        <row r="160">
          <cell r="A160">
            <v>1236</v>
          </cell>
          <cell r="B160" t="str">
            <v>Wien</v>
          </cell>
        </row>
        <row r="161">
          <cell r="A161">
            <v>1238</v>
          </cell>
          <cell r="B161" t="str">
            <v>Wien</v>
          </cell>
        </row>
        <row r="162">
          <cell r="A162">
            <v>1239</v>
          </cell>
          <cell r="B162" t="str">
            <v>Wien</v>
          </cell>
        </row>
        <row r="163">
          <cell r="A163">
            <v>1251</v>
          </cell>
          <cell r="B163" t="str">
            <v>Wien</v>
          </cell>
        </row>
        <row r="164">
          <cell r="A164">
            <v>1252</v>
          </cell>
          <cell r="B164" t="str">
            <v>Wien</v>
          </cell>
        </row>
        <row r="165">
          <cell r="A165">
            <v>1253</v>
          </cell>
          <cell r="B165" t="str">
            <v>Wien</v>
          </cell>
        </row>
        <row r="166">
          <cell r="A166">
            <v>1254</v>
          </cell>
          <cell r="B166" t="str">
            <v>Wien</v>
          </cell>
        </row>
        <row r="167">
          <cell r="A167">
            <v>1255</v>
          </cell>
          <cell r="B167" t="str">
            <v>Wien</v>
          </cell>
        </row>
        <row r="168">
          <cell r="A168">
            <v>1300</v>
          </cell>
          <cell r="B168" t="str">
            <v>Wien-Flughafen</v>
          </cell>
        </row>
        <row r="169">
          <cell r="A169">
            <v>1301</v>
          </cell>
          <cell r="B169" t="str">
            <v>Wien</v>
          </cell>
        </row>
        <row r="170">
          <cell r="A170">
            <v>1310</v>
          </cell>
          <cell r="B170" t="str">
            <v>Wien</v>
          </cell>
        </row>
        <row r="171">
          <cell r="A171">
            <v>1321</v>
          </cell>
          <cell r="B171" t="str">
            <v>Wien</v>
          </cell>
        </row>
        <row r="172">
          <cell r="A172">
            <v>1400</v>
          </cell>
          <cell r="B172" t="str">
            <v>Wien-Vereinte Nationen</v>
          </cell>
        </row>
        <row r="173">
          <cell r="A173">
            <v>1402</v>
          </cell>
          <cell r="B173" t="str">
            <v>Wien</v>
          </cell>
        </row>
        <row r="174">
          <cell r="A174">
            <v>1421</v>
          </cell>
          <cell r="B174" t="str">
            <v>Wien</v>
          </cell>
        </row>
        <row r="175">
          <cell r="A175">
            <v>1423</v>
          </cell>
          <cell r="B175" t="str">
            <v>Wien</v>
          </cell>
        </row>
        <row r="176">
          <cell r="A176">
            <v>1500</v>
          </cell>
          <cell r="B176" t="str">
            <v>UNDOF AUTCON</v>
          </cell>
        </row>
        <row r="177">
          <cell r="A177">
            <v>1502</v>
          </cell>
          <cell r="B177" t="str">
            <v>AUTCON EUFOR</v>
          </cell>
        </row>
        <row r="178">
          <cell r="A178">
            <v>1503</v>
          </cell>
          <cell r="B178" t="str">
            <v>AUTCON KFOR</v>
          </cell>
        </row>
        <row r="179">
          <cell r="A179">
            <v>1600</v>
          </cell>
          <cell r="B179" t="str">
            <v>Wien</v>
          </cell>
        </row>
        <row r="180">
          <cell r="A180">
            <v>1601</v>
          </cell>
          <cell r="B180" t="str">
            <v>Wien</v>
          </cell>
        </row>
        <row r="181">
          <cell r="A181">
            <v>1810</v>
          </cell>
          <cell r="B181" t="str">
            <v>Wien</v>
          </cell>
        </row>
        <row r="182">
          <cell r="A182">
            <v>1901</v>
          </cell>
          <cell r="B182" t="str">
            <v>Wien</v>
          </cell>
        </row>
        <row r="183">
          <cell r="A183">
            <v>2000</v>
          </cell>
          <cell r="B183" t="str">
            <v>Stockerau</v>
          </cell>
        </row>
        <row r="184">
          <cell r="A184">
            <v>2002</v>
          </cell>
          <cell r="B184" t="str">
            <v>Großmugl</v>
          </cell>
        </row>
        <row r="185">
          <cell r="A185">
            <v>2003</v>
          </cell>
          <cell r="B185" t="str">
            <v>Leitzersdorf</v>
          </cell>
        </row>
        <row r="186">
          <cell r="A186">
            <v>2004</v>
          </cell>
          <cell r="B186" t="str">
            <v>Niederhollabrunn</v>
          </cell>
        </row>
        <row r="187">
          <cell r="A187">
            <v>2011</v>
          </cell>
          <cell r="B187" t="str">
            <v>Sierndorf</v>
          </cell>
        </row>
        <row r="188">
          <cell r="A188">
            <v>2013</v>
          </cell>
          <cell r="B188" t="str">
            <v>Göllersdorf</v>
          </cell>
        </row>
        <row r="189">
          <cell r="A189">
            <v>2014</v>
          </cell>
          <cell r="B189" t="str">
            <v>Breitenwaida</v>
          </cell>
        </row>
        <row r="190">
          <cell r="A190">
            <v>2020</v>
          </cell>
          <cell r="B190" t="str">
            <v>Hollabrunn</v>
          </cell>
        </row>
        <row r="191">
          <cell r="A191">
            <v>2022</v>
          </cell>
          <cell r="B191" t="str">
            <v>Immendorf</v>
          </cell>
        </row>
        <row r="192">
          <cell r="A192">
            <v>2023</v>
          </cell>
          <cell r="B192" t="str">
            <v>Nappersdorf</v>
          </cell>
        </row>
        <row r="193">
          <cell r="A193">
            <v>2024</v>
          </cell>
          <cell r="B193" t="str">
            <v>Mailberg</v>
          </cell>
        </row>
        <row r="194">
          <cell r="A194">
            <v>2031</v>
          </cell>
          <cell r="B194" t="str">
            <v>Eggendorf im Thale</v>
          </cell>
        </row>
        <row r="195">
          <cell r="A195">
            <v>2032</v>
          </cell>
          <cell r="B195" t="str">
            <v>Enzersdorf im Thale</v>
          </cell>
        </row>
        <row r="196">
          <cell r="A196">
            <v>2033</v>
          </cell>
          <cell r="B196" t="str">
            <v>Kammersdorf</v>
          </cell>
        </row>
        <row r="197">
          <cell r="A197">
            <v>2034</v>
          </cell>
          <cell r="B197" t="str">
            <v>Großharras</v>
          </cell>
        </row>
        <row r="198">
          <cell r="A198">
            <v>2041</v>
          </cell>
          <cell r="B198" t="str">
            <v>Wullersdorf</v>
          </cell>
        </row>
        <row r="199">
          <cell r="A199">
            <v>2042</v>
          </cell>
          <cell r="B199" t="str">
            <v>Guntersdorf</v>
          </cell>
        </row>
        <row r="200">
          <cell r="A200">
            <v>2051</v>
          </cell>
          <cell r="B200" t="str">
            <v>Zellerndorf</v>
          </cell>
        </row>
        <row r="201">
          <cell r="A201">
            <v>2052</v>
          </cell>
          <cell r="B201" t="str">
            <v>Pernersdorf-Pfaffendorf</v>
          </cell>
        </row>
        <row r="202">
          <cell r="A202">
            <v>2053</v>
          </cell>
          <cell r="B202" t="str">
            <v>Jetzelsdorf</v>
          </cell>
        </row>
        <row r="203">
          <cell r="A203">
            <v>2054</v>
          </cell>
          <cell r="B203" t="str">
            <v>Haugsdorf</v>
          </cell>
        </row>
        <row r="204">
          <cell r="A204">
            <v>2061</v>
          </cell>
          <cell r="B204" t="str">
            <v>Hadres</v>
          </cell>
        </row>
        <row r="205">
          <cell r="A205">
            <v>2062</v>
          </cell>
          <cell r="B205" t="str">
            <v>Seefeld-Großkadolz</v>
          </cell>
        </row>
        <row r="206">
          <cell r="A206">
            <v>2063</v>
          </cell>
          <cell r="B206" t="str">
            <v>Zwingendorf</v>
          </cell>
        </row>
        <row r="207">
          <cell r="A207">
            <v>2064</v>
          </cell>
          <cell r="B207" t="str">
            <v>Wulzeshofen</v>
          </cell>
        </row>
        <row r="208">
          <cell r="A208">
            <v>2070</v>
          </cell>
          <cell r="B208" t="str">
            <v>Retz</v>
          </cell>
        </row>
        <row r="209">
          <cell r="A209">
            <v>2073</v>
          </cell>
          <cell r="B209" t="str">
            <v>Schrattenthal</v>
          </cell>
        </row>
        <row r="210">
          <cell r="A210">
            <v>2074</v>
          </cell>
          <cell r="B210" t="str">
            <v>Unterretzbach</v>
          </cell>
        </row>
        <row r="211">
          <cell r="A211">
            <v>2081</v>
          </cell>
          <cell r="B211" t="str">
            <v>Niederfladnitz</v>
          </cell>
        </row>
        <row r="212">
          <cell r="A212">
            <v>2082</v>
          </cell>
          <cell r="B212" t="str">
            <v>Hardegg</v>
          </cell>
        </row>
        <row r="213">
          <cell r="A213">
            <v>2083</v>
          </cell>
          <cell r="B213" t="str">
            <v>Pleißing</v>
          </cell>
        </row>
        <row r="214">
          <cell r="A214">
            <v>2084</v>
          </cell>
          <cell r="B214" t="str">
            <v>Weitersfeld</v>
          </cell>
        </row>
        <row r="215">
          <cell r="A215">
            <v>2091</v>
          </cell>
          <cell r="B215" t="str">
            <v>Langau</v>
          </cell>
        </row>
        <row r="216">
          <cell r="A216">
            <v>2092</v>
          </cell>
          <cell r="B216" t="str">
            <v>Riegersburg</v>
          </cell>
        </row>
        <row r="217">
          <cell r="A217">
            <v>2093</v>
          </cell>
          <cell r="B217" t="str">
            <v>Geras</v>
          </cell>
        </row>
        <row r="218">
          <cell r="A218">
            <v>2094</v>
          </cell>
          <cell r="B218" t="str">
            <v>Zissersdorf</v>
          </cell>
        </row>
        <row r="219">
          <cell r="A219">
            <v>2095</v>
          </cell>
          <cell r="B219" t="str">
            <v>Drosendorf</v>
          </cell>
        </row>
        <row r="220">
          <cell r="A220">
            <v>2100</v>
          </cell>
          <cell r="B220" t="str">
            <v>Korneuburg</v>
          </cell>
        </row>
        <row r="221">
          <cell r="A221">
            <v>2102</v>
          </cell>
          <cell r="B221" t="str">
            <v>Bisamberg</v>
          </cell>
        </row>
        <row r="222">
          <cell r="A222">
            <v>2103</v>
          </cell>
          <cell r="B222" t="str">
            <v>Langenzersdorf</v>
          </cell>
        </row>
        <row r="223">
          <cell r="A223">
            <v>2104</v>
          </cell>
          <cell r="B223" t="str">
            <v>Spillern</v>
          </cell>
        </row>
        <row r="224">
          <cell r="A224">
            <v>2105</v>
          </cell>
          <cell r="B224" t="str">
            <v>Oberrohrbach</v>
          </cell>
        </row>
        <row r="225">
          <cell r="A225">
            <v>2106</v>
          </cell>
          <cell r="B225" t="str">
            <v>Klein-Engersdorf</v>
          </cell>
        </row>
        <row r="226">
          <cell r="A226">
            <v>2111</v>
          </cell>
          <cell r="B226" t="str">
            <v>Rückersdorf-Harmannsdorf</v>
          </cell>
        </row>
        <row r="227">
          <cell r="A227">
            <v>2112</v>
          </cell>
          <cell r="B227" t="str">
            <v>Würnitz</v>
          </cell>
        </row>
        <row r="228">
          <cell r="A228">
            <v>2113</v>
          </cell>
          <cell r="B228" t="str">
            <v>Karnabrunn</v>
          </cell>
        </row>
        <row r="229">
          <cell r="A229">
            <v>2114</v>
          </cell>
          <cell r="B229" t="str">
            <v>Großrußbach</v>
          </cell>
        </row>
        <row r="230">
          <cell r="A230">
            <v>2115</v>
          </cell>
          <cell r="B230" t="str">
            <v>Ernstbrunn</v>
          </cell>
        </row>
        <row r="231">
          <cell r="A231">
            <v>2116</v>
          </cell>
          <cell r="B231" t="str">
            <v>Niederleis</v>
          </cell>
        </row>
        <row r="232">
          <cell r="A232">
            <v>2120</v>
          </cell>
          <cell r="B232" t="str">
            <v>Wolkersdorf im Weinviertel</v>
          </cell>
        </row>
        <row r="233">
          <cell r="A233">
            <v>2122</v>
          </cell>
          <cell r="B233" t="str">
            <v>Ulrichskirchen</v>
          </cell>
        </row>
        <row r="234">
          <cell r="A234">
            <v>2123</v>
          </cell>
          <cell r="B234" t="str">
            <v>Schleinbach</v>
          </cell>
        </row>
        <row r="235">
          <cell r="A235">
            <v>2124</v>
          </cell>
          <cell r="B235" t="str">
            <v>Niederkreuzstetten</v>
          </cell>
        </row>
        <row r="236">
          <cell r="A236">
            <v>2125</v>
          </cell>
          <cell r="B236" t="str">
            <v>Neubau</v>
          </cell>
        </row>
        <row r="237">
          <cell r="A237">
            <v>2126</v>
          </cell>
          <cell r="B237" t="str">
            <v>Ladendorf</v>
          </cell>
        </row>
        <row r="238">
          <cell r="A238">
            <v>2127</v>
          </cell>
          <cell r="B238" t="str">
            <v>Hautzendorf</v>
          </cell>
        </row>
        <row r="239">
          <cell r="A239">
            <v>2128</v>
          </cell>
          <cell r="B239" t="str">
            <v>Wolfpassing</v>
          </cell>
        </row>
        <row r="240">
          <cell r="A240">
            <v>2130</v>
          </cell>
          <cell r="B240" t="str">
            <v>Mistelbach</v>
          </cell>
        </row>
        <row r="241">
          <cell r="A241">
            <v>2132</v>
          </cell>
          <cell r="B241" t="str">
            <v>Frättingsdorf</v>
          </cell>
        </row>
        <row r="242">
          <cell r="A242">
            <v>2133</v>
          </cell>
          <cell r="B242" t="str">
            <v>Loosdorf</v>
          </cell>
        </row>
        <row r="243">
          <cell r="A243">
            <v>2134</v>
          </cell>
          <cell r="B243" t="str">
            <v>Staatz-Kautendorf</v>
          </cell>
        </row>
        <row r="244">
          <cell r="A244">
            <v>2135</v>
          </cell>
          <cell r="B244" t="str">
            <v>Neudorf bei Staatz</v>
          </cell>
        </row>
        <row r="245">
          <cell r="A245">
            <v>2136</v>
          </cell>
          <cell r="B245" t="str">
            <v>Laa an der Thaya</v>
          </cell>
        </row>
        <row r="246">
          <cell r="A246">
            <v>2137</v>
          </cell>
          <cell r="B246" t="str">
            <v>Eibesthal</v>
          </cell>
        </row>
        <row r="247">
          <cell r="A247">
            <v>2141</v>
          </cell>
          <cell r="B247" t="str">
            <v>Ameis</v>
          </cell>
        </row>
        <row r="248">
          <cell r="A248">
            <v>2143</v>
          </cell>
          <cell r="B248" t="str">
            <v>Großkrut</v>
          </cell>
        </row>
        <row r="249">
          <cell r="A249">
            <v>2144</v>
          </cell>
          <cell r="B249" t="str">
            <v>Altlichtenwarth</v>
          </cell>
        </row>
        <row r="250">
          <cell r="A250">
            <v>2145</v>
          </cell>
          <cell r="B250" t="str">
            <v>Hausbrunn</v>
          </cell>
        </row>
        <row r="251">
          <cell r="A251">
            <v>2151</v>
          </cell>
          <cell r="B251" t="str">
            <v>Asparn an der Zaya</v>
          </cell>
        </row>
        <row r="252">
          <cell r="A252">
            <v>2152</v>
          </cell>
          <cell r="B252" t="str">
            <v>Gnadendorf</v>
          </cell>
        </row>
        <row r="253">
          <cell r="A253">
            <v>2153</v>
          </cell>
          <cell r="B253" t="str">
            <v>Stronsdorf</v>
          </cell>
        </row>
        <row r="254">
          <cell r="A254">
            <v>2154</v>
          </cell>
          <cell r="B254" t="str">
            <v>Unterstinkenbrunn</v>
          </cell>
        </row>
        <row r="255">
          <cell r="A255">
            <v>2161</v>
          </cell>
          <cell r="B255" t="str">
            <v>Poysbrunn</v>
          </cell>
        </row>
        <row r="256">
          <cell r="A256">
            <v>2162</v>
          </cell>
          <cell r="B256" t="str">
            <v>Falkenstein</v>
          </cell>
        </row>
        <row r="257">
          <cell r="A257">
            <v>2163</v>
          </cell>
          <cell r="B257" t="str">
            <v>Ottenthal</v>
          </cell>
        </row>
        <row r="258">
          <cell r="A258">
            <v>2164</v>
          </cell>
          <cell r="B258" t="str">
            <v>Wildendürnbach</v>
          </cell>
        </row>
        <row r="259">
          <cell r="A259">
            <v>2165</v>
          </cell>
          <cell r="B259" t="str">
            <v>Drasenhofen</v>
          </cell>
        </row>
        <row r="260">
          <cell r="A260">
            <v>2170</v>
          </cell>
          <cell r="B260" t="str">
            <v>Poysdorf</v>
          </cell>
        </row>
        <row r="261">
          <cell r="A261">
            <v>2171</v>
          </cell>
          <cell r="B261" t="str">
            <v>Herrnbaumgarten</v>
          </cell>
        </row>
        <row r="262">
          <cell r="A262">
            <v>2172</v>
          </cell>
          <cell r="B262" t="str">
            <v>Schrattenberg</v>
          </cell>
        </row>
        <row r="263">
          <cell r="A263">
            <v>2173</v>
          </cell>
          <cell r="B263" t="str">
            <v>Kleinhadersdorf</v>
          </cell>
        </row>
        <row r="264">
          <cell r="A264">
            <v>2181</v>
          </cell>
          <cell r="B264" t="str">
            <v>Dobermannsdorf</v>
          </cell>
        </row>
        <row r="265">
          <cell r="A265">
            <v>2182</v>
          </cell>
          <cell r="B265" t="str">
            <v>Palterndorf</v>
          </cell>
        </row>
        <row r="266">
          <cell r="A266">
            <v>2183</v>
          </cell>
          <cell r="B266" t="str">
            <v>Neusiedl an der Zaya</v>
          </cell>
        </row>
        <row r="267">
          <cell r="A267">
            <v>2184</v>
          </cell>
          <cell r="B267" t="str">
            <v>Hauskirchen</v>
          </cell>
        </row>
        <row r="268">
          <cell r="A268">
            <v>2185</v>
          </cell>
          <cell r="B268" t="str">
            <v>Prinzendorf an der Zaya</v>
          </cell>
        </row>
        <row r="269">
          <cell r="A269">
            <v>2191</v>
          </cell>
          <cell r="B269" t="str">
            <v>Gaweinstal</v>
          </cell>
        </row>
        <row r="270">
          <cell r="A270">
            <v>2192</v>
          </cell>
          <cell r="B270" t="str">
            <v>Kettlasbrunn</v>
          </cell>
        </row>
        <row r="271">
          <cell r="A271">
            <v>2193</v>
          </cell>
          <cell r="B271" t="str">
            <v>Wilfersdorf</v>
          </cell>
        </row>
        <row r="272">
          <cell r="A272">
            <v>2201</v>
          </cell>
          <cell r="B272" t="str">
            <v>Gerasdorf</v>
          </cell>
        </row>
        <row r="273">
          <cell r="A273">
            <v>2202</v>
          </cell>
          <cell r="B273" t="str">
            <v>Enzersfeld</v>
          </cell>
        </row>
        <row r="274">
          <cell r="A274">
            <v>2203</v>
          </cell>
          <cell r="B274" t="str">
            <v>Großebersdorf</v>
          </cell>
        </row>
        <row r="275">
          <cell r="A275">
            <v>2211</v>
          </cell>
          <cell r="B275" t="str">
            <v>Pillichsdorf</v>
          </cell>
        </row>
        <row r="276">
          <cell r="A276">
            <v>2212</v>
          </cell>
          <cell r="B276" t="str">
            <v>Großengersdorf</v>
          </cell>
        </row>
        <row r="277">
          <cell r="A277">
            <v>2213</v>
          </cell>
          <cell r="B277" t="str">
            <v>Bockfließ</v>
          </cell>
        </row>
        <row r="278">
          <cell r="A278">
            <v>2214</v>
          </cell>
          <cell r="B278" t="str">
            <v>Auersthal</v>
          </cell>
        </row>
        <row r="279">
          <cell r="A279">
            <v>2215</v>
          </cell>
          <cell r="B279" t="str">
            <v>Raggendorf</v>
          </cell>
        </row>
        <row r="280">
          <cell r="A280">
            <v>2221</v>
          </cell>
          <cell r="B280" t="str">
            <v>Groß Schweinbarth</v>
          </cell>
        </row>
        <row r="281">
          <cell r="A281">
            <v>2222</v>
          </cell>
          <cell r="B281" t="str">
            <v>Bad Pirawarth</v>
          </cell>
        </row>
        <row r="282">
          <cell r="A282">
            <v>2223</v>
          </cell>
          <cell r="B282" t="str">
            <v>Hohenruppersdorf</v>
          </cell>
        </row>
        <row r="283">
          <cell r="A283">
            <v>2224</v>
          </cell>
          <cell r="B283" t="str">
            <v>Obersulz</v>
          </cell>
        </row>
        <row r="284">
          <cell r="A284">
            <v>2225</v>
          </cell>
          <cell r="B284" t="str">
            <v>Zistersdorf</v>
          </cell>
        </row>
        <row r="285">
          <cell r="A285">
            <v>2230</v>
          </cell>
          <cell r="B285" t="str">
            <v>Gänserndorf</v>
          </cell>
        </row>
        <row r="286">
          <cell r="A286">
            <v>2231</v>
          </cell>
          <cell r="B286" t="str">
            <v>Strasshof an der Nordbahn</v>
          </cell>
        </row>
        <row r="287">
          <cell r="A287">
            <v>2232</v>
          </cell>
          <cell r="B287" t="str">
            <v>Deutsch Wagram</v>
          </cell>
        </row>
        <row r="288">
          <cell r="A288">
            <v>2241</v>
          </cell>
          <cell r="B288" t="str">
            <v>Schönkirchen</v>
          </cell>
        </row>
        <row r="289">
          <cell r="A289">
            <v>2242</v>
          </cell>
          <cell r="B289" t="str">
            <v>Prottes</v>
          </cell>
        </row>
        <row r="290">
          <cell r="A290">
            <v>2243</v>
          </cell>
          <cell r="B290" t="str">
            <v>Matzen</v>
          </cell>
        </row>
        <row r="291">
          <cell r="A291">
            <v>2244</v>
          </cell>
          <cell r="B291" t="str">
            <v>Spannberg</v>
          </cell>
        </row>
        <row r="292">
          <cell r="A292">
            <v>2245</v>
          </cell>
          <cell r="B292" t="str">
            <v>Velm-Götzendorf</v>
          </cell>
        </row>
        <row r="293">
          <cell r="A293">
            <v>2251</v>
          </cell>
          <cell r="B293" t="str">
            <v>Ebenthal</v>
          </cell>
        </row>
        <row r="294">
          <cell r="A294">
            <v>2252</v>
          </cell>
          <cell r="B294" t="str">
            <v>Ollersdorf</v>
          </cell>
        </row>
        <row r="295">
          <cell r="A295">
            <v>2253</v>
          </cell>
          <cell r="B295" t="str">
            <v>Weikendorf</v>
          </cell>
        </row>
        <row r="296">
          <cell r="A296">
            <v>2261</v>
          </cell>
          <cell r="B296" t="str">
            <v>Angern an der March</v>
          </cell>
        </row>
        <row r="297">
          <cell r="A297">
            <v>2262</v>
          </cell>
          <cell r="B297" t="str">
            <v>Stillfried</v>
          </cell>
        </row>
        <row r="298">
          <cell r="A298">
            <v>2263</v>
          </cell>
          <cell r="B298" t="str">
            <v>Dürnkrut</v>
          </cell>
        </row>
        <row r="299">
          <cell r="A299">
            <v>2264</v>
          </cell>
          <cell r="B299" t="str">
            <v>Jedenspeigen</v>
          </cell>
        </row>
        <row r="300">
          <cell r="A300">
            <v>2265</v>
          </cell>
          <cell r="B300" t="str">
            <v>Drösing</v>
          </cell>
        </row>
        <row r="301">
          <cell r="A301">
            <v>2272</v>
          </cell>
          <cell r="B301" t="str">
            <v>Niederabsdorf</v>
          </cell>
        </row>
        <row r="302">
          <cell r="A302">
            <v>2273</v>
          </cell>
          <cell r="B302" t="str">
            <v>Hohenau an der March</v>
          </cell>
        </row>
        <row r="303">
          <cell r="A303">
            <v>2274</v>
          </cell>
          <cell r="B303" t="str">
            <v>Rabensburg</v>
          </cell>
        </row>
        <row r="304">
          <cell r="A304">
            <v>2275</v>
          </cell>
          <cell r="B304" t="str">
            <v>Bernhardsthal</v>
          </cell>
        </row>
        <row r="305">
          <cell r="A305">
            <v>2276</v>
          </cell>
          <cell r="B305" t="str">
            <v>Reintal</v>
          </cell>
        </row>
        <row r="306">
          <cell r="A306">
            <v>2281</v>
          </cell>
          <cell r="B306" t="str">
            <v>Raasdorf</v>
          </cell>
        </row>
        <row r="307">
          <cell r="A307">
            <v>2282</v>
          </cell>
          <cell r="B307" t="str">
            <v>Markgrafneusiedl</v>
          </cell>
        </row>
        <row r="308">
          <cell r="A308">
            <v>2283</v>
          </cell>
          <cell r="B308" t="str">
            <v>Obersiebenbrunn</v>
          </cell>
        </row>
        <row r="309">
          <cell r="A309">
            <v>2284</v>
          </cell>
          <cell r="B309" t="str">
            <v>Untersiebenbrunn</v>
          </cell>
        </row>
        <row r="310">
          <cell r="A310">
            <v>2285</v>
          </cell>
          <cell r="B310" t="str">
            <v>Leopoldsdorf im Marchfelde</v>
          </cell>
        </row>
        <row r="311">
          <cell r="A311">
            <v>2286</v>
          </cell>
          <cell r="B311" t="str">
            <v>Haringsee</v>
          </cell>
        </row>
        <row r="312">
          <cell r="A312">
            <v>2291</v>
          </cell>
          <cell r="B312" t="str">
            <v>Lassee</v>
          </cell>
        </row>
        <row r="313">
          <cell r="A313">
            <v>2292</v>
          </cell>
          <cell r="B313" t="str">
            <v>Engelhartstetten</v>
          </cell>
        </row>
        <row r="314">
          <cell r="A314">
            <v>2293</v>
          </cell>
          <cell r="B314" t="str">
            <v>Marchegg Stadt</v>
          </cell>
        </row>
        <row r="315">
          <cell r="A315">
            <v>2294</v>
          </cell>
          <cell r="B315" t="str">
            <v>Marchegg Bahnhof</v>
          </cell>
        </row>
        <row r="316">
          <cell r="A316">
            <v>2295</v>
          </cell>
          <cell r="B316" t="str">
            <v>Oberweiden</v>
          </cell>
        </row>
        <row r="317">
          <cell r="A317">
            <v>2301</v>
          </cell>
          <cell r="B317" t="str">
            <v>Groß-Enzersdorf</v>
          </cell>
        </row>
        <row r="318">
          <cell r="A318">
            <v>2304</v>
          </cell>
          <cell r="B318" t="str">
            <v>Orth an der Donau</v>
          </cell>
        </row>
        <row r="319">
          <cell r="A319">
            <v>2305</v>
          </cell>
          <cell r="B319" t="str">
            <v>Eckartsau</v>
          </cell>
        </row>
        <row r="320">
          <cell r="A320">
            <v>2320</v>
          </cell>
          <cell r="B320" t="str">
            <v>Schwechat</v>
          </cell>
        </row>
        <row r="321">
          <cell r="A321">
            <v>2322</v>
          </cell>
          <cell r="B321" t="str">
            <v>Zwölfaxing</v>
          </cell>
        </row>
        <row r="322">
          <cell r="A322">
            <v>2324</v>
          </cell>
          <cell r="B322" t="str">
            <v>Schwechat-Rannersdorf</v>
          </cell>
        </row>
        <row r="323">
          <cell r="A323">
            <v>2325</v>
          </cell>
          <cell r="B323" t="str">
            <v>Himberg</v>
          </cell>
        </row>
        <row r="324">
          <cell r="A324">
            <v>2326</v>
          </cell>
          <cell r="B324" t="str">
            <v>Maria Lanzendorf</v>
          </cell>
        </row>
        <row r="325">
          <cell r="A325">
            <v>2331</v>
          </cell>
          <cell r="B325" t="str">
            <v>Vösendorf</v>
          </cell>
        </row>
        <row r="326">
          <cell r="A326">
            <v>2332</v>
          </cell>
          <cell r="B326" t="str">
            <v>Hennersdorf</v>
          </cell>
        </row>
        <row r="327">
          <cell r="A327">
            <v>2333</v>
          </cell>
          <cell r="B327" t="str">
            <v>Leopoldsdorf</v>
          </cell>
        </row>
        <row r="328">
          <cell r="A328">
            <v>2334</v>
          </cell>
          <cell r="B328" t="str">
            <v>Vösendorf</v>
          </cell>
        </row>
        <row r="329">
          <cell r="A329">
            <v>2340</v>
          </cell>
          <cell r="B329" t="str">
            <v>Mödling</v>
          </cell>
        </row>
        <row r="330">
          <cell r="A330">
            <v>2342</v>
          </cell>
          <cell r="B330" t="str">
            <v>Mödling</v>
          </cell>
        </row>
        <row r="331">
          <cell r="A331">
            <v>2344</v>
          </cell>
          <cell r="B331" t="str">
            <v>Maria Enzersdorf</v>
          </cell>
        </row>
        <row r="332">
          <cell r="A332">
            <v>2345</v>
          </cell>
          <cell r="B332" t="str">
            <v>Brunn am Gebirge</v>
          </cell>
        </row>
        <row r="333">
          <cell r="A333">
            <v>2346</v>
          </cell>
          <cell r="B333" t="str">
            <v>Maria Enzersdorf-Südstadt</v>
          </cell>
        </row>
        <row r="334">
          <cell r="A334">
            <v>2348</v>
          </cell>
          <cell r="B334" t="str">
            <v>Mödling</v>
          </cell>
        </row>
        <row r="335">
          <cell r="A335">
            <v>2349</v>
          </cell>
          <cell r="B335" t="str">
            <v>Mödling</v>
          </cell>
        </row>
        <row r="336">
          <cell r="A336">
            <v>2351</v>
          </cell>
          <cell r="B336" t="str">
            <v>Wiener Neudorf</v>
          </cell>
        </row>
        <row r="337">
          <cell r="A337">
            <v>2352</v>
          </cell>
          <cell r="B337" t="str">
            <v>Gumpoldskirchen</v>
          </cell>
        </row>
        <row r="338">
          <cell r="A338">
            <v>2353</v>
          </cell>
          <cell r="B338" t="str">
            <v>Guntramsdorf</v>
          </cell>
        </row>
        <row r="339">
          <cell r="A339">
            <v>2355</v>
          </cell>
          <cell r="B339" t="str">
            <v>Wiener Neudorf</v>
          </cell>
        </row>
        <row r="340">
          <cell r="A340">
            <v>2356</v>
          </cell>
          <cell r="B340" t="str">
            <v>Wiener Neudorf</v>
          </cell>
        </row>
        <row r="341">
          <cell r="A341">
            <v>2361</v>
          </cell>
          <cell r="B341" t="str">
            <v>Laxenburg</v>
          </cell>
        </row>
        <row r="342">
          <cell r="A342">
            <v>2362</v>
          </cell>
          <cell r="B342" t="str">
            <v>Biedermannsdorf</v>
          </cell>
        </row>
        <row r="343">
          <cell r="A343">
            <v>2371</v>
          </cell>
          <cell r="B343" t="str">
            <v>Hinterbrühl</v>
          </cell>
        </row>
        <row r="344">
          <cell r="A344">
            <v>2372</v>
          </cell>
          <cell r="B344" t="str">
            <v>Gießhübl</v>
          </cell>
        </row>
        <row r="345">
          <cell r="A345">
            <v>2380</v>
          </cell>
          <cell r="B345" t="str">
            <v>Perchtoldsdorf</v>
          </cell>
        </row>
        <row r="346">
          <cell r="A346">
            <v>2381</v>
          </cell>
          <cell r="B346" t="str">
            <v>Laab im Walde</v>
          </cell>
        </row>
        <row r="347">
          <cell r="A347">
            <v>2382</v>
          </cell>
          <cell r="B347" t="str">
            <v>Perchtoldsdorf</v>
          </cell>
        </row>
        <row r="348">
          <cell r="A348">
            <v>2384</v>
          </cell>
          <cell r="B348" t="str">
            <v>Breitenfurt bei Wien</v>
          </cell>
        </row>
        <row r="349">
          <cell r="A349">
            <v>2391</v>
          </cell>
          <cell r="B349" t="str">
            <v>Kaltenleutgeben</v>
          </cell>
        </row>
        <row r="350">
          <cell r="A350">
            <v>2392</v>
          </cell>
          <cell r="B350" t="str">
            <v>Sulz im Wienerwald</v>
          </cell>
        </row>
        <row r="351">
          <cell r="A351">
            <v>2393</v>
          </cell>
          <cell r="B351" t="str">
            <v>Sittendorf</v>
          </cell>
        </row>
        <row r="352">
          <cell r="A352">
            <v>2401</v>
          </cell>
          <cell r="B352" t="str">
            <v>Fischamend</v>
          </cell>
        </row>
        <row r="353">
          <cell r="A353">
            <v>2402</v>
          </cell>
          <cell r="B353" t="str">
            <v>Maria Ellend</v>
          </cell>
        </row>
        <row r="354">
          <cell r="A354">
            <v>2403</v>
          </cell>
          <cell r="B354" t="str">
            <v>Regelsbrunn</v>
          </cell>
        </row>
        <row r="355">
          <cell r="A355">
            <v>2404</v>
          </cell>
          <cell r="B355" t="str">
            <v>Petronell</v>
          </cell>
        </row>
        <row r="356">
          <cell r="A356">
            <v>2405</v>
          </cell>
          <cell r="B356" t="str">
            <v>Bad Deutsch Altenburg</v>
          </cell>
        </row>
        <row r="357">
          <cell r="A357">
            <v>2406</v>
          </cell>
          <cell r="B357" t="str">
            <v>Haslau an der Donau</v>
          </cell>
        </row>
        <row r="358">
          <cell r="A358">
            <v>2410</v>
          </cell>
          <cell r="B358" t="str">
            <v>Hainburg an der Donau</v>
          </cell>
        </row>
        <row r="359">
          <cell r="A359">
            <v>2412</v>
          </cell>
          <cell r="B359" t="str">
            <v>Wolfsthal</v>
          </cell>
        </row>
        <row r="360">
          <cell r="A360">
            <v>2413</v>
          </cell>
          <cell r="B360" t="str">
            <v>Berg</v>
          </cell>
        </row>
        <row r="361">
          <cell r="A361">
            <v>2421</v>
          </cell>
          <cell r="B361" t="str">
            <v>Kittsee</v>
          </cell>
        </row>
        <row r="362">
          <cell r="A362">
            <v>2422</v>
          </cell>
          <cell r="B362" t="str">
            <v>Pama</v>
          </cell>
        </row>
        <row r="363">
          <cell r="A363">
            <v>2423</v>
          </cell>
          <cell r="B363" t="str">
            <v>Deutsch Jahrndorf</v>
          </cell>
        </row>
        <row r="364">
          <cell r="A364">
            <v>2424</v>
          </cell>
          <cell r="B364" t="str">
            <v>Zurndorf</v>
          </cell>
        </row>
        <row r="365">
          <cell r="A365">
            <v>2425</v>
          </cell>
          <cell r="B365" t="str">
            <v>Nickelsdorf</v>
          </cell>
        </row>
        <row r="366">
          <cell r="A366">
            <v>2431</v>
          </cell>
          <cell r="B366" t="str">
            <v>Kleinneusiedl</v>
          </cell>
        </row>
        <row r="367">
          <cell r="A367">
            <v>2432</v>
          </cell>
          <cell r="B367" t="str">
            <v>Schwadorf</v>
          </cell>
        </row>
        <row r="368">
          <cell r="A368">
            <v>2433</v>
          </cell>
          <cell r="B368" t="str">
            <v>Margarethen am Moos</v>
          </cell>
        </row>
        <row r="369">
          <cell r="A369">
            <v>2434</v>
          </cell>
          <cell r="B369" t="str">
            <v>Götzendorf an der Leitha</v>
          </cell>
        </row>
        <row r="370">
          <cell r="A370">
            <v>2435</v>
          </cell>
          <cell r="B370" t="str">
            <v>Ebergassing</v>
          </cell>
        </row>
        <row r="371">
          <cell r="A371">
            <v>2440</v>
          </cell>
          <cell r="B371" t="str">
            <v>Gramatneusiedl</v>
          </cell>
        </row>
        <row r="372">
          <cell r="A372">
            <v>2441</v>
          </cell>
          <cell r="B372" t="str">
            <v>Mitterndorf an der Fischa</v>
          </cell>
        </row>
        <row r="373">
          <cell r="A373">
            <v>2442</v>
          </cell>
          <cell r="B373" t="str">
            <v>Unterwaltersdorf</v>
          </cell>
        </row>
        <row r="374">
          <cell r="A374">
            <v>2443</v>
          </cell>
          <cell r="B374" t="str">
            <v>Deutsch-Brodersdorf</v>
          </cell>
        </row>
        <row r="375">
          <cell r="A375">
            <v>2444</v>
          </cell>
          <cell r="B375" t="str">
            <v>Seibersdorf</v>
          </cell>
        </row>
        <row r="376">
          <cell r="A376">
            <v>2445</v>
          </cell>
          <cell r="B376" t="str">
            <v>Leithaprodersdorf</v>
          </cell>
        </row>
        <row r="377">
          <cell r="A377">
            <v>2451</v>
          </cell>
          <cell r="B377" t="str">
            <v>Hof am Leithaberge</v>
          </cell>
        </row>
        <row r="378">
          <cell r="A378">
            <v>2452</v>
          </cell>
          <cell r="B378" t="str">
            <v>Mannersdorf am Leithagebirge</v>
          </cell>
        </row>
        <row r="379">
          <cell r="A379">
            <v>2453</v>
          </cell>
          <cell r="B379" t="str">
            <v>Sommerein</v>
          </cell>
        </row>
        <row r="380">
          <cell r="A380">
            <v>2454</v>
          </cell>
          <cell r="B380" t="str">
            <v>Trautmannsdorf an der Leitha</v>
          </cell>
        </row>
        <row r="381">
          <cell r="A381">
            <v>2460</v>
          </cell>
          <cell r="B381" t="str">
            <v>Bruck an der Leitha</v>
          </cell>
        </row>
        <row r="382">
          <cell r="A382">
            <v>2462</v>
          </cell>
          <cell r="B382" t="str">
            <v>Wilfleinsdorf</v>
          </cell>
        </row>
        <row r="383">
          <cell r="A383">
            <v>2463</v>
          </cell>
          <cell r="B383" t="str">
            <v>Stixneusiedl</v>
          </cell>
        </row>
        <row r="384">
          <cell r="A384">
            <v>2464</v>
          </cell>
          <cell r="B384" t="str">
            <v>Göttlesbrunn</v>
          </cell>
        </row>
        <row r="385">
          <cell r="A385">
            <v>2465</v>
          </cell>
          <cell r="B385" t="str">
            <v>Höflein</v>
          </cell>
        </row>
        <row r="386">
          <cell r="A386">
            <v>2471</v>
          </cell>
          <cell r="B386" t="str">
            <v>Rohrau</v>
          </cell>
        </row>
        <row r="387">
          <cell r="A387">
            <v>2472</v>
          </cell>
          <cell r="B387" t="str">
            <v>Prellenkirchen</v>
          </cell>
        </row>
        <row r="388">
          <cell r="A388">
            <v>2473</v>
          </cell>
          <cell r="B388" t="str">
            <v>Potzneusiedl</v>
          </cell>
        </row>
        <row r="389">
          <cell r="A389">
            <v>2474</v>
          </cell>
          <cell r="B389" t="str">
            <v>Gattendorf</v>
          </cell>
        </row>
        <row r="390">
          <cell r="A390">
            <v>2475</v>
          </cell>
          <cell r="B390" t="str">
            <v>Neudorf</v>
          </cell>
        </row>
        <row r="391">
          <cell r="A391">
            <v>2481</v>
          </cell>
          <cell r="B391" t="str">
            <v>Achau</v>
          </cell>
        </row>
        <row r="392">
          <cell r="A392">
            <v>2482</v>
          </cell>
          <cell r="B392" t="str">
            <v>Münchendorf</v>
          </cell>
        </row>
        <row r="393">
          <cell r="A393">
            <v>2483</v>
          </cell>
          <cell r="B393" t="str">
            <v>Ebreichsdorf</v>
          </cell>
        </row>
        <row r="394">
          <cell r="A394">
            <v>2484</v>
          </cell>
          <cell r="B394" t="str">
            <v>Weigelsdorf, Fischa</v>
          </cell>
        </row>
        <row r="395">
          <cell r="A395">
            <v>2485</v>
          </cell>
          <cell r="B395" t="str">
            <v>Wampersdorf</v>
          </cell>
        </row>
        <row r="396">
          <cell r="A396">
            <v>2486</v>
          </cell>
          <cell r="B396" t="str">
            <v>Pottendorf</v>
          </cell>
        </row>
        <row r="397">
          <cell r="A397">
            <v>2490</v>
          </cell>
          <cell r="B397" t="str">
            <v>Ebenfurth</v>
          </cell>
        </row>
        <row r="398">
          <cell r="A398">
            <v>2491</v>
          </cell>
          <cell r="B398" t="str">
            <v>Neufeld an der Leitha</v>
          </cell>
        </row>
        <row r="399">
          <cell r="A399">
            <v>2492</v>
          </cell>
          <cell r="B399" t="str">
            <v>Eggendorf</v>
          </cell>
        </row>
        <row r="400">
          <cell r="A400">
            <v>2493</v>
          </cell>
          <cell r="B400" t="str">
            <v>Lichtenwörth-Nadelburg</v>
          </cell>
        </row>
        <row r="401">
          <cell r="A401">
            <v>2500</v>
          </cell>
          <cell r="B401" t="str">
            <v>Baden</v>
          </cell>
        </row>
        <row r="402">
          <cell r="A402">
            <v>2502</v>
          </cell>
          <cell r="B402" t="str">
            <v>Baden-Leesdorf</v>
          </cell>
        </row>
        <row r="403">
          <cell r="A403">
            <v>2503</v>
          </cell>
          <cell r="B403" t="str">
            <v>Baden</v>
          </cell>
        </row>
        <row r="404">
          <cell r="A404">
            <v>2504</v>
          </cell>
          <cell r="B404" t="str">
            <v>Sooß</v>
          </cell>
        </row>
        <row r="405">
          <cell r="A405">
            <v>2505</v>
          </cell>
          <cell r="B405" t="str">
            <v>Baden-Leesdorf</v>
          </cell>
        </row>
        <row r="406">
          <cell r="A406">
            <v>2511</v>
          </cell>
          <cell r="B406" t="str">
            <v>Pfaffstätten</v>
          </cell>
        </row>
        <row r="407">
          <cell r="A407">
            <v>2512</v>
          </cell>
          <cell r="B407" t="str">
            <v>Tribuswinkel</v>
          </cell>
        </row>
        <row r="408">
          <cell r="A408">
            <v>2513</v>
          </cell>
          <cell r="B408" t="str">
            <v>Traiskirchen</v>
          </cell>
        </row>
        <row r="409">
          <cell r="A409">
            <v>2514</v>
          </cell>
          <cell r="B409" t="str">
            <v>Traiskirchen</v>
          </cell>
        </row>
        <row r="410">
          <cell r="A410">
            <v>2521</v>
          </cell>
          <cell r="B410" t="str">
            <v>Trumau</v>
          </cell>
        </row>
        <row r="411">
          <cell r="A411">
            <v>2522</v>
          </cell>
          <cell r="B411" t="str">
            <v>Oberwaltersdorf</v>
          </cell>
        </row>
        <row r="412">
          <cell r="A412">
            <v>2523</v>
          </cell>
          <cell r="B412" t="str">
            <v>Tattendorf</v>
          </cell>
        </row>
        <row r="413">
          <cell r="A413">
            <v>2524</v>
          </cell>
          <cell r="B413" t="str">
            <v>Teesdorf</v>
          </cell>
        </row>
        <row r="414">
          <cell r="A414">
            <v>2525</v>
          </cell>
          <cell r="B414" t="str">
            <v>Günselsdorf</v>
          </cell>
        </row>
        <row r="415">
          <cell r="A415">
            <v>2531</v>
          </cell>
          <cell r="B415" t="str">
            <v>Gaaden</v>
          </cell>
        </row>
        <row r="416">
          <cell r="A416">
            <v>2532</v>
          </cell>
          <cell r="B416" t="str">
            <v>Heiligenkreuz im Wienerwald</v>
          </cell>
        </row>
        <row r="417">
          <cell r="A417">
            <v>2533</v>
          </cell>
          <cell r="B417" t="str">
            <v>Klausen-Leopoldsdorf</v>
          </cell>
        </row>
        <row r="418">
          <cell r="A418">
            <v>2534</v>
          </cell>
          <cell r="B418" t="str">
            <v>Alland</v>
          </cell>
        </row>
        <row r="419">
          <cell r="A419">
            <v>2540</v>
          </cell>
          <cell r="B419" t="str">
            <v>Bad Vöslau</v>
          </cell>
        </row>
        <row r="420">
          <cell r="A420">
            <v>2542</v>
          </cell>
          <cell r="B420" t="str">
            <v>Kottingbrunn</v>
          </cell>
        </row>
        <row r="421">
          <cell r="A421">
            <v>2544</v>
          </cell>
          <cell r="B421" t="str">
            <v>Leobersdorf</v>
          </cell>
        </row>
        <row r="422">
          <cell r="A422">
            <v>2551</v>
          </cell>
          <cell r="B422" t="str">
            <v>Enzesfeld-Lindabrunn</v>
          </cell>
        </row>
        <row r="423">
          <cell r="A423">
            <v>2552</v>
          </cell>
          <cell r="B423" t="str">
            <v>Hirtenberg</v>
          </cell>
        </row>
        <row r="424">
          <cell r="A424">
            <v>2560</v>
          </cell>
          <cell r="B424" t="str">
            <v>Berndorf</v>
          </cell>
        </row>
        <row r="425">
          <cell r="A425">
            <v>2563</v>
          </cell>
          <cell r="B425" t="str">
            <v>Pottenstein</v>
          </cell>
        </row>
        <row r="426">
          <cell r="A426">
            <v>2564</v>
          </cell>
          <cell r="B426" t="str">
            <v>Weissenbach an der Triesting</v>
          </cell>
        </row>
        <row r="427">
          <cell r="A427">
            <v>2565</v>
          </cell>
          <cell r="B427" t="str">
            <v>Neuhaus</v>
          </cell>
        </row>
        <row r="428">
          <cell r="A428">
            <v>2571</v>
          </cell>
          <cell r="B428" t="str">
            <v>Altenmarkt-Thenneberg</v>
          </cell>
        </row>
        <row r="429">
          <cell r="A429">
            <v>2572</v>
          </cell>
          <cell r="B429" t="str">
            <v>Kaumberg</v>
          </cell>
        </row>
        <row r="430">
          <cell r="A430">
            <v>2601</v>
          </cell>
          <cell r="B430" t="str">
            <v>Sollenau</v>
          </cell>
        </row>
        <row r="431">
          <cell r="A431">
            <v>2602</v>
          </cell>
          <cell r="B431" t="str">
            <v>Blumau-Neurißhof</v>
          </cell>
        </row>
        <row r="432">
          <cell r="A432">
            <v>2603</v>
          </cell>
          <cell r="B432" t="str">
            <v>Felixdorf</v>
          </cell>
        </row>
        <row r="433">
          <cell r="A433">
            <v>2604</v>
          </cell>
          <cell r="B433" t="str">
            <v>Theresienfeld</v>
          </cell>
        </row>
        <row r="434">
          <cell r="A434">
            <v>2620</v>
          </cell>
          <cell r="B434" t="str">
            <v>Neunkirchen</v>
          </cell>
        </row>
        <row r="435">
          <cell r="A435">
            <v>2624</v>
          </cell>
          <cell r="B435" t="str">
            <v>Breitenau</v>
          </cell>
        </row>
        <row r="436">
          <cell r="A436">
            <v>2625</v>
          </cell>
          <cell r="B436" t="str">
            <v>Schwarzau am Steinfelde</v>
          </cell>
        </row>
        <row r="437">
          <cell r="A437">
            <v>2630</v>
          </cell>
          <cell r="B437" t="str">
            <v>Ternitz</v>
          </cell>
        </row>
        <row r="438">
          <cell r="A438">
            <v>2631</v>
          </cell>
          <cell r="B438" t="str">
            <v>Sieding-Stixenstein</v>
          </cell>
        </row>
        <row r="439">
          <cell r="A439">
            <v>2632</v>
          </cell>
          <cell r="B439" t="str">
            <v>Wimpassing im Schwarzatale</v>
          </cell>
        </row>
        <row r="440">
          <cell r="A440">
            <v>2640</v>
          </cell>
          <cell r="B440" t="str">
            <v>Gloggnitz</v>
          </cell>
        </row>
        <row r="441">
          <cell r="A441">
            <v>2641</v>
          </cell>
          <cell r="B441" t="str">
            <v>Schottwien</v>
          </cell>
        </row>
        <row r="442">
          <cell r="A442">
            <v>2642</v>
          </cell>
          <cell r="B442" t="str">
            <v>Maria Schutz</v>
          </cell>
        </row>
        <row r="443">
          <cell r="A443">
            <v>2650</v>
          </cell>
          <cell r="B443" t="str">
            <v>Payerbach</v>
          </cell>
        </row>
        <row r="444">
          <cell r="A444">
            <v>2651</v>
          </cell>
          <cell r="B444" t="str">
            <v>Reichenau an der Rax</v>
          </cell>
        </row>
        <row r="445">
          <cell r="A445">
            <v>2654</v>
          </cell>
          <cell r="B445" t="str">
            <v>Prein an der Rax</v>
          </cell>
        </row>
        <row r="446">
          <cell r="A446">
            <v>2661</v>
          </cell>
          <cell r="B446" t="str">
            <v>Naßwald</v>
          </cell>
        </row>
        <row r="447">
          <cell r="A447">
            <v>2662</v>
          </cell>
          <cell r="B447" t="str">
            <v>Schwarzau im Gebirge</v>
          </cell>
        </row>
        <row r="448">
          <cell r="A448">
            <v>2663</v>
          </cell>
          <cell r="B448" t="str">
            <v>Rohr im Gebirge</v>
          </cell>
        </row>
        <row r="449">
          <cell r="A449">
            <v>2671</v>
          </cell>
          <cell r="B449" t="str">
            <v>Küb</v>
          </cell>
        </row>
        <row r="450">
          <cell r="A450">
            <v>2673</v>
          </cell>
          <cell r="B450" t="str">
            <v>Breitenstein</v>
          </cell>
        </row>
        <row r="451">
          <cell r="A451">
            <v>2680</v>
          </cell>
          <cell r="B451" t="str">
            <v>Semmering</v>
          </cell>
        </row>
        <row r="452">
          <cell r="A452">
            <v>2700</v>
          </cell>
          <cell r="B452" t="str">
            <v>Wiener Neustadt</v>
          </cell>
        </row>
        <row r="453">
          <cell r="A453">
            <v>2702</v>
          </cell>
          <cell r="B453" t="str">
            <v>Wiener Neustadt</v>
          </cell>
        </row>
        <row r="454">
          <cell r="A454">
            <v>2703</v>
          </cell>
          <cell r="B454" t="str">
            <v>Wiener Neustadt</v>
          </cell>
        </row>
        <row r="455">
          <cell r="A455">
            <v>2705</v>
          </cell>
          <cell r="B455" t="str">
            <v>Wiener Neustadt</v>
          </cell>
        </row>
        <row r="456">
          <cell r="A456">
            <v>2706</v>
          </cell>
          <cell r="B456" t="str">
            <v>Wiener Neustadt</v>
          </cell>
        </row>
        <row r="457">
          <cell r="A457">
            <v>2707</v>
          </cell>
          <cell r="B457" t="str">
            <v>Wiener Neustadt</v>
          </cell>
        </row>
        <row r="458">
          <cell r="A458">
            <v>2721</v>
          </cell>
          <cell r="B458" t="str">
            <v>Bad Fischau</v>
          </cell>
        </row>
        <row r="459">
          <cell r="A459">
            <v>2722</v>
          </cell>
          <cell r="B459" t="str">
            <v>Winzendorf</v>
          </cell>
        </row>
        <row r="460">
          <cell r="A460">
            <v>2723</v>
          </cell>
          <cell r="B460" t="str">
            <v>Muthmannsdorf</v>
          </cell>
        </row>
        <row r="461">
          <cell r="A461">
            <v>2724</v>
          </cell>
          <cell r="B461" t="str">
            <v>Hohe Wand-Stollhof</v>
          </cell>
        </row>
        <row r="462">
          <cell r="A462">
            <v>2731</v>
          </cell>
          <cell r="B462" t="str">
            <v>St. Egyden am Steinfeld</v>
          </cell>
        </row>
        <row r="463">
          <cell r="A463">
            <v>2732</v>
          </cell>
          <cell r="B463" t="str">
            <v>Willendorf</v>
          </cell>
        </row>
        <row r="464">
          <cell r="A464">
            <v>2733</v>
          </cell>
          <cell r="B464" t="str">
            <v>Grünbach am Schneeberg</v>
          </cell>
        </row>
        <row r="465">
          <cell r="A465">
            <v>2734</v>
          </cell>
          <cell r="B465" t="str">
            <v>Puchberg am Schneeberg</v>
          </cell>
        </row>
        <row r="466">
          <cell r="A466">
            <v>2751</v>
          </cell>
          <cell r="B466" t="str">
            <v>Steinabrückl</v>
          </cell>
        </row>
        <row r="467">
          <cell r="A467">
            <v>2752</v>
          </cell>
          <cell r="B467" t="str">
            <v>Wöllersdorf</v>
          </cell>
        </row>
        <row r="468">
          <cell r="A468">
            <v>2753</v>
          </cell>
          <cell r="B468" t="str">
            <v>Markt Piesting</v>
          </cell>
        </row>
        <row r="469">
          <cell r="A469">
            <v>2754</v>
          </cell>
          <cell r="B469" t="str">
            <v>Waldegg</v>
          </cell>
        </row>
        <row r="470">
          <cell r="A470">
            <v>2755</v>
          </cell>
          <cell r="B470" t="str">
            <v>Oed</v>
          </cell>
        </row>
        <row r="471">
          <cell r="A471">
            <v>2761</v>
          </cell>
          <cell r="B471" t="str">
            <v>Miesenbach</v>
          </cell>
        </row>
        <row r="472">
          <cell r="A472">
            <v>2763</v>
          </cell>
          <cell r="B472" t="str">
            <v>Pernitz</v>
          </cell>
        </row>
        <row r="473">
          <cell r="A473">
            <v>2770</v>
          </cell>
          <cell r="B473" t="str">
            <v>Gutenstein</v>
          </cell>
        </row>
        <row r="474">
          <cell r="A474">
            <v>2801</v>
          </cell>
          <cell r="B474" t="str">
            <v>Katzelsdorf</v>
          </cell>
        </row>
        <row r="475">
          <cell r="A475">
            <v>2802</v>
          </cell>
          <cell r="B475" t="str">
            <v>Hochwolkersdorf</v>
          </cell>
        </row>
        <row r="476">
          <cell r="A476">
            <v>2803</v>
          </cell>
          <cell r="B476" t="str">
            <v>Schwarzenbach</v>
          </cell>
        </row>
        <row r="477">
          <cell r="A477">
            <v>2811</v>
          </cell>
          <cell r="B477" t="str">
            <v>Wiesmath</v>
          </cell>
        </row>
        <row r="478">
          <cell r="A478">
            <v>2812</v>
          </cell>
          <cell r="B478" t="str">
            <v>Hollenthon</v>
          </cell>
        </row>
        <row r="479">
          <cell r="A479">
            <v>2813</v>
          </cell>
          <cell r="B479" t="str">
            <v>Lichtenegg</v>
          </cell>
        </row>
        <row r="480">
          <cell r="A480">
            <v>2821</v>
          </cell>
          <cell r="B480" t="str">
            <v>Lanzenkirchen</v>
          </cell>
        </row>
        <row r="481">
          <cell r="A481">
            <v>2822</v>
          </cell>
          <cell r="B481" t="str">
            <v>Bad Erlach</v>
          </cell>
        </row>
        <row r="482">
          <cell r="A482">
            <v>2823</v>
          </cell>
          <cell r="B482" t="str">
            <v>Pitten</v>
          </cell>
        </row>
        <row r="483">
          <cell r="A483">
            <v>2824</v>
          </cell>
          <cell r="B483" t="str">
            <v>Seebenstein</v>
          </cell>
        </row>
        <row r="484">
          <cell r="A484">
            <v>2831</v>
          </cell>
          <cell r="B484" t="str">
            <v>Warth</v>
          </cell>
        </row>
        <row r="485">
          <cell r="A485">
            <v>2832</v>
          </cell>
          <cell r="B485" t="str">
            <v>Thernberg</v>
          </cell>
        </row>
        <row r="486">
          <cell r="A486">
            <v>2833</v>
          </cell>
          <cell r="B486" t="str">
            <v>Bromberg</v>
          </cell>
        </row>
        <row r="487">
          <cell r="A487">
            <v>2840</v>
          </cell>
          <cell r="B487" t="str">
            <v>Grimmenstein</v>
          </cell>
        </row>
        <row r="488">
          <cell r="A488">
            <v>2842</v>
          </cell>
          <cell r="B488" t="str">
            <v>Edlitz</v>
          </cell>
        </row>
        <row r="489">
          <cell r="A489">
            <v>2851</v>
          </cell>
          <cell r="B489" t="str">
            <v>Krumbach</v>
          </cell>
        </row>
        <row r="490">
          <cell r="A490">
            <v>2852</v>
          </cell>
          <cell r="B490" t="str">
            <v>Hochneukirchen</v>
          </cell>
        </row>
        <row r="491">
          <cell r="A491">
            <v>2853</v>
          </cell>
          <cell r="B491" t="str">
            <v>Bad Schönau</v>
          </cell>
        </row>
        <row r="492">
          <cell r="A492">
            <v>2860</v>
          </cell>
          <cell r="B492" t="str">
            <v>Kirchschlag in der Buckligen Welt</v>
          </cell>
        </row>
        <row r="493">
          <cell r="A493">
            <v>2870</v>
          </cell>
          <cell r="B493" t="str">
            <v>Aspang</v>
          </cell>
        </row>
        <row r="494">
          <cell r="A494">
            <v>2871</v>
          </cell>
          <cell r="B494" t="str">
            <v>Zöbern</v>
          </cell>
        </row>
        <row r="495">
          <cell r="A495">
            <v>2872</v>
          </cell>
          <cell r="B495" t="str">
            <v>Mönichkirchen</v>
          </cell>
        </row>
        <row r="496">
          <cell r="A496">
            <v>2873</v>
          </cell>
          <cell r="B496" t="str">
            <v>Feistritz am Wechsel</v>
          </cell>
        </row>
        <row r="497">
          <cell r="A497">
            <v>2880</v>
          </cell>
          <cell r="B497" t="str">
            <v>Kirchberg am Wechsel</v>
          </cell>
        </row>
        <row r="498">
          <cell r="A498">
            <v>2881</v>
          </cell>
          <cell r="B498" t="str">
            <v>Trattenbach</v>
          </cell>
        </row>
        <row r="499">
          <cell r="A499">
            <v>3001</v>
          </cell>
          <cell r="B499" t="str">
            <v>Mauerbach</v>
          </cell>
        </row>
        <row r="500">
          <cell r="A500">
            <v>3002</v>
          </cell>
          <cell r="B500" t="str">
            <v>Purkersdorf</v>
          </cell>
        </row>
        <row r="501">
          <cell r="A501">
            <v>3003</v>
          </cell>
          <cell r="B501" t="str">
            <v>Gablitz</v>
          </cell>
        </row>
        <row r="502">
          <cell r="A502">
            <v>3004</v>
          </cell>
          <cell r="B502" t="str">
            <v>Ried am Riederberg</v>
          </cell>
        </row>
        <row r="503">
          <cell r="A503">
            <v>3011</v>
          </cell>
          <cell r="B503" t="str">
            <v>Untertullnerbach</v>
          </cell>
        </row>
        <row r="504">
          <cell r="A504">
            <v>3012</v>
          </cell>
          <cell r="B504" t="str">
            <v>Wolfsgraben</v>
          </cell>
        </row>
        <row r="505">
          <cell r="A505">
            <v>3013</v>
          </cell>
          <cell r="B505" t="str">
            <v>Tullnerbach-Lawies</v>
          </cell>
        </row>
        <row r="506">
          <cell r="A506">
            <v>3021</v>
          </cell>
          <cell r="B506" t="str">
            <v>Pressbaum</v>
          </cell>
        </row>
        <row r="507">
          <cell r="A507">
            <v>3031</v>
          </cell>
          <cell r="B507" t="str">
            <v>Rekawinkel</v>
          </cell>
        </row>
        <row r="508">
          <cell r="A508">
            <v>3032</v>
          </cell>
          <cell r="B508" t="str">
            <v>Eichgraben</v>
          </cell>
        </row>
        <row r="509">
          <cell r="A509">
            <v>3033</v>
          </cell>
          <cell r="B509" t="str">
            <v>Altlengbach</v>
          </cell>
        </row>
        <row r="510">
          <cell r="A510">
            <v>3034</v>
          </cell>
          <cell r="B510" t="str">
            <v>Maria Anzbach</v>
          </cell>
        </row>
        <row r="511">
          <cell r="A511">
            <v>3040</v>
          </cell>
          <cell r="B511" t="str">
            <v>Neulengbach</v>
          </cell>
        </row>
        <row r="512">
          <cell r="A512">
            <v>3041</v>
          </cell>
          <cell r="B512" t="str">
            <v>Asperhofen</v>
          </cell>
        </row>
        <row r="513">
          <cell r="A513">
            <v>3042</v>
          </cell>
          <cell r="B513" t="str">
            <v>Würmla</v>
          </cell>
        </row>
        <row r="514">
          <cell r="A514">
            <v>3051</v>
          </cell>
          <cell r="B514" t="str">
            <v>St. Christophen</v>
          </cell>
        </row>
        <row r="515">
          <cell r="A515">
            <v>3052</v>
          </cell>
          <cell r="B515" t="str">
            <v>Innermanzing</v>
          </cell>
        </row>
        <row r="516">
          <cell r="A516">
            <v>3053</v>
          </cell>
          <cell r="B516" t="str">
            <v>Laaben</v>
          </cell>
        </row>
        <row r="517">
          <cell r="A517">
            <v>3061</v>
          </cell>
          <cell r="B517" t="str">
            <v>Ollersbach</v>
          </cell>
        </row>
        <row r="518">
          <cell r="A518">
            <v>3062</v>
          </cell>
          <cell r="B518" t="str">
            <v>Kirchstetten</v>
          </cell>
        </row>
        <row r="519">
          <cell r="A519">
            <v>3071</v>
          </cell>
          <cell r="B519" t="str">
            <v>Böheimkirchen</v>
          </cell>
        </row>
        <row r="520">
          <cell r="A520">
            <v>3072</v>
          </cell>
          <cell r="B520" t="str">
            <v>Kasten bei Böheimkirchen</v>
          </cell>
        </row>
        <row r="521">
          <cell r="A521">
            <v>3073</v>
          </cell>
          <cell r="B521" t="str">
            <v>Stössing</v>
          </cell>
        </row>
        <row r="522">
          <cell r="A522">
            <v>3074</v>
          </cell>
          <cell r="B522" t="str">
            <v>Michelbach</v>
          </cell>
        </row>
        <row r="523">
          <cell r="A523">
            <v>3100</v>
          </cell>
          <cell r="B523" t="str">
            <v>St. Pölten</v>
          </cell>
        </row>
        <row r="524">
          <cell r="A524">
            <v>3101</v>
          </cell>
          <cell r="B524" t="str">
            <v>St. Pölten Postfach</v>
          </cell>
        </row>
        <row r="525">
          <cell r="A525">
            <v>3103</v>
          </cell>
          <cell r="B525" t="str">
            <v>St. Pölten</v>
          </cell>
        </row>
        <row r="526">
          <cell r="A526">
            <v>3104</v>
          </cell>
          <cell r="B526" t="str">
            <v>St. Pölten-Harland</v>
          </cell>
        </row>
        <row r="527">
          <cell r="A527">
            <v>3105</v>
          </cell>
          <cell r="B527" t="str">
            <v>St. Pölten-Radlberg</v>
          </cell>
        </row>
        <row r="528">
          <cell r="A528">
            <v>3106</v>
          </cell>
          <cell r="B528" t="str">
            <v>St. Pölten-Spratzern</v>
          </cell>
        </row>
        <row r="529">
          <cell r="A529">
            <v>3107</v>
          </cell>
          <cell r="B529" t="str">
            <v>St. Pölten-Traisenpark</v>
          </cell>
        </row>
        <row r="530">
          <cell r="A530">
            <v>3108</v>
          </cell>
          <cell r="B530" t="str">
            <v>St. Pölten-Wagram</v>
          </cell>
        </row>
        <row r="531">
          <cell r="A531">
            <v>3109</v>
          </cell>
          <cell r="B531" t="str">
            <v>St. Pölten</v>
          </cell>
        </row>
        <row r="532">
          <cell r="A532">
            <v>3110</v>
          </cell>
          <cell r="B532" t="str">
            <v>Neidling</v>
          </cell>
        </row>
        <row r="533">
          <cell r="A533">
            <v>3111</v>
          </cell>
          <cell r="B533" t="str">
            <v>St. Pölten</v>
          </cell>
        </row>
        <row r="534">
          <cell r="A534">
            <v>3114</v>
          </cell>
          <cell r="B534" t="str">
            <v>St. Pölten</v>
          </cell>
        </row>
        <row r="535">
          <cell r="A535">
            <v>3121</v>
          </cell>
          <cell r="B535" t="str">
            <v>Karlstetten</v>
          </cell>
        </row>
        <row r="536">
          <cell r="A536">
            <v>3122</v>
          </cell>
          <cell r="B536" t="str">
            <v>Gansbach</v>
          </cell>
        </row>
        <row r="537">
          <cell r="A537">
            <v>3123</v>
          </cell>
          <cell r="B537" t="str">
            <v>Obritzberg</v>
          </cell>
        </row>
        <row r="538">
          <cell r="A538">
            <v>3124</v>
          </cell>
          <cell r="B538" t="str">
            <v>Oberwölbling</v>
          </cell>
        </row>
        <row r="539">
          <cell r="A539">
            <v>3125</v>
          </cell>
          <cell r="B539" t="str">
            <v>Statzendorf</v>
          </cell>
        </row>
        <row r="540">
          <cell r="A540">
            <v>3130</v>
          </cell>
          <cell r="B540" t="str">
            <v>Herzogenburg</v>
          </cell>
        </row>
        <row r="541">
          <cell r="A541">
            <v>3131</v>
          </cell>
          <cell r="B541" t="str">
            <v>Getzersdorf</v>
          </cell>
        </row>
        <row r="542">
          <cell r="A542">
            <v>3133</v>
          </cell>
          <cell r="B542" t="str">
            <v>Traismauer</v>
          </cell>
        </row>
        <row r="543">
          <cell r="A543">
            <v>3134</v>
          </cell>
          <cell r="B543" t="str">
            <v>Nußdorf</v>
          </cell>
        </row>
        <row r="544">
          <cell r="A544">
            <v>3140</v>
          </cell>
          <cell r="B544" t="str">
            <v>Pottenbrunn</v>
          </cell>
        </row>
        <row r="545">
          <cell r="A545">
            <v>3141</v>
          </cell>
          <cell r="B545" t="str">
            <v>Kapelln</v>
          </cell>
        </row>
        <row r="546">
          <cell r="A546">
            <v>3142</v>
          </cell>
          <cell r="B546" t="str">
            <v>Perschling</v>
          </cell>
        </row>
        <row r="547">
          <cell r="A547">
            <v>3143</v>
          </cell>
          <cell r="B547" t="str">
            <v>Pyhra</v>
          </cell>
        </row>
        <row r="548">
          <cell r="A548">
            <v>3144</v>
          </cell>
          <cell r="B548" t="str">
            <v>Wald</v>
          </cell>
        </row>
        <row r="549">
          <cell r="A549">
            <v>3150</v>
          </cell>
          <cell r="B549" t="str">
            <v>Wilhelmsburg</v>
          </cell>
        </row>
        <row r="550">
          <cell r="A550">
            <v>3151</v>
          </cell>
          <cell r="B550" t="str">
            <v>St. Georgen am Steinfelde</v>
          </cell>
        </row>
        <row r="551">
          <cell r="A551">
            <v>3153</v>
          </cell>
          <cell r="B551" t="str">
            <v>Eschenau</v>
          </cell>
        </row>
        <row r="552">
          <cell r="A552">
            <v>3160</v>
          </cell>
          <cell r="B552" t="str">
            <v>Traisen</v>
          </cell>
        </row>
        <row r="553">
          <cell r="A553">
            <v>3161</v>
          </cell>
          <cell r="B553" t="str">
            <v>St. Veit an der Gölsen</v>
          </cell>
        </row>
        <row r="554">
          <cell r="A554">
            <v>3162</v>
          </cell>
          <cell r="B554" t="str">
            <v>Rainfeld</v>
          </cell>
        </row>
        <row r="555">
          <cell r="A555">
            <v>3163</v>
          </cell>
          <cell r="B555" t="str">
            <v>Rohrbach</v>
          </cell>
        </row>
        <row r="556">
          <cell r="A556">
            <v>3170</v>
          </cell>
          <cell r="B556" t="str">
            <v>Hainfeld</v>
          </cell>
        </row>
        <row r="557">
          <cell r="A557">
            <v>3171</v>
          </cell>
          <cell r="B557" t="str">
            <v>Kleinzell-Salzerbad</v>
          </cell>
        </row>
        <row r="558">
          <cell r="A558">
            <v>3172</v>
          </cell>
          <cell r="B558" t="str">
            <v>Ramsau</v>
          </cell>
        </row>
        <row r="559">
          <cell r="A559">
            <v>3180</v>
          </cell>
          <cell r="B559" t="str">
            <v>Lilienfeld</v>
          </cell>
        </row>
        <row r="560">
          <cell r="A560">
            <v>3182</v>
          </cell>
          <cell r="B560" t="str">
            <v>Marktl, Traisental</v>
          </cell>
        </row>
        <row r="561">
          <cell r="A561">
            <v>3183</v>
          </cell>
          <cell r="B561" t="str">
            <v>Freiland</v>
          </cell>
        </row>
        <row r="562">
          <cell r="A562">
            <v>3184</v>
          </cell>
          <cell r="B562" t="str">
            <v>Türnitz</v>
          </cell>
        </row>
        <row r="563">
          <cell r="A563">
            <v>3192</v>
          </cell>
          <cell r="B563" t="str">
            <v>Hohenberg</v>
          </cell>
        </row>
        <row r="564">
          <cell r="A564">
            <v>3193</v>
          </cell>
          <cell r="B564" t="str">
            <v>St. Aegyd am Neuwalde</v>
          </cell>
        </row>
        <row r="565">
          <cell r="A565">
            <v>3195</v>
          </cell>
          <cell r="B565" t="str">
            <v>Kernhof</v>
          </cell>
        </row>
        <row r="566">
          <cell r="A566">
            <v>3200</v>
          </cell>
          <cell r="B566" t="str">
            <v>Ober-Grafendorf</v>
          </cell>
        </row>
        <row r="567">
          <cell r="A567">
            <v>3202</v>
          </cell>
          <cell r="B567" t="str">
            <v>Hofstetten</v>
          </cell>
        </row>
        <row r="568">
          <cell r="A568">
            <v>3203</v>
          </cell>
          <cell r="B568" t="str">
            <v>Rabenstein an der Pielach</v>
          </cell>
        </row>
        <row r="569">
          <cell r="A569">
            <v>3204</v>
          </cell>
          <cell r="B569" t="str">
            <v>Kirchberg an der Pielach</v>
          </cell>
        </row>
        <row r="570">
          <cell r="A570">
            <v>3205</v>
          </cell>
          <cell r="B570" t="str">
            <v>Weinburg</v>
          </cell>
        </row>
        <row r="571">
          <cell r="A571">
            <v>3211</v>
          </cell>
          <cell r="B571" t="str">
            <v>Loich</v>
          </cell>
        </row>
        <row r="572">
          <cell r="A572">
            <v>3212</v>
          </cell>
          <cell r="B572" t="str">
            <v>Schwarzenbach an der Pielach</v>
          </cell>
        </row>
        <row r="573">
          <cell r="A573">
            <v>3213</v>
          </cell>
          <cell r="B573" t="str">
            <v>Frankenfels</v>
          </cell>
        </row>
        <row r="574">
          <cell r="A574">
            <v>3214</v>
          </cell>
          <cell r="B574" t="str">
            <v>Puchenstuben</v>
          </cell>
        </row>
        <row r="575">
          <cell r="A575">
            <v>3221</v>
          </cell>
          <cell r="B575" t="str">
            <v>Gösing an der Mariazellerbahn</v>
          </cell>
        </row>
        <row r="576">
          <cell r="A576">
            <v>3222</v>
          </cell>
          <cell r="B576" t="str">
            <v>Annaberg</v>
          </cell>
        </row>
        <row r="577">
          <cell r="A577">
            <v>3223</v>
          </cell>
          <cell r="B577" t="str">
            <v>Wienerbruck</v>
          </cell>
        </row>
        <row r="578">
          <cell r="A578">
            <v>3224</v>
          </cell>
          <cell r="B578" t="str">
            <v>Mitterbach</v>
          </cell>
        </row>
        <row r="579">
          <cell r="A579">
            <v>3231</v>
          </cell>
          <cell r="B579" t="str">
            <v>St. Margarethen an der Sierning</v>
          </cell>
        </row>
        <row r="580">
          <cell r="A580">
            <v>3232</v>
          </cell>
          <cell r="B580" t="str">
            <v>Bischofstetten</v>
          </cell>
        </row>
        <row r="581">
          <cell r="A581">
            <v>3233</v>
          </cell>
          <cell r="B581" t="str">
            <v>Kilb</v>
          </cell>
        </row>
        <row r="582">
          <cell r="A582">
            <v>3240</v>
          </cell>
          <cell r="B582" t="str">
            <v>Mank</v>
          </cell>
        </row>
        <row r="583">
          <cell r="A583">
            <v>3241</v>
          </cell>
          <cell r="B583" t="str">
            <v>Kirnberg an der Mank</v>
          </cell>
        </row>
        <row r="584">
          <cell r="A584">
            <v>3242</v>
          </cell>
          <cell r="B584" t="str">
            <v>Texing</v>
          </cell>
        </row>
        <row r="585">
          <cell r="A585">
            <v>3243</v>
          </cell>
          <cell r="B585" t="str">
            <v>St. Leonhard am Forst</v>
          </cell>
        </row>
        <row r="586">
          <cell r="A586">
            <v>3244</v>
          </cell>
          <cell r="B586" t="str">
            <v>Ruprechtshofen</v>
          </cell>
        </row>
        <row r="587">
          <cell r="A587">
            <v>3250</v>
          </cell>
          <cell r="B587" t="str">
            <v>Wieselburg</v>
          </cell>
        </row>
        <row r="588">
          <cell r="A588">
            <v>3251</v>
          </cell>
          <cell r="B588" t="str">
            <v>Purgstall</v>
          </cell>
        </row>
        <row r="589">
          <cell r="A589">
            <v>3252</v>
          </cell>
          <cell r="B589" t="str">
            <v>Petzenkirchen</v>
          </cell>
        </row>
        <row r="590">
          <cell r="A590">
            <v>3253</v>
          </cell>
          <cell r="B590" t="str">
            <v>Erlauf</v>
          </cell>
        </row>
        <row r="591">
          <cell r="A591">
            <v>3254</v>
          </cell>
          <cell r="B591" t="str">
            <v>Bergland</v>
          </cell>
        </row>
        <row r="592">
          <cell r="A592">
            <v>3261</v>
          </cell>
          <cell r="B592" t="str">
            <v>Steinakirchen am Forst</v>
          </cell>
        </row>
        <row r="593">
          <cell r="A593">
            <v>3262</v>
          </cell>
          <cell r="B593" t="str">
            <v>Wang</v>
          </cell>
        </row>
        <row r="594">
          <cell r="A594">
            <v>3263</v>
          </cell>
          <cell r="B594" t="str">
            <v>Randegg</v>
          </cell>
        </row>
        <row r="595">
          <cell r="A595">
            <v>3264</v>
          </cell>
          <cell r="B595" t="str">
            <v>Gresten</v>
          </cell>
        </row>
        <row r="596">
          <cell r="A596">
            <v>3270</v>
          </cell>
          <cell r="B596" t="str">
            <v>Scheibbs</v>
          </cell>
        </row>
        <row r="597">
          <cell r="A597">
            <v>3281</v>
          </cell>
          <cell r="B597" t="str">
            <v>Oberndorf an der Melk</v>
          </cell>
        </row>
        <row r="598">
          <cell r="A598">
            <v>3282</v>
          </cell>
          <cell r="B598" t="str">
            <v>St. Georgen an der Leys</v>
          </cell>
        </row>
        <row r="599">
          <cell r="A599">
            <v>3283</v>
          </cell>
          <cell r="B599" t="str">
            <v>St. Anton an der Jeßnitz</v>
          </cell>
        </row>
        <row r="600">
          <cell r="A600">
            <v>3291</v>
          </cell>
          <cell r="B600" t="str">
            <v>Kienberg</v>
          </cell>
        </row>
        <row r="601">
          <cell r="A601">
            <v>3292</v>
          </cell>
          <cell r="B601" t="str">
            <v>Gaming</v>
          </cell>
        </row>
        <row r="602">
          <cell r="A602">
            <v>3293</v>
          </cell>
          <cell r="B602" t="str">
            <v>Lunz am See</v>
          </cell>
        </row>
        <row r="603">
          <cell r="A603">
            <v>3294</v>
          </cell>
          <cell r="B603" t="str">
            <v>Langau</v>
          </cell>
        </row>
        <row r="604">
          <cell r="A604">
            <v>3295</v>
          </cell>
          <cell r="B604" t="str">
            <v>Lackenhof</v>
          </cell>
        </row>
        <row r="605">
          <cell r="A605">
            <v>3300</v>
          </cell>
          <cell r="B605" t="str">
            <v>Amstetten</v>
          </cell>
        </row>
        <row r="606">
          <cell r="A606">
            <v>3304</v>
          </cell>
          <cell r="B606" t="str">
            <v>St. Georgen am Ybbsfelde</v>
          </cell>
        </row>
        <row r="607">
          <cell r="A607">
            <v>3305</v>
          </cell>
          <cell r="B607" t="str">
            <v>Amstetten</v>
          </cell>
        </row>
        <row r="608">
          <cell r="A608">
            <v>3311</v>
          </cell>
          <cell r="B608" t="str">
            <v>Zeillern</v>
          </cell>
        </row>
        <row r="609">
          <cell r="A609">
            <v>3312</v>
          </cell>
          <cell r="B609" t="str">
            <v>Oed</v>
          </cell>
        </row>
        <row r="610">
          <cell r="A610">
            <v>3313</v>
          </cell>
          <cell r="B610" t="str">
            <v>Wallsee</v>
          </cell>
        </row>
        <row r="611">
          <cell r="A611">
            <v>3314</v>
          </cell>
          <cell r="B611" t="str">
            <v>Strengberg</v>
          </cell>
        </row>
        <row r="612">
          <cell r="A612">
            <v>3321</v>
          </cell>
          <cell r="B612" t="str">
            <v>Ardagger</v>
          </cell>
        </row>
        <row r="613">
          <cell r="A613">
            <v>3322</v>
          </cell>
          <cell r="B613" t="str">
            <v>Viehdorf</v>
          </cell>
        </row>
        <row r="614">
          <cell r="A614">
            <v>3323</v>
          </cell>
          <cell r="B614" t="str">
            <v>Neustadtl an der Donau</v>
          </cell>
        </row>
        <row r="615">
          <cell r="A615">
            <v>3324</v>
          </cell>
          <cell r="B615" t="str">
            <v>Euratsfeld</v>
          </cell>
        </row>
        <row r="616">
          <cell r="A616">
            <v>3325</v>
          </cell>
          <cell r="B616" t="str">
            <v>Ferschnitz</v>
          </cell>
        </row>
        <row r="617">
          <cell r="A617">
            <v>3331</v>
          </cell>
          <cell r="B617" t="str">
            <v>Kematen</v>
          </cell>
        </row>
        <row r="618">
          <cell r="A618">
            <v>3332</v>
          </cell>
          <cell r="B618" t="str">
            <v>Rosenau am Sonntagberg</v>
          </cell>
        </row>
        <row r="619">
          <cell r="A619">
            <v>3333</v>
          </cell>
          <cell r="B619" t="str">
            <v>Böhlerwerk</v>
          </cell>
        </row>
        <row r="620">
          <cell r="A620">
            <v>3334</v>
          </cell>
          <cell r="B620" t="str">
            <v>Gaflenz</v>
          </cell>
        </row>
        <row r="621">
          <cell r="A621">
            <v>3335</v>
          </cell>
          <cell r="B621" t="str">
            <v>Weyer</v>
          </cell>
        </row>
        <row r="622">
          <cell r="A622">
            <v>3340</v>
          </cell>
          <cell r="B622" t="str">
            <v>Waidhofen an der Ybbs</v>
          </cell>
        </row>
        <row r="623">
          <cell r="A623">
            <v>3341</v>
          </cell>
          <cell r="B623" t="str">
            <v>Ybbsitz</v>
          </cell>
        </row>
        <row r="624">
          <cell r="A624">
            <v>3342</v>
          </cell>
          <cell r="B624" t="str">
            <v>Opponitz</v>
          </cell>
        </row>
        <row r="625">
          <cell r="A625">
            <v>3343</v>
          </cell>
          <cell r="B625" t="str">
            <v>Hollenstein an der Ybbs</v>
          </cell>
        </row>
        <row r="626">
          <cell r="A626">
            <v>3344</v>
          </cell>
          <cell r="B626" t="str">
            <v>St. Georgen am Reith</v>
          </cell>
        </row>
        <row r="627">
          <cell r="A627">
            <v>3345</v>
          </cell>
          <cell r="B627" t="str">
            <v>Göstling an der Ybbs</v>
          </cell>
        </row>
        <row r="628">
          <cell r="A628">
            <v>3350</v>
          </cell>
          <cell r="B628" t="str">
            <v>Haag</v>
          </cell>
        </row>
        <row r="629">
          <cell r="A629">
            <v>3351</v>
          </cell>
          <cell r="B629" t="str">
            <v>Weistrach</v>
          </cell>
        </row>
        <row r="630">
          <cell r="A630">
            <v>3352</v>
          </cell>
          <cell r="B630" t="str">
            <v>St. Peter in der Au</v>
          </cell>
        </row>
        <row r="631">
          <cell r="A631">
            <v>3353</v>
          </cell>
          <cell r="B631" t="str">
            <v>Seitenstetten</v>
          </cell>
        </row>
        <row r="632">
          <cell r="A632">
            <v>3354</v>
          </cell>
          <cell r="B632" t="str">
            <v>Wolfsbach</v>
          </cell>
        </row>
        <row r="633">
          <cell r="A633">
            <v>3355</v>
          </cell>
          <cell r="B633" t="str">
            <v>Ertl</v>
          </cell>
        </row>
        <row r="634">
          <cell r="A634">
            <v>3356</v>
          </cell>
          <cell r="B634" t="str">
            <v>Biberbach</v>
          </cell>
        </row>
        <row r="635">
          <cell r="A635">
            <v>3361</v>
          </cell>
          <cell r="B635" t="str">
            <v>Aschbach Markt</v>
          </cell>
        </row>
        <row r="636">
          <cell r="A636">
            <v>3362</v>
          </cell>
          <cell r="B636" t="str">
            <v>Mauer-Öhling</v>
          </cell>
        </row>
        <row r="637">
          <cell r="A637">
            <v>3363</v>
          </cell>
          <cell r="B637" t="str">
            <v>Ulmerfeld-Hausmening</v>
          </cell>
        </row>
        <row r="638">
          <cell r="A638">
            <v>3364</v>
          </cell>
          <cell r="B638" t="str">
            <v>Neuhofen an der Ybbs</v>
          </cell>
        </row>
        <row r="639">
          <cell r="A639">
            <v>3365</v>
          </cell>
          <cell r="B639" t="str">
            <v>Allhartsberg</v>
          </cell>
        </row>
        <row r="640">
          <cell r="A640">
            <v>3366</v>
          </cell>
          <cell r="B640" t="str">
            <v>Kühberg</v>
          </cell>
        </row>
        <row r="641">
          <cell r="A641">
            <v>3370</v>
          </cell>
          <cell r="B641" t="str">
            <v>Ybbs an der Donau</v>
          </cell>
        </row>
        <row r="642">
          <cell r="A642">
            <v>3371</v>
          </cell>
          <cell r="B642" t="str">
            <v>Neumarkt an der Ybbs</v>
          </cell>
        </row>
        <row r="643">
          <cell r="A643">
            <v>3372</v>
          </cell>
          <cell r="B643" t="str">
            <v>Blindenmarkt</v>
          </cell>
        </row>
        <row r="644">
          <cell r="A644">
            <v>3373</v>
          </cell>
          <cell r="B644" t="str">
            <v>Kemmelbach</v>
          </cell>
        </row>
        <row r="645">
          <cell r="A645">
            <v>3374</v>
          </cell>
          <cell r="B645" t="str">
            <v>Säusenstein</v>
          </cell>
        </row>
        <row r="646">
          <cell r="A646">
            <v>3375</v>
          </cell>
          <cell r="B646" t="str">
            <v>Krummnußbaum</v>
          </cell>
        </row>
        <row r="647">
          <cell r="A647">
            <v>3376</v>
          </cell>
          <cell r="B647" t="str">
            <v>St. Martin-Karlsbach</v>
          </cell>
        </row>
        <row r="648">
          <cell r="A648">
            <v>3380</v>
          </cell>
          <cell r="B648" t="str">
            <v>Pöchlarn</v>
          </cell>
        </row>
        <row r="649">
          <cell r="A649">
            <v>3381</v>
          </cell>
          <cell r="B649" t="str">
            <v>Golling</v>
          </cell>
        </row>
        <row r="650">
          <cell r="A650">
            <v>3382</v>
          </cell>
          <cell r="B650" t="str">
            <v>Loosdorf</v>
          </cell>
        </row>
        <row r="651">
          <cell r="A651">
            <v>3383</v>
          </cell>
          <cell r="B651" t="str">
            <v>Hürm</v>
          </cell>
        </row>
        <row r="652">
          <cell r="A652">
            <v>3384</v>
          </cell>
          <cell r="B652" t="str">
            <v>Groß Sierning</v>
          </cell>
        </row>
        <row r="653">
          <cell r="A653">
            <v>3385</v>
          </cell>
          <cell r="B653" t="str">
            <v>Prinzersdorf</v>
          </cell>
        </row>
        <row r="654">
          <cell r="A654">
            <v>3386</v>
          </cell>
          <cell r="B654" t="str">
            <v>Hafnerbach</v>
          </cell>
        </row>
        <row r="655">
          <cell r="A655">
            <v>3387</v>
          </cell>
          <cell r="B655" t="str">
            <v>Groß Sierning</v>
          </cell>
        </row>
        <row r="656">
          <cell r="A656">
            <v>3388</v>
          </cell>
          <cell r="B656" t="str">
            <v>Markersdorf an der Pielach</v>
          </cell>
        </row>
        <row r="657">
          <cell r="A657">
            <v>3390</v>
          </cell>
          <cell r="B657" t="str">
            <v>Melk</v>
          </cell>
        </row>
        <row r="658">
          <cell r="A658">
            <v>3392</v>
          </cell>
          <cell r="B658" t="str">
            <v>Schönbühel an der Donau</v>
          </cell>
        </row>
        <row r="659">
          <cell r="A659">
            <v>3393</v>
          </cell>
          <cell r="B659" t="str">
            <v>Matzleinsdorf</v>
          </cell>
        </row>
        <row r="660">
          <cell r="A660">
            <v>3400</v>
          </cell>
          <cell r="B660" t="str">
            <v>Klosterneuburg</v>
          </cell>
        </row>
        <row r="661">
          <cell r="A661">
            <v>3402</v>
          </cell>
          <cell r="B661" t="str">
            <v>Klosterneuburg</v>
          </cell>
        </row>
        <row r="662">
          <cell r="A662">
            <v>3404</v>
          </cell>
          <cell r="B662" t="str">
            <v>Klosterneuburg</v>
          </cell>
        </row>
        <row r="663">
          <cell r="A663">
            <v>3413</v>
          </cell>
          <cell r="B663" t="str">
            <v>Hintersdorf</v>
          </cell>
        </row>
        <row r="664">
          <cell r="A664">
            <v>3420</v>
          </cell>
          <cell r="B664" t="str">
            <v>Kritzendorf</v>
          </cell>
        </row>
        <row r="665">
          <cell r="A665">
            <v>3421</v>
          </cell>
          <cell r="B665" t="str">
            <v>Höflein an der Donau</v>
          </cell>
        </row>
        <row r="666">
          <cell r="A666">
            <v>3422</v>
          </cell>
          <cell r="B666" t="str">
            <v>Greifenstein</v>
          </cell>
        </row>
        <row r="667">
          <cell r="A667">
            <v>3423</v>
          </cell>
          <cell r="B667" t="str">
            <v>St. Andrä-Wördern</v>
          </cell>
        </row>
        <row r="668">
          <cell r="A668">
            <v>3424</v>
          </cell>
          <cell r="B668" t="str">
            <v>Zeiselmauer</v>
          </cell>
        </row>
        <row r="669">
          <cell r="A669">
            <v>3425</v>
          </cell>
          <cell r="B669" t="str">
            <v>Langenlebarn</v>
          </cell>
        </row>
        <row r="670">
          <cell r="A670">
            <v>3426</v>
          </cell>
          <cell r="B670" t="str">
            <v>Muckendorf-Wipfing</v>
          </cell>
        </row>
        <row r="671">
          <cell r="A671">
            <v>3430</v>
          </cell>
          <cell r="B671" t="str">
            <v>Tulln an der Donau</v>
          </cell>
        </row>
        <row r="672">
          <cell r="A672">
            <v>3433</v>
          </cell>
          <cell r="B672" t="str">
            <v>Königstetten</v>
          </cell>
        </row>
        <row r="673">
          <cell r="A673">
            <v>3434</v>
          </cell>
          <cell r="B673" t="str">
            <v>Tulbing</v>
          </cell>
        </row>
        <row r="674">
          <cell r="A674">
            <v>3435</v>
          </cell>
          <cell r="B674" t="str">
            <v>Zwentendorf an der Donau</v>
          </cell>
        </row>
        <row r="675">
          <cell r="A675">
            <v>3441</v>
          </cell>
          <cell r="B675" t="str">
            <v>Judenau</v>
          </cell>
        </row>
        <row r="676">
          <cell r="A676">
            <v>3442</v>
          </cell>
          <cell r="B676" t="str">
            <v>Langenrohr</v>
          </cell>
        </row>
        <row r="677">
          <cell r="A677">
            <v>3443</v>
          </cell>
          <cell r="B677" t="str">
            <v>Sieghartskirchen</v>
          </cell>
        </row>
        <row r="678">
          <cell r="A678">
            <v>3451</v>
          </cell>
          <cell r="B678" t="str">
            <v>Michelhausen</v>
          </cell>
        </row>
        <row r="679">
          <cell r="A679">
            <v>3452</v>
          </cell>
          <cell r="B679" t="str">
            <v>Atzenbrugg</v>
          </cell>
        </row>
        <row r="680">
          <cell r="A680">
            <v>3454</v>
          </cell>
          <cell r="B680" t="str">
            <v>Sitzenberg-Reidling</v>
          </cell>
        </row>
        <row r="681">
          <cell r="A681">
            <v>3455</v>
          </cell>
          <cell r="B681" t="str">
            <v>Heiligeneich</v>
          </cell>
        </row>
        <row r="682">
          <cell r="A682">
            <v>3462</v>
          </cell>
          <cell r="B682" t="str">
            <v>Absdorf</v>
          </cell>
        </row>
        <row r="683">
          <cell r="A683">
            <v>3463</v>
          </cell>
          <cell r="B683" t="str">
            <v>Stetteldorf am Wagram</v>
          </cell>
        </row>
        <row r="684">
          <cell r="A684">
            <v>3464</v>
          </cell>
          <cell r="B684" t="str">
            <v>Hausleiten</v>
          </cell>
        </row>
        <row r="685">
          <cell r="A685">
            <v>3465</v>
          </cell>
          <cell r="B685" t="str">
            <v>Königsbrunn am Wagram</v>
          </cell>
        </row>
        <row r="686">
          <cell r="A686">
            <v>3470</v>
          </cell>
          <cell r="B686" t="str">
            <v>Kirchberg am Wagram</v>
          </cell>
        </row>
        <row r="687">
          <cell r="A687">
            <v>3471</v>
          </cell>
          <cell r="B687" t="str">
            <v>Großriedenthal</v>
          </cell>
        </row>
        <row r="688">
          <cell r="A688">
            <v>3472</v>
          </cell>
          <cell r="B688" t="str">
            <v>Hohenwarth</v>
          </cell>
        </row>
        <row r="689">
          <cell r="A689">
            <v>3473</v>
          </cell>
          <cell r="B689" t="str">
            <v>Mühlbach am Manhartsberg</v>
          </cell>
        </row>
        <row r="690">
          <cell r="A690">
            <v>3474</v>
          </cell>
          <cell r="B690" t="str">
            <v>Altenwörth</v>
          </cell>
        </row>
        <row r="691">
          <cell r="A691">
            <v>3481</v>
          </cell>
          <cell r="B691" t="str">
            <v>Fels am Wagram</v>
          </cell>
        </row>
        <row r="692">
          <cell r="A692">
            <v>3482</v>
          </cell>
          <cell r="B692" t="str">
            <v>Gösing am Wagram</v>
          </cell>
        </row>
        <row r="693">
          <cell r="A693">
            <v>3483</v>
          </cell>
          <cell r="B693" t="str">
            <v>Feuersbrunn</v>
          </cell>
        </row>
        <row r="694">
          <cell r="A694">
            <v>3484</v>
          </cell>
          <cell r="B694" t="str">
            <v>Grafenwörth</v>
          </cell>
        </row>
        <row r="695">
          <cell r="A695">
            <v>3485</v>
          </cell>
          <cell r="B695" t="str">
            <v>Haitzendorf</v>
          </cell>
        </row>
        <row r="696">
          <cell r="A696">
            <v>3491</v>
          </cell>
          <cell r="B696" t="str">
            <v>Straß im Straßertale</v>
          </cell>
        </row>
        <row r="697">
          <cell r="A697">
            <v>3492</v>
          </cell>
          <cell r="B697" t="str">
            <v>Etsdorf am Kamp</v>
          </cell>
        </row>
        <row r="698">
          <cell r="A698">
            <v>3493</v>
          </cell>
          <cell r="B698" t="str">
            <v>Hadersdorf am Kamp</v>
          </cell>
        </row>
        <row r="699">
          <cell r="A699">
            <v>3494</v>
          </cell>
          <cell r="B699" t="str">
            <v>Gedersdorf</v>
          </cell>
        </row>
        <row r="700">
          <cell r="A700">
            <v>3495</v>
          </cell>
          <cell r="B700" t="str">
            <v>Rohrendorf bei Krems</v>
          </cell>
        </row>
        <row r="701">
          <cell r="A701">
            <v>3500</v>
          </cell>
          <cell r="B701" t="str">
            <v>Krems an der Donau</v>
          </cell>
        </row>
        <row r="702">
          <cell r="A702">
            <v>3501</v>
          </cell>
          <cell r="B702" t="str">
            <v>Krems-Lerchenfeld</v>
          </cell>
        </row>
        <row r="703">
          <cell r="A703">
            <v>3502</v>
          </cell>
          <cell r="B703" t="str">
            <v>Krems-Lerchenfeld</v>
          </cell>
        </row>
        <row r="704">
          <cell r="A704">
            <v>3503</v>
          </cell>
          <cell r="B704" t="str">
            <v>Krems-Rehberg</v>
          </cell>
        </row>
        <row r="705">
          <cell r="A705">
            <v>3504</v>
          </cell>
          <cell r="B705" t="str">
            <v>Krems-Stein</v>
          </cell>
        </row>
        <row r="706">
          <cell r="A706">
            <v>3505</v>
          </cell>
          <cell r="B706" t="str">
            <v>Krems</v>
          </cell>
        </row>
        <row r="707">
          <cell r="A707">
            <v>3506</v>
          </cell>
          <cell r="B707" t="str">
            <v>Krems-Hollenburg</v>
          </cell>
        </row>
        <row r="708">
          <cell r="A708">
            <v>3507</v>
          </cell>
          <cell r="B708" t="str">
            <v>Krems-Mitterau</v>
          </cell>
        </row>
        <row r="709">
          <cell r="A709">
            <v>3508</v>
          </cell>
          <cell r="B709" t="str">
            <v>Paudorf</v>
          </cell>
        </row>
        <row r="710">
          <cell r="A710">
            <v>3509</v>
          </cell>
          <cell r="B710" t="str">
            <v>Krems</v>
          </cell>
        </row>
        <row r="711">
          <cell r="A711">
            <v>3511</v>
          </cell>
          <cell r="B711" t="str">
            <v>Furth bei Göttweig</v>
          </cell>
        </row>
        <row r="712">
          <cell r="A712">
            <v>3512</v>
          </cell>
          <cell r="B712" t="str">
            <v>Mautern</v>
          </cell>
        </row>
        <row r="713">
          <cell r="A713">
            <v>3521</v>
          </cell>
          <cell r="B713" t="str">
            <v>Obermeisling</v>
          </cell>
        </row>
        <row r="714">
          <cell r="A714">
            <v>3522</v>
          </cell>
          <cell r="B714" t="str">
            <v>Lichtenau</v>
          </cell>
        </row>
        <row r="715">
          <cell r="A715">
            <v>3524</v>
          </cell>
          <cell r="B715" t="str">
            <v>Grainbrunn</v>
          </cell>
        </row>
        <row r="716">
          <cell r="A716">
            <v>3525</v>
          </cell>
          <cell r="B716" t="str">
            <v>Sallingberg</v>
          </cell>
        </row>
        <row r="717">
          <cell r="A717">
            <v>3531</v>
          </cell>
          <cell r="B717" t="str">
            <v>Niedernondorf</v>
          </cell>
        </row>
        <row r="718">
          <cell r="A718">
            <v>3532</v>
          </cell>
          <cell r="B718" t="str">
            <v>Rastenfeld</v>
          </cell>
        </row>
        <row r="719">
          <cell r="A719">
            <v>3533</v>
          </cell>
          <cell r="B719" t="str">
            <v>Friedersbach</v>
          </cell>
        </row>
        <row r="720">
          <cell r="A720">
            <v>3541</v>
          </cell>
          <cell r="B720" t="str">
            <v>Senftenberg</v>
          </cell>
        </row>
        <row r="721">
          <cell r="A721">
            <v>3542</v>
          </cell>
          <cell r="B721" t="str">
            <v>Gföhl</v>
          </cell>
        </row>
        <row r="722">
          <cell r="A722">
            <v>3543</v>
          </cell>
          <cell r="B722" t="str">
            <v>Krumau am Kamp</v>
          </cell>
        </row>
        <row r="723">
          <cell r="A723">
            <v>3544</v>
          </cell>
          <cell r="B723" t="str">
            <v>Idolsberg</v>
          </cell>
        </row>
        <row r="724">
          <cell r="A724">
            <v>3550</v>
          </cell>
          <cell r="B724" t="str">
            <v>Langenlois</v>
          </cell>
        </row>
        <row r="725">
          <cell r="A725">
            <v>3552</v>
          </cell>
          <cell r="B725" t="str">
            <v>Lengenfeld</v>
          </cell>
        </row>
        <row r="726">
          <cell r="A726">
            <v>3553</v>
          </cell>
          <cell r="B726" t="str">
            <v>Schiltern</v>
          </cell>
        </row>
        <row r="727">
          <cell r="A727">
            <v>3561</v>
          </cell>
          <cell r="B727" t="str">
            <v>Zöbing</v>
          </cell>
        </row>
        <row r="728">
          <cell r="A728">
            <v>3562</v>
          </cell>
          <cell r="B728" t="str">
            <v>Schönberg</v>
          </cell>
        </row>
        <row r="729">
          <cell r="A729">
            <v>3564</v>
          </cell>
          <cell r="B729" t="str">
            <v>Plank am Kamp</v>
          </cell>
        </row>
        <row r="730">
          <cell r="A730">
            <v>3571</v>
          </cell>
          <cell r="B730" t="str">
            <v>Gars am Kamp</v>
          </cell>
        </row>
        <row r="731">
          <cell r="A731">
            <v>3572</v>
          </cell>
          <cell r="B731" t="str">
            <v>St. Leonhard am Hornerwald</v>
          </cell>
        </row>
        <row r="732">
          <cell r="A732">
            <v>3573</v>
          </cell>
          <cell r="B732" t="str">
            <v>Rosenburg</v>
          </cell>
        </row>
        <row r="733">
          <cell r="A733">
            <v>3580</v>
          </cell>
          <cell r="B733" t="str">
            <v>Horn</v>
          </cell>
        </row>
        <row r="734">
          <cell r="A734">
            <v>3591</v>
          </cell>
          <cell r="B734" t="str">
            <v>Altenburg</v>
          </cell>
        </row>
        <row r="735">
          <cell r="A735">
            <v>3592</v>
          </cell>
          <cell r="B735" t="str">
            <v>Röhrenbach</v>
          </cell>
        </row>
        <row r="736">
          <cell r="A736">
            <v>3593</v>
          </cell>
          <cell r="B736" t="str">
            <v>Neupölla</v>
          </cell>
        </row>
        <row r="737">
          <cell r="A737">
            <v>3594</v>
          </cell>
          <cell r="B737" t="str">
            <v>Franzen</v>
          </cell>
        </row>
        <row r="738">
          <cell r="A738">
            <v>3595</v>
          </cell>
          <cell r="B738" t="str">
            <v>Brunn an der Wild</v>
          </cell>
        </row>
        <row r="739">
          <cell r="A739">
            <v>3601</v>
          </cell>
          <cell r="B739" t="str">
            <v>Dürnstein</v>
          </cell>
        </row>
        <row r="740">
          <cell r="A740">
            <v>3602</v>
          </cell>
          <cell r="B740" t="str">
            <v>Rossatz</v>
          </cell>
        </row>
        <row r="741">
          <cell r="A741">
            <v>3610</v>
          </cell>
          <cell r="B741" t="str">
            <v>Weißenkirchen in der Wachau</v>
          </cell>
        </row>
        <row r="742">
          <cell r="A742">
            <v>3611</v>
          </cell>
          <cell r="B742" t="str">
            <v>Großheinrichschlag</v>
          </cell>
        </row>
        <row r="743">
          <cell r="A743">
            <v>3613</v>
          </cell>
          <cell r="B743" t="str">
            <v>Albrechtsberg an der Großen Krems</v>
          </cell>
        </row>
        <row r="744">
          <cell r="A744">
            <v>3620</v>
          </cell>
          <cell r="B744" t="str">
            <v>Spitz</v>
          </cell>
        </row>
        <row r="745">
          <cell r="A745">
            <v>3621</v>
          </cell>
          <cell r="B745" t="str">
            <v>Mitterarnsdorf</v>
          </cell>
        </row>
        <row r="746">
          <cell r="A746">
            <v>3622</v>
          </cell>
          <cell r="B746" t="str">
            <v>Mühldorf</v>
          </cell>
        </row>
        <row r="747">
          <cell r="A747">
            <v>3623</v>
          </cell>
          <cell r="B747" t="str">
            <v>Kottes</v>
          </cell>
        </row>
        <row r="748">
          <cell r="A748">
            <v>3631</v>
          </cell>
          <cell r="B748" t="str">
            <v>Ottenschlag</v>
          </cell>
        </row>
        <row r="749">
          <cell r="A749">
            <v>3632</v>
          </cell>
          <cell r="B749" t="str">
            <v>Bad Traunstein</v>
          </cell>
        </row>
        <row r="750">
          <cell r="A750">
            <v>3633</v>
          </cell>
          <cell r="B750" t="str">
            <v>Schönbach</v>
          </cell>
        </row>
        <row r="751">
          <cell r="A751">
            <v>3641</v>
          </cell>
          <cell r="B751" t="str">
            <v>Aggsbach Markt</v>
          </cell>
        </row>
        <row r="752">
          <cell r="A752">
            <v>3642</v>
          </cell>
          <cell r="B752" t="str">
            <v>Aggsbach Dorf</v>
          </cell>
        </row>
        <row r="753">
          <cell r="A753">
            <v>3643</v>
          </cell>
          <cell r="B753" t="str">
            <v>Maria Laach am Jauerling</v>
          </cell>
        </row>
        <row r="754">
          <cell r="A754">
            <v>3644</v>
          </cell>
          <cell r="B754" t="str">
            <v>Emmersdorf an der Donau</v>
          </cell>
        </row>
        <row r="755">
          <cell r="A755">
            <v>3650</v>
          </cell>
          <cell r="B755" t="str">
            <v>Pöggstall</v>
          </cell>
        </row>
        <row r="756">
          <cell r="A756">
            <v>3652</v>
          </cell>
          <cell r="B756" t="str">
            <v>Leiben</v>
          </cell>
        </row>
        <row r="757">
          <cell r="A757">
            <v>3653</v>
          </cell>
          <cell r="B757" t="str">
            <v>Weiten</v>
          </cell>
        </row>
        <row r="758">
          <cell r="A758">
            <v>3654</v>
          </cell>
          <cell r="B758" t="str">
            <v>Raxendorf</v>
          </cell>
        </row>
        <row r="759">
          <cell r="A759">
            <v>3660</v>
          </cell>
          <cell r="B759" t="str">
            <v>Klein-Pöchlarn</v>
          </cell>
        </row>
        <row r="760">
          <cell r="A760">
            <v>3661</v>
          </cell>
          <cell r="B760" t="str">
            <v>Artstetten</v>
          </cell>
        </row>
        <row r="761">
          <cell r="A761">
            <v>3662</v>
          </cell>
          <cell r="B761" t="str">
            <v>Münichreith</v>
          </cell>
        </row>
        <row r="762">
          <cell r="A762">
            <v>3663</v>
          </cell>
          <cell r="B762" t="str">
            <v>Laimbach am Ostrong</v>
          </cell>
        </row>
        <row r="763">
          <cell r="A763">
            <v>3664</v>
          </cell>
          <cell r="B763" t="str">
            <v>Martinsberg</v>
          </cell>
        </row>
        <row r="764">
          <cell r="A764">
            <v>3665</v>
          </cell>
          <cell r="B764" t="str">
            <v>Gutenbrunn</v>
          </cell>
        </row>
        <row r="765">
          <cell r="A765">
            <v>3671</v>
          </cell>
          <cell r="B765" t="str">
            <v>Marbach an der Donau</v>
          </cell>
        </row>
        <row r="766">
          <cell r="A766">
            <v>3672</v>
          </cell>
          <cell r="B766" t="str">
            <v>Maria Taferl</v>
          </cell>
        </row>
        <row r="767">
          <cell r="A767">
            <v>3680</v>
          </cell>
          <cell r="B767" t="str">
            <v>Persenbeug</v>
          </cell>
        </row>
        <row r="768">
          <cell r="A768">
            <v>3681</v>
          </cell>
          <cell r="B768" t="str">
            <v>Hofamt Priel</v>
          </cell>
        </row>
        <row r="769">
          <cell r="A769">
            <v>3683</v>
          </cell>
          <cell r="B769" t="str">
            <v>Yspertal</v>
          </cell>
        </row>
        <row r="770">
          <cell r="A770">
            <v>3684</v>
          </cell>
          <cell r="B770" t="str">
            <v>St. Oswald</v>
          </cell>
        </row>
        <row r="771">
          <cell r="A771">
            <v>3691</v>
          </cell>
          <cell r="B771" t="str">
            <v>Nöchling</v>
          </cell>
        </row>
        <row r="772">
          <cell r="A772">
            <v>3701</v>
          </cell>
          <cell r="B772" t="str">
            <v>Großweikersdorf</v>
          </cell>
        </row>
        <row r="773">
          <cell r="A773">
            <v>3702</v>
          </cell>
          <cell r="B773" t="str">
            <v>Niederrußbach</v>
          </cell>
        </row>
        <row r="774">
          <cell r="A774">
            <v>3704</v>
          </cell>
          <cell r="B774" t="str">
            <v>Glaubendorf</v>
          </cell>
        </row>
        <row r="775">
          <cell r="A775">
            <v>3710</v>
          </cell>
          <cell r="B775" t="str">
            <v>Ziersdorf</v>
          </cell>
        </row>
        <row r="776">
          <cell r="A776">
            <v>3711</v>
          </cell>
          <cell r="B776" t="str">
            <v>Großmeiseldorf</v>
          </cell>
        </row>
        <row r="777">
          <cell r="A777">
            <v>3712</v>
          </cell>
          <cell r="B777" t="str">
            <v>Maissau</v>
          </cell>
        </row>
        <row r="778">
          <cell r="A778">
            <v>3713</v>
          </cell>
          <cell r="B778" t="str">
            <v>Harmannsdorf</v>
          </cell>
        </row>
        <row r="779">
          <cell r="A779">
            <v>3714</v>
          </cell>
          <cell r="B779" t="str">
            <v>Sitzendorf an der Schmida</v>
          </cell>
        </row>
        <row r="780">
          <cell r="A780">
            <v>3720</v>
          </cell>
          <cell r="B780" t="str">
            <v>Ravelsbach</v>
          </cell>
        </row>
        <row r="781">
          <cell r="A781">
            <v>3721</v>
          </cell>
          <cell r="B781" t="str">
            <v>Limberg</v>
          </cell>
        </row>
        <row r="782">
          <cell r="A782">
            <v>3722</v>
          </cell>
          <cell r="B782" t="str">
            <v>Straning</v>
          </cell>
        </row>
        <row r="783">
          <cell r="A783">
            <v>3730</v>
          </cell>
          <cell r="B783" t="str">
            <v>Eggenburg</v>
          </cell>
        </row>
        <row r="784">
          <cell r="A784">
            <v>3741</v>
          </cell>
          <cell r="B784" t="str">
            <v>Pulkau</v>
          </cell>
        </row>
        <row r="785">
          <cell r="A785">
            <v>3742</v>
          </cell>
          <cell r="B785" t="str">
            <v>Theras</v>
          </cell>
        </row>
        <row r="786">
          <cell r="A786">
            <v>3743</v>
          </cell>
          <cell r="B786" t="str">
            <v>Röschitz</v>
          </cell>
        </row>
        <row r="787">
          <cell r="A787">
            <v>3744</v>
          </cell>
          <cell r="B787" t="str">
            <v>Stockern</v>
          </cell>
        </row>
        <row r="788">
          <cell r="A788">
            <v>3751</v>
          </cell>
          <cell r="B788" t="str">
            <v>Sigmundsherberg</v>
          </cell>
        </row>
        <row r="789">
          <cell r="A789">
            <v>3752</v>
          </cell>
          <cell r="B789" t="str">
            <v>Walkenstein</v>
          </cell>
        </row>
        <row r="790">
          <cell r="A790">
            <v>3753</v>
          </cell>
          <cell r="B790" t="str">
            <v>Hötzelsdorf</v>
          </cell>
        </row>
        <row r="791">
          <cell r="A791">
            <v>3754</v>
          </cell>
          <cell r="B791" t="str">
            <v>Irnfritz</v>
          </cell>
        </row>
        <row r="792">
          <cell r="A792">
            <v>3761</v>
          </cell>
          <cell r="B792" t="str">
            <v>Messern</v>
          </cell>
        </row>
        <row r="793">
          <cell r="A793">
            <v>3762</v>
          </cell>
          <cell r="B793" t="str">
            <v>Ludweis</v>
          </cell>
        </row>
        <row r="794">
          <cell r="A794">
            <v>3763</v>
          </cell>
          <cell r="B794" t="str">
            <v>Japons</v>
          </cell>
        </row>
        <row r="795">
          <cell r="A795">
            <v>3800</v>
          </cell>
          <cell r="B795" t="str">
            <v>Göpfritz an der Wild</v>
          </cell>
        </row>
        <row r="796">
          <cell r="A796">
            <v>3804</v>
          </cell>
          <cell r="B796" t="str">
            <v>Allentsteig</v>
          </cell>
        </row>
        <row r="797">
          <cell r="A797">
            <v>3811</v>
          </cell>
          <cell r="B797" t="str">
            <v>Kirchberg an der Wild</v>
          </cell>
        </row>
        <row r="798">
          <cell r="A798">
            <v>3812</v>
          </cell>
          <cell r="B798" t="str">
            <v>Groß Siegharts</v>
          </cell>
        </row>
        <row r="799">
          <cell r="A799">
            <v>3813</v>
          </cell>
          <cell r="B799" t="str">
            <v>Dietmanns</v>
          </cell>
        </row>
        <row r="800">
          <cell r="A800">
            <v>3814</v>
          </cell>
          <cell r="B800" t="str">
            <v>Aigen</v>
          </cell>
        </row>
        <row r="801">
          <cell r="A801">
            <v>3820</v>
          </cell>
          <cell r="B801" t="str">
            <v>Raabs an der Thaya</v>
          </cell>
        </row>
        <row r="802">
          <cell r="A802">
            <v>3822</v>
          </cell>
          <cell r="B802" t="str">
            <v>Karlstein an der Thaya</v>
          </cell>
        </row>
        <row r="803">
          <cell r="A803">
            <v>3823</v>
          </cell>
          <cell r="B803" t="str">
            <v>Weikertschlag an der Thaya</v>
          </cell>
        </row>
        <row r="804">
          <cell r="A804">
            <v>3824</v>
          </cell>
          <cell r="B804" t="str">
            <v>Großau</v>
          </cell>
        </row>
        <row r="805">
          <cell r="A805">
            <v>3830</v>
          </cell>
          <cell r="B805" t="str">
            <v>Waidhofen an der Thaya</v>
          </cell>
        </row>
        <row r="806">
          <cell r="A806">
            <v>3834</v>
          </cell>
          <cell r="B806" t="str">
            <v>Pfaffenschlag bei Waidhofen an der Thaya</v>
          </cell>
        </row>
        <row r="807">
          <cell r="A807">
            <v>3841</v>
          </cell>
          <cell r="B807" t="str">
            <v>Windigsteig</v>
          </cell>
        </row>
        <row r="808">
          <cell r="A808">
            <v>3842</v>
          </cell>
          <cell r="B808" t="str">
            <v>Thaya</v>
          </cell>
        </row>
        <row r="809">
          <cell r="A809">
            <v>3843</v>
          </cell>
          <cell r="B809" t="str">
            <v>Dobersberg</v>
          </cell>
        </row>
        <row r="810">
          <cell r="A810">
            <v>3844</v>
          </cell>
          <cell r="B810" t="str">
            <v>Waldkirchen an der Thaya</v>
          </cell>
        </row>
        <row r="811">
          <cell r="A811">
            <v>3851</v>
          </cell>
          <cell r="B811" t="str">
            <v>Kautzen</v>
          </cell>
        </row>
        <row r="812">
          <cell r="A812">
            <v>3852</v>
          </cell>
          <cell r="B812" t="str">
            <v>Gastern</v>
          </cell>
        </row>
        <row r="813">
          <cell r="A813">
            <v>3860</v>
          </cell>
          <cell r="B813" t="str">
            <v>Heidenreichstein</v>
          </cell>
        </row>
        <row r="814">
          <cell r="A814">
            <v>3861</v>
          </cell>
          <cell r="B814" t="str">
            <v>Eggern</v>
          </cell>
        </row>
        <row r="815">
          <cell r="A815">
            <v>3862</v>
          </cell>
          <cell r="B815" t="str">
            <v>Eisgarn</v>
          </cell>
        </row>
        <row r="816">
          <cell r="A816">
            <v>3863</v>
          </cell>
          <cell r="B816" t="str">
            <v>Reingers</v>
          </cell>
        </row>
        <row r="817">
          <cell r="A817">
            <v>3871</v>
          </cell>
          <cell r="B817" t="str">
            <v>Nagelberg</v>
          </cell>
        </row>
        <row r="818">
          <cell r="A818">
            <v>3872</v>
          </cell>
          <cell r="B818" t="str">
            <v>Langegg</v>
          </cell>
        </row>
        <row r="819">
          <cell r="A819">
            <v>3873</v>
          </cell>
          <cell r="B819" t="str">
            <v>Brand</v>
          </cell>
        </row>
        <row r="820">
          <cell r="A820">
            <v>3874</v>
          </cell>
          <cell r="B820" t="str">
            <v>Litschau</v>
          </cell>
        </row>
        <row r="821">
          <cell r="A821">
            <v>3900</v>
          </cell>
          <cell r="B821" t="str">
            <v>Schwarzenau</v>
          </cell>
        </row>
        <row r="822">
          <cell r="A822">
            <v>3902</v>
          </cell>
          <cell r="B822" t="str">
            <v>Vitis</v>
          </cell>
        </row>
        <row r="823">
          <cell r="A823">
            <v>3903</v>
          </cell>
          <cell r="B823" t="str">
            <v>Echsenbach</v>
          </cell>
        </row>
        <row r="824">
          <cell r="A824">
            <v>3910</v>
          </cell>
          <cell r="B824" t="str">
            <v>Zwettl</v>
          </cell>
        </row>
        <row r="825">
          <cell r="A825">
            <v>3911</v>
          </cell>
          <cell r="B825" t="str">
            <v>Rappottenstein</v>
          </cell>
        </row>
        <row r="826">
          <cell r="A826">
            <v>3912</v>
          </cell>
          <cell r="B826" t="str">
            <v>Grafenschlag</v>
          </cell>
        </row>
        <row r="827">
          <cell r="A827">
            <v>3913</v>
          </cell>
          <cell r="B827" t="str">
            <v>Großgöttfritz</v>
          </cell>
        </row>
        <row r="828">
          <cell r="A828">
            <v>3914</v>
          </cell>
          <cell r="B828" t="str">
            <v>Waldhausen</v>
          </cell>
        </row>
        <row r="829">
          <cell r="A829">
            <v>3920</v>
          </cell>
          <cell r="B829" t="str">
            <v>Groß Gerungs</v>
          </cell>
        </row>
        <row r="830">
          <cell r="A830">
            <v>3921</v>
          </cell>
          <cell r="B830" t="str">
            <v>Langschlag</v>
          </cell>
        </row>
        <row r="831">
          <cell r="A831">
            <v>3922</v>
          </cell>
          <cell r="B831" t="str">
            <v>Großschönau</v>
          </cell>
        </row>
        <row r="832">
          <cell r="A832">
            <v>3923</v>
          </cell>
          <cell r="B832" t="str">
            <v>Jagenbach</v>
          </cell>
        </row>
        <row r="833">
          <cell r="A833">
            <v>3924</v>
          </cell>
          <cell r="B833" t="str">
            <v>Rosenau Schloß</v>
          </cell>
        </row>
        <row r="834">
          <cell r="A834">
            <v>3925</v>
          </cell>
          <cell r="B834" t="str">
            <v>Arbesbach</v>
          </cell>
        </row>
        <row r="835">
          <cell r="A835">
            <v>3931</v>
          </cell>
          <cell r="B835" t="str">
            <v>Schweiggers</v>
          </cell>
        </row>
        <row r="836">
          <cell r="A836">
            <v>3932</v>
          </cell>
          <cell r="B836" t="str">
            <v>Kirchberg am Walde</v>
          </cell>
        </row>
        <row r="837">
          <cell r="A837">
            <v>3942</v>
          </cell>
          <cell r="B837" t="str">
            <v>Hirschbach</v>
          </cell>
        </row>
        <row r="838">
          <cell r="A838">
            <v>3943</v>
          </cell>
          <cell r="B838" t="str">
            <v>Schrems</v>
          </cell>
        </row>
        <row r="839">
          <cell r="A839">
            <v>3944</v>
          </cell>
          <cell r="B839" t="str">
            <v>Pürbach</v>
          </cell>
        </row>
        <row r="840">
          <cell r="A840">
            <v>3945</v>
          </cell>
          <cell r="B840" t="str">
            <v>Hoheneich</v>
          </cell>
        </row>
        <row r="841">
          <cell r="A841">
            <v>3950</v>
          </cell>
          <cell r="B841" t="str">
            <v>Gmünd</v>
          </cell>
        </row>
        <row r="842">
          <cell r="A842">
            <v>3961</v>
          </cell>
          <cell r="B842" t="str">
            <v>Waldenstein</v>
          </cell>
        </row>
        <row r="843">
          <cell r="A843">
            <v>3962</v>
          </cell>
          <cell r="B843" t="str">
            <v>Heinrichs bei Weitra</v>
          </cell>
        </row>
        <row r="844">
          <cell r="A844">
            <v>3970</v>
          </cell>
          <cell r="B844" t="str">
            <v>Weitra</v>
          </cell>
        </row>
        <row r="845">
          <cell r="A845">
            <v>3971</v>
          </cell>
          <cell r="B845" t="str">
            <v>St. Martin</v>
          </cell>
        </row>
        <row r="846">
          <cell r="A846">
            <v>3972</v>
          </cell>
          <cell r="B846" t="str">
            <v>Bad Großpertholz</v>
          </cell>
        </row>
        <row r="847">
          <cell r="A847">
            <v>3973</v>
          </cell>
          <cell r="B847" t="str">
            <v>Karlstift</v>
          </cell>
        </row>
        <row r="848">
          <cell r="A848">
            <v>4000</v>
          </cell>
          <cell r="B848" t="str">
            <v>Allhaming</v>
          </cell>
        </row>
        <row r="849">
          <cell r="A849">
            <v>4010</v>
          </cell>
          <cell r="B849" t="str">
            <v>Linz, Donau</v>
          </cell>
        </row>
        <row r="850">
          <cell r="A850">
            <v>4013</v>
          </cell>
          <cell r="B850" t="str">
            <v>Linz, Donau</v>
          </cell>
        </row>
        <row r="851">
          <cell r="A851">
            <v>4014</v>
          </cell>
          <cell r="B851" t="str">
            <v>Linz, Donau</v>
          </cell>
        </row>
        <row r="852">
          <cell r="A852">
            <v>4016</v>
          </cell>
          <cell r="B852" t="str">
            <v>Linz, Donau</v>
          </cell>
        </row>
        <row r="853">
          <cell r="A853">
            <v>4018</v>
          </cell>
          <cell r="B853" t="str">
            <v>Linz, Donau</v>
          </cell>
        </row>
        <row r="854">
          <cell r="A854">
            <v>4020</v>
          </cell>
          <cell r="B854" t="str">
            <v>Linz</v>
          </cell>
        </row>
        <row r="855">
          <cell r="A855">
            <v>4021</v>
          </cell>
          <cell r="B855" t="str">
            <v>Linz, Donau Postfach</v>
          </cell>
        </row>
        <row r="856">
          <cell r="A856">
            <v>4023</v>
          </cell>
          <cell r="B856" t="str">
            <v>Linz, Donau</v>
          </cell>
        </row>
        <row r="857">
          <cell r="A857">
            <v>4024</v>
          </cell>
          <cell r="B857" t="str">
            <v>Linz, Donau</v>
          </cell>
        </row>
        <row r="858">
          <cell r="A858">
            <v>4025</v>
          </cell>
          <cell r="B858" t="str">
            <v>Linz, Donau</v>
          </cell>
        </row>
        <row r="859">
          <cell r="A859">
            <v>4026</v>
          </cell>
          <cell r="B859" t="str">
            <v>Linz, Donau</v>
          </cell>
        </row>
        <row r="860">
          <cell r="A860">
            <v>4027</v>
          </cell>
          <cell r="B860" t="str">
            <v>Linz</v>
          </cell>
        </row>
        <row r="861">
          <cell r="A861">
            <v>4030</v>
          </cell>
          <cell r="B861" t="str">
            <v>Linz</v>
          </cell>
        </row>
        <row r="862">
          <cell r="A862">
            <v>4031</v>
          </cell>
          <cell r="B862" t="str">
            <v>Linz, Donau Postfach</v>
          </cell>
        </row>
        <row r="863">
          <cell r="A863">
            <v>4032</v>
          </cell>
          <cell r="B863" t="str">
            <v>Linz</v>
          </cell>
        </row>
        <row r="864">
          <cell r="A864">
            <v>4033</v>
          </cell>
          <cell r="B864" t="str">
            <v>Linz-Ebelsberg</v>
          </cell>
        </row>
        <row r="865">
          <cell r="A865">
            <v>4036</v>
          </cell>
          <cell r="B865" t="str">
            <v>Linz</v>
          </cell>
        </row>
        <row r="866">
          <cell r="A866">
            <v>4037</v>
          </cell>
          <cell r="B866" t="str">
            <v>Linz</v>
          </cell>
        </row>
        <row r="867">
          <cell r="A867">
            <v>4040</v>
          </cell>
          <cell r="B867" t="str">
            <v>Linz</v>
          </cell>
        </row>
        <row r="868">
          <cell r="A868">
            <v>4041</v>
          </cell>
          <cell r="B868" t="str">
            <v>Linz, Donau Postfach</v>
          </cell>
        </row>
        <row r="869">
          <cell r="A869">
            <v>4046</v>
          </cell>
          <cell r="B869" t="str">
            <v>Linz, Donau</v>
          </cell>
        </row>
        <row r="870">
          <cell r="A870">
            <v>4048</v>
          </cell>
          <cell r="B870" t="str">
            <v>Puchenau</v>
          </cell>
        </row>
        <row r="871">
          <cell r="A871">
            <v>4050</v>
          </cell>
          <cell r="B871" t="str">
            <v>Traun</v>
          </cell>
        </row>
        <row r="872">
          <cell r="A872">
            <v>4052</v>
          </cell>
          <cell r="B872" t="str">
            <v>Ansfelden</v>
          </cell>
        </row>
        <row r="873">
          <cell r="A873">
            <v>4053</v>
          </cell>
          <cell r="B873" t="str">
            <v>Haid</v>
          </cell>
        </row>
        <row r="874">
          <cell r="A874">
            <v>4055</v>
          </cell>
          <cell r="B874" t="str">
            <v>Pucking</v>
          </cell>
        </row>
        <row r="875">
          <cell r="A875">
            <v>4056</v>
          </cell>
          <cell r="B875" t="str">
            <v>Sankt Martin</v>
          </cell>
        </row>
        <row r="876">
          <cell r="A876">
            <v>4059</v>
          </cell>
          <cell r="B876" t="str">
            <v>Leonding</v>
          </cell>
        </row>
        <row r="877">
          <cell r="A877">
            <v>4060</v>
          </cell>
          <cell r="B877" t="str">
            <v>Leonding</v>
          </cell>
        </row>
        <row r="878">
          <cell r="A878">
            <v>4061</v>
          </cell>
          <cell r="B878" t="str">
            <v>Pasching</v>
          </cell>
        </row>
        <row r="879">
          <cell r="A879">
            <v>4062</v>
          </cell>
          <cell r="B879" t="str">
            <v>Thening</v>
          </cell>
        </row>
        <row r="880">
          <cell r="A880">
            <v>4063</v>
          </cell>
          <cell r="B880" t="str">
            <v>Hörsching</v>
          </cell>
        </row>
        <row r="881">
          <cell r="A881">
            <v>4064</v>
          </cell>
          <cell r="B881" t="str">
            <v>Oftering</v>
          </cell>
        </row>
        <row r="882">
          <cell r="A882">
            <v>4066</v>
          </cell>
          <cell r="B882" t="str">
            <v>Pasching</v>
          </cell>
        </row>
        <row r="883">
          <cell r="A883">
            <v>4069</v>
          </cell>
          <cell r="B883" t="str">
            <v>Leonding</v>
          </cell>
        </row>
        <row r="884">
          <cell r="A884">
            <v>4070</v>
          </cell>
          <cell r="B884" t="str">
            <v>Eferding</v>
          </cell>
        </row>
        <row r="885">
          <cell r="A885">
            <v>4072</v>
          </cell>
          <cell r="B885" t="str">
            <v>Alkoven</v>
          </cell>
        </row>
        <row r="886">
          <cell r="A886">
            <v>4073</v>
          </cell>
          <cell r="B886" t="str">
            <v>Wilhering</v>
          </cell>
        </row>
        <row r="887">
          <cell r="A887">
            <v>4074</v>
          </cell>
          <cell r="B887" t="str">
            <v>Stroheim</v>
          </cell>
        </row>
        <row r="888">
          <cell r="A888">
            <v>4075</v>
          </cell>
          <cell r="B888" t="str">
            <v>Breitenaich</v>
          </cell>
        </row>
        <row r="889">
          <cell r="A889">
            <v>4076</v>
          </cell>
          <cell r="B889" t="str">
            <v>St. Marienkirchen an der Polsenz</v>
          </cell>
        </row>
        <row r="890">
          <cell r="A890">
            <v>4077</v>
          </cell>
          <cell r="B890" t="str">
            <v>Straßham</v>
          </cell>
        </row>
        <row r="891">
          <cell r="A891">
            <v>4078</v>
          </cell>
          <cell r="B891" t="str">
            <v>Fraham</v>
          </cell>
        </row>
        <row r="892">
          <cell r="A892">
            <v>4081</v>
          </cell>
          <cell r="B892" t="str">
            <v>Hartkirchen</v>
          </cell>
        </row>
        <row r="893">
          <cell r="A893">
            <v>4082</v>
          </cell>
          <cell r="B893" t="str">
            <v>Aschach an der Donau</v>
          </cell>
        </row>
        <row r="894">
          <cell r="A894">
            <v>4083</v>
          </cell>
          <cell r="B894" t="str">
            <v>Haibach ob der Donau</v>
          </cell>
        </row>
        <row r="895">
          <cell r="A895">
            <v>4084</v>
          </cell>
          <cell r="B895" t="str">
            <v>St. Agatha</v>
          </cell>
        </row>
        <row r="896">
          <cell r="A896">
            <v>4085</v>
          </cell>
          <cell r="B896" t="str">
            <v>Wesenufer</v>
          </cell>
        </row>
        <row r="897">
          <cell r="A897">
            <v>4090</v>
          </cell>
          <cell r="B897" t="str">
            <v>Engelhartszell</v>
          </cell>
        </row>
        <row r="898">
          <cell r="A898">
            <v>4091</v>
          </cell>
          <cell r="B898" t="str">
            <v>Vichtenstein</v>
          </cell>
        </row>
        <row r="899">
          <cell r="A899">
            <v>4092</v>
          </cell>
          <cell r="B899" t="str">
            <v>Esternberg</v>
          </cell>
        </row>
        <row r="900">
          <cell r="A900">
            <v>4100</v>
          </cell>
          <cell r="B900" t="str">
            <v>Ottensheim</v>
          </cell>
        </row>
        <row r="901">
          <cell r="A901">
            <v>4101</v>
          </cell>
          <cell r="B901" t="str">
            <v>Feldkirchen an der Donau</v>
          </cell>
        </row>
        <row r="902">
          <cell r="A902">
            <v>4102</v>
          </cell>
          <cell r="B902" t="str">
            <v>Goldwörth</v>
          </cell>
        </row>
        <row r="903">
          <cell r="A903">
            <v>4111</v>
          </cell>
          <cell r="B903" t="str">
            <v>Walding</v>
          </cell>
        </row>
        <row r="904">
          <cell r="A904">
            <v>4112</v>
          </cell>
          <cell r="B904" t="str">
            <v>Rottenegg</v>
          </cell>
        </row>
        <row r="905">
          <cell r="A905">
            <v>4113</v>
          </cell>
          <cell r="B905" t="str">
            <v>St. Martin im Mühlkreis</v>
          </cell>
        </row>
        <row r="906">
          <cell r="A906">
            <v>4114</v>
          </cell>
          <cell r="B906" t="str">
            <v>Neuhaus an der Donau</v>
          </cell>
        </row>
        <row r="907">
          <cell r="A907">
            <v>4115</v>
          </cell>
          <cell r="B907" t="str">
            <v>Kleinzell im Mühlkreis</v>
          </cell>
        </row>
        <row r="908">
          <cell r="A908">
            <v>4116</v>
          </cell>
          <cell r="B908" t="str">
            <v>St. Ulrich im Mühlkreis</v>
          </cell>
        </row>
        <row r="909">
          <cell r="A909">
            <v>4120</v>
          </cell>
          <cell r="B909" t="str">
            <v>Neufelden</v>
          </cell>
        </row>
        <row r="910">
          <cell r="A910">
            <v>4121</v>
          </cell>
          <cell r="B910" t="str">
            <v>Altenfelden</v>
          </cell>
        </row>
        <row r="911">
          <cell r="A911">
            <v>4122</v>
          </cell>
          <cell r="B911" t="str">
            <v>Arnreit</v>
          </cell>
        </row>
        <row r="912">
          <cell r="A912">
            <v>4131</v>
          </cell>
          <cell r="B912" t="str">
            <v>Kirchberg ob der Donau</v>
          </cell>
        </row>
        <row r="913">
          <cell r="A913">
            <v>4132</v>
          </cell>
          <cell r="B913" t="str">
            <v>Lembach im Mühlkreis</v>
          </cell>
        </row>
        <row r="914">
          <cell r="A914">
            <v>4133</v>
          </cell>
          <cell r="B914" t="str">
            <v>Niederkappel</v>
          </cell>
        </row>
        <row r="915">
          <cell r="A915">
            <v>4134</v>
          </cell>
          <cell r="B915" t="str">
            <v>Putzleinsdorf</v>
          </cell>
        </row>
        <row r="916">
          <cell r="A916">
            <v>4141</v>
          </cell>
          <cell r="B916" t="str">
            <v>Pfarrkirchen im Mühlkreis</v>
          </cell>
        </row>
        <row r="917">
          <cell r="A917">
            <v>4142</v>
          </cell>
          <cell r="B917" t="str">
            <v>Hofkirchen im Mühlkreis</v>
          </cell>
        </row>
        <row r="918">
          <cell r="A918">
            <v>4143</v>
          </cell>
          <cell r="B918" t="str">
            <v>Neustift im Mühlkreis</v>
          </cell>
        </row>
        <row r="919">
          <cell r="A919">
            <v>4144</v>
          </cell>
          <cell r="B919" t="str">
            <v>Oberkappel</v>
          </cell>
        </row>
        <row r="920">
          <cell r="A920">
            <v>4150</v>
          </cell>
          <cell r="B920" t="str">
            <v>Rohrbach in Oberösterreich</v>
          </cell>
        </row>
        <row r="921">
          <cell r="A921">
            <v>4151</v>
          </cell>
          <cell r="B921" t="str">
            <v>Oepping</v>
          </cell>
        </row>
        <row r="922">
          <cell r="A922">
            <v>4152</v>
          </cell>
          <cell r="B922" t="str">
            <v>Sarleinsbach</v>
          </cell>
        </row>
        <row r="923">
          <cell r="A923">
            <v>4153</v>
          </cell>
          <cell r="B923" t="str">
            <v>Peilstein im Mühlviertel</v>
          </cell>
        </row>
        <row r="924">
          <cell r="A924">
            <v>4154</v>
          </cell>
          <cell r="B924" t="str">
            <v>Kollerschlag</v>
          </cell>
        </row>
        <row r="925">
          <cell r="A925">
            <v>4155</v>
          </cell>
          <cell r="B925" t="str">
            <v>Nebelberg</v>
          </cell>
        </row>
        <row r="926">
          <cell r="A926">
            <v>4160</v>
          </cell>
          <cell r="B926" t="str">
            <v>Aigen-Schlägl</v>
          </cell>
        </row>
        <row r="927">
          <cell r="A927">
            <v>4161</v>
          </cell>
          <cell r="B927" t="str">
            <v>Ulrichsberg</v>
          </cell>
        </row>
        <row r="928">
          <cell r="A928">
            <v>4162</v>
          </cell>
          <cell r="B928" t="str">
            <v>Julbach</v>
          </cell>
        </row>
        <row r="929">
          <cell r="A929">
            <v>4163</v>
          </cell>
          <cell r="B929" t="str">
            <v>Klaffer am Hochficht</v>
          </cell>
        </row>
        <row r="930">
          <cell r="A930">
            <v>4164</v>
          </cell>
          <cell r="B930" t="str">
            <v>Schwarzenberg am Böhmerwald</v>
          </cell>
        </row>
        <row r="931">
          <cell r="A931">
            <v>4170</v>
          </cell>
          <cell r="B931" t="str">
            <v>Haslach an der Mühl</v>
          </cell>
        </row>
        <row r="932">
          <cell r="A932">
            <v>4171</v>
          </cell>
          <cell r="B932" t="str">
            <v>St. Peter am Wimberg</v>
          </cell>
        </row>
        <row r="933">
          <cell r="A933">
            <v>4172</v>
          </cell>
          <cell r="B933" t="str">
            <v>St. Johann am Wimberg</v>
          </cell>
        </row>
        <row r="934">
          <cell r="A934">
            <v>4173</v>
          </cell>
          <cell r="B934" t="str">
            <v>St. Veit im Mühlkreis</v>
          </cell>
        </row>
        <row r="935">
          <cell r="A935">
            <v>4174</v>
          </cell>
          <cell r="B935" t="str">
            <v>Niederwaldkirchen</v>
          </cell>
        </row>
        <row r="936">
          <cell r="A936">
            <v>4175</v>
          </cell>
          <cell r="B936" t="str">
            <v>Herzogsdorf</v>
          </cell>
        </row>
        <row r="937">
          <cell r="A937">
            <v>4180</v>
          </cell>
          <cell r="B937" t="str">
            <v>Zwettl an der Rodl</v>
          </cell>
        </row>
        <row r="938">
          <cell r="A938">
            <v>4181</v>
          </cell>
          <cell r="B938" t="str">
            <v>Oberneukirchen</v>
          </cell>
        </row>
        <row r="939">
          <cell r="A939">
            <v>4182</v>
          </cell>
          <cell r="B939" t="str">
            <v>Waxenberg</v>
          </cell>
        </row>
        <row r="940">
          <cell r="A940">
            <v>4183</v>
          </cell>
          <cell r="B940" t="str">
            <v>Traberg</v>
          </cell>
        </row>
        <row r="941">
          <cell r="A941">
            <v>4184</v>
          </cell>
          <cell r="B941" t="str">
            <v>Helfenberg</v>
          </cell>
        </row>
        <row r="942">
          <cell r="A942">
            <v>4190</v>
          </cell>
          <cell r="B942" t="str">
            <v>Bad Leonfelden</v>
          </cell>
        </row>
        <row r="943">
          <cell r="A943">
            <v>4191</v>
          </cell>
          <cell r="B943" t="str">
            <v>Vorderweißenbach</v>
          </cell>
        </row>
        <row r="944">
          <cell r="A944">
            <v>4192</v>
          </cell>
          <cell r="B944" t="str">
            <v>Schenkenfelden</v>
          </cell>
        </row>
        <row r="945">
          <cell r="A945">
            <v>4193</v>
          </cell>
          <cell r="B945" t="str">
            <v>Reichenthal</v>
          </cell>
        </row>
        <row r="946">
          <cell r="A946">
            <v>4201</v>
          </cell>
          <cell r="B946" t="str">
            <v>Gramastetten</v>
          </cell>
        </row>
        <row r="947">
          <cell r="A947">
            <v>4202</v>
          </cell>
          <cell r="B947" t="str">
            <v>Hellmonsödt</v>
          </cell>
        </row>
        <row r="948">
          <cell r="A948">
            <v>4203</v>
          </cell>
          <cell r="B948" t="str">
            <v>Altenberg bei Linz</v>
          </cell>
        </row>
        <row r="949">
          <cell r="A949">
            <v>4204</v>
          </cell>
          <cell r="B949" t="str">
            <v>Reichenau im Mühlkreis</v>
          </cell>
        </row>
        <row r="950">
          <cell r="A950">
            <v>4205</v>
          </cell>
          <cell r="B950" t="str">
            <v>Kirchschlag bei Linz</v>
          </cell>
        </row>
        <row r="951">
          <cell r="A951">
            <v>4209</v>
          </cell>
          <cell r="B951" t="str">
            <v>Engerwitzdorf</v>
          </cell>
        </row>
        <row r="952">
          <cell r="A952">
            <v>4210</v>
          </cell>
          <cell r="B952" t="str">
            <v>Gallneukirchen</v>
          </cell>
        </row>
        <row r="953">
          <cell r="A953">
            <v>4211</v>
          </cell>
          <cell r="B953" t="str">
            <v>Alberndorf in der Riedmark</v>
          </cell>
        </row>
        <row r="954">
          <cell r="A954">
            <v>4212</v>
          </cell>
          <cell r="B954" t="str">
            <v>Neumarkt im Mühlkreis</v>
          </cell>
        </row>
        <row r="955">
          <cell r="A955">
            <v>4213</v>
          </cell>
          <cell r="B955" t="str">
            <v>Unterweitersdorf</v>
          </cell>
        </row>
        <row r="956">
          <cell r="A956">
            <v>4221</v>
          </cell>
          <cell r="B956" t="str">
            <v>Steyregg</v>
          </cell>
        </row>
        <row r="957">
          <cell r="A957">
            <v>4222</v>
          </cell>
          <cell r="B957" t="str">
            <v>St. Georgen an der Gusen</v>
          </cell>
        </row>
        <row r="958">
          <cell r="A958">
            <v>4223</v>
          </cell>
          <cell r="B958" t="str">
            <v>Katsdorf</v>
          </cell>
        </row>
        <row r="959">
          <cell r="A959">
            <v>4224</v>
          </cell>
          <cell r="B959" t="str">
            <v>Wartberg ob der Aist</v>
          </cell>
        </row>
        <row r="960">
          <cell r="A960">
            <v>4225</v>
          </cell>
          <cell r="B960" t="str">
            <v>Luftenberg</v>
          </cell>
        </row>
        <row r="961">
          <cell r="A961">
            <v>4226</v>
          </cell>
          <cell r="B961" t="str">
            <v>Langenstein</v>
          </cell>
        </row>
        <row r="962">
          <cell r="A962">
            <v>4230</v>
          </cell>
          <cell r="B962" t="str">
            <v>Pregarten</v>
          </cell>
        </row>
        <row r="963">
          <cell r="A963">
            <v>4231</v>
          </cell>
          <cell r="B963" t="str">
            <v>Untergaisbach</v>
          </cell>
        </row>
        <row r="964">
          <cell r="A964">
            <v>4232</v>
          </cell>
          <cell r="B964" t="str">
            <v>Hagenberg im Mühlkreis</v>
          </cell>
        </row>
        <row r="965">
          <cell r="A965">
            <v>4240</v>
          </cell>
          <cell r="B965" t="str">
            <v>Freistadt</v>
          </cell>
        </row>
        <row r="966">
          <cell r="A966">
            <v>4242</v>
          </cell>
          <cell r="B966" t="str">
            <v>Hirschbach im Mühlkreis</v>
          </cell>
        </row>
        <row r="967">
          <cell r="A967">
            <v>4251</v>
          </cell>
          <cell r="B967" t="str">
            <v>Sandl</v>
          </cell>
        </row>
        <row r="968">
          <cell r="A968">
            <v>4252</v>
          </cell>
          <cell r="B968" t="str">
            <v>Liebenau</v>
          </cell>
        </row>
        <row r="969">
          <cell r="A969">
            <v>4261</v>
          </cell>
          <cell r="B969" t="str">
            <v>Rainbach im Mühlkreis</v>
          </cell>
        </row>
        <row r="970">
          <cell r="A970">
            <v>4262</v>
          </cell>
          <cell r="B970" t="str">
            <v>Leopoldschlag</v>
          </cell>
        </row>
        <row r="971">
          <cell r="A971">
            <v>4263</v>
          </cell>
          <cell r="B971" t="str">
            <v>Windhaag bei Freistadt</v>
          </cell>
        </row>
        <row r="972">
          <cell r="A972">
            <v>4264</v>
          </cell>
          <cell r="B972" t="str">
            <v>Grünbach</v>
          </cell>
        </row>
        <row r="973">
          <cell r="A973">
            <v>4271</v>
          </cell>
          <cell r="B973" t="str">
            <v>St. Oswald bei Freistadt</v>
          </cell>
        </row>
        <row r="974">
          <cell r="A974">
            <v>4272</v>
          </cell>
          <cell r="B974" t="str">
            <v>Weitersfelden</v>
          </cell>
        </row>
        <row r="975">
          <cell r="A975">
            <v>4273</v>
          </cell>
          <cell r="B975" t="str">
            <v>Unterweißenbach</v>
          </cell>
        </row>
        <row r="976">
          <cell r="A976">
            <v>4274</v>
          </cell>
          <cell r="B976" t="str">
            <v>Schönau im Mühlkreis</v>
          </cell>
        </row>
        <row r="977">
          <cell r="A977">
            <v>4280</v>
          </cell>
          <cell r="B977" t="str">
            <v>Königswiesen</v>
          </cell>
        </row>
        <row r="978">
          <cell r="A978">
            <v>4281</v>
          </cell>
          <cell r="B978" t="str">
            <v>Mönchdorf</v>
          </cell>
        </row>
        <row r="979">
          <cell r="A979">
            <v>4282</v>
          </cell>
          <cell r="B979" t="str">
            <v>Pierbach</v>
          </cell>
        </row>
        <row r="980">
          <cell r="A980">
            <v>4283</v>
          </cell>
          <cell r="B980" t="str">
            <v>Bad Zell</v>
          </cell>
        </row>
        <row r="981">
          <cell r="A981">
            <v>4284</v>
          </cell>
          <cell r="B981" t="str">
            <v>Tragwein</v>
          </cell>
        </row>
        <row r="982">
          <cell r="A982">
            <v>4291</v>
          </cell>
          <cell r="B982" t="str">
            <v>Lasberg</v>
          </cell>
        </row>
        <row r="983">
          <cell r="A983">
            <v>4292</v>
          </cell>
          <cell r="B983" t="str">
            <v>Kefermarkt</v>
          </cell>
        </row>
        <row r="984">
          <cell r="A984">
            <v>4293</v>
          </cell>
          <cell r="B984" t="str">
            <v>Gutau</v>
          </cell>
        </row>
        <row r="985">
          <cell r="A985">
            <v>4294</v>
          </cell>
          <cell r="B985" t="str">
            <v>St. Leonhard bei Freistadt</v>
          </cell>
        </row>
        <row r="986">
          <cell r="A986">
            <v>4300</v>
          </cell>
          <cell r="B986" t="str">
            <v>St. Valentin</v>
          </cell>
        </row>
        <row r="987">
          <cell r="A987">
            <v>4303</v>
          </cell>
          <cell r="B987" t="str">
            <v>St. Pantaleon</v>
          </cell>
        </row>
        <row r="988">
          <cell r="A988">
            <v>4310</v>
          </cell>
          <cell r="B988" t="str">
            <v>Mauthausen</v>
          </cell>
        </row>
        <row r="989">
          <cell r="A989">
            <v>4311</v>
          </cell>
          <cell r="B989" t="str">
            <v>Schwertberg</v>
          </cell>
        </row>
        <row r="990">
          <cell r="A990">
            <v>4312</v>
          </cell>
          <cell r="B990" t="str">
            <v>Ried in der Riedmark</v>
          </cell>
        </row>
        <row r="991">
          <cell r="A991">
            <v>4320</v>
          </cell>
          <cell r="B991" t="str">
            <v>Perg</v>
          </cell>
        </row>
        <row r="992">
          <cell r="A992">
            <v>4322</v>
          </cell>
          <cell r="B992" t="str">
            <v>Windhaag bei Perg</v>
          </cell>
        </row>
        <row r="993">
          <cell r="A993">
            <v>4323</v>
          </cell>
          <cell r="B993" t="str">
            <v>Münzbach</v>
          </cell>
        </row>
        <row r="994">
          <cell r="A994">
            <v>4324</v>
          </cell>
          <cell r="B994" t="str">
            <v>Rechberg</v>
          </cell>
        </row>
        <row r="995">
          <cell r="A995">
            <v>4331</v>
          </cell>
          <cell r="B995" t="str">
            <v>Naarn</v>
          </cell>
        </row>
        <row r="996">
          <cell r="A996">
            <v>4332</v>
          </cell>
          <cell r="B996" t="str">
            <v>Au an der Donau</v>
          </cell>
        </row>
        <row r="997">
          <cell r="A997">
            <v>4341</v>
          </cell>
          <cell r="B997" t="str">
            <v>Arbing</v>
          </cell>
        </row>
        <row r="998">
          <cell r="A998">
            <v>4342</v>
          </cell>
          <cell r="B998" t="str">
            <v>Baumgartenberg</v>
          </cell>
        </row>
        <row r="999">
          <cell r="A999">
            <v>4343</v>
          </cell>
          <cell r="B999" t="str">
            <v>Mitterkirchen</v>
          </cell>
        </row>
        <row r="1000">
          <cell r="A1000">
            <v>4351</v>
          </cell>
          <cell r="B1000" t="str">
            <v>Saxen</v>
          </cell>
        </row>
        <row r="1001">
          <cell r="A1001">
            <v>4352</v>
          </cell>
          <cell r="B1001" t="str">
            <v>Klam</v>
          </cell>
        </row>
        <row r="1002">
          <cell r="A1002">
            <v>4360</v>
          </cell>
          <cell r="B1002" t="str">
            <v>Grein</v>
          </cell>
        </row>
        <row r="1003">
          <cell r="A1003">
            <v>4362</v>
          </cell>
          <cell r="B1003" t="str">
            <v>Bad Kreuzen</v>
          </cell>
        </row>
        <row r="1004">
          <cell r="A1004">
            <v>4363</v>
          </cell>
          <cell r="B1004" t="str">
            <v>Pabneukirchen</v>
          </cell>
        </row>
        <row r="1005">
          <cell r="A1005">
            <v>4364</v>
          </cell>
          <cell r="B1005" t="str">
            <v>St. Thomas</v>
          </cell>
        </row>
        <row r="1006">
          <cell r="A1006">
            <v>4371</v>
          </cell>
          <cell r="B1006" t="str">
            <v>Dimbach</v>
          </cell>
        </row>
        <row r="1007">
          <cell r="A1007">
            <v>4372</v>
          </cell>
          <cell r="B1007" t="str">
            <v>St. Georgen am Walde</v>
          </cell>
        </row>
        <row r="1008">
          <cell r="A1008">
            <v>4381</v>
          </cell>
          <cell r="B1008" t="str">
            <v>St. Nikola an der Donau</v>
          </cell>
        </row>
        <row r="1009">
          <cell r="A1009">
            <v>4382</v>
          </cell>
          <cell r="B1009" t="str">
            <v>Sarmingstein</v>
          </cell>
        </row>
        <row r="1010">
          <cell r="A1010">
            <v>4391</v>
          </cell>
          <cell r="B1010" t="str">
            <v>Waldhausen im Strudengau</v>
          </cell>
        </row>
        <row r="1011">
          <cell r="A1011">
            <v>4392</v>
          </cell>
          <cell r="B1011" t="str">
            <v>Dorfstetten</v>
          </cell>
        </row>
        <row r="1012">
          <cell r="A1012">
            <v>4400</v>
          </cell>
          <cell r="B1012" t="str">
            <v>Steyr</v>
          </cell>
        </row>
        <row r="1013">
          <cell r="A1013">
            <v>4401</v>
          </cell>
          <cell r="B1013" t="str">
            <v>Steyr Postfach</v>
          </cell>
        </row>
        <row r="1014">
          <cell r="A1014">
            <v>4402</v>
          </cell>
          <cell r="B1014" t="str">
            <v>Steyr</v>
          </cell>
        </row>
        <row r="1015">
          <cell r="A1015">
            <v>4403</v>
          </cell>
          <cell r="B1015" t="str">
            <v>Steyr</v>
          </cell>
        </row>
        <row r="1016">
          <cell r="A1016">
            <v>4404</v>
          </cell>
          <cell r="B1016" t="str">
            <v>Steyr</v>
          </cell>
        </row>
        <row r="1017">
          <cell r="A1017">
            <v>4405</v>
          </cell>
          <cell r="B1017" t="str">
            <v>Steyr-Münichholz</v>
          </cell>
        </row>
        <row r="1018">
          <cell r="A1018">
            <v>4406</v>
          </cell>
          <cell r="B1018" t="str">
            <v>Steyr</v>
          </cell>
        </row>
        <row r="1019">
          <cell r="A1019">
            <v>4407</v>
          </cell>
          <cell r="B1019" t="str">
            <v>Steyr-Gleink</v>
          </cell>
        </row>
        <row r="1020">
          <cell r="A1020">
            <v>4410</v>
          </cell>
          <cell r="B1020" t="str">
            <v>Steyr</v>
          </cell>
        </row>
        <row r="1021">
          <cell r="A1021">
            <v>4421</v>
          </cell>
          <cell r="B1021" t="str">
            <v>Aschach an der Steyr</v>
          </cell>
        </row>
        <row r="1022">
          <cell r="A1022">
            <v>4431</v>
          </cell>
          <cell r="B1022" t="str">
            <v>Haidershofen</v>
          </cell>
        </row>
        <row r="1023">
          <cell r="A1023">
            <v>4432</v>
          </cell>
          <cell r="B1023" t="str">
            <v>Ernsthofen</v>
          </cell>
        </row>
        <row r="1024">
          <cell r="A1024">
            <v>4441</v>
          </cell>
          <cell r="B1024" t="str">
            <v>Behamberg</v>
          </cell>
        </row>
        <row r="1025">
          <cell r="A1025">
            <v>4442</v>
          </cell>
          <cell r="B1025" t="str">
            <v>Kleinraming</v>
          </cell>
        </row>
        <row r="1026">
          <cell r="A1026">
            <v>4443</v>
          </cell>
          <cell r="B1026" t="str">
            <v>Maria Neustift</v>
          </cell>
        </row>
        <row r="1027">
          <cell r="A1027">
            <v>4451</v>
          </cell>
          <cell r="B1027" t="str">
            <v>Garsten</v>
          </cell>
        </row>
        <row r="1028">
          <cell r="A1028">
            <v>4452</v>
          </cell>
          <cell r="B1028" t="str">
            <v>Ternberg</v>
          </cell>
        </row>
        <row r="1029">
          <cell r="A1029">
            <v>4453</v>
          </cell>
          <cell r="B1029" t="str">
            <v>Trattenbach</v>
          </cell>
        </row>
        <row r="1030">
          <cell r="A1030">
            <v>4460</v>
          </cell>
          <cell r="B1030" t="str">
            <v>Losenstein</v>
          </cell>
        </row>
        <row r="1031">
          <cell r="A1031">
            <v>4461</v>
          </cell>
          <cell r="B1031" t="str">
            <v>Laussa</v>
          </cell>
        </row>
        <row r="1032">
          <cell r="A1032">
            <v>4462</v>
          </cell>
          <cell r="B1032" t="str">
            <v>Reichraming</v>
          </cell>
        </row>
        <row r="1033">
          <cell r="A1033">
            <v>4463</v>
          </cell>
          <cell r="B1033" t="str">
            <v>Großraming</v>
          </cell>
        </row>
        <row r="1034">
          <cell r="A1034">
            <v>4464</v>
          </cell>
          <cell r="B1034" t="str">
            <v>Kleinreifling</v>
          </cell>
        </row>
        <row r="1035">
          <cell r="A1035">
            <v>4470</v>
          </cell>
          <cell r="B1035" t="str">
            <v>Enns</v>
          </cell>
        </row>
        <row r="1036">
          <cell r="A1036">
            <v>4481</v>
          </cell>
          <cell r="B1036" t="str">
            <v>Asten</v>
          </cell>
        </row>
        <row r="1037">
          <cell r="A1037">
            <v>4482</v>
          </cell>
          <cell r="B1037" t="str">
            <v>Ennsdorf</v>
          </cell>
        </row>
        <row r="1038">
          <cell r="A1038">
            <v>4483</v>
          </cell>
          <cell r="B1038" t="str">
            <v>Hargelsberg</v>
          </cell>
        </row>
        <row r="1039">
          <cell r="A1039">
            <v>4484</v>
          </cell>
          <cell r="B1039" t="str">
            <v>Kronstorf</v>
          </cell>
        </row>
        <row r="1040">
          <cell r="A1040">
            <v>4490</v>
          </cell>
          <cell r="B1040" t="str">
            <v>St. Florian</v>
          </cell>
        </row>
        <row r="1041">
          <cell r="A1041">
            <v>4491</v>
          </cell>
          <cell r="B1041" t="str">
            <v>Niederneukirchen</v>
          </cell>
        </row>
        <row r="1042">
          <cell r="A1042">
            <v>4492</v>
          </cell>
          <cell r="B1042" t="str">
            <v>Hofkirchen im Traunkreis</v>
          </cell>
        </row>
        <row r="1043">
          <cell r="A1043">
            <v>4493</v>
          </cell>
          <cell r="B1043" t="str">
            <v>Wolfern</v>
          </cell>
        </row>
        <row r="1044">
          <cell r="A1044">
            <v>4501</v>
          </cell>
          <cell r="B1044" t="str">
            <v>Neuhofen an der Krems</v>
          </cell>
        </row>
        <row r="1045">
          <cell r="A1045">
            <v>4502</v>
          </cell>
          <cell r="B1045" t="str">
            <v>St. Marien</v>
          </cell>
        </row>
        <row r="1046">
          <cell r="A1046">
            <v>4511</v>
          </cell>
          <cell r="B1046" t="str">
            <v>Allhaming</v>
          </cell>
        </row>
        <row r="1047">
          <cell r="A1047">
            <v>4521</v>
          </cell>
          <cell r="B1047" t="str">
            <v>Schiedlberg</v>
          </cell>
        </row>
        <row r="1048">
          <cell r="A1048">
            <v>4522</v>
          </cell>
          <cell r="B1048" t="str">
            <v>Sierning</v>
          </cell>
        </row>
        <row r="1049">
          <cell r="A1049">
            <v>4523</v>
          </cell>
          <cell r="B1049" t="str">
            <v>Neuzeug</v>
          </cell>
        </row>
        <row r="1050">
          <cell r="A1050">
            <v>4531</v>
          </cell>
          <cell r="B1050" t="str">
            <v>Kematen an der Krems</v>
          </cell>
        </row>
        <row r="1051">
          <cell r="A1051">
            <v>4532</v>
          </cell>
          <cell r="B1051" t="str">
            <v>Rohr im Kremstal</v>
          </cell>
        </row>
        <row r="1052">
          <cell r="A1052">
            <v>4533</v>
          </cell>
          <cell r="B1052" t="str">
            <v>Piberbach</v>
          </cell>
        </row>
        <row r="1053">
          <cell r="A1053">
            <v>4540</v>
          </cell>
          <cell r="B1053" t="str">
            <v>Bad Hall</v>
          </cell>
        </row>
        <row r="1054">
          <cell r="A1054">
            <v>4541</v>
          </cell>
          <cell r="B1054" t="str">
            <v>Adlwang</v>
          </cell>
        </row>
        <row r="1055">
          <cell r="A1055">
            <v>4542</v>
          </cell>
          <cell r="B1055" t="str">
            <v>Nußbach</v>
          </cell>
        </row>
        <row r="1056">
          <cell r="A1056">
            <v>4550</v>
          </cell>
          <cell r="B1056" t="str">
            <v>Kremsmünster</v>
          </cell>
        </row>
        <row r="1057">
          <cell r="A1057">
            <v>4551</v>
          </cell>
          <cell r="B1057" t="str">
            <v>Ried im Traunkreis</v>
          </cell>
        </row>
        <row r="1058">
          <cell r="A1058">
            <v>4552</v>
          </cell>
          <cell r="B1058" t="str">
            <v>Wartberg an der Krems</v>
          </cell>
        </row>
        <row r="1059">
          <cell r="A1059">
            <v>4553</v>
          </cell>
          <cell r="B1059" t="str">
            <v>Schlierbach</v>
          </cell>
        </row>
        <row r="1060">
          <cell r="A1060">
            <v>4554</v>
          </cell>
          <cell r="B1060" t="str">
            <v>Oberschlierbach</v>
          </cell>
        </row>
        <row r="1061">
          <cell r="A1061">
            <v>4560</v>
          </cell>
          <cell r="B1061" t="str">
            <v>Kirchdorf an der Krems</v>
          </cell>
        </row>
        <row r="1062">
          <cell r="A1062">
            <v>4562</v>
          </cell>
          <cell r="B1062" t="str">
            <v>Steinbach am Ziehberg</v>
          </cell>
        </row>
        <row r="1063">
          <cell r="A1063">
            <v>4563</v>
          </cell>
          <cell r="B1063" t="str">
            <v>Micheldorf</v>
          </cell>
        </row>
        <row r="1064">
          <cell r="A1064">
            <v>4564</v>
          </cell>
          <cell r="B1064" t="str">
            <v>Klaus an der Pyhrnbahn</v>
          </cell>
        </row>
        <row r="1065">
          <cell r="A1065">
            <v>4565</v>
          </cell>
          <cell r="B1065" t="str">
            <v>Inzersdorf im Kremstal</v>
          </cell>
        </row>
        <row r="1066">
          <cell r="A1066">
            <v>4571</v>
          </cell>
          <cell r="B1066" t="str">
            <v>Steyrling</v>
          </cell>
        </row>
        <row r="1067">
          <cell r="A1067">
            <v>4572</v>
          </cell>
          <cell r="B1067" t="str">
            <v>St. Pankraz</v>
          </cell>
        </row>
        <row r="1068">
          <cell r="A1068">
            <v>4573</v>
          </cell>
          <cell r="B1068" t="str">
            <v>Hinterstoder</v>
          </cell>
        </row>
        <row r="1069">
          <cell r="A1069">
            <v>4574</v>
          </cell>
          <cell r="B1069" t="str">
            <v>Vorderstoder</v>
          </cell>
        </row>
        <row r="1070">
          <cell r="A1070">
            <v>4575</v>
          </cell>
          <cell r="B1070" t="str">
            <v>Roßleithen</v>
          </cell>
        </row>
        <row r="1071">
          <cell r="A1071">
            <v>4580</v>
          </cell>
          <cell r="B1071" t="str">
            <v>Windischgarsten</v>
          </cell>
        </row>
        <row r="1072">
          <cell r="A1072">
            <v>4581</v>
          </cell>
          <cell r="B1072" t="str">
            <v>Rosenau am Hengstpaß</v>
          </cell>
        </row>
        <row r="1073">
          <cell r="A1073">
            <v>4582</v>
          </cell>
          <cell r="B1073" t="str">
            <v>Spital am Pyhrn</v>
          </cell>
        </row>
        <row r="1074">
          <cell r="A1074">
            <v>4591</v>
          </cell>
          <cell r="B1074" t="str">
            <v>Molln</v>
          </cell>
        </row>
        <row r="1075">
          <cell r="A1075">
            <v>4592</v>
          </cell>
          <cell r="B1075" t="str">
            <v>Leonstein</v>
          </cell>
        </row>
        <row r="1076">
          <cell r="A1076">
            <v>4593</v>
          </cell>
          <cell r="B1076" t="str">
            <v>Obergrünburg</v>
          </cell>
        </row>
        <row r="1077">
          <cell r="A1077">
            <v>4594</v>
          </cell>
          <cell r="B1077" t="str">
            <v>Grünburg</v>
          </cell>
        </row>
        <row r="1078">
          <cell r="A1078">
            <v>4595</v>
          </cell>
          <cell r="B1078" t="str">
            <v>Waldneukirchen</v>
          </cell>
        </row>
        <row r="1079">
          <cell r="A1079">
            <v>4596</v>
          </cell>
          <cell r="B1079" t="str">
            <v>Steinbach an der Steyr</v>
          </cell>
        </row>
        <row r="1080">
          <cell r="A1080">
            <v>4600</v>
          </cell>
          <cell r="B1080" t="str">
            <v>Wels</v>
          </cell>
        </row>
        <row r="1081">
          <cell r="A1081">
            <v>4601</v>
          </cell>
          <cell r="B1081" t="str">
            <v>Wels</v>
          </cell>
        </row>
        <row r="1082">
          <cell r="A1082">
            <v>4602</v>
          </cell>
          <cell r="B1082" t="str">
            <v>Wels Postfach</v>
          </cell>
        </row>
        <row r="1083">
          <cell r="A1083">
            <v>4603</v>
          </cell>
          <cell r="B1083" t="str">
            <v>Wels</v>
          </cell>
        </row>
        <row r="1084">
          <cell r="A1084">
            <v>4604</v>
          </cell>
          <cell r="B1084" t="str">
            <v>Wels</v>
          </cell>
        </row>
        <row r="1085">
          <cell r="A1085">
            <v>4605</v>
          </cell>
          <cell r="B1085" t="str">
            <v>Wels</v>
          </cell>
        </row>
        <row r="1086">
          <cell r="A1086">
            <v>4606</v>
          </cell>
          <cell r="B1086" t="str">
            <v>Wels</v>
          </cell>
        </row>
        <row r="1087">
          <cell r="A1087">
            <v>4609</v>
          </cell>
          <cell r="B1087" t="str">
            <v>Thalheim bei Wels</v>
          </cell>
        </row>
        <row r="1088">
          <cell r="A1088">
            <v>4610</v>
          </cell>
          <cell r="B1088" t="str">
            <v>Wels</v>
          </cell>
        </row>
        <row r="1089">
          <cell r="A1089">
            <v>4611</v>
          </cell>
          <cell r="B1089" t="str">
            <v>Buchkirchen</v>
          </cell>
        </row>
        <row r="1090">
          <cell r="A1090">
            <v>4612</v>
          </cell>
          <cell r="B1090" t="str">
            <v>Scharten</v>
          </cell>
        </row>
        <row r="1091">
          <cell r="A1091">
            <v>4613</v>
          </cell>
          <cell r="B1091" t="str">
            <v>Mistelbach bei Wels</v>
          </cell>
        </row>
        <row r="1092">
          <cell r="A1092">
            <v>4614</v>
          </cell>
          <cell r="B1092" t="str">
            <v>Marchtrenk</v>
          </cell>
        </row>
        <row r="1093">
          <cell r="A1093">
            <v>4615</v>
          </cell>
          <cell r="B1093" t="str">
            <v>Holzhausen</v>
          </cell>
        </row>
        <row r="1094">
          <cell r="A1094">
            <v>4616</v>
          </cell>
          <cell r="B1094" t="str">
            <v>Weißkirchen</v>
          </cell>
        </row>
        <row r="1095">
          <cell r="A1095">
            <v>4617</v>
          </cell>
          <cell r="B1095" t="str">
            <v>Marchtrenk</v>
          </cell>
        </row>
        <row r="1096">
          <cell r="A1096">
            <v>4618</v>
          </cell>
          <cell r="B1096" t="str">
            <v>Höllwiesen</v>
          </cell>
        </row>
        <row r="1097">
          <cell r="A1097">
            <v>4619</v>
          </cell>
          <cell r="B1097" t="str">
            <v>Wels</v>
          </cell>
        </row>
        <row r="1098">
          <cell r="A1098">
            <v>4621</v>
          </cell>
          <cell r="B1098" t="str">
            <v>Sipbachzell</v>
          </cell>
        </row>
        <row r="1099">
          <cell r="A1099">
            <v>4622</v>
          </cell>
          <cell r="B1099" t="str">
            <v>Eggendorf im Traunkreis</v>
          </cell>
        </row>
        <row r="1100">
          <cell r="A1100">
            <v>4623</v>
          </cell>
          <cell r="B1100" t="str">
            <v>Gunskirchen</v>
          </cell>
        </row>
        <row r="1101">
          <cell r="A1101">
            <v>4624</v>
          </cell>
          <cell r="B1101" t="str">
            <v>Pennewang</v>
          </cell>
        </row>
        <row r="1102">
          <cell r="A1102">
            <v>4625</v>
          </cell>
          <cell r="B1102" t="str">
            <v>Offenhausen</v>
          </cell>
        </row>
        <row r="1103">
          <cell r="A1103">
            <v>4631</v>
          </cell>
          <cell r="B1103" t="str">
            <v>Krenglbach</v>
          </cell>
        </row>
        <row r="1104">
          <cell r="A1104">
            <v>4632</v>
          </cell>
          <cell r="B1104" t="str">
            <v>Pichl bei Wels</v>
          </cell>
        </row>
        <row r="1105">
          <cell r="A1105">
            <v>4633</v>
          </cell>
          <cell r="B1105" t="str">
            <v>Kematen am Innbach</v>
          </cell>
        </row>
        <row r="1106">
          <cell r="A1106">
            <v>4641</v>
          </cell>
          <cell r="B1106" t="str">
            <v>Steinhaus</v>
          </cell>
        </row>
        <row r="1107">
          <cell r="A1107">
            <v>4642</v>
          </cell>
          <cell r="B1107" t="str">
            <v>Sattledt</v>
          </cell>
        </row>
        <row r="1108">
          <cell r="A1108">
            <v>4643</v>
          </cell>
          <cell r="B1108" t="str">
            <v>Pettenbach</v>
          </cell>
        </row>
        <row r="1109">
          <cell r="A1109">
            <v>4644</v>
          </cell>
          <cell r="B1109" t="str">
            <v>Scharnstein</v>
          </cell>
        </row>
        <row r="1110">
          <cell r="A1110">
            <v>4645</v>
          </cell>
          <cell r="B1110" t="str">
            <v>Grünau im Almtal</v>
          </cell>
        </row>
        <row r="1111">
          <cell r="A1111">
            <v>4650</v>
          </cell>
          <cell r="B1111" t="str">
            <v>Lambach</v>
          </cell>
        </row>
        <row r="1112">
          <cell r="A1112">
            <v>4651</v>
          </cell>
          <cell r="B1112" t="str">
            <v>Stadl-Paura</v>
          </cell>
        </row>
        <row r="1113">
          <cell r="A1113">
            <v>4652</v>
          </cell>
          <cell r="B1113" t="str">
            <v>Steinerkirchen an der Traun</v>
          </cell>
        </row>
        <row r="1114">
          <cell r="A1114">
            <v>4653</v>
          </cell>
          <cell r="B1114" t="str">
            <v>Eberstalzell</v>
          </cell>
        </row>
        <row r="1115">
          <cell r="A1115">
            <v>4654</v>
          </cell>
          <cell r="B1115" t="str">
            <v>Bad Wimsbach-Neydharting</v>
          </cell>
        </row>
        <row r="1116">
          <cell r="A1116">
            <v>4655</v>
          </cell>
          <cell r="B1116" t="str">
            <v>Vorchdorf</v>
          </cell>
        </row>
        <row r="1117">
          <cell r="A1117">
            <v>4656</v>
          </cell>
          <cell r="B1117" t="str">
            <v>Kirchham</v>
          </cell>
        </row>
        <row r="1118">
          <cell r="A1118">
            <v>4657</v>
          </cell>
          <cell r="B1118" t="str">
            <v>Fischlham</v>
          </cell>
        </row>
        <row r="1119">
          <cell r="A1119">
            <v>4659</v>
          </cell>
          <cell r="B1119" t="str">
            <v>Edt bei Lambach</v>
          </cell>
        </row>
        <row r="1120">
          <cell r="A1120">
            <v>4661</v>
          </cell>
          <cell r="B1120" t="str">
            <v>Roitham</v>
          </cell>
        </row>
        <row r="1121">
          <cell r="A1121">
            <v>4662</v>
          </cell>
          <cell r="B1121" t="str">
            <v>Steyrermühl</v>
          </cell>
        </row>
        <row r="1122">
          <cell r="A1122">
            <v>4663</v>
          </cell>
          <cell r="B1122" t="str">
            <v>Laakirchen</v>
          </cell>
        </row>
        <row r="1123">
          <cell r="A1123">
            <v>4664</v>
          </cell>
          <cell r="B1123" t="str">
            <v>Oberweis</v>
          </cell>
        </row>
        <row r="1124">
          <cell r="A1124">
            <v>4671</v>
          </cell>
          <cell r="B1124" t="str">
            <v>Neukirchen bei Lambach</v>
          </cell>
        </row>
        <row r="1125">
          <cell r="A1125">
            <v>4672</v>
          </cell>
          <cell r="B1125" t="str">
            <v>Bachmanning</v>
          </cell>
        </row>
        <row r="1126">
          <cell r="A1126">
            <v>4673</v>
          </cell>
          <cell r="B1126" t="str">
            <v>Gaspoltshofen</v>
          </cell>
        </row>
        <row r="1127">
          <cell r="A1127">
            <v>4674</v>
          </cell>
          <cell r="B1127" t="str">
            <v>Altenhof am Hausruck</v>
          </cell>
        </row>
        <row r="1128">
          <cell r="A1128">
            <v>4675</v>
          </cell>
          <cell r="B1128" t="str">
            <v>Weibern</v>
          </cell>
        </row>
        <row r="1129">
          <cell r="A1129">
            <v>4676</v>
          </cell>
          <cell r="B1129" t="str">
            <v>Aistersheim</v>
          </cell>
        </row>
        <row r="1130">
          <cell r="A1130">
            <v>4680</v>
          </cell>
          <cell r="B1130" t="str">
            <v>Haag am Hausruck</v>
          </cell>
        </row>
        <row r="1131">
          <cell r="A1131">
            <v>4681</v>
          </cell>
          <cell r="B1131" t="str">
            <v>Rottenbach</v>
          </cell>
        </row>
        <row r="1132">
          <cell r="A1132">
            <v>4682</v>
          </cell>
          <cell r="B1132" t="str">
            <v>Geboltskirchen</v>
          </cell>
        </row>
        <row r="1133">
          <cell r="A1133">
            <v>4690</v>
          </cell>
          <cell r="B1133" t="str">
            <v>Schwanenstadt</v>
          </cell>
        </row>
        <row r="1134">
          <cell r="A1134">
            <v>4691</v>
          </cell>
          <cell r="B1134" t="str">
            <v>Breitenschützing</v>
          </cell>
        </row>
        <row r="1135">
          <cell r="A1135">
            <v>4692</v>
          </cell>
          <cell r="B1135" t="str">
            <v>Niederthalheim</v>
          </cell>
        </row>
        <row r="1136">
          <cell r="A1136">
            <v>4693</v>
          </cell>
          <cell r="B1136" t="str">
            <v>Desselbrunn</v>
          </cell>
        </row>
        <row r="1137">
          <cell r="A1137">
            <v>4694</v>
          </cell>
          <cell r="B1137" t="str">
            <v>Ohlsdorf</v>
          </cell>
        </row>
        <row r="1138">
          <cell r="A1138">
            <v>4701</v>
          </cell>
          <cell r="B1138" t="str">
            <v>Bad Schallerbach</v>
          </cell>
        </row>
        <row r="1139">
          <cell r="A1139">
            <v>4702</v>
          </cell>
          <cell r="B1139" t="str">
            <v>Wallern an der Trattnach</v>
          </cell>
        </row>
        <row r="1140">
          <cell r="A1140">
            <v>4707</v>
          </cell>
          <cell r="B1140" t="str">
            <v>Schlüßlberg</v>
          </cell>
        </row>
        <row r="1141">
          <cell r="A1141">
            <v>4710</v>
          </cell>
          <cell r="B1141" t="str">
            <v>Grieskirchen</v>
          </cell>
        </row>
        <row r="1142">
          <cell r="A1142">
            <v>4712</v>
          </cell>
          <cell r="B1142" t="str">
            <v>Michaelnbach</v>
          </cell>
        </row>
        <row r="1143">
          <cell r="A1143">
            <v>4713</v>
          </cell>
          <cell r="B1143" t="str">
            <v>Gallspach</v>
          </cell>
        </row>
        <row r="1144">
          <cell r="A1144">
            <v>4714</v>
          </cell>
          <cell r="B1144" t="str">
            <v>Meggenhofen</v>
          </cell>
        </row>
        <row r="1145">
          <cell r="A1145">
            <v>4715</v>
          </cell>
          <cell r="B1145" t="str">
            <v>Taufkirchen an der Trattnach</v>
          </cell>
        </row>
        <row r="1146">
          <cell r="A1146">
            <v>4716</v>
          </cell>
          <cell r="B1146" t="str">
            <v>Hofkirchen an der Trattnach</v>
          </cell>
        </row>
        <row r="1147">
          <cell r="A1147">
            <v>4720</v>
          </cell>
          <cell r="B1147" t="str">
            <v>Neumarkt im Hausruckkreis</v>
          </cell>
        </row>
        <row r="1148">
          <cell r="A1148">
            <v>4721</v>
          </cell>
          <cell r="B1148" t="str">
            <v>Altschwendt</v>
          </cell>
        </row>
        <row r="1149">
          <cell r="A1149">
            <v>4722</v>
          </cell>
          <cell r="B1149" t="str">
            <v>Peuerbach</v>
          </cell>
        </row>
        <row r="1150">
          <cell r="A1150">
            <v>4723</v>
          </cell>
          <cell r="B1150" t="str">
            <v>Natternbach</v>
          </cell>
        </row>
        <row r="1151">
          <cell r="A1151">
            <v>4724</v>
          </cell>
          <cell r="B1151" t="str">
            <v>Neukirchen am Walde</v>
          </cell>
        </row>
        <row r="1152">
          <cell r="A1152">
            <v>4725</v>
          </cell>
          <cell r="B1152" t="str">
            <v>St. Aegidi</v>
          </cell>
        </row>
        <row r="1153">
          <cell r="A1153">
            <v>4730</v>
          </cell>
          <cell r="B1153" t="str">
            <v>Waizenkirchen</v>
          </cell>
        </row>
        <row r="1154">
          <cell r="A1154">
            <v>4731</v>
          </cell>
          <cell r="B1154" t="str">
            <v>Prambachkirchen</v>
          </cell>
        </row>
        <row r="1155">
          <cell r="A1155">
            <v>4732</v>
          </cell>
          <cell r="B1155" t="str">
            <v>St. Thomas</v>
          </cell>
        </row>
        <row r="1156">
          <cell r="A1156">
            <v>4733</v>
          </cell>
          <cell r="B1156" t="str">
            <v>Heiligenberg</v>
          </cell>
        </row>
        <row r="1157">
          <cell r="A1157">
            <v>4741</v>
          </cell>
          <cell r="B1157" t="str">
            <v>Wendling</v>
          </cell>
        </row>
        <row r="1158">
          <cell r="A1158">
            <v>4742</v>
          </cell>
          <cell r="B1158" t="str">
            <v>Pram</v>
          </cell>
        </row>
        <row r="1159">
          <cell r="A1159">
            <v>4743</v>
          </cell>
          <cell r="B1159" t="str">
            <v>Peterskirchen</v>
          </cell>
        </row>
        <row r="1160">
          <cell r="A1160">
            <v>4751</v>
          </cell>
          <cell r="B1160" t="str">
            <v>Dorf</v>
          </cell>
        </row>
        <row r="1161">
          <cell r="A1161">
            <v>4752</v>
          </cell>
          <cell r="B1161" t="str">
            <v>Riedau</v>
          </cell>
        </row>
        <row r="1162">
          <cell r="A1162">
            <v>4753</v>
          </cell>
          <cell r="B1162" t="str">
            <v>Taiskirchen im Innkreis</v>
          </cell>
        </row>
        <row r="1163">
          <cell r="A1163">
            <v>4754</v>
          </cell>
          <cell r="B1163" t="str">
            <v>Andrichsfurt</v>
          </cell>
        </row>
        <row r="1164">
          <cell r="A1164">
            <v>4755</v>
          </cell>
          <cell r="B1164" t="str">
            <v>Zell an der Pram</v>
          </cell>
        </row>
        <row r="1165">
          <cell r="A1165">
            <v>4760</v>
          </cell>
          <cell r="B1165" t="str">
            <v>Raab</v>
          </cell>
        </row>
        <row r="1166">
          <cell r="A1166">
            <v>4761</v>
          </cell>
          <cell r="B1166" t="str">
            <v>Enzenkirchen</v>
          </cell>
        </row>
        <row r="1167">
          <cell r="A1167">
            <v>4762</v>
          </cell>
          <cell r="B1167" t="str">
            <v>St. Willibald</v>
          </cell>
        </row>
        <row r="1168">
          <cell r="A1168">
            <v>4770</v>
          </cell>
          <cell r="B1168" t="str">
            <v>Andorf</v>
          </cell>
        </row>
        <row r="1169">
          <cell r="A1169">
            <v>4771</v>
          </cell>
          <cell r="B1169" t="str">
            <v>Sigharting</v>
          </cell>
        </row>
        <row r="1170">
          <cell r="A1170">
            <v>4772</v>
          </cell>
          <cell r="B1170" t="str">
            <v>Lambrechten</v>
          </cell>
        </row>
        <row r="1171">
          <cell r="A1171">
            <v>4773</v>
          </cell>
          <cell r="B1171" t="str">
            <v>Eggerding</v>
          </cell>
        </row>
        <row r="1172">
          <cell r="A1172">
            <v>4774</v>
          </cell>
          <cell r="B1172" t="str">
            <v>St. Marienkirchen bei Schärding</v>
          </cell>
        </row>
        <row r="1173">
          <cell r="A1173">
            <v>4775</v>
          </cell>
          <cell r="B1173" t="str">
            <v>Taufkirchen an der Pram</v>
          </cell>
        </row>
        <row r="1174">
          <cell r="A1174">
            <v>4776</v>
          </cell>
          <cell r="B1174" t="str">
            <v>Diersbach</v>
          </cell>
        </row>
        <row r="1175">
          <cell r="A1175">
            <v>4777</v>
          </cell>
          <cell r="B1175" t="str">
            <v>Mayrhof</v>
          </cell>
        </row>
        <row r="1176">
          <cell r="A1176">
            <v>4780</v>
          </cell>
          <cell r="B1176" t="str">
            <v>Schärding</v>
          </cell>
        </row>
        <row r="1177">
          <cell r="A1177">
            <v>4782</v>
          </cell>
          <cell r="B1177" t="str">
            <v>St. Florian am Inn</v>
          </cell>
        </row>
        <row r="1178">
          <cell r="A1178">
            <v>4783</v>
          </cell>
          <cell r="B1178" t="str">
            <v>Wernstein am Inn</v>
          </cell>
        </row>
        <row r="1179">
          <cell r="A1179">
            <v>4784</v>
          </cell>
          <cell r="B1179" t="str">
            <v>Schardenberg</v>
          </cell>
        </row>
        <row r="1180">
          <cell r="A1180">
            <v>4785</v>
          </cell>
          <cell r="B1180" t="str">
            <v>Freinberg</v>
          </cell>
        </row>
        <row r="1181">
          <cell r="A1181">
            <v>4786</v>
          </cell>
          <cell r="B1181" t="str">
            <v>Brunnenthal</v>
          </cell>
        </row>
        <row r="1182">
          <cell r="A1182">
            <v>4791</v>
          </cell>
          <cell r="B1182" t="str">
            <v>Rainbach im Innkreis</v>
          </cell>
        </row>
        <row r="1183">
          <cell r="A1183">
            <v>4792</v>
          </cell>
          <cell r="B1183" t="str">
            <v>Münzkirchen</v>
          </cell>
        </row>
        <row r="1184">
          <cell r="A1184">
            <v>4793</v>
          </cell>
          <cell r="B1184" t="str">
            <v>St. Roman</v>
          </cell>
        </row>
        <row r="1185">
          <cell r="A1185">
            <v>4794</v>
          </cell>
          <cell r="B1185" t="str">
            <v>Kopfing im Innkreis</v>
          </cell>
        </row>
        <row r="1186">
          <cell r="A1186">
            <v>4800</v>
          </cell>
          <cell r="B1186" t="str">
            <v>Attnang-Puchheim</v>
          </cell>
        </row>
        <row r="1187">
          <cell r="A1187">
            <v>4801</v>
          </cell>
          <cell r="B1187" t="str">
            <v>Traunkirchen</v>
          </cell>
        </row>
        <row r="1188">
          <cell r="A1188">
            <v>4802</v>
          </cell>
          <cell r="B1188" t="str">
            <v>Ebensee</v>
          </cell>
        </row>
        <row r="1189">
          <cell r="A1189">
            <v>4810</v>
          </cell>
          <cell r="B1189" t="str">
            <v>Gmunden</v>
          </cell>
        </row>
        <row r="1190">
          <cell r="A1190">
            <v>4811</v>
          </cell>
          <cell r="B1190" t="str">
            <v>Altmünster</v>
          </cell>
        </row>
        <row r="1191">
          <cell r="A1191">
            <v>4812</v>
          </cell>
          <cell r="B1191" t="str">
            <v>Pinsdorf</v>
          </cell>
        </row>
        <row r="1192">
          <cell r="A1192">
            <v>4813</v>
          </cell>
          <cell r="B1192" t="str">
            <v>Altmünster</v>
          </cell>
        </row>
        <row r="1193">
          <cell r="A1193">
            <v>4814</v>
          </cell>
          <cell r="B1193" t="str">
            <v>Neukirchen</v>
          </cell>
        </row>
        <row r="1194">
          <cell r="A1194">
            <v>4816</v>
          </cell>
          <cell r="B1194" t="str">
            <v>Gschwandt</v>
          </cell>
        </row>
        <row r="1195">
          <cell r="A1195">
            <v>4817</v>
          </cell>
          <cell r="B1195" t="str">
            <v>St. Konrad</v>
          </cell>
        </row>
        <row r="1196">
          <cell r="A1196">
            <v>4820</v>
          </cell>
          <cell r="B1196" t="str">
            <v>Bad Ischl</v>
          </cell>
        </row>
        <row r="1197">
          <cell r="A1197">
            <v>4821</v>
          </cell>
          <cell r="B1197" t="str">
            <v>Lauffen</v>
          </cell>
        </row>
        <row r="1198">
          <cell r="A1198">
            <v>4822</v>
          </cell>
          <cell r="B1198" t="str">
            <v>Bad Goisern am Hallstättersee</v>
          </cell>
        </row>
        <row r="1199">
          <cell r="A1199">
            <v>4823</v>
          </cell>
          <cell r="B1199" t="str">
            <v>Steeg</v>
          </cell>
        </row>
        <row r="1200">
          <cell r="A1200">
            <v>4824</v>
          </cell>
          <cell r="B1200" t="str">
            <v>Gosau</v>
          </cell>
        </row>
        <row r="1201">
          <cell r="A1201">
            <v>4825</v>
          </cell>
          <cell r="B1201" t="str">
            <v>Gosau-Hintertal</v>
          </cell>
        </row>
        <row r="1202">
          <cell r="A1202">
            <v>4829</v>
          </cell>
          <cell r="B1202" t="str">
            <v>Bad Ischl</v>
          </cell>
        </row>
        <row r="1203">
          <cell r="A1203">
            <v>4830</v>
          </cell>
          <cell r="B1203" t="str">
            <v>Hallstatt</v>
          </cell>
        </row>
        <row r="1204">
          <cell r="A1204">
            <v>4831</v>
          </cell>
          <cell r="B1204" t="str">
            <v>Obertraun</v>
          </cell>
        </row>
        <row r="1205">
          <cell r="A1205">
            <v>4839</v>
          </cell>
          <cell r="B1205" t="str">
            <v>Vöcklabruck</v>
          </cell>
        </row>
        <row r="1206">
          <cell r="A1206">
            <v>4840</v>
          </cell>
          <cell r="B1206" t="str">
            <v>Vöcklabruck</v>
          </cell>
        </row>
        <row r="1207">
          <cell r="A1207">
            <v>4841</v>
          </cell>
          <cell r="B1207" t="str">
            <v>Ungenach</v>
          </cell>
        </row>
        <row r="1208">
          <cell r="A1208">
            <v>4842</v>
          </cell>
          <cell r="B1208" t="str">
            <v>Zell am Pettenfirst</v>
          </cell>
        </row>
        <row r="1209">
          <cell r="A1209">
            <v>4843</v>
          </cell>
          <cell r="B1209" t="str">
            <v>Ampflwang</v>
          </cell>
        </row>
        <row r="1210">
          <cell r="A1210">
            <v>4844</v>
          </cell>
          <cell r="B1210" t="str">
            <v>Regau</v>
          </cell>
        </row>
        <row r="1211">
          <cell r="A1211">
            <v>4845</v>
          </cell>
          <cell r="B1211" t="str">
            <v>Rutzenmoos</v>
          </cell>
        </row>
        <row r="1212">
          <cell r="A1212">
            <v>4846</v>
          </cell>
          <cell r="B1212" t="str">
            <v>Redlham</v>
          </cell>
        </row>
        <row r="1213">
          <cell r="A1213">
            <v>4847</v>
          </cell>
          <cell r="B1213" t="str">
            <v>Vöcklabruck</v>
          </cell>
        </row>
        <row r="1214">
          <cell r="A1214">
            <v>4849</v>
          </cell>
          <cell r="B1214" t="str">
            <v>Puchkirchen am Trattberg</v>
          </cell>
        </row>
        <row r="1215">
          <cell r="A1215">
            <v>4850</v>
          </cell>
          <cell r="B1215" t="str">
            <v>Timelkam</v>
          </cell>
        </row>
        <row r="1216">
          <cell r="A1216">
            <v>4851</v>
          </cell>
          <cell r="B1216" t="str">
            <v>Gampern</v>
          </cell>
        </row>
        <row r="1217">
          <cell r="A1217">
            <v>4852</v>
          </cell>
          <cell r="B1217" t="str">
            <v>Weyregg am Attersee</v>
          </cell>
        </row>
        <row r="1218">
          <cell r="A1218">
            <v>4853</v>
          </cell>
          <cell r="B1218" t="str">
            <v>Steinbach am Attersee</v>
          </cell>
        </row>
        <row r="1219">
          <cell r="A1219">
            <v>4854</v>
          </cell>
          <cell r="B1219" t="str">
            <v>Weißenbach</v>
          </cell>
        </row>
        <row r="1220">
          <cell r="A1220">
            <v>4860</v>
          </cell>
          <cell r="B1220" t="str">
            <v>Lenzing</v>
          </cell>
        </row>
        <row r="1221">
          <cell r="A1221">
            <v>4861</v>
          </cell>
          <cell r="B1221" t="str">
            <v>Schörfling</v>
          </cell>
        </row>
        <row r="1222">
          <cell r="A1222">
            <v>4863</v>
          </cell>
          <cell r="B1222" t="str">
            <v>Seewalchen am Attersee</v>
          </cell>
        </row>
        <row r="1223">
          <cell r="A1223">
            <v>4864</v>
          </cell>
          <cell r="B1223" t="str">
            <v>Attersee</v>
          </cell>
        </row>
        <row r="1224">
          <cell r="A1224">
            <v>4865</v>
          </cell>
          <cell r="B1224" t="str">
            <v>Nußdorf am Attersee</v>
          </cell>
        </row>
        <row r="1225">
          <cell r="A1225">
            <v>4866</v>
          </cell>
          <cell r="B1225" t="str">
            <v>Unterach</v>
          </cell>
        </row>
        <row r="1226">
          <cell r="A1226">
            <v>4870</v>
          </cell>
          <cell r="B1226" t="str">
            <v>Vöcklamarkt</v>
          </cell>
        </row>
        <row r="1227">
          <cell r="A1227">
            <v>4871</v>
          </cell>
          <cell r="B1227" t="str">
            <v>Zipf</v>
          </cell>
        </row>
        <row r="1228">
          <cell r="A1228">
            <v>4872</v>
          </cell>
          <cell r="B1228" t="str">
            <v>Neukirchen an der Vöckla</v>
          </cell>
        </row>
        <row r="1229">
          <cell r="A1229">
            <v>4873</v>
          </cell>
          <cell r="B1229" t="str">
            <v>Frankenburg am Hausruck</v>
          </cell>
        </row>
        <row r="1230">
          <cell r="A1230">
            <v>4874</v>
          </cell>
          <cell r="B1230" t="str">
            <v>Pramet</v>
          </cell>
        </row>
        <row r="1231">
          <cell r="A1231">
            <v>4875</v>
          </cell>
          <cell r="B1231" t="str">
            <v>Redleiten</v>
          </cell>
        </row>
        <row r="1232">
          <cell r="A1232">
            <v>4880</v>
          </cell>
          <cell r="B1232" t="str">
            <v>St. Georgen im Attergau</v>
          </cell>
        </row>
        <row r="1233">
          <cell r="A1233">
            <v>4881</v>
          </cell>
          <cell r="B1233" t="str">
            <v>Straß im Attergau</v>
          </cell>
        </row>
        <row r="1234">
          <cell r="A1234">
            <v>4882</v>
          </cell>
          <cell r="B1234" t="str">
            <v>Oberwang</v>
          </cell>
        </row>
        <row r="1235">
          <cell r="A1235">
            <v>4890</v>
          </cell>
          <cell r="B1235" t="str">
            <v>Frankenmarkt</v>
          </cell>
        </row>
        <row r="1236">
          <cell r="A1236">
            <v>4891</v>
          </cell>
          <cell r="B1236" t="str">
            <v>Pöndorf</v>
          </cell>
        </row>
        <row r="1237">
          <cell r="A1237">
            <v>4892</v>
          </cell>
          <cell r="B1237" t="str">
            <v>Fornach</v>
          </cell>
        </row>
        <row r="1238">
          <cell r="A1238">
            <v>4893</v>
          </cell>
          <cell r="B1238" t="str">
            <v>Zell am Moos</v>
          </cell>
        </row>
        <row r="1239">
          <cell r="A1239">
            <v>4894</v>
          </cell>
          <cell r="B1239" t="str">
            <v>Oberhofen am Irrsee</v>
          </cell>
        </row>
        <row r="1240">
          <cell r="A1240">
            <v>4901</v>
          </cell>
          <cell r="B1240" t="str">
            <v>Ottnang</v>
          </cell>
        </row>
        <row r="1241">
          <cell r="A1241">
            <v>4902</v>
          </cell>
          <cell r="B1241" t="str">
            <v>Wolfsegg am Hausruck</v>
          </cell>
        </row>
        <row r="1242">
          <cell r="A1242">
            <v>4903</v>
          </cell>
          <cell r="B1242" t="str">
            <v>Manning</v>
          </cell>
        </row>
        <row r="1243">
          <cell r="A1243">
            <v>4904</v>
          </cell>
          <cell r="B1243" t="str">
            <v>Atzbach</v>
          </cell>
        </row>
        <row r="1244">
          <cell r="A1244">
            <v>4905</v>
          </cell>
          <cell r="B1244" t="str">
            <v>Thomasroith</v>
          </cell>
        </row>
        <row r="1245">
          <cell r="A1245">
            <v>4906</v>
          </cell>
          <cell r="B1245" t="str">
            <v>Eberschwang</v>
          </cell>
        </row>
        <row r="1246">
          <cell r="A1246">
            <v>4910</v>
          </cell>
          <cell r="B1246" t="str">
            <v>Ried im Innkreis</v>
          </cell>
        </row>
        <row r="1247">
          <cell r="A1247">
            <v>4911</v>
          </cell>
          <cell r="B1247" t="str">
            <v>Tumeltsham</v>
          </cell>
        </row>
        <row r="1248">
          <cell r="A1248">
            <v>4912</v>
          </cell>
          <cell r="B1248" t="str">
            <v>Neuhofen im Innkreis</v>
          </cell>
        </row>
        <row r="1249">
          <cell r="A1249">
            <v>4920</v>
          </cell>
          <cell r="B1249" t="str">
            <v>Schildorn</v>
          </cell>
        </row>
        <row r="1250">
          <cell r="A1250">
            <v>4921</v>
          </cell>
          <cell r="B1250" t="str">
            <v>Hohenzell</v>
          </cell>
        </row>
        <row r="1251">
          <cell r="A1251">
            <v>4922</v>
          </cell>
          <cell r="B1251" t="str">
            <v>Geiersberg</v>
          </cell>
        </row>
        <row r="1252">
          <cell r="A1252">
            <v>4923</v>
          </cell>
          <cell r="B1252" t="str">
            <v>Lohnsburg</v>
          </cell>
        </row>
        <row r="1253">
          <cell r="A1253">
            <v>4924</v>
          </cell>
          <cell r="B1253" t="str">
            <v>Waldzell</v>
          </cell>
        </row>
        <row r="1254">
          <cell r="A1254">
            <v>4925</v>
          </cell>
          <cell r="B1254" t="str">
            <v>Pramet</v>
          </cell>
        </row>
        <row r="1255">
          <cell r="A1255">
            <v>4926</v>
          </cell>
          <cell r="B1255" t="str">
            <v>St. Marienkirchen am Hausruck</v>
          </cell>
        </row>
        <row r="1256">
          <cell r="A1256">
            <v>4931</v>
          </cell>
          <cell r="B1256" t="str">
            <v>Mettmach</v>
          </cell>
        </row>
        <row r="1257">
          <cell r="A1257">
            <v>4932</v>
          </cell>
          <cell r="B1257" t="str">
            <v>Kirchheim im Innkreis</v>
          </cell>
        </row>
        <row r="1258">
          <cell r="A1258">
            <v>4933</v>
          </cell>
          <cell r="B1258" t="str">
            <v>Wildenau</v>
          </cell>
        </row>
        <row r="1259">
          <cell r="A1259">
            <v>4941</v>
          </cell>
          <cell r="B1259" t="str">
            <v>Mehrnbach</v>
          </cell>
        </row>
        <row r="1260">
          <cell r="A1260">
            <v>4942</v>
          </cell>
          <cell r="B1260" t="str">
            <v>Gurten</v>
          </cell>
        </row>
        <row r="1261">
          <cell r="A1261">
            <v>4943</v>
          </cell>
          <cell r="B1261" t="str">
            <v>Geinberg</v>
          </cell>
        </row>
        <row r="1262">
          <cell r="A1262">
            <v>4950</v>
          </cell>
          <cell r="B1262" t="str">
            <v>Altheim</v>
          </cell>
        </row>
        <row r="1263">
          <cell r="A1263">
            <v>4951</v>
          </cell>
          <cell r="B1263" t="str">
            <v>Polling im Innkreis</v>
          </cell>
        </row>
        <row r="1264">
          <cell r="A1264">
            <v>4952</v>
          </cell>
          <cell r="B1264" t="str">
            <v>Weng im Innkreis</v>
          </cell>
        </row>
        <row r="1265">
          <cell r="A1265">
            <v>4961</v>
          </cell>
          <cell r="B1265" t="str">
            <v>Mühlheim am Inn</v>
          </cell>
        </row>
        <row r="1266">
          <cell r="A1266">
            <v>4962</v>
          </cell>
          <cell r="B1266" t="str">
            <v>Mining</v>
          </cell>
        </row>
        <row r="1267">
          <cell r="A1267">
            <v>4963</v>
          </cell>
          <cell r="B1267" t="str">
            <v>St. Peter am Hart</v>
          </cell>
        </row>
        <row r="1268">
          <cell r="A1268">
            <v>4970</v>
          </cell>
          <cell r="B1268" t="str">
            <v>Eitzing</v>
          </cell>
        </row>
        <row r="1269">
          <cell r="A1269">
            <v>4971</v>
          </cell>
          <cell r="B1269" t="str">
            <v>Aurolzmünster</v>
          </cell>
        </row>
        <row r="1270">
          <cell r="A1270">
            <v>4972</v>
          </cell>
          <cell r="B1270" t="str">
            <v>Utzenaich</v>
          </cell>
        </row>
        <row r="1271">
          <cell r="A1271">
            <v>4973</v>
          </cell>
          <cell r="B1271" t="str">
            <v>St. Martin</v>
          </cell>
        </row>
        <row r="1272">
          <cell r="A1272">
            <v>4974</v>
          </cell>
          <cell r="B1272" t="str">
            <v>Ort im Innkreis</v>
          </cell>
        </row>
        <row r="1273">
          <cell r="A1273">
            <v>4975</v>
          </cell>
          <cell r="B1273" t="str">
            <v>Suben</v>
          </cell>
        </row>
        <row r="1274">
          <cell r="A1274">
            <v>4980</v>
          </cell>
          <cell r="B1274" t="str">
            <v>Antiesenhofen</v>
          </cell>
        </row>
        <row r="1275">
          <cell r="A1275">
            <v>4981</v>
          </cell>
          <cell r="B1275" t="str">
            <v>Reichersberg</v>
          </cell>
        </row>
        <row r="1276">
          <cell r="A1276">
            <v>4982</v>
          </cell>
          <cell r="B1276" t="str">
            <v>Obernberg am Inn</v>
          </cell>
        </row>
        <row r="1277">
          <cell r="A1277">
            <v>4983</v>
          </cell>
          <cell r="B1277" t="str">
            <v>St. Georgen bei Obernberg am Inn</v>
          </cell>
        </row>
        <row r="1278">
          <cell r="A1278">
            <v>4984</v>
          </cell>
          <cell r="B1278" t="str">
            <v>Weilbach</v>
          </cell>
        </row>
        <row r="1279">
          <cell r="A1279">
            <v>4985</v>
          </cell>
          <cell r="B1279" t="str">
            <v>Katzenberg</v>
          </cell>
        </row>
        <row r="1280">
          <cell r="A1280">
            <v>5000</v>
          </cell>
          <cell r="B1280" t="str">
            <v>Wals bei Salzburg</v>
          </cell>
        </row>
        <row r="1281">
          <cell r="A1281">
            <v>5010</v>
          </cell>
          <cell r="B1281" t="str">
            <v>Salzburg</v>
          </cell>
        </row>
        <row r="1282">
          <cell r="A1282">
            <v>5012</v>
          </cell>
          <cell r="B1282" t="str">
            <v>Salzburg</v>
          </cell>
        </row>
        <row r="1283">
          <cell r="A1283">
            <v>5013</v>
          </cell>
          <cell r="B1283" t="str">
            <v>Salzburg-Liefering</v>
          </cell>
        </row>
        <row r="1284">
          <cell r="A1284">
            <v>5014</v>
          </cell>
          <cell r="B1284" t="str">
            <v>Salzburg</v>
          </cell>
        </row>
        <row r="1285">
          <cell r="A1285">
            <v>5015</v>
          </cell>
          <cell r="B1285" t="str">
            <v>Salzburg</v>
          </cell>
        </row>
        <row r="1286">
          <cell r="A1286">
            <v>5016</v>
          </cell>
          <cell r="B1286" t="str">
            <v>Salzburg</v>
          </cell>
        </row>
        <row r="1287">
          <cell r="A1287">
            <v>5017</v>
          </cell>
          <cell r="B1287" t="str">
            <v>Salzburg</v>
          </cell>
        </row>
        <row r="1288">
          <cell r="A1288">
            <v>5018</v>
          </cell>
          <cell r="B1288" t="str">
            <v>Salzburg-Europark</v>
          </cell>
        </row>
        <row r="1289">
          <cell r="A1289">
            <v>5020</v>
          </cell>
          <cell r="B1289" t="str">
            <v>Salzburg</v>
          </cell>
        </row>
        <row r="1290">
          <cell r="A1290">
            <v>5021</v>
          </cell>
          <cell r="B1290" t="str">
            <v>Salzburg Postfach</v>
          </cell>
        </row>
        <row r="1291">
          <cell r="A1291">
            <v>5022</v>
          </cell>
          <cell r="B1291" t="str">
            <v>Salzburg</v>
          </cell>
        </row>
        <row r="1292">
          <cell r="A1292">
            <v>5023</v>
          </cell>
          <cell r="B1292" t="str">
            <v>Salzburg-Gnigl</v>
          </cell>
        </row>
        <row r="1293">
          <cell r="A1293">
            <v>5024</v>
          </cell>
          <cell r="B1293" t="str">
            <v>Salzburg</v>
          </cell>
        </row>
        <row r="1294">
          <cell r="A1294">
            <v>5025</v>
          </cell>
          <cell r="B1294" t="str">
            <v>Salzburg-Parsch</v>
          </cell>
        </row>
        <row r="1295">
          <cell r="A1295">
            <v>5026</v>
          </cell>
          <cell r="B1295" t="str">
            <v>Salzburg-Aigen</v>
          </cell>
        </row>
        <row r="1296">
          <cell r="A1296">
            <v>5027</v>
          </cell>
          <cell r="B1296" t="str">
            <v>Salzburg</v>
          </cell>
        </row>
        <row r="1297">
          <cell r="A1297">
            <v>5028</v>
          </cell>
          <cell r="B1297" t="str">
            <v>Salzburg-Kasern</v>
          </cell>
        </row>
        <row r="1298">
          <cell r="A1298">
            <v>5032</v>
          </cell>
          <cell r="B1298" t="str">
            <v>Salzburg</v>
          </cell>
        </row>
        <row r="1299">
          <cell r="A1299">
            <v>5033</v>
          </cell>
          <cell r="B1299" t="str">
            <v>Salzburg</v>
          </cell>
        </row>
        <row r="1300">
          <cell r="A1300">
            <v>5061</v>
          </cell>
          <cell r="B1300" t="str">
            <v>Elsbethen-Glasenbach</v>
          </cell>
        </row>
        <row r="1301">
          <cell r="A1301">
            <v>5071</v>
          </cell>
          <cell r="B1301" t="str">
            <v>Wals</v>
          </cell>
        </row>
        <row r="1302">
          <cell r="A1302">
            <v>5072</v>
          </cell>
          <cell r="B1302" t="str">
            <v>Siezenheim</v>
          </cell>
        </row>
        <row r="1303">
          <cell r="A1303">
            <v>5081</v>
          </cell>
          <cell r="B1303" t="str">
            <v>Anif</v>
          </cell>
        </row>
        <row r="1304">
          <cell r="A1304">
            <v>5082</v>
          </cell>
          <cell r="B1304" t="str">
            <v>Grödig</v>
          </cell>
        </row>
        <row r="1305">
          <cell r="A1305">
            <v>5083</v>
          </cell>
          <cell r="B1305" t="str">
            <v>Gartenau-St. Leonhard</v>
          </cell>
        </row>
        <row r="1306">
          <cell r="A1306">
            <v>5084</v>
          </cell>
          <cell r="B1306" t="str">
            <v>Großgmain</v>
          </cell>
        </row>
        <row r="1307">
          <cell r="A1307">
            <v>5089</v>
          </cell>
          <cell r="B1307" t="str">
            <v>Niederalm</v>
          </cell>
        </row>
        <row r="1308">
          <cell r="A1308">
            <v>5090</v>
          </cell>
          <cell r="B1308" t="str">
            <v>Lofer</v>
          </cell>
        </row>
        <row r="1309">
          <cell r="A1309">
            <v>5091</v>
          </cell>
          <cell r="B1309" t="str">
            <v>Unken</v>
          </cell>
        </row>
        <row r="1310">
          <cell r="A1310">
            <v>5092</v>
          </cell>
          <cell r="B1310" t="str">
            <v>St. Martin bei Lofer</v>
          </cell>
        </row>
        <row r="1311">
          <cell r="A1311">
            <v>5093</v>
          </cell>
          <cell r="B1311" t="str">
            <v>Weißbach bei Lofer</v>
          </cell>
        </row>
        <row r="1312">
          <cell r="A1312">
            <v>5101</v>
          </cell>
          <cell r="B1312" t="str">
            <v>Bergheim</v>
          </cell>
        </row>
        <row r="1313">
          <cell r="A1313">
            <v>5102</v>
          </cell>
          <cell r="B1313" t="str">
            <v>Anthering</v>
          </cell>
        </row>
        <row r="1314">
          <cell r="A1314">
            <v>5110</v>
          </cell>
          <cell r="B1314" t="str">
            <v>Oberndorf bei Salzburg</v>
          </cell>
        </row>
        <row r="1315">
          <cell r="A1315">
            <v>5111</v>
          </cell>
          <cell r="B1315" t="str">
            <v>Bürmoos</v>
          </cell>
        </row>
        <row r="1316">
          <cell r="A1316">
            <v>5112</v>
          </cell>
          <cell r="B1316" t="str">
            <v>Lamprechtshausen</v>
          </cell>
        </row>
        <row r="1317">
          <cell r="A1317">
            <v>5113</v>
          </cell>
          <cell r="B1317" t="str">
            <v>St. Georgen bei Salzburg</v>
          </cell>
        </row>
        <row r="1318">
          <cell r="A1318">
            <v>5114</v>
          </cell>
          <cell r="B1318" t="str">
            <v>Göming</v>
          </cell>
        </row>
        <row r="1319">
          <cell r="A1319">
            <v>5120</v>
          </cell>
          <cell r="B1319" t="str">
            <v>St. Pantaleon</v>
          </cell>
        </row>
        <row r="1320">
          <cell r="A1320">
            <v>5121</v>
          </cell>
          <cell r="B1320" t="str">
            <v>Ostermiething</v>
          </cell>
        </row>
        <row r="1321">
          <cell r="A1321">
            <v>5122</v>
          </cell>
          <cell r="B1321" t="str">
            <v>Ach</v>
          </cell>
        </row>
        <row r="1322">
          <cell r="A1322">
            <v>5131</v>
          </cell>
          <cell r="B1322" t="str">
            <v>Franking</v>
          </cell>
        </row>
        <row r="1323">
          <cell r="A1323">
            <v>5132</v>
          </cell>
          <cell r="B1323" t="str">
            <v>Geretsberg</v>
          </cell>
        </row>
        <row r="1324">
          <cell r="A1324">
            <v>5133</v>
          </cell>
          <cell r="B1324" t="str">
            <v>Gilgenberg am Weilhart</v>
          </cell>
        </row>
        <row r="1325">
          <cell r="A1325">
            <v>5134</v>
          </cell>
          <cell r="B1325" t="str">
            <v>Schwand im Innkreis</v>
          </cell>
        </row>
        <row r="1326">
          <cell r="A1326">
            <v>5141</v>
          </cell>
          <cell r="B1326" t="str">
            <v>Moosdorf</v>
          </cell>
        </row>
        <row r="1327">
          <cell r="A1327">
            <v>5142</v>
          </cell>
          <cell r="B1327" t="str">
            <v>Eggelsberg</v>
          </cell>
        </row>
        <row r="1328">
          <cell r="A1328">
            <v>5143</v>
          </cell>
          <cell r="B1328" t="str">
            <v>Feldkirchen bei Mattighofen</v>
          </cell>
        </row>
        <row r="1329">
          <cell r="A1329">
            <v>5144</v>
          </cell>
          <cell r="B1329" t="str">
            <v>Handenberg</v>
          </cell>
        </row>
        <row r="1330">
          <cell r="A1330">
            <v>5145</v>
          </cell>
          <cell r="B1330" t="str">
            <v>Neukirchen an der Enknach</v>
          </cell>
        </row>
        <row r="1331">
          <cell r="A1331">
            <v>5151</v>
          </cell>
          <cell r="B1331" t="str">
            <v>Nußdorf am Haunsberg</v>
          </cell>
        </row>
        <row r="1332">
          <cell r="A1332">
            <v>5152</v>
          </cell>
          <cell r="B1332" t="str">
            <v>Michaelbeuern</v>
          </cell>
        </row>
        <row r="1333">
          <cell r="A1333">
            <v>5161</v>
          </cell>
          <cell r="B1333" t="str">
            <v>Elixhausen</v>
          </cell>
        </row>
        <row r="1334">
          <cell r="A1334">
            <v>5162</v>
          </cell>
          <cell r="B1334" t="str">
            <v>Obertrum am See</v>
          </cell>
        </row>
        <row r="1335">
          <cell r="A1335">
            <v>5163</v>
          </cell>
          <cell r="B1335" t="str">
            <v>Mattsee</v>
          </cell>
        </row>
        <row r="1336">
          <cell r="A1336">
            <v>5164</v>
          </cell>
          <cell r="B1336" t="str">
            <v>Seeham</v>
          </cell>
        </row>
        <row r="1337">
          <cell r="A1337">
            <v>5165</v>
          </cell>
          <cell r="B1337" t="str">
            <v>Berndorf bei Salzburg</v>
          </cell>
        </row>
        <row r="1338">
          <cell r="A1338">
            <v>5166</v>
          </cell>
          <cell r="B1338" t="str">
            <v>Perwang am Grabensee</v>
          </cell>
        </row>
        <row r="1339">
          <cell r="A1339">
            <v>5167</v>
          </cell>
          <cell r="B1339" t="str">
            <v>Palting</v>
          </cell>
        </row>
        <row r="1340">
          <cell r="A1340">
            <v>5201</v>
          </cell>
          <cell r="B1340" t="str">
            <v>Seekirchen</v>
          </cell>
        </row>
        <row r="1341">
          <cell r="A1341">
            <v>5202</v>
          </cell>
          <cell r="B1341" t="str">
            <v>Neumarkt am Wallersee</v>
          </cell>
        </row>
        <row r="1342">
          <cell r="A1342">
            <v>5203</v>
          </cell>
          <cell r="B1342" t="str">
            <v>Köstendorf</v>
          </cell>
        </row>
        <row r="1343">
          <cell r="A1343">
            <v>5204</v>
          </cell>
          <cell r="B1343" t="str">
            <v>Straßwalchen</v>
          </cell>
        </row>
        <row r="1344">
          <cell r="A1344">
            <v>5205</v>
          </cell>
          <cell r="B1344" t="str">
            <v>Schleedorf</v>
          </cell>
        </row>
        <row r="1345">
          <cell r="A1345">
            <v>5211</v>
          </cell>
          <cell r="B1345" t="str">
            <v>Friedburg</v>
          </cell>
        </row>
        <row r="1346">
          <cell r="A1346">
            <v>5212</v>
          </cell>
          <cell r="B1346" t="str">
            <v>Schneegattern</v>
          </cell>
        </row>
        <row r="1347">
          <cell r="A1347">
            <v>5221</v>
          </cell>
          <cell r="B1347" t="str">
            <v>Lochen am See</v>
          </cell>
        </row>
        <row r="1348">
          <cell r="A1348">
            <v>5222</v>
          </cell>
          <cell r="B1348" t="str">
            <v>Munderfing</v>
          </cell>
        </row>
        <row r="1349">
          <cell r="A1349">
            <v>5223</v>
          </cell>
          <cell r="B1349" t="str">
            <v>Pfaffstätt</v>
          </cell>
        </row>
        <row r="1350">
          <cell r="A1350">
            <v>5224</v>
          </cell>
          <cell r="B1350" t="str">
            <v>Auerbach</v>
          </cell>
        </row>
        <row r="1351">
          <cell r="A1351">
            <v>5225</v>
          </cell>
          <cell r="B1351" t="str">
            <v>Jeging</v>
          </cell>
        </row>
        <row r="1352">
          <cell r="A1352">
            <v>5230</v>
          </cell>
          <cell r="B1352" t="str">
            <v>Mattighofen</v>
          </cell>
        </row>
        <row r="1353">
          <cell r="A1353">
            <v>5231</v>
          </cell>
          <cell r="B1353" t="str">
            <v>Schalchen</v>
          </cell>
        </row>
        <row r="1354">
          <cell r="A1354">
            <v>5232</v>
          </cell>
          <cell r="B1354" t="str">
            <v>Kirchberg bei Mattighofen</v>
          </cell>
        </row>
        <row r="1355">
          <cell r="A1355">
            <v>5233</v>
          </cell>
          <cell r="B1355" t="str">
            <v>Pischelsdorf am Engelbach</v>
          </cell>
        </row>
        <row r="1356">
          <cell r="A1356">
            <v>5241</v>
          </cell>
          <cell r="B1356" t="str">
            <v>Maria Schmolln</v>
          </cell>
        </row>
        <row r="1357">
          <cell r="A1357">
            <v>5242</v>
          </cell>
          <cell r="B1357" t="str">
            <v>St. Johann am Walde</v>
          </cell>
        </row>
        <row r="1358">
          <cell r="A1358">
            <v>5251</v>
          </cell>
          <cell r="B1358" t="str">
            <v>Höhnhart</v>
          </cell>
        </row>
        <row r="1359">
          <cell r="A1359">
            <v>5252</v>
          </cell>
          <cell r="B1359" t="str">
            <v>Aspach</v>
          </cell>
        </row>
        <row r="1360">
          <cell r="A1360">
            <v>5261</v>
          </cell>
          <cell r="B1360" t="str">
            <v>Uttendorf</v>
          </cell>
        </row>
        <row r="1361">
          <cell r="A1361">
            <v>5270</v>
          </cell>
          <cell r="B1361" t="str">
            <v>Mauerkirchen</v>
          </cell>
        </row>
        <row r="1362">
          <cell r="A1362">
            <v>5271</v>
          </cell>
          <cell r="B1362" t="str">
            <v>Moosbach</v>
          </cell>
        </row>
        <row r="1363">
          <cell r="A1363">
            <v>5272</v>
          </cell>
          <cell r="B1363" t="str">
            <v>Treubach</v>
          </cell>
        </row>
        <row r="1364">
          <cell r="A1364">
            <v>5273</v>
          </cell>
          <cell r="B1364" t="str">
            <v>Roßbach</v>
          </cell>
        </row>
        <row r="1365">
          <cell r="A1365">
            <v>5274</v>
          </cell>
          <cell r="B1365" t="str">
            <v>Burgkirchen</v>
          </cell>
        </row>
        <row r="1366">
          <cell r="A1366">
            <v>5280</v>
          </cell>
          <cell r="B1366" t="str">
            <v>Braunau am Inn</v>
          </cell>
        </row>
        <row r="1367">
          <cell r="A1367">
            <v>5282</v>
          </cell>
          <cell r="B1367" t="str">
            <v>Braunau</v>
          </cell>
        </row>
        <row r="1368">
          <cell r="A1368">
            <v>5283</v>
          </cell>
          <cell r="B1368" t="str">
            <v>Braunau am Inn</v>
          </cell>
        </row>
        <row r="1369">
          <cell r="A1369">
            <v>5300</v>
          </cell>
          <cell r="B1369" t="str">
            <v>Hallwang</v>
          </cell>
        </row>
        <row r="1370">
          <cell r="A1370">
            <v>5301</v>
          </cell>
          <cell r="B1370" t="str">
            <v>Eugendorf</v>
          </cell>
        </row>
        <row r="1371">
          <cell r="A1371">
            <v>5302</v>
          </cell>
          <cell r="B1371" t="str">
            <v>Henndorf am Wallersee</v>
          </cell>
        </row>
        <row r="1372">
          <cell r="A1372">
            <v>5303</v>
          </cell>
          <cell r="B1372" t="str">
            <v>Thalgau</v>
          </cell>
        </row>
        <row r="1373">
          <cell r="A1373">
            <v>5310</v>
          </cell>
          <cell r="B1373" t="str">
            <v>Mondsee</v>
          </cell>
        </row>
        <row r="1374">
          <cell r="A1374">
            <v>5311</v>
          </cell>
          <cell r="B1374" t="str">
            <v>Loibichl</v>
          </cell>
        </row>
        <row r="1375">
          <cell r="A1375">
            <v>5321</v>
          </cell>
          <cell r="B1375" t="str">
            <v>Koppl</v>
          </cell>
        </row>
        <row r="1376">
          <cell r="A1376">
            <v>5322</v>
          </cell>
          <cell r="B1376" t="str">
            <v>Hof bei Salzburg</v>
          </cell>
        </row>
        <row r="1377">
          <cell r="A1377">
            <v>5323</v>
          </cell>
          <cell r="B1377" t="str">
            <v>Ebenau</v>
          </cell>
        </row>
        <row r="1378">
          <cell r="A1378">
            <v>5324</v>
          </cell>
          <cell r="B1378" t="str">
            <v>Faistenau</v>
          </cell>
        </row>
        <row r="1379">
          <cell r="A1379">
            <v>5325</v>
          </cell>
          <cell r="B1379" t="str">
            <v>Plainfeld</v>
          </cell>
        </row>
        <row r="1380">
          <cell r="A1380">
            <v>5330</v>
          </cell>
          <cell r="B1380" t="str">
            <v>Fuschl am See</v>
          </cell>
        </row>
        <row r="1381">
          <cell r="A1381">
            <v>5340</v>
          </cell>
          <cell r="B1381" t="str">
            <v>St. Gilgen</v>
          </cell>
        </row>
        <row r="1382">
          <cell r="A1382">
            <v>5342</v>
          </cell>
          <cell r="B1382" t="str">
            <v>Abersee</v>
          </cell>
        </row>
        <row r="1383">
          <cell r="A1383">
            <v>5350</v>
          </cell>
          <cell r="B1383" t="str">
            <v>Strobl</v>
          </cell>
        </row>
        <row r="1384">
          <cell r="A1384">
            <v>5351</v>
          </cell>
          <cell r="B1384" t="str">
            <v>Aigen-Voglhub</v>
          </cell>
        </row>
        <row r="1385">
          <cell r="A1385">
            <v>5360</v>
          </cell>
          <cell r="B1385" t="str">
            <v>St. Wolfgang im Salzkammergut</v>
          </cell>
        </row>
        <row r="1386">
          <cell r="A1386">
            <v>5400</v>
          </cell>
          <cell r="B1386" t="str">
            <v>Hallein</v>
          </cell>
        </row>
        <row r="1387">
          <cell r="A1387">
            <v>5403</v>
          </cell>
          <cell r="B1387" t="str">
            <v>Taxach</v>
          </cell>
        </row>
        <row r="1388">
          <cell r="A1388">
            <v>5411</v>
          </cell>
          <cell r="B1388" t="str">
            <v>Oberalm</v>
          </cell>
        </row>
        <row r="1389">
          <cell r="A1389">
            <v>5412</v>
          </cell>
          <cell r="B1389" t="str">
            <v>Puch bei Hallein</v>
          </cell>
        </row>
        <row r="1390">
          <cell r="A1390">
            <v>5421</v>
          </cell>
          <cell r="B1390" t="str">
            <v>Adnet</v>
          </cell>
        </row>
        <row r="1391">
          <cell r="A1391">
            <v>5422</v>
          </cell>
          <cell r="B1391" t="str">
            <v>Heilbad Dürrnberg</v>
          </cell>
        </row>
        <row r="1392">
          <cell r="A1392">
            <v>5423</v>
          </cell>
          <cell r="B1392" t="str">
            <v>St. Koloman</v>
          </cell>
        </row>
        <row r="1393">
          <cell r="A1393">
            <v>5424</v>
          </cell>
          <cell r="B1393" t="str">
            <v>Bad Vigaun</v>
          </cell>
        </row>
        <row r="1394">
          <cell r="A1394">
            <v>5425</v>
          </cell>
          <cell r="B1394" t="str">
            <v>Krispl</v>
          </cell>
        </row>
        <row r="1395">
          <cell r="A1395">
            <v>5431</v>
          </cell>
          <cell r="B1395" t="str">
            <v>Kuchl</v>
          </cell>
        </row>
        <row r="1396">
          <cell r="A1396">
            <v>5440</v>
          </cell>
          <cell r="B1396" t="str">
            <v>Golling an der Salzach</v>
          </cell>
        </row>
        <row r="1397">
          <cell r="A1397">
            <v>5441</v>
          </cell>
          <cell r="B1397" t="str">
            <v>Abtenau</v>
          </cell>
        </row>
        <row r="1398">
          <cell r="A1398">
            <v>5442</v>
          </cell>
          <cell r="B1398" t="str">
            <v>Rußbach am Paß Gschütt</v>
          </cell>
        </row>
        <row r="1399">
          <cell r="A1399">
            <v>5450</v>
          </cell>
          <cell r="B1399" t="str">
            <v>Werfen</v>
          </cell>
        </row>
        <row r="1400">
          <cell r="A1400">
            <v>5451</v>
          </cell>
          <cell r="B1400" t="str">
            <v>Tenneck</v>
          </cell>
        </row>
        <row r="1401">
          <cell r="A1401">
            <v>5452</v>
          </cell>
          <cell r="B1401" t="str">
            <v>Pfarrwerfen</v>
          </cell>
        </row>
        <row r="1402">
          <cell r="A1402">
            <v>5453</v>
          </cell>
          <cell r="B1402" t="str">
            <v>Werfenweng</v>
          </cell>
        </row>
        <row r="1403">
          <cell r="A1403">
            <v>5500</v>
          </cell>
          <cell r="B1403" t="str">
            <v>Bischofshofen</v>
          </cell>
        </row>
        <row r="1404">
          <cell r="A1404">
            <v>5505</v>
          </cell>
          <cell r="B1404" t="str">
            <v>Mühlbach am Hochkönig</v>
          </cell>
        </row>
        <row r="1405">
          <cell r="A1405">
            <v>5511</v>
          </cell>
          <cell r="B1405" t="str">
            <v>Hüttau</v>
          </cell>
        </row>
        <row r="1406">
          <cell r="A1406">
            <v>5521</v>
          </cell>
          <cell r="B1406" t="str">
            <v>Niedernfritz</v>
          </cell>
        </row>
        <row r="1407">
          <cell r="A1407">
            <v>5522</v>
          </cell>
          <cell r="B1407" t="str">
            <v>St. Martin am Tennengebirge</v>
          </cell>
        </row>
        <row r="1408">
          <cell r="A1408">
            <v>5523</v>
          </cell>
          <cell r="B1408" t="str">
            <v>Lungötz</v>
          </cell>
        </row>
        <row r="1409">
          <cell r="A1409">
            <v>5524</v>
          </cell>
          <cell r="B1409" t="str">
            <v>Annaberg</v>
          </cell>
        </row>
        <row r="1410">
          <cell r="A1410">
            <v>5531</v>
          </cell>
          <cell r="B1410" t="str">
            <v>Eben im Pongau</v>
          </cell>
        </row>
        <row r="1411">
          <cell r="A1411">
            <v>5532</v>
          </cell>
          <cell r="B1411" t="str">
            <v>Filzmoos</v>
          </cell>
        </row>
        <row r="1412">
          <cell r="A1412">
            <v>5541</v>
          </cell>
          <cell r="B1412" t="str">
            <v>Altenmarkt im Pongau</v>
          </cell>
        </row>
        <row r="1413">
          <cell r="A1413">
            <v>5542</v>
          </cell>
          <cell r="B1413" t="str">
            <v>Flachau</v>
          </cell>
        </row>
        <row r="1414">
          <cell r="A1414">
            <v>5550</v>
          </cell>
          <cell r="B1414" t="str">
            <v>Radstadt</v>
          </cell>
        </row>
        <row r="1415">
          <cell r="A1415">
            <v>5552</v>
          </cell>
          <cell r="B1415" t="str">
            <v>Forstau</v>
          </cell>
        </row>
        <row r="1416">
          <cell r="A1416">
            <v>5561</v>
          </cell>
          <cell r="B1416" t="str">
            <v>Untertauern</v>
          </cell>
        </row>
        <row r="1417">
          <cell r="A1417">
            <v>5562</v>
          </cell>
          <cell r="B1417" t="str">
            <v>Obertauern</v>
          </cell>
        </row>
        <row r="1418">
          <cell r="A1418">
            <v>5563</v>
          </cell>
          <cell r="B1418" t="str">
            <v>Tweng</v>
          </cell>
        </row>
        <row r="1419">
          <cell r="A1419">
            <v>5570</v>
          </cell>
          <cell r="B1419" t="str">
            <v>Mauterndorf</v>
          </cell>
        </row>
        <row r="1420">
          <cell r="A1420">
            <v>5571</v>
          </cell>
          <cell r="B1420" t="str">
            <v>Mariapfarr</v>
          </cell>
        </row>
        <row r="1421">
          <cell r="A1421">
            <v>5572</v>
          </cell>
          <cell r="B1421" t="str">
            <v>St. Andrä im Lungau</v>
          </cell>
        </row>
        <row r="1422">
          <cell r="A1422">
            <v>5573</v>
          </cell>
          <cell r="B1422" t="str">
            <v>Weißpriach</v>
          </cell>
        </row>
        <row r="1423">
          <cell r="A1423">
            <v>5574</v>
          </cell>
          <cell r="B1423" t="str">
            <v>Göriach</v>
          </cell>
        </row>
        <row r="1424">
          <cell r="A1424">
            <v>5575</v>
          </cell>
          <cell r="B1424" t="str">
            <v>Lessach</v>
          </cell>
        </row>
        <row r="1425">
          <cell r="A1425">
            <v>5580</v>
          </cell>
          <cell r="B1425" t="str">
            <v>Tamsweg</v>
          </cell>
        </row>
        <row r="1426">
          <cell r="A1426">
            <v>5581</v>
          </cell>
          <cell r="B1426" t="str">
            <v>St. Margarethen im Lungau</v>
          </cell>
        </row>
        <row r="1427">
          <cell r="A1427">
            <v>5582</v>
          </cell>
          <cell r="B1427" t="str">
            <v>St. Michael im Lungau</v>
          </cell>
        </row>
        <row r="1428">
          <cell r="A1428">
            <v>5583</v>
          </cell>
          <cell r="B1428" t="str">
            <v>Muhr</v>
          </cell>
        </row>
        <row r="1429">
          <cell r="A1429">
            <v>5584</v>
          </cell>
          <cell r="B1429" t="str">
            <v>Zederhaus</v>
          </cell>
        </row>
        <row r="1430">
          <cell r="A1430">
            <v>5585</v>
          </cell>
          <cell r="B1430" t="str">
            <v>Unternberg</v>
          </cell>
        </row>
        <row r="1431">
          <cell r="A1431">
            <v>5591</v>
          </cell>
          <cell r="B1431" t="str">
            <v>Ramingstein</v>
          </cell>
        </row>
        <row r="1432">
          <cell r="A1432">
            <v>5592</v>
          </cell>
          <cell r="B1432" t="str">
            <v>Thomatal</v>
          </cell>
        </row>
        <row r="1433">
          <cell r="A1433">
            <v>5600</v>
          </cell>
          <cell r="B1433" t="str">
            <v>St. Johann im Pongau</v>
          </cell>
        </row>
        <row r="1434">
          <cell r="A1434">
            <v>5602</v>
          </cell>
          <cell r="B1434" t="str">
            <v>Wagrain</v>
          </cell>
        </row>
        <row r="1435">
          <cell r="A1435">
            <v>5603</v>
          </cell>
          <cell r="B1435" t="str">
            <v>Kleinarl</v>
          </cell>
        </row>
        <row r="1436">
          <cell r="A1436">
            <v>5611</v>
          </cell>
          <cell r="B1436" t="str">
            <v>Großarl</v>
          </cell>
        </row>
        <row r="1437">
          <cell r="A1437">
            <v>5612</v>
          </cell>
          <cell r="B1437" t="str">
            <v>Hüttschlag</v>
          </cell>
        </row>
        <row r="1438">
          <cell r="A1438">
            <v>5620</v>
          </cell>
          <cell r="B1438" t="str">
            <v>Schwarzach im Pongau</v>
          </cell>
        </row>
        <row r="1439">
          <cell r="A1439">
            <v>5621</v>
          </cell>
          <cell r="B1439" t="str">
            <v>St. Veit im Pongau</v>
          </cell>
        </row>
        <row r="1440">
          <cell r="A1440">
            <v>5622</v>
          </cell>
          <cell r="B1440" t="str">
            <v>Goldegg</v>
          </cell>
        </row>
        <row r="1441">
          <cell r="A1441">
            <v>5623</v>
          </cell>
          <cell r="B1441" t="str">
            <v>Schwarzach im Pongau</v>
          </cell>
        </row>
        <row r="1442">
          <cell r="A1442">
            <v>5630</v>
          </cell>
          <cell r="B1442" t="str">
            <v>Bad Hofgastein</v>
          </cell>
        </row>
        <row r="1443">
          <cell r="A1443">
            <v>5632</v>
          </cell>
          <cell r="B1443" t="str">
            <v>Dorfgastein</v>
          </cell>
        </row>
        <row r="1444">
          <cell r="A1444">
            <v>5640</v>
          </cell>
          <cell r="B1444" t="str">
            <v>Bad Gastein</v>
          </cell>
        </row>
        <row r="1445">
          <cell r="A1445">
            <v>5645</v>
          </cell>
          <cell r="B1445" t="str">
            <v>Böckstein</v>
          </cell>
        </row>
        <row r="1446">
          <cell r="A1446">
            <v>5651</v>
          </cell>
          <cell r="B1446" t="str">
            <v>Lend</v>
          </cell>
        </row>
        <row r="1447">
          <cell r="A1447">
            <v>5652</v>
          </cell>
          <cell r="B1447" t="str">
            <v>Dienten am Hochkönig</v>
          </cell>
        </row>
        <row r="1448">
          <cell r="A1448">
            <v>5660</v>
          </cell>
          <cell r="B1448" t="str">
            <v>Taxenbach</v>
          </cell>
        </row>
        <row r="1449">
          <cell r="A1449">
            <v>5661</v>
          </cell>
          <cell r="B1449" t="str">
            <v>Rauris</v>
          </cell>
        </row>
        <row r="1450">
          <cell r="A1450">
            <v>5662</v>
          </cell>
          <cell r="B1450" t="str">
            <v>Gries</v>
          </cell>
        </row>
        <row r="1451">
          <cell r="A1451">
            <v>5671</v>
          </cell>
          <cell r="B1451" t="str">
            <v>Bruck an der Großglocknerstraße</v>
          </cell>
        </row>
        <row r="1452">
          <cell r="A1452">
            <v>5672</v>
          </cell>
          <cell r="B1452" t="str">
            <v>Fusch an der Glocknerstraße</v>
          </cell>
        </row>
        <row r="1453">
          <cell r="A1453">
            <v>5700</v>
          </cell>
          <cell r="B1453" t="str">
            <v>Zell am See</v>
          </cell>
        </row>
        <row r="1454">
          <cell r="A1454">
            <v>5702</v>
          </cell>
          <cell r="B1454" t="str">
            <v>Zell am See-Schüttdorf</v>
          </cell>
        </row>
        <row r="1455">
          <cell r="A1455">
            <v>5710</v>
          </cell>
          <cell r="B1455" t="str">
            <v>Kaprun</v>
          </cell>
        </row>
        <row r="1456">
          <cell r="A1456">
            <v>5721</v>
          </cell>
          <cell r="B1456" t="str">
            <v>Piesendorf</v>
          </cell>
        </row>
        <row r="1457">
          <cell r="A1457">
            <v>5722</v>
          </cell>
          <cell r="B1457" t="str">
            <v>Niedernsill</v>
          </cell>
        </row>
        <row r="1458">
          <cell r="A1458">
            <v>5723</v>
          </cell>
          <cell r="B1458" t="str">
            <v>Uttendorf</v>
          </cell>
        </row>
        <row r="1459">
          <cell r="A1459">
            <v>5724</v>
          </cell>
          <cell r="B1459" t="str">
            <v>Stuhlfelden</v>
          </cell>
        </row>
        <row r="1460">
          <cell r="A1460">
            <v>5730</v>
          </cell>
          <cell r="B1460" t="str">
            <v>Mittersill</v>
          </cell>
        </row>
        <row r="1461">
          <cell r="A1461">
            <v>5731</v>
          </cell>
          <cell r="B1461" t="str">
            <v>Hollersbach im Pinzgau</v>
          </cell>
        </row>
        <row r="1462">
          <cell r="A1462">
            <v>5732</v>
          </cell>
          <cell r="B1462" t="str">
            <v>Mühlbach</v>
          </cell>
        </row>
        <row r="1463">
          <cell r="A1463">
            <v>5733</v>
          </cell>
          <cell r="B1463" t="str">
            <v>Bramberg am Wildkogel</v>
          </cell>
        </row>
        <row r="1464">
          <cell r="A1464">
            <v>5741</v>
          </cell>
          <cell r="B1464" t="str">
            <v>Neukirchen am Großvenediger</v>
          </cell>
        </row>
        <row r="1465">
          <cell r="A1465">
            <v>5742</v>
          </cell>
          <cell r="B1465" t="str">
            <v>Wald im Pinzgau</v>
          </cell>
        </row>
        <row r="1466">
          <cell r="A1466">
            <v>5743</v>
          </cell>
          <cell r="B1466" t="str">
            <v>Krimml</v>
          </cell>
        </row>
        <row r="1467">
          <cell r="A1467">
            <v>5751</v>
          </cell>
          <cell r="B1467" t="str">
            <v>Maishofen</v>
          </cell>
        </row>
        <row r="1468">
          <cell r="A1468">
            <v>5752</v>
          </cell>
          <cell r="B1468" t="str">
            <v>Viehhofen</v>
          </cell>
        </row>
        <row r="1469">
          <cell r="A1469">
            <v>5753</v>
          </cell>
          <cell r="B1469" t="str">
            <v>Saalbach</v>
          </cell>
        </row>
        <row r="1470">
          <cell r="A1470">
            <v>5754</v>
          </cell>
          <cell r="B1470" t="str">
            <v>Hinterglemm</v>
          </cell>
        </row>
        <row r="1471">
          <cell r="A1471">
            <v>5760</v>
          </cell>
          <cell r="B1471" t="str">
            <v>Saalfelden am Steinernen Meer</v>
          </cell>
        </row>
        <row r="1472">
          <cell r="A1472">
            <v>5761</v>
          </cell>
          <cell r="B1472" t="str">
            <v>Maria Alm am Steinernen Meer</v>
          </cell>
        </row>
        <row r="1473">
          <cell r="A1473">
            <v>5762</v>
          </cell>
          <cell r="B1473" t="str">
            <v>Saalfelden am Steinernen Meer</v>
          </cell>
        </row>
        <row r="1474">
          <cell r="A1474">
            <v>5771</v>
          </cell>
          <cell r="B1474" t="str">
            <v>Leogang</v>
          </cell>
        </row>
        <row r="1475">
          <cell r="A1475">
            <v>6000</v>
          </cell>
          <cell r="B1475" t="str">
            <v>Hall in Tirol</v>
          </cell>
        </row>
        <row r="1476">
          <cell r="A1476">
            <v>6010</v>
          </cell>
          <cell r="B1476" t="str">
            <v>Innsbruck</v>
          </cell>
        </row>
        <row r="1477">
          <cell r="A1477">
            <v>6013</v>
          </cell>
          <cell r="B1477" t="str">
            <v>Innsbruck</v>
          </cell>
        </row>
        <row r="1478">
          <cell r="A1478">
            <v>6018</v>
          </cell>
          <cell r="B1478" t="str">
            <v>Innsbruck</v>
          </cell>
        </row>
        <row r="1479">
          <cell r="A1479">
            <v>6019</v>
          </cell>
          <cell r="B1479" t="str">
            <v>Innsbruck</v>
          </cell>
        </row>
        <row r="1480">
          <cell r="A1480">
            <v>6020</v>
          </cell>
          <cell r="B1480" t="str">
            <v>Innsbruck</v>
          </cell>
        </row>
        <row r="1481">
          <cell r="A1481">
            <v>6021</v>
          </cell>
          <cell r="B1481" t="str">
            <v>Innsbruck Postfach</v>
          </cell>
        </row>
        <row r="1482">
          <cell r="A1482">
            <v>6022</v>
          </cell>
          <cell r="B1482" t="str">
            <v>Innsbruck</v>
          </cell>
        </row>
        <row r="1483">
          <cell r="A1483">
            <v>6023</v>
          </cell>
          <cell r="B1483" t="str">
            <v>Innsbruck</v>
          </cell>
        </row>
        <row r="1484">
          <cell r="A1484">
            <v>6027</v>
          </cell>
          <cell r="B1484" t="str">
            <v>Innsbruck</v>
          </cell>
        </row>
        <row r="1485">
          <cell r="A1485">
            <v>6028</v>
          </cell>
          <cell r="B1485" t="str">
            <v>Innsbruck Technologiezentrum</v>
          </cell>
        </row>
        <row r="1486">
          <cell r="A1486">
            <v>6029</v>
          </cell>
          <cell r="B1486" t="str">
            <v>Innsbruck</v>
          </cell>
        </row>
        <row r="1487">
          <cell r="A1487">
            <v>6031</v>
          </cell>
          <cell r="B1487" t="str">
            <v>Innsbruck</v>
          </cell>
        </row>
        <row r="1488">
          <cell r="A1488">
            <v>6032</v>
          </cell>
          <cell r="B1488" t="str">
            <v>Innsbruck</v>
          </cell>
        </row>
        <row r="1489">
          <cell r="A1489">
            <v>6033</v>
          </cell>
          <cell r="B1489" t="str">
            <v>Innsbruck-Arzl</v>
          </cell>
        </row>
        <row r="1490">
          <cell r="A1490">
            <v>6034</v>
          </cell>
          <cell r="B1490" t="str">
            <v>Innsbruck</v>
          </cell>
        </row>
        <row r="1491">
          <cell r="A1491">
            <v>6035</v>
          </cell>
          <cell r="B1491" t="str">
            <v>Innsbruck</v>
          </cell>
        </row>
        <row r="1492">
          <cell r="A1492">
            <v>6036</v>
          </cell>
          <cell r="B1492" t="str">
            <v>Innsbruck</v>
          </cell>
        </row>
        <row r="1493">
          <cell r="A1493">
            <v>6040</v>
          </cell>
          <cell r="B1493" t="str">
            <v>Innsbruck-Neuarzl</v>
          </cell>
        </row>
        <row r="1494">
          <cell r="A1494">
            <v>6050</v>
          </cell>
          <cell r="B1494" t="str">
            <v>Hall in Tirol</v>
          </cell>
        </row>
        <row r="1495">
          <cell r="A1495">
            <v>6060</v>
          </cell>
          <cell r="B1495" t="str">
            <v>Hall in Tirol</v>
          </cell>
        </row>
        <row r="1496">
          <cell r="A1496">
            <v>6063</v>
          </cell>
          <cell r="B1496" t="str">
            <v>Rum</v>
          </cell>
        </row>
        <row r="1497">
          <cell r="A1497">
            <v>6064</v>
          </cell>
          <cell r="B1497" t="str">
            <v>Rum</v>
          </cell>
        </row>
        <row r="1498">
          <cell r="A1498">
            <v>6065</v>
          </cell>
          <cell r="B1498" t="str">
            <v>Thaur</v>
          </cell>
        </row>
        <row r="1499">
          <cell r="A1499">
            <v>6067</v>
          </cell>
          <cell r="B1499" t="str">
            <v>Absam</v>
          </cell>
        </row>
        <row r="1500">
          <cell r="A1500">
            <v>6068</v>
          </cell>
          <cell r="B1500" t="str">
            <v>Mils</v>
          </cell>
        </row>
        <row r="1501">
          <cell r="A1501">
            <v>6069</v>
          </cell>
          <cell r="B1501" t="str">
            <v>Gnadenwald</v>
          </cell>
        </row>
        <row r="1502">
          <cell r="A1502">
            <v>6070</v>
          </cell>
          <cell r="B1502" t="str">
            <v>Ampass</v>
          </cell>
        </row>
        <row r="1503">
          <cell r="A1503">
            <v>6071</v>
          </cell>
          <cell r="B1503" t="str">
            <v>Aldrans</v>
          </cell>
        </row>
        <row r="1504">
          <cell r="A1504">
            <v>6072</v>
          </cell>
          <cell r="B1504" t="str">
            <v>Lans</v>
          </cell>
        </row>
        <row r="1505">
          <cell r="A1505">
            <v>6073</v>
          </cell>
          <cell r="B1505" t="str">
            <v>Sistrans</v>
          </cell>
        </row>
        <row r="1506">
          <cell r="A1506">
            <v>6074</v>
          </cell>
          <cell r="B1506" t="str">
            <v>Rinn</v>
          </cell>
        </row>
        <row r="1507">
          <cell r="A1507">
            <v>6075</v>
          </cell>
          <cell r="B1507" t="str">
            <v>Tulfes</v>
          </cell>
        </row>
        <row r="1508">
          <cell r="A1508">
            <v>6080</v>
          </cell>
          <cell r="B1508" t="str">
            <v>Innsbruck-Igls</v>
          </cell>
        </row>
        <row r="1509">
          <cell r="A1509">
            <v>6082</v>
          </cell>
          <cell r="B1509" t="str">
            <v>Patsch</v>
          </cell>
        </row>
        <row r="1510">
          <cell r="A1510">
            <v>6083</v>
          </cell>
          <cell r="B1510" t="str">
            <v>Ellbögen</v>
          </cell>
        </row>
        <row r="1511">
          <cell r="A1511">
            <v>6091</v>
          </cell>
          <cell r="B1511" t="str">
            <v>Götzens</v>
          </cell>
        </row>
        <row r="1512">
          <cell r="A1512">
            <v>6092</v>
          </cell>
          <cell r="B1512" t="str">
            <v>Birgitz</v>
          </cell>
        </row>
        <row r="1513">
          <cell r="A1513">
            <v>6094</v>
          </cell>
          <cell r="B1513" t="str">
            <v>Axams</v>
          </cell>
        </row>
        <row r="1514">
          <cell r="A1514">
            <v>6095</v>
          </cell>
          <cell r="B1514" t="str">
            <v>Grinzens</v>
          </cell>
        </row>
        <row r="1515">
          <cell r="A1515">
            <v>6100</v>
          </cell>
          <cell r="B1515" t="str">
            <v>Seefeld in Tirol</v>
          </cell>
        </row>
        <row r="1516">
          <cell r="A1516">
            <v>6103</v>
          </cell>
          <cell r="B1516" t="str">
            <v>Reith bei Seefeld</v>
          </cell>
        </row>
        <row r="1517">
          <cell r="A1517">
            <v>6105</v>
          </cell>
          <cell r="B1517" t="str">
            <v>Leutasch</v>
          </cell>
        </row>
        <row r="1518">
          <cell r="A1518">
            <v>6108</v>
          </cell>
          <cell r="B1518" t="str">
            <v>Scharnitz</v>
          </cell>
        </row>
        <row r="1519">
          <cell r="A1519">
            <v>6111</v>
          </cell>
          <cell r="B1519" t="str">
            <v>Volders</v>
          </cell>
        </row>
        <row r="1520">
          <cell r="A1520">
            <v>6112</v>
          </cell>
          <cell r="B1520" t="str">
            <v>Wattens</v>
          </cell>
        </row>
        <row r="1521">
          <cell r="A1521">
            <v>6113</v>
          </cell>
          <cell r="B1521" t="str">
            <v>Wattenberg</v>
          </cell>
        </row>
        <row r="1522">
          <cell r="A1522">
            <v>6114</v>
          </cell>
          <cell r="B1522" t="str">
            <v>Kolsass</v>
          </cell>
        </row>
        <row r="1523">
          <cell r="A1523">
            <v>6115</v>
          </cell>
          <cell r="B1523" t="str">
            <v>Kolsassberg</v>
          </cell>
        </row>
        <row r="1524">
          <cell r="A1524">
            <v>6116</v>
          </cell>
          <cell r="B1524" t="str">
            <v>Weer</v>
          </cell>
        </row>
        <row r="1525">
          <cell r="A1525">
            <v>6121</v>
          </cell>
          <cell r="B1525" t="str">
            <v>Baumkirchen</v>
          </cell>
        </row>
        <row r="1526">
          <cell r="A1526">
            <v>6122</v>
          </cell>
          <cell r="B1526" t="str">
            <v>Fritzens</v>
          </cell>
        </row>
        <row r="1527">
          <cell r="A1527">
            <v>6123</v>
          </cell>
          <cell r="B1527" t="str">
            <v>Terfens</v>
          </cell>
        </row>
        <row r="1528">
          <cell r="A1528">
            <v>6130</v>
          </cell>
          <cell r="B1528" t="str">
            <v>Schwaz</v>
          </cell>
        </row>
        <row r="1529">
          <cell r="A1529">
            <v>6131</v>
          </cell>
          <cell r="B1529" t="str">
            <v>Schwaz</v>
          </cell>
        </row>
        <row r="1530">
          <cell r="A1530">
            <v>6133</v>
          </cell>
          <cell r="B1530" t="str">
            <v>Weerberg</v>
          </cell>
        </row>
        <row r="1531">
          <cell r="A1531">
            <v>6134</v>
          </cell>
          <cell r="B1531" t="str">
            <v>Vomp</v>
          </cell>
        </row>
        <row r="1532">
          <cell r="A1532">
            <v>6135</v>
          </cell>
          <cell r="B1532" t="str">
            <v>Stans</v>
          </cell>
        </row>
        <row r="1533">
          <cell r="A1533">
            <v>6136</v>
          </cell>
          <cell r="B1533" t="str">
            <v>Pill</v>
          </cell>
        </row>
        <row r="1534">
          <cell r="A1534">
            <v>6141</v>
          </cell>
          <cell r="B1534" t="str">
            <v>Schönberg im Stubaital</v>
          </cell>
        </row>
        <row r="1535">
          <cell r="A1535">
            <v>6142</v>
          </cell>
          <cell r="B1535" t="str">
            <v>Mieders</v>
          </cell>
        </row>
        <row r="1536">
          <cell r="A1536">
            <v>6143</v>
          </cell>
          <cell r="B1536" t="str">
            <v>Matrei am Brenner</v>
          </cell>
        </row>
        <row r="1537">
          <cell r="A1537">
            <v>6145</v>
          </cell>
          <cell r="B1537" t="str">
            <v>Navis</v>
          </cell>
        </row>
        <row r="1538">
          <cell r="A1538">
            <v>6150</v>
          </cell>
          <cell r="B1538" t="str">
            <v>Steinach am Brenner</v>
          </cell>
        </row>
        <row r="1539">
          <cell r="A1539">
            <v>6152</v>
          </cell>
          <cell r="B1539" t="str">
            <v>Trins</v>
          </cell>
        </row>
        <row r="1540">
          <cell r="A1540">
            <v>6154</v>
          </cell>
          <cell r="B1540" t="str">
            <v>St. Jodok am Brenner</v>
          </cell>
        </row>
        <row r="1541">
          <cell r="A1541">
            <v>6156</v>
          </cell>
          <cell r="B1541" t="str">
            <v>Gries am Brenner</v>
          </cell>
        </row>
        <row r="1542">
          <cell r="A1542">
            <v>6157</v>
          </cell>
          <cell r="B1542" t="str">
            <v>Obernberg am Brenner</v>
          </cell>
        </row>
        <row r="1543">
          <cell r="A1543">
            <v>6161</v>
          </cell>
          <cell r="B1543" t="str">
            <v>Natters</v>
          </cell>
        </row>
        <row r="1544">
          <cell r="A1544">
            <v>6162</v>
          </cell>
          <cell r="B1544" t="str">
            <v>Mutters</v>
          </cell>
        </row>
        <row r="1545">
          <cell r="A1545">
            <v>6165</v>
          </cell>
          <cell r="B1545" t="str">
            <v>Telfes im Stubai</v>
          </cell>
        </row>
        <row r="1546">
          <cell r="A1546">
            <v>6166</v>
          </cell>
          <cell r="B1546" t="str">
            <v>Fulpmes</v>
          </cell>
        </row>
        <row r="1547">
          <cell r="A1547">
            <v>6167</v>
          </cell>
          <cell r="B1547" t="str">
            <v>Neustift im Stubaital</v>
          </cell>
        </row>
        <row r="1548">
          <cell r="A1548">
            <v>6170</v>
          </cell>
          <cell r="B1548" t="str">
            <v>Zirl</v>
          </cell>
        </row>
        <row r="1549">
          <cell r="A1549">
            <v>6173</v>
          </cell>
          <cell r="B1549" t="str">
            <v>Oberperfuss</v>
          </cell>
        </row>
        <row r="1550">
          <cell r="A1550">
            <v>6175</v>
          </cell>
          <cell r="B1550" t="str">
            <v>Kematen in Tirol</v>
          </cell>
        </row>
        <row r="1551">
          <cell r="A1551">
            <v>6176</v>
          </cell>
          <cell r="B1551" t="str">
            <v>Völs</v>
          </cell>
        </row>
        <row r="1552">
          <cell r="A1552">
            <v>6177</v>
          </cell>
          <cell r="B1552" t="str">
            <v>Völs</v>
          </cell>
        </row>
        <row r="1553">
          <cell r="A1553">
            <v>6178</v>
          </cell>
          <cell r="B1553" t="str">
            <v>Unterperfuss</v>
          </cell>
        </row>
        <row r="1554">
          <cell r="A1554">
            <v>6179</v>
          </cell>
          <cell r="B1554" t="str">
            <v>Ranggen</v>
          </cell>
        </row>
        <row r="1555">
          <cell r="A1555">
            <v>6181</v>
          </cell>
          <cell r="B1555" t="str">
            <v>Sellrain</v>
          </cell>
        </row>
        <row r="1556">
          <cell r="A1556">
            <v>6182</v>
          </cell>
          <cell r="B1556" t="str">
            <v>Gries im Sellrain</v>
          </cell>
        </row>
        <row r="1557">
          <cell r="A1557">
            <v>6183</v>
          </cell>
          <cell r="B1557" t="str">
            <v>Kühtai</v>
          </cell>
        </row>
        <row r="1558">
          <cell r="A1558">
            <v>6184</v>
          </cell>
          <cell r="B1558" t="str">
            <v>St. Sigmund</v>
          </cell>
        </row>
        <row r="1559">
          <cell r="A1559">
            <v>6200</v>
          </cell>
          <cell r="B1559" t="str">
            <v>Jenbach</v>
          </cell>
        </row>
        <row r="1560">
          <cell r="A1560">
            <v>6202</v>
          </cell>
          <cell r="B1560" t="str">
            <v>Buch bei Jenbach</v>
          </cell>
        </row>
        <row r="1561">
          <cell r="A1561">
            <v>6210</v>
          </cell>
          <cell r="B1561" t="str">
            <v>Wiesing</v>
          </cell>
        </row>
        <row r="1562">
          <cell r="A1562">
            <v>6212</v>
          </cell>
          <cell r="B1562" t="str">
            <v>Maurach</v>
          </cell>
        </row>
        <row r="1563">
          <cell r="A1563">
            <v>6213</v>
          </cell>
          <cell r="B1563" t="str">
            <v>Pertisau</v>
          </cell>
        </row>
        <row r="1564">
          <cell r="A1564">
            <v>6215</v>
          </cell>
          <cell r="B1564" t="str">
            <v>Achenkirch</v>
          </cell>
        </row>
        <row r="1565">
          <cell r="A1565">
            <v>6220</v>
          </cell>
          <cell r="B1565" t="str">
            <v>Buch in Tirol</v>
          </cell>
        </row>
        <row r="1566">
          <cell r="A1566">
            <v>6222</v>
          </cell>
          <cell r="B1566" t="str">
            <v>Gallzein</v>
          </cell>
        </row>
        <row r="1567">
          <cell r="A1567">
            <v>6230</v>
          </cell>
          <cell r="B1567" t="str">
            <v>Brixlegg</v>
          </cell>
        </row>
        <row r="1568">
          <cell r="A1568">
            <v>6232</v>
          </cell>
          <cell r="B1568" t="str">
            <v>Münster</v>
          </cell>
        </row>
        <row r="1569">
          <cell r="A1569">
            <v>6233</v>
          </cell>
          <cell r="B1569" t="str">
            <v>Kramsach</v>
          </cell>
        </row>
        <row r="1570">
          <cell r="A1570">
            <v>6234</v>
          </cell>
          <cell r="B1570" t="str">
            <v>Brandenberg</v>
          </cell>
        </row>
        <row r="1571">
          <cell r="A1571">
            <v>6235</v>
          </cell>
          <cell r="B1571" t="str">
            <v>Reith im Alpbachtal</v>
          </cell>
        </row>
        <row r="1572">
          <cell r="A1572">
            <v>6236</v>
          </cell>
          <cell r="B1572" t="str">
            <v>Alpbach</v>
          </cell>
        </row>
        <row r="1573">
          <cell r="A1573">
            <v>6240</v>
          </cell>
          <cell r="B1573" t="str">
            <v>Rattenberg</v>
          </cell>
        </row>
        <row r="1574">
          <cell r="A1574">
            <v>6241</v>
          </cell>
          <cell r="B1574" t="str">
            <v>Radfeld</v>
          </cell>
        </row>
        <row r="1575">
          <cell r="A1575">
            <v>6250</v>
          </cell>
          <cell r="B1575" t="str">
            <v>Kundl</v>
          </cell>
        </row>
        <row r="1576">
          <cell r="A1576">
            <v>6252</v>
          </cell>
          <cell r="B1576" t="str">
            <v>Breitenbach am Inn</v>
          </cell>
        </row>
        <row r="1577">
          <cell r="A1577">
            <v>6260</v>
          </cell>
          <cell r="B1577" t="str">
            <v>Bruck am Ziller</v>
          </cell>
        </row>
        <row r="1578">
          <cell r="A1578">
            <v>6261</v>
          </cell>
          <cell r="B1578" t="str">
            <v>Strass im Zillertal</v>
          </cell>
        </row>
        <row r="1579">
          <cell r="A1579">
            <v>6262</v>
          </cell>
          <cell r="B1579" t="str">
            <v>Schlitters</v>
          </cell>
        </row>
        <row r="1580">
          <cell r="A1580">
            <v>6263</v>
          </cell>
          <cell r="B1580" t="str">
            <v>Fügen</v>
          </cell>
        </row>
        <row r="1581">
          <cell r="A1581">
            <v>6264</v>
          </cell>
          <cell r="B1581" t="str">
            <v>Fügenberg</v>
          </cell>
        </row>
        <row r="1582">
          <cell r="A1582">
            <v>6265</v>
          </cell>
          <cell r="B1582" t="str">
            <v>Hart im Zillertal</v>
          </cell>
        </row>
        <row r="1583">
          <cell r="A1583">
            <v>6271</v>
          </cell>
          <cell r="B1583" t="str">
            <v>Uderns</v>
          </cell>
        </row>
        <row r="1584">
          <cell r="A1584">
            <v>6272</v>
          </cell>
          <cell r="B1584" t="str">
            <v>Kaltenbach</v>
          </cell>
        </row>
        <row r="1585">
          <cell r="A1585">
            <v>6273</v>
          </cell>
          <cell r="B1585" t="str">
            <v>Ried im Zillertal</v>
          </cell>
        </row>
        <row r="1586">
          <cell r="A1586">
            <v>6274</v>
          </cell>
          <cell r="B1586" t="str">
            <v>Aschau</v>
          </cell>
        </row>
        <row r="1587">
          <cell r="A1587">
            <v>6275</v>
          </cell>
          <cell r="B1587" t="str">
            <v>Stumm</v>
          </cell>
        </row>
        <row r="1588">
          <cell r="A1588">
            <v>6276</v>
          </cell>
          <cell r="B1588" t="str">
            <v>Stummerberg</v>
          </cell>
        </row>
        <row r="1589">
          <cell r="A1589">
            <v>6277</v>
          </cell>
          <cell r="B1589" t="str">
            <v>Zellberg</v>
          </cell>
        </row>
        <row r="1590">
          <cell r="A1590">
            <v>6278</v>
          </cell>
          <cell r="B1590" t="str">
            <v>Hainzenberg</v>
          </cell>
        </row>
        <row r="1591">
          <cell r="A1591">
            <v>6280</v>
          </cell>
          <cell r="B1591" t="str">
            <v>Zell am Ziller</v>
          </cell>
        </row>
        <row r="1592">
          <cell r="A1592">
            <v>6281</v>
          </cell>
          <cell r="B1592" t="str">
            <v>Gerlos</v>
          </cell>
        </row>
        <row r="1593">
          <cell r="A1593">
            <v>6283</v>
          </cell>
          <cell r="B1593" t="str">
            <v>Hippach</v>
          </cell>
        </row>
        <row r="1594">
          <cell r="A1594">
            <v>6284</v>
          </cell>
          <cell r="B1594" t="str">
            <v>Ramsau im Zillertal</v>
          </cell>
        </row>
        <row r="1595">
          <cell r="A1595">
            <v>6290</v>
          </cell>
          <cell r="B1595" t="str">
            <v>Mayrhofen</v>
          </cell>
        </row>
        <row r="1596">
          <cell r="A1596">
            <v>6292</v>
          </cell>
          <cell r="B1596" t="str">
            <v>Finkenberg</v>
          </cell>
        </row>
        <row r="1597">
          <cell r="A1597">
            <v>6293</v>
          </cell>
          <cell r="B1597" t="str">
            <v>Tux</v>
          </cell>
        </row>
        <row r="1598">
          <cell r="A1598">
            <v>6294</v>
          </cell>
          <cell r="B1598" t="str">
            <v>Hintertux</v>
          </cell>
        </row>
        <row r="1599">
          <cell r="A1599">
            <v>6295</v>
          </cell>
          <cell r="B1599" t="str">
            <v>Ginzling</v>
          </cell>
        </row>
        <row r="1600">
          <cell r="A1600">
            <v>6300</v>
          </cell>
          <cell r="B1600" t="str">
            <v>Wörgl</v>
          </cell>
        </row>
        <row r="1601">
          <cell r="A1601">
            <v>6305</v>
          </cell>
          <cell r="B1601" t="str">
            <v>Itter</v>
          </cell>
        </row>
        <row r="1602">
          <cell r="A1602">
            <v>6306</v>
          </cell>
          <cell r="B1602" t="str">
            <v>Söll</v>
          </cell>
        </row>
        <row r="1603">
          <cell r="A1603">
            <v>6311</v>
          </cell>
          <cell r="B1603" t="str">
            <v>Wildschönau-Oberau</v>
          </cell>
        </row>
        <row r="1604">
          <cell r="A1604">
            <v>6313</v>
          </cell>
          <cell r="B1604" t="str">
            <v>Wildschönau-Auffach</v>
          </cell>
        </row>
        <row r="1605">
          <cell r="A1605">
            <v>6314</v>
          </cell>
          <cell r="B1605" t="str">
            <v>Wildschönau-Niederau</v>
          </cell>
        </row>
        <row r="1606">
          <cell r="A1606">
            <v>6320</v>
          </cell>
          <cell r="B1606" t="str">
            <v>Angerberg</v>
          </cell>
        </row>
        <row r="1607">
          <cell r="A1607">
            <v>6321</v>
          </cell>
          <cell r="B1607" t="str">
            <v>Angath</v>
          </cell>
        </row>
        <row r="1608">
          <cell r="A1608">
            <v>6322</v>
          </cell>
          <cell r="B1608" t="str">
            <v>Kirchbichl</v>
          </cell>
        </row>
        <row r="1609">
          <cell r="A1609">
            <v>6323</v>
          </cell>
          <cell r="B1609" t="str">
            <v>Bad Häring</v>
          </cell>
        </row>
        <row r="1610">
          <cell r="A1610">
            <v>6324</v>
          </cell>
          <cell r="B1610" t="str">
            <v>Mariastein</v>
          </cell>
        </row>
        <row r="1611">
          <cell r="A1611">
            <v>6330</v>
          </cell>
          <cell r="B1611" t="str">
            <v>Kufstein</v>
          </cell>
        </row>
        <row r="1612">
          <cell r="A1612">
            <v>6331</v>
          </cell>
          <cell r="B1612" t="str">
            <v>Kufstein</v>
          </cell>
        </row>
        <row r="1613">
          <cell r="A1613">
            <v>6332</v>
          </cell>
          <cell r="B1613" t="str">
            <v>Kufstein</v>
          </cell>
        </row>
        <row r="1614">
          <cell r="A1614">
            <v>6333</v>
          </cell>
          <cell r="B1614" t="str">
            <v>Kufstein</v>
          </cell>
        </row>
        <row r="1615">
          <cell r="A1615">
            <v>6334</v>
          </cell>
          <cell r="B1615" t="str">
            <v>Schwoich</v>
          </cell>
        </row>
        <row r="1616">
          <cell r="A1616">
            <v>6335</v>
          </cell>
          <cell r="B1616" t="str">
            <v>Thiersee</v>
          </cell>
        </row>
        <row r="1617">
          <cell r="A1617">
            <v>6336</v>
          </cell>
          <cell r="B1617" t="str">
            <v>Langkampfen</v>
          </cell>
        </row>
        <row r="1618">
          <cell r="A1618">
            <v>6341</v>
          </cell>
          <cell r="B1618" t="str">
            <v>Ebbs</v>
          </cell>
        </row>
        <row r="1619">
          <cell r="A1619">
            <v>6342</v>
          </cell>
          <cell r="B1619" t="str">
            <v>Niederndorf</v>
          </cell>
        </row>
        <row r="1620">
          <cell r="A1620">
            <v>6343</v>
          </cell>
          <cell r="B1620" t="str">
            <v>Erl</v>
          </cell>
        </row>
        <row r="1621">
          <cell r="A1621">
            <v>6344</v>
          </cell>
          <cell r="B1621" t="str">
            <v>Walchsee</v>
          </cell>
        </row>
        <row r="1622">
          <cell r="A1622">
            <v>6345</v>
          </cell>
          <cell r="B1622" t="str">
            <v>Kössen</v>
          </cell>
        </row>
        <row r="1623">
          <cell r="A1623">
            <v>6346</v>
          </cell>
          <cell r="B1623" t="str">
            <v>Niederndorferberg</v>
          </cell>
        </row>
        <row r="1624">
          <cell r="A1624">
            <v>6347</v>
          </cell>
          <cell r="B1624" t="str">
            <v>Rettenschöss</v>
          </cell>
        </row>
        <row r="1625">
          <cell r="A1625">
            <v>6351</v>
          </cell>
          <cell r="B1625" t="str">
            <v>Scheffau am Wilden Kaiser</v>
          </cell>
        </row>
        <row r="1626">
          <cell r="A1626">
            <v>6352</v>
          </cell>
          <cell r="B1626" t="str">
            <v>Ellmau</v>
          </cell>
        </row>
        <row r="1627">
          <cell r="A1627">
            <v>6353</v>
          </cell>
          <cell r="B1627" t="str">
            <v>Going am Wilden Kaiser</v>
          </cell>
        </row>
        <row r="1628">
          <cell r="A1628">
            <v>6361</v>
          </cell>
          <cell r="B1628" t="str">
            <v>Hopfgarten</v>
          </cell>
        </row>
        <row r="1629">
          <cell r="A1629">
            <v>6362</v>
          </cell>
          <cell r="B1629" t="str">
            <v>Kelchsau</v>
          </cell>
        </row>
        <row r="1630">
          <cell r="A1630">
            <v>6363</v>
          </cell>
          <cell r="B1630" t="str">
            <v>Westendorf</v>
          </cell>
        </row>
        <row r="1631">
          <cell r="A1631">
            <v>6364</v>
          </cell>
          <cell r="B1631" t="str">
            <v>Brixen im Thale</v>
          </cell>
        </row>
        <row r="1632">
          <cell r="A1632">
            <v>6365</v>
          </cell>
          <cell r="B1632" t="str">
            <v>Kirchberg in Tirol</v>
          </cell>
        </row>
        <row r="1633">
          <cell r="A1633">
            <v>6370</v>
          </cell>
          <cell r="B1633" t="str">
            <v>Kitzbühel</v>
          </cell>
        </row>
        <row r="1634">
          <cell r="A1634">
            <v>6371</v>
          </cell>
          <cell r="B1634" t="str">
            <v>Aurach</v>
          </cell>
        </row>
        <row r="1635">
          <cell r="A1635">
            <v>6372</v>
          </cell>
          <cell r="B1635" t="str">
            <v>Oberndorf in Tirol</v>
          </cell>
        </row>
        <row r="1636">
          <cell r="A1636">
            <v>6373</v>
          </cell>
          <cell r="B1636" t="str">
            <v>Jochberg</v>
          </cell>
        </row>
        <row r="1637">
          <cell r="A1637">
            <v>6380</v>
          </cell>
          <cell r="B1637" t="str">
            <v>St. Johann in Tirol</v>
          </cell>
        </row>
        <row r="1638">
          <cell r="A1638">
            <v>6382</v>
          </cell>
          <cell r="B1638" t="str">
            <v>Kirchdorf in Tirol</v>
          </cell>
        </row>
        <row r="1639">
          <cell r="A1639">
            <v>6383</v>
          </cell>
          <cell r="B1639" t="str">
            <v>Erpfendorf</v>
          </cell>
        </row>
        <row r="1640">
          <cell r="A1640">
            <v>6384</v>
          </cell>
          <cell r="B1640" t="str">
            <v>Waidring</v>
          </cell>
        </row>
        <row r="1641">
          <cell r="A1641">
            <v>6385</v>
          </cell>
          <cell r="B1641" t="str">
            <v>Schwendt</v>
          </cell>
        </row>
        <row r="1642">
          <cell r="A1642">
            <v>6391</v>
          </cell>
          <cell r="B1642" t="str">
            <v>Fieberbrunn</v>
          </cell>
        </row>
        <row r="1643">
          <cell r="A1643">
            <v>6392</v>
          </cell>
          <cell r="B1643" t="str">
            <v>St. Jakob in Haus</v>
          </cell>
        </row>
        <row r="1644">
          <cell r="A1644">
            <v>6393</v>
          </cell>
          <cell r="B1644" t="str">
            <v>St. Ulrich am Pillersee</v>
          </cell>
        </row>
        <row r="1645">
          <cell r="A1645">
            <v>6395</v>
          </cell>
          <cell r="B1645" t="str">
            <v>Hochfilzen</v>
          </cell>
        </row>
        <row r="1646">
          <cell r="A1646">
            <v>6401</v>
          </cell>
          <cell r="B1646" t="str">
            <v>Inzing</v>
          </cell>
        </row>
        <row r="1647">
          <cell r="A1647">
            <v>6402</v>
          </cell>
          <cell r="B1647" t="str">
            <v>Hatting</v>
          </cell>
        </row>
        <row r="1648">
          <cell r="A1648">
            <v>6403</v>
          </cell>
          <cell r="B1648" t="str">
            <v>Flaurling</v>
          </cell>
        </row>
        <row r="1649">
          <cell r="A1649">
            <v>6404</v>
          </cell>
          <cell r="B1649" t="str">
            <v>Polling</v>
          </cell>
        </row>
        <row r="1650">
          <cell r="A1650">
            <v>6405</v>
          </cell>
          <cell r="B1650" t="str">
            <v>Pfaffenhofen</v>
          </cell>
        </row>
        <row r="1651">
          <cell r="A1651">
            <v>6406</v>
          </cell>
          <cell r="B1651" t="str">
            <v>Oberhofen im Inntal</v>
          </cell>
        </row>
        <row r="1652">
          <cell r="A1652">
            <v>6408</v>
          </cell>
          <cell r="B1652" t="str">
            <v>Pettnau</v>
          </cell>
        </row>
        <row r="1653">
          <cell r="A1653">
            <v>6410</v>
          </cell>
          <cell r="B1653" t="str">
            <v>Telfs</v>
          </cell>
        </row>
        <row r="1654">
          <cell r="A1654">
            <v>6412</v>
          </cell>
          <cell r="B1654" t="str">
            <v>Telfs-St. Georgen</v>
          </cell>
        </row>
        <row r="1655">
          <cell r="A1655">
            <v>6413</v>
          </cell>
          <cell r="B1655" t="str">
            <v>Wildermieming</v>
          </cell>
        </row>
        <row r="1656">
          <cell r="A1656">
            <v>6414</v>
          </cell>
          <cell r="B1656" t="str">
            <v>Mieming</v>
          </cell>
        </row>
        <row r="1657">
          <cell r="A1657">
            <v>6416</v>
          </cell>
          <cell r="B1657" t="str">
            <v>Obsteig</v>
          </cell>
        </row>
        <row r="1658">
          <cell r="A1658">
            <v>6421</v>
          </cell>
          <cell r="B1658" t="str">
            <v>Rietz</v>
          </cell>
        </row>
        <row r="1659">
          <cell r="A1659">
            <v>6422</v>
          </cell>
          <cell r="B1659" t="str">
            <v>Stams</v>
          </cell>
        </row>
        <row r="1660">
          <cell r="A1660">
            <v>6423</v>
          </cell>
          <cell r="B1660" t="str">
            <v>Mötz</v>
          </cell>
        </row>
        <row r="1661">
          <cell r="A1661">
            <v>6424</v>
          </cell>
          <cell r="B1661" t="str">
            <v>Silz</v>
          </cell>
        </row>
        <row r="1662">
          <cell r="A1662">
            <v>6425</v>
          </cell>
          <cell r="B1662" t="str">
            <v>Haiming</v>
          </cell>
        </row>
        <row r="1663">
          <cell r="A1663">
            <v>6426</v>
          </cell>
          <cell r="B1663" t="str">
            <v>Roppen</v>
          </cell>
        </row>
        <row r="1664">
          <cell r="A1664">
            <v>6430</v>
          </cell>
          <cell r="B1664" t="str">
            <v>Ötztal Bahnhof</v>
          </cell>
        </row>
        <row r="1665">
          <cell r="A1665">
            <v>6432</v>
          </cell>
          <cell r="B1665" t="str">
            <v>Sautens</v>
          </cell>
        </row>
        <row r="1666">
          <cell r="A1666">
            <v>6433</v>
          </cell>
          <cell r="B1666" t="str">
            <v>Oetz</v>
          </cell>
        </row>
        <row r="1667">
          <cell r="A1667">
            <v>6441</v>
          </cell>
          <cell r="B1667" t="str">
            <v>Umhausen</v>
          </cell>
        </row>
        <row r="1668">
          <cell r="A1668">
            <v>6444</v>
          </cell>
          <cell r="B1668" t="str">
            <v>Längenfeld</v>
          </cell>
        </row>
        <row r="1669">
          <cell r="A1669">
            <v>6450</v>
          </cell>
          <cell r="B1669" t="str">
            <v>Sölden</v>
          </cell>
        </row>
        <row r="1670">
          <cell r="A1670">
            <v>6452</v>
          </cell>
          <cell r="B1670" t="str">
            <v>Hochsölden</v>
          </cell>
        </row>
        <row r="1671">
          <cell r="A1671">
            <v>6456</v>
          </cell>
          <cell r="B1671" t="str">
            <v>Obergurgl</v>
          </cell>
        </row>
        <row r="1672">
          <cell r="A1672">
            <v>6458</v>
          </cell>
          <cell r="B1672" t="str">
            <v>Vent</v>
          </cell>
        </row>
        <row r="1673">
          <cell r="A1673">
            <v>6460</v>
          </cell>
          <cell r="B1673" t="str">
            <v>Imst</v>
          </cell>
        </row>
        <row r="1674">
          <cell r="A1674">
            <v>6462</v>
          </cell>
          <cell r="B1674" t="str">
            <v>Karres</v>
          </cell>
        </row>
        <row r="1675">
          <cell r="A1675">
            <v>6463</v>
          </cell>
          <cell r="B1675" t="str">
            <v>Karrösten</v>
          </cell>
        </row>
        <row r="1676">
          <cell r="A1676">
            <v>6464</v>
          </cell>
          <cell r="B1676" t="str">
            <v>Tarrenz</v>
          </cell>
        </row>
        <row r="1677">
          <cell r="A1677">
            <v>6465</v>
          </cell>
          <cell r="B1677" t="str">
            <v>Nassereith</v>
          </cell>
        </row>
        <row r="1678">
          <cell r="A1678">
            <v>6471</v>
          </cell>
          <cell r="B1678" t="str">
            <v>Arzl im Pitztal</v>
          </cell>
        </row>
        <row r="1679">
          <cell r="A1679">
            <v>6473</v>
          </cell>
          <cell r="B1679" t="str">
            <v>Wenns</v>
          </cell>
        </row>
        <row r="1680">
          <cell r="A1680">
            <v>6474</v>
          </cell>
          <cell r="B1680" t="str">
            <v>Jerzens</v>
          </cell>
        </row>
        <row r="1681">
          <cell r="A1681">
            <v>6481</v>
          </cell>
          <cell r="B1681" t="str">
            <v>St. Leonhard im Pitztal</v>
          </cell>
        </row>
        <row r="1682">
          <cell r="A1682">
            <v>6491</v>
          </cell>
          <cell r="B1682" t="str">
            <v>Schönwies</v>
          </cell>
        </row>
        <row r="1683">
          <cell r="A1683">
            <v>6492</v>
          </cell>
          <cell r="B1683" t="str">
            <v>Imsterberg</v>
          </cell>
        </row>
        <row r="1684">
          <cell r="A1684">
            <v>6493</v>
          </cell>
          <cell r="B1684" t="str">
            <v>Mils</v>
          </cell>
        </row>
        <row r="1685">
          <cell r="A1685">
            <v>6500</v>
          </cell>
          <cell r="B1685" t="str">
            <v>Landeck</v>
          </cell>
        </row>
        <row r="1686">
          <cell r="A1686">
            <v>6511</v>
          </cell>
          <cell r="B1686" t="str">
            <v>Zams</v>
          </cell>
        </row>
        <row r="1687">
          <cell r="A1687">
            <v>6521</v>
          </cell>
          <cell r="B1687" t="str">
            <v>Fließ</v>
          </cell>
        </row>
        <row r="1688">
          <cell r="A1688">
            <v>6522</v>
          </cell>
          <cell r="B1688" t="str">
            <v>Prutz</v>
          </cell>
        </row>
        <row r="1689">
          <cell r="A1689">
            <v>6524</v>
          </cell>
          <cell r="B1689" t="str">
            <v>Feichten im Kaunertal</v>
          </cell>
        </row>
        <row r="1690">
          <cell r="A1690">
            <v>6525</v>
          </cell>
          <cell r="B1690" t="str">
            <v>Faggen</v>
          </cell>
        </row>
        <row r="1691">
          <cell r="A1691">
            <v>6526</v>
          </cell>
          <cell r="B1691" t="str">
            <v>Kauns</v>
          </cell>
        </row>
        <row r="1692">
          <cell r="A1692">
            <v>6527</v>
          </cell>
          <cell r="B1692" t="str">
            <v>Kaunerberg</v>
          </cell>
        </row>
        <row r="1693">
          <cell r="A1693">
            <v>6528</v>
          </cell>
          <cell r="B1693" t="str">
            <v>Fendels</v>
          </cell>
        </row>
        <row r="1694">
          <cell r="A1694">
            <v>6531</v>
          </cell>
          <cell r="B1694" t="str">
            <v>Ried im Oberinntal</v>
          </cell>
        </row>
        <row r="1695">
          <cell r="A1695">
            <v>6532</v>
          </cell>
          <cell r="B1695" t="str">
            <v>Ladis</v>
          </cell>
        </row>
        <row r="1696">
          <cell r="A1696">
            <v>6533</v>
          </cell>
          <cell r="B1696" t="str">
            <v>Fiss</v>
          </cell>
        </row>
        <row r="1697">
          <cell r="A1697">
            <v>6534</v>
          </cell>
          <cell r="B1697" t="str">
            <v>Serfaus</v>
          </cell>
        </row>
        <row r="1698">
          <cell r="A1698">
            <v>6541</v>
          </cell>
          <cell r="B1698" t="str">
            <v>Tösens</v>
          </cell>
        </row>
        <row r="1699">
          <cell r="A1699">
            <v>6542</v>
          </cell>
          <cell r="B1699" t="str">
            <v>Pfunds</v>
          </cell>
        </row>
        <row r="1700">
          <cell r="A1700">
            <v>6543</v>
          </cell>
          <cell r="B1700" t="str">
            <v>Nauders</v>
          </cell>
        </row>
        <row r="1701">
          <cell r="A1701">
            <v>6544</v>
          </cell>
          <cell r="B1701" t="str">
            <v>Spiss</v>
          </cell>
        </row>
        <row r="1702">
          <cell r="A1702">
            <v>6551</v>
          </cell>
          <cell r="B1702" t="str">
            <v>Pians</v>
          </cell>
        </row>
        <row r="1703">
          <cell r="A1703">
            <v>6552</v>
          </cell>
          <cell r="B1703" t="str">
            <v>Tobadill</v>
          </cell>
        </row>
        <row r="1704">
          <cell r="A1704">
            <v>6553</v>
          </cell>
          <cell r="B1704" t="str">
            <v>See</v>
          </cell>
        </row>
        <row r="1705">
          <cell r="A1705">
            <v>6555</v>
          </cell>
          <cell r="B1705" t="str">
            <v>Kappl</v>
          </cell>
        </row>
        <row r="1706">
          <cell r="A1706">
            <v>6561</v>
          </cell>
          <cell r="B1706" t="str">
            <v>Ischgl</v>
          </cell>
        </row>
        <row r="1707">
          <cell r="A1707">
            <v>6562</v>
          </cell>
          <cell r="B1707" t="str">
            <v>Mathon</v>
          </cell>
        </row>
        <row r="1708">
          <cell r="A1708">
            <v>6563</v>
          </cell>
          <cell r="B1708" t="str">
            <v>Galtür</v>
          </cell>
        </row>
        <row r="1709">
          <cell r="A1709">
            <v>6571</v>
          </cell>
          <cell r="B1709" t="str">
            <v>Strengen</v>
          </cell>
        </row>
        <row r="1710">
          <cell r="A1710">
            <v>6572</v>
          </cell>
          <cell r="B1710" t="str">
            <v>Flirsch</v>
          </cell>
        </row>
        <row r="1711">
          <cell r="A1711">
            <v>6574</v>
          </cell>
          <cell r="B1711" t="str">
            <v>Pettneu am Arlberg</v>
          </cell>
        </row>
        <row r="1712">
          <cell r="A1712">
            <v>6580</v>
          </cell>
          <cell r="B1712" t="str">
            <v>St. Anton am Arlberg</v>
          </cell>
        </row>
        <row r="1713">
          <cell r="A1713">
            <v>6591</v>
          </cell>
          <cell r="B1713" t="str">
            <v>Grins</v>
          </cell>
        </row>
        <row r="1714">
          <cell r="A1714">
            <v>6600</v>
          </cell>
          <cell r="B1714" t="str">
            <v>Reutte</v>
          </cell>
        </row>
        <row r="1715">
          <cell r="A1715">
            <v>6604</v>
          </cell>
          <cell r="B1715" t="str">
            <v>Höfen</v>
          </cell>
        </row>
        <row r="1716">
          <cell r="A1716">
            <v>6610</v>
          </cell>
          <cell r="B1716" t="str">
            <v>Wängle</v>
          </cell>
        </row>
        <row r="1717">
          <cell r="A1717">
            <v>6611</v>
          </cell>
          <cell r="B1717" t="str">
            <v>Heiterwang</v>
          </cell>
        </row>
        <row r="1718">
          <cell r="A1718">
            <v>6621</v>
          </cell>
          <cell r="B1718" t="str">
            <v>Bichlbach</v>
          </cell>
        </row>
        <row r="1719">
          <cell r="A1719">
            <v>6622</v>
          </cell>
          <cell r="B1719" t="str">
            <v>Berwang</v>
          </cell>
        </row>
        <row r="1720">
          <cell r="A1720">
            <v>6623</v>
          </cell>
          <cell r="B1720" t="str">
            <v>Namlos</v>
          </cell>
        </row>
        <row r="1721">
          <cell r="A1721">
            <v>6631</v>
          </cell>
          <cell r="B1721" t="str">
            <v>Lermoos</v>
          </cell>
        </row>
        <row r="1722">
          <cell r="A1722">
            <v>6632</v>
          </cell>
          <cell r="B1722" t="str">
            <v>Ehrwald</v>
          </cell>
        </row>
        <row r="1723">
          <cell r="A1723">
            <v>6633</v>
          </cell>
          <cell r="B1723" t="str">
            <v>Biberwier</v>
          </cell>
        </row>
        <row r="1724">
          <cell r="A1724">
            <v>6642</v>
          </cell>
          <cell r="B1724" t="str">
            <v>Stanzach</v>
          </cell>
        </row>
        <row r="1725">
          <cell r="A1725">
            <v>6644</v>
          </cell>
          <cell r="B1725" t="str">
            <v>Elmen</v>
          </cell>
        </row>
        <row r="1726">
          <cell r="A1726">
            <v>6645</v>
          </cell>
          <cell r="B1726" t="str">
            <v>Vorderhornbach</v>
          </cell>
        </row>
        <row r="1727">
          <cell r="A1727">
            <v>6646</v>
          </cell>
          <cell r="B1727" t="str">
            <v>Hinterhornbach</v>
          </cell>
        </row>
        <row r="1728">
          <cell r="A1728">
            <v>6647</v>
          </cell>
          <cell r="B1728" t="str">
            <v>Pfafflar</v>
          </cell>
        </row>
        <row r="1729">
          <cell r="A1729">
            <v>6650</v>
          </cell>
          <cell r="B1729" t="str">
            <v>Gramais</v>
          </cell>
        </row>
        <row r="1730">
          <cell r="A1730">
            <v>6651</v>
          </cell>
          <cell r="B1730" t="str">
            <v>Häselgehr</v>
          </cell>
        </row>
        <row r="1731">
          <cell r="A1731">
            <v>6652</v>
          </cell>
          <cell r="B1731" t="str">
            <v>Elbigenalp</v>
          </cell>
        </row>
        <row r="1732">
          <cell r="A1732">
            <v>6653</v>
          </cell>
          <cell r="B1732" t="str">
            <v>Bach</v>
          </cell>
        </row>
        <row r="1733">
          <cell r="A1733">
            <v>6654</v>
          </cell>
          <cell r="B1733" t="str">
            <v>Holzgau</v>
          </cell>
        </row>
        <row r="1734">
          <cell r="A1734">
            <v>6655</v>
          </cell>
          <cell r="B1734" t="str">
            <v>Steeg</v>
          </cell>
        </row>
        <row r="1735">
          <cell r="A1735">
            <v>6670</v>
          </cell>
          <cell r="B1735" t="str">
            <v>Forchach</v>
          </cell>
        </row>
        <row r="1736">
          <cell r="A1736">
            <v>6671</v>
          </cell>
          <cell r="B1736" t="str">
            <v>Weißenbach am Lech</v>
          </cell>
        </row>
        <row r="1737">
          <cell r="A1737">
            <v>6672</v>
          </cell>
          <cell r="B1737" t="str">
            <v>Nesselwängle</v>
          </cell>
        </row>
        <row r="1738">
          <cell r="A1738">
            <v>6673</v>
          </cell>
          <cell r="B1738" t="str">
            <v>Grän</v>
          </cell>
        </row>
        <row r="1739">
          <cell r="A1739">
            <v>6675</v>
          </cell>
          <cell r="B1739" t="str">
            <v>Tannheim</v>
          </cell>
        </row>
        <row r="1740">
          <cell r="A1740">
            <v>6677</v>
          </cell>
          <cell r="B1740" t="str">
            <v>Schattwald</v>
          </cell>
        </row>
        <row r="1741">
          <cell r="A1741">
            <v>6682</v>
          </cell>
          <cell r="B1741" t="str">
            <v>Vils</v>
          </cell>
        </row>
        <row r="1742">
          <cell r="A1742">
            <v>6691</v>
          </cell>
          <cell r="B1742" t="str">
            <v>Jungholz</v>
          </cell>
        </row>
        <row r="1743">
          <cell r="A1743">
            <v>6700</v>
          </cell>
          <cell r="B1743" t="str">
            <v>Bludenz</v>
          </cell>
        </row>
        <row r="1744">
          <cell r="A1744">
            <v>6701</v>
          </cell>
          <cell r="B1744" t="str">
            <v>Bludenz Postfach</v>
          </cell>
        </row>
        <row r="1745">
          <cell r="A1745">
            <v>6702</v>
          </cell>
          <cell r="B1745" t="str">
            <v>Bludenz</v>
          </cell>
        </row>
        <row r="1746">
          <cell r="A1746">
            <v>6705</v>
          </cell>
          <cell r="B1746" t="str">
            <v>Bürs</v>
          </cell>
        </row>
        <row r="1747">
          <cell r="A1747">
            <v>6706</v>
          </cell>
          <cell r="B1747" t="str">
            <v>Bürs</v>
          </cell>
        </row>
        <row r="1748">
          <cell r="A1748">
            <v>6707</v>
          </cell>
          <cell r="B1748" t="str">
            <v>Bürserberg</v>
          </cell>
        </row>
        <row r="1749">
          <cell r="A1749">
            <v>6708</v>
          </cell>
          <cell r="B1749" t="str">
            <v>Brand</v>
          </cell>
        </row>
        <row r="1750">
          <cell r="A1750">
            <v>6710</v>
          </cell>
          <cell r="B1750" t="str">
            <v>Nenzing</v>
          </cell>
        </row>
        <row r="1751">
          <cell r="A1751">
            <v>6712</v>
          </cell>
          <cell r="B1751" t="str">
            <v>Thüringen</v>
          </cell>
        </row>
        <row r="1752">
          <cell r="A1752">
            <v>6713</v>
          </cell>
          <cell r="B1752" t="str">
            <v>Ludesch</v>
          </cell>
        </row>
        <row r="1753">
          <cell r="A1753">
            <v>6714</v>
          </cell>
          <cell r="B1753" t="str">
            <v>Nüziders</v>
          </cell>
        </row>
        <row r="1754">
          <cell r="A1754">
            <v>6719</v>
          </cell>
          <cell r="B1754" t="str">
            <v>Bludesch</v>
          </cell>
        </row>
        <row r="1755">
          <cell r="A1755">
            <v>6721</v>
          </cell>
          <cell r="B1755" t="str">
            <v>Thüringerberg</v>
          </cell>
        </row>
        <row r="1756">
          <cell r="A1756">
            <v>6722</v>
          </cell>
          <cell r="B1756" t="str">
            <v>St. Gerold</v>
          </cell>
        </row>
        <row r="1757">
          <cell r="A1757">
            <v>6723</v>
          </cell>
          <cell r="B1757" t="str">
            <v>Blons</v>
          </cell>
        </row>
        <row r="1758">
          <cell r="A1758">
            <v>6731</v>
          </cell>
          <cell r="B1758" t="str">
            <v>Sonntag</v>
          </cell>
        </row>
        <row r="1759">
          <cell r="A1759">
            <v>6733</v>
          </cell>
          <cell r="B1759" t="str">
            <v>Fontanella</v>
          </cell>
        </row>
        <row r="1760">
          <cell r="A1760">
            <v>6741</v>
          </cell>
          <cell r="B1760" t="str">
            <v>Raggal</v>
          </cell>
        </row>
        <row r="1761">
          <cell r="A1761">
            <v>6751</v>
          </cell>
          <cell r="B1761" t="str">
            <v>Braz</v>
          </cell>
        </row>
        <row r="1762">
          <cell r="A1762">
            <v>6752</v>
          </cell>
          <cell r="B1762" t="str">
            <v>Dalaas</v>
          </cell>
        </row>
        <row r="1763">
          <cell r="A1763">
            <v>6754</v>
          </cell>
          <cell r="B1763" t="str">
            <v>Klösterle</v>
          </cell>
        </row>
        <row r="1764">
          <cell r="A1764">
            <v>6762</v>
          </cell>
          <cell r="B1764" t="str">
            <v>Stuben</v>
          </cell>
        </row>
        <row r="1765">
          <cell r="A1765">
            <v>6763</v>
          </cell>
          <cell r="B1765" t="str">
            <v>Zürs</v>
          </cell>
        </row>
        <row r="1766">
          <cell r="A1766">
            <v>6764</v>
          </cell>
          <cell r="B1766" t="str">
            <v>Lech</v>
          </cell>
        </row>
        <row r="1767">
          <cell r="A1767">
            <v>6767</v>
          </cell>
          <cell r="B1767" t="str">
            <v>Warth</v>
          </cell>
        </row>
        <row r="1768">
          <cell r="A1768">
            <v>6771</v>
          </cell>
          <cell r="B1768" t="str">
            <v>St. Anton im Montafon</v>
          </cell>
        </row>
        <row r="1769">
          <cell r="A1769">
            <v>6773</v>
          </cell>
          <cell r="B1769" t="str">
            <v>Vandans</v>
          </cell>
        </row>
        <row r="1770">
          <cell r="A1770">
            <v>6774</v>
          </cell>
          <cell r="B1770" t="str">
            <v>Tschagguns</v>
          </cell>
        </row>
        <row r="1771">
          <cell r="A1771">
            <v>6780</v>
          </cell>
          <cell r="B1771" t="str">
            <v>Schruns</v>
          </cell>
        </row>
        <row r="1772">
          <cell r="A1772">
            <v>6781</v>
          </cell>
          <cell r="B1772" t="str">
            <v>Bartholomäberg</v>
          </cell>
        </row>
        <row r="1773">
          <cell r="A1773">
            <v>6782</v>
          </cell>
          <cell r="B1773" t="str">
            <v>Silbertal</v>
          </cell>
        </row>
        <row r="1774">
          <cell r="A1774">
            <v>6787</v>
          </cell>
          <cell r="B1774" t="str">
            <v>Gargellen</v>
          </cell>
        </row>
        <row r="1775">
          <cell r="A1775">
            <v>6791</v>
          </cell>
          <cell r="B1775" t="str">
            <v>St. Gallenkirch</v>
          </cell>
        </row>
        <row r="1776">
          <cell r="A1776">
            <v>6792</v>
          </cell>
          <cell r="B1776" t="str">
            <v>Gortipohl</v>
          </cell>
        </row>
        <row r="1777">
          <cell r="A1777">
            <v>6793</v>
          </cell>
          <cell r="B1777" t="str">
            <v>Gaschurn</v>
          </cell>
        </row>
        <row r="1778">
          <cell r="A1778">
            <v>6794</v>
          </cell>
          <cell r="B1778" t="str">
            <v>Partenen</v>
          </cell>
        </row>
        <row r="1779">
          <cell r="A1779">
            <v>6800</v>
          </cell>
          <cell r="B1779" t="str">
            <v>Feldkirch</v>
          </cell>
        </row>
        <row r="1780">
          <cell r="A1780">
            <v>6801</v>
          </cell>
          <cell r="B1780" t="str">
            <v>Feldkirch Postfach</v>
          </cell>
        </row>
        <row r="1781">
          <cell r="A1781">
            <v>6804</v>
          </cell>
          <cell r="B1781" t="str">
            <v>Feldkirch-Altenstadt</v>
          </cell>
        </row>
        <row r="1782">
          <cell r="A1782">
            <v>6805</v>
          </cell>
          <cell r="B1782" t="str">
            <v>Feldkirch-Gisingen</v>
          </cell>
        </row>
        <row r="1783">
          <cell r="A1783">
            <v>6806</v>
          </cell>
          <cell r="B1783" t="str">
            <v>Feldkirch-Tosters</v>
          </cell>
        </row>
        <row r="1784">
          <cell r="A1784">
            <v>6807</v>
          </cell>
          <cell r="B1784" t="str">
            <v>Feldkirch-Tisis</v>
          </cell>
        </row>
        <row r="1785">
          <cell r="A1785">
            <v>6808</v>
          </cell>
          <cell r="B1785" t="str">
            <v>Feldkirch-Nofels</v>
          </cell>
        </row>
        <row r="1786">
          <cell r="A1786">
            <v>6811</v>
          </cell>
          <cell r="B1786" t="str">
            <v>Göfis</v>
          </cell>
        </row>
        <row r="1787">
          <cell r="A1787">
            <v>6812</v>
          </cell>
          <cell r="B1787" t="str">
            <v>Meiningen</v>
          </cell>
        </row>
        <row r="1788">
          <cell r="A1788">
            <v>6820</v>
          </cell>
          <cell r="B1788" t="str">
            <v>Frastanz</v>
          </cell>
        </row>
        <row r="1789">
          <cell r="A1789">
            <v>6822</v>
          </cell>
          <cell r="B1789" t="str">
            <v>Satteins</v>
          </cell>
        </row>
        <row r="1790">
          <cell r="A1790">
            <v>6824</v>
          </cell>
          <cell r="B1790" t="str">
            <v>Schlins</v>
          </cell>
        </row>
        <row r="1791">
          <cell r="A1791">
            <v>6830</v>
          </cell>
          <cell r="B1791" t="str">
            <v>Rankweil</v>
          </cell>
        </row>
        <row r="1792">
          <cell r="A1792">
            <v>6832</v>
          </cell>
          <cell r="B1792" t="str">
            <v>Sulz-Röthis</v>
          </cell>
        </row>
        <row r="1793">
          <cell r="A1793">
            <v>6833</v>
          </cell>
          <cell r="B1793" t="str">
            <v>Klaus-Weiler</v>
          </cell>
        </row>
        <row r="1794">
          <cell r="A1794">
            <v>6834</v>
          </cell>
          <cell r="B1794" t="str">
            <v>Übersaxen</v>
          </cell>
        </row>
        <row r="1795">
          <cell r="A1795">
            <v>6835</v>
          </cell>
          <cell r="B1795" t="str">
            <v>Zwischenwasser</v>
          </cell>
        </row>
        <row r="1796">
          <cell r="A1796">
            <v>6836</v>
          </cell>
          <cell r="B1796" t="str">
            <v>Viktorsberg</v>
          </cell>
        </row>
        <row r="1797">
          <cell r="A1797">
            <v>6840</v>
          </cell>
          <cell r="B1797" t="str">
            <v>Götzis</v>
          </cell>
        </row>
        <row r="1798">
          <cell r="A1798">
            <v>6841</v>
          </cell>
          <cell r="B1798" t="str">
            <v>Mäder</v>
          </cell>
        </row>
        <row r="1799">
          <cell r="A1799">
            <v>6842</v>
          </cell>
          <cell r="B1799" t="str">
            <v>Koblach</v>
          </cell>
        </row>
        <row r="1800">
          <cell r="A1800">
            <v>6844</v>
          </cell>
          <cell r="B1800" t="str">
            <v>Altach</v>
          </cell>
        </row>
        <row r="1801">
          <cell r="A1801">
            <v>6845</v>
          </cell>
          <cell r="B1801" t="str">
            <v>Hohenems</v>
          </cell>
        </row>
        <row r="1802">
          <cell r="A1802">
            <v>6850</v>
          </cell>
          <cell r="B1802" t="str">
            <v>Dornbirn</v>
          </cell>
        </row>
        <row r="1803">
          <cell r="A1803">
            <v>6851</v>
          </cell>
          <cell r="B1803" t="str">
            <v>Dornbirn Postfach</v>
          </cell>
        </row>
        <row r="1804">
          <cell r="A1804">
            <v>6853</v>
          </cell>
          <cell r="B1804" t="str">
            <v>Dornbirn</v>
          </cell>
        </row>
        <row r="1805">
          <cell r="A1805">
            <v>6854</v>
          </cell>
          <cell r="B1805" t="str">
            <v>Dornbirn-Messepark</v>
          </cell>
        </row>
        <row r="1806">
          <cell r="A1806">
            <v>6855</v>
          </cell>
          <cell r="B1806" t="str">
            <v>Dornbirn</v>
          </cell>
        </row>
        <row r="1807">
          <cell r="A1807">
            <v>6857</v>
          </cell>
          <cell r="B1807" t="str">
            <v>Dornbirn-Haselstauden</v>
          </cell>
        </row>
        <row r="1808">
          <cell r="A1808">
            <v>6858</v>
          </cell>
          <cell r="B1808" t="str">
            <v>Schwarzach</v>
          </cell>
        </row>
        <row r="1809">
          <cell r="A1809">
            <v>6861</v>
          </cell>
          <cell r="B1809" t="str">
            <v>Alberschwende</v>
          </cell>
        </row>
        <row r="1810">
          <cell r="A1810">
            <v>6863</v>
          </cell>
          <cell r="B1810" t="str">
            <v>Egg</v>
          </cell>
        </row>
        <row r="1811">
          <cell r="A1811">
            <v>6866</v>
          </cell>
          <cell r="B1811" t="str">
            <v>Andelsbuch</v>
          </cell>
        </row>
        <row r="1812">
          <cell r="A1812">
            <v>6867</v>
          </cell>
          <cell r="B1812" t="str">
            <v>Schwarzenberg</v>
          </cell>
        </row>
        <row r="1813">
          <cell r="A1813">
            <v>6870</v>
          </cell>
          <cell r="B1813" t="str">
            <v>Bezau</v>
          </cell>
        </row>
        <row r="1814">
          <cell r="A1814">
            <v>6874</v>
          </cell>
          <cell r="B1814" t="str">
            <v>Bizau</v>
          </cell>
        </row>
        <row r="1815">
          <cell r="A1815">
            <v>6881</v>
          </cell>
          <cell r="B1815" t="str">
            <v>Mellau</v>
          </cell>
        </row>
        <row r="1816">
          <cell r="A1816">
            <v>6882</v>
          </cell>
          <cell r="B1816" t="str">
            <v>Schnepfau</v>
          </cell>
        </row>
        <row r="1817">
          <cell r="A1817">
            <v>6883</v>
          </cell>
          <cell r="B1817" t="str">
            <v>Au</v>
          </cell>
        </row>
        <row r="1818">
          <cell r="A1818">
            <v>6884</v>
          </cell>
          <cell r="B1818" t="str">
            <v>Damüls</v>
          </cell>
        </row>
        <row r="1819">
          <cell r="A1819">
            <v>6886</v>
          </cell>
          <cell r="B1819" t="str">
            <v>Schoppernau</v>
          </cell>
        </row>
        <row r="1820">
          <cell r="A1820">
            <v>6888</v>
          </cell>
          <cell r="B1820" t="str">
            <v>Schröcken</v>
          </cell>
        </row>
        <row r="1821">
          <cell r="A1821">
            <v>6890</v>
          </cell>
          <cell r="B1821" t="str">
            <v>Lustenau</v>
          </cell>
        </row>
        <row r="1822">
          <cell r="A1822">
            <v>6893</v>
          </cell>
          <cell r="B1822" t="str">
            <v>Lustenau-Rheindorf</v>
          </cell>
        </row>
        <row r="1823">
          <cell r="A1823">
            <v>6900</v>
          </cell>
          <cell r="B1823" t="str">
            <v>Bregenz</v>
          </cell>
        </row>
        <row r="1824">
          <cell r="A1824">
            <v>6901</v>
          </cell>
          <cell r="B1824" t="str">
            <v>Bregenz Postfach</v>
          </cell>
        </row>
        <row r="1825">
          <cell r="A1825">
            <v>6902</v>
          </cell>
          <cell r="B1825" t="str">
            <v>Bregenz</v>
          </cell>
        </row>
        <row r="1826">
          <cell r="A1826">
            <v>6904</v>
          </cell>
          <cell r="B1826" t="str">
            <v>Bregenz-Schendlingen</v>
          </cell>
        </row>
        <row r="1827">
          <cell r="A1827">
            <v>6905</v>
          </cell>
          <cell r="B1827" t="str">
            <v>Bregenz-Achsiedlung</v>
          </cell>
        </row>
        <row r="1828">
          <cell r="A1828">
            <v>6911</v>
          </cell>
          <cell r="B1828" t="str">
            <v>Lochau</v>
          </cell>
        </row>
        <row r="1829">
          <cell r="A1829">
            <v>6912</v>
          </cell>
          <cell r="B1829" t="str">
            <v>Hörbranz</v>
          </cell>
        </row>
        <row r="1830">
          <cell r="A1830">
            <v>6914</v>
          </cell>
          <cell r="B1830" t="str">
            <v>Hohenweiler</v>
          </cell>
        </row>
        <row r="1831">
          <cell r="A1831">
            <v>6921</v>
          </cell>
          <cell r="B1831" t="str">
            <v>Kennelbach</v>
          </cell>
        </row>
        <row r="1832">
          <cell r="A1832">
            <v>6922</v>
          </cell>
          <cell r="B1832" t="str">
            <v>Wolfurt</v>
          </cell>
        </row>
        <row r="1833">
          <cell r="A1833">
            <v>6923</v>
          </cell>
          <cell r="B1833" t="str">
            <v>Lauterach</v>
          </cell>
        </row>
        <row r="1834">
          <cell r="A1834">
            <v>6932</v>
          </cell>
          <cell r="B1834" t="str">
            <v>Langen bei Bregenz</v>
          </cell>
        </row>
        <row r="1835">
          <cell r="A1835">
            <v>6933</v>
          </cell>
          <cell r="B1835" t="str">
            <v>Doren</v>
          </cell>
        </row>
        <row r="1836">
          <cell r="A1836">
            <v>6934</v>
          </cell>
          <cell r="B1836" t="str">
            <v>Sulzberg</v>
          </cell>
        </row>
        <row r="1837">
          <cell r="A1837">
            <v>6941</v>
          </cell>
          <cell r="B1837" t="str">
            <v>Langenegg</v>
          </cell>
        </row>
        <row r="1838">
          <cell r="A1838">
            <v>6942</v>
          </cell>
          <cell r="B1838" t="str">
            <v>Krumbach</v>
          </cell>
        </row>
        <row r="1839">
          <cell r="A1839">
            <v>6943</v>
          </cell>
          <cell r="B1839" t="str">
            <v>Riefensberg</v>
          </cell>
        </row>
        <row r="1840">
          <cell r="A1840">
            <v>6951</v>
          </cell>
          <cell r="B1840" t="str">
            <v>Lingenau</v>
          </cell>
        </row>
        <row r="1841">
          <cell r="A1841">
            <v>6952</v>
          </cell>
          <cell r="B1841" t="str">
            <v>Hittisau</v>
          </cell>
        </row>
        <row r="1842">
          <cell r="A1842">
            <v>6953</v>
          </cell>
          <cell r="B1842" t="str">
            <v>Sibratsgfäll</v>
          </cell>
        </row>
        <row r="1843">
          <cell r="A1843">
            <v>6960</v>
          </cell>
          <cell r="B1843" t="str">
            <v>Wolfurt-Bahnhof</v>
          </cell>
        </row>
        <row r="1844">
          <cell r="A1844">
            <v>6961</v>
          </cell>
          <cell r="B1844" t="str">
            <v>Wolfurt-Bahnhof Postfach</v>
          </cell>
        </row>
        <row r="1845">
          <cell r="A1845">
            <v>6971</v>
          </cell>
          <cell r="B1845" t="str">
            <v>Hard</v>
          </cell>
        </row>
        <row r="1846">
          <cell r="A1846">
            <v>6972</v>
          </cell>
          <cell r="B1846" t="str">
            <v>Fußach</v>
          </cell>
        </row>
        <row r="1847">
          <cell r="A1847">
            <v>6973</v>
          </cell>
          <cell r="B1847" t="str">
            <v>Höchst</v>
          </cell>
        </row>
        <row r="1848">
          <cell r="A1848">
            <v>6974</v>
          </cell>
          <cell r="B1848" t="str">
            <v>Gaißau</v>
          </cell>
        </row>
        <row r="1849">
          <cell r="A1849">
            <v>6991</v>
          </cell>
          <cell r="B1849" t="str">
            <v>Riezlern</v>
          </cell>
        </row>
        <row r="1850">
          <cell r="A1850">
            <v>6992</v>
          </cell>
          <cell r="B1850" t="str">
            <v>Hirschegg</v>
          </cell>
        </row>
        <row r="1851">
          <cell r="A1851">
            <v>6993</v>
          </cell>
          <cell r="B1851" t="str">
            <v>Mittelberg</v>
          </cell>
        </row>
        <row r="1852">
          <cell r="A1852">
            <v>7000</v>
          </cell>
          <cell r="B1852" t="str">
            <v>Eisenstadt</v>
          </cell>
        </row>
        <row r="1853">
          <cell r="A1853">
            <v>7001</v>
          </cell>
          <cell r="B1853" t="str">
            <v>Eisenstadt Postfach</v>
          </cell>
        </row>
        <row r="1854">
          <cell r="A1854">
            <v>7002</v>
          </cell>
          <cell r="B1854" t="str">
            <v>Eisenstadt</v>
          </cell>
        </row>
        <row r="1855">
          <cell r="A1855">
            <v>7011</v>
          </cell>
          <cell r="B1855" t="str">
            <v>Siegendorf</v>
          </cell>
        </row>
        <row r="1856">
          <cell r="A1856">
            <v>7012</v>
          </cell>
          <cell r="B1856" t="str">
            <v>Zagersdorf</v>
          </cell>
        </row>
        <row r="1857">
          <cell r="A1857">
            <v>7013</v>
          </cell>
          <cell r="B1857" t="str">
            <v>Klingenbach</v>
          </cell>
        </row>
        <row r="1858">
          <cell r="A1858">
            <v>7020</v>
          </cell>
          <cell r="B1858" t="str">
            <v>Loipersbach im Burgenland</v>
          </cell>
        </row>
        <row r="1859">
          <cell r="A1859">
            <v>7021</v>
          </cell>
          <cell r="B1859" t="str">
            <v>Draßburg</v>
          </cell>
        </row>
        <row r="1860">
          <cell r="A1860">
            <v>7022</v>
          </cell>
          <cell r="B1860" t="str">
            <v>Schattendorf</v>
          </cell>
        </row>
        <row r="1861">
          <cell r="A1861">
            <v>7023</v>
          </cell>
          <cell r="B1861" t="str">
            <v>Zemendorf</v>
          </cell>
        </row>
        <row r="1862">
          <cell r="A1862">
            <v>7024</v>
          </cell>
          <cell r="B1862" t="str">
            <v>Hirm</v>
          </cell>
        </row>
        <row r="1863">
          <cell r="A1863">
            <v>7031</v>
          </cell>
          <cell r="B1863" t="str">
            <v>Krensdorf</v>
          </cell>
        </row>
        <row r="1864">
          <cell r="A1864">
            <v>7032</v>
          </cell>
          <cell r="B1864" t="str">
            <v>Sigleß</v>
          </cell>
        </row>
        <row r="1865">
          <cell r="A1865">
            <v>7033</v>
          </cell>
          <cell r="B1865" t="str">
            <v>Pöttsching</v>
          </cell>
        </row>
        <row r="1866">
          <cell r="A1866">
            <v>7034</v>
          </cell>
          <cell r="B1866" t="str">
            <v>Zillingtal</v>
          </cell>
        </row>
        <row r="1867">
          <cell r="A1867">
            <v>7035</v>
          </cell>
          <cell r="B1867" t="str">
            <v>Steinbrunn</v>
          </cell>
        </row>
        <row r="1868">
          <cell r="A1868">
            <v>7041</v>
          </cell>
          <cell r="B1868" t="str">
            <v>Wulkaprodersdorf</v>
          </cell>
        </row>
        <row r="1869">
          <cell r="A1869">
            <v>7042</v>
          </cell>
          <cell r="B1869" t="str">
            <v>Antau</v>
          </cell>
        </row>
        <row r="1870">
          <cell r="A1870">
            <v>7051</v>
          </cell>
          <cell r="B1870" t="str">
            <v>Großhöflein</v>
          </cell>
        </row>
        <row r="1871">
          <cell r="A1871">
            <v>7052</v>
          </cell>
          <cell r="B1871" t="str">
            <v>Müllendorf</v>
          </cell>
        </row>
        <row r="1872">
          <cell r="A1872">
            <v>7053</v>
          </cell>
          <cell r="B1872" t="str">
            <v>Hornstein</v>
          </cell>
        </row>
        <row r="1873">
          <cell r="A1873">
            <v>7061</v>
          </cell>
          <cell r="B1873" t="str">
            <v>Trausdorf an der Wulka</v>
          </cell>
        </row>
        <row r="1874">
          <cell r="A1874">
            <v>7062</v>
          </cell>
          <cell r="B1874" t="str">
            <v>St. Margarethen im Burgenland</v>
          </cell>
        </row>
        <row r="1875">
          <cell r="A1875">
            <v>7063</v>
          </cell>
          <cell r="B1875" t="str">
            <v>Oggau</v>
          </cell>
        </row>
        <row r="1876">
          <cell r="A1876">
            <v>7064</v>
          </cell>
          <cell r="B1876" t="str">
            <v>Oslip</v>
          </cell>
        </row>
        <row r="1877">
          <cell r="A1877">
            <v>7071</v>
          </cell>
          <cell r="B1877" t="str">
            <v>Rust</v>
          </cell>
        </row>
        <row r="1878">
          <cell r="A1878">
            <v>7072</v>
          </cell>
          <cell r="B1878" t="str">
            <v>Mörbisch am See</v>
          </cell>
        </row>
        <row r="1879">
          <cell r="A1879">
            <v>7073</v>
          </cell>
          <cell r="B1879" t="str">
            <v>Rust, Burgenland</v>
          </cell>
        </row>
        <row r="1880">
          <cell r="A1880">
            <v>7081</v>
          </cell>
          <cell r="B1880" t="str">
            <v>Schützen am Gebirge</v>
          </cell>
        </row>
        <row r="1881">
          <cell r="A1881">
            <v>7082</v>
          </cell>
          <cell r="B1881" t="str">
            <v>Donnerskirchen</v>
          </cell>
        </row>
        <row r="1882">
          <cell r="A1882">
            <v>7083</v>
          </cell>
          <cell r="B1882" t="str">
            <v>Purbach am Neusiedler See</v>
          </cell>
        </row>
        <row r="1883">
          <cell r="A1883">
            <v>7091</v>
          </cell>
          <cell r="B1883" t="str">
            <v>Breitenbrunn am Neusiedler See</v>
          </cell>
        </row>
        <row r="1884">
          <cell r="A1884">
            <v>7092</v>
          </cell>
          <cell r="B1884" t="str">
            <v>Winden am See</v>
          </cell>
        </row>
        <row r="1885">
          <cell r="A1885">
            <v>7093</v>
          </cell>
          <cell r="B1885" t="str">
            <v>Jois</v>
          </cell>
        </row>
        <row r="1886">
          <cell r="A1886">
            <v>7100</v>
          </cell>
          <cell r="B1886" t="str">
            <v>Neusiedl am See</v>
          </cell>
        </row>
        <row r="1887">
          <cell r="A1887">
            <v>7111</v>
          </cell>
          <cell r="B1887" t="str">
            <v>Parndorf</v>
          </cell>
        </row>
        <row r="1888">
          <cell r="A1888">
            <v>7121</v>
          </cell>
          <cell r="B1888" t="str">
            <v>Weiden am See</v>
          </cell>
        </row>
        <row r="1889">
          <cell r="A1889">
            <v>7122</v>
          </cell>
          <cell r="B1889" t="str">
            <v>Gols</v>
          </cell>
        </row>
        <row r="1890">
          <cell r="A1890">
            <v>7123</v>
          </cell>
          <cell r="B1890" t="str">
            <v>Mönchhof</v>
          </cell>
        </row>
        <row r="1891">
          <cell r="A1891">
            <v>7131</v>
          </cell>
          <cell r="B1891" t="str">
            <v>Halbturn</v>
          </cell>
        </row>
        <row r="1892">
          <cell r="A1892">
            <v>7132</v>
          </cell>
          <cell r="B1892" t="str">
            <v>Frauenkirchen</v>
          </cell>
        </row>
        <row r="1893">
          <cell r="A1893">
            <v>7141</v>
          </cell>
          <cell r="B1893" t="str">
            <v>Podersdorf am See</v>
          </cell>
        </row>
        <row r="1894">
          <cell r="A1894">
            <v>7142</v>
          </cell>
          <cell r="B1894" t="str">
            <v>Illmitz</v>
          </cell>
        </row>
        <row r="1895">
          <cell r="A1895">
            <v>7143</v>
          </cell>
          <cell r="B1895" t="str">
            <v>Apetlon</v>
          </cell>
        </row>
        <row r="1896">
          <cell r="A1896">
            <v>7151</v>
          </cell>
          <cell r="B1896" t="str">
            <v>Wallern im Burgenland</v>
          </cell>
        </row>
        <row r="1897">
          <cell r="A1897">
            <v>7152</v>
          </cell>
          <cell r="B1897" t="str">
            <v>Pamhagen</v>
          </cell>
        </row>
        <row r="1898">
          <cell r="A1898">
            <v>7161</v>
          </cell>
          <cell r="B1898" t="str">
            <v>St. Andrä am Zicksee</v>
          </cell>
        </row>
        <row r="1899">
          <cell r="A1899">
            <v>7162</v>
          </cell>
          <cell r="B1899" t="str">
            <v>Tadten</v>
          </cell>
        </row>
        <row r="1900">
          <cell r="A1900">
            <v>7163</v>
          </cell>
          <cell r="B1900" t="str">
            <v>Andau</v>
          </cell>
        </row>
        <row r="1901">
          <cell r="A1901">
            <v>7201</v>
          </cell>
          <cell r="B1901" t="str">
            <v>Neudörfl</v>
          </cell>
        </row>
        <row r="1902">
          <cell r="A1902">
            <v>7202</v>
          </cell>
          <cell r="B1902" t="str">
            <v>Bad Sauerbrunn</v>
          </cell>
        </row>
        <row r="1903">
          <cell r="A1903">
            <v>7203</v>
          </cell>
          <cell r="B1903" t="str">
            <v>Wiesen</v>
          </cell>
        </row>
        <row r="1904">
          <cell r="A1904">
            <v>7210</v>
          </cell>
          <cell r="B1904" t="str">
            <v>Mattersburg</v>
          </cell>
        </row>
        <row r="1905">
          <cell r="A1905">
            <v>7212</v>
          </cell>
          <cell r="B1905" t="str">
            <v>Forchtenstein</v>
          </cell>
        </row>
        <row r="1906">
          <cell r="A1906">
            <v>7221</v>
          </cell>
          <cell r="B1906" t="str">
            <v>Marz</v>
          </cell>
        </row>
        <row r="1907">
          <cell r="A1907">
            <v>7222</v>
          </cell>
          <cell r="B1907" t="str">
            <v>Rohrbach bei Mattersburg</v>
          </cell>
        </row>
        <row r="1908">
          <cell r="A1908">
            <v>7223</v>
          </cell>
          <cell r="B1908" t="str">
            <v>Sieggraben</v>
          </cell>
        </row>
        <row r="1909">
          <cell r="A1909">
            <v>7301</v>
          </cell>
          <cell r="B1909" t="str">
            <v>Deutschkreutz</v>
          </cell>
        </row>
        <row r="1910">
          <cell r="A1910">
            <v>7302</v>
          </cell>
          <cell r="B1910" t="str">
            <v>Nikitsch</v>
          </cell>
        </row>
        <row r="1911">
          <cell r="A1911">
            <v>7304</v>
          </cell>
          <cell r="B1911" t="str">
            <v>Großwarasdorf</v>
          </cell>
        </row>
        <row r="1912">
          <cell r="A1912">
            <v>7311</v>
          </cell>
          <cell r="B1912" t="str">
            <v>Neckenmarkt</v>
          </cell>
        </row>
        <row r="1913">
          <cell r="A1913">
            <v>7312</v>
          </cell>
          <cell r="B1913" t="str">
            <v>Horitschon</v>
          </cell>
        </row>
        <row r="1914">
          <cell r="A1914">
            <v>7321</v>
          </cell>
          <cell r="B1914" t="str">
            <v>Lackendorf</v>
          </cell>
        </row>
        <row r="1915">
          <cell r="A1915">
            <v>7322</v>
          </cell>
          <cell r="B1915" t="str">
            <v>Lackenbach</v>
          </cell>
        </row>
        <row r="1916">
          <cell r="A1916">
            <v>7323</v>
          </cell>
          <cell r="B1916" t="str">
            <v>Ritzing</v>
          </cell>
        </row>
        <row r="1917">
          <cell r="A1917">
            <v>7331</v>
          </cell>
          <cell r="B1917" t="str">
            <v>Weppersdorf</v>
          </cell>
        </row>
        <row r="1918">
          <cell r="A1918">
            <v>7332</v>
          </cell>
          <cell r="B1918" t="str">
            <v>Kobersdorf</v>
          </cell>
        </row>
        <row r="1919">
          <cell r="A1919">
            <v>7341</v>
          </cell>
          <cell r="B1919" t="str">
            <v>Markt St. Martin</v>
          </cell>
        </row>
        <row r="1920">
          <cell r="A1920">
            <v>7342</v>
          </cell>
          <cell r="B1920" t="str">
            <v>Kaisersdorf</v>
          </cell>
        </row>
        <row r="1921">
          <cell r="A1921">
            <v>7343</v>
          </cell>
          <cell r="B1921" t="str">
            <v>Neutal</v>
          </cell>
        </row>
        <row r="1922">
          <cell r="A1922">
            <v>7344</v>
          </cell>
          <cell r="B1922" t="str">
            <v>Stoob</v>
          </cell>
        </row>
        <row r="1923">
          <cell r="A1923">
            <v>7350</v>
          </cell>
          <cell r="B1923" t="str">
            <v>Oberpullendorf</v>
          </cell>
        </row>
        <row r="1924">
          <cell r="A1924">
            <v>7361</v>
          </cell>
          <cell r="B1924" t="str">
            <v>Lutzmannsburg</v>
          </cell>
        </row>
        <row r="1925">
          <cell r="A1925">
            <v>7371</v>
          </cell>
          <cell r="B1925" t="str">
            <v>Unterrabnitz</v>
          </cell>
        </row>
        <row r="1926">
          <cell r="A1926">
            <v>7372</v>
          </cell>
          <cell r="B1926" t="str">
            <v>Draßmarkt</v>
          </cell>
        </row>
        <row r="1927">
          <cell r="A1927">
            <v>7373</v>
          </cell>
          <cell r="B1927" t="str">
            <v>Piringsdorf</v>
          </cell>
        </row>
        <row r="1928">
          <cell r="A1928">
            <v>7374</v>
          </cell>
          <cell r="B1928" t="str">
            <v>Weingraben</v>
          </cell>
        </row>
        <row r="1929">
          <cell r="A1929">
            <v>7400</v>
          </cell>
          <cell r="B1929" t="str">
            <v>Oberwart</v>
          </cell>
        </row>
        <row r="1930">
          <cell r="A1930">
            <v>7410</v>
          </cell>
          <cell r="B1930" t="str">
            <v>Loiperdsdorf-Kitzladen</v>
          </cell>
        </row>
        <row r="1931">
          <cell r="A1931">
            <v>7411</v>
          </cell>
          <cell r="B1931" t="str">
            <v>Markt Allhau</v>
          </cell>
        </row>
        <row r="1932">
          <cell r="A1932">
            <v>7412</v>
          </cell>
          <cell r="B1932" t="str">
            <v>Wolfau</v>
          </cell>
        </row>
        <row r="1933">
          <cell r="A1933">
            <v>7413</v>
          </cell>
          <cell r="B1933" t="str">
            <v>Buchschachen</v>
          </cell>
        </row>
        <row r="1934">
          <cell r="A1934">
            <v>7421</v>
          </cell>
          <cell r="B1934" t="str">
            <v>Tauchen-Schaueregg</v>
          </cell>
        </row>
        <row r="1935">
          <cell r="A1935">
            <v>7422</v>
          </cell>
          <cell r="B1935" t="str">
            <v>Riedlingsdorf</v>
          </cell>
        </row>
        <row r="1936">
          <cell r="A1936">
            <v>7423</v>
          </cell>
          <cell r="B1936" t="str">
            <v>Pinkafeld</v>
          </cell>
        </row>
        <row r="1937">
          <cell r="A1937">
            <v>7424</v>
          </cell>
          <cell r="B1937" t="str">
            <v>Grafenschachen</v>
          </cell>
        </row>
        <row r="1938">
          <cell r="A1938">
            <v>7431</v>
          </cell>
          <cell r="B1938" t="str">
            <v>Bad Tatzmannsdorf</v>
          </cell>
        </row>
        <row r="1939">
          <cell r="A1939">
            <v>7432</v>
          </cell>
          <cell r="B1939" t="str">
            <v>Oberschützen</v>
          </cell>
        </row>
        <row r="1940">
          <cell r="A1940">
            <v>7433</v>
          </cell>
          <cell r="B1940" t="str">
            <v>Mariasdorf</v>
          </cell>
        </row>
        <row r="1941">
          <cell r="A1941">
            <v>7434</v>
          </cell>
          <cell r="B1941" t="str">
            <v>Bernstein</v>
          </cell>
        </row>
        <row r="1942">
          <cell r="A1942">
            <v>7435</v>
          </cell>
          <cell r="B1942" t="str">
            <v>Unterkohlstätten</v>
          </cell>
        </row>
        <row r="1943">
          <cell r="A1943">
            <v>7441</v>
          </cell>
          <cell r="B1943" t="str">
            <v>Pilgersdorf</v>
          </cell>
        </row>
        <row r="1944">
          <cell r="A1944">
            <v>7442</v>
          </cell>
          <cell r="B1944" t="str">
            <v>Lockenhaus</v>
          </cell>
        </row>
        <row r="1945">
          <cell r="A1945">
            <v>7443</v>
          </cell>
          <cell r="B1945" t="str">
            <v>Rattersdorf-Liebing</v>
          </cell>
        </row>
        <row r="1946">
          <cell r="A1946">
            <v>7444</v>
          </cell>
          <cell r="B1946" t="str">
            <v>Mannersdorf an der Rabnitz</v>
          </cell>
        </row>
        <row r="1947">
          <cell r="A1947">
            <v>7451</v>
          </cell>
          <cell r="B1947" t="str">
            <v>Oberloisdorf</v>
          </cell>
        </row>
        <row r="1948">
          <cell r="A1948">
            <v>7452</v>
          </cell>
          <cell r="B1948" t="str">
            <v>Unterpullendorf</v>
          </cell>
        </row>
        <row r="1949">
          <cell r="A1949">
            <v>7453</v>
          </cell>
          <cell r="B1949" t="str">
            <v>Steinberg-Dörfl</v>
          </cell>
        </row>
        <row r="1950">
          <cell r="A1950">
            <v>7461</v>
          </cell>
          <cell r="B1950" t="str">
            <v>Stadtschlaining</v>
          </cell>
        </row>
        <row r="1951">
          <cell r="A1951">
            <v>7463</v>
          </cell>
          <cell r="B1951" t="str">
            <v>Weiden bei Rechnitz</v>
          </cell>
        </row>
        <row r="1952">
          <cell r="A1952">
            <v>7464</v>
          </cell>
          <cell r="B1952" t="str">
            <v>Markt Neuhodis</v>
          </cell>
        </row>
        <row r="1953">
          <cell r="A1953">
            <v>7471</v>
          </cell>
          <cell r="B1953" t="str">
            <v>Rechnitz</v>
          </cell>
        </row>
        <row r="1954">
          <cell r="A1954">
            <v>7472</v>
          </cell>
          <cell r="B1954" t="str">
            <v>Schachendorf</v>
          </cell>
        </row>
        <row r="1955">
          <cell r="A1955">
            <v>7473</v>
          </cell>
          <cell r="B1955" t="str">
            <v>Hannersdorf</v>
          </cell>
        </row>
        <row r="1956">
          <cell r="A1956">
            <v>7474</v>
          </cell>
          <cell r="B1956" t="str">
            <v>Deutsch Schützen</v>
          </cell>
        </row>
        <row r="1957">
          <cell r="A1957">
            <v>7501</v>
          </cell>
          <cell r="B1957" t="str">
            <v>Rotenturm an der Pinka</v>
          </cell>
        </row>
        <row r="1958">
          <cell r="A1958">
            <v>7503</v>
          </cell>
          <cell r="B1958" t="str">
            <v>Großpetersdorf</v>
          </cell>
        </row>
        <row r="1959">
          <cell r="A1959">
            <v>7504</v>
          </cell>
          <cell r="B1959" t="str">
            <v>Jabing</v>
          </cell>
        </row>
        <row r="1960">
          <cell r="A1960">
            <v>7511</v>
          </cell>
          <cell r="B1960" t="str">
            <v>Mischendorf</v>
          </cell>
        </row>
        <row r="1961">
          <cell r="A1961">
            <v>7512</v>
          </cell>
          <cell r="B1961" t="str">
            <v>Kohfidisch</v>
          </cell>
        </row>
        <row r="1962">
          <cell r="A1962">
            <v>7521</v>
          </cell>
          <cell r="B1962" t="str">
            <v>Eberau</v>
          </cell>
        </row>
        <row r="1963">
          <cell r="A1963">
            <v>7522</v>
          </cell>
          <cell r="B1963" t="str">
            <v>Strem</v>
          </cell>
        </row>
        <row r="1964">
          <cell r="A1964">
            <v>7531</v>
          </cell>
          <cell r="B1964" t="str">
            <v>Kemeten</v>
          </cell>
        </row>
        <row r="1965">
          <cell r="A1965">
            <v>7532</v>
          </cell>
          <cell r="B1965" t="str">
            <v>Litzelsdorf</v>
          </cell>
        </row>
        <row r="1966">
          <cell r="A1966">
            <v>7533</v>
          </cell>
          <cell r="B1966" t="str">
            <v>Ollersdorf im Burgenland</v>
          </cell>
        </row>
        <row r="1967">
          <cell r="A1967">
            <v>7534</v>
          </cell>
          <cell r="B1967" t="str">
            <v>Olbendorf</v>
          </cell>
        </row>
        <row r="1968">
          <cell r="A1968">
            <v>7535</v>
          </cell>
          <cell r="B1968" t="str">
            <v>St. Michael im Burgenland</v>
          </cell>
        </row>
        <row r="1969">
          <cell r="A1969">
            <v>7536</v>
          </cell>
          <cell r="B1969" t="str">
            <v>Güttenbach</v>
          </cell>
        </row>
        <row r="1970">
          <cell r="A1970">
            <v>7537</v>
          </cell>
          <cell r="B1970" t="str">
            <v>Neuberg im Burgenland</v>
          </cell>
        </row>
        <row r="1971">
          <cell r="A1971">
            <v>7540</v>
          </cell>
          <cell r="B1971" t="str">
            <v>Güssing</v>
          </cell>
        </row>
        <row r="1972">
          <cell r="A1972">
            <v>7542</v>
          </cell>
          <cell r="B1972" t="str">
            <v>Gerersdorf bei Güssing</v>
          </cell>
        </row>
        <row r="1973">
          <cell r="A1973">
            <v>7543</v>
          </cell>
          <cell r="B1973" t="str">
            <v>Kukmirn</v>
          </cell>
        </row>
        <row r="1974">
          <cell r="A1974">
            <v>7544</v>
          </cell>
          <cell r="B1974" t="str">
            <v>Tobaj</v>
          </cell>
        </row>
        <row r="1975">
          <cell r="A1975">
            <v>7551</v>
          </cell>
          <cell r="B1975" t="str">
            <v>Stegersbach</v>
          </cell>
        </row>
        <row r="1976">
          <cell r="A1976">
            <v>7552</v>
          </cell>
          <cell r="B1976" t="str">
            <v>Stinatz</v>
          </cell>
        </row>
        <row r="1977">
          <cell r="A1977">
            <v>7553</v>
          </cell>
          <cell r="B1977" t="str">
            <v>Bocksdorf</v>
          </cell>
        </row>
        <row r="1978">
          <cell r="A1978">
            <v>7561</v>
          </cell>
          <cell r="B1978" t="str">
            <v>Heiligenkreuz im Lafnitztal</v>
          </cell>
        </row>
        <row r="1979">
          <cell r="A1979">
            <v>7562</v>
          </cell>
          <cell r="B1979" t="str">
            <v>Eltendorf</v>
          </cell>
        </row>
        <row r="1980">
          <cell r="A1980">
            <v>7563</v>
          </cell>
          <cell r="B1980" t="str">
            <v>Königsdorf</v>
          </cell>
        </row>
        <row r="1981">
          <cell r="A1981">
            <v>7564</v>
          </cell>
          <cell r="B1981" t="str">
            <v>Dobersdorf</v>
          </cell>
        </row>
        <row r="1982">
          <cell r="A1982">
            <v>7571</v>
          </cell>
          <cell r="B1982" t="str">
            <v>Rudersdorf</v>
          </cell>
        </row>
        <row r="1983">
          <cell r="A1983">
            <v>7572</v>
          </cell>
          <cell r="B1983" t="str">
            <v>Deutsch Kaltenbrunn</v>
          </cell>
        </row>
        <row r="1984">
          <cell r="A1984">
            <v>7573</v>
          </cell>
          <cell r="B1984" t="str">
            <v>Rohrbrunn</v>
          </cell>
        </row>
        <row r="1985">
          <cell r="A1985">
            <v>8000</v>
          </cell>
          <cell r="B1985" t="str">
            <v>Graz</v>
          </cell>
        </row>
        <row r="1986">
          <cell r="A1986">
            <v>8006</v>
          </cell>
          <cell r="B1986" t="str">
            <v>Graz</v>
          </cell>
        </row>
        <row r="1987">
          <cell r="A1987">
            <v>8007</v>
          </cell>
          <cell r="B1987" t="str">
            <v>Graz</v>
          </cell>
        </row>
        <row r="1988">
          <cell r="A1988">
            <v>8008</v>
          </cell>
          <cell r="B1988" t="str">
            <v>Graz</v>
          </cell>
        </row>
        <row r="1989">
          <cell r="A1989">
            <v>8010</v>
          </cell>
          <cell r="B1989" t="str">
            <v>Graz</v>
          </cell>
        </row>
        <row r="1990">
          <cell r="A1990">
            <v>8011</v>
          </cell>
          <cell r="B1990" t="str">
            <v>Graz Postfach</v>
          </cell>
        </row>
        <row r="1991">
          <cell r="A1991">
            <v>8012</v>
          </cell>
          <cell r="B1991" t="str">
            <v>Graz</v>
          </cell>
        </row>
        <row r="1992">
          <cell r="A1992">
            <v>8013</v>
          </cell>
          <cell r="B1992" t="str">
            <v>Graz</v>
          </cell>
        </row>
        <row r="1993">
          <cell r="A1993">
            <v>8014</v>
          </cell>
          <cell r="B1993" t="str">
            <v>Hönigtal</v>
          </cell>
        </row>
        <row r="1994">
          <cell r="A1994">
            <v>8015</v>
          </cell>
          <cell r="B1994" t="str">
            <v>Graz</v>
          </cell>
        </row>
        <row r="1995">
          <cell r="A1995">
            <v>8016</v>
          </cell>
          <cell r="B1995" t="str">
            <v>Graz</v>
          </cell>
        </row>
        <row r="1996">
          <cell r="A1996">
            <v>8017</v>
          </cell>
          <cell r="B1996" t="str">
            <v>Graz</v>
          </cell>
        </row>
        <row r="1997">
          <cell r="A1997">
            <v>8018</v>
          </cell>
          <cell r="B1997" t="str">
            <v>Graz</v>
          </cell>
        </row>
        <row r="1998">
          <cell r="A1998">
            <v>8019</v>
          </cell>
          <cell r="B1998" t="str">
            <v>Graz</v>
          </cell>
        </row>
        <row r="1999">
          <cell r="A1999">
            <v>8020</v>
          </cell>
          <cell r="B1999" t="str">
            <v>Graz</v>
          </cell>
        </row>
        <row r="2000">
          <cell r="A2000">
            <v>8021</v>
          </cell>
          <cell r="B2000" t="str">
            <v>Graz Postfach</v>
          </cell>
        </row>
        <row r="2001">
          <cell r="A2001">
            <v>8022</v>
          </cell>
          <cell r="B2001" t="str">
            <v>Graz</v>
          </cell>
        </row>
        <row r="2002">
          <cell r="A2002">
            <v>8023</v>
          </cell>
          <cell r="B2002" t="str">
            <v>Graz</v>
          </cell>
        </row>
        <row r="2003">
          <cell r="A2003">
            <v>8024</v>
          </cell>
          <cell r="B2003" t="str">
            <v>Graz</v>
          </cell>
        </row>
        <row r="2004">
          <cell r="A2004">
            <v>8025</v>
          </cell>
          <cell r="B2004" t="str">
            <v>Graz</v>
          </cell>
        </row>
        <row r="2005">
          <cell r="A2005">
            <v>8026</v>
          </cell>
          <cell r="B2005" t="str">
            <v>Graz</v>
          </cell>
        </row>
        <row r="2006">
          <cell r="A2006">
            <v>8027</v>
          </cell>
          <cell r="B2006" t="str">
            <v>Graz</v>
          </cell>
        </row>
        <row r="2007">
          <cell r="A2007">
            <v>8028</v>
          </cell>
          <cell r="B2007" t="str">
            <v>Graz</v>
          </cell>
        </row>
        <row r="2008">
          <cell r="A2008">
            <v>8029</v>
          </cell>
          <cell r="B2008" t="str">
            <v>Graz</v>
          </cell>
        </row>
        <row r="2009">
          <cell r="A2009">
            <v>8035</v>
          </cell>
          <cell r="B2009" t="str">
            <v>Graz</v>
          </cell>
        </row>
        <row r="2010">
          <cell r="A2010">
            <v>8036</v>
          </cell>
          <cell r="B2010" t="str">
            <v>Graz</v>
          </cell>
        </row>
        <row r="2011">
          <cell r="A2011">
            <v>8040</v>
          </cell>
          <cell r="B2011" t="str">
            <v>Graz-Liebenau</v>
          </cell>
        </row>
        <row r="2012">
          <cell r="A2012">
            <v>8041</v>
          </cell>
          <cell r="B2012" t="str">
            <v>Graz-Liebenau</v>
          </cell>
        </row>
        <row r="2013">
          <cell r="A2013">
            <v>8042</v>
          </cell>
          <cell r="B2013" t="str">
            <v>Graz-St. Peter</v>
          </cell>
        </row>
        <row r="2014">
          <cell r="A2014">
            <v>8043</v>
          </cell>
          <cell r="B2014" t="str">
            <v>Graz-Kroisbach</v>
          </cell>
        </row>
        <row r="2015">
          <cell r="A2015">
            <v>8044</v>
          </cell>
          <cell r="B2015" t="str">
            <v>Graz-Mariatrost</v>
          </cell>
        </row>
        <row r="2016">
          <cell r="A2016">
            <v>8045</v>
          </cell>
          <cell r="B2016" t="str">
            <v>Graz-Andritz</v>
          </cell>
        </row>
        <row r="2017">
          <cell r="A2017">
            <v>8046</v>
          </cell>
          <cell r="B2017" t="str">
            <v>Graz-St. Veit</v>
          </cell>
        </row>
        <row r="2018">
          <cell r="A2018">
            <v>8047</v>
          </cell>
          <cell r="B2018" t="str">
            <v>Graz-Ragnitz</v>
          </cell>
        </row>
        <row r="2019">
          <cell r="A2019">
            <v>8048</v>
          </cell>
          <cell r="B2019" t="str">
            <v>Graz-Liebenau</v>
          </cell>
        </row>
        <row r="2020">
          <cell r="A2020">
            <v>8049</v>
          </cell>
          <cell r="B2020" t="str">
            <v>Graz</v>
          </cell>
        </row>
        <row r="2021">
          <cell r="A2021">
            <v>8050</v>
          </cell>
          <cell r="B2021" t="str">
            <v>Thal</v>
          </cell>
        </row>
        <row r="2022">
          <cell r="A2022">
            <v>8051</v>
          </cell>
          <cell r="B2022" t="str">
            <v>Graz-Gösting</v>
          </cell>
        </row>
        <row r="2023">
          <cell r="A2023">
            <v>8052</v>
          </cell>
          <cell r="B2023" t="str">
            <v>Graz-Wetzelsdorf</v>
          </cell>
        </row>
        <row r="2024">
          <cell r="A2024">
            <v>8053</v>
          </cell>
          <cell r="B2024" t="str">
            <v>Graz-Neuhart</v>
          </cell>
        </row>
        <row r="2025">
          <cell r="A2025">
            <v>8054</v>
          </cell>
          <cell r="B2025" t="str">
            <v>Graz-Straßgang</v>
          </cell>
        </row>
        <row r="2026">
          <cell r="A2026">
            <v>8055</v>
          </cell>
          <cell r="B2026" t="str">
            <v>Graz-Puntigam</v>
          </cell>
        </row>
        <row r="2027">
          <cell r="A2027">
            <v>8056</v>
          </cell>
          <cell r="B2027" t="str">
            <v>Graz</v>
          </cell>
        </row>
        <row r="2028">
          <cell r="A2028">
            <v>8057</v>
          </cell>
          <cell r="B2028" t="str">
            <v>Graz-Straßgang</v>
          </cell>
        </row>
        <row r="2029">
          <cell r="A2029">
            <v>8061</v>
          </cell>
          <cell r="B2029" t="str">
            <v>St. Radegund bei Graz</v>
          </cell>
        </row>
        <row r="2030">
          <cell r="A2030">
            <v>8062</v>
          </cell>
          <cell r="B2030" t="str">
            <v>Kumberg</v>
          </cell>
        </row>
        <row r="2031">
          <cell r="A2031">
            <v>8063</v>
          </cell>
          <cell r="B2031" t="str">
            <v>Eggersdorf bei Graz</v>
          </cell>
        </row>
        <row r="2032">
          <cell r="A2032">
            <v>8071</v>
          </cell>
          <cell r="B2032" t="str">
            <v>Hausmannstätten</v>
          </cell>
        </row>
        <row r="2033">
          <cell r="A2033">
            <v>8072</v>
          </cell>
          <cell r="B2033" t="str">
            <v>Fernitz</v>
          </cell>
        </row>
        <row r="2034">
          <cell r="A2034">
            <v>8073</v>
          </cell>
          <cell r="B2034" t="str">
            <v>Feldkirchen bei Graz</v>
          </cell>
        </row>
        <row r="2035">
          <cell r="A2035">
            <v>8074</v>
          </cell>
          <cell r="B2035" t="str">
            <v>Raaba</v>
          </cell>
        </row>
        <row r="2036">
          <cell r="A2036">
            <v>8075</v>
          </cell>
          <cell r="B2036" t="str">
            <v>Hart bei Graz</v>
          </cell>
        </row>
        <row r="2037">
          <cell r="A2037">
            <v>8076</v>
          </cell>
          <cell r="B2037" t="str">
            <v>Vasoldsberg</v>
          </cell>
        </row>
        <row r="2038">
          <cell r="A2038">
            <v>8077</v>
          </cell>
          <cell r="B2038" t="str">
            <v>Gössendorf</v>
          </cell>
        </row>
        <row r="2039">
          <cell r="A2039">
            <v>8081</v>
          </cell>
          <cell r="B2039" t="str">
            <v>Heiligenkreuz am Waasen</v>
          </cell>
        </row>
        <row r="2040">
          <cell r="A2040">
            <v>8082</v>
          </cell>
          <cell r="B2040" t="str">
            <v>Kirchbach in Steiermark</v>
          </cell>
        </row>
        <row r="2041">
          <cell r="A2041">
            <v>8083</v>
          </cell>
          <cell r="B2041" t="str">
            <v>St. Stefan im Rosental</v>
          </cell>
        </row>
        <row r="2042">
          <cell r="A2042">
            <v>8091</v>
          </cell>
          <cell r="B2042" t="str">
            <v>Jagerberg</v>
          </cell>
        </row>
        <row r="2043">
          <cell r="A2043">
            <v>8092</v>
          </cell>
          <cell r="B2043" t="str">
            <v>Mettersdorf am Saßbach</v>
          </cell>
        </row>
        <row r="2044">
          <cell r="A2044">
            <v>8093</v>
          </cell>
          <cell r="B2044" t="str">
            <v>St. Peter am Ottersbach</v>
          </cell>
        </row>
        <row r="2045">
          <cell r="A2045">
            <v>8101</v>
          </cell>
          <cell r="B2045" t="str">
            <v>Gratkorn</v>
          </cell>
        </row>
        <row r="2046">
          <cell r="A2046">
            <v>8102</v>
          </cell>
          <cell r="B2046" t="str">
            <v>Semriach</v>
          </cell>
        </row>
        <row r="2047">
          <cell r="A2047">
            <v>8103</v>
          </cell>
          <cell r="B2047" t="str">
            <v>Rein</v>
          </cell>
        </row>
        <row r="2048">
          <cell r="A2048">
            <v>8111</v>
          </cell>
          <cell r="B2048" t="str">
            <v>Judendorf-Straßengel</v>
          </cell>
        </row>
        <row r="2049">
          <cell r="A2049">
            <v>8112</v>
          </cell>
          <cell r="B2049" t="str">
            <v>Gratwein</v>
          </cell>
        </row>
        <row r="2050">
          <cell r="A2050">
            <v>8113</v>
          </cell>
          <cell r="B2050" t="str">
            <v>St. Oswald bei Plankenwarth</v>
          </cell>
        </row>
        <row r="2051">
          <cell r="A2051">
            <v>8114</v>
          </cell>
          <cell r="B2051" t="str">
            <v>Stübing</v>
          </cell>
        </row>
        <row r="2052">
          <cell r="A2052">
            <v>8120</v>
          </cell>
          <cell r="B2052" t="str">
            <v>Peggau</v>
          </cell>
        </row>
        <row r="2053">
          <cell r="A2053">
            <v>8121</v>
          </cell>
          <cell r="B2053" t="str">
            <v>Deutschfeistritz</v>
          </cell>
        </row>
        <row r="2054">
          <cell r="A2054">
            <v>8122</v>
          </cell>
          <cell r="B2054" t="str">
            <v>Waldstein</v>
          </cell>
        </row>
        <row r="2055">
          <cell r="A2055">
            <v>8124</v>
          </cell>
          <cell r="B2055" t="str">
            <v>Übelbach</v>
          </cell>
        </row>
        <row r="2056">
          <cell r="A2056">
            <v>8130</v>
          </cell>
          <cell r="B2056" t="str">
            <v>Frohnleiten</v>
          </cell>
        </row>
        <row r="2057">
          <cell r="A2057">
            <v>8131</v>
          </cell>
          <cell r="B2057" t="str">
            <v>Mixnitz</v>
          </cell>
        </row>
        <row r="2058">
          <cell r="A2058">
            <v>8132</v>
          </cell>
          <cell r="B2058" t="str">
            <v>Pernegg an der Mur</v>
          </cell>
        </row>
        <row r="2059">
          <cell r="A2059">
            <v>8141</v>
          </cell>
          <cell r="B2059" t="str">
            <v>Unterpremstätten</v>
          </cell>
        </row>
        <row r="2060">
          <cell r="A2060">
            <v>8142</v>
          </cell>
          <cell r="B2060" t="str">
            <v>Wundschuh</v>
          </cell>
        </row>
        <row r="2061">
          <cell r="A2061">
            <v>8143</v>
          </cell>
          <cell r="B2061" t="str">
            <v>Dobl</v>
          </cell>
        </row>
        <row r="2062">
          <cell r="A2062">
            <v>8144</v>
          </cell>
          <cell r="B2062" t="str">
            <v>Tobelbad</v>
          </cell>
        </row>
        <row r="2063">
          <cell r="A2063">
            <v>8151</v>
          </cell>
          <cell r="B2063" t="str">
            <v>Hitzendorf</v>
          </cell>
        </row>
        <row r="2064">
          <cell r="A2064">
            <v>8152</v>
          </cell>
          <cell r="B2064" t="str">
            <v>Stallhofen</v>
          </cell>
        </row>
        <row r="2065">
          <cell r="A2065">
            <v>8153</v>
          </cell>
          <cell r="B2065" t="str">
            <v>Geistthal</v>
          </cell>
        </row>
        <row r="2066">
          <cell r="A2066">
            <v>8160</v>
          </cell>
          <cell r="B2066" t="str">
            <v>Weiz</v>
          </cell>
        </row>
        <row r="2067">
          <cell r="A2067">
            <v>8162</v>
          </cell>
          <cell r="B2067" t="str">
            <v>Passail</v>
          </cell>
        </row>
        <row r="2068">
          <cell r="A2068">
            <v>8163</v>
          </cell>
          <cell r="B2068" t="str">
            <v>Fladnitz an der Teichalm</v>
          </cell>
        </row>
        <row r="2069">
          <cell r="A2069">
            <v>8171</v>
          </cell>
          <cell r="B2069" t="str">
            <v>St. Kathrein am Offenegg</v>
          </cell>
        </row>
        <row r="2070">
          <cell r="A2070">
            <v>8172</v>
          </cell>
          <cell r="B2070" t="str">
            <v>Heilbrunn</v>
          </cell>
        </row>
        <row r="2071">
          <cell r="A2071">
            <v>8181</v>
          </cell>
          <cell r="B2071" t="str">
            <v>St. Ruprecht an der Raab</v>
          </cell>
        </row>
        <row r="2072">
          <cell r="A2072">
            <v>8182</v>
          </cell>
          <cell r="B2072" t="str">
            <v>Puch bei Weiz</v>
          </cell>
        </row>
        <row r="2073">
          <cell r="A2073">
            <v>8183</v>
          </cell>
          <cell r="B2073" t="str">
            <v>Floing</v>
          </cell>
        </row>
        <row r="2074">
          <cell r="A2074">
            <v>8184</v>
          </cell>
          <cell r="B2074" t="str">
            <v>Anger</v>
          </cell>
        </row>
        <row r="2075">
          <cell r="A2075">
            <v>8190</v>
          </cell>
          <cell r="B2075" t="str">
            <v>Birkfeld</v>
          </cell>
        </row>
        <row r="2076">
          <cell r="A2076">
            <v>8191</v>
          </cell>
          <cell r="B2076" t="str">
            <v>Koglhof</v>
          </cell>
        </row>
        <row r="2077">
          <cell r="A2077">
            <v>8192</v>
          </cell>
          <cell r="B2077" t="str">
            <v>Strallegg</v>
          </cell>
        </row>
        <row r="2078">
          <cell r="A2078">
            <v>8193</v>
          </cell>
          <cell r="B2078" t="str">
            <v>Dorfviertel</v>
          </cell>
        </row>
        <row r="2079">
          <cell r="A2079">
            <v>8194</v>
          </cell>
          <cell r="B2079" t="str">
            <v>Waisenegg</v>
          </cell>
        </row>
        <row r="2080">
          <cell r="A2080">
            <v>8200</v>
          </cell>
          <cell r="B2080" t="str">
            <v>Gleisdorf</v>
          </cell>
        </row>
        <row r="2081">
          <cell r="A2081">
            <v>8201</v>
          </cell>
          <cell r="B2081" t="str">
            <v>Gleisdorf</v>
          </cell>
        </row>
        <row r="2082">
          <cell r="A2082">
            <v>8211</v>
          </cell>
          <cell r="B2082" t="str">
            <v>Ilztal</v>
          </cell>
        </row>
        <row r="2083">
          <cell r="A2083">
            <v>8212</v>
          </cell>
          <cell r="B2083" t="str">
            <v>Pischelsdorf in der Steiermark</v>
          </cell>
        </row>
        <row r="2084">
          <cell r="A2084">
            <v>8221</v>
          </cell>
          <cell r="B2084" t="str">
            <v>Hirnsdorf</v>
          </cell>
        </row>
        <row r="2085">
          <cell r="A2085">
            <v>8222</v>
          </cell>
          <cell r="B2085" t="str">
            <v>St. Johann bei Herberstein</v>
          </cell>
        </row>
        <row r="2086">
          <cell r="A2086">
            <v>8223</v>
          </cell>
          <cell r="B2086" t="str">
            <v>Stubenberg am See</v>
          </cell>
        </row>
        <row r="2087">
          <cell r="A2087">
            <v>8224</v>
          </cell>
          <cell r="B2087" t="str">
            <v>Kaindorf bei Hartberg</v>
          </cell>
        </row>
        <row r="2088">
          <cell r="A2088">
            <v>8225</v>
          </cell>
          <cell r="B2088" t="str">
            <v>Pöllau bei Hartberg</v>
          </cell>
        </row>
        <row r="2089">
          <cell r="A2089">
            <v>8226</v>
          </cell>
          <cell r="B2089" t="str">
            <v>Obersaifen</v>
          </cell>
        </row>
        <row r="2090">
          <cell r="A2090">
            <v>8230</v>
          </cell>
          <cell r="B2090" t="str">
            <v>Hartberg</v>
          </cell>
        </row>
        <row r="2091">
          <cell r="A2091">
            <v>8232</v>
          </cell>
          <cell r="B2091" t="str">
            <v>Grafendorf bei Hartberg</v>
          </cell>
        </row>
        <row r="2092">
          <cell r="A2092">
            <v>8233</v>
          </cell>
          <cell r="B2092" t="str">
            <v>Lafnitz</v>
          </cell>
        </row>
        <row r="2093">
          <cell r="A2093">
            <v>8234</v>
          </cell>
          <cell r="B2093" t="str">
            <v>Rohrbach an der Lafnitz</v>
          </cell>
        </row>
        <row r="2094">
          <cell r="A2094">
            <v>8240</v>
          </cell>
          <cell r="B2094" t="str">
            <v>Friedberg</v>
          </cell>
        </row>
        <row r="2095">
          <cell r="A2095">
            <v>8241</v>
          </cell>
          <cell r="B2095" t="str">
            <v>Dechantskirchen</v>
          </cell>
        </row>
        <row r="2096">
          <cell r="A2096">
            <v>8242</v>
          </cell>
          <cell r="B2096" t="str">
            <v>St. Lorenzen am Wechsel</v>
          </cell>
        </row>
        <row r="2097">
          <cell r="A2097">
            <v>8243</v>
          </cell>
          <cell r="B2097" t="str">
            <v>Pinggau</v>
          </cell>
        </row>
        <row r="2098">
          <cell r="A2098">
            <v>8244</v>
          </cell>
          <cell r="B2098" t="str">
            <v>Schäffern</v>
          </cell>
        </row>
        <row r="2099">
          <cell r="A2099">
            <v>8250</v>
          </cell>
          <cell r="B2099" t="str">
            <v>Vorau</v>
          </cell>
        </row>
        <row r="2100">
          <cell r="A2100">
            <v>8251</v>
          </cell>
          <cell r="B2100" t="str">
            <v>Bruck an der Lafnitz</v>
          </cell>
        </row>
        <row r="2101">
          <cell r="A2101">
            <v>8252</v>
          </cell>
          <cell r="B2101" t="str">
            <v>Mönichwald</v>
          </cell>
        </row>
        <row r="2102">
          <cell r="A2102">
            <v>8253</v>
          </cell>
          <cell r="B2102" t="str">
            <v>Waldbach</v>
          </cell>
        </row>
        <row r="2103">
          <cell r="A2103">
            <v>8254</v>
          </cell>
          <cell r="B2103" t="str">
            <v>Wenigzell</v>
          </cell>
        </row>
        <row r="2104">
          <cell r="A2104">
            <v>8255</v>
          </cell>
          <cell r="B2104" t="str">
            <v>St. Jakob</v>
          </cell>
        </row>
        <row r="2105">
          <cell r="A2105">
            <v>8261</v>
          </cell>
          <cell r="B2105" t="str">
            <v>Sinabelkirchen</v>
          </cell>
        </row>
        <row r="2106">
          <cell r="A2106">
            <v>8262</v>
          </cell>
          <cell r="B2106" t="str">
            <v>Ilz</v>
          </cell>
        </row>
        <row r="2107">
          <cell r="A2107">
            <v>8263</v>
          </cell>
          <cell r="B2107" t="str">
            <v>Großwilfersdorf</v>
          </cell>
        </row>
        <row r="2108">
          <cell r="A2108">
            <v>8264</v>
          </cell>
          <cell r="B2108" t="str">
            <v>Hainersdorf</v>
          </cell>
        </row>
        <row r="2109">
          <cell r="A2109">
            <v>8265</v>
          </cell>
          <cell r="B2109" t="str">
            <v>Großsteinbach</v>
          </cell>
        </row>
        <row r="2110">
          <cell r="A2110">
            <v>8266</v>
          </cell>
          <cell r="B2110" t="str">
            <v>Nestelbach im Ilztal</v>
          </cell>
        </row>
        <row r="2111">
          <cell r="A2111">
            <v>8271</v>
          </cell>
          <cell r="B2111" t="str">
            <v>Bad Waltersdorf</v>
          </cell>
        </row>
        <row r="2112">
          <cell r="A2112">
            <v>8272</v>
          </cell>
          <cell r="B2112" t="str">
            <v>Sebersdorf</v>
          </cell>
        </row>
        <row r="2113">
          <cell r="A2113">
            <v>8273</v>
          </cell>
          <cell r="B2113" t="str">
            <v>Ebersdorf</v>
          </cell>
        </row>
        <row r="2114">
          <cell r="A2114">
            <v>8274</v>
          </cell>
          <cell r="B2114" t="str">
            <v>Buch</v>
          </cell>
        </row>
        <row r="2115">
          <cell r="A2115">
            <v>8280</v>
          </cell>
          <cell r="B2115" t="str">
            <v>Fürstenfeld</v>
          </cell>
        </row>
        <row r="2116">
          <cell r="A2116">
            <v>8282</v>
          </cell>
          <cell r="B2116" t="str">
            <v>Loipersdorf bei Fürstenfeld</v>
          </cell>
        </row>
        <row r="2117">
          <cell r="A2117">
            <v>8283</v>
          </cell>
          <cell r="B2117" t="str">
            <v>Bad Blumau</v>
          </cell>
        </row>
        <row r="2118">
          <cell r="A2118">
            <v>8291</v>
          </cell>
          <cell r="B2118" t="str">
            <v>Burgau</v>
          </cell>
        </row>
        <row r="2119">
          <cell r="A2119">
            <v>8292</v>
          </cell>
          <cell r="B2119" t="str">
            <v>Neudau</v>
          </cell>
        </row>
        <row r="2120">
          <cell r="A2120">
            <v>8293</v>
          </cell>
          <cell r="B2120" t="str">
            <v>Wörth an der Lafnitz</v>
          </cell>
        </row>
        <row r="2121">
          <cell r="A2121">
            <v>8294</v>
          </cell>
          <cell r="B2121" t="str">
            <v>Unterrohr</v>
          </cell>
        </row>
        <row r="2122">
          <cell r="A2122">
            <v>8295</v>
          </cell>
          <cell r="B2122" t="str">
            <v>St. Johann in der Haide</v>
          </cell>
        </row>
        <row r="2123">
          <cell r="A2123">
            <v>8301</v>
          </cell>
          <cell r="B2123" t="str">
            <v>Laßnitzhöhe</v>
          </cell>
        </row>
        <row r="2124">
          <cell r="A2124">
            <v>8302</v>
          </cell>
          <cell r="B2124" t="str">
            <v>Nestelbach bei Graz</v>
          </cell>
        </row>
        <row r="2125">
          <cell r="A2125">
            <v>8311</v>
          </cell>
          <cell r="B2125" t="str">
            <v>Markt Hartmannsdorf</v>
          </cell>
        </row>
        <row r="2126">
          <cell r="A2126">
            <v>8312</v>
          </cell>
          <cell r="B2126" t="str">
            <v>Ottendorf an der Rittschein</v>
          </cell>
        </row>
        <row r="2127">
          <cell r="A2127">
            <v>8313</v>
          </cell>
          <cell r="B2127" t="str">
            <v>Breitenfeld an der Rittschein</v>
          </cell>
        </row>
        <row r="2128">
          <cell r="A2128">
            <v>8321</v>
          </cell>
          <cell r="B2128" t="str">
            <v>St. Margarethen an der Raab</v>
          </cell>
        </row>
        <row r="2129">
          <cell r="A2129">
            <v>8322</v>
          </cell>
          <cell r="B2129" t="str">
            <v>Studenzen</v>
          </cell>
        </row>
        <row r="2130">
          <cell r="A2130">
            <v>8323</v>
          </cell>
          <cell r="B2130" t="str">
            <v>St. Marein bei Graz</v>
          </cell>
        </row>
        <row r="2131">
          <cell r="A2131">
            <v>8324</v>
          </cell>
          <cell r="B2131" t="str">
            <v>Kirchberg an der Raab</v>
          </cell>
        </row>
        <row r="2132">
          <cell r="A2132">
            <v>8330</v>
          </cell>
          <cell r="B2132" t="str">
            <v>Feldbach</v>
          </cell>
        </row>
        <row r="2133">
          <cell r="A2133">
            <v>8331</v>
          </cell>
          <cell r="B2133" t="str">
            <v>Gossendorf</v>
          </cell>
        </row>
        <row r="2134">
          <cell r="A2134">
            <v>8332</v>
          </cell>
          <cell r="B2134" t="str">
            <v>Edelsbach bei Feldbach</v>
          </cell>
        </row>
        <row r="2135">
          <cell r="A2135">
            <v>8333</v>
          </cell>
          <cell r="B2135" t="str">
            <v>Riegersburg</v>
          </cell>
        </row>
        <row r="2136">
          <cell r="A2136">
            <v>8334</v>
          </cell>
          <cell r="B2136" t="str">
            <v>Lödersdorf</v>
          </cell>
        </row>
        <row r="2137">
          <cell r="A2137">
            <v>8335</v>
          </cell>
          <cell r="B2137" t="str">
            <v>Gniebing</v>
          </cell>
        </row>
        <row r="2138">
          <cell r="A2138">
            <v>8341</v>
          </cell>
          <cell r="B2138" t="str">
            <v>Paldau</v>
          </cell>
        </row>
        <row r="2139">
          <cell r="A2139">
            <v>8342</v>
          </cell>
          <cell r="B2139" t="str">
            <v>Gnas</v>
          </cell>
        </row>
        <row r="2140">
          <cell r="A2140">
            <v>8343</v>
          </cell>
          <cell r="B2140" t="str">
            <v>Trautmannsdorf in Oststeiermark</v>
          </cell>
        </row>
        <row r="2141">
          <cell r="A2141">
            <v>8344</v>
          </cell>
          <cell r="B2141" t="str">
            <v>Bad Gleichenberg</v>
          </cell>
        </row>
        <row r="2142">
          <cell r="A2142">
            <v>8345</v>
          </cell>
          <cell r="B2142" t="str">
            <v>Straden</v>
          </cell>
        </row>
        <row r="2143">
          <cell r="A2143">
            <v>8350</v>
          </cell>
          <cell r="B2143" t="str">
            <v>Fehring</v>
          </cell>
        </row>
        <row r="2144">
          <cell r="A2144">
            <v>8352</v>
          </cell>
          <cell r="B2144" t="str">
            <v>Unterlamm</v>
          </cell>
        </row>
        <row r="2145">
          <cell r="A2145">
            <v>8353</v>
          </cell>
          <cell r="B2145" t="str">
            <v>Kapfenstein</v>
          </cell>
        </row>
        <row r="2146">
          <cell r="A2146">
            <v>8354</v>
          </cell>
          <cell r="B2146" t="str">
            <v>St. Anna am Aigen</v>
          </cell>
        </row>
        <row r="2147">
          <cell r="A2147">
            <v>8355</v>
          </cell>
          <cell r="B2147" t="str">
            <v>Tieschen</v>
          </cell>
        </row>
        <row r="2148">
          <cell r="A2148">
            <v>8361</v>
          </cell>
          <cell r="B2148" t="str">
            <v>Hatzendorf</v>
          </cell>
        </row>
        <row r="2149">
          <cell r="A2149">
            <v>8362</v>
          </cell>
          <cell r="B2149" t="str">
            <v>Söchau</v>
          </cell>
        </row>
        <row r="2150">
          <cell r="A2150">
            <v>8363</v>
          </cell>
          <cell r="B2150" t="str">
            <v>Übersbach</v>
          </cell>
        </row>
        <row r="2151">
          <cell r="A2151">
            <v>8380</v>
          </cell>
          <cell r="B2151" t="str">
            <v>Jennersdorf</v>
          </cell>
        </row>
        <row r="2152">
          <cell r="A2152">
            <v>8382</v>
          </cell>
          <cell r="B2152" t="str">
            <v>Mogersdorf</v>
          </cell>
        </row>
        <row r="2153">
          <cell r="A2153">
            <v>8383</v>
          </cell>
          <cell r="B2153" t="str">
            <v>St. Martin an der Raab</v>
          </cell>
        </row>
        <row r="2154">
          <cell r="A2154">
            <v>8384</v>
          </cell>
          <cell r="B2154" t="str">
            <v>Minihof-Liebau</v>
          </cell>
        </row>
        <row r="2155">
          <cell r="A2155">
            <v>8385</v>
          </cell>
          <cell r="B2155" t="str">
            <v>Neuhaus am Klausenbach</v>
          </cell>
        </row>
        <row r="2156">
          <cell r="A2156">
            <v>8401</v>
          </cell>
          <cell r="B2156" t="str">
            <v>Kalsdorf bei Graz</v>
          </cell>
        </row>
        <row r="2157">
          <cell r="A2157">
            <v>8402</v>
          </cell>
          <cell r="B2157" t="str">
            <v>Werndorf</v>
          </cell>
        </row>
        <row r="2158">
          <cell r="A2158">
            <v>8403</v>
          </cell>
          <cell r="B2158" t="str">
            <v>Lebring</v>
          </cell>
        </row>
        <row r="2159">
          <cell r="A2159">
            <v>8404</v>
          </cell>
          <cell r="B2159" t="str">
            <v>Kalsdorf bei Graz</v>
          </cell>
        </row>
        <row r="2160">
          <cell r="A2160">
            <v>8410</v>
          </cell>
          <cell r="B2160" t="str">
            <v>Wildon</v>
          </cell>
        </row>
        <row r="2161">
          <cell r="A2161">
            <v>8411</v>
          </cell>
          <cell r="B2161" t="str">
            <v>Hengsberg</v>
          </cell>
        </row>
        <row r="2162">
          <cell r="A2162">
            <v>8412</v>
          </cell>
          <cell r="B2162" t="str">
            <v>Allerheiligen bei Wildon</v>
          </cell>
        </row>
        <row r="2163">
          <cell r="A2163">
            <v>8413</v>
          </cell>
          <cell r="B2163" t="str">
            <v>St. Georgen an der Stiefing</v>
          </cell>
        </row>
        <row r="2164">
          <cell r="A2164">
            <v>8421</v>
          </cell>
          <cell r="B2164" t="str">
            <v>Wolfsberg im Schwarzautal</v>
          </cell>
        </row>
        <row r="2165">
          <cell r="A2165">
            <v>8422</v>
          </cell>
          <cell r="B2165" t="str">
            <v>St. Nikolai ob Draßling</v>
          </cell>
        </row>
        <row r="2166">
          <cell r="A2166">
            <v>8423</v>
          </cell>
          <cell r="B2166" t="str">
            <v>St. Veit am Vogau</v>
          </cell>
        </row>
        <row r="2167">
          <cell r="A2167">
            <v>8424</v>
          </cell>
          <cell r="B2167" t="str">
            <v>Gabersdorf</v>
          </cell>
        </row>
        <row r="2168">
          <cell r="A2168">
            <v>8430</v>
          </cell>
          <cell r="B2168" t="str">
            <v>Leibnitz</v>
          </cell>
        </row>
        <row r="2169">
          <cell r="A2169">
            <v>8431</v>
          </cell>
          <cell r="B2169" t="str">
            <v>Gralla</v>
          </cell>
        </row>
        <row r="2170">
          <cell r="A2170">
            <v>8432</v>
          </cell>
          <cell r="B2170" t="str">
            <v>Kaindorf an der Sulm</v>
          </cell>
        </row>
        <row r="2171">
          <cell r="A2171">
            <v>8433</v>
          </cell>
          <cell r="B2171" t="str">
            <v>Leibnitz</v>
          </cell>
        </row>
        <row r="2172">
          <cell r="A2172">
            <v>8434</v>
          </cell>
          <cell r="B2172" t="str">
            <v>Tillmitsch Links der Laßnitz</v>
          </cell>
        </row>
        <row r="2173">
          <cell r="A2173">
            <v>8435</v>
          </cell>
          <cell r="B2173" t="str">
            <v>Wagna</v>
          </cell>
        </row>
        <row r="2174">
          <cell r="A2174">
            <v>8441</v>
          </cell>
          <cell r="B2174" t="str">
            <v>Fresing</v>
          </cell>
        </row>
        <row r="2175">
          <cell r="A2175">
            <v>8442</v>
          </cell>
          <cell r="B2175" t="str">
            <v>Kitzeck im Sausal</v>
          </cell>
        </row>
        <row r="2176">
          <cell r="A2176">
            <v>8443</v>
          </cell>
          <cell r="B2176" t="str">
            <v>Gleinstätten</v>
          </cell>
        </row>
        <row r="2177">
          <cell r="A2177">
            <v>8444</v>
          </cell>
          <cell r="B2177" t="str">
            <v>St. Andrä im Sausal</v>
          </cell>
        </row>
        <row r="2178">
          <cell r="A2178">
            <v>8451</v>
          </cell>
          <cell r="B2178" t="str">
            <v>Heimschuh</v>
          </cell>
        </row>
        <row r="2179">
          <cell r="A2179">
            <v>8452</v>
          </cell>
          <cell r="B2179" t="str">
            <v>Großklein</v>
          </cell>
        </row>
        <row r="2180">
          <cell r="A2180">
            <v>8453</v>
          </cell>
          <cell r="B2180" t="str">
            <v>St. Johann im Saggautal</v>
          </cell>
        </row>
        <row r="2181">
          <cell r="A2181">
            <v>8454</v>
          </cell>
          <cell r="B2181" t="str">
            <v>Arnfels</v>
          </cell>
        </row>
        <row r="2182">
          <cell r="A2182">
            <v>8455</v>
          </cell>
          <cell r="B2182" t="str">
            <v>Oberhaag</v>
          </cell>
        </row>
        <row r="2183">
          <cell r="A2183">
            <v>8461</v>
          </cell>
          <cell r="B2183" t="str">
            <v>Ehrenhausen</v>
          </cell>
        </row>
        <row r="2184">
          <cell r="A2184">
            <v>8462</v>
          </cell>
          <cell r="B2184" t="str">
            <v>Gamlitz</v>
          </cell>
        </row>
        <row r="2185">
          <cell r="A2185">
            <v>8463</v>
          </cell>
          <cell r="B2185" t="str">
            <v>Leutschach</v>
          </cell>
        </row>
        <row r="2186">
          <cell r="A2186">
            <v>8471</v>
          </cell>
          <cell r="B2186" t="str">
            <v>Spielfeld</v>
          </cell>
        </row>
        <row r="2187">
          <cell r="A2187">
            <v>8472</v>
          </cell>
          <cell r="B2187" t="str">
            <v>Straß in Steiermark</v>
          </cell>
        </row>
        <row r="2188">
          <cell r="A2188">
            <v>8473</v>
          </cell>
          <cell r="B2188" t="str">
            <v>Weitersfeld an der Mur</v>
          </cell>
        </row>
        <row r="2189">
          <cell r="A2189">
            <v>8480</v>
          </cell>
          <cell r="B2189" t="str">
            <v>Mureck</v>
          </cell>
        </row>
        <row r="2190">
          <cell r="A2190">
            <v>8481</v>
          </cell>
          <cell r="B2190" t="str">
            <v>Weinburg am Saßbach</v>
          </cell>
        </row>
        <row r="2191">
          <cell r="A2191">
            <v>8482</v>
          </cell>
          <cell r="B2191" t="str">
            <v>Gosdorf</v>
          </cell>
        </row>
        <row r="2192">
          <cell r="A2192">
            <v>8483</v>
          </cell>
          <cell r="B2192" t="str">
            <v>Deutsch Goritz</v>
          </cell>
        </row>
        <row r="2193">
          <cell r="A2193">
            <v>8484</v>
          </cell>
          <cell r="B2193" t="str">
            <v>Unterpurkla</v>
          </cell>
        </row>
        <row r="2194">
          <cell r="A2194">
            <v>8490</v>
          </cell>
          <cell r="B2194" t="str">
            <v>Bad Radkersburg</v>
          </cell>
        </row>
        <row r="2195">
          <cell r="A2195">
            <v>8492</v>
          </cell>
          <cell r="B2195" t="str">
            <v>Halbenrain</v>
          </cell>
        </row>
        <row r="2196">
          <cell r="A2196">
            <v>8493</v>
          </cell>
          <cell r="B2196" t="str">
            <v>Klöch</v>
          </cell>
        </row>
        <row r="2197">
          <cell r="A2197">
            <v>8501</v>
          </cell>
          <cell r="B2197" t="str">
            <v>Lieboch</v>
          </cell>
        </row>
        <row r="2198">
          <cell r="A2198">
            <v>8502</v>
          </cell>
          <cell r="B2198" t="str">
            <v>Lannach</v>
          </cell>
        </row>
        <row r="2199">
          <cell r="A2199">
            <v>8503</v>
          </cell>
          <cell r="B2199" t="str">
            <v>St. Josef Weststeiermark</v>
          </cell>
        </row>
        <row r="2200">
          <cell r="A2200">
            <v>8504</v>
          </cell>
          <cell r="B2200" t="str">
            <v>Preding</v>
          </cell>
        </row>
        <row r="2201">
          <cell r="A2201">
            <v>8505</v>
          </cell>
          <cell r="B2201" t="str">
            <v>St. Nikolai im Sausal</v>
          </cell>
        </row>
        <row r="2202">
          <cell r="A2202">
            <v>8506</v>
          </cell>
          <cell r="B2202" t="str">
            <v>Mettersdorf</v>
          </cell>
        </row>
        <row r="2203">
          <cell r="A2203">
            <v>8510</v>
          </cell>
          <cell r="B2203" t="str">
            <v>Stainz</v>
          </cell>
        </row>
        <row r="2204">
          <cell r="A2204">
            <v>8511</v>
          </cell>
          <cell r="B2204" t="str">
            <v>St. Stefan ob Stainz</v>
          </cell>
        </row>
        <row r="2205">
          <cell r="A2205">
            <v>8521</v>
          </cell>
          <cell r="B2205" t="str">
            <v>Wettmannstätten</v>
          </cell>
        </row>
        <row r="2206">
          <cell r="A2206">
            <v>8522</v>
          </cell>
          <cell r="B2206" t="str">
            <v>Groß St. Florian</v>
          </cell>
        </row>
        <row r="2207">
          <cell r="A2207">
            <v>8523</v>
          </cell>
          <cell r="B2207" t="str">
            <v>Frauental an der Laßnitz</v>
          </cell>
        </row>
        <row r="2208">
          <cell r="A2208">
            <v>8524</v>
          </cell>
          <cell r="B2208" t="str">
            <v>Bad Gams</v>
          </cell>
        </row>
        <row r="2209">
          <cell r="A2209">
            <v>8530</v>
          </cell>
          <cell r="B2209" t="str">
            <v>Deutschlandsberg</v>
          </cell>
        </row>
        <row r="2210">
          <cell r="A2210">
            <v>8541</v>
          </cell>
          <cell r="B2210" t="str">
            <v>Schwanberg</v>
          </cell>
        </row>
        <row r="2211">
          <cell r="A2211">
            <v>8542</v>
          </cell>
          <cell r="B2211" t="str">
            <v>St. Peter im Sulmtal</v>
          </cell>
        </row>
        <row r="2212">
          <cell r="A2212">
            <v>8543</v>
          </cell>
          <cell r="B2212" t="str">
            <v>St. Martin im Sulmtal</v>
          </cell>
        </row>
        <row r="2213">
          <cell r="A2213">
            <v>8544</v>
          </cell>
          <cell r="B2213" t="str">
            <v>Pölfing-Brunn</v>
          </cell>
        </row>
        <row r="2214">
          <cell r="A2214">
            <v>8551</v>
          </cell>
          <cell r="B2214" t="str">
            <v>Wies</v>
          </cell>
        </row>
        <row r="2215">
          <cell r="A2215">
            <v>8552</v>
          </cell>
          <cell r="B2215" t="str">
            <v>Eibiswald</v>
          </cell>
        </row>
        <row r="2216">
          <cell r="A2216">
            <v>8553</v>
          </cell>
          <cell r="B2216" t="str">
            <v>St. Oswald ob Eibiswald</v>
          </cell>
        </row>
        <row r="2217">
          <cell r="A2217">
            <v>8554</v>
          </cell>
          <cell r="B2217" t="str">
            <v>Soboth</v>
          </cell>
        </row>
        <row r="2218">
          <cell r="A2218">
            <v>8555</v>
          </cell>
          <cell r="B2218" t="str">
            <v>Wernersdorf</v>
          </cell>
        </row>
        <row r="2219">
          <cell r="A2219">
            <v>8556</v>
          </cell>
          <cell r="B2219" t="str">
            <v>Aibl</v>
          </cell>
        </row>
        <row r="2220">
          <cell r="A2220">
            <v>8561</v>
          </cell>
          <cell r="B2220" t="str">
            <v>Söding</v>
          </cell>
        </row>
        <row r="2221">
          <cell r="A2221">
            <v>8562</v>
          </cell>
          <cell r="B2221" t="str">
            <v>Mooskirchen</v>
          </cell>
        </row>
        <row r="2222">
          <cell r="A2222">
            <v>8563</v>
          </cell>
          <cell r="B2222" t="str">
            <v>Ligist</v>
          </cell>
        </row>
        <row r="2223">
          <cell r="A2223">
            <v>8564</v>
          </cell>
          <cell r="B2223" t="str">
            <v>Krottendorf-Gaisfeld</v>
          </cell>
        </row>
        <row r="2224">
          <cell r="A2224">
            <v>8565</v>
          </cell>
          <cell r="B2224" t="str">
            <v>St. Johann ob Hohenburg</v>
          </cell>
        </row>
        <row r="2225">
          <cell r="A2225">
            <v>8570</v>
          </cell>
          <cell r="B2225" t="str">
            <v>Voitsberg</v>
          </cell>
        </row>
        <row r="2226">
          <cell r="A2226">
            <v>8571</v>
          </cell>
          <cell r="B2226" t="str">
            <v>Bärnbach</v>
          </cell>
        </row>
        <row r="2227">
          <cell r="A2227">
            <v>8572</v>
          </cell>
          <cell r="B2227" t="str">
            <v>Bärnbach</v>
          </cell>
        </row>
        <row r="2228">
          <cell r="A2228">
            <v>8573</v>
          </cell>
          <cell r="B2228" t="str">
            <v>Kainach bei Voitsberg</v>
          </cell>
        </row>
        <row r="2229">
          <cell r="A2229">
            <v>8580</v>
          </cell>
          <cell r="B2229" t="str">
            <v>Köflach</v>
          </cell>
        </row>
        <row r="2230">
          <cell r="A2230">
            <v>8581</v>
          </cell>
          <cell r="B2230" t="str">
            <v>Köflach-Pichling</v>
          </cell>
        </row>
        <row r="2231">
          <cell r="A2231">
            <v>8582</v>
          </cell>
          <cell r="B2231" t="str">
            <v>Rosental an der Kainach</v>
          </cell>
        </row>
        <row r="2232">
          <cell r="A2232">
            <v>8583</v>
          </cell>
          <cell r="B2232" t="str">
            <v>Edelschrott</v>
          </cell>
        </row>
        <row r="2233">
          <cell r="A2233">
            <v>8584</v>
          </cell>
          <cell r="B2233" t="str">
            <v>Hirschegg</v>
          </cell>
        </row>
        <row r="2234">
          <cell r="A2234">
            <v>8591</v>
          </cell>
          <cell r="B2234" t="str">
            <v>Maria Lankowitz</v>
          </cell>
        </row>
        <row r="2235">
          <cell r="A2235">
            <v>8592</v>
          </cell>
          <cell r="B2235" t="str">
            <v>Salla</v>
          </cell>
        </row>
        <row r="2236">
          <cell r="A2236">
            <v>8593</v>
          </cell>
          <cell r="B2236" t="str">
            <v>Graden</v>
          </cell>
        </row>
        <row r="2237">
          <cell r="A2237">
            <v>8600</v>
          </cell>
          <cell r="B2237" t="str">
            <v>Bruck an der Mur</v>
          </cell>
        </row>
        <row r="2238">
          <cell r="A2238">
            <v>8605</v>
          </cell>
          <cell r="B2238" t="str">
            <v>Kapfenberg</v>
          </cell>
        </row>
        <row r="2239">
          <cell r="A2239">
            <v>8606</v>
          </cell>
          <cell r="B2239" t="str">
            <v>Kapfenberg</v>
          </cell>
        </row>
        <row r="2240">
          <cell r="A2240">
            <v>8607</v>
          </cell>
          <cell r="B2240" t="str">
            <v>Kapfenberg</v>
          </cell>
        </row>
        <row r="2241">
          <cell r="A2241">
            <v>8608</v>
          </cell>
          <cell r="B2241" t="str">
            <v>Parschlug</v>
          </cell>
        </row>
        <row r="2242">
          <cell r="A2242">
            <v>8611</v>
          </cell>
          <cell r="B2242" t="str">
            <v>St. Katharein an der Laming</v>
          </cell>
        </row>
        <row r="2243">
          <cell r="A2243">
            <v>8612</v>
          </cell>
          <cell r="B2243" t="str">
            <v>Tragöß-Oberort</v>
          </cell>
        </row>
        <row r="2244">
          <cell r="A2244">
            <v>8614</v>
          </cell>
          <cell r="B2244" t="str">
            <v>Breitenau</v>
          </cell>
        </row>
        <row r="2245">
          <cell r="A2245">
            <v>8616</v>
          </cell>
          <cell r="B2245" t="str">
            <v>Gasen</v>
          </cell>
        </row>
        <row r="2246">
          <cell r="A2246">
            <v>8621</v>
          </cell>
          <cell r="B2246" t="str">
            <v>Thörl</v>
          </cell>
        </row>
        <row r="2247">
          <cell r="A2247">
            <v>8622</v>
          </cell>
          <cell r="B2247" t="str">
            <v>Etmißl</v>
          </cell>
        </row>
        <row r="2248">
          <cell r="A2248">
            <v>8623</v>
          </cell>
          <cell r="B2248" t="str">
            <v>Aflenz Kurort</v>
          </cell>
        </row>
        <row r="2249">
          <cell r="A2249">
            <v>8624</v>
          </cell>
          <cell r="B2249" t="str">
            <v>Au</v>
          </cell>
        </row>
        <row r="2250">
          <cell r="A2250">
            <v>8625</v>
          </cell>
          <cell r="B2250" t="str">
            <v>Turnau</v>
          </cell>
        </row>
        <row r="2251">
          <cell r="A2251">
            <v>8630</v>
          </cell>
          <cell r="B2251" t="str">
            <v>Mariazell</v>
          </cell>
        </row>
        <row r="2252">
          <cell r="A2252">
            <v>8632</v>
          </cell>
          <cell r="B2252" t="str">
            <v>Gußwerk</v>
          </cell>
        </row>
        <row r="2253">
          <cell r="A2253">
            <v>8634</v>
          </cell>
          <cell r="B2253" t="str">
            <v>Wegscheid</v>
          </cell>
        </row>
        <row r="2254">
          <cell r="A2254">
            <v>8635</v>
          </cell>
          <cell r="B2254" t="str">
            <v>Gollrad</v>
          </cell>
        </row>
        <row r="2255">
          <cell r="A2255">
            <v>8636</v>
          </cell>
          <cell r="B2255" t="str">
            <v>Seewiesen</v>
          </cell>
        </row>
        <row r="2256">
          <cell r="A2256">
            <v>8641</v>
          </cell>
          <cell r="B2256" t="str">
            <v>St. Marein im Mürztal</v>
          </cell>
        </row>
        <row r="2257">
          <cell r="A2257">
            <v>8642</v>
          </cell>
          <cell r="B2257" t="str">
            <v>St. Lorenzen im Mürztal</v>
          </cell>
        </row>
        <row r="2258">
          <cell r="A2258">
            <v>8643</v>
          </cell>
          <cell r="B2258" t="str">
            <v>Allerheiligen im Mürztal</v>
          </cell>
        </row>
        <row r="2259">
          <cell r="A2259">
            <v>8644</v>
          </cell>
          <cell r="B2259" t="str">
            <v>Mürzhofen</v>
          </cell>
        </row>
        <row r="2260">
          <cell r="A2260">
            <v>8650</v>
          </cell>
          <cell r="B2260" t="str">
            <v>Kindberg</v>
          </cell>
        </row>
        <row r="2261">
          <cell r="A2261">
            <v>8652</v>
          </cell>
          <cell r="B2261" t="str">
            <v>Kindberg-Aumühl</v>
          </cell>
        </row>
        <row r="2262">
          <cell r="A2262">
            <v>8653</v>
          </cell>
          <cell r="B2262" t="str">
            <v>Stanz im Mürztal</v>
          </cell>
        </row>
        <row r="2263">
          <cell r="A2263">
            <v>8654</v>
          </cell>
          <cell r="B2263" t="str">
            <v>Fischbach</v>
          </cell>
        </row>
        <row r="2264">
          <cell r="A2264">
            <v>8661</v>
          </cell>
          <cell r="B2264" t="str">
            <v>Wartberg im Mürztal</v>
          </cell>
        </row>
        <row r="2265">
          <cell r="A2265">
            <v>8662</v>
          </cell>
          <cell r="B2265" t="str">
            <v>Mitterdorf im Mürztal</v>
          </cell>
        </row>
        <row r="2266">
          <cell r="A2266">
            <v>8663</v>
          </cell>
          <cell r="B2266" t="str">
            <v>Dorf Veitsch</v>
          </cell>
        </row>
        <row r="2267">
          <cell r="A2267">
            <v>8664</v>
          </cell>
          <cell r="B2267" t="str">
            <v>Großveitsch</v>
          </cell>
        </row>
        <row r="2268">
          <cell r="A2268">
            <v>8665</v>
          </cell>
          <cell r="B2268" t="str">
            <v>Langenwang</v>
          </cell>
        </row>
        <row r="2269">
          <cell r="A2269">
            <v>8670</v>
          </cell>
          <cell r="B2269" t="str">
            <v>Krieglach</v>
          </cell>
        </row>
        <row r="2270">
          <cell r="A2270">
            <v>8671</v>
          </cell>
          <cell r="B2270" t="str">
            <v>Alpl</v>
          </cell>
        </row>
        <row r="2271">
          <cell r="A2271">
            <v>8672</v>
          </cell>
          <cell r="B2271" t="str">
            <v>St. Kathrein am Hauenstein</v>
          </cell>
        </row>
        <row r="2272">
          <cell r="A2272">
            <v>8673</v>
          </cell>
          <cell r="B2272" t="str">
            <v>Ratten</v>
          </cell>
        </row>
        <row r="2273">
          <cell r="A2273">
            <v>8674</v>
          </cell>
          <cell r="B2273" t="str">
            <v>Rettenegg</v>
          </cell>
        </row>
        <row r="2274">
          <cell r="A2274">
            <v>8680</v>
          </cell>
          <cell r="B2274" t="str">
            <v>Mürzzuschlag</v>
          </cell>
        </row>
        <row r="2275">
          <cell r="A2275">
            <v>8682</v>
          </cell>
          <cell r="B2275" t="str">
            <v>Mürzzuschlag-Hönigsberg</v>
          </cell>
        </row>
        <row r="2276">
          <cell r="A2276">
            <v>8684</v>
          </cell>
          <cell r="B2276" t="str">
            <v>Spital am Semmering</v>
          </cell>
        </row>
        <row r="2277">
          <cell r="A2277">
            <v>8685</v>
          </cell>
          <cell r="B2277" t="str">
            <v>Steinhaus am Semmering</v>
          </cell>
        </row>
        <row r="2278">
          <cell r="A2278">
            <v>8690</v>
          </cell>
          <cell r="B2278" t="str">
            <v>Altenberg an der Rax</v>
          </cell>
        </row>
        <row r="2279">
          <cell r="A2279">
            <v>8691</v>
          </cell>
          <cell r="B2279" t="str">
            <v>Kapellen</v>
          </cell>
        </row>
        <row r="2280">
          <cell r="A2280">
            <v>8692</v>
          </cell>
          <cell r="B2280" t="str">
            <v>Neuberg an der Mürz</v>
          </cell>
        </row>
        <row r="2281">
          <cell r="A2281">
            <v>8693</v>
          </cell>
          <cell r="B2281" t="str">
            <v>Mürzsteg</v>
          </cell>
        </row>
        <row r="2282">
          <cell r="A2282">
            <v>8694</v>
          </cell>
          <cell r="B2282" t="str">
            <v>Frein an der Mürz</v>
          </cell>
        </row>
        <row r="2283">
          <cell r="A2283">
            <v>8700</v>
          </cell>
          <cell r="B2283" t="str">
            <v>Leoben</v>
          </cell>
        </row>
        <row r="2284">
          <cell r="A2284">
            <v>8703</v>
          </cell>
          <cell r="B2284" t="str">
            <v>Hinterberg</v>
          </cell>
        </row>
        <row r="2285">
          <cell r="A2285">
            <v>8704</v>
          </cell>
          <cell r="B2285" t="str">
            <v>Leoben</v>
          </cell>
        </row>
        <row r="2286">
          <cell r="A2286">
            <v>8707</v>
          </cell>
          <cell r="B2286" t="str">
            <v>Leoben</v>
          </cell>
        </row>
        <row r="2287">
          <cell r="A2287">
            <v>8709</v>
          </cell>
          <cell r="B2287" t="str">
            <v>Leoben-Lerchenfeld</v>
          </cell>
        </row>
        <row r="2288">
          <cell r="A2288">
            <v>8712</v>
          </cell>
          <cell r="B2288" t="str">
            <v>Niklasdorf</v>
          </cell>
        </row>
        <row r="2289">
          <cell r="A2289">
            <v>8713</v>
          </cell>
          <cell r="B2289" t="str">
            <v>St. Stefan ob Leoben</v>
          </cell>
        </row>
        <row r="2290">
          <cell r="A2290">
            <v>8714</v>
          </cell>
          <cell r="B2290" t="str">
            <v>Kraubath an der Mur</v>
          </cell>
        </row>
        <row r="2291">
          <cell r="A2291">
            <v>8715</v>
          </cell>
          <cell r="B2291" t="str">
            <v>St. Lorenzen bei Knittelfeld</v>
          </cell>
        </row>
        <row r="2292">
          <cell r="A2292">
            <v>8720</v>
          </cell>
          <cell r="B2292" t="str">
            <v>Knittelfeld</v>
          </cell>
        </row>
        <row r="2293">
          <cell r="A2293">
            <v>8722</v>
          </cell>
          <cell r="B2293" t="str">
            <v>Knittelfeld</v>
          </cell>
        </row>
        <row r="2294">
          <cell r="A2294">
            <v>8723</v>
          </cell>
          <cell r="B2294" t="str">
            <v>Kobenz</v>
          </cell>
        </row>
        <row r="2295">
          <cell r="A2295">
            <v>8724</v>
          </cell>
          <cell r="B2295" t="str">
            <v>Spielberg</v>
          </cell>
        </row>
        <row r="2296">
          <cell r="A2296">
            <v>8731</v>
          </cell>
          <cell r="B2296" t="str">
            <v>Bischoffeld</v>
          </cell>
        </row>
        <row r="2297">
          <cell r="A2297">
            <v>8732</v>
          </cell>
          <cell r="B2297" t="str">
            <v>Seckau</v>
          </cell>
        </row>
        <row r="2298">
          <cell r="A2298">
            <v>8733</v>
          </cell>
          <cell r="B2298" t="str">
            <v>St. Marein bei Knittelfeld</v>
          </cell>
        </row>
        <row r="2299">
          <cell r="A2299">
            <v>8734</v>
          </cell>
          <cell r="B2299" t="str">
            <v>Großlobming</v>
          </cell>
        </row>
        <row r="2300">
          <cell r="A2300">
            <v>8740</v>
          </cell>
          <cell r="B2300" t="str">
            <v>Zeltweg</v>
          </cell>
        </row>
        <row r="2301">
          <cell r="A2301">
            <v>8741</v>
          </cell>
          <cell r="B2301" t="str">
            <v>Weißkirchen in Steiermark</v>
          </cell>
        </row>
        <row r="2302">
          <cell r="A2302">
            <v>8742</v>
          </cell>
          <cell r="B2302" t="str">
            <v>Obdach</v>
          </cell>
        </row>
        <row r="2303">
          <cell r="A2303">
            <v>8743</v>
          </cell>
          <cell r="B2303" t="str">
            <v>Eppenstein</v>
          </cell>
        </row>
        <row r="2304">
          <cell r="A2304">
            <v>8750</v>
          </cell>
          <cell r="B2304" t="str">
            <v>Judenburg</v>
          </cell>
        </row>
        <row r="2305">
          <cell r="A2305">
            <v>8751</v>
          </cell>
          <cell r="B2305" t="str">
            <v>Judenburg - Murdorf</v>
          </cell>
        </row>
        <row r="2306">
          <cell r="A2306">
            <v>8753</v>
          </cell>
          <cell r="B2306" t="str">
            <v>Fohnsdorf</v>
          </cell>
        </row>
        <row r="2307">
          <cell r="A2307">
            <v>8754</v>
          </cell>
          <cell r="B2307" t="str">
            <v>Thalheim</v>
          </cell>
        </row>
        <row r="2308">
          <cell r="A2308">
            <v>8755</v>
          </cell>
          <cell r="B2308" t="str">
            <v>St. Peter ob Judenburg</v>
          </cell>
        </row>
        <row r="2309">
          <cell r="A2309">
            <v>8756</v>
          </cell>
          <cell r="B2309" t="str">
            <v>St. Georgen ob Judenburg</v>
          </cell>
        </row>
        <row r="2310">
          <cell r="A2310">
            <v>8761</v>
          </cell>
          <cell r="B2310" t="str">
            <v>Pöls</v>
          </cell>
        </row>
        <row r="2311">
          <cell r="A2311">
            <v>8762</v>
          </cell>
          <cell r="B2311" t="str">
            <v>Oberzeiring</v>
          </cell>
        </row>
        <row r="2312">
          <cell r="A2312">
            <v>8763</v>
          </cell>
          <cell r="B2312" t="str">
            <v>Möderbrugg</v>
          </cell>
        </row>
        <row r="2313">
          <cell r="A2313">
            <v>8764</v>
          </cell>
          <cell r="B2313" t="str">
            <v>Pusterwald</v>
          </cell>
        </row>
        <row r="2314">
          <cell r="A2314">
            <v>8765</v>
          </cell>
          <cell r="B2314" t="str">
            <v>St. Johann am Tauern</v>
          </cell>
        </row>
        <row r="2315">
          <cell r="A2315">
            <v>8766</v>
          </cell>
          <cell r="B2315" t="str">
            <v>Bretstein</v>
          </cell>
        </row>
        <row r="2316">
          <cell r="A2316">
            <v>8770</v>
          </cell>
          <cell r="B2316" t="str">
            <v>St. Michael in Obersteiermark</v>
          </cell>
        </row>
        <row r="2317">
          <cell r="A2317">
            <v>8772</v>
          </cell>
          <cell r="B2317" t="str">
            <v>Timmersdorf</v>
          </cell>
        </row>
        <row r="2318">
          <cell r="A2318">
            <v>8773</v>
          </cell>
          <cell r="B2318" t="str">
            <v>Kammern im Liesingtal</v>
          </cell>
        </row>
        <row r="2319">
          <cell r="A2319">
            <v>8774</v>
          </cell>
          <cell r="B2319" t="str">
            <v>Mautern in Steiermark</v>
          </cell>
        </row>
        <row r="2320">
          <cell r="A2320">
            <v>8775</v>
          </cell>
          <cell r="B2320" t="str">
            <v>Kalwang</v>
          </cell>
        </row>
        <row r="2321">
          <cell r="A2321">
            <v>8781</v>
          </cell>
          <cell r="B2321" t="str">
            <v>Wald am Schoberpaß</v>
          </cell>
        </row>
        <row r="2322">
          <cell r="A2322">
            <v>8782</v>
          </cell>
          <cell r="B2322" t="str">
            <v>Treglwang</v>
          </cell>
        </row>
        <row r="2323">
          <cell r="A2323">
            <v>8783</v>
          </cell>
          <cell r="B2323" t="str">
            <v>Gaishorn am See</v>
          </cell>
        </row>
        <row r="2324">
          <cell r="A2324">
            <v>8784</v>
          </cell>
          <cell r="B2324" t="str">
            <v>Trieben</v>
          </cell>
        </row>
        <row r="2325">
          <cell r="A2325">
            <v>8785</v>
          </cell>
          <cell r="B2325" t="str">
            <v>Hohentauern</v>
          </cell>
        </row>
        <row r="2326">
          <cell r="A2326">
            <v>8786</v>
          </cell>
          <cell r="B2326" t="str">
            <v>Rottenmann</v>
          </cell>
        </row>
        <row r="2327">
          <cell r="A2327">
            <v>8790</v>
          </cell>
          <cell r="B2327" t="str">
            <v>Eisenerz</v>
          </cell>
        </row>
        <row r="2328">
          <cell r="A2328">
            <v>8792</v>
          </cell>
          <cell r="B2328" t="str">
            <v>St. Peter-Freienstein</v>
          </cell>
        </row>
        <row r="2329">
          <cell r="A2329">
            <v>8793</v>
          </cell>
          <cell r="B2329" t="str">
            <v>Trofaiach</v>
          </cell>
        </row>
        <row r="2330">
          <cell r="A2330">
            <v>8794</v>
          </cell>
          <cell r="B2330" t="str">
            <v>Vordernberg</v>
          </cell>
        </row>
        <row r="2331">
          <cell r="A2331">
            <v>8795</v>
          </cell>
          <cell r="B2331" t="str">
            <v>Radmer</v>
          </cell>
        </row>
        <row r="2332">
          <cell r="A2332">
            <v>8800</v>
          </cell>
          <cell r="B2332" t="str">
            <v>Unzmarkt</v>
          </cell>
        </row>
        <row r="2333">
          <cell r="A2333">
            <v>8811</v>
          </cell>
          <cell r="B2333" t="str">
            <v>Scheifling</v>
          </cell>
        </row>
        <row r="2334">
          <cell r="A2334">
            <v>8812</v>
          </cell>
          <cell r="B2334" t="str">
            <v>Mariahof</v>
          </cell>
        </row>
        <row r="2335">
          <cell r="A2335">
            <v>8813</v>
          </cell>
          <cell r="B2335" t="str">
            <v>St. Lambrecht</v>
          </cell>
        </row>
        <row r="2336">
          <cell r="A2336">
            <v>8820</v>
          </cell>
          <cell r="B2336" t="str">
            <v>Neumarkt in Steiermark</v>
          </cell>
        </row>
        <row r="2337">
          <cell r="A2337">
            <v>8822</v>
          </cell>
          <cell r="B2337" t="str">
            <v>Mühlen</v>
          </cell>
        </row>
        <row r="2338">
          <cell r="A2338">
            <v>8831</v>
          </cell>
          <cell r="B2338" t="str">
            <v>Niederwölz</v>
          </cell>
        </row>
        <row r="2339">
          <cell r="A2339">
            <v>8832</v>
          </cell>
          <cell r="B2339" t="str">
            <v>Oberwölz</v>
          </cell>
        </row>
        <row r="2340">
          <cell r="A2340">
            <v>8833</v>
          </cell>
          <cell r="B2340" t="str">
            <v>Teufenbach</v>
          </cell>
        </row>
        <row r="2341">
          <cell r="A2341">
            <v>8841</v>
          </cell>
          <cell r="B2341" t="str">
            <v>Frojach</v>
          </cell>
        </row>
        <row r="2342">
          <cell r="A2342">
            <v>8842</v>
          </cell>
          <cell r="B2342" t="str">
            <v>Katsch an der Mur</v>
          </cell>
        </row>
        <row r="2343">
          <cell r="A2343">
            <v>8843</v>
          </cell>
          <cell r="B2343" t="str">
            <v>St. Peter am Kammersberg</v>
          </cell>
        </row>
        <row r="2344">
          <cell r="A2344">
            <v>8844</v>
          </cell>
          <cell r="B2344" t="str">
            <v>Schöder</v>
          </cell>
        </row>
        <row r="2345">
          <cell r="A2345">
            <v>8850</v>
          </cell>
          <cell r="B2345" t="str">
            <v>Murau</v>
          </cell>
        </row>
        <row r="2346">
          <cell r="A2346">
            <v>8852</v>
          </cell>
          <cell r="B2346" t="str">
            <v>Stolzalpe</v>
          </cell>
        </row>
        <row r="2347">
          <cell r="A2347">
            <v>8853</v>
          </cell>
          <cell r="B2347" t="str">
            <v>Ranten</v>
          </cell>
        </row>
        <row r="2348">
          <cell r="A2348">
            <v>8854</v>
          </cell>
          <cell r="B2348" t="str">
            <v>Krakaudorf</v>
          </cell>
        </row>
        <row r="2349">
          <cell r="A2349">
            <v>8861</v>
          </cell>
          <cell r="B2349" t="str">
            <v>St. Georgen ob Murau</v>
          </cell>
        </row>
        <row r="2350">
          <cell r="A2350">
            <v>8862</v>
          </cell>
          <cell r="B2350" t="str">
            <v>Stadl an der Mur</v>
          </cell>
        </row>
        <row r="2351">
          <cell r="A2351">
            <v>8863</v>
          </cell>
          <cell r="B2351" t="str">
            <v>Predlitz</v>
          </cell>
        </row>
        <row r="2352">
          <cell r="A2352">
            <v>8864</v>
          </cell>
          <cell r="B2352" t="str">
            <v>Turrach</v>
          </cell>
        </row>
        <row r="2353">
          <cell r="A2353">
            <v>8900</v>
          </cell>
          <cell r="B2353" t="str">
            <v>Selzthal</v>
          </cell>
        </row>
        <row r="2354">
          <cell r="A2354">
            <v>8903</v>
          </cell>
          <cell r="B2354" t="str">
            <v>Lassing</v>
          </cell>
        </row>
        <row r="2355">
          <cell r="A2355">
            <v>8904</v>
          </cell>
          <cell r="B2355" t="str">
            <v>Ardning</v>
          </cell>
        </row>
        <row r="2356">
          <cell r="A2356">
            <v>8911</v>
          </cell>
          <cell r="B2356" t="str">
            <v>Admont</v>
          </cell>
        </row>
        <row r="2357">
          <cell r="A2357">
            <v>8912</v>
          </cell>
          <cell r="B2357" t="str">
            <v>Johnsbach</v>
          </cell>
        </row>
        <row r="2358">
          <cell r="A2358">
            <v>8913</v>
          </cell>
          <cell r="B2358" t="str">
            <v>Weng</v>
          </cell>
        </row>
        <row r="2359">
          <cell r="A2359">
            <v>8920</v>
          </cell>
          <cell r="B2359" t="str">
            <v>Hieflau</v>
          </cell>
        </row>
        <row r="2360">
          <cell r="A2360">
            <v>8921</v>
          </cell>
          <cell r="B2360" t="str">
            <v>Lainbach</v>
          </cell>
        </row>
        <row r="2361">
          <cell r="A2361">
            <v>8922</v>
          </cell>
          <cell r="B2361" t="str">
            <v>Gams bei Hieflau</v>
          </cell>
        </row>
        <row r="2362">
          <cell r="A2362">
            <v>8923</v>
          </cell>
          <cell r="B2362" t="str">
            <v>Palfau</v>
          </cell>
        </row>
        <row r="2363">
          <cell r="A2363">
            <v>8924</v>
          </cell>
          <cell r="B2363" t="str">
            <v>Wildalpen</v>
          </cell>
        </row>
        <row r="2364">
          <cell r="A2364">
            <v>8931</v>
          </cell>
          <cell r="B2364" t="str">
            <v>Landl</v>
          </cell>
        </row>
        <row r="2365">
          <cell r="A2365">
            <v>8932</v>
          </cell>
          <cell r="B2365" t="str">
            <v>Weißenbach an der Enns</v>
          </cell>
        </row>
        <row r="2366">
          <cell r="A2366">
            <v>8933</v>
          </cell>
          <cell r="B2366" t="str">
            <v>St. Gallen</v>
          </cell>
        </row>
        <row r="2367">
          <cell r="A2367">
            <v>8934</v>
          </cell>
          <cell r="B2367" t="str">
            <v>Altenmarkt bei St. Gallen</v>
          </cell>
        </row>
        <row r="2368">
          <cell r="A2368">
            <v>8940</v>
          </cell>
          <cell r="B2368" t="str">
            <v>Liezen</v>
          </cell>
        </row>
        <row r="2369">
          <cell r="A2369">
            <v>8941</v>
          </cell>
          <cell r="B2369" t="str">
            <v>Weißenbach bei Liezen</v>
          </cell>
        </row>
        <row r="2370">
          <cell r="A2370">
            <v>8942</v>
          </cell>
          <cell r="B2370" t="str">
            <v>Wörschach</v>
          </cell>
        </row>
        <row r="2371">
          <cell r="A2371">
            <v>8943</v>
          </cell>
          <cell r="B2371" t="str">
            <v>Aigen im Ennstal</v>
          </cell>
        </row>
        <row r="2372">
          <cell r="A2372">
            <v>8950</v>
          </cell>
          <cell r="B2372" t="str">
            <v>Stainach</v>
          </cell>
        </row>
        <row r="2373">
          <cell r="A2373">
            <v>8951</v>
          </cell>
          <cell r="B2373" t="str">
            <v>Trautenfels</v>
          </cell>
        </row>
        <row r="2374">
          <cell r="A2374">
            <v>8952</v>
          </cell>
          <cell r="B2374" t="str">
            <v>Irdning</v>
          </cell>
        </row>
        <row r="2375">
          <cell r="A2375">
            <v>8953</v>
          </cell>
          <cell r="B2375" t="str">
            <v>Donnersbach</v>
          </cell>
        </row>
        <row r="2376">
          <cell r="A2376">
            <v>8954</v>
          </cell>
          <cell r="B2376" t="str">
            <v>St. Martin am Grimming</v>
          </cell>
        </row>
        <row r="2377">
          <cell r="A2377">
            <v>8960</v>
          </cell>
          <cell r="B2377" t="str">
            <v>Öblarn</v>
          </cell>
        </row>
        <row r="2378">
          <cell r="A2378">
            <v>8961</v>
          </cell>
          <cell r="B2378" t="str">
            <v>Stein an der Enns</v>
          </cell>
        </row>
        <row r="2379">
          <cell r="A2379">
            <v>8962</v>
          </cell>
          <cell r="B2379" t="str">
            <v>Gröbming</v>
          </cell>
        </row>
        <row r="2380">
          <cell r="A2380">
            <v>8963</v>
          </cell>
          <cell r="B2380" t="str">
            <v>Sankt Nikolai im Sölktal</v>
          </cell>
        </row>
        <row r="2381">
          <cell r="A2381">
            <v>8965</v>
          </cell>
          <cell r="B2381" t="str">
            <v>Pruggern</v>
          </cell>
        </row>
        <row r="2382">
          <cell r="A2382">
            <v>8966</v>
          </cell>
          <cell r="B2382" t="str">
            <v>Aich-Assach</v>
          </cell>
        </row>
        <row r="2383">
          <cell r="A2383">
            <v>8967</v>
          </cell>
          <cell r="B2383" t="str">
            <v>Haus</v>
          </cell>
        </row>
        <row r="2384">
          <cell r="A2384">
            <v>8970</v>
          </cell>
          <cell r="B2384" t="str">
            <v>Schladming</v>
          </cell>
        </row>
        <row r="2385">
          <cell r="A2385">
            <v>8971</v>
          </cell>
          <cell r="B2385" t="str">
            <v>Rohrmoos-Untertal</v>
          </cell>
        </row>
        <row r="2386">
          <cell r="A2386">
            <v>8972</v>
          </cell>
          <cell r="B2386" t="str">
            <v>Ramsau</v>
          </cell>
        </row>
        <row r="2387">
          <cell r="A2387">
            <v>8973</v>
          </cell>
          <cell r="B2387" t="str">
            <v>Pichl</v>
          </cell>
        </row>
        <row r="2388">
          <cell r="A2388">
            <v>8974</v>
          </cell>
          <cell r="B2388" t="str">
            <v>Mandling</v>
          </cell>
        </row>
        <row r="2389">
          <cell r="A2389">
            <v>8982</v>
          </cell>
          <cell r="B2389" t="str">
            <v>Tauplitz</v>
          </cell>
        </row>
        <row r="2390">
          <cell r="A2390">
            <v>8983</v>
          </cell>
          <cell r="B2390" t="str">
            <v>Bad Mitterndorf</v>
          </cell>
        </row>
        <row r="2391">
          <cell r="A2391">
            <v>8984</v>
          </cell>
          <cell r="B2391" t="str">
            <v>Kainisch</v>
          </cell>
        </row>
        <row r="2392">
          <cell r="A2392">
            <v>8990</v>
          </cell>
          <cell r="B2392" t="str">
            <v>Bad Aussee</v>
          </cell>
        </row>
        <row r="2393">
          <cell r="A2393">
            <v>8992</v>
          </cell>
          <cell r="B2393" t="str">
            <v>Altaussee</v>
          </cell>
        </row>
        <row r="2394">
          <cell r="A2394">
            <v>8993</v>
          </cell>
          <cell r="B2394" t="str">
            <v>Grundlsee</v>
          </cell>
        </row>
        <row r="2395">
          <cell r="A2395">
            <v>9000</v>
          </cell>
          <cell r="B2395" t="str">
            <v>Villach</v>
          </cell>
        </row>
        <row r="2396">
          <cell r="A2396">
            <v>9010</v>
          </cell>
          <cell r="B2396" t="str">
            <v>Klagenfurt am Wörthersee</v>
          </cell>
        </row>
        <row r="2397">
          <cell r="A2397">
            <v>9013</v>
          </cell>
          <cell r="B2397" t="str">
            <v>Klagenfurt am Wörthersee</v>
          </cell>
        </row>
        <row r="2398">
          <cell r="A2398">
            <v>9020</v>
          </cell>
          <cell r="B2398" t="str">
            <v>Klagenfurt am Wörthersee</v>
          </cell>
        </row>
        <row r="2399">
          <cell r="A2399">
            <v>9021</v>
          </cell>
          <cell r="B2399" t="str">
            <v>Klagenfurt am Wörthersee Postfach</v>
          </cell>
        </row>
        <row r="2400">
          <cell r="A2400">
            <v>9022</v>
          </cell>
          <cell r="B2400" t="str">
            <v>Klagenfurt am Wörthersee</v>
          </cell>
        </row>
        <row r="2401">
          <cell r="A2401">
            <v>9023</v>
          </cell>
          <cell r="B2401" t="str">
            <v>Klagenfurt am Wörthersee</v>
          </cell>
        </row>
        <row r="2402">
          <cell r="A2402">
            <v>9024</v>
          </cell>
          <cell r="B2402" t="str">
            <v>Klagenfurt am Wörthersee</v>
          </cell>
        </row>
        <row r="2403">
          <cell r="A2403">
            <v>9025</v>
          </cell>
          <cell r="B2403" t="str">
            <v>Klagenfurt am Wörthersee</v>
          </cell>
        </row>
        <row r="2404">
          <cell r="A2404">
            <v>9026</v>
          </cell>
          <cell r="B2404" t="str">
            <v>Klagenfurt am Wörthersee</v>
          </cell>
        </row>
        <row r="2405">
          <cell r="A2405">
            <v>9027</v>
          </cell>
          <cell r="B2405" t="str">
            <v>Klagenfurt am Wörthersee</v>
          </cell>
        </row>
        <row r="2406">
          <cell r="A2406">
            <v>9028</v>
          </cell>
          <cell r="B2406" t="str">
            <v>Klagenfurt am Wörthersee</v>
          </cell>
        </row>
        <row r="2407">
          <cell r="A2407">
            <v>9029</v>
          </cell>
          <cell r="B2407" t="str">
            <v>Klagenfurt am Wörthersee</v>
          </cell>
        </row>
        <row r="2408">
          <cell r="A2408">
            <v>9031</v>
          </cell>
          <cell r="B2408" t="str">
            <v>Klagenfurt</v>
          </cell>
        </row>
        <row r="2409">
          <cell r="A2409">
            <v>9033</v>
          </cell>
          <cell r="B2409" t="str">
            <v>Klagenfurt</v>
          </cell>
        </row>
        <row r="2410">
          <cell r="A2410">
            <v>9034</v>
          </cell>
          <cell r="B2410" t="str">
            <v>Klagenfurt</v>
          </cell>
        </row>
        <row r="2411">
          <cell r="A2411">
            <v>9035</v>
          </cell>
          <cell r="B2411" t="str">
            <v>Klagenfurt</v>
          </cell>
        </row>
        <row r="2412">
          <cell r="A2412">
            <v>9061</v>
          </cell>
          <cell r="B2412" t="str">
            <v>Klagenfurt-Wölfnitz</v>
          </cell>
        </row>
        <row r="2413">
          <cell r="A2413">
            <v>9062</v>
          </cell>
          <cell r="B2413" t="str">
            <v>Moosburg</v>
          </cell>
        </row>
        <row r="2414">
          <cell r="A2414">
            <v>9063</v>
          </cell>
          <cell r="B2414" t="str">
            <v>Maria Saal</v>
          </cell>
        </row>
        <row r="2415">
          <cell r="A2415">
            <v>9064</v>
          </cell>
          <cell r="B2415" t="str">
            <v>Pischeldorf</v>
          </cell>
        </row>
        <row r="2416">
          <cell r="A2416">
            <v>9065</v>
          </cell>
          <cell r="B2416" t="str">
            <v>Ebenthal</v>
          </cell>
        </row>
        <row r="2417">
          <cell r="A2417">
            <v>9071</v>
          </cell>
          <cell r="B2417" t="str">
            <v>Köttmannsdorf</v>
          </cell>
        </row>
        <row r="2418">
          <cell r="A2418">
            <v>9072</v>
          </cell>
          <cell r="B2418" t="str">
            <v>Ludmannsdorf</v>
          </cell>
        </row>
        <row r="2419">
          <cell r="A2419">
            <v>9073</v>
          </cell>
          <cell r="B2419" t="str">
            <v>Klagenfurt-Viktring</v>
          </cell>
        </row>
        <row r="2420">
          <cell r="A2420">
            <v>9074</v>
          </cell>
          <cell r="B2420" t="str">
            <v>Keutschach</v>
          </cell>
        </row>
        <row r="2421">
          <cell r="A2421">
            <v>9081</v>
          </cell>
          <cell r="B2421" t="str">
            <v>Reifnitz</v>
          </cell>
        </row>
        <row r="2422">
          <cell r="A2422">
            <v>9082</v>
          </cell>
          <cell r="B2422" t="str">
            <v>Maria Wörth</v>
          </cell>
        </row>
        <row r="2423">
          <cell r="A2423">
            <v>9100</v>
          </cell>
          <cell r="B2423" t="str">
            <v>Völkermarkt</v>
          </cell>
        </row>
        <row r="2424">
          <cell r="A2424">
            <v>9102</v>
          </cell>
          <cell r="B2424" t="str">
            <v>Mittertrixen</v>
          </cell>
        </row>
        <row r="2425">
          <cell r="A2425">
            <v>9103</v>
          </cell>
          <cell r="B2425" t="str">
            <v>Diex</v>
          </cell>
        </row>
        <row r="2426">
          <cell r="A2426">
            <v>9104</v>
          </cell>
          <cell r="B2426" t="str">
            <v>Pustritz</v>
          </cell>
        </row>
        <row r="2427">
          <cell r="A2427">
            <v>9111</v>
          </cell>
          <cell r="B2427" t="str">
            <v>Haimburg</v>
          </cell>
        </row>
        <row r="2428">
          <cell r="A2428">
            <v>9112</v>
          </cell>
          <cell r="B2428" t="str">
            <v>Griffen</v>
          </cell>
        </row>
        <row r="2429">
          <cell r="A2429">
            <v>9113</v>
          </cell>
          <cell r="B2429" t="str">
            <v>Ruden</v>
          </cell>
        </row>
        <row r="2430">
          <cell r="A2430">
            <v>9121</v>
          </cell>
          <cell r="B2430" t="str">
            <v>Tainach</v>
          </cell>
        </row>
        <row r="2431">
          <cell r="A2431">
            <v>9122</v>
          </cell>
          <cell r="B2431" t="str">
            <v>St. Kanzian am Klopeiner See</v>
          </cell>
        </row>
        <row r="2432">
          <cell r="A2432">
            <v>9123</v>
          </cell>
          <cell r="B2432" t="str">
            <v>St. Primus</v>
          </cell>
        </row>
        <row r="2433">
          <cell r="A2433">
            <v>9125</v>
          </cell>
          <cell r="B2433" t="str">
            <v>Kühnsdorf</v>
          </cell>
        </row>
        <row r="2434">
          <cell r="A2434">
            <v>9130</v>
          </cell>
          <cell r="B2434" t="str">
            <v>Poggersdorf</v>
          </cell>
        </row>
        <row r="2435">
          <cell r="A2435">
            <v>9131</v>
          </cell>
          <cell r="B2435" t="str">
            <v>Grafenstein</v>
          </cell>
        </row>
        <row r="2436">
          <cell r="A2436">
            <v>9132</v>
          </cell>
          <cell r="B2436" t="str">
            <v>Gallizien</v>
          </cell>
        </row>
        <row r="2437">
          <cell r="A2437">
            <v>9133</v>
          </cell>
          <cell r="B2437" t="str">
            <v>Sittersdorf</v>
          </cell>
        </row>
        <row r="2438">
          <cell r="A2438">
            <v>9135</v>
          </cell>
          <cell r="B2438" t="str">
            <v>Bad Eisenkappel</v>
          </cell>
        </row>
        <row r="2439">
          <cell r="A2439">
            <v>9141</v>
          </cell>
          <cell r="B2439" t="str">
            <v>Eberndorf</v>
          </cell>
        </row>
        <row r="2440">
          <cell r="A2440">
            <v>9142</v>
          </cell>
          <cell r="B2440" t="str">
            <v>Globasnitz</v>
          </cell>
        </row>
        <row r="2441">
          <cell r="A2441">
            <v>9143</v>
          </cell>
          <cell r="B2441" t="str">
            <v>St. Michael ob Bleiburg</v>
          </cell>
        </row>
        <row r="2442">
          <cell r="A2442">
            <v>9150</v>
          </cell>
          <cell r="B2442" t="str">
            <v>Bleiburg</v>
          </cell>
        </row>
        <row r="2443">
          <cell r="A2443">
            <v>9155</v>
          </cell>
          <cell r="B2443" t="str">
            <v>Neuhaus</v>
          </cell>
        </row>
        <row r="2444">
          <cell r="A2444">
            <v>9161</v>
          </cell>
          <cell r="B2444" t="str">
            <v>Maria Rain</v>
          </cell>
        </row>
        <row r="2445">
          <cell r="A2445">
            <v>9162</v>
          </cell>
          <cell r="B2445" t="str">
            <v>Strau</v>
          </cell>
        </row>
        <row r="2446">
          <cell r="A2446">
            <v>9163</v>
          </cell>
          <cell r="B2446" t="str">
            <v>Unterbergen</v>
          </cell>
        </row>
        <row r="2447">
          <cell r="A2447">
            <v>9170</v>
          </cell>
          <cell r="B2447" t="str">
            <v>Ferlach</v>
          </cell>
        </row>
        <row r="2448">
          <cell r="A2448">
            <v>9171</v>
          </cell>
          <cell r="B2448" t="str">
            <v>Waidisch</v>
          </cell>
        </row>
        <row r="2449">
          <cell r="A2449">
            <v>9172</v>
          </cell>
          <cell r="B2449" t="str">
            <v>Zell-Pfarre</v>
          </cell>
        </row>
        <row r="2450">
          <cell r="A2450">
            <v>9173</v>
          </cell>
          <cell r="B2450" t="str">
            <v>St. Margareten im Rosental</v>
          </cell>
        </row>
        <row r="2451">
          <cell r="A2451">
            <v>9181</v>
          </cell>
          <cell r="B2451" t="str">
            <v>Feistritz im Rosental</v>
          </cell>
        </row>
        <row r="2452">
          <cell r="A2452">
            <v>9182</v>
          </cell>
          <cell r="B2452" t="str">
            <v>Maria Elend</v>
          </cell>
        </row>
        <row r="2453">
          <cell r="A2453">
            <v>9183</v>
          </cell>
          <cell r="B2453" t="str">
            <v>Rosenbach</v>
          </cell>
        </row>
        <row r="2454">
          <cell r="A2454">
            <v>9184</v>
          </cell>
          <cell r="B2454" t="str">
            <v>St. Jakob im Rosental</v>
          </cell>
        </row>
        <row r="2455">
          <cell r="A2455">
            <v>9201</v>
          </cell>
          <cell r="B2455" t="str">
            <v>Krumpendorf</v>
          </cell>
        </row>
        <row r="2456">
          <cell r="A2456">
            <v>9210</v>
          </cell>
          <cell r="B2456" t="str">
            <v>Pörtschach am Wörther See</v>
          </cell>
        </row>
        <row r="2457">
          <cell r="A2457">
            <v>9212</v>
          </cell>
          <cell r="B2457" t="str">
            <v>Techelsberg am Wörther See</v>
          </cell>
        </row>
        <row r="2458">
          <cell r="A2458">
            <v>9220</v>
          </cell>
          <cell r="B2458" t="str">
            <v>Velden am Wörther See</v>
          </cell>
        </row>
        <row r="2459">
          <cell r="A2459">
            <v>9231</v>
          </cell>
          <cell r="B2459" t="str">
            <v>Köstenberg</v>
          </cell>
        </row>
        <row r="2460">
          <cell r="A2460">
            <v>9232</v>
          </cell>
          <cell r="B2460" t="str">
            <v>Rosegg</v>
          </cell>
        </row>
        <row r="2461">
          <cell r="A2461">
            <v>9241</v>
          </cell>
          <cell r="B2461" t="str">
            <v>Wernberg</v>
          </cell>
        </row>
        <row r="2462">
          <cell r="A2462">
            <v>9300</v>
          </cell>
          <cell r="B2462" t="str">
            <v>St. Veit an der Glan</v>
          </cell>
        </row>
        <row r="2463">
          <cell r="A2463">
            <v>9302</v>
          </cell>
          <cell r="B2463" t="str">
            <v>St. Veit an der Glan</v>
          </cell>
        </row>
        <row r="2464">
          <cell r="A2464">
            <v>9311</v>
          </cell>
          <cell r="B2464" t="str">
            <v>Kraig</v>
          </cell>
        </row>
        <row r="2465">
          <cell r="A2465">
            <v>9312</v>
          </cell>
          <cell r="B2465" t="str">
            <v>Meiselding</v>
          </cell>
        </row>
        <row r="2466">
          <cell r="A2466">
            <v>9313</v>
          </cell>
          <cell r="B2466" t="str">
            <v>St. Georgen am Längsee</v>
          </cell>
        </row>
        <row r="2467">
          <cell r="A2467">
            <v>9314</v>
          </cell>
          <cell r="B2467" t="str">
            <v>Launsdorf</v>
          </cell>
        </row>
        <row r="2468">
          <cell r="A2468">
            <v>9321</v>
          </cell>
          <cell r="B2468" t="str">
            <v>Kappel am Krappfeld</v>
          </cell>
        </row>
        <row r="2469">
          <cell r="A2469">
            <v>9322</v>
          </cell>
          <cell r="B2469" t="str">
            <v>Micheldorf</v>
          </cell>
        </row>
        <row r="2470">
          <cell r="A2470">
            <v>9323</v>
          </cell>
          <cell r="B2470" t="str">
            <v>Wildbad Einöd</v>
          </cell>
        </row>
        <row r="2471">
          <cell r="A2471">
            <v>9324</v>
          </cell>
          <cell r="B2471" t="str">
            <v>Passering</v>
          </cell>
        </row>
        <row r="2472">
          <cell r="A2472">
            <v>9330</v>
          </cell>
          <cell r="B2472" t="str">
            <v>Treibach-Althofen</v>
          </cell>
        </row>
        <row r="2473">
          <cell r="A2473">
            <v>9334</v>
          </cell>
          <cell r="B2473" t="str">
            <v>Guttaring</v>
          </cell>
        </row>
        <row r="2474">
          <cell r="A2474">
            <v>9335</v>
          </cell>
          <cell r="B2474" t="str">
            <v>Lölling</v>
          </cell>
        </row>
        <row r="2475">
          <cell r="A2475">
            <v>9341</v>
          </cell>
          <cell r="B2475" t="str">
            <v>Straßburg</v>
          </cell>
        </row>
        <row r="2476">
          <cell r="A2476">
            <v>9342</v>
          </cell>
          <cell r="B2476" t="str">
            <v>Gurk</v>
          </cell>
        </row>
        <row r="2477">
          <cell r="A2477">
            <v>9343</v>
          </cell>
          <cell r="B2477" t="str">
            <v>Zweinitz</v>
          </cell>
        </row>
        <row r="2478">
          <cell r="A2478">
            <v>9344</v>
          </cell>
          <cell r="B2478" t="str">
            <v>Weitensfeld</v>
          </cell>
        </row>
        <row r="2479">
          <cell r="A2479">
            <v>9345</v>
          </cell>
          <cell r="B2479" t="str">
            <v>Kleinglödnitz</v>
          </cell>
        </row>
        <row r="2480">
          <cell r="A2480">
            <v>9346</v>
          </cell>
          <cell r="B2480" t="str">
            <v>Glödnitz</v>
          </cell>
        </row>
        <row r="2481">
          <cell r="A2481">
            <v>9360</v>
          </cell>
          <cell r="B2481" t="str">
            <v>Friesach</v>
          </cell>
        </row>
        <row r="2482">
          <cell r="A2482">
            <v>9361</v>
          </cell>
          <cell r="B2482" t="str">
            <v>St. Salvator</v>
          </cell>
        </row>
        <row r="2483">
          <cell r="A2483">
            <v>9362</v>
          </cell>
          <cell r="B2483" t="str">
            <v>Grades</v>
          </cell>
        </row>
        <row r="2484">
          <cell r="A2484">
            <v>9363</v>
          </cell>
          <cell r="B2484" t="str">
            <v>Metnitz</v>
          </cell>
        </row>
        <row r="2485">
          <cell r="A2485">
            <v>9371</v>
          </cell>
          <cell r="B2485" t="str">
            <v>Brückl</v>
          </cell>
        </row>
        <row r="2486">
          <cell r="A2486">
            <v>9372</v>
          </cell>
          <cell r="B2486" t="str">
            <v>Eberstein</v>
          </cell>
        </row>
        <row r="2487">
          <cell r="A2487">
            <v>9373</v>
          </cell>
          <cell r="B2487" t="str">
            <v>Klein St. Paul</v>
          </cell>
        </row>
        <row r="2488">
          <cell r="A2488">
            <v>9374</v>
          </cell>
          <cell r="B2488" t="str">
            <v>Wieting</v>
          </cell>
        </row>
        <row r="2489">
          <cell r="A2489">
            <v>9375</v>
          </cell>
          <cell r="B2489" t="str">
            <v>Hüttenberg</v>
          </cell>
        </row>
        <row r="2490">
          <cell r="A2490">
            <v>9376</v>
          </cell>
          <cell r="B2490" t="str">
            <v>Knappenberg</v>
          </cell>
        </row>
        <row r="2491">
          <cell r="A2491">
            <v>9400</v>
          </cell>
          <cell r="B2491" t="str">
            <v>Wolfsberg</v>
          </cell>
        </row>
        <row r="2492">
          <cell r="A2492">
            <v>9402</v>
          </cell>
          <cell r="B2492" t="str">
            <v>Wolfsberg, Kärnten</v>
          </cell>
        </row>
        <row r="2493">
          <cell r="A2493">
            <v>9411</v>
          </cell>
          <cell r="B2493" t="str">
            <v>St. Michael</v>
          </cell>
        </row>
        <row r="2494">
          <cell r="A2494">
            <v>9412</v>
          </cell>
          <cell r="B2494" t="str">
            <v>St. Margarethen im Lavanttal</v>
          </cell>
        </row>
        <row r="2495">
          <cell r="A2495">
            <v>9413</v>
          </cell>
          <cell r="B2495" t="str">
            <v>St. Gertraud</v>
          </cell>
        </row>
        <row r="2496">
          <cell r="A2496">
            <v>9421</v>
          </cell>
          <cell r="B2496" t="str">
            <v>Eitweg</v>
          </cell>
        </row>
        <row r="2497">
          <cell r="A2497">
            <v>9422</v>
          </cell>
          <cell r="B2497" t="str">
            <v>Maria Rojach</v>
          </cell>
        </row>
        <row r="2498">
          <cell r="A2498">
            <v>9423</v>
          </cell>
          <cell r="B2498" t="str">
            <v>St. Georgen</v>
          </cell>
        </row>
        <row r="2499">
          <cell r="A2499">
            <v>9431</v>
          </cell>
          <cell r="B2499" t="str">
            <v>St. Stefan</v>
          </cell>
        </row>
        <row r="2500">
          <cell r="A2500">
            <v>9433</v>
          </cell>
          <cell r="B2500" t="str">
            <v>St. Andrä</v>
          </cell>
        </row>
        <row r="2501">
          <cell r="A2501">
            <v>9441</v>
          </cell>
          <cell r="B2501" t="str">
            <v>Twimberg</v>
          </cell>
        </row>
        <row r="2502">
          <cell r="A2502">
            <v>9451</v>
          </cell>
          <cell r="B2502" t="str">
            <v>Preitenegg</v>
          </cell>
        </row>
        <row r="2503">
          <cell r="A2503">
            <v>9461</v>
          </cell>
          <cell r="B2503" t="str">
            <v>Prebl</v>
          </cell>
        </row>
        <row r="2504">
          <cell r="A2504">
            <v>9462</v>
          </cell>
          <cell r="B2504" t="str">
            <v>Bad St. Leonhard im Lavanttal</v>
          </cell>
        </row>
        <row r="2505">
          <cell r="A2505">
            <v>9463</v>
          </cell>
          <cell r="B2505" t="str">
            <v>Reichenfels</v>
          </cell>
        </row>
        <row r="2506">
          <cell r="A2506">
            <v>9470</v>
          </cell>
          <cell r="B2506" t="str">
            <v>St. Paul im Lavanttal</v>
          </cell>
        </row>
        <row r="2507">
          <cell r="A2507">
            <v>9472</v>
          </cell>
          <cell r="B2507" t="str">
            <v>Ettendorf</v>
          </cell>
        </row>
        <row r="2508">
          <cell r="A2508">
            <v>9473</v>
          </cell>
          <cell r="B2508" t="str">
            <v>Lavamünd</v>
          </cell>
        </row>
        <row r="2509">
          <cell r="A2509">
            <v>9500</v>
          </cell>
          <cell r="B2509" t="str">
            <v>Villach</v>
          </cell>
        </row>
        <row r="2510">
          <cell r="A2510">
            <v>9501</v>
          </cell>
          <cell r="B2510" t="str">
            <v>Villach</v>
          </cell>
        </row>
        <row r="2511">
          <cell r="A2511">
            <v>9502</v>
          </cell>
          <cell r="B2511" t="str">
            <v>Villach</v>
          </cell>
        </row>
        <row r="2512">
          <cell r="A2512">
            <v>9503</v>
          </cell>
          <cell r="B2512" t="str">
            <v>Villach</v>
          </cell>
        </row>
        <row r="2513">
          <cell r="A2513">
            <v>9504</v>
          </cell>
          <cell r="B2513" t="str">
            <v>Villach-Warmbad Villach</v>
          </cell>
        </row>
        <row r="2514">
          <cell r="A2514">
            <v>9505</v>
          </cell>
          <cell r="B2514" t="str">
            <v>Villach</v>
          </cell>
        </row>
        <row r="2515">
          <cell r="A2515">
            <v>9507</v>
          </cell>
          <cell r="B2515" t="str">
            <v>Villach</v>
          </cell>
        </row>
        <row r="2516">
          <cell r="A2516">
            <v>9508</v>
          </cell>
          <cell r="B2516" t="str">
            <v>Villach</v>
          </cell>
        </row>
        <row r="2517">
          <cell r="A2517">
            <v>9509</v>
          </cell>
          <cell r="B2517" t="str">
            <v>Zauchen</v>
          </cell>
        </row>
        <row r="2518">
          <cell r="A2518">
            <v>9510</v>
          </cell>
          <cell r="B2518" t="str">
            <v>Villach</v>
          </cell>
        </row>
        <row r="2519">
          <cell r="A2519">
            <v>9520</v>
          </cell>
          <cell r="B2519" t="str">
            <v>Sattendorf</v>
          </cell>
        </row>
        <row r="2520">
          <cell r="A2520">
            <v>9521</v>
          </cell>
          <cell r="B2520" t="str">
            <v>Treffen</v>
          </cell>
        </row>
        <row r="2521">
          <cell r="A2521">
            <v>9523</v>
          </cell>
          <cell r="B2521" t="str">
            <v>Villach-Landskron</v>
          </cell>
        </row>
        <row r="2522">
          <cell r="A2522">
            <v>9524</v>
          </cell>
          <cell r="B2522" t="str">
            <v>Villach-St. Magdalen</v>
          </cell>
        </row>
        <row r="2523">
          <cell r="A2523">
            <v>9530</v>
          </cell>
          <cell r="B2523" t="str">
            <v>Bad Bleiberg</v>
          </cell>
        </row>
        <row r="2524">
          <cell r="A2524">
            <v>9531</v>
          </cell>
          <cell r="B2524" t="str">
            <v>Kreuth</v>
          </cell>
        </row>
        <row r="2525">
          <cell r="A2525">
            <v>9535</v>
          </cell>
          <cell r="B2525" t="str">
            <v>Schiefling am Wörthersee</v>
          </cell>
        </row>
        <row r="2526">
          <cell r="A2526">
            <v>9536</v>
          </cell>
          <cell r="B2526" t="str">
            <v>St. Egyden</v>
          </cell>
        </row>
        <row r="2527">
          <cell r="A2527">
            <v>9541</v>
          </cell>
          <cell r="B2527" t="str">
            <v>Einöde</v>
          </cell>
        </row>
        <row r="2528">
          <cell r="A2528">
            <v>9542</v>
          </cell>
          <cell r="B2528" t="str">
            <v>Afritz</v>
          </cell>
        </row>
        <row r="2529">
          <cell r="A2529">
            <v>9543</v>
          </cell>
          <cell r="B2529" t="str">
            <v>Arriach</v>
          </cell>
        </row>
        <row r="2530">
          <cell r="A2530">
            <v>9544</v>
          </cell>
          <cell r="B2530" t="str">
            <v>Feld am See</v>
          </cell>
        </row>
        <row r="2531">
          <cell r="A2531">
            <v>9545</v>
          </cell>
          <cell r="B2531" t="str">
            <v>Radenthein</v>
          </cell>
        </row>
        <row r="2532">
          <cell r="A2532">
            <v>9546</v>
          </cell>
          <cell r="B2532" t="str">
            <v>Bad Kleinkirchheim</v>
          </cell>
        </row>
        <row r="2533">
          <cell r="A2533">
            <v>9551</v>
          </cell>
          <cell r="B2533" t="str">
            <v>Bodensdorf</v>
          </cell>
        </row>
        <row r="2534">
          <cell r="A2534">
            <v>9552</v>
          </cell>
          <cell r="B2534" t="str">
            <v>Steindorf am Ossiacher See</v>
          </cell>
        </row>
        <row r="2535">
          <cell r="A2535">
            <v>9554</v>
          </cell>
          <cell r="B2535" t="str">
            <v>St. Urban</v>
          </cell>
        </row>
        <row r="2536">
          <cell r="A2536">
            <v>9555</v>
          </cell>
          <cell r="B2536" t="str">
            <v>Glanegg</v>
          </cell>
        </row>
        <row r="2537">
          <cell r="A2537">
            <v>9556</v>
          </cell>
          <cell r="B2537" t="str">
            <v>Liebenfels</v>
          </cell>
        </row>
        <row r="2538">
          <cell r="A2538">
            <v>9560</v>
          </cell>
          <cell r="B2538" t="str">
            <v>Feldkirchen in Kärnten</v>
          </cell>
        </row>
        <row r="2539">
          <cell r="A2539">
            <v>9562</v>
          </cell>
          <cell r="B2539" t="str">
            <v>Himmelberg</v>
          </cell>
        </row>
        <row r="2540">
          <cell r="A2540">
            <v>9563</v>
          </cell>
          <cell r="B2540" t="str">
            <v>Gnesau</v>
          </cell>
        </row>
        <row r="2541">
          <cell r="A2541">
            <v>9564</v>
          </cell>
          <cell r="B2541" t="str">
            <v>Patergassen</v>
          </cell>
        </row>
        <row r="2542">
          <cell r="A2542">
            <v>9565</v>
          </cell>
          <cell r="B2542" t="str">
            <v>Ebene Reichenau</v>
          </cell>
        </row>
        <row r="2543">
          <cell r="A2543">
            <v>9570</v>
          </cell>
          <cell r="B2543" t="str">
            <v>Ossiach</v>
          </cell>
        </row>
        <row r="2544">
          <cell r="A2544">
            <v>9571</v>
          </cell>
          <cell r="B2544" t="str">
            <v>Sirnitz</v>
          </cell>
        </row>
        <row r="2545">
          <cell r="A2545">
            <v>9572</v>
          </cell>
          <cell r="B2545" t="str">
            <v>Deutsch Griffen</v>
          </cell>
        </row>
        <row r="2546">
          <cell r="A2546">
            <v>9580</v>
          </cell>
          <cell r="B2546" t="str">
            <v>Villach-Drobollach am Faaker See</v>
          </cell>
        </row>
        <row r="2547">
          <cell r="A2547">
            <v>9581</v>
          </cell>
          <cell r="B2547" t="str">
            <v>Ledenitzen</v>
          </cell>
        </row>
        <row r="2548">
          <cell r="A2548">
            <v>9582</v>
          </cell>
          <cell r="B2548" t="str">
            <v>Latschach</v>
          </cell>
        </row>
        <row r="2549">
          <cell r="A2549">
            <v>9583</v>
          </cell>
          <cell r="B2549" t="str">
            <v>Faak am See</v>
          </cell>
        </row>
        <row r="2550">
          <cell r="A2550">
            <v>9584</v>
          </cell>
          <cell r="B2550" t="str">
            <v>Finkenstein</v>
          </cell>
        </row>
        <row r="2551">
          <cell r="A2551">
            <v>9585</v>
          </cell>
          <cell r="B2551" t="str">
            <v>Gödersdorf</v>
          </cell>
        </row>
        <row r="2552">
          <cell r="A2552">
            <v>9586</v>
          </cell>
          <cell r="B2552" t="str">
            <v>Fürnitz</v>
          </cell>
        </row>
        <row r="2553">
          <cell r="A2553">
            <v>9587</v>
          </cell>
          <cell r="B2553" t="str">
            <v>Riegersdorf</v>
          </cell>
        </row>
        <row r="2554">
          <cell r="A2554">
            <v>9601</v>
          </cell>
          <cell r="B2554" t="str">
            <v>Arnoldstein</v>
          </cell>
        </row>
        <row r="2555">
          <cell r="A2555">
            <v>9602</v>
          </cell>
          <cell r="B2555" t="str">
            <v>Thörl-Maglern</v>
          </cell>
        </row>
        <row r="2556">
          <cell r="A2556">
            <v>9611</v>
          </cell>
          <cell r="B2556" t="str">
            <v>Nötsch</v>
          </cell>
        </row>
        <row r="2557">
          <cell r="A2557">
            <v>9612</v>
          </cell>
          <cell r="B2557" t="str">
            <v>St. Georgen im Gailtal</v>
          </cell>
        </row>
        <row r="2558">
          <cell r="A2558">
            <v>9613</v>
          </cell>
          <cell r="B2558" t="str">
            <v>Feistritz an der Gail</v>
          </cell>
        </row>
        <row r="2559">
          <cell r="A2559">
            <v>9614</v>
          </cell>
          <cell r="B2559" t="str">
            <v>Vorderberg</v>
          </cell>
        </row>
        <row r="2560">
          <cell r="A2560">
            <v>9615</v>
          </cell>
          <cell r="B2560" t="str">
            <v>Görtschach</v>
          </cell>
        </row>
        <row r="2561">
          <cell r="A2561">
            <v>9620</v>
          </cell>
          <cell r="B2561" t="str">
            <v>Hermagor</v>
          </cell>
        </row>
        <row r="2562">
          <cell r="A2562">
            <v>9622</v>
          </cell>
          <cell r="B2562" t="str">
            <v>Weißbriach</v>
          </cell>
        </row>
        <row r="2563">
          <cell r="A2563">
            <v>9623</v>
          </cell>
          <cell r="B2563" t="str">
            <v>St. Stefan an der Gail</v>
          </cell>
        </row>
        <row r="2564">
          <cell r="A2564">
            <v>9624</v>
          </cell>
          <cell r="B2564" t="str">
            <v>Egg</v>
          </cell>
        </row>
        <row r="2565">
          <cell r="A2565">
            <v>9625</v>
          </cell>
          <cell r="B2565" t="str">
            <v>St. Stefan an der Gail</v>
          </cell>
        </row>
        <row r="2566">
          <cell r="A2566">
            <v>9631</v>
          </cell>
          <cell r="B2566" t="str">
            <v>Jenig</v>
          </cell>
        </row>
        <row r="2567">
          <cell r="A2567">
            <v>9632</v>
          </cell>
          <cell r="B2567" t="str">
            <v>Kirchbach</v>
          </cell>
        </row>
        <row r="2568">
          <cell r="A2568">
            <v>9633</v>
          </cell>
          <cell r="B2568" t="str">
            <v>Reisach</v>
          </cell>
        </row>
        <row r="2569">
          <cell r="A2569">
            <v>9634</v>
          </cell>
          <cell r="B2569" t="str">
            <v>Gundersheim</v>
          </cell>
        </row>
        <row r="2570">
          <cell r="A2570">
            <v>9635</v>
          </cell>
          <cell r="B2570" t="str">
            <v>Dellach</v>
          </cell>
        </row>
        <row r="2571">
          <cell r="A2571">
            <v>9640</v>
          </cell>
          <cell r="B2571" t="str">
            <v>Kötschach-Mauthen</v>
          </cell>
        </row>
        <row r="2572">
          <cell r="A2572">
            <v>9642</v>
          </cell>
          <cell r="B2572" t="str">
            <v>Laas</v>
          </cell>
        </row>
        <row r="2573">
          <cell r="A2573">
            <v>9651</v>
          </cell>
          <cell r="B2573" t="str">
            <v>St. Jakob im Lesachtal</v>
          </cell>
        </row>
        <row r="2574">
          <cell r="A2574">
            <v>9652</v>
          </cell>
          <cell r="B2574" t="str">
            <v>Birnbaum</v>
          </cell>
        </row>
        <row r="2575">
          <cell r="A2575">
            <v>9653</v>
          </cell>
          <cell r="B2575" t="str">
            <v>Liesing</v>
          </cell>
        </row>
        <row r="2576">
          <cell r="A2576">
            <v>9654</v>
          </cell>
          <cell r="B2576" t="str">
            <v>St. Lorenzen im Lesachtal</v>
          </cell>
        </row>
        <row r="2577">
          <cell r="A2577">
            <v>9655</v>
          </cell>
          <cell r="B2577" t="str">
            <v>Maria Luggau</v>
          </cell>
        </row>
        <row r="2578">
          <cell r="A2578">
            <v>9701</v>
          </cell>
          <cell r="B2578" t="str">
            <v>Rothenthurn</v>
          </cell>
        </row>
        <row r="2579">
          <cell r="A2579">
            <v>9702</v>
          </cell>
          <cell r="B2579" t="str">
            <v>Ferndorf</v>
          </cell>
        </row>
        <row r="2580">
          <cell r="A2580">
            <v>9710</v>
          </cell>
          <cell r="B2580" t="str">
            <v>Feistritz an der Drau</v>
          </cell>
        </row>
        <row r="2581">
          <cell r="A2581">
            <v>9711</v>
          </cell>
          <cell r="B2581" t="str">
            <v>Paternion</v>
          </cell>
        </row>
        <row r="2582">
          <cell r="A2582">
            <v>9712</v>
          </cell>
          <cell r="B2582" t="str">
            <v>Fresach</v>
          </cell>
        </row>
        <row r="2583">
          <cell r="A2583">
            <v>9713</v>
          </cell>
          <cell r="B2583" t="str">
            <v>Zlan</v>
          </cell>
        </row>
        <row r="2584">
          <cell r="A2584">
            <v>9714</v>
          </cell>
          <cell r="B2584" t="str">
            <v>Stockenboi</v>
          </cell>
        </row>
        <row r="2585">
          <cell r="A2585">
            <v>9721</v>
          </cell>
          <cell r="B2585" t="str">
            <v>Weißenstein</v>
          </cell>
        </row>
        <row r="2586">
          <cell r="A2586">
            <v>9722</v>
          </cell>
          <cell r="B2586" t="str">
            <v>Gummern</v>
          </cell>
        </row>
        <row r="2587">
          <cell r="A2587">
            <v>9751</v>
          </cell>
          <cell r="B2587" t="str">
            <v>Sachsenburg</v>
          </cell>
        </row>
        <row r="2588">
          <cell r="A2588">
            <v>9753</v>
          </cell>
          <cell r="B2588" t="str">
            <v>Lind im Drautal</v>
          </cell>
        </row>
        <row r="2589">
          <cell r="A2589">
            <v>9754</v>
          </cell>
          <cell r="B2589" t="str">
            <v>Steinfeld</v>
          </cell>
        </row>
        <row r="2590">
          <cell r="A2590">
            <v>9761</v>
          </cell>
          <cell r="B2590" t="str">
            <v>Greifenburg</v>
          </cell>
        </row>
        <row r="2591">
          <cell r="A2591">
            <v>9762</v>
          </cell>
          <cell r="B2591" t="str">
            <v>Weißensee</v>
          </cell>
        </row>
        <row r="2592">
          <cell r="A2592">
            <v>9771</v>
          </cell>
          <cell r="B2592" t="str">
            <v>Berg im Drautal</v>
          </cell>
        </row>
        <row r="2593">
          <cell r="A2593">
            <v>9772</v>
          </cell>
          <cell r="B2593" t="str">
            <v>Dellach</v>
          </cell>
        </row>
        <row r="2594">
          <cell r="A2594">
            <v>9773</v>
          </cell>
          <cell r="B2594" t="str">
            <v>Irschen</v>
          </cell>
        </row>
        <row r="2595">
          <cell r="A2595">
            <v>9774</v>
          </cell>
          <cell r="B2595" t="str">
            <v>Simmerlach</v>
          </cell>
        </row>
        <row r="2596">
          <cell r="A2596">
            <v>9781</v>
          </cell>
          <cell r="B2596" t="str">
            <v>Oberdrauburg</v>
          </cell>
        </row>
        <row r="2597">
          <cell r="A2597">
            <v>9782</v>
          </cell>
          <cell r="B2597" t="str">
            <v>Nikolsdorf</v>
          </cell>
        </row>
        <row r="2598">
          <cell r="A2598">
            <v>9800</v>
          </cell>
          <cell r="B2598" t="str">
            <v>Spittal an der Drau</v>
          </cell>
        </row>
        <row r="2599">
          <cell r="A2599">
            <v>9802</v>
          </cell>
          <cell r="B2599" t="str">
            <v>Spittal an der Drau</v>
          </cell>
        </row>
        <row r="2600">
          <cell r="A2600">
            <v>9803</v>
          </cell>
          <cell r="B2600" t="str">
            <v>Spittal an der Drau</v>
          </cell>
        </row>
        <row r="2601">
          <cell r="A2601">
            <v>9805</v>
          </cell>
          <cell r="B2601" t="str">
            <v>Baldramsdorf</v>
          </cell>
        </row>
        <row r="2602">
          <cell r="A2602">
            <v>9811</v>
          </cell>
          <cell r="B2602" t="str">
            <v>Lendorf</v>
          </cell>
        </row>
        <row r="2603">
          <cell r="A2603">
            <v>9812</v>
          </cell>
          <cell r="B2603" t="str">
            <v>Pusarnitz</v>
          </cell>
        </row>
        <row r="2604">
          <cell r="A2604">
            <v>9813</v>
          </cell>
          <cell r="B2604" t="str">
            <v>Möllbrücke</v>
          </cell>
        </row>
        <row r="2605">
          <cell r="A2605">
            <v>9814</v>
          </cell>
          <cell r="B2605" t="str">
            <v>Mühldorf</v>
          </cell>
        </row>
        <row r="2606">
          <cell r="A2606">
            <v>9815</v>
          </cell>
          <cell r="B2606" t="str">
            <v>Kolbnitz</v>
          </cell>
        </row>
        <row r="2607">
          <cell r="A2607">
            <v>9816</v>
          </cell>
          <cell r="B2607" t="str">
            <v>Penk</v>
          </cell>
        </row>
        <row r="2608">
          <cell r="A2608">
            <v>9821</v>
          </cell>
          <cell r="B2608" t="str">
            <v>Obervellach</v>
          </cell>
        </row>
        <row r="2609">
          <cell r="A2609">
            <v>9822</v>
          </cell>
          <cell r="B2609" t="str">
            <v>Mallnitz</v>
          </cell>
        </row>
        <row r="2610">
          <cell r="A2610">
            <v>9831</v>
          </cell>
          <cell r="B2610" t="str">
            <v>Flattach</v>
          </cell>
        </row>
        <row r="2611">
          <cell r="A2611">
            <v>9832</v>
          </cell>
          <cell r="B2611" t="str">
            <v>Stall</v>
          </cell>
        </row>
        <row r="2612">
          <cell r="A2612">
            <v>9833</v>
          </cell>
          <cell r="B2612" t="str">
            <v>Rangersdorf</v>
          </cell>
        </row>
        <row r="2613">
          <cell r="A2613">
            <v>9841</v>
          </cell>
          <cell r="B2613" t="str">
            <v>Winklern</v>
          </cell>
        </row>
        <row r="2614">
          <cell r="A2614">
            <v>9842</v>
          </cell>
          <cell r="B2614" t="str">
            <v>Mörtschach</v>
          </cell>
        </row>
        <row r="2615">
          <cell r="A2615">
            <v>9843</v>
          </cell>
          <cell r="B2615" t="str">
            <v>Großkirchheim</v>
          </cell>
        </row>
        <row r="2616">
          <cell r="A2616">
            <v>9844</v>
          </cell>
          <cell r="B2616" t="str">
            <v>Heiligenblut</v>
          </cell>
        </row>
        <row r="2617">
          <cell r="A2617">
            <v>9851</v>
          </cell>
          <cell r="B2617" t="str">
            <v>Lieserbrücke</v>
          </cell>
        </row>
        <row r="2618">
          <cell r="A2618">
            <v>9852</v>
          </cell>
          <cell r="B2618" t="str">
            <v>Trebesing</v>
          </cell>
        </row>
        <row r="2619">
          <cell r="A2619">
            <v>9853</v>
          </cell>
          <cell r="B2619" t="str">
            <v>Gmünd</v>
          </cell>
        </row>
        <row r="2620">
          <cell r="A2620">
            <v>9854</v>
          </cell>
          <cell r="B2620" t="str">
            <v>Malta</v>
          </cell>
        </row>
        <row r="2621">
          <cell r="A2621">
            <v>9861</v>
          </cell>
          <cell r="B2621" t="str">
            <v>Eisentratten</v>
          </cell>
        </row>
        <row r="2622">
          <cell r="A2622">
            <v>9862</v>
          </cell>
          <cell r="B2622" t="str">
            <v>Kremsbrücke</v>
          </cell>
        </row>
        <row r="2623">
          <cell r="A2623">
            <v>9863</v>
          </cell>
          <cell r="B2623" t="str">
            <v>Rennweg</v>
          </cell>
        </row>
        <row r="2624">
          <cell r="A2624">
            <v>9871</v>
          </cell>
          <cell r="B2624" t="str">
            <v>Seeboden</v>
          </cell>
        </row>
        <row r="2625">
          <cell r="A2625">
            <v>9872</v>
          </cell>
          <cell r="B2625" t="str">
            <v>Millstatt am See</v>
          </cell>
        </row>
        <row r="2626">
          <cell r="A2626">
            <v>9873</v>
          </cell>
          <cell r="B2626" t="str">
            <v>Döbriach</v>
          </cell>
        </row>
        <row r="2627">
          <cell r="A2627">
            <v>9900</v>
          </cell>
          <cell r="B2627" t="str">
            <v>Lienz</v>
          </cell>
        </row>
        <row r="2628">
          <cell r="A2628">
            <v>9903</v>
          </cell>
          <cell r="B2628" t="str">
            <v>Oberlienz</v>
          </cell>
        </row>
        <row r="2629">
          <cell r="A2629">
            <v>9904</v>
          </cell>
          <cell r="B2629" t="str">
            <v>Thurn</v>
          </cell>
        </row>
        <row r="2630">
          <cell r="A2630">
            <v>9905</v>
          </cell>
          <cell r="B2630" t="str">
            <v>Gaimberg</v>
          </cell>
        </row>
        <row r="2631">
          <cell r="A2631">
            <v>9906</v>
          </cell>
          <cell r="B2631" t="str">
            <v>Lavant</v>
          </cell>
        </row>
        <row r="2632">
          <cell r="A2632">
            <v>9907</v>
          </cell>
          <cell r="B2632" t="str">
            <v>Tristach</v>
          </cell>
        </row>
        <row r="2633">
          <cell r="A2633">
            <v>9908</v>
          </cell>
          <cell r="B2633" t="str">
            <v>Amlach</v>
          </cell>
        </row>
        <row r="2634">
          <cell r="A2634">
            <v>9909</v>
          </cell>
          <cell r="B2634" t="str">
            <v>Leisach</v>
          </cell>
        </row>
        <row r="2635">
          <cell r="A2635">
            <v>9911</v>
          </cell>
          <cell r="B2635" t="str">
            <v>Assling</v>
          </cell>
        </row>
        <row r="2636">
          <cell r="A2636">
            <v>9912</v>
          </cell>
          <cell r="B2636" t="str">
            <v>Anras</v>
          </cell>
        </row>
        <row r="2637">
          <cell r="A2637">
            <v>9913</v>
          </cell>
          <cell r="B2637" t="str">
            <v>Abfaltersbach</v>
          </cell>
        </row>
        <row r="2638">
          <cell r="A2638">
            <v>9918</v>
          </cell>
          <cell r="B2638" t="str">
            <v>Strassen</v>
          </cell>
        </row>
        <row r="2639">
          <cell r="A2639">
            <v>9919</v>
          </cell>
          <cell r="B2639" t="str">
            <v>Heinfels</v>
          </cell>
        </row>
        <row r="2640">
          <cell r="A2640">
            <v>9920</v>
          </cell>
          <cell r="B2640" t="str">
            <v>Sillian</v>
          </cell>
        </row>
        <row r="2641">
          <cell r="A2641">
            <v>9922</v>
          </cell>
          <cell r="B2641" t="str">
            <v>Strassen</v>
          </cell>
        </row>
        <row r="2642">
          <cell r="A2642">
            <v>9931</v>
          </cell>
          <cell r="B2642" t="str">
            <v>Außervillgraten</v>
          </cell>
        </row>
        <row r="2643">
          <cell r="A2643">
            <v>9932</v>
          </cell>
          <cell r="B2643" t="str">
            <v>Innervillgraten</v>
          </cell>
        </row>
        <row r="2644">
          <cell r="A2644">
            <v>9941</v>
          </cell>
          <cell r="B2644" t="str">
            <v>Kartitsch</v>
          </cell>
        </row>
        <row r="2645">
          <cell r="A2645">
            <v>9942</v>
          </cell>
          <cell r="B2645" t="str">
            <v>Obertilliach</v>
          </cell>
        </row>
        <row r="2646">
          <cell r="A2646">
            <v>9943</v>
          </cell>
          <cell r="B2646" t="str">
            <v>Untertilliach</v>
          </cell>
        </row>
        <row r="2647">
          <cell r="A2647">
            <v>9951</v>
          </cell>
          <cell r="B2647" t="str">
            <v>Ainet</v>
          </cell>
        </row>
        <row r="2648">
          <cell r="A2648">
            <v>9952</v>
          </cell>
          <cell r="B2648" t="str">
            <v>St. Johann im Walde</v>
          </cell>
        </row>
        <row r="2649">
          <cell r="A2649">
            <v>9953</v>
          </cell>
          <cell r="B2649" t="str">
            <v>Huben</v>
          </cell>
        </row>
        <row r="2650">
          <cell r="A2650">
            <v>9954</v>
          </cell>
          <cell r="B2650" t="str">
            <v>Schlaiten</v>
          </cell>
        </row>
        <row r="2651">
          <cell r="A2651">
            <v>9961</v>
          </cell>
          <cell r="B2651" t="str">
            <v>Hopfgarten in Defereggen</v>
          </cell>
        </row>
        <row r="2652">
          <cell r="A2652">
            <v>9962</v>
          </cell>
          <cell r="B2652" t="str">
            <v>St. Veit in Defereggen</v>
          </cell>
        </row>
        <row r="2653">
          <cell r="A2653">
            <v>9963</v>
          </cell>
          <cell r="B2653" t="str">
            <v>St. Jakob in Defereggen</v>
          </cell>
        </row>
        <row r="2654">
          <cell r="A2654">
            <v>9971</v>
          </cell>
          <cell r="B2654" t="str">
            <v>Matrei in Osttirol</v>
          </cell>
        </row>
        <row r="2655">
          <cell r="A2655">
            <v>9972</v>
          </cell>
          <cell r="B2655" t="str">
            <v>Virgen</v>
          </cell>
        </row>
        <row r="2656">
          <cell r="A2656">
            <v>9974</v>
          </cell>
          <cell r="B2656" t="str">
            <v>Prägraten</v>
          </cell>
        </row>
        <row r="2657">
          <cell r="A2657">
            <v>9981</v>
          </cell>
          <cell r="B2657" t="str">
            <v>Kals</v>
          </cell>
        </row>
        <row r="2658">
          <cell r="A2658">
            <v>9990</v>
          </cell>
          <cell r="B2658" t="str">
            <v>Nußdorf-Debant</v>
          </cell>
        </row>
        <row r="2659">
          <cell r="A2659">
            <v>9991</v>
          </cell>
          <cell r="B2659" t="str">
            <v>Dölsach</v>
          </cell>
        </row>
        <row r="2660">
          <cell r="A2660">
            <v>9992</v>
          </cell>
          <cell r="B2660" t="str">
            <v>Iselsberg-Stronach</v>
          </cell>
        </row>
      </sheetData>
      <sheetData sheetId="36"/>
      <sheetData sheetId="37"/>
      <sheetData sheetId="3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2" xr16:uid="{19A1BE56-7419-44AE-A78C-3BC7F2ADD56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3"/>
      <queryTableField id="2" name="Column2" tableColumnId="2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8" xr16:uid="{8A76E3B2-D705-4805-8629-E9AAA0F0902D}" autoFormatId="16" applyNumberFormats="0" applyBorderFormats="0" applyFontFormats="0" applyPatternFormats="0" applyAlignmentFormats="0" applyWidthHeightFormats="0">
  <queryTableRefresh nextId="5">
    <queryTableFields count="4">
      <queryTableField id="1" name="Franken" tableColumnId="5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0" xr16:uid="{4AE666FC-DDBC-465D-9F60-ED5DD9D72370}" autoFormatId="16" applyNumberFormats="0" applyBorderFormats="0" applyFontFormats="0" applyPatternFormats="0" applyAlignmentFormats="0" applyWidthHeightFormats="0">
  <queryTableRefresh nextId="22">
    <queryTableFields count="21">
      <queryTableField id="1" name="RUDOLPH" tableColumnId="22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7" xr16:uid="{7D88FD80-FC6D-4F75-BA5F-17C0FFB3DF61}" autoFormatId="16" applyNumberFormats="0" applyBorderFormats="0" applyFontFormats="0" applyPatternFormats="0" applyAlignmentFormats="0" applyWidthHeightFormats="0">
  <queryTableRefresh nextId="5">
    <queryTableFields count="4">
      <queryTableField id="1" name="Baden-Württemberg" tableColumnId="5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6" xr16:uid="{082E4ABB-E95C-477B-9824-D3DE984DC638}" autoFormatId="16" applyNumberFormats="0" applyBorderFormats="0" applyFontFormats="0" applyPatternFormats="0" applyAlignmentFormats="0" applyWidthHeightFormats="0">
  <queryTableRefresh nextId="7">
    <queryTableFields count="6">
      <queryTableField id="1" name="Alle PLZ von Deutschland" tableColumnId="7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" xr16:uid="{BF57A517-8420-4518-8009-A1888B975CCF}" autoFormatId="16" applyNumberFormats="0" applyBorderFormats="0" applyFontFormats="0" applyPatternFormats="0" applyAlignmentFormats="0" applyWidthHeightFormats="0">
  <queryTableRefresh nextId="6">
    <queryTableFields count="5">
      <queryTableField id="1" name="Dieselübersicht" tableColumnId="6"/>
      <queryTableField id="2" name="Column2" tableColumnId="2"/>
      <queryTableField id="3" name="Column4" tableColumnId="3"/>
      <queryTableField id="4" name="Column5" tableColumnId="4"/>
      <queryTableField id="5" name="Column9" tableColumnId="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2" xr16:uid="{7F599DF7-61B1-4401-8530-F9C74A502BAA}" autoFormatId="16" applyNumberFormats="0" applyBorderFormats="0" applyFontFormats="0" applyPatternFormats="0" applyAlignmentFormats="0" applyWidthHeightFormats="0">
  <queryTableRefresh nextId="17">
    <queryTableFields count="16">
      <queryTableField id="1" name="SCHOLZE" tableColumnId="17"/>
      <queryTableField id="2" name="Column2" tableColumnId="2"/>
      <queryTableField id="3" name="Column3" tableColumnId="3"/>
      <queryTableField id="4" name="Column4" tableColumnId="4"/>
      <queryTableField id="5" name="GÜLTIG AB 01.07.2023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Preis" tableColumnId="11"/>
      <queryTableField id="12" name="Column12" tableColumnId="12"/>
      <queryTableField id="13" name="Preis inkl. Diesel" tableColumnId="13"/>
      <queryTableField id="14" name="Column14" tableColumnId="14"/>
      <queryTableField id="15" name="Column15" tableColumnId="15"/>
      <queryTableField id="16" name="Column16" tableColumnId="1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9" xr16:uid="{BBF1E5D0-FC04-40E4-9BB3-261B4528078F}" autoFormatId="16" applyNumberFormats="0" applyBorderFormats="0" applyFontFormats="0" applyPatternFormats="0" applyAlignmentFormats="0" applyWidthHeightFormats="0">
  <queryTableRefresh nextId="40">
    <queryTableFields count="37">
      <queryTableField id="1" name="Column1" tableColumnId="38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gültig ab 01.12.2023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  <queryTableField id="22" name="Column22" tableColumnId="22"/>
      <queryTableField id="23" name="Column23" tableColumnId="23"/>
      <queryTableField id="24" name="Column24" tableColumnId="24"/>
      <queryTableField id="25" name="Column25" tableColumnId="25"/>
      <queryTableField id="26" name="Column26" tableColumnId="26"/>
      <queryTableField id="27" name="Column27" tableColumnId="27"/>
      <queryTableField id="28" name="Column28" tableColumnId="28"/>
      <queryTableField id="29" name="Column29" tableColumnId="29"/>
      <queryTableField id="30" name="Column30" tableColumnId="30"/>
      <queryTableField id="31" name="Column31" tableColumnId="31"/>
      <queryTableField id="32" name="Column32" tableColumnId="32"/>
      <queryTableField id="33" name="Column33" tableColumnId="33"/>
      <queryTableField id="34" name="Column34" tableColumnId="34"/>
      <queryTableField id="35" name="Column35" tableColumnId="35"/>
      <queryTableField id="38" name="Column36" tableColumnId="1"/>
      <queryTableField id="37" name="Column37" tableColumnId="37"/>
    </queryTableFields>
    <queryTableDeletedFields count="1">
      <deletedField name="Column36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5" xr16:uid="{4A66336C-E925-480B-83D2-EC4E7940FB3F}" autoFormatId="16" applyNumberFormats="0" applyBorderFormats="0" applyFontFormats="0" applyPatternFormats="0" applyAlignmentFormats="0" applyWidthHeightFormats="0">
  <queryTableRefresh nextId="17">
    <queryTableFields count="16">
      <queryTableField id="1" name="MDT" tableColumnId="17"/>
      <queryTableField id="2" name="Column2" tableColumnId="2"/>
      <queryTableField id="3" name="Column3" tableColumnId="3"/>
      <queryTableField id="4" name="Column4" tableColumnId="4"/>
      <queryTableField id="5" name="gültig ab 01.01.2024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5" xr16:uid="{AFE20974-C47F-4BC0-8CC5-6455F76125D2}" autoFormatId="16" applyNumberFormats="0" applyBorderFormats="0" applyFontFormats="0" applyPatternFormats="0" applyAlignmentFormats="0" applyWidthHeightFormats="0">
  <queryTableRefresh nextId="19">
    <queryTableFields count="18">
      <queryTableField id="1" name="UK" tableColumnId="19"/>
      <queryTableField id="2" name="Column2" tableColumnId="2"/>
      <queryTableField id="3" name="Column3" tableColumnId="3"/>
      <queryTableField id="4" name="Column4" tableColumnId="4"/>
      <queryTableField id="5" name="STAND 01/2023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6" xr16:uid="{5ED13AF3-DD18-4081-9144-51CCBB946CB7}" autoFormatId="16" applyNumberFormats="0" applyBorderFormats="0" applyFontFormats="0" applyPatternFormats="0" applyAlignmentFormats="0" applyWidthHeightFormats="0">
  <queryTableRefresh nextId="22">
    <queryTableFields count="21">
      <queryTableField id="1" name="ZINTH NEU" tableColumnId="22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3" xr16:uid="{76FC3ACE-AA90-4B2B-99AA-2E7ABC44D095}" autoFormatId="16" applyNumberFormats="0" applyBorderFormats="0" applyFontFormats="0" applyPatternFormats="0" applyAlignmentFormats="0" applyWidthHeightFormats="0">
  <queryTableRefresh nextId="33">
    <queryTableFields count="32">
      <queryTableField id="1" name="Hierhammer" tableColumnId="33"/>
      <queryTableField id="2" name="Column2" tableColumnId="2"/>
      <queryTableField id="3" name="Column3" tableColumnId="3"/>
      <queryTableField id="4" name="Column4" tableColumnId="4"/>
      <queryTableField id="5" name="gültig ab 01.Januar 2024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  <queryTableField id="22" name="Column22" tableColumnId="22"/>
      <queryTableField id="23" name="Column23" tableColumnId="23"/>
      <queryTableField id="24" name="Column24" tableColumnId="24"/>
      <queryTableField id="25" name="Column25" tableColumnId="25"/>
      <queryTableField id="26" name="Column26" tableColumnId="26"/>
      <queryTableField id="27" name="Column27" tableColumnId="27"/>
      <queryTableField id="28" name="Column28" tableColumnId="28"/>
      <queryTableField id="29" name="Column29" tableColumnId="29"/>
      <queryTableField id="30" name="Column30" tableColumnId="30"/>
      <queryTableField id="31" name="Column31" tableColumnId="31"/>
      <queryTableField id="32" name="Column32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1" xr16:uid="{FBA5D22A-42F5-4AD1-B8A6-988FA6DCBDCF}" autoFormatId="16" applyNumberFormats="0" applyBorderFormats="0" applyFontFormats="0" applyPatternFormats="0" applyAlignmentFormats="0" applyWidthHeightFormats="0">
  <queryTableRefresh nextId="37">
    <queryTableFields count="36">
      <queryTableField id="1" name="RUDOLPH Muc" tableColumnId="37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gültig ab 01.01.2023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  <queryTableField id="22" name="Column22" tableColumnId="22"/>
      <queryTableField id="23" name="Column23" tableColumnId="23"/>
      <queryTableField id="24" name="Column24" tableColumnId="24"/>
      <queryTableField id="25" name="Column25" tableColumnId="25"/>
      <queryTableField id="26" name="Column26" tableColumnId="26"/>
      <queryTableField id="27" name="Column27" tableColumnId="27"/>
      <queryTableField id="28" name="Column28" tableColumnId="28"/>
      <queryTableField id="29" name="Column29" tableColumnId="29"/>
      <queryTableField id="30" name="Column30" tableColumnId="30"/>
      <queryTableField id="31" name="Column31" tableColumnId="31"/>
      <queryTableField id="32" name="Column32" tableColumnId="32"/>
      <queryTableField id="33" name="Column33" tableColumnId="33"/>
      <queryTableField id="34" name="Column34" tableColumnId="34"/>
      <queryTableField id="35" name="Column35" tableColumnId="35"/>
      <queryTableField id="36" name="Column36" tableColumnId="3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8F800EB-7BFE-4BA8-A59D-4C7047BAF2BB}" name="DropDown" displayName="DropDown" ref="A1:B6" tableType="queryTable" totalsRowShown="0">
  <autoFilter ref="A1:B6" xr:uid="{E8F800EB-7BFE-4BA8-A59D-4C7047BAF2BB}"/>
  <tableColumns count="2">
    <tableColumn id="3" xr3:uid="{301D28FC-0177-431C-98E6-F8D66569A697}" uniqueName="3" name="Column1" queryTableFieldId="1" dataDxfId="23"/>
    <tableColumn id="2" xr3:uid="{936BB75B-1217-435A-BE43-DC2D120F43A2}" uniqueName="2" name="Column2" queryTableFieldId="2" dataDxfId="22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C5BBB23-C129-4DCC-B471-28EB0E54705F}" name="PLZFRANKEN" displayName="PLZFRANKEN" ref="A1:D1047" tableType="queryTable" totalsRowShown="0">
  <autoFilter ref="A1:D1047" xr:uid="{4C5BBB23-C129-4DCC-B471-28EB0E54705F}"/>
  <tableColumns count="4">
    <tableColumn id="5" xr3:uid="{E757F135-4E03-4D85-885E-5EFB9B736542}" uniqueName="5" name="Franken" queryTableFieldId="1"/>
    <tableColumn id="2" xr3:uid="{1CAADF8A-CEF8-42BE-BACC-985277AF30FA}" uniqueName="2" name="Column2" queryTableFieldId="2" dataDxfId="5"/>
    <tableColumn id="3" xr3:uid="{A95C7855-E397-4F4B-B2C8-2E078D071058}" uniqueName="3" name="Column3" queryTableFieldId="3" dataDxfId="4"/>
    <tableColumn id="4" xr3:uid="{CDFB875A-281F-46C0-B40C-05BD79B43142}" uniqueName="4" name="Column4" queryTableFieldId="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03F7CDC-4013-4947-B430-D44894B6CFBD}" name="RUDOLPH" displayName="RUDOLPH" ref="A1:U614" tableType="queryTable" totalsRowShown="0">
  <autoFilter ref="A1:U614" xr:uid="{E03F7CDC-4013-4947-B430-D44894B6CFBD}"/>
  <tableColumns count="21">
    <tableColumn id="22" xr3:uid="{E0B3B6E0-F040-4FD5-96B9-F69593D6DDBF}" uniqueName="22" name="RUDOLPH" queryTableFieldId="1"/>
    <tableColumn id="2" xr3:uid="{0160D087-9A33-4262-A593-93BBD5DC7B32}" uniqueName="2" name="Column2" queryTableFieldId="2"/>
    <tableColumn id="3" xr3:uid="{E8A123F3-FD96-4341-B6AD-66CC3ADD1DEC}" uniqueName="3" name="Column3" queryTableFieldId="3"/>
    <tableColumn id="4" xr3:uid="{BA582C42-733B-49CE-949A-9715E205C468}" uniqueName="4" name="Column4" queryTableFieldId="4"/>
    <tableColumn id="5" xr3:uid="{8EA16109-707F-465D-9CFB-B99ADD5CA292}" uniqueName="5" name="Column5" queryTableFieldId="5"/>
    <tableColumn id="6" xr3:uid="{AC0FBA04-567D-4B40-B356-4033EED1EB4F}" uniqueName="6" name="Column6" queryTableFieldId="6"/>
    <tableColumn id="7" xr3:uid="{40789E20-5C0F-4C7D-A19C-7ADBF2EA19E7}" uniqueName="7" name="Column7" queryTableFieldId="7"/>
    <tableColumn id="8" xr3:uid="{477F5227-FA99-4F98-B1D0-6E2918772A48}" uniqueName="8" name="Column8" queryTableFieldId="8"/>
    <tableColumn id="9" xr3:uid="{37FA71CE-1350-4528-ACB1-40FD34E500D5}" uniqueName="9" name="Column9" queryTableFieldId="9"/>
    <tableColumn id="10" xr3:uid="{769507A1-B213-4B1A-A5A5-3F1B3B023E63}" uniqueName="10" name="Column10" queryTableFieldId="10"/>
    <tableColumn id="11" xr3:uid="{1D9C21ED-54C4-4022-AD2F-1C0E52FE0690}" uniqueName="11" name="Column11" queryTableFieldId="11"/>
    <tableColumn id="12" xr3:uid="{CA7AB180-4957-483E-B5E2-60573B1AE261}" uniqueName="12" name="Column12" queryTableFieldId="12"/>
    <tableColumn id="13" xr3:uid="{0825F0E8-EEF4-4B1C-AAE4-1892069EF389}" uniqueName="13" name="Column13" queryTableFieldId="13"/>
    <tableColumn id="14" xr3:uid="{66F64028-FCFD-465A-97DB-69702D08DBEF}" uniqueName="14" name="Column14" queryTableFieldId="14"/>
    <tableColumn id="15" xr3:uid="{AB523044-C3B9-4266-BBC2-2C86B16A5B1B}" uniqueName="15" name="Column15" queryTableFieldId="15"/>
    <tableColumn id="16" xr3:uid="{DADB0726-8ED2-4988-AD57-658746ACCB12}" uniqueName="16" name="Column16" queryTableFieldId="16"/>
    <tableColumn id="17" xr3:uid="{906DD549-526B-49FE-A479-7DB7146BFB85}" uniqueName="17" name="Column17" queryTableFieldId="17"/>
    <tableColumn id="18" xr3:uid="{5FBE7A42-C3AB-438F-8C8F-56DC28693D1A}" uniqueName="18" name="Column18" queryTableFieldId="18"/>
    <tableColumn id="19" xr3:uid="{EA307318-0167-4639-9C5B-4250CD478742}" uniqueName="19" name="Column19" queryTableFieldId="19"/>
    <tableColumn id="20" xr3:uid="{D9934779-709D-47D6-90A4-2468DA46B03D}" uniqueName="20" name="Column20" queryTableFieldId="20"/>
    <tableColumn id="21" xr3:uid="{E6516B48-F49D-4E68-801F-D7846C772A02}" uniqueName="21" name="Column21" queryTableFieldId="21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E50BB73-B2D1-46F3-8865-67792A5FEB3B}" name="PLZBADENW" displayName="PLZBADENW" ref="A1:D1047" tableType="queryTable" totalsRowShown="0">
  <autoFilter ref="A1:D1047" xr:uid="{7E50BB73-B2D1-46F3-8865-67792A5FEB3B}"/>
  <tableColumns count="4">
    <tableColumn id="5" xr3:uid="{17C0CBCA-5428-4B7B-8714-63107C26E299}" uniqueName="5" name="Baden-Württemberg" queryTableFieldId="1"/>
    <tableColumn id="2" xr3:uid="{32DA88F0-FD66-4C3A-B327-8C2DD4973326}" uniqueName="2" name="Column2" queryTableFieldId="2" dataDxfId="3"/>
    <tableColumn id="3" xr3:uid="{0D90BB0F-3AD8-483B-B52A-12408DFA7C8C}" uniqueName="3" name="Column3" queryTableFieldId="3" dataDxfId="2"/>
    <tableColumn id="4" xr3:uid="{3F3C3E1C-D38A-455E-82E7-8164235F68D0}" uniqueName="4" name="Column4" queryTableFieldId="4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8EDA624-A04C-47D9-B504-014D7737D3E8}" name="PLZ" displayName="PLZ" ref="A1:F31440" tableType="queryTable" totalsRowShown="0">
  <autoFilter ref="A1:F31440" xr:uid="{D8EDA624-A04C-47D9-B504-014D7737D3E8}"/>
  <tableColumns count="6">
    <tableColumn id="7" xr3:uid="{1C77E997-BEE5-4391-BAE0-DF5A69D165EC}" uniqueName="7" name="Alle PLZ von Deutschland" queryTableFieldId="1"/>
    <tableColumn id="2" xr3:uid="{230E9FAD-E6CC-4AAF-8A6B-6775E3FF2042}" uniqueName="2" name="Column2" queryTableFieldId="2" dataDxfId="1"/>
    <tableColumn id="3" xr3:uid="{7B90A081-BF61-4DC8-B189-273411EC946C}" uniqueName="3" name="Column3" queryTableFieldId="3"/>
    <tableColumn id="4" xr3:uid="{58B4B414-C3B0-43DA-9F46-B3AD835A861D}" uniqueName="4" name="Column4" queryTableFieldId="4"/>
    <tableColumn id="5" xr3:uid="{9F229DE8-81F7-4B82-A8B0-2EE56BF8C55E}" uniqueName="5" name="Column5" queryTableFieldId="5"/>
    <tableColumn id="6" xr3:uid="{55557434-F13E-478D-8B77-CC14DB61FC95}" uniqueName="6" name="Column6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7208CC-139C-4441-B565-BF9E119431BF}" name="Dieselübersicht" displayName="Dieselübersicht" ref="A1:E50" tableType="queryTable" totalsRowShown="0">
  <autoFilter ref="A1:E50" xr:uid="{7A7208CC-139C-4441-B565-BF9E119431BF}"/>
  <tableColumns count="5">
    <tableColumn id="6" xr3:uid="{886DCC3C-23D8-4E7F-BA5E-7B4E4EC8AC37}" uniqueName="6" name="Dieselübersicht" queryTableFieldId="1" dataDxfId="21"/>
    <tableColumn id="2" xr3:uid="{DF01F534-8DA7-4B64-8108-DCD592D8A134}" uniqueName="2" name="Column2" queryTableFieldId="2" dataDxfId="20"/>
    <tableColumn id="3" xr3:uid="{7B0FB69D-BD9E-486E-96B8-681B0C1C24BF}" uniqueName="3" name="Column4" queryTableFieldId="3" dataDxfId="19"/>
    <tableColumn id="4" xr3:uid="{952C3198-85DA-41B7-BD62-370E3057A8BD}" uniqueName="4" name="Column5" queryTableFieldId="4" dataDxfId="18"/>
    <tableColumn id="5" xr3:uid="{4C39C0A8-3ACF-496B-B6A4-C0AF0DEC488B}" uniqueName="5" name="Column9" queryTableFieldId="5" dataDxfId="1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2F8352-B2A2-42F1-92AE-3B8E36804DCC}" name="SCHOLZE" displayName="SCHOLZE" ref="A1:P746" tableType="queryTable" totalsRowShown="0">
  <autoFilter ref="A1:P746" xr:uid="{022F8352-B2A2-42F1-92AE-3B8E36804DCC}"/>
  <tableColumns count="16">
    <tableColumn id="17" xr3:uid="{57B72D9E-E17A-401F-9A32-166E1B1B6B0C}" uniqueName="17" name="SCHOLZE" queryTableFieldId="1" dataDxfId="16"/>
    <tableColumn id="2" xr3:uid="{492B0AE3-8A1F-4C17-B20B-D5219F5AB998}" uniqueName="2" name="Column2" queryTableFieldId="2"/>
    <tableColumn id="3" xr3:uid="{0CB74D5A-B3D6-4DE0-BB53-84A3964029EA}" uniqueName="3" name="Column3" queryTableFieldId="3"/>
    <tableColumn id="4" xr3:uid="{D0F5BB12-6907-4114-BA92-A06EBF2C6C60}" uniqueName="4" name="Column4" queryTableFieldId="4"/>
    <tableColumn id="5" xr3:uid="{E9556023-DA82-487D-9662-C14538935F70}" uniqueName="5" name="GÜLTIG AB 01.07.2023" queryTableFieldId="5"/>
    <tableColumn id="6" xr3:uid="{BF01D4B0-6920-4C6A-8E08-80915ADFB7B7}" uniqueName="6" name="Column6" queryTableFieldId="6"/>
    <tableColumn id="7" xr3:uid="{7D2A4ECC-FAFA-493E-BEFE-9DCCE202A2FC}" uniqueName="7" name="Column7" queryTableFieldId="7"/>
    <tableColumn id="8" xr3:uid="{4DBC7946-E557-487E-9CD2-5EA3A23D1576}" uniqueName="8" name="Column8" queryTableFieldId="8"/>
    <tableColumn id="9" xr3:uid="{3EE9DECB-EF98-426F-893C-BE8519A37BAF}" uniqueName="9" name="Column9" queryTableFieldId="9"/>
    <tableColumn id="10" xr3:uid="{78825F36-F687-45B6-AE5F-1B33DD829B8B}" uniqueName="10" name="Column10" queryTableFieldId="10"/>
    <tableColumn id="11" xr3:uid="{6824C96E-367B-4187-A0E7-ACD2781AE6D8}" uniqueName="11" name="Preis" queryTableFieldId="11"/>
    <tableColumn id="12" xr3:uid="{DCDCFE4D-8799-4BB5-B94A-A4590EE4D4A2}" uniqueName="12" name="Column12" queryTableFieldId="12"/>
    <tableColumn id="13" xr3:uid="{FBD6114C-7FC8-4ACE-8DBE-03B1C8A28851}" uniqueName="13" name="Preis inkl. Diesel" queryTableFieldId="13"/>
    <tableColumn id="14" xr3:uid="{4E158859-0B92-4766-B412-DB718438E448}" uniqueName="14" name="Column14" queryTableFieldId="14"/>
    <tableColumn id="15" xr3:uid="{9F85A7FA-11FE-48DB-B884-F5BB268BBAA7}" uniqueName="15" name="Column15" queryTableFieldId="15"/>
    <tableColumn id="16" xr3:uid="{C1F787BD-FBAA-42D9-9826-FD09738C3ED5}" uniqueName="16" name="Column16" queryTableFieldId="1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65C860D-9EC0-4DEA-B36A-F1B670791892}" name="_PTS2023" displayName="_PTS2023" ref="A1:AK7210" tableType="queryTable" totalsRowShown="0">
  <autoFilter ref="A1:AK7210" xr:uid="{765C860D-9EC0-4DEA-B36A-F1B670791892}"/>
  <tableColumns count="37">
    <tableColumn id="38" xr3:uid="{0D5AC720-C212-49A4-817E-9AB876D5F7D8}" uniqueName="38" name="Column1" queryTableFieldId="1" dataDxfId="15"/>
    <tableColumn id="2" xr3:uid="{6291896C-0013-4DCC-917E-3CC52A975ED4}" uniqueName="2" name="Column2" queryTableFieldId="2"/>
    <tableColumn id="3" xr3:uid="{EE018275-E526-4AED-B404-8E0E0444ECEA}" uniqueName="3" name="Column3" queryTableFieldId="3" dataDxfId="14"/>
    <tableColumn id="4" xr3:uid="{84B90857-EEE0-417C-8AB0-45449AEBADC3}" uniqueName="4" name="Column4" queryTableFieldId="4"/>
    <tableColumn id="5" xr3:uid="{48D990DC-2F34-4D1D-9AC9-8DD84C613648}" uniqueName="5" name="Column5" queryTableFieldId="5"/>
    <tableColumn id="6" xr3:uid="{F402605E-16C6-4A38-97B7-B8C9E15054CD}" uniqueName="6" name="gültig ab 01.12.2023" queryTableFieldId="6"/>
    <tableColumn id="7" xr3:uid="{0D9DB857-04A1-4538-9130-D0652ED5309B}" uniqueName="7" name="Column7" queryTableFieldId="7"/>
    <tableColumn id="8" xr3:uid="{5BDFD9BE-A250-4B05-A2FD-E7F37A63060B}" uniqueName="8" name="Column8" queryTableFieldId="8"/>
    <tableColumn id="9" xr3:uid="{AECDA79D-6106-4101-9FC8-5DC9395B9BA4}" uniqueName="9" name="Column9" queryTableFieldId="9"/>
    <tableColumn id="10" xr3:uid="{301A694D-291B-4F07-B7BA-76C8192D9E73}" uniqueName="10" name="Column10" queryTableFieldId="10"/>
    <tableColumn id="11" xr3:uid="{A7057B38-7A58-4389-84E5-AEAAC0E64828}" uniqueName="11" name="Column11" queryTableFieldId="11"/>
    <tableColumn id="12" xr3:uid="{DB0301D1-26D9-4435-9D1D-DD5CAFCF1129}" uniqueName="12" name="Column12" queryTableFieldId="12"/>
    <tableColumn id="13" xr3:uid="{BBA1F050-94C2-4833-AA39-78800D67B270}" uniqueName="13" name="Column13" queryTableFieldId="13"/>
    <tableColumn id="14" xr3:uid="{3FED5322-FC33-4F0D-8456-A703FB0524DE}" uniqueName="14" name="Column14" queryTableFieldId="14"/>
    <tableColumn id="15" xr3:uid="{C069AC75-5DB8-4177-B679-EB1D87352829}" uniqueName="15" name="Column15" queryTableFieldId="15"/>
    <tableColumn id="16" xr3:uid="{1B3152BC-0D5B-44BE-880E-44475B897425}" uniqueName="16" name="Column16" queryTableFieldId="16"/>
    <tableColumn id="17" xr3:uid="{68004B9F-669F-48F8-A0AA-E9CDA59AF80D}" uniqueName="17" name="Column17" queryTableFieldId="17"/>
    <tableColumn id="18" xr3:uid="{24ED6AE7-B29D-4A83-9D21-44C90BB964BF}" uniqueName="18" name="Column18" queryTableFieldId="18"/>
    <tableColumn id="19" xr3:uid="{73E02B7F-C1DE-410B-BAA8-DECA45DBCC22}" uniqueName="19" name="Column19" queryTableFieldId="19"/>
    <tableColumn id="20" xr3:uid="{B7B7196B-EC4E-4A53-908C-1CED2E343A52}" uniqueName="20" name="Column20" queryTableFieldId="20"/>
    <tableColumn id="21" xr3:uid="{0C9B6807-024E-46F9-86DA-4D7F2DEAA472}" uniqueName="21" name="Column21" queryTableFieldId="21"/>
    <tableColumn id="22" xr3:uid="{1E85C4A6-9FB1-4E66-953F-139677365071}" uniqueName="22" name="Column22" queryTableFieldId="22"/>
    <tableColumn id="23" xr3:uid="{E036F8B3-2E74-444B-AA10-F7F6D1E6292B}" uniqueName="23" name="Column23" queryTableFieldId="23"/>
    <tableColumn id="24" xr3:uid="{93C27D69-84AC-43F2-8558-CE616575FB3C}" uniqueName="24" name="Column24" queryTableFieldId="24"/>
    <tableColumn id="25" xr3:uid="{C42BC4BE-8BC3-4A35-9FD2-2C676DD83813}" uniqueName="25" name="Column25" queryTableFieldId="25"/>
    <tableColumn id="26" xr3:uid="{22D4E288-484E-46EE-8BC8-CC9465B6DE40}" uniqueName="26" name="Column26" queryTableFieldId="26"/>
    <tableColumn id="27" xr3:uid="{09C99558-385E-490F-938C-82CBC7378FEC}" uniqueName="27" name="Column27" queryTableFieldId="27"/>
    <tableColumn id="28" xr3:uid="{B28163DE-A5B2-4BA8-8428-9D6E149D12E3}" uniqueName="28" name="Column28" queryTableFieldId="28"/>
    <tableColumn id="29" xr3:uid="{2F4FDCD6-55DE-4BDB-9EEC-ED3950121077}" uniqueName="29" name="Column29" queryTableFieldId="29"/>
    <tableColumn id="30" xr3:uid="{AB847EC8-9B52-48A0-BA20-FA5CEC7F6CE3}" uniqueName="30" name="Column30" queryTableFieldId="30"/>
    <tableColumn id="31" xr3:uid="{A21AA3EA-8994-40CD-9443-9B834F94D249}" uniqueName="31" name="Column31" queryTableFieldId="31"/>
    <tableColumn id="32" xr3:uid="{7301734F-CAD8-4D63-B1EC-69231F9602EB}" uniqueName="32" name="Column32" queryTableFieldId="32"/>
    <tableColumn id="33" xr3:uid="{85524034-5075-4113-912D-5743582C5CE4}" uniqueName="33" name="Column33" queryTableFieldId="33"/>
    <tableColumn id="34" xr3:uid="{DF6E1D6A-932D-48BF-A357-6A0A28AA0F0F}" uniqueName="34" name="Column34" queryTableFieldId="34"/>
    <tableColumn id="35" xr3:uid="{BC3D2668-E27C-43F2-B196-E7961DFB6220}" uniqueName="35" name="Column35" queryTableFieldId="35"/>
    <tableColumn id="1" xr3:uid="{BCDEA5C3-6609-4FED-98F4-77F719BE9333}" uniqueName="1" name="Column36" queryTableFieldId="38"/>
    <tableColumn id="37" xr3:uid="{D475C6A0-1260-447D-B537-0E523B1787BA}" uniqueName="37" name="Column37" queryTableFieldId="3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763DDDA-DF4D-45FD-AD2B-13D9FED98278}" name="MDT" displayName="MDT" ref="A1:P1382" tableType="queryTable" totalsRowShown="0">
  <autoFilter ref="A1:P1382" xr:uid="{4763DDDA-DF4D-45FD-AD2B-13D9FED98278}"/>
  <tableColumns count="16">
    <tableColumn id="17" xr3:uid="{B79C16C6-B282-4BDB-A0A3-FAAC8B0C4B5F}" uniqueName="17" name="MDT" queryTableFieldId="1" dataDxfId="13"/>
    <tableColumn id="2" xr3:uid="{07AA3963-CC74-4EDD-AAE1-A8766B4EF0FD}" uniqueName="2" name="Column2" queryTableFieldId="2"/>
    <tableColumn id="3" xr3:uid="{09C3567A-01C4-4FAE-A8BB-91BE6BFBC7F9}" uniqueName="3" name="Column3" queryTableFieldId="3" dataDxfId="12"/>
    <tableColumn id="4" xr3:uid="{8AB23564-71AD-426B-8B4B-DBB1C9DC5810}" uniqueName="4" name="Column4" queryTableFieldId="4"/>
    <tableColumn id="5" xr3:uid="{1D2D85BA-C801-48E6-B05F-33C3E36BC561}" uniqueName="5" name="gültig ab 01.01.2024" queryTableFieldId="5"/>
    <tableColumn id="6" xr3:uid="{B67E2EDB-F8E0-4E7B-B387-925A5E871D02}" uniqueName="6" name="Column6" queryTableFieldId="6"/>
    <tableColumn id="7" xr3:uid="{A8875846-D4A7-41A4-8B60-022B99E44303}" uniqueName="7" name="Column7" queryTableFieldId="7"/>
    <tableColumn id="8" xr3:uid="{CC6A20C7-3409-4145-A405-BABBF3D4FAEF}" uniqueName="8" name="Column8" queryTableFieldId="8"/>
    <tableColumn id="9" xr3:uid="{4C5F3725-F73B-4B67-BEEC-15BA29B3EB98}" uniqueName="9" name="Column9" queryTableFieldId="9"/>
    <tableColumn id="10" xr3:uid="{367DC227-EC55-421A-B605-93A759D1E9BB}" uniqueName="10" name="Column10" queryTableFieldId="10"/>
    <tableColumn id="11" xr3:uid="{D98C44A5-29F5-473F-B8C3-FEA838B08365}" uniqueName="11" name="Column11" queryTableFieldId="11"/>
    <tableColumn id="12" xr3:uid="{4C729C71-D09C-4E69-9B56-343F513B34C6}" uniqueName="12" name="Column12" queryTableFieldId="12"/>
    <tableColumn id="13" xr3:uid="{F179EBC8-3AF5-4891-9EB7-11DAD7C4859D}" uniqueName="13" name="Column13" queryTableFieldId="13"/>
    <tableColumn id="14" xr3:uid="{C64B428D-5FBC-4390-873D-3A6F899C6392}" uniqueName="14" name="Column14" queryTableFieldId="14"/>
    <tableColumn id="15" xr3:uid="{CDBBB13A-52AD-4599-BCF4-68AEFF1C5598}" uniqueName="15" name="Column15" queryTableFieldId="15"/>
    <tableColumn id="16" xr3:uid="{777854C6-2587-453F-A70A-B0A727DA6BE1}" uniqueName="16" name="Column16" queryTableFieldId="1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2603AA-5FBF-4C09-BF5B-FB86C0958BF5}" name="UK" displayName="UK" ref="A1:R1117" tableType="queryTable" totalsRowShown="0">
  <autoFilter ref="A1:R1117" xr:uid="{FC2603AA-5FBF-4C09-BF5B-FB86C0958BF5}"/>
  <tableColumns count="18">
    <tableColumn id="19" xr3:uid="{50CDD647-7372-4F04-A006-F37103371E93}" uniqueName="19" name="UK" queryTableFieldId="1" dataDxfId="11"/>
    <tableColumn id="2" xr3:uid="{D8CD1603-3377-44A6-9BC8-5CF72D6200C9}" uniqueName="2" name="Column2" queryTableFieldId="2"/>
    <tableColumn id="3" xr3:uid="{5876B463-9858-48B4-9A41-F298A9CEED21}" uniqueName="3" name="Column3" queryTableFieldId="3" dataDxfId="10"/>
    <tableColumn id="4" xr3:uid="{318AA254-0047-460F-B01F-8AF664828342}" uniqueName="4" name="Column4" queryTableFieldId="4"/>
    <tableColumn id="5" xr3:uid="{F2B0A976-1BA0-498F-BE85-3C29533CF4E4}" uniqueName="5" name="STAND 01/2023" queryTableFieldId="5"/>
    <tableColumn id="6" xr3:uid="{DDB24C97-6B2A-447C-A25C-B83249FABB2A}" uniqueName="6" name="Column6" queryTableFieldId="6"/>
    <tableColumn id="7" xr3:uid="{0A9BC5E4-6EFA-4C32-B2FB-5592524A18C1}" uniqueName="7" name="Column7" queryTableFieldId="7"/>
    <tableColumn id="8" xr3:uid="{063D15BF-9C4D-463B-994B-64BD96789E6B}" uniqueName="8" name="Column8" queryTableFieldId="8"/>
    <tableColumn id="9" xr3:uid="{D20845A6-EA05-4448-8FE6-A5C5F0B2B106}" uniqueName="9" name="Column9" queryTableFieldId="9"/>
    <tableColumn id="10" xr3:uid="{EC610208-0E35-4EBD-A62B-C93C3F0309BA}" uniqueName="10" name="Column10" queryTableFieldId="10"/>
    <tableColumn id="11" xr3:uid="{1CF96BED-A3DB-4587-AA1D-FA075FAB39B3}" uniqueName="11" name="Column11" queryTableFieldId="11"/>
    <tableColumn id="12" xr3:uid="{D995E9FD-2AA8-4166-96F3-BEC9263CD75C}" uniqueName="12" name="Column12" queryTableFieldId="12"/>
    <tableColumn id="13" xr3:uid="{287139FD-C8AD-4099-8350-E913BEF35145}" uniqueName="13" name="Column13" queryTableFieldId="13"/>
    <tableColumn id="14" xr3:uid="{9EF506D2-89C0-41F4-9D3B-18DE76945BDA}" uniqueName="14" name="Column14" queryTableFieldId="14"/>
    <tableColumn id="15" xr3:uid="{5F55A682-0E61-43B1-B323-7F9026719B46}" uniqueName="15" name="Column15" queryTableFieldId="15"/>
    <tableColumn id="16" xr3:uid="{60E2FE53-4F01-4FAC-84E0-F5D9DDEB3943}" uniqueName="16" name="Column16" queryTableFieldId="16"/>
    <tableColumn id="17" xr3:uid="{5F14EC66-C628-4B74-AEF1-35B1DB916BCD}" uniqueName="17" name="Column17" queryTableFieldId="17"/>
    <tableColumn id="18" xr3:uid="{C8F0F76E-B492-471D-BE09-A3B8634E77CF}" uniqueName="18" name="Column18" queryTableFieldId="1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D88AFFC-3641-4BBB-9E0F-6EF727E38B8B}" name="ZINTHNEU" displayName="ZINTHNEU" ref="A1:U337" tableType="queryTable" totalsRowShown="0">
  <autoFilter ref="A1:U337" xr:uid="{4D88AFFC-3641-4BBB-9E0F-6EF727E38B8B}"/>
  <tableColumns count="21">
    <tableColumn id="22" xr3:uid="{583D2305-CE7D-405D-AD57-AE1122112605}" uniqueName="22" name="ZINTH NEU" queryTableFieldId="1" dataDxfId="9"/>
    <tableColumn id="2" xr3:uid="{D966368D-881B-4D24-A940-3B95B598BE04}" uniqueName="2" name="Column2" queryTableFieldId="2"/>
    <tableColumn id="3" xr3:uid="{30AAB373-9A51-474C-9651-EA0DDDAF7F5E}" uniqueName="3" name="Column3" queryTableFieldId="3"/>
    <tableColumn id="4" xr3:uid="{11A69B7D-5A48-4A08-B0CB-B3D17CDE3F18}" uniqueName="4" name="Column4" queryTableFieldId="4"/>
    <tableColumn id="5" xr3:uid="{EBF8A70B-0E4F-435B-ADFB-9F78E4E156DA}" uniqueName="5" name="Column5" queryTableFieldId="5" dataDxfId="8"/>
    <tableColumn id="6" xr3:uid="{28FC4AE0-1DF6-42B9-B15E-6AA131BF4AC8}" uniqueName="6" name="Column6" queryTableFieldId="6"/>
    <tableColumn id="7" xr3:uid="{5D5483D1-D10E-4CE4-B440-7EDAB2D5B578}" uniqueName="7" name="Column7" queryTableFieldId="7"/>
    <tableColumn id="8" xr3:uid="{31F8912C-0F83-40B1-BC2C-83D2813A4E46}" uniqueName="8" name="Column8" queryTableFieldId="8"/>
    <tableColumn id="9" xr3:uid="{A568904F-8BF4-4479-97F3-251DE00B9A57}" uniqueName="9" name="Column9" queryTableFieldId="9"/>
    <tableColumn id="10" xr3:uid="{8CBBC5C3-FAEE-410A-A3D2-C33545DE3830}" uniqueName="10" name="Column10" queryTableFieldId="10"/>
    <tableColumn id="11" xr3:uid="{85438756-3F34-4649-9FC0-C56E06626EEB}" uniqueName="11" name="Column11" queryTableFieldId="11"/>
    <tableColumn id="12" xr3:uid="{F870FC31-41B9-4D54-9545-E963BC82C00F}" uniqueName="12" name="Column12" queryTableFieldId="12"/>
    <tableColumn id="13" xr3:uid="{8DDC0AA0-0B9E-423C-A918-8A348CF73001}" uniqueName="13" name="Column13" queryTableFieldId="13"/>
    <tableColumn id="14" xr3:uid="{0532B642-FB4A-47B0-BF7F-FB699570783F}" uniqueName="14" name="Column14" queryTableFieldId="14"/>
    <tableColumn id="15" xr3:uid="{BB692BD1-2B58-4481-A42B-9947D264A730}" uniqueName="15" name="Column15" queryTableFieldId="15"/>
    <tableColumn id="16" xr3:uid="{39905EB9-33B4-4062-83E3-68408B16BD72}" uniqueName="16" name="Column16" queryTableFieldId="16"/>
    <tableColumn id="17" xr3:uid="{CE99CD9B-CB79-4808-B5BE-9C0017205CF7}" uniqueName="17" name="Column17" queryTableFieldId="17"/>
    <tableColumn id="18" xr3:uid="{3FE5B2F5-C648-45CC-9AE7-8BA9C4AC2F67}" uniqueName="18" name="Column18" queryTableFieldId="18"/>
    <tableColumn id="19" xr3:uid="{F7EC7C26-F096-4FC9-AA1A-F634D7698FD9}" uniqueName="19" name="Column19" queryTableFieldId="19"/>
    <tableColumn id="20" xr3:uid="{3B40CBEA-D522-4875-9C2D-B0DC4D3A21C5}" uniqueName="20" name="Column20" queryTableFieldId="20"/>
    <tableColumn id="21" xr3:uid="{4C87F8D5-75C6-4D91-9584-4E93923B90EE}" uniqueName="21" name="Column21" queryTableFieldId="21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100CDC5-1D01-450D-8A56-64373C8CC769}" name="Hierhammer" displayName="Hierhammer" ref="A1:AF637" tableType="queryTable" totalsRowShown="0">
  <autoFilter ref="A1:AF637" xr:uid="{B100CDC5-1D01-450D-8A56-64373C8CC769}"/>
  <tableColumns count="32">
    <tableColumn id="33" xr3:uid="{9181F45A-3647-476B-8C27-1487994E6E95}" uniqueName="33" name="Hierhammer" queryTableFieldId="1" dataDxfId="7"/>
    <tableColumn id="2" xr3:uid="{E51FCAA6-E1FD-485C-A039-C2E06648B043}" uniqueName="2" name="Column2" queryTableFieldId="2"/>
    <tableColumn id="3" xr3:uid="{EC05ABB4-5D4E-44EF-893D-6EB65BF8309F}" uniqueName="3" name="Column3" queryTableFieldId="3"/>
    <tableColumn id="4" xr3:uid="{57C6626D-C440-46E0-A806-06971419A529}" uniqueName="4" name="Column4" queryTableFieldId="4"/>
    <tableColumn id="5" xr3:uid="{6707A974-B65D-449B-B3BC-ADADFBBE7CB5}" uniqueName="5" name="gültig ab 01.Januar 2024" queryTableFieldId="5"/>
    <tableColumn id="6" xr3:uid="{9E0B5653-C666-4F7C-B084-97D00FBB7320}" uniqueName="6" name="Column6" queryTableFieldId="6"/>
    <tableColumn id="7" xr3:uid="{9660E457-EFDA-4F09-B981-BDDF7A9D98AC}" uniqueName="7" name="Column7" queryTableFieldId="7"/>
    <tableColumn id="8" xr3:uid="{05B255C0-2318-42F0-949A-392325D1E575}" uniqueName="8" name="Column8" queryTableFieldId="8"/>
    <tableColumn id="9" xr3:uid="{76D1BDD9-AAF1-4B57-B80F-093701027A2E}" uniqueName="9" name="Column9" queryTableFieldId="9"/>
    <tableColumn id="10" xr3:uid="{6B806F35-8AB5-467C-867A-5D097E4DF60D}" uniqueName="10" name="Column10" queryTableFieldId="10"/>
    <tableColumn id="11" xr3:uid="{B564CB1A-43BC-4A33-9F0D-C11C78187CFC}" uniqueName="11" name="Column11" queryTableFieldId="11"/>
    <tableColumn id="12" xr3:uid="{39D934F0-D6F6-4058-A25B-9A6D99775CB6}" uniqueName="12" name="Column12" queryTableFieldId="12"/>
    <tableColumn id="13" xr3:uid="{DF7F5DF4-9D19-4DBA-9A77-E106B68062BF}" uniqueName="13" name="Column13" queryTableFieldId="13"/>
    <tableColumn id="14" xr3:uid="{05E0D678-7B74-4CB3-8A41-8F409F59DC70}" uniqueName="14" name="Column14" queryTableFieldId="14"/>
    <tableColumn id="15" xr3:uid="{2D85CC7C-B268-4F69-A079-2875B1C12A7D}" uniqueName="15" name="Column15" queryTableFieldId="15"/>
    <tableColumn id="16" xr3:uid="{374988FC-6BA4-48F7-9117-20D01F055459}" uniqueName="16" name="Column16" queryTableFieldId="16"/>
    <tableColumn id="17" xr3:uid="{114F358E-BCF0-4706-B032-B34E2CE4C07B}" uniqueName="17" name="Column17" queryTableFieldId="17"/>
    <tableColumn id="18" xr3:uid="{2CE48AD1-046C-4816-BB20-10A7F1986520}" uniqueName="18" name="Column18" queryTableFieldId="18"/>
    <tableColumn id="19" xr3:uid="{5684A49E-431D-487A-BC30-40E02066CAFC}" uniqueName="19" name="Column19" queryTableFieldId="19"/>
    <tableColumn id="20" xr3:uid="{0E369E0F-6BE1-45CE-AD75-28E3CD97FF82}" uniqueName="20" name="Column20" queryTableFieldId="20"/>
    <tableColumn id="21" xr3:uid="{097E5024-DF95-4D30-AE73-B4190EC4A0CB}" uniqueName="21" name="Column21" queryTableFieldId="21"/>
    <tableColumn id="22" xr3:uid="{CA7F3ECE-4023-42EE-9680-8EB9E54EC403}" uniqueName="22" name="Column22" queryTableFieldId="22"/>
    <tableColumn id="23" xr3:uid="{C6C8318C-6E45-484D-8F28-174408608143}" uniqueName="23" name="Column23" queryTableFieldId="23"/>
    <tableColumn id="24" xr3:uid="{8C004E99-5962-4953-89DA-9F279D75A15D}" uniqueName="24" name="Column24" queryTableFieldId="24"/>
    <tableColumn id="25" xr3:uid="{70C09206-EF98-4518-8F46-D37310BBC502}" uniqueName="25" name="Column25" queryTableFieldId="25"/>
    <tableColumn id="26" xr3:uid="{D5E1EBEA-F4D8-4F3E-AD02-3B19FB5F994B}" uniqueName="26" name="Column26" queryTableFieldId="26"/>
    <tableColumn id="27" xr3:uid="{0B7A2D79-A611-4F31-A64D-AADB42AE6440}" uniqueName="27" name="Column27" queryTableFieldId="27"/>
    <tableColumn id="28" xr3:uid="{1EF23FE0-DEE4-4C7E-B32B-1DDBD8BC302F}" uniqueName="28" name="Column28" queryTableFieldId="28"/>
    <tableColumn id="29" xr3:uid="{F789B6E6-E77F-4CC7-BA90-1041312C8AF4}" uniqueName="29" name="Column29" queryTableFieldId="29"/>
    <tableColumn id="30" xr3:uid="{186038FA-BEEA-41D2-B3EE-8F5EF2CB4640}" uniqueName="30" name="Column30" queryTableFieldId="30"/>
    <tableColumn id="31" xr3:uid="{DC3F8962-DA01-4EC6-9876-06D6573E9FC3}" uniqueName="31" name="Column31" queryTableFieldId="31"/>
    <tableColumn id="32" xr3:uid="{B39B2572-593F-47A8-8863-1C5FADDBF734}" uniqueName="32" name="Column32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F1F4CC9-D3EA-4CD9-988E-154DE59337A0}" name="RUDOLPHmunich" displayName="RUDOLPHmunich" ref="A1:AJ7709" tableType="queryTable" totalsRowShown="0">
  <autoFilter ref="A1:AJ7709" xr:uid="{0F1F4CC9-D3EA-4CD9-988E-154DE59337A0}"/>
  <tableColumns count="36">
    <tableColumn id="37" xr3:uid="{9F351B80-3BFC-4873-9E5A-C1BA01B74AD6}" uniqueName="37" name="RUDOLPH Muc" queryTableFieldId="1" dataDxfId="6"/>
    <tableColumn id="2" xr3:uid="{9539DD32-A365-47E1-835D-3F9CA0F04938}" uniqueName="2" name="Column2" queryTableFieldId="2"/>
    <tableColumn id="3" xr3:uid="{359532C3-00CF-4DC1-9F8C-D1E9EF816629}" uniqueName="3" name="Column3" queryTableFieldId="3"/>
    <tableColumn id="4" xr3:uid="{D73F1B20-CA76-48FB-A297-A5CE2B611580}" uniqueName="4" name="Column4" queryTableFieldId="4"/>
    <tableColumn id="5" xr3:uid="{BA9AD1FD-A292-43A3-AB64-DADAF2FDEFDA}" uniqueName="5" name="Column5" queryTableFieldId="5"/>
    <tableColumn id="6" xr3:uid="{5814F815-6A5F-43AA-8A38-758D01874319}" uniqueName="6" name="gültig ab 01.01.2023" queryTableFieldId="6"/>
    <tableColumn id="7" xr3:uid="{B5CFF727-2EE0-4615-B898-9880B7162361}" uniqueName="7" name="Column7" queryTableFieldId="7"/>
    <tableColumn id="8" xr3:uid="{E123DBDC-8DAE-42B6-81CD-5B48C3D5F8AA}" uniqueName="8" name="Column8" queryTableFieldId="8"/>
    <tableColumn id="9" xr3:uid="{E7B606B7-5F33-4AD5-AF89-1365AD5CA3DC}" uniqueName="9" name="Column9" queryTableFieldId="9"/>
    <tableColumn id="10" xr3:uid="{C2AF0652-28FF-4E11-AB47-57C65D1D1EA2}" uniqueName="10" name="Column10" queryTableFieldId="10"/>
    <tableColumn id="11" xr3:uid="{817652CF-6B69-486E-9F65-F5371073A2FC}" uniqueName="11" name="Column11" queryTableFieldId="11"/>
    <tableColumn id="12" xr3:uid="{3887D0E9-10E7-40D1-B84E-DE993322BD60}" uniqueName="12" name="Column12" queryTableFieldId="12"/>
    <tableColumn id="13" xr3:uid="{A7E557F8-778A-4C79-83F0-BEAC4104571D}" uniqueName="13" name="Column13" queryTableFieldId="13"/>
    <tableColumn id="14" xr3:uid="{21054EDC-46D9-4A12-99CE-0BD031E4EA0C}" uniqueName="14" name="Column14" queryTableFieldId="14"/>
    <tableColumn id="15" xr3:uid="{70F00E49-EE81-42BF-B9B9-22DEE7E0272B}" uniqueName="15" name="Column15" queryTableFieldId="15"/>
    <tableColumn id="16" xr3:uid="{0DCAB681-2D7B-43CA-A12C-F2A0F7840065}" uniqueName="16" name="Column16" queryTableFieldId="16"/>
    <tableColumn id="17" xr3:uid="{915291AF-4EB7-4C00-9D97-62536234F595}" uniqueName="17" name="Column17" queryTableFieldId="17"/>
    <tableColumn id="18" xr3:uid="{6E606FAB-F669-4EC8-9F37-543CCBB3EE52}" uniqueName="18" name="Column18" queryTableFieldId="18"/>
    <tableColumn id="19" xr3:uid="{5A1A4779-59A3-472C-A977-DA0CDC0D6C54}" uniqueName="19" name="Column19" queryTableFieldId="19"/>
    <tableColumn id="20" xr3:uid="{7FE54994-799F-42C7-BA56-D33C21DF5E43}" uniqueName="20" name="Column20" queryTableFieldId="20"/>
    <tableColumn id="21" xr3:uid="{C1CB8879-EEC8-4FBC-86EC-B299A0E35BB8}" uniqueName="21" name="Column21" queryTableFieldId="21"/>
    <tableColumn id="22" xr3:uid="{1A92E396-A807-4C41-9147-CEDFA7DF2A24}" uniqueName="22" name="Column22" queryTableFieldId="22"/>
    <tableColumn id="23" xr3:uid="{BA3A5B85-5EA3-4010-8FF8-97A151C93566}" uniqueName="23" name="Column23" queryTableFieldId="23"/>
    <tableColumn id="24" xr3:uid="{9829A371-1EFD-451A-AD5B-1713A5E3C1A4}" uniqueName="24" name="Column24" queryTableFieldId="24"/>
    <tableColumn id="25" xr3:uid="{2AF388E5-8F04-4050-A21E-7D77504B8718}" uniqueName="25" name="Column25" queryTableFieldId="25"/>
    <tableColumn id="26" xr3:uid="{0F9E5C1A-62BC-4ED3-A6C2-956E396CCE27}" uniqueName="26" name="Column26" queryTableFieldId="26"/>
    <tableColumn id="27" xr3:uid="{B229692C-6DEA-4533-A088-2254703AD7C7}" uniqueName="27" name="Column27" queryTableFieldId="27"/>
    <tableColumn id="28" xr3:uid="{D5AD12FF-4FB3-4C46-ABAD-ADCEEA86B14C}" uniqueName="28" name="Column28" queryTableFieldId="28"/>
    <tableColumn id="29" xr3:uid="{DD05E63A-82FD-4EA5-B1E4-F76C52F2D1EE}" uniqueName="29" name="Column29" queryTableFieldId="29"/>
    <tableColumn id="30" xr3:uid="{4619AB85-27D2-45B0-AADA-CC0A9C8A4581}" uniqueName="30" name="Column30" queryTableFieldId="30"/>
    <tableColumn id="31" xr3:uid="{251AE7E9-79D1-4BB6-804D-D2CF7454A301}" uniqueName="31" name="Column31" queryTableFieldId="31"/>
    <tableColumn id="32" xr3:uid="{D9F333B2-9E56-4B82-B37B-0504903BCDFD}" uniqueName="32" name="Column32" queryTableFieldId="32"/>
    <tableColumn id="33" xr3:uid="{3DCBE8F1-5110-438E-99D6-D0FBB0D33BBD}" uniqueName="33" name="Column33" queryTableFieldId="33"/>
    <tableColumn id="34" xr3:uid="{11A7DEEE-DCED-4A9C-8495-BDDF24D14319}" uniqueName="34" name="Column34" queryTableFieldId="34"/>
    <tableColumn id="35" xr3:uid="{D97343DF-532C-4559-A9FA-2A49636481D1}" uniqueName="35" name="Column35" queryTableFieldId="35"/>
    <tableColumn id="36" xr3:uid="{1DF2900D-58FF-4923-AE5A-4315035F7592}" uniqueName="36" name="Column36" queryTableFieldId="3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muc.info@rudolph-gmbh.de?subject=Preisanfrage:" TargetMode="External"/><Relationship Id="rId13" Type="http://schemas.openxmlformats.org/officeDocument/2006/relationships/hyperlink" Target="..\HYPERLINKLISTEN\skytruck%2026.03.2019.pdf" TargetMode="External"/><Relationship Id="rId18" Type="http://schemas.openxmlformats.org/officeDocument/2006/relationships/hyperlink" Target="..\HYPERLINKLISTEN\ZINTH%20ab%2001022023.pdf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mailto:dispo@uk-transporte.de?subject=Preisanfrage:" TargetMode="External"/><Relationship Id="rId21" Type="http://schemas.openxmlformats.org/officeDocument/2006/relationships/hyperlink" Target="..\HYPERLINKLISTEN\CHI%2015.04.2021.pdf" TargetMode="External"/><Relationship Id="rId7" Type="http://schemas.openxmlformats.org/officeDocument/2006/relationships/hyperlink" Target="mailto:lf@zinth-spedition.eu?subject=Preisanfrage:" TargetMode="External"/><Relationship Id="rId12" Type="http://schemas.openxmlformats.org/officeDocument/2006/relationships/hyperlink" Target="..\HYPERLINKLISTEN\uk01%202023.pdf" TargetMode="External"/><Relationship Id="rId17" Type="http://schemas.openxmlformats.org/officeDocument/2006/relationships/hyperlink" Target="..\HYPERLINKLISTEN\CHI%20MUC%202021.pdf" TargetMode="External"/><Relationship Id="rId25" Type="http://schemas.openxmlformats.org/officeDocument/2006/relationships/hyperlink" Target="mailto:Detzer%20Angebot%20%3cAngebot@detzer.com%3e;%20Detzer%20Auftrag%20%3cAuftrag@detzer.com%3e?subject=Preisanfrage%20/%20Auftrag" TargetMode="External"/><Relationship Id="rId2" Type="http://schemas.openxmlformats.org/officeDocument/2006/relationships/hyperlink" Target="mailto:Info@pts-aircargo.de?subject=Preisanfrage:" TargetMode="External"/><Relationship Id="rId16" Type="http://schemas.openxmlformats.org/officeDocument/2006/relationships/hyperlink" Target="mailto:muc.fernverkehr@rudolph-gmbh.de?subject=Preisanfrage:" TargetMode="External"/><Relationship Id="rId20" Type="http://schemas.openxmlformats.org/officeDocument/2006/relationships/hyperlink" Target="..\HYPERLINKLISTEN\hierhammer2023.pdf" TargetMode="External"/><Relationship Id="rId1" Type="http://schemas.openxmlformats.org/officeDocument/2006/relationships/hyperlink" Target="mailto:info@mdt-transportlogistik.com?subject=Preisanfrage:" TargetMode="External"/><Relationship Id="rId6" Type="http://schemas.openxmlformats.org/officeDocument/2006/relationships/hyperlink" Target="mailto:dispo@kumtransporte.com?subject=Preisanfrage:" TargetMode="External"/><Relationship Id="rId11" Type="http://schemas.openxmlformats.org/officeDocument/2006/relationships/hyperlink" Target="..\HYPERLINKLISTEN\MDT%20ab%2001.12.2018.pdf" TargetMode="External"/><Relationship Id="rId24" Type="http://schemas.openxmlformats.org/officeDocument/2006/relationships/hyperlink" Target="mailto:Dispo@chi-nue.com?subject=Preisanfrage:" TargetMode="External"/><Relationship Id="rId5" Type="http://schemas.openxmlformats.org/officeDocument/2006/relationships/hyperlink" Target="mailto:info@lfk-scholze.de?subject=Preisanfrage:" TargetMode="External"/><Relationship Id="rId15" Type="http://schemas.openxmlformats.org/officeDocument/2006/relationships/hyperlink" Target="mailto:muc.fernverkehr@rudolph-gmbh.de?subject=Preisanfrage:" TargetMode="External"/><Relationship Id="rId23" Type="http://schemas.openxmlformats.org/officeDocument/2006/relationships/hyperlink" Target="..\HYPERLINKLISTEN\BAW&#220;02.02.2023.pdf" TargetMode="External"/><Relationship Id="rId10" Type="http://schemas.openxmlformats.org/officeDocument/2006/relationships/hyperlink" Target="..\HYPERLINKLISTEN\TARIF%202023.pdf" TargetMode="External"/><Relationship Id="rId19" Type="http://schemas.openxmlformats.org/officeDocument/2006/relationships/hyperlink" Target="..\HYPERLINKLISTEN\Detzer%20Tarifverzeichnis%20MUC%202022.pdf" TargetMode="External"/><Relationship Id="rId4" Type="http://schemas.openxmlformats.org/officeDocument/2006/relationships/hyperlink" Target="mailto:info@skytruck.de?subject=Preisanfrage:" TargetMode="External"/><Relationship Id="rId9" Type="http://schemas.openxmlformats.org/officeDocument/2006/relationships/hyperlink" Target="mailto:auftragsannahme@hierhammer.de?subject=Preisanfrage:" TargetMode="External"/><Relationship Id="rId14" Type="http://schemas.openxmlformats.org/officeDocument/2006/relationships/hyperlink" Target="..\HYPERLINKLISTEN\scholze01.01.2022.pdf" TargetMode="External"/><Relationship Id="rId22" Type="http://schemas.openxmlformats.org/officeDocument/2006/relationships/hyperlink" Target="..\HYPERLINKLISTEN\FRANKEN02.02.2023.pdf" TargetMode="External"/><Relationship Id="rId27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6F423-027E-409F-8E17-E15D211CF945}">
  <sheetPr codeName="Tabelle2"/>
  <dimension ref="A1:AG32"/>
  <sheetViews>
    <sheetView showGridLines="0" tabSelected="1" zoomScaleNormal="100" workbookViewId="0">
      <selection activeCell="G23" sqref="G23"/>
    </sheetView>
  </sheetViews>
  <sheetFormatPr baseColWidth="10" defaultColWidth="0" defaultRowHeight="0" customHeight="1" zeroHeight="1" x14ac:dyDescent="0.25"/>
  <cols>
    <col min="1" max="1" width="0.7109375" style="1" customWidth="1"/>
    <col min="2" max="2" width="0.7109375" customWidth="1"/>
    <col min="3" max="3" width="1.140625" customWidth="1"/>
    <col min="4" max="8" width="15.42578125" customWidth="1"/>
    <col min="9" max="9" width="1.85546875" customWidth="1"/>
    <col min="10" max="10" width="12.28515625" customWidth="1"/>
    <col min="11" max="11" width="16.7109375" customWidth="1"/>
    <col min="12" max="12" width="16.5703125" bestFit="1" customWidth="1"/>
    <col min="13" max="13" width="16.5703125" customWidth="1"/>
    <col min="14" max="14" width="1.140625" customWidth="1"/>
    <col min="15" max="15" width="0.7109375" customWidth="1"/>
    <col min="16" max="16" width="0.7109375" style="1" customWidth="1"/>
    <col min="17" max="17" width="43.7109375" hidden="1" customWidth="1"/>
    <col min="18" max="23" width="11.5703125" hidden="1" customWidth="1"/>
    <col min="24" max="24" width="12.28515625" hidden="1" customWidth="1"/>
    <col min="25" max="25" width="18.28515625" hidden="1" customWidth="1"/>
    <col min="26" max="26" width="24.28515625" hidden="1" customWidth="1"/>
    <col min="27" max="27" width="20.7109375" hidden="1" customWidth="1"/>
    <col min="28" max="28" width="39.42578125" hidden="1" customWidth="1"/>
    <col min="29" max="29" width="8.7109375" hidden="1" customWidth="1"/>
    <col min="30" max="30" width="12.42578125" hidden="1" customWidth="1"/>
    <col min="31" max="31" width="31" hidden="1" customWidth="1"/>
    <col min="32" max="32" width="30.42578125" hidden="1" customWidth="1"/>
    <col min="33" max="33" width="22.85546875" hidden="1" customWidth="1"/>
    <col min="34" max="16384" width="11.5703125" hidden="1"/>
  </cols>
  <sheetData>
    <row r="1" spans="1:28" s="248" customFormat="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28" s="248" customFormat="1" ht="3.75" customHeight="1" x14ac:dyDescent="0.25">
      <c r="A2" s="1"/>
      <c r="B2"/>
      <c r="C2"/>
      <c r="D2"/>
      <c r="E2"/>
      <c r="F2"/>
      <c r="G2"/>
      <c r="H2"/>
      <c r="I2"/>
      <c r="J2"/>
      <c r="K2"/>
      <c r="L2"/>
      <c r="M2"/>
      <c r="N2"/>
      <c r="O2"/>
      <c r="P2" s="1"/>
    </row>
    <row r="3" spans="1:28" s="248" customFormat="1" ht="15" x14ac:dyDescent="0.25">
      <c r="A3" s="1"/>
      <c r="B3"/>
      <c r="C3"/>
      <c r="D3"/>
      <c r="E3"/>
      <c r="F3"/>
      <c r="G3"/>
      <c r="H3"/>
      <c r="I3"/>
      <c r="J3"/>
      <c r="K3"/>
      <c r="L3"/>
      <c r="M3"/>
      <c r="N3"/>
      <c r="O3"/>
      <c r="P3" s="1"/>
    </row>
    <row r="4" spans="1:28" s="248" customFormat="1" ht="15" x14ac:dyDescent="0.25">
      <c r="A4" s="1"/>
      <c r="B4"/>
      <c r="C4"/>
      <c r="D4"/>
      <c r="E4"/>
      <c r="F4"/>
      <c r="G4"/>
      <c r="H4"/>
      <c r="I4"/>
      <c r="J4"/>
      <c r="K4"/>
      <c r="L4"/>
      <c r="M4"/>
      <c r="N4"/>
      <c r="O4"/>
      <c r="P4" s="1"/>
    </row>
    <row r="5" spans="1:28" s="248" customFormat="1" ht="22.5" x14ac:dyDescent="0.3">
      <c r="A5" s="1"/>
      <c r="B5"/>
      <c r="C5" s="321" t="s">
        <v>23518</v>
      </c>
      <c r="D5" s="321"/>
      <c r="E5" s="321"/>
      <c r="F5" s="321"/>
      <c r="G5" s="321"/>
      <c r="H5" s="321"/>
      <c r="I5" s="321"/>
      <c r="J5" s="321"/>
      <c r="K5" s="321"/>
      <c r="L5"/>
      <c r="M5"/>
      <c r="N5"/>
      <c r="O5"/>
      <c r="P5" s="1"/>
    </row>
    <row r="6" spans="1:28" s="248" customFormat="1" ht="15" x14ac:dyDescent="0.25">
      <c r="A6" s="1"/>
      <c r="B6"/>
      <c r="C6" s="269"/>
      <c r="D6" s="269"/>
      <c r="E6" s="269"/>
      <c r="F6" s="269"/>
      <c r="G6" s="269"/>
      <c r="H6" s="269"/>
      <c r="I6"/>
      <c r="J6"/>
      <c r="K6"/>
      <c r="L6"/>
      <c r="M6"/>
      <c r="N6"/>
      <c r="O6"/>
      <c r="P6" s="1"/>
    </row>
    <row r="7" spans="1:28" s="248" customFormat="1" ht="15" x14ac:dyDescent="0.25">
      <c r="A7" s="1"/>
      <c r="B7"/>
      <c r="C7" s="269"/>
      <c r="D7" s="269"/>
      <c r="E7" s="269"/>
      <c r="F7" s="269"/>
      <c r="G7" s="269"/>
      <c r="H7" s="269"/>
      <c r="I7"/>
      <c r="J7"/>
      <c r="K7"/>
      <c r="L7"/>
      <c r="M7"/>
      <c r="N7"/>
      <c r="O7"/>
      <c r="P7" s="1"/>
    </row>
    <row r="8" spans="1:28" s="248" customFormat="1" ht="15.75" x14ac:dyDescent="0.25">
      <c r="A8" s="1"/>
      <c r="B8"/>
      <c r="C8" s="269"/>
      <c r="D8" s="318" t="s">
        <v>23478</v>
      </c>
      <c r="E8" s="319"/>
      <c r="F8" s="319"/>
      <c r="G8" s="319"/>
      <c r="H8" s="320"/>
      <c r="I8"/>
      <c r="J8" s="332" t="s">
        <v>23473</v>
      </c>
      <c r="K8" s="333"/>
      <c r="L8" s="333"/>
      <c r="M8" s="334"/>
      <c r="N8"/>
      <c r="O8"/>
      <c r="P8" s="1"/>
    </row>
    <row r="9" spans="1:28" s="248" customFormat="1" ht="15" x14ac:dyDescent="0.25">
      <c r="A9" s="1"/>
      <c r="B9"/>
      <c r="C9" s="269"/>
      <c r="D9" s="270"/>
      <c r="E9" s="271" t="s">
        <v>23516</v>
      </c>
      <c r="F9" s="272"/>
      <c r="G9" s="259"/>
      <c r="H9" s="273"/>
      <c r="I9"/>
      <c r="J9" s="274" t="s">
        <v>23459</v>
      </c>
      <c r="K9" s="275" t="s">
        <v>23458</v>
      </c>
      <c r="L9" s="260" t="s">
        <v>23475</v>
      </c>
      <c r="M9" s="276" t="s">
        <v>23460</v>
      </c>
      <c r="N9"/>
      <c r="O9"/>
      <c r="P9" s="1"/>
      <c r="Y9" s="322" t="s">
        <v>121</v>
      </c>
      <c r="Z9" s="322"/>
      <c r="AA9" s="322"/>
      <c r="AB9" s="322"/>
    </row>
    <row r="10" spans="1:28" s="248" customFormat="1" ht="15" x14ac:dyDescent="0.25">
      <c r="A10" s="1"/>
      <c r="B10"/>
      <c r="C10" s="269"/>
      <c r="D10" s="277"/>
      <c r="E10" s="278" t="s">
        <v>23451</v>
      </c>
      <c r="F10" s="279"/>
      <c r="G10" s="280" t="str">
        <f>IFERROR(+SUCHE!C11,"")</f>
        <v/>
      </c>
      <c r="H10" s="317" t="str">
        <f>HYPERLINK(CONCATENATE("https://www.google.de/maps/place/",SUCHE!K40),"GoogleMaps")</f>
        <v>GoogleMaps</v>
      </c>
      <c r="I10"/>
      <c r="J10" s="281">
        <f>IF(G13="",U28,G13)</f>
        <v>0</v>
      </c>
      <c r="K10" s="282">
        <f>IF(G14="",T28,G14)</f>
        <v>0</v>
      </c>
      <c r="L10" s="283">
        <f>+ROUNDUP(MAX(J10,K10)/5,1)*5</f>
        <v>0</v>
      </c>
      <c r="M10" s="284">
        <f>+V28</f>
        <v>0</v>
      </c>
      <c r="N10"/>
      <c r="O10"/>
      <c r="P10" s="1"/>
      <c r="Y10" s="248" t="s">
        <v>23452</v>
      </c>
      <c r="Z10" s="248">
        <v>150</v>
      </c>
      <c r="AA10" s="248" t="s">
        <v>23453</v>
      </c>
      <c r="AB10" s="248" t="e">
        <f>INT(($AG$28+4)/5)</f>
        <v>#REF!</v>
      </c>
    </row>
    <row r="11" spans="1:28" s="248" customFormat="1" ht="15.75" thickBot="1" x14ac:dyDescent="0.3">
      <c r="A11" s="1"/>
      <c r="B11"/>
      <c r="C11" s="269"/>
      <c r="D11" s="269"/>
      <c r="E11" s="269"/>
      <c r="F11" s="269"/>
      <c r="G11" s="285"/>
      <c r="H11" s="269"/>
      <c r="I11"/>
      <c r="J11" s="286"/>
      <c r="K11" s="286"/>
      <c r="L11" s="286"/>
      <c r="M11" s="286"/>
      <c r="N11"/>
      <c r="O11"/>
      <c r="P11" s="1"/>
      <c r="Y11" s="248" t="s">
        <v>23454</v>
      </c>
      <c r="Z11" s="248">
        <v>750</v>
      </c>
      <c r="AA11" s="248" t="s">
        <v>23455</v>
      </c>
      <c r="AB11" s="287" t="e">
        <f>IF(#REF!&lt;&gt;"",INT(VLOOKUP(#REF!,[1]SUCHE!$I$40:$J$61,2,FALSE)/1000),INT($G$9/1000))</f>
        <v>#REF!</v>
      </c>
    </row>
    <row r="12" spans="1:28" s="248" customFormat="1" ht="18" x14ac:dyDescent="0.25">
      <c r="A12" s="1"/>
      <c r="B12"/>
      <c r="C12" s="269"/>
      <c r="D12" s="335" t="s">
        <v>23511</v>
      </c>
      <c r="E12" s="336"/>
      <c r="F12" s="336"/>
      <c r="G12" s="336"/>
      <c r="H12" s="337"/>
      <c r="I12"/>
      <c r="J12" s="323" t="s">
        <v>23477</v>
      </c>
      <c r="K12" s="324"/>
      <c r="L12" s="324"/>
      <c r="M12" s="325"/>
      <c r="N12"/>
      <c r="O12"/>
      <c r="P12" s="1"/>
    </row>
    <row r="13" spans="1:28" s="248" customFormat="1" ht="18" x14ac:dyDescent="0.25">
      <c r="A13" s="1"/>
      <c r="B13"/>
      <c r="C13" s="269"/>
      <c r="D13" s="270"/>
      <c r="E13" s="338" t="s">
        <v>23509</v>
      </c>
      <c r="F13" s="339"/>
      <c r="G13" s="253"/>
      <c r="H13" s="273"/>
      <c r="I13"/>
      <c r="J13" s="239"/>
      <c r="K13" s="260" t="s">
        <v>23481</v>
      </c>
      <c r="L13" s="261">
        <f>+Kostenübersicht!F11</f>
        <v>30</v>
      </c>
      <c r="M13" s="262"/>
      <c r="N13"/>
      <c r="O13"/>
      <c r="P13" s="1"/>
    </row>
    <row r="14" spans="1:28" s="248" customFormat="1" ht="15" x14ac:dyDescent="0.25">
      <c r="A14" s="1"/>
      <c r="B14"/>
      <c r="C14" s="269"/>
      <c r="D14" s="277"/>
      <c r="E14" s="340" t="s">
        <v>23510</v>
      </c>
      <c r="F14" s="341"/>
      <c r="G14" s="258"/>
      <c r="H14" s="289"/>
      <c r="I14"/>
      <c r="J14" s="239"/>
      <c r="K14" s="260" t="s">
        <v>23478</v>
      </c>
      <c r="L14" s="261">
        <f>+Kostenübersicht!B26</f>
        <v>0</v>
      </c>
      <c r="M14" s="263"/>
      <c r="N14"/>
      <c r="O14"/>
      <c r="P14" s="1"/>
    </row>
    <row r="15" spans="1:28" s="248" customFormat="1" ht="15" x14ac:dyDescent="0.25">
      <c r="A15" s="1"/>
      <c r="B15"/>
      <c r="C15" s="269"/>
      <c r="D15" s="269"/>
      <c r="E15" s="269"/>
      <c r="F15" s="269"/>
      <c r="G15" s="269"/>
      <c r="H15" s="269"/>
      <c r="I15"/>
      <c r="J15" s="239"/>
      <c r="K15" s="260" t="s">
        <v>23479</v>
      </c>
      <c r="L15" s="264">
        <f>+Kostenübersicht!B28</f>
        <v>5</v>
      </c>
      <c r="M15" s="265"/>
      <c r="N15"/>
      <c r="O15"/>
      <c r="P15" s="1"/>
    </row>
    <row r="16" spans="1:28" s="248" customFormat="1" ht="15.75" x14ac:dyDescent="0.25">
      <c r="A16" s="1"/>
      <c r="B16"/>
      <c r="C16" s="269"/>
      <c r="D16" s="326" t="s">
        <v>23512</v>
      </c>
      <c r="E16" s="327"/>
      <c r="F16" s="327"/>
      <c r="G16" s="327"/>
      <c r="H16" s="328"/>
      <c r="I16"/>
      <c r="J16" s="239"/>
      <c r="K16" s="260" t="s">
        <v>23480</v>
      </c>
      <c r="L16" s="264">
        <f>+Kostenübersicht!B30</f>
        <v>30</v>
      </c>
      <c r="M16" s="265"/>
      <c r="N16"/>
      <c r="O16"/>
      <c r="P16" s="1"/>
    </row>
    <row r="17" spans="1:33" s="248" customFormat="1" ht="15" customHeight="1" x14ac:dyDescent="0.3">
      <c r="A17" s="1"/>
      <c r="B17"/>
      <c r="C17" s="269"/>
      <c r="D17" s="270" t="s">
        <v>23456</v>
      </c>
      <c r="E17" s="269" t="s">
        <v>119</v>
      </c>
      <c r="F17" s="269" t="s">
        <v>120</v>
      </c>
      <c r="G17" s="269" t="s">
        <v>23457</v>
      </c>
      <c r="H17" s="273" t="s">
        <v>23517</v>
      </c>
      <c r="I17" s="290"/>
      <c r="J17" s="239"/>
      <c r="K17" s="260" t="s">
        <v>23513</v>
      </c>
      <c r="L17" s="264">
        <f>+Kostenübersicht!B32</f>
        <v>5</v>
      </c>
      <c r="M17" s="265"/>
      <c r="N17"/>
      <c r="O17"/>
      <c r="P17" s="1"/>
      <c r="X17" s="329" t="s">
        <v>121</v>
      </c>
      <c r="Y17" s="330"/>
      <c r="Z17" s="330"/>
      <c r="AA17" s="330"/>
      <c r="AB17" s="330"/>
      <c r="AC17" s="330"/>
      <c r="AD17" s="330"/>
      <c r="AE17" s="330"/>
      <c r="AF17" s="330"/>
      <c r="AG17" s="331"/>
    </row>
    <row r="18" spans="1:33" s="248" customFormat="1" ht="15" customHeight="1" x14ac:dyDescent="0.3">
      <c r="A18" s="1"/>
      <c r="B18"/>
      <c r="C18" s="269"/>
      <c r="D18" s="252"/>
      <c r="E18" s="253"/>
      <c r="F18" s="253"/>
      <c r="G18" s="253"/>
      <c r="H18" s="254"/>
      <c r="I18" s="290"/>
      <c r="J18" s="239"/>
      <c r="K18" s="260" t="s">
        <v>23524</v>
      </c>
      <c r="L18" s="264">
        <f>+Kostenübersicht!B34</f>
        <v>0</v>
      </c>
      <c r="M18" s="265"/>
      <c r="N18"/>
      <c r="O18"/>
      <c r="P18" s="1"/>
      <c r="X18" s="291"/>
      <c r="Y18" s="292"/>
      <c r="Z18" s="292"/>
      <c r="AA18" s="292"/>
      <c r="AB18" s="292"/>
      <c r="AC18" s="292"/>
      <c r="AD18" s="292"/>
      <c r="AE18" s="292"/>
      <c r="AF18" s="292"/>
      <c r="AG18" s="293"/>
    </row>
    <row r="19" spans="1:33" s="248" customFormat="1" ht="15" x14ac:dyDescent="0.25">
      <c r="A19" s="1"/>
      <c r="B19"/>
      <c r="C19" s="269"/>
      <c r="D19" s="252"/>
      <c r="E19" s="253"/>
      <c r="F19" s="253"/>
      <c r="G19" s="253"/>
      <c r="H19" s="254"/>
      <c r="I19"/>
      <c r="J19" s="266"/>
      <c r="K19" s="267"/>
      <c r="L19" s="268"/>
      <c r="M19" s="265"/>
      <c r="N19"/>
      <c r="O19"/>
      <c r="P19" s="1"/>
      <c r="T19" s="248" t="s">
        <v>23458</v>
      </c>
      <c r="U19" s="248" t="s">
        <v>23459</v>
      </c>
      <c r="V19" s="248" t="s">
        <v>23460</v>
      </c>
      <c r="X19" s="294" t="s">
        <v>23461</v>
      </c>
      <c r="Y19" s="295" t="s">
        <v>23462</v>
      </c>
      <c r="Z19" s="295" t="s">
        <v>23463</v>
      </c>
      <c r="AA19" s="295" t="s">
        <v>23464</v>
      </c>
      <c r="AB19" s="295" t="s">
        <v>23465</v>
      </c>
      <c r="AC19" s="295" t="s">
        <v>23466</v>
      </c>
      <c r="AD19" s="295" t="s">
        <v>23467</v>
      </c>
      <c r="AE19" s="295" t="s">
        <v>23468</v>
      </c>
      <c r="AF19" s="295" t="s">
        <v>23469</v>
      </c>
      <c r="AG19" s="296" t="s">
        <v>23470</v>
      </c>
    </row>
    <row r="20" spans="1:33" s="248" customFormat="1" ht="15.75" thickBot="1" x14ac:dyDescent="0.3">
      <c r="A20" s="1"/>
      <c r="B20"/>
      <c r="C20" s="269"/>
      <c r="D20" s="252"/>
      <c r="E20" s="253"/>
      <c r="F20" s="253"/>
      <c r="G20" s="253"/>
      <c r="H20" s="254"/>
      <c r="I20" s="297"/>
      <c r="J20" s="298"/>
      <c r="K20" s="299" t="s">
        <v>23474</v>
      </c>
      <c r="L20" s="300">
        <f>SUM(L13:L19)</f>
        <v>70</v>
      </c>
      <c r="M20" s="301"/>
      <c r="N20"/>
      <c r="O20"/>
      <c r="P20" s="1"/>
      <c r="T20" s="248">
        <f t="shared" ref="T20:T26" si="0">+((E18*F18*G18)/6000)*D18</f>
        <v>0</v>
      </c>
      <c r="U20" s="248">
        <f t="shared" ref="U20:U26" si="1">+H18*D18</f>
        <v>0</v>
      </c>
      <c r="V20" s="248">
        <f t="shared" ref="V20:V26" si="2">+((E18/100)*(F18/100)*(G18/100))*D18</f>
        <v>0</v>
      </c>
      <c r="X20" s="302">
        <f>+V20*$Z$10</f>
        <v>0</v>
      </c>
      <c r="Y20" s="248">
        <f>+U20</f>
        <v>0</v>
      </c>
      <c r="Z20" s="248" t="e">
        <f>IF(AND(OR(#REF!="Palette",#REF!="Gitterbox"),H18*D18&lt;300*D18),300*D18,H18*D18)</f>
        <v>#REF!</v>
      </c>
      <c r="AA20" s="248" t="e">
        <f>IF(AND(#REF!="Halb-Palette",H18*D18&lt;150*D18),150*D18,H18*D18)</f>
        <v>#REF!</v>
      </c>
      <c r="AB20" s="248" t="e">
        <f>IF(#REF!="Palette",Z20,IF(#REF!="Halb-Palette",AA20,IF(#REF!="Karton",Y20,IF(#REF!="Gitterbox",Z20,0))))</f>
        <v>#REF!</v>
      </c>
      <c r="AC20" s="303">
        <f t="shared" ref="AC20:AC26" si="3">(((E18/100)/2.4)*(F18/100))*D18</f>
        <v>0</v>
      </c>
      <c r="AD20" s="248">
        <f>+AC20*$Z$11</f>
        <v>0</v>
      </c>
      <c r="AG20" s="304"/>
    </row>
    <row r="21" spans="1:33" s="248" customFormat="1" ht="15" x14ac:dyDescent="0.25">
      <c r="A21" s="1"/>
      <c r="B21"/>
      <c r="C21" s="269"/>
      <c r="D21" s="255"/>
      <c r="E21" s="253"/>
      <c r="F21" s="253"/>
      <c r="G21" s="253"/>
      <c r="H21" s="254"/>
      <c r="I21" s="297"/>
      <c r="J21" s="305"/>
      <c r="K21" s="286"/>
      <c r="L21" s="286"/>
      <c r="M21" s="286"/>
      <c r="N21"/>
      <c r="O21"/>
      <c r="P21" s="1"/>
      <c r="Q21" s="248" t="s">
        <v>23471</v>
      </c>
      <c r="R21" s="248">
        <f>COUNTA(D18:H24)</f>
        <v>0</v>
      </c>
      <c r="T21" s="248">
        <f t="shared" si="0"/>
        <v>0</v>
      </c>
      <c r="U21" s="248">
        <f t="shared" si="1"/>
        <v>0</v>
      </c>
      <c r="V21" s="248">
        <f t="shared" si="2"/>
        <v>0</v>
      </c>
      <c r="X21" s="302">
        <f t="shared" ref="X21:X26" si="4">+V21*$Z$10</f>
        <v>0</v>
      </c>
      <c r="Y21" s="248">
        <f t="shared" ref="Y21:Y26" si="5">+U21</f>
        <v>0</v>
      </c>
      <c r="Z21" s="248" t="e">
        <f>IF(AND(OR(#REF!="Palette",#REF!="Gitterbox"),H19*D19&lt;300*D19),300*D19,H19*D19)</f>
        <v>#REF!</v>
      </c>
      <c r="AA21" s="248" t="e">
        <f>IF(AND(#REF!="Halb-Palette",H19*D19&lt;150*D19),150*D19,H19*D19)</f>
        <v>#REF!</v>
      </c>
      <c r="AB21" s="248" t="e">
        <f>IF(#REF!="Palette",Z21,IF(#REF!="Halb-Palette",AA21,IF(#REF!="Karton",Y21,IF(#REF!="Gitterbox",Z21,0))))</f>
        <v>#REF!</v>
      </c>
      <c r="AC21" s="303">
        <f t="shared" si="3"/>
        <v>0</v>
      </c>
      <c r="AD21" s="248">
        <f t="shared" ref="AD21:AD26" si="6">+AC21*$Z$11</f>
        <v>0</v>
      </c>
      <c r="AG21" s="304"/>
    </row>
    <row r="22" spans="1:33" s="248" customFormat="1" ht="15" x14ac:dyDescent="0.25">
      <c r="A22" s="1"/>
      <c r="B22"/>
      <c r="C22" s="269"/>
      <c r="D22" s="252"/>
      <c r="E22" s="253"/>
      <c r="F22" s="253"/>
      <c r="G22" s="253"/>
      <c r="H22" s="254"/>
      <c r="I22" s="297"/>
      <c r="J22" s="306" t="s">
        <v>23505</v>
      </c>
      <c r="K22"/>
      <c r="L22" s="286"/>
      <c r="M22" s="286"/>
      <c r="N22"/>
      <c r="O22"/>
      <c r="P22" s="1"/>
      <c r="Q22" s="248" t="s">
        <v>23472</v>
      </c>
      <c r="R22" s="248" t="str">
        <f>IF(R21=0,"Wahr","FALSCH")</f>
        <v>Wahr</v>
      </c>
      <c r="T22" s="248">
        <f t="shared" si="0"/>
        <v>0</v>
      </c>
      <c r="U22" s="248">
        <f t="shared" si="1"/>
        <v>0</v>
      </c>
      <c r="V22" s="248">
        <f t="shared" si="2"/>
        <v>0</v>
      </c>
      <c r="X22" s="302">
        <f t="shared" si="4"/>
        <v>0</v>
      </c>
      <c r="Y22" s="248">
        <f t="shared" si="5"/>
        <v>0</v>
      </c>
      <c r="Z22" s="248" t="e">
        <f>IF(AND(OR(#REF!="Palette",#REF!="Gitterbox"),H20*D20&lt;300*D20),300*D20,H20*D20)</f>
        <v>#REF!</v>
      </c>
      <c r="AA22" s="248" t="e">
        <f>IF(AND(#REF!="Halb-Palette",H20*D20&lt;150*D20),150*D20,H20*D20)</f>
        <v>#REF!</v>
      </c>
      <c r="AB22" s="248" t="e">
        <f>IF(#REF!="Palette",Z22,IF(#REF!="Halb-Palette",AA22,IF(#REF!="Karton",Y22,IF(#REF!="Gitterbox",Z22,0))))</f>
        <v>#REF!</v>
      </c>
      <c r="AC22" s="303">
        <f t="shared" si="3"/>
        <v>0</v>
      </c>
      <c r="AD22" s="248">
        <f t="shared" si="6"/>
        <v>0</v>
      </c>
      <c r="AG22" s="304"/>
    </row>
    <row r="23" spans="1:33" s="248" customFormat="1" ht="15" x14ac:dyDescent="0.25">
      <c r="A23" s="1"/>
      <c r="B23"/>
      <c r="C23" s="269"/>
      <c r="D23" s="252"/>
      <c r="E23" s="253"/>
      <c r="F23" s="253"/>
      <c r="G23" s="253"/>
      <c r="H23" s="254"/>
      <c r="I23" s="297"/>
      <c r="J23" s="307" t="s">
        <v>23526</v>
      </c>
      <c r="K23"/>
      <c r="L23" s="286"/>
      <c r="M23" s="286"/>
      <c r="N23"/>
      <c r="O23"/>
      <c r="P23" s="1"/>
      <c r="T23" s="248">
        <f t="shared" si="0"/>
        <v>0</v>
      </c>
      <c r="U23" s="248">
        <f t="shared" si="1"/>
        <v>0</v>
      </c>
      <c r="V23" s="248">
        <f t="shared" si="2"/>
        <v>0</v>
      </c>
      <c r="X23" s="302">
        <f t="shared" si="4"/>
        <v>0</v>
      </c>
      <c r="Y23" s="248">
        <f t="shared" si="5"/>
        <v>0</v>
      </c>
      <c r="Z23" s="248" t="e">
        <f>IF(AND(OR(#REF!="Palette",#REF!="Gitterbox"),H21*D21&lt;300*D21),300*D21,H21*D21)</f>
        <v>#REF!</v>
      </c>
      <c r="AA23" s="248" t="e">
        <f>IF(AND(#REF!="Halb-Palette",H21*D21&lt;150*D21),150*D21,H21*D21)</f>
        <v>#REF!</v>
      </c>
      <c r="AB23" s="248" t="e">
        <f>IF(#REF!="Palette",Z23,IF(#REF!="Halb-Palette",AA23,IF(#REF!="Karton",Y23,IF(#REF!="Gitterbox",Z23,0))))</f>
        <v>#REF!</v>
      </c>
      <c r="AC23" s="303">
        <f t="shared" si="3"/>
        <v>0</v>
      </c>
      <c r="AD23" s="248">
        <f t="shared" si="6"/>
        <v>0</v>
      </c>
      <c r="AG23" s="304"/>
    </row>
    <row r="24" spans="1:33" s="248" customFormat="1" ht="15" x14ac:dyDescent="0.25">
      <c r="A24" s="1"/>
      <c r="B24"/>
      <c r="C24" s="269"/>
      <c r="D24" s="269"/>
      <c r="E24" s="269"/>
      <c r="F24" s="269"/>
      <c r="G24" s="269"/>
      <c r="H24" s="308"/>
      <c r="I24" s="297"/>
      <c r="J24" s="307" t="s">
        <v>23525</v>
      </c>
      <c r="K24"/>
      <c r="L24" s="286"/>
      <c r="M24" s="286"/>
      <c r="N24"/>
      <c r="O24"/>
      <c r="P24" s="1"/>
      <c r="T24" s="248">
        <f t="shared" si="0"/>
        <v>0</v>
      </c>
      <c r="U24" s="248">
        <f t="shared" si="1"/>
        <v>0</v>
      </c>
      <c r="V24" s="248">
        <f t="shared" si="2"/>
        <v>0</v>
      </c>
      <c r="X24" s="302">
        <f t="shared" si="4"/>
        <v>0</v>
      </c>
      <c r="Y24" s="248">
        <f t="shared" si="5"/>
        <v>0</v>
      </c>
      <c r="Z24" s="248">
        <f>IF(AND(OR(J26="Palette",J26="Gitterbox"),H22*D22&lt;300*D22),300*D22,H22*D22)</f>
        <v>0</v>
      </c>
      <c r="AA24" s="248">
        <f>IF(AND(J26="Halb-Palette",H22*D22&lt;150*D22),150*D22,H22*D22)</f>
        <v>0</v>
      </c>
      <c r="AB24" s="248">
        <f>IF(J26="Palette",Z24,IF(J26="Halb-Palette",AA24,IF(J26="Karton",Y24,IF(J26="Gitterbox",Z24,0))))</f>
        <v>0</v>
      </c>
      <c r="AC24" s="303">
        <f t="shared" si="3"/>
        <v>0</v>
      </c>
      <c r="AD24" s="248">
        <f t="shared" si="6"/>
        <v>0</v>
      </c>
      <c r="AG24" s="304"/>
    </row>
    <row r="25" spans="1:33" s="248" customFormat="1" ht="15.75" x14ac:dyDescent="0.25">
      <c r="A25" s="1"/>
      <c r="B25"/>
      <c r="C25" s="269"/>
      <c r="D25" s="318" t="s">
        <v>23514</v>
      </c>
      <c r="E25" s="319"/>
      <c r="F25" s="319"/>
      <c r="G25" s="319"/>
      <c r="H25" s="320"/>
      <c r="I25" s="297"/>
      <c r="J25" s="307" t="s">
        <v>23530</v>
      </c>
      <c r="K25"/>
      <c r="L25" s="286"/>
      <c r="M25" s="286"/>
      <c r="N25"/>
      <c r="O25"/>
      <c r="P25" s="1"/>
      <c r="T25" s="248">
        <f t="shared" si="0"/>
        <v>0</v>
      </c>
      <c r="U25" s="248">
        <f t="shared" si="1"/>
        <v>0</v>
      </c>
      <c r="V25" s="248">
        <f t="shared" si="2"/>
        <v>0</v>
      </c>
      <c r="X25" s="302">
        <f t="shared" si="4"/>
        <v>0</v>
      </c>
      <c r="Y25" s="248">
        <f t="shared" si="5"/>
        <v>0</v>
      </c>
      <c r="Z25" s="248" t="e">
        <f>IF(AND(OR(#REF!="Palette",#REF!="Gitterbox"),H23*D23&lt;300*D23),300*D23,H23*D23)</f>
        <v>#REF!</v>
      </c>
      <c r="AA25" s="248" t="e">
        <f>IF(AND(#REF!="Halb-Palette",H23*D23&lt;150*D23),150*D23,H23*D23)</f>
        <v>#REF!</v>
      </c>
      <c r="AB25" s="248" t="e">
        <f>IF(#REF!="Palette",Z25,IF(#REF!="Halb-Palette",AA25,IF(#REF!="Karton",Y25,IF(#REF!="Gitterbox",Z25,0))))</f>
        <v>#REF!</v>
      </c>
      <c r="AC25" s="303">
        <f t="shared" si="3"/>
        <v>0</v>
      </c>
      <c r="AD25" s="248">
        <f t="shared" si="6"/>
        <v>0</v>
      </c>
      <c r="AG25" s="304"/>
    </row>
    <row r="26" spans="1:33" s="248" customFormat="1" ht="15" x14ac:dyDescent="0.25">
      <c r="A26" s="1"/>
      <c r="B26"/>
      <c r="C26" s="269"/>
      <c r="D26" s="270" t="s">
        <v>23503</v>
      </c>
      <c r="E26" s="271" t="s">
        <v>23504</v>
      </c>
      <c r="F26" s="271" t="s">
        <v>23515</v>
      </c>
      <c r="G26" s="309" t="s">
        <v>23513</v>
      </c>
      <c r="H26" s="273" t="s">
        <v>23524</v>
      </c>
      <c r="I26" s="297"/>
      <c r="J26" s="286" t="s">
        <v>23527</v>
      </c>
      <c r="K26" s="286"/>
      <c r="L26" s="286"/>
      <c r="M26" s="286"/>
      <c r="N26"/>
      <c r="O26"/>
      <c r="P26" s="1"/>
      <c r="Q26" s="310"/>
      <c r="T26" s="248">
        <f t="shared" si="0"/>
        <v>0</v>
      </c>
      <c r="U26" s="248">
        <f t="shared" si="1"/>
        <v>0</v>
      </c>
      <c r="V26" s="248">
        <f t="shared" si="2"/>
        <v>0</v>
      </c>
      <c r="X26" s="302">
        <f t="shared" si="4"/>
        <v>0</v>
      </c>
      <c r="Y26" s="248">
        <f t="shared" si="5"/>
        <v>0</v>
      </c>
      <c r="Z26" s="248">
        <f>IF(AND(OR(J27="Palette",J27="Gitterbox"),H24*D24&lt;300*D24),300*D24,H24*D24)</f>
        <v>0</v>
      </c>
      <c r="AA26" s="248">
        <f>IF(AND(J27="Halb-Palette",H24*D24&lt;150*D24),150*D24,H24*D24)</f>
        <v>0</v>
      </c>
      <c r="AB26" s="248">
        <f>IF(J27="Palette",Z26,IF(J27="Halb-Palette",AA26,IF(J27="Karton",Y26,IF(J27="Gitterbox",Z26,0))))</f>
        <v>0</v>
      </c>
      <c r="AC26" s="303">
        <f t="shared" si="3"/>
        <v>0</v>
      </c>
      <c r="AD26" s="248">
        <f t="shared" si="6"/>
        <v>0</v>
      </c>
      <c r="AG26" s="304"/>
    </row>
    <row r="27" spans="1:33" s="248" customFormat="1" ht="15" x14ac:dyDescent="0.25">
      <c r="A27" s="1"/>
      <c r="B27"/>
      <c r="C27" s="269"/>
      <c r="D27" s="253"/>
      <c r="E27" s="256"/>
      <c r="F27" s="253"/>
      <c r="G27" s="257"/>
      <c r="H27" s="257"/>
      <c r="I27" s="297"/>
      <c r="J27" s="286"/>
      <c r="K27"/>
      <c r="L27"/>
      <c r="M27"/>
      <c r="N27"/>
      <c r="O27"/>
      <c r="P27" s="1"/>
      <c r="X27" s="302"/>
      <c r="AG27" s="304"/>
    </row>
    <row r="28" spans="1:33" s="248" customFormat="1" ht="15" x14ac:dyDescent="0.25">
      <c r="A28" s="1"/>
      <c r="B28"/>
      <c r="C28"/>
      <c r="D28"/>
      <c r="E28"/>
      <c r="F28"/>
      <c r="G28"/>
      <c r="H28" s="311"/>
      <c r="I28"/>
      <c r="J28" s="286" t="s">
        <v>23528</v>
      </c>
      <c r="K28"/>
      <c r="L28"/>
      <c r="M28"/>
      <c r="N28"/>
      <c r="O28"/>
      <c r="P28" s="1"/>
      <c r="S28" s="248" t="s">
        <v>23474</v>
      </c>
      <c r="T28" s="248">
        <f>SUM(T20:T27)</f>
        <v>0</v>
      </c>
      <c r="U28" s="248">
        <f>SUM(U20:U27)</f>
        <v>0</v>
      </c>
      <c r="V28" s="248">
        <f>SUM(V20:V26)</f>
        <v>0</v>
      </c>
      <c r="X28" s="312">
        <f>SUM(X20:X27)</f>
        <v>0</v>
      </c>
      <c r="Y28" s="313">
        <f>SUM(Y20:Y27)</f>
        <v>0</v>
      </c>
      <c r="Z28" s="313" t="e">
        <f>SUM(Z20:Z27)</f>
        <v>#REF!</v>
      </c>
      <c r="AA28" s="313" t="e">
        <f>SUM(AA20:AA27)</f>
        <v>#REF!</v>
      </c>
      <c r="AB28" s="313" t="e">
        <f>SUM(AB20:AB27)</f>
        <v>#REF!</v>
      </c>
      <c r="AC28" s="314">
        <f>SUM(AC20:AC26)</f>
        <v>0</v>
      </c>
      <c r="AD28" s="313">
        <f>SUM(AD20:AD26)</f>
        <v>0</v>
      </c>
      <c r="AE28" s="313" t="e">
        <f>IF(AC28&lt;1.6,MAX(X28,AB28))</f>
        <v>#REF!</v>
      </c>
      <c r="AF28" s="313" t="b">
        <f>IF(AC28&gt;=1.6,MAX(X28,AB28,AD28))</f>
        <v>0</v>
      </c>
      <c r="AG28" s="315" t="e">
        <f>IF(AE28=FALSE,AF28,AE28)</f>
        <v>#REF!</v>
      </c>
    </row>
    <row r="29" spans="1:33" s="248" customFormat="1" ht="15" x14ac:dyDescent="0.25">
      <c r="A29" s="1"/>
      <c r="B29"/>
      <c r="C29"/>
      <c r="D29" s="288" t="s">
        <v>23508</v>
      </c>
      <c r="E29"/>
      <c r="F29"/>
      <c r="G29"/>
      <c r="H29" s="311"/>
      <c r="I29"/>
      <c r="J29"/>
      <c r="K29"/>
      <c r="L29"/>
      <c r="M29"/>
      <c r="N29"/>
      <c r="O29"/>
      <c r="P29" s="1"/>
      <c r="AC29" s="303"/>
    </row>
    <row r="30" spans="1:33" s="248" customFormat="1" ht="15" x14ac:dyDescent="0.25">
      <c r="A30" s="1"/>
      <c r="B30"/>
      <c r="C30"/>
      <c r="D30" s="269"/>
      <c r="E30"/>
      <c r="F30"/>
      <c r="G30"/>
      <c r="H30" s="311"/>
      <c r="I30"/>
      <c r="J30"/>
      <c r="K30"/>
      <c r="L30"/>
      <c r="M30"/>
      <c r="N30"/>
      <c r="O30"/>
      <c r="P30" s="1"/>
      <c r="AC30" s="303"/>
    </row>
    <row r="31" spans="1:33" s="248" customFormat="1" ht="3.75" customHeight="1" x14ac:dyDescent="0.3">
      <c r="A31" s="249"/>
      <c r="B31" s="249"/>
      <c r="C31" s="249"/>
      <c r="D31" s="249"/>
      <c r="E31" s="249"/>
      <c r="F31" s="249"/>
      <c r="G31" s="249"/>
      <c r="H31" s="316"/>
      <c r="I31" s="249"/>
      <c r="J31" s="1"/>
      <c r="K31" s="1"/>
      <c r="L31" s="1"/>
      <c r="M31" s="1"/>
      <c r="N31" s="249"/>
      <c r="O31" s="249"/>
      <c r="P31" s="249"/>
      <c r="Y31" s="322" t="s">
        <v>23476</v>
      </c>
      <c r="Z31" s="322"/>
      <c r="AA31" s="322"/>
      <c r="AB31" s="322"/>
      <c r="AC31" s="303"/>
    </row>
    <row r="32" spans="1:33" ht="0" hidden="1" customHeight="1" x14ac:dyDescent="0.25">
      <c r="J32" s="249"/>
      <c r="K32" s="249"/>
      <c r="L32" s="249"/>
      <c r="M32" s="249"/>
    </row>
  </sheetData>
  <sheetProtection algorithmName="SHA-512" hashValue="2bzIHeNTgdJim3s5vJ6x6rmLNGaafL0ltqCpRffIXHnV3CC7xLdb0WxceauMxNmOw+DFJhPHVedx+pj+r2gS5w==" saltValue="p/JRgMSqgmo0Q21Pu28v2Q==" spinCount="100000" sheet="1" selectLockedCells="1"/>
  <mergeCells count="12">
    <mergeCell ref="D8:H8"/>
    <mergeCell ref="D25:H25"/>
    <mergeCell ref="C5:K5"/>
    <mergeCell ref="Y31:AB31"/>
    <mergeCell ref="J12:M12"/>
    <mergeCell ref="Y9:AB9"/>
    <mergeCell ref="D16:H16"/>
    <mergeCell ref="X17:AG17"/>
    <mergeCell ref="J8:M8"/>
    <mergeCell ref="D12:H12"/>
    <mergeCell ref="E13:F13"/>
    <mergeCell ref="E14:F14"/>
  </mergeCells>
  <dataValidations count="2">
    <dataValidation type="custom" allowBlank="1" showInputMessage="1" showErrorMessage="1" errorTitle="Sendungsdetails muss leer sein" error="Der Bereich Sendungsdetails muss leer sein." sqref="G13:G14" xr:uid="{F7CBD003-94E5-45C8-912E-6BFF3E4A5309}">
      <formula1>$R$22="Wahr"</formula1>
    </dataValidation>
    <dataValidation type="custom" showInputMessage="1" showErrorMessage="1" errorTitle="Eingabe Summe muss leer sein" error="Der Bereich Eingabe Summen muss leer sein." sqref="D29:D30 D18:H24 I20:I27" xr:uid="{4A8C7D45-2B05-4E30-AA67-B635545A185C}">
      <formula1>AND(ISBLANK($G$13),ISBLANK($G$14))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7A870A3-0D1C-4874-B36B-812AB4C5D11B}">
          <x14:formula1>
            <xm:f>DropDown!$F$2</xm:f>
          </x14:formula1>
          <xm:sqref>D27</xm:sqref>
        </x14:dataValidation>
        <x14:dataValidation type="list" allowBlank="1" showInputMessage="1" showErrorMessage="1" xr:uid="{77B809EF-FB5D-4F0B-92AD-38B1182F3577}">
          <x14:formula1>
            <xm:f>DropDown!$G$2</xm:f>
          </x14:formula1>
          <xm:sqref>E27</xm:sqref>
        </x14:dataValidation>
        <x14:dataValidation type="list" allowBlank="1" showInputMessage="1" showErrorMessage="1" xr:uid="{91B7FBA9-F9DD-4286-848C-42BC0BFC2C47}">
          <x14:formula1>
            <xm:f>DropDown!$H$2</xm:f>
          </x14:formula1>
          <xm:sqref>F27</xm:sqref>
        </x14:dataValidation>
        <x14:dataValidation type="list" allowBlank="1" showInputMessage="1" showErrorMessage="1" xr:uid="{76801CC3-10CE-4557-9846-DD5645ABBC27}">
          <x14:formula1>
            <xm:f>DropDown!$I$2</xm:f>
          </x14:formula1>
          <xm:sqref>G27</xm:sqref>
        </x14:dataValidation>
        <x14:dataValidation type="list" allowBlank="1" showInputMessage="1" showErrorMessage="1" xr:uid="{ED75C00D-FB43-4933-9E21-EEB0EDE9EB90}">
          <x14:formula1>
            <xm:f>DropDown!$J$2</xm:f>
          </x14:formula1>
          <xm:sqref>H27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5A20-D3A6-4F42-861C-E739B1E1DDBE}">
  <sheetPr codeName="Tabelle6"/>
  <dimension ref="A1:AE337"/>
  <sheetViews>
    <sheetView workbookViewId="0">
      <selection activeCell="C49" sqref="C49"/>
    </sheetView>
  </sheetViews>
  <sheetFormatPr baseColWidth="10" defaultRowHeight="15" x14ac:dyDescent="0.25"/>
  <cols>
    <col min="1" max="1" width="21.85546875" bestFit="1" customWidth="1"/>
    <col min="2" max="5" width="11.140625" bestFit="1" customWidth="1"/>
    <col min="6" max="6" width="53.42578125" bestFit="1" customWidth="1"/>
    <col min="7" max="9" width="11.140625" bestFit="1" customWidth="1"/>
    <col min="10" max="21" width="12.140625" bestFit="1" customWidth="1"/>
    <col min="23" max="23" width="14.140625" bestFit="1" customWidth="1"/>
  </cols>
  <sheetData>
    <row r="1" spans="1:31" x14ac:dyDescent="0.25">
      <c r="A1" t="s">
        <v>825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W1" t="s">
        <v>23483</v>
      </c>
      <c r="X1" t="e">
        <f>INDEX(ZINTHNEU!$A$8:$C337,MATCH('FOB Kosten'!G9,ZINTHNEU!$B$8:$B337,0),3)</f>
        <v>#N/A</v>
      </c>
    </row>
    <row r="2" spans="1:31" x14ac:dyDescent="0.25">
      <c r="W2" t="s">
        <v>23477</v>
      </c>
      <c r="X2" t="str">
        <f>IF(ISERROR($X$1),"",INDEX(ZINTHNEU!$Y$8:AE34,(IF('FOB Kosten'!L10&lt;=50,INT(('FOB Kosten'!L10+24)/25),IF('FOB Kosten'!L10&lt;=100,3,INT(('FOB Kosten'!L10+99)/100)+2))),MATCH($X$1,ZINTHNEU!$Y$7:AE$7,0)))</f>
        <v/>
      </c>
    </row>
    <row r="3" spans="1:31" x14ac:dyDescent="0.25">
      <c r="F3">
        <v>44986</v>
      </c>
      <c r="W3" t="s">
        <v>23484</v>
      </c>
      <c r="X3" s="2" t="e">
        <f>+X2*(1+Dieselübersicht!B7)</f>
        <v>#VALUE!</v>
      </c>
    </row>
    <row r="6" spans="1:31" x14ac:dyDescent="0.25">
      <c r="F6" t="s">
        <v>826</v>
      </c>
      <c r="G6">
        <v>31.51</v>
      </c>
      <c r="H6">
        <v>35.53</v>
      </c>
      <c r="I6">
        <v>41.56</v>
      </c>
      <c r="J6">
        <v>50.28</v>
      </c>
      <c r="K6">
        <v>85.81</v>
      </c>
      <c r="L6">
        <v>121.34</v>
      </c>
      <c r="M6">
        <v>185.7</v>
      </c>
      <c r="W6" s="217"/>
      <c r="X6" s="218" t="s">
        <v>826</v>
      </c>
      <c r="Y6" s="219">
        <v>31.51</v>
      </c>
      <c r="Z6" s="219">
        <v>35.53</v>
      </c>
      <c r="AA6" s="219">
        <v>41.56</v>
      </c>
      <c r="AB6" s="219">
        <v>50.28</v>
      </c>
      <c r="AC6" s="219">
        <v>85.81</v>
      </c>
      <c r="AD6" s="220">
        <v>121.34</v>
      </c>
      <c r="AE6" s="219">
        <v>185.7</v>
      </c>
    </row>
    <row r="7" spans="1:31" x14ac:dyDescent="0.25">
      <c r="A7" t="s">
        <v>60</v>
      </c>
      <c r="B7" t="s">
        <v>61</v>
      </c>
      <c r="C7" t="s">
        <v>62</v>
      </c>
      <c r="F7" t="s">
        <v>63</v>
      </c>
      <c r="G7">
        <v>1</v>
      </c>
      <c r="H7">
        <v>2</v>
      </c>
      <c r="I7">
        <v>3</v>
      </c>
      <c r="J7">
        <v>4</v>
      </c>
      <c r="K7">
        <v>5</v>
      </c>
      <c r="L7">
        <v>6</v>
      </c>
      <c r="M7">
        <v>7</v>
      </c>
      <c r="W7" s="217"/>
      <c r="X7" s="221" t="s">
        <v>63</v>
      </c>
      <c r="Y7" s="222">
        <v>1</v>
      </c>
      <c r="Z7" s="222">
        <v>2</v>
      </c>
      <c r="AA7" s="222">
        <v>3</v>
      </c>
      <c r="AB7" s="222">
        <v>4</v>
      </c>
      <c r="AC7" s="222">
        <v>5</v>
      </c>
      <c r="AD7" s="223">
        <v>6</v>
      </c>
      <c r="AE7" s="224">
        <v>7</v>
      </c>
    </row>
    <row r="8" spans="1:31" x14ac:dyDescent="0.25">
      <c r="A8" t="s">
        <v>309</v>
      </c>
      <c r="B8">
        <v>86807</v>
      </c>
      <c r="C8">
        <v>1</v>
      </c>
      <c r="E8" t="s">
        <v>827</v>
      </c>
      <c r="F8">
        <v>25</v>
      </c>
      <c r="G8">
        <v>31.51</v>
      </c>
      <c r="H8">
        <v>35.53</v>
      </c>
      <c r="I8">
        <v>41.56</v>
      </c>
      <c r="J8">
        <v>50.28</v>
      </c>
      <c r="K8">
        <v>85.81</v>
      </c>
      <c r="L8">
        <v>121.34</v>
      </c>
      <c r="M8">
        <v>185.7</v>
      </c>
      <c r="W8" s="225" t="s">
        <v>827</v>
      </c>
      <c r="X8" s="224">
        <v>25</v>
      </c>
      <c r="Y8" s="226">
        <f>IF('FOB Kosten'!$L$10*G38&gt;Y$6,('FOB Kosten'!$L$10*G38),Y$6)</f>
        <v>31.51</v>
      </c>
      <c r="Z8" s="226">
        <f>IF('FOB Kosten'!$L$10*H38&gt;Z$6,('FOB Kosten'!$L$10*H38),Z$6)</f>
        <v>35.53</v>
      </c>
      <c r="AA8" s="226">
        <f>IF('FOB Kosten'!$L$10*I38&gt;AA$6,('FOB Kosten'!$L$10*I38),AA$6)</f>
        <v>41.56</v>
      </c>
      <c r="AB8" s="226">
        <f>IF('FOB Kosten'!$L$10*J38&gt;AB$6,('FOB Kosten'!$L$10*J38),AB$6)</f>
        <v>50.28</v>
      </c>
      <c r="AC8" s="226">
        <f>IF('FOB Kosten'!$L$10*K38&gt;AC$6,('FOB Kosten'!$L$10*K38),AC$6)</f>
        <v>85.81</v>
      </c>
      <c r="AD8" s="226">
        <f>IF('FOB Kosten'!$L$10*L38&gt;AD$6,('FOB Kosten'!$L$10*L38),AD$6)</f>
        <v>121.34</v>
      </c>
      <c r="AE8" s="226">
        <f>IF('FOB Kosten'!$L$10*M38&gt;AE$6,('FOB Kosten'!$L$10*M38),AE$6)</f>
        <v>185.7</v>
      </c>
    </row>
    <row r="9" spans="1:31" x14ac:dyDescent="0.25">
      <c r="A9" t="s">
        <v>270</v>
      </c>
      <c r="B9">
        <v>86825</v>
      </c>
      <c r="C9">
        <v>1</v>
      </c>
      <c r="E9" t="s">
        <v>828</v>
      </c>
      <c r="F9">
        <v>50</v>
      </c>
      <c r="G9">
        <v>31.51</v>
      </c>
      <c r="H9">
        <v>35.53</v>
      </c>
      <c r="I9">
        <v>41.56</v>
      </c>
      <c r="J9">
        <v>50.28</v>
      </c>
      <c r="K9">
        <v>85.81</v>
      </c>
      <c r="L9">
        <v>121.34</v>
      </c>
      <c r="M9">
        <v>185.7</v>
      </c>
      <c r="W9" s="225" t="s">
        <v>828</v>
      </c>
      <c r="X9" s="224">
        <v>50</v>
      </c>
      <c r="Y9" s="226">
        <f>IF('FOB Kosten'!$L$10*G39&gt;Y$6,('FOB Kosten'!$L$10*G39),Y$6)</f>
        <v>31.51</v>
      </c>
      <c r="Z9" s="226">
        <f>IF('FOB Kosten'!$L$10*H39&gt;Z$6,('FOB Kosten'!$L$10*H39),Z$6)</f>
        <v>35.53</v>
      </c>
      <c r="AA9" s="226">
        <f>IF('FOB Kosten'!$L$10*I39&gt;AA$6,('FOB Kosten'!$L$10*I39),AA$6)</f>
        <v>41.56</v>
      </c>
      <c r="AB9" s="226">
        <f>IF('FOB Kosten'!$L$10*J39&gt;AB$6,('FOB Kosten'!$L$10*J39),AB$6)</f>
        <v>50.28</v>
      </c>
      <c r="AC9" s="226">
        <f>IF('FOB Kosten'!$L$10*K39&gt;AC$6,('FOB Kosten'!$L$10*K39),AC$6)</f>
        <v>85.81</v>
      </c>
      <c r="AD9" s="226">
        <f>IF('FOB Kosten'!$L$10*L39&gt;AD$6,('FOB Kosten'!$L$10*L39),AD$6)</f>
        <v>121.34</v>
      </c>
      <c r="AE9" s="226">
        <f>IF('FOB Kosten'!$L$10*M39&gt;AE$6,('FOB Kosten'!$L$10*M39),AE$6)</f>
        <v>185.7</v>
      </c>
    </row>
    <row r="10" spans="1:31" x14ac:dyDescent="0.25">
      <c r="A10" t="s">
        <v>713</v>
      </c>
      <c r="B10">
        <v>86830</v>
      </c>
      <c r="C10">
        <v>2</v>
      </c>
      <c r="E10" t="s">
        <v>829</v>
      </c>
      <c r="F10">
        <v>100</v>
      </c>
      <c r="G10">
        <v>31.51</v>
      </c>
      <c r="H10">
        <v>35.53</v>
      </c>
      <c r="I10">
        <v>41.56</v>
      </c>
      <c r="J10">
        <v>50.28</v>
      </c>
      <c r="K10">
        <v>85.81</v>
      </c>
      <c r="L10">
        <v>121.34</v>
      </c>
      <c r="M10">
        <v>185.7</v>
      </c>
      <c r="W10" s="225" t="s">
        <v>829</v>
      </c>
      <c r="X10" s="224">
        <v>100</v>
      </c>
      <c r="Y10" s="226">
        <f>IF('FOB Kosten'!$L$10*G40&gt;Y$6,('FOB Kosten'!$L$10*G40),Y$6)</f>
        <v>31.51</v>
      </c>
      <c r="Z10" s="226">
        <f>IF('FOB Kosten'!$L$10*H40&gt;Z$6,('FOB Kosten'!$L$10*H40),Z$6)</f>
        <v>35.53</v>
      </c>
      <c r="AA10" s="226">
        <f>IF('FOB Kosten'!$L$10*I40&gt;AA$6,('FOB Kosten'!$L$10*I40),AA$6)</f>
        <v>41.56</v>
      </c>
      <c r="AB10" s="226">
        <f>IF('FOB Kosten'!$L$10*J40&gt;AB$6,('FOB Kosten'!$L$10*J40),AB$6)</f>
        <v>50.28</v>
      </c>
      <c r="AC10" s="226">
        <f>IF('FOB Kosten'!$L$10*K40&gt;AC$6,('FOB Kosten'!$L$10*K40),AC$6)</f>
        <v>85.81</v>
      </c>
      <c r="AD10" s="226">
        <f>IF('FOB Kosten'!$L$10*L40&gt;AD$6,('FOB Kosten'!$L$10*L40),AD$6)</f>
        <v>121.34</v>
      </c>
      <c r="AE10" s="226">
        <f>IF('FOB Kosten'!$L$10*M40&gt;AE$6,('FOB Kosten'!$L$10*M40),AE$6)</f>
        <v>185.7</v>
      </c>
    </row>
    <row r="11" spans="1:31" x14ac:dyDescent="0.25">
      <c r="A11" t="s">
        <v>383</v>
      </c>
      <c r="B11">
        <v>86833</v>
      </c>
      <c r="C11">
        <v>2</v>
      </c>
      <c r="E11" t="s">
        <v>830</v>
      </c>
      <c r="F11">
        <v>200</v>
      </c>
      <c r="G11">
        <v>31.51</v>
      </c>
      <c r="H11">
        <v>35.53</v>
      </c>
      <c r="I11">
        <v>41.56</v>
      </c>
      <c r="J11">
        <v>50.28</v>
      </c>
      <c r="K11">
        <v>85.81</v>
      </c>
      <c r="L11">
        <v>121.34</v>
      </c>
      <c r="M11">
        <v>185.7</v>
      </c>
      <c r="W11" s="225" t="s">
        <v>830</v>
      </c>
      <c r="X11" s="224">
        <v>200</v>
      </c>
      <c r="Y11" s="226">
        <f>IF('FOB Kosten'!$L$10*G41&gt;Y$6,('FOB Kosten'!$L$10*G41),Y$6)</f>
        <v>31.51</v>
      </c>
      <c r="Z11" s="226">
        <f>IF('FOB Kosten'!$L$10*H41&gt;Z$6,('FOB Kosten'!$L$10*H41),Z$6)</f>
        <v>35.53</v>
      </c>
      <c r="AA11" s="226">
        <f>IF('FOB Kosten'!$L$10*I41&gt;AA$6,('FOB Kosten'!$L$10*I41),AA$6)</f>
        <v>41.56</v>
      </c>
      <c r="AB11" s="226">
        <f>IF('FOB Kosten'!$L$10*J41&gt;AB$6,('FOB Kosten'!$L$10*J41),AB$6)</f>
        <v>50.28</v>
      </c>
      <c r="AC11" s="226">
        <f>IF('FOB Kosten'!$L$10*K41&gt;AC$6,('FOB Kosten'!$L$10*K41),AC$6)</f>
        <v>85.81</v>
      </c>
      <c r="AD11" s="226">
        <f>IF('FOB Kosten'!$L$10*L41&gt;AD$6,('FOB Kosten'!$L$10*L41),AD$6)</f>
        <v>121.34</v>
      </c>
      <c r="AE11" s="226">
        <f>IF('FOB Kosten'!$L$10*M41&gt;AE$6,('FOB Kosten'!$L$10*M41),AE$6)</f>
        <v>185.7</v>
      </c>
    </row>
    <row r="12" spans="1:31" x14ac:dyDescent="0.25">
      <c r="A12" t="s">
        <v>421</v>
      </c>
      <c r="B12">
        <v>86836</v>
      </c>
      <c r="C12">
        <v>2</v>
      </c>
      <c r="E12" t="s">
        <v>831</v>
      </c>
      <c r="F12">
        <v>300</v>
      </c>
      <c r="G12">
        <v>31.51</v>
      </c>
      <c r="H12">
        <v>35.53</v>
      </c>
      <c r="I12">
        <v>41.56</v>
      </c>
      <c r="J12">
        <v>50.28</v>
      </c>
      <c r="K12">
        <v>85.81</v>
      </c>
      <c r="L12">
        <v>121.34</v>
      </c>
      <c r="M12">
        <v>185.7</v>
      </c>
      <c r="W12" s="225" t="s">
        <v>831</v>
      </c>
      <c r="X12" s="224">
        <v>300</v>
      </c>
      <c r="Y12" s="226">
        <f>IF('FOB Kosten'!$L$10*G42&gt;Y$6,('FOB Kosten'!$L$10*G42),Y$6)</f>
        <v>31.51</v>
      </c>
      <c r="Z12" s="226">
        <f>IF('FOB Kosten'!$L$10*H42&gt;Z$6,('FOB Kosten'!$L$10*H42),Z$6)</f>
        <v>35.53</v>
      </c>
      <c r="AA12" s="226">
        <f>IF('FOB Kosten'!$L$10*I42&gt;AA$6,('FOB Kosten'!$L$10*I42),AA$6)</f>
        <v>41.56</v>
      </c>
      <c r="AB12" s="226">
        <f>IF('FOB Kosten'!$L$10*J42&gt;AB$6,('FOB Kosten'!$L$10*J42),AB$6)</f>
        <v>50.28</v>
      </c>
      <c r="AC12" s="226">
        <f>IF('FOB Kosten'!$L$10*K42&gt;AC$6,('FOB Kosten'!$L$10*K42),AC$6)</f>
        <v>85.81</v>
      </c>
      <c r="AD12" s="226">
        <f>IF('FOB Kosten'!$L$10*L42&gt;AD$6,('FOB Kosten'!$L$10*L42),AD$6)</f>
        <v>121.34</v>
      </c>
      <c r="AE12" s="226">
        <f>IF('FOB Kosten'!$L$10*M42&gt;AE$6,('FOB Kosten'!$L$10*M42),AE$6)</f>
        <v>185.7</v>
      </c>
    </row>
    <row r="13" spans="1:31" x14ac:dyDescent="0.25">
      <c r="A13" t="s">
        <v>501</v>
      </c>
      <c r="B13">
        <v>86836</v>
      </c>
      <c r="C13">
        <v>2</v>
      </c>
      <c r="E13" t="s">
        <v>832</v>
      </c>
      <c r="F13">
        <v>400</v>
      </c>
      <c r="G13">
        <v>31.51</v>
      </c>
      <c r="H13">
        <v>35.53</v>
      </c>
      <c r="I13">
        <v>41.56</v>
      </c>
      <c r="J13">
        <v>50.28</v>
      </c>
      <c r="K13">
        <v>85.81</v>
      </c>
      <c r="L13">
        <v>121.34</v>
      </c>
      <c r="M13">
        <v>185.7</v>
      </c>
      <c r="W13" s="225" t="s">
        <v>832</v>
      </c>
      <c r="X13" s="224">
        <v>400</v>
      </c>
      <c r="Y13" s="226">
        <f>IF('FOB Kosten'!$L$10*G43&gt;Y$6,('FOB Kosten'!$L$10*G43),Y$6)</f>
        <v>31.51</v>
      </c>
      <c r="Z13" s="226">
        <f>IF('FOB Kosten'!$L$10*H43&gt;Z$6,('FOB Kosten'!$L$10*H43),Z$6)</f>
        <v>35.53</v>
      </c>
      <c r="AA13" s="226">
        <f>IF('FOB Kosten'!$L$10*I43&gt;AA$6,('FOB Kosten'!$L$10*I43),AA$6)</f>
        <v>41.56</v>
      </c>
      <c r="AB13" s="226">
        <f>IF('FOB Kosten'!$L$10*J43&gt;AB$6,('FOB Kosten'!$L$10*J43),AB$6)</f>
        <v>50.28</v>
      </c>
      <c r="AC13" s="226">
        <f>IF('FOB Kosten'!$L$10*K43&gt;AC$6,('FOB Kosten'!$L$10*K43),AC$6)</f>
        <v>85.81</v>
      </c>
      <c r="AD13" s="226">
        <f>IF('FOB Kosten'!$L$10*L43&gt;AD$6,('FOB Kosten'!$L$10*L43),AD$6)</f>
        <v>121.34</v>
      </c>
      <c r="AE13" s="226">
        <f>IF('FOB Kosten'!$L$10*M43&gt;AE$6,('FOB Kosten'!$L$10*M43),AE$6)</f>
        <v>185.7</v>
      </c>
    </row>
    <row r="14" spans="1:31" x14ac:dyDescent="0.25">
      <c r="A14" t="s">
        <v>610</v>
      </c>
      <c r="B14">
        <v>86836</v>
      </c>
      <c r="C14">
        <v>2</v>
      </c>
      <c r="E14" t="s">
        <v>833</v>
      </c>
      <c r="F14">
        <v>500</v>
      </c>
      <c r="G14">
        <v>31.51</v>
      </c>
      <c r="H14">
        <v>35.53</v>
      </c>
      <c r="I14">
        <v>41.56</v>
      </c>
      <c r="J14">
        <v>50.28</v>
      </c>
      <c r="K14">
        <v>85.81</v>
      </c>
      <c r="L14">
        <v>121.34</v>
      </c>
      <c r="M14">
        <v>185.7</v>
      </c>
      <c r="W14" s="225" t="s">
        <v>833</v>
      </c>
      <c r="X14" s="224">
        <v>500</v>
      </c>
      <c r="Y14" s="226">
        <f>IF('FOB Kosten'!$L$10*G44&gt;Y$6,('FOB Kosten'!$L$10*G44),Y$6)</f>
        <v>31.51</v>
      </c>
      <c r="Z14" s="226">
        <f>IF('FOB Kosten'!$L$10*H44&gt;Z$6,('FOB Kosten'!$L$10*H44),Z$6)</f>
        <v>35.53</v>
      </c>
      <c r="AA14" s="226">
        <f>IF('FOB Kosten'!$L$10*I44&gt;AA$6,('FOB Kosten'!$L$10*I44),AA$6)</f>
        <v>41.56</v>
      </c>
      <c r="AB14" s="226">
        <f>IF('FOB Kosten'!$L$10*J44&gt;AB$6,('FOB Kosten'!$L$10*J44),AB$6)</f>
        <v>50.28</v>
      </c>
      <c r="AC14" s="226">
        <f>IF('FOB Kosten'!$L$10*K44&gt;AC$6,('FOB Kosten'!$L$10*K44),AC$6)</f>
        <v>85.81</v>
      </c>
      <c r="AD14" s="226">
        <f>IF('FOB Kosten'!$L$10*L44&gt;AD$6,('FOB Kosten'!$L$10*L44),AD$6)</f>
        <v>121.34</v>
      </c>
      <c r="AE14" s="226">
        <f>IF('FOB Kosten'!$L$10*M44&gt;AE$6,('FOB Kosten'!$L$10*M44),AE$6)</f>
        <v>185.7</v>
      </c>
    </row>
    <row r="15" spans="1:31" x14ac:dyDescent="0.25">
      <c r="A15" t="s">
        <v>759</v>
      </c>
      <c r="B15">
        <v>86836</v>
      </c>
      <c r="C15">
        <v>2</v>
      </c>
      <c r="E15" t="s">
        <v>834</v>
      </c>
      <c r="F15">
        <v>600</v>
      </c>
      <c r="G15">
        <v>31.51</v>
      </c>
      <c r="H15">
        <v>35.53</v>
      </c>
      <c r="I15">
        <v>41.56</v>
      </c>
      <c r="J15">
        <v>50.28</v>
      </c>
      <c r="K15">
        <v>85.81</v>
      </c>
      <c r="L15">
        <v>121.34</v>
      </c>
      <c r="M15">
        <v>185.7</v>
      </c>
      <c r="W15" s="225" t="s">
        <v>834</v>
      </c>
      <c r="X15" s="224">
        <v>600</v>
      </c>
      <c r="Y15" s="226">
        <f>IF('FOB Kosten'!$L$10*G45&gt;Y$6,('FOB Kosten'!$L$10*G45),Y$6)</f>
        <v>31.51</v>
      </c>
      <c r="Z15" s="226">
        <f>IF('FOB Kosten'!$L$10*H45&gt;Z$6,('FOB Kosten'!$L$10*H45),Z$6)</f>
        <v>35.53</v>
      </c>
      <c r="AA15" s="226">
        <f>IF('FOB Kosten'!$L$10*I45&gt;AA$6,('FOB Kosten'!$L$10*I45),AA$6)</f>
        <v>41.56</v>
      </c>
      <c r="AB15" s="226">
        <f>IF('FOB Kosten'!$L$10*J45&gt;AB$6,('FOB Kosten'!$L$10*J45),AB$6)</f>
        <v>50.28</v>
      </c>
      <c r="AC15" s="226">
        <f>IF('FOB Kosten'!$L$10*K45&gt;AC$6,('FOB Kosten'!$L$10*K45),AC$6)</f>
        <v>85.81</v>
      </c>
      <c r="AD15" s="226">
        <f>IF('FOB Kosten'!$L$10*L45&gt;AD$6,('FOB Kosten'!$L$10*L45),AD$6)</f>
        <v>121.34</v>
      </c>
      <c r="AE15" s="226">
        <f>IF('FOB Kosten'!$L$10*M45&gt;AE$6,('FOB Kosten'!$L$10*M45),AE$6)</f>
        <v>185.7</v>
      </c>
    </row>
    <row r="16" spans="1:31" x14ac:dyDescent="0.25">
      <c r="A16" t="s">
        <v>744</v>
      </c>
      <c r="B16">
        <v>86842</v>
      </c>
      <c r="C16">
        <v>1</v>
      </c>
      <c r="E16" t="s">
        <v>835</v>
      </c>
      <c r="F16">
        <v>700</v>
      </c>
      <c r="G16">
        <v>31.51</v>
      </c>
      <c r="H16">
        <v>35.53</v>
      </c>
      <c r="I16">
        <v>41.56</v>
      </c>
      <c r="J16">
        <v>50.28</v>
      </c>
      <c r="K16">
        <v>85.81</v>
      </c>
      <c r="L16">
        <v>121.34</v>
      </c>
      <c r="M16">
        <v>185.7</v>
      </c>
      <c r="W16" s="225" t="s">
        <v>835</v>
      </c>
      <c r="X16" s="224">
        <v>700</v>
      </c>
      <c r="Y16" s="226">
        <f>IF('FOB Kosten'!$L$10*G46&gt;Y$6,('FOB Kosten'!$L$10*G46),Y$6)</f>
        <v>31.51</v>
      </c>
      <c r="Z16" s="226">
        <f>IF('FOB Kosten'!$L$10*H46&gt;Z$6,('FOB Kosten'!$L$10*H46),Z$6)</f>
        <v>35.53</v>
      </c>
      <c r="AA16" s="226">
        <f>IF('FOB Kosten'!$L$10*I46&gt;AA$6,('FOB Kosten'!$L$10*I46),AA$6)</f>
        <v>41.56</v>
      </c>
      <c r="AB16" s="226">
        <f>IF('FOB Kosten'!$L$10*J46&gt;AB$6,('FOB Kosten'!$L$10*J46),AB$6)</f>
        <v>50.28</v>
      </c>
      <c r="AC16" s="226">
        <f>IF('FOB Kosten'!$L$10*K46&gt;AC$6,('FOB Kosten'!$L$10*K46),AC$6)</f>
        <v>85.81</v>
      </c>
      <c r="AD16" s="226">
        <f>IF('FOB Kosten'!$L$10*L46&gt;AD$6,('FOB Kosten'!$L$10*L46),AD$6)</f>
        <v>121.34</v>
      </c>
      <c r="AE16" s="226">
        <f>IF('FOB Kosten'!$L$10*M46&gt;AE$6,('FOB Kosten'!$L$10*M46),AE$6)</f>
        <v>185.7</v>
      </c>
    </row>
    <row r="17" spans="1:31" x14ac:dyDescent="0.25">
      <c r="A17" t="s">
        <v>425</v>
      </c>
      <c r="B17">
        <v>86845</v>
      </c>
      <c r="C17">
        <v>2</v>
      </c>
      <c r="E17" t="s">
        <v>836</v>
      </c>
      <c r="F17">
        <v>800</v>
      </c>
      <c r="G17">
        <v>31.51</v>
      </c>
      <c r="H17">
        <v>35.53</v>
      </c>
      <c r="I17">
        <v>41.56</v>
      </c>
      <c r="J17">
        <v>50.28</v>
      </c>
      <c r="K17">
        <v>85.81</v>
      </c>
      <c r="L17">
        <v>121.34</v>
      </c>
      <c r="M17">
        <v>185.7</v>
      </c>
      <c r="W17" s="225" t="s">
        <v>836</v>
      </c>
      <c r="X17" s="224">
        <v>800</v>
      </c>
      <c r="Y17" s="226">
        <f>IF('FOB Kosten'!$L$10*G47&gt;Y$6,('FOB Kosten'!$L$10*G47),Y$6)</f>
        <v>31.51</v>
      </c>
      <c r="Z17" s="226">
        <f>IF('FOB Kosten'!$L$10*H47&gt;Z$6,('FOB Kosten'!$L$10*H47),Z$6)</f>
        <v>35.53</v>
      </c>
      <c r="AA17" s="226">
        <f>IF('FOB Kosten'!$L$10*I47&gt;AA$6,('FOB Kosten'!$L$10*I47),AA$6)</f>
        <v>41.56</v>
      </c>
      <c r="AB17" s="226">
        <f>IF('FOB Kosten'!$L$10*J47&gt;AB$6,('FOB Kosten'!$L$10*J47),AB$6)</f>
        <v>50.28</v>
      </c>
      <c r="AC17" s="226">
        <f>IF('FOB Kosten'!$L$10*K47&gt;AC$6,('FOB Kosten'!$L$10*K47),AC$6)</f>
        <v>85.81</v>
      </c>
      <c r="AD17" s="226">
        <f>IF('FOB Kosten'!$L$10*L47&gt;AD$6,('FOB Kosten'!$L$10*L47),AD$6)</f>
        <v>121.34</v>
      </c>
      <c r="AE17" s="226">
        <f>IF('FOB Kosten'!$L$10*M47&gt;AE$6,('FOB Kosten'!$L$10*M47),AE$6)</f>
        <v>185.7</v>
      </c>
    </row>
    <row r="18" spans="1:31" x14ac:dyDescent="0.25">
      <c r="A18" t="s">
        <v>392</v>
      </c>
      <c r="B18">
        <v>86850</v>
      </c>
      <c r="C18">
        <v>3</v>
      </c>
      <c r="E18" t="s">
        <v>837</v>
      </c>
      <c r="F18">
        <v>900</v>
      </c>
      <c r="G18">
        <v>31.51</v>
      </c>
      <c r="H18">
        <v>35.53</v>
      </c>
      <c r="I18">
        <v>41.56</v>
      </c>
      <c r="J18">
        <v>50.28</v>
      </c>
      <c r="K18">
        <v>85.81</v>
      </c>
      <c r="L18">
        <v>121.34</v>
      </c>
      <c r="M18">
        <v>185.7</v>
      </c>
      <c r="W18" s="225" t="s">
        <v>837</v>
      </c>
      <c r="X18" s="224">
        <v>900</v>
      </c>
      <c r="Y18" s="226">
        <f>IF('FOB Kosten'!$L$10*G48&gt;Y$6,('FOB Kosten'!$L$10*G48),Y$6)</f>
        <v>31.51</v>
      </c>
      <c r="Z18" s="226">
        <f>IF('FOB Kosten'!$L$10*H48&gt;Z$6,('FOB Kosten'!$L$10*H48),Z$6)</f>
        <v>35.53</v>
      </c>
      <c r="AA18" s="226">
        <f>IF('FOB Kosten'!$L$10*I48&gt;AA$6,('FOB Kosten'!$L$10*I48),AA$6)</f>
        <v>41.56</v>
      </c>
      <c r="AB18" s="226">
        <f>IF('FOB Kosten'!$L$10*J48&gt;AB$6,('FOB Kosten'!$L$10*J48),AB$6)</f>
        <v>50.28</v>
      </c>
      <c r="AC18" s="226">
        <f>IF('FOB Kosten'!$L$10*K48&gt;AC$6,('FOB Kosten'!$L$10*K48),AC$6)</f>
        <v>85.81</v>
      </c>
      <c r="AD18" s="226">
        <f>IF('FOB Kosten'!$L$10*L48&gt;AD$6,('FOB Kosten'!$L$10*L48),AD$6)</f>
        <v>121.34</v>
      </c>
      <c r="AE18" s="226">
        <f>IF('FOB Kosten'!$L$10*M48&gt;AE$6,('FOB Kosten'!$L$10*M48),AE$6)</f>
        <v>185.7</v>
      </c>
    </row>
    <row r="19" spans="1:31" x14ac:dyDescent="0.25">
      <c r="A19" t="s">
        <v>527</v>
      </c>
      <c r="B19">
        <v>86853</v>
      </c>
      <c r="C19">
        <v>2</v>
      </c>
      <c r="E19" t="s">
        <v>838</v>
      </c>
      <c r="F19">
        <v>1000</v>
      </c>
      <c r="G19">
        <v>31.51</v>
      </c>
      <c r="H19">
        <v>35.53</v>
      </c>
      <c r="I19">
        <v>41.56</v>
      </c>
      <c r="J19">
        <v>50.28</v>
      </c>
      <c r="K19">
        <v>85.81</v>
      </c>
      <c r="L19">
        <v>121.34</v>
      </c>
      <c r="M19">
        <v>185.7</v>
      </c>
      <c r="W19" s="225" t="s">
        <v>838</v>
      </c>
      <c r="X19" s="224">
        <v>1000</v>
      </c>
      <c r="Y19" s="226">
        <f>IF('FOB Kosten'!$L$10*G49&gt;Y$6,('FOB Kosten'!$L$10*G49),Y$6)</f>
        <v>31.51</v>
      </c>
      <c r="Z19" s="226">
        <f>IF('FOB Kosten'!$L$10*H49&gt;Z$6,('FOB Kosten'!$L$10*H49),Z$6)</f>
        <v>35.53</v>
      </c>
      <c r="AA19" s="226">
        <f>IF('FOB Kosten'!$L$10*I49&gt;AA$6,('FOB Kosten'!$L$10*I49),AA$6)</f>
        <v>41.56</v>
      </c>
      <c r="AB19" s="226">
        <f>IF('FOB Kosten'!$L$10*J49&gt;AB$6,('FOB Kosten'!$L$10*J49),AB$6)</f>
        <v>50.28</v>
      </c>
      <c r="AC19" s="226">
        <f>IF('FOB Kosten'!$L$10*K49&gt;AC$6,('FOB Kosten'!$L$10*K49),AC$6)</f>
        <v>85.81</v>
      </c>
      <c r="AD19" s="226">
        <f>IF('FOB Kosten'!$L$10*L49&gt;AD$6,('FOB Kosten'!$L$10*L49),AD$6)</f>
        <v>121.34</v>
      </c>
      <c r="AE19" s="226">
        <f>IF('FOB Kosten'!$L$10*M49&gt;AE$6,('FOB Kosten'!$L$10*M49),AE$6)</f>
        <v>185.7</v>
      </c>
    </row>
    <row r="20" spans="1:31" x14ac:dyDescent="0.25">
      <c r="A20" t="s">
        <v>839</v>
      </c>
      <c r="B20">
        <v>86854</v>
      </c>
      <c r="C20">
        <v>1</v>
      </c>
      <c r="E20" t="s">
        <v>840</v>
      </c>
      <c r="F20">
        <v>1100</v>
      </c>
      <c r="G20">
        <v>31.51</v>
      </c>
      <c r="H20">
        <v>35.53</v>
      </c>
      <c r="I20">
        <v>41.56</v>
      </c>
      <c r="J20">
        <v>50.28</v>
      </c>
      <c r="W20" s="225" t="s">
        <v>840</v>
      </c>
      <c r="X20" s="224">
        <v>1100</v>
      </c>
      <c r="Y20" s="226">
        <f>IF('FOB Kosten'!$L$10*G50&gt;Y$6,('FOB Kosten'!$L$10*G50),Y$6)</f>
        <v>31.51</v>
      </c>
      <c r="Z20" s="226">
        <f>IF('FOB Kosten'!$L$10*H50&gt;Z$6,('FOB Kosten'!$L$10*H50),Z$6)</f>
        <v>35.53</v>
      </c>
      <c r="AA20" s="226">
        <f>IF('FOB Kosten'!$L$10*I50&gt;AA$6,('FOB Kosten'!$L$10*I50),AA$6)</f>
        <v>41.56</v>
      </c>
      <c r="AB20" s="226">
        <f>IF('FOB Kosten'!$L$10*J50&gt;AB$6,('FOB Kosten'!$L$10*J50),AB$6)</f>
        <v>50.28</v>
      </c>
      <c r="AC20" s="226" t="e">
        <f>IF('FOB Kosten'!$L$10*K50&gt;AC$6,('FOB Kosten'!$L$10*K50),AC$6)</f>
        <v>#VALUE!</v>
      </c>
      <c r="AD20" s="226" t="e">
        <f>IF('FOB Kosten'!$L$10*L50&gt;AD$6,('FOB Kosten'!$L$10*L50),AD$6)</f>
        <v>#VALUE!</v>
      </c>
      <c r="AE20" s="226" t="e">
        <f>IF('FOB Kosten'!$L$10*M50&gt;AE$6,('FOB Kosten'!$L$10*M50),AE$6)</f>
        <v>#VALUE!</v>
      </c>
    </row>
    <row r="21" spans="1:31" x14ac:dyDescent="0.25">
      <c r="A21" t="s">
        <v>841</v>
      </c>
      <c r="B21">
        <v>86856</v>
      </c>
      <c r="C21">
        <v>2</v>
      </c>
      <c r="E21" t="s">
        <v>842</v>
      </c>
      <c r="F21">
        <v>1200</v>
      </c>
      <c r="G21">
        <v>31.51</v>
      </c>
      <c r="H21">
        <v>35.53</v>
      </c>
      <c r="I21">
        <v>41.56</v>
      </c>
      <c r="J21">
        <v>50.28</v>
      </c>
      <c r="W21" s="225" t="s">
        <v>842</v>
      </c>
      <c r="X21" s="224">
        <v>1200</v>
      </c>
      <c r="Y21" s="226">
        <f>IF('FOB Kosten'!$L$10*G51&gt;Y$6,('FOB Kosten'!$L$10*G51),Y$6)</f>
        <v>31.51</v>
      </c>
      <c r="Z21" s="226">
        <f>IF('FOB Kosten'!$L$10*H51&gt;Z$6,('FOB Kosten'!$L$10*H51),Z$6)</f>
        <v>35.53</v>
      </c>
      <c r="AA21" s="226">
        <f>IF('FOB Kosten'!$L$10*I51&gt;AA$6,('FOB Kosten'!$L$10*I51),AA$6)</f>
        <v>41.56</v>
      </c>
      <c r="AB21" s="226">
        <f>IF('FOB Kosten'!$L$10*J51&gt;AB$6,('FOB Kosten'!$L$10*J51),AB$6)</f>
        <v>50.28</v>
      </c>
      <c r="AC21" s="226" t="e">
        <f>IF('FOB Kosten'!$L$10*K51&gt;AC$6,('FOB Kosten'!$L$10*K51),AC$6)</f>
        <v>#VALUE!</v>
      </c>
      <c r="AD21" s="226" t="e">
        <f>IF('FOB Kosten'!$L$10*L51&gt;AD$6,('FOB Kosten'!$L$10*L51),AD$6)</f>
        <v>#VALUE!</v>
      </c>
      <c r="AE21" s="226" t="e">
        <f>IF('FOB Kosten'!$L$10*M51&gt;AE$6,('FOB Kosten'!$L$10*M51),AE$6)</f>
        <v>#VALUE!</v>
      </c>
    </row>
    <row r="22" spans="1:31" x14ac:dyDescent="0.25">
      <c r="A22" t="s">
        <v>843</v>
      </c>
      <c r="B22">
        <v>86857</v>
      </c>
      <c r="C22">
        <v>2</v>
      </c>
      <c r="E22" t="s">
        <v>844</v>
      </c>
      <c r="F22">
        <v>1300</v>
      </c>
      <c r="G22">
        <v>31.51</v>
      </c>
      <c r="H22">
        <v>35.53</v>
      </c>
      <c r="I22">
        <v>41.56</v>
      </c>
      <c r="J22">
        <v>50.28</v>
      </c>
      <c r="W22" s="225" t="s">
        <v>844</v>
      </c>
      <c r="X22" s="224">
        <v>1300</v>
      </c>
      <c r="Y22" s="226">
        <f>IF('FOB Kosten'!$L$10*G52&gt;Y$6,('FOB Kosten'!$L$10*G52),Y$6)</f>
        <v>31.51</v>
      </c>
      <c r="Z22" s="226">
        <f>IF('FOB Kosten'!$L$10*H52&gt;Z$6,('FOB Kosten'!$L$10*H52),Z$6)</f>
        <v>35.53</v>
      </c>
      <c r="AA22" s="226">
        <f>IF('FOB Kosten'!$L$10*I52&gt;AA$6,('FOB Kosten'!$L$10*I52),AA$6)</f>
        <v>41.56</v>
      </c>
      <c r="AB22" s="226">
        <f>IF('FOB Kosten'!$L$10*J52&gt;AB$6,('FOB Kosten'!$L$10*J52),AB$6)</f>
        <v>50.28</v>
      </c>
      <c r="AC22" s="226" t="e">
        <f>IF('FOB Kosten'!$L$10*K52&gt;AC$6,('FOB Kosten'!$L$10*K52),AC$6)</f>
        <v>#VALUE!</v>
      </c>
      <c r="AD22" s="226" t="e">
        <f>IF('FOB Kosten'!$L$10*L52&gt;AD$6,('FOB Kosten'!$L$10*L52),AD$6)</f>
        <v>#VALUE!</v>
      </c>
      <c r="AE22" s="226" t="e">
        <f>IF('FOB Kosten'!$L$10*M52&gt;AE$6,('FOB Kosten'!$L$10*M52),AE$6)</f>
        <v>#VALUE!</v>
      </c>
    </row>
    <row r="23" spans="1:31" x14ac:dyDescent="0.25">
      <c r="A23" t="s">
        <v>845</v>
      </c>
      <c r="B23">
        <v>86859</v>
      </c>
      <c r="C23">
        <v>2</v>
      </c>
      <c r="E23" t="s">
        <v>846</v>
      </c>
      <c r="F23">
        <v>1400</v>
      </c>
      <c r="G23">
        <v>31.51</v>
      </c>
      <c r="H23">
        <v>35.53</v>
      </c>
      <c r="I23">
        <v>41.56</v>
      </c>
      <c r="J23">
        <v>50.28</v>
      </c>
      <c r="W23" s="225" t="s">
        <v>846</v>
      </c>
      <c r="X23" s="224">
        <v>1400</v>
      </c>
      <c r="Y23" s="226">
        <f>IF('FOB Kosten'!$L$10*G53&gt;Y$6,('FOB Kosten'!$L$10*G53),Y$6)</f>
        <v>31.51</v>
      </c>
      <c r="Z23" s="226">
        <f>IF('FOB Kosten'!$L$10*H53&gt;Z$6,('FOB Kosten'!$L$10*H53),Z$6)</f>
        <v>35.53</v>
      </c>
      <c r="AA23" s="226">
        <f>IF('FOB Kosten'!$L$10*I53&gt;AA$6,('FOB Kosten'!$L$10*I53),AA$6)</f>
        <v>41.56</v>
      </c>
      <c r="AB23" s="226">
        <f>IF('FOB Kosten'!$L$10*J53&gt;AB$6,('FOB Kosten'!$L$10*J53),AB$6)</f>
        <v>50.28</v>
      </c>
      <c r="AC23" s="226" t="e">
        <f>IF('FOB Kosten'!$L$10*K53&gt;AC$6,('FOB Kosten'!$L$10*K53),AC$6)</f>
        <v>#VALUE!</v>
      </c>
      <c r="AD23" s="226" t="e">
        <f>IF('FOB Kosten'!$L$10*L53&gt;AD$6,('FOB Kosten'!$L$10*L53),AD$6)</f>
        <v>#VALUE!</v>
      </c>
      <c r="AE23" s="226" t="e">
        <f>IF('FOB Kosten'!$L$10*M53&gt;AE$6,('FOB Kosten'!$L$10*M53),AE$6)</f>
        <v>#VALUE!</v>
      </c>
    </row>
    <row r="24" spans="1:31" x14ac:dyDescent="0.25">
      <c r="A24" t="s">
        <v>847</v>
      </c>
      <c r="B24">
        <v>86860</v>
      </c>
      <c r="C24">
        <v>1</v>
      </c>
      <c r="E24" t="s">
        <v>848</v>
      </c>
      <c r="F24">
        <v>1500</v>
      </c>
      <c r="G24">
        <v>31.51</v>
      </c>
      <c r="H24">
        <v>35.53</v>
      </c>
      <c r="I24">
        <v>41.56</v>
      </c>
      <c r="J24">
        <v>50.28</v>
      </c>
      <c r="W24" s="225" t="s">
        <v>848</v>
      </c>
      <c r="X24" s="224">
        <v>1500</v>
      </c>
      <c r="Y24" s="226">
        <f>IF('FOB Kosten'!$L$10*G54&gt;Y$6,('FOB Kosten'!$L$10*G54),Y$6)</f>
        <v>31.51</v>
      </c>
      <c r="Z24" s="226">
        <f>IF('FOB Kosten'!$L$10*H54&gt;Z$6,('FOB Kosten'!$L$10*H54),Z$6)</f>
        <v>35.53</v>
      </c>
      <c r="AA24" s="226">
        <f>IF('FOB Kosten'!$L$10*I54&gt;AA$6,('FOB Kosten'!$L$10*I54),AA$6)</f>
        <v>41.56</v>
      </c>
      <c r="AB24" s="226">
        <f>IF('FOB Kosten'!$L$10*J54&gt;AB$6,('FOB Kosten'!$L$10*J54),AB$6)</f>
        <v>50.28</v>
      </c>
      <c r="AC24" s="226" t="e">
        <f>IF('FOB Kosten'!$L$10*K54&gt;AC$6,('FOB Kosten'!$L$10*K54),AC$6)</f>
        <v>#VALUE!</v>
      </c>
      <c r="AD24" s="226" t="e">
        <f>IF('FOB Kosten'!$L$10*L54&gt;AD$6,('FOB Kosten'!$L$10*L54),AD$6)</f>
        <v>#VALUE!</v>
      </c>
      <c r="AE24" s="226" t="e">
        <f>IF('FOB Kosten'!$L$10*M54&gt;AE$6,('FOB Kosten'!$L$10*M54),AE$6)</f>
        <v>#VALUE!</v>
      </c>
    </row>
    <row r="25" spans="1:31" x14ac:dyDescent="0.25">
      <c r="A25" t="s">
        <v>849</v>
      </c>
      <c r="B25">
        <v>86862</v>
      </c>
      <c r="C25">
        <v>2</v>
      </c>
      <c r="E25" t="s">
        <v>850</v>
      </c>
      <c r="F25">
        <v>1600</v>
      </c>
      <c r="G25">
        <v>31.51</v>
      </c>
      <c r="H25">
        <v>35.53</v>
      </c>
      <c r="I25">
        <v>41.56</v>
      </c>
      <c r="J25">
        <v>50.28</v>
      </c>
      <c r="W25" s="225" t="s">
        <v>850</v>
      </c>
      <c r="X25" s="224">
        <v>1600</v>
      </c>
      <c r="Y25" s="226">
        <f>IF('FOB Kosten'!$L$10*G55&gt;Y$6,('FOB Kosten'!$L$10*G55),Y$6)</f>
        <v>31.51</v>
      </c>
      <c r="Z25" s="226">
        <f>IF('FOB Kosten'!$L$10*H55&gt;Z$6,('FOB Kosten'!$L$10*H55),Z$6)</f>
        <v>35.53</v>
      </c>
      <c r="AA25" s="226">
        <f>IF('FOB Kosten'!$L$10*I55&gt;AA$6,('FOB Kosten'!$L$10*I55),AA$6)</f>
        <v>41.56</v>
      </c>
      <c r="AB25" s="226">
        <f>IF('FOB Kosten'!$L$10*J55&gt;AB$6,('FOB Kosten'!$L$10*J55),AB$6)</f>
        <v>50.28</v>
      </c>
      <c r="AC25" s="226" t="e">
        <f>IF('FOB Kosten'!$L$10*K55&gt;AC$6,('FOB Kosten'!$L$10*K55),AC$6)</f>
        <v>#VALUE!</v>
      </c>
      <c r="AD25" s="226" t="e">
        <f>IF('FOB Kosten'!$L$10*L55&gt;AD$6,('FOB Kosten'!$L$10*L55),AD$6)</f>
        <v>#VALUE!</v>
      </c>
      <c r="AE25" s="226" t="e">
        <f>IF('FOB Kosten'!$L$10*M55&gt;AE$6,('FOB Kosten'!$L$10*M55),AE$6)</f>
        <v>#VALUE!</v>
      </c>
    </row>
    <row r="26" spans="1:31" x14ac:dyDescent="0.25">
      <c r="A26" t="s">
        <v>525</v>
      </c>
      <c r="B26">
        <v>86863</v>
      </c>
      <c r="C26">
        <v>3</v>
      </c>
      <c r="E26" t="s">
        <v>851</v>
      </c>
      <c r="F26">
        <v>1700</v>
      </c>
      <c r="G26">
        <v>31.51</v>
      </c>
      <c r="H26">
        <v>35.53</v>
      </c>
      <c r="I26">
        <v>41.56</v>
      </c>
      <c r="J26">
        <v>50.28</v>
      </c>
      <c r="W26" s="225" t="s">
        <v>851</v>
      </c>
      <c r="X26" s="224">
        <v>1700</v>
      </c>
      <c r="Y26" s="226">
        <f>IF('FOB Kosten'!$L$10*G56&gt;Y$6,('FOB Kosten'!$L$10*G56),Y$6)</f>
        <v>31.51</v>
      </c>
      <c r="Z26" s="226">
        <f>IF('FOB Kosten'!$L$10*H56&gt;Z$6,('FOB Kosten'!$L$10*H56),Z$6)</f>
        <v>35.53</v>
      </c>
      <c r="AA26" s="226">
        <f>IF('FOB Kosten'!$L$10*I56&gt;AA$6,('FOB Kosten'!$L$10*I56),AA$6)</f>
        <v>41.56</v>
      </c>
      <c r="AB26" s="226">
        <f>IF('FOB Kosten'!$L$10*J56&gt;AB$6,('FOB Kosten'!$L$10*J56),AB$6)</f>
        <v>50.28</v>
      </c>
      <c r="AC26" s="226" t="e">
        <f>IF('FOB Kosten'!$L$10*K56&gt;AC$6,('FOB Kosten'!$L$10*K56),AC$6)</f>
        <v>#VALUE!</v>
      </c>
      <c r="AD26" s="226" t="e">
        <f>IF('FOB Kosten'!$L$10*L56&gt;AD$6,('FOB Kosten'!$L$10*L56),AD$6)</f>
        <v>#VALUE!</v>
      </c>
      <c r="AE26" s="226" t="e">
        <f>IF('FOB Kosten'!$L$10*M56&gt;AE$6,('FOB Kosten'!$L$10*M56),AE$6)</f>
        <v>#VALUE!</v>
      </c>
    </row>
    <row r="27" spans="1:31" x14ac:dyDescent="0.25">
      <c r="A27" t="s">
        <v>852</v>
      </c>
      <c r="B27">
        <v>86865</v>
      </c>
      <c r="C27">
        <v>2</v>
      </c>
      <c r="E27" t="s">
        <v>853</v>
      </c>
      <c r="F27">
        <v>1800</v>
      </c>
      <c r="G27">
        <v>31.51</v>
      </c>
      <c r="H27">
        <v>35.53</v>
      </c>
      <c r="I27">
        <v>41.56</v>
      </c>
      <c r="J27">
        <v>50.28</v>
      </c>
      <c r="W27" s="225" t="s">
        <v>853</v>
      </c>
      <c r="X27" s="224">
        <v>1800</v>
      </c>
      <c r="Y27" s="226">
        <f>IF('FOB Kosten'!$L$10*G57&gt;Y$6,('FOB Kosten'!$L$10*G57),Y$6)</f>
        <v>31.51</v>
      </c>
      <c r="Z27" s="226">
        <f>IF('FOB Kosten'!$L$10*H57&gt;Z$6,('FOB Kosten'!$L$10*H57),Z$6)</f>
        <v>35.53</v>
      </c>
      <c r="AA27" s="226">
        <f>IF('FOB Kosten'!$L$10*I57&gt;AA$6,('FOB Kosten'!$L$10*I57),AA$6)</f>
        <v>41.56</v>
      </c>
      <c r="AB27" s="226">
        <f>IF('FOB Kosten'!$L$10*J57&gt;AB$6,('FOB Kosten'!$L$10*J57),AB$6)</f>
        <v>50.28</v>
      </c>
      <c r="AC27" s="226" t="e">
        <f>IF('FOB Kosten'!$L$10*K57&gt;AC$6,('FOB Kosten'!$L$10*K57),AC$6)</f>
        <v>#VALUE!</v>
      </c>
      <c r="AD27" s="226" t="e">
        <f>IF('FOB Kosten'!$L$10*L57&gt;AD$6,('FOB Kosten'!$L$10*L57),AD$6)</f>
        <v>#VALUE!</v>
      </c>
      <c r="AE27" s="226" t="e">
        <f>IF('FOB Kosten'!$L$10*M57&gt;AE$6,('FOB Kosten'!$L$10*M57),AE$6)</f>
        <v>#VALUE!</v>
      </c>
    </row>
    <row r="28" spans="1:31" x14ac:dyDescent="0.25">
      <c r="A28" t="s">
        <v>569</v>
      </c>
      <c r="B28">
        <v>86866</v>
      </c>
      <c r="C28">
        <v>3</v>
      </c>
      <c r="E28" t="s">
        <v>854</v>
      </c>
      <c r="F28">
        <v>1900</v>
      </c>
      <c r="G28">
        <v>31.51</v>
      </c>
      <c r="H28">
        <v>35.53</v>
      </c>
      <c r="I28">
        <v>41.56</v>
      </c>
      <c r="J28">
        <v>50.28</v>
      </c>
      <c r="W28" s="225" t="s">
        <v>854</v>
      </c>
      <c r="X28" s="224">
        <v>1900</v>
      </c>
      <c r="Y28" s="226">
        <f>IF('FOB Kosten'!$L$10*G58&gt;Y$6,('FOB Kosten'!$L$10*G58),Y$6)</f>
        <v>31.51</v>
      </c>
      <c r="Z28" s="226">
        <f>IF('FOB Kosten'!$L$10*H58&gt;Z$6,('FOB Kosten'!$L$10*H58),Z$6)</f>
        <v>35.53</v>
      </c>
      <c r="AA28" s="226">
        <f>IF('FOB Kosten'!$L$10*I58&gt;AA$6,('FOB Kosten'!$L$10*I58),AA$6)</f>
        <v>41.56</v>
      </c>
      <c r="AB28" s="226">
        <f>IF('FOB Kosten'!$L$10*J58&gt;AB$6,('FOB Kosten'!$L$10*J58),AB$6)</f>
        <v>50.28</v>
      </c>
      <c r="AC28" s="226" t="e">
        <f>IF('FOB Kosten'!$L$10*K58&gt;AC$6,('FOB Kosten'!$L$10*K58),AC$6)</f>
        <v>#VALUE!</v>
      </c>
      <c r="AD28" s="226" t="e">
        <f>IF('FOB Kosten'!$L$10*L58&gt;AD$6,('FOB Kosten'!$L$10*L58),AD$6)</f>
        <v>#VALUE!</v>
      </c>
      <c r="AE28" s="226" t="e">
        <f>IF('FOB Kosten'!$L$10*M58&gt;AE$6,('FOB Kosten'!$L$10*M58),AE$6)</f>
        <v>#VALUE!</v>
      </c>
    </row>
    <row r="29" spans="1:31" x14ac:dyDescent="0.25">
      <c r="A29" t="s">
        <v>855</v>
      </c>
      <c r="B29">
        <v>86868</v>
      </c>
      <c r="C29">
        <v>3</v>
      </c>
      <c r="E29" t="s">
        <v>856</v>
      </c>
      <c r="F29">
        <v>2000</v>
      </c>
      <c r="G29">
        <v>31.51</v>
      </c>
      <c r="H29">
        <v>35.53</v>
      </c>
      <c r="I29">
        <v>41.56</v>
      </c>
      <c r="J29">
        <v>50.28</v>
      </c>
      <c r="W29" s="225" t="s">
        <v>856</v>
      </c>
      <c r="X29" s="224">
        <v>2000</v>
      </c>
      <c r="Y29" s="226">
        <f>IF('FOB Kosten'!$L$10*G59&gt;Y$6,('FOB Kosten'!$L$10*G59),Y$6)</f>
        <v>31.51</v>
      </c>
      <c r="Z29" s="226">
        <f>IF('FOB Kosten'!$L$10*H59&gt;Z$6,('FOB Kosten'!$L$10*H59),Z$6)</f>
        <v>35.53</v>
      </c>
      <c r="AA29" s="226">
        <f>IF('FOB Kosten'!$L$10*I59&gt;AA$6,('FOB Kosten'!$L$10*I59),AA$6)</f>
        <v>41.56</v>
      </c>
      <c r="AB29" s="226">
        <f>IF('FOB Kosten'!$L$10*J59&gt;AB$6,('FOB Kosten'!$L$10*J59),AB$6)</f>
        <v>50.28</v>
      </c>
      <c r="AC29" s="226" t="e">
        <f>IF('FOB Kosten'!$L$10*K59&gt;AC$6,('FOB Kosten'!$L$10*K59),AC$6)</f>
        <v>#VALUE!</v>
      </c>
      <c r="AD29" s="226" t="e">
        <f>IF('FOB Kosten'!$L$10*L59&gt;AD$6,('FOB Kosten'!$L$10*L59),AD$6)</f>
        <v>#VALUE!</v>
      </c>
      <c r="AE29" s="226" t="e">
        <f>IF('FOB Kosten'!$L$10*M59&gt;AE$6,('FOB Kosten'!$L$10*M59),AE$6)</f>
        <v>#VALUE!</v>
      </c>
    </row>
    <row r="30" spans="1:31" x14ac:dyDescent="0.25">
      <c r="A30" t="s">
        <v>857</v>
      </c>
      <c r="B30">
        <v>86869</v>
      </c>
      <c r="C30">
        <v>1</v>
      </c>
      <c r="E30" t="s">
        <v>858</v>
      </c>
      <c r="F30">
        <v>2100</v>
      </c>
      <c r="G30">
        <v>31.51</v>
      </c>
      <c r="H30">
        <v>35.53</v>
      </c>
      <c r="I30">
        <v>41.56</v>
      </c>
      <c r="J30">
        <v>50.28</v>
      </c>
      <c r="W30" s="225" t="s">
        <v>858</v>
      </c>
      <c r="X30" s="224">
        <v>2100</v>
      </c>
      <c r="Y30" s="226">
        <f>IF('FOB Kosten'!$L$10*G60&gt;Y$6,('FOB Kosten'!$L$10*G60),Y$6)</f>
        <v>31.51</v>
      </c>
      <c r="Z30" s="226">
        <f>IF('FOB Kosten'!$L$10*H60&gt;Z$6,('FOB Kosten'!$L$10*H60),Z$6)</f>
        <v>35.53</v>
      </c>
      <c r="AA30" s="226">
        <f>IF('FOB Kosten'!$L$10*I60&gt;AA$6,('FOB Kosten'!$L$10*I60),AA$6)</f>
        <v>41.56</v>
      </c>
      <c r="AB30" s="226">
        <f>IF('FOB Kosten'!$L$10*J60&gt;AB$6,('FOB Kosten'!$L$10*J60),AB$6)</f>
        <v>50.28</v>
      </c>
      <c r="AC30" s="226" t="e">
        <f>IF('FOB Kosten'!$L$10*K60&gt;AC$6,('FOB Kosten'!$L$10*K60),AC$6)</f>
        <v>#VALUE!</v>
      </c>
      <c r="AD30" s="226" t="e">
        <f>IF('FOB Kosten'!$L$10*L60&gt;AD$6,('FOB Kosten'!$L$10*L60),AD$6)</f>
        <v>#VALUE!</v>
      </c>
      <c r="AE30" s="226" t="e">
        <f>IF('FOB Kosten'!$L$10*M60&gt;AE$6,('FOB Kosten'!$L$10*M60),AE$6)</f>
        <v>#VALUE!</v>
      </c>
    </row>
    <row r="31" spans="1:31" x14ac:dyDescent="0.25">
      <c r="A31" t="s">
        <v>652</v>
      </c>
      <c r="B31">
        <v>86871</v>
      </c>
      <c r="C31">
        <v>2</v>
      </c>
      <c r="E31" t="s">
        <v>859</v>
      </c>
      <c r="F31">
        <v>2200</v>
      </c>
      <c r="G31">
        <v>31.51</v>
      </c>
      <c r="H31">
        <v>35.53</v>
      </c>
      <c r="I31">
        <v>41.56</v>
      </c>
      <c r="J31">
        <v>50.28</v>
      </c>
      <c r="W31" s="225" t="s">
        <v>859</v>
      </c>
      <c r="X31" s="224">
        <v>2200</v>
      </c>
      <c r="Y31" s="226">
        <f>IF('FOB Kosten'!$L$10*G61&gt;Y$6,('FOB Kosten'!$L$10*G61),Y$6)</f>
        <v>31.51</v>
      </c>
      <c r="Z31" s="226">
        <f>IF('FOB Kosten'!$L$10*H61&gt;Z$6,('FOB Kosten'!$L$10*H61),Z$6)</f>
        <v>35.53</v>
      </c>
      <c r="AA31" s="226">
        <f>IF('FOB Kosten'!$L$10*I61&gt;AA$6,('FOB Kosten'!$L$10*I61),AA$6)</f>
        <v>41.56</v>
      </c>
      <c r="AB31" s="226">
        <f>IF('FOB Kosten'!$L$10*J61&gt;AB$6,('FOB Kosten'!$L$10*J61),AB$6)</f>
        <v>50.28</v>
      </c>
      <c r="AC31" s="226" t="e">
        <f>IF('FOB Kosten'!$L$10*K61&gt;AC$6,('FOB Kosten'!$L$10*K61),AC$6)</f>
        <v>#VALUE!</v>
      </c>
      <c r="AD31" s="226" t="e">
        <f>IF('FOB Kosten'!$L$10*L61&gt;AD$6,('FOB Kosten'!$L$10*L61),AD$6)</f>
        <v>#VALUE!</v>
      </c>
      <c r="AE31" s="226" t="e">
        <f>IF('FOB Kosten'!$L$10*M61&gt;AE$6,('FOB Kosten'!$L$10*M61),AE$6)</f>
        <v>#VALUE!</v>
      </c>
    </row>
    <row r="32" spans="1:31" x14ac:dyDescent="0.25">
      <c r="A32" t="s">
        <v>700</v>
      </c>
      <c r="B32">
        <v>86872</v>
      </c>
      <c r="C32">
        <v>3</v>
      </c>
      <c r="E32" t="s">
        <v>860</v>
      </c>
      <c r="F32">
        <v>2300</v>
      </c>
      <c r="G32">
        <v>31.51</v>
      </c>
      <c r="H32">
        <v>35.53</v>
      </c>
      <c r="I32">
        <v>41.56</v>
      </c>
      <c r="J32">
        <v>50.28</v>
      </c>
      <c r="W32" s="225" t="s">
        <v>860</v>
      </c>
      <c r="X32" s="224">
        <v>2300</v>
      </c>
      <c r="Y32" s="226">
        <f>IF('FOB Kosten'!$L$10*G62&gt;Y$6,('FOB Kosten'!$L$10*G62),Y$6)</f>
        <v>31.51</v>
      </c>
      <c r="Z32" s="226">
        <f>IF('FOB Kosten'!$L$10*H62&gt;Z$6,('FOB Kosten'!$L$10*H62),Z$6)</f>
        <v>35.53</v>
      </c>
      <c r="AA32" s="226">
        <f>IF('FOB Kosten'!$L$10*I62&gt;AA$6,('FOB Kosten'!$L$10*I62),AA$6)</f>
        <v>41.56</v>
      </c>
      <c r="AB32" s="226">
        <f>IF('FOB Kosten'!$L$10*J62&gt;AB$6,('FOB Kosten'!$L$10*J62),AB$6)</f>
        <v>50.28</v>
      </c>
      <c r="AC32" s="226" t="e">
        <f>IF('FOB Kosten'!$L$10*K62&gt;AC$6,('FOB Kosten'!$L$10*K62),AC$6)</f>
        <v>#VALUE!</v>
      </c>
      <c r="AD32" s="226" t="e">
        <f>IF('FOB Kosten'!$L$10*L62&gt;AD$6,('FOB Kosten'!$L$10*L62),AD$6)</f>
        <v>#VALUE!</v>
      </c>
      <c r="AE32" s="226" t="e">
        <f>IF('FOB Kosten'!$L$10*M62&gt;AE$6,('FOB Kosten'!$L$10*M62),AE$6)</f>
        <v>#VALUE!</v>
      </c>
    </row>
    <row r="33" spans="1:31" x14ac:dyDescent="0.25">
      <c r="A33" t="s">
        <v>745</v>
      </c>
      <c r="B33">
        <v>86874</v>
      </c>
      <c r="C33">
        <v>2</v>
      </c>
      <c r="E33" t="s">
        <v>861</v>
      </c>
      <c r="F33">
        <v>2400</v>
      </c>
      <c r="G33">
        <v>31.51</v>
      </c>
      <c r="H33">
        <v>35.53</v>
      </c>
      <c r="I33">
        <v>41.56</v>
      </c>
      <c r="J33">
        <v>50.28</v>
      </c>
      <c r="W33" s="225" t="s">
        <v>861</v>
      </c>
      <c r="X33" s="224">
        <v>2400</v>
      </c>
      <c r="Y33" s="226">
        <f>IF('FOB Kosten'!$L$10*G63&gt;Y$6,('FOB Kosten'!$L$10*G63),Y$6)</f>
        <v>31.51</v>
      </c>
      <c r="Z33" s="226">
        <f>IF('FOB Kosten'!$L$10*H63&gt;Z$6,('FOB Kosten'!$L$10*H63),Z$6)</f>
        <v>35.53</v>
      </c>
      <c r="AA33" s="226">
        <f>IF('FOB Kosten'!$L$10*I63&gt;AA$6,('FOB Kosten'!$L$10*I63),AA$6)</f>
        <v>41.56</v>
      </c>
      <c r="AB33" s="226">
        <f>IF('FOB Kosten'!$L$10*J63&gt;AB$6,('FOB Kosten'!$L$10*J63),AB$6)</f>
        <v>50.28</v>
      </c>
      <c r="AC33" s="226" t="e">
        <f>IF('FOB Kosten'!$L$10*K63&gt;AC$6,('FOB Kosten'!$L$10*K63),AC$6)</f>
        <v>#VALUE!</v>
      </c>
      <c r="AD33" s="226" t="e">
        <f>IF('FOB Kosten'!$L$10*L63&gt;AD$6,('FOB Kosten'!$L$10*L63),AD$6)</f>
        <v>#VALUE!</v>
      </c>
      <c r="AE33" s="226" t="e">
        <f>IF('FOB Kosten'!$L$10*M63&gt;AE$6,('FOB Kosten'!$L$10*M63),AE$6)</f>
        <v>#VALUE!</v>
      </c>
    </row>
    <row r="34" spans="1:31" x14ac:dyDescent="0.25">
      <c r="A34" t="s">
        <v>862</v>
      </c>
      <c r="B34">
        <v>86875</v>
      </c>
      <c r="C34">
        <v>1</v>
      </c>
      <c r="E34" t="s">
        <v>863</v>
      </c>
      <c r="F34">
        <v>2500</v>
      </c>
      <c r="G34">
        <v>31.51</v>
      </c>
      <c r="H34">
        <v>35.53</v>
      </c>
      <c r="I34">
        <v>41.56</v>
      </c>
      <c r="J34">
        <v>50.28</v>
      </c>
      <c r="W34" s="225" t="s">
        <v>863</v>
      </c>
      <c r="X34" s="224">
        <v>2500</v>
      </c>
      <c r="Y34" s="226">
        <f>IF('FOB Kosten'!$L$10*G64&gt;Y$6,('FOB Kosten'!$L$10*G64),Y$6)</f>
        <v>31.51</v>
      </c>
      <c r="Z34" s="226">
        <f>IF('FOB Kosten'!$L$10*H64&gt;Z$6,('FOB Kosten'!$L$10*H64),Z$6)</f>
        <v>35.53</v>
      </c>
      <c r="AA34" s="226">
        <f>IF('FOB Kosten'!$L$10*I64&gt;AA$6,('FOB Kosten'!$L$10*I64),AA$6)</f>
        <v>41.56</v>
      </c>
      <c r="AB34" s="226">
        <f>IF('FOB Kosten'!$L$10*J64&gt;AB$6,('FOB Kosten'!$L$10*J64),AB$6)</f>
        <v>50.28</v>
      </c>
      <c r="AC34" s="226" t="e">
        <f>IF('FOB Kosten'!$L$10*K64&gt;AC$6,('FOB Kosten'!$L$10*K64),AC$6)</f>
        <v>#VALUE!</v>
      </c>
      <c r="AD34" s="226" t="e">
        <f>IF('FOB Kosten'!$L$10*L64&gt;AD$6,('FOB Kosten'!$L$10*L64),AD$6)</f>
        <v>#VALUE!</v>
      </c>
      <c r="AE34" s="226" t="e">
        <f>IF('FOB Kosten'!$L$10*M64&gt;AE$6,('FOB Kosten'!$L$10*M64),AE$6)</f>
        <v>#VALUE!</v>
      </c>
    </row>
    <row r="35" spans="1:31" x14ac:dyDescent="0.25">
      <c r="A35" t="s">
        <v>771</v>
      </c>
      <c r="B35">
        <v>86877</v>
      </c>
      <c r="C35">
        <v>3</v>
      </c>
    </row>
    <row r="36" spans="1:31" x14ac:dyDescent="0.25">
      <c r="A36" t="s">
        <v>801</v>
      </c>
      <c r="B36">
        <v>86879</v>
      </c>
      <c r="C36">
        <v>1</v>
      </c>
      <c r="F36" t="s">
        <v>864</v>
      </c>
    </row>
    <row r="37" spans="1:31" x14ac:dyDescent="0.25">
      <c r="A37" t="s">
        <v>865</v>
      </c>
      <c r="B37">
        <v>86899</v>
      </c>
      <c r="C37">
        <v>1</v>
      </c>
      <c r="F37" t="s">
        <v>866</v>
      </c>
      <c r="G37">
        <v>1</v>
      </c>
      <c r="H37">
        <v>2</v>
      </c>
      <c r="I37">
        <v>3</v>
      </c>
      <c r="J37">
        <v>4</v>
      </c>
      <c r="K37">
        <v>5</v>
      </c>
      <c r="L37">
        <v>6</v>
      </c>
      <c r="M37">
        <v>7</v>
      </c>
    </row>
    <row r="38" spans="1:31" x14ac:dyDescent="0.25">
      <c r="A38" t="s">
        <v>867</v>
      </c>
      <c r="B38">
        <v>86911</v>
      </c>
      <c r="C38">
        <v>2</v>
      </c>
      <c r="F38" t="s">
        <v>868</v>
      </c>
      <c r="G38">
        <v>1.8140000000000001</v>
      </c>
      <c r="H38">
        <v>2.0339999999999998</v>
      </c>
      <c r="I38">
        <v>2.37</v>
      </c>
      <c r="J38">
        <v>2.7869999999999999</v>
      </c>
      <c r="K38">
        <v>4.3620000000000001</v>
      </c>
      <c r="L38">
        <v>6.3730000000000002</v>
      </c>
      <c r="M38">
        <v>9.4009999999999998</v>
      </c>
    </row>
    <row r="39" spans="1:31" x14ac:dyDescent="0.25">
      <c r="A39" t="s">
        <v>488</v>
      </c>
      <c r="B39">
        <v>86916</v>
      </c>
      <c r="C39">
        <v>1</v>
      </c>
      <c r="F39" t="s">
        <v>869</v>
      </c>
      <c r="G39">
        <v>1.1759999999999999</v>
      </c>
      <c r="H39">
        <v>1.29</v>
      </c>
      <c r="I39">
        <v>1.4650000000000001</v>
      </c>
      <c r="J39">
        <v>1.673</v>
      </c>
      <c r="K39">
        <v>2.35</v>
      </c>
      <c r="L39">
        <v>3.524</v>
      </c>
      <c r="M39">
        <v>5.0149999999999997</v>
      </c>
    </row>
    <row r="40" spans="1:31" x14ac:dyDescent="0.25">
      <c r="A40" t="s">
        <v>870</v>
      </c>
      <c r="B40">
        <v>86919</v>
      </c>
      <c r="C40">
        <v>2</v>
      </c>
      <c r="F40" t="s">
        <v>871</v>
      </c>
      <c r="G40">
        <v>0.74</v>
      </c>
      <c r="H40">
        <v>0.79100000000000004</v>
      </c>
      <c r="I40">
        <v>0.86499999999999999</v>
      </c>
      <c r="J40">
        <v>0.92600000000000005</v>
      </c>
      <c r="K40">
        <v>1.345</v>
      </c>
      <c r="L40">
        <v>1.931</v>
      </c>
      <c r="M40">
        <v>2.7050000000000001</v>
      </c>
    </row>
    <row r="41" spans="1:31" x14ac:dyDescent="0.25">
      <c r="A41" t="s">
        <v>352</v>
      </c>
      <c r="B41">
        <v>86920</v>
      </c>
      <c r="C41">
        <v>1</v>
      </c>
      <c r="F41" t="s">
        <v>872</v>
      </c>
      <c r="G41">
        <v>0.443</v>
      </c>
      <c r="H41">
        <v>0.46800000000000003</v>
      </c>
      <c r="I41">
        <v>0.50800000000000001</v>
      </c>
      <c r="J41">
        <v>0.54300000000000004</v>
      </c>
      <c r="K41">
        <v>0.75700000000000001</v>
      </c>
      <c r="L41">
        <v>1.093</v>
      </c>
      <c r="M41">
        <v>1.4119999999999999</v>
      </c>
    </row>
    <row r="42" spans="1:31" x14ac:dyDescent="0.25">
      <c r="A42" t="s">
        <v>373</v>
      </c>
      <c r="B42">
        <v>86922</v>
      </c>
      <c r="C42">
        <v>1</v>
      </c>
      <c r="F42" t="s">
        <v>873</v>
      </c>
      <c r="G42">
        <v>0.33400000000000002</v>
      </c>
      <c r="H42">
        <v>0.35399999999999998</v>
      </c>
      <c r="I42">
        <v>0.38200000000000001</v>
      </c>
      <c r="J42">
        <v>0.41</v>
      </c>
      <c r="K42">
        <v>0.56200000000000006</v>
      </c>
      <c r="L42">
        <v>0.81299999999999994</v>
      </c>
      <c r="M42">
        <v>0.995</v>
      </c>
    </row>
    <row r="43" spans="1:31" x14ac:dyDescent="0.25">
      <c r="A43" t="s">
        <v>391</v>
      </c>
      <c r="B43">
        <v>86923</v>
      </c>
      <c r="C43">
        <v>2</v>
      </c>
      <c r="F43" t="s">
        <v>874</v>
      </c>
      <c r="G43">
        <v>0.27400000000000002</v>
      </c>
      <c r="H43">
        <v>0.29199999999999998</v>
      </c>
      <c r="I43">
        <v>0.317</v>
      </c>
      <c r="J43">
        <v>0.34699999999999998</v>
      </c>
      <c r="K43">
        <v>0.46400000000000002</v>
      </c>
      <c r="L43">
        <v>0.67400000000000004</v>
      </c>
      <c r="M43">
        <v>0.82599999999999996</v>
      </c>
    </row>
    <row r="44" spans="1:31" x14ac:dyDescent="0.25">
      <c r="A44" t="s">
        <v>399</v>
      </c>
      <c r="B44">
        <v>86925</v>
      </c>
      <c r="C44">
        <v>1</v>
      </c>
      <c r="F44" t="s">
        <v>875</v>
      </c>
      <c r="G44">
        <v>0.24199999999999999</v>
      </c>
      <c r="H44">
        <v>0.255</v>
      </c>
      <c r="I44">
        <v>0.27200000000000002</v>
      </c>
      <c r="J44">
        <v>0.29499999999999998</v>
      </c>
      <c r="K44">
        <v>0.40600000000000003</v>
      </c>
      <c r="L44">
        <v>0.59</v>
      </c>
      <c r="M44">
        <v>0.72399999999999998</v>
      </c>
    </row>
    <row r="45" spans="1:31" x14ac:dyDescent="0.25">
      <c r="A45" t="s">
        <v>423</v>
      </c>
      <c r="B45">
        <v>86926</v>
      </c>
      <c r="C45">
        <v>1</v>
      </c>
      <c r="F45" t="s">
        <v>876</v>
      </c>
      <c r="G45">
        <v>0.223</v>
      </c>
      <c r="H45">
        <v>0.24199999999999999</v>
      </c>
      <c r="I45">
        <v>0.26600000000000001</v>
      </c>
      <c r="J45">
        <v>0.3</v>
      </c>
      <c r="K45">
        <v>0.36599999999999999</v>
      </c>
      <c r="L45">
        <v>0.53500000000000003</v>
      </c>
      <c r="M45">
        <v>0.65500000000000003</v>
      </c>
    </row>
    <row r="46" spans="1:31" x14ac:dyDescent="0.25">
      <c r="A46" t="s">
        <v>463</v>
      </c>
      <c r="B46">
        <v>86928</v>
      </c>
      <c r="C46">
        <v>2</v>
      </c>
      <c r="F46" t="s">
        <v>877</v>
      </c>
      <c r="G46">
        <v>0.20699999999999999</v>
      </c>
      <c r="H46">
        <v>0.22700000000000001</v>
      </c>
      <c r="I46">
        <v>0.248</v>
      </c>
      <c r="J46">
        <v>0.27700000000000002</v>
      </c>
      <c r="K46">
        <v>0.33900000000000002</v>
      </c>
      <c r="L46">
        <v>0.49399999999999999</v>
      </c>
      <c r="M46">
        <v>0.60699999999999998</v>
      </c>
    </row>
    <row r="47" spans="1:31" x14ac:dyDescent="0.25">
      <c r="A47" t="s">
        <v>635</v>
      </c>
      <c r="B47">
        <v>86929</v>
      </c>
      <c r="C47">
        <v>1</v>
      </c>
      <c r="F47" t="s">
        <v>878</v>
      </c>
      <c r="G47">
        <v>0.188</v>
      </c>
      <c r="H47">
        <v>0.20399999999999999</v>
      </c>
      <c r="I47">
        <v>0.22500000000000001</v>
      </c>
      <c r="J47">
        <v>0.254</v>
      </c>
      <c r="K47">
        <v>0.317</v>
      </c>
      <c r="L47">
        <v>0.46400000000000002</v>
      </c>
      <c r="M47">
        <v>0.57099999999999995</v>
      </c>
    </row>
    <row r="48" spans="1:31" x14ac:dyDescent="0.25">
      <c r="A48" t="s">
        <v>645</v>
      </c>
      <c r="B48">
        <v>86931</v>
      </c>
      <c r="C48">
        <v>2</v>
      </c>
      <c r="F48" t="s">
        <v>879</v>
      </c>
      <c r="G48">
        <v>0.17499999999999999</v>
      </c>
      <c r="H48">
        <v>0.19</v>
      </c>
      <c r="I48">
        <v>0.20699999999999999</v>
      </c>
      <c r="J48">
        <v>0.23499999999999999</v>
      </c>
      <c r="K48">
        <v>0.30199999999999999</v>
      </c>
      <c r="L48">
        <v>0.441</v>
      </c>
      <c r="M48">
        <v>0.54300000000000004</v>
      </c>
    </row>
    <row r="49" spans="1:13" x14ac:dyDescent="0.25">
      <c r="A49" t="s">
        <v>647</v>
      </c>
      <c r="B49">
        <v>86932</v>
      </c>
      <c r="C49">
        <v>1</v>
      </c>
      <c r="F49" t="s">
        <v>880</v>
      </c>
      <c r="G49">
        <v>0.16700000000000001</v>
      </c>
      <c r="H49">
        <v>0.17599999999999999</v>
      </c>
      <c r="I49">
        <v>0.19400000000000001</v>
      </c>
      <c r="J49">
        <v>0.23200000000000001</v>
      </c>
      <c r="K49">
        <v>0.28799999999999998</v>
      </c>
      <c r="L49">
        <v>0.42199999999999999</v>
      </c>
      <c r="M49">
        <v>0.52</v>
      </c>
    </row>
    <row r="50" spans="1:13" x14ac:dyDescent="0.25">
      <c r="A50" t="s">
        <v>881</v>
      </c>
      <c r="B50">
        <v>86934</v>
      </c>
      <c r="C50">
        <v>2</v>
      </c>
      <c r="F50" t="s">
        <v>882</v>
      </c>
      <c r="G50">
        <v>0.16200000000000001</v>
      </c>
      <c r="H50">
        <v>0.17</v>
      </c>
      <c r="I50">
        <v>0.188</v>
      </c>
      <c r="J50">
        <v>0.22600000000000001</v>
      </c>
      <c r="K50" t="s">
        <v>883</v>
      </c>
      <c r="L50" t="s">
        <v>883</v>
      </c>
      <c r="M50" t="s">
        <v>883</v>
      </c>
    </row>
    <row r="51" spans="1:13" x14ac:dyDescent="0.25">
      <c r="A51" t="s">
        <v>672</v>
      </c>
      <c r="B51">
        <v>86935</v>
      </c>
      <c r="C51">
        <v>2</v>
      </c>
      <c r="F51" t="s">
        <v>884</v>
      </c>
      <c r="G51">
        <v>0.158</v>
      </c>
      <c r="H51">
        <v>0.16800000000000001</v>
      </c>
      <c r="I51">
        <v>0.183</v>
      </c>
      <c r="J51">
        <v>0.223</v>
      </c>
      <c r="K51" t="s">
        <v>883</v>
      </c>
      <c r="L51" t="s">
        <v>883</v>
      </c>
      <c r="M51" t="s">
        <v>883</v>
      </c>
    </row>
    <row r="52" spans="1:13" x14ac:dyDescent="0.25">
      <c r="A52" t="s">
        <v>701</v>
      </c>
      <c r="B52">
        <v>86937</v>
      </c>
      <c r="C52">
        <v>2</v>
      </c>
      <c r="F52" t="s">
        <v>885</v>
      </c>
      <c r="G52">
        <v>0.151</v>
      </c>
      <c r="H52">
        <v>0.16400000000000001</v>
      </c>
      <c r="I52">
        <v>0.18</v>
      </c>
      <c r="J52">
        <v>0.217</v>
      </c>
      <c r="K52" t="s">
        <v>883</v>
      </c>
      <c r="L52" t="s">
        <v>883</v>
      </c>
      <c r="M52" t="s">
        <v>883</v>
      </c>
    </row>
    <row r="53" spans="1:13" x14ac:dyDescent="0.25">
      <c r="A53" t="s">
        <v>886</v>
      </c>
      <c r="B53">
        <v>86938</v>
      </c>
      <c r="C53">
        <v>2</v>
      </c>
      <c r="F53" t="s">
        <v>887</v>
      </c>
      <c r="G53">
        <v>0.14599999999999999</v>
      </c>
      <c r="H53">
        <v>0.158</v>
      </c>
      <c r="I53">
        <v>0.17100000000000001</v>
      </c>
      <c r="J53">
        <v>0.20899999999999999</v>
      </c>
      <c r="K53" t="s">
        <v>883</v>
      </c>
      <c r="L53" t="s">
        <v>883</v>
      </c>
      <c r="M53" t="s">
        <v>883</v>
      </c>
    </row>
    <row r="54" spans="1:13" x14ac:dyDescent="0.25">
      <c r="A54" t="s">
        <v>716</v>
      </c>
      <c r="B54">
        <v>86940</v>
      </c>
      <c r="C54">
        <v>1</v>
      </c>
      <c r="F54" t="s">
        <v>888</v>
      </c>
      <c r="G54">
        <v>0.14000000000000001</v>
      </c>
      <c r="H54">
        <v>0.14699999999999999</v>
      </c>
      <c r="I54">
        <v>0.16300000000000001</v>
      </c>
      <c r="J54">
        <v>0.20100000000000001</v>
      </c>
      <c r="K54" t="s">
        <v>883</v>
      </c>
      <c r="L54" t="s">
        <v>883</v>
      </c>
      <c r="M54" t="s">
        <v>883</v>
      </c>
    </row>
    <row r="55" spans="1:13" x14ac:dyDescent="0.25">
      <c r="A55" t="s">
        <v>889</v>
      </c>
      <c r="B55">
        <v>86943</v>
      </c>
      <c r="C55">
        <v>2</v>
      </c>
      <c r="F55" t="s">
        <v>890</v>
      </c>
      <c r="G55">
        <v>0.13700000000000001</v>
      </c>
      <c r="H55">
        <v>0.14599999999999999</v>
      </c>
      <c r="I55">
        <v>0.156</v>
      </c>
      <c r="J55">
        <v>0.19900000000000001</v>
      </c>
      <c r="K55" t="s">
        <v>883</v>
      </c>
      <c r="L55" t="s">
        <v>883</v>
      </c>
      <c r="M55" t="s">
        <v>883</v>
      </c>
    </row>
    <row r="56" spans="1:13" x14ac:dyDescent="0.25">
      <c r="A56" t="s">
        <v>891</v>
      </c>
      <c r="B56">
        <v>86944</v>
      </c>
      <c r="C56">
        <v>1</v>
      </c>
      <c r="F56" t="s">
        <v>892</v>
      </c>
      <c r="G56">
        <v>0.13300000000000001</v>
      </c>
      <c r="H56">
        <v>0.14399999999999999</v>
      </c>
      <c r="I56">
        <v>0.154</v>
      </c>
      <c r="J56">
        <v>0.193</v>
      </c>
      <c r="K56" t="s">
        <v>883</v>
      </c>
      <c r="L56" t="s">
        <v>883</v>
      </c>
      <c r="M56" t="s">
        <v>883</v>
      </c>
    </row>
    <row r="57" spans="1:13" x14ac:dyDescent="0.25">
      <c r="A57" t="s">
        <v>766</v>
      </c>
      <c r="B57">
        <v>86946</v>
      </c>
      <c r="C57">
        <v>2</v>
      </c>
      <c r="F57" t="s">
        <v>893</v>
      </c>
      <c r="G57">
        <v>0.128</v>
      </c>
      <c r="H57">
        <v>0.14000000000000001</v>
      </c>
      <c r="I57">
        <v>0.15</v>
      </c>
      <c r="J57">
        <v>0.19</v>
      </c>
      <c r="K57" t="s">
        <v>883</v>
      </c>
      <c r="L57" t="s">
        <v>883</v>
      </c>
      <c r="M57" t="s">
        <v>883</v>
      </c>
    </row>
    <row r="58" spans="1:13" x14ac:dyDescent="0.25">
      <c r="A58" t="s">
        <v>782</v>
      </c>
      <c r="B58">
        <v>86947</v>
      </c>
      <c r="C58">
        <v>2</v>
      </c>
      <c r="F58" t="s">
        <v>894</v>
      </c>
      <c r="G58">
        <v>0.126</v>
      </c>
      <c r="H58">
        <v>0.13600000000000001</v>
      </c>
      <c r="I58">
        <v>0.14699999999999999</v>
      </c>
      <c r="J58">
        <v>0.189</v>
      </c>
      <c r="K58" t="s">
        <v>883</v>
      </c>
      <c r="L58" t="s">
        <v>883</v>
      </c>
      <c r="M58" t="s">
        <v>883</v>
      </c>
    </row>
    <row r="59" spans="1:13" x14ac:dyDescent="0.25">
      <c r="A59" t="s">
        <v>805</v>
      </c>
      <c r="B59">
        <v>86949</v>
      </c>
      <c r="C59">
        <v>1</v>
      </c>
      <c r="F59" t="s">
        <v>895</v>
      </c>
      <c r="G59">
        <v>0.124</v>
      </c>
      <c r="H59">
        <v>0.13400000000000001</v>
      </c>
      <c r="I59">
        <v>0.14399999999999999</v>
      </c>
      <c r="J59">
        <v>0.186</v>
      </c>
      <c r="K59" t="s">
        <v>883</v>
      </c>
      <c r="L59" t="s">
        <v>883</v>
      </c>
      <c r="M59" t="s">
        <v>883</v>
      </c>
    </row>
    <row r="60" spans="1:13" x14ac:dyDescent="0.25">
      <c r="A60" t="s">
        <v>706</v>
      </c>
      <c r="B60">
        <v>86956</v>
      </c>
      <c r="C60">
        <v>1</v>
      </c>
      <c r="F60" t="s">
        <v>896</v>
      </c>
      <c r="G60">
        <v>0.122</v>
      </c>
      <c r="H60">
        <v>0.13200000000000001</v>
      </c>
      <c r="I60">
        <v>0.14000000000000001</v>
      </c>
      <c r="J60">
        <v>0.184</v>
      </c>
      <c r="K60" t="s">
        <v>883</v>
      </c>
      <c r="L60" t="s">
        <v>883</v>
      </c>
      <c r="M60" t="s">
        <v>883</v>
      </c>
    </row>
    <row r="61" spans="1:13" x14ac:dyDescent="0.25">
      <c r="A61" t="s">
        <v>633</v>
      </c>
      <c r="B61">
        <v>86971</v>
      </c>
      <c r="C61">
        <v>1</v>
      </c>
      <c r="F61" t="s">
        <v>897</v>
      </c>
      <c r="G61">
        <v>0.12</v>
      </c>
      <c r="H61">
        <v>0.13</v>
      </c>
      <c r="I61">
        <v>0.13700000000000001</v>
      </c>
      <c r="J61">
        <v>0.18099999999999999</v>
      </c>
      <c r="K61" t="s">
        <v>883</v>
      </c>
      <c r="L61" t="s">
        <v>883</v>
      </c>
      <c r="M61" t="s">
        <v>883</v>
      </c>
    </row>
    <row r="62" spans="1:13" x14ac:dyDescent="0.25">
      <c r="A62" t="s">
        <v>250</v>
      </c>
      <c r="B62">
        <v>86972</v>
      </c>
      <c r="C62">
        <v>1</v>
      </c>
      <c r="F62" t="s">
        <v>898</v>
      </c>
      <c r="G62">
        <v>0.11799999999999999</v>
      </c>
      <c r="H62">
        <v>0.128</v>
      </c>
      <c r="I62">
        <v>0.13400000000000001</v>
      </c>
      <c r="J62">
        <v>0.17899999999999999</v>
      </c>
      <c r="K62" t="s">
        <v>883</v>
      </c>
      <c r="L62" t="s">
        <v>883</v>
      </c>
      <c r="M62" t="s">
        <v>883</v>
      </c>
    </row>
    <row r="63" spans="1:13" x14ac:dyDescent="0.25">
      <c r="A63" t="s">
        <v>899</v>
      </c>
      <c r="B63">
        <v>86974</v>
      </c>
      <c r="C63">
        <v>2</v>
      </c>
      <c r="F63" t="s">
        <v>900</v>
      </c>
      <c r="G63">
        <v>0.115</v>
      </c>
      <c r="H63">
        <v>0.127</v>
      </c>
      <c r="I63">
        <v>0.13100000000000001</v>
      </c>
      <c r="J63">
        <v>0.17799999999999999</v>
      </c>
      <c r="K63" t="s">
        <v>883</v>
      </c>
      <c r="L63" t="s">
        <v>883</v>
      </c>
      <c r="M63" t="s">
        <v>883</v>
      </c>
    </row>
    <row r="64" spans="1:13" x14ac:dyDescent="0.25">
      <c r="A64" t="s">
        <v>285</v>
      </c>
      <c r="B64">
        <v>86975</v>
      </c>
      <c r="C64">
        <v>2</v>
      </c>
      <c r="F64" t="s">
        <v>901</v>
      </c>
      <c r="G64">
        <v>0.112</v>
      </c>
      <c r="H64">
        <v>0.122</v>
      </c>
      <c r="I64">
        <v>0.129</v>
      </c>
      <c r="J64">
        <v>0.16800000000000001</v>
      </c>
      <c r="K64" t="s">
        <v>883</v>
      </c>
      <c r="L64" t="s">
        <v>883</v>
      </c>
      <c r="M64" t="s">
        <v>883</v>
      </c>
    </row>
    <row r="65" spans="1:3" x14ac:dyDescent="0.25">
      <c r="A65" t="s">
        <v>902</v>
      </c>
      <c r="B65">
        <v>86977</v>
      </c>
      <c r="C65">
        <v>2</v>
      </c>
    </row>
    <row r="66" spans="1:3" x14ac:dyDescent="0.25">
      <c r="A66" t="s">
        <v>903</v>
      </c>
      <c r="B66">
        <v>86978</v>
      </c>
      <c r="C66">
        <v>1</v>
      </c>
    </row>
    <row r="67" spans="1:3" x14ac:dyDescent="0.25">
      <c r="A67" t="s">
        <v>904</v>
      </c>
      <c r="B67">
        <v>86980</v>
      </c>
      <c r="C67">
        <v>2</v>
      </c>
    </row>
    <row r="68" spans="1:3" x14ac:dyDescent="0.25">
      <c r="A68" t="s">
        <v>493</v>
      </c>
      <c r="B68">
        <v>86981</v>
      </c>
      <c r="C68">
        <v>1</v>
      </c>
    </row>
    <row r="69" spans="1:3" x14ac:dyDescent="0.25">
      <c r="A69" t="s">
        <v>532</v>
      </c>
      <c r="B69">
        <v>86983</v>
      </c>
      <c r="C69">
        <v>2</v>
      </c>
    </row>
    <row r="70" spans="1:3" x14ac:dyDescent="0.25">
      <c r="A70" t="s">
        <v>905</v>
      </c>
      <c r="B70">
        <v>86984</v>
      </c>
      <c r="C70">
        <v>2</v>
      </c>
    </row>
    <row r="71" spans="1:3" x14ac:dyDescent="0.25">
      <c r="A71" t="s">
        <v>709</v>
      </c>
      <c r="B71">
        <v>86986</v>
      </c>
      <c r="C71">
        <v>1</v>
      </c>
    </row>
    <row r="72" spans="1:3" x14ac:dyDescent="0.25">
      <c r="A72" t="s">
        <v>906</v>
      </c>
      <c r="B72">
        <v>86987</v>
      </c>
      <c r="C72">
        <v>1</v>
      </c>
    </row>
    <row r="73" spans="1:3" x14ac:dyDescent="0.25">
      <c r="A73" t="s">
        <v>907</v>
      </c>
      <c r="B73">
        <v>86989</v>
      </c>
      <c r="C73">
        <v>2</v>
      </c>
    </row>
    <row r="74" spans="1:3" x14ac:dyDescent="0.25">
      <c r="A74" t="s">
        <v>491</v>
      </c>
      <c r="B74">
        <v>87435</v>
      </c>
      <c r="C74">
        <v>2</v>
      </c>
    </row>
    <row r="75" spans="1:3" x14ac:dyDescent="0.25">
      <c r="A75" t="s">
        <v>491</v>
      </c>
      <c r="B75">
        <v>87437</v>
      </c>
      <c r="C75">
        <v>2</v>
      </c>
    </row>
    <row r="76" spans="1:3" x14ac:dyDescent="0.25">
      <c r="A76" t="s">
        <v>491</v>
      </c>
      <c r="B76">
        <v>87439</v>
      </c>
      <c r="C76">
        <v>2</v>
      </c>
    </row>
    <row r="77" spans="1:3" x14ac:dyDescent="0.25">
      <c r="A77" t="s">
        <v>774</v>
      </c>
      <c r="B77">
        <v>87448</v>
      </c>
      <c r="C77">
        <v>2</v>
      </c>
    </row>
    <row r="78" spans="1:3" x14ac:dyDescent="0.25">
      <c r="A78" t="s">
        <v>256</v>
      </c>
      <c r="B78">
        <v>87452</v>
      </c>
      <c r="C78">
        <v>2</v>
      </c>
    </row>
    <row r="79" spans="1:3" x14ac:dyDescent="0.25">
      <c r="A79" t="s">
        <v>642</v>
      </c>
      <c r="B79">
        <v>87459</v>
      </c>
      <c r="C79">
        <v>2</v>
      </c>
    </row>
    <row r="80" spans="1:3" x14ac:dyDescent="0.25">
      <c r="A80" t="s">
        <v>337</v>
      </c>
      <c r="B80">
        <v>87463</v>
      </c>
      <c r="C80">
        <v>2</v>
      </c>
    </row>
    <row r="81" spans="1:3" x14ac:dyDescent="0.25">
      <c r="A81" t="s">
        <v>908</v>
      </c>
      <c r="B81">
        <v>87466</v>
      </c>
      <c r="C81">
        <v>2</v>
      </c>
    </row>
    <row r="82" spans="1:3" x14ac:dyDescent="0.25">
      <c r="A82" t="s">
        <v>348</v>
      </c>
      <c r="B82">
        <v>87471</v>
      </c>
      <c r="C82">
        <v>2</v>
      </c>
    </row>
    <row r="83" spans="1:3" x14ac:dyDescent="0.25">
      <c r="A83" t="s">
        <v>308</v>
      </c>
      <c r="B83">
        <v>87474</v>
      </c>
      <c r="C83">
        <v>2</v>
      </c>
    </row>
    <row r="84" spans="1:3" x14ac:dyDescent="0.25">
      <c r="A84" t="s">
        <v>694</v>
      </c>
      <c r="B84">
        <v>87477</v>
      </c>
      <c r="C84">
        <v>2</v>
      </c>
    </row>
    <row r="85" spans="1:3" x14ac:dyDescent="0.25">
      <c r="A85" t="s">
        <v>792</v>
      </c>
      <c r="B85">
        <v>87480</v>
      </c>
      <c r="C85">
        <v>2</v>
      </c>
    </row>
    <row r="86" spans="1:3" x14ac:dyDescent="0.25">
      <c r="A86" t="s">
        <v>587</v>
      </c>
      <c r="B86">
        <v>87484</v>
      </c>
      <c r="C86">
        <v>2</v>
      </c>
    </row>
    <row r="87" spans="1:3" x14ac:dyDescent="0.25">
      <c r="A87" t="s">
        <v>803</v>
      </c>
      <c r="B87">
        <v>87487</v>
      </c>
      <c r="C87">
        <v>2</v>
      </c>
    </row>
    <row r="88" spans="1:3" x14ac:dyDescent="0.25">
      <c r="A88" t="s">
        <v>287</v>
      </c>
      <c r="B88">
        <v>87488</v>
      </c>
      <c r="C88">
        <v>2</v>
      </c>
    </row>
    <row r="89" spans="1:3" x14ac:dyDescent="0.25">
      <c r="A89" t="s">
        <v>436</v>
      </c>
      <c r="B89">
        <v>87490</v>
      </c>
      <c r="C89">
        <v>2</v>
      </c>
    </row>
    <row r="90" spans="1:3" x14ac:dyDescent="0.25">
      <c r="A90" t="s">
        <v>909</v>
      </c>
      <c r="B90">
        <v>87493</v>
      </c>
      <c r="C90">
        <v>2</v>
      </c>
    </row>
    <row r="91" spans="1:3" x14ac:dyDescent="0.25">
      <c r="A91" t="s">
        <v>910</v>
      </c>
      <c r="B91">
        <v>87494</v>
      </c>
      <c r="C91">
        <v>2</v>
      </c>
    </row>
    <row r="92" spans="1:3" x14ac:dyDescent="0.25">
      <c r="A92" t="s">
        <v>911</v>
      </c>
      <c r="B92">
        <v>87496</v>
      </c>
      <c r="C92">
        <v>2</v>
      </c>
    </row>
    <row r="93" spans="1:3" x14ac:dyDescent="0.25">
      <c r="A93" t="s">
        <v>912</v>
      </c>
      <c r="B93">
        <v>87497</v>
      </c>
      <c r="C93">
        <v>2</v>
      </c>
    </row>
    <row r="94" spans="1:3" x14ac:dyDescent="0.25">
      <c r="A94" t="s">
        <v>913</v>
      </c>
      <c r="B94">
        <v>87499</v>
      </c>
      <c r="C94">
        <v>2</v>
      </c>
    </row>
    <row r="95" spans="1:3" x14ac:dyDescent="0.25">
      <c r="A95" t="s">
        <v>914</v>
      </c>
      <c r="B95">
        <v>87509</v>
      </c>
      <c r="C95">
        <v>2</v>
      </c>
    </row>
    <row r="96" spans="1:3" x14ac:dyDescent="0.25">
      <c r="A96" t="s">
        <v>623</v>
      </c>
      <c r="B96">
        <v>87527</v>
      </c>
      <c r="C96">
        <v>4</v>
      </c>
    </row>
    <row r="97" spans="1:3" x14ac:dyDescent="0.25">
      <c r="A97" t="s">
        <v>691</v>
      </c>
      <c r="B97">
        <v>87527</v>
      </c>
      <c r="C97">
        <v>2</v>
      </c>
    </row>
    <row r="98" spans="1:3" x14ac:dyDescent="0.25">
      <c r="A98" t="s">
        <v>616</v>
      </c>
      <c r="B98">
        <v>87534</v>
      </c>
      <c r="C98">
        <v>2</v>
      </c>
    </row>
    <row r="99" spans="1:3" x14ac:dyDescent="0.25">
      <c r="A99" t="s">
        <v>274</v>
      </c>
      <c r="B99">
        <v>87538</v>
      </c>
      <c r="C99">
        <v>4</v>
      </c>
    </row>
    <row r="100" spans="1:3" x14ac:dyDescent="0.25">
      <c r="A100" t="s">
        <v>300</v>
      </c>
      <c r="B100">
        <v>87538</v>
      </c>
      <c r="C100">
        <v>4</v>
      </c>
    </row>
    <row r="101" spans="1:3" x14ac:dyDescent="0.25">
      <c r="A101" t="s">
        <v>915</v>
      </c>
      <c r="B101">
        <v>87538</v>
      </c>
      <c r="C101">
        <v>4</v>
      </c>
    </row>
    <row r="102" spans="1:3" x14ac:dyDescent="0.25">
      <c r="A102" t="s">
        <v>609</v>
      </c>
      <c r="B102">
        <v>87538</v>
      </c>
      <c r="C102">
        <v>4</v>
      </c>
    </row>
    <row r="103" spans="1:3" x14ac:dyDescent="0.25">
      <c r="A103" t="s">
        <v>916</v>
      </c>
      <c r="B103">
        <v>87541</v>
      </c>
      <c r="C103">
        <v>4</v>
      </c>
    </row>
    <row r="104" spans="1:3" x14ac:dyDescent="0.25">
      <c r="A104" t="s">
        <v>294</v>
      </c>
      <c r="B104">
        <v>87544</v>
      </c>
      <c r="C104">
        <v>2</v>
      </c>
    </row>
    <row r="105" spans="1:3" x14ac:dyDescent="0.25">
      <c r="A105" t="s">
        <v>917</v>
      </c>
      <c r="B105">
        <v>87545</v>
      </c>
      <c r="C105">
        <v>2</v>
      </c>
    </row>
    <row r="106" spans="1:3" x14ac:dyDescent="0.25">
      <c r="A106" t="s">
        <v>918</v>
      </c>
      <c r="B106">
        <v>87547</v>
      </c>
      <c r="C106">
        <v>2</v>
      </c>
    </row>
    <row r="107" spans="1:3" x14ac:dyDescent="0.25">
      <c r="A107" t="s">
        <v>919</v>
      </c>
      <c r="B107">
        <v>87549</v>
      </c>
      <c r="C107">
        <v>2</v>
      </c>
    </row>
    <row r="108" spans="1:3" x14ac:dyDescent="0.25">
      <c r="A108" t="s">
        <v>617</v>
      </c>
      <c r="B108">
        <v>87561</v>
      </c>
      <c r="C108">
        <v>4</v>
      </c>
    </row>
    <row r="109" spans="1:3" x14ac:dyDescent="0.25">
      <c r="A109" t="s">
        <v>487</v>
      </c>
      <c r="B109">
        <v>87600</v>
      </c>
      <c r="C109">
        <v>1</v>
      </c>
    </row>
    <row r="110" spans="1:3" x14ac:dyDescent="0.25">
      <c r="A110" t="s">
        <v>554</v>
      </c>
      <c r="B110">
        <v>87616</v>
      </c>
      <c r="C110">
        <v>1</v>
      </c>
    </row>
    <row r="111" spans="1:3" x14ac:dyDescent="0.25">
      <c r="A111" t="s">
        <v>920</v>
      </c>
      <c r="B111">
        <v>87616</v>
      </c>
      <c r="C111">
        <v>1</v>
      </c>
    </row>
    <row r="112" spans="1:3" x14ac:dyDescent="0.25">
      <c r="A112" t="s">
        <v>401</v>
      </c>
      <c r="B112">
        <v>87629</v>
      </c>
      <c r="C112">
        <v>2</v>
      </c>
    </row>
    <row r="113" spans="1:3" x14ac:dyDescent="0.25">
      <c r="A113" t="s">
        <v>921</v>
      </c>
      <c r="B113">
        <v>87634</v>
      </c>
      <c r="C113">
        <v>2</v>
      </c>
    </row>
    <row r="114" spans="1:3" x14ac:dyDescent="0.25">
      <c r="A114" t="s">
        <v>605</v>
      </c>
      <c r="B114">
        <v>87634</v>
      </c>
      <c r="C114">
        <v>2</v>
      </c>
    </row>
    <row r="115" spans="1:3" x14ac:dyDescent="0.25">
      <c r="A115" t="s">
        <v>922</v>
      </c>
      <c r="B115">
        <v>87637</v>
      </c>
      <c r="C115">
        <v>2</v>
      </c>
    </row>
    <row r="116" spans="1:3" x14ac:dyDescent="0.25">
      <c r="A116" t="s">
        <v>681</v>
      </c>
      <c r="B116">
        <v>87637</v>
      </c>
      <c r="C116">
        <v>2</v>
      </c>
    </row>
    <row r="117" spans="1:3" x14ac:dyDescent="0.25">
      <c r="A117" t="s">
        <v>923</v>
      </c>
      <c r="B117">
        <v>87640</v>
      </c>
      <c r="C117">
        <v>1</v>
      </c>
    </row>
    <row r="118" spans="1:3" x14ac:dyDescent="0.25">
      <c r="A118" t="s">
        <v>435</v>
      </c>
      <c r="B118">
        <v>87642</v>
      </c>
      <c r="C118">
        <v>2</v>
      </c>
    </row>
    <row r="119" spans="1:3" x14ac:dyDescent="0.25">
      <c r="A119" t="s">
        <v>714</v>
      </c>
      <c r="B119">
        <v>87645</v>
      </c>
      <c r="C119">
        <v>2</v>
      </c>
    </row>
    <row r="120" spans="1:3" x14ac:dyDescent="0.25">
      <c r="A120" t="s">
        <v>924</v>
      </c>
      <c r="B120">
        <v>87647</v>
      </c>
      <c r="C120">
        <v>2</v>
      </c>
    </row>
    <row r="121" spans="1:3" x14ac:dyDescent="0.25">
      <c r="A121" t="s">
        <v>760</v>
      </c>
      <c r="B121">
        <v>87647</v>
      </c>
      <c r="C121">
        <v>2</v>
      </c>
    </row>
    <row r="122" spans="1:3" x14ac:dyDescent="0.25">
      <c r="A122" t="s">
        <v>925</v>
      </c>
      <c r="B122">
        <v>87648</v>
      </c>
      <c r="C122">
        <v>2</v>
      </c>
    </row>
    <row r="123" spans="1:3" x14ac:dyDescent="0.25">
      <c r="A123" t="s">
        <v>926</v>
      </c>
      <c r="B123">
        <v>87650</v>
      </c>
      <c r="C123">
        <v>2</v>
      </c>
    </row>
    <row r="124" spans="1:3" x14ac:dyDescent="0.25">
      <c r="A124" t="s">
        <v>927</v>
      </c>
      <c r="B124">
        <v>87651</v>
      </c>
      <c r="C124">
        <v>2</v>
      </c>
    </row>
    <row r="125" spans="1:3" x14ac:dyDescent="0.25">
      <c r="A125" t="s">
        <v>928</v>
      </c>
      <c r="B125">
        <v>87653</v>
      </c>
      <c r="C125">
        <v>2</v>
      </c>
    </row>
    <row r="126" spans="1:3" x14ac:dyDescent="0.25">
      <c r="A126" t="s">
        <v>929</v>
      </c>
      <c r="B126">
        <v>87654</v>
      </c>
      <c r="C126">
        <v>2</v>
      </c>
    </row>
    <row r="127" spans="1:3" x14ac:dyDescent="0.25">
      <c r="A127" t="s">
        <v>411</v>
      </c>
      <c r="B127">
        <v>87656</v>
      </c>
      <c r="C127">
        <v>1</v>
      </c>
    </row>
    <row r="128" spans="1:3" x14ac:dyDescent="0.25">
      <c r="A128" t="s">
        <v>930</v>
      </c>
      <c r="B128">
        <v>87657</v>
      </c>
      <c r="C128">
        <v>2</v>
      </c>
    </row>
    <row r="129" spans="1:3" x14ac:dyDescent="0.25">
      <c r="A129" t="s">
        <v>931</v>
      </c>
      <c r="B129">
        <v>87659</v>
      </c>
      <c r="C129">
        <v>2</v>
      </c>
    </row>
    <row r="130" spans="1:3" x14ac:dyDescent="0.25">
      <c r="A130" t="s">
        <v>932</v>
      </c>
      <c r="B130">
        <v>87660</v>
      </c>
      <c r="C130">
        <v>1</v>
      </c>
    </row>
    <row r="131" spans="1:3" x14ac:dyDescent="0.25">
      <c r="A131" t="s">
        <v>933</v>
      </c>
      <c r="B131">
        <v>87662</v>
      </c>
      <c r="C131">
        <v>1</v>
      </c>
    </row>
    <row r="132" spans="1:3" x14ac:dyDescent="0.25">
      <c r="A132" t="s">
        <v>934</v>
      </c>
      <c r="B132">
        <v>87662</v>
      </c>
      <c r="C132">
        <v>1</v>
      </c>
    </row>
    <row r="133" spans="1:3" x14ac:dyDescent="0.25">
      <c r="A133" t="s">
        <v>537</v>
      </c>
      <c r="B133">
        <v>87663</v>
      </c>
      <c r="C133">
        <v>2</v>
      </c>
    </row>
    <row r="134" spans="1:3" x14ac:dyDescent="0.25">
      <c r="A134" t="s">
        <v>558</v>
      </c>
      <c r="B134">
        <v>87665</v>
      </c>
      <c r="C134">
        <v>1</v>
      </c>
    </row>
    <row r="135" spans="1:3" x14ac:dyDescent="0.25">
      <c r="A135" t="s">
        <v>935</v>
      </c>
      <c r="B135">
        <v>87666</v>
      </c>
      <c r="C135">
        <v>1</v>
      </c>
    </row>
    <row r="136" spans="1:3" x14ac:dyDescent="0.25">
      <c r="A136" t="s">
        <v>661</v>
      </c>
      <c r="B136">
        <v>87668</v>
      </c>
      <c r="C136">
        <v>1</v>
      </c>
    </row>
    <row r="137" spans="1:3" x14ac:dyDescent="0.25">
      <c r="A137" t="s">
        <v>936</v>
      </c>
      <c r="B137">
        <v>87669</v>
      </c>
      <c r="C137">
        <v>2</v>
      </c>
    </row>
    <row r="138" spans="1:3" x14ac:dyDescent="0.25">
      <c r="A138" t="s">
        <v>669</v>
      </c>
      <c r="B138">
        <v>87671</v>
      </c>
      <c r="C138">
        <v>2</v>
      </c>
    </row>
    <row r="139" spans="1:3" x14ac:dyDescent="0.25">
      <c r="A139" t="s">
        <v>937</v>
      </c>
      <c r="B139">
        <v>87672</v>
      </c>
      <c r="C139">
        <v>2</v>
      </c>
    </row>
    <row r="140" spans="1:3" x14ac:dyDescent="0.25">
      <c r="A140" t="s">
        <v>938</v>
      </c>
      <c r="B140">
        <v>87674</v>
      </c>
      <c r="C140">
        <v>2</v>
      </c>
    </row>
    <row r="141" spans="1:3" x14ac:dyDescent="0.25">
      <c r="A141" t="s">
        <v>939</v>
      </c>
      <c r="B141">
        <v>87675</v>
      </c>
      <c r="C141">
        <v>2</v>
      </c>
    </row>
    <row r="142" spans="1:3" x14ac:dyDescent="0.25">
      <c r="A142" t="s">
        <v>940</v>
      </c>
      <c r="B142">
        <v>87675</v>
      </c>
      <c r="C142">
        <v>2</v>
      </c>
    </row>
    <row r="143" spans="1:3" x14ac:dyDescent="0.25">
      <c r="A143" t="s">
        <v>941</v>
      </c>
      <c r="B143">
        <v>87677</v>
      </c>
      <c r="C143">
        <v>1</v>
      </c>
    </row>
    <row r="144" spans="1:3" x14ac:dyDescent="0.25">
      <c r="A144" t="s">
        <v>798</v>
      </c>
      <c r="B144">
        <v>87679</v>
      </c>
      <c r="C144">
        <v>1</v>
      </c>
    </row>
    <row r="145" spans="1:3" x14ac:dyDescent="0.25">
      <c r="A145" t="s">
        <v>564</v>
      </c>
      <c r="B145">
        <v>87700</v>
      </c>
      <c r="C145">
        <v>2</v>
      </c>
    </row>
    <row r="146" spans="1:3" x14ac:dyDescent="0.25">
      <c r="A146" t="s">
        <v>572</v>
      </c>
      <c r="B146">
        <v>87719</v>
      </c>
      <c r="C146">
        <v>1</v>
      </c>
    </row>
    <row r="147" spans="1:3" x14ac:dyDescent="0.25">
      <c r="A147" t="s">
        <v>629</v>
      </c>
      <c r="B147">
        <v>87724</v>
      </c>
      <c r="C147">
        <v>2</v>
      </c>
    </row>
    <row r="148" spans="1:3" x14ac:dyDescent="0.25">
      <c r="A148" t="s">
        <v>320</v>
      </c>
      <c r="B148">
        <v>87727</v>
      </c>
      <c r="C148">
        <v>3</v>
      </c>
    </row>
    <row r="149" spans="1:3" x14ac:dyDescent="0.25">
      <c r="A149" t="s">
        <v>323</v>
      </c>
      <c r="B149">
        <v>87730</v>
      </c>
      <c r="C149">
        <v>2</v>
      </c>
    </row>
    <row r="150" spans="1:3" x14ac:dyDescent="0.25">
      <c r="A150" t="s">
        <v>942</v>
      </c>
      <c r="B150">
        <v>87733</v>
      </c>
      <c r="C150">
        <v>2</v>
      </c>
    </row>
    <row r="151" spans="1:3" x14ac:dyDescent="0.25">
      <c r="A151" t="s">
        <v>283</v>
      </c>
      <c r="B151">
        <v>87734</v>
      </c>
      <c r="C151">
        <v>2</v>
      </c>
    </row>
    <row r="152" spans="1:3" x14ac:dyDescent="0.25">
      <c r="A152" t="s">
        <v>943</v>
      </c>
      <c r="B152">
        <v>87736</v>
      </c>
      <c r="C152">
        <v>2</v>
      </c>
    </row>
    <row r="153" spans="1:3" x14ac:dyDescent="0.25">
      <c r="A153" t="s">
        <v>944</v>
      </c>
      <c r="B153">
        <v>87737</v>
      </c>
      <c r="C153">
        <v>3</v>
      </c>
    </row>
    <row r="154" spans="1:3" x14ac:dyDescent="0.25">
      <c r="A154" t="s">
        <v>945</v>
      </c>
      <c r="B154">
        <v>87739</v>
      </c>
      <c r="C154">
        <v>3</v>
      </c>
    </row>
    <row r="155" spans="1:3" x14ac:dyDescent="0.25">
      <c r="A155" t="s">
        <v>318</v>
      </c>
      <c r="B155">
        <v>87740</v>
      </c>
      <c r="C155">
        <v>2</v>
      </c>
    </row>
    <row r="156" spans="1:3" x14ac:dyDescent="0.25">
      <c r="A156" t="s">
        <v>946</v>
      </c>
      <c r="B156">
        <v>87742</v>
      </c>
      <c r="C156">
        <v>1</v>
      </c>
    </row>
    <row r="157" spans="1:3" x14ac:dyDescent="0.25">
      <c r="A157" t="s">
        <v>947</v>
      </c>
      <c r="B157">
        <v>87742</v>
      </c>
      <c r="C157">
        <v>2</v>
      </c>
    </row>
    <row r="158" spans="1:3" x14ac:dyDescent="0.25">
      <c r="A158" t="s">
        <v>948</v>
      </c>
      <c r="B158">
        <v>87743</v>
      </c>
      <c r="C158">
        <v>3</v>
      </c>
    </row>
    <row r="159" spans="1:3" x14ac:dyDescent="0.25">
      <c r="A159" t="s">
        <v>949</v>
      </c>
      <c r="B159">
        <v>87745</v>
      </c>
      <c r="C159">
        <v>3</v>
      </c>
    </row>
    <row r="160" spans="1:3" x14ac:dyDescent="0.25">
      <c r="A160" t="s">
        <v>375</v>
      </c>
      <c r="B160">
        <v>87746</v>
      </c>
      <c r="C160">
        <v>2</v>
      </c>
    </row>
    <row r="161" spans="1:3" x14ac:dyDescent="0.25">
      <c r="A161" t="s">
        <v>950</v>
      </c>
      <c r="B161">
        <v>87748</v>
      </c>
      <c r="C161">
        <v>3</v>
      </c>
    </row>
    <row r="162" spans="1:3" x14ac:dyDescent="0.25">
      <c r="A162" t="s">
        <v>951</v>
      </c>
      <c r="B162">
        <v>87749</v>
      </c>
      <c r="C162">
        <v>2</v>
      </c>
    </row>
    <row r="163" spans="1:3" x14ac:dyDescent="0.25">
      <c r="A163" t="s">
        <v>448</v>
      </c>
      <c r="B163">
        <v>87751</v>
      </c>
      <c r="C163">
        <v>2</v>
      </c>
    </row>
    <row r="164" spans="1:3" x14ac:dyDescent="0.25">
      <c r="A164" t="s">
        <v>952</v>
      </c>
      <c r="B164">
        <v>87752</v>
      </c>
      <c r="C164">
        <v>2</v>
      </c>
    </row>
    <row r="165" spans="1:3" x14ac:dyDescent="0.25">
      <c r="A165" t="s">
        <v>953</v>
      </c>
      <c r="B165">
        <v>87754</v>
      </c>
      <c r="C165">
        <v>3</v>
      </c>
    </row>
    <row r="166" spans="1:3" x14ac:dyDescent="0.25">
      <c r="A166" t="s">
        <v>954</v>
      </c>
      <c r="B166">
        <v>87755</v>
      </c>
      <c r="C166">
        <v>3</v>
      </c>
    </row>
    <row r="167" spans="1:3" x14ac:dyDescent="0.25">
      <c r="A167" t="s">
        <v>955</v>
      </c>
      <c r="B167">
        <v>87757</v>
      </c>
      <c r="C167">
        <v>3</v>
      </c>
    </row>
    <row r="168" spans="1:3" x14ac:dyDescent="0.25">
      <c r="A168" t="s">
        <v>510</v>
      </c>
      <c r="B168">
        <v>87758</v>
      </c>
      <c r="C168">
        <v>3</v>
      </c>
    </row>
    <row r="169" spans="1:3" x14ac:dyDescent="0.25">
      <c r="A169" t="s">
        <v>956</v>
      </c>
      <c r="B169">
        <v>87760</v>
      </c>
      <c r="C169">
        <v>2</v>
      </c>
    </row>
    <row r="170" spans="1:3" x14ac:dyDescent="0.25">
      <c r="A170" t="s">
        <v>909</v>
      </c>
      <c r="B170">
        <v>87761</v>
      </c>
      <c r="C170">
        <v>3</v>
      </c>
    </row>
    <row r="171" spans="1:3" x14ac:dyDescent="0.25">
      <c r="A171" t="s">
        <v>957</v>
      </c>
      <c r="B171">
        <v>87763</v>
      </c>
      <c r="C171">
        <v>3</v>
      </c>
    </row>
    <row r="172" spans="1:3" x14ac:dyDescent="0.25">
      <c r="A172" t="s">
        <v>533</v>
      </c>
      <c r="B172">
        <v>87764</v>
      </c>
      <c r="C172">
        <v>3</v>
      </c>
    </row>
    <row r="173" spans="1:3" x14ac:dyDescent="0.25">
      <c r="A173" t="s">
        <v>958</v>
      </c>
      <c r="B173">
        <v>87766</v>
      </c>
      <c r="C173">
        <v>2</v>
      </c>
    </row>
    <row r="174" spans="1:3" x14ac:dyDescent="0.25">
      <c r="A174" t="s">
        <v>959</v>
      </c>
      <c r="B174">
        <v>87767</v>
      </c>
      <c r="C174">
        <v>3</v>
      </c>
    </row>
    <row r="175" spans="1:3" x14ac:dyDescent="0.25">
      <c r="A175" t="s">
        <v>960</v>
      </c>
      <c r="B175">
        <v>87769</v>
      </c>
      <c r="C175">
        <v>3</v>
      </c>
    </row>
    <row r="176" spans="1:3" x14ac:dyDescent="0.25">
      <c r="A176" t="s">
        <v>614</v>
      </c>
      <c r="B176">
        <v>87770</v>
      </c>
      <c r="C176">
        <v>3</v>
      </c>
    </row>
    <row r="177" spans="1:3" x14ac:dyDescent="0.25">
      <c r="A177" t="s">
        <v>637</v>
      </c>
      <c r="B177">
        <v>87772</v>
      </c>
      <c r="C177">
        <v>3</v>
      </c>
    </row>
    <row r="178" spans="1:3" x14ac:dyDescent="0.25">
      <c r="A178" t="s">
        <v>961</v>
      </c>
      <c r="B178">
        <v>87773</v>
      </c>
      <c r="C178">
        <v>3</v>
      </c>
    </row>
    <row r="179" spans="1:3" x14ac:dyDescent="0.25">
      <c r="A179" t="s">
        <v>962</v>
      </c>
      <c r="B179">
        <v>87775</v>
      </c>
      <c r="C179">
        <v>3</v>
      </c>
    </row>
    <row r="180" spans="1:3" x14ac:dyDescent="0.25">
      <c r="A180" t="s">
        <v>689</v>
      </c>
      <c r="B180">
        <v>87776</v>
      </c>
      <c r="C180">
        <v>2</v>
      </c>
    </row>
    <row r="181" spans="1:3" x14ac:dyDescent="0.25">
      <c r="A181" t="s">
        <v>727</v>
      </c>
      <c r="B181">
        <v>87778</v>
      </c>
      <c r="C181">
        <v>2</v>
      </c>
    </row>
    <row r="182" spans="1:3" x14ac:dyDescent="0.25">
      <c r="A182" t="s">
        <v>963</v>
      </c>
      <c r="B182">
        <v>87779</v>
      </c>
      <c r="C182">
        <v>2</v>
      </c>
    </row>
    <row r="183" spans="1:3" x14ac:dyDescent="0.25">
      <c r="A183" t="s">
        <v>964</v>
      </c>
      <c r="B183">
        <v>87781</v>
      </c>
      <c r="C183">
        <v>2</v>
      </c>
    </row>
    <row r="184" spans="1:3" x14ac:dyDescent="0.25">
      <c r="A184" t="s">
        <v>965</v>
      </c>
      <c r="B184">
        <v>87782</v>
      </c>
      <c r="C184">
        <v>2</v>
      </c>
    </row>
    <row r="185" spans="1:3" x14ac:dyDescent="0.25">
      <c r="A185" t="s">
        <v>966</v>
      </c>
      <c r="B185">
        <v>87784</v>
      </c>
      <c r="C185">
        <v>2</v>
      </c>
    </row>
    <row r="186" spans="1:3" x14ac:dyDescent="0.25">
      <c r="A186" t="s">
        <v>967</v>
      </c>
      <c r="B186">
        <v>87785</v>
      </c>
      <c r="C186">
        <v>3</v>
      </c>
    </row>
    <row r="187" spans="1:3" x14ac:dyDescent="0.25">
      <c r="A187" t="s">
        <v>808</v>
      </c>
      <c r="B187">
        <v>87787</v>
      </c>
      <c r="C187">
        <v>2</v>
      </c>
    </row>
    <row r="188" spans="1:3" x14ac:dyDescent="0.25">
      <c r="A188" t="s">
        <v>968</v>
      </c>
      <c r="B188">
        <v>87789</v>
      </c>
      <c r="C188">
        <v>2</v>
      </c>
    </row>
    <row r="189" spans="1:3" x14ac:dyDescent="0.25">
      <c r="A189" t="s">
        <v>398</v>
      </c>
      <c r="B189">
        <v>88045</v>
      </c>
      <c r="C189">
        <v>5</v>
      </c>
    </row>
    <row r="190" spans="1:3" x14ac:dyDescent="0.25">
      <c r="A190" t="s">
        <v>398</v>
      </c>
      <c r="B190">
        <v>88046</v>
      </c>
      <c r="C190">
        <v>5</v>
      </c>
    </row>
    <row r="191" spans="1:3" x14ac:dyDescent="0.25">
      <c r="A191" t="s">
        <v>398</v>
      </c>
      <c r="B191">
        <v>88048</v>
      </c>
      <c r="C191">
        <v>5</v>
      </c>
    </row>
    <row r="192" spans="1:3" x14ac:dyDescent="0.25">
      <c r="A192" t="s">
        <v>736</v>
      </c>
      <c r="B192">
        <v>88069</v>
      </c>
      <c r="C192">
        <v>5</v>
      </c>
    </row>
    <row r="193" spans="1:3" x14ac:dyDescent="0.25">
      <c r="A193" t="s">
        <v>559</v>
      </c>
      <c r="B193">
        <v>88074</v>
      </c>
      <c r="C193">
        <v>5</v>
      </c>
    </row>
    <row r="194" spans="1:3" x14ac:dyDescent="0.25">
      <c r="A194" t="s">
        <v>509</v>
      </c>
      <c r="B194">
        <v>88079</v>
      </c>
      <c r="C194">
        <v>5</v>
      </c>
    </row>
    <row r="195" spans="1:3" x14ac:dyDescent="0.25">
      <c r="A195" t="s">
        <v>523</v>
      </c>
      <c r="B195">
        <v>88085</v>
      </c>
      <c r="C195">
        <v>5</v>
      </c>
    </row>
    <row r="196" spans="1:3" x14ac:dyDescent="0.25">
      <c r="A196" t="s">
        <v>478</v>
      </c>
      <c r="B196">
        <v>88090</v>
      </c>
      <c r="C196">
        <v>5</v>
      </c>
    </row>
    <row r="197" spans="1:3" x14ac:dyDescent="0.25">
      <c r="A197" t="s">
        <v>618</v>
      </c>
      <c r="B197">
        <v>88094</v>
      </c>
      <c r="C197">
        <v>5</v>
      </c>
    </row>
    <row r="198" spans="1:3" x14ac:dyDescent="0.25">
      <c r="A198" t="s">
        <v>374</v>
      </c>
      <c r="B198">
        <v>88097</v>
      </c>
      <c r="C198">
        <v>5</v>
      </c>
    </row>
    <row r="199" spans="1:3" x14ac:dyDescent="0.25">
      <c r="A199" t="s">
        <v>592</v>
      </c>
      <c r="B199">
        <v>88099</v>
      </c>
      <c r="C199">
        <v>5</v>
      </c>
    </row>
    <row r="200" spans="1:3" x14ac:dyDescent="0.25">
      <c r="A200" t="s">
        <v>969</v>
      </c>
      <c r="B200">
        <v>88131</v>
      </c>
      <c r="C200">
        <v>3</v>
      </c>
    </row>
    <row r="201" spans="1:3" x14ac:dyDescent="0.25">
      <c r="A201" t="s">
        <v>970</v>
      </c>
      <c r="B201">
        <v>88131</v>
      </c>
      <c r="C201">
        <v>3</v>
      </c>
    </row>
    <row r="202" spans="1:3" x14ac:dyDescent="0.25">
      <c r="A202" t="s">
        <v>971</v>
      </c>
      <c r="B202">
        <v>88138</v>
      </c>
      <c r="C202">
        <v>3</v>
      </c>
    </row>
    <row r="203" spans="1:3" x14ac:dyDescent="0.25">
      <c r="A203" t="s">
        <v>686</v>
      </c>
      <c r="B203">
        <v>88138</v>
      </c>
      <c r="C203">
        <v>3</v>
      </c>
    </row>
    <row r="204" spans="1:3" x14ac:dyDescent="0.25">
      <c r="A204" t="s">
        <v>790</v>
      </c>
      <c r="B204">
        <v>88138</v>
      </c>
      <c r="C204">
        <v>3</v>
      </c>
    </row>
    <row r="205" spans="1:3" x14ac:dyDescent="0.25">
      <c r="A205" t="s">
        <v>972</v>
      </c>
      <c r="B205">
        <v>88142</v>
      </c>
      <c r="C205">
        <v>3</v>
      </c>
    </row>
    <row r="206" spans="1:3" x14ac:dyDescent="0.25">
      <c r="A206" t="s">
        <v>973</v>
      </c>
      <c r="B206">
        <v>88145</v>
      </c>
      <c r="C206">
        <v>3</v>
      </c>
    </row>
    <row r="207" spans="1:3" x14ac:dyDescent="0.25">
      <c r="A207" t="s">
        <v>625</v>
      </c>
      <c r="B207">
        <v>88145</v>
      </c>
      <c r="C207">
        <v>3</v>
      </c>
    </row>
    <row r="208" spans="1:3" x14ac:dyDescent="0.25">
      <c r="A208" t="s">
        <v>974</v>
      </c>
      <c r="B208">
        <v>88147</v>
      </c>
      <c r="C208">
        <v>3</v>
      </c>
    </row>
    <row r="209" spans="1:3" x14ac:dyDescent="0.25">
      <c r="A209" t="s">
        <v>975</v>
      </c>
      <c r="B209">
        <v>88149</v>
      </c>
      <c r="C209">
        <v>3</v>
      </c>
    </row>
    <row r="210" spans="1:3" x14ac:dyDescent="0.25">
      <c r="A210" t="s">
        <v>976</v>
      </c>
      <c r="B210">
        <v>88161</v>
      </c>
      <c r="C210">
        <v>3</v>
      </c>
    </row>
    <row r="211" spans="1:3" x14ac:dyDescent="0.25">
      <c r="A211" t="s">
        <v>977</v>
      </c>
      <c r="B211">
        <v>88167</v>
      </c>
      <c r="C211">
        <v>3</v>
      </c>
    </row>
    <row r="212" spans="1:3" x14ac:dyDescent="0.25">
      <c r="A212" t="s">
        <v>978</v>
      </c>
      <c r="B212">
        <v>88167</v>
      </c>
      <c r="C212">
        <v>3</v>
      </c>
    </row>
    <row r="213" spans="1:3" x14ac:dyDescent="0.25">
      <c r="A213" t="s">
        <v>549</v>
      </c>
      <c r="B213">
        <v>88167</v>
      </c>
      <c r="C213">
        <v>3</v>
      </c>
    </row>
    <row r="214" spans="1:3" x14ac:dyDescent="0.25">
      <c r="A214" t="s">
        <v>979</v>
      </c>
      <c r="B214">
        <v>88167</v>
      </c>
      <c r="C214">
        <v>3</v>
      </c>
    </row>
    <row r="215" spans="1:3" x14ac:dyDescent="0.25">
      <c r="A215" t="s">
        <v>980</v>
      </c>
      <c r="B215">
        <v>88167</v>
      </c>
      <c r="C215">
        <v>3</v>
      </c>
    </row>
    <row r="216" spans="1:3" x14ac:dyDescent="0.25">
      <c r="A216" t="s">
        <v>981</v>
      </c>
      <c r="B216">
        <v>88171</v>
      </c>
      <c r="C216">
        <v>3</v>
      </c>
    </row>
    <row r="217" spans="1:3" x14ac:dyDescent="0.25">
      <c r="A217" t="s">
        <v>697</v>
      </c>
      <c r="B217">
        <v>88175</v>
      </c>
      <c r="C217">
        <v>3</v>
      </c>
    </row>
    <row r="218" spans="1:3" x14ac:dyDescent="0.25">
      <c r="A218" t="s">
        <v>447</v>
      </c>
      <c r="B218">
        <v>88178</v>
      </c>
      <c r="C218">
        <v>3</v>
      </c>
    </row>
    <row r="219" spans="1:3" x14ac:dyDescent="0.25">
      <c r="A219" t="s">
        <v>613</v>
      </c>
      <c r="B219">
        <v>88179</v>
      </c>
      <c r="C219">
        <v>3</v>
      </c>
    </row>
    <row r="220" spans="1:3" x14ac:dyDescent="0.25">
      <c r="A220" t="s">
        <v>654</v>
      </c>
      <c r="B220">
        <v>88212</v>
      </c>
      <c r="C220">
        <v>5</v>
      </c>
    </row>
    <row r="221" spans="1:3" x14ac:dyDescent="0.25">
      <c r="A221" t="s">
        <v>654</v>
      </c>
      <c r="B221">
        <v>88213</v>
      </c>
      <c r="C221">
        <v>5</v>
      </c>
    </row>
    <row r="222" spans="1:3" x14ac:dyDescent="0.25">
      <c r="A222" t="s">
        <v>654</v>
      </c>
      <c r="B222">
        <v>88214</v>
      </c>
      <c r="C222">
        <v>5</v>
      </c>
    </row>
    <row r="223" spans="1:3" x14ac:dyDescent="0.25">
      <c r="A223" t="s">
        <v>982</v>
      </c>
      <c r="B223">
        <v>88239</v>
      </c>
      <c r="C223">
        <v>3</v>
      </c>
    </row>
    <row r="224" spans="1:3" x14ac:dyDescent="0.25">
      <c r="A224" t="s">
        <v>786</v>
      </c>
      <c r="B224">
        <v>88250</v>
      </c>
      <c r="C224">
        <v>5</v>
      </c>
    </row>
    <row r="225" spans="1:3" x14ac:dyDescent="0.25">
      <c r="A225" t="s">
        <v>272</v>
      </c>
      <c r="B225">
        <v>88255</v>
      </c>
      <c r="C225">
        <v>5</v>
      </c>
    </row>
    <row r="226" spans="1:3" x14ac:dyDescent="0.25">
      <c r="A226" t="s">
        <v>983</v>
      </c>
      <c r="B226">
        <v>88255</v>
      </c>
      <c r="C226">
        <v>5</v>
      </c>
    </row>
    <row r="227" spans="1:3" x14ac:dyDescent="0.25">
      <c r="A227" t="s">
        <v>263</v>
      </c>
      <c r="B227">
        <v>88260</v>
      </c>
      <c r="C227">
        <v>3</v>
      </c>
    </row>
    <row r="228" spans="1:3" x14ac:dyDescent="0.25">
      <c r="A228" t="s">
        <v>984</v>
      </c>
      <c r="B228">
        <v>88263</v>
      </c>
      <c r="C228">
        <v>6</v>
      </c>
    </row>
    <row r="229" spans="1:3" x14ac:dyDescent="0.25">
      <c r="A229" t="s">
        <v>985</v>
      </c>
      <c r="B229">
        <v>88267</v>
      </c>
      <c r="C229">
        <v>5</v>
      </c>
    </row>
    <row r="230" spans="1:3" x14ac:dyDescent="0.25">
      <c r="A230" t="s">
        <v>986</v>
      </c>
      <c r="B230">
        <v>88271</v>
      </c>
      <c r="C230">
        <v>7</v>
      </c>
    </row>
    <row r="231" spans="1:3" x14ac:dyDescent="0.25">
      <c r="A231" t="s">
        <v>987</v>
      </c>
      <c r="B231">
        <v>88273</v>
      </c>
      <c r="C231">
        <v>6</v>
      </c>
    </row>
    <row r="232" spans="1:3" x14ac:dyDescent="0.25">
      <c r="A232" t="s">
        <v>988</v>
      </c>
      <c r="B232">
        <v>88276</v>
      </c>
      <c r="C232">
        <v>5</v>
      </c>
    </row>
    <row r="233" spans="1:3" x14ac:dyDescent="0.25">
      <c r="A233" t="s">
        <v>989</v>
      </c>
      <c r="B233">
        <v>88279</v>
      </c>
      <c r="C233">
        <v>5</v>
      </c>
    </row>
    <row r="234" spans="1:3" x14ac:dyDescent="0.25">
      <c r="A234" t="s">
        <v>990</v>
      </c>
      <c r="B234">
        <v>88281</v>
      </c>
      <c r="C234">
        <v>5</v>
      </c>
    </row>
    <row r="235" spans="1:3" x14ac:dyDescent="0.25">
      <c r="A235" t="s">
        <v>812</v>
      </c>
      <c r="B235">
        <v>88284</v>
      </c>
      <c r="C235">
        <v>6</v>
      </c>
    </row>
    <row r="236" spans="1:3" x14ac:dyDescent="0.25">
      <c r="A236" t="s">
        <v>991</v>
      </c>
      <c r="B236">
        <v>88285</v>
      </c>
      <c r="C236">
        <v>5</v>
      </c>
    </row>
    <row r="237" spans="1:3" x14ac:dyDescent="0.25">
      <c r="A237" t="s">
        <v>427</v>
      </c>
      <c r="B237">
        <v>88287</v>
      </c>
      <c r="C237">
        <v>5</v>
      </c>
    </row>
    <row r="238" spans="1:3" x14ac:dyDescent="0.25">
      <c r="A238" t="s">
        <v>992</v>
      </c>
      <c r="B238">
        <v>88289</v>
      </c>
      <c r="C238">
        <v>5</v>
      </c>
    </row>
    <row r="239" spans="1:3" x14ac:dyDescent="0.25">
      <c r="A239" t="s">
        <v>993</v>
      </c>
      <c r="B239">
        <v>88299</v>
      </c>
      <c r="C239">
        <v>3</v>
      </c>
    </row>
    <row r="240" spans="1:3" x14ac:dyDescent="0.25">
      <c r="A240" t="s">
        <v>994</v>
      </c>
      <c r="B240">
        <v>88316</v>
      </c>
      <c r="C240">
        <v>3</v>
      </c>
    </row>
    <row r="241" spans="1:3" x14ac:dyDescent="0.25">
      <c r="A241" t="s">
        <v>238</v>
      </c>
      <c r="B241">
        <v>88317</v>
      </c>
      <c r="C241">
        <v>3</v>
      </c>
    </row>
    <row r="242" spans="1:3" x14ac:dyDescent="0.25">
      <c r="A242" t="s">
        <v>242</v>
      </c>
      <c r="B242">
        <v>88319</v>
      </c>
      <c r="C242">
        <v>3</v>
      </c>
    </row>
    <row r="243" spans="1:3" x14ac:dyDescent="0.25">
      <c r="A243" t="s">
        <v>268</v>
      </c>
      <c r="B243">
        <v>88326</v>
      </c>
      <c r="C243">
        <v>6</v>
      </c>
    </row>
    <row r="244" spans="1:3" x14ac:dyDescent="0.25">
      <c r="A244" t="s">
        <v>329</v>
      </c>
      <c r="B244">
        <v>88339</v>
      </c>
      <c r="C244">
        <v>5</v>
      </c>
    </row>
    <row r="245" spans="1:3" x14ac:dyDescent="0.25">
      <c r="A245" t="s">
        <v>995</v>
      </c>
      <c r="B245">
        <v>88348</v>
      </c>
      <c r="C245">
        <v>7</v>
      </c>
    </row>
    <row r="246" spans="1:3" x14ac:dyDescent="0.25">
      <c r="A246" t="s">
        <v>326</v>
      </c>
      <c r="B246">
        <v>88348</v>
      </c>
      <c r="C246">
        <v>6</v>
      </c>
    </row>
    <row r="247" spans="1:3" x14ac:dyDescent="0.25">
      <c r="A247" t="s">
        <v>499</v>
      </c>
      <c r="B247">
        <v>88353</v>
      </c>
      <c r="C247">
        <v>3</v>
      </c>
    </row>
    <row r="248" spans="1:3" x14ac:dyDescent="0.25">
      <c r="A248" t="s">
        <v>630</v>
      </c>
      <c r="B248">
        <v>88356</v>
      </c>
      <c r="C248">
        <v>7</v>
      </c>
    </row>
    <row r="249" spans="1:3" x14ac:dyDescent="0.25">
      <c r="A249" t="s">
        <v>254</v>
      </c>
      <c r="B249">
        <v>88361</v>
      </c>
      <c r="C249">
        <v>7</v>
      </c>
    </row>
    <row r="250" spans="1:3" x14ac:dyDescent="0.25">
      <c r="A250" t="s">
        <v>996</v>
      </c>
      <c r="B250">
        <v>88361</v>
      </c>
      <c r="C250">
        <v>7</v>
      </c>
    </row>
    <row r="251" spans="1:3" x14ac:dyDescent="0.25">
      <c r="A251" t="s">
        <v>997</v>
      </c>
      <c r="B251">
        <v>88361</v>
      </c>
      <c r="C251">
        <v>7</v>
      </c>
    </row>
    <row r="252" spans="1:3" x14ac:dyDescent="0.25">
      <c r="A252" t="s">
        <v>807</v>
      </c>
      <c r="B252">
        <v>88364</v>
      </c>
      <c r="C252">
        <v>5</v>
      </c>
    </row>
    <row r="253" spans="1:3" x14ac:dyDescent="0.25">
      <c r="A253" t="s">
        <v>998</v>
      </c>
      <c r="B253">
        <v>88367</v>
      </c>
      <c r="C253">
        <v>7</v>
      </c>
    </row>
    <row r="254" spans="1:3" x14ac:dyDescent="0.25">
      <c r="A254" t="s">
        <v>999</v>
      </c>
      <c r="B254">
        <v>88368</v>
      </c>
      <c r="C254">
        <v>5</v>
      </c>
    </row>
    <row r="255" spans="1:3" x14ac:dyDescent="0.25">
      <c r="A255" t="s">
        <v>1000</v>
      </c>
      <c r="B255">
        <v>88370</v>
      </c>
      <c r="C255">
        <v>7</v>
      </c>
    </row>
    <row r="256" spans="1:3" x14ac:dyDescent="0.25">
      <c r="A256" t="s">
        <v>1001</v>
      </c>
      <c r="B256">
        <v>88371</v>
      </c>
      <c r="C256">
        <v>7</v>
      </c>
    </row>
    <row r="257" spans="1:3" x14ac:dyDescent="0.25">
      <c r="A257" t="s">
        <v>1002</v>
      </c>
      <c r="B257">
        <v>88373</v>
      </c>
      <c r="C257">
        <v>7</v>
      </c>
    </row>
    <row r="258" spans="1:3" x14ac:dyDescent="0.25">
      <c r="A258" t="s">
        <v>1003</v>
      </c>
      <c r="B258">
        <v>88374</v>
      </c>
      <c r="C258">
        <v>7</v>
      </c>
    </row>
    <row r="259" spans="1:3" x14ac:dyDescent="0.25">
      <c r="A259" t="s">
        <v>1004</v>
      </c>
      <c r="B259">
        <v>88376</v>
      </c>
      <c r="C259">
        <v>7</v>
      </c>
    </row>
    <row r="260" spans="1:3" x14ac:dyDescent="0.25">
      <c r="A260" t="s">
        <v>1005</v>
      </c>
      <c r="B260">
        <v>88377</v>
      </c>
      <c r="C260">
        <v>7</v>
      </c>
    </row>
    <row r="261" spans="1:3" x14ac:dyDescent="0.25">
      <c r="A261" t="s">
        <v>1006</v>
      </c>
      <c r="B261">
        <v>88379</v>
      </c>
      <c r="C261">
        <v>7</v>
      </c>
    </row>
    <row r="262" spans="1:3" x14ac:dyDescent="0.25">
      <c r="A262" t="s">
        <v>1007</v>
      </c>
      <c r="B262">
        <v>88379</v>
      </c>
      <c r="C262">
        <v>7</v>
      </c>
    </row>
    <row r="263" spans="1:3" x14ac:dyDescent="0.25">
      <c r="A263" t="s">
        <v>1008</v>
      </c>
      <c r="B263">
        <v>88400</v>
      </c>
      <c r="C263">
        <v>5</v>
      </c>
    </row>
    <row r="264" spans="1:3" x14ac:dyDescent="0.25">
      <c r="A264" t="s">
        <v>1009</v>
      </c>
      <c r="B264">
        <v>88400</v>
      </c>
      <c r="C264">
        <v>5</v>
      </c>
    </row>
    <row r="265" spans="1:3" x14ac:dyDescent="0.25">
      <c r="A265" t="s">
        <v>271</v>
      </c>
      <c r="B265">
        <v>88410</v>
      </c>
      <c r="C265">
        <v>5</v>
      </c>
    </row>
    <row r="266" spans="1:3" x14ac:dyDescent="0.25">
      <c r="A266" t="s">
        <v>376</v>
      </c>
      <c r="B266">
        <v>88416</v>
      </c>
      <c r="C266">
        <v>5</v>
      </c>
    </row>
    <row r="267" spans="1:3" x14ac:dyDescent="0.25">
      <c r="A267" t="s">
        <v>620</v>
      </c>
      <c r="B267">
        <v>88416</v>
      </c>
      <c r="C267">
        <v>5</v>
      </c>
    </row>
    <row r="268" spans="1:3" x14ac:dyDescent="0.25">
      <c r="A268" t="s">
        <v>724</v>
      </c>
      <c r="B268">
        <v>88416</v>
      </c>
      <c r="C268">
        <v>5</v>
      </c>
    </row>
    <row r="269" spans="1:3" x14ac:dyDescent="0.25">
      <c r="A269" t="s">
        <v>1010</v>
      </c>
      <c r="B269">
        <v>88422</v>
      </c>
      <c r="C269">
        <v>6</v>
      </c>
    </row>
    <row r="270" spans="1:3" x14ac:dyDescent="0.25">
      <c r="A270" t="s">
        <v>322</v>
      </c>
      <c r="B270">
        <v>88422</v>
      </c>
      <c r="C270">
        <v>6</v>
      </c>
    </row>
    <row r="271" spans="1:3" x14ac:dyDescent="0.25">
      <c r="A271" t="s">
        <v>1011</v>
      </c>
      <c r="B271">
        <v>88422</v>
      </c>
      <c r="C271">
        <v>6</v>
      </c>
    </row>
    <row r="272" spans="1:3" x14ac:dyDescent="0.25">
      <c r="A272" t="s">
        <v>1012</v>
      </c>
      <c r="B272">
        <v>88422</v>
      </c>
      <c r="C272">
        <v>6</v>
      </c>
    </row>
    <row r="273" spans="1:3" x14ac:dyDescent="0.25">
      <c r="A273" t="s">
        <v>1013</v>
      </c>
      <c r="B273">
        <v>88422</v>
      </c>
      <c r="C273">
        <v>6</v>
      </c>
    </row>
    <row r="274" spans="1:3" x14ac:dyDescent="0.25">
      <c r="A274" t="s">
        <v>1014</v>
      </c>
      <c r="B274">
        <v>88422</v>
      </c>
      <c r="C274">
        <v>6</v>
      </c>
    </row>
    <row r="275" spans="1:3" x14ac:dyDescent="0.25">
      <c r="A275" t="s">
        <v>1015</v>
      </c>
      <c r="B275">
        <v>88422</v>
      </c>
      <c r="C275">
        <v>6</v>
      </c>
    </row>
    <row r="276" spans="1:3" x14ac:dyDescent="0.25">
      <c r="A276" t="s">
        <v>1016</v>
      </c>
      <c r="B276">
        <v>88422</v>
      </c>
      <c r="C276">
        <v>6</v>
      </c>
    </row>
    <row r="277" spans="1:3" x14ac:dyDescent="0.25">
      <c r="A277" t="s">
        <v>1017</v>
      </c>
      <c r="B277">
        <v>88422</v>
      </c>
      <c r="C277">
        <v>6</v>
      </c>
    </row>
    <row r="278" spans="1:3" x14ac:dyDescent="0.25">
      <c r="A278" t="s">
        <v>327</v>
      </c>
      <c r="B278">
        <v>88427</v>
      </c>
      <c r="C278">
        <v>6</v>
      </c>
    </row>
    <row r="279" spans="1:3" x14ac:dyDescent="0.25">
      <c r="A279" t="s">
        <v>1018</v>
      </c>
      <c r="B279">
        <v>88427</v>
      </c>
      <c r="C279">
        <v>6</v>
      </c>
    </row>
    <row r="280" spans="1:3" x14ac:dyDescent="0.25">
      <c r="A280" t="s">
        <v>1019</v>
      </c>
      <c r="B280">
        <v>88430</v>
      </c>
      <c r="C280">
        <v>5</v>
      </c>
    </row>
    <row r="281" spans="1:3" x14ac:dyDescent="0.25">
      <c r="A281" t="s">
        <v>1020</v>
      </c>
      <c r="B281">
        <v>88433</v>
      </c>
      <c r="C281">
        <v>6</v>
      </c>
    </row>
    <row r="282" spans="1:3" x14ac:dyDescent="0.25">
      <c r="A282" t="s">
        <v>385</v>
      </c>
      <c r="B282">
        <v>88436</v>
      </c>
      <c r="C282">
        <v>5</v>
      </c>
    </row>
    <row r="283" spans="1:3" x14ac:dyDescent="0.25">
      <c r="A283" t="s">
        <v>1021</v>
      </c>
      <c r="B283">
        <v>88436</v>
      </c>
      <c r="C283">
        <v>5</v>
      </c>
    </row>
    <row r="284" spans="1:3" x14ac:dyDescent="0.25">
      <c r="A284" t="s">
        <v>1022</v>
      </c>
      <c r="B284">
        <v>88437</v>
      </c>
      <c r="C284">
        <v>5</v>
      </c>
    </row>
    <row r="285" spans="1:3" x14ac:dyDescent="0.25">
      <c r="A285" t="s">
        <v>1023</v>
      </c>
      <c r="B285">
        <v>88441</v>
      </c>
      <c r="C285">
        <v>6</v>
      </c>
    </row>
    <row r="286" spans="1:3" x14ac:dyDescent="0.25">
      <c r="A286" t="s">
        <v>751</v>
      </c>
      <c r="B286">
        <v>88444</v>
      </c>
      <c r="C286">
        <v>5</v>
      </c>
    </row>
    <row r="287" spans="1:3" x14ac:dyDescent="0.25">
      <c r="A287" t="s">
        <v>1024</v>
      </c>
      <c r="B287">
        <v>88447</v>
      </c>
      <c r="C287">
        <v>5</v>
      </c>
    </row>
    <row r="288" spans="1:3" x14ac:dyDescent="0.25">
      <c r="A288" t="s">
        <v>266</v>
      </c>
      <c r="B288">
        <v>88448</v>
      </c>
      <c r="C288">
        <v>6</v>
      </c>
    </row>
    <row r="289" spans="1:3" x14ac:dyDescent="0.25">
      <c r="A289" t="s">
        <v>1025</v>
      </c>
      <c r="B289">
        <v>88450</v>
      </c>
      <c r="C289">
        <v>3</v>
      </c>
    </row>
    <row r="290" spans="1:3" x14ac:dyDescent="0.25">
      <c r="A290" t="s">
        <v>1026</v>
      </c>
      <c r="B290">
        <v>88451</v>
      </c>
      <c r="C290">
        <v>3</v>
      </c>
    </row>
    <row r="291" spans="1:3" x14ac:dyDescent="0.25">
      <c r="A291" t="s">
        <v>1027</v>
      </c>
      <c r="B291">
        <v>88453</v>
      </c>
      <c r="C291">
        <v>5</v>
      </c>
    </row>
    <row r="292" spans="1:3" x14ac:dyDescent="0.25">
      <c r="A292" t="s">
        <v>460</v>
      </c>
      <c r="B292">
        <v>88454</v>
      </c>
      <c r="C292">
        <v>5</v>
      </c>
    </row>
    <row r="293" spans="1:3" x14ac:dyDescent="0.25">
      <c r="A293" t="s">
        <v>1028</v>
      </c>
      <c r="B293">
        <v>88456</v>
      </c>
      <c r="C293">
        <v>6</v>
      </c>
    </row>
    <row r="294" spans="1:3" x14ac:dyDescent="0.25">
      <c r="A294" t="s">
        <v>1029</v>
      </c>
      <c r="B294">
        <v>88457</v>
      </c>
      <c r="C294">
        <v>3</v>
      </c>
    </row>
    <row r="295" spans="1:3" x14ac:dyDescent="0.25">
      <c r="A295" t="s">
        <v>734</v>
      </c>
      <c r="B295">
        <v>88459</v>
      </c>
      <c r="C295">
        <v>5</v>
      </c>
    </row>
    <row r="296" spans="1:3" x14ac:dyDescent="0.25">
      <c r="A296" t="s">
        <v>530</v>
      </c>
      <c r="B296">
        <v>88471</v>
      </c>
      <c r="C296">
        <v>5</v>
      </c>
    </row>
    <row r="297" spans="1:3" x14ac:dyDescent="0.25">
      <c r="A297" t="s">
        <v>715</v>
      </c>
      <c r="B297">
        <v>88477</v>
      </c>
      <c r="C297">
        <v>5</v>
      </c>
    </row>
    <row r="298" spans="1:3" x14ac:dyDescent="0.25">
      <c r="A298" t="s">
        <v>1030</v>
      </c>
      <c r="B298">
        <v>88480</v>
      </c>
      <c r="C298">
        <v>5</v>
      </c>
    </row>
    <row r="299" spans="1:3" x14ac:dyDescent="0.25">
      <c r="A299" t="s">
        <v>276</v>
      </c>
      <c r="B299">
        <v>88481</v>
      </c>
      <c r="C299">
        <v>5</v>
      </c>
    </row>
    <row r="300" spans="1:3" x14ac:dyDescent="0.25">
      <c r="A300" t="s">
        <v>1031</v>
      </c>
      <c r="B300">
        <v>88483</v>
      </c>
      <c r="C300">
        <v>5</v>
      </c>
    </row>
    <row r="301" spans="1:3" x14ac:dyDescent="0.25">
      <c r="A301" t="s">
        <v>1032</v>
      </c>
      <c r="B301">
        <v>88484</v>
      </c>
      <c r="C301">
        <v>5</v>
      </c>
    </row>
    <row r="302" spans="1:3" x14ac:dyDescent="0.25">
      <c r="A302" t="s">
        <v>1033</v>
      </c>
      <c r="B302">
        <v>88486</v>
      </c>
      <c r="C302">
        <v>5</v>
      </c>
    </row>
    <row r="303" spans="1:3" x14ac:dyDescent="0.25">
      <c r="A303" t="s">
        <v>1034</v>
      </c>
      <c r="B303">
        <v>88487</v>
      </c>
      <c r="C303">
        <v>5</v>
      </c>
    </row>
    <row r="304" spans="1:3" x14ac:dyDescent="0.25">
      <c r="A304" t="s">
        <v>1035</v>
      </c>
      <c r="B304">
        <v>88489</v>
      </c>
      <c r="C304">
        <v>5</v>
      </c>
    </row>
    <row r="305" spans="1:3" x14ac:dyDescent="0.25">
      <c r="A305" t="s">
        <v>1036</v>
      </c>
      <c r="B305">
        <v>88499</v>
      </c>
      <c r="C305">
        <v>7</v>
      </c>
    </row>
    <row r="306" spans="1:3" x14ac:dyDescent="0.25">
      <c r="A306" t="s">
        <v>1037</v>
      </c>
      <c r="B306">
        <v>88499</v>
      </c>
      <c r="C306">
        <v>7</v>
      </c>
    </row>
    <row r="307" spans="1:3" x14ac:dyDescent="0.25">
      <c r="A307" t="s">
        <v>663</v>
      </c>
      <c r="B307">
        <v>88499</v>
      </c>
      <c r="C307">
        <v>7</v>
      </c>
    </row>
    <row r="308" spans="1:3" x14ac:dyDescent="0.25">
      <c r="A308" t="s">
        <v>584</v>
      </c>
      <c r="B308">
        <v>88512</v>
      </c>
      <c r="C308">
        <v>7</v>
      </c>
    </row>
    <row r="309" spans="1:3" x14ac:dyDescent="0.25">
      <c r="A309" t="s">
        <v>1038</v>
      </c>
      <c r="B309">
        <v>88515</v>
      </c>
      <c r="C309">
        <v>7</v>
      </c>
    </row>
    <row r="310" spans="1:3" x14ac:dyDescent="0.25">
      <c r="A310" t="s">
        <v>451</v>
      </c>
      <c r="B310">
        <v>88518</v>
      </c>
      <c r="C310">
        <v>7</v>
      </c>
    </row>
    <row r="311" spans="1:3" x14ac:dyDescent="0.25">
      <c r="A311" t="s">
        <v>377</v>
      </c>
      <c r="B311">
        <v>88521</v>
      </c>
      <c r="C311">
        <v>7</v>
      </c>
    </row>
    <row r="312" spans="1:3" x14ac:dyDescent="0.25">
      <c r="A312" t="s">
        <v>1039</v>
      </c>
      <c r="B312">
        <v>88524</v>
      </c>
      <c r="C312">
        <v>7</v>
      </c>
    </row>
    <row r="313" spans="1:3" x14ac:dyDescent="0.25">
      <c r="A313" t="s">
        <v>349</v>
      </c>
      <c r="B313">
        <v>88525</v>
      </c>
      <c r="C313">
        <v>7</v>
      </c>
    </row>
    <row r="314" spans="1:3" x14ac:dyDescent="0.25">
      <c r="A314" t="s">
        <v>1040</v>
      </c>
      <c r="B314">
        <v>88527</v>
      </c>
      <c r="C314">
        <v>7</v>
      </c>
    </row>
    <row r="315" spans="1:3" x14ac:dyDescent="0.25">
      <c r="A315" t="s">
        <v>824</v>
      </c>
      <c r="B315">
        <v>88529</v>
      </c>
      <c r="C315">
        <v>7</v>
      </c>
    </row>
    <row r="316" spans="1:3" x14ac:dyDescent="0.25">
      <c r="A316" t="s">
        <v>1041</v>
      </c>
      <c r="B316">
        <v>88605</v>
      </c>
      <c r="C316">
        <v>7</v>
      </c>
    </row>
    <row r="317" spans="1:3" x14ac:dyDescent="0.25">
      <c r="A317" t="s">
        <v>1042</v>
      </c>
      <c r="B317">
        <v>88605</v>
      </c>
      <c r="C317">
        <v>7</v>
      </c>
    </row>
    <row r="318" spans="1:3" x14ac:dyDescent="0.25">
      <c r="A318" t="s">
        <v>1043</v>
      </c>
      <c r="B318">
        <v>88630</v>
      </c>
      <c r="C318">
        <v>7</v>
      </c>
    </row>
    <row r="319" spans="1:3" x14ac:dyDescent="0.25">
      <c r="A319" t="s">
        <v>1044</v>
      </c>
      <c r="B319">
        <v>88631</v>
      </c>
      <c r="C319">
        <v>7</v>
      </c>
    </row>
    <row r="320" spans="1:3" x14ac:dyDescent="0.25">
      <c r="A320" t="s">
        <v>1045</v>
      </c>
      <c r="B320">
        <v>88633</v>
      </c>
      <c r="C320">
        <v>7</v>
      </c>
    </row>
    <row r="321" spans="1:3" x14ac:dyDescent="0.25">
      <c r="A321" t="s">
        <v>1046</v>
      </c>
      <c r="B321">
        <v>88634</v>
      </c>
      <c r="C321">
        <v>7</v>
      </c>
    </row>
    <row r="322" spans="1:3" x14ac:dyDescent="0.25">
      <c r="A322" t="s">
        <v>1047</v>
      </c>
      <c r="B322">
        <v>88636</v>
      </c>
      <c r="C322">
        <v>7</v>
      </c>
    </row>
    <row r="323" spans="1:3" x14ac:dyDescent="0.25">
      <c r="A323" t="s">
        <v>1048</v>
      </c>
      <c r="B323">
        <v>88637</v>
      </c>
      <c r="C323">
        <v>7</v>
      </c>
    </row>
    <row r="324" spans="1:3" x14ac:dyDescent="0.25">
      <c r="A324" t="s">
        <v>1049</v>
      </c>
      <c r="B324">
        <v>88637</v>
      </c>
      <c r="C324">
        <v>7</v>
      </c>
    </row>
    <row r="325" spans="1:3" x14ac:dyDescent="0.25">
      <c r="A325" t="s">
        <v>920</v>
      </c>
      <c r="B325">
        <v>88639</v>
      </c>
      <c r="C325">
        <v>7</v>
      </c>
    </row>
    <row r="326" spans="1:3" x14ac:dyDescent="0.25">
      <c r="A326" t="s">
        <v>748</v>
      </c>
      <c r="B326">
        <v>88662</v>
      </c>
      <c r="C326">
        <v>7</v>
      </c>
    </row>
    <row r="327" spans="1:3" x14ac:dyDescent="0.25">
      <c r="A327" t="s">
        <v>552</v>
      </c>
      <c r="B327">
        <v>88677</v>
      </c>
      <c r="C327">
        <v>5</v>
      </c>
    </row>
    <row r="328" spans="1:3" x14ac:dyDescent="0.25">
      <c r="A328" t="s">
        <v>1050</v>
      </c>
      <c r="B328">
        <v>88682</v>
      </c>
      <c r="C328">
        <v>7</v>
      </c>
    </row>
    <row r="329" spans="1:3" x14ac:dyDescent="0.25">
      <c r="A329" t="s">
        <v>1051</v>
      </c>
      <c r="B329">
        <v>88690</v>
      </c>
      <c r="C329">
        <v>7</v>
      </c>
    </row>
    <row r="330" spans="1:3" x14ac:dyDescent="0.25">
      <c r="A330" t="s">
        <v>1052</v>
      </c>
      <c r="B330">
        <v>88693</v>
      </c>
      <c r="C330">
        <v>7</v>
      </c>
    </row>
    <row r="331" spans="1:3" x14ac:dyDescent="0.25">
      <c r="A331" t="s">
        <v>1053</v>
      </c>
      <c r="B331">
        <v>88696</v>
      </c>
      <c r="C331">
        <v>7</v>
      </c>
    </row>
    <row r="332" spans="1:3" x14ac:dyDescent="0.25">
      <c r="A332" t="s">
        <v>284</v>
      </c>
      <c r="B332">
        <v>88697</v>
      </c>
      <c r="C332">
        <v>7</v>
      </c>
    </row>
    <row r="333" spans="1:3" x14ac:dyDescent="0.25">
      <c r="A333" t="s">
        <v>396</v>
      </c>
      <c r="B333">
        <v>88699</v>
      </c>
      <c r="C333">
        <v>7</v>
      </c>
    </row>
    <row r="334" spans="1:3" x14ac:dyDescent="0.25">
      <c r="A334" t="s">
        <v>1054</v>
      </c>
      <c r="B334">
        <v>88709</v>
      </c>
      <c r="C334">
        <v>6</v>
      </c>
    </row>
    <row r="335" spans="1:3" x14ac:dyDescent="0.25">
      <c r="A335" t="s">
        <v>561</v>
      </c>
      <c r="B335">
        <v>88709</v>
      </c>
      <c r="C335">
        <v>6</v>
      </c>
    </row>
    <row r="336" spans="1:3" x14ac:dyDescent="0.25">
      <c r="A336" t="s">
        <v>1055</v>
      </c>
      <c r="B336">
        <v>88718</v>
      </c>
      <c r="C336">
        <v>6</v>
      </c>
    </row>
    <row r="337" spans="1:3" x14ac:dyDescent="0.25">
      <c r="A337" t="s">
        <v>727</v>
      </c>
      <c r="B337">
        <v>88719</v>
      </c>
      <c r="C337">
        <v>6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17454-BD01-45B3-A9AD-A5C48B21D3B6}">
  <sheetPr codeName="Tabelle9"/>
  <dimension ref="A1:BJ637"/>
  <sheetViews>
    <sheetView topLeftCell="O306" workbookViewId="0">
      <selection activeCell="C49" sqref="C49"/>
    </sheetView>
  </sheetViews>
  <sheetFormatPr baseColWidth="10" defaultRowHeight="15" x14ac:dyDescent="0.25"/>
  <cols>
    <col min="1" max="1" width="15.7109375" bestFit="1" customWidth="1"/>
    <col min="2" max="3" width="11.140625" bestFit="1" customWidth="1"/>
    <col min="4" max="4" width="15.140625" bestFit="1" customWidth="1"/>
    <col min="5" max="5" width="41.28515625" bestFit="1" customWidth="1"/>
    <col min="6" max="8" width="11.140625" bestFit="1" customWidth="1"/>
    <col min="9" max="9" width="12" bestFit="1" customWidth="1"/>
    <col min="10" max="12" width="12.140625" bestFit="1" customWidth="1"/>
    <col min="13" max="13" width="17.140625" bestFit="1" customWidth="1"/>
    <col min="14" max="32" width="12.140625" bestFit="1" customWidth="1"/>
  </cols>
  <sheetData>
    <row r="1" spans="1:35" x14ac:dyDescent="0.25">
      <c r="A1" t="s">
        <v>199</v>
      </c>
      <c r="B1" t="s">
        <v>1</v>
      </c>
      <c r="C1" t="s">
        <v>2</v>
      </c>
      <c r="D1" t="s">
        <v>3</v>
      </c>
      <c r="E1" t="s">
        <v>2389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</row>
    <row r="2" spans="1:35" x14ac:dyDescent="0.25">
      <c r="M2" t="s">
        <v>1061</v>
      </c>
    </row>
    <row r="3" spans="1:35" x14ac:dyDescent="0.25">
      <c r="M3" t="s">
        <v>57</v>
      </c>
      <c r="AH3" t="s">
        <v>23483</v>
      </c>
      <c r="AI3" t="e">
        <f>INDEX(Hierhammer!$A$7:$C34,MATCH(SUCHE!$K$11,Hierhammer!$B$7:$B34,0),3)</f>
        <v>#N/A</v>
      </c>
    </row>
    <row r="4" spans="1:35" x14ac:dyDescent="0.25">
      <c r="M4" t="s">
        <v>2390</v>
      </c>
      <c r="N4" t="s">
        <v>59</v>
      </c>
      <c r="AH4" t="s">
        <v>226</v>
      </c>
      <c r="AI4" s="2" t="str">
        <f>IF(ISERROR(AI3),"",INDEX(Hierhammer!$AI37:BJ637,(SUCHE!$K$9+1),MATCH(AI3,Hierhammer!$AI$37:BJ$37,0)))</f>
        <v/>
      </c>
    </row>
    <row r="5" spans="1:35" x14ac:dyDescent="0.25">
      <c r="E5" t="s">
        <v>2391</v>
      </c>
      <c r="AH5" t="s">
        <v>1062</v>
      </c>
      <c r="AI5" s="2" t="e">
        <f>+AI4*Dieselübersicht!B10</f>
        <v>#VALUE!</v>
      </c>
    </row>
    <row r="6" spans="1:35" x14ac:dyDescent="0.25">
      <c r="A6" t="s">
        <v>65</v>
      </c>
      <c r="B6" t="s">
        <v>61</v>
      </c>
      <c r="D6" t="s">
        <v>2392</v>
      </c>
      <c r="E6" t="s">
        <v>2393</v>
      </c>
      <c r="F6" t="s">
        <v>2394</v>
      </c>
      <c r="G6" t="s">
        <v>2395</v>
      </c>
      <c r="H6" t="s">
        <v>2396</v>
      </c>
      <c r="I6" t="s">
        <v>2397</v>
      </c>
      <c r="J6" t="s">
        <v>2398</v>
      </c>
      <c r="K6" t="s">
        <v>2399</v>
      </c>
      <c r="L6" t="s">
        <v>2400</v>
      </c>
      <c r="M6" t="s">
        <v>2401</v>
      </c>
      <c r="N6" t="s">
        <v>2402</v>
      </c>
      <c r="O6" t="s">
        <v>2403</v>
      </c>
      <c r="P6" t="s">
        <v>2404</v>
      </c>
      <c r="AH6" s="209" t="s">
        <v>23474</v>
      </c>
      <c r="AI6" s="209" t="e">
        <f>SUM(AI4:AI5)</f>
        <v>#VALUE!</v>
      </c>
    </row>
    <row r="7" spans="1:35" x14ac:dyDescent="0.25">
      <c r="A7" t="s">
        <v>1269</v>
      </c>
      <c r="B7">
        <v>841</v>
      </c>
      <c r="C7">
        <v>1</v>
      </c>
      <c r="D7">
        <v>48.2</v>
      </c>
      <c r="E7">
        <v>68.3</v>
      </c>
      <c r="F7">
        <v>80.400000000000006</v>
      </c>
      <c r="G7">
        <v>90.3</v>
      </c>
      <c r="H7">
        <v>100.3</v>
      </c>
      <c r="I7">
        <v>110.2</v>
      </c>
      <c r="J7">
        <v>120.1</v>
      </c>
      <c r="K7">
        <v>138.69999999999999</v>
      </c>
      <c r="L7">
        <v>157.80000000000001</v>
      </c>
      <c r="M7">
        <v>185.4</v>
      </c>
      <c r="N7">
        <v>0.127</v>
      </c>
      <c r="O7">
        <v>0.11</v>
      </c>
    </row>
    <row r="8" spans="1:35" x14ac:dyDescent="0.25">
      <c r="A8" t="s">
        <v>1805</v>
      </c>
      <c r="B8">
        <v>843</v>
      </c>
      <c r="C8">
        <v>2</v>
      </c>
      <c r="D8">
        <v>48.2</v>
      </c>
      <c r="E8">
        <v>68.3</v>
      </c>
      <c r="F8">
        <v>80.400000000000006</v>
      </c>
      <c r="G8">
        <v>90.3</v>
      </c>
      <c r="H8">
        <v>100.3</v>
      </c>
      <c r="I8">
        <v>110.2</v>
      </c>
      <c r="J8">
        <v>120.1</v>
      </c>
      <c r="K8">
        <v>138.69999999999999</v>
      </c>
      <c r="L8">
        <v>157.80000000000001</v>
      </c>
      <c r="M8">
        <v>185.4</v>
      </c>
      <c r="N8">
        <v>0.127</v>
      </c>
      <c r="O8">
        <v>0.11</v>
      </c>
    </row>
    <row r="9" spans="1:35" x14ac:dyDescent="0.25">
      <c r="A9" t="s">
        <v>481</v>
      </c>
      <c r="B9">
        <v>850</v>
      </c>
      <c r="C9">
        <v>3</v>
      </c>
      <c r="D9">
        <v>48.2</v>
      </c>
      <c r="E9">
        <v>68.3</v>
      </c>
      <c r="F9">
        <v>80.400000000000006</v>
      </c>
      <c r="G9">
        <v>90.3</v>
      </c>
      <c r="H9">
        <v>100.3</v>
      </c>
      <c r="I9">
        <v>110.2</v>
      </c>
      <c r="J9">
        <v>120.1</v>
      </c>
      <c r="K9">
        <v>138.69999999999999</v>
      </c>
      <c r="L9">
        <v>157.80000000000001</v>
      </c>
      <c r="M9">
        <v>185.4</v>
      </c>
      <c r="N9">
        <v>0.127</v>
      </c>
      <c r="O9">
        <v>0.11</v>
      </c>
    </row>
    <row r="10" spans="1:35" x14ac:dyDescent="0.25">
      <c r="A10" t="s">
        <v>621</v>
      </c>
      <c r="B10">
        <v>852</v>
      </c>
      <c r="C10">
        <v>4</v>
      </c>
      <c r="D10">
        <v>42.2</v>
      </c>
      <c r="E10">
        <v>59.4</v>
      </c>
      <c r="F10">
        <v>68.25</v>
      </c>
      <c r="G10">
        <v>78.75</v>
      </c>
      <c r="H10">
        <v>89.25</v>
      </c>
      <c r="I10">
        <v>100</v>
      </c>
      <c r="J10">
        <v>103.85</v>
      </c>
      <c r="K10">
        <v>124.3</v>
      </c>
      <c r="L10">
        <v>145</v>
      </c>
      <c r="M10">
        <v>176.95</v>
      </c>
      <c r="N10">
        <v>0.127</v>
      </c>
      <c r="O10">
        <v>0.11</v>
      </c>
    </row>
    <row r="11" spans="1:35" x14ac:dyDescent="0.25">
      <c r="A11" t="s">
        <v>230</v>
      </c>
      <c r="B11">
        <v>861</v>
      </c>
      <c r="C11">
        <v>5</v>
      </c>
      <c r="D11">
        <v>29.9</v>
      </c>
      <c r="E11">
        <v>29.9</v>
      </c>
      <c r="F11">
        <v>35.200000000000003</v>
      </c>
      <c r="G11">
        <v>42</v>
      </c>
      <c r="H11">
        <v>53</v>
      </c>
      <c r="I11">
        <v>62.9</v>
      </c>
      <c r="J11">
        <v>72.7</v>
      </c>
      <c r="K11">
        <v>89.4</v>
      </c>
      <c r="L11">
        <v>114.4</v>
      </c>
      <c r="M11">
        <v>140.6</v>
      </c>
      <c r="N11">
        <v>0.11</v>
      </c>
      <c r="O11">
        <v>9.4E-2</v>
      </c>
    </row>
    <row r="12" spans="1:35" x14ac:dyDescent="0.25">
      <c r="A12" t="s">
        <v>594</v>
      </c>
      <c r="B12">
        <v>863</v>
      </c>
      <c r="C12">
        <v>6</v>
      </c>
      <c r="D12">
        <v>29.9</v>
      </c>
      <c r="E12">
        <v>29.9</v>
      </c>
      <c r="F12">
        <v>35.5</v>
      </c>
      <c r="G12">
        <v>42</v>
      </c>
      <c r="H12">
        <v>53</v>
      </c>
      <c r="I12">
        <v>62.9</v>
      </c>
      <c r="J12">
        <v>72.7</v>
      </c>
      <c r="K12">
        <v>89.4</v>
      </c>
      <c r="L12">
        <v>114.4</v>
      </c>
      <c r="M12">
        <v>140.6</v>
      </c>
      <c r="N12">
        <v>0.11</v>
      </c>
      <c r="O12">
        <v>9.4E-2</v>
      </c>
    </row>
    <row r="13" spans="1:35" x14ac:dyDescent="0.25">
      <c r="A13" t="s">
        <v>2405</v>
      </c>
      <c r="B13">
        <v>864</v>
      </c>
      <c r="C13">
        <v>7</v>
      </c>
      <c r="D13">
        <v>30.9</v>
      </c>
      <c r="E13">
        <v>47.15</v>
      </c>
      <c r="F13">
        <v>50.3</v>
      </c>
      <c r="G13">
        <v>59.9</v>
      </c>
      <c r="H13">
        <v>69.3</v>
      </c>
      <c r="I13">
        <v>80.099999999999994</v>
      </c>
      <c r="J13">
        <v>90.3</v>
      </c>
      <c r="K13">
        <v>109</v>
      </c>
      <c r="L13">
        <v>130</v>
      </c>
      <c r="M13">
        <v>160</v>
      </c>
      <c r="N13">
        <v>0.11</v>
      </c>
      <c r="O13">
        <v>9.4E-2</v>
      </c>
    </row>
    <row r="14" spans="1:35" x14ac:dyDescent="0.25">
      <c r="A14" t="s">
        <v>707</v>
      </c>
      <c r="B14">
        <v>865</v>
      </c>
      <c r="C14">
        <v>8</v>
      </c>
      <c r="D14">
        <v>42.2</v>
      </c>
      <c r="E14">
        <v>59.4</v>
      </c>
      <c r="F14">
        <v>68.25</v>
      </c>
      <c r="G14">
        <v>78.75</v>
      </c>
      <c r="H14">
        <v>89.25</v>
      </c>
      <c r="I14">
        <v>100</v>
      </c>
      <c r="J14">
        <v>103.85</v>
      </c>
      <c r="K14">
        <v>124.3</v>
      </c>
      <c r="L14">
        <v>145</v>
      </c>
      <c r="M14">
        <v>176.95</v>
      </c>
      <c r="N14">
        <v>0.127</v>
      </c>
      <c r="O14">
        <v>0.11</v>
      </c>
    </row>
    <row r="15" spans="1:35" x14ac:dyDescent="0.25">
      <c r="A15" t="s">
        <v>2406</v>
      </c>
      <c r="B15">
        <v>866</v>
      </c>
      <c r="C15">
        <v>9</v>
      </c>
      <c r="D15">
        <v>48.2</v>
      </c>
      <c r="E15">
        <v>68.3</v>
      </c>
      <c r="F15">
        <v>80.400000000000006</v>
      </c>
      <c r="G15">
        <v>90.3</v>
      </c>
      <c r="H15">
        <v>100.3</v>
      </c>
      <c r="I15">
        <v>110.2</v>
      </c>
      <c r="J15">
        <v>120.1</v>
      </c>
      <c r="K15">
        <v>138.69999999999999</v>
      </c>
      <c r="L15">
        <v>157.80000000000001</v>
      </c>
      <c r="M15">
        <v>185.4</v>
      </c>
      <c r="N15">
        <v>0.127</v>
      </c>
      <c r="O15">
        <v>0.11</v>
      </c>
    </row>
    <row r="16" spans="1:35" x14ac:dyDescent="0.25">
      <c r="A16" t="s">
        <v>597</v>
      </c>
      <c r="B16">
        <v>867</v>
      </c>
      <c r="C16">
        <v>10</v>
      </c>
      <c r="D16">
        <v>57.65</v>
      </c>
      <c r="E16">
        <v>76.5</v>
      </c>
      <c r="F16">
        <v>90.3</v>
      </c>
      <c r="G16">
        <v>100</v>
      </c>
      <c r="H16">
        <v>110.2</v>
      </c>
      <c r="I16">
        <v>120</v>
      </c>
      <c r="J16">
        <v>130.1</v>
      </c>
      <c r="K16">
        <v>153.69999999999999</v>
      </c>
      <c r="L16">
        <v>173.7</v>
      </c>
      <c r="M16">
        <v>218.05</v>
      </c>
      <c r="N16">
        <v>0.14099999999999999</v>
      </c>
      <c r="O16">
        <v>0.127</v>
      </c>
    </row>
    <row r="17" spans="1:15" x14ac:dyDescent="0.25">
      <c r="A17" t="s">
        <v>522</v>
      </c>
      <c r="B17">
        <v>868</v>
      </c>
      <c r="C17">
        <v>11</v>
      </c>
      <c r="D17">
        <v>48.2</v>
      </c>
      <c r="E17">
        <v>68.3</v>
      </c>
      <c r="F17">
        <v>80.400000000000006</v>
      </c>
      <c r="G17">
        <v>90.3</v>
      </c>
      <c r="H17">
        <v>100.3</v>
      </c>
      <c r="I17">
        <v>110.2</v>
      </c>
      <c r="J17">
        <v>120.1</v>
      </c>
      <c r="K17">
        <v>138.69999999999999</v>
      </c>
      <c r="L17">
        <v>157.80000000000001</v>
      </c>
      <c r="M17">
        <v>185.4</v>
      </c>
      <c r="N17">
        <v>0.127</v>
      </c>
      <c r="O17">
        <v>0.11</v>
      </c>
    </row>
    <row r="18" spans="1:15" x14ac:dyDescent="0.25">
      <c r="A18" t="s">
        <v>706</v>
      </c>
      <c r="B18">
        <v>869</v>
      </c>
      <c r="C18">
        <v>12</v>
      </c>
      <c r="D18">
        <v>57.65</v>
      </c>
      <c r="E18">
        <v>76.5</v>
      </c>
      <c r="F18">
        <v>90.3</v>
      </c>
      <c r="G18">
        <v>100</v>
      </c>
      <c r="H18">
        <v>110.2</v>
      </c>
      <c r="I18">
        <v>120</v>
      </c>
      <c r="J18">
        <v>130.1</v>
      </c>
      <c r="K18">
        <v>153.69999999999999</v>
      </c>
      <c r="L18">
        <v>173.7</v>
      </c>
      <c r="M18">
        <v>218.05</v>
      </c>
      <c r="N18">
        <v>0.14099999999999999</v>
      </c>
      <c r="O18">
        <v>0.127</v>
      </c>
    </row>
    <row r="19" spans="1:15" x14ac:dyDescent="0.25">
      <c r="A19" t="s">
        <v>487</v>
      </c>
      <c r="B19">
        <v>876</v>
      </c>
      <c r="C19">
        <v>13</v>
      </c>
      <c r="D19">
        <v>57.65</v>
      </c>
      <c r="E19">
        <v>76.5</v>
      </c>
      <c r="F19">
        <v>90.3</v>
      </c>
      <c r="G19">
        <v>100</v>
      </c>
      <c r="H19">
        <v>110.2</v>
      </c>
      <c r="I19">
        <v>120</v>
      </c>
      <c r="J19">
        <v>130.1</v>
      </c>
      <c r="K19">
        <v>153.69999999999999</v>
      </c>
      <c r="L19">
        <v>173.7</v>
      </c>
      <c r="M19">
        <v>218.05</v>
      </c>
      <c r="N19">
        <v>0.14099999999999999</v>
      </c>
      <c r="O19">
        <v>0.127</v>
      </c>
    </row>
    <row r="20" spans="1:15" x14ac:dyDescent="0.25">
      <c r="A20" t="s">
        <v>564</v>
      </c>
      <c r="B20">
        <v>877</v>
      </c>
      <c r="C20">
        <v>14</v>
      </c>
      <c r="D20">
        <v>57.65</v>
      </c>
      <c r="E20">
        <v>76.5</v>
      </c>
      <c r="F20">
        <v>90.3</v>
      </c>
      <c r="G20">
        <v>100</v>
      </c>
      <c r="H20">
        <v>110.2</v>
      </c>
      <c r="I20">
        <v>120</v>
      </c>
      <c r="J20">
        <v>130.1</v>
      </c>
      <c r="K20">
        <v>153.69999999999999</v>
      </c>
      <c r="L20">
        <v>173.7</v>
      </c>
      <c r="M20">
        <v>218.05</v>
      </c>
      <c r="N20">
        <v>0.14099999999999999</v>
      </c>
      <c r="O20">
        <v>0.127</v>
      </c>
    </row>
    <row r="21" spans="1:15" x14ac:dyDescent="0.25">
      <c r="A21" t="s">
        <v>288</v>
      </c>
      <c r="B21">
        <v>884</v>
      </c>
      <c r="C21">
        <v>15</v>
      </c>
      <c r="D21">
        <v>78.2</v>
      </c>
      <c r="E21">
        <v>98</v>
      </c>
      <c r="F21">
        <v>110.2</v>
      </c>
      <c r="G21">
        <v>120.5</v>
      </c>
      <c r="H21">
        <v>130.5</v>
      </c>
      <c r="I21">
        <v>140.19999999999999</v>
      </c>
      <c r="J21">
        <v>150.6</v>
      </c>
      <c r="K21">
        <v>173</v>
      </c>
      <c r="L21">
        <v>193</v>
      </c>
      <c r="M21">
        <v>237</v>
      </c>
      <c r="N21">
        <v>0.158</v>
      </c>
      <c r="O21">
        <v>0.14099999999999999</v>
      </c>
    </row>
    <row r="22" spans="1:15" x14ac:dyDescent="0.25">
      <c r="A22" t="s">
        <v>765</v>
      </c>
      <c r="B22">
        <v>890</v>
      </c>
      <c r="C22">
        <v>16</v>
      </c>
      <c r="D22">
        <v>57.65</v>
      </c>
      <c r="E22">
        <v>76.5</v>
      </c>
      <c r="F22">
        <v>90.3</v>
      </c>
      <c r="G22">
        <v>100</v>
      </c>
      <c r="H22">
        <v>110.2</v>
      </c>
      <c r="I22">
        <v>120</v>
      </c>
      <c r="J22">
        <v>130.1</v>
      </c>
      <c r="K22">
        <v>153.69999999999999</v>
      </c>
      <c r="L22">
        <v>173.7</v>
      </c>
      <c r="M22">
        <v>218.05</v>
      </c>
      <c r="N22">
        <v>0.14099999999999999</v>
      </c>
      <c r="O22">
        <v>0.127</v>
      </c>
    </row>
    <row r="23" spans="1:15" x14ac:dyDescent="0.25">
      <c r="A23" t="s">
        <v>295</v>
      </c>
      <c r="B23">
        <v>891</v>
      </c>
      <c r="C23">
        <v>17</v>
      </c>
      <c r="D23">
        <v>67.2</v>
      </c>
      <c r="E23">
        <v>88.2</v>
      </c>
      <c r="F23">
        <v>100</v>
      </c>
      <c r="G23">
        <v>110</v>
      </c>
      <c r="H23">
        <v>120</v>
      </c>
      <c r="I23">
        <v>130.30000000000001</v>
      </c>
      <c r="J23">
        <v>140</v>
      </c>
      <c r="K23">
        <v>162.5</v>
      </c>
      <c r="L23">
        <v>183.65</v>
      </c>
      <c r="M23">
        <v>227</v>
      </c>
      <c r="N23">
        <v>0.158</v>
      </c>
      <c r="O23">
        <v>0.14399999999999999</v>
      </c>
    </row>
    <row r="24" spans="1:15" x14ac:dyDescent="0.25">
      <c r="A24" t="s">
        <v>477</v>
      </c>
      <c r="B24">
        <v>892</v>
      </c>
      <c r="C24">
        <v>18</v>
      </c>
      <c r="D24">
        <v>57.65</v>
      </c>
      <c r="E24">
        <v>76.5</v>
      </c>
      <c r="F24">
        <v>90.3</v>
      </c>
      <c r="G24">
        <v>100</v>
      </c>
      <c r="H24">
        <v>110.2</v>
      </c>
      <c r="I24">
        <v>120</v>
      </c>
      <c r="J24">
        <v>130.1</v>
      </c>
      <c r="K24">
        <v>153.69999999999999</v>
      </c>
      <c r="L24">
        <v>173.7</v>
      </c>
      <c r="M24">
        <v>218.05</v>
      </c>
      <c r="N24">
        <v>0.14099999999999999</v>
      </c>
      <c r="O24">
        <v>0.127</v>
      </c>
    </row>
    <row r="25" spans="1:15" x14ac:dyDescent="0.25">
      <c r="A25" t="s">
        <v>430</v>
      </c>
      <c r="B25">
        <v>893</v>
      </c>
      <c r="C25">
        <v>19</v>
      </c>
      <c r="D25">
        <v>48.2</v>
      </c>
      <c r="E25">
        <v>68.3</v>
      </c>
      <c r="F25">
        <v>80.400000000000006</v>
      </c>
      <c r="G25">
        <v>90.3</v>
      </c>
      <c r="H25">
        <v>100.3</v>
      </c>
      <c r="I25">
        <v>110.2</v>
      </c>
      <c r="J25">
        <v>120.1</v>
      </c>
      <c r="K25">
        <v>138.69999999999999</v>
      </c>
      <c r="L25">
        <v>157.80000000000001</v>
      </c>
      <c r="M25">
        <v>185.4</v>
      </c>
      <c r="N25">
        <v>0.127</v>
      </c>
      <c r="O25">
        <v>0.11</v>
      </c>
    </row>
    <row r="26" spans="1:15" x14ac:dyDescent="0.25">
      <c r="A26" t="s">
        <v>338</v>
      </c>
      <c r="B26">
        <v>894</v>
      </c>
      <c r="C26">
        <v>20</v>
      </c>
      <c r="D26">
        <v>48.2</v>
      </c>
      <c r="E26">
        <v>68.3</v>
      </c>
      <c r="F26">
        <v>80.400000000000006</v>
      </c>
      <c r="G26">
        <v>90.3</v>
      </c>
      <c r="H26">
        <v>100.3</v>
      </c>
      <c r="I26">
        <v>110.2</v>
      </c>
      <c r="J26">
        <v>120.1</v>
      </c>
      <c r="K26">
        <v>138.69999999999999</v>
      </c>
      <c r="L26">
        <v>157.80000000000001</v>
      </c>
      <c r="M26">
        <v>185.4</v>
      </c>
      <c r="N26">
        <v>0.127</v>
      </c>
      <c r="O26">
        <v>0.11</v>
      </c>
    </row>
    <row r="27" spans="1:15" x14ac:dyDescent="0.25">
      <c r="A27" t="s">
        <v>2407</v>
      </c>
      <c r="B27">
        <v>895</v>
      </c>
      <c r="C27">
        <v>21</v>
      </c>
      <c r="D27">
        <v>67.7</v>
      </c>
      <c r="E27">
        <v>88.2</v>
      </c>
      <c r="F27">
        <v>100</v>
      </c>
      <c r="G27">
        <v>110.2</v>
      </c>
      <c r="H27">
        <v>120</v>
      </c>
      <c r="I27">
        <v>130.30000000000001</v>
      </c>
      <c r="J27">
        <v>140</v>
      </c>
      <c r="K27">
        <v>162.5</v>
      </c>
      <c r="L27">
        <v>183.65</v>
      </c>
      <c r="M27">
        <v>227</v>
      </c>
      <c r="N27">
        <v>0.158</v>
      </c>
      <c r="O27">
        <v>0.14399999999999999</v>
      </c>
    </row>
    <row r="28" spans="1:15" x14ac:dyDescent="0.25">
      <c r="A28" t="s">
        <v>2408</v>
      </c>
      <c r="B28">
        <v>930</v>
      </c>
      <c r="C28">
        <v>22</v>
      </c>
      <c r="D28">
        <v>48.2</v>
      </c>
      <c r="E28">
        <v>68.3</v>
      </c>
      <c r="F28">
        <v>80.400000000000006</v>
      </c>
      <c r="G28">
        <v>90.3</v>
      </c>
      <c r="H28">
        <v>100.3</v>
      </c>
      <c r="I28">
        <v>110.2</v>
      </c>
      <c r="J28">
        <v>120.1</v>
      </c>
      <c r="K28">
        <v>138.69999999999999</v>
      </c>
      <c r="L28">
        <v>157.80000000000001</v>
      </c>
      <c r="M28">
        <v>185.4</v>
      </c>
      <c r="N28">
        <v>0.127</v>
      </c>
      <c r="O28">
        <v>0.11</v>
      </c>
    </row>
    <row r="29" spans="1:15" x14ac:dyDescent="0.25">
      <c r="A29" t="s">
        <v>2409</v>
      </c>
      <c r="B29">
        <v>940</v>
      </c>
      <c r="C29">
        <v>23</v>
      </c>
      <c r="D29">
        <v>56.1</v>
      </c>
      <c r="E29">
        <v>74.650000000000006</v>
      </c>
      <c r="F29">
        <v>87.8</v>
      </c>
      <c r="G29">
        <v>97.3</v>
      </c>
      <c r="H29">
        <v>106.9</v>
      </c>
      <c r="I29">
        <v>116.7</v>
      </c>
      <c r="J29">
        <v>126.6</v>
      </c>
      <c r="K29">
        <v>149.5</v>
      </c>
      <c r="L29">
        <v>168.8</v>
      </c>
      <c r="M29">
        <v>213.8</v>
      </c>
      <c r="N29">
        <v>0.14000000000000001</v>
      </c>
      <c r="O29">
        <v>0.126</v>
      </c>
    </row>
    <row r="30" spans="1:15" x14ac:dyDescent="0.25">
      <c r="A30" t="s">
        <v>2410</v>
      </c>
      <c r="B30">
        <v>941</v>
      </c>
      <c r="C30">
        <v>24</v>
      </c>
      <c r="D30">
        <v>56.1</v>
      </c>
      <c r="E30">
        <v>74.650000000000006</v>
      </c>
      <c r="F30">
        <v>87.8</v>
      </c>
      <c r="G30">
        <v>97.3</v>
      </c>
      <c r="H30">
        <v>106.9</v>
      </c>
      <c r="I30">
        <v>116.7</v>
      </c>
      <c r="J30">
        <v>126.6</v>
      </c>
      <c r="K30">
        <v>149.5</v>
      </c>
      <c r="L30">
        <v>168.8</v>
      </c>
      <c r="M30">
        <v>213.8</v>
      </c>
      <c r="N30">
        <v>0.14000000000000001</v>
      </c>
      <c r="O30">
        <v>0.126</v>
      </c>
    </row>
    <row r="31" spans="1:15" x14ac:dyDescent="0.25">
      <c r="A31" t="s">
        <v>2411</v>
      </c>
      <c r="B31">
        <v>942</v>
      </c>
      <c r="C31">
        <v>25</v>
      </c>
      <c r="D31">
        <v>66.099999999999994</v>
      </c>
      <c r="E31">
        <v>85.8</v>
      </c>
      <c r="F31">
        <v>97.4</v>
      </c>
      <c r="G31">
        <v>107</v>
      </c>
      <c r="H31">
        <v>116</v>
      </c>
      <c r="I31">
        <v>126.5</v>
      </c>
      <c r="J31">
        <v>136</v>
      </c>
      <c r="K31">
        <v>159</v>
      </c>
      <c r="L31">
        <v>178</v>
      </c>
      <c r="M31">
        <v>223.5</v>
      </c>
      <c r="N31">
        <v>0.156</v>
      </c>
      <c r="O31">
        <v>0.14199999999999999</v>
      </c>
    </row>
    <row r="32" spans="1:15" x14ac:dyDescent="0.25">
      <c r="A32" t="s">
        <v>2412</v>
      </c>
      <c r="B32">
        <v>943</v>
      </c>
      <c r="C32">
        <v>26</v>
      </c>
      <c r="D32">
        <v>46.8</v>
      </c>
      <c r="E32">
        <v>66.3</v>
      </c>
      <c r="F32">
        <v>78</v>
      </c>
      <c r="G32">
        <v>87.8</v>
      </c>
      <c r="H32">
        <v>97.4</v>
      </c>
      <c r="I32">
        <v>106.9</v>
      </c>
      <c r="J32">
        <v>116.9</v>
      </c>
      <c r="K32">
        <v>149.5</v>
      </c>
      <c r="L32">
        <v>168.8</v>
      </c>
      <c r="M32">
        <v>213.8</v>
      </c>
      <c r="N32">
        <v>0.14000000000000001</v>
      </c>
      <c r="O32">
        <v>0.126</v>
      </c>
    </row>
    <row r="33" spans="1:62" x14ac:dyDescent="0.25">
      <c r="A33" t="s">
        <v>2413</v>
      </c>
      <c r="B33">
        <v>944</v>
      </c>
      <c r="C33">
        <v>27</v>
      </c>
      <c r="D33">
        <v>46.8</v>
      </c>
      <c r="E33">
        <v>66.3</v>
      </c>
      <c r="F33">
        <v>78</v>
      </c>
      <c r="G33">
        <v>87.8</v>
      </c>
      <c r="H33">
        <v>97.4</v>
      </c>
      <c r="I33">
        <v>106.9</v>
      </c>
      <c r="J33">
        <v>116.9</v>
      </c>
      <c r="K33">
        <v>149.5</v>
      </c>
      <c r="L33">
        <v>168.8</v>
      </c>
      <c r="M33">
        <v>213.8</v>
      </c>
      <c r="N33">
        <v>0.14000000000000001</v>
      </c>
      <c r="O33">
        <v>0.126</v>
      </c>
    </row>
    <row r="34" spans="1:62" x14ac:dyDescent="0.25">
      <c r="A34" t="s">
        <v>1943</v>
      </c>
      <c r="B34">
        <v>945</v>
      </c>
      <c r="C34">
        <v>28</v>
      </c>
      <c r="D34">
        <v>66.099999999999994</v>
      </c>
      <c r="E34">
        <v>85.8</v>
      </c>
      <c r="F34">
        <v>97.4</v>
      </c>
      <c r="G34">
        <v>107</v>
      </c>
      <c r="H34">
        <v>116</v>
      </c>
      <c r="I34">
        <v>126.5</v>
      </c>
      <c r="J34">
        <v>136</v>
      </c>
      <c r="K34">
        <v>159</v>
      </c>
      <c r="L34">
        <v>178</v>
      </c>
      <c r="M34">
        <v>223.5</v>
      </c>
      <c r="N34">
        <v>0.156</v>
      </c>
      <c r="O34">
        <v>0.14199999999999999</v>
      </c>
    </row>
    <row r="37" spans="1:62" x14ac:dyDescent="0.25">
      <c r="D37" t="s">
        <v>63</v>
      </c>
      <c r="E37">
        <v>1</v>
      </c>
      <c r="F37">
        <v>2</v>
      </c>
      <c r="G37">
        <v>3</v>
      </c>
      <c r="H37">
        <v>4</v>
      </c>
      <c r="I37">
        <v>5</v>
      </c>
      <c r="J37">
        <v>6</v>
      </c>
      <c r="K37">
        <v>7</v>
      </c>
      <c r="L37">
        <v>8</v>
      </c>
      <c r="M37">
        <v>9</v>
      </c>
      <c r="N37">
        <v>10</v>
      </c>
      <c r="O37">
        <v>11</v>
      </c>
      <c r="P37">
        <v>12</v>
      </c>
      <c r="Q37">
        <v>13</v>
      </c>
      <c r="R37">
        <v>14</v>
      </c>
      <c r="S37">
        <v>15</v>
      </c>
      <c r="T37">
        <v>16</v>
      </c>
      <c r="U37">
        <v>17</v>
      </c>
      <c r="V37">
        <v>18</v>
      </c>
      <c r="W37">
        <v>19</v>
      </c>
      <c r="X37">
        <v>20</v>
      </c>
      <c r="Y37">
        <v>21</v>
      </c>
      <c r="Z37">
        <v>22</v>
      </c>
      <c r="AA37">
        <v>23</v>
      </c>
      <c r="AB37">
        <v>24</v>
      </c>
      <c r="AC37">
        <v>25</v>
      </c>
      <c r="AD37">
        <v>26</v>
      </c>
      <c r="AE37">
        <v>27</v>
      </c>
      <c r="AF37">
        <v>28</v>
      </c>
      <c r="AH37" s="227" t="s">
        <v>63</v>
      </c>
      <c r="AI37" s="227">
        <v>1</v>
      </c>
      <c r="AJ37" s="227">
        <v>2</v>
      </c>
      <c r="AK37" s="227">
        <v>3</v>
      </c>
      <c r="AL37" s="227">
        <v>4</v>
      </c>
      <c r="AM37" s="227">
        <v>5</v>
      </c>
      <c r="AN37" s="227">
        <v>6</v>
      </c>
      <c r="AO37" s="227">
        <v>7</v>
      </c>
      <c r="AP37" s="227">
        <v>8</v>
      </c>
      <c r="AQ37" s="227">
        <v>9</v>
      </c>
      <c r="AR37" s="227">
        <v>10</v>
      </c>
      <c r="AS37" s="227">
        <v>11</v>
      </c>
      <c r="AT37" s="227">
        <v>12</v>
      </c>
      <c r="AU37" s="227">
        <v>13</v>
      </c>
      <c r="AV37" s="227">
        <v>14</v>
      </c>
      <c r="AW37" s="227">
        <v>15</v>
      </c>
      <c r="AX37" s="227">
        <v>16</v>
      </c>
      <c r="AY37" s="227">
        <v>17</v>
      </c>
      <c r="AZ37" s="227">
        <v>18</v>
      </c>
      <c r="BA37" s="227">
        <v>19</v>
      </c>
      <c r="BB37" s="227">
        <v>20</v>
      </c>
      <c r="BC37" s="227">
        <v>21</v>
      </c>
      <c r="BD37" s="227">
        <v>22</v>
      </c>
      <c r="BE37" s="227">
        <v>23</v>
      </c>
      <c r="BF37" s="227">
        <v>24</v>
      </c>
      <c r="BG37" s="227">
        <v>25</v>
      </c>
      <c r="BH37" s="227">
        <v>26</v>
      </c>
      <c r="BI37" s="227">
        <v>27</v>
      </c>
      <c r="BJ37" s="227">
        <v>28</v>
      </c>
    </row>
    <row r="38" spans="1:62" x14ac:dyDescent="0.25">
      <c r="D38">
        <v>5</v>
      </c>
      <c r="E38">
        <v>48.2</v>
      </c>
      <c r="F38">
        <v>48.2</v>
      </c>
      <c r="G38">
        <v>48.2</v>
      </c>
      <c r="H38">
        <v>42.2</v>
      </c>
      <c r="I38">
        <v>29.9</v>
      </c>
      <c r="J38">
        <v>29.9</v>
      </c>
      <c r="K38">
        <v>30.9</v>
      </c>
      <c r="L38">
        <v>42.2</v>
      </c>
      <c r="M38">
        <v>48.2</v>
      </c>
      <c r="N38">
        <v>57.65</v>
      </c>
      <c r="O38">
        <v>48.2</v>
      </c>
      <c r="P38">
        <v>57.65</v>
      </c>
      <c r="Q38">
        <v>57.65</v>
      </c>
      <c r="R38">
        <v>57.65</v>
      </c>
      <c r="S38">
        <v>78.2</v>
      </c>
      <c r="T38">
        <v>57.65</v>
      </c>
      <c r="U38">
        <v>67.2</v>
      </c>
      <c r="V38">
        <v>57.65</v>
      </c>
      <c r="W38">
        <v>48.2</v>
      </c>
      <c r="X38">
        <v>48.2</v>
      </c>
      <c r="Y38">
        <v>67.7</v>
      </c>
      <c r="Z38">
        <v>48.2</v>
      </c>
      <c r="AA38">
        <v>56.1</v>
      </c>
      <c r="AB38">
        <v>56.1</v>
      </c>
      <c r="AC38">
        <v>66.099999999999994</v>
      </c>
      <c r="AD38">
        <v>46.8</v>
      </c>
      <c r="AE38">
        <v>46.8</v>
      </c>
      <c r="AF38">
        <v>66.099999999999994</v>
      </c>
      <c r="AH38" s="228">
        <v>5</v>
      </c>
      <c r="AI38" s="229">
        <f>$D$7</f>
        <v>48.2</v>
      </c>
      <c r="AJ38" s="229">
        <f>$D$8</f>
        <v>48.2</v>
      </c>
      <c r="AK38" s="229">
        <f>$D$9</f>
        <v>48.2</v>
      </c>
      <c r="AL38" s="229">
        <f>$D$10</f>
        <v>42.2</v>
      </c>
      <c r="AM38" s="229">
        <f>$D$11</f>
        <v>29.9</v>
      </c>
      <c r="AN38" s="229">
        <f>$D$12</f>
        <v>29.9</v>
      </c>
      <c r="AO38" s="229">
        <f>$D$13</f>
        <v>30.9</v>
      </c>
      <c r="AP38" s="229">
        <f>$D$14</f>
        <v>42.2</v>
      </c>
      <c r="AQ38" s="229">
        <f>$D$15</f>
        <v>48.2</v>
      </c>
      <c r="AR38" s="229">
        <f>$D$16</f>
        <v>57.65</v>
      </c>
      <c r="AS38" s="229">
        <f>$D$17</f>
        <v>48.2</v>
      </c>
      <c r="AT38" s="229">
        <f>$D$18</f>
        <v>57.65</v>
      </c>
      <c r="AU38" s="229">
        <f>$D$19</f>
        <v>57.65</v>
      </c>
      <c r="AV38" s="229">
        <f>$D$20</f>
        <v>57.65</v>
      </c>
      <c r="AW38" s="229">
        <f>$D$21</f>
        <v>78.2</v>
      </c>
      <c r="AX38" s="229">
        <f>$D$22</f>
        <v>57.65</v>
      </c>
      <c r="AY38" s="229">
        <f>$D$23</f>
        <v>67.2</v>
      </c>
      <c r="AZ38" s="229">
        <f>$D$24</f>
        <v>57.65</v>
      </c>
      <c r="BA38" s="229">
        <f>$D$25</f>
        <v>48.2</v>
      </c>
      <c r="BB38" s="229">
        <f>$D$26</f>
        <v>48.2</v>
      </c>
      <c r="BC38" s="229">
        <f>$D$27</f>
        <v>67.7</v>
      </c>
      <c r="BD38" s="229">
        <f>$D$28</f>
        <v>48.2</v>
      </c>
      <c r="BE38" s="229">
        <f>$D$29</f>
        <v>56.1</v>
      </c>
      <c r="BF38" s="229">
        <f>$D$30</f>
        <v>56.1</v>
      </c>
      <c r="BG38" s="229">
        <f>$D$31</f>
        <v>66.099999999999994</v>
      </c>
      <c r="BH38" s="229">
        <f>$D$32</f>
        <v>46.8</v>
      </c>
      <c r="BI38" s="229">
        <f>$D$33</f>
        <v>46.8</v>
      </c>
      <c r="BJ38" s="229">
        <f>$D$34</f>
        <v>66.099999999999994</v>
      </c>
    </row>
    <row r="39" spans="1:62" x14ac:dyDescent="0.25">
      <c r="D39">
        <v>10</v>
      </c>
      <c r="E39">
        <v>48.2</v>
      </c>
      <c r="F39">
        <v>48.2</v>
      </c>
      <c r="G39">
        <v>48.2</v>
      </c>
      <c r="H39">
        <v>42.2</v>
      </c>
      <c r="I39">
        <v>29.9</v>
      </c>
      <c r="J39">
        <v>29.9</v>
      </c>
      <c r="K39">
        <v>30.9</v>
      </c>
      <c r="L39">
        <v>42.2</v>
      </c>
      <c r="M39">
        <v>48.2</v>
      </c>
      <c r="N39">
        <v>57.65</v>
      </c>
      <c r="O39">
        <v>48.2</v>
      </c>
      <c r="P39">
        <v>57.65</v>
      </c>
      <c r="Q39">
        <v>57.65</v>
      </c>
      <c r="R39">
        <v>57.65</v>
      </c>
      <c r="S39">
        <v>78.2</v>
      </c>
      <c r="T39">
        <v>57.65</v>
      </c>
      <c r="U39">
        <v>67.2</v>
      </c>
      <c r="V39">
        <v>57.65</v>
      </c>
      <c r="W39">
        <v>48.2</v>
      </c>
      <c r="X39">
        <v>48.2</v>
      </c>
      <c r="Y39">
        <v>67.7</v>
      </c>
      <c r="Z39">
        <v>48.2</v>
      </c>
      <c r="AA39">
        <v>56.1</v>
      </c>
      <c r="AB39">
        <v>56.1</v>
      </c>
      <c r="AC39">
        <v>66.099999999999994</v>
      </c>
      <c r="AD39">
        <v>46.8</v>
      </c>
      <c r="AE39">
        <v>46.8</v>
      </c>
      <c r="AF39">
        <v>66.099999999999994</v>
      </c>
      <c r="AH39" s="228">
        <v>10</v>
      </c>
      <c r="AI39" s="229">
        <f>$D$7</f>
        <v>48.2</v>
      </c>
      <c r="AJ39" s="229">
        <f>$D$8</f>
        <v>48.2</v>
      </c>
      <c r="AK39" s="229">
        <f>$D$9</f>
        <v>48.2</v>
      </c>
      <c r="AL39" s="229">
        <f>$D$10</f>
        <v>42.2</v>
      </c>
      <c r="AM39" s="229">
        <f>$D$11</f>
        <v>29.9</v>
      </c>
      <c r="AN39" s="229">
        <f>$D$12</f>
        <v>29.9</v>
      </c>
      <c r="AO39" s="229">
        <f>$D$13</f>
        <v>30.9</v>
      </c>
      <c r="AP39" s="229">
        <f>$D$14</f>
        <v>42.2</v>
      </c>
      <c r="AQ39" s="229">
        <f>$D$15</f>
        <v>48.2</v>
      </c>
      <c r="AR39" s="229">
        <f>$D$16</f>
        <v>57.65</v>
      </c>
      <c r="AS39" s="229">
        <f>$D$17</f>
        <v>48.2</v>
      </c>
      <c r="AT39" s="229">
        <f>$D$18</f>
        <v>57.65</v>
      </c>
      <c r="AU39" s="229">
        <f>$D$19</f>
        <v>57.65</v>
      </c>
      <c r="AV39" s="229">
        <f>$D$20</f>
        <v>57.65</v>
      </c>
      <c r="AW39" s="229">
        <f>$D$21</f>
        <v>78.2</v>
      </c>
      <c r="AX39" s="229">
        <f>$D$22</f>
        <v>57.65</v>
      </c>
      <c r="AY39" s="229">
        <f>$D$23</f>
        <v>67.2</v>
      </c>
      <c r="AZ39" s="229">
        <f>$D$24</f>
        <v>57.65</v>
      </c>
      <c r="BA39" s="229">
        <f>$D$25</f>
        <v>48.2</v>
      </c>
      <c r="BB39" s="229">
        <f>$D$26</f>
        <v>48.2</v>
      </c>
      <c r="BC39" s="229">
        <f>$D$27</f>
        <v>67.7</v>
      </c>
      <c r="BD39" s="229">
        <f>$D$28</f>
        <v>48.2</v>
      </c>
      <c r="BE39" s="229">
        <f>$D$29</f>
        <v>56.1</v>
      </c>
      <c r="BF39" s="229">
        <f>$D$30</f>
        <v>56.1</v>
      </c>
      <c r="BG39" s="229">
        <f>$D$31</f>
        <v>66.099999999999994</v>
      </c>
      <c r="BH39" s="229">
        <f>$D$32</f>
        <v>46.8</v>
      </c>
      <c r="BI39" s="229">
        <f>$D$33</f>
        <v>46.8</v>
      </c>
      <c r="BJ39" s="229">
        <f>$D$34</f>
        <v>66.099999999999994</v>
      </c>
    </row>
    <row r="40" spans="1:62" x14ac:dyDescent="0.25">
      <c r="D40">
        <v>15</v>
      </c>
      <c r="E40">
        <v>48.2</v>
      </c>
      <c r="F40">
        <v>48.2</v>
      </c>
      <c r="G40">
        <v>48.2</v>
      </c>
      <c r="H40">
        <v>42.2</v>
      </c>
      <c r="I40">
        <v>29.9</v>
      </c>
      <c r="J40">
        <v>29.9</v>
      </c>
      <c r="K40">
        <v>30.9</v>
      </c>
      <c r="L40">
        <v>42.2</v>
      </c>
      <c r="M40">
        <v>48.2</v>
      </c>
      <c r="N40">
        <v>57.65</v>
      </c>
      <c r="O40">
        <v>48.2</v>
      </c>
      <c r="P40">
        <v>57.65</v>
      </c>
      <c r="Q40">
        <v>57.65</v>
      </c>
      <c r="R40">
        <v>57.65</v>
      </c>
      <c r="S40">
        <v>78.2</v>
      </c>
      <c r="T40">
        <v>57.65</v>
      </c>
      <c r="U40">
        <v>67.2</v>
      </c>
      <c r="V40">
        <v>57.65</v>
      </c>
      <c r="W40">
        <v>48.2</v>
      </c>
      <c r="X40">
        <v>48.2</v>
      </c>
      <c r="Y40">
        <v>67.7</v>
      </c>
      <c r="Z40">
        <v>48.2</v>
      </c>
      <c r="AA40">
        <v>56.1</v>
      </c>
      <c r="AB40">
        <v>56.1</v>
      </c>
      <c r="AC40">
        <v>66.099999999999994</v>
      </c>
      <c r="AD40">
        <v>46.8</v>
      </c>
      <c r="AE40">
        <v>46.8</v>
      </c>
      <c r="AF40">
        <v>66.099999999999994</v>
      </c>
      <c r="AH40" s="228">
        <v>15</v>
      </c>
      <c r="AI40" s="229">
        <f>$D$7</f>
        <v>48.2</v>
      </c>
      <c r="AJ40" s="229">
        <f>$D$8</f>
        <v>48.2</v>
      </c>
      <c r="AK40" s="229">
        <f>$D$9</f>
        <v>48.2</v>
      </c>
      <c r="AL40" s="229">
        <f>$D$10</f>
        <v>42.2</v>
      </c>
      <c r="AM40" s="229">
        <f>$D$11</f>
        <v>29.9</v>
      </c>
      <c r="AN40" s="229">
        <f>$D$12</f>
        <v>29.9</v>
      </c>
      <c r="AO40" s="229">
        <f>$D$13</f>
        <v>30.9</v>
      </c>
      <c r="AP40" s="229">
        <f>$D$14</f>
        <v>42.2</v>
      </c>
      <c r="AQ40" s="229">
        <f>$D$15</f>
        <v>48.2</v>
      </c>
      <c r="AR40" s="229">
        <f>$D$16</f>
        <v>57.65</v>
      </c>
      <c r="AS40" s="229">
        <f>$D$17</f>
        <v>48.2</v>
      </c>
      <c r="AT40" s="229">
        <f>$D$18</f>
        <v>57.65</v>
      </c>
      <c r="AU40" s="229">
        <f>$D$19</f>
        <v>57.65</v>
      </c>
      <c r="AV40" s="229">
        <f>$D$20</f>
        <v>57.65</v>
      </c>
      <c r="AW40" s="229">
        <f>$D$21</f>
        <v>78.2</v>
      </c>
      <c r="AX40" s="229">
        <f>$D$22</f>
        <v>57.65</v>
      </c>
      <c r="AY40" s="229">
        <f>$D$23</f>
        <v>67.2</v>
      </c>
      <c r="AZ40" s="229">
        <f>$D$24</f>
        <v>57.65</v>
      </c>
      <c r="BA40" s="229">
        <f>$D$25</f>
        <v>48.2</v>
      </c>
      <c r="BB40" s="229">
        <f>$D$26</f>
        <v>48.2</v>
      </c>
      <c r="BC40" s="229">
        <f>$D$27</f>
        <v>67.7</v>
      </c>
      <c r="BD40" s="229">
        <f>$D$28</f>
        <v>48.2</v>
      </c>
      <c r="BE40" s="229">
        <f>$D$29</f>
        <v>56.1</v>
      </c>
      <c r="BF40" s="229">
        <f>$D$30</f>
        <v>56.1</v>
      </c>
      <c r="BG40" s="229">
        <f>$D$31</f>
        <v>66.099999999999994</v>
      </c>
      <c r="BH40" s="229">
        <f>$D$32</f>
        <v>46.8</v>
      </c>
      <c r="BI40" s="229">
        <f>$D$33</f>
        <v>46.8</v>
      </c>
      <c r="BJ40" s="229">
        <f>$D$34</f>
        <v>66.099999999999994</v>
      </c>
    </row>
    <row r="41" spans="1:62" x14ac:dyDescent="0.25">
      <c r="D41">
        <v>20</v>
      </c>
      <c r="E41">
        <v>48.2</v>
      </c>
      <c r="F41">
        <v>48.2</v>
      </c>
      <c r="G41">
        <v>48.2</v>
      </c>
      <c r="H41">
        <v>42.2</v>
      </c>
      <c r="I41">
        <v>29.9</v>
      </c>
      <c r="J41">
        <v>29.9</v>
      </c>
      <c r="K41">
        <v>30.9</v>
      </c>
      <c r="L41">
        <v>42.2</v>
      </c>
      <c r="M41">
        <v>48.2</v>
      </c>
      <c r="N41">
        <v>57.65</v>
      </c>
      <c r="O41">
        <v>48.2</v>
      </c>
      <c r="P41">
        <v>57.65</v>
      </c>
      <c r="Q41">
        <v>57.65</v>
      </c>
      <c r="R41">
        <v>57.65</v>
      </c>
      <c r="S41">
        <v>78.2</v>
      </c>
      <c r="T41">
        <v>57.65</v>
      </c>
      <c r="U41">
        <v>67.2</v>
      </c>
      <c r="V41">
        <v>57.65</v>
      </c>
      <c r="W41">
        <v>48.2</v>
      </c>
      <c r="X41">
        <v>48.2</v>
      </c>
      <c r="Y41">
        <v>67.7</v>
      </c>
      <c r="Z41">
        <v>48.2</v>
      </c>
      <c r="AA41">
        <v>56.1</v>
      </c>
      <c r="AB41">
        <v>56.1</v>
      </c>
      <c r="AC41">
        <v>66.099999999999994</v>
      </c>
      <c r="AD41">
        <v>46.8</v>
      </c>
      <c r="AE41">
        <v>46.8</v>
      </c>
      <c r="AF41">
        <v>66.099999999999994</v>
      </c>
      <c r="AH41" s="228">
        <v>20</v>
      </c>
      <c r="AI41" s="229">
        <f>$D$7</f>
        <v>48.2</v>
      </c>
      <c r="AJ41" s="229">
        <f>$D$8</f>
        <v>48.2</v>
      </c>
      <c r="AK41" s="229">
        <f>$D$9</f>
        <v>48.2</v>
      </c>
      <c r="AL41" s="229">
        <f>$D$10</f>
        <v>42.2</v>
      </c>
      <c r="AM41" s="229">
        <f>$D$11</f>
        <v>29.9</v>
      </c>
      <c r="AN41" s="229">
        <f>$D$12</f>
        <v>29.9</v>
      </c>
      <c r="AO41" s="229">
        <f>$D$13</f>
        <v>30.9</v>
      </c>
      <c r="AP41" s="229">
        <f>$D$14</f>
        <v>42.2</v>
      </c>
      <c r="AQ41" s="229">
        <f>$D$15</f>
        <v>48.2</v>
      </c>
      <c r="AR41" s="229">
        <f>$D$16</f>
        <v>57.65</v>
      </c>
      <c r="AS41" s="229">
        <f>$D$17</f>
        <v>48.2</v>
      </c>
      <c r="AT41" s="229">
        <f>$D$18</f>
        <v>57.65</v>
      </c>
      <c r="AU41" s="229">
        <f>$D$19</f>
        <v>57.65</v>
      </c>
      <c r="AV41" s="229">
        <f>$D$20</f>
        <v>57.65</v>
      </c>
      <c r="AW41" s="229">
        <f>$D$21</f>
        <v>78.2</v>
      </c>
      <c r="AX41" s="229">
        <f>$D$22</f>
        <v>57.65</v>
      </c>
      <c r="AY41" s="229">
        <f>$D$23</f>
        <v>67.2</v>
      </c>
      <c r="AZ41" s="229">
        <f>$D$24</f>
        <v>57.65</v>
      </c>
      <c r="BA41" s="229">
        <f>$D$25</f>
        <v>48.2</v>
      </c>
      <c r="BB41" s="229">
        <f>$D$26</f>
        <v>48.2</v>
      </c>
      <c r="BC41" s="229">
        <f>$D$27</f>
        <v>67.7</v>
      </c>
      <c r="BD41" s="229">
        <f>$D$28</f>
        <v>48.2</v>
      </c>
      <c r="BE41" s="229">
        <f>$D$29</f>
        <v>56.1</v>
      </c>
      <c r="BF41" s="229">
        <f>$D$30</f>
        <v>56.1</v>
      </c>
      <c r="BG41" s="229">
        <f>$D$31</f>
        <v>66.099999999999994</v>
      </c>
      <c r="BH41" s="229">
        <f>$D$32</f>
        <v>46.8</v>
      </c>
      <c r="BI41" s="229">
        <f>$D$33</f>
        <v>46.8</v>
      </c>
      <c r="BJ41" s="229">
        <f>$D$34</f>
        <v>66.099999999999994</v>
      </c>
    </row>
    <row r="42" spans="1:62" x14ac:dyDescent="0.25">
      <c r="D42">
        <v>25</v>
      </c>
      <c r="E42">
        <v>48.2</v>
      </c>
      <c r="F42">
        <v>48.2</v>
      </c>
      <c r="G42">
        <v>48.2</v>
      </c>
      <c r="H42">
        <v>42.2</v>
      </c>
      <c r="I42">
        <v>29.9</v>
      </c>
      <c r="J42">
        <v>29.9</v>
      </c>
      <c r="K42">
        <v>30.9</v>
      </c>
      <c r="L42">
        <v>42.2</v>
      </c>
      <c r="M42">
        <v>48.2</v>
      </c>
      <c r="N42">
        <v>57.65</v>
      </c>
      <c r="O42">
        <v>48.2</v>
      </c>
      <c r="P42">
        <v>57.65</v>
      </c>
      <c r="Q42">
        <v>57.65</v>
      </c>
      <c r="R42">
        <v>57.65</v>
      </c>
      <c r="S42">
        <v>78.2</v>
      </c>
      <c r="T42">
        <v>57.65</v>
      </c>
      <c r="U42">
        <v>67.2</v>
      </c>
      <c r="V42">
        <v>57.65</v>
      </c>
      <c r="W42">
        <v>48.2</v>
      </c>
      <c r="X42">
        <v>48.2</v>
      </c>
      <c r="Y42">
        <v>67.7</v>
      </c>
      <c r="Z42">
        <v>48.2</v>
      </c>
      <c r="AA42">
        <v>56.1</v>
      </c>
      <c r="AB42">
        <v>56.1</v>
      </c>
      <c r="AC42">
        <v>66.099999999999994</v>
      </c>
      <c r="AD42">
        <v>46.8</v>
      </c>
      <c r="AE42">
        <v>46.8</v>
      </c>
      <c r="AF42">
        <v>66.099999999999994</v>
      </c>
      <c r="AH42" s="228">
        <v>25</v>
      </c>
      <c r="AI42" s="229">
        <f>$D$7</f>
        <v>48.2</v>
      </c>
      <c r="AJ42" s="229">
        <f>$D$8</f>
        <v>48.2</v>
      </c>
      <c r="AK42" s="229">
        <f>$D$9</f>
        <v>48.2</v>
      </c>
      <c r="AL42" s="229">
        <f>$D$10</f>
        <v>42.2</v>
      </c>
      <c r="AM42" s="229">
        <f>$D$11</f>
        <v>29.9</v>
      </c>
      <c r="AN42" s="229">
        <f>$D$12</f>
        <v>29.9</v>
      </c>
      <c r="AO42" s="229">
        <f>$D$13</f>
        <v>30.9</v>
      </c>
      <c r="AP42" s="229">
        <f>$D$14</f>
        <v>42.2</v>
      </c>
      <c r="AQ42" s="229">
        <f>$D$15</f>
        <v>48.2</v>
      </c>
      <c r="AR42" s="229">
        <f>$D$16</f>
        <v>57.65</v>
      </c>
      <c r="AS42" s="229">
        <f>$D$17</f>
        <v>48.2</v>
      </c>
      <c r="AT42" s="229">
        <f>$D$18</f>
        <v>57.65</v>
      </c>
      <c r="AU42" s="229">
        <f>$D$19</f>
        <v>57.65</v>
      </c>
      <c r="AV42" s="229">
        <f>$D$20</f>
        <v>57.65</v>
      </c>
      <c r="AW42" s="229">
        <f>$D$21</f>
        <v>78.2</v>
      </c>
      <c r="AX42" s="229">
        <f>$D$22</f>
        <v>57.65</v>
      </c>
      <c r="AY42" s="229">
        <f>$D$23</f>
        <v>67.2</v>
      </c>
      <c r="AZ42" s="229">
        <f>$D$24</f>
        <v>57.65</v>
      </c>
      <c r="BA42" s="229">
        <f>$D$25</f>
        <v>48.2</v>
      </c>
      <c r="BB42" s="229">
        <f>$D$26</f>
        <v>48.2</v>
      </c>
      <c r="BC42" s="229">
        <f>$D$27</f>
        <v>67.7</v>
      </c>
      <c r="BD42" s="229">
        <f>$D$28</f>
        <v>48.2</v>
      </c>
      <c r="BE42" s="229">
        <f>$D$29</f>
        <v>56.1</v>
      </c>
      <c r="BF42" s="229">
        <f>$D$30</f>
        <v>56.1</v>
      </c>
      <c r="BG42" s="229">
        <f>$D$31</f>
        <v>66.099999999999994</v>
      </c>
      <c r="BH42" s="229">
        <f>$D$32</f>
        <v>46.8</v>
      </c>
      <c r="BI42" s="229">
        <f>$D$33</f>
        <v>46.8</v>
      </c>
      <c r="BJ42" s="229">
        <f>$D$34</f>
        <v>66.099999999999994</v>
      </c>
    </row>
    <row r="43" spans="1:62" x14ac:dyDescent="0.25">
      <c r="D43">
        <v>30</v>
      </c>
      <c r="E43">
        <v>68.3</v>
      </c>
      <c r="F43">
        <v>68.3</v>
      </c>
      <c r="G43">
        <v>68.3</v>
      </c>
      <c r="H43">
        <v>59.4</v>
      </c>
      <c r="I43">
        <v>29.9</v>
      </c>
      <c r="J43">
        <v>29.9</v>
      </c>
      <c r="K43">
        <v>47.15</v>
      </c>
      <c r="L43">
        <v>59.4</v>
      </c>
      <c r="M43">
        <v>68.3</v>
      </c>
      <c r="N43">
        <v>76.5</v>
      </c>
      <c r="O43">
        <v>68.3</v>
      </c>
      <c r="P43">
        <v>76.5</v>
      </c>
      <c r="Q43">
        <v>76.5</v>
      </c>
      <c r="R43">
        <v>76.5</v>
      </c>
      <c r="S43">
        <v>98</v>
      </c>
      <c r="T43">
        <v>76.5</v>
      </c>
      <c r="U43">
        <v>88.2</v>
      </c>
      <c r="V43">
        <v>76.5</v>
      </c>
      <c r="W43">
        <v>68.3</v>
      </c>
      <c r="X43">
        <v>68.3</v>
      </c>
      <c r="Y43">
        <v>88.2</v>
      </c>
      <c r="Z43">
        <v>68.3</v>
      </c>
      <c r="AA43">
        <v>74.650000000000006</v>
      </c>
      <c r="AB43">
        <v>74.650000000000006</v>
      </c>
      <c r="AC43">
        <v>85.8</v>
      </c>
      <c r="AD43">
        <v>66.3</v>
      </c>
      <c r="AE43">
        <v>66.3</v>
      </c>
      <c r="AF43">
        <v>85.8</v>
      </c>
      <c r="AH43" s="230">
        <v>30</v>
      </c>
      <c r="AI43" s="231">
        <f>$E$7</f>
        <v>68.3</v>
      </c>
      <c r="AJ43" s="231">
        <f>$E$8</f>
        <v>68.3</v>
      </c>
      <c r="AK43" s="231">
        <f>$E$9</f>
        <v>68.3</v>
      </c>
      <c r="AL43" s="231">
        <f>$E$10</f>
        <v>59.4</v>
      </c>
      <c r="AM43" s="231">
        <f>$E$11</f>
        <v>29.9</v>
      </c>
      <c r="AN43" s="231">
        <f>$E$12</f>
        <v>29.9</v>
      </c>
      <c r="AO43" s="231">
        <f>$E$13</f>
        <v>47.15</v>
      </c>
      <c r="AP43" s="231">
        <f>$E$14</f>
        <v>59.4</v>
      </c>
      <c r="AQ43" s="231">
        <f>$E$15</f>
        <v>68.3</v>
      </c>
      <c r="AR43" s="231">
        <f>$E$16</f>
        <v>76.5</v>
      </c>
      <c r="AS43" s="231">
        <f>$E$17</f>
        <v>68.3</v>
      </c>
      <c r="AT43" s="231">
        <f>$E$18</f>
        <v>76.5</v>
      </c>
      <c r="AU43" s="231">
        <f>$E$19</f>
        <v>76.5</v>
      </c>
      <c r="AV43" s="231">
        <f>$E$20</f>
        <v>76.5</v>
      </c>
      <c r="AW43" s="231">
        <f>$E$21</f>
        <v>98</v>
      </c>
      <c r="AX43" s="231">
        <f>$E$22</f>
        <v>76.5</v>
      </c>
      <c r="AY43" s="231">
        <f>$E$23</f>
        <v>88.2</v>
      </c>
      <c r="AZ43" s="231">
        <f>$E$24</f>
        <v>76.5</v>
      </c>
      <c r="BA43" s="231">
        <f>$E$25</f>
        <v>68.3</v>
      </c>
      <c r="BB43" s="231">
        <f>$E$26</f>
        <v>68.3</v>
      </c>
      <c r="BC43" s="231">
        <f>$E$27</f>
        <v>88.2</v>
      </c>
      <c r="BD43" s="231">
        <f>$E$28</f>
        <v>68.3</v>
      </c>
      <c r="BE43" s="231">
        <f>$E$29</f>
        <v>74.650000000000006</v>
      </c>
      <c r="BF43" s="231">
        <f>$E$30</f>
        <v>74.650000000000006</v>
      </c>
      <c r="BG43" s="231">
        <f>$E$31</f>
        <v>85.8</v>
      </c>
      <c r="BH43" s="231">
        <f>$E$32</f>
        <v>66.3</v>
      </c>
      <c r="BI43" s="231">
        <f>$E$33</f>
        <v>66.3</v>
      </c>
      <c r="BJ43" s="231">
        <f>$E$34</f>
        <v>85.8</v>
      </c>
    </row>
    <row r="44" spans="1:62" x14ac:dyDescent="0.25">
      <c r="D44">
        <v>35</v>
      </c>
      <c r="E44">
        <v>68.3</v>
      </c>
      <c r="F44">
        <v>68.3</v>
      </c>
      <c r="G44">
        <v>68.3</v>
      </c>
      <c r="H44">
        <v>59.4</v>
      </c>
      <c r="I44">
        <v>29.9</v>
      </c>
      <c r="J44">
        <v>29.9</v>
      </c>
      <c r="K44">
        <v>47.15</v>
      </c>
      <c r="L44">
        <v>59.4</v>
      </c>
      <c r="M44">
        <v>68.3</v>
      </c>
      <c r="N44">
        <v>76.5</v>
      </c>
      <c r="O44">
        <v>68.3</v>
      </c>
      <c r="P44">
        <v>76.5</v>
      </c>
      <c r="Q44">
        <v>76.5</v>
      </c>
      <c r="R44">
        <v>76.5</v>
      </c>
      <c r="S44">
        <v>98</v>
      </c>
      <c r="T44">
        <v>76.5</v>
      </c>
      <c r="U44">
        <v>88.2</v>
      </c>
      <c r="V44">
        <v>76.5</v>
      </c>
      <c r="W44">
        <v>68.3</v>
      </c>
      <c r="X44">
        <v>68.3</v>
      </c>
      <c r="Y44">
        <v>88.2</v>
      </c>
      <c r="Z44">
        <v>68.3</v>
      </c>
      <c r="AA44">
        <v>74.650000000000006</v>
      </c>
      <c r="AB44">
        <v>74.650000000000006</v>
      </c>
      <c r="AC44">
        <v>85.8</v>
      </c>
      <c r="AD44">
        <v>66.3</v>
      </c>
      <c r="AE44">
        <v>66.3</v>
      </c>
      <c r="AF44">
        <v>85.8</v>
      </c>
      <c r="AH44" s="230">
        <v>35</v>
      </c>
      <c r="AI44" s="231">
        <f>$E$7</f>
        <v>68.3</v>
      </c>
      <c r="AJ44" s="231">
        <f>$E$8</f>
        <v>68.3</v>
      </c>
      <c r="AK44" s="231">
        <f>$E$9</f>
        <v>68.3</v>
      </c>
      <c r="AL44" s="231">
        <f>$E$10</f>
        <v>59.4</v>
      </c>
      <c r="AM44" s="231">
        <f>$E$11</f>
        <v>29.9</v>
      </c>
      <c r="AN44" s="231">
        <f>$E$12</f>
        <v>29.9</v>
      </c>
      <c r="AO44" s="231">
        <f>$E$13</f>
        <v>47.15</v>
      </c>
      <c r="AP44" s="231">
        <f>$E$14</f>
        <v>59.4</v>
      </c>
      <c r="AQ44" s="231">
        <f>$E$15</f>
        <v>68.3</v>
      </c>
      <c r="AR44" s="231">
        <f>$E$16</f>
        <v>76.5</v>
      </c>
      <c r="AS44" s="231">
        <f>$E$17</f>
        <v>68.3</v>
      </c>
      <c r="AT44" s="231">
        <f>$E$18</f>
        <v>76.5</v>
      </c>
      <c r="AU44" s="231">
        <f>$E$19</f>
        <v>76.5</v>
      </c>
      <c r="AV44" s="231">
        <f>$E$20</f>
        <v>76.5</v>
      </c>
      <c r="AW44" s="231">
        <f>$E$21</f>
        <v>98</v>
      </c>
      <c r="AX44" s="231">
        <f>$E$22</f>
        <v>76.5</v>
      </c>
      <c r="AY44" s="231">
        <f>$E$23</f>
        <v>88.2</v>
      </c>
      <c r="AZ44" s="231">
        <f>$E$24</f>
        <v>76.5</v>
      </c>
      <c r="BA44" s="231">
        <f>$E$25</f>
        <v>68.3</v>
      </c>
      <c r="BB44" s="231">
        <f>$E$26</f>
        <v>68.3</v>
      </c>
      <c r="BC44" s="231">
        <f>$E$27</f>
        <v>88.2</v>
      </c>
      <c r="BD44" s="231">
        <f>$E$28</f>
        <v>68.3</v>
      </c>
      <c r="BE44" s="231">
        <f>$E$29</f>
        <v>74.650000000000006</v>
      </c>
      <c r="BF44" s="231">
        <f>$E$30</f>
        <v>74.650000000000006</v>
      </c>
      <c r="BG44" s="231">
        <f>$E$31</f>
        <v>85.8</v>
      </c>
      <c r="BH44" s="231">
        <f>$E$32</f>
        <v>66.3</v>
      </c>
      <c r="BI44" s="231">
        <f>$E$33</f>
        <v>66.3</v>
      </c>
      <c r="BJ44" s="231">
        <f>$E$34</f>
        <v>85.8</v>
      </c>
    </row>
    <row r="45" spans="1:62" x14ac:dyDescent="0.25">
      <c r="D45">
        <v>40</v>
      </c>
      <c r="E45">
        <v>68.3</v>
      </c>
      <c r="F45">
        <v>68.3</v>
      </c>
      <c r="G45">
        <v>68.3</v>
      </c>
      <c r="H45">
        <v>59.4</v>
      </c>
      <c r="I45">
        <v>29.9</v>
      </c>
      <c r="J45">
        <v>29.9</v>
      </c>
      <c r="K45">
        <v>47.15</v>
      </c>
      <c r="L45">
        <v>59.4</v>
      </c>
      <c r="M45">
        <v>68.3</v>
      </c>
      <c r="N45">
        <v>76.5</v>
      </c>
      <c r="O45">
        <v>68.3</v>
      </c>
      <c r="P45">
        <v>76.5</v>
      </c>
      <c r="Q45">
        <v>76.5</v>
      </c>
      <c r="R45">
        <v>76.5</v>
      </c>
      <c r="S45">
        <v>98</v>
      </c>
      <c r="T45">
        <v>76.5</v>
      </c>
      <c r="U45">
        <v>88.2</v>
      </c>
      <c r="V45">
        <v>76.5</v>
      </c>
      <c r="W45">
        <v>68.3</v>
      </c>
      <c r="X45">
        <v>68.3</v>
      </c>
      <c r="Y45">
        <v>88.2</v>
      </c>
      <c r="Z45">
        <v>68.3</v>
      </c>
      <c r="AA45">
        <v>74.650000000000006</v>
      </c>
      <c r="AB45">
        <v>74.650000000000006</v>
      </c>
      <c r="AC45">
        <v>85.8</v>
      </c>
      <c r="AD45">
        <v>66.3</v>
      </c>
      <c r="AE45">
        <v>66.3</v>
      </c>
      <c r="AF45">
        <v>85.8</v>
      </c>
      <c r="AH45" s="230">
        <v>40</v>
      </c>
      <c r="AI45" s="231">
        <f>$E$7</f>
        <v>68.3</v>
      </c>
      <c r="AJ45" s="231">
        <f>$E$8</f>
        <v>68.3</v>
      </c>
      <c r="AK45" s="231">
        <f>$E$9</f>
        <v>68.3</v>
      </c>
      <c r="AL45" s="231">
        <f>$E$10</f>
        <v>59.4</v>
      </c>
      <c r="AM45" s="231">
        <f>$E$11</f>
        <v>29.9</v>
      </c>
      <c r="AN45" s="231">
        <f>$E$12</f>
        <v>29.9</v>
      </c>
      <c r="AO45" s="231">
        <f>$E$13</f>
        <v>47.15</v>
      </c>
      <c r="AP45" s="231">
        <f>$E$14</f>
        <v>59.4</v>
      </c>
      <c r="AQ45" s="231">
        <f>$E$15</f>
        <v>68.3</v>
      </c>
      <c r="AR45" s="231">
        <f>$E$16</f>
        <v>76.5</v>
      </c>
      <c r="AS45" s="231">
        <f>$E$17</f>
        <v>68.3</v>
      </c>
      <c r="AT45" s="231">
        <f>$E$18</f>
        <v>76.5</v>
      </c>
      <c r="AU45" s="231">
        <f>$E$19</f>
        <v>76.5</v>
      </c>
      <c r="AV45" s="231">
        <f>$E$20</f>
        <v>76.5</v>
      </c>
      <c r="AW45" s="231">
        <f>$E$21</f>
        <v>98</v>
      </c>
      <c r="AX45" s="231">
        <f>$E$22</f>
        <v>76.5</v>
      </c>
      <c r="AY45" s="231">
        <f>$E$23</f>
        <v>88.2</v>
      </c>
      <c r="AZ45" s="231">
        <f>$E$24</f>
        <v>76.5</v>
      </c>
      <c r="BA45" s="231">
        <f>$E$25</f>
        <v>68.3</v>
      </c>
      <c r="BB45" s="231">
        <f>$E$26</f>
        <v>68.3</v>
      </c>
      <c r="BC45" s="231">
        <f>$E$27</f>
        <v>88.2</v>
      </c>
      <c r="BD45" s="231">
        <f>$E$28</f>
        <v>68.3</v>
      </c>
      <c r="BE45" s="231">
        <f>$E$29</f>
        <v>74.650000000000006</v>
      </c>
      <c r="BF45" s="231">
        <f>$E$30</f>
        <v>74.650000000000006</v>
      </c>
      <c r="BG45" s="231">
        <f>$E$31</f>
        <v>85.8</v>
      </c>
      <c r="BH45" s="231">
        <f>$E$32</f>
        <v>66.3</v>
      </c>
      <c r="BI45" s="231">
        <f>$E$33</f>
        <v>66.3</v>
      </c>
      <c r="BJ45" s="231">
        <f>$E$34</f>
        <v>85.8</v>
      </c>
    </row>
    <row r="46" spans="1:62" x14ac:dyDescent="0.25">
      <c r="D46">
        <v>45</v>
      </c>
      <c r="E46">
        <v>68.3</v>
      </c>
      <c r="F46">
        <v>68.3</v>
      </c>
      <c r="G46">
        <v>68.3</v>
      </c>
      <c r="H46">
        <v>59.4</v>
      </c>
      <c r="I46">
        <v>29.9</v>
      </c>
      <c r="J46">
        <v>29.9</v>
      </c>
      <c r="K46">
        <v>47.15</v>
      </c>
      <c r="L46">
        <v>59.4</v>
      </c>
      <c r="M46">
        <v>68.3</v>
      </c>
      <c r="N46">
        <v>76.5</v>
      </c>
      <c r="O46">
        <v>68.3</v>
      </c>
      <c r="P46">
        <v>76.5</v>
      </c>
      <c r="Q46">
        <v>76.5</v>
      </c>
      <c r="R46">
        <v>76.5</v>
      </c>
      <c r="S46">
        <v>98</v>
      </c>
      <c r="T46">
        <v>76.5</v>
      </c>
      <c r="U46">
        <v>88.2</v>
      </c>
      <c r="V46">
        <v>76.5</v>
      </c>
      <c r="W46">
        <v>68.3</v>
      </c>
      <c r="X46">
        <v>68.3</v>
      </c>
      <c r="Y46">
        <v>88.2</v>
      </c>
      <c r="Z46">
        <v>68.3</v>
      </c>
      <c r="AA46">
        <v>74.650000000000006</v>
      </c>
      <c r="AB46">
        <v>74.650000000000006</v>
      </c>
      <c r="AC46">
        <v>85.8</v>
      </c>
      <c r="AD46">
        <v>66.3</v>
      </c>
      <c r="AE46">
        <v>66.3</v>
      </c>
      <c r="AF46">
        <v>85.8</v>
      </c>
      <c r="AH46" s="230">
        <v>45</v>
      </c>
      <c r="AI46" s="231">
        <f>$E$7</f>
        <v>68.3</v>
      </c>
      <c r="AJ46" s="231">
        <f>$E$8</f>
        <v>68.3</v>
      </c>
      <c r="AK46" s="231">
        <f>$E$9</f>
        <v>68.3</v>
      </c>
      <c r="AL46" s="231">
        <f>$E$10</f>
        <v>59.4</v>
      </c>
      <c r="AM46" s="231">
        <f>$E$11</f>
        <v>29.9</v>
      </c>
      <c r="AN46" s="231">
        <f>$E$12</f>
        <v>29.9</v>
      </c>
      <c r="AO46" s="231">
        <f>$E$13</f>
        <v>47.15</v>
      </c>
      <c r="AP46" s="231">
        <f>$E$14</f>
        <v>59.4</v>
      </c>
      <c r="AQ46" s="231">
        <f>$E$15</f>
        <v>68.3</v>
      </c>
      <c r="AR46" s="231">
        <f>$E$16</f>
        <v>76.5</v>
      </c>
      <c r="AS46" s="231">
        <f>$E$17</f>
        <v>68.3</v>
      </c>
      <c r="AT46" s="231">
        <f>$E$18</f>
        <v>76.5</v>
      </c>
      <c r="AU46" s="231">
        <f>$E$19</f>
        <v>76.5</v>
      </c>
      <c r="AV46" s="231">
        <f>$E$20</f>
        <v>76.5</v>
      </c>
      <c r="AW46" s="231">
        <f>$E$21</f>
        <v>98</v>
      </c>
      <c r="AX46" s="231">
        <f>$E$22</f>
        <v>76.5</v>
      </c>
      <c r="AY46" s="231">
        <f>$E$23</f>
        <v>88.2</v>
      </c>
      <c r="AZ46" s="231">
        <f>$E$24</f>
        <v>76.5</v>
      </c>
      <c r="BA46" s="231">
        <f>$E$25</f>
        <v>68.3</v>
      </c>
      <c r="BB46" s="231">
        <f>$E$26</f>
        <v>68.3</v>
      </c>
      <c r="BC46" s="231">
        <f>$E$27</f>
        <v>88.2</v>
      </c>
      <c r="BD46" s="231">
        <f>$E$28</f>
        <v>68.3</v>
      </c>
      <c r="BE46" s="231">
        <f>$E$29</f>
        <v>74.650000000000006</v>
      </c>
      <c r="BF46" s="231">
        <f>$E$30</f>
        <v>74.650000000000006</v>
      </c>
      <c r="BG46" s="231">
        <f>$E$31</f>
        <v>85.8</v>
      </c>
      <c r="BH46" s="231">
        <f>$E$32</f>
        <v>66.3</v>
      </c>
      <c r="BI46" s="231">
        <f>$E$33</f>
        <v>66.3</v>
      </c>
      <c r="BJ46" s="231">
        <f>$E$34</f>
        <v>85.8</v>
      </c>
    </row>
    <row r="47" spans="1:62" x14ac:dyDescent="0.25">
      <c r="D47">
        <v>50</v>
      </c>
      <c r="E47">
        <v>68.3</v>
      </c>
      <c r="F47">
        <v>68.3</v>
      </c>
      <c r="G47">
        <v>68.3</v>
      </c>
      <c r="H47">
        <v>59.4</v>
      </c>
      <c r="I47">
        <v>29.9</v>
      </c>
      <c r="J47">
        <v>29.9</v>
      </c>
      <c r="K47">
        <v>47.15</v>
      </c>
      <c r="L47">
        <v>59.4</v>
      </c>
      <c r="M47">
        <v>68.3</v>
      </c>
      <c r="N47">
        <v>76.5</v>
      </c>
      <c r="O47">
        <v>68.3</v>
      </c>
      <c r="P47">
        <v>76.5</v>
      </c>
      <c r="Q47">
        <v>76.5</v>
      </c>
      <c r="R47">
        <v>76.5</v>
      </c>
      <c r="S47">
        <v>98</v>
      </c>
      <c r="T47">
        <v>76.5</v>
      </c>
      <c r="U47">
        <v>88.2</v>
      </c>
      <c r="V47">
        <v>76.5</v>
      </c>
      <c r="W47">
        <v>68.3</v>
      </c>
      <c r="X47">
        <v>68.3</v>
      </c>
      <c r="Y47">
        <v>88.2</v>
      </c>
      <c r="Z47">
        <v>68.3</v>
      </c>
      <c r="AA47">
        <v>74.650000000000006</v>
      </c>
      <c r="AB47">
        <v>74.650000000000006</v>
      </c>
      <c r="AC47">
        <v>85.8</v>
      </c>
      <c r="AD47">
        <v>66.3</v>
      </c>
      <c r="AE47">
        <v>66.3</v>
      </c>
      <c r="AF47">
        <v>85.8</v>
      </c>
      <c r="AH47" s="230">
        <v>50</v>
      </c>
      <c r="AI47" s="231">
        <f>$E$7</f>
        <v>68.3</v>
      </c>
      <c r="AJ47" s="231">
        <f>$E$8</f>
        <v>68.3</v>
      </c>
      <c r="AK47" s="231">
        <f>$E$9</f>
        <v>68.3</v>
      </c>
      <c r="AL47" s="231">
        <f>$E$10</f>
        <v>59.4</v>
      </c>
      <c r="AM47" s="231">
        <f>$E$11</f>
        <v>29.9</v>
      </c>
      <c r="AN47" s="231">
        <f>$E$12</f>
        <v>29.9</v>
      </c>
      <c r="AO47" s="231">
        <f>$E$13</f>
        <v>47.15</v>
      </c>
      <c r="AP47" s="231">
        <f>$E$14</f>
        <v>59.4</v>
      </c>
      <c r="AQ47" s="231">
        <f>$E$15</f>
        <v>68.3</v>
      </c>
      <c r="AR47" s="231">
        <f>$E$16</f>
        <v>76.5</v>
      </c>
      <c r="AS47" s="231">
        <f>$E$17</f>
        <v>68.3</v>
      </c>
      <c r="AT47" s="231">
        <f>$E$18</f>
        <v>76.5</v>
      </c>
      <c r="AU47" s="231">
        <f>$E$19</f>
        <v>76.5</v>
      </c>
      <c r="AV47" s="231">
        <f>$E$20</f>
        <v>76.5</v>
      </c>
      <c r="AW47" s="231">
        <f>$E$21</f>
        <v>98</v>
      </c>
      <c r="AX47" s="231">
        <f>$E$22</f>
        <v>76.5</v>
      </c>
      <c r="AY47" s="231">
        <f>$E$23</f>
        <v>88.2</v>
      </c>
      <c r="AZ47" s="231">
        <f>$E$24</f>
        <v>76.5</v>
      </c>
      <c r="BA47" s="231">
        <f>$E$25</f>
        <v>68.3</v>
      </c>
      <c r="BB47" s="231">
        <f>$E$26</f>
        <v>68.3</v>
      </c>
      <c r="BC47" s="231">
        <f>$E$27</f>
        <v>88.2</v>
      </c>
      <c r="BD47" s="231">
        <f>$E$28</f>
        <v>68.3</v>
      </c>
      <c r="BE47" s="231">
        <f>$E$29</f>
        <v>74.650000000000006</v>
      </c>
      <c r="BF47" s="231">
        <f>$E$30</f>
        <v>74.650000000000006</v>
      </c>
      <c r="BG47" s="231">
        <f>$E$31</f>
        <v>85.8</v>
      </c>
      <c r="BH47" s="231">
        <f>$E$32</f>
        <v>66.3</v>
      </c>
      <c r="BI47" s="231">
        <f>$E$33</f>
        <v>66.3</v>
      </c>
      <c r="BJ47" s="231">
        <f>$E$34</f>
        <v>85.8</v>
      </c>
    </row>
    <row r="48" spans="1:62" x14ac:dyDescent="0.25">
      <c r="D48">
        <v>55</v>
      </c>
      <c r="E48">
        <v>80.400000000000006</v>
      </c>
      <c r="F48">
        <v>80.400000000000006</v>
      </c>
      <c r="G48">
        <v>80.400000000000006</v>
      </c>
      <c r="H48">
        <v>68.25</v>
      </c>
      <c r="I48">
        <v>35.200000000000003</v>
      </c>
      <c r="J48">
        <v>35.5</v>
      </c>
      <c r="K48">
        <v>50.3</v>
      </c>
      <c r="L48">
        <v>68.25</v>
      </c>
      <c r="M48">
        <v>80.400000000000006</v>
      </c>
      <c r="N48">
        <v>90.3</v>
      </c>
      <c r="O48">
        <v>80.400000000000006</v>
      </c>
      <c r="P48">
        <v>90.3</v>
      </c>
      <c r="Q48">
        <v>90.3</v>
      </c>
      <c r="R48">
        <v>90.3</v>
      </c>
      <c r="S48">
        <v>110.2</v>
      </c>
      <c r="T48">
        <v>90.3</v>
      </c>
      <c r="U48">
        <v>100</v>
      </c>
      <c r="V48">
        <v>90.3</v>
      </c>
      <c r="W48">
        <v>80.400000000000006</v>
      </c>
      <c r="X48">
        <v>80.400000000000006</v>
      </c>
      <c r="Y48">
        <v>100</v>
      </c>
      <c r="Z48">
        <v>80.400000000000006</v>
      </c>
      <c r="AA48">
        <v>87.8</v>
      </c>
      <c r="AB48">
        <v>87.8</v>
      </c>
      <c r="AC48">
        <v>97.4</v>
      </c>
      <c r="AD48">
        <v>78</v>
      </c>
      <c r="AE48">
        <v>78</v>
      </c>
      <c r="AF48">
        <v>97.4</v>
      </c>
      <c r="AH48" s="228">
        <v>55</v>
      </c>
      <c r="AI48" s="229">
        <f>$F$7</f>
        <v>80.400000000000006</v>
      </c>
      <c r="AJ48" s="229">
        <f>$F$8</f>
        <v>80.400000000000006</v>
      </c>
      <c r="AK48" s="229">
        <f>$F$9</f>
        <v>80.400000000000006</v>
      </c>
      <c r="AL48" s="229">
        <f>$F$10</f>
        <v>68.25</v>
      </c>
      <c r="AM48" s="229">
        <f>$F$11</f>
        <v>35.200000000000003</v>
      </c>
      <c r="AN48" s="229">
        <f>$F$12</f>
        <v>35.5</v>
      </c>
      <c r="AO48" s="229">
        <f>$F$13</f>
        <v>50.3</v>
      </c>
      <c r="AP48" s="229">
        <f>$F$14</f>
        <v>68.25</v>
      </c>
      <c r="AQ48" s="229">
        <f>$F$15</f>
        <v>80.400000000000006</v>
      </c>
      <c r="AR48" s="229">
        <f>$F$16</f>
        <v>90.3</v>
      </c>
      <c r="AS48" s="229">
        <f>$F$17</f>
        <v>80.400000000000006</v>
      </c>
      <c r="AT48" s="229">
        <f>$F$18</f>
        <v>90.3</v>
      </c>
      <c r="AU48" s="229">
        <f>$F$19</f>
        <v>90.3</v>
      </c>
      <c r="AV48" s="229">
        <f>$F$20</f>
        <v>90.3</v>
      </c>
      <c r="AW48" s="229">
        <f>$F$21</f>
        <v>110.2</v>
      </c>
      <c r="AX48" s="229">
        <f>$F$22</f>
        <v>90.3</v>
      </c>
      <c r="AY48" s="229">
        <f>$F$23</f>
        <v>100</v>
      </c>
      <c r="AZ48" s="229">
        <f>$F$24</f>
        <v>90.3</v>
      </c>
      <c r="BA48" s="229">
        <f>$F$25</f>
        <v>80.400000000000006</v>
      </c>
      <c r="BB48" s="229">
        <f>$F$26</f>
        <v>80.400000000000006</v>
      </c>
      <c r="BC48" s="229">
        <f>$F$27</f>
        <v>100</v>
      </c>
      <c r="BD48" s="229">
        <f>$F$28</f>
        <v>80.400000000000006</v>
      </c>
      <c r="BE48" s="229">
        <f>$F$29</f>
        <v>87.8</v>
      </c>
      <c r="BF48" s="229">
        <f>$F$30</f>
        <v>87.8</v>
      </c>
      <c r="BG48" s="229">
        <f>$F$31</f>
        <v>97.4</v>
      </c>
      <c r="BH48" s="229">
        <f>$F$32</f>
        <v>78</v>
      </c>
      <c r="BI48" s="229">
        <f>$F$33</f>
        <v>78</v>
      </c>
      <c r="BJ48" s="229">
        <f>$F$34</f>
        <v>97.4</v>
      </c>
    </row>
    <row r="49" spans="4:62" x14ac:dyDescent="0.25">
      <c r="D49">
        <v>60</v>
      </c>
      <c r="E49">
        <v>80.400000000000006</v>
      </c>
      <c r="F49">
        <v>80.400000000000006</v>
      </c>
      <c r="G49">
        <v>80.400000000000006</v>
      </c>
      <c r="H49">
        <v>68.25</v>
      </c>
      <c r="I49">
        <v>35.200000000000003</v>
      </c>
      <c r="J49">
        <v>35.5</v>
      </c>
      <c r="K49">
        <v>50.3</v>
      </c>
      <c r="L49">
        <v>68.25</v>
      </c>
      <c r="M49">
        <v>80.400000000000006</v>
      </c>
      <c r="N49">
        <v>90.3</v>
      </c>
      <c r="O49">
        <v>80.400000000000006</v>
      </c>
      <c r="P49">
        <v>90.3</v>
      </c>
      <c r="Q49">
        <v>90.3</v>
      </c>
      <c r="R49">
        <v>90.3</v>
      </c>
      <c r="S49">
        <v>110.2</v>
      </c>
      <c r="T49">
        <v>90.3</v>
      </c>
      <c r="U49">
        <v>100</v>
      </c>
      <c r="V49">
        <v>90.3</v>
      </c>
      <c r="W49">
        <v>80.400000000000006</v>
      </c>
      <c r="X49">
        <v>80.400000000000006</v>
      </c>
      <c r="Y49">
        <v>100</v>
      </c>
      <c r="Z49">
        <v>80.400000000000006</v>
      </c>
      <c r="AA49">
        <v>87.8</v>
      </c>
      <c r="AB49">
        <v>87.8</v>
      </c>
      <c r="AC49">
        <v>97.4</v>
      </c>
      <c r="AD49">
        <v>78</v>
      </c>
      <c r="AE49">
        <v>78</v>
      </c>
      <c r="AF49">
        <v>97.4</v>
      </c>
      <c r="AH49" s="228">
        <v>60</v>
      </c>
      <c r="AI49" s="229">
        <f t="shared" ref="AI49:AI57" si="0">$F$7</f>
        <v>80.400000000000006</v>
      </c>
      <c r="AJ49" s="229">
        <f t="shared" ref="AJ49:AJ57" si="1">$F$8</f>
        <v>80.400000000000006</v>
      </c>
      <c r="AK49" s="229">
        <f t="shared" ref="AK49:AK57" si="2">$F$9</f>
        <v>80.400000000000006</v>
      </c>
      <c r="AL49" s="229">
        <f t="shared" ref="AL49:AL57" si="3">$F$10</f>
        <v>68.25</v>
      </c>
      <c r="AM49" s="229">
        <f t="shared" ref="AM49:AM57" si="4">$F$11</f>
        <v>35.200000000000003</v>
      </c>
      <c r="AN49" s="229">
        <f t="shared" ref="AN49:AN57" si="5">$F$12</f>
        <v>35.5</v>
      </c>
      <c r="AO49" s="229">
        <f t="shared" ref="AO49:AO57" si="6">$F$13</f>
        <v>50.3</v>
      </c>
      <c r="AP49" s="229">
        <f t="shared" ref="AP49:AP57" si="7">$F$14</f>
        <v>68.25</v>
      </c>
      <c r="AQ49" s="229">
        <f t="shared" ref="AQ49:AQ57" si="8">$F$15</f>
        <v>80.400000000000006</v>
      </c>
      <c r="AR49" s="229">
        <f t="shared" ref="AR49:AR57" si="9">$F$16</f>
        <v>90.3</v>
      </c>
      <c r="AS49" s="229">
        <f t="shared" ref="AS49:AS57" si="10">$F$17</f>
        <v>80.400000000000006</v>
      </c>
      <c r="AT49" s="229">
        <f t="shared" ref="AT49:AT57" si="11">$F$18</f>
        <v>90.3</v>
      </c>
      <c r="AU49" s="229">
        <f t="shared" ref="AU49:AU57" si="12">$F$19</f>
        <v>90.3</v>
      </c>
      <c r="AV49" s="229">
        <f t="shared" ref="AV49:AV57" si="13">$F$20</f>
        <v>90.3</v>
      </c>
      <c r="AW49" s="229">
        <f t="shared" ref="AW49:AW57" si="14">$F$21</f>
        <v>110.2</v>
      </c>
      <c r="AX49" s="229">
        <f t="shared" ref="AX49:AX57" si="15">$F$22</f>
        <v>90.3</v>
      </c>
      <c r="AY49" s="229">
        <f t="shared" ref="AY49:AY57" si="16">$F$23</f>
        <v>100</v>
      </c>
      <c r="AZ49" s="229">
        <f t="shared" ref="AZ49:AZ57" si="17">$F$24</f>
        <v>90.3</v>
      </c>
      <c r="BA49" s="229">
        <f t="shared" ref="BA49:BA57" si="18">$F$25</f>
        <v>80.400000000000006</v>
      </c>
      <c r="BB49" s="229">
        <f t="shared" ref="BB49:BB57" si="19">$F$26</f>
        <v>80.400000000000006</v>
      </c>
      <c r="BC49" s="229">
        <f t="shared" ref="BC49:BC57" si="20">$F$27</f>
        <v>100</v>
      </c>
      <c r="BD49" s="229">
        <f t="shared" ref="BD49:BD57" si="21">$F$28</f>
        <v>80.400000000000006</v>
      </c>
      <c r="BE49" s="229">
        <f t="shared" ref="BE49:BE57" si="22">$F$29</f>
        <v>87.8</v>
      </c>
      <c r="BF49" s="229">
        <f t="shared" ref="BF49:BF57" si="23">$F$30</f>
        <v>87.8</v>
      </c>
      <c r="BG49" s="229">
        <f t="shared" ref="BG49:BG57" si="24">$F$31</f>
        <v>97.4</v>
      </c>
      <c r="BH49" s="229">
        <f t="shared" ref="BH49:BH57" si="25">$F$32</f>
        <v>78</v>
      </c>
      <c r="BI49" s="229">
        <f t="shared" ref="BI49:BI57" si="26">$F$33</f>
        <v>78</v>
      </c>
      <c r="BJ49" s="229">
        <f t="shared" ref="BJ49:BJ57" si="27">$F$34</f>
        <v>97.4</v>
      </c>
    </row>
    <row r="50" spans="4:62" x14ac:dyDescent="0.25">
      <c r="D50">
        <v>65</v>
      </c>
      <c r="E50">
        <v>80.400000000000006</v>
      </c>
      <c r="F50">
        <v>80.400000000000006</v>
      </c>
      <c r="G50">
        <v>80.400000000000006</v>
      </c>
      <c r="H50">
        <v>68.25</v>
      </c>
      <c r="I50">
        <v>35.200000000000003</v>
      </c>
      <c r="J50">
        <v>35.5</v>
      </c>
      <c r="K50">
        <v>50.3</v>
      </c>
      <c r="L50">
        <v>68.25</v>
      </c>
      <c r="M50">
        <v>80.400000000000006</v>
      </c>
      <c r="N50">
        <v>90.3</v>
      </c>
      <c r="O50">
        <v>80.400000000000006</v>
      </c>
      <c r="P50">
        <v>90.3</v>
      </c>
      <c r="Q50">
        <v>90.3</v>
      </c>
      <c r="R50">
        <v>90.3</v>
      </c>
      <c r="S50">
        <v>110.2</v>
      </c>
      <c r="T50">
        <v>90.3</v>
      </c>
      <c r="U50">
        <v>100</v>
      </c>
      <c r="V50">
        <v>90.3</v>
      </c>
      <c r="W50">
        <v>80.400000000000006</v>
      </c>
      <c r="X50">
        <v>80.400000000000006</v>
      </c>
      <c r="Y50">
        <v>100</v>
      </c>
      <c r="Z50">
        <v>80.400000000000006</v>
      </c>
      <c r="AA50">
        <v>87.8</v>
      </c>
      <c r="AB50">
        <v>87.8</v>
      </c>
      <c r="AC50">
        <v>97.4</v>
      </c>
      <c r="AD50">
        <v>78</v>
      </c>
      <c r="AE50">
        <v>78</v>
      </c>
      <c r="AF50">
        <v>97.4</v>
      </c>
      <c r="AH50" s="228">
        <v>65</v>
      </c>
      <c r="AI50" s="229">
        <f t="shared" si="0"/>
        <v>80.400000000000006</v>
      </c>
      <c r="AJ50" s="229">
        <f t="shared" si="1"/>
        <v>80.400000000000006</v>
      </c>
      <c r="AK50" s="229">
        <f t="shared" si="2"/>
        <v>80.400000000000006</v>
      </c>
      <c r="AL50" s="229">
        <f t="shared" si="3"/>
        <v>68.25</v>
      </c>
      <c r="AM50" s="229">
        <f t="shared" si="4"/>
        <v>35.200000000000003</v>
      </c>
      <c r="AN50" s="229">
        <f t="shared" si="5"/>
        <v>35.5</v>
      </c>
      <c r="AO50" s="229">
        <f t="shared" si="6"/>
        <v>50.3</v>
      </c>
      <c r="AP50" s="229">
        <f t="shared" si="7"/>
        <v>68.25</v>
      </c>
      <c r="AQ50" s="229">
        <f t="shared" si="8"/>
        <v>80.400000000000006</v>
      </c>
      <c r="AR50" s="229">
        <f t="shared" si="9"/>
        <v>90.3</v>
      </c>
      <c r="AS50" s="229">
        <f t="shared" si="10"/>
        <v>80.400000000000006</v>
      </c>
      <c r="AT50" s="229">
        <f t="shared" si="11"/>
        <v>90.3</v>
      </c>
      <c r="AU50" s="229">
        <f t="shared" si="12"/>
        <v>90.3</v>
      </c>
      <c r="AV50" s="229">
        <f t="shared" si="13"/>
        <v>90.3</v>
      </c>
      <c r="AW50" s="229">
        <f t="shared" si="14"/>
        <v>110.2</v>
      </c>
      <c r="AX50" s="229">
        <f t="shared" si="15"/>
        <v>90.3</v>
      </c>
      <c r="AY50" s="229">
        <f t="shared" si="16"/>
        <v>100</v>
      </c>
      <c r="AZ50" s="229">
        <f t="shared" si="17"/>
        <v>90.3</v>
      </c>
      <c r="BA50" s="229">
        <f t="shared" si="18"/>
        <v>80.400000000000006</v>
      </c>
      <c r="BB50" s="229">
        <f t="shared" si="19"/>
        <v>80.400000000000006</v>
      </c>
      <c r="BC50" s="229">
        <f t="shared" si="20"/>
        <v>100</v>
      </c>
      <c r="BD50" s="229">
        <f t="shared" si="21"/>
        <v>80.400000000000006</v>
      </c>
      <c r="BE50" s="229">
        <f t="shared" si="22"/>
        <v>87.8</v>
      </c>
      <c r="BF50" s="229">
        <f t="shared" si="23"/>
        <v>87.8</v>
      </c>
      <c r="BG50" s="229">
        <f t="shared" si="24"/>
        <v>97.4</v>
      </c>
      <c r="BH50" s="229">
        <f t="shared" si="25"/>
        <v>78</v>
      </c>
      <c r="BI50" s="229">
        <f t="shared" si="26"/>
        <v>78</v>
      </c>
      <c r="BJ50" s="229">
        <f t="shared" si="27"/>
        <v>97.4</v>
      </c>
    </row>
    <row r="51" spans="4:62" x14ac:dyDescent="0.25">
      <c r="D51">
        <v>70</v>
      </c>
      <c r="E51">
        <v>80.400000000000006</v>
      </c>
      <c r="F51">
        <v>80.400000000000006</v>
      </c>
      <c r="G51">
        <v>80.400000000000006</v>
      </c>
      <c r="H51">
        <v>68.25</v>
      </c>
      <c r="I51">
        <v>35.200000000000003</v>
      </c>
      <c r="J51">
        <v>35.5</v>
      </c>
      <c r="K51">
        <v>50.3</v>
      </c>
      <c r="L51">
        <v>68.25</v>
      </c>
      <c r="M51">
        <v>80.400000000000006</v>
      </c>
      <c r="N51">
        <v>90.3</v>
      </c>
      <c r="O51">
        <v>80.400000000000006</v>
      </c>
      <c r="P51">
        <v>90.3</v>
      </c>
      <c r="Q51">
        <v>90.3</v>
      </c>
      <c r="R51">
        <v>90.3</v>
      </c>
      <c r="S51">
        <v>110.2</v>
      </c>
      <c r="T51">
        <v>90.3</v>
      </c>
      <c r="U51">
        <v>100</v>
      </c>
      <c r="V51">
        <v>90.3</v>
      </c>
      <c r="W51">
        <v>80.400000000000006</v>
      </c>
      <c r="X51">
        <v>80.400000000000006</v>
      </c>
      <c r="Y51">
        <v>100</v>
      </c>
      <c r="Z51">
        <v>80.400000000000006</v>
      </c>
      <c r="AA51">
        <v>87.8</v>
      </c>
      <c r="AB51">
        <v>87.8</v>
      </c>
      <c r="AC51">
        <v>97.4</v>
      </c>
      <c r="AD51">
        <v>78</v>
      </c>
      <c r="AE51">
        <v>78</v>
      </c>
      <c r="AF51">
        <v>97.4</v>
      </c>
      <c r="AH51" s="228">
        <v>70</v>
      </c>
      <c r="AI51" s="229">
        <f t="shared" si="0"/>
        <v>80.400000000000006</v>
      </c>
      <c r="AJ51" s="229">
        <f t="shared" si="1"/>
        <v>80.400000000000006</v>
      </c>
      <c r="AK51" s="229">
        <f t="shared" si="2"/>
        <v>80.400000000000006</v>
      </c>
      <c r="AL51" s="229">
        <f t="shared" si="3"/>
        <v>68.25</v>
      </c>
      <c r="AM51" s="229">
        <f t="shared" si="4"/>
        <v>35.200000000000003</v>
      </c>
      <c r="AN51" s="229">
        <f t="shared" si="5"/>
        <v>35.5</v>
      </c>
      <c r="AO51" s="229">
        <f t="shared" si="6"/>
        <v>50.3</v>
      </c>
      <c r="AP51" s="229">
        <f t="shared" si="7"/>
        <v>68.25</v>
      </c>
      <c r="AQ51" s="229">
        <f t="shared" si="8"/>
        <v>80.400000000000006</v>
      </c>
      <c r="AR51" s="229">
        <f t="shared" si="9"/>
        <v>90.3</v>
      </c>
      <c r="AS51" s="229">
        <f t="shared" si="10"/>
        <v>80.400000000000006</v>
      </c>
      <c r="AT51" s="229">
        <f t="shared" si="11"/>
        <v>90.3</v>
      </c>
      <c r="AU51" s="229">
        <f t="shared" si="12"/>
        <v>90.3</v>
      </c>
      <c r="AV51" s="229">
        <f t="shared" si="13"/>
        <v>90.3</v>
      </c>
      <c r="AW51" s="229">
        <f t="shared" si="14"/>
        <v>110.2</v>
      </c>
      <c r="AX51" s="229">
        <f t="shared" si="15"/>
        <v>90.3</v>
      </c>
      <c r="AY51" s="229">
        <f t="shared" si="16"/>
        <v>100</v>
      </c>
      <c r="AZ51" s="229">
        <f t="shared" si="17"/>
        <v>90.3</v>
      </c>
      <c r="BA51" s="229">
        <f t="shared" si="18"/>
        <v>80.400000000000006</v>
      </c>
      <c r="BB51" s="229">
        <f t="shared" si="19"/>
        <v>80.400000000000006</v>
      </c>
      <c r="BC51" s="229">
        <f t="shared" si="20"/>
        <v>100</v>
      </c>
      <c r="BD51" s="229">
        <f t="shared" si="21"/>
        <v>80.400000000000006</v>
      </c>
      <c r="BE51" s="229">
        <f t="shared" si="22"/>
        <v>87.8</v>
      </c>
      <c r="BF51" s="229">
        <f t="shared" si="23"/>
        <v>87.8</v>
      </c>
      <c r="BG51" s="229">
        <f t="shared" si="24"/>
        <v>97.4</v>
      </c>
      <c r="BH51" s="229">
        <f t="shared" si="25"/>
        <v>78</v>
      </c>
      <c r="BI51" s="229">
        <f t="shared" si="26"/>
        <v>78</v>
      </c>
      <c r="BJ51" s="229">
        <f t="shared" si="27"/>
        <v>97.4</v>
      </c>
    </row>
    <row r="52" spans="4:62" x14ac:dyDescent="0.25">
      <c r="D52">
        <v>75</v>
      </c>
      <c r="E52">
        <v>80.400000000000006</v>
      </c>
      <c r="F52">
        <v>80.400000000000006</v>
      </c>
      <c r="G52">
        <v>80.400000000000006</v>
      </c>
      <c r="H52">
        <v>68.25</v>
      </c>
      <c r="I52">
        <v>35.200000000000003</v>
      </c>
      <c r="J52">
        <v>35.5</v>
      </c>
      <c r="K52">
        <v>50.3</v>
      </c>
      <c r="L52">
        <v>68.25</v>
      </c>
      <c r="M52">
        <v>80.400000000000006</v>
      </c>
      <c r="N52">
        <v>90.3</v>
      </c>
      <c r="O52">
        <v>80.400000000000006</v>
      </c>
      <c r="P52">
        <v>90.3</v>
      </c>
      <c r="Q52">
        <v>90.3</v>
      </c>
      <c r="R52">
        <v>90.3</v>
      </c>
      <c r="S52">
        <v>110.2</v>
      </c>
      <c r="T52">
        <v>90.3</v>
      </c>
      <c r="U52">
        <v>100</v>
      </c>
      <c r="V52">
        <v>90.3</v>
      </c>
      <c r="W52">
        <v>80.400000000000006</v>
      </c>
      <c r="X52">
        <v>80.400000000000006</v>
      </c>
      <c r="Y52">
        <v>100</v>
      </c>
      <c r="Z52">
        <v>80.400000000000006</v>
      </c>
      <c r="AA52">
        <v>87.8</v>
      </c>
      <c r="AB52">
        <v>87.8</v>
      </c>
      <c r="AC52">
        <v>97.4</v>
      </c>
      <c r="AD52">
        <v>78</v>
      </c>
      <c r="AE52">
        <v>78</v>
      </c>
      <c r="AF52">
        <v>97.4</v>
      </c>
      <c r="AH52" s="228">
        <v>75</v>
      </c>
      <c r="AI52" s="229">
        <f t="shared" si="0"/>
        <v>80.400000000000006</v>
      </c>
      <c r="AJ52" s="229">
        <f t="shared" si="1"/>
        <v>80.400000000000006</v>
      </c>
      <c r="AK52" s="229">
        <f t="shared" si="2"/>
        <v>80.400000000000006</v>
      </c>
      <c r="AL52" s="229">
        <f t="shared" si="3"/>
        <v>68.25</v>
      </c>
      <c r="AM52" s="229">
        <f t="shared" si="4"/>
        <v>35.200000000000003</v>
      </c>
      <c r="AN52" s="229">
        <f t="shared" si="5"/>
        <v>35.5</v>
      </c>
      <c r="AO52" s="229">
        <f t="shared" si="6"/>
        <v>50.3</v>
      </c>
      <c r="AP52" s="229">
        <f t="shared" si="7"/>
        <v>68.25</v>
      </c>
      <c r="AQ52" s="229">
        <f t="shared" si="8"/>
        <v>80.400000000000006</v>
      </c>
      <c r="AR52" s="229">
        <f t="shared" si="9"/>
        <v>90.3</v>
      </c>
      <c r="AS52" s="229">
        <f t="shared" si="10"/>
        <v>80.400000000000006</v>
      </c>
      <c r="AT52" s="229">
        <f t="shared" si="11"/>
        <v>90.3</v>
      </c>
      <c r="AU52" s="229">
        <f t="shared" si="12"/>
        <v>90.3</v>
      </c>
      <c r="AV52" s="229">
        <f t="shared" si="13"/>
        <v>90.3</v>
      </c>
      <c r="AW52" s="229">
        <f t="shared" si="14"/>
        <v>110.2</v>
      </c>
      <c r="AX52" s="229">
        <f t="shared" si="15"/>
        <v>90.3</v>
      </c>
      <c r="AY52" s="229">
        <f t="shared" si="16"/>
        <v>100</v>
      </c>
      <c r="AZ52" s="229">
        <f t="shared" si="17"/>
        <v>90.3</v>
      </c>
      <c r="BA52" s="229">
        <f t="shared" si="18"/>
        <v>80.400000000000006</v>
      </c>
      <c r="BB52" s="229">
        <f t="shared" si="19"/>
        <v>80.400000000000006</v>
      </c>
      <c r="BC52" s="229">
        <f t="shared" si="20"/>
        <v>100</v>
      </c>
      <c r="BD52" s="229">
        <f t="shared" si="21"/>
        <v>80.400000000000006</v>
      </c>
      <c r="BE52" s="229">
        <f t="shared" si="22"/>
        <v>87.8</v>
      </c>
      <c r="BF52" s="229">
        <f t="shared" si="23"/>
        <v>87.8</v>
      </c>
      <c r="BG52" s="229">
        <f t="shared" si="24"/>
        <v>97.4</v>
      </c>
      <c r="BH52" s="229">
        <f t="shared" si="25"/>
        <v>78</v>
      </c>
      <c r="BI52" s="229">
        <f t="shared" si="26"/>
        <v>78</v>
      </c>
      <c r="BJ52" s="229">
        <f t="shared" si="27"/>
        <v>97.4</v>
      </c>
    </row>
    <row r="53" spans="4:62" x14ac:dyDescent="0.25">
      <c r="D53">
        <v>80</v>
      </c>
      <c r="E53">
        <v>80.400000000000006</v>
      </c>
      <c r="F53">
        <v>80.400000000000006</v>
      </c>
      <c r="G53">
        <v>80.400000000000006</v>
      </c>
      <c r="H53">
        <v>68.25</v>
      </c>
      <c r="I53">
        <v>35.200000000000003</v>
      </c>
      <c r="J53">
        <v>35.5</v>
      </c>
      <c r="K53">
        <v>50.3</v>
      </c>
      <c r="L53">
        <v>68.25</v>
      </c>
      <c r="M53">
        <v>80.400000000000006</v>
      </c>
      <c r="N53">
        <v>90.3</v>
      </c>
      <c r="O53">
        <v>80.400000000000006</v>
      </c>
      <c r="P53">
        <v>90.3</v>
      </c>
      <c r="Q53">
        <v>90.3</v>
      </c>
      <c r="R53">
        <v>90.3</v>
      </c>
      <c r="S53">
        <v>110.2</v>
      </c>
      <c r="T53">
        <v>90.3</v>
      </c>
      <c r="U53">
        <v>100</v>
      </c>
      <c r="V53">
        <v>90.3</v>
      </c>
      <c r="W53">
        <v>80.400000000000006</v>
      </c>
      <c r="X53">
        <v>80.400000000000006</v>
      </c>
      <c r="Y53">
        <v>100</v>
      </c>
      <c r="Z53">
        <v>80.400000000000006</v>
      </c>
      <c r="AA53">
        <v>87.8</v>
      </c>
      <c r="AB53">
        <v>87.8</v>
      </c>
      <c r="AC53">
        <v>97.4</v>
      </c>
      <c r="AD53">
        <v>78</v>
      </c>
      <c r="AE53">
        <v>78</v>
      </c>
      <c r="AF53">
        <v>97.4</v>
      </c>
      <c r="AH53" s="228">
        <v>80</v>
      </c>
      <c r="AI53" s="229">
        <f t="shared" si="0"/>
        <v>80.400000000000006</v>
      </c>
      <c r="AJ53" s="229">
        <f t="shared" si="1"/>
        <v>80.400000000000006</v>
      </c>
      <c r="AK53" s="229">
        <f t="shared" si="2"/>
        <v>80.400000000000006</v>
      </c>
      <c r="AL53" s="229">
        <f t="shared" si="3"/>
        <v>68.25</v>
      </c>
      <c r="AM53" s="229">
        <f t="shared" si="4"/>
        <v>35.200000000000003</v>
      </c>
      <c r="AN53" s="229">
        <f t="shared" si="5"/>
        <v>35.5</v>
      </c>
      <c r="AO53" s="229">
        <f t="shared" si="6"/>
        <v>50.3</v>
      </c>
      <c r="AP53" s="229">
        <f t="shared" si="7"/>
        <v>68.25</v>
      </c>
      <c r="AQ53" s="229">
        <f t="shared" si="8"/>
        <v>80.400000000000006</v>
      </c>
      <c r="AR53" s="229">
        <f t="shared" si="9"/>
        <v>90.3</v>
      </c>
      <c r="AS53" s="229">
        <f t="shared" si="10"/>
        <v>80.400000000000006</v>
      </c>
      <c r="AT53" s="229">
        <f t="shared" si="11"/>
        <v>90.3</v>
      </c>
      <c r="AU53" s="229">
        <f t="shared" si="12"/>
        <v>90.3</v>
      </c>
      <c r="AV53" s="229">
        <f t="shared" si="13"/>
        <v>90.3</v>
      </c>
      <c r="AW53" s="229">
        <f t="shared" si="14"/>
        <v>110.2</v>
      </c>
      <c r="AX53" s="229">
        <f t="shared" si="15"/>
        <v>90.3</v>
      </c>
      <c r="AY53" s="229">
        <f t="shared" si="16"/>
        <v>100</v>
      </c>
      <c r="AZ53" s="229">
        <f t="shared" si="17"/>
        <v>90.3</v>
      </c>
      <c r="BA53" s="229">
        <f t="shared" si="18"/>
        <v>80.400000000000006</v>
      </c>
      <c r="BB53" s="229">
        <f t="shared" si="19"/>
        <v>80.400000000000006</v>
      </c>
      <c r="BC53" s="229">
        <f t="shared" si="20"/>
        <v>100</v>
      </c>
      <c r="BD53" s="229">
        <f t="shared" si="21"/>
        <v>80.400000000000006</v>
      </c>
      <c r="BE53" s="229">
        <f t="shared" si="22"/>
        <v>87.8</v>
      </c>
      <c r="BF53" s="229">
        <f t="shared" si="23"/>
        <v>87.8</v>
      </c>
      <c r="BG53" s="229">
        <f t="shared" si="24"/>
        <v>97.4</v>
      </c>
      <c r="BH53" s="229">
        <f t="shared" si="25"/>
        <v>78</v>
      </c>
      <c r="BI53" s="229">
        <f t="shared" si="26"/>
        <v>78</v>
      </c>
      <c r="BJ53" s="229">
        <f t="shared" si="27"/>
        <v>97.4</v>
      </c>
    </row>
    <row r="54" spans="4:62" x14ac:dyDescent="0.25">
      <c r="D54">
        <v>85</v>
      </c>
      <c r="E54">
        <v>80.400000000000006</v>
      </c>
      <c r="F54">
        <v>80.400000000000006</v>
      </c>
      <c r="G54">
        <v>80.400000000000006</v>
      </c>
      <c r="H54">
        <v>68.25</v>
      </c>
      <c r="I54">
        <v>35.200000000000003</v>
      </c>
      <c r="J54">
        <v>35.5</v>
      </c>
      <c r="K54">
        <v>50.3</v>
      </c>
      <c r="L54">
        <v>68.25</v>
      </c>
      <c r="M54">
        <v>80.400000000000006</v>
      </c>
      <c r="N54">
        <v>90.3</v>
      </c>
      <c r="O54">
        <v>80.400000000000006</v>
      </c>
      <c r="P54">
        <v>90.3</v>
      </c>
      <c r="Q54">
        <v>90.3</v>
      </c>
      <c r="R54">
        <v>90.3</v>
      </c>
      <c r="S54">
        <v>110.2</v>
      </c>
      <c r="T54">
        <v>90.3</v>
      </c>
      <c r="U54">
        <v>100</v>
      </c>
      <c r="V54">
        <v>90.3</v>
      </c>
      <c r="W54">
        <v>80.400000000000006</v>
      </c>
      <c r="X54">
        <v>80.400000000000006</v>
      </c>
      <c r="Y54">
        <v>100</v>
      </c>
      <c r="Z54">
        <v>80.400000000000006</v>
      </c>
      <c r="AA54">
        <v>87.8</v>
      </c>
      <c r="AB54">
        <v>87.8</v>
      </c>
      <c r="AC54">
        <v>97.4</v>
      </c>
      <c r="AD54">
        <v>78</v>
      </c>
      <c r="AE54">
        <v>78</v>
      </c>
      <c r="AF54">
        <v>97.4</v>
      </c>
      <c r="AH54" s="228">
        <v>85</v>
      </c>
      <c r="AI54" s="229">
        <f t="shared" si="0"/>
        <v>80.400000000000006</v>
      </c>
      <c r="AJ54" s="229">
        <f t="shared" si="1"/>
        <v>80.400000000000006</v>
      </c>
      <c r="AK54" s="229">
        <f t="shared" si="2"/>
        <v>80.400000000000006</v>
      </c>
      <c r="AL54" s="229">
        <f t="shared" si="3"/>
        <v>68.25</v>
      </c>
      <c r="AM54" s="229">
        <f t="shared" si="4"/>
        <v>35.200000000000003</v>
      </c>
      <c r="AN54" s="229">
        <f t="shared" si="5"/>
        <v>35.5</v>
      </c>
      <c r="AO54" s="229">
        <f t="shared" si="6"/>
        <v>50.3</v>
      </c>
      <c r="AP54" s="229">
        <f t="shared" si="7"/>
        <v>68.25</v>
      </c>
      <c r="AQ54" s="229">
        <f t="shared" si="8"/>
        <v>80.400000000000006</v>
      </c>
      <c r="AR54" s="229">
        <f t="shared" si="9"/>
        <v>90.3</v>
      </c>
      <c r="AS54" s="229">
        <f t="shared" si="10"/>
        <v>80.400000000000006</v>
      </c>
      <c r="AT54" s="229">
        <f t="shared" si="11"/>
        <v>90.3</v>
      </c>
      <c r="AU54" s="229">
        <f t="shared" si="12"/>
        <v>90.3</v>
      </c>
      <c r="AV54" s="229">
        <f t="shared" si="13"/>
        <v>90.3</v>
      </c>
      <c r="AW54" s="229">
        <f t="shared" si="14"/>
        <v>110.2</v>
      </c>
      <c r="AX54" s="229">
        <f t="shared" si="15"/>
        <v>90.3</v>
      </c>
      <c r="AY54" s="229">
        <f t="shared" si="16"/>
        <v>100</v>
      </c>
      <c r="AZ54" s="229">
        <f t="shared" si="17"/>
        <v>90.3</v>
      </c>
      <c r="BA54" s="229">
        <f t="shared" si="18"/>
        <v>80.400000000000006</v>
      </c>
      <c r="BB54" s="229">
        <f t="shared" si="19"/>
        <v>80.400000000000006</v>
      </c>
      <c r="BC54" s="229">
        <f t="shared" si="20"/>
        <v>100</v>
      </c>
      <c r="BD54" s="229">
        <f t="shared" si="21"/>
        <v>80.400000000000006</v>
      </c>
      <c r="BE54" s="229">
        <f t="shared" si="22"/>
        <v>87.8</v>
      </c>
      <c r="BF54" s="229">
        <f t="shared" si="23"/>
        <v>87.8</v>
      </c>
      <c r="BG54" s="229">
        <f t="shared" si="24"/>
        <v>97.4</v>
      </c>
      <c r="BH54" s="229">
        <f t="shared" si="25"/>
        <v>78</v>
      </c>
      <c r="BI54" s="229">
        <f t="shared" si="26"/>
        <v>78</v>
      </c>
      <c r="BJ54" s="229">
        <f t="shared" si="27"/>
        <v>97.4</v>
      </c>
    </row>
    <row r="55" spans="4:62" x14ac:dyDescent="0.25">
      <c r="D55">
        <v>90</v>
      </c>
      <c r="E55">
        <v>80.400000000000006</v>
      </c>
      <c r="F55">
        <v>80.400000000000006</v>
      </c>
      <c r="G55">
        <v>80.400000000000006</v>
      </c>
      <c r="H55">
        <v>68.25</v>
      </c>
      <c r="I55">
        <v>35.200000000000003</v>
      </c>
      <c r="J55">
        <v>35.5</v>
      </c>
      <c r="K55">
        <v>50.3</v>
      </c>
      <c r="L55">
        <v>68.25</v>
      </c>
      <c r="M55">
        <v>80.400000000000006</v>
      </c>
      <c r="N55">
        <v>90.3</v>
      </c>
      <c r="O55">
        <v>80.400000000000006</v>
      </c>
      <c r="P55">
        <v>90.3</v>
      </c>
      <c r="Q55">
        <v>90.3</v>
      </c>
      <c r="R55">
        <v>90.3</v>
      </c>
      <c r="S55">
        <v>110.2</v>
      </c>
      <c r="T55">
        <v>90.3</v>
      </c>
      <c r="U55">
        <v>100</v>
      </c>
      <c r="V55">
        <v>90.3</v>
      </c>
      <c r="W55">
        <v>80.400000000000006</v>
      </c>
      <c r="X55">
        <v>80.400000000000006</v>
      </c>
      <c r="Y55">
        <v>100</v>
      </c>
      <c r="Z55">
        <v>80.400000000000006</v>
      </c>
      <c r="AA55">
        <v>87.8</v>
      </c>
      <c r="AB55">
        <v>87.8</v>
      </c>
      <c r="AC55">
        <v>97.4</v>
      </c>
      <c r="AD55">
        <v>78</v>
      </c>
      <c r="AE55">
        <v>78</v>
      </c>
      <c r="AF55">
        <v>97.4</v>
      </c>
      <c r="AH55" s="228">
        <v>90</v>
      </c>
      <c r="AI55" s="229">
        <f t="shared" si="0"/>
        <v>80.400000000000006</v>
      </c>
      <c r="AJ55" s="229">
        <f t="shared" si="1"/>
        <v>80.400000000000006</v>
      </c>
      <c r="AK55" s="229">
        <f t="shared" si="2"/>
        <v>80.400000000000006</v>
      </c>
      <c r="AL55" s="229">
        <f t="shared" si="3"/>
        <v>68.25</v>
      </c>
      <c r="AM55" s="229">
        <f t="shared" si="4"/>
        <v>35.200000000000003</v>
      </c>
      <c r="AN55" s="229">
        <f t="shared" si="5"/>
        <v>35.5</v>
      </c>
      <c r="AO55" s="229">
        <f t="shared" si="6"/>
        <v>50.3</v>
      </c>
      <c r="AP55" s="229">
        <f t="shared" si="7"/>
        <v>68.25</v>
      </c>
      <c r="AQ55" s="229">
        <f t="shared" si="8"/>
        <v>80.400000000000006</v>
      </c>
      <c r="AR55" s="229">
        <f t="shared" si="9"/>
        <v>90.3</v>
      </c>
      <c r="AS55" s="229">
        <f t="shared" si="10"/>
        <v>80.400000000000006</v>
      </c>
      <c r="AT55" s="229">
        <f t="shared" si="11"/>
        <v>90.3</v>
      </c>
      <c r="AU55" s="229">
        <f t="shared" si="12"/>
        <v>90.3</v>
      </c>
      <c r="AV55" s="229">
        <f t="shared" si="13"/>
        <v>90.3</v>
      </c>
      <c r="AW55" s="229">
        <f t="shared" si="14"/>
        <v>110.2</v>
      </c>
      <c r="AX55" s="229">
        <f t="shared" si="15"/>
        <v>90.3</v>
      </c>
      <c r="AY55" s="229">
        <f t="shared" si="16"/>
        <v>100</v>
      </c>
      <c r="AZ55" s="229">
        <f t="shared" si="17"/>
        <v>90.3</v>
      </c>
      <c r="BA55" s="229">
        <f t="shared" si="18"/>
        <v>80.400000000000006</v>
      </c>
      <c r="BB55" s="229">
        <f t="shared" si="19"/>
        <v>80.400000000000006</v>
      </c>
      <c r="BC55" s="229">
        <f t="shared" si="20"/>
        <v>100</v>
      </c>
      <c r="BD55" s="229">
        <f t="shared" si="21"/>
        <v>80.400000000000006</v>
      </c>
      <c r="BE55" s="229">
        <f t="shared" si="22"/>
        <v>87.8</v>
      </c>
      <c r="BF55" s="229">
        <f t="shared" si="23"/>
        <v>87.8</v>
      </c>
      <c r="BG55" s="229">
        <f t="shared" si="24"/>
        <v>97.4</v>
      </c>
      <c r="BH55" s="229">
        <f t="shared" si="25"/>
        <v>78</v>
      </c>
      <c r="BI55" s="229">
        <f t="shared" si="26"/>
        <v>78</v>
      </c>
      <c r="BJ55" s="229">
        <f t="shared" si="27"/>
        <v>97.4</v>
      </c>
    </row>
    <row r="56" spans="4:62" x14ac:dyDescent="0.25">
      <c r="D56">
        <v>95</v>
      </c>
      <c r="E56">
        <v>80.400000000000006</v>
      </c>
      <c r="F56">
        <v>80.400000000000006</v>
      </c>
      <c r="G56">
        <v>80.400000000000006</v>
      </c>
      <c r="H56">
        <v>68.25</v>
      </c>
      <c r="I56">
        <v>35.200000000000003</v>
      </c>
      <c r="J56">
        <v>35.5</v>
      </c>
      <c r="K56">
        <v>50.3</v>
      </c>
      <c r="L56">
        <v>68.25</v>
      </c>
      <c r="M56">
        <v>80.400000000000006</v>
      </c>
      <c r="N56">
        <v>90.3</v>
      </c>
      <c r="O56">
        <v>80.400000000000006</v>
      </c>
      <c r="P56">
        <v>90.3</v>
      </c>
      <c r="Q56">
        <v>90.3</v>
      </c>
      <c r="R56">
        <v>90.3</v>
      </c>
      <c r="S56">
        <v>110.2</v>
      </c>
      <c r="T56">
        <v>90.3</v>
      </c>
      <c r="U56">
        <v>100</v>
      </c>
      <c r="V56">
        <v>90.3</v>
      </c>
      <c r="W56">
        <v>80.400000000000006</v>
      </c>
      <c r="X56">
        <v>80.400000000000006</v>
      </c>
      <c r="Y56">
        <v>100</v>
      </c>
      <c r="Z56">
        <v>80.400000000000006</v>
      </c>
      <c r="AA56">
        <v>87.8</v>
      </c>
      <c r="AB56">
        <v>87.8</v>
      </c>
      <c r="AC56">
        <v>97.4</v>
      </c>
      <c r="AD56">
        <v>78</v>
      </c>
      <c r="AE56">
        <v>78</v>
      </c>
      <c r="AF56">
        <v>97.4</v>
      </c>
      <c r="AH56" s="228">
        <v>95</v>
      </c>
      <c r="AI56" s="229">
        <f t="shared" si="0"/>
        <v>80.400000000000006</v>
      </c>
      <c r="AJ56" s="229">
        <f t="shared" si="1"/>
        <v>80.400000000000006</v>
      </c>
      <c r="AK56" s="229">
        <f t="shared" si="2"/>
        <v>80.400000000000006</v>
      </c>
      <c r="AL56" s="229">
        <f t="shared" si="3"/>
        <v>68.25</v>
      </c>
      <c r="AM56" s="229">
        <f t="shared" si="4"/>
        <v>35.200000000000003</v>
      </c>
      <c r="AN56" s="229">
        <f t="shared" si="5"/>
        <v>35.5</v>
      </c>
      <c r="AO56" s="229">
        <f t="shared" si="6"/>
        <v>50.3</v>
      </c>
      <c r="AP56" s="229">
        <f t="shared" si="7"/>
        <v>68.25</v>
      </c>
      <c r="AQ56" s="229">
        <f t="shared" si="8"/>
        <v>80.400000000000006</v>
      </c>
      <c r="AR56" s="229">
        <f t="shared" si="9"/>
        <v>90.3</v>
      </c>
      <c r="AS56" s="229">
        <f t="shared" si="10"/>
        <v>80.400000000000006</v>
      </c>
      <c r="AT56" s="229">
        <f t="shared" si="11"/>
        <v>90.3</v>
      </c>
      <c r="AU56" s="229">
        <f t="shared" si="12"/>
        <v>90.3</v>
      </c>
      <c r="AV56" s="229">
        <f t="shared" si="13"/>
        <v>90.3</v>
      </c>
      <c r="AW56" s="229">
        <f t="shared" si="14"/>
        <v>110.2</v>
      </c>
      <c r="AX56" s="229">
        <f t="shared" si="15"/>
        <v>90.3</v>
      </c>
      <c r="AY56" s="229">
        <f t="shared" si="16"/>
        <v>100</v>
      </c>
      <c r="AZ56" s="229">
        <f t="shared" si="17"/>
        <v>90.3</v>
      </c>
      <c r="BA56" s="229">
        <f t="shared" si="18"/>
        <v>80.400000000000006</v>
      </c>
      <c r="BB56" s="229">
        <f t="shared" si="19"/>
        <v>80.400000000000006</v>
      </c>
      <c r="BC56" s="229">
        <f t="shared" si="20"/>
        <v>100</v>
      </c>
      <c r="BD56" s="229">
        <f t="shared" si="21"/>
        <v>80.400000000000006</v>
      </c>
      <c r="BE56" s="229">
        <f t="shared" si="22"/>
        <v>87.8</v>
      </c>
      <c r="BF56" s="229">
        <f t="shared" si="23"/>
        <v>87.8</v>
      </c>
      <c r="BG56" s="229">
        <f t="shared" si="24"/>
        <v>97.4</v>
      </c>
      <c r="BH56" s="229">
        <f t="shared" si="25"/>
        <v>78</v>
      </c>
      <c r="BI56" s="229">
        <f t="shared" si="26"/>
        <v>78</v>
      </c>
      <c r="BJ56" s="229">
        <f t="shared" si="27"/>
        <v>97.4</v>
      </c>
    </row>
    <row r="57" spans="4:62" x14ac:dyDescent="0.25">
      <c r="D57">
        <v>100</v>
      </c>
      <c r="E57">
        <v>80.400000000000006</v>
      </c>
      <c r="F57">
        <v>80.400000000000006</v>
      </c>
      <c r="G57">
        <v>80.400000000000006</v>
      </c>
      <c r="H57">
        <v>68.25</v>
      </c>
      <c r="I57">
        <v>35.200000000000003</v>
      </c>
      <c r="J57">
        <v>35.5</v>
      </c>
      <c r="K57">
        <v>50.3</v>
      </c>
      <c r="L57">
        <v>68.25</v>
      </c>
      <c r="M57">
        <v>80.400000000000006</v>
      </c>
      <c r="N57">
        <v>90.3</v>
      </c>
      <c r="O57">
        <v>80.400000000000006</v>
      </c>
      <c r="P57">
        <v>90.3</v>
      </c>
      <c r="Q57">
        <v>90.3</v>
      </c>
      <c r="R57">
        <v>90.3</v>
      </c>
      <c r="S57">
        <v>110.2</v>
      </c>
      <c r="T57">
        <v>90.3</v>
      </c>
      <c r="U57">
        <v>100</v>
      </c>
      <c r="V57">
        <v>90.3</v>
      </c>
      <c r="W57">
        <v>80.400000000000006</v>
      </c>
      <c r="X57">
        <v>80.400000000000006</v>
      </c>
      <c r="Y57">
        <v>100</v>
      </c>
      <c r="Z57">
        <v>80.400000000000006</v>
      </c>
      <c r="AA57">
        <v>87.8</v>
      </c>
      <c r="AB57">
        <v>87.8</v>
      </c>
      <c r="AC57">
        <v>97.4</v>
      </c>
      <c r="AD57">
        <v>78</v>
      </c>
      <c r="AE57">
        <v>78</v>
      </c>
      <c r="AF57">
        <v>97.4</v>
      </c>
      <c r="AH57" s="228">
        <v>100</v>
      </c>
      <c r="AI57" s="229">
        <f t="shared" si="0"/>
        <v>80.400000000000006</v>
      </c>
      <c r="AJ57" s="229">
        <f t="shared" si="1"/>
        <v>80.400000000000006</v>
      </c>
      <c r="AK57" s="229">
        <f t="shared" si="2"/>
        <v>80.400000000000006</v>
      </c>
      <c r="AL57" s="229">
        <f t="shared" si="3"/>
        <v>68.25</v>
      </c>
      <c r="AM57" s="229">
        <f t="shared" si="4"/>
        <v>35.200000000000003</v>
      </c>
      <c r="AN57" s="229">
        <f t="shared" si="5"/>
        <v>35.5</v>
      </c>
      <c r="AO57" s="229">
        <f t="shared" si="6"/>
        <v>50.3</v>
      </c>
      <c r="AP57" s="229">
        <f t="shared" si="7"/>
        <v>68.25</v>
      </c>
      <c r="AQ57" s="229">
        <f t="shared" si="8"/>
        <v>80.400000000000006</v>
      </c>
      <c r="AR57" s="229">
        <f t="shared" si="9"/>
        <v>90.3</v>
      </c>
      <c r="AS57" s="229">
        <f t="shared" si="10"/>
        <v>80.400000000000006</v>
      </c>
      <c r="AT57" s="229">
        <f t="shared" si="11"/>
        <v>90.3</v>
      </c>
      <c r="AU57" s="229">
        <f t="shared" si="12"/>
        <v>90.3</v>
      </c>
      <c r="AV57" s="229">
        <f t="shared" si="13"/>
        <v>90.3</v>
      </c>
      <c r="AW57" s="229">
        <f t="shared" si="14"/>
        <v>110.2</v>
      </c>
      <c r="AX57" s="229">
        <f t="shared" si="15"/>
        <v>90.3</v>
      </c>
      <c r="AY57" s="229">
        <f t="shared" si="16"/>
        <v>100</v>
      </c>
      <c r="AZ57" s="229">
        <f t="shared" si="17"/>
        <v>90.3</v>
      </c>
      <c r="BA57" s="229">
        <f t="shared" si="18"/>
        <v>80.400000000000006</v>
      </c>
      <c r="BB57" s="229">
        <f t="shared" si="19"/>
        <v>80.400000000000006</v>
      </c>
      <c r="BC57" s="229">
        <f t="shared" si="20"/>
        <v>100</v>
      </c>
      <c r="BD57" s="229">
        <f t="shared" si="21"/>
        <v>80.400000000000006</v>
      </c>
      <c r="BE57" s="229">
        <f t="shared" si="22"/>
        <v>87.8</v>
      </c>
      <c r="BF57" s="229">
        <f t="shared" si="23"/>
        <v>87.8</v>
      </c>
      <c r="BG57" s="229">
        <f t="shared" si="24"/>
        <v>97.4</v>
      </c>
      <c r="BH57" s="229">
        <f t="shared" si="25"/>
        <v>78</v>
      </c>
      <c r="BI57" s="229">
        <f t="shared" si="26"/>
        <v>78</v>
      </c>
      <c r="BJ57" s="229">
        <f t="shared" si="27"/>
        <v>97.4</v>
      </c>
    </row>
    <row r="58" spans="4:62" x14ac:dyDescent="0.25">
      <c r="D58">
        <v>105</v>
      </c>
      <c r="E58">
        <v>90.3</v>
      </c>
      <c r="F58">
        <v>90.3</v>
      </c>
      <c r="G58">
        <v>90.3</v>
      </c>
      <c r="H58">
        <v>78.75</v>
      </c>
      <c r="I58">
        <v>42</v>
      </c>
      <c r="J58">
        <v>42</v>
      </c>
      <c r="K58">
        <v>59.9</v>
      </c>
      <c r="L58">
        <v>78.75</v>
      </c>
      <c r="M58">
        <v>90.3</v>
      </c>
      <c r="N58">
        <v>100</v>
      </c>
      <c r="O58">
        <v>90.3</v>
      </c>
      <c r="P58">
        <v>100</v>
      </c>
      <c r="Q58">
        <v>100</v>
      </c>
      <c r="R58">
        <v>100</v>
      </c>
      <c r="S58">
        <v>120.5</v>
      </c>
      <c r="T58">
        <v>100</v>
      </c>
      <c r="U58">
        <v>110</v>
      </c>
      <c r="V58">
        <v>100</v>
      </c>
      <c r="W58">
        <v>90.3</v>
      </c>
      <c r="X58">
        <v>90.3</v>
      </c>
      <c r="Y58">
        <v>110.2</v>
      </c>
      <c r="Z58">
        <v>90.3</v>
      </c>
      <c r="AA58">
        <v>97.3</v>
      </c>
      <c r="AB58">
        <v>97.3</v>
      </c>
      <c r="AC58">
        <v>107</v>
      </c>
      <c r="AD58">
        <v>87.8</v>
      </c>
      <c r="AE58">
        <v>87.8</v>
      </c>
      <c r="AF58">
        <v>107</v>
      </c>
      <c r="AH58" s="230">
        <v>105</v>
      </c>
      <c r="AI58" s="231">
        <f>$G$7</f>
        <v>90.3</v>
      </c>
      <c r="AJ58" s="231">
        <f>$G$8</f>
        <v>90.3</v>
      </c>
      <c r="AK58" s="231">
        <f>$G$9</f>
        <v>90.3</v>
      </c>
      <c r="AL58" s="231">
        <f>$G$10</f>
        <v>78.75</v>
      </c>
      <c r="AM58" s="231">
        <f>$G$11</f>
        <v>42</v>
      </c>
      <c r="AN58" s="231">
        <f>$G$12</f>
        <v>42</v>
      </c>
      <c r="AO58" s="231">
        <f>$G$13</f>
        <v>59.9</v>
      </c>
      <c r="AP58" s="231">
        <f>$G$14</f>
        <v>78.75</v>
      </c>
      <c r="AQ58" s="231">
        <f>$G$15</f>
        <v>90.3</v>
      </c>
      <c r="AR58" s="231">
        <f>$G$16</f>
        <v>100</v>
      </c>
      <c r="AS58" s="231">
        <f>$G$17</f>
        <v>90.3</v>
      </c>
      <c r="AT58" s="231">
        <f>$G$18</f>
        <v>100</v>
      </c>
      <c r="AU58" s="231">
        <f>$G$19</f>
        <v>100</v>
      </c>
      <c r="AV58" s="231">
        <f>$G$20</f>
        <v>100</v>
      </c>
      <c r="AW58" s="231">
        <f>$G$21</f>
        <v>120.5</v>
      </c>
      <c r="AX58" s="231">
        <f>$G$22</f>
        <v>100</v>
      </c>
      <c r="AY58" s="231">
        <f>$G$23</f>
        <v>110</v>
      </c>
      <c r="AZ58" s="231">
        <f>$G$24</f>
        <v>100</v>
      </c>
      <c r="BA58" s="231">
        <f>$G$25</f>
        <v>90.3</v>
      </c>
      <c r="BB58" s="231">
        <f>$G$26</f>
        <v>90.3</v>
      </c>
      <c r="BC58" s="231">
        <f>$G$27</f>
        <v>110.2</v>
      </c>
      <c r="BD58" s="231">
        <f>$G$28</f>
        <v>90.3</v>
      </c>
      <c r="BE58" s="231">
        <f>$G$29</f>
        <v>97.3</v>
      </c>
      <c r="BF58" s="231">
        <f>$G$30</f>
        <v>97.3</v>
      </c>
      <c r="BG58" s="231">
        <f>$G$31</f>
        <v>107</v>
      </c>
      <c r="BH58" s="231">
        <f>$G$32</f>
        <v>87.8</v>
      </c>
      <c r="BI58" s="231">
        <f>$G$33</f>
        <v>87.8</v>
      </c>
      <c r="BJ58" s="231">
        <f>$G$34</f>
        <v>107</v>
      </c>
    </row>
    <row r="59" spans="4:62" x14ac:dyDescent="0.25">
      <c r="D59">
        <v>110</v>
      </c>
      <c r="E59">
        <v>90.3</v>
      </c>
      <c r="F59">
        <v>90.3</v>
      </c>
      <c r="G59">
        <v>90.3</v>
      </c>
      <c r="H59">
        <v>78.75</v>
      </c>
      <c r="I59">
        <v>42</v>
      </c>
      <c r="J59">
        <v>42</v>
      </c>
      <c r="K59">
        <v>59.9</v>
      </c>
      <c r="L59">
        <v>78.75</v>
      </c>
      <c r="M59">
        <v>90.3</v>
      </c>
      <c r="N59">
        <v>100</v>
      </c>
      <c r="O59">
        <v>90.3</v>
      </c>
      <c r="P59">
        <v>100</v>
      </c>
      <c r="Q59">
        <v>100</v>
      </c>
      <c r="R59">
        <v>100</v>
      </c>
      <c r="S59">
        <v>120.5</v>
      </c>
      <c r="T59">
        <v>100</v>
      </c>
      <c r="U59">
        <v>110</v>
      </c>
      <c r="V59">
        <v>100</v>
      </c>
      <c r="W59">
        <v>90.3</v>
      </c>
      <c r="X59">
        <v>90.3</v>
      </c>
      <c r="Y59">
        <v>110.2</v>
      </c>
      <c r="Z59">
        <v>90.3</v>
      </c>
      <c r="AA59">
        <v>97.3</v>
      </c>
      <c r="AB59">
        <v>97.3</v>
      </c>
      <c r="AC59">
        <v>107</v>
      </c>
      <c r="AD59">
        <v>87.8</v>
      </c>
      <c r="AE59">
        <v>87.8</v>
      </c>
      <c r="AF59">
        <v>107</v>
      </c>
      <c r="AH59" s="230">
        <v>110</v>
      </c>
      <c r="AI59" s="231">
        <f t="shared" ref="AI59:AI77" si="28">$G$7</f>
        <v>90.3</v>
      </c>
      <c r="AJ59" s="231">
        <f t="shared" ref="AJ59:AJ77" si="29">$G$8</f>
        <v>90.3</v>
      </c>
      <c r="AK59" s="231">
        <f t="shared" ref="AK59:AK77" si="30">$G$9</f>
        <v>90.3</v>
      </c>
      <c r="AL59" s="231">
        <f t="shared" ref="AL59:AL77" si="31">$G$10</f>
        <v>78.75</v>
      </c>
      <c r="AM59" s="231">
        <f t="shared" ref="AM59:AM77" si="32">$G$11</f>
        <v>42</v>
      </c>
      <c r="AN59" s="231">
        <f t="shared" ref="AN59:AN77" si="33">$G$12</f>
        <v>42</v>
      </c>
      <c r="AO59" s="231">
        <f t="shared" ref="AO59:AO77" si="34">$G$13</f>
        <v>59.9</v>
      </c>
      <c r="AP59" s="231">
        <f t="shared" ref="AP59:AP77" si="35">$G$14</f>
        <v>78.75</v>
      </c>
      <c r="AQ59" s="231">
        <f t="shared" ref="AQ59:AQ77" si="36">$G$15</f>
        <v>90.3</v>
      </c>
      <c r="AR59" s="231">
        <f t="shared" ref="AR59:AR77" si="37">$G$16</f>
        <v>100</v>
      </c>
      <c r="AS59" s="231">
        <f t="shared" ref="AS59:AS77" si="38">$G$17</f>
        <v>90.3</v>
      </c>
      <c r="AT59" s="231">
        <f t="shared" ref="AT59:AT77" si="39">$G$18</f>
        <v>100</v>
      </c>
      <c r="AU59" s="231">
        <f t="shared" ref="AU59:AU77" si="40">$G$19</f>
        <v>100</v>
      </c>
      <c r="AV59" s="231">
        <f t="shared" ref="AV59:AV77" si="41">$G$20</f>
        <v>100</v>
      </c>
      <c r="AW59" s="231">
        <f t="shared" ref="AW59:AW77" si="42">$G$21</f>
        <v>120.5</v>
      </c>
      <c r="AX59" s="231">
        <f t="shared" ref="AX59:AX77" si="43">$G$22</f>
        <v>100</v>
      </c>
      <c r="AY59" s="231">
        <f t="shared" ref="AY59:AY76" si="44">$G$23</f>
        <v>110</v>
      </c>
      <c r="AZ59" s="231">
        <f t="shared" ref="AZ59:AZ77" si="45">$G$24</f>
        <v>100</v>
      </c>
      <c r="BA59" s="231">
        <f t="shared" ref="BA59:BA77" si="46">$G$25</f>
        <v>90.3</v>
      </c>
      <c r="BB59" s="231">
        <f t="shared" ref="BB59:BB77" si="47">$G$26</f>
        <v>90.3</v>
      </c>
      <c r="BC59" s="231">
        <f t="shared" ref="BC59:BC77" si="48">$G$27</f>
        <v>110.2</v>
      </c>
      <c r="BD59" s="231">
        <f t="shared" ref="BD59:BD77" si="49">$G$28</f>
        <v>90.3</v>
      </c>
      <c r="BE59" s="231">
        <f t="shared" ref="BE59:BE77" si="50">$G$29</f>
        <v>97.3</v>
      </c>
      <c r="BF59" s="231">
        <f t="shared" ref="BF59:BF77" si="51">$G$30</f>
        <v>97.3</v>
      </c>
      <c r="BG59" s="231">
        <f t="shared" ref="BG59:BG77" si="52">$G$31</f>
        <v>107</v>
      </c>
      <c r="BH59" s="231">
        <f t="shared" ref="BH59:BH77" si="53">$G$32</f>
        <v>87.8</v>
      </c>
      <c r="BI59" s="231">
        <f t="shared" ref="BI59:BI77" si="54">$G$33</f>
        <v>87.8</v>
      </c>
      <c r="BJ59" s="231">
        <f t="shared" ref="BJ59:BJ77" si="55">$G$34</f>
        <v>107</v>
      </c>
    </row>
    <row r="60" spans="4:62" x14ac:dyDescent="0.25">
      <c r="D60">
        <v>115</v>
      </c>
      <c r="E60">
        <v>90.3</v>
      </c>
      <c r="F60">
        <v>90.3</v>
      </c>
      <c r="G60">
        <v>90.3</v>
      </c>
      <c r="H60">
        <v>78.75</v>
      </c>
      <c r="I60">
        <v>42</v>
      </c>
      <c r="J60">
        <v>42</v>
      </c>
      <c r="K60">
        <v>59.9</v>
      </c>
      <c r="L60">
        <v>78.75</v>
      </c>
      <c r="M60">
        <v>90.3</v>
      </c>
      <c r="N60">
        <v>100</v>
      </c>
      <c r="O60">
        <v>90.3</v>
      </c>
      <c r="P60">
        <v>100</v>
      </c>
      <c r="Q60">
        <v>100</v>
      </c>
      <c r="R60">
        <v>100</v>
      </c>
      <c r="S60">
        <v>120.5</v>
      </c>
      <c r="T60">
        <v>100</v>
      </c>
      <c r="U60">
        <v>110</v>
      </c>
      <c r="V60">
        <v>100</v>
      </c>
      <c r="W60">
        <v>90.3</v>
      </c>
      <c r="X60">
        <v>90.3</v>
      </c>
      <c r="Y60">
        <v>110.2</v>
      </c>
      <c r="Z60">
        <v>90.3</v>
      </c>
      <c r="AA60">
        <v>97.3</v>
      </c>
      <c r="AB60">
        <v>97.3</v>
      </c>
      <c r="AC60">
        <v>107</v>
      </c>
      <c r="AD60">
        <v>87.8</v>
      </c>
      <c r="AE60">
        <v>87.8</v>
      </c>
      <c r="AF60">
        <v>107</v>
      </c>
      <c r="AH60" s="230">
        <v>115</v>
      </c>
      <c r="AI60" s="231">
        <f t="shared" si="28"/>
        <v>90.3</v>
      </c>
      <c r="AJ60" s="231">
        <f t="shared" si="29"/>
        <v>90.3</v>
      </c>
      <c r="AK60" s="231">
        <f t="shared" si="30"/>
        <v>90.3</v>
      </c>
      <c r="AL60" s="231">
        <f t="shared" si="31"/>
        <v>78.75</v>
      </c>
      <c r="AM60" s="231">
        <f t="shared" si="32"/>
        <v>42</v>
      </c>
      <c r="AN60" s="231">
        <f t="shared" si="33"/>
        <v>42</v>
      </c>
      <c r="AO60" s="231">
        <f t="shared" si="34"/>
        <v>59.9</v>
      </c>
      <c r="AP60" s="231">
        <f t="shared" si="35"/>
        <v>78.75</v>
      </c>
      <c r="AQ60" s="231">
        <f t="shared" si="36"/>
        <v>90.3</v>
      </c>
      <c r="AR60" s="231">
        <f t="shared" si="37"/>
        <v>100</v>
      </c>
      <c r="AS60" s="231">
        <f t="shared" si="38"/>
        <v>90.3</v>
      </c>
      <c r="AT60" s="231">
        <f t="shared" si="39"/>
        <v>100</v>
      </c>
      <c r="AU60" s="231">
        <f t="shared" si="40"/>
        <v>100</v>
      </c>
      <c r="AV60" s="231">
        <f t="shared" si="41"/>
        <v>100</v>
      </c>
      <c r="AW60" s="231">
        <f t="shared" si="42"/>
        <v>120.5</v>
      </c>
      <c r="AX60" s="231">
        <f t="shared" si="43"/>
        <v>100</v>
      </c>
      <c r="AY60" s="231">
        <f t="shared" si="44"/>
        <v>110</v>
      </c>
      <c r="AZ60" s="231">
        <f t="shared" si="45"/>
        <v>100</v>
      </c>
      <c r="BA60" s="231">
        <f t="shared" si="46"/>
        <v>90.3</v>
      </c>
      <c r="BB60" s="231">
        <f t="shared" si="47"/>
        <v>90.3</v>
      </c>
      <c r="BC60" s="231">
        <f t="shared" si="48"/>
        <v>110.2</v>
      </c>
      <c r="BD60" s="231">
        <f t="shared" si="49"/>
        <v>90.3</v>
      </c>
      <c r="BE60" s="231">
        <f t="shared" si="50"/>
        <v>97.3</v>
      </c>
      <c r="BF60" s="231">
        <f t="shared" si="51"/>
        <v>97.3</v>
      </c>
      <c r="BG60" s="231">
        <f t="shared" si="52"/>
        <v>107</v>
      </c>
      <c r="BH60" s="231">
        <f t="shared" si="53"/>
        <v>87.8</v>
      </c>
      <c r="BI60" s="231">
        <f t="shared" si="54"/>
        <v>87.8</v>
      </c>
      <c r="BJ60" s="231">
        <f t="shared" si="55"/>
        <v>107</v>
      </c>
    </row>
    <row r="61" spans="4:62" x14ac:dyDescent="0.25">
      <c r="D61">
        <v>120</v>
      </c>
      <c r="E61">
        <v>90.3</v>
      </c>
      <c r="F61">
        <v>90.3</v>
      </c>
      <c r="G61">
        <v>90.3</v>
      </c>
      <c r="H61">
        <v>78.75</v>
      </c>
      <c r="I61">
        <v>42</v>
      </c>
      <c r="J61">
        <v>42</v>
      </c>
      <c r="K61">
        <v>59.9</v>
      </c>
      <c r="L61">
        <v>78.75</v>
      </c>
      <c r="M61">
        <v>90.3</v>
      </c>
      <c r="N61">
        <v>100</v>
      </c>
      <c r="O61">
        <v>90.3</v>
      </c>
      <c r="P61">
        <v>100</v>
      </c>
      <c r="Q61">
        <v>100</v>
      </c>
      <c r="R61">
        <v>100</v>
      </c>
      <c r="S61">
        <v>120.5</v>
      </c>
      <c r="T61">
        <v>100</v>
      </c>
      <c r="U61">
        <v>110</v>
      </c>
      <c r="V61">
        <v>100</v>
      </c>
      <c r="W61">
        <v>90.3</v>
      </c>
      <c r="X61">
        <v>90.3</v>
      </c>
      <c r="Y61">
        <v>110.2</v>
      </c>
      <c r="Z61">
        <v>90.3</v>
      </c>
      <c r="AA61">
        <v>97.3</v>
      </c>
      <c r="AB61">
        <v>97.3</v>
      </c>
      <c r="AC61">
        <v>107</v>
      </c>
      <c r="AD61">
        <v>87.8</v>
      </c>
      <c r="AE61">
        <v>87.8</v>
      </c>
      <c r="AF61">
        <v>107</v>
      </c>
      <c r="AH61" s="230">
        <v>120</v>
      </c>
      <c r="AI61" s="231">
        <f t="shared" si="28"/>
        <v>90.3</v>
      </c>
      <c r="AJ61" s="231">
        <f t="shared" si="29"/>
        <v>90.3</v>
      </c>
      <c r="AK61" s="231">
        <f t="shared" si="30"/>
        <v>90.3</v>
      </c>
      <c r="AL61" s="231">
        <f t="shared" si="31"/>
        <v>78.75</v>
      </c>
      <c r="AM61" s="231">
        <f t="shared" si="32"/>
        <v>42</v>
      </c>
      <c r="AN61" s="231">
        <f t="shared" si="33"/>
        <v>42</v>
      </c>
      <c r="AO61" s="231">
        <f t="shared" si="34"/>
        <v>59.9</v>
      </c>
      <c r="AP61" s="231">
        <f t="shared" si="35"/>
        <v>78.75</v>
      </c>
      <c r="AQ61" s="231">
        <f t="shared" si="36"/>
        <v>90.3</v>
      </c>
      <c r="AR61" s="231">
        <f t="shared" si="37"/>
        <v>100</v>
      </c>
      <c r="AS61" s="231">
        <f t="shared" si="38"/>
        <v>90.3</v>
      </c>
      <c r="AT61" s="231">
        <f t="shared" si="39"/>
        <v>100</v>
      </c>
      <c r="AU61" s="231">
        <f t="shared" si="40"/>
        <v>100</v>
      </c>
      <c r="AV61" s="231">
        <f t="shared" si="41"/>
        <v>100</v>
      </c>
      <c r="AW61" s="231">
        <f t="shared" si="42"/>
        <v>120.5</v>
      </c>
      <c r="AX61" s="231">
        <f t="shared" si="43"/>
        <v>100</v>
      </c>
      <c r="AY61" s="231">
        <f t="shared" si="44"/>
        <v>110</v>
      </c>
      <c r="AZ61" s="231">
        <f t="shared" si="45"/>
        <v>100</v>
      </c>
      <c r="BA61" s="231">
        <f t="shared" si="46"/>
        <v>90.3</v>
      </c>
      <c r="BB61" s="231">
        <f t="shared" si="47"/>
        <v>90.3</v>
      </c>
      <c r="BC61" s="231">
        <f t="shared" si="48"/>
        <v>110.2</v>
      </c>
      <c r="BD61" s="231">
        <f t="shared" si="49"/>
        <v>90.3</v>
      </c>
      <c r="BE61" s="231">
        <f t="shared" si="50"/>
        <v>97.3</v>
      </c>
      <c r="BF61" s="231">
        <f t="shared" si="51"/>
        <v>97.3</v>
      </c>
      <c r="BG61" s="231">
        <f t="shared" si="52"/>
        <v>107</v>
      </c>
      <c r="BH61" s="231">
        <f t="shared" si="53"/>
        <v>87.8</v>
      </c>
      <c r="BI61" s="231">
        <f t="shared" si="54"/>
        <v>87.8</v>
      </c>
      <c r="BJ61" s="231">
        <f t="shared" si="55"/>
        <v>107</v>
      </c>
    </row>
    <row r="62" spans="4:62" x14ac:dyDescent="0.25">
      <c r="D62">
        <v>125</v>
      </c>
      <c r="E62">
        <v>90.3</v>
      </c>
      <c r="F62">
        <v>90.3</v>
      </c>
      <c r="G62">
        <v>90.3</v>
      </c>
      <c r="H62">
        <v>78.75</v>
      </c>
      <c r="I62">
        <v>42</v>
      </c>
      <c r="J62">
        <v>42</v>
      </c>
      <c r="K62">
        <v>59.9</v>
      </c>
      <c r="L62">
        <v>78.75</v>
      </c>
      <c r="M62">
        <v>90.3</v>
      </c>
      <c r="N62">
        <v>100</v>
      </c>
      <c r="O62">
        <v>90.3</v>
      </c>
      <c r="P62">
        <v>100</v>
      </c>
      <c r="Q62">
        <v>100</v>
      </c>
      <c r="R62">
        <v>100</v>
      </c>
      <c r="S62">
        <v>120.5</v>
      </c>
      <c r="T62">
        <v>100</v>
      </c>
      <c r="U62">
        <v>110</v>
      </c>
      <c r="V62">
        <v>100</v>
      </c>
      <c r="W62">
        <v>90.3</v>
      </c>
      <c r="X62">
        <v>90.3</v>
      </c>
      <c r="Y62">
        <v>110.2</v>
      </c>
      <c r="Z62">
        <v>90.3</v>
      </c>
      <c r="AA62">
        <v>97.3</v>
      </c>
      <c r="AB62">
        <v>97.3</v>
      </c>
      <c r="AC62">
        <v>107</v>
      </c>
      <c r="AD62">
        <v>87.8</v>
      </c>
      <c r="AE62">
        <v>87.8</v>
      </c>
      <c r="AF62">
        <v>107</v>
      </c>
      <c r="AH62" s="230">
        <v>125</v>
      </c>
      <c r="AI62" s="231">
        <f t="shared" si="28"/>
        <v>90.3</v>
      </c>
      <c r="AJ62" s="231">
        <f t="shared" si="29"/>
        <v>90.3</v>
      </c>
      <c r="AK62" s="231">
        <f t="shared" si="30"/>
        <v>90.3</v>
      </c>
      <c r="AL62" s="231">
        <f t="shared" si="31"/>
        <v>78.75</v>
      </c>
      <c r="AM62" s="231">
        <f t="shared" si="32"/>
        <v>42</v>
      </c>
      <c r="AN62" s="231">
        <f t="shared" si="33"/>
        <v>42</v>
      </c>
      <c r="AO62" s="231">
        <f t="shared" si="34"/>
        <v>59.9</v>
      </c>
      <c r="AP62" s="231">
        <f t="shared" si="35"/>
        <v>78.75</v>
      </c>
      <c r="AQ62" s="231">
        <f t="shared" si="36"/>
        <v>90.3</v>
      </c>
      <c r="AR62" s="231">
        <f t="shared" si="37"/>
        <v>100</v>
      </c>
      <c r="AS62" s="231">
        <f t="shared" si="38"/>
        <v>90.3</v>
      </c>
      <c r="AT62" s="231">
        <f t="shared" si="39"/>
        <v>100</v>
      </c>
      <c r="AU62" s="231">
        <f t="shared" si="40"/>
        <v>100</v>
      </c>
      <c r="AV62" s="231">
        <f t="shared" si="41"/>
        <v>100</v>
      </c>
      <c r="AW62" s="231">
        <f t="shared" si="42"/>
        <v>120.5</v>
      </c>
      <c r="AX62" s="231">
        <f t="shared" si="43"/>
        <v>100</v>
      </c>
      <c r="AY62" s="231">
        <f t="shared" si="44"/>
        <v>110</v>
      </c>
      <c r="AZ62" s="231">
        <f t="shared" si="45"/>
        <v>100</v>
      </c>
      <c r="BA62" s="231">
        <f t="shared" si="46"/>
        <v>90.3</v>
      </c>
      <c r="BB62" s="231">
        <f t="shared" si="47"/>
        <v>90.3</v>
      </c>
      <c r="BC62" s="231">
        <f t="shared" si="48"/>
        <v>110.2</v>
      </c>
      <c r="BD62" s="231">
        <f t="shared" si="49"/>
        <v>90.3</v>
      </c>
      <c r="BE62" s="231">
        <f t="shared" si="50"/>
        <v>97.3</v>
      </c>
      <c r="BF62" s="231">
        <f t="shared" si="51"/>
        <v>97.3</v>
      </c>
      <c r="BG62" s="231">
        <f t="shared" si="52"/>
        <v>107</v>
      </c>
      <c r="BH62" s="231">
        <f t="shared" si="53"/>
        <v>87.8</v>
      </c>
      <c r="BI62" s="231">
        <f t="shared" si="54"/>
        <v>87.8</v>
      </c>
      <c r="BJ62" s="231">
        <f t="shared" si="55"/>
        <v>107</v>
      </c>
    </row>
    <row r="63" spans="4:62" x14ac:dyDescent="0.25">
      <c r="D63">
        <v>130</v>
      </c>
      <c r="E63">
        <v>90.3</v>
      </c>
      <c r="F63">
        <v>90.3</v>
      </c>
      <c r="G63">
        <v>90.3</v>
      </c>
      <c r="H63">
        <v>78.75</v>
      </c>
      <c r="I63">
        <v>42</v>
      </c>
      <c r="J63">
        <v>42</v>
      </c>
      <c r="K63">
        <v>59.9</v>
      </c>
      <c r="L63">
        <v>78.75</v>
      </c>
      <c r="M63">
        <v>90.3</v>
      </c>
      <c r="N63">
        <v>100</v>
      </c>
      <c r="O63">
        <v>90.3</v>
      </c>
      <c r="P63">
        <v>100</v>
      </c>
      <c r="Q63">
        <v>100</v>
      </c>
      <c r="R63">
        <v>100</v>
      </c>
      <c r="S63">
        <v>120.5</v>
      </c>
      <c r="T63">
        <v>100</v>
      </c>
      <c r="U63">
        <v>110</v>
      </c>
      <c r="V63">
        <v>100</v>
      </c>
      <c r="W63">
        <v>90.3</v>
      </c>
      <c r="X63">
        <v>90.3</v>
      </c>
      <c r="Y63">
        <v>110.2</v>
      </c>
      <c r="Z63">
        <v>90.3</v>
      </c>
      <c r="AA63">
        <v>97.3</v>
      </c>
      <c r="AB63">
        <v>97.3</v>
      </c>
      <c r="AC63">
        <v>107</v>
      </c>
      <c r="AD63">
        <v>87.8</v>
      </c>
      <c r="AE63">
        <v>87.8</v>
      </c>
      <c r="AF63">
        <v>107</v>
      </c>
      <c r="AH63" s="230">
        <v>130</v>
      </c>
      <c r="AI63" s="231">
        <f t="shared" si="28"/>
        <v>90.3</v>
      </c>
      <c r="AJ63" s="231">
        <f t="shared" si="29"/>
        <v>90.3</v>
      </c>
      <c r="AK63" s="231">
        <f t="shared" si="30"/>
        <v>90.3</v>
      </c>
      <c r="AL63" s="231">
        <f t="shared" si="31"/>
        <v>78.75</v>
      </c>
      <c r="AM63" s="231">
        <f t="shared" si="32"/>
        <v>42</v>
      </c>
      <c r="AN63" s="231">
        <f t="shared" si="33"/>
        <v>42</v>
      </c>
      <c r="AO63" s="231">
        <f t="shared" si="34"/>
        <v>59.9</v>
      </c>
      <c r="AP63" s="231">
        <f t="shared" si="35"/>
        <v>78.75</v>
      </c>
      <c r="AQ63" s="231">
        <f t="shared" si="36"/>
        <v>90.3</v>
      </c>
      <c r="AR63" s="231">
        <f t="shared" si="37"/>
        <v>100</v>
      </c>
      <c r="AS63" s="231">
        <f t="shared" si="38"/>
        <v>90.3</v>
      </c>
      <c r="AT63" s="231">
        <f t="shared" si="39"/>
        <v>100</v>
      </c>
      <c r="AU63" s="231">
        <f t="shared" si="40"/>
        <v>100</v>
      </c>
      <c r="AV63" s="231">
        <f t="shared" si="41"/>
        <v>100</v>
      </c>
      <c r="AW63" s="231">
        <f t="shared" si="42"/>
        <v>120.5</v>
      </c>
      <c r="AX63" s="231">
        <f t="shared" si="43"/>
        <v>100</v>
      </c>
      <c r="AY63" s="231">
        <f t="shared" si="44"/>
        <v>110</v>
      </c>
      <c r="AZ63" s="231">
        <f t="shared" si="45"/>
        <v>100</v>
      </c>
      <c r="BA63" s="231">
        <f t="shared" si="46"/>
        <v>90.3</v>
      </c>
      <c r="BB63" s="231">
        <f t="shared" si="47"/>
        <v>90.3</v>
      </c>
      <c r="BC63" s="231">
        <f t="shared" si="48"/>
        <v>110.2</v>
      </c>
      <c r="BD63" s="231">
        <f t="shared" si="49"/>
        <v>90.3</v>
      </c>
      <c r="BE63" s="231">
        <f t="shared" si="50"/>
        <v>97.3</v>
      </c>
      <c r="BF63" s="231">
        <f t="shared" si="51"/>
        <v>97.3</v>
      </c>
      <c r="BG63" s="231">
        <f t="shared" si="52"/>
        <v>107</v>
      </c>
      <c r="BH63" s="231">
        <f t="shared" si="53"/>
        <v>87.8</v>
      </c>
      <c r="BI63" s="231">
        <f t="shared" si="54"/>
        <v>87.8</v>
      </c>
      <c r="BJ63" s="231">
        <f t="shared" si="55"/>
        <v>107</v>
      </c>
    </row>
    <row r="64" spans="4:62" x14ac:dyDescent="0.25">
      <c r="D64">
        <v>135</v>
      </c>
      <c r="E64">
        <v>90.3</v>
      </c>
      <c r="F64">
        <v>90.3</v>
      </c>
      <c r="G64">
        <v>90.3</v>
      </c>
      <c r="H64">
        <v>78.75</v>
      </c>
      <c r="I64">
        <v>42</v>
      </c>
      <c r="J64">
        <v>42</v>
      </c>
      <c r="K64">
        <v>59.9</v>
      </c>
      <c r="L64">
        <v>78.75</v>
      </c>
      <c r="M64">
        <v>90.3</v>
      </c>
      <c r="N64">
        <v>100</v>
      </c>
      <c r="O64">
        <v>90.3</v>
      </c>
      <c r="P64">
        <v>100</v>
      </c>
      <c r="Q64">
        <v>100</v>
      </c>
      <c r="R64">
        <v>100</v>
      </c>
      <c r="S64">
        <v>120.5</v>
      </c>
      <c r="T64">
        <v>100</v>
      </c>
      <c r="U64">
        <v>110</v>
      </c>
      <c r="V64">
        <v>100</v>
      </c>
      <c r="W64">
        <v>90.3</v>
      </c>
      <c r="X64">
        <v>90.3</v>
      </c>
      <c r="Y64">
        <v>110.2</v>
      </c>
      <c r="Z64">
        <v>90.3</v>
      </c>
      <c r="AA64">
        <v>97.3</v>
      </c>
      <c r="AB64">
        <v>97.3</v>
      </c>
      <c r="AC64">
        <v>107</v>
      </c>
      <c r="AD64">
        <v>87.8</v>
      </c>
      <c r="AE64">
        <v>87.8</v>
      </c>
      <c r="AF64">
        <v>107</v>
      </c>
      <c r="AH64" s="230">
        <v>135</v>
      </c>
      <c r="AI64" s="231">
        <f t="shared" si="28"/>
        <v>90.3</v>
      </c>
      <c r="AJ64" s="231">
        <f t="shared" si="29"/>
        <v>90.3</v>
      </c>
      <c r="AK64" s="231">
        <f t="shared" si="30"/>
        <v>90.3</v>
      </c>
      <c r="AL64" s="231">
        <f t="shared" si="31"/>
        <v>78.75</v>
      </c>
      <c r="AM64" s="231">
        <f t="shared" si="32"/>
        <v>42</v>
      </c>
      <c r="AN64" s="231">
        <f t="shared" si="33"/>
        <v>42</v>
      </c>
      <c r="AO64" s="231">
        <f t="shared" si="34"/>
        <v>59.9</v>
      </c>
      <c r="AP64" s="231">
        <f t="shared" si="35"/>
        <v>78.75</v>
      </c>
      <c r="AQ64" s="231">
        <f t="shared" si="36"/>
        <v>90.3</v>
      </c>
      <c r="AR64" s="231">
        <f t="shared" si="37"/>
        <v>100</v>
      </c>
      <c r="AS64" s="231">
        <f t="shared" si="38"/>
        <v>90.3</v>
      </c>
      <c r="AT64" s="231">
        <f t="shared" si="39"/>
        <v>100</v>
      </c>
      <c r="AU64" s="231">
        <f t="shared" si="40"/>
        <v>100</v>
      </c>
      <c r="AV64" s="231">
        <f t="shared" si="41"/>
        <v>100</v>
      </c>
      <c r="AW64" s="231">
        <f t="shared" si="42"/>
        <v>120.5</v>
      </c>
      <c r="AX64" s="231">
        <f t="shared" si="43"/>
        <v>100</v>
      </c>
      <c r="AY64" s="231">
        <f t="shared" si="44"/>
        <v>110</v>
      </c>
      <c r="AZ64" s="231">
        <f t="shared" si="45"/>
        <v>100</v>
      </c>
      <c r="BA64" s="231">
        <f t="shared" si="46"/>
        <v>90.3</v>
      </c>
      <c r="BB64" s="231">
        <f t="shared" si="47"/>
        <v>90.3</v>
      </c>
      <c r="BC64" s="231">
        <f t="shared" si="48"/>
        <v>110.2</v>
      </c>
      <c r="BD64" s="231">
        <f t="shared" si="49"/>
        <v>90.3</v>
      </c>
      <c r="BE64" s="231">
        <f t="shared" si="50"/>
        <v>97.3</v>
      </c>
      <c r="BF64" s="231">
        <f t="shared" si="51"/>
        <v>97.3</v>
      </c>
      <c r="BG64" s="231">
        <f t="shared" si="52"/>
        <v>107</v>
      </c>
      <c r="BH64" s="231">
        <f t="shared" si="53"/>
        <v>87.8</v>
      </c>
      <c r="BI64" s="231">
        <f t="shared" si="54"/>
        <v>87.8</v>
      </c>
      <c r="BJ64" s="231">
        <f t="shared" si="55"/>
        <v>107</v>
      </c>
    </row>
    <row r="65" spans="4:62" x14ac:dyDescent="0.25">
      <c r="D65">
        <v>140</v>
      </c>
      <c r="E65">
        <v>90.3</v>
      </c>
      <c r="F65">
        <v>90.3</v>
      </c>
      <c r="G65">
        <v>90.3</v>
      </c>
      <c r="H65">
        <v>78.75</v>
      </c>
      <c r="I65">
        <v>42</v>
      </c>
      <c r="J65">
        <v>42</v>
      </c>
      <c r="K65">
        <v>59.9</v>
      </c>
      <c r="L65">
        <v>78.75</v>
      </c>
      <c r="M65">
        <v>90.3</v>
      </c>
      <c r="N65">
        <v>100</v>
      </c>
      <c r="O65">
        <v>90.3</v>
      </c>
      <c r="P65">
        <v>100</v>
      </c>
      <c r="Q65">
        <v>100</v>
      </c>
      <c r="R65">
        <v>100</v>
      </c>
      <c r="S65">
        <v>120.5</v>
      </c>
      <c r="T65">
        <v>100</v>
      </c>
      <c r="U65">
        <v>110</v>
      </c>
      <c r="V65">
        <v>100</v>
      </c>
      <c r="W65">
        <v>90.3</v>
      </c>
      <c r="X65">
        <v>90.3</v>
      </c>
      <c r="Y65">
        <v>110.2</v>
      </c>
      <c r="Z65">
        <v>90.3</v>
      </c>
      <c r="AA65">
        <v>97.3</v>
      </c>
      <c r="AB65">
        <v>97.3</v>
      </c>
      <c r="AC65">
        <v>107</v>
      </c>
      <c r="AD65">
        <v>87.8</v>
      </c>
      <c r="AE65">
        <v>87.8</v>
      </c>
      <c r="AF65">
        <v>107</v>
      </c>
      <c r="AH65" s="230">
        <v>140</v>
      </c>
      <c r="AI65" s="231">
        <f t="shared" si="28"/>
        <v>90.3</v>
      </c>
      <c r="AJ65" s="231">
        <f t="shared" si="29"/>
        <v>90.3</v>
      </c>
      <c r="AK65" s="231">
        <f t="shared" si="30"/>
        <v>90.3</v>
      </c>
      <c r="AL65" s="231">
        <f t="shared" si="31"/>
        <v>78.75</v>
      </c>
      <c r="AM65" s="231">
        <f t="shared" si="32"/>
        <v>42</v>
      </c>
      <c r="AN65" s="231">
        <f t="shared" si="33"/>
        <v>42</v>
      </c>
      <c r="AO65" s="231">
        <f t="shared" si="34"/>
        <v>59.9</v>
      </c>
      <c r="AP65" s="231">
        <f t="shared" si="35"/>
        <v>78.75</v>
      </c>
      <c r="AQ65" s="231">
        <f t="shared" si="36"/>
        <v>90.3</v>
      </c>
      <c r="AR65" s="231">
        <f t="shared" si="37"/>
        <v>100</v>
      </c>
      <c r="AS65" s="231">
        <f t="shared" si="38"/>
        <v>90.3</v>
      </c>
      <c r="AT65" s="231">
        <f t="shared" si="39"/>
        <v>100</v>
      </c>
      <c r="AU65" s="231">
        <f t="shared" si="40"/>
        <v>100</v>
      </c>
      <c r="AV65" s="231">
        <f t="shared" si="41"/>
        <v>100</v>
      </c>
      <c r="AW65" s="231">
        <f t="shared" si="42"/>
        <v>120.5</v>
      </c>
      <c r="AX65" s="231">
        <f t="shared" si="43"/>
        <v>100</v>
      </c>
      <c r="AY65" s="231">
        <f t="shared" si="44"/>
        <v>110</v>
      </c>
      <c r="AZ65" s="231">
        <f t="shared" si="45"/>
        <v>100</v>
      </c>
      <c r="BA65" s="231">
        <f t="shared" si="46"/>
        <v>90.3</v>
      </c>
      <c r="BB65" s="231">
        <f t="shared" si="47"/>
        <v>90.3</v>
      </c>
      <c r="BC65" s="231">
        <f t="shared" si="48"/>
        <v>110.2</v>
      </c>
      <c r="BD65" s="231">
        <f t="shared" si="49"/>
        <v>90.3</v>
      </c>
      <c r="BE65" s="231">
        <f t="shared" si="50"/>
        <v>97.3</v>
      </c>
      <c r="BF65" s="231">
        <f t="shared" si="51"/>
        <v>97.3</v>
      </c>
      <c r="BG65" s="231">
        <f t="shared" si="52"/>
        <v>107</v>
      </c>
      <c r="BH65" s="231">
        <f t="shared" si="53"/>
        <v>87.8</v>
      </c>
      <c r="BI65" s="231">
        <f t="shared" si="54"/>
        <v>87.8</v>
      </c>
      <c r="BJ65" s="231">
        <f t="shared" si="55"/>
        <v>107</v>
      </c>
    </row>
    <row r="66" spans="4:62" x14ac:dyDescent="0.25">
      <c r="D66">
        <v>145</v>
      </c>
      <c r="E66">
        <v>90.3</v>
      </c>
      <c r="F66">
        <v>90.3</v>
      </c>
      <c r="G66">
        <v>90.3</v>
      </c>
      <c r="H66">
        <v>78.75</v>
      </c>
      <c r="I66">
        <v>42</v>
      </c>
      <c r="J66">
        <v>42</v>
      </c>
      <c r="K66">
        <v>59.9</v>
      </c>
      <c r="L66">
        <v>78.75</v>
      </c>
      <c r="M66">
        <v>90.3</v>
      </c>
      <c r="N66">
        <v>100</v>
      </c>
      <c r="O66">
        <v>90.3</v>
      </c>
      <c r="P66">
        <v>100</v>
      </c>
      <c r="Q66">
        <v>100</v>
      </c>
      <c r="R66">
        <v>100</v>
      </c>
      <c r="S66">
        <v>120.5</v>
      </c>
      <c r="T66">
        <v>100</v>
      </c>
      <c r="U66">
        <v>110</v>
      </c>
      <c r="V66">
        <v>100</v>
      </c>
      <c r="W66">
        <v>90.3</v>
      </c>
      <c r="X66">
        <v>90.3</v>
      </c>
      <c r="Y66">
        <v>110.2</v>
      </c>
      <c r="Z66">
        <v>90.3</v>
      </c>
      <c r="AA66">
        <v>97.3</v>
      </c>
      <c r="AB66">
        <v>97.3</v>
      </c>
      <c r="AC66">
        <v>107</v>
      </c>
      <c r="AD66">
        <v>87.8</v>
      </c>
      <c r="AE66">
        <v>87.8</v>
      </c>
      <c r="AF66">
        <v>107</v>
      </c>
      <c r="AH66" s="230">
        <v>145</v>
      </c>
      <c r="AI66" s="231">
        <f t="shared" si="28"/>
        <v>90.3</v>
      </c>
      <c r="AJ66" s="231">
        <f t="shared" si="29"/>
        <v>90.3</v>
      </c>
      <c r="AK66" s="231">
        <f t="shared" si="30"/>
        <v>90.3</v>
      </c>
      <c r="AL66" s="231">
        <f t="shared" si="31"/>
        <v>78.75</v>
      </c>
      <c r="AM66" s="231">
        <f t="shared" si="32"/>
        <v>42</v>
      </c>
      <c r="AN66" s="231">
        <f t="shared" si="33"/>
        <v>42</v>
      </c>
      <c r="AO66" s="231">
        <f t="shared" si="34"/>
        <v>59.9</v>
      </c>
      <c r="AP66" s="231">
        <f t="shared" si="35"/>
        <v>78.75</v>
      </c>
      <c r="AQ66" s="231">
        <f t="shared" si="36"/>
        <v>90.3</v>
      </c>
      <c r="AR66" s="231">
        <f t="shared" si="37"/>
        <v>100</v>
      </c>
      <c r="AS66" s="231">
        <f t="shared" si="38"/>
        <v>90.3</v>
      </c>
      <c r="AT66" s="231">
        <f t="shared" si="39"/>
        <v>100</v>
      </c>
      <c r="AU66" s="231">
        <f t="shared" si="40"/>
        <v>100</v>
      </c>
      <c r="AV66" s="231">
        <f t="shared" si="41"/>
        <v>100</v>
      </c>
      <c r="AW66" s="231">
        <f t="shared" si="42"/>
        <v>120.5</v>
      </c>
      <c r="AX66" s="231">
        <f t="shared" si="43"/>
        <v>100</v>
      </c>
      <c r="AY66" s="231">
        <f t="shared" si="44"/>
        <v>110</v>
      </c>
      <c r="AZ66" s="231">
        <f t="shared" si="45"/>
        <v>100</v>
      </c>
      <c r="BA66" s="231">
        <f t="shared" si="46"/>
        <v>90.3</v>
      </c>
      <c r="BB66" s="231">
        <f t="shared" si="47"/>
        <v>90.3</v>
      </c>
      <c r="BC66" s="231">
        <f t="shared" si="48"/>
        <v>110.2</v>
      </c>
      <c r="BD66" s="231">
        <f t="shared" si="49"/>
        <v>90.3</v>
      </c>
      <c r="BE66" s="231">
        <f t="shared" si="50"/>
        <v>97.3</v>
      </c>
      <c r="BF66" s="231">
        <f t="shared" si="51"/>
        <v>97.3</v>
      </c>
      <c r="BG66" s="231">
        <f t="shared" si="52"/>
        <v>107</v>
      </c>
      <c r="BH66" s="231">
        <f t="shared" si="53"/>
        <v>87.8</v>
      </c>
      <c r="BI66" s="231">
        <f t="shared" si="54"/>
        <v>87.8</v>
      </c>
      <c r="BJ66" s="231">
        <f t="shared" si="55"/>
        <v>107</v>
      </c>
    </row>
    <row r="67" spans="4:62" x14ac:dyDescent="0.25">
      <c r="D67">
        <v>150</v>
      </c>
      <c r="E67">
        <v>90.3</v>
      </c>
      <c r="F67">
        <v>90.3</v>
      </c>
      <c r="G67">
        <v>90.3</v>
      </c>
      <c r="H67">
        <v>78.75</v>
      </c>
      <c r="I67">
        <v>42</v>
      </c>
      <c r="J67">
        <v>42</v>
      </c>
      <c r="K67">
        <v>59.9</v>
      </c>
      <c r="L67">
        <v>78.75</v>
      </c>
      <c r="M67">
        <v>90.3</v>
      </c>
      <c r="N67">
        <v>100</v>
      </c>
      <c r="O67">
        <v>90.3</v>
      </c>
      <c r="P67">
        <v>100</v>
      </c>
      <c r="Q67">
        <v>100</v>
      </c>
      <c r="R67">
        <v>100</v>
      </c>
      <c r="S67">
        <v>120.5</v>
      </c>
      <c r="T67">
        <v>100</v>
      </c>
      <c r="U67">
        <v>110</v>
      </c>
      <c r="V67">
        <v>100</v>
      </c>
      <c r="W67">
        <v>90.3</v>
      </c>
      <c r="X67">
        <v>90.3</v>
      </c>
      <c r="Y67">
        <v>110.2</v>
      </c>
      <c r="Z67">
        <v>90.3</v>
      </c>
      <c r="AA67">
        <v>97.3</v>
      </c>
      <c r="AB67">
        <v>97.3</v>
      </c>
      <c r="AC67">
        <v>107</v>
      </c>
      <c r="AD67">
        <v>87.8</v>
      </c>
      <c r="AE67">
        <v>87.8</v>
      </c>
      <c r="AF67">
        <v>107</v>
      </c>
      <c r="AH67" s="230">
        <v>150</v>
      </c>
      <c r="AI67" s="231">
        <f t="shared" si="28"/>
        <v>90.3</v>
      </c>
      <c r="AJ67" s="231">
        <f t="shared" si="29"/>
        <v>90.3</v>
      </c>
      <c r="AK67" s="231">
        <f t="shared" si="30"/>
        <v>90.3</v>
      </c>
      <c r="AL67" s="231">
        <f t="shared" si="31"/>
        <v>78.75</v>
      </c>
      <c r="AM67" s="231">
        <f t="shared" si="32"/>
        <v>42</v>
      </c>
      <c r="AN67" s="231">
        <f t="shared" si="33"/>
        <v>42</v>
      </c>
      <c r="AO67" s="231">
        <f t="shared" si="34"/>
        <v>59.9</v>
      </c>
      <c r="AP67" s="231">
        <f t="shared" si="35"/>
        <v>78.75</v>
      </c>
      <c r="AQ67" s="231">
        <f t="shared" si="36"/>
        <v>90.3</v>
      </c>
      <c r="AR67" s="231">
        <f t="shared" si="37"/>
        <v>100</v>
      </c>
      <c r="AS67" s="231">
        <f t="shared" si="38"/>
        <v>90.3</v>
      </c>
      <c r="AT67" s="231">
        <f t="shared" si="39"/>
        <v>100</v>
      </c>
      <c r="AU67" s="231">
        <f t="shared" si="40"/>
        <v>100</v>
      </c>
      <c r="AV67" s="231">
        <f t="shared" si="41"/>
        <v>100</v>
      </c>
      <c r="AW67" s="231">
        <f t="shared" si="42"/>
        <v>120.5</v>
      </c>
      <c r="AX67" s="231">
        <f t="shared" si="43"/>
        <v>100</v>
      </c>
      <c r="AY67" s="231">
        <f t="shared" si="44"/>
        <v>110</v>
      </c>
      <c r="AZ67" s="231">
        <f t="shared" si="45"/>
        <v>100</v>
      </c>
      <c r="BA67" s="231">
        <f t="shared" si="46"/>
        <v>90.3</v>
      </c>
      <c r="BB67" s="231">
        <f t="shared" si="47"/>
        <v>90.3</v>
      </c>
      <c r="BC67" s="231">
        <f t="shared" si="48"/>
        <v>110.2</v>
      </c>
      <c r="BD67" s="231">
        <f t="shared" si="49"/>
        <v>90.3</v>
      </c>
      <c r="BE67" s="231">
        <f t="shared" si="50"/>
        <v>97.3</v>
      </c>
      <c r="BF67" s="231">
        <f t="shared" si="51"/>
        <v>97.3</v>
      </c>
      <c r="BG67" s="231">
        <f t="shared" si="52"/>
        <v>107</v>
      </c>
      <c r="BH67" s="231">
        <f t="shared" si="53"/>
        <v>87.8</v>
      </c>
      <c r="BI67" s="231">
        <f t="shared" si="54"/>
        <v>87.8</v>
      </c>
      <c r="BJ67" s="231">
        <f t="shared" si="55"/>
        <v>107</v>
      </c>
    </row>
    <row r="68" spans="4:62" x14ac:dyDescent="0.25">
      <c r="D68">
        <v>155</v>
      </c>
      <c r="E68">
        <v>90.3</v>
      </c>
      <c r="F68">
        <v>90.3</v>
      </c>
      <c r="G68">
        <v>90.3</v>
      </c>
      <c r="H68">
        <v>78.75</v>
      </c>
      <c r="I68">
        <v>42</v>
      </c>
      <c r="J68">
        <v>42</v>
      </c>
      <c r="K68">
        <v>59.9</v>
      </c>
      <c r="L68">
        <v>78.75</v>
      </c>
      <c r="M68">
        <v>90.3</v>
      </c>
      <c r="N68">
        <v>100</v>
      </c>
      <c r="O68">
        <v>90.3</v>
      </c>
      <c r="P68">
        <v>100</v>
      </c>
      <c r="Q68">
        <v>100</v>
      </c>
      <c r="R68">
        <v>100</v>
      </c>
      <c r="S68">
        <v>120.5</v>
      </c>
      <c r="T68">
        <v>100</v>
      </c>
      <c r="U68">
        <v>110</v>
      </c>
      <c r="V68">
        <v>100</v>
      </c>
      <c r="W68">
        <v>90.3</v>
      </c>
      <c r="X68">
        <v>90.3</v>
      </c>
      <c r="Y68">
        <v>110.2</v>
      </c>
      <c r="Z68">
        <v>90.3</v>
      </c>
      <c r="AA68">
        <v>97.3</v>
      </c>
      <c r="AB68">
        <v>97.3</v>
      </c>
      <c r="AC68">
        <v>107</v>
      </c>
      <c r="AD68">
        <v>87.8</v>
      </c>
      <c r="AE68">
        <v>87.8</v>
      </c>
      <c r="AF68">
        <v>107</v>
      </c>
      <c r="AH68" s="230">
        <v>155</v>
      </c>
      <c r="AI68" s="231">
        <f t="shared" si="28"/>
        <v>90.3</v>
      </c>
      <c r="AJ68" s="231">
        <f t="shared" si="29"/>
        <v>90.3</v>
      </c>
      <c r="AK68" s="231">
        <f t="shared" si="30"/>
        <v>90.3</v>
      </c>
      <c r="AL68" s="231">
        <f t="shared" si="31"/>
        <v>78.75</v>
      </c>
      <c r="AM68" s="231">
        <f t="shared" si="32"/>
        <v>42</v>
      </c>
      <c r="AN68" s="231">
        <f t="shared" si="33"/>
        <v>42</v>
      </c>
      <c r="AO68" s="231">
        <f t="shared" si="34"/>
        <v>59.9</v>
      </c>
      <c r="AP68" s="231">
        <f t="shared" si="35"/>
        <v>78.75</v>
      </c>
      <c r="AQ68" s="231">
        <f t="shared" si="36"/>
        <v>90.3</v>
      </c>
      <c r="AR68" s="231">
        <f t="shared" si="37"/>
        <v>100</v>
      </c>
      <c r="AS68" s="231">
        <f t="shared" si="38"/>
        <v>90.3</v>
      </c>
      <c r="AT68" s="231">
        <f t="shared" si="39"/>
        <v>100</v>
      </c>
      <c r="AU68" s="231">
        <f t="shared" si="40"/>
        <v>100</v>
      </c>
      <c r="AV68" s="231">
        <f t="shared" si="41"/>
        <v>100</v>
      </c>
      <c r="AW68" s="231">
        <f t="shared" si="42"/>
        <v>120.5</v>
      </c>
      <c r="AX68" s="231">
        <f t="shared" si="43"/>
        <v>100</v>
      </c>
      <c r="AY68" s="231">
        <f t="shared" si="44"/>
        <v>110</v>
      </c>
      <c r="AZ68" s="231">
        <f t="shared" si="45"/>
        <v>100</v>
      </c>
      <c r="BA68" s="231">
        <f t="shared" si="46"/>
        <v>90.3</v>
      </c>
      <c r="BB68" s="231">
        <f t="shared" si="47"/>
        <v>90.3</v>
      </c>
      <c r="BC68" s="231">
        <f t="shared" si="48"/>
        <v>110.2</v>
      </c>
      <c r="BD68" s="231">
        <f t="shared" si="49"/>
        <v>90.3</v>
      </c>
      <c r="BE68" s="231">
        <f t="shared" si="50"/>
        <v>97.3</v>
      </c>
      <c r="BF68" s="231">
        <f t="shared" si="51"/>
        <v>97.3</v>
      </c>
      <c r="BG68" s="231">
        <f t="shared" si="52"/>
        <v>107</v>
      </c>
      <c r="BH68" s="231">
        <f t="shared" si="53"/>
        <v>87.8</v>
      </c>
      <c r="BI68" s="231">
        <f t="shared" si="54"/>
        <v>87.8</v>
      </c>
      <c r="BJ68" s="231">
        <f t="shared" si="55"/>
        <v>107</v>
      </c>
    </row>
    <row r="69" spans="4:62" x14ac:dyDescent="0.25">
      <c r="D69">
        <v>160</v>
      </c>
      <c r="E69">
        <v>90.3</v>
      </c>
      <c r="F69">
        <v>90.3</v>
      </c>
      <c r="G69">
        <v>90.3</v>
      </c>
      <c r="H69">
        <v>78.75</v>
      </c>
      <c r="I69">
        <v>42</v>
      </c>
      <c r="J69">
        <v>42</v>
      </c>
      <c r="K69">
        <v>59.9</v>
      </c>
      <c r="L69">
        <v>78.75</v>
      </c>
      <c r="M69">
        <v>90.3</v>
      </c>
      <c r="N69">
        <v>100</v>
      </c>
      <c r="O69">
        <v>90.3</v>
      </c>
      <c r="P69">
        <v>100</v>
      </c>
      <c r="Q69">
        <v>100</v>
      </c>
      <c r="R69">
        <v>100</v>
      </c>
      <c r="S69">
        <v>120.5</v>
      </c>
      <c r="T69">
        <v>100</v>
      </c>
      <c r="U69">
        <v>110</v>
      </c>
      <c r="V69">
        <v>100</v>
      </c>
      <c r="W69">
        <v>90.3</v>
      </c>
      <c r="X69">
        <v>90.3</v>
      </c>
      <c r="Y69">
        <v>110.2</v>
      </c>
      <c r="Z69">
        <v>90.3</v>
      </c>
      <c r="AA69">
        <v>97.3</v>
      </c>
      <c r="AB69">
        <v>97.3</v>
      </c>
      <c r="AC69">
        <v>107</v>
      </c>
      <c r="AD69">
        <v>87.8</v>
      </c>
      <c r="AE69">
        <v>87.8</v>
      </c>
      <c r="AF69">
        <v>107</v>
      </c>
      <c r="AH69" s="230">
        <v>160</v>
      </c>
      <c r="AI69" s="231">
        <f t="shared" si="28"/>
        <v>90.3</v>
      </c>
      <c r="AJ69" s="231">
        <f t="shared" si="29"/>
        <v>90.3</v>
      </c>
      <c r="AK69" s="231">
        <f t="shared" si="30"/>
        <v>90.3</v>
      </c>
      <c r="AL69" s="231">
        <f t="shared" si="31"/>
        <v>78.75</v>
      </c>
      <c r="AM69" s="231">
        <f t="shared" si="32"/>
        <v>42</v>
      </c>
      <c r="AN69" s="231">
        <f t="shared" si="33"/>
        <v>42</v>
      </c>
      <c r="AO69" s="231">
        <f t="shared" si="34"/>
        <v>59.9</v>
      </c>
      <c r="AP69" s="231">
        <f t="shared" si="35"/>
        <v>78.75</v>
      </c>
      <c r="AQ69" s="231">
        <f t="shared" si="36"/>
        <v>90.3</v>
      </c>
      <c r="AR69" s="231">
        <f t="shared" si="37"/>
        <v>100</v>
      </c>
      <c r="AS69" s="231">
        <f t="shared" si="38"/>
        <v>90.3</v>
      </c>
      <c r="AT69" s="231">
        <f t="shared" si="39"/>
        <v>100</v>
      </c>
      <c r="AU69" s="231">
        <f t="shared" si="40"/>
        <v>100</v>
      </c>
      <c r="AV69" s="231">
        <f t="shared" si="41"/>
        <v>100</v>
      </c>
      <c r="AW69" s="231">
        <f t="shared" si="42"/>
        <v>120.5</v>
      </c>
      <c r="AX69" s="231">
        <f t="shared" si="43"/>
        <v>100</v>
      </c>
      <c r="AY69" s="231">
        <f t="shared" si="44"/>
        <v>110</v>
      </c>
      <c r="AZ69" s="231">
        <f t="shared" si="45"/>
        <v>100</v>
      </c>
      <c r="BA69" s="231">
        <f t="shared" si="46"/>
        <v>90.3</v>
      </c>
      <c r="BB69" s="231">
        <f t="shared" si="47"/>
        <v>90.3</v>
      </c>
      <c r="BC69" s="231">
        <f t="shared" si="48"/>
        <v>110.2</v>
      </c>
      <c r="BD69" s="231">
        <f t="shared" si="49"/>
        <v>90.3</v>
      </c>
      <c r="BE69" s="231">
        <f t="shared" si="50"/>
        <v>97.3</v>
      </c>
      <c r="BF69" s="231">
        <f t="shared" si="51"/>
        <v>97.3</v>
      </c>
      <c r="BG69" s="231">
        <f t="shared" si="52"/>
        <v>107</v>
      </c>
      <c r="BH69" s="231">
        <f t="shared" si="53"/>
        <v>87.8</v>
      </c>
      <c r="BI69" s="231">
        <f t="shared" si="54"/>
        <v>87.8</v>
      </c>
      <c r="BJ69" s="231">
        <f t="shared" si="55"/>
        <v>107</v>
      </c>
    </row>
    <row r="70" spans="4:62" x14ac:dyDescent="0.25">
      <c r="D70">
        <v>165</v>
      </c>
      <c r="E70">
        <v>90.3</v>
      </c>
      <c r="F70">
        <v>90.3</v>
      </c>
      <c r="G70">
        <v>90.3</v>
      </c>
      <c r="H70">
        <v>78.75</v>
      </c>
      <c r="I70">
        <v>42</v>
      </c>
      <c r="J70">
        <v>42</v>
      </c>
      <c r="K70">
        <v>59.9</v>
      </c>
      <c r="L70">
        <v>78.75</v>
      </c>
      <c r="M70">
        <v>90.3</v>
      </c>
      <c r="N70">
        <v>100</v>
      </c>
      <c r="O70">
        <v>90.3</v>
      </c>
      <c r="P70">
        <v>100</v>
      </c>
      <c r="Q70">
        <v>100</v>
      </c>
      <c r="R70">
        <v>100</v>
      </c>
      <c r="S70">
        <v>120.5</v>
      </c>
      <c r="T70">
        <v>100</v>
      </c>
      <c r="U70">
        <v>110</v>
      </c>
      <c r="V70">
        <v>100</v>
      </c>
      <c r="W70">
        <v>90.3</v>
      </c>
      <c r="X70">
        <v>90.3</v>
      </c>
      <c r="Y70">
        <v>110.2</v>
      </c>
      <c r="Z70">
        <v>90.3</v>
      </c>
      <c r="AA70">
        <v>97.3</v>
      </c>
      <c r="AB70">
        <v>97.3</v>
      </c>
      <c r="AC70">
        <v>107</v>
      </c>
      <c r="AD70">
        <v>87.8</v>
      </c>
      <c r="AE70">
        <v>87.8</v>
      </c>
      <c r="AF70">
        <v>107</v>
      </c>
      <c r="AH70" s="230">
        <v>165</v>
      </c>
      <c r="AI70" s="231">
        <f t="shared" si="28"/>
        <v>90.3</v>
      </c>
      <c r="AJ70" s="231">
        <f t="shared" si="29"/>
        <v>90.3</v>
      </c>
      <c r="AK70" s="231">
        <f t="shared" si="30"/>
        <v>90.3</v>
      </c>
      <c r="AL70" s="231">
        <f t="shared" si="31"/>
        <v>78.75</v>
      </c>
      <c r="AM70" s="231">
        <f t="shared" si="32"/>
        <v>42</v>
      </c>
      <c r="AN70" s="231">
        <f t="shared" si="33"/>
        <v>42</v>
      </c>
      <c r="AO70" s="231">
        <f t="shared" si="34"/>
        <v>59.9</v>
      </c>
      <c r="AP70" s="231">
        <f t="shared" si="35"/>
        <v>78.75</v>
      </c>
      <c r="AQ70" s="231">
        <f t="shared" si="36"/>
        <v>90.3</v>
      </c>
      <c r="AR70" s="231">
        <f t="shared" si="37"/>
        <v>100</v>
      </c>
      <c r="AS70" s="231">
        <f t="shared" si="38"/>
        <v>90.3</v>
      </c>
      <c r="AT70" s="231">
        <f t="shared" si="39"/>
        <v>100</v>
      </c>
      <c r="AU70" s="231">
        <f t="shared" si="40"/>
        <v>100</v>
      </c>
      <c r="AV70" s="231">
        <f t="shared" si="41"/>
        <v>100</v>
      </c>
      <c r="AW70" s="231">
        <f t="shared" si="42"/>
        <v>120.5</v>
      </c>
      <c r="AX70" s="231">
        <f t="shared" si="43"/>
        <v>100</v>
      </c>
      <c r="AY70" s="231">
        <f t="shared" si="44"/>
        <v>110</v>
      </c>
      <c r="AZ70" s="231">
        <f t="shared" si="45"/>
        <v>100</v>
      </c>
      <c r="BA70" s="231">
        <f t="shared" si="46"/>
        <v>90.3</v>
      </c>
      <c r="BB70" s="231">
        <f t="shared" si="47"/>
        <v>90.3</v>
      </c>
      <c r="BC70" s="231">
        <f t="shared" si="48"/>
        <v>110.2</v>
      </c>
      <c r="BD70" s="231">
        <f t="shared" si="49"/>
        <v>90.3</v>
      </c>
      <c r="BE70" s="231">
        <f t="shared" si="50"/>
        <v>97.3</v>
      </c>
      <c r="BF70" s="231">
        <f t="shared" si="51"/>
        <v>97.3</v>
      </c>
      <c r="BG70" s="231">
        <f t="shared" si="52"/>
        <v>107</v>
      </c>
      <c r="BH70" s="231">
        <f t="shared" si="53"/>
        <v>87.8</v>
      </c>
      <c r="BI70" s="231">
        <f t="shared" si="54"/>
        <v>87.8</v>
      </c>
      <c r="BJ70" s="231">
        <f t="shared" si="55"/>
        <v>107</v>
      </c>
    </row>
    <row r="71" spans="4:62" x14ac:dyDescent="0.25">
      <c r="D71">
        <v>170</v>
      </c>
      <c r="E71">
        <v>90.3</v>
      </c>
      <c r="F71">
        <v>90.3</v>
      </c>
      <c r="G71">
        <v>90.3</v>
      </c>
      <c r="H71">
        <v>78.75</v>
      </c>
      <c r="I71">
        <v>42</v>
      </c>
      <c r="J71">
        <v>42</v>
      </c>
      <c r="K71">
        <v>59.9</v>
      </c>
      <c r="L71">
        <v>78.75</v>
      </c>
      <c r="M71">
        <v>90.3</v>
      </c>
      <c r="N71">
        <v>100</v>
      </c>
      <c r="O71">
        <v>90.3</v>
      </c>
      <c r="P71">
        <v>100</v>
      </c>
      <c r="Q71">
        <v>100</v>
      </c>
      <c r="R71">
        <v>100</v>
      </c>
      <c r="S71">
        <v>120.5</v>
      </c>
      <c r="T71">
        <v>100</v>
      </c>
      <c r="U71">
        <v>110</v>
      </c>
      <c r="V71">
        <v>100</v>
      </c>
      <c r="W71">
        <v>90.3</v>
      </c>
      <c r="X71">
        <v>90.3</v>
      </c>
      <c r="Y71">
        <v>110.2</v>
      </c>
      <c r="Z71">
        <v>90.3</v>
      </c>
      <c r="AA71">
        <v>97.3</v>
      </c>
      <c r="AB71">
        <v>97.3</v>
      </c>
      <c r="AC71">
        <v>107</v>
      </c>
      <c r="AD71">
        <v>87.8</v>
      </c>
      <c r="AE71">
        <v>87.8</v>
      </c>
      <c r="AF71">
        <v>107</v>
      </c>
      <c r="AH71" s="230">
        <v>170</v>
      </c>
      <c r="AI71" s="231">
        <f t="shared" si="28"/>
        <v>90.3</v>
      </c>
      <c r="AJ71" s="231">
        <f t="shared" si="29"/>
        <v>90.3</v>
      </c>
      <c r="AK71" s="231">
        <f t="shared" si="30"/>
        <v>90.3</v>
      </c>
      <c r="AL71" s="231">
        <f t="shared" si="31"/>
        <v>78.75</v>
      </c>
      <c r="AM71" s="231">
        <f t="shared" si="32"/>
        <v>42</v>
      </c>
      <c r="AN71" s="231">
        <f t="shared" si="33"/>
        <v>42</v>
      </c>
      <c r="AO71" s="231">
        <f t="shared" si="34"/>
        <v>59.9</v>
      </c>
      <c r="AP71" s="231">
        <f t="shared" si="35"/>
        <v>78.75</v>
      </c>
      <c r="AQ71" s="231">
        <f t="shared" si="36"/>
        <v>90.3</v>
      </c>
      <c r="AR71" s="231">
        <f t="shared" si="37"/>
        <v>100</v>
      </c>
      <c r="AS71" s="231">
        <f t="shared" si="38"/>
        <v>90.3</v>
      </c>
      <c r="AT71" s="231">
        <f t="shared" si="39"/>
        <v>100</v>
      </c>
      <c r="AU71" s="231">
        <f t="shared" si="40"/>
        <v>100</v>
      </c>
      <c r="AV71" s="231">
        <f t="shared" si="41"/>
        <v>100</v>
      </c>
      <c r="AW71" s="231">
        <f t="shared" si="42"/>
        <v>120.5</v>
      </c>
      <c r="AX71" s="231">
        <f t="shared" si="43"/>
        <v>100</v>
      </c>
      <c r="AY71" s="231">
        <f t="shared" si="44"/>
        <v>110</v>
      </c>
      <c r="AZ71" s="231">
        <f t="shared" si="45"/>
        <v>100</v>
      </c>
      <c r="BA71" s="231">
        <f t="shared" si="46"/>
        <v>90.3</v>
      </c>
      <c r="BB71" s="231">
        <f t="shared" si="47"/>
        <v>90.3</v>
      </c>
      <c r="BC71" s="231">
        <f t="shared" si="48"/>
        <v>110.2</v>
      </c>
      <c r="BD71" s="231">
        <f t="shared" si="49"/>
        <v>90.3</v>
      </c>
      <c r="BE71" s="231">
        <f t="shared" si="50"/>
        <v>97.3</v>
      </c>
      <c r="BF71" s="231">
        <f t="shared" si="51"/>
        <v>97.3</v>
      </c>
      <c r="BG71" s="231">
        <f t="shared" si="52"/>
        <v>107</v>
      </c>
      <c r="BH71" s="231">
        <f t="shared" si="53"/>
        <v>87.8</v>
      </c>
      <c r="BI71" s="231">
        <f t="shared" si="54"/>
        <v>87.8</v>
      </c>
      <c r="BJ71" s="231">
        <f t="shared" si="55"/>
        <v>107</v>
      </c>
    </row>
    <row r="72" spans="4:62" x14ac:dyDescent="0.25">
      <c r="D72">
        <v>175</v>
      </c>
      <c r="E72">
        <v>90.3</v>
      </c>
      <c r="F72">
        <v>90.3</v>
      </c>
      <c r="G72">
        <v>90.3</v>
      </c>
      <c r="H72">
        <v>78.75</v>
      </c>
      <c r="I72">
        <v>42</v>
      </c>
      <c r="J72">
        <v>42</v>
      </c>
      <c r="K72">
        <v>59.9</v>
      </c>
      <c r="L72">
        <v>78.75</v>
      </c>
      <c r="M72">
        <v>90.3</v>
      </c>
      <c r="N72">
        <v>100</v>
      </c>
      <c r="O72">
        <v>90.3</v>
      </c>
      <c r="P72">
        <v>100</v>
      </c>
      <c r="Q72">
        <v>100</v>
      </c>
      <c r="R72">
        <v>100</v>
      </c>
      <c r="S72">
        <v>120.5</v>
      </c>
      <c r="T72">
        <v>100</v>
      </c>
      <c r="U72">
        <v>110</v>
      </c>
      <c r="V72">
        <v>100</v>
      </c>
      <c r="W72">
        <v>90.3</v>
      </c>
      <c r="X72">
        <v>90.3</v>
      </c>
      <c r="Y72">
        <v>110.2</v>
      </c>
      <c r="Z72">
        <v>90.3</v>
      </c>
      <c r="AA72">
        <v>97.3</v>
      </c>
      <c r="AB72">
        <v>97.3</v>
      </c>
      <c r="AC72">
        <v>107</v>
      </c>
      <c r="AD72">
        <v>87.8</v>
      </c>
      <c r="AE72">
        <v>87.8</v>
      </c>
      <c r="AF72">
        <v>107</v>
      </c>
      <c r="AH72" s="230">
        <v>175</v>
      </c>
      <c r="AI72" s="231">
        <f t="shared" si="28"/>
        <v>90.3</v>
      </c>
      <c r="AJ72" s="231">
        <f t="shared" si="29"/>
        <v>90.3</v>
      </c>
      <c r="AK72" s="231">
        <f t="shared" si="30"/>
        <v>90.3</v>
      </c>
      <c r="AL72" s="231">
        <f t="shared" si="31"/>
        <v>78.75</v>
      </c>
      <c r="AM72" s="231">
        <f t="shared" si="32"/>
        <v>42</v>
      </c>
      <c r="AN72" s="231">
        <f t="shared" si="33"/>
        <v>42</v>
      </c>
      <c r="AO72" s="231">
        <f t="shared" si="34"/>
        <v>59.9</v>
      </c>
      <c r="AP72" s="231">
        <f t="shared" si="35"/>
        <v>78.75</v>
      </c>
      <c r="AQ72" s="231">
        <f t="shared" si="36"/>
        <v>90.3</v>
      </c>
      <c r="AR72" s="231">
        <f t="shared" si="37"/>
        <v>100</v>
      </c>
      <c r="AS72" s="231">
        <f t="shared" si="38"/>
        <v>90.3</v>
      </c>
      <c r="AT72" s="231">
        <f t="shared" si="39"/>
        <v>100</v>
      </c>
      <c r="AU72" s="231">
        <f t="shared" si="40"/>
        <v>100</v>
      </c>
      <c r="AV72" s="231">
        <f t="shared" si="41"/>
        <v>100</v>
      </c>
      <c r="AW72" s="231">
        <f t="shared" si="42"/>
        <v>120.5</v>
      </c>
      <c r="AX72" s="231">
        <f t="shared" si="43"/>
        <v>100</v>
      </c>
      <c r="AY72" s="231">
        <f t="shared" si="44"/>
        <v>110</v>
      </c>
      <c r="AZ72" s="231">
        <f t="shared" si="45"/>
        <v>100</v>
      </c>
      <c r="BA72" s="231">
        <f t="shared" si="46"/>
        <v>90.3</v>
      </c>
      <c r="BB72" s="231">
        <f t="shared" si="47"/>
        <v>90.3</v>
      </c>
      <c r="BC72" s="231">
        <f t="shared" si="48"/>
        <v>110.2</v>
      </c>
      <c r="BD72" s="231">
        <f t="shared" si="49"/>
        <v>90.3</v>
      </c>
      <c r="BE72" s="231">
        <f t="shared" si="50"/>
        <v>97.3</v>
      </c>
      <c r="BF72" s="231">
        <f t="shared" si="51"/>
        <v>97.3</v>
      </c>
      <c r="BG72" s="231">
        <f t="shared" si="52"/>
        <v>107</v>
      </c>
      <c r="BH72" s="231">
        <f t="shared" si="53"/>
        <v>87.8</v>
      </c>
      <c r="BI72" s="231">
        <f t="shared" si="54"/>
        <v>87.8</v>
      </c>
      <c r="BJ72" s="231">
        <f t="shared" si="55"/>
        <v>107</v>
      </c>
    </row>
    <row r="73" spans="4:62" x14ac:dyDescent="0.25">
      <c r="D73">
        <v>180</v>
      </c>
      <c r="E73">
        <v>90.3</v>
      </c>
      <c r="F73">
        <v>90.3</v>
      </c>
      <c r="G73">
        <v>90.3</v>
      </c>
      <c r="H73">
        <v>78.75</v>
      </c>
      <c r="I73">
        <v>42</v>
      </c>
      <c r="J73">
        <v>42</v>
      </c>
      <c r="K73">
        <v>59.9</v>
      </c>
      <c r="L73">
        <v>78.75</v>
      </c>
      <c r="M73">
        <v>90.3</v>
      </c>
      <c r="N73">
        <v>100</v>
      </c>
      <c r="O73">
        <v>90.3</v>
      </c>
      <c r="P73">
        <v>100</v>
      </c>
      <c r="Q73">
        <v>100</v>
      </c>
      <c r="R73">
        <v>100</v>
      </c>
      <c r="S73">
        <v>120.5</v>
      </c>
      <c r="T73">
        <v>100</v>
      </c>
      <c r="U73">
        <v>110</v>
      </c>
      <c r="V73">
        <v>100</v>
      </c>
      <c r="W73">
        <v>90.3</v>
      </c>
      <c r="X73">
        <v>90.3</v>
      </c>
      <c r="Y73">
        <v>110.2</v>
      </c>
      <c r="Z73">
        <v>90.3</v>
      </c>
      <c r="AA73">
        <v>97.3</v>
      </c>
      <c r="AB73">
        <v>97.3</v>
      </c>
      <c r="AC73">
        <v>107</v>
      </c>
      <c r="AD73">
        <v>87.8</v>
      </c>
      <c r="AE73">
        <v>87.8</v>
      </c>
      <c r="AF73">
        <v>107</v>
      </c>
      <c r="AH73" s="230">
        <v>180</v>
      </c>
      <c r="AI73" s="231">
        <f t="shared" si="28"/>
        <v>90.3</v>
      </c>
      <c r="AJ73" s="231">
        <f t="shared" si="29"/>
        <v>90.3</v>
      </c>
      <c r="AK73" s="231">
        <f t="shared" si="30"/>
        <v>90.3</v>
      </c>
      <c r="AL73" s="231">
        <f t="shared" si="31"/>
        <v>78.75</v>
      </c>
      <c r="AM73" s="231">
        <f t="shared" si="32"/>
        <v>42</v>
      </c>
      <c r="AN73" s="231">
        <f t="shared" si="33"/>
        <v>42</v>
      </c>
      <c r="AO73" s="231">
        <f t="shared" si="34"/>
        <v>59.9</v>
      </c>
      <c r="AP73" s="231">
        <f t="shared" si="35"/>
        <v>78.75</v>
      </c>
      <c r="AQ73" s="231">
        <f t="shared" si="36"/>
        <v>90.3</v>
      </c>
      <c r="AR73" s="231">
        <f t="shared" si="37"/>
        <v>100</v>
      </c>
      <c r="AS73" s="231">
        <f t="shared" si="38"/>
        <v>90.3</v>
      </c>
      <c r="AT73" s="231">
        <f t="shared" si="39"/>
        <v>100</v>
      </c>
      <c r="AU73" s="231">
        <f t="shared" si="40"/>
        <v>100</v>
      </c>
      <c r="AV73" s="231">
        <f t="shared" si="41"/>
        <v>100</v>
      </c>
      <c r="AW73" s="231">
        <f t="shared" si="42"/>
        <v>120.5</v>
      </c>
      <c r="AX73" s="231">
        <f t="shared" si="43"/>
        <v>100</v>
      </c>
      <c r="AY73" s="231">
        <f t="shared" si="44"/>
        <v>110</v>
      </c>
      <c r="AZ73" s="231">
        <f t="shared" si="45"/>
        <v>100</v>
      </c>
      <c r="BA73" s="231">
        <f t="shared" si="46"/>
        <v>90.3</v>
      </c>
      <c r="BB73" s="231">
        <f t="shared" si="47"/>
        <v>90.3</v>
      </c>
      <c r="BC73" s="231">
        <f t="shared" si="48"/>
        <v>110.2</v>
      </c>
      <c r="BD73" s="231">
        <f t="shared" si="49"/>
        <v>90.3</v>
      </c>
      <c r="BE73" s="231">
        <f t="shared" si="50"/>
        <v>97.3</v>
      </c>
      <c r="BF73" s="231">
        <f t="shared" si="51"/>
        <v>97.3</v>
      </c>
      <c r="BG73" s="231">
        <f t="shared" si="52"/>
        <v>107</v>
      </c>
      <c r="BH73" s="231">
        <f t="shared" si="53"/>
        <v>87.8</v>
      </c>
      <c r="BI73" s="231">
        <f t="shared" si="54"/>
        <v>87.8</v>
      </c>
      <c r="BJ73" s="231">
        <f t="shared" si="55"/>
        <v>107</v>
      </c>
    </row>
    <row r="74" spans="4:62" x14ac:dyDescent="0.25">
      <c r="D74">
        <v>185</v>
      </c>
      <c r="E74">
        <v>90.3</v>
      </c>
      <c r="F74">
        <v>90.3</v>
      </c>
      <c r="G74">
        <v>90.3</v>
      </c>
      <c r="H74">
        <v>78.75</v>
      </c>
      <c r="I74">
        <v>42</v>
      </c>
      <c r="J74">
        <v>42</v>
      </c>
      <c r="K74">
        <v>59.9</v>
      </c>
      <c r="L74">
        <v>78.75</v>
      </c>
      <c r="M74">
        <v>90.3</v>
      </c>
      <c r="N74">
        <v>100</v>
      </c>
      <c r="O74">
        <v>90.3</v>
      </c>
      <c r="P74">
        <v>100</v>
      </c>
      <c r="Q74">
        <v>100</v>
      </c>
      <c r="R74">
        <v>100</v>
      </c>
      <c r="S74">
        <v>120.5</v>
      </c>
      <c r="T74">
        <v>100</v>
      </c>
      <c r="U74">
        <v>110</v>
      </c>
      <c r="V74">
        <v>100</v>
      </c>
      <c r="W74">
        <v>90.3</v>
      </c>
      <c r="X74">
        <v>90.3</v>
      </c>
      <c r="Y74">
        <v>110.2</v>
      </c>
      <c r="Z74">
        <v>90.3</v>
      </c>
      <c r="AA74">
        <v>97.3</v>
      </c>
      <c r="AB74">
        <v>97.3</v>
      </c>
      <c r="AC74">
        <v>107</v>
      </c>
      <c r="AD74">
        <v>87.8</v>
      </c>
      <c r="AE74">
        <v>87.8</v>
      </c>
      <c r="AF74">
        <v>107</v>
      </c>
      <c r="AH74" s="230">
        <v>185</v>
      </c>
      <c r="AI74" s="231">
        <f t="shared" si="28"/>
        <v>90.3</v>
      </c>
      <c r="AJ74" s="231">
        <f t="shared" si="29"/>
        <v>90.3</v>
      </c>
      <c r="AK74" s="231">
        <f t="shared" si="30"/>
        <v>90.3</v>
      </c>
      <c r="AL74" s="231">
        <f t="shared" si="31"/>
        <v>78.75</v>
      </c>
      <c r="AM74" s="231">
        <f t="shared" si="32"/>
        <v>42</v>
      </c>
      <c r="AN74" s="231">
        <f t="shared" si="33"/>
        <v>42</v>
      </c>
      <c r="AO74" s="231">
        <f t="shared" si="34"/>
        <v>59.9</v>
      </c>
      <c r="AP74" s="231">
        <f t="shared" si="35"/>
        <v>78.75</v>
      </c>
      <c r="AQ74" s="231">
        <f t="shared" si="36"/>
        <v>90.3</v>
      </c>
      <c r="AR74" s="231">
        <f t="shared" si="37"/>
        <v>100</v>
      </c>
      <c r="AS74" s="231">
        <f t="shared" si="38"/>
        <v>90.3</v>
      </c>
      <c r="AT74" s="231">
        <f t="shared" si="39"/>
        <v>100</v>
      </c>
      <c r="AU74" s="231">
        <f t="shared" si="40"/>
        <v>100</v>
      </c>
      <c r="AV74" s="231">
        <f t="shared" si="41"/>
        <v>100</v>
      </c>
      <c r="AW74" s="231">
        <f t="shared" si="42"/>
        <v>120.5</v>
      </c>
      <c r="AX74" s="231">
        <f t="shared" si="43"/>
        <v>100</v>
      </c>
      <c r="AY74" s="231">
        <f t="shared" si="44"/>
        <v>110</v>
      </c>
      <c r="AZ74" s="231">
        <f t="shared" si="45"/>
        <v>100</v>
      </c>
      <c r="BA74" s="231">
        <f t="shared" si="46"/>
        <v>90.3</v>
      </c>
      <c r="BB74" s="231">
        <f t="shared" si="47"/>
        <v>90.3</v>
      </c>
      <c r="BC74" s="231">
        <f t="shared" si="48"/>
        <v>110.2</v>
      </c>
      <c r="BD74" s="231">
        <f t="shared" si="49"/>
        <v>90.3</v>
      </c>
      <c r="BE74" s="231">
        <f t="shared" si="50"/>
        <v>97.3</v>
      </c>
      <c r="BF74" s="231">
        <f t="shared" si="51"/>
        <v>97.3</v>
      </c>
      <c r="BG74" s="231">
        <f t="shared" si="52"/>
        <v>107</v>
      </c>
      <c r="BH74" s="231">
        <f t="shared" si="53"/>
        <v>87.8</v>
      </c>
      <c r="BI74" s="231">
        <f t="shared" si="54"/>
        <v>87.8</v>
      </c>
      <c r="BJ74" s="231">
        <f t="shared" si="55"/>
        <v>107</v>
      </c>
    </row>
    <row r="75" spans="4:62" x14ac:dyDescent="0.25">
      <c r="D75">
        <v>190</v>
      </c>
      <c r="E75">
        <v>90.3</v>
      </c>
      <c r="F75">
        <v>90.3</v>
      </c>
      <c r="G75">
        <v>90.3</v>
      </c>
      <c r="H75">
        <v>78.75</v>
      </c>
      <c r="I75">
        <v>42</v>
      </c>
      <c r="J75">
        <v>42</v>
      </c>
      <c r="K75">
        <v>59.9</v>
      </c>
      <c r="L75">
        <v>78.75</v>
      </c>
      <c r="M75">
        <v>90.3</v>
      </c>
      <c r="N75">
        <v>100</v>
      </c>
      <c r="O75">
        <v>90.3</v>
      </c>
      <c r="P75">
        <v>100</v>
      </c>
      <c r="Q75">
        <v>100</v>
      </c>
      <c r="R75">
        <v>100</v>
      </c>
      <c r="S75">
        <v>120.5</v>
      </c>
      <c r="T75">
        <v>100</v>
      </c>
      <c r="U75">
        <v>110</v>
      </c>
      <c r="V75">
        <v>100</v>
      </c>
      <c r="W75">
        <v>90.3</v>
      </c>
      <c r="X75">
        <v>90.3</v>
      </c>
      <c r="Y75">
        <v>110.2</v>
      </c>
      <c r="Z75">
        <v>90.3</v>
      </c>
      <c r="AA75">
        <v>97.3</v>
      </c>
      <c r="AB75">
        <v>97.3</v>
      </c>
      <c r="AC75">
        <v>107</v>
      </c>
      <c r="AD75">
        <v>87.8</v>
      </c>
      <c r="AE75">
        <v>87.8</v>
      </c>
      <c r="AF75">
        <v>107</v>
      </c>
      <c r="AH75" s="230">
        <v>190</v>
      </c>
      <c r="AI75" s="231">
        <f t="shared" si="28"/>
        <v>90.3</v>
      </c>
      <c r="AJ75" s="231">
        <f t="shared" si="29"/>
        <v>90.3</v>
      </c>
      <c r="AK75" s="231">
        <f t="shared" si="30"/>
        <v>90.3</v>
      </c>
      <c r="AL75" s="231">
        <f t="shared" si="31"/>
        <v>78.75</v>
      </c>
      <c r="AM75" s="231">
        <f t="shared" si="32"/>
        <v>42</v>
      </c>
      <c r="AN75" s="231">
        <f t="shared" si="33"/>
        <v>42</v>
      </c>
      <c r="AO75" s="231">
        <f t="shared" si="34"/>
        <v>59.9</v>
      </c>
      <c r="AP75" s="231">
        <f t="shared" si="35"/>
        <v>78.75</v>
      </c>
      <c r="AQ75" s="231">
        <f t="shared" si="36"/>
        <v>90.3</v>
      </c>
      <c r="AR75" s="231">
        <f t="shared" si="37"/>
        <v>100</v>
      </c>
      <c r="AS75" s="231">
        <f t="shared" si="38"/>
        <v>90.3</v>
      </c>
      <c r="AT75" s="231">
        <f t="shared" si="39"/>
        <v>100</v>
      </c>
      <c r="AU75" s="231">
        <f t="shared" si="40"/>
        <v>100</v>
      </c>
      <c r="AV75" s="231">
        <f t="shared" si="41"/>
        <v>100</v>
      </c>
      <c r="AW75" s="231">
        <f t="shared" si="42"/>
        <v>120.5</v>
      </c>
      <c r="AX75" s="231">
        <f t="shared" si="43"/>
        <v>100</v>
      </c>
      <c r="AY75" s="231">
        <f t="shared" si="44"/>
        <v>110</v>
      </c>
      <c r="AZ75" s="231">
        <f t="shared" si="45"/>
        <v>100</v>
      </c>
      <c r="BA75" s="231">
        <f t="shared" si="46"/>
        <v>90.3</v>
      </c>
      <c r="BB75" s="231">
        <f t="shared" si="47"/>
        <v>90.3</v>
      </c>
      <c r="BC75" s="231">
        <f t="shared" si="48"/>
        <v>110.2</v>
      </c>
      <c r="BD75" s="231">
        <f t="shared" si="49"/>
        <v>90.3</v>
      </c>
      <c r="BE75" s="231">
        <f t="shared" si="50"/>
        <v>97.3</v>
      </c>
      <c r="BF75" s="231">
        <f t="shared" si="51"/>
        <v>97.3</v>
      </c>
      <c r="BG75" s="231">
        <f t="shared" si="52"/>
        <v>107</v>
      </c>
      <c r="BH75" s="231">
        <f t="shared" si="53"/>
        <v>87.8</v>
      </c>
      <c r="BI75" s="231">
        <f t="shared" si="54"/>
        <v>87.8</v>
      </c>
      <c r="BJ75" s="231">
        <f t="shared" si="55"/>
        <v>107</v>
      </c>
    </row>
    <row r="76" spans="4:62" x14ac:dyDescent="0.25">
      <c r="D76">
        <v>195</v>
      </c>
      <c r="E76">
        <v>90.3</v>
      </c>
      <c r="F76">
        <v>90.3</v>
      </c>
      <c r="G76">
        <v>90.3</v>
      </c>
      <c r="H76">
        <v>78.75</v>
      </c>
      <c r="I76">
        <v>42</v>
      </c>
      <c r="J76">
        <v>42</v>
      </c>
      <c r="K76">
        <v>59.9</v>
      </c>
      <c r="L76">
        <v>78.75</v>
      </c>
      <c r="M76">
        <v>90.3</v>
      </c>
      <c r="N76">
        <v>100</v>
      </c>
      <c r="O76">
        <v>90.3</v>
      </c>
      <c r="P76">
        <v>100</v>
      </c>
      <c r="Q76">
        <v>100</v>
      </c>
      <c r="R76">
        <v>100</v>
      </c>
      <c r="S76">
        <v>120.5</v>
      </c>
      <c r="T76">
        <v>100</v>
      </c>
      <c r="U76">
        <v>110</v>
      </c>
      <c r="V76">
        <v>100</v>
      </c>
      <c r="W76">
        <v>90.3</v>
      </c>
      <c r="X76">
        <v>90.3</v>
      </c>
      <c r="Y76">
        <v>110.2</v>
      </c>
      <c r="Z76">
        <v>90.3</v>
      </c>
      <c r="AA76">
        <v>97.3</v>
      </c>
      <c r="AB76">
        <v>97.3</v>
      </c>
      <c r="AC76">
        <v>107</v>
      </c>
      <c r="AD76">
        <v>87.8</v>
      </c>
      <c r="AE76">
        <v>87.8</v>
      </c>
      <c r="AF76">
        <v>107</v>
      </c>
      <c r="AH76" s="230">
        <v>195</v>
      </c>
      <c r="AI76" s="231">
        <f t="shared" si="28"/>
        <v>90.3</v>
      </c>
      <c r="AJ76" s="231">
        <f t="shared" si="29"/>
        <v>90.3</v>
      </c>
      <c r="AK76" s="231">
        <f t="shared" si="30"/>
        <v>90.3</v>
      </c>
      <c r="AL76" s="231">
        <f t="shared" si="31"/>
        <v>78.75</v>
      </c>
      <c r="AM76" s="231">
        <f t="shared" si="32"/>
        <v>42</v>
      </c>
      <c r="AN76" s="231">
        <f t="shared" si="33"/>
        <v>42</v>
      </c>
      <c r="AO76" s="231">
        <f t="shared" si="34"/>
        <v>59.9</v>
      </c>
      <c r="AP76" s="231">
        <f t="shared" si="35"/>
        <v>78.75</v>
      </c>
      <c r="AQ76" s="231">
        <f t="shared" si="36"/>
        <v>90.3</v>
      </c>
      <c r="AR76" s="231">
        <f t="shared" si="37"/>
        <v>100</v>
      </c>
      <c r="AS76" s="231">
        <f t="shared" si="38"/>
        <v>90.3</v>
      </c>
      <c r="AT76" s="231">
        <f t="shared" si="39"/>
        <v>100</v>
      </c>
      <c r="AU76" s="231">
        <f t="shared" si="40"/>
        <v>100</v>
      </c>
      <c r="AV76" s="231">
        <f t="shared" si="41"/>
        <v>100</v>
      </c>
      <c r="AW76" s="231">
        <f t="shared" si="42"/>
        <v>120.5</v>
      </c>
      <c r="AX76" s="231">
        <f t="shared" si="43"/>
        <v>100</v>
      </c>
      <c r="AY76" s="231">
        <f t="shared" si="44"/>
        <v>110</v>
      </c>
      <c r="AZ76" s="231">
        <f t="shared" si="45"/>
        <v>100</v>
      </c>
      <c r="BA76" s="231">
        <f t="shared" si="46"/>
        <v>90.3</v>
      </c>
      <c r="BB76" s="231">
        <f t="shared" si="47"/>
        <v>90.3</v>
      </c>
      <c r="BC76" s="231">
        <f t="shared" si="48"/>
        <v>110.2</v>
      </c>
      <c r="BD76" s="231">
        <f t="shared" si="49"/>
        <v>90.3</v>
      </c>
      <c r="BE76" s="231">
        <f t="shared" si="50"/>
        <v>97.3</v>
      </c>
      <c r="BF76" s="231">
        <f t="shared" si="51"/>
        <v>97.3</v>
      </c>
      <c r="BG76" s="231">
        <f t="shared" si="52"/>
        <v>107</v>
      </c>
      <c r="BH76" s="231">
        <f t="shared" si="53"/>
        <v>87.8</v>
      </c>
      <c r="BI76" s="231">
        <f t="shared" si="54"/>
        <v>87.8</v>
      </c>
      <c r="BJ76" s="231">
        <f t="shared" si="55"/>
        <v>107</v>
      </c>
    </row>
    <row r="77" spans="4:62" x14ac:dyDescent="0.25">
      <c r="D77">
        <v>200</v>
      </c>
      <c r="E77">
        <v>90.3</v>
      </c>
      <c r="F77">
        <v>90.3</v>
      </c>
      <c r="G77">
        <v>90.3</v>
      </c>
      <c r="H77">
        <v>78.75</v>
      </c>
      <c r="I77">
        <v>42</v>
      </c>
      <c r="J77">
        <v>42</v>
      </c>
      <c r="K77">
        <v>59.9</v>
      </c>
      <c r="L77">
        <v>78.75</v>
      </c>
      <c r="M77">
        <v>90.3</v>
      </c>
      <c r="N77">
        <v>100</v>
      </c>
      <c r="O77">
        <v>90.3</v>
      </c>
      <c r="P77">
        <v>100</v>
      </c>
      <c r="Q77">
        <v>100</v>
      </c>
      <c r="R77">
        <v>100</v>
      </c>
      <c r="S77">
        <v>120.5</v>
      </c>
      <c r="T77">
        <v>100</v>
      </c>
      <c r="U77">
        <v>110</v>
      </c>
      <c r="V77">
        <v>100</v>
      </c>
      <c r="W77">
        <v>90.3</v>
      </c>
      <c r="X77">
        <v>90.3</v>
      </c>
      <c r="Y77">
        <v>110.2</v>
      </c>
      <c r="Z77">
        <v>90.3</v>
      </c>
      <c r="AA77">
        <v>97.3</v>
      </c>
      <c r="AB77">
        <v>97.3</v>
      </c>
      <c r="AC77">
        <v>107</v>
      </c>
      <c r="AD77">
        <v>87.8</v>
      </c>
      <c r="AE77">
        <v>87.8</v>
      </c>
      <c r="AF77">
        <v>107</v>
      </c>
      <c r="AH77" s="230">
        <v>200</v>
      </c>
      <c r="AI77" s="231">
        <f t="shared" si="28"/>
        <v>90.3</v>
      </c>
      <c r="AJ77" s="231">
        <f t="shared" si="29"/>
        <v>90.3</v>
      </c>
      <c r="AK77" s="231">
        <f t="shared" si="30"/>
        <v>90.3</v>
      </c>
      <c r="AL77" s="231">
        <f t="shared" si="31"/>
        <v>78.75</v>
      </c>
      <c r="AM77" s="231">
        <f t="shared" si="32"/>
        <v>42</v>
      </c>
      <c r="AN77" s="231">
        <f t="shared" si="33"/>
        <v>42</v>
      </c>
      <c r="AO77" s="231">
        <f t="shared" si="34"/>
        <v>59.9</v>
      </c>
      <c r="AP77" s="231">
        <f t="shared" si="35"/>
        <v>78.75</v>
      </c>
      <c r="AQ77" s="231">
        <f t="shared" si="36"/>
        <v>90.3</v>
      </c>
      <c r="AR77" s="231">
        <f t="shared" si="37"/>
        <v>100</v>
      </c>
      <c r="AS77" s="231">
        <f t="shared" si="38"/>
        <v>90.3</v>
      </c>
      <c r="AT77" s="231">
        <f t="shared" si="39"/>
        <v>100</v>
      </c>
      <c r="AU77" s="231">
        <f t="shared" si="40"/>
        <v>100</v>
      </c>
      <c r="AV77" s="231">
        <f t="shared" si="41"/>
        <v>100</v>
      </c>
      <c r="AW77" s="231">
        <f t="shared" si="42"/>
        <v>120.5</v>
      </c>
      <c r="AX77" s="231">
        <f t="shared" si="43"/>
        <v>100</v>
      </c>
      <c r="AY77" s="231">
        <f>$G$23</f>
        <v>110</v>
      </c>
      <c r="AZ77" s="231">
        <f t="shared" si="45"/>
        <v>100</v>
      </c>
      <c r="BA77" s="231">
        <f t="shared" si="46"/>
        <v>90.3</v>
      </c>
      <c r="BB77" s="231">
        <f t="shared" si="47"/>
        <v>90.3</v>
      </c>
      <c r="BC77" s="231">
        <f t="shared" si="48"/>
        <v>110.2</v>
      </c>
      <c r="BD77" s="231">
        <f t="shared" si="49"/>
        <v>90.3</v>
      </c>
      <c r="BE77" s="231">
        <f t="shared" si="50"/>
        <v>97.3</v>
      </c>
      <c r="BF77" s="231">
        <f t="shared" si="51"/>
        <v>97.3</v>
      </c>
      <c r="BG77" s="231">
        <f t="shared" si="52"/>
        <v>107</v>
      </c>
      <c r="BH77" s="231">
        <f t="shared" si="53"/>
        <v>87.8</v>
      </c>
      <c r="BI77" s="231">
        <f t="shared" si="54"/>
        <v>87.8</v>
      </c>
      <c r="BJ77" s="231">
        <f t="shared" si="55"/>
        <v>107</v>
      </c>
    </row>
    <row r="78" spans="4:62" x14ac:dyDescent="0.25">
      <c r="D78">
        <v>205</v>
      </c>
      <c r="E78">
        <v>100.3</v>
      </c>
      <c r="F78">
        <v>100.3</v>
      </c>
      <c r="G78">
        <v>100.3</v>
      </c>
      <c r="H78">
        <v>89.25</v>
      </c>
      <c r="I78">
        <v>53</v>
      </c>
      <c r="J78">
        <v>53</v>
      </c>
      <c r="K78">
        <v>69.3</v>
      </c>
      <c r="L78">
        <v>89.25</v>
      </c>
      <c r="M78">
        <v>100.3</v>
      </c>
      <c r="N78">
        <v>110.2</v>
      </c>
      <c r="O78">
        <v>100.3</v>
      </c>
      <c r="P78">
        <v>110.2</v>
      </c>
      <c r="Q78">
        <v>110.2</v>
      </c>
      <c r="R78">
        <v>110.2</v>
      </c>
      <c r="S78">
        <v>130.5</v>
      </c>
      <c r="T78">
        <v>110.2</v>
      </c>
      <c r="U78">
        <v>120</v>
      </c>
      <c r="V78">
        <v>110.2</v>
      </c>
      <c r="W78">
        <v>100.3</v>
      </c>
      <c r="X78">
        <v>100.3</v>
      </c>
      <c r="Y78">
        <v>120</v>
      </c>
      <c r="Z78">
        <v>100.3</v>
      </c>
      <c r="AA78">
        <v>106.9</v>
      </c>
      <c r="AB78">
        <v>106.9</v>
      </c>
      <c r="AC78">
        <v>116</v>
      </c>
      <c r="AD78">
        <v>97.4</v>
      </c>
      <c r="AE78">
        <v>97.4</v>
      </c>
      <c r="AF78">
        <v>116</v>
      </c>
      <c r="AH78" s="228">
        <v>205</v>
      </c>
      <c r="AI78" s="229">
        <f>$H$7</f>
        <v>100.3</v>
      </c>
      <c r="AJ78" s="229">
        <f>$H$8</f>
        <v>100.3</v>
      </c>
      <c r="AK78" s="229">
        <f>$H$9</f>
        <v>100.3</v>
      </c>
      <c r="AL78" s="229">
        <f>$H$10</f>
        <v>89.25</v>
      </c>
      <c r="AM78" s="229">
        <f>$H$11</f>
        <v>53</v>
      </c>
      <c r="AN78" s="229">
        <f>$H$12</f>
        <v>53</v>
      </c>
      <c r="AO78" s="229">
        <f>$H$13</f>
        <v>69.3</v>
      </c>
      <c r="AP78" s="229">
        <f>$H$14</f>
        <v>89.25</v>
      </c>
      <c r="AQ78" s="229">
        <f>$H$15</f>
        <v>100.3</v>
      </c>
      <c r="AR78" s="229">
        <f>$H$16</f>
        <v>110.2</v>
      </c>
      <c r="AS78" s="229">
        <f>$H$17</f>
        <v>100.3</v>
      </c>
      <c r="AT78" s="229">
        <f>$H$18</f>
        <v>110.2</v>
      </c>
      <c r="AU78" s="229">
        <f>$H$19</f>
        <v>110.2</v>
      </c>
      <c r="AV78" s="229">
        <f>$H$20</f>
        <v>110.2</v>
      </c>
      <c r="AW78" s="229">
        <f>$H$21</f>
        <v>130.5</v>
      </c>
      <c r="AX78" s="229">
        <f>$H$22</f>
        <v>110.2</v>
      </c>
      <c r="AY78" s="229">
        <f>$H$23</f>
        <v>120</v>
      </c>
      <c r="AZ78" s="229">
        <f>$H$24</f>
        <v>110.2</v>
      </c>
      <c r="BA78" s="229">
        <f>$H$25</f>
        <v>100.3</v>
      </c>
      <c r="BB78" s="229">
        <f>$H$26</f>
        <v>100.3</v>
      </c>
      <c r="BC78" s="229">
        <f>$H$27</f>
        <v>120</v>
      </c>
      <c r="BD78" s="229">
        <f>$H$28</f>
        <v>100.3</v>
      </c>
      <c r="BE78" s="229">
        <f>$H$29</f>
        <v>106.9</v>
      </c>
      <c r="BF78" s="229">
        <f>$H$30</f>
        <v>106.9</v>
      </c>
      <c r="BG78" s="229">
        <f>$H$31</f>
        <v>116</v>
      </c>
      <c r="BH78" s="229">
        <f>$H$32</f>
        <v>97.4</v>
      </c>
      <c r="BI78" s="229">
        <f>$H$33</f>
        <v>97.4</v>
      </c>
      <c r="BJ78" s="229">
        <f>$H$34</f>
        <v>116</v>
      </c>
    </row>
    <row r="79" spans="4:62" x14ac:dyDescent="0.25">
      <c r="D79">
        <v>210</v>
      </c>
      <c r="E79">
        <v>100.3</v>
      </c>
      <c r="F79">
        <v>100.3</v>
      </c>
      <c r="G79">
        <v>100.3</v>
      </c>
      <c r="H79">
        <v>89.25</v>
      </c>
      <c r="I79">
        <v>53</v>
      </c>
      <c r="J79">
        <v>53</v>
      </c>
      <c r="K79">
        <v>69.3</v>
      </c>
      <c r="L79">
        <v>89.25</v>
      </c>
      <c r="M79">
        <v>100.3</v>
      </c>
      <c r="N79">
        <v>110.2</v>
      </c>
      <c r="O79">
        <v>100.3</v>
      </c>
      <c r="P79">
        <v>110.2</v>
      </c>
      <c r="Q79">
        <v>110.2</v>
      </c>
      <c r="R79">
        <v>110.2</v>
      </c>
      <c r="S79">
        <v>130.5</v>
      </c>
      <c r="T79">
        <v>110.2</v>
      </c>
      <c r="U79">
        <v>120</v>
      </c>
      <c r="V79">
        <v>110.2</v>
      </c>
      <c r="W79">
        <v>100.3</v>
      </c>
      <c r="X79">
        <v>100.3</v>
      </c>
      <c r="Y79">
        <v>120</v>
      </c>
      <c r="Z79">
        <v>100.3</v>
      </c>
      <c r="AA79">
        <v>106.9</v>
      </c>
      <c r="AB79">
        <v>106.9</v>
      </c>
      <c r="AC79">
        <v>116</v>
      </c>
      <c r="AD79">
        <v>97.4</v>
      </c>
      <c r="AE79">
        <v>97.4</v>
      </c>
      <c r="AF79">
        <v>116</v>
      </c>
      <c r="AH79" s="228">
        <v>210</v>
      </c>
      <c r="AI79" s="229">
        <f t="shared" ref="AI79:AI97" si="56">$H$7</f>
        <v>100.3</v>
      </c>
      <c r="AJ79" s="229">
        <f t="shared" ref="AJ79:AJ97" si="57">$H$8</f>
        <v>100.3</v>
      </c>
      <c r="AK79" s="229">
        <f t="shared" ref="AK79:AK97" si="58">$H$9</f>
        <v>100.3</v>
      </c>
      <c r="AL79" s="229">
        <f t="shared" ref="AL79:AL97" si="59">$H$10</f>
        <v>89.25</v>
      </c>
      <c r="AM79" s="229">
        <f t="shared" ref="AM79:AM97" si="60">$H$11</f>
        <v>53</v>
      </c>
      <c r="AN79" s="229">
        <f t="shared" ref="AN79:AN97" si="61">$H$12</f>
        <v>53</v>
      </c>
      <c r="AO79" s="229">
        <f t="shared" ref="AO79:AO97" si="62">$H$13</f>
        <v>69.3</v>
      </c>
      <c r="AP79" s="229">
        <f t="shared" ref="AP79:AP97" si="63">$H$14</f>
        <v>89.25</v>
      </c>
      <c r="AQ79" s="229">
        <f t="shared" ref="AQ79:AQ97" si="64">$H$15</f>
        <v>100.3</v>
      </c>
      <c r="AR79" s="229">
        <f t="shared" ref="AR79:AR97" si="65">$H$16</f>
        <v>110.2</v>
      </c>
      <c r="AS79" s="229">
        <f t="shared" ref="AS79:AS97" si="66">$H$17</f>
        <v>100.3</v>
      </c>
      <c r="AT79" s="229">
        <f t="shared" ref="AT79:AT97" si="67">$H$18</f>
        <v>110.2</v>
      </c>
      <c r="AU79" s="229">
        <f t="shared" ref="AU79:AU97" si="68">$H$19</f>
        <v>110.2</v>
      </c>
      <c r="AV79" s="229">
        <f t="shared" ref="AV79:AV97" si="69">$H$20</f>
        <v>110.2</v>
      </c>
      <c r="AW79" s="229">
        <f t="shared" ref="AW79:AW97" si="70">$H$21</f>
        <v>130.5</v>
      </c>
      <c r="AX79" s="229">
        <f t="shared" ref="AX79:AX97" si="71">$H$22</f>
        <v>110.2</v>
      </c>
      <c r="AY79" s="229">
        <f t="shared" ref="AY79:AY97" si="72">$H$23</f>
        <v>120</v>
      </c>
      <c r="AZ79" s="229">
        <f t="shared" ref="AZ79:AZ97" si="73">$H$24</f>
        <v>110.2</v>
      </c>
      <c r="BA79" s="229">
        <f t="shared" ref="BA79:BA97" si="74">$H$25</f>
        <v>100.3</v>
      </c>
      <c r="BB79" s="229">
        <f t="shared" ref="BB79:BB97" si="75">$H$26</f>
        <v>100.3</v>
      </c>
      <c r="BC79" s="229">
        <f t="shared" ref="BC79:BC97" si="76">$H$27</f>
        <v>120</v>
      </c>
      <c r="BD79" s="229">
        <f t="shared" ref="BD79:BD97" si="77">$H$28</f>
        <v>100.3</v>
      </c>
      <c r="BE79" s="229">
        <f t="shared" ref="BE79:BE97" si="78">$H$29</f>
        <v>106.9</v>
      </c>
      <c r="BF79" s="229">
        <f t="shared" ref="BF79:BF97" si="79">$H$30</f>
        <v>106.9</v>
      </c>
      <c r="BG79" s="229">
        <f t="shared" ref="BG79:BG97" si="80">$H$31</f>
        <v>116</v>
      </c>
      <c r="BH79" s="229">
        <f t="shared" ref="BH79:BH97" si="81">$H$32</f>
        <v>97.4</v>
      </c>
      <c r="BI79" s="229">
        <f t="shared" ref="BI79:BI97" si="82">$H$33</f>
        <v>97.4</v>
      </c>
      <c r="BJ79" s="229">
        <f t="shared" ref="BJ79:BJ97" si="83">$H$34</f>
        <v>116</v>
      </c>
    </row>
    <row r="80" spans="4:62" x14ac:dyDescent="0.25">
      <c r="D80">
        <v>215</v>
      </c>
      <c r="E80">
        <v>100.3</v>
      </c>
      <c r="F80">
        <v>100.3</v>
      </c>
      <c r="G80">
        <v>100.3</v>
      </c>
      <c r="H80">
        <v>89.25</v>
      </c>
      <c r="I80">
        <v>53</v>
      </c>
      <c r="J80">
        <v>53</v>
      </c>
      <c r="K80">
        <v>69.3</v>
      </c>
      <c r="L80">
        <v>89.25</v>
      </c>
      <c r="M80">
        <v>100.3</v>
      </c>
      <c r="N80">
        <v>110.2</v>
      </c>
      <c r="O80">
        <v>100.3</v>
      </c>
      <c r="P80">
        <v>110.2</v>
      </c>
      <c r="Q80">
        <v>110.2</v>
      </c>
      <c r="R80">
        <v>110.2</v>
      </c>
      <c r="S80">
        <v>130.5</v>
      </c>
      <c r="T80">
        <v>110.2</v>
      </c>
      <c r="U80">
        <v>120</v>
      </c>
      <c r="V80">
        <v>110.2</v>
      </c>
      <c r="W80">
        <v>100.3</v>
      </c>
      <c r="X80">
        <v>100.3</v>
      </c>
      <c r="Y80">
        <v>120</v>
      </c>
      <c r="Z80">
        <v>100.3</v>
      </c>
      <c r="AA80">
        <v>106.9</v>
      </c>
      <c r="AB80">
        <v>106.9</v>
      </c>
      <c r="AC80">
        <v>116</v>
      </c>
      <c r="AD80">
        <v>97.4</v>
      </c>
      <c r="AE80">
        <v>97.4</v>
      </c>
      <c r="AF80">
        <v>116</v>
      </c>
      <c r="AH80" s="228">
        <v>215</v>
      </c>
      <c r="AI80" s="229">
        <f t="shared" si="56"/>
        <v>100.3</v>
      </c>
      <c r="AJ80" s="229">
        <f t="shared" si="57"/>
        <v>100.3</v>
      </c>
      <c r="AK80" s="229">
        <f t="shared" si="58"/>
        <v>100.3</v>
      </c>
      <c r="AL80" s="229">
        <f t="shared" si="59"/>
        <v>89.25</v>
      </c>
      <c r="AM80" s="229">
        <f t="shared" si="60"/>
        <v>53</v>
      </c>
      <c r="AN80" s="229">
        <f t="shared" si="61"/>
        <v>53</v>
      </c>
      <c r="AO80" s="229">
        <f t="shared" si="62"/>
        <v>69.3</v>
      </c>
      <c r="AP80" s="229">
        <f t="shared" si="63"/>
        <v>89.25</v>
      </c>
      <c r="AQ80" s="229">
        <f t="shared" si="64"/>
        <v>100.3</v>
      </c>
      <c r="AR80" s="229">
        <f t="shared" si="65"/>
        <v>110.2</v>
      </c>
      <c r="AS80" s="229">
        <f t="shared" si="66"/>
        <v>100.3</v>
      </c>
      <c r="AT80" s="229">
        <f t="shared" si="67"/>
        <v>110.2</v>
      </c>
      <c r="AU80" s="229">
        <f t="shared" si="68"/>
        <v>110.2</v>
      </c>
      <c r="AV80" s="229">
        <f t="shared" si="69"/>
        <v>110.2</v>
      </c>
      <c r="AW80" s="229">
        <f t="shared" si="70"/>
        <v>130.5</v>
      </c>
      <c r="AX80" s="229">
        <f t="shared" si="71"/>
        <v>110.2</v>
      </c>
      <c r="AY80" s="229">
        <f t="shared" si="72"/>
        <v>120</v>
      </c>
      <c r="AZ80" s="229">
        <f t="shared" si="73"/>
        <v>110.2</v>
      </c>
      <c r="BA80" s="229">
        <f t="shared" si="74"/>
        <v>100.3</v>
      </c>
      <c r="BB80" s="229">
        <f t="shared" si="75"/>
        <v>100.3</v>
      </c>
      <c r="BC80" s="229">
        <f t="shared" si="76"/>
        <v>120</v>
      </c>
      <c r="BD80" s="229">
        <f t="shared" si="77"/>
        <v>100.3</v>
      </c>
      <c r="BE80" s="229">
        <f t="shared" si="78"/>
        <v>106.9</v>
      </c>
      <c r="BF80" s="229">
        <f t="shared" si="79"/>
        <v>106.9</v>
      </c>
      <c r="BG80" s="229">
        <f t="shared" si="80"/>
        <v>116</v>
      </c>
      <c r="BH80" s="229">
        <f t="shared" si="81"/>
        <v>97.4</v>
      </c>
      <c r="BI80" s="229">
        <f t="shared" si="82"/>
        <v>97.4</v>
      </c>
      <c r="BJ80" s="229">
        <f t="shared" si="83"/>
        <v>116</v>
      </c>
    </row>
    <row r="81" spans="4:62" x14ac:dyDescent="0.25">
      <c r="D81">
        <v>220</v>
      </c>
      <c r="E81">
        <v>100.3</v>
      </c>
      <c r="F81">
        <v>100.3</v>
      </c>
      <c r="G81">
        <v>100.3</v>
      </c>
      <c r="H81">
        <v>89.25</v>
      </c>
      <c r="I81">
        <v>53</v>
      </c>
      <c r="J81">
        <v>53</v>
      </c>
      <c r="K81">
        <v>69.3</v>
      </c>
      <c r="L81">
        <v>89.25</v>
      </c>
      <c r="M81">
        <v>100.3</v>
      </c>
      <c r="N81">
        <v>110.2</v>
      </c>
      <c r="O81">
        <v>100.3</v>
      </c>
      <c r="P81">
        <v>110.2</v>
      </c>
      <c r="Q81">
        <v>110.2</v>
      </c>
      <c r="R81">
        <v>110.2</v>
      </c>
      <c r="S81">
        <v>130.5</v>
      </c>
      <c r="T81">
        <v>110.2</v>
      </c>
      <c r="U81">
        <v>120</v>
      </c>
      <c r="V81">
        <v>110.2</v>
      </c>
      <c r="W81">
        <v>100.3</v>
      </c>
      <c r="X81">
        <v>100.3</v>
      </c>
      <c r="Y81">
        <v>120</v>
      </c>
      <c r="Z81">
        <v>100.3</v>
      </c>
      <c r="AA81">
        <v>106.9</v>
      </c>
      <c r="AB81">
        <v>106.9</v>
      </c>
      <c r="AC81">
        <v>116</v>
      </c>
      <c r="AD81">
        <v>97.4</v>
      </c>
      <c r="AE81">
        <v>97.4</v>
      </c>
      <c r="AF81">
        <v>116</v>
      </c>
      <c r="AH81" s="228">
        <v>220</v>
      </c>
      <c r="AI81" s="229">
        <f t="shared" si="56"/>
        <v>100.3</v>
      </c>
      <c r="AJ81" s="229">
        <f t="shared" si="57"/>
        <v>100.3</v>
      </c>
      <c r="AK81" s="229">
        <f t="shared" si="58"/>
        <v>100.3</v>
      </c>
      <c r="AL81" s="229">
        <f t="shared" si="59"/>
        <v>89.25</v>
      </c>
      <c r="AM81" s="229">
        <f t="shared" si="60"/>
        <v>53</v>
      </c>
      <c r="AN81" s="229">
        <f t="shared" si="61"/>
        <v>53</v>
      </c>
      <c r="AO81" s="229">
        <f t="shared" si="62"/>
        <v>69.3</v>
      </c>
      <c r="AP81" s="229">
        <f t="shared" si="63"/>
        <v>89.25</v>
      </c>
      <c r="AQ81" s="229">
        <f t="shared" si="64"/>
        <v>100.3</v>
      </c>
      <c r="AR81" s="229">
        <f t="shared" si="65"/>
        <v>110.2</v>
      </c>
      <c r="AS81" s="229">
        <f t="shared" si="66"/>
        <v>100.3</v>
      </c>
      <c r="AT81" s="229">
        <f t="shared" si="67"/>
        <v>110.2</v>
      </c>
      <c r="AU81" s="229">
        <f t="shared" si="68"/>
        <v>110.2</v>
      </c>
      <c r="AV81" s="229">
        <f t="shared" si="69"/>
        <v>110.2</v>
      </c>
      <c r="AW81" s="229">
        <f t="shared" si="70"/>
        <v>130.5</v>
      </c>
      <c r="AX81" s="229">
        <f t="shared" si="71"/>
        <v>110.2</v>
      </c>
      <c r="AY81" s="229">
        <f t="shared" si="72"/>
        <v>120</v>
      </c>
      <c r="AZ81" s="229">
        <f t="shared" si="73"/>
        <v>110.2</v>
      </c>
      <c r="BA81" s="229">
        <f t="shared" si="74"/>
        <v>100.3</v>
      </c>
      <c r="BB81" s="229">
        <f t="shared" si="75"/>
        <v>100.3</v>
      </c>
      <c r="BC81" s="229">
        <f t="shared" si="76"/>
        <v>120</v>
      </c>
      <c r="BD81" s="229">
        <f t="shared" si="77"/>
        <v>100.3</v>
      </c>
      <c r="BE81" s="229">
        <f t="shared" si="78"/>
        <v>106.9</v>
      </c>
      <c r="BF81" s="229">
        <f t="shared" si="79"/>
        <v>106.9</v>
      </c>
      <c r="BG81" s="229">
        <f t="shared" si="80"/>
        <v>116</v>
      </c>
      <c r="BH81" s="229">
        <f t="shared" si="81"/>
        <v>97.4</v>
      </c>
      <c r="BI81" s="229">
        <f t="shared" si="82"/>
        <v>97.4</v>
      </c>
      <c r="BJ81" s="229">
        <f t="shared" si="83"/>
        <v>116</v>
      </c>
    </row>
    <row r="82" spans="4:62" x14ac:dyDescent="0.25">
      <c r="D82">
        <v>225</v>
      </c>
      <c r="E82">
        <v>100.3</v>
      </c>
      <c r="F82">
        <v>100.3</v>
      </c>
      <c r="G82">
        <v>100.3</v>
      </c>
      <c r="H82">
        <v>89.25</v>
      </c>
      <c r="I82">
        <v>53</v>
      </c>
      <c r="J82">
        <v>53</v>
      </c>
      <c r="K82">
        <v>69.3</v>
      </c>
      <c r="L82">
        <v>89.25</v>
      </c>
      <c r="M82">
        <v>100.3</v>
      </c>
      <c r="N82">
        <v>110.2</v>
      </c>
      <c r="O82">
        <v>100.3</v>
      </c>
      <c r="P82">
        <v>110.2</v>
      </c>
      <c r="Q82">
        <v>110.2</v>
      </c>
      <c r="R82">
        <v>110.2</v>
      </c>
      <c r="S82">
        <v>130.5</v>
      </c>
      <c r="T82">
        <v>110.2</v>
      </c>
      <c r="U82">
        <v>120</v>
      </c>
      <c r="V82">
        <v>110.2</v>
      </c>
      <c r="W82">
        <v>100.3</v>
      </c>
      <c r="X82">
        <v>100.3</v>
      </c>
      <c r="Y82">
        <v>120</v>
      </c>
      <c r="Z82">
        <v>100.3</v>
      </c>
      <c r="AA82">
        <v>106.9</v>
      </c>
      <c r="AB82">
        <v>106.9</v>
      </c>
      <c r="AC82">
        <v>116</v>
      </c>
      <c r="AD82">
        <v>97.4</v>
      </c>
      <c r="AE82">
        <v>97.4</v>
      </c>
      <c r="AF82">
        <v>116</v>
      </c>
      <c r="AH82" s="228">
        <v>225</v>
      </c>
      <c r="AI82" s="229">
        <f t="shared" si="56"/>
        <v>100.3</v>
      </c>
      <c r="AJ82" s="229">
        <f t="shared" si="57"/>
        <v>100.3</v>
      </c>
      <c r="AK82" s="229">
        <f t="shared" si="58"/>
        <v>100.3</v>
      </c>
      <c r="AL82" s="229">
        <f t="shared" si="59"/>
        <v>89.25</v>
      </c>
      <c r="AM82" s="229">
        <f t="shared" si="60"/>
        <v>53</v>
      </c>
      <c r="AN82" s="229">
        <f t="shared" si="61"/>
        <v>53</v>
      </c>
      <c r="AO82" s="229">
        <f t="shared" si="62"/>
        <v>69.3</v>
      </c>
      <c r="AP82" s="229">
        <f t="shared" si="63"/>
        <v>89.25</v>
      </c>
      <c r="AQ82" s="229">
        <f t="shared" si="64"/>
        <v>100.3</v>
      </c>
      <c r="AR82" s="229">
        <f t="shared" si="65"/>
        <v>110.2</v>
      </c>
      <c r="AS82" s="229">
        <f t="shared" si="66"/>
        <v>100.3</v>
      </c>
      <c r="AT82" s="229">
        <f t="shared" si="67"/>
        <v>110.2</v>
      </c>
      <c r="AU82" s="229">
        <f t="shared" si="68"/>
        <v>110.2</v>
      </c>
      <c r="AV82" s="229">
        <f t="shared" si="69"/>
        <v>110.2</v>
      </c>
      <c r="AW82" s="229">
        <f t="shared" si="70"/>
        <v>130.5</v>
      </c>
      <c r="AX82" s="229">
        <f t="shared" si="71"/>
        <v>110.2</v>
      </c>
      <c r="AY82" s="229">
        <f t="shared" si="72"/>
        <v>120</v>
      </c>
      <c r="AZ82" s="229">
        <f t="shared" si="73"/>
        <v>110.2</v>
      </c>
      <c r="BA82" s="229">
        <f t="shared" si="74"/>
        <v>100.3</v>
      </c>
      <c r="BB82" s="229">
        <f t="shared" si="75"/>
        <v>100.3</v>
      </c>
      <c r="BC82" s="229">
        <f t="shared" si="76"/>
        <v>120</v>
      </c>
      <c r="BD82" s="229">
        <f t="shared" si="77"/>
        <v>100.3</v>
      </c>
      <c r="BE82" s="229">
        <f t="shared" si="78"/>
        <v>106.9</v>
      </c>
      <c r="BF82" s="229">
        <f t="shared" si="79"/>
        <v>106.9</v>
      </c>
      <c r="BG82" s="229">
        <f t="shared" si="80"/>
        <v>116</v>
      </c>
      <c r="BH82" s="229">
        <f t="shared" si="81"/>
        <v>97.4</v>
      </c>
      <c r="BI82" s="229">
        <f t="shared" si="82"/>
        <v>97.4</v>
      </c>
      <c r="BJ82" s="229">
        <f t="shared" si="83"/>
        <v>116</v>
      </c>
    </row>
    <row r="83" spans="4:62" x14ac:dyDescent="0.25">
      <c r="D83">
        <v>230</v>
      </c>
      <c r="E83">
        <v>100.3</v>
      </c>
      <c r="F83">
        <v>100.3</v>
      </c>
      <c r="G83">
        <v>100.3</v>
      </c>
      <c r="H83">
        <v>89.25</v>
      </c>
      <c r="I83">
        <v>53</v>
      </c>
      <c r="J83">
        <v>53</v>
      </c>
      <c r="K83">
        <v>69.3</v>
      </c>
      <c r="L83">
        <v>89.25</v>
      </c>
      <c r="M83">
        <v>100.3</v>
      </c>
      <c r="N83">
        <v>110.2</v>
      </c>
      <c r="O83">
        <v>100.3</v>
      </c>
      <c r="P83">
        <v>110.2</v>
      </c>
      <c r="Q83">
        <v>110.2</v>
      </c>
      <c r="R83">
        <v>110.2</v>
      </c>
      <c r="S83">
        <v>130.5</v>
      </c>
      <c r="T83">
        <v>110.2</v>
      </c>
      <c r="U83">
        <v>120</v>
      </c>
      <c r="V83">
        <v>110.2</v>
      </c>
      <c r="W83">
        <v>100.3</v>
      </c>
      <c r="X83">
        <v>100.3</v>
      </c>
      <c r="Y83">
        <v>120</v>
      </c>
      <c r="Z83">
        <v>100.3</v>
      </c>
      <c r="AA83">
        <v>106.9</v>
      </c>
      <c r="AB83">
        <v>106.9</v>
      </c>
      <c r="AC83">
        <v>116</v>
      </c>
      <c r="AD83">
        <v>97.4</v>
      </c>
      <c r="AE83">
        <v>97.4</v>
      </c>
      <c r="AF83">
        <v>116</v>
      </c>
      <c r="AH83" s="228">
        <v>230</v>
      </c>
      <c r="AI83" s="229">
        <f t="shared" si="56"/>
        <v>100.3</v>
      </c>
      <c r="AJ83" s="229">
        <f t="shared" si="57"/>
        <v>100.3</v>
      </c>
      <c r="AK83" s="229">
        <f t="shared" si="58"/>
        <v>100.3</v>
      </c>
      <c r="AL83" s="229">
        <f t="shared" si="59"/>
        <v>89.25</v>
      </c>
      <c r="AM83" s="229">
        <f t="shared" si="60"/>
        <v>53</v>
      </c>
      <c r="AN83" s="229">
        <f t="shared" si="61"/>
        <v>53</v>
      </c>
      <c r="AO83" s="229">
        <f t="shared" si="62"/>
        <v>69.3</v>
      </c>
      <c r="AP83" s="229">
        <f t="shared" si="63"/>
        <v>89.25</v>
      </c>
      <c r="AQ83" s="229">
        <f t="shared" si="64"/>
        <v>100.3</v>
      </c>
      <c r="AR83" s="229">
        <f t="shared" si="65"/>
        <v>110.2</v>
      </c>
      <c r="AS83" s="229">
        <f t="shared" si="66"/>
        <v>100.3</v>
      </c>
      <c r="AT83" s="229">
        <f t="shared" si="67"/>
        <v>110.2</v>
      </c>
      <c r="AU83" s="229">
        <f t="shared" si="68"/>
        <v>110.2</v>
      </c>
      <c r="AV83" s="229">
        <f t="shared" si="69"/>
        <v>110.2</v>
      </c>
      <c r="AW83" s="229">
        <f t="shared" si="70"/>
        <v>130.5</v>
      </c>
      <c r="AX83" s="229">
        <f t="shared" si="71"/>
        <v>110.2</v>
      </c>
      <c r="AY83" s="229">
        <f t="shared" si="72"/>
        <v>120</v>
      </c>
      <c r="AZ83" s="229">
        <f t="shared" si="73"/>
        <v>110.2</v>
      </c>
      <c r="BA83" s="229">
        <f t="shared" si="74"/>
        <v>100.3</v>
      </c>
      <c r="BB83" s="229">
        <f t="shared" si="75"/>
        <v>100.3</v>
      </c>
      <c r="BC83" s="229">
        <f t="shared" si="76"/>
        <v>120</v>
      </c>
      <c r="BD83" s="229">
        <f t="shared" si="77"/>
        <v>100.3</v>
      </c>
      <c r="BE83" s="229">
        <f t="shared" si="78"/>
        <v>106.9</v>
      </c>
      <c r="BF83" s="229">
        <f t="shared" si="79"/>
        <v>106.9</v>
      </c>
      <c r="BG83" s="229">
        <f t="shared" si="80"/>
        <v>116</v>
      </c>
      <c r="BH83" s="229">
        <f t="shared" si="81"/>
        <v>97.4</v>
      </c>
      <c r="BI83" s="229">
        <f t="shared" si="82"/>
        <v>97.4</v>
      </c>
      <c r="BJ83" s="229">
        <f t="shared" si="83"/>
        <v>116</v>
      </c>
    </row>
    <row r="84" spans="4:62" x14ac:dyDescent="0.25">
      <c r="D84">
        <v>235</v>
      </c>
      <c r="E84">
        <v>100.3</v>
      </c>
      <c r="F84">
        <v>100.3</v>
      </c>
      <c r="G84">
        <v>100.3</v>
      </c>
      <c r="H84">
        <v>89.25</v>
      </c>
      <c r="I84">
        <v>53</v>
      </c>
      <c r="J84">
        <v>53</v>
      </c>
      <c r="K84">
        <v>69.3</v>
      </c>
      <c r="L84">
        <v>89.25</v>
      </c>
      <c r="M84">
        <v>100.3</v>
      </c>
      <c r="N84">
        <v>110.2</v>
      </c>
      <c r="O84">
        <v>100.3</v>
      </c>
      <c r="P84">
        <v>110.2</v>
      </c>
      <c r="Q84">
        <v>110.2</v>
      </c>
      <c r="R84">
        <v>110.2</v>
      </c>
      <c r="S84">
        <v>130.5</v>
      </c>
      <c r="T84">
        <v>110.2</v>
      </c>
      <c r="U84">
        <v>120</v>
      </c>
      <c r="V84">
        <v>110.2</v>
      </c>
      <c r="W84">
        <v>100.3</v>
      </c>
      <c r="X84">
        <v>100.3</v>
      </c>
      <c r="Y84">
        <v>120</v>
      </c>
      <c r="Z84">
        <v>100.3</v>
      </c>
      <c r="AA84">
        <v>106.9</v>
      </c>
      <c r="AB84">
        <v>106.9</v>
      </c>
      <c r="AC84">
        <v>116</v>
      </c>
      <c r="AD84">
        <v>97.4</v>
      </c>
      <c r="AE84">
        <v>97.4</v>
      </c>
      <c r="AF84">
        <v>116</v>
      </c>
      <c r="AH84" s="228">
        <v>235</v>
      </c>
      <c r="AI84" s="229">
        <f t="shared" si="56"/>
        <v>100.3</v>
      </c>
      <c r="AJ84" s="229">
        <f t="shared" si="57"/>
        <v>100.3</v>
      </c>
      <c r="AK84" s="229">
        <f t="shared" si="58"/>
        <v>100.3</v>
      </c>
      <c r="AL84" s="229">
        <f t="shared" si="59"/>
        <v>89.25</v>
      </c>
      <c r="AM84" s="229">
        <f t="shared" si="60"/>
        <v>53</v>
      </c>
      <c r="AN84" s="229">
        <f t="shared" si="61"/>
        <v>53</v>
      </c>
      <c r="AO84" s="229">
        <f t="shared" si="62"/>
        <v>69.3</v>
      </c>
      <c r="AP84" s="229">
        <f t="shared" si="63"/>
        <v>89.25</v>
      </c>
      <c r="AQ84" s="229">
        <f t="shared" si="64"/>
        <v>100.3</v>
      </c>
      <c r="AR84" s="229">
        <f t="shared" si="65"/>
        <v>110.2</v>
      </c>
      <c r="AS84" s="229">
        <f t="shared" si="66"/>
        <v>100.3</v>
      </c>
      <c r="AT84" s="229">
        <f t="shared" si="67"/>
        <v>110.2</v>
      </c>
      <c r="AU84" s="229">
        <f t="shared" si="68"/>
        <v>110.2</v>
      </c>
      <c r="AV84" s="229">
        <f t="shared" si="69"/>
        <v>110.2</v>
      </c>
      <c r="AW84" s="229">
        <f t="shared" si="70"/>
        <v>130.5</v>
      </c>
      <c r="AX84" s="229">
        <f t="shared" si="71"/>
        <v>110.2</v>
      </c>
      <c r="AY84" s="229">
        <f t="shared" si="72"/>
        <v>120</v>
      </c>
      <c r="AZ84" s="229">
        <f t="shared" si="73"/>
        <v>110.2</v>
      </c>
      <c r="BA84" s="229">
        <f t="shared" si="74"/>
        <v>100.3</v>
      </c>
      <c r="BB84" s="229">
        <f t="shared" si="75"/>
        <v>100.3</v>
      </c>
      <c r="BC84" s="229">
        <f t="shared" si="76"/>
        <v>120</v>
      </c>
      <c r="BD84" s="229">
        <f t="shared" si="77"/>
        <v>100.3</v>
      </c>
      <c r="BE84" s="229">
        <f t="shared" si="78"/>
        <v>106.9</v>
      </c>
      <c r="BF84" s="229">
        <f t="shared" si="79"/>
        <v>106.9</v>
      </c>
      <c r="BG84" s="229">
        <f t="shared" si="80"/>
        <v>116</v>
      </c>
      <c r="BH84" s="229">
        <f t="shared" si="81"/>
        <v>97.4</v>
      </c>
      <c r="BI84" s="229">
        <f t="shared" si="82"/>
        <v>97.4</v>
      </c>
      <c r="BJ84" s="229">
        <f t="shared" si="83"/>
        <v>116</v>
      </c>
    </row>
    <row r="85" spans="4:62" x14ac:dyDescent="0.25">
      <c r="D85">
        <v>240</v>
      </c>
      <c r="E85">
        <v>100.3</v>
      </c>
      <c r="F85">
        <v>100.3</v>
      </c>
      <c r="G85">
        <v>100.3</v>
      </c>
      <c r="H85">
        <v>89.25</v>
      </c>
      <c r="I85">
        <v>53</v>
      </c>
      <c r="J85">
        <v>53</v>
      </c>
      <c r="K85">
        <v>69.3</v>
      </c>
      <c r="L85">
        <v>89.25</v>
      </c>
      <c r="M85">
        <v>100.3</v>
      </c>
      <c r="N85">
        <v>110.2</v>
      </c>
      <c r="O85">
        <v>100.3</v>
      </c>
      <c r="P85">
        <v>110.2</v>
      </c>
      <c r="Q85">
        <v>110.2</v>
      </c>
      <c r="R85">
        <v>110.2</v>
      </c>
      <c r="S85">
        <v>130.5</v>
      </c>
      <c r="T85">
        <v>110.2</v>
      </c>
      <c r="U85">
        <v>120</v>
      </c>
      <c r="V85">
        <v>110.2</v>
      </c>
      <c r="W85">
        <v>100.3</v>
      </c>
      <c r="X85">
        <v>100.3</v>
      </c>
      <c r="Y85">
        <v>120</v>
      </c>
      <c r="Z85">
        <v>100.3</v>
      </c>
      <c r="AA85">
        <v>106.9</v>
      </c>
      <c r="AB85">
        <v>106.9</v>
      </c>
      <c r="AC85">
        <v>116</v>
      </c>
      <c r="AD85">
        <v>97.4</v>
      </c>
      <c r="AE85">
        <v>97.4</v>
      </c>
      <c r="AF85">
        <v>116</v>
      </c>
      <c r="AH85" s="228">
        <v>240</v>
      </c>
      <c r="AI85" s="229">
        <f t="shared" si="56"/>
        <v>100.3</v>
      </c>
      <c r="AJ85" s="229">
        <f t="shared" si="57"/>
        <v>100.3</v>
      </c>
      <c r="AK85" s="229">
        <f t="shared" si="58"/>
        <v>100.3</v>
      </c>
      <c r="AL85" s="229">
        <f t="shared" si="59"/>
        <v>89.25</v>
      </c>
      <c r="AM85" s="229">
        <f t="shared" si="60"/>
        <v>53</v>
      </c>
      <c r="AN85" s="229">
        <f t="shared" si="61"/>
        <v>53</v>
      </c>
      <c r="AO85" s="229">
        <f t="shared" si="62"/>
        <v>69.3</v>
      </c>
      <c r="AP85" s="229">
        <f t="shared" si="63"/>
        <v>89.25</v>
      </c>
      <c r="AQ85" s="229">
        <f t="shared" si="64"/>
        <v>100.3</v>
      </c>
      <c r="AR85" s="229">
        <f t="shared" si="65"/>
        <v>110.2</v>
      </c>
      <c r="AS85" s="229">
        <f t="shared" si="66"/>
        <v>100.3</v>
      </c>
      <c r="AT85" s="229">
        <f t="shared" si="67"/>
        <v>110.2</v>
      </c>
      <c r="AU85" s="229">
        <f t="shared" si="68"/>
        <v>110.2</v>
      </c>
      <c r="AV85" s="229">
        <f t="shared" si="69"/>
        <v>110.2</v>
      </c>
      <c r="AW85" s="229">
        <f t="shared" si="70"/>
        <v>130.5</v>
      </c>
      <c r="AX85" s="229">
        <f t="shared" si="71"/>
        <v>110.2</v>
      </c>
      <c r="AY85" s="229">
        <f t="shared" si="72"/>
        <v>120</v>
      </c>
      <c r="AZ85" s="229">
        <f t="shared" si="73"/>
        <v>110.2</v>
      </c>
      <c r="BA85" s="229">
        <f t="shared" si="74"/>
        <v>100.3</v>
      </c>
      <c r="BB85" s="229">
        <f t="shared" si="75"/>
        <v>100.3</v>
      </c>
      <c r="BC85" s="229">
        <f t="shared" si="76"/>
        <v>120</v>
      </c>
      <c r="BD85" s="229">
        <f t="shared" si="77"/>
        <v>100.3</v>
      </c>
      <c r="BE85" s="229">
        <f t="shared" si="78"/>
        <v>106.9</v>
      </c>
      <c r="BF85" s="229">
        <f t="shared" si="79"/>
        <v>106.9</v>
      </c>
      <c r="BG85" s="229">
        <f t="shared" si="80"/>
        <v>116</v>
      </c>
      <c r="BH85" s="229">
        <f t="shared" si="81"/>
        <v>97.4</v>
      </c>
      <c r="BI85" s="229">
        <f t="shared" si="82"/>
        <v>97.4</v>
      </c>
      <c r="BJ85" s="229">
        <f t="shared" si="83"/>
        <v>116</v>
      </c>
    </row>
    <row r="86" spans="4:62" x14ac:dyDescent="0.25">
      <c r="D86">
        <v>245</v>
      </c>
      <c r="E86">
        <v>100.3</v>
      </c>
      <c r="F86">
        <v>100.3</v>
      </c>
      <c r="G86">
        <v>100.3</v>
      </c>
      <c r="H86">
        <v>89.25</v>
      </c>
      <c r="I86">
        <v>53</v>
      </c>
      <c r="J86">
        <v>53</v>
      </c>
      <c r="K86">
        <v>69.3</v>
      </c>
      <c r="L86">
        <v>89.25</v>
      </c>
      <c r="M86">
        <v>100.3</v>
      </c>
      <c r="N86">
        <v>110.2</v>
      </c>
      <c r="O86">
        <v>100.3</v>
      </c>
      <c r="P86">
        <v>110.2</v>
      </c>
      <c r="Q86">
        <v>110.2</v>
      </c>
      <c r="R86">
        <v>110.2</v>
      </c>
      <c r="S86">
        <v>130.5</v>
      </c>
      <c r="T86">
        <v>110.2</v>
      </c>
      <c r="U86">
        <v>120</v>
      </c>
      <c r="V86">
        <v>110.2</v>
      </c>
      <c r="W86">
        <v>100.3</v>
      </c>
      <c r="X86">
        <v>100.3</v>
      </c>
      <c r="Y86">
        <v>120</v>
      </c>
      <c r="Z86">
        <v>100.3</v>
      </c>
      <c r="AA86">
        <v>106.9</v>
      </c>
      <c r="AB86">
        <v>106.9</v>
      </c>
      <c r="AC86">
        <v>116</v>
      </c>
      <c r="AD86">
        <v>97.4</v>
      </c>
      <c r="AE86">
        <v>97.4</v>
      </c>
      <c r="AF86">
        <v>116</v>
      </c>
      <c r="AH86" s="228">
        <v>245</v>
      </c>
      <c r="AI86" s="229">
        <f t="shared" si="56"/>
        <v>100.3</v>
      </c>
      <c r="AJ86" s="229">
        <f t="shared" si="57"/>
        <v>100.3</v>
      </c>
      <c r="AK86" s="229">
        <f t="shared" si="58"/>
        <v>100.3</v>
      </c>
      <c r="AL86" s="229">
        <f t="shared" si="59"/>
        <v>89.25</v>
      </c>
      <c r="AM86" s="229">
        <f t="shared" si="60"/>
        <v>53</v>
      </c>
      <c r="AN86" s="229">
        <f t="shared" si="61"/>
        <v>53</v>
      </c>
      <c r="AO86" s="229">
        <f t="shared" si="62"/>
        <v>69.3</v>
      </c>
      <c r="AP86" s="229">
        <f t="shared" si="63"/>
        <v>89.25</v>
      </c>
      <c r="AQ86" s="229">
        <f t="shared" si="64"/>
        <v>100.3</v>
      </c>
      <c r="AR86" s="229">
        <f t="shared" si="65"/>
        <v>110.2</v>
      </c>
      <c r="AS86" s="229">
        <f t="shared" si="66"/>
        <v>100.3</v>
      </c>
      <c r="AT86" s="229">
        <f t="shared" si="67"/>
        <v>110.2</v>
      </c>
      <c r="AU86" s="229">
        <f t="shared" si="68"/>
        <v>110.2</v>
      </c>
      <c r="AV86" s="229">
        <f t="shared" si="69"/>
        <v>110.2</v>
      </c>
      <c r="AW86" s="229">
        <f t="shared" si="70"/>
        <v>130.5</v>
      </c>
      <c r="AX86" s="229">
        <f t="shared" si="71"/>
        <v>110.2</v>
      </c>
      <c r="AY86" s="229">
        <f t="shared" si="72"/>
        <v>120</v>
      </c>
      <c r="AZ86" s="229">
        <f t="shared" si="73"/>
        <v>110.2</v>
      </c>
      <c r="BA86" s="229">
        <f t="shared" si="74"/>
        <v>100.3</v>
      </c>
      <c r="BB86" s="229">
        <f t="shared" si="75"/>
        <v>100.3</v>
      </c>
      <c r="BC86" s="229">
        <f t="shared" si="76"/>
        <v>120</v>
      </c>
      <c r="BD86" s="229">
        <f t="shared" si="77"/>
        <v>100.3</v>
      </c>
      <c r="BE86" s="229">
        <f t="shared" si="78"/>
        <v>106.9</v>
      </c>
      <c r="BF86" s="229">
        <f t="shared" si="79"/>
        <v>106.9</v>
      </c>
      <c r="BG86" s="229">
        <f t="shared" si="80"/>
        <v>116</v>
      </c>
      <c r="BH86" s="229">
        <f t="shared" si="81"/>
        <v>97.4</v>
      </c>
      <c r="BI86" s="229">
        <f t="shared" si="82"/>
        <v>97.4</v>
      </c>
      <c r="BJ86" s="229">
        <f t="shared" si="83"/>
        <v>116</v>
      </c>
    </row>
    <row r="87" spans="4:62" x14ac:dyDescent="0.25">
      <c r="D87">
        <v>250</v>
      </c>
      <c r="E87">
        <v>100.3</v>
      </c>
      <c r="F87">
        <v>100.3</v>
      </c>
      <c r="G87">
        <v>100.3</v>
      </c>
      <c r="H87">
        <v>89.25</v>
      </c>
      <c r="I87">
        <v>53</v>
      </c>
      <c r="J87">
        <v>53</v>
      </c>
      <c r="K87">
        <v>69.3</v>
      </c>
      <c r="L87">
        <v>89.25</v>
      </c>
      <c r="M87">
        <v>100.3</v>
      </c>
      <c r="N87">
        <v>110.2</v>
      </c>
      <c r="O87">
        <v>100.3</v>
      </c>
      <c r="P87">
        <v>110.2</v>
      </c>
      <c r="Q87">
        <v>110.2</v>
      </c>
      <c r="R87">
        <v>110.2</v>
      </c>
      <c r="S87">
        <v>130.5</v>
      </c>
      <c r="T87">
        <v>110.2</v>
      </c>
      <c r="U87">
        <v>120</v>
      </c>
      <c r="V87">
        <v>110.2</v>
      </c>
      <c r="W87">
        <v>100.3</v>
      </c>
      <c r="X87">
        <v>100.3</v>
      </c>
      <c r="Y87">
        <v>120</v>
      </c>
      <c r="Z87">
        <v>100.3</v>
      </c>
      <c r="AA87">
        <v>106.9</v>
      </c>
      <c r="AB87">
        <v>106.9</v>
      </c>
      <c r="AC87">
        <v>116</v>
      </c>
      <c r="AD87">
        <v>97.4</v>
      </c>
      <c r="AE87">
        <v>97.4</v>
      </c>
      <c r="AF87">
        <v>116</v>
      </c>
      <c r="AH87" s="228">
        <v>250</v>
      </c>
      <c r="AI87" s="229">
        <f t="shared" si="56"/>
        <v>100.3</v>
      </c>
      <c r="AJ87" s="229">
        <f t="shared" si="57"/>
        <v>100.3</v>
      </c>
      <c r="AK87" s="229">
        <f t="shared" si="58"/>
        <v>100.3</v>
      </c>
      <c r="AL87" s="229">
        <f t="shared" si="59"/>
        <v>89.25</v>
      </c>
      <c r="AM87" s="229">
        <f t="shared" si="60"/>
        <v>53</v>
      </c>
      <c r="AN87" s="229">
        <f t="shared" si="61"/>
        <v>53</v>
      </c>
      <c r="AO87" s="229">
        <f t="shared" si="62"/>
        <v>69.3</v>
      </c>
      <c r="AP87" s="229">
        <f t="shared" si="63"/>
        <v>89.25</v>
      </c>
      <c r="AQ87" s="229">
        <f t="shared" si="64"/>
        <v>100.3</v>
      </c>
      <c r="AR87" s="229">
        <f t="shared" si="65"/>
        <v>110.2</v>
      </c>
      <c r="AS87" s="229">
        <f t="shared" si="66"/>
        <v>100.3</v>
      </c>
      <c r="AT87" s="229">
        <f t="shared" si="67"/>
        <v>110.2</v>
      </c>
      <c r="AU87" s="229">
        <f t="shared" si="68"/>
        <v>110.2</v>
      </c>
      <c r="AV87" s="229">
        <f t="shared" si="69"/>
        <v>110.2</v>
      </c>
      <c r="AW87" s="229">
        <f t="shared" si="70"/>
        <v>130.5</v>
      </c>
      <c r="AX87" s="229">
        <f t="shared" si="71"/>
        <v>110.2</v>
      </c>
      <c r="AY87" s="229">
        <f t="shared" si="72"/>
        <v>120</v>
      </c>
      <c r="AZ87" s="229">
        <f t="shared" si="73"/>
        <v>110.2</v>
      </c>
      <c r="BA87" s="229">
        <f t="shared" si="74"/>
        <v>100.3</v>
      </c>
      <c r="BB87" s="229">
        <f t="shared" si="75"/>
        <v>100.3</v>
      </c>
      <c r="BC87" s="229">
        <f t="shared" si="76"/>
        <v>120</v>
      </c>
      <c r="BD87" s="229">
        <f t="shared" si="77"/>
        <v>100.3</v>
      </c>
      <c r="BE87" s="229">
        <f t="shared" si="78"/>
        <v>106.9</v>
      </c>
      <c r="BF87" s="229">
        <f t="shared" si="79"/>
        <v>106.9</v>
      </c>
      <c r="BG87" s="229">
        <f t="shared" si="80"/>
        <v>116</v>
      </c>
      <c r="BH87" s="229">
        <f t="shared" si="81"/>
        <v>97.4</v>
      </c>
      <c r="BI87" s="229">
        <f t="shared" si="82"/>
        <v>97.4</v>
      </c>
      <c r="BJ87" s="229">
        <f t="shared" si="83"/>
        <v>116</v>
      </c>
    </row>
    <row r="88" spans="4:62" x14ac:dyDescent="0.25">
      <c r="D88">
        <v>255</v>
      </c>
      <c r="E88">
        <v>100.3</v>
      </c>
      <c r="F88">
        <v>100.3</v>
      </c>
      <c r="G88">
        <v>100.3</v>
      </c>
      <c r="H88">
        <v>89.25</v>
      </c>
      <c r="I88">
        <v>53</v>
      </c>
      <c r="J88">
        <v>53</v>
      </c>
      <c r="K88">
        <v>69.3</v>
      </c>
      <c r="L88">
        <v>89.25</v>
      </c>
      <c r="M88">
        <v>100.3</v>
      </c>
      <c r="N88">
        <v>110.2</v>
      </c>
      <c r="O88">
        <v>100.3</v>
      </c>
      <c r="P88">
        <v>110.2</v>
      </c>
      <c r="Q88">
        <v>110.2</v>
      </c>
      <c r="R88">
        <v>110.2</v>
      </c>
      <c r="S88">
        <v>130.5</v>
      </c>
      <c r="T88">
        <v>110.2</v>
      </c>
      <c r="U88">
        <v>120</v>
      </c>
      <c r="V88">
        <v>110.2</v>
      </c>
      <c r="W88">
        <v>100.3</v>
      </c>
      <c r="X88">
        <v>100.3</v>
      </c>
      <c r="Y88">
        <v>120</v>
      </c>
      <c r="Z88">
        <v>100.3</v>
      </c>
      <c r="AA88">
        <v>106.9</v>
      </c>
      <c r="AB88">
        <v>106.9</v>
      </c>
      <c r="AC88">
        <v>116</v>
      </c>
      <c r="AD88">
        <v>97.4</v>
      </c>
      <c r="AE88">
        <v>97.4</v>
      </c>
      <c r="AF88">
        <v>116</v>
      </c>
      <c r="AH88" s="228">
        <v>255</v>
      </c>
      <c r="AI88" s="229">
        <f t="shared" si="56"/>
        <v>100.3</v>
      </c>
      <c r="AJ88" s="229">
        <f t="shared" si="57"/>
        <v>100.3</v>
      </c>
      <c r="AK88" s="229">
        <f t="shared" si="58"/>
        <v>100.3</v>
      </c>
      <c r="AL88" s="229">
        <f t="shared" si="59"/>
        <v>89.25</v>
      </c>
      <c r="AM88" s="229">
        <f t="shared" si="60"/>
        <v>53</v>
      </c>
      <c r="AN88" s="229">
        <f t="shared" si="61"/>
        <v>53</v>
      </c>
      <c r="AO88" s="229">
        <f t="shared" si="62"/>
        <v>69.3</v>
      </c>
      <c r="AP88" s="229">
        <f t="shared" si="63"/>
        <v>89.25</v>
      </c>
      <c r="AQ88" s="229">
        <f t="shared" si="64"/>
        <v>100.3</v>
      </c>
      <c r="AR88" s="229">
        <f t="shared" si="65"/>
        <v>110.2</v>
      </c>
      <c r="AS88" s="229">
        <f t="shared" si="66"/>
        <v>100.3</v>
      </c>
      <c r="AT88" s="229">
        <f t="shared" si="67"/>
        <v>110.2</v>
      </c>
      <c r="AU88" s="229">
        <f t="shared" si="68"/>
        <v>110.2</v>
      </c>
      <c r="AV88" s="229">
        <f t="shared" si="69"/>
        <v>110.2</v>
      </c>
      <c r="AW88" s="229">
        <f t="shared" si="70"/>
        <v>130.5</v>
      </c>
      <c r="AX88" s="229">
        <f t="shared" si="71"/>
        <v>110.2</v>
      </c>
      <c r="AY88" s="229">
        <f t="shared" si="72"/>
        <v>120</v>
      </c>
      <c r="AZ88" s="229">
        <f t="shared" si="73"/>
        <v>110.2</v>
      </c>
      <c r="BA88" s="229">
        <f t="shared" si="74"/>
        <v>100.3</v>
      </c>
      <c r="BB88" s="229">
        <f t="shared" si="75"/>
        <v>100.3</v>
      </c>
      <c r="BC88" s="229">
        <f t="shared" si="76"/>
        <v>120</v>
      </c>
      <c r="BD88" s="229">
        <f t="shared" si="77"/>
        <v>100.3</v>
      </c>
      <c r="BE88" s="229">
        <f t="shared" si="78"/>
        <v>106.9</v>
      </c>
      <c r="BF88" s="229">
        <f t="shared" si="79"/>
        <v>106.9</v>
      </c>
      <c r="BG88" s="229">
        <f t="shared" si="80"/>
        <v>116</v>
      </c>
      <c r="BH88" s="229">
        <f t="shared" si="81"/>
        <v>97.4</v>
      </c>
      <c r="BI88" s="229">
        <f t="shared" si="82"/>
        <v>97.4</v>
      </c>
      <c r="BJ88" s="229">
        <f t="shared" si="83"/>
        <v>116</v>
      </c>
    </row>
    <row r="89" spans="4:62" x14ac:dyDescent="0.25">
      <c r="D89">
        <v>260</v>
      </c>
      <c r="E89">
        <v>100.3</v>
      </c>
      <c r="F89">
        <v>100.3</v>
      </c>
      <c r="G89">
        <v>100.3</v>
      </c>
      <c r="H89">
        <v>89.25</v>
      </c>
      <c r="I89">
        <v>53</v>
      </c>
      <c r="J89">
        <v>53</v>
      </c>
      <c r="K89">
        <v>69.3</v>
      </c>
      <c r="L89">
        <v>89.25</v>
      </c>
      <c r="M89">
        <v>100.3</v>
      </c>
      <c r="N89">
        <v>110.2</v>
      </c>
      <c r="O89">
        <v>100.3</v>
      </c>
      <c r="P89">
        <v>110.2</v>
      </c>
      <c r="Q89">
        <v>110.2</v>
      </c>
      <c r="R89">
        <v>110.2</v>
      </c>
      <c r="S89">
        <v>130.5</v>
      </c>
      <c r="T89">
        <v>110.2</v>
      </c>
      <c r="U89">
        <v>120</v>
      </c>
      <c r="V89">
        <v>110.2</v>
      </c>
      <c r="W89">
        <v>100.3</v>
      </c>
      <c r="X89">
        <v>100.3</v>
      </c>
      <c r="Y89">
        <v>120</v>
      </c>
      <c r="Z89">
        <v>100.3</v>
      </c>
      <c r="AA89">
        <v>106.9</v>
      </c>
      <c r="AB89">
        <v>106.9</v>
      </c>
      <c r="AC89">
        <v>116</v>
      </c>
      <c r="AD89">
        <v>97.4</v>
      </c>
      <c r="AE89">
        <v>97.4</v>
      </c>
      <c r="AF89">
        <v>116</v>
      </c>
      <c r="AH89" s="228">
        <v>260</v>
      </c>
      <c r="AI89" s="229">
        <f t="shared" si="56"/>
        <v>100.3</v>
      </c>
      <c r="AJ89" s="229">
        <f t="shared" si="57"/>
        <v>100.3</v>
      </c>
      <c r="AK89" s="229">
        <f t="shared" si="58"/>
        <v>100.3</v>
      </c>
      <c r="AL89" s="229">
        <f t="shared" si="59"/>
        <v>89.25</v>
      </c>
      <c r="AM89" s="229">
        <f t="shared" si="60"/>
        <v>53</v>
      </c>
      <c r="AN89" s="229">
        <f t="shared" si="61"/>
        <v>53</v>
      </c>
      <c r="AO89" s="229">
        <f t="shared" si="62"/>
        <v>69.3</v>
      </c>
      <c r="AP89" s="229">
        <f t="shared" si="63"/>
        <v>89.25</v>
      </c>
      <c r="AQ89" s="229">
        <f t="shared" si="64"/>
        <v>100.3</v>
      </c>
      <c r="AR89" s="229">
        <f t="shared" si="65"/>
        <v>110.2</v>
      </c>
      <c r="AS89" s="229">
        <f t="shared" si="66"/>
        <v>100.3</v>
      </c>
      <c r="AT89" s="229">
        <f t="shared" si="67"/>
        <v>110.2</v>
      </c>
      <c r="AU89" s="229">
        <f t="shared" si="68"/>
        <v>110.2</v>
      </c>
      <c r="AV89" s="229">
        <f t="shared" si="69"/>
        <v>110.2</v>
      </c>
      <c r="AW89" s="229">
        <f t="shared" si="70"/>
        <v>130.5</v>
      </c>
      <c r="AX89" s="229">
        <f t="shared" si="71"/>
        <v>110.2</v>
      </c>
      <c r="AY89" s="229">
        <f t="shared" si="72"/>
        <v>120</v>
      </c>
      <c r="AZ89" s="229">
        <f t="shared" si="73"/>
        <v>110.2</v>
      </c>
      <c r="BA89" s="229">
        <f t="shared" si="74"/>
        <v>100.3</v>
      </c>
      <c r="BB89" s="229">
        <f t="shared" si="75"/>
        <v>100.3</v>
      </c>
      <c r="BC89" s="229">
        <f t="shared" si="76"/>
        <v>120</v>
      </c>
      <c r="BD89" s="229">
        <f t="shared" si="77"/>
        <v>100.3</v>
      </c>
      <c r="BE89" s="229">
        <f t="shared" si="78"/>
        <v>106.9</v>
      </c>
      <c r="BF89" s="229">
        <f t="shared" si="79"/>
        <v>106.9</v>
      </c>
      <c r="BG89" s="229">
        <f t="shared" si="80"/>
        <v>116</v>
      </c>
      <c r="BH89" s="229">
        <f t="shared" si="81"/>
        <v>97.4</v>
      </c>
      <c r="BI89" s="229">
        <f t="shared" si="82"/>
        <v>97.4</v>
      </c>
      <c r="BJ89" s="229">
        <f t="shared" si="83"/>
        <v>116</v>
      </c>
    </row>
    <row r="90" spans="4:62" x14ac:dyDescent="0.25">
      <c r="D90">
        <v>265</v>
      </c>
      <c r="E90">
        <v>100.3</v>
      </c>
      <c r="F90">
        <v>100.3</v>
      </c>
      <c r="G90">
        <v>100.3</v>
      </c>
      <c r="H90">
        <v>89.25</v>
      </c>
      <c r="I90">
        <v>53</v>
      </c>
      <c r="J90">
        <v>53</v>
      </c>
      <c r="K90">
        <v>69.3</v>
      </c>
      <c r="L90">
        <v>89.25</v>
      </c>
      <c r="M90">
        <v>100.3</v>
      </c>
      <c r="N90">
        <v>110.2</v>
      </c>
      <c r="O90">
        <v>100.3</v>
      </c>
      <c r="P90">
        <v>110.2</v>
      </c>
      <c r="Q90">
        <v>110.2</v>
      </c>
      <c r="R90">
        <v>110.2</v>
      </c>
      <c r="S90">
        <v>130.5</v>
      </c>
      <c r="T90">
        <v>110.2</v>
      </c>
      <c r="U90">
        <v>120</v>
      </c>
      <c r="V90">
        <v>110.2</v>
      </c>
      <c r="W90">
        <v>100.3</v>
      </c>
      <c r="X90">
        <v>100.3</v>
      </c>
      <c r="Y90">
        <v>120</v>
      </c>
      <c r="Z90">
        <v>100.3</v>
      </c>
      <c r="AA90">
        <v>106.9</v>
      </c>
      <c r="AB90">
        <v>106.9</v>
      </c>
      <c r="AC90">
        <v>116</v>
      </c>
      <c r="AD90">
        <v>97.4</v>
      </c>
      <c r="AE90">
        <v>97.4</v>
      </c>
      <c r="AF90">
        <v>116</v>
      </c>
      <c r="AH90" s="228">
        <v>265</v>
      </c>
      <c r="AI90" s="229">
        <f t="shared" si="56"/>
        <v>100.3</v>
      </c>
      <c r="AJ90" s="229">
        <f t="shared" si="57"/>
        <v>100.3</v>
      </c>
      <c r="AK90" s="229">
        <f t="shared" si="58"/>
        <v>100.3</v>
      </c>
      <c r="AL90" s="229">
        <f t="shared" si="59"/>
        <v>89.25</v>
      </c>
      <c r="AM90" s="229">
        <f t="shared" si="60"/>
        <v>53</v>
      </c>
      <c r="AN90" s="229">
        <f t="shared" si="61"/>
        <v>53</v>
      </c>
      <c r="AO90" s="229">
        <f t="shared" si="62"/>
        <v>69.3</v>
      </c>
      <c r="AP90" s="229">
        <f t="shared" si="63"/>
        <v>89.25</v>
      </c>
      <c r="AQ90" s="229">
        <f t="shared" si="64"/>
        <v>100.3</v>
      </c>
      <c r="AR90" s="229">
        <f t="shared" si="65"/>
        <v>110.2</v>
      </c>
      <c r="AS90" s="229">
        <f t="shared" si="66"/>
        <v>100.3</v>
      </c>
      <c r="AT90" s="229">
        <f t="shared" si="67"/>
        <v>110.2</v>
      </c>
      <c r="AU90" s="229">
        <f t="shared" si="68"/>
        <v>110.2</v>
      </c>
      <c r="AV90" s="229">
        <f t="shared" si="69"/>
        <v>110.2</v>
      </c>
      <c r="AW90" s="229">
        <f t="shared" si="70"/>
        <v>130.5</v>
      </c>
      <c r="AX90" s="229">
        <f t="shared" si="71"/>
        <v>110.2</v>
      </c>
      <c r="AY90" s="229">
        <f t="shared" si="72"/>
        <v>120</v>
      </c>
      <c r="AZ90" s="229">
        <f t="shared" si="73"/>
        <v>110.2</v>
      </c>
      <c r="BA90" s="229">
        <f t="shared" si="74"/>
        <v>100.3</v>
      </c>
      <c r="BB90" s="229">
        <f t="shared" si="75"/>
        <v>100.3</v>
      </c>
      <c r="BC90" s="229">
        <f t="shared" si="76"/>
        <v>120</v>
      </c>
      <c r="BD90" s="229">
        <f t="shared" si="77"/>
        <v>100.3</v>
      </c>
      <c r="BE90" s="229">
        <f t="shared" si="78"/>
        <v>106.9</v>
      </c>
      <c r="BF90" s="229">
        <f t="shared" si="79"/>
        <v>106.9</v>
      </c>
      <c r="BG90" s="229">
        <f t="shared" si="80"/>
        <v>116</v>
      </c>
      <c r="BH90" s="229">
        <f t="shared" si="81"/>
        <v>97.4</v>
      </c>
      <c r="BI90" s="229">
        <f t="shared" si="82"/>
        <v>97.4</v>
      </c>
      <c r="BJ90" s="229">
        <f t="shared" si="83"/>
        <v>116</v>
      </c>
    </row>
    <row r="91" spans="4:62" x14ac:dyDescent="0.25">
      <c r="D91">
        <v>270</v>
      </c>
      <c r="E91">
        <v>100.3</v>
      </c>
      <c r="F91">
        <v>100.3</v>
      </c>
      <c r="G91">
        <v>100.3</v>
      </c>
      <c r="H91">
        <v>89.25</v>
      </c>
      <c r="I91">
        <v>53</v>
      </c>
      <c r="J91">
        <v>53</v>
      </c>
      <c r="K91">
        <v>69.3</v>
      </c>
      <c r="L91">
        <v>89.25</v>
      </c>
      <c r="M91">
        <v>100.3</v>
      </c>
      <c r="N91">
        <v>110.2</v>
      </c>
      <c r="O91">
        <v>100.3</v>
      </c>
      <c r="P91">
        <v>110.2</v>
      </c>
      <c r="Q91">
        <v>110.2</v>
      </c>
      <c r="R91">
        <v>110.2</v>
      </c>
      <c r="S91">
        <v>130.5</v>
      </c>
      <c r="T91">
        <v>110.2</v>
      </c>
      <c r="U91">
        <v>120</v>
      </c>
      <c r="V91">
        <v>110.2</v>
      </c>
      <c r="W91">
        <v>100.3</v>
      </c>
      <c r="X91">
        <v>100.3</v>
      </c>
      <c r="Y91">
        <v>120</v>
      </c>
      <c r="Z91">
        <v>100.3</v>
      </c>
      <c r="AA91">
        <v>106.9</v>
      </c>
      <c r="AB91">
        <v>106.9</v>
      </c>
      <c r="AC91">
        <v>116</v>
      </c>
      <c r="AD91">
        <v>97.4</v>
      </c>
      <c r="AE91">
        <v>97.4</v>
      </c>
      <c r="AF91">
        <v>116</v>
      </c>
      <c r="AH91" s="228">
        <v>270</v>
      </c>
      <c r="AI91" s="229">
        <f t="shared" si="56"/>
        <v>100.3</v>
      </c>
      <c r="AJ91" s="229">
        <f t="shared" si="57"/>
        <v>100.3</v>
      </c>
      <c r="AK91" s="229">
        <f t="shared" si="58"/>
        <v>100.3</v>
      </c>
      <c r="AL91" s="229">
        <f t="shared" si="59"/>
        <v>89.25</v>
      </c>
      <c r="AM91" s="229">
        <f t="shared" si="60"/>
        <v>53</v>
      </c>
      <c r="AN91" s="229">
        <f t="shared" si="61"/>
        <v>53</v>
      </c>
      <c r="AO91" s="229">
        <f t="shared" si="62"/>
        <v>69.3</v>
      </c>
      <c r="AP91" s="229">
        <f t="shared" si="63"/>
        <v>89.25</v>
      </c>
      <c r="AQ91" s="229">
        <f t="shared" si="64"/>
        <v>100.3</v>
      </c>
      <c r="AR91" s="229">
        <f t="shared" si="65"/>
        <v>110.2</v>
      </c>
      <c r="AS91" s="229">
        <f t="shared" si="66"/>
        <v>100.3</v>
      </c>
      <c r="AT91" s="229">
        <f t="shared" si="67"/>
        <v>110.2</v>
      </c>
      <c r="AU91" s="229">
        <f t="shared" si="68"/>
        <v>110.2</v>
      </c>
      <c r="AV91" s="229">
        <f t="shared" si="69"/>
        <v>110.2</v>
      </c>
      <c r="AW91" s="229">
        <f t="shared" si="70"/>
        <v>130.5</v>
      </c>
      <c r="AX91" s="229">
        <f t="shared" si="71"/>
        <v>110.2</v>
      </c>
      <c r="AY91" s="229">
        <f t="shared" si="72"/>
        <v>120</v>
      </c>
      <c r="AZ91" s="229">
        <f t="shared" si="73"/>
        <v>110.2</v>
      </c>
      <c r="BA91" s="229">
        <f t="shared" si="74"/>
        <v>100.3</v>
      </c>
      <c r="BB91" s="229">
        <f t="shared" si="75"/>
        <v>100.3</v>
      </c>
      <c r="BC91" s="229">
        <f t="shared" si="76"/>
        <v>120</v>
      </c>
      <c r="BD91" s="229">
        <f t="shared" si="77"/>
        <v>100.3</v>
      </c>
      <c r="BE91" s="229">
        <f t="shared" si="78"/>
        <v>106.9</v>
      </c>
      <c r="BF91" s="229">
        <f t="shared" si="79"/>
        <v>106.9</v>
      </c>
      <c r="BG91" s="229">
        <f t="shared" si="80"/>
        <v>116</v>
      </c>
      <c r="BH91" s="229">
        <f t="shared" si="81"/>
        <v>97.4</v>
      </c>
      <c r="BI91" s="229">
        <f t="shared" si="82"/>
        <v>97.4</v>
      </c>
      <c r="BJ91" s="229">
        <f t="shared" si="83"/>
        <v>116</v>
      </c>
    </row>
    <row r="92" spans="4:62" x14ac:dyDescent="0.25">
      <c r="D92">
        <v>275</v>
      </c>
      <c r="E92">
        <v>100.3</v>
      </c>
      <c r="F92">
        <v>100.3</v>
      </c>
      <c r="G92">
        <v>100.3</v>
      </c>
      <c r="H92">
        <v>89.25</v>
      </c>
      <c r="I92">
        <v>53</v>
      </c>
      <c r="J92">
        <v>53</v>
      </c>
      <c r="K92">
        <v>69.3</v>
      </c>
      <c r="L92">
        <v>89.25</v>
      </c>
      <c r="M92">
        <v>100.3</v>
      </c>
      <c r="N92">
        <v>110.2</v>
      </c>
      <c r="O92">
        <v>100.3</v>
      </c>
      <c r="P92">
        <v>110.2</v>
      </c>
      <c r="Q92">
        <v>110.2</v>
      </c>
      <c r="R92">
        <v>110.2</v>
      </c>
      <c r="S92">
        <v>130.5</v>
      </c>
      <c r="T92">
        <v>110.2</v>
      </c>
      <c r="U92">
        <v>120</v>
      </c>
      <c r="V92">
        <v>110.2</v>
      </c>
      <c r="W92">
        <v>100.3</v>
      </c>
      <c r="X92">
        <v>100.3</v>
      </c>
      <c r="Y92">
        <v>120</v>
      </c>
      <c r="Z92">
        <v>100.3</v>
      </c>
      <c r="AA92">
        <v>106.9</v>
      </c>
      <c r="AB92">
        <v>106.9</v>
      </c>
      <c r="AC92">
        <v>116</v>
      </c>
      <c r="AD92">
        <v>97.4</v>
      </c>
      <c r="AE92">
        <v>97.4</v>
      </c>
      <c r="AF92">
        <v>116</v>
      </c>
      <c r="AH92" s="228">
        <v>275</v>
      </c>
      <c r="AI92" s="229">
        <f t="shared" si="56"/>
        <v>100.3</v>
      </c>
      <c r="AJ92" s="229">
        <f t="shared" si="57"/>
        <v>100.3</v>
      </c>
      <c r="AK92" s="229">
        <f t="shared" si="58"/>
        <v>100.3</v>
      </c>
      <c r="AL92" s="229">
        <f t="shared" si="59"/>
        <v>89.25</v>
      </c>
      <c r="AM92" s="229">
        <f t="shared" si="60"/>
        <v>53</v>
      </c>
      <c r="AN92" s="229">
        <f t="shared" si="61"/>
        <v>53</v>
      </c>
      <c r="AO92" s="229">
        <f t="shared" si="62"/>
        <v>69.3</v>
      </c>
      <c r="AP92" s="229">
        <f t="shared" si="63"/>
        <v>89.25</v>
      </c>
      <c r="AQ92" s="229">
        <f t="shared" si="64"/>
        <v>100.3</v>
      </c>
      <c r="AR92" s="229">
        <f t="shared" si="65"/>
        <v>110.2</v>
      </c>
      <c r="AS92" s="229">
        <f t="shared" si="66"/>
        <v>100.3</v>
      </c>
      <c r="AT92" s="229">
        <f t="shared" si="67"/>
        <v>110.2</v>
      </c>
      <c r="AU92" s="229">
        <f t="shared" si="68"/>
        <v>110.2</v>
      </c>
      <c r="AV92" s="229">
        <f t="shared" si="69"/>
        <v>110.2</v>
      </c>
      <c r="AW92" s="229">
        <f t="shared" si="70"/>
        <v>130.5</v>
      </c>
      <c r="AX92" s="229">
        <f t="shared" si="71"/>
        <v>110.2</v>
      </c>
      <c r="AY92" s="229">
        <f t="shared" si="72"/>
        <v>120</v>
      </c>
      <c r="AZ92" s="229">
        <f t="shared" si="73"/>
        <v>110.2</v>
      </c>
      <c r="BA92" s="229">
        <f t="shared" si="74"/>
        <v>100.3</v>
      </c>
      <c r="BB92" s="229">
        <f t="shared" si="75"/>
        <v>100.3</v>
      </c>
      <c r="BC92" s="229">
        <f t="shared" si="76"/>
        <v>120</v>
      </c>
      <c r="BD92" s="229">
        <f t="shared" si="77"/>
        <v>100.3</v>
      </c>
      <c r="BE92" s="229">
        <f t="shared" si="78"/>
        <v>106.9</v>
      </c>
      <c r="BF92" s="229">
        <f t="shared" si="79"/>
        <v>106.9</v>
      </c>
      <c r="BG92" s="229">
        <f t="shared" si="80"/>
        <v>116</v>
      </c>
      <c r="BH92" s="229">
        <f t="shared" si="81"/>
        <v>97.4</v>
      </c>
      <c r="BI92" s="229">
        <f t="shared" si="82"/>
        <v>97.4</v>
      </c>
      <c r="BJ92" s="229">
        <f t="shared" si="83"/>
        <v>116</v>
      </c>
    </row>
    <row r="93" spans="4:62" x14ac:dyDescent="0.25">
      <c r="D93">
        <v>280</v>
      </c>
      <c r="E93">
        <v>100.3</v>
      </c>
      <c r="F93">
        <v>100.3</v>
      </c>
      <c r="G93">
        <v>100.3</v>
      </c>
      <c r="H93">
        <v>89.25</v>
      </c>
      <c r="I93">
        <v>53</v>
      </c>
      <c r="J93">
        <v>53</v>
      </c>
      <c r="K93">
        <v>69.3</v>
      </c>
      <c r="L93">
        <v>89.25</v>
      </c>
      <c r="M93">
        <v>100.3</v>
      </c>
      <c r="N93">
        <v>110.2</v>
      </c>
      <c r="O93">
        <v>100.3</v>
      </c>
      <c r="P93">
        <v>110.2</v>
      </c>
      <c r="Q93">
        <v>110.2</v>
      </c>
      <c r="R93">
        <v>110.2</v>
      </c>
      <c r="S93">
        <v>130.5</v>
      </c>
      <c r="T93">
        <v>110.2</v>
      </c>
      <c r="U93">
        <v>120</v>
      </c>
      <c r="V93">
        <v>110.2</v>
      </c>
      <c r="W93">
        <v>100.3</v>
      </c>
      <c r="X93">
        <v>100.3</v>
      </c>
      <c r="Y93">
        <v>120</v>
      </c>
      <c r="Z93">
        <v>100.3</v>
      </c>
      <c r="AA93">
        <v>106.9</v>
      </c>
      <c r="AB93">
        <v>106.9</v>
      </c>
      <c r="AC93">
        <v>116</v>
      </c>
      <c r="AD93">
        <v>97.4</v>
      </c>
      <c r="AE93">
        <v>97.4</v>
      </c>
      <c r="AF93">
        <v>116</v>
      </c>
      <c r="AH93" s="228">
        <v>280</v>
      </c>
      <c r="AI93" s="229">
        <f t="shared" si="56"/>
        <v>100.3</v>
      </c>
      <c r="AJ93" s="229">
        <f t="shared" si="57"/>
        <v>100.3</v>
      </c>
      <c r="AK93" s="229">
        <f t="shared" si="58"/>
        <v>100.3</v>
      </c>
      <c r="AL93" s="229">
        <f t="shared" si="59"/>
        <v>89.25</v>
      </c>
      <c r="AM93" s="229">
        <f t="shared" si="60"/>
        <v>53</v>
      </c>
      <c r="AN93" s="229">
        <f t="shared" si="61"/>
        <v>53</v>
      </c>
      <c r="AO93" s="229">
        <f t="shared" si="62"/>
        <v>69.3</v>
      </c>
      <c r="AP93" s="229">
        <f t="shared" si="63"/>
        <v>89.25</v>
      </c>
      <c r="AQ93" s="229">
        <f t="shared" si="64"/>
        <v>100.3</v>
      </c>
      <c r="AR93" s="229">
        <f t="shared" si="65"/>
        <v>110.2</v>
      </c>
      <c r="AS93" s="229">
        <f t="shared" si="66"/>
        <v>100.3</v>
      </c>
      <c r="AT93" s="229">
        <f t="shared" si="67"/>
        <v>110.2</v>
      </c>
      <c r="AU93" s="229">
        <f t="shared" si="68"/>
        <v>110.2</v>
      </c>
      <c r="AV93" s="229">
        <f t="shared" si="69"/>
        <v>110.2</v>
      </c>
      <c r="AW93" s="229">
        <f t="shared" si="70"/>
        <v>130.5</v>
      </c>
      <c r="AX93" s="229">
        <f t="shared" si="71"/>
        <v>110.2</v>
      </c>
      <c r="AY93" s="229">
        <f t="shared" si="72"/>
        <v>120</v>
      </c>
      <c r="AZ93" s="229">
        <f t="shared" si="73"/>
        <v>110.2</v>
      </c>
      <c r="BA93" s="229">
        <f t="shared" si="74"/>
        <v>100.3</v>
      </c>
      <c r="BB93" s="229">
        <f t="shared" si="75"/>
        <v>100.3</v>
      </c>
      <c r="BC93" s="229">
        <f t="shared" si="76"/>
        <v>120</v>
      </c>
      <c r="BD93" s="229">
        <f t="shared" si="77"/>
        <v>100.3</v>
      </c>
      <c r="BE93" s="229">
        <f t="shared" si="78"/>
        <v>106.9</v>
      </c>
      <c r="BF93" s="229">
        <f t="shared" si="79"/>
        <v>106.9</v>
      </c>
      <c r="BG93" s="229">
        <f t="shared" si="80"/>
        <v>116</v>
      </c>
      <c r="BH93" s="229">
        <f t="shared" si="81"/>
        <v>97.4</v>
      </c>
      <c r="BI93" s="229">
        <f t="shared" si="82"/>
        <v>97.4</v>
      </c>
      <c r="BJ93" s="229">
        <f t="shared" si="83"/>
        <v>116</v>
      </c>
    </row>
    <row r="94" spans="4:62" x14ac:dyDescent="0.25">
      <c r="D94">
        <v>285</v>
      </c>
      <c r="E94">
        <v>100.3</v>
      </c>
      <c r="F94">
        <v>100.3</v>
      </c>
      <c r="G94">
        <v>100.3</v>
      </c>
      <c r="H94">
        <v>89.25</v>
      </c>
      <c r="I94">
        <v>53</v>
      </c>
      <c r="J94">
        <v>53</v>
      </c>
      <c r="K94">
        <v>69.3</v>
      </c>
      <c r="L94">
        <v>89.25</v>
      </c>
      <c r="M94">
        <v>100.3</v>
      </c>
      <c r="N94">
        <v>110.2</v>
      </c>
      <c r="O94">
        <v>100.3</v>
      </c>
      <c r="P94">
        <v>110.2</v>
      </c>
      <c r="Q94">
        <v>110.2</v>
      </c>
      <c r="R94">
        <v>110.2</v>
      </c>
      <c r="S94">
        <v>130.5</v>
      </c>
      <c r="T94">
        <v>110.2</v>
      </c>
      <c r="U94">
        <v>120</v>
      </c>
      <c r="V94">
        <v>110.2</v>
      </c>
      <c r="W94">
        <v>100.3</v>
      </c>
      <c r="X94">
        <v>100.3</v>
      </c>
      <c r="Y94">
        <v>120</v>
      </c>
      <c r="Z94">
        <v>100.3</v>
      </c>
      <c r="AA94">
        <v>106.9</v>
      </c>
      <c r="AB94">
        <v>106.9</v>
      </c>
      <c r="AC94">
        <v>116</v>
      </c>
      <c r="AD94">
        <v>97.4</v>
      </c>
      <c r="AE94">
        <v>97.4</v>
      </c>
      <c r="AF94">
        <v>116</v>
      </c>
      <c r="AH94" s="228">
        <v>285</v>
      </c>
      <c r="AI94" s="229">
        <f t="shared" si="56"/>
        <v>100.3</v>
      </c>
      <c r="AJ94" s="229">
        <f t="shared" si="57"/>
        <v>100.3</v>
      </c>
      <c r="AK94" s="229">
        <f t="shared" si="58"/>
        <v>100.3</v>
      </c>
      <c r="AL94" s="229">
        <f t="shared" si="59"/>
        <v>89.25</v>
      </c>
      <c r="AM94" s="229">
        <f t="shared" si="60"/>
        <v>53</v>
      </c>
      <c r="AN94" s="229">
        <f t="shared" si="61"/>
        <v>53</v>
      </c>
      <c r="AO94" s="229">
        <f t="shared" si="62"/>
        <v>69.3</v>
      </c>
      <c r="AP94" s="229">
        <f t="shared" si="63"/>
        <v>89.25</v>
      </c>
      <c r="AQ94" s="229">
        <f t="shared" si="64"/>
        <v>100.3</v>
      </c>
      <c r="AR94" s="229">
        <f t="shared" si="65"/>
        <v>110.2</v>
      </c>
      <c r="AS94" s="229">
        <f t="shared" si="66"/>
        <v>100.3</v>
      </c>
      <c r="AT94" s="229">
        <f t="shared" si="67"/>
        <v>110.2</v>
      </c>
      <c r="AU94" s="229">
        <f t="shared" si="68"/>
        <v>110.2</v>
      </c>
      <c r="AV94" s="229">
        <f t="shared" si="69"/>
        <v>110.2</v>
      </c>
      <c r="AW94" s="229">
        <f t="shared" si="70"/>
        <v>130.5</v>
      </c>
      <c r="AX94" s="229">
        <f t="shared" si="71"/>
        <v>110.2</v>
      </c>
      <c r="AY94" s="229">
        <f t="shared" si="72"/>
        <v>120</v>
      </c>
      <c r="AZ94" s="229">
        <f t="shared" si="73"/>
        <v>110.2</v>
      </c>
      <c r="BA94" s="229">
        <f t="shared" si="74"/>
        <v>100.3</v>
      </c>
      <c r="BB94" s="229">
        <f t="shared" si="75"/>
        <v>100.3</v>
      </c>
      <c r="BC94" s="229">
        <f t="shared" si="76"/>
        <v>120</v>
      </c>
      <c r="BD94" s="229">
        <f t="shared" si="77"/>
        <v>100.3</v>
      </c>
      <c r="BE94" s="229">
        <f t="shared" si="78"/>
        <v>106.9</v>
      </c>
      <c r="BF94" s="229">
        <f t="shared" si="79"/>
        <v>106.9</v>
      </c>
      <c r="BG94" s="229">
        <f t="shared" si="80"/>
        <v>116</v>
      </c>
      <c r="BH94" s="229">
        <f t="shared" si="81"/>
        <v>97.4</v>
      </c>
      <c r="BI94" s="229">
        <f t="shared" si="82"/>
        <v>97.4</v>
      </c>
      <c r="BJ94" s="229">
        <f t="shared" si="83"/>
        <v>116</v>
      </c>
    </row>
    <row r="95" spans="4:62" x14ac:dyDescent="0.25">
      <c r="D95">
        <v>290</v>
      </c>
      <c r="E95">
        <v>100.3</v>
      </c>
      <c r="F95">
        <v>100.3</v>
      </c>
      <c r="G95">
        <v>100.3</v>
      </c>
      <c r="H95">
        <v>89.25</v>
      </c>
      <c r="I95">
        <v>53</v>
      </c>
      <c r="J95">
        <v>53</v>
      </c>
      <c r="K95">
        <v>69.3</v>
      </c>
      <c r="L95">
        <v>89.25</v>
      </c>
      <c r="M95">
        <v>100.3</v>
      </c>
      <c r="N95">
        <v>110.2</v>
      </c>
      <c r="O95">
        <v>100.3</v>
      </c>
      <c r="P95">
        <v>110.2</v>
      </c>
      <c r="Q95">
        <v>110.2</v>
      </c>
      <c r="R95">
        <v>110.2</v>
      </c>
      <c r="S95">
        <v>130.5</v>
      </c>
      <c r="T95">
        <v>110.2</v>
      </c>
      <c r="U95">
        <v>120</v>
      </c>
      <c r="V95">
        <v>110.2</v>
      </c>
      <c r="W95">
        <v>100.3</v>
      </c>
      <c r="X95">
        <v>100.3</v>
      </c>
      <c r="Y95">
        <v>120</v>
      </c>
      <c r="Z95">
        <v>100.3</v>
      </c>
      <c r="AA95">
        <v>106.9</v>
      </c>
      <c r="AB95">
        <v>106.9</v>
      </c>
      <c r="AC95">
        <v>116</v>
      </c>
      <c r="AD95">
        <v>97.4</v>
      </c>
      <c r="AE95">
        <v>97.4</v>
      </c>
      <c r="AF95">
        <v>116</v>
      </c>
      <c r="AH95" s="228">
        <v>290</v>
      </c>
      <c r="AI95" s="229">
        <f t="shared" si="56"/>
        <v>100.3</v>
      </c>
      <c r="AJ95" s="229">
        <f t="shared" si="57"/>
        <v>100.3</v>
      </c>
      <c r="AK95" s="229">
        <f t="shared" si="58"/>
        <v>100.3</v>
      </c>
      <c r="AL95" s="229">
        <f t="shared" si="59"/>
        <v>89.25</v>
      </c>
      <c r="AM95" s="229">
        <f t="shared" si="60"/>
        <v>53</v>
      </c>
      <c r="AN95" s="229">
        <f t="shared" si="61"/>
        <v>53</v>
      </c>
      <c r="AO95" s="229">
        <f t="shared" si="62"/>
        <v>69.3</v>
      </c>
      <c r="AP95" s="229">
        <f t="shared" si="63"/>
        <v>89.25</v>
      </c>
      <c r="AQ95" s="229">
        <f t="shared" si="64"/>
        <v>100.3</v>
      </c>
      <c r="AR95" s="229">
        <f t="shared" si="65"/>
        <v>110.2</v>
      </c>
      <c r="AS95" s="229">
        <f t="shared" si="66"/>
        <v>100.3</v>
      </c>
      <c r="AT95" s="229">
        <f t="shared" si="67"/>
        <v>110.2</v>
      </c>
      <c r="AU95" s="229">
        <f t="shared" si="68"/>
        <v>110.2</v>
      </c>
      <c r="AV95" s="229">
        <f t="shared" si="69"/>
        <v>110.2</v>
      </c>
      <c r="AW95" s="229">
        <f t="shared" si="70"/>
        <v>130.5</v>
      </c>
      <c r="AX95" s="229">
        <f t="shared" si="71"/>
        <v>110.2</v>
      </c>
      <c r="AY95" s="229">
        <f t="shared" si="72"/>
        <v>120</v>
      </c>
      <c r="AZ95" s="229">
        <f t="shared" si="73"/>
        <v>110.2</v>
      </c>
      <c r="BA95" s="229">
        <f t="shared" si="74"/>
        <v>100.3</v>
      </c>
      <c r="BB95" s="229">
        <f t="shared" si="75"/>
        <v>100.3</v>
      </c>
      <c r="BC95" s="229">
        <f t="shared" si="76"/>
        <v>120</v>
      </c>
      <c r="BD95" s="229">
        <f t="shared" si="77"/>
        <v>100.3</v>
      </c>
      <c r="BE95" s="229">
        <f t="shared" si="78"/>
        <v>106.9</v>
      </c>
      <c r="BF95" s="229">
        <f t="shared" si="79"/>
        <v>106.9</v>
      </c>
      <c r="BG95" s="229">
        <f t="shared" si="80"/>
        <v>116</v>
      </c>
      <c r="BH95" s="229">
        <f t="shared" si="81"/>
        <v>97.4</v>
      </c>
      <c r="BI95" s="229">
        <f t="shared" si="82"/>
        <v>97.4</v>
      </c>
      <c r="BJ95" s="229">
        <f t="shared" si="83"/>
        <v>116</v>
      </c>
    </row>
    <row r="96" spans="4:62" x14ac:dyDescent="0.25">
      <c r="D96">
        <v>295</v>
      </c>
      <c r="E96">
        <v>100.3</v>
      </c>
      <c r="F96">
        <v>100.3</v>
      </c>
      <c r="G96">
        <v>100.3</v>
      </c>
      <c r="H96">
        <v>89.25</v>
      </c>
      <c r="I96">
        <v>53</v>
      </c>
      <c r="J96">
        <v>53</v>
      </c>
      <c r="K96">
        <v>69.3</v>
      </c>
      <c r="L96">
        <v>89.25</v>
      </c>
      <c r="M96">
        <v>100.3</v>
      </c>
      <c r="N96">
        <v>110.2</v>
      </c>
      <c r="O96">
        <v>100.3</v>
      </c>
      <c r="P96">
        <v>110.2</v>
      </c>
      <c r="Q96">
        <v>110.2</v>
      </c>
      <c r="R96">
        <v>110.2</v>
      </c>
      <c r="S96">
        <v>130.5</v>
      </c>
      <c r="T96">
        <v>110.2</v>
      </c>
      <c r="U96">
        <v>120</v>
      </c>
      <c r="V96">
        <v>110.2</v>
      </c>
      <c r="W96">
        <v>100.3</v>
      </c>
      <c r="X96">
        <v>100.3</v>
      </c>
      <c r="Y96">
        <v>120</v>
      </c>
      <c r="Z96">
        <v>100.3</v>
      </c>
      <c r="AA96">
        <v>106.9</v>
      </c>
      <c r="AB96">
        <v>106.9</v>
      </c>
      <c r="AC96">
        <v>116</v>
      </c>
      <c r="AD96">
        <v>97.4</v>
      </c>
      <c r="AE96">
        <v>97.4</v>
      </c>
      <c r="AF96">
        <v>116</v>
      </c>
      <c r="AH96" s="228">
        <v>295</v>
      </c>
      <c r="AI96" s="229">
        <f t="shared" si="56"/>
        <v>100.3</v>
      </c>
      <c r="AJ96" s="229">
        <f t="shared" si="57"/>
        <v>100.3</v>
      </c>
      <c r="AK96" s="229">
        <f t="shared" si="58"/>
        <v>100.3</v>
      </c>
      <c r="AL96" s="229">
        <f t="shared" si="59"/>
        <v>89.25</v>
      </c>
      <c r="AM96" s="229">
        <f t="shared" si="60"/>
        <v>53</v>
      </c>
      <c r="AN96" s="229">
        <f t="shared" si="61"/>
        <v>53</v>
      </c>
      <c r="AO96" s="229">
        <f t="shared" si="62"/>
        <v>69.3</v>
      </c>
      <c r="AP96" s="229">
        <f t="shared" si="63"/>
        <v>89.25</v>
      </c>
      <c r="AQ96" s="229">
        <f t="shared" si="64"/>
        <v>100.3</v>
      </c>
      <c r="AR96" s="229">
        <f t="shared" si="65"/>
        <v>110.2</v>
      </c>
      <c r="AS96" s="229">
        <f t="shared" si="66"/>
        <v>100.3</v>
      </c>
      <c r="AT96" s="229">
        <f t="shared" si="67"/>
        <v>110.2</v>
      </c>
      <c r="AU96" s="229">
        <f t="shared" si="68"/>
        <v>110.2</v>
      </c>
      <c r="AV96" s="229">
        <f t="shared" si="69"/>
        <v>110.2</v>
      </c>
      <c r="AW96" s="229">
        <f t="shared" si="70"/>
        <v>130.5</v>
      </c>
      <c r="AX96" s="229">
        <f t="shared" si="71"/>
        <v>110.2</v>
      </c>
      <c r="AY96" s="229">
        <f t="shared" si="72"/>
        <v>120</v>
      </c>
      <c r="AZ96" s="229">
        <f t="shared" si="73"/>
        <v>110.2</v>
      </c>
      <c r="BA96" s="229">
        <f t="shared" si="74"/>
        <v>100.3</v>
      </c>
      <c r="BB96" s="229">
        <f t="shared" si="75"/>
        <v>100.3</v>
      </c>
      <c r="BC96" s="229">
        <f t="shared" si="76"/>
        <v>120</v>
      </c>
      <c r="BD96" s="229">
        <f t="shared" si="77"/>
        <v>100.3</v>
      </c>
      <c r="BE96" s="229">
        <f t="shared" si="78"/>
        <v>106.9</v>
      </c>
      <c r="BF96" s="229">
        <f t="shared" si="79"/>
        <v>106.9</v>
      </c>
      <c r="BG96" s="229">
        <f t="shared" si="80"/>
        <v>116</v>
      </c>
      <c r="BH96" s="229">
        <f t="shared" si="81"/>
        <v>97.4</v>
      </c>
      <c r="BI96" s="229">
        <f t="shared" si="82"/>
        <v>97.4</v>
      </c>
      <c r="BJ96" s="229">
        <f t="shared" si="83"/>
        <v>116</v>
      </c>
    </row>
    <row r="97" spans="4:62" x14ac:dyDescent="0.25">
      <c r="D97">
        <v>300</v>
      </c>
      <c r="E97">
        <v>100.3</v>
      </c>
      <c r="F97">
        <v>100.3</v>
      </c>
      <c r="G97">
        <v>100.3</v>
      </c>
      <c r="H97">
        <v>89.25</v>
      </c>
      <c r="I97">
        <v>53</v>
      </c>
      <c r="J97">
        <v>53</v>
      </c>
      <c r="K97">
        <v>69.3</v>
      </c>
      <c r="L97">
        <v>89.25</v>
      </c>
      <c r="M97">
        <v>100.3</v>
      </c>
      <c r="N97">
        <v>110.2</v>
      </c>
      <c r="O97">
        <v>100.3</v>
      </c>
      <c r="P97">
        <v>110.2</v>
      </c>
      <c r="Q97">
        <v>110.2</v>
      </c>
      <c r="R97">
        <v>110.2</v>
      </c>
      <c r="S97">
        <v>130.5</v>
      </c>
      <c r="T97">
        <v>110.2</v>
      </c>
      <c r="U97">
        <v>120</v>
      </c>
      <c r="V97">
        <v>110.2</v>
      </c>
      <c r="W97">
        <v>100.3</v>
      </c>
      <c r="X97">
        <v>100.3</v>
      </c>
      <c r="Y97">
        <v>120</v>
      </c>
      <c r="Z97">
        <v>100.3</v>
      </c>
      <c r="AA97">
        <v>106.9</v>
      </c>
      <c r="AB97">
        <v>106.9</v>
      </c>
      <c r="AC97">
        <v>116</v>
      </c>
      <c r="AD97">
        <v>97.4</v>
      </c>
      <c r="AE97">
        <v>97.4</v>
      </c>
      <c r="AF97">
        <v>116</v>
      </c>
      <c r="AH97" s="228">
        <v>300</v>
      </c>
      <c r="AI97" s="229">
        <f t="shared" si="56"/>
        <v>100.3</v>
      </c>
      <c r="AJ97" s="229">
        <f t="shared" si="57"/>
        <v>100.3</v>
      </c>
      <c r="AK97" s="229">
        <f t="shared" si="58"/>
        <v>100.3</v>
      </c>
      <c r="AL97" s="229">
        <f t="shared" si="59"/>
        <v>89.25</v>
      </c>
      <c r="AM97" s="229">
        <f t="shared" si="60"/>
        <v>53</v>
      </c>
      <c r="AN97" s="229">
        <f t="shared" si="61"/>
        <v>53</v>
      </c>
      <c r="AO97" s="229">
        <f t="shared" si="62"/>
        <v>69.3</v>
      </c>
      <c r="AP97" s="229">
        <f t="shared" si="63"/>
        <v>89.25</v>
      </c>
      <c r="AQ97" s="229">
        <f t="shared" si="64"/>
        <v>100.3</v>
      </c>
      <c r="AR97" s="229">
        <f t="shared" si="65"/>
        <v>110.2</v>
      </c>
      <c r="AS97" s="229">
        <f t="shared" si="66"/>
        <v>100.3</v>
      </c>
      <c r="AT97" s="229">
        <f t="shared" si="67"/>
        <v>110.2</v>
      </c>
      <c r="AU97" s="229">
        <f t="shared" si="68"/>
        <v>110.2</v>
      </c>
      <c r="AV97" s="229">
        <f t="shared" si="69"/>
        <v>110.2</v>
      </c>
      <c r="AW97" s="229">
        <f t="shared" si="70"/>
        <v>130.5</v>
      </c>
      <c r="AX97" s="229">
        <f t="shared" si="71"/>
        <v>110.2</v>
      </c>
      <c r="AY97" s="229">
        <f t="shared" si="72"/>
        <v>120</v>
      </c>
      <c r="AZ97" s="229">
        <f t="shared" si="73"/>
        <v>110.2</v>
      </c>
      <c r="BA97" s="229">
        <f t="shared" si="74"/>
        <v>100.3</v>
      </c>
      <c r="BB97" s="229">
        <f t="shared" si="75"/>
        <v>100.3</v>
      </c>
      <c r="BC97" s="229">
        <f t="shared" si="76"/>
        <v>120</v>
      </c>
      <c r="BD97" s="229">
        <f t="shared" si="77"/>
        <v>100.3</v>
      </c>
      <c r="BE97" s="229">
        <f t="shared" si="78"/>
        <v>106.9</v>
      </c>
      <c r="BF97" s="229">
        <f t="shared" si="79"/>
        <v>106.9</v>
      </c>
      <c r="BG97" s="229">
        <f t="shared" si="80"/>
        <v>116</v>
      </c>
      <c r="BH97" s="229">
        <f t="shared" si="81"/>
        <v>97.4</v>
      </c>
      <c r="BI97" s="229">
        <f t="shared" si="82"/>
        <v>97.4</v>
      </c>
      <c r="BJ97" s="229">
        <f t="shared" si="83"/>
        <v>116</v>
      </c>
    </row>
    <row r="98" spans="4:62" x14ac:dyDescent="0.25">
      <c r="D98">
        <v>305</v>
      </c>
      <c r="E98">
        <v>110.2</v>
      </c>
      <c r="F98">
        <v>110.2</v>
      </c>
      <c r="G98">
        <v>110.2</v>
      </c>
      <c r="H98">
        <v>100</v>
      </c>
      <c r="I98">
        <v>62.9</v>
      </c>
      <c r="J98">
        <v>62.9</v>
      </c>
      <c r="K98">
        <v>80.099999999999994</v>
      </c>
      <c r="L98">
        <v>100</v>
      </c>
      <c r="M98">
        <v>110.2</v>
      </c>
      <c r="N98">
        <v>120</v>
      </c>
      <c r="O98">
        <v>110.2</v>
      </c>
      <c r="P98">
        <v>120</v>
      </c>
      <c r="Q98">
        <v>120</v>
      </c>
      <c r="R98">
        <v>120</v>
      </c>
      <c r="S98">
        <v>140.19999999999999</v>
      </c>
      <c r="T98">
        <v>120</v>
      </c>
      <c r="U98">
        <v>130.30000000000001</v>
      </c>
      <c r="V98">
        <v>120</v>
      </c>
      <c r="W98">
        <v>110.2</v>
      </c>
      <c r="X98">
        <v>110.2</v>
      </c>
      <c r="Y98">
        <v>130.30000000000001</v>
      </c>
      <c r="Z98">
        <v>110.2</v>
      </c>
      <c r="AA98">
        <v>116.7</v>
      </c>
      <c r="AB98">
        <v>116.7</v>
      </c>
      <c r="AC98">
        <v>126.5</v>
      </c>
      <c r="AD98">
        <v>106.9</v>
      </c>
      <c r="AE98">
        <v>106.9</v>
      </c>
      <c r="AF98">
        <v>126.5</v>
      </c>
      <c r="AH98" s="230">
        <v>305</v>
      </c>
      <c r="AI98" s="231">
        <f>$I$8</f>
        <v>110.2</v>
      </c>
      <c r="AJ98" s="231">
        <f>$I$8</f>
        <v>110.2</v>
      </c>
      <c r="AK98" s="231">
        <f>$I$9</f>
        <v>110.2</v>
      </c>
      <c r="AL98" s="231">
        <f>$I$10</f>
        <v>100</v>
      </c>
      <c r="AM98" s="231">
        <f>$I$11</f>
        <v>62.9</v>
      </c>
      <c r="AN98" s="231">
        <f>$I$12</f>
        <v>62.9</v>
      </c>
      <c r="AO98" s="231">
        <f>$I$13</f>
        <v>80.099999999999994</v>
      </c>
      <c r="AP98" s="231">
        <f>$I$14</f>
        <v>100</v>
      </c>
      <c r="AQ98" s="231">
        <f>$I$15</f>
        <v>110.2</v>
      </c>
      <c r="AR98" s="231">
        <f>$I$16</f>
        <v>120</v>
      </c>
      <c r="AS98" s="231">
        <f>$I$17</f>
        <v>110.2</v>
      </c>
      <c r="AT98" s="231">
        <f>$I$18</f>
        <v>120</v>
      </c>
      <c r="AU98" s="231">
        <f>$I$19</f>
        <v>120</v>
      </c>
      <c r="AV98" s="231">
        <f>$I$20</f>
        <v>120</v>
      </c>
      <c r="AW98" s="231">
        <f>$I$21</f>
        <v>140.19999999999999</v>
      </c>
      <c r="AX98" s="231">
        <f>$I$22</f>
        <v>120</v>
      </c>
      <c r="AY98" s="231">
        <f>$I$23</f>
        <v>130.30000000000001</v>
      </c>
      <c r="AZ98" s="231">
        <f>$I$24</f>
        <v>120</v>
      </c>
      <c r="BA98" s="231">
        <f>$I$25</f>
        <v>110.2</v>
      </c>
      <c r="BB98" s="231">
        <f>$I$26</f>
        <v>110.2</v>
      </c>
      <c r="BC98" s="231">
        <f>$I$27</f>
        <v>130.30000000000001</v>
      </c>
      <c r="BD98" s="231">
        <f>$I$28</f>
        <v>110.2</v>
      </c>
      <c r="BE98" s="231">
        <f>$I$29</f>
        <v>116.7</v>
      </c>
      <c r="BF98" s="231">
        <f>$I$30</f>
        <v>116.7</v>
      </c>
      <c r="BG98" s="231">
        <f>$I$31</f>
        <v>126.5</v>
      </c>
      <c r="BH98" s="231">
        <f>$I$32</f>
        <v>106.9</v>
      </c>
      <c r="BI98" s="231">
        <f>$I$33</f>
        <v>106.9</v>
      </c>
      <c r="BJ98" s="231">
        <f>$I$34</f>
        <v>126.5</v>
      </c>
    </row>
    <row r="99" spans="4:62" x14ac:dyDescent="0.25">
      <c r="D99">
        <v>310</v>
      </c>
      <c r="E99">
        <v>110.2</v>
      </c>
      <c r="F99">
        <v>110.2</v>
      </c>
      <c r="G99">
        <v>110.2</v>
      </c>
      <c r="H99">
        <v>100</v>
      </c>
      <c r="I99">
        <v>62.9</v>
      </c>
      <c r="J99">
        <v>62.9</v>
      </c>
      <c r="K99">
        <v>80.099999999999994</v>
      </c>
      <c r="L99">
        <v>100</v>
      </c>
      <c r="M99">
        <v>110.2</v>
      </c>
      <c r="N99">
        <v>120</v>
      </c>
      <c r="O99">
        <v>110.2</v>
      </c>
      <c r="P99">
        <v>120</v>
      </c>
      <c r="Q99">
        <v>120</v>
      </c>
      <c r="R99">
        <v>120</v>
      </c>
      <c r="S99">
        <v>140.19999999999999</v>
      </c>
      <c r="T99">
        <v>120</v>
      </c>
      <c r="U99">
        <v>130.30000000000001</v>
      </c>
      <c r="V99">
        <v>120</v>
      </c>
      <c r="W99">
        <v>110.2</v>
      </c>
      <c r="X99">
        <v>110.2</v>
      </c>
      <c r="Y99">
        <v>130.30000000000001</v>
      </c>
      <c r="Z99">
        <v>110.2</v>
      </c>
      <c r="AA99">
        <v>116.7</v>
      </c>
      <c r="AB99">
        <v>116.7</v>
      </c>
      <c r="AC99">
        <v>126.5</v>
      </c>
      <c r="AD99">
        <v>106.9</v>
      </c>
      <c r="AE99">
        <v>106.9</v>
      </c>
      <c r="AF99">
        <v>126.5</v>
      </c>
      <c r="AH99" s="230">
        <v>310</v>
      </c>
      <c r="AI99" s="231">
        <f t="shared" ref="AI99:AI117" si="84">$I$7</f>
        <v>110.2</v>
      </c>
      <c r="AJ99" s="231">
        <f t="shared" ref="AJ99:AJ117" si="85">$I$8</f>
        <v>110.2</v>
      </c>
      <c r="AK99" s="231">
        <f t="shared" ref="AK99:AK117" si="86">$I$9</f>
        <v>110.2</v>
      </c>
      <c r="AL99" s="231">
        <f t="shared" ref="AL99:AL117" si="87">$I$10</f>
        <v>100</v>
      </c>
      <c r="AM99" s="231">
        <f t="shared" ref="AM99:AM117" si="88">$I$11</f>
        <v>62.9</v>
      </c>
      <c r="AN99" s="231">
        <f t="shared" ref="AN99:AN117" si="89">$I$12</f>
        <v>62.9</v>
      </c>
      <c r="AO99" s="231">
        <f t="shared" ref="AO99:AO117" si="90">$I$13</f>
        <v>80.099999999999994</v>
      </c>
      <c r="AP99" s="231">
        <f t="shared" ref="AP99:AP117" si="91">$I$14</f>
        <v>100</v>
      </c>
      <c r="AQ99" s="231">
        <f t="shared" ref="AQ99:AQ117" si="92">$I$15</f>
        <v>110.2</v>
      </c>
      <c r="AR99" s="231">
        <f t="shared" ref="AR99:AR117" si="93">$I$16</f>
        <v>120</v>
      </c>
      <c r="AS99" s="231">
        <f t="shared" ref="AS99:AS117" si="94">$I$17</f>
        <v>110.2</v>
      </c>
      <c r="AT99" s="231">
        <f t="shared" ref="AT99:AT117" si="95">$I$18</f>
        <v>120</v>
      </c>
      <c r="AU99" s="231">
        <f t="shared" ref="AU99:AU117" si="96">$I$19</f>
        <v>120</v>
      </c>
      <c r="AV99" s="231">
        <f t="shared" ref="AV99:AV117" si="97">$I$20</f>
        <v>120</v>
      </c>
      <c r="AW99" s="231">
        <f t="shared" ref="AW99:AW117" si="98">$I$21</f>
        <v>140.19999999999999</v>
      </c>
      <c r="AX99" s="231">
        <f t="shared" ref="AX99:AX117" si="99">$I$22</f>
        <v>120</v>
      </c>
      <c r="AY99" s="231">
        <f t="shared" ref="AY99:AY117" si="100">$I$23</f>
        <v>130.30000000000001</v>
      </c>
      <c r="AZ99" s="231">
        <f t="shared" ref="AZ99:AZ117" si="101">$I$24</f>
        <v>120</v>
      </c>
      <c r="BA99" s="231">
        <f t="shared" ref="BA99:BA117" si="102">$I$25</f>
        <v>110.2</v>
      </c>
      <c r="BB99" s="231">
        <f t="shared" ref="BB99:BB117" si="103">$I$26</f>
        <v>110.2</v>
      </c>
      <c r="BC99" s="231">
        <f t="shared" ref="BC99:BC117" si="104">$I$27</f>
        <v>130.30000000000001</v>
      </c>
      <c r="BD99" s="231">
        <f t="shared" ref="BD99:BD117" si="105">$I$28</f>
        <v>110.2</v>
      </c>
      <c r="BE99" s="231">
        <f t="shared" ref="BE99:BE117" si="106">$I$29</f>
        <v>116.7</v>
      </c>
      <c r="BF99" s="231">
        <f t="shared" ref="BF99:BF117" si="107">$I$30</f>
        <v>116.7</v>
      </c>
      <c r="BG99" s="231">
        <f t="shared" ref="BG99:BG117" si="108">$I$31</f>
        <v>126.5</v>
      </c>
      <c r="BH99" s="231">
        <f t="shared" ref="BH99:BH117" si="109">$I$32</f>
        <v>106.9</v>
      </c>
      <c r="BI99" s="231">
        <f t="shared" ref="BI99:BI117" si="110">$I$33</f>
        <v>106.9</v>
      </c>
      <c r="BJ99" s="231">
        <f t="shared" ref="BJ99:BJ117" si="111">$I$34</f>
        <v>126.5</v>
      </c>
    </row>
    <row r="100" spans="4:62" x14ac:dyDescent="0.25">
      <c r="D100">
        <v>315</v>
      </c>
      <c r="E100">
        <v>110.2</v>
      </c>
      <c r="F100">
        <v>110.2</v>
      </c>
      <c r="G100">
        <v>110.2</v>
      </c>
      <c r="H100">
        <v>100</v>
      </c>
      <c r="I100">
        <v>62.9</v>
      </c>
      <c r="J100">
        <v>62.9</v>
      </c>
      <c r="K100">
        <v>80.099999999999994</v>
      </c>
      <c r="L100">
        <v>100</v>
      </c>
      <c r="M100">
        <v>110.2</v>
      </c>
      <c r="N100">
        <v>120</v>
      </c>
      <c r="O100">
        <v>110.2</v>
      </c>
      <c r="P100">
        <v>120</v>
      </c>
      <c r="Q100">
        <v>120</v>
      </c>
      <c r="R100">
        <v>120</v>
      </c>
      <c r="S100">
        <v>140.19999999999999</v>
      </c>
      <c r="T100">
        <v>120</v>
      </c>
      <c r="U100">
        <v>130.30000000000001</v>
      </c>
      <c r="V100">
        <v>120</v>
      </c>
      <c r="W100">
        <v>110.2</v>
      </c>
      <c r="X100">
        <v>110.2</v>
      </c>
      <c r="Y100">
        <v>130.30000000000001</v>
      </c>
      <c r="Z100">
        <v>110.2</v>
      </c>
      <c r="AA100">
        <v>116.7</v>
      </c>
      <c r="AB100">
        <v>116.7</v>
      </c>
      <c r="AC100">
        <v>126.5</v>
      </c>
      <c r="AD100">
        <v>106.9</v>
      </c>
      <c r="AE100">
        <v>106.9</v>
      </c>
      <c r="AF100">
        <v>126.5</v>
      </c>
      <c r="AH100" s="230">
        <v>315</v>
      </c>
      <c r="AI100" s="231">
        <f t="shared" si="84"/>
        <v>110.2</v>
      </c>
      <c r="AJ100" s="231">
        <f t="shared" si="85"/>
        <v>110.2</v>
      </c>
      <c r="AK100" s="231">
        <f t="shared" si="86"/>
        <v>110.2</v>
      </c>
      <c r="AL100" s="231">
        <f t="shared" si="87"/>
        <v>100</v>
      </c>
      <c r="AM100" s="231">
        <f t="shared" si="88"/>
        <v>62.9</v>
      </c>
      <c r="AN100" s="231">
        <f t="shared" si="89"/>
        <v>62.9</v>
      </c>
      <c r="AO100" s="231">
        <f t="shared" si="90"/>
        <v>80.099999999999994</v>
      </c>
      <c r="AP100" s="231">
        <f t="shared" si="91"/>
        <v>100</v>
      </c>
      <c r="AQ100" s="231">
        <f t="shared" si="92"/>
        <v>110.2</v>
      </c>
      <c r="AR100" s="231">
        <f t="shared" si="93"/>
        <v>120</v>
      </c>
      <c r="AS100" s="231">
        <f t="shared" si="94"/>
        <v>110.2</v>
      </c>
      <c r="AT100" s="231">
        <f t="shared" si="95"/>
        <v>120</v>
      </c>
      <c r="AU100" s="231">
        <f t="shared" si="96"/>
        <v>120</v>
      </c>
      <c r="AV100" s="231">
        <f t="shared" si="97"/>
        <v>120</v>
      </c>
      <c r="AW100" s="231">
        <f t="shared" si="98"/>
        <v>140.19999999999999</v>
      </c>
      <c r="AX100" s="231">
        <f t="shared" si="99"/>
        <v>120</v>
      </c>
      <c r="AY100" s="231">
        <f t="shared" si="100"/>
        <v>130.30000000000001</v>
      </c>
      <c r="AZ100" s="231">
        <f t="shared" si="101"/>
        <v>120</v>
      </c>
      <c r="BA100" s="231">
        <f t="shared" si="102"/>
        <v>110.2</v>
      </c>
      <c r="BB100" s="231">
        <f t="shared" si="103"/>
        <v>110.2</v>
      </c>
      <c r="BC100" s="231">
        <f t="shared" si="104"/>
        <v>130.30000000000001</v>
      </c>
      <c r="BD100" s="231">
        <f t="shared" si="105"/>
        <v>110.2</v>
      </c>
      <c r="BE100" s="231">
        <f t="shared" si="106"/>
        <v>116.7</v>
      </c>
      <c r="BF100" s="231">
        <f t="shared" si="107"/>
        <v>116.7</v>
      </c>
      <c r="BG100" s="231">
        <f t="shared" si="108"/>
        <v>126.5</v>
      </c>
      <c r="BH100" s="231">
        <f t="shared" si="109"/>
        <v>106.9</v>
      </c>
      <c r="BI100" s="231">
        <f t="shared" si="110"/>
        <v>106.9</v>
      </c>
      <c r="BJ100" s="231">
        <f t="shared" si="111"/>
        <v>126.5</v>
      </c>
    </row>
    <row r="101" spans="4:62" x14ac:dyDescent="0.25">
      <c r="D101">
        <v>320</v>
      </c>
      <c r="E101">
        <v>110.2</v>
      </c>
      <c r="F101">
        <v>110.2</v>
      </c>
      <c r="G101">
        <v>110.2</v>
      </c>
      <c r="H101">
        <v>100</v>
      </c>
      <c r="I101">
        <v>62.9</v>
      </c>
      <c r="J101">
        <v>62.9</v>
      </c>
      <c r="K101">
        <v>80.099999999999994</v>
      </c>
      <c r="L101">
        <v>100</v>
      </c>
      <c r="M101">
        <v>110.2</v>
      </c>
      <c r="N101">
        <v>120</v>
      </c>
      <c r="O101">
        <v>110.2</v>
      </c>
      <c r="P101">
        <v>120</v>
      </c>
      <c r="Q101">
        <v>120</v>
      </c>
      <c r="R101">
        <v>120</v>
      </c>
      <c r="S101">
        <v>140.19999999999999</v>
      </c>
      <c r="T101">
        <v>120</v>
      </c>
      <c r="U101">
        <v>130.30000000000001</v>
      </c>
      <c r="V101">
        <v>120</v>
      </c>
      <c r="W101">
        <v>110.2</v>
      </c>
      <c r="X101">
        <v>110.2</v>
      </c>
      <c r="Y101">
        <v>130.30000000000001</v>
      </c>
      <c r="Z101">
        <v>110.2</v>
      </c>
      <c r="AA101">
        <v>116.7</v>
      </c>
      <c r="AB101">
        <v>116.7</v>
      </c>
      <c r="AC101">
        <v>126.5</v>
      </c>
      <c r="AD101">
        <v>106.9</v>
      </c>
      <c r="AE101">
        <v>106.9</v>
      </c>
      <c r="AF101">
        <v>126.5</v>
      </c>
      <c r="AH101" s="230">
        <v>320</v>
      </c>
      <c r="AI101" s="231">
        <f t="shared" si="84"/>
        <v>110.2</v>
      </c>
      <c r="AJ101" s="231">
        <f t="shared" si="85"/>
        <v>110.2</v>
      </c>
      <c r="AK101" s="231">
        <f t="shared" si="86"/>
        <v>110.2</v>
      </c>
      <c r="AL101" s="231">
        <f t="shared" si="87"/>
        <v>100</v>
      </c>
      <c r="AM101" s="231">
        <f t="shared" si="88"/>
        <v>62.9</v>
      </c>
      <c r="AN101" s="231">
        <f t="shared" si="89"/>
        <v>62.9</v>
      </c>
      <c r="AO101" s="231">
        <f t="shared" si="90"/>
        <v>80.099999999999994</v>
      </c>
      <c r="AP101" s="231">
        <f t="shared" si="91"/>
        <v>100</v>
      </c>
      <c r="AQ101" s="231">
        <f t="shared" si="92"/>
        <v>110.2</v>
      </c>
      <c r="AR101" s="231">
        <f t="shared" si="93"/>
        <v>120</v>
      </c>
      <c r="AS101" s="231">
        <f t="shared" si="94"/>
        <v>110.2</v>
      </c>
      <c r="AT101" s="231">
        <f t="shared" si="95"/>
        <v>120</v>
      </c>
      <c r="AU101" s="231">
        <f t="shared" si="96"/>
        <v>120</v>
      </c>
      <c r="AV101" s="231">
        <f t="shared" si="97"/>
        <v>120</v>
      </c>
      <c r="AW101" s="231">
        <f t="shared" si="98"/>
        <v>140.19999999999999</v>
      </c>
      <c r="AX101" s="231">
        <f t="shared" si="99"/>
        <v>120</v>
      </c>
      <c r="AY101" s="231">
        <f t="shared" si="100"/>
        <v>130.30000000000001</v>
      </c>
      <c r="AZ101" s="231">
        <f t="shared" si="101"/>
        <v>120</v>
      </c>
      <c r="BA101" s="231">
        <f t="shared" si="102"/>
        <v>110.2</v>
      </c>
      <c r="BB101" s="231">
        <f t="shared" si="103"/>
        <v>110.2</v>
      </c>
      <c r="BC101" s="231">
        <f t="shared" si="104"/>
        <v>130.30000000000001</v>
      </c>
      <c r="BD101" s="231">
        <f t="shared" si="105"/>
        <v>110.2</v>
      </c>
      <c r="BE101" s="231">
        <f t="shared" si="106"/>
        <v>116.7</v>
      </c>
      <c r="BF101" s="231">
        <f t="shared" si="107"/>
        <v>116.7</v>
      </c>
      <c r="BG101" s="231">
        <f t="shared" si="108"/>
        <v>126.5</v>
      </c>
      <c r="BH101" s="231">
        <f t="shared" si="109"/>
        <v>106.9</v>
      </c>
      <c r="BI101" s="231">
        <f t="shared" si="110"/>
        <v>106.9</v>
      </c>
      <c r="BJ101" s="231">
        <f t="shared" si="111"/>
        <v>126.5</v>
      </c>
    </row>
    <row r="102" spans="4:62" x14ac:dyDescent="0.25">
      <c r="D102">
        <v>325</v>
      </c>
      <c r="E102">
        <v>110.2</v>
      </c>
      <c r="F102">
        <v>110.2</v>
      </c>
      <c r="G102">
        <v>110.2</v>
      </c>
      <c r="H102">
        <v>100</v>
      </c>
      <c r="I102">
        <v>62.9</v>
      </c>
      <c r="J102">
        <v>62.9</v>
      </c>
      <c r="K102">
        <v>80.099999999999994</v>
      </c>
      <c r="L102">
        <v>100</v>
      </c>
      <c r="M102">
        <v>110.2</v>
      </c>
      <c r="N102">
        <v>120</v>
      </c>
      <c r="O102">
        <v>110.2</v>
      </c>
      <c r="P102">
        <v>120</v>
      </c>
      <c r="Q102">
        <v>120</v>
      </c>
      <c r="R102">
        <v>120</v>
      </c>
      <c r="S102">
        <v>140.19999999999999</v>
      </c>
      <c r="T102">
        <v>120</v>
      </c>
      <c r="U102">
        <v>130.30000000000001</v>
      </c>
      <c r="V102">
        <v>120</v>
      </c>
      <c r="W102">
        <v>110.2</v>
      </c>
      <c r="X102">
        <v>110.2</v>
      </c>
      <c r="Y102">
        <v>130.30000000000001</v>
      </c>
      <c r="Z102">
        <v>110.2</v>
      </c>
      <c r="AA102">
        <v>116.7</v>
      </c>
      <c r="AB102">
        <v>116.7</v>
      </c>
      <c r="AC102">
        <v>126.5</v>
      </c>
      <c r="AD102">
        <v>106.9</v>
      </c>
      <c r="AE102">
        <v>106.9</v>
      </c>
      <c r="AF102">
        <v>126.5</v>
      </c>
      <c r="AH102" s="230">
        <v>325</v>
      </c>
      <c r="AI102" s="231">
        <f t="shared" si="84"/>
        <v>110.2</v>
      </c>
      <c r="AJ102" s="231">
        <f t="shared" si="85"/>
        <v>110.2</v>
      </c>
      <c r="AK102" s="231">
        <f t="shared" si="86"/>
        <v>110.2</v>
      </c>
      <c r="AL102" s="231">
        <f t="shared" si="87"/>
        <v>100</v>
      </c>
      <c r="AM102" s="231">
        <f t="shared" si="88"/>
        <v>62.9</v>
      </c>
      <c r="AN102" s="231">
        <f t="shared" si="89"/>
        <v>62.9</v>
      </c>
      <c r="AO102" s="231">
        <f t="shared" si="90"/>
        <v>80.099999999999994</v>
      </c>
      <c r="AP102" s="231">
        <f t="shared" si="91"/>
        <v>100</v>
      </c>
      <c r="AQ102" s="231">
        <f t="shared" si="92"/>
        <v>110.2</v>
      </c>
      <c r="AR102" s="231">
        <f t="shared" si="93"/>
        <v>120</v>
      </c>
      <c r="AS102" s="231">
        <f t="shared" si="94"/>
        <v>110.2</v>
      </c>
      <c r="AT102" s="231">
        <f t="shared" si="95"/>
        <v>120</v>
      </c>
      <c r="AU102" s="231">
        <f t="shared" si="96"/>
        <v>120</v>
      </c>
      <c r="AV102" s="231">
        <f t="shared" si="97"/>
        <v>120</v>
      </c>
      <c r="AW102" s="231">
        <f t="shared" si="98"/>
        <v>140.19999999999999</v>
      </c>
      <c r="AX102" s="231">
        <f t="shared" si="99"/>
        <v>120</v>
      </c>
      <c r="AY102" s="231">
        <f t="shared" si="100"/>
        <v>130.30000000000001</v>
      </c>
      <c r="AZ102" s="231">
        <f t="shared" si="101"/>
        <v>120</v>
      </c>
      <c r="BA102" s="231">
        <f t="shared" si="102"/>
        <v>110.2</v>
      </c>
      <c r="BB102" s="231">
        <f t="shared" si="103"/>
        <v>110.2</v>
      </c>
      <c r="BC102" s="231">
        <f t="shared" si="104"/>
        <v>130.30000000000001</v>
      </c>
      <c r="BD102" s="231">
        <f t="shared" si="105"/>
        <v>110.2</v>
      </c>
      <c r="BE102" s="231">
        <f t="shared" si="106"/>
        <v>116.7</v>
      </c>
      <c r="BF102" s="231">
        <f t="shared" si="107"/>
        <v>116.7</v>
      </c>
      <c r="BG102" s="231">
        <f t="shared" si="108"/>
        <v>126.5</v>
      </c>
      <c r="BH102" s="231">
        <f t="shared" si="109"/>
        <v>106.9</v>
      </c>
      <c r="BI102" s="231">
        <f t="shared" si="110"/>
        <v>106.9</v>
      </c>
      <c r="BJ102" s="231">
        <f t="shared" si="111"/>
        <v>126.5</v>
      </c>
    </row>
    <row r="103" spans="4:62" x14ac:dyDescent="0.25">
      <c r="D103">
        <v>330</v>
      </c>
      <c r="E103">
        <v>110.2</v>
      </c>
      <c r="F103">
        <v>110.2</v>
      </c>
      <c r="G103">
        <v>110.2</v>
      </c>
      <c r="H103">
        <v>100</v>
      </c>
      <c r="I103">
        <v>62.9</v>
      </c>
      <c r="J103">
        <v>62.9</v>
      </c>
      <c r="K103">
        <v>80.099999999999994</v>
      </c>
      <c r="L103">
        <v>100</v>
      </c>
      <c r="M103">
        <v>110.2</v>
      </c>
      <c r="N103">
        <v>120</v>
      </c>
      <c r="O103">
        <v>110.2</v>
      </c>
      <c r="P103">
        <v>120</v>
      </c>
      <c r="Q103">
        <v>120</v>
      </c>
      <c r="R103">
        <v>120</v>
      </c>
      <c r="S103">
        <v>140.19999999999999</v>
      </c>
      <c r="T103">
        <v>120</v>
      </c>
      <c r="U103">
        <v>130.30000000000001</v>
      </c>
      <c r="V103">
        <v>120</v>
      </c>
      <c r="W103">
        <v>110.2</v>
      </c>
      <c r="X103">
        <v>110.2</v>
      </c>
      <c r="Y103">
        <v>130.30000000000001</v>
      </c>
      <c r="Z103">
        <v>110.2</v>
      </c>
      <c r="AA103">
        <v>116.7</v>
      </c>
      <c r="AB103">
        <v>116.7</v>
      </c>
      <c r="AC103">
        <v>126.5</v>
      </c>
      <c r="AD103">
        <v>106.9</v>
      </c>
      <c r="AE103">
        <v>106.9</v>
      </c>
      <c r="AF103">
        <v>126.5</v>
      </c>
      <c r="AH103" s="230">
        <v>330</v>
      </c>
      <c r="AI103" s="231">
        <f t="shared" si="84"/>
        <v>110.2</v>
      </c>
      <c r="AJ103" s="231">
        <f t="shared" si="85"/>
        <v>110.2</v>
      </c>
      <c r="AK103" s="231">
        <f t="shared" si="86"/>
        <v>110.2</v>
      </c>
      <c r="AL103" s="231">
        <f t="shared" si="87"/>
        <v>100</v>
      </c>
      <c r="AM103" s="231">
        <f t="shared" si="88"/>
        <v>62.9</v>
      </c>
      <c r="AN103" s="231">
        <f t="shared" si="89"/>
        <v>62.9</v>
      </c>
      <c r="AO103" s="231">
        <f t="shared" si="90"/>
        <v>80.099999999999994</v>
      </c>
      <c r="AP103" s="231">
        <f t="shared" si="91"/>
        <v>100</v>
      </c>
      <c r="AQ103" s="231">
        <f t="shared" si="92"/>
        <v>110.2</v>
      </c>
      <c r="AR103" s="231">
        <f t="shared" si="93"/>
        <v>120</v>
      </c>
      <c r="AS103" s="231">
        <f t="shared" si="94"/>
        <v>110.2</v>
      </c>
      <c r="AT103" s="231">
        <f t="shared" si="95"/>
        <v>120</v>
      </c>
      <c r="AU103" s="231">
        <f t="shared" si="96"/>
        <v>120</v>
      </c>
      <c r="AV103" s="231">
        <f t="shared" si="97"/>
        <v>120</v>
      </c>
      <c r="AW103" s="231">
        <f t="shared" si="98"/>
        <v>140.19999999999999</v>
      </c>
      <c r="AX103" s="231">
        <f t="shared" si="99"/>
        <v>120</v>
      </c>
      <c r="AY103" s="231">
        <f t="shared" si="100"/>
        <v>130.30000000000001</v>
      </c>
      <c r="AZ103" s="231">
        <f t="shared" si="101"/>
        <v>120</v>
      </c>
      <c r="BA103" s="231">
        <f t="shared" si="102"/>
        <v>110.2</v>
      </c>
      <c r="BB103" s="231">
        <f t="shared" si="103"/>
        <v>110.2</v>
      </c>
      <c r="BC103" s="231">
        <f t="shared" si="104"/>
        <v>130.30000000000001</v>
      </c>
      <c r="BD103" s="231">
        <f t="shared" si="105"/>
        <v>110.2</v>
      </c>
      <c r="BE103" s="231">
        <f t="shared" si="106"/>
        <v>116.7</v>
      </c>
      <c r="BF103" s="231">
        <f t="shared" si="107"/>
        <v>116.7</v>
      </c>
      <c r="BG103" s="231">
        <f t="shared" si="108"/>
        <v>126.5</v>
      </c>
      <c r="BH103" s="231">
        <f t="shared" si="109"/>
        <v>106.9</v>
      </c>
      <c r="BI103" s="231">
        <f t="shared" si="110"/>
        <v>106.9</v>
      </c>
      <c r="BJ103" s="231">
        <f t="shared" si="111"/>
        <v>126.5</v>
      </c>
    </row>
    <row r="104" spans="4:62" x14ac:dyDescent="0.25">
      <c r="D104">
        <v>335</v>
      </c>
      <c r="E104">
        <v>110.2</v>
      </c>
      <c r="F104">
        <v>110.2</v>
      </c>
      <c r="G104">
        <v>110.2</v>
      </c>
      <c r="H104">
        <v>100</v>
      </c>
      <c r="I104">
        <v>62.9</v>
      </c>
      <c r="J104">
        <v>62.9</v>
      </c>
      <c r="K104">
        <v>80.099999999999994</v>
      </c>
      <c r="L104">
        <v>100</v>
      </c>
      <c r="M104">
        <v>110.2</v>
      </c>
      <c r="N104">
        <v>120</v>
      </c>
      <c r="O104">
        <v>110.2</v>
      </c>
      <c r="P104">
        <v>120</v>
      </c>
      <c r="Q104">
        <v>120</v>
      </c>
      <c r="R104">
        <v>120</v>
      </c>
      <c r="S104">
        <v>140.19999999999999</v>
      </c>
      <c r="T104">
        <v>120</v>
      </c>
      <c r="U104">
        <v>130.30000000000001</v>
      </c>
      <c r="V104">
        <v>120</v>
      </c>
      <c r="W104">
        <v>110.2</v>
      </c>
      <c r="X104">
        <v>110.2</v>
      </c>
      <c r="Y104">
        <v>130.30000000000001</v>
      </c>
      <c r="Z104">
        <v>110.2</v>
      </c>
      <c r="AA104">
        <v>116.7</v>
      </c>
      <c r="AB104">
        <v>116.7</v>
      </c>
      <c r="AC104">
        <v>126.5</v>
      </c>
      <c r="AD104">
        <v>106.9</v>
      </c>
      <c r="AE104">
        <v>106.9</v>
      </c>
      <c r="AF104">
        <v>126.5</v>
      </c>
      <c r="AH104" s="230">
        <v>335</v>
      </c>
      <c r="AI104" s="231">
        <f t="shared" si="84"/>
        <v>110.2</v>
      </c>
      <c r="AJ104" s="231">
        <f t="shared" si="85"/>
        <v>110.2</v>
      </c>
      <c r="AK104" s="231">
        <f t="shared" si="86"/>
        <v>110.2</v>
      </c>
      <c r="AL104" s="231">
        <f t="shared" si="87"/>
        <v>100</v>
      </c>
      <c r="AM104" s="231">
        <f t="shared" si="88"/>
        <v>62.9</v>
      </c>
      <c r="AN104" s="231">
        <f t="shared" si="89"/>
        <v>62.9</v>
      </c>
      <c r="AO104" s="231">
        <f t="shared" si="90"/>
        <v>80.099999999999994</v>
      </c>
      <c r="AP104" s="231">
        <f t="shared" si="91"/>
        <v>100</v>
      </c>
      <c r="AQ104" s="231">
        <f t="shared" si="92"/>
        <v>110.2</v>
      </c>
      <c r="AR104" s="231">
        <f t="shared" si="93"/>
        <v>120</v>
      </c>
      <c r="AS104" s="231">
        <f t="shared" si="94"/>
        <v>110.2</v>
      </c>
      <c r="AT104" s="231">
        <f t="shared" si="95"/>
        <v>120</v>
      </c>
      <c r="AU104" s="231">
        <f t="shared" si="96"/>
        <v>120</v>
      </c>
      <c r="AV104" s="231">
        <f t="shared" si="97"/>
        <v>120</v>
      </c>
      <c r="AW104" s="231">
        <f t="shared" si="98"/>
        <v>140.19999999999999</v>
      </c>
      <c r="AX104" s="231">
        <f t="shared" si="99"/>
        <v>120</v>
      </c>
      <c r="AY104" s="231">
        <f t="shared" si="100"/>
        <v>130.30000000000001</v>
      </c>
      <c r="AZ104" s="231">
        <f t="shared" si="101"/>
        <v>120</v>
      </c>
      <c r="BA104" s="231">
        <f t="shared" si="102"/>
        <v>110.2</v>
      </c>
      <c r="BB104" s="231">
        <f t="shared" si="103"/>
        <v>110.2</v>
      </c>
      <c r="BC104" s="231">
        <f t="shared" si="104"/>
        <v>130.30000000000001</v>
      </c>
      <c r="BD104" s="231">
        <f t="shared" si="105"/>
        <v>110.2</v>
      </c>
      <c r="BE104" s="231">
        <f t="shared" si="106"/>
        <v>116.7</v>
      </c>
      <c r="BF104" s="231">
        <f t="shared" si="107"/>
        <v>116.7</v>
      </c>
      <c r="BG104" s="231">
        <f t="shared" si="108"/>
        <v>126.5</v>
      </c>
      <c r="BH104" s="231">
        <f t="shared" si="109"/>
        <v>106.9</v>
      </c>
      <c r="BI104" s="231">
        <f t="shared" si="110"/>
        <v>106.9</v>
      </c>
      <c r="BJ104" s="231">
        <f t="shared" si="111"/>
        <v>126.5</v>
      </c>
    </row>
    <row r="105" spans="4:62" x14ac:dyDescent="0.25">
      <c r="D105">
        <v>340</v>
      </c>
      <c r="E105">
        <v>110.2</v>
      </c>
      <c r="F105">
        <v>110.2</v>
      </c>
      <c r="G105">
        <v>110.2</v>
      </c>
      <c r="H105">
        <v>100</v>
      </c>
      <c r="I105">
        <v>62.9</v>
      </c>
      <c r="J105">
        <v>62.9</v>
      </c>
      <c r="K105">
        <v>80.099999999999994</v>
      </c>
      <c r="L105">
        <v>100</v>
      </c>
      <c r="M105">
        <v>110.2</v>
      </c>
      <c r="N105">
        <v>120</v>
      </c>
      <c r="O105">
        <v>110.2</v>
      </c>
      <c r="P105">
        <v>120</v>
      </c>
      <c r="Q105">
        <v>120</v>
      </c>
      <c r="R105">
        <v>120</v>
      </c>
      <c r="S105">
        <v>140.19999999999999</v>
      </c>
      <c r="T105">
        <v>120</v>
      </c>
      <c r="U105">
        <v>130.30000000000001</v>
      </c>
      <c r="V105">
        <v>120</v>
      </c>
      <c r="W105">
        <v>110.2</v>
      </c>
      <c r="X105">
        <v>110.2</v>
      </c>
      <c r="Y105">
        <v>130.30000000000001</v>
      </c>
      <c r="Z105">
        <v>110.2</v>
      </c>
      <c r="AA105">
        <v>116.7</v>
      </c>
      <c r="AB105">
        <v>116.7</v>
      </c>
      <c r="AC105">
        <v>126.5</v>
      </c>
      <c r="AD105">
        <v>106.9</v>
      </c>
      <c r="AE105">
        <v>106.9</v>
      </c>
      <c r="AF105">
        <v>126.5</v>
      </c>
      <c r="AH105" s="230">
        <v>340</v>
      </c>
      <c r="AI105" s="231">
        <f t="shared" si="84"/>
        <v>110.2</v>
      </c>
      <c r="AJ105" s="231">
        <f t="shared" si="85"/>
        <v>110.2</v>
      </c>
      <c r="AK105" s="231">
        <f t="shared" si="86"/>
        <v>110.2</v>
      </c>
      <c r="AL105" s="231">
        <f t="shared" si="87"/>
        <v>100</v>
      </c>
      <c r="AM105" s="231">
        <f t="shared" si="88"/>
        <v>62.9</v>
      </c>
      <c r="AN105" s="231">
        <f t="shared" si="89"/>
        <v>62.9</v>
      </c>
      <c r="AO105" s="231">
        <f t="shared" si="90"/>
        <v>80.099999999999994</v>
      </c>
      <c r="AP105" s="231">
        <f t="shared" si="91"/>
        <v>100</v>
      </c>
      <c r="AQ105" s="231">
        <f t="shared" si="92"/>
        <v>110.2</v>
      </c>
      <c r="AR105" s="231">
        <f t="shared" si="93"/>
        <v>120</v>
      </c>
      <c r="AS105" s="231">
        <f t="shared" si="94"/>
        <v>110.2</v>
      </c>
      <c r="AT105" s="231">
        <f t="shared" si="95"/>
        <v>120</v>
      </c>
      <c r="AU105" s="231">
        <f t="shared" si="96"/>
        <v>120</v>
      </c>
      <c r="AV105" s="231">
        <f t="shared" si="97"/>
        <v>120</v>
      </c>
      <c r="AW105" s="231">
        <f t="shared" si="98"/>
        <v>140.19999999999999</v>
      </c>
      <c r="AX105" s="231">
        <f t="shared" si="99"/>
        <v>120</v>
      </c>
      <c r="AY105" s="231">
        <f t="shared" si="100"/>
        <v>130.30000000000001</v>
      </c>
      <c r="AZ105" s="231">
        <f t="shared" si="101"/>
        <v>120</v>
      </c>
      <c r="BA105" s="231">
        <f t="shared" si="102"/>
        <v>110.2</v>
      </c>
      <c r="BB105" s="231">
        <f t="shared" si="103"/>
        <v>110.2</v>
      </c>
      <c r="BC105" s="231">
        <f t="shared" si="104"/>
        <v>130.30000000000001</v>
      </c>
      <c r="BD105" s="231">
        <f t="shared" si="105"/>
        <v>110.2</v>
      </c>
      <c r="BE105" s="231">
        <f t="shared" si="106"/>
        <v>116.7</v>
      </c>
      <c r="BF105" s="231">
        <f t="shared" si="107"/>
        <v>116.7</v>
      </c>
      <c r="BG105" s="231">
        <f t="shared" si="108"/>
        <v>126.5</v>
      </c>
      <c r="BH105" s="231">
        <f t="shared" si="109"/>
        <v>106.9</v>
      </c>
      <c r="BI105" s="231">
        <f t="shared" si="110"/>
        <v>106.9</v>
      </c>
      <c r="BJ105" s="231">
        <f t="shared" si="111"/>
        <v>126.5</v>
      </c>
    </row>
    <row r="106" spans="4:62" x14ac:dyDescent="0.25">
      <c r="D106">
        <v>345</v>
      </c>
      <c r="E106">
        <v>110.2</v>
      </c>
      <c r="F106">
        <v>110.2</v>
      </c>
      <c r="G106">
        <v>110.2</v>
      </c>
      <c r="H106">
        <v>100</v>
      </c>
      <c r="I106">
        <v>62.9</v>
      </c>
      <c r="J106">
        <v>62.9</v>
      </c>
      <c r="K106">
        <v>80.099999999999994</v>
      </c>
      <c r="L106">
        <v>100</v>
      </c>
      <c r="M106">
        <v>110.2</v>
      </c>
      <c r="N106">
        <v>120</v>
      </c>
      <c r="O106">
        <v>110.2</v>
      </c>
      <c r="P106">
        <v>120</v>
      </c>
      <c r="Q106">
        <v>120</v>
      </c>
      <c r="R106">
        <v>120</v>
      </c>
      <c r="S106">
        <v>140.19999999999999</v>
      </c>
      <c r="T106">
        <v>120</v>
      </c>
      <c r="U106">
        <v>130.30000000000001</v>
      </c>
      <c r="V106">
        <v>120</v>
      </c>
      <c r="W106">
        <v>110.2</v>
      </c>
      <c r="X106">
        <v>110.2</v>
      </c>
      <c r="Y106">
        <v>130.30000000000001</v>
      </c>
      <c r="Z106">
        <v>110.2</v>
      </c>
      <c r="AA106">
        <v>116.7</v>
      </c>
      <c r="AB106">
        <v>116.7</v>
      </c>
      <c r="AC106">
        <v>126.5</v>
      </c>
      <c r="AD106">
        <v>106.9</v>
      </c>
      <c r="AE106">
        <v>106.9</v>
      </c>
      <c r="AF106">
        <v>126.5</v>
      </c>
      <c r="AH106" s="230">
        <v>345</v>
      </c>
      <c r="AI106" s="231">
        <f t="shared" si="84"/>
        <v>110.2</v>
      </c>
      <c r="AJ106" s="231">
        <f t="shared" si="85"/>
        <v>110.2</v>
      </c>
      <c r="AK106" s="231">
        <f t="shared" si="86"/>
        <v>110.2</v>
      </c>
      <c r="AL106" s="231">
        <f t="shared" si="87"/>
        <v>100</v>
      </c>
      <c r="AM106" s="231">
        <f t="shared" si="88"/>
        <v>62.9</v>
      </c>
      <c r="AN106" s="231">
        <f t="shared" si="89"/>
        <v>62.9</v>
      </c>
      <c r="AO106" s="231">
        <f t="shared" si="90"/>
        <v>80.099999999999994</v>
      </c>
      <c r="AP106" s="231">
        <f t="shared" si="91"/>
        <v>100</v>
      </c>
      <c r="AQ106" s="231">
        <f t="shared" si="92"/>
        <v>110.2</v>
      </c>
      <c r="AR106" s="231">
        <f t="shared" si="93"/>
        <v>120</v>
      </c>
      <c r="AS106" s="231">
        <f t="shared" si="94"/>
        <v>110.2</v>
      </c>
      <c r="AT106" s="231">
        <f t="shared" si="95"/>
        <v>120</v>
      </c>
      <c r="AU106" s="231">
        <f t="shared" si="96"/>
        <v>120</v>
      </c>
      <c r="AV106" s="231">
        <f t="shared" si="97"/>
        <v>120</v>
      </c>
      <c r="AW106" s="231">
        <f t="shared" si="98"/>
        <v>140.19999999999999</v>
      </c>
      <c r="AX106" s="231">
        <f t="shared" si="99"/>
        <v>120</v>
      </c>
      <c r="AY106" s="231">
        <f t="shared" si="100"/>
        <v>130.30000000000001</v>
      </c>
      <c r="AZ106" s="231">
        <f t="shared" si="101"/>
        <v>120</v>
      </c>
      <c r="BA106" s="231">
        <f t="shared" si="102"/>
        <v>110.2</v>
      </c>
      <c r="BB106" s="231">
        <f t="shared" si="103"/>
        <v>110.2</v>
      </c>
      <c r="BC106" s="231">
        <f t="shared" si="104"/>
        <v>130.30000000000001</v>
      </c>
      <c r="BD106" s="231">
        <f t="shared" si="105"/>
        <v>110.2</v>
      </c>
      <c r="BE106" s="231">
        <f t="shared" si="106"/>
        <v>116.7</v>
      </c>
      <c r="BF106" s="231">
        <f t="shared" si="107"/>
        <v>116.7</v>
      </c>
      <c r="BG106" s="231">
        <f t="shared" si="108"/>
        <v>126.5</v>
      </c>
      <c r="BH106" s="231">
        <f t="shared" si="109"/>
        <v>106.9</v>
      </c>
      <c r="BI106" s="231">
        <f t="shared" si="110"/>
        <v>106.9</v>
      </c>
      <c r="BJ106" s="231">
        <f t="shared" si="111"/>
        <v>126.5</v>
      </c>
    </row>
    <row r="107" spans="4:62" x14ac:dyDescent="0.25">
      <c r="D107">
        <v>350</v>
      </c>
      <c r="E107">
        <v>110.2</v>
      </c>
      <c r="F107">
        <v>110.2</v>
      </c>
      <c r="G107">
        <v>110.2</v>
      </c>
      <c r="H107">
        <v>100</v>
      </c>
      <c r="I107">
        <v>62.9</v>
      </c>
      <c r="J107">
        <v>62.9</v>
      </c>
      <c r="K107">
        <v>80.099999999999994</v>
      </c>
      <c r="L107">
        <v>100</v>
      </c>
      <c r="M107">
        <v>110.2</v>
      </c>
      <c r="N107">
        <v>120</v>
      </c>
      <c r="O107">
        <v>110.2</v>
      </c>
      <c r="P107">
        <v>120</v>
      </c>
      <c r="Q107">
        <v>120</v>
      </c>
      <c r="R107">
        <v>120</v>
      </c>
      <c r="S107">
        <v>140.19999999999999</v>
      </c>
      <c r="T107">
        <v>120</v>
      </c>
      <c r="U107">
        <v>130.30000000000001</v>
      </c>
      <c r="V107">
        <v>120</v>
      </c>
      <c r="W107">
        <v>110.2</v>
      </c>
      <c r="X107">
        <v>110.2</v>
      </c>
      <c r="Y107">
        <v>130.30000000000001</v>
      </c>
      <c r="Z107">
        <v>110.2</v>
      </c>
      <c r="AA107">
        <v>116.7</v>
      </c>
      <c r="AB107">
        <v>116.7</v>
      </c>
      <c r="AC107">
        <v>126.5</v>
      </c>
      <c r="AD107">
        <v>106.9</v>
      </c>
      <c r="AE107">
        <v>106.9</v>
      </c>
      <c r="AF107">
        <v>126.5</v>
      </c>
      <c r="AH107" s="230">
        <v>350</v>
      </c>
      <c r="AI107" s="231">
        <f t="shared" si="84"/>
        <v>110.2</v>
      </c>
      <c r="AJ107" s="231">
        <f t="shared" si="85"/>
        <v>110.2</v>
      </c>
      <c r="AK107" s="231">
        <f t="shared" si="86"/>
        <v>110.2</v>
      </c>
      <c r="AL107" s="231">
        <f t="shared" si="87"/>
        <v>100</v>
      </c>
      <c r="AM107" s="231">
        <f t="shared" si="88"/>
        <v>62.9</v>
      </c>
      <c r="AN107" s="231">
        <f t="shared" si="89"/>
        <v>62.9</v>
      </c>
      <c r="AO107" s="231">
        <f t="shared" si="90"/>
        <v>80.099999999999994</v>
      </c>
      <c r="AP107" s="231">
        <f t="shared" si="91"/>
        <v>100</v>
      </c>
      <c r="AQ107" s="231">
        <f t="shared" si="92"/>
        <v>110.2</v>
      </c>
      <c r="AR107" s="231">
        <f t="shared" si="93"/>
        <v>120</v>
      </c>
      <c r="AS107" s="231">
        <f t="shared" si="94"/>
        <v>110.2</v>
      </c>
      <c r="AT107" s="231">
        <f t="shared" si="95"/>
        <v>120</v>
      </c>
      <c r="AU107" s="231">
        <f t="shared" si="96"/>
        <v>120</v>
      </c>
      <c r="AV107" s="231">
        <f t="shared" si="97"/>
        <v>120</v>
      </c>
      <c r="AW107" s="231">
        <f t="shared" si="98"/>
        <v>140.19999999999999</v>
      </c>
      <c r="AX107" s="231">
        <f t="shared" si="99"/>
        <v>120</v>
      </c>
      <c r="AY107" s="231">
        <f t="shared" si="100"/>
        <v>130.30000000000001</v>
      </c>
      <c r="AZ107" s="231">
        <f t="shared" si="101"/>
        <v>120</v>
      </c>
      <c r="BA107" s="231">
        <f t="shared" si="102"/>
        <v>110.2</v>
      </c>
      <c r="BB107" s="231">
        <f t="shared" si="103"/>
        <v>110.2</v>
      </c>
      <c r="BC107" s="231">
        <f t="shared" si="104"/>
        <v>130.30000000000001</v>
      </c>
      <c r="BD107" s="231">
        <f t="shared" si="105"/>
        <v>110.2</v>
      </c>
      <c r="BE107" s="231">
        <f t="shared" si="106"/>
        <v>116.7</v>
      </c>
      <c r="BF107" s="231">
        <f t="shared" si="107"/>
        <v>116.7</v>
      </c>
      <c r="BG107" s="231">
        <f t="shared" si="108"/>
        <v>126.5</v>
      </c>
      <c r="BH107" s="231">
        <f t="shared" si="109"/>
        <v>106.9</v>
      </c>
      <c r="BI107" s="231">
        <f t="shared" si="110"/>
        <v>106.9</v>
      </c>
      <c r="BJ107" s="231">
        <f t="shared" si="111"/>
        <v>126.5</v>
      </c>
    </row>
    <row r="108" spans="4:62" x14ac:dyDescent="0.25">
      <c r="D108">
        <v>355</v>
      </c>
      <c r="E108">
        <v>110.2</v>
      </c>
      <c r="F108">
        <v>110.2</v>
      </c>
      <c r="G108">
        <v>110.2</v>
      </c>
      <c r="H108">
        <v>100</v>
      </c>
      <c r="I108">
        <v>62.9</v>
      </c>
      <c r="J108">
        <v>62.9</v>
      </c>
      <c r="K108">
        <v>80.099999999999994</v>
      </c>
      <c r="L108">
        <v>100</v>
      </c>
      <c r="M108">
        <v>110.2</v>
      </c>
      <c r="N108">
        <v>120</v>
      </c>
      <c r="O108">
        <v>110.2</v>
      </c>
      <c r="P108">
        <v>120</v>
      </c>
      <c r="Q108">
        <v>120</v>
      </c>
      <c r="R108">
        <v>120</v>
      </c>
      <c r="S108">
        <v>140.19999999999999</v>
      </c>
      <c r="T108">
        <v>120</v>
      </c>
      <c r="U108">
        <v>130.30000000000001</v>
      </c>
      <c r="V108">
        <v>120</v>
      </c>
      <c r="W108">
        <v>110.2</v>
      </c>
      <c r="X108">
        <v>110.2</v>
      </c>
      <c r="Y108">
        <v>130.30000000000001</v>
      </c>
      <c r="Z108">
        <v>110.2</v>
      </c>
      <c r="AA108">
        <v>116.7</v>
      </c>
      <c r="AB108">
        <v>116.7</v>
      </c>
      <c r="AC108">
        <v>126.5</v>
      </c>
      <c r="AD108">
        <v>106.9</v>
      </c>
      <c r="AE108">
        <v>106.9</v>
      </c>
      <c r="AF108">
        <v>126.5</v>
      </c>
      <c r="AH108" s="230">
        <v>355</v>
      </c>
      <c r="AI108" s="231">
        <f t="shared" si="84"/>
        <v>110.2</v>
      </c>
      <c r="AJ108" s="231">
        <f t="shared" si="85"/>
        <v>110.2</v>
      </c>
      <c r="AK108" s="231">
        <f t="shared" si="86"/>
        <v>110.2</v>
      </c>
      <c r="AL108" s="231">
        <f t="shared" si="87"/>
        <v>100</v>
      </c>
      <c r="AM108" s="231">
        <f t="shared" si="88"/>
        <v>62.9</v>
      </c>
      <c r="AN108" s="231">
        <f t="shared" si="89"/>
        <v>62.9</v>
      </c>
      <c r="AO108" s="231">
        <f t="shared" si="90"/>
        <v>80.099999999999994</v>
      </c>
      <c r="AP108" s="231">
        <f t="shared" si="91"/>
        <v>100</v>
      </c>
      <c r="AQ108" s="231">
        <f t="shared" si="92"/>
        <v>110.2</v>
      </c>
      <c r="AR108" s="231">
        <f t="shared" si="93"/>
        <v>120</v>
      </c>
      <c r="AS108" s="231">
        <f t="shared" si="94"/>
        <v>110.2</v>
      </c>
      <c r="AT108" s="231">
        <f t="shared" si="95"/>
        <v>120</v>
      </c>
      <c r="AU108" s="231">
        <f t="shared" si="96"/>
        <v>120</v>
      </c>
      <c r="AV108" s="231">
        <f t="shared" si="97"/>
        <v>120</v>
      </c>
      <c r="AW108" s="231">
        <f t="shared" si="98"/>
        <v>140.19999999999999</v>
      </c>
      <c r="AX108" s="231">
        <f t="shared" si="99"/>
        <v>120</v>
      </c>
      <c r="AY108" s="231">
        <f t="shared" si="100"/>
        <v>130.30000000000001</v>
      </c>
      <c r="AZ108" s="231">
        <f t="shared" si="101"/>
        <v>120</v>
      </c>
      <c r="BA108" s="231">
        <f t="shared" si="102"/>
        <v>110.2</v>
      </c>
      <c r="BB108" s="231">
        <f t="shared" si="103"/>
        <v>110.2</v>
      </c>
      <c r="BC108" s="231">
        <f t="shared" si="104"/>
        <v>130.30000000000001</v>
      </c>
      <c r="BD108" s="231">
        <f t="shared" si="105"/>
        <v>110.2</v>
      </c>
      <c r="BE108" s="231">
        <f t="shared" si="106"/>
        <v>116.7</v>
      </c>
      <c r="BF108" s="231">
        <f t="shared" si="107"/>
        <v>116.7</v>
      </c>
      <c r="BG108" s="231">
        <f t="shared" si="108"/>
        <v>126.5</v>
      </c>
      <c r="BH108" s="231">
        <f t="shared" si="109"/>
        <v>106.9</v>
      </c>
      <c r="BI108" s="231">
        <f t="shared" si="110"/>
        <v>106.9</v>
      </c>
      <c r="BJ108" s="231">
        <f t="shared" si="111"/>
        <v>126.5</v>
      </c>
    </row>
    <row r="109" spans="4:62" x14ac:dyDescent="0.25">
      <c r="D109">
        <v>360</v>
      </c>
      <c r="E109">
        <v>110.2</v>
      </c>
      <c r="F109">
        <v>110.2</v>
      </c>
      <c r="G109">
        <v>110.2</v>
      </c>
      <c r="H109">
        <v>100</v>
      </c>
      <c r="I109">
        <v>62.9</v>
      </c>
      <c r="J109">
        <v>62.9</v>
      </c>
      <c r="K109">
        <v>80.099999999999994</v>
      </c>
      <c r="L109">
        <v>100</v>
      </c>
      <c r="M109">
        <v>110.2</v>
      </c>
      <c r="N109">
        <v>120</v>
      </c>
      <c r="O109">
        <v>110.2</v>
      </c>
      <c r="P109">
        <v>120</v>
      </c>
      <c r="Q109">
        <v>120</v>
      </c>
      <c r="R109">
        <v>120</v>
      </c>
      <c r="S109">
        <v>140.19999999999999</v>
      </c>
      <c r="T109">
        <v>120</v>
      </c>
      <c r="U109">
        <v>130.30000000000001</v>
      </c>
      <c r="V109">
        <v>120</v>
      </c>
      <c r="W109">
        <v>110.2</v>
      </c>
      <c r="X109">
        <v>110.2</v>
      </c>
      <c r="Y109">
        <v>130.30000000000001</v>
      </c>
      <c r="Z109">
        <v>110.2</v>
      </c>
      <c r="AA109">
        <v>116.7</v>
      </c>
      <c r="AB109">
        <v>116.7</v>
      </c>
      <c r="AC109">
        <v>126.5</v>
      </c>
      <c r="AD109">
        <v>106.9</v>
      </c>
      <c r="AE109">
        <v>106.9</v>
      </c>
      <c r="AF109">
        <v>126.5</v>
      </c>
      <c r="AH109" s="230">
        <v>360</v>
      </c>
      <c r="AI109" s="231">
        <f t="shared" si="84"/>
        <v>110.2</v>
      </c>
      <c r="AJ109" s="231">
        <f t="shared" si="85"/>
        <v>110.2</v>
      </c>
      <c r="AK109" s="231">
        <f t="shared" si="86"/>
        <v>110.2</v>
      </c>
      <c r="AL109" s="231">
        <f t="shared" si="87"/>
        <v>100</v>
      </c>
      <c r="AM109" s="231">
        <f t="shared" si="88"/>
        <v>62.9</v>
      </c>
      <c r="AN109" s="231">
        <f t="shared" si="89"/>
        <v>62.9</v>
      </c>
      <c r="AO109" s="231">
        <f t="shared" si="90"/>
        <v>80.099999999999994</v>
      </c>
      <c r="AP109" s="231">
        <f t="shared" si="91"/>
        <v>100</v>
      </c>
      <c r="AQ109" s="231">
        <f t="shared" si="92"/>
        <v>110.2</v>
      </c>
      <c r="AR109" s="231">
        <f t="shared" si="93"/>
        <v>120</v>
      </c>
      <c r="AS109" s="231">
        <f t="shared" si="94"/>
        <v>110.2</v>
      </c>
      <c r="AT109" s="231">
        <f t="shared" si="95"/>
        <v>120</v>
      </c>
      <c r="AU109" s="231">
        <f t="shared" si="96"/>
        <v>120</v>
      </c>
      <c r="AV109" s="231">
        <f t="shared" si="97"/>
        <v>120</v>
      </c>
      <c r="AW109" s="231">
        <f t="shared" si="98"/>
        <v>140.19999999999999</v>
      </c>
      <c r="AX109" s="231">
        <f t="shared" si="99"/>
        <v>120</v>
      </c>
      <c r="AY109" s="231">
        <f t="shared" si="100"/>
        <v>130.30000000000001</v>
      </c>
      <c r="AZ109" s="231">
        <f t="shared" si="101"/>
        <v>120</v>
      </c>
      <c r="BA109" s="231">
        <f t="shared" si="102"/>
        <v>110.2</v>
      </c>
      <c r="BB109" s="231">
        <f t="shared" si="103"/>
        <v>110.2</v>
      </c>
      <c r="BC109" s="231">
        <f t="shared" si="104"/>
        <v>130.30000000000001</v>
      </c>
      <c r="BD109" s="231">
        <f t="shared" si="105"/>
        <v>110.2</v>
      </c>
      <c r="BE109" s="231">
        <f t="shared" si="106"/>
        <v>116.7</v>
      </c>
      <c r="BF109" s="231">
        <f t="shared" si="107"/>
        <v>116.7</v>
      </c>
      <c r="BG109" s="231">
        <f t="shared" si="108"/>
        <v>126.5</v>
      </c>
      <c r="BH109" s="231">
        <f t="shared" si="109"/>
        <v>106.9</v>
      </c>
      <c r="BI109" s="231">
        <f t="shared" si="110"/>
        <v>106.9</v>
      </c>
      <c r="BJ109" s="231">
        <f t="shared" si="111"/>
        <v>126.5</v>
      </c>
    </row>
    <row r="110" spans="4:62" x14ac:dyDescent="0.25">
      <c r="D110">
        <v>365</v>
      </c>
      <c r="E110">
        <v>110.2</v>
      </c>
      <c r="F110">
        <v>110.2</v>
      </c>
      <c r="G110">
        <v>110.2</v>
      </c>
      <c r="H110">
        <v>100</v>
      </c>
      <c r="I110">
        <v>62.9</v>
      </c>
      <c r="J110">
        <v>62.9</v>
      </c>
      <c r="K110">
        <v>80.099999999999994</v>
      </c>
      <c r="L110">
        <v>100</v>
      </c>
      <c r="M110">
        <v>110.2</v>
      </c>
      <c r="N110">
        <v>120</v>
      </c>
      <c r="O110">
        <v>110.2</v>
      </c>
      <c r="P110">
        <v>120</v>
      </c>
      <c r="Q110">
        <v>120</v>
      </c>
      <c r="R110">
        <v>120</v>
      </c>
      <c r="S110">
        <v>140.19999999999999</v>
      </c>
      <c r="T110">
        <v>120</v>
      </c>
      <c r="U110">
        <v>130.30000000000001</v>
      </c>
      <c r="V110">
        <v>120</v>
      </c>
      <c r="W110">
        <v>110.2</v>
      </c>
      <c r="X110">
        <v>110.2</v>
      </c>
      <c r="Y110">
        <v>130.30000000000001</v>
      </c>
      <c r="Z110">
        <v>110.2</v>
      </c>
      <c r="AA110">
        <v>116.7</v>
      </c>
      <c r="AB110">
        <v>116.7</v>
      </c>
      <c r="AC110">
        <v>126.5</v>
      </c>
      <c r="AD110">
        <v>106.9</v>
      </c>
      <c r="AE110">
        <v>106.9</v>
      </c>
      <c r="AF110">
        <v>126.5</v>
      </c>
      <c r="AH110" s="230">
        <v>365</v>
      </c>
      <c r="AI110" s="231">
        <f t="shared" si="84"/>
        <v>110.2</v>
      </c>
      <c r="AJ110" s="231">
        <f t="shared" si="85"/>
        <v>110.2</v>
      </c>
      <c r="AK110" s="231">
        <f t="shared" si="86"/>
        <v>110.2</v>
      </c>
      <c r="AL110" s="231">
        <f t="shared" si="87"/>
        <v>100</v>
      </c>
      <c r="AM110" s="231">
        <f t="shared" si="88"/>
        <v>62.9</v>
      </c>
      <c r="AN110" s="231">
        <f t="shared" si="89"/>
        <v>62.9</v>
      </c>
      <c r="AO110" s="231">
        <f t="shared" si="90"/>
        <v>80.099999999999994</v>
      </c>
      <c r="AP110" s="231">
        <f t="shared" si="91"/>
        <v>100</v>
      </c>
      <c r="AQ110" s="231">
        <f t="shared" si="92"/>
        <v>110.2</v>
      </c>
      <c r="AR110" s="231">
        <f t="shared" si="93"/>
        <v>120</v>
      </c>
      <c r="AS110" s="231">
        <f t="shared" si="94"/>
        <v>110.2</v>
      </c>
      <c r="AT110" s="231">
        <f t="shared" si="95"/>
        <v>120</v>
      </c>
      <c r="AU110" s="231">
        <f t="shared" si="96"/>
        <v>120</v>
      </c>
      <c r="AV110" s="231">
        <f t="shared" si="97"/>
        <v>120</v>
      </c>
      <c r="AW110" s="231">
        <f t="shared" si="98"/>
        <v>140.19999999999999</v>
      </c>
      <c r="AX110" s="231">
        <f t="shared" si="99"/>
        <v>120</v>
      </c>
      <c r="AY110" s="231">
        <f t="shared" si="100"/>
        <v>130.30000000000001</v>
      </c>
      <c r="AZ110" s="231">
        <f t="shared" si="101"/>
        <v>120</v>
      </c>
      <c r="BA110" s="231">
        <f t="shared" si="102"/>
        <v>110.2</v>
      </c>
      <c r="BB110" s="231">
        <f t="shared" si="103"/>
        <v>110.2</v>
      </c>
      <c r="BC110" s="231">
        <f t="shared" si="104"/>
        <v>130.30000000000001</v>
      </c>
      <c r="BD110" s="231">
        <f t="shared" si="105"/>
        <v>110.2</v>
      </c>
      <c r="BE110" s="231">
        <f t="shared" si="106"/>
        <v>116.7</v>
      </c>
      <c r="BF110" s="231">
        <f t="shared" si="107"/>
        <v>116.7</v>
      </c>
      <c r="BG110" s="231">
        <f t="shared" si="108"/>
        <v>126.5</v>
      </c>
      <c r="BH110" s="231">
        <f t="shared" si="109"/>
        <v>106.9</v>
      </c>
      <c r="BI110" s="231">
        <f t="shared" si="110"/>
        <v>106.9</v>
      </c>
      <c r="BJ110" s="231">
        <f t="shared" si="111"/>
        <v>126.5</v>
      </c>
    </row>
    <row r="111" spans="4:62" x14ac:dyDescent="0.25">
      <c r="D111">
        <v>370</v>
      </c>
      <c r="E111">
        <v>110.2</v>
      </c>
      <c r="F111">
        <v>110.2</v>
      </c>
      <c r="G111">
        <v>110.2</v>
      </c>
      <c r="H111">
        <v>100</v>
      </c>
      <c r="I111">
        <v>62.9</v>
      </c>
      <c r="J111">
        <v>62.9</v>
      </c>
      <c r="K111">
        <v>80.099999999999994</v>
      </c>
      <c r="L111">
        <v>100</v>
      </c>
      <c r="M111">
        <v>110.2</v>
      </c>
      <c r="N111">
        <v>120</v>
      </c>
      <c r="O111">
        <v>110.2</v>
      </c>
      <c r="P111">
        <v>120</v>
      </c>
      <c r="Q111">
        <v>120</v>
      </c>
      <c r="R111">
        <v>120</v>
      </c>
      <c r="S111">
        <v>140.19999999999999</v>
      </c>
      <c r="T111">
        <v>120</v>
      </c>
      <c r="U111">
        <v>130.30000000000001</v>
      </c>
      <c r="V111">
        <v>120</v>
      </c>
      <c r="W111">
        <v>110.2</v>
      </c>
      <c r="X111">
        <v>110.2</v>
      </c>
      <c r="Y111">
        <v>130.30000000000001</v>
      </c>
      <c r="Z111">
        <v>110.2</v>
      </c>
      <c r="AA111">
        <v>116.7</v>
      </c>
      <c r="AB111">
        <v>116.7</v>
      </c>
      <c r="AC111">
        <v>126.5</v>
      </c>
      <c r="AD111">
        <v>106.9</v>
      </c>
      <c r="AE111">
        <v>106.9</v>
      </c>
      <c r="AF111">
        <v>126.5</v>
      </c>
      <c r="AH111" s="230">
        <v>370</v>
      </c>
      <c r="AI111" s="231">
        <f t="shared" si="84"/>
        <v>110.2</v>
      </c>
      <c r="AJ111" s="231">
        <f t="shared" si="85"/>
        <v>110.2</v>
      </c>
      <c r="AK111" s="231">
        <f t="shared" si="86"/>
        <v>110.2</v>
      </c>
      <c r="AL111" s="231">
        <f t="shared" si="87"/>
        <v>100</v>
      </c>
      <c r="AM111" s="231">
        <f t="shared" si="88"/>
        <v>62.9</v>
      </c>
      <c r="AN111" s="231">
        <f t="shared" si="89"/>
        <v>62.9</v>
      </c>
      <c r="AO111" s="231">
        <f t="shared" si="90"/>
        <v>80.099999999999994</v>
      </c>
      <c r="AP111" s="231">
        <f t="shared" si="91"/>
        <v>100</v>
      </c>
      <c r="AQ111" s="231">
        <f t="shared" si="92"/>
        <v>110.2</v>
      </c>
      <c r="AR111" s="231">
        <f t="shared" si="93"/>
        <v>120</v>
      </c>
      <c r="AS111" s="231">
        <f t="shared" si="94"/>
        <v>110.2</v>
      </c>
      <c r="AT111" s="231">
        <f t="shared" si="95"/>
        <v>120</v>
      </c>
      <c r="AU111" s="231">
        <f t="shared" si="96"/>
        <v>120</v>
      </c>
      <c r="AV111" s="231">
        <f t="shared" si="97"/>
        <v>120</v>
      </c>
      <c r="AW111" s="231">
        <f t="shared" si="98"/>
        <v>140.19999999999999</v>
      </c>
      <c r="AX111" s="231">
        <f t="shared" si="99"/>
        <v>120</v>
      </c>
      <c r="AY111" s="231">
        <f t="shared" si="100"/>
        <v>130.30000000000001</v>
      </c>
      <c r="AZ111" s="231">
        <f t="shared" si="101"/>
        <v>120</v>
      </c>
      <c r="BA111" s="231">
        <f t="shared" si="102"/>
        <v>110.2</v>
      </c>
      <c r="BB111" s="231">
        <f t="shared" si="103"/>
        <v>110.2</v>
      </c>
      <c r="BC111" s="231">
        <f t="shared" si="104"/>
        <v>130.30000000000001</v>
      </c>
      <c r="BD111" s="231">
        <f t="shared" si="105"/>
        <v>110.2</v>
      </c>
      <c r="BE111" s="231">
        <f t="shared" si="106"/>
        <v>116.7</v>
      </c>
      <c r="BF111" s="231">
        <f t="shared" si="107"/>
        <v>116.7</v>
      </c>
      <c r="BG111" s="231">
        <f t="shared" si="108"/>
        <v>126.5</v>
      </c>
      <c r="BH111" s="231">
        <f t="shared" si="109"/>
        <v>106.9</v>
      </c>
      <c r="BI111" s="231">
        <f t="shared" si="110"/>
        <v>106.9</v>
      </c>
      <c r="BJ111" s="231">
        <f t="shared" si="111"/>
        <v>126.5</v>
      </c>
    </row>
    <row r="112" spans="4:62" x14ac:dyDescent="0.25">
      <c r="D112">
        <v>375</v>
      </c>
      <c r="E112">
        <v>110.2</v>
      </c>
      <c r="F112">
        <v>110.2</v>
      </c>
      <c r="G112">
        <v>110.2</v>
      </c>
      <c r="H112">
        <v>100</v>
      </c>
      <c r="I112">
        <v>62.9</v>
      </c>
      <c r="J112">
        <v>62.9</v>
      </c>
      <c r="K112">
        <v>80.099999999999994</v>
      </c>
      <c r="L112">
        <v>100</v>
      </c>
      <c r="M112">
        <v>110.2</v>
      </c>
      <c r="N112">
        <v>120</v>
      </c>
      <c r="O112">
        <v>110.2</v>
      </c>
      <c r="P112">
        <v>120</v>
      </c>
      <c r="Q112">
        <v>120</v>
      </c>
      <c r="R112">
        <v>120</v>
      </c>
      <c r="S112">
        <v>140.19999999999999</v>
      </c>
      <c r="T112">
        <v>120</v>
      </c>
      <c r="U112">
        <v>130.30000000000001</v>
      </c>
      <c r="V112">
        <v>120</v>
      </c>
      <c r="W112">
        <v>110.2</v>
      </c>
      <c r="X112">
        <v>110.2</v>
      </c>
      <c r="Y112">
        <v>130.30000000000001</v>
      </c>
      <c r="Z112">
        <v>110.2</v>
      </c>
      <c r="AA112">
        <v>116.7</v>
      </c>
      <c r="AB112">
        <v>116.7</v>
      </c>
      <c r="AC112">
        <v>126.5</v>
      </c>
      <c r="AD112">
        <v>106.9</v>
      </c>
      <c r="AE112">
        <v>106.9</v>
      </c>
      <c r="AF112">
        <v>126.5</v>
      </c>
      <c r="AH112" s="230">
        <v>375</v>
      </c>
      <c r="AI112" s="231">
        <f t="shared" si="84"/>
        <v>110.2</v>
      </c>
      <c r="AJ112" s="231">
        <f t="shared" si="85"/>
        <v>110.2</v>
      </c>
      <c r="AK112" s="231">
        <f t="shared" si="86"/>
        <v>110.2</v>
      </c>
      <c r="AL112" s="231">
        <f t="shared" si="87"/>
        <v>100</v>
      </c>
      <c r="AM112" s="231">
        <f t="shared" si="88"/>
        <v>62.9</v>
      </c>
      <c r="AN112" s="231">
        <f t="shared" si="89"/>
        <v>62.9</v>
      </c>
      <c r="AO112" s="231">
        <f t="shared" si="90"/>
        <v>80.099999999999994</v>
      </c>
      <c r="AP112" s="231">
        <f t="shared" si="91"/>
        <v>100</v>
      </c>
      <c r="AQ112" s="231">
        <f t="shared" si="92"/>
        <v>110.2</v>
      </c>
      <c r="AR112" s="231">
        <f t="shared" si="93"/>
        <v>120</v>
      </c>
      <c r="AS112" s="231">
        <f t="shared" si="94"/>
        <v>110.2</v>
      </c>
      <c r="AT112" s="231">
        <f t="shared" si="95"/>
        <v>120</v>
      </c>
      <c r="AU112" s="231">
        <f t="shared" si="96"/>
        <v>120</v>
      </c>
      <c r="AV112" s="231">
        <f t="shared" si="97"/>
        <v>120</v>
      </c>
      <c r="AW112" s="231">
        <f t="shared" si="98"/>
        <v>140.19999999999999</v>
      </c>
      <c r="AX112" s="231">
        <f t="shared" si="99"/>
        <v>120</v>
      </c>
      <c r="AY112" s="231">
        <f t="shared" si="100"/>
        <v>130.30000000000001</v>
      </c>
      <c r="AZ112" s="231">
        <f t="shared" si="101"/>
        <v>120</v>
      </c>
      <c r="BA112" s="231">
        <f t="shared" si="102"/>
        <v>110.2</v>
      </c>
      <c r="BB112" s="231">
        <f t="shared" si="103"/>
        <v>110.2</v>
      </c>
      <c r="BC112" s="231">
        <f t="shared" si="104"/>
        <v>130.30000000000001</v>
      </c>
      <c r="BD112" s="231">
        <f t="shared" si="105"/>
        <v>110.2</v>
      </c>
      <c r="BE112" s="231">
        <f t="shared" si="106"/>
        <v>116.7</v>
      </c>
      <c r="BF112" s="231">
        <f t="shared" si="107"/>
        <v>116.7</v>
      </c>
      <c r="BG112" s="231">
        <f t="shared" si="108"/>
        <v>126.5</v>
      </c>
      <c r="BH112" s="231">
        <f t="shared" si="109"/>
        <v>106.9</v>
      </c>
      <c r="BI112" s="231">
        <f t="shared" si="110"/>
        <v>106.9</v>
      </c>
      <c r="BJ112" s="231">
        <f t="shared" si="111"/>
        <v>126.5</v>
      </c>
    </row>
    <row r="113" spans="4:62" x14ac:dyDescent="0.25">
      <c r="D113">
        <v>380</v>
      </c>
      <c r="E113">
        <v>110.2</v>
      </c>
      <c r="F113">
        <v>110.2</v>
      </c>
      <c r="G113">
        <v>110.2</v>
      </c>
      <c r="H113">
        <v>100</v>
      </c>
      <c r="I113">
        <v>62.9</v>
      </c>
      <c r="J113">
        <v>62.9</v>
      </c>
      <c r="K113">
        <v>80.099999999999994</v>
      </c>
      <c r="L113">
        <v>100</v>
      </c>
      <c r="M113">
        <v>110.2</v>
      </c>
      <c r="N113">
        <v>120</v>
      </c>
      <c r="O113">
        <v>110.2</v>
      </c>
      <c r="P113">
        <v>120</v>
      </c>
      <c r="Q113">
        <v>120</v>
      </c>
      <c r="R113">
        <v>120</v>
      </c>
      <c r="S113">
        <v>140.19999999999999</v>
      </c>
      <c r="T113">
        <v>120</v>
      </c>
      <c r="U113">
        <v>130.30000000000001</v>
      </c>
      <c r="V113">
        <v>120</v>
      </c>
      <c r="W113">
        <v>110.2</v>
      </c>
      <c r="X113">
        <v>110.2</v>
      </c>
      <c r="Y113">
        <v>130.30000000000001</v>
      </c>
      <c r="Z113">
        <v>110.2</v>
      </c>
      <c r="AA113">
        <v>116.7</v>
      </c>
      <c r="AB113">
        <v>116.7</v>
      </c>
      <c r="AC113">
        <v>126.5</v>
      </c>
      <c r="AD113">
        <v>106.9</v>
      </c>
      <c r="AE113">
        <v>106.9</v>
      </c>
      <c r="AF113">
        <v>126.5</v>
      </c>
      <c r="AH113" s="230">
        <v>380</v>
      </c>
      <c r="AI113" s="231">
        <f t="shared" si="84"/>
        <v>110.2</v>
      </c>
      <c r="AJ113" s="231">
        <f t="shared" si="85"/>
        <v>110.2</v>
      </c>
      <c r="AK113" s="231">
        <f t="shared" si="86"/>
        <v>110.2</v>
      </c>
      <c r="AL113" s="231">
        <f t="shared" si="87"/>
        <v>100</v>
      </c>
      <c r="AM113" s="231">
        <f t="shared" si="88"/>
        <v>62.9</v>
      </c>
      <c r="AN113" s="231">
        <f t="shared" si="89"/>
        <v>62.9</v>
      </c>
      <c r="AO113" s="231">
        <f t="shared" si="90"/>
        <v>80.099999999999994</v>
      </c>
      <c r="AP113" s="231">
        <f t="shared" si="91"/>
        <v>100</v>
      </c>
      <c r="AQ113" s="231">
        <f t="shared" si="92"/>
        <v>110.2</v>
      </c>
      <c r="AR113" s="231">
        <f t="shared" si="93"/>
        <v>120</v>
      </c>
      <c r="AS113" s="231">
        <f t="shared" si="94"/>
        <v>110.2</v>
      </c>
      <c r="AT113" s="231">
        <f t="shared" si="95"/>
        <v>120</v>
      </c>
      <c r="AU113" s="231">
        <f t="shared" si="96"/>
        <v>120</v>
      </c>
      <c r="AV113" s="231">
        <f t="shared" si="97"/>
        <v>120</v>
      </c>
      <c r="AW113" s="231">
        <f t="shared" si="98"/>
        <v>140.19999999999999</v>
      </c>
      <c r="AX113" s="231">
        <f t="shared" si="99"/>
        <v>120</v>
      </c>
      <c r="AY113" s="231">
        <f t="shared" si="100"/>
        <v>130.30000000000001</v>
      </c>
      <c r="AZ113" s="231">
        <f t="shared" si="101"/>
        <v>120</v>
      </c>
      <c r="BA113" s="231">
        <f t="shared" si="102"/>
        <v>110.2</v>
      </c>
      <c r="BB113" s="231">
        <f t="shared" si="103"/>
        <v>110.2</v>
      </c>
      <c r="BC113" s="231">
        <f t="shared" si="104"/>
        <v>130.30000000000001</v>
      </c>
      <c r="BD113" s="231">
        <f t="shared" si="105"/>
        <v>110.2</v>
      </c>
      <c r="BE113" s="231">
        <f t="shared" si="106"/>
        <v>116.7</v>
      </c>
      <c r="BF113" s="231">
        <f t="shared" si="107"/>
        <v>116.7</v>
      </c>
      <c r="BG113" s="231">
        <f t="shared" si="108"/>
        <v>126.5</v>
      </c>
      <c r="BH113" s="231">
        <f t="shared" si="109"/>
        <v>106.9</v>
      </c>
      <c r="BI113" s="231">
        <f t="shared" si="110"/>
        <v>106.9</v>
      </c>
      <c r="BJ113" s="231">
        <f t="shared" si="111"/>
        <v>126.5</v>
      </c>
    </row>
    <row r="114" spans="4:62" x14ac:dyDescent="0.25">
      <c r="D114">
        <v>385</v>
      </c>
      <c r="E114">
        <v>110.2</v>
      </c>
      <c r="F114">
        <v>110.2</v>
      </c>
      <c r="G114">
        <v>110.2</v>
      </c>
      <c r="H114">
        <v>100</v>
      </c>
      <c r="I114">
        <v>62.9</v>
      </c>
      <c r="J114">
        <v>62.9</v>
      </c>
      <c r="K114">
        <v>80.099999999999994</v>
      </c>
      <c r="L114">
        <v>100</v>
      </c>
      <c r="M114">
        <v>110.2</v>
      </c>
      <c r="N114">
        <v>120</v>
      </c>
      <c r="O114">
        <v>110.2</v>
      </c>
      <c r="P114">
        <v>120</v>
      </c>
      <c r="Q114">
        <v>120</v>
      </c>
      <c r="R114">
        <v>120</v>
      </c>
      <c r="S114">
        <v>140.19999999999999</v>
      </c>
      <c r="T114">
        <v>120</v>
      </c>
      <c r="U114">
        <v>130.30000000000001</v>
      </c>
      <c r="V114">
        <v>120</v>
      </c>
      <c r="W114">
        <v>110.2</v>
      </c>
      <c r="X114">
        <v>110.2</v>
      </c>
      <c r="Y114">
        <v>130.30000000000001</v>
      </c>
      <c r="Z114">
        <v>110.2</v>
      </c>
      <c r="AA114">
        <v>116.7</v>
      </c>
      <c r="AB114">
        <v>116.7</v>
      </c>
      <c r="AC114">
        <v>126.5</v>
      </c>
      <c r="AD114">
        <v>106.9</v>
      </c>
      <c r="AE114">
        <v>106.9</v>
      </c>
      <c r="AF114">
        <v>126.5</v>
      </c>
      <c r="AH114" s="230">
        <v>385</v>
      </c>
      <c r="AI114" s="231">
        <f t="shared" si="84"/>
        <v>110.2</v>
      </c>
      <c r="AJ114" s="231">
        <f t="shared" si="85"/>
        <v>110.2</v>
      </c>
      <c r="AK114" s="231">
        <f t="shared" si="86"/>
        <v>110.2</v>
      </c>
      <c r="AL114" s="231">
        <f t="shared" si="87"/>
        <v>100</v>
      </c>
      <c r="AM114" s="231">
        <f t="shared" si="88"/>
        <v>62.9</v>
      </c>
      <c r="AN114" s="231">
        <f t="shared" si="89"/>
        <v>62.9</v>
      </c>
      <c r="AO114" s="231">
        <f t="shared" si="90"/>
        <v>80.099999999999994</v>
      </c>
      <c r="AP114" s="231">
        <f t="shared" si="91"/>
        <v>100</v>
      </c>
      <c r="AQ114" s="231">
        <f t="shared" si="92"/>
        <v>110.2</v>
      </c>
      <c r="AR114" s="231">
        <f t="shared" si="93"/>
        <v>120</v>
      </c>
      <c r="AS114" s="231">
        <f t="shared" si="94"/>
        <v>110.2</v>
      </c>
      <c r="AT114" s="231">
        <f t="shared" si="95"/>
        <v>120</v>
      </c>
      <c r="AU114" s="231">
        <f t="shared" si="96"/>
        <v>120</v>
      </c>
      <c r="AV114" s="231">
        <f t="shared" si="97"/>
        <v>120</v>
      </c>
      <c r="AW114" s="231">
        <f t="shared" si="98"/>
        <v>140.19999999999999</v>
      </c>
      <c r="AX114" s="231">
        <f t="shared" si="99"/>
        <v>120</v>
      </c>
      <c r="AY114" s="231">
        <f t="shared" si="100"/>
        <v>130.30000000000001</v>
      </c>
      <c r="AZ114" s="231">
        <f t="shared" si="101"/>
        <v>120</v>
      </c>
      <c r="BA114" s="231">
        <f t="shared" si="102"/>
        <v>110.2</v>
      </c>
      <c r="BB114" s="231">
        <f t="shared" si="103"/>
        <v>110.2</v>
      </c>
      <c r="BC114" s="231">
        <f t="shared" si="104"/>
        <v>130.30000000000001</v>
      </c>
      <c r="BD114" s="231">
        <f t="shared" si="105"/>
        <v>110.2</v>
      </c>
      <c r="BE114" s="231">
        <f t="shared" si="106"/>
        <v>116.7</v>
      </c>
      <c r="BF114" s="231">
        <f t="shared" si="107"/>
        <v>116.7</v>
      </c>
      <c r="BG114" s="231">
        <f t="shared" si="108"/>
        <v>126.5</v>
      </c>
      <c r="BH114" s="231">
        <f t="shared" si="109"/>
        <v>106.9</v>
      </c>
      <c r="BI114" s="231">
        <f t="shared" si="110"/>
        <v>106.9</v>
      </c>
      <c r="BJ114" s="231">
        <f t="shared" si="111"/>
        <v>126.5</v>
      </c>
    </row>
    <row r="115" spans="4:62" x14ac:dyDescent="0.25">
      <c r="D115">
        <v>390</v>
      </c>
      <c r="E115">
        <v>110.2</v>
      </c>
      <c r="F115">
        <v>110.2</v>
      </c>
      <c r="G115">
        <v>110.2</v>
      </c>
      <c r="H115">
        <v>100</v>
      </c>
      <c r="I115">
        <v>62.9</v>
      </c>
      <c r="J115">
        <v>62.9</v>
      </c>
      <c r="K115">
        <v>80.099999999999994</v>
      </c>
      <c r="L115">
        <v>100</v>
      </c>
      <c r="M115">
        <v>110.2</v>
      </c>
      <c r="N115">
        <v>120</v>
      </c>
      <c r="O115">
        <v>110.2</v>
      </c>
      <c r="P115">
        <v>120</v>
      </c>
      <c r="Q115">
        <v>120</v>
      </c>
      <c r="R115">
        <v>120</v>
      </c>
      <c r="S115">
        <v>140.19999999999999</v>
      </c>
      <c r="T115">
        <v>120</v>
      </c>
      <c r="U115">
        <v>130.30000000000001</v>
      </c>
      <c r="V115">
        <v>120</v>
      </c>
      <c r="W115">
        <v>110.2</v>
      </c>
      <c r="X115">
        <v>110.2</v>
      </c>
      <c r="Y115">
        <v>130.30000000000001</v>
      </c>
      <c r="Z115">
        <v>110.2</v>
      </c>
      <c r="AA115">
        <v>116.7</v>
      </c>
      <c r="AB115">
        <v>116.7</v>
      </c>
      <c r="AC115">
        <v>126.5</v>
      </c>
      <c r="AD115">
        <v>106.9</v>
      </c>
      <c r="AE115">
        <v>106.9</v>
      </c>
      <c r="AF115">
        <v>126.5</v>
      </c>
      <c r="AH115" s="230">
        <v>390</v>
      </c>
      <c r="AI115" s="231">
        <f t="shared" si="84"/>
        <v>110.2</v>
      </c>
      <c r="AJ115" s="231">
        <f t="shared" si="85"/>
        <v>110.2</v>
      </c>
      <c r="AK115" s="231">
        <f t="shared" si="86"/>
        <v>110.2</v>
      </c>
      <c r="AL115" s="231">
        <f t="shared" si="87"/>
        <v>100</v>
      </c>
      <c r="AM115" s="231">
        <f t="shared" si="88"/>
        <v>62.9</v>
      </c>
      <c r="AN115" s="231">
        <f t="shared" si="89"/>
        <v>62.9</v>
      </c>
      <c r="AO115" s="231">
        <f t="shared" si="90"/>
        <v>80.099999999999994</v>
      </c>
      <c r="AP115" s="231">
        <f t="shared" si="91"/>
        <v>100</v>
      </c>
      <c r="AQ115" s="231">
        <f t="shared" si="92"/>
        <v>110.2</v>
      </c>
      <c r="AR115" s="231">
        <f t="shared" si="93"/>
        <v>120</v>
      </c>
      <c r="AS115" s="231">
        <f t="shared" si="94"/>
        <v>110.2</v>
      </c>
      <c r="AT115" s="231">
        <f t="shared" si="95"/>
        <v>120</v>
      </c>
      <c r="AU115" s="231">
        <f t="shared" si="96"/>
        <v>120</v>
      </c>
      <c r="AV115" s="231">
        <f t="shared" si="97"/>
        <v>120</v>
      </c>
      <c r="AW115" s="231">
        <f t="shared" si="98"/>
        <v>140.19999999999999</v>
      </c>
      <c r="AX115" s="231">
        <f t="shared" si="99"/>
        <v>120</v>
      </c>
      <c r="AY115" s="231">
        <f t="shared" si="100"/>
        <v>130.30000000000001</v>
      </c>
      <c r="AZ115" s="231">
        <f t="shared" si="101"/>
        <v>120</v>
      </c>
      <c r="BA115" s="231">
        <f t="shared" si="102"/>
        <v>110.2</v>
      </c>
      <c r="BB115" s="231">
        <f t="shared" si="103"/>
        <v>110.2</v>
      </c>
      <c r="BC115" s="231">
        <f t="shared" si="104"/>
        <v>130.30000000000001</v>
      </c>
      <c r="BD115" s="231">
        <f t="shared" si="105"/>
        <v>110.2</v>
      </c>
      <c r="BE115" s="231">
        <f t="shared" si="106"/>
        <v>116.7</v>
      </c>
      <c r="BF115" s="231">
        <f t="shared" si="107"/>
        <v>116.7</v>
      </c>
      <c r="BG115" s="231">
        <f t="shared" si="108"/>
        <v>126.5</v>
      </c>
      <c r="BH115" s="231">
        <f t="shared" si="109"/>
        <v>106.9</v>
      </c>
      <c r="BI115" s="231">
        <f t="shared" si="110"/>
        <v>106.9</v>
      </c>
      <c r="BJ115" s="231">
        <f t="shared" si="111"/>
        <v>126.5</v>
      </c>
    </row>
    <row r="116" spans="4:62" x14ac:dyDescent="0.25">
      <c r="D116">
        <v>395</v>
      </c>
      <c r="E116">
        <v>110.2</v>
      </c>
      <c r="F116">
        <v>110.2</v>
      </c>
      <c r="G116">
        <v>110.2</v>
      </c>
      <c r="H116">
        <v>100</v>
      </c>
      <c r="I116">
        <v>62.9</v>
      </c>
      <c r="J116">
        <v>62.9</v>
      </c>
      <c r="K116">
        <v>80.099999999999994</v>
      </c>
      <c r="L116">
        <v>100</v>
      </c>
      <c r="M116">
        <v>110.2</v>
      </c>
      <c r="N116">
        <v>120</v>
      </c>
      <c r="O116">
        <v>110.2</v>
      </c>
      <c r="P116">
        <v>120</v>
      </c>
      <c r="Q116">
        <v>120</v>
      </c>
      <c r="R116">
        <v>120</v>
      </c>
      <c r="S116">
        <v>140.19999999999999</v>
      </c>
      <c r="T116">
        <v>120</v>
      </c>
      <c r="U116">
        <v>130.30000000000001</v>
      </c>
      <c r="V116">
        <v>120</v>
      </c>
      <c r="W116">
        <v>110.2</v>
      </c>
      <c r="X116">
        <v>110.2</v>
      </c>
      <c r="Y116">
        <v>130.30000000000001</v>
      </c>
      <c r="Z116">
        <v>110.2</v>
      </c>
      <c r="AA116">
        <v>116.7</v>
      </c>
      <c r="AB116">
        <v>116.7</v>
      </c>
      <c r="AC116">
        <v>126.5</v>
      </c>
      <c r="AD116">
        <v>106.9</v>
      </c>
      <c r="AE116">
        <v>106.9</v>
      </c>
      <c r="AF116">
        <v>126.5</v>
      </c>
      <c r="AH116" s="230">
        <v>395</v>
      </c>
      <c r="AI116" s="231">
        <f t="shared" si="84"/>
        <v>110.2</v>
      </c>
      <c r="AJ116" s="231">
        <f t="shared" si="85"/>
        <v>110.2</v>
      </c>
      <c r="AK116" s="231">
        <f t="shared" si="86"/>
        <v>110.2</v>
      </c>
      <c r="AL116" s="231">
        <f t="shared" si="87"/>
        <v>100</v>
      </c>
      <c r="AM116" s="231">
        <f t="shared" si="88"/>
        <v>62.9</v>
      </c>
      <c r="AN116" s="231">
        <f t="shared" si="89"/>
        <v>62.9</v>
      </c>
      <c r="AO116" s="231">
        <f t="shared" si="90"/>
        <v>80.099999999999994</v>
      </c>
      <c r="AP116" s="231">
        <f t="shared" si="91"/>
        <v>100</v>
      </c>
      <c r="AQ116" s="231">
        <f t="shared" si="92"/>
        <v>110.2</v>
      </c>
      <c r="AR116" s="231">
        <f t="shared" si="93"/>
        <v>120</v>
      </c>
      <c r="AS116" s="231">
        <f t="shared" si="94"/>
        <v>110.2</v>
      </c>
      <c r="AT116" s="231">
        <f t="shared" si="95"/>
        <v>120</v>
      </c>
      <c r="AU116" s="231">
        <f t="shared" si="96"/>
        <v>120</v>
      </c>
      <c r="AV116" s="231">
        <f t="shared" si="97"/>
        <v>120</v>
      </c>
      <c r="AW116" s="231">
        <f t="shared" si="98"/>
        <v>140.19999999999999</v>
      </c>
      <c r="AX116" s="231">
        <f t="shared" si="99"/>
        <v>120</v>
      </c>
      <c r="AY116" s="231">
        <f t="shared" si="100"/>
        <v>130.30000000000001</v>
      </c>
      <c r="AZ116" s="231">
        <f t="shared" si="101"/>
        <v>120</v>
      </c>
      <c r="BA116" s="231">
        <f t="shared" si="102"/>
        <v>110.2</v>
      </c>
      <c r="BB116" s="231">
        <f t="shared" si="103"/>
        <v>110.2</v>
      </c>
      <c r="BC116" s="231">
        <f t="shared" si="104"/>
        <v>130.30000000000001</v>
      </c>
      <c r="BD116" s="231">
        <f t="shared" si="105"/>
        <v>110.2</v>
      </c>
      <c r="BE116" s="231">
        <f t="shared" si="106"/>
        <v>116.7</v>
      </c>
      <c r="BF116" s="231">
        <f t="shared" si="107"/>
        <v>116.7</v>
      </c>
      <c r="BG116" s="231">
        <f t="shared" si="108"/>
        <v>126.5</v>
      </c>
      <c r="BH116" s="231">
        <f t="shared" si="109"/>
        <v>106.9</v>
      </c>
      <c r="BI116" s="231">
        <f t="shared" si="110"/>
        <v>106.9</v>
      </c>
      <c r="BJ116" s="231">
        <f t="shared" si="111"/>
        <v>126.5</v>
      </c>
    </row>
    <row r="117" spans="4:62" x14ac:dyDescent="0.25">
      <c r="D117">
        <v>400</v>
      </c>
      <c r="E117">
        <v>110.2</v>
      </c>
      <c r="F117">
        <v>110.2</v>
      </c>
      <c r="G117">
        <v>110.2</v>
      </c>
      <c r="H117">
        <v>100</v>
      </c>
      <c r="I117">
        <v>62.9</v>
      </c>
      <c r="J117">
        <v>62.9</v>
      </c>
      <c r="K117">
        <v>80.099999999999994</v>
      </c>
      <c r="L117">
        <v>100</v>
      </c>
      <c r="M117">
        <v>110.2</v>
      </c>
      <c r="N117">
        <v>120</v>
      </c>
      <c r="O117">
        <v>110.2</v>
      </c>
      <c r="P117">
        <v>120</v>
      </c>
      <c r="Q117">
        <v>120</v>
      </c>
      <c r="R117">
        <v>120</v>
      </c>
      <c r="S117">
        <v>140.19999999999999</v>
      </c>
      <c r="T117">
        <v>120</v>
      </c>
      <c r="U117">
        <v>130.30000000000001</v>
      </c>
      <c r="V117">
        <v>120</v>
      </c>
      <c r="W117">
        <v>110.2</v>
      </c>
      <c r="X117">
        <v>110.2</v>
      </c>
      <c r="Y117">
        <v>130.30000000000001</v>
      </c>
      <c r="Z117">
        <v>110.2</v>
      </c>
      <c r="AA117">
        <v>116.7</v>
      </c>
      <c r="AB117">
        <v>116.7</v>
      </c>
      <c r="AC117">
        <v>126.5</v>
      </c>
      <c r="AD117">
        <v>106.9</v>
      </c>
      <c r="AE117">
        <v>106.9</v>
      </c>
      <c r="AF117">
        <v>126.5</v>
      </c>
      <c r="AH117" s="230">
        <v>400</v>
      </c>
      <c r="AI117" s="231">
        <f t="shared" si="84"/>
        <v>110.2</v>
      </c>
      <c r="AJ117" s="231">
        <f t="shared" si="85"/>
        <v>110.2</v>
      </c>
      <c r="AK117" s="231">
        <f t="shared" si="86"/>
        <v>110.2</v>
      </c>
      <c r="AL117" s="231">
        <f t="shared" si="87"/>
        <v>100</v>
      </c>
      <c r="AM117" s="231">
        <f t="shared" si="88"/>
        <v>62.9</v>
      </c>
      <c r="AN117" s="231">
        <f t="shared" si="89"/>
        <v>62.9</v>
      </c>
      <c r="AO117" s="231">
        <f t="shared" si="90"/>
        <v>80.099999999999994</v>
      </c>
      <c r="AP117" s="231">
        <f t="shared" si="91"/>
        <v>100</v>
      </c>
      <c r="AQ117" s="231">
        <f t="shared" si="92"/>
        <v>110.2</v>
      </c>
      <c r="AR117" s="231">
        <f t="shared" si="93"/>
        <v>120</v>
      </c>
      <c r="AS117" s="231">
        <f t="shared" si="94"/>
        <v>110.2</v>
      </c>
      <c r="AT117" s="231">
        <f t="shared" si="95"/>
        <v>120</v>
      </c>
      <c r="AU117" s="231">
        <f t="shared" si="96"/>
        <v>120</v>
      </c>
      <c r="AV117" s="231">
        <f t="shared" si="97"/>
        <v>120</v>
      </c>
      <c r="AW117" s="231">
        <f t="shared" si="98"/>
        <v>140.19999999999999</v>
      </c>
      <c r="AX117" s="231">
        <f t="shared" si="99"/>
        <v>120</v>
      </c>
      <c r="AY117" s="231">
        <f t="shared" si="100"/>
        <v>130.30000000000001</v>
      </c>
      <c r="AZ117" s="231">
        <f t="shared" si="101"/>
        <v>120</v>
      </c>
      <c r="BA117" s="231">
        <f t="shared" si="102"/>
        <v>110.2</v>
      </c>
      <c r="BB117" s="231">
        <f t="shared" si="103"/>
        <v>110.2</v>
      </c>
      <c r="BC117" s="231">
        <f t="shared" si="104"/>
        <v>130.30000000000001</v>
      </c>
      <c r="BD117" s="231">
        <f t="shared" si="105"/>
        <v>110.2</v>
      </c>
      <c r="BE117" s="231">
        <f t="shared" si="106"/>
        <v>116.7</v>
      </c>
      <c r="BF117" s="231">
        <f t="shared" si="107"/>
        <v>116.7</v>
      </c>
      <c r="BG117" s="231">
        <f t="shared" si="108"/>
        <v>126.5</v>
      </c>
      <c r="BH117" s="231">
        <f t="shared" si="109"/>
        <v>106.9</v>
      </c>
      <c r="BI117" s="231">
        <f t="shared" si="110"/>
        <v>106.9</v>
      </c>
      <c r="BJ117" s="231">
        <f t="shared" si="111"/>
        <v>126.5</v>
      </c>
    </row>
    <row r="118" spans="4:62" x14ac:dyDescent="0.25">
      <c r="D118">
        <v>405</v>
      </c>
      <c r="E118">
        <v>120.1</v>
      </c>
      <c r="F118">
        <v>120.1</v>
      </c>
      <c r="G118">
        <v>120.1</v>
      </c>
      <c r="H118">
        <v>103.85</v>
      </c>
      <c r="I118">
        <v>72.7</v>
      </c>
      <c r="J118">
        <v>72.7</v>
      </c>
      <c r="K118">
        <v>90.3</v>
      </c>
      <c r="L118">
        <v>103.85</v>
      </c>
      <c r="M118">
        <v>120.1</v>
      </c>
      <c r="N118">
        <v>130.1</v>
      </c>
      <c r="O118">
        <v>120.1</v>
      </c>
      <c r="P118">
        <v>130.1</v>
      </c>
      <c r="Q118">
        <v>130.1</v>
      </c>
      <c r="R118">
        <v>130.1</v>
      </c>
      <c r="S118">
        <v>150.6</v>
      </c>
      <c r="T118">
        <v>130.1</v>
      </c>
      <c r="U118">
        <v>140</v>
      </c>
      <c r="V118">
        <v>130.1</v>
      </c>
      <c r="W118">
        <v>120.1</v>
      </c>
      <c r="X118">
        <v>120.1</v>
      </c>
      <c r="Y118">
        <v>140</v>
      </c>
      <c r="Z118">
        <v>120.1</v>
      </c>
      <c r="AA118">
        <v>126.6</v>
      </c>
      <c r="AB118">
        <v>126.6</v>
      </c>
      <c r="AC118">
        <v>136</v>
      </c>
      <c r="AD118">
        <v>116.9</v>
      </c>
      <c r="AE118">
        <v>116.9</v>
      </c>
      <c r="AF118">
        <v>136</v>
      </c>
      <c r="AH118" s="228">
        <v>405</v>
      </c>
      <c r="AI118" s="229">
        <f>$J$7</f>
        <v>120.1</v>
      </c>
      <c r="AJ118" s="229">
        <f>$J$8</f>
        <v>120.1</v>
      </c>
      <c r="AK118" s="229">
        <f>$J$9</f>
        <v>120.1</v>
      </c>
      <c r="AL118" s="229">
        <f>$J$10</f>
        <v>103.85</v>
      </c>
      <c r="AM118" s="229">
        <f>$J$11</f>
        <v>72.7</v>
      </c>
      <c r="AN118" s="229">
        <f>$J$12</f>
        <v>72.7</v>
      </c>
      <c r="AO118" s="229">
        <f>$J$13</f>
        <v>90.3</v>
      </c>
      <c r="AP118" s="229">
        <f>$J$14</f>
        <v>103.85</v>
      </c>
      <c r="AQ118" s="229">
        <f>$J$15</f>
        <v>120.1</v>
      </c>
      <c r="AR118" s="229">
        <f>$J$16</f>
        <v>130.1</v>
      </c>
      <c r="AS118" s="229">
        <f>$J$17</f>
        <v>120.1</v>
      </c>
      <c r="AT118" s="229">
        <f>$J$18</f>
        <v>130.1</v>
      </c>
      <c r="AU118" s="229">
        <f>$J$19</f>
        <v>130.1</v>
      </c>
      <c r="AV118" s="229">
        <f>$J$20</f>
        <v>130.1</v>
      </c>
      <c r="AW118" s="229">
        <f>$J$21</f>
        <v>150.6</v>
      </c>
      <c r="AX118" s="229">
        <f>$J$22</f>
        <v>130.1</v>
      </c>
      <c r="AY118" s="229">
        <f>$J$23</f>
        <v>140</v>
      </c>
      <c r="AZ118" s="229">
        <f>$J$24</f>
        <v>130.1</v>
      </c>
      <c r="BA118" s="229">
        <f>$J$25</f>
        <v>120.1</v>
      </c>
      <c r="BB118" s="229">
        <f>$J$26</f>
        <v>120.1</v>
      </c>
      <c r="BC118" s="229">
        <f>$J$27</f>
        <v>140</v>
      </c>
      <c r="BD118" s="229">
        <f>$J$28</f>
        <v>120.1</v>
      </c>
      <c r="BE118" s="229">
        <f>$J$29</f>
        <v>126.6</v>
      </c>
      <c r="BF118" s="229">
        <f>$J$30</f>
        <v>126.6</v>
      </c>
      <c r="BG118" s="229">
        <f>$J$31</f>
        <v>136</v>
      </c>
      <c r="BH118" s="229">
        <f>$J$32</f>
        <v>116.9</v>
      </c>
      <c r="BI118" s="229">
        <f>$J$33</f>
        <v>116.9</v>
      </c>
      <c r="BJ118" s="229">
        <f>$J$34</f>
        <v>136</v>
      </c>
    </row>
    <row r="119" spans="4:62" x14ac:dyDescent="0.25">
      <c r="D119">
        <v>410</v>
      </c>
      <c r="E119">
        <v>120.1</v>
      </c>
      <c r="F119">
        <v>120.1</v>
      </c>
      <c r="G119">
        <v>120.1</v>
      </c>
      <c r="H119">
        <v>103.85</v>
      </c>
      <c r="I119">
        <v>72.7</v>
      </c>
      <c r="J119">
        <v>72.7</v>
      </c>
      <c r="K119">
        <v>90.3</v>
      </c>
      <c r="L119">
        <v>103.85</v>
      </c>
      <c r="M119">
        <v>120.1</v>
      </c>
      <c r="N119">
        <v>130.1</v>
      </c>
      <c r="O119">
        <v>120.1</v>
      </c>
      <c r="P119">
        <v>130.1</v>
      </c>
      <c r="Q119">
        <v>130.1</v>
      </c>
      <c r="R119">
        <v>130.1</v>
      </c>
      <c r="S119">
        <v>150.6</v>
      </c>
      <c r="T119">
        <v>130.1</v>
      </c>
      <c r="U119">
        <v>140</v>
      </c>
      <c r="V119">
        <v>130.1</v>
      </c>
      <c r="W119">
        <v>120.1</v>
      </c>
      <c r="X119">
        <v>120.1</v>
      </c>
      <c r="Y119">
        <v>140</v>
      </c>
      <c r="Z119">
        <v>120.1</v>
      </c>
      <c r="AA119">
        <v>126.6</v>
      </c>
      <c r="AB119">
        <v>126.6</v>
      </c>
      <c r="AC119">
        <v>136</v>
      </c>
      <c r="AD119">
        <v>116.9</v>
      </c>
      <c r="AE119">
        <v>116.9</v>
      </c>
      <c r="AF119">
        <v>136</v>
      </c>
      <c r="AH119" s="228">
        <v>410</v>
      </c>
      <c r="AI119" s="229">
        <f t="shared" ref="AI119:AI137" si="112">$J$7</f>
        <v>120.1</v>
      </c>
      <c r="AJ119" s="229">
        <f t="shared" ref="AJ119:AJ137" si="113">$J$8</f>
        <v>120.1</v>
      </c>
      <c r="AK119" s="229">
        <f t="shared" ref="AK119:AK137" si="114">$J$9</f>
        <v>120.1</v>
      </c>
      <c r="AL119" s="229">
        <f t="shared" ref="AL119:AL137" si="115">$J$10</f>
        <v>103.85</v>
      </c>
      <c r="AM119" s="229">
        <f t="shared" ref="AM119:AM137" si="116">$J$11</f>
        <v>72.7</v>
      </c>
      <c r="AN119" s="229">
        <f t="shared" ref="AN119:AN137" si="117">$J$12</f>
        <v>72.7</v>
      </c>
      <c r="AO119" s="229">
        <f t="shared" ref="AO119:AO137" si="118">$J$13</f>
        <v>90.3</v>
      </c>
      <c r="AP119" s="229">
        <f t="shared" ref="AP119:AP137" si="119">$J$14</f>
        <v>103.85</v>
      </c>
      <c r="AQ119" s="229">
        <f t="shared" ref="AQ119:AQ137" si="120">$J$15</f>
        <v>120.1</v>
      </c>
      <c r="AR119" s="229">
        <f t="shared" ref="AR119:AR137" si="121">$J$16</f>
        <v>130.1</v>
      </c>
      <c r="AS119" s="229">
        <f t="shared" ref="AS119:AS137" si="122">$J$17</f>
        <v>120.1</v>
      </c>
      <c r="AT119" s="229">
        <f t="shared" ref="AT119:AT137" si="123">$J$18</f>
        <v>130.1</v>
      </c>
      <c r="AU119" s="229">
        <f t="shared" ref="AU119:AU137" si="124">$J$19</f>
        <v>130.1</v>
      </c>
      <c r="AV119" s="229">
        <f t="shared" ref="AV119:AV137" si="125">$J$20</f>
        <v>130.1</v>
      </c>
      <c r="AW119" s="229">
        <f t="shared" ref="AW119:AW137" si="126">$J$21</f>
        <v>150.6</v>
      </c>
      <c r="AX119" s="229">
        <f t="shared" ref="AX119:AX137" si="127">$J$22</f>
        <v>130.1</v>
      </c>
      <c r="AY119" s="229">
        <f t="shared" ref="AY119:AY137" si="128">$J$23</f>
        <v>140</v>
      </c>
      <c r="AZ119" s="229">
        <f t="shared" ref="AZ119:AZ137" si="129">$J$24</f>
        <v>130.1</v>
      </c>
      <c r="BA119" s="229">
        <f t="shared" ref="BA119:BA137" si="130">$J$25</f>
        <v>120.1</v>
      </c>
      <c r="BB119" s="229">
        <f t="shared" ref="BB119:BB137" si="131">$J$26</f>
        <v>120.1</v>
      </c>
      <c r="BC119" s="229">
        <f t="shared" ref="BC119:BC137" si="132">$J$27</f>
        <v>140</v>
      </c>
      <c r="BD119" s="229">
        <f t="shared" ref="BD119:BD137" si="133">$J$28</f>
        <v>120.1</v>
      </c>
      <c r="BE119" s="229">
        <f t="shared" ref="BE119:BE137" si="134">$J$29</f>
        <v>126.6</v>
      </c>
      <c r="BF119" s="229">
        <f t="shared" ref="BF119:BF137" si="135">$J$30</f>
        <v>126.6</v>
      </c>
      <c r="BG119" s="229">
        <f t="shared" ref="BG119:BG137" si="136">$J$31</f>
        <v>136</v>
      </c>
      <c r="BH119" s="229">
        <f t="shared" ref="BH119:BH137" si="137">$J$32</f>
        <v>116.9</v>
      </c>
      <c r="BI119" s="229">
        <f t="shared" ref="BI119:BI137" si="138">$J$33</f>
        <v>116.9</v>
      </c>
      <c r="BJ119" s="229">
        <f t="shared" ref="BJ119:BJ137" si="139">$J$34</f>
        <v>136</v>
      </c>
    </row>
    <row r="120" spans="4:62" x14ac:dyDescent="0.25">
      <c r="D120">
        <v>415</v>
      </c>
      <c r="E120">
        <v>120.1</v>
      </c>
      <c r="F120">
        <v>120.1</v>
      </c>
      <c r="G120">
        <v>120.1</v>
      </c>
      <c r="H120">
        <v>103.85</v>
      </c>
      <c r="I120">
        <v>72.7</v>
      </c>
      <c r="J120">
        <v>72.7</v>
      </c>
      <c r="K120">
        <v>90.3</v>
      </c>
      <c r="L120">
        <v>103.85</v>
      </c>
      <c r="M120">
        <v>120.1</v>
      </c>
      <c r="N120">
        <v>130.1</v>
      </c>
      <c r="O120">
        <v>120.1</v>
      </c>
      <c r="P120">
        <v>130.1</v>
      </c>
      <c r="Q120">
        <v>130.1</v>
      </c>
      <c r="R120">
        <v>130.1</v>
      </c>
      <c r="S120">
        <v>150.6</v>
      </c>
      <c r="T120">
        <v>130.1</v>
      </c>
      <c r="U120">
        <v>140</v>
      </c>
      <c r="V120">
        <v>130.1</v>
      </c>
      <c r="W120">
        <v>120.1</v>
      </c>
      <c r="X120">
        <v>120.1</v>
      </c>
      <c r="Y120">
        <v>140</v>
      </c>
      <c r="Z120">
        <v>120.1</v>
      </c>
      <c r="AA120">
        <v>126.6</v>
      </c>
      <c r="AB120">
        <v>126.6</v>
      </c>
      <c r="AC120">
        <v>136</v>
      </c>
      <c r="AD120">
        <v>116.9</v>
      </c>
      <c r="AE120">
        <v>116.9</v>
      </c>
      <c r="AF120">
        <v>136</v>
      </c>
      <c r="AH120" s="228">
        <v>415</v>
      </c>
      <c r="AI120" s="229">
        <f t="shared" si="112"/>
        <v>120.1</v>
      </c>
      <c r="AJ120" s="229">
        <f t="shared" si="113"/>
        <v>120.1</v>
      </c>
      <c r="AK120" s="229">
        <f t="shared" si="114"/>
        <v>120.1</v>
      </c>
      <c r="AL120" s="229">
        <f t="shared" si="115"/>
        <v>103.85</v>
      </c>
      <c r="AM120" s="229">
        <f t="shared" si="116"/>
        <v>72.7</v>
      </c>
      <c r="AN120" s="229">
        <f t="shared" si="117"/>
        <v>72.7</v>
      </c>
      <c r="AO120" s="229">
        <f t="shared" si="118"/>
        <v>90.3</v>
      </c>
      <c r="AP120" s="229">
        <f t="shared" si="119"/>
        <v>103.85</v>
      </c>
      <c r="AQ120" s="229">
        <f t="shared" si="120"/>
        <v>120.1</v>
      </c>
      <c r="AR120" s="229">
        <f t="shared" si="121"/>
        <v>130.1</v>
      </c>
      <c r="AS120" s="229">
        <f t="shared" si="122"/>
        <v>120.1</v>
      </c>
      <c r="AT120" s="229">
        <f t="shared" si="123"/>
        <v>130.1</v>
      </c>
      <c r="AU120" s="229">
        <f t="shared" si="124"/>
        <v>130.1</v>
      </c>
      <c r="AV120" s="229">
        <f t="shared" si="125"/>
        <v>130.1</v>
      </c>
      <c r="AW120" s="229">
        <f t="shared" si="126"/>
        <v>150.6</v>
      </c>
      <c r="AX120" s="229">
        <f t="shared" si="127"/>
        <v>130.1</v>
      </c>
      <c r="AY120" s="229">
        <f t="shared" si="128"/>
        <v>140</v>
      </c>
      <c r="AZ120" s="229">
        <f t="shared" si="129"/>
        <v>130.1</v>
      </c>
      <c r="BA120" s="229">
        <f t="shared" si="130"/>
        <v>120.1</v>
      </c>
      <c r="BB120" s="229">
        <f t="shared" si="131"/>
        <v>120.1</v>
      </c>
      <c r="BC120" s="229">
        <f t="shared" si="132"/>
        <v>140</v>
      </c>
      <c r="BD120" s="229">
        <f t="shared" si="133"/>
        <v>120.1</v>
      </c>
      <c r="BE120" s="229">
        <f t="shared" si="134"/>
        <v>126.6</v>
      </c>
      <c r="BF120" s="229">
        <f t="shared" si="135"/>
        <v>126.6</v>
      </c>
      <c r="BG120" s="229">
        <f t="shared" si="136"/>
        <v>136</v>
      </c>
      <c r="BH120" s="229">
        <f t="shared" si="137"/>
        <v>116.9</v>
      </c>
      <c r="BI120" s="229">
        <f t="shared" si="138"/>
        <v>116.9</v>
      </c>
      <c r="BJ120" s="229">
        <f t="shared" si="139"/>
        <v>136</v>
      </c>
    </row>
    <row r="121" spans="4:62" x14ac:dyDescent="0.25">
      <c r="D121">
        <v>420</v>
      </c>
      <c r="E121">
        <v>120.1</v>
      </c>
      <c r="F121">
        <v>120.1</v>
      </c>
      <c r="G121">
        <v>120.1</v>
      </c>
      <c r="H121">
        <v>103.85</v>
      </c>
      <c r="I121">
        <v>72.7</v>
      </c>
      <c r="J121">
        <v>72.7</v>
      </c>
      <c r="K121">
        <v>90.3</v>
      </c>
      <c r="L121">
        <v>103.85</v>
      </c>
      <c r="M121">
        <v>120.1</v>
      </c>
      <c r="N121">
        <v>130.1</v>
      </c>
      <c r="O121">
        <v>120.1</v>
      </c>
      <c r="P121">
        <v>130.1</v>
      </c>
      <c r="Q121">
        <v>130.1</v>
      </c>
      <c r="R121">
        <v>130.1</v>
      </c>
      <c r="S121">
        <v>150.6</v>
      </c>
      <c r="T121">
        <v>130.1</v>
      </c>
      <c r="U121">
        <v>140</v>
      </c>
      <c r="V121">
        <v>130.1</v>
      </c>
      <c r="W121">
        <v>120.1</v>
      </c>
      <c r="X121">
        <v>120.1</v>
      </c>
      <c r="Y121">
        <v>140</v>
      </c>
      <c r="Z121">
        <v>120.1</v>
      </c>
      <c r="AA121">
        <v>126.6</v>
      </c>
      <c r="AB121">
        <v>126.6</v>
      </c>
      <c r="AC121">
        <v>136</v>
      </c>
      <c r="AD121">
        <v>116.9</v>
      </c>
      <c r="AE121">
        <v>116.9</v>
      </c>
      <c r="AF121">
        <v>136</v>
      </c>
      <c r="AH121" s="228">
        <v>420</v>
      </c>
      <c r="AI121" s="229">
        <f t="shared" si="112"/>
        <v>120.1</v>
      </c>
      <c r="AJ121" s="229">
        <f t="shared" si="113"/>
        <v>120.1</v>
      </c>
      <c r="AK121" s="229">
        <f t="shared" si="114"/>
        <v>120.1</v>
      </c>
      <c r="AL121" s="229">
        <f t="shared" si="115"/>
        <v>103.85</v>
      </c>
      <c r="AM121" s="229">
        <f t="shared" si="116"/>
        <v>72.7</v>
      </c>
      <c r="AN121" s="229">
        <f t="shared" si="117"/>
        <v>72.7</v>
      </c>
      <c r="AO121" s="229">
        <f t="shared" si="118"/>
        <v>90.3</v>
      </c>
      <c r="AP121" s="229">
        <f t="shared" si="119"/>
        <v>103.85</v>
      </c>
      <c r="AQ121" s="229">
        <f t="shared" si="120"/>
        <v>120.1</v>
      </c>
      <c r="AR121" s="229">
        <f t="shared" si="121"/>
        <v>130.1</v>
      </c>
      <c r="AS121" s="229">
        <f t="shared" si="122"/>
        <v>120.1</v>
      </c>
      <c r="AT121" s="229">
        <f t="shared" si="123"/>
        <v>130.1</v>
      </c>
      <c r="AU121" s="229">
        <f t="shared" si="124"/>
        <v>130.1</v>
      </c>
      <c r="AV121" s="229">
        <f t="shared" si="125"/>
        <v>130.1</v>
      </c>
      <c r="AW121" s="229">
        <f t="shared" si="126"/>
        <v>150.6</v>
      </c>
      <c r="AX121" s="229">
        <f t="shared" si="127"/>
        <v>130.1</v>
      </c>
      <c r="AY121" s="229">
        <f t="shared" si="128"/>
        <v>140</v>
      </c>
      <c r="AZ121" s="229">
        <f t="shared" si="129"/>
        <v>130.1</v>
      </c>
      <c r="BA121" s="229">
        <f t="shared" si="130"/>
        <v>120.1</v>
      </c>
      <c r="BB121" s="229">
        <f t="shared" si="131"/>
        <v>120.1</v>
      </c>
      <c r="BC121" s="229">
        <f t="shared" si="132"/>
        <v>140</v>
      </c>
      <c r="BD121" s="229">
        <f t="shared" si="133"/>
        <v>120.1</v>
      </c>
      <c r="BE121" s="229">
        <f t="shared" si="134"/>
        <v>126.6</v>
      </c>
      <c r="BF121" s="229">
        <f t="shared" si="135"/>
        <v>126.6</v>
      </c>
      <c r="BG121" s="229">
        <f t="shared" si="136"/>
        <v>136</v>
      </c>
      <c r="BH121" s="229">
        <f t="shared" si="137"/>
        <v>116.9</v>
      </c>
      <c r="BI121" s="229">
        <f t="shared" si="138"/>
        <v>116.9</v>
      </c>
      <c r="BJ121" s="229">
        <f t="shared" si="139"/>
        <v>136</v>
      </c>
    </row>
    <row r="122" spans="4:62" x14ac:dyDescent="0.25">
      <c r="D122">
        <v>425</v>
      </c>
      <c r="E122">
        <v>120.1</v>
      </c>
      <c r="F122">
        <v>120.1</v>
      </c>
      <c r="G122">
        <v>120.1</v>
      </c>
      <c r="H122">
        <v>103.85</v>
      </c>
      <c r="I122">
        <v>72.7</v>
      </c>
      <c r="J122">
        <v>72.7</v>
      </c>
      <c r="K122">
        <v>90.3</v>
      </c>
      <c r="L122">
        <v>103.85</v>
      </c>
      <c r="M122">
        <v>120.1</v>
      </c>
      <c r="N122">
        <v>130.1</v>
      </c>
      <c r="O122">
        <v>120.1</v>
      </c>
      <c r="P122">
        <v>130.1</v>
      </c>
      <c r="Q122">
        <v>130.1</v>
      </c>
      <c r="R122">
        <v>130.1</v>
      </c>
      <c r="S122">
        <v>150.6</v>
      </c>
      <c r="T122">
        <v>130.1</v>
      </c>
      <c r="U122">
        <v>140</v>
      </c>
      <c r="V122">
        <v>130.1</v>
      </c>
      <c r="W122">
        <v>120.1</v>
      </c>
      <c r="X122">
        <v>120.1</v>
      </c>
      <c r="Y122">
        <v>140</v>
      </c>
      <c r="Z122">
        <v>120.1</v>
      </c>
      <c r="AA122">
        <v>126.6</v>
      </c>
      <c r="AB122">
        <v>126.6</v>
      </c>
      <c r="AC122">
        <v>136</v>
      </c>
      <c r="AD122">
        <v>116.9</v>
      </c>
      <c r="AE122">
        <v>116.9</v>
      </c>
      <c r="AF122">
        <v>136</v>
      </c>
      <c r="AH122" s="228">
        <v>425</v>
      </c>
      <c r="AI122" s="229">
        <f t="shared" si="112"/>
        <v>120.1</v>
      </c>
      <c r="AJ122" s="229">
        <f t="shared" si="113"/>
        <v>120.1</v>
      </c>
      <c r="AK122" s="229">
        <f t="shared" si="114"/>
        <v>120.1</v>
      </c>
      <c r="AL122" s="229">
        <f t="shared" si="115"/>
        <v>103.85</v>
      </c>
      <c r="AM122" s="229">
        <f t="shared" si="116"/>
        <v>72.7</v>
      </c>
      <c r="AN122" s="229">
        <f t="shared" si="117"/>
        <v>72.7</v>
      </c>
      <c r="AO122" s="229">
        <f t="shared" si="118"/>
        <v>90.3</v>
      </c>
      <c r="AP122" s="229">
        <f t="shared" si="119"/>
        <v>103.85</v>
      </c>
      <c r="AQ122" s="229">
        <f t="shared" si="120"/>
        <v>120.1</v>
      </c>
      <c r="AR122" s="229">
        <f t="shared" si="121"/>
        <v>130.1</v>
      </c>
      <c r="AS122" s="229">
        <f t="shared" si="122"/>
        <v>120.1</v>
      </c>
      <c r="AT122" s="229">
        <f t="shared" si="123"/>
        <v>130.1</v>
      </c>
      <c r="AU122" s="229">
        <f t="shared" si="124"/>
        <v>130.1</v>
      </c>
      <c r="AV122" s="229">
        <f t="shared" si="125"/>
        <v>130.1</v>
      </c>
      <c r="AW122" s="229">
        <f t="shared" si="126"/>
        <v>150.6</v>
      </c>
      <c r="AX122" s="229">
        <f t="shared" si="127"/>
        <v>130.1</v>
      </c>
      <c r="AY122" s="229">
        <f t="shared" si="128"/>
        <v>140</v>
      </c>
      <c r="AZ122" s="229">
        <f t="shared" si="129"/>
        <v>130.1</v>
      </c>
      <c r="BA122" s="229">
        <f t="shared" si="130"/>
        <v>120.1</v>
      </c>
      <c r="BB122" s="229">
        <f t="shared" si="131"/>
        <v>120.1</v>
      </c>
      <c r="BC122" s="229">
        <f t="shared" si="132"/>
        <v>140</v>
      </c>
      <c r="BD122" s="229">
        <f t="shared" si="133"/>
        <v>120.1</v>
      </c>
      <c r="BE122" s="229">
        <f t="shared" si="134"/>
        <v>126.6</v>
      </c>
      <c r="BF122" s="229">
        <f t="shared" si="135"/>
        <v>126.6</v>
      </c>
      <c r="BG122" s="229">
        <f t="shared" si="136"/>
        <v>136</v>
      </c>
      <c r="BH122" s="229">
        <f t="shared" si="137"/>
        <v>116.9</v>
      </c>
      <c r="BI122" s="229">
        <f t="shared" si="138"/>
        <v>116.9</v>
      </c>
      <c r="BJ122" s="229">
        <f t="shared" si="139"/>
        <v>136</v>
      </c>
    </row>
    <row r="123" spans="4:62" x14ac:dyDescent="0.25">
      <c r="D123">
        <v>430</v>
      </c>
      <c r="E123">
        <v>120.1</v>
      </c>
      <c r="F123">
        <v>120.1</v>
      </c>
      <c r="G123">
        <v>120.1</v>
      </c>
      <c r="H123">
        <v>103.85</v>
      </c>
      <c r="I123">
        <v>72.7</v>
      </c>
      <c r="J123">
        <v>72.7</v>
      </c>
      <c r="K123">
        <v>90.3</v>
      </c>
      <c r="L123">
        <v>103.85</v>
      </c>
      <c r="M123">
        <v>120.1</v>
      </c>
      <c r="N123">
        <v>130.1</v>
      </c>
      <c r="O123">
        <v>120.1</v>
      </c>
      <c r="P123">
        <v>130.1</v>
      </c>
      <c r="Q123">
        <v>130.1</v>
      </c>
      <c r="R123">
        <v>130.1</v>
      </c>
      <c r="S123">
        <v>150.6</v>
      </c>
      <c r="T123">
        <v>130.1</v>
      </c>
      <c r="U123">
        <v>140</v>
      </c>
      <c r="V123">
        <v>130.1</v>
      </c>
      <c r="W123">
        <v>120.1</v>
      </c>
      <c r="X123">
        <v>120.1</v>
      </c>
      <c r="Y123">
        <v>140</v>
      </c>
      <c r="Z123">
        <v>120.1</v>
      </c>
      <c r="AA123">
        <v>126.6</v>
      </c>
      <c r="AB123">
        <v>126.6</v>
      </c>
      <c r="AC123">
        <v>136</v>
      </c>
      <c r="AD123">
        <v>116.9</v>
      </c>
      <c r="AE123">
        <v>116.9</v>
      </c>
      <c r="AF123">
        <v>136</v>
      </c>
      <c r="AH123" s="228">
        <v>430</v>
      </c>
      <c r="AI123" s="229">
        <f t="shared" si="112"/>
        <v>120.1</v>
      </c>
      <c r="AJ123" s="229">
        <f t="shared" si="113"/>
        <v>120.1</v>
      </c>
      <c r="AK123" s="229">
        <f t="shared" si="114"/>
        <v>120.1</v>
      </c>
      <c r="AL123" s="229">
        <f t="shared" si="115"/>
        <v>103.85</v>
      </c>
      <c r="AM123" s="229">
        <f t="shared" si="116"/>
        <v>72.7</v>
      </c>
      <c r="AN123" s="229">
        <f t="shared" si="117"/>
        <v>72.7</v>
      </c>
      <c r="AO123" s="229">
        <f t="shared" si="118"/>
        <v>90.3</v>
      </c>
      <c r="AP123" s="229">
        <f t="shared" si="119"/>
        <v>103.85</v>
      </c>
      <c r="AQ123" s="229">
        <f t="shared" si="120"/>
        <v>120.1</v>
      </c>
      <c r="AR123" s="229">
        <f t="shared" si="121"/>
        <v>130.1</v>
      </c>
      <c r="AS123" s="229">
        <f t="shared" si="122"/>
        <v>120.1</v>
      </c>
      <c r="AT123" s="229">
        <f t="shared" si="123"/>
        <v>130.1</v>
      </c>
      <c r="AU123" s="229">
        <f t="shared" si="124"/>
        <v>130.1</v>
      </c>
      <c r="AV123" s="229">
        <f t="shared" si="125"/>
        <v>130.1</v>
      </c>
      <c r="AW123" s="229">
        <f t="shared" si="126"/>
        <v>150.6</v>
      </c>
      <c r="AX123" s="229">
        <f t="shared" si="127"/>
        <v>130.1</v>
      </c>
      <c r="AY123" s="229">
        <f t="shared" si="128"/>
        <v>140</v>
      </c>
      <c r="AZ123" s="229">
        <f t="shared" si="129"/>
        <v>130.1</v>
      </c>
      <c r="BA123" s="229">
        <f t="shared" si="130"/>
        <v>120.1</v>
      </c>
      <c r="BB123" s="229">
        <f t="shared" si="131"/>
        <v>120.1</v>
      </c>
      <c r="BC123" s="229">
        <f t="shared" si="132"/>
        <v>140</v>
      </c>
      <c r="BD123" s="229">
        <f t="shared" si="133"/>
        <v>120.1</v>
      </c>
      <c r="BE123" s="229">
        <f t="shared" si="134"/>
        <v>126.6</v>
      </c>
      <c r="BF123" s="229">
        <f t="shared" si="135"/>
        <v>126.6</v>
      </c>
      <c r="BG123" s="229">
        <f t="shared" si="136"/>
        <v>136</v>
      </c>
      <c r="BH123" s="229">
        <f t="shared" si="137"/>
        <v>116.9</v>
      </c>
      <c r="BI123" s="229">
        <f t="shared" si="138"/>
        <v>116.9</v>
      </c>
      <c r="BJ123" s="229">
        <f t="shared" si="139"/>
        <v>136</v>
      </c>
    </row>
    <row r="124" spans="4:62" x14ac:dyDescent="0.25">
      <c r="D124">
        <v>435</v>
      </c>
      <c r="E124">
        <v>120.1</v>
      </c>
      <c r="F124">
        <v>120.1</v>
      </c>
      <c r="G124">
        <v>120.1</v>
      </c>
      <c r="H124">
        <v>103.85</v>
      </c>
      <c r="I124">
        <v>72.7</v>
      </c>
      <c r="J124">
        <v>72.7</v>
      </c>
      <c r="K124">
        <v>90.3</v>
      </c>
      <c r="L124">
        <v>103.85</v>
      </c>
      <c r="M124">
        <v>120.1</v>
      </c>
      <c r="N124">
        <v>130.1</v>
      </c>
      <c r="O124">
        <v>120.1</v>
      </c>
      <c r="P124">
        <v>130.1</v>
      </c>
      <c r="Q124">
        <v>130.1</v>
      </c>
      <c r="R124">
        <v>130.1</v>
      </c>
      <c r="S124">
        <v>150.6</v>
      </c>
      <c r="T124">
        <v>130.1</v>
      </c>
      <c r="U124">
        <v>140</v>
      </c>
      <c r="V124">
        <v>130.1</v>
      </c>
      <c r="W124">
        <v>120.1</v>
      </c>
      <c r="X124">
        <v>120.1</v>
      </c>
      <c r="Y124">
        <v>140</v>
      </c>
      <c r="Z124">
        <v>120.1</v>
      </c>
      <c r="AA124">
        <v>126.6</v>
      </c>
      <c r="AB124">
        <v>126.6</v>
      </c>
      <c r="AC124">
        <v>136</v>
      </c>
      <c r="AD124">
        <v>116.9</v>
      </c>
      <c r="AE124">
        <v>116.9</v>
      </c>
      <c r="AF124">
        <v>136</v>
      </c>
      <c r="AH124" s="228">
        <v>435</v>
      </c>
      <c r="AI124" s="229">
        <f t="shared" si="112"/>
        <v>120.1</v>
      </c>
      <c r="AJ124" s="229">
        <f t="shared" si="113"/>
        <v>120.1</v>
      </c>
      <c r="AK124" s="229">
        <f t="shared" si="114"/>
        <v>120.1</v>
      </c>
      <c r="AL124" s="229">
        <f t="shared" si="115"/>
        <v>103.85</v>
      </c>
      <c r="AM124" s="229">
        <f t="shared" si="116"/>
        <v>72.7</v>
      </c>
      <c r="AN124" s="229">
        <f t="shared" si="117"/>
        <v>72.7</v>
      </c>
      <c r="AO124" s="229">
        <f t="shared" si="118"/>
        <v>90.3</v>
      </c>
      <c r="AP124" s="229">
        <f t="shared" si="119"/>
        <v>103.85</v>
      </c>
      <c r="AQ124" s="229">
        <f t="shared" si="120"/>
        <v>120.1</v>
      </c>
      <c r="AR124" s="229">
        <f t="shared" si="121"/>
        <v>130.1</v>
      </c>
      <c r="AS124" s="229">
        <f t="shared" si="122"/>
        <v>120.1</v>
      </c>
      <c r="AT124" s="229">
        <f t="shared" si="123"/>
        <v>130.1</v>
      </c>
      <c r="AU124" s="229">
        <f t="shared" si="124"/>
        <v>130.1</v>
      </c>
      <c r="AV124" s="229">
        <f t="shared" si="125"/>
        <v>130.1</v>
      </c>
      <c r="AW124" s="229">
        <f t="shared" si="126"/>
        <v>150.6</v>
      </c>
      <c r="AX124" s="229">
        <f t="shared" si="127"/>
        <v>130.1</v>
      </c>
      <c r="AY124" s="229">
        <f t="shared" si="128"/>
        <v>140</v>
      </c>
      <c r="AZ124" s="229">
        <f t="shared" si="129"/>
        <v>130.1</v>
      </c>
      <c r="BA124" s="229">
        <f t="shared" si="130"/>
        <v>120.1</v>
      </c>
      <c r="BB124" s="229">
        <f t="shared" si="131"/>
        <v>120.1</v>
      </c>
      <c r="BC124" s="229">
        <f t="shared" si="132"/>
        <v>140</v>
      </c>
      <c r="BD124" s="229">
        <f t="shared" si="133"/>
        <v>120.1</v>
      </c>
      <c r="BE124" s="229">
        <f t="shared" si="134"/>
        <v>126.6</v>
      </c>
      <c r="BF124" s="229">
        <f t="shared" si="135"/>
        <v>126.6</v>
      </c>
      <c r="BG124" s="229">
        <f t="shared" si="136"/>
        <v>136</v>
      </c>
      <c r="BH124" s="229">
        <f t="shared" si="137"/>
        <v>116.9</v>
      </c>
      <c r="BI124" s="229">
        <f t="shared" si="138"/>
        <v>116.9</v>
      </c>
      <c r="BJ124" s="229">
        <f t="shared" si="139"/>
        <v>136</v>
      </c>
    </row>
    <row r="125" spans="4:62" x14ac:dyDescent="0.25">
      <c r="D125">
        <v>440</v>
      </c>
      <c r="E125">
        <v>120.1</v>
      </c>
      <c r="F125">
        <v>120.1</v>
      </c>
      <c r="G125">
        <v>120.1</v>
      </c>
      <c r="H125">
        <v>103.85</v>
      </c>
      <c r="I125">
        <v>72.7</v>
      </c>
      <c r="J125">
        <v>72.7</v>
      </c>
      <c r="K125">
        <v>90.3</v>
      </c>
      <c r="L125">
        <v>103.85</v>
      </c>
      <c r="M125">
        <v>120.1</v>
      </c>
      <c r="N125">
        <v>130.1</v>
      </c>
      <c r="O125">
        <v>120.1</v>
      </c>
      <c r="P125">
        <v>130.1</v>
      </c>
      <c r="Q125">
        <v>130.1</v>
      </c>
      <c r="R125">
        <v>130.1</v>
      </c>
      <c r="S125">
        <v>150.6</v>
      </c>
      <c r="T125">
        <v>130.1</v>
      </c>
      <c r="U125">
        <v>140</v>
      </c>
      <c r="V125">
        <v>130.1</v>
      </c>
      <c r="W125">
        <v>120.1</v>
      </c>
      <c r="X125">
        <v>120.1</v>
      </c>
      <c r="Y125">
        <v>140</v>
      </c>
      <c r="Z125">
        <v>120.1</v>
      </c>
      <c r="AA125">
        <v>126.6</v>
      </c>
      <c r="AB125">
        <v>126.6</v>
      </c>
      <c r="AC125">
        <v>136</v>
      </c>
      <c r="AD125">
        <v>116.9</v>
      </c>
      <c r="AE125">
        <v>116.9</v>
      </c>
      <c r="AF125">
        <v>136</v>
      </c>
      <c r="AH125" s="228">
        <v>440</v>
      </c>
      <c r="AI125" s="229">
        <f t="shared" si="112"/>
        <v>120.1</v>
      </c>
      <c r="AJ125" s="229">
        <f t="shared" si="113"/>
        <v>120.1</v>
      </c>
      <c r="AK125" s="229">
        <f t="shared" si="114"/>
        <v>120.1</v>
      </c>
      <c r="AL125" s="229">
        <f t="shared" si="115"/>
        <v>103.85</v>
      </c>
      <c r="AM125" s="229">
        <f t="shared" si="116"/>
        <v>72.7</v>
      </c>
      <c r="AN125" s="229">
        <f t="shared" si="117"/>
        <v>72.7</v>
      </c>
      <c r="AO125" s="229">
        <f t="shared" si="118"/>
        <v>90.3</v>
      </c>
      <c r="AP125" s="229">
        <f t="shared" si="119"/>
        <v>103.85</v>
      </c>
      <c r="AQ125" s="229">
        <f t="shared" si="120"/>
        <v>120.1</v>
      </c>
      <c r="AR125" s="229">
        <f t="shared" si="121"/>
        <v>130.1</v>
      </c>
      <c r="AS125" s="229">
        <f t="shared" si="122"/>
        <v>120.1</v>
      </c>
      <c r="AT125" s="229">
        <f t="shared" si="123"/>
        <v>130.1</v>
      </c>
      <c r="AU125" s="229">
        <f t="shared" si="124"/>
        <v>130.1</v>
      </c>
      <c r="AV125" s="229">
        <f t="shared" si="125"/>
        <v>130.1</v>
      </c>
      <c r="AW125" s="229">
        <f t="shared" si="126"/>
        <v>150.6</v>
      </c>
      <c r="AX125" s="229">
        <f t="shared" si="127"/>
        <v>130.1</v>
      </c>
      <c r="AY125" s="229">
        <f t="shared" si="128"/>
        <v>140</v>
      </c>
      <c r="AZ125" s="229">
        <f t="shared" si="129"/>
        <v>130.1</v>
      </c>
      <c r="BA125" s="229">
        <f t="shared" si="130"/>
        <v>120.1</v>
      </c>
      <c r="BB125" s="229">
        <f t="shared" si="131"/>
        <v>120.1</v>
      </c>
      <c r="BC125" s="229">
        <f t="shared" si="132"/>
        <v>140</v>
      </c>
      <c r="BD125" s="229">
        <f t="shared" si="133"/>
        <v>120.1</v>
      </c>
      <c r="BE125" s="229">
        <f t="shared" si="134"/>
        <v>126.6</v>
      </c>
      <c r="BF125" s="229">
        <f t="shared" si="135"/>
        <v>126.6</v>
      </c>
      <c r="BG125" s="229">
        <f t="shared" si="136"/>
        <v>136</v>
      </c>
      <c r="BH125" s="229">
        <f t="shared" si="137"/>
        <v>116.9</v>
      </c>
      <c r="BI125" s="229">
        <f t="shared" si="138"/>
        <v>116.9</v>
      </c>
      <c r="BJ125" s="229">
        <f t="shared" si="139"/>
        <v>136</v>
      </c>
    </row>
    <row r="126" spans="4:62" x14ac:dyDescent="0.25">
      <c r="D126">
        <v>445</v>
      </c>
      <c r="E126">
        <v>120.1</v>
      </c>
      <c r="F126">
        <v>120.1</v>
      </c>
      <c r="G126">
        <v>120.1</v>
      </c>
      <c r="H126">
        <v>103.85</v>
      </c>
      <c r="I126">
        <v>72.7</v>
      </c>
      <c r="J126">
        <v>72.7</v>
      </c>
      <c r="K126">
        <v>90.3</v>
      </c>
      <c r="L126">
        <v>103.85</v>
      </c>
      <c r="M126">
        <v>120.1</v>
      </c>
      <c r="N126">
        <v>130.1</v>
      </c>
      <c r="O126">
        <v>120.1</v>
      </c>
      <c r="P126">
        <v>130.1</v>
      </c>
      <c r="Q126">
        <v>130.1</v>
      </c>
      <c r="R126">
        <v>130.1</v>
      </c>
      <c r="S126">
        <v>150.6</v>
      </c>
      <c r="T126">
        <v>130.1</v>
      </c>
      <c r="U126">
        <v>140</v>
      </c>
      <c r="V126">
        <v>130.1</v>
      </c>
      <c r="W126">
        <v>120.1</v>
      </c>
      <c r="X126">
        <v>120.1</v>
      </c>
      <c r="Y126">
        <v>140</v>
      </c>
      <c r="Z126">
        <v>120.1</v>
      </c>
      <c r="AA126">
        <v>126.6</v>
      </c>
      <c r="AB126">
        <v>126.6</v>
      </c>
      <c r="AC126">
        <v>136</v>
      </c>
      <c r="AD126">
        <v>116.9</v>
      </c>
      <c r="AE126">
        <v>116.9</v>
      </c>
      <c r="AF126">
        <v>136</v>
      </c>
      <c r="AH126" s="228">
        <v>445</v>
      </c>
      <c r="AI126" s="229">
        <f t="shared" si="112"/>
        <v>120.1</v>
      </c>
      <c r="AJ126" s="229">
        <f t="shared" si="113"/>
        <v>120.1</v>
      </c>
      <c r="AK126" s="229">
        <f t="shared" si="114"/>
        <v>120.1</v>
      </c>
      <c r="AL126" s="229">
        <f t="shared" si="115"/>
        <v>103.85</v>
      </c>
      <c r="AM126" s="229">
        <f t="shared" si="116"/>
        <v>72.7</v>
      </c>
      <c r="AN126" s="229">
        <f t="shared" si="117"/>
        <v>72.7</v>
      </c>
      <c r="AO126" s="229">
        <f t="shared" si="118"/>
        <v>90.3</v>
      </c>
      <c r="AP126" s="229">
        <f t="shared" si="119"/>
        <v>103.85</v>
      </c>
      <c r="AQ126" s="229">
        <f t="shared" si="120"/>
        <v>120.1</v>
      </c>
      <c r="AR126" s="229">
        <f t="shared" si="121"/>
        <v>130.1</v>
      </c>
      <c r="AS126" s="229">
        <f t="shared" si="122"/>
        <v>120.1</v>
      </c>
      <c r="AT126" s="229">
        <f t="shared" si="123"/>
        <v>130.1</v>
      </c>
      <c r="AU126" s="229">
        <f t="shared" si="124"/>
        <v>130.1</v>
      </c>
      <c r="AV126" s="229">
        <f t="shared" si="125"/>
        <v>130.1</v>
      </c>
      <c r="AW126" s="229">
        <f t="shared" si="126"/>
        <v>150.6</v>
      </c>
      <c r="AX126" s="229">
        <f t="shared" si="127"/>
        <v>130.1</v>
      </c>
      <c r="AY126" s="229">
        <f t="shared" si="128"/>
        <v>140</v>
      </c>
      <c r="AZ126" s="229">
        <f t="shared" si="129"/>
        <v>130.1</v>
      </c>
      <c r="BA126" s="229">
        <f t="shared" si="130"/>
        <v>120.1</v>
      </c>
      <c r="BB126" s="229">
        <f t="shared" si="131"/>
        <v>120.1</v>
      </c>
      <c r="BC126" s="229">
        <f t="shared" si="132"/>
        <v>140</v>
      </c>
      <c r="BD126" s="229">
        <f t="shared" si="133"/>
        <v>120.1</v>
      </c>
      <c r="BE126" s="229">
        <f t="shared" si="134"/>
        <v>126.6</v>
      </c>
      <c r="BF126" s="229">
        <f t="shared" si="135"/>
        <v>126.6</v>
      </c>
      <c r="BG126" s="229">
        <f t="shared" si="136"/>
        <v>136</v>
      </c>
      <c r="BH126" s="229">
        <f t="shared" si="137"/>
        <v>116.9</v>
      </c>
      <c r="BI126" s="229">
        <f t="shared" si="138"/>
        <v>116.9</v>
      </c>
      <c r="BJ126" s="229">
        <f t="shared" si="139"/>
        <v>136</v>
      </c>
    </row>
    <row r="127" spans="4:62" x14ac:dyDescent="0.25">
      <c r="D127">
        <v>450</v>
      </c>
      <c r="E127">
        <v>120.1</v>
      </c>
      <c r="F127">
        <v>120.1</v>
      </c>
      <c r="G127">
        <v>120.1</v>
      </c>
      <c r="H127">
        <v>103.85</v>
      </c>
      <c r="I127">
        <v>72.7</v>
      </c>
      <c r="J127">
        <v>72.7</v>
      </c>
      <c r="K127">
        <v>90.3</v>
      </c>
      <c r="L127">
        <v>103.85</v>
      </c>
      <c r="M127">
        <v>120.1</v>
      </c>
      <c r="N127">
        <v>130.1</v>
      </c>
      <c r="O127">
        <v>120.1</v>
      </c>
      <c r="P127">
        <v>130.1</v>
      </c>
      <c r="Q127">
        <v>130.1</v>
      </c>
      <c r="R127">
        <v>130.1</v>
      </c>
      <c r="S127">
        <v>150.6</v>
      </c>
      <c r="T127">
        <v>130.1</v>
      </c>
      <c r="U127">
        <v>140</v>
      </c>
      <c r="V127">
        <v>130.1</v>
      </c>
      <c r="W127">
        <v>120.1</v>
      </c>
      <c r="X127">
        <v>120.1</v>
      </c>
      <c r="Y127">
        <v>140</v>
      </c>
      <c r="Z127">
        <v>120.1</v>
      </c>
      <c r="AA127">
        <v>126.6</v>
      </c>
      <c r="AB127">
        <v>126.6</v>
      </c>
      <c r="AC127">
        <v>136</v>
      </c>
      <c r="AD127">
        <v>116.9</v>
      </c>
      <c r="AE127">
        <v>116.9</v>
      </c>
      <c r="AF127">
        <v>136</v>
      </c>
      <c r="AH127" s="228">
        <v>450</v>
      </c>
      <c r="AI127" s="229">
        <f t="shared" si="112"/>
        <v>120.1</v>
      </c>
      <c r="AJ127" s="229">
        <f t="shared" si="113"/>
        <v>120.1</v>
      </c>
      <c r="AK127" s="229">
        <f t="shared" si="114"/>
        <v>120.1</v>
      </c>
      <c r="AL127" s="229">
        <f t="shared" si="115"/>
        <v>103.85</v>
      </c>
      <c r="AM127" s="229">
        <f t="shared" si="116"/>
        <v>72.7</v>
      </c>
      <c r="AN127" s="229">
        <f t="shared" si="117"/>
        <v>72.7</v>
      </c>
      <c r="AO127" s="229">
        <f t="shared" si="118"/>
        <v>90.3</v>
      </c>
      <c r="AP127" s="229">
        <f t="shared" si="119"/>
        <v>103.85</v>
      </c>
      <c r="AQ127" s="229">
        <f t="shared" si="120"/>
        <v>120.1</v>
      </c>
      <c r="AR127" s="229">
        <f t="shared" si="121"/>
        <v>130.1</v>
      </c>
      <c r="AS127" s="229">
        <f t="shared" si="122"/>
        <v>120.1</v>
      </c>
      <c r="AT127" s="229">
        <f t="shared" si="123"/>
        <v>130.1</v>
      </c>
      <c r="AU127" s="229">
        <f t="shared" si="124"/>
        <v>130.1</v>
      </c>
      <c r="AV127" s="229">
        <f t="shared" si="125"/>
        <v>130.1</v>
      </c>
      <c r="AW127" s="229">
        <f t="shared" si="126"/>
        <v>150.6</v>
      </c>
      <c r="AX127" s="229">
        <f t="shared" si="127"/>
        <v>130.1</v>
      </c>
      <c r="AY127" s="229">
        <f t="shared" si="128"/>
        <v>140</v>
      </c>
      <c r="AZ127" s="229">
        <f t="shared" si="129"/>
        <v>130.1</v>
      </c>
      <c r="BA127" s="229">
        <f t="shared" si="130"/>
        <v>120.1</v>
      </c>
      <c r="BB127" s="229">
        <f t="shared" si="131"/>
        <v>120.1</v>
      </c>
      <c r="BC127" s="229">
        <f t="shared" si="132"/>
        <v>140</v>
      </c>
      <c r="BD127" s="229">
        <f t="shared" si="133"/>
        <v>120.1</v>
      </c>
      <c r="BE127" s="229">
        <f t="shared" si="134"/>
        <v>126.6</v>
      </c>
      <c r="BF127" s="229">
        <f t="shared" si="135"/>
        <v>126.6</v>
      </c>
      <c r="BG127" s="229">
        <f t="shared" si="136"/>
        <v>136</v>
      </c>
      <c r="BH127" s="229">
        <f t="shared" si="137"/>
        <v>116.9</v>
      </c>
      <c r="BI127" s="229">
        <f t="shared" si="138"/>
        <v>116.9</v>
      </c>
      <c r="BJ127" s="229">
        <f t="shared" si="139"/>
        <v>136</v>
      </c>
    </row>
    <row r="128" spans="4:62" x14ac:dyDescent="0.25">
      <c r="D128">
        <v>455</v>
      </c>
      <c r="E128">
        <v>120.1</v>
      </c>
      <c r="F128">
        <v>120.1</v>
      </c>
      <c r="G128">
        <v>120.1</v>
      </c>
      <c r="H128">
        <v>103.85</v>
      </c>
      <c r="I128">
        <v>72.7</v>
      </c>
      <c r="J128">
        <v>72.7</v>
      </c>
      <c r="K128">
        <v>90.3</v>
      </c>
      <c r="L128">
        <v>103.85</v>
      </c>
      <c r="M128">
        <v>120.1</v>
      </c>
      <c r="N128">
        <v>130.1</v>
      </c>
      <c r="O128">
        <v>120.1</v>
      </c>
      <c r="P128">
        <v>130.1</v>
      </c>
      <c r="Q128">
        <v>130.1</v>
      </c>
      <c r="R128">
        <v>130.1</v>
      </c>
      <c r="S128">
        <v>150.6</v>
      </c>
      <c r="T128">
        <v>130.1</v>
      </c>
      <c r="U128">
        <v>140</v>
      </c>
      <c r="V128">
        <v>130.1</v>
      </c>
      <c r="W128">
        <v>120.1</v>
      </c>
      <c r="X128">
        <v>120.1</v>
      </c>
      <c r="Y128">
        <v>140</v>
      </c>
      <c r="Z128">
        <v>120.1</v>
      </c>
      <c r="AA128">
        <v>126.6</v>
      </c>
      <c r="AB128">
        <v>126.6</v>
      </c>
      <c r="AC128">
        <v>136</v>
      </c>
      <c r="AD128">
        <v>116.9</v>
      </c>
      <c r="AE128">
        <v>116.9</v>
      </c>
      <c r="AF128">
        <v>136</v>
      </c>
      <c r="AH128" s="228">
        <v>455</v>
      </c>
      <c r="AI128" s="229">
        <f t="shared" si="112"/>
        <v>120.1</v>
      </c>
      <c r="AJ128" s="229">
        <f t="shared" si="113"/>
        <v>120.1</v>
      </c>
      <c r="AK128" s="229">
        <f t="shared" si="114"/>
        <v>120.1</v>
      </c>
      <c r="AL128" s="229">
        <f t="shared" si="115"/>
        <v>103.85</v>
      </c>
      <c r="AM128" s="229">
        <f t="shared" si="116"/>
        <v>72.7</v>
      </c>
      <c r="AN128" s="229">
        <f t="shared" si="117"/>
        <v>72.7</v>
      </c>
      <c r="AO128" s="229">
        <f t="shared" si="118"/>
        <v>90.3</v>
      </c>
      <c r="AP128" s="229">
        <f t="shared" si="119"/>
        <v>103.85</v>
      </c>
      <c r="AQ128" s="229">
        <f t="shared" si="120"/>
        <v>120.1</v>
      </c>
      <c r="AR128" s="229">
        <f t="shared" si="121"/>
        <v>130.1</v>
      </c>
      <c r="AS128" s="229">
        <f t="shared" si="122"/>
        <v>120.1</v>
      </c>
      <c r="AT128" s="229">
        <f t="shared" si="123"/>
        <v>130.1</v>
      </c>
      <c r="AU128" s="229">
        <f t="shared" si="124"/>
        <v>130.1</v>
      </c>
      <c r="AV128" s="229">
        <f t="shared" si="125"/>
        <v>130.1</v>
      </c>
      <c r="AW128" s="229">
        <f t="shared" si="126"/>
        <v>150.6</v>
      </c>
      <c r="AX128" s="229">
        <f t="shared" si="127"/>
        <v>130.1</v>
      </c>
      <c r="AY128" s="229">
        <f t="shared" si="128"/>
        <v>140</v>
      </c>
      <c r="AZ128" s="229">
        <f t="shared" si="129"/>
        <v>130.1</v>
      </c>
      <c r="BA128" s="229">
        <f t="shared" si="130"/>
        <v>120.1</v>
      </c>
      <c r="BB128" s="229">
        <f t="shared" si="131"/>
        <v>120.1</v>
      </c>
      <c r="BC128" s="229">
        <f t="shared" si="132"/>
        <v>140</v>
      </c>
      <c r="BD128" s="229">
        <f t="shared" si="133"/>
        <v>120.1</v>
      </c>
      <c r="BE128" s="229">
        <f t="shared" si="134"/>
        <v>126.6</v>
      </c>
      <c r="BF128" s="229">
        <f t="shared" si="135"/>
        <v>126.6</v>
      </c>
      <c r="BG128" s="229">
        <f t="shared" si="136"/>
        <v>136</v>
      </c>
      <c r="BH128" s="229">
        <f t="shared" si="137"/>
        <v>116.9</v>
      </c>
      <c r="BI128" s="229">
        <f t="shared" si="138"/>
        <v>116.9</v>
      </c>
      <c r="BJ128" s="229">
        <f t="shared" si="139"/>
        <v>136</v>
      </c>
    </row>
    <row r="129" spans="4:62" x14ac:dyDescent="0.25">
      <c r="D129">
        <v>460</v>
      </c>
      <c r="E129">
        <v>120.1</v>
      </c>
      <c r="F129">
        <v>120.1</v>
      </c>
      <c r="G129">
        <v>120.1</v>
      </c>
      <c r="H129">
        <v>103.85</v>
      </c>
      <c r="I129">
        <v>72.7</v>
      </c>
      <c r="J129">
        <v>72.7</v>
      </c>
      <c r="K129">
        <v>90.3</v>
      </c>
      <c r="L129">
        <v>103.85</v>
      </c>
      <c r="M129">
        <v>120.1</v>
      </c>
      <c r="N129">
        <v>130.1</v>
      </c>
      <c r="O129">
        <v>120.1</v>
      </c>
      <c r="P129">
        <v>130.1</v>
      </c>
      <c r="Q129">
        <v>130.1</v>
      </c>
      <c r="R129">
        <v>130.1</v>
      </c>
      <c r="S129">
        <v>150.6</v>
      </c>
      <c r="T129">
        <v>130.1</v>
      </c>
      <c r="U129">
        <v>140</v>
      </c>
      <c r="V129">
        <v>130.1</v>
      </c>
      <c r="W129">
        <v>120.1</v>
      </c>
      <c r="X129">
        <v>120.1</v>
      </c>
      <c r="Y129">
        <v>140</v>
      </c>
      <c r="Z129">
        <v>120.1</v>
      </c>
      <c r="AA129">
        <v>126.6</v>
      </c>
      <c r="AB129">
        <v>126.6</v>
      </c>
      <c r="AC129">
        <v>136</v>
      </c>
      <c r="AD129">
        <v>116.9</v>
      </c>
      <c r="AE129">
        <v>116.9</v>
      </c>
      <c r="AF129">
        <v>136</v>
      </c>
      <c r="AH129" s="228">
        <v>460</v>
      </c>
      <c r="AI129" s="229">
        <f t="shared" si="112"/>
        <v>120.1</v>
      </c>
      <c r="AJ129" s="229">
        <f t="shared" si="113"/>
        <v>120.1</v>
      </c>
      <c r="AK129" s="229">
        <f t="shared" si="114"/>
        <v>120.1</v>
      </c>
      <c r="AL129" s="229">
        <f t="shared" si="115"/>
        <v>103.85</v>
      </c>
      <c r="AM129" s="229">
        <f t="shared" si="116"/>
        <v>72.7</v>
      </c>
      <c r="AN129" s="229">
        <f t="shared" si="117"/>
        <v>72.7</v>
      </c>
      <c r="AO129" s="229">
        <f t="shared" si="118"/>
        <v>90.3</v>
      </c>
      <c r="AP129" s="229">
        <f t="shared" si="119"/>
        <v>103.85</v>
      </c>
      <c r="AQ129" s="229">
        <f t="shared" si="120"/>
        <v>120.1</v>
      </c>
      <c r="AR129" s="229">
        <f t="shared" si="121"/>
        <v>130.1</v>
      </c>
      <c r="AS129" s="229">
        <f t="shared" si="122"/>
        <v>120.1</v>
      </c>
      <c r="AT129" s="229">
        <f t="shared" si="123"/>
        <v>130.1</v>
      </c>
      <c r="AU129" s="229">
        <f t="shared" si="124"/>
        <v>130.1</v>
      </c>
      <c r="AV129" s="229">
        <f t="shared" si="125"/>
        <v>130.1</v>
      </c>
      <c r="AW129" s="229">
        <f t="shared" si="126"/>
        <v>150.6</v>
      </c>
      <c r="AX129" s="229">
        <f t="shared" si="127"/>
        <v>130.1</v>
      </c>
      <c r="AY129" s="229">
        <f t="shared" si="128"/>
        <v>140</v>
      </c>
      <c r="AZ129" s="229">
        <f t="shared" si="129"/>
        <v>130.1</v>
      </c>
      <c r="BA129" s="229">
        <f t="shared" si="130"/>
        <v>120.1</v>
      </c>
      <c r="BB129" s="229">
        <f t="shared" si="131"/>
        <v>120.1</v>
      </c>
      <c r="BC129" s="229">
        <f t="shared" si="132"/>
        <v>140</v>
      </c>
      <c r="BD129" s="229">
        <f t="shared" si="133"/>
        <v>120.1</v>
      </c>
      <c r="BE129" s="229">
        <f t="shared" si="134"/>
        <v>126.6</v>
      </c>
      <c r="BF129" s="229">
        <f t="shared" si="135"/>
        <v>126.6</v>
      </c>
      <c r="BG129" s="229">
        <f t="shared" si="136"/>
        <v>136</v>
      </c>
      <c r="BH129" s="229">
        <f t="shared" si="137"/>
        <v>116.9</v>
      </c>
      <c r="BI129" s="229">
        <f t="shared" si="138"/>
        <v>116.9</v>
      </c>
      <c r="BJ129" s="229">
        <f t="shared" si="139"/>
        <v>136</v>
      </c>
    </row>
    <row r="130" spans="4:62" x14ac:dyDescent="0.25">
      <c r="D130">
        <v>465</v>
      </c>
      <c r="E130">
        <v>120.1</v>
      </c>
      <c r="F130">
        <v>120.1</v>
      </c>
      <c r="G130">
        <v>120.1</v>
      </c>
      <c r="H130">
        <v>103.85</v>
      </c>
      <c r="I130">
        <v>72.7</v>
      </c>
      <c r="J130">
        <v>72.7</v>
      </c>
      <c r="K130">
        <v>90.3</v>
      </c>
      <c r="L130">
        <v>103.85</v>
      </c>
      <c r="M130">
        <v>120.1</v>
      </c>
      <c r="N130">
        <v>130.1</v>
      </c>
      <c r="O130">
        <v>120.1</v>
      </c>
      <c r="P130">
        <v>130.1</v>
      </c>
      <c r="Q130">
        <v>130.1</v>
      </c>
      <c r="R130">
        <v>130.1</v>
      </c>
      <c r="S130">
        <v>150.6</v>
      </c>
      <c r="T130">
        <v>130.1</v>
      </c>
      <c r="U130">
        <v>140</v>
      </c>
      <c r="V130">
        <v>130.1</v>
      </c>
      <c r="W130">
        <v>120.1</v>
      </c>
      <c r="X130">
        <v>120.1</v>
      </c>
      <c r="Y130">
        <v>140</v>
      </c>
      <c r="Z130">
        <v>120.1</v>
      </c>
      <c r="AA130">
        <v>126.6</v>
      </c>
      <c r="AB130">
        <v>126.6</v>
      </c>
      <c r="AC130">
        <v>136</v>
      </c>
      <c r="AD130">
        <v>116.9</v>
      </c>
      <c r="AE130">
        <v>116.9</v>
      </c>
      <c r="AF130">
        <v>136</v>
      </c>
      <c r="AH130" s="228">
        <v>465</v>
      </c>
      <c r="AI130" s="229">
        <f t="shared" si="112"/>
        <v>120.1</v>
      </c>
      <c r="AJ130" s="229">
        <f t="shared" si="113"/>
        <v>120.1</v>
      </c>
      <c r="AK130" s="229">
        <f t="shared" si="114"/>
        <v>120.1</v>
      </c>
      <c r="AL130" s="229">
        <f t="shared" si="115"/>
        <v>103.85</v>
      </c>
      <c r="AM130" s="229">
        <f t="shared" si="116"/>
        <v>72.7</v>
      </c>
      <c r="AN130" s="229">
        <f t="shared" si="117"/>
        <v>72.7</v>
      </c>
      <c r="AO130" s="229">
        <f t="shared" si="118"/>
        <v>90.3</v>
      </c>
      <c r="AP130" s="229">
        <f t="shared" si="119"/>
        <v>103.85</v>
      </c>
      <c r="AQ130" s="229">
        <f t="shared" si="120"/>
        <v>120.1</v>
      </c>
      <c r="AR130" s="229">
        <f t="shared" si="121"/>
        <v>130.1</v>
      </c>
      <c r="AS130" s="229">
        <f t="shared" si="122"/>
        <v>120.1</v>
      </c>
      <c r="AT130" s="229">
        <f t="shared" si="123"/>
        <v>130.1</v>
      </c>
      <c r="AU130" s="229">
        <f t="shared" si="124"/>
        <v>130.1</v>
      </c>
      <c r="AV130" s="229">
        <f t="shared" si="125"/>
        <v>130.1</v>
      </c>
      <c r="AW130" s="229">
        <f t="shared" si="126"/>
        <v>150.6</v>
      </c>
      <c r="AX130" s="229">
        <f t="shared" si="127"/>
        <v>130.1</v>
      </c>
      <c r="AY130" s="229">
        <f t="shared" si="128"/>
        <v>140</v>
      </c>
      <c r="AZ130" s="229">
        <f t="shared" si="129"/>
        <v>130.1</v>
      </c>
      <c r="BA130" s="229">
        <f t="shared" si="130"/>
        <v>120.1</v>
      </c>
      <c r="BB130" s="229">
        <f t="shared" si="131"/>
        <v>120.1</v>
      </c>
      <c r="BC130" s="229">
        <f t="shared" si="132"/>
        <v>140</v>
      </c>
      <c r="BD130" s="229">
        <f t="shared" si="133"/>
        <v>120.1</v>
      </c>
      <c r="BE130" s="229">
        <f t="shared" si="134"/>
        <v>126.6</v>
      </c>
      <c r="BF130" s="229">
        <f t="shared" si="135"/>
        <v>126.6</v>
      </c>
      <c r="BG130" s="229">
        <f t="shared" si="136"/>
        <v>136</v>
      </c>
      <c r="BH130" s="229">
        <f t="shared" si="137"/>
        <v>116.9</v>
      </c>
      <c r="BI130" s="229">
        <f t="shared" si="138"/>
        <v>116.9</v>
      </c>
      <c r="BJ130" s="229">
        <f t="shared" si="139"/>
        <v>136</v>
      </c>
    </row>
    <row r="131" spans="4:62" x14ac:dyDescent="0.25">
      <c r="D131">
        <v>470</v>
      </c>
      <c r="E131">
        <v>120.1</v>
      </c>
      <c r="F131">
        <v>120.1</v>
      </c>
      <c r="G131">
        <v>120.1</v>
      </c>
      <c r="H131">
        <v>103.85</v>
      </c>
      <c r="I131">
        <v>72.7</v>
      </c>
      <c r="J131">
        <v>72.7</v>
      </c>
      <c r="K131">
        <v>90.3</v>
      </c>
      <c r="L131">
        <v>103.85</v>
      </c>
      <c r="M131">
        <v>120.1</v>
      </c>
      <c r="N131">
        <v>130.1</v>
      </c>
      <c r="O131">
        <v>120.1</v>
      </c>
      <c r="P131">
        <v>130.1</v>
      </c>
      <c r="Q131">
        <v>130.1</v>
      </c>
      <c r="R131">
        <v>130.1</v>
      </c>
      <c r="S131">
        <v>150.6</v>
      </c>
      <c r="T131">
        <v>130.1</v>
      </c>
      <c r="U131">
        <v>140</v>
      </c>
      <c r="V131">
        <v>130.1</v>
      </c>
      <c r="W131">
        <v>120.1</v>
      </c>
      <c r="X131">
        <v>120.1</v>
      </c>
      <c r="Y131">
        <v>140</v>
      </c>
      <c r="Z131">
        <v>120.1</v>
      </c>
      <c r="AA131">
        <v>126.6</v>
      </c>
      <c r="AB131">
        <v>126.6</v>
      </c>
      <c r="AC131">
        <v>136</v>
      </c>
      <c r="AD131">
        <v>116.9</v>
      </c>
      <c r="AE131">
        <v>116.9</v>
      </c>
      <c r="AF131">
        <v>136</v>
      </c>
      <c r="AH131" s="228">
        <v>470</v>
      </c>
      <c r="AI131" s="229">
        <f t="shared" si="112"/>
        <v>120.1</v>
      </c>
      <c r="AJ131" s="229">
        <f t="shared" si="113"/>
        <v>120.1</v>
      </c>
      <c r="AK131" s="229">
        <f t="shared" si="114"/>
        <v>120.1</v>
      </c>
      <c r="AL131" s="229">
        <f t="shared" si="115"/>
        <v>103.85</v>
      </c>
      <c r="AM131" s="229">
        <f t="shared" si="116"/>
        <v>72.7</v>
      </c>
      <c r="AN131" s="229">
        <f t="shared" si="117"/>
        <v>72.7</v>
      </c>
      <c r="AO131" s="229">
        <f t="shared" si="118"/>
        <v>90.3</v>
      </c>
      <c r="AP131" s="229">
        <f t="shared" si="119"/>
        <v>103.85</v>
      </c>
      <c r="AQ131" s="229">
        <f t="shared" si="120"/>
        <v>120.1</v>
      </c>
      <c r="AR131" s="229">
        <f t="shared" si="121"/>
        <v>130.1</v>
      </c>
      <c r="AS131" s="229">
        <f t="shared" si="122"/>
        <v>120.1</v>
      </c>
      <c r="AT131" s="229">
        <f t="shared" si="123"/>
        <v>130.1</v>
      </c>
      <c r="AU131" s="229">
        <f t="shared" si="124"/>
        <v>130.1</v>
      </c>
      <c r="AV131" s="229">
        <f t="shared" si="125"/>
        <v>130.1</v>
      </c>
      <c r="AW131" s="229">
        <f t="shared" si="126"/>
        <v>150.6</v>
      </c>
      <c r="AX131" s="229">
        <f t="shared" si="127"/>
        <v>130.1</v>
      </c>
      <c r="AY131" s="229">
        <f t="shared" si="128"/>
        <v>140</v>
      </c>
      <c r="AZ131" s="229">
        <f t="shared" si="129"/>
        <v>130.1</v>
      </c>
      <c r="BA131" s="229">
        <f t="shared" si="130"/>
        <v>120.1</v>
      </c>
      <c r="BB131" s="229">
        <f t="shared" si="131"/>
        <v>120.1</v>
      </c>
      <c r="BC131" s="229">
        <f t="shared" si="132"/>
        <v>140</v>
      </c>
      <c r="BD131" s="229">
        <f t="shared" si="133"/>
        <v>120.1</v>
      </c>
      <c r="BE131" s="229">
        <f t="shared" si="134"/>
        <v>126.6</v>
      </c>
      <c r="BF131" s="229">
        <f t="shared" si="135"/>
        <v>126.6</v>
      </c>
      <c r="BG131" s="229">
        <f t="shared" si="136"/>
        <v>136</v>
      </c>
      <c r="BH131" s="229">
        <f t="shared" si="137"/>
        <v>116.9</v>
      </c>
      <c r="BI131" s="229">
        <f t="shared" si="138"/>
        <v>116.9</v>
      </c>
      <c r="BJ131" s="229">
        <f t="shared" si="139"/>
        <v>136</v>
      </c>
    </row>
    <row r="132" spans="4:62" x14ac:dyDescent="0.25">
      <c r="D132">
        <v>475</v>
      </c>
      <c r="E132">
        <v>120.1</v>
      </c>
      <c r="F132">
        <v>120.1</v>
      </c>
      <c r="G132">
        <v>120.1</v>
      </c>
      <c r="H132">
        <v>103.85</v>
      </c>
      <c r="I132">
        <v>72.7</v>
      </c>
      <c r="J132">
        <v>72.7</v>
      </c>
      <c r="K132">
        <v>90.3</v>
      </c>
      <c r="L132">
        <v>103.85</v>
      </c>
      <c r="M132">
        <v>120.1</v>
      </c>
      <c r="N132">
        <v>130.1</v>
      </c>
      <c r="O132">
        <v>120.1</v>
      </c>
      <c r="P132">
        <v>130.1</v>
      </c>
      <c r="Q132">
        <v>130.1</v>
      </c>
      <c r="R132">
        <v>130.1</v>
      </c>
      <c r="S132">
        <v>150.6</v>
      </c>
      <c r="T132">
        <v>130.1</v>
      </c>
      <c r="U132">
        <v>140</v>
      </c>
      <c r="V132">
        <v>130.1</v>
      </c>
      <c r="W132">
        <v>120.1</v>
      </c>
      <c r="X132">
        <v>120.1</v>
      </c>
      <c r="Y132">
        <v>140</v>
      </c>
      <c r="Z132">
        <v>120.1</v>
      </c>
      <c r="AA132">
        <v>126.6</v>
      </c>
      <c r="AB132">
        <v>126.6</v>
      </c>
      <c r="AC132">
        <v>136</v>
      </c>
      <c r="AD132">
        <v>116.9</v>
      </c>
      <c r="AE132">
        <v>116.9</v>
      </c>
      <c r="AF132">
        <v>136</v>
      </c>
      <c r="AH132" s="228">
        <v>475</v>
      </c>
      <c r="AI132" s="229">
        <f t="shared" si="112"/>
        <v>120.1</v>
      </c>
      <c r="AJ132" s="229">
        <f t="shared" si="113"/>
        <v>120.1</v>
      </c>
      <c r="AK132" s="229">
        <f t="shared" si="114"/>
        <v>120.1</v>
      </c>
      <c r="AL132" s="229">
        <f t="shared" si="115"/>
        <v>103.85</v>
      </c>
      <c r="AM132" s="229">
        <f t="shared" si="116"/>
        <v>72.7</v>
      </c>
      <c r="AN132" s="229">
        <f t="shared" si="117"/>
        <v>72.7</v>
      </c>
      <c r="AO132" s="229">
        <f t="shared" si="118"/>
        <v>90.3</v>
      </c>
      <c r="AP132" s="229">
        <f t="shared" si="119"/>
        <v>103.85</v>
      </c>
      <c r="AQ132" s="229">
        <f t="shared" si="120"/>
        <v>120.1</v>
      </c>
      <c r="AR132" s="229">
        <f t="shared" si="121"/>
        <v>130.1</v>
      </c>
      <c r="AS132" s="229">
        <f t="shared" si="122"/>
        <v>120.1</v>
      </c>
      <c r="AT132" s="229">
        <f t="shared" si="123"/>
        <v>130.1</v>
      </c>
      <c r="AU132" s="229">
        <f t="shared" si="124"/>
        <v>130.1</v>
      </c>
      <c r="AV132" s="229">
        <f t="shared" si="125"/>
        <v>130.1</v>
      </c>
      <c r="AW132" s="229">
        <f t="shared" si="126"/>
        <v>150.6</v>
      </c>
      <c r="AX132" s="229">
        <f t="shared" si="127"/>
        <v>130.1</v>
      </c>
      <c r="AY132" s="229">
        <f t="shared" si="128"/>
        <v>140</v>
      </c>
      <c r="AZ132" s="229">
        <f t="shared" si="129"/>
        <v>130.1</v>
      </c>
      <c r="BA132" s="229">
        <f t="shared" si="130"/>
        <v>120.1</v>
      </c>
      <c r="BB132" s="229">
        <f t="shared" si="131"/>
        <v>120.1</v>
      </c>
      <c r="BC132" s="229">
        <f t="shared" si="132"/>
        <v>140</v>
      </c>
      <c r="BD132" s="229">
        <f t="shared" si="133"/>
        <v>120.1</v>
      </c>
      <c r="BE132" s="229">
        <f t="shared" si="134"/>
        <v>126.6</v>
      </c>
      <c r="BF132" s="229">
        <f t="shared" si="135"/>
        <v>126.6</v>
      </c>
      <c r="BG132" s="229">
        <f t="shared" si="136"/>
        <v>136</v>
      </c>
      <c r="BH132" s="229">
        <f t="shared" si="137"/>
        <v>116.9</v>
      </c>
      <c r="BI132" s="229">
        <f t="shared" si="138"/>
        <v>116.9</v>
      </c>
      <c r="BJ132" s="229">
        <f t="shared" si="139"/>
        <v>136</v>
      </c>
    </row>
    <row r="133" spans="4:62" x14ac:dyDescent="0.25">
      <c r="D133">
        <v>480</v>
      </c>
      <c r="E133">
        <v>120.1</v>
      </c>
      <c r="F133">
        <v>120.1</v>
      </c>
      <c r="G133">
        <v>120.1</v>
      </c>
      <c r="H133">
        <v>103.85</v>
      </c>
      <c r="I133">
        <v>72.7</v>
      </c>
      <c r="J133">
        <v>72.7</v>
      </c>
      <c r="K133">
        <v>90.3</v>
      </c>
      <c r="L133">
        <v>103.85</v>
      </c>
      <c r="M133">
        <v>120.1</v>
      </c>
      <c r="N133">
        <v>130.1</v>
      </c>
      <c r="O133">
        <v>120.1</v>
      </c>
      <c r="P133">
        <v>130.1</v>
      </c>
      <c r="Q133">
        <v>130.1</v>
      </c>
      <c r="R133">
        <v>130.1</v>
      </c>
      <c r="S133">
        <v>150.6</v>
      </c>
      <c r="T133">
        <v>130.1</v>
      </c>
      <c r="U133">
        <v>140</v>
      </c>
      <c r="V133">
        <v>130.1</v>
      </c>
      <c r="W133">
        <v>120.1</v>
      </c>
      <c r="X133">
        <v>120.1</v>
      </c>
      <c r="Y133">
        <v>140</v>
      </c>
      <c r="Z133">
        <v>120.1</v>
      </c>
      <c r="AA133">
        <v>126.6</v>
      </c>
      <c r="AB133">
        <v>126.6</v>
      </c>
      <c r="AC133">
        <v>136</v>
      </c>
      <c r="AD133">
        <v>116.9</v>
      </c>
      <c r="AE133">
        <v>116.9</v>
      </c>
      <c r="AF133">
        <v>136</v>
      </c>
      <c r="AH133" s="228">
        <v>480</v>
      </c>
      <c r="AI133" s="229">
        <f t="shared" si="112"/>
        <v>120.1</v>
      </c>
      <c r="AJ133" s="229">
        <f t="shared" si="113"/>
        <v>120.1</v>
      </c>
      <c r="AK133" s="229">
        <f t="shared" si="114"/>
        <v>120.1</v>
      </c>
      <c r="AL133" s="229">
        <f t="shared" si="115"/>
        <v>103.85</v>
      </c>
      <c r="AM133" s="229">
        <f t="shared" si="116"/>
        <v>72.7</v>
      </c>
      <c r="AN133" s="229">
        <f t="shared" si="117"/>
        <v>72.7</v>
      </c>
      <c r="AO133" s="229">
        <f t="shared" si="118"/>
        <v>90.3</v>
      </c>
      <c r="AP133" s="229">
        <f t="shared" si="119"/>
        <v>103.85</v>
      </c>
      <c r="AQ133" s="229">
        <f t="shared" si="120"/>
        <v>120.1</v>
      </c>
      <c r="AR133" s="229">
        <f t="shared" si="121"/>
        <v>130.1</v>
      </c>
      <c r="AS133" s="229">
        <f t="shared" si="122"/>
        <v>120.1</v>
      </c>
      <c r="AT133" s="229">
        <f t="shared" si="123"/>
        <v>130.1</v>
      </c>
      <c r="AU133" s="229">
        <f t="shared" si="124"/>
        <v>130.1</v>
      </c>
      <c r="AV133" s="229">
        <f t="shared" si="125"/>
        <v>130.1</v>
      </c>
      <c r="AW133" s="229">
        <f t="shared" si="126"/>
        <v>150.6</v>
      </c>
      <c r="AX133" s="229">
        <f t="shared" si="127"/>
        <v>130.1</v>
      </c>
      <c r="AY133" s="229">
        <f t="shared" si="128"/>
        <v>140</v>
      </c>
      <c r="AZ133" s="229">
        <f t="shared" si="129"/>
        <v>130.1</v>
      </c>
      <c r="BA133" s="229">
        <f t="shared" si="130"/>
        <v>120.1</v>
      </c>
      <c r="BB133" s="229">
        <f t="shared" si="131"/>
        <v>120.1</v>
      </c>
      <c r="BC133" s="229">
        <f t="shared" si="132"/>
        <v>140</v>
      </c>
      <c r="BD133" s="229">
        <f t="shared" si="133"/>
        <v>120.1</v>
      </c>
      <c r="BE133" s="229">
        <f t="shared" si="134"/>
        <v>126.6</v>
      </c>
      <c r="BF133" s="229">
        <f t="shared" si="135"/>
        <v>126.6</v>
      </c>
      <c r="BG133" s="229">
        <f t="shared" si="136"/>
        <v>136</v>
      </c>
      <c r="BH133" s="229">
        <f t="shared" si="137"/>
        <v>116.9</v>
      </c>
      <c r="BI133" s="229">
        <f t="shared" si="138"/>
        <v>116.9</v>
      </c>
      <c r="BJ133" s="229">
        <f t="shared" si="139"/>
        <v>136</v>
      </c>
    </row>
    <row r="134" spans="4:62" x14ac:dyDescent="0.25">
      <c r="D134">
        <v>485</v>
      </c>
      <c r="E134">
        <v>120.1</v>
      </c>
      <c r="F134">
        <v>120.1</v>
      </c>
      <c r="G134">
        <v>120.1</v>
      </c>
      <c r="H134">
        <v>103.85</v>
      </c>
      <c r="I134">
        <v>72.7</v>
      </c>
      <c r="J134">
        <v>72.7</v>
      </c>
      <c r="K134">
        <v>90.3</v>
      </c>
      <c r="L134">
        <v>103.85</v>
      </c>
      <c r="M134">
        <v>120.1</v>
      </c>
      <c r="N134">
        <v>130.1</v>
      </c>
      <c r="O134">
        <v>120.1</v>
      </c>
      <c r="P134">
        <v>130.1</v>
      </c>
      <c r="Q134">
        <v>130.1</v>
      </c>
      <c r="R134">
        <v>130.1</v>
      </c>
      <c r="S134">
        <v>150.6</v>
      </c>
      <c r="T134">
        <v>130.1</v>
      </c>
      <c r="U134">
        <v>140</v>
      </c>
      <c r="V134">
        <v>130.1</v>
      </c>
      <c r="W134">
        <v>120.1</v>
      </c>
      <c r="X134">
        <v>120.1</v>
      </c>
      <c r="Y134">
        <v>140</v>
      </c>
      <c r="Z134">
        <v>120.1</v>
      </c>
      <c r="AA134">
        <v>126.6</v>
      </c>
      <c r="AB134">
        <v>126.6</v>
      </c>
      <c r="AC134">
        <v>136</v>
      </c>
      <c r="AD134">
        <v>116.9</v>
      </c>
      <c r="AE134">
        <v>116.9</v>
      </c>
      <c r="AF134">
        <v>136</v>
      </c>
      <c r="AH134" s="228">
        <v>485</v>
      </c>
      <c r="AI134" s="229">
        <f t="shared" si="112"/>
        <v>120.1</v>
      </c>
      <c r="AJ134" s="229">
        <f t="shared" si="113"/>
        <v>120.1</v>
      </c>
      <c r="AK134" s="229">
        <f t="shared" si="114"/>
        <v>120.1</v>
      </c>
      <c r="AL134" s="229">
        <f t="shared" si="115"/>
        <v>103.85</v>
      </c>
      <c r="AM134" s="229">
        <f t="shared" si="116"/>
        <v>72.7</v>
      </c>
      <c r="AN134" s="229">
        <f t="shared" si="117"/>
        <v>72.7</v>
      </c>
      <c r="AO134" s="229">
        <f t="shared" si="118"/>
        <v>90.3</v>
      </c>
      <c r="AP134" s="229">
        <f t="shared" si="119"/>
        <v>103.85</v>
      </c>
      <c r="AQ134" s="229">
        <f t="shared" si="120"/>
        <v>120.1</v>
      </c>
      <c r="AR134" s="229">
        <f t="shared" si="121"/>
        <v>130.1</v>
      </c>
      <c r="AS134" s="229">
        <f t="shared" si="122"/>
        <v>120.1</v>
      </c>
      <c r="AT134" s="229">
        <f t="shared" si="123"/>
        <v>130.1</v>
      </c>
      <c r="AU134" s="229">
        <f t="shared" si="124"/>
        <v>130.1</v>
      </c>
      <c r="AV134" s="229">
        <f t="shared" si="125"/>
        <v>130.1</v>
      </c>
      <c r="AW134" s="229">
        <f t="shared" si="126"/>
        <v>150.6</v>
      </c>
      <c r="AX134" s="229">
        <f t="shared" si="127"/>
        <v>130.1</v>
      </c>
      <c r="AY134" s="229">
        <f t="shared" si="128"/>
        <v>140</v>
      </c>
      <c r="AZ134" s="229">
        <f t="shared" si="129"/>
        <v>130.1</v>
      </c>
      <c r="BA134" s="229">
        <f t="shared" si="130"/>
        <v>120.1</v>
      </c>
      <c r="BB134" s="229">
        <f t="shared" si="131"/>
        <v>120.1</v>
      </c>
      <c r="BC134" s="229">
        <f t="shared" si="132"/>
        <v>140</v>
      </c>
      <c r="BD134" s="229">
        <f t="shared" si="133"/>
        <v>120.1</v>
      </c>
      <c r="BE134" s="229">
        <f t="shared" si="134"/>
        <v>126.6</v>
      </c>
      <c r="BF134" s="229">
        <f t="shared" si="135"/>
        <v>126.6</v>
      </c>
      <c r="BG134" s="229">
        <f t="shared" si="136"/>
        <v>136</v>
      </c>
      <c r="BH134" s="229">
        <f t="shared" si="137"/>
        <v>116.9</v>
      </c>
      <c r="BI134" s="229">
        <f t="shared" si="138"/>
        <v>116.9</v>
      </c>
      <c r="BJ134" s="229">
        <f t="shared" si="139"/>
        <v>136</v>
      </c>
    </row>
    <row r="135" spans="4:62" x14ac:dyDescent="0.25">
      <c r="D135">
        <v>490</v>
      </c>
      <c r="E135">
        <v>120.1</v>
      </c>
      <c r="F135">
        <v>120.1</v>
      </c>
      <c r="G135">
        <v>120.1</v>
      </c>
      <c r="H135">
        <v>103.85</v>
      </c>
      <c r="I135">
        <v>72.7</v>
      </c>
      <c r="J135">
        <v>72.7</v>
      </c>
      <c r="K135">
        <v>90.3</v>
      </c>
      <c r="L135">
        <v>103.85</v>
      </c>
      <c r="M135">
        <v>120.1</v>
      </c>
      <c r="N135">
        <v>130.1</v>
      </c>
      <c r="O135">
        <v>120.1</v>
      </c>
      <c r="P135">
        <v>130.1</v>
      </c>
      <c r="Q135">
        <v>130.1</v>
      </c>
      <c r="R135">
        <v>130.1</v>
      </c>
      <c r="S135">
        <v>150.6</v>
      </c>
      <c r="T135">
        <v>130.1</v>
      </c>
      <c r="U135">
        <v>140</v>
      </c>
      <c r="V135">
        <v>130.1</v>
      </c>
      <c r="W135">
        <v>120.1</v>
      </c>
      <c r="X135">
        <v>120.1</v>
      </c>
      <c r="Y135">
        <v>140</v>
      </c>
      <c r="Z135">
        <v>120.1</v>
      </c>
      <c r="AA135">
        <v>126.6</v>
      </c>
      <c r="AB135">
        <v>126.6</v>
      </c>
      <c r="AC135">
        <v>136</v>
      </c>
      <c r="AD135">
        <v>116.9</v>
      </c>
      <c r="AE135">
        <v>116.9</v>
      </c>
      <c r="AF135">
        <v>136</v>
      </c>
      <c r="AH135" s="228">
        <v>490</v>
      </c>
      <c r="AI135" s="229">
        <f t="shared" si="112"/>
        <v>120.1</v>
      </c>
      <c r="AJ135" s="229">
        <f t="shared" si="113"/>
        <v>120.1</v>
      </c>
      <c r="AK135" s="229">
        <f t="shared" si="114"/>
        <v>120.1</v>
      </c>
      <c r="AL135" s="229">
        <f t="shared" si="115"/>
        <v>103.85</v>
      </c>
      <c r="AM135" s="229">
        <f t="shared" si="116"/>
        <v>72.7</v>
      </c>
      <c r="AN135" s="229">
        <f t="shared" si="117"/>
        <v>72.7</v>
      </c>
      <c r="AO135" s="229">
        <f t="shared" si="118"/>
        <v>90.3</v>
      </c>
      <c r="AP135" s="229">
        <f t="shared" si="119"/>
        <v>103.85</v>
      </c>
      <c r="AQ135" s="229">
        <f t="shared" si="120"/>
        <v>120.1</v>
      </c>
      <c r="AR135" s="229">
        <f t="shared" si="121"/>
        <v>130.1</v>
      </c>
      <c r="AS135" s="229">
        <f t="shared" si="122"/>
        <v>120.1</v>
      </c>
      <c r="AT135" s="229">
        <f t="shared" si="123"/>
        <v>130.1</v>
      </c>
      <c r="AU135" s="229">
        <f t="shared" si="124"/>
        <v>130.1</v>
      </c>
      <c r="AV135" s="229">
        <f t="shared" si="125"/>
        <v>130.1</v>
      </c>
      <c r="AW135" s="229">
        <f t="shared" si="126"/>
        <v>150.6</v>
      </c>
      <c r="AX135" s="229">
        <f t="shared" si="127"/>
        <v>130.1</v>
      </c>
      <c r="AY135" s="229">
        <f t="shared" si="128"/>
        <v>140</v>
      </c>
      <c r="AZ135" s="229">
        <f t="shared" si="129"/>
        <v>130.1</v>
      </c>
      <c r="BA135" s="229">
        <f t="shared" si="130"/>
        <v>120.1</v>
      </c>
      <c r="BB135" s="229">
        <f t="shared" si="131"/>
        <v>120.1</v>
      </c>
      <c r="BC135" s="229">
        <f t="shared" si="132"/>
        <v>140</v>
      </c>
      <c r="BD135" s="229">
        <f t="shared" si="133"/>
        <v>120.1</v>
      </c>
      <c r="BE135" s="229">
        <f t="shared" si="134"/>
        <v>126.6</v>
      </c>
      <c r="BF135" s="229">
        <f t="shared" si="135"/>
        <v>126.6</v>
      </c>
      <c r="BG135" s="229">
        <f t="shared" si="136"/>
        <v>136</v>
      </c>
      <c r="BH135" s="229">
        <f t="shared" si="137"/>
        <v>116.9</v>
      </c>
      <c r="BI135" s="229">
        <f t="shared" si="138"/>
        <v>116.9</v>
      </c>
      <c r="BJ135" s="229">
        <f t="shared" si="139"/>
        <v>136</v>
      </c>
    </row>
    <row r="136" spans="4:62" x14ac:dyDescent="0.25">
      <c r="D136">
        <v>495</v>
      </c>
      <c r="E136">
        <v>120.1</v>
      </c>
      <c r="F136">
        <v>120.1</v>
      </c>
      <c r="G136">
        <v>120.1</v>
      </c>
      <c r="H136">
        <v>103.85</v>
      </c>
      <c r="I136">
        <v>72.7</v>
      </c>
      <c r="J136">
        <v>72.7</v>
      </c>
      <c r="K136">
        <v>90.3</v>
      </c>
      <c r="L136">
        <v>103.85</v>
      </c>
      <c r="M136">
        <v>120.1</v>
      </c>
      <c r="N136">
        <v>130.1</v>
      </c>
      <c r="O136">
        <v>120.1</v>
      </c>
      <c r="P136">
        <v>130.1</v>
      </c>
      <c r="Q136">
        <v>130.1</v>
      </c>
      <c r="R136">
        <v>130.1</v>
      </c>
      <c r="S136">
        <v>150.6</v>
      </c>
      <c r="T136">
        <v>130.1</v>
      </c>
      <c r="U136">
        <v>140</v>
      </c>
      <c r="V136">
        <v>130.1</v>
      </c>
      <c r="W136">
        <v>120.1</v>
      </c>
      <c r="X136">
        <v>120.1</v>
      </c>
      <c r="Y136">
        <v>140</v>
      </c>
      <c r="Z136">
        <v>120.1</v>
      </c>
      <c r="AA136">
        <v>126.6</v>
      </c>
      <c r="AB136">
        <v>126.6</v>
      </c>
      <c r="AC136">
        <v>136</v>
      </c>
      <c r="AD136">
        <v>116.9</v>
      </c>
      <c r="AE136">
        <v>116.9</v>
      </c>
      <c r="AF136">
        <v>136</v>
      </c>
      <c r="AH136" s="228">
        <v>495</v>
      </c>
      <c r="AI136" s="229">
        <f t="shared" si="112"/>
        <v>120.1</v>
      </c>
      <c r="AJ136" s="229">
        <f t="shared" si="113"/>
        <v>120.1</v>
      </c>
      <c r="AK136" s="229">
        <f t="shared" si="114"/>
        <v>120.1</v>
      </c>
      <c r="AL136" s="229">
        <f t="shared" si="115"/>
        <v>103.85</v>
      </c>
      <c r="AM136" s="229">
        <f t="shared" si="116"/>
        <v>72.7</v>
      </c>
      <c r="AN136" s="229">
        <f t="shared" si="117"/>
        <v>72.7</v>
      </c>
      <c r="AO136" s="229">
        <f t="shared" si="118"/>
        <v>90.3</v>
      </c>
      <c r="AP136" s="229">
        <f t="shared" si="119"/>
        <v>103.85</v>
      </c>
      <c r="AQ136" s="229">
        <f t="shared" si="120"/>
        <v>120.1</v>
      </c>
      <c r="AR136" s="229">
        <f t="shared" si="121"/>
        <v>130.1</v>
      </c>
      <c r="AS136" s="229">
        <f t="shared" si="122"/>
        <v>120.1</v>
      </c>
      <c r="AT136" s="229">
        <f t="shared" si="123"/>
        <v>130.1</v>
      </c>
      <c r="AU136" s="229">
        <f t="shared" si="124"/>
        <v>130.1</v>
      </c>
      <c r="AV136" s="229">
        <f t="shared" si="125"/>
        <v>130.1</v>
      </c>
      <c r="AW136" s="229">
        <f t="shared" si="126"/>
        <v>150.6</v>
      </c>
      <c r="AX136" s="229">
        <f t="shared" si="127"/>
        <v>130.1</v>
      </c>
      <c r="AY136" s="229">
        <f t="shared" si="128"/>
        <v>140</v>
      </c>
      <c r="AZ136" s="229">
        <f t="shared" si="129"/>
        <v>130.1</v>
      </c>
      <c r="BA136" s="229">
        <f t="shared" si="130"/>
        <v>120.1</v>
      </c>
      <c r="BB136" s="229">
        <f t="shared" si="131"/>
        <v>120.1</v>
      </c>
      <c r="BC136" s="229">
        <f t="shared" si="132"/>
        <v>140</v>
      </c>
      <c r="BD136" s="229">
        <f t="shared" si="133"/>
        <v>120.1</v>
      </c>
      <c r="BE136" s="229">
        <f t="shared" si="134"/>
        <v>126.6</v>
      </c>
      <c r="BF136" s="229">
        <f t="shared" si="135"/>
        <v>126.6</v>
      </c>
      <c r="BG136" s="229">
        <f t="shared" si="136"/>
        <v>136</v>
      </c>
      <c r="BH136" s="229">
        <f t="shared" si="137"/>
        <v>116.9</v>
      </c>
      <c r="BI136" s="229">
        <f t="shared" si="138"/>
        <v>116.9</v>
      </c>
      <c r="BJ136" s="229">
        <f t="shared" si="139"/>
        <v>136</v>
      </c>
    </row>
    <row r="137" spans="4:62" x14ac:dyDescent="0.25">
      <c r="D137">
        <v>500</v>
      </c>
      <c r="E137">
        <v>120.1</v>
      </c>
      <c r="F137">
        <v>120.1</v>
      </c>
      <c r="G137">
        <v>120.1</v>
      </c>
      <c r="H137">
        <v>103.85</v>
      </c>
      <c r="I137">
        <v>72.7</v>
      </c>
      <c r="J137">
        <v>72.7</v>
      </c>
      <c r="K137">
        <v>90.3</v>
      </c>
      <c r="L137">
        <v>103.85</v>
      </c>
      <c r="M137">
        <v>120.1</v>
      </c>
      <c r="N137">
        <v>130.1</v>
      </c>
      <c r="O137">
        <v>120.1</v>
      </c>
      <c r="P137">
        <v>130.1</v>
      </c>
      <c r="Q137">
        <v>130.1</v>
      </c>
      <c r="R137">
        <v>130.1</v>
      </c>
      <c r="S137">
        <v>150.6</v>
      </c>
      <c r="T137">
        <v>130.1</v>
      </c>
      <c r="U137">
        <v>140</v>
      </c>
      <c r="V137">
        <v>130.1</v>
      </c>
      <c r="W137">
        <v>120.1</v>
      </c>
      <c r="X137">
        <v>120.1</v>
      </c>
      <c r="Y137">
        <v>140</v>
      </c>
      <c r="Z137">
        <v>120.1</v>
      </c>
      <c r="AA137">
        <v>126.6</v>
      </c>
      <c r="AB137">
        <v>126.6</v>
      </c>
      <c r="AC137">
        <v>136</v>
      </c>
      <c r="AD137">
        <v>116.9</v>
      </c>
      <c r="AE137">
        <v>116.9</v>
      </c>
      <c r="AF137">
        <v>136</v>
      </c>
      <c r="AH137" s="228">
        <v>500</v>
      </c>
      <c r="AI137" s="229">
        <f t="shared" si="112"/>
        <v>120.1</v>
      </c>
      <c r="AJ137" s="229">
        <f t="shared" si="113"/>
        <v>120.1</v>
      </c>
      <c r="AK137" s="229">
        <f t="shared" si="114"/>
        <v>120.1</v>
      </c>
      <c r="AL137" s="229">
        <f t="shared" si="115"/>
        <v>103.85</v>
      </c>
      <c r="AM137" s="229">
        <f t="shared" si="116"/>
        <v>72.7</v>
      </c>
      <c r="AN137" s="229">
        <f t="shared" si="117"/>
        <v>72.7</v>
      </c>
      <c r="AO137" s="229">
        <f t="shared" si="118"/>
        <v>90.3</v>
      </c>
      <c r="AP137" s="229">
        <f t="shared" si="119"/>
        <v>103.85</v>
      </c>
      <c r="AQ137" s="229">
        <f t="shared" si="120"/>
        <v>120.1</v>
      </c>
      <c r="AR137" s="229">
        <f t="shared" si="121"/>
        <v>130.1</v>
      </c>
      <c r="AS137" s="229">
        <f t="shared" si="122"/>
        <v>120.1</v>
      </c>
      <c r="AT137" s="229">
        <f t="shared" si="123"/>
        <v>130.1</v>
      </c>
      <c r="AU137" s="229">
        <f t="shared" si="124"/>
        <v>130.1</v>
      </c>
      <c r="AV137" s="229">
        <f t="shared" si="125"/>
        <v>130.1</v>
      </c>
      <c r="AW137" s="229">
        <f t="shared" si="126"/>
        <v>150.6</v>
      </c>
      <c r="AX137" s="229">
        <f t="shared" si="127"/>
        <v>130.1</v>
      </c>
      <c r="AY137" s="229">
        <f t="shared" si="128"/>
        <v>140</v>
      </c>
      <c r="AZ137" s="229">
        <f t="shared" si="129"/>
        <v>130.1</v>
      </c>
      <c r="BA137" s="229">
        <f t="shared" si="130"/>
        <v>120.1</v>
      </c>
      <c r="BB137" s="229">
        <f t="shared" si="131"/>
        <v>120.1</v>
      </c>
      <c r="BC137" s="229">
        <f t="shared" si="132"/>
        <v>140</v>
      </c>
      <c r="BD137" s="229">
        <f t="shared" si="133"/>
        <v>120.1</v>
      </c>
      <c r="BE137" s="229">
        <f t="shared" si="134"/>
        <v>126.6</v>
      </c>
      <c r="BF137" s="229">
        <f t="shared" si="135"/>
        <v>126.6</v>
      </c>
      <c r="BG137" s="229">
        <f t="shared" si="136"/>
        <v>136</v>
      </c>
      <c r="BH137" s="229">
        <f t="shared" si="137"/>
        <v>116.9</v>
      </c>
      <c r="BI137" s="229">
        <f t="shared" si="138"/>
        <v>116.9</v>
      </c>
      <c r="BJ137" s="229">
        <f t="shared" si="139"/>
        <v>136</v>
      </c>
    </row>
    <row r="138" spans="4:62" x14ac:dyDescent="0.25">
      <c r="D138">
        <v>505</v>
      </c>
      <c r="E138">
        <v>138.69999999999999</v>
      </c>
      <c r="F138">
        <v>138.69999999999999</v>
      </c>
      <c r="G138">
        <v>138.69999999999999</v>
      </c>
      <c r="H138">
        <v>124.3</v>
      </c>
      <c r="I138">
        <v>89.4</v>
      </c>
      <c r="J138">
        <v>89.4</v>
      </c>
      <c r="K138">
        <v>109</v>
      </c>
      <c r="L138">
        <v>124.3</v>
      </c>
      <c r="M138">
        <v>138.69999999999999</v>
      </c>
      <c r="N138">
        <v>153.69999999999999</v>
      </c>
      <c r="O138">
        <v>138.69999999999999</v>
      </c>
      <c r="P138">
        <v>153.69999999999999</v>
      </c>
      <c r="Q138">
        <v>153.69999999999999</v>
      </c>
      <c r="R138">
        <v>153.69999999999999</v>
      </c>
      <c r="S138">
        <v>173</v>
      </c>
      <c r="T138">
        <v>153.69999999999999</v>
      </c>
      <c r="U138">
        <v>162.5</v>
      </c>
      <c r="V138">
        <v>153.69999999999999</v>
      </c>
      <c r="W138">
        <v>138.69999999999999</v>
      </c>
      <c r="X138">
        <v>138.69999999999999</v>
      </c>
      <c r="Y138">
        <v>162.5</v>
      </c>
      <c r="Z138">
        <v>138.69999999999999</v>
      </c>
      <c r="AA138">
        <v>149.5</v>
      </c>
      <c r="AB138">
        <v>149.5</v>
      </c>
      <c r="AC138">
        <v>159</v>
      </c>
      <c r="AD138">
        <v>149.5</v>
      </c>
      <c r="AE138">
        <v>149.5</v>
      </c>
      <c r="AF138">
        <v>159</v>
      </c>
      <c r="AH138" s="230">
        <v>505</v>
      </c>
      <c r="AI138" s="231">
        <f>$K$7</f>
        <v>138.69999999999999</v>
      </c>
      <c r="AJ138" s="231">
        <f>$K$8</f>
        <v>138.69999999999999</v>
      </c>
      <c r="AK138" s="231">
        <f>$K$9</f>
        <v>138.69999999999999</v>
      </c>
      <c r="AL138" s="231">
        <f>$K$10</f>
        <v>124.3</v>
      </c>
      <c r="AM138" s="231">
        <f>$K$11</f>
        <v>89.4</v>
      </c>
      <c r="AN138" s="231">
        <f>$K$12</f>
        <v>89.4</v>
      </c>
      <c r="AO138" s="231">
        <f>$K$13</f>
        <v>109</v>
      </c>
      <c r="AP138" s="231">
        <f>$K$14</f>
        <v>124.3</v>
      </c>
      <c r="AQ138" s="231">
        <f>$K$15</f>
        <v>138.69999999999999</v>
      </c>
      <c r="AR138" s="231">
        <f>$K$16</f>
        <v>153.69999999999999</v>
      </c>
      <c r="AS138" s="231">
        <f>$K$17</f>
        <v>138.69999999999999</v>
      </c>
      <c r="AT138" s="231">
        <f>$K$18</f>
        <v>153.69999999999999</v>
      </c>
      <c r="AU138" s="231">
        <f>$K$19</f>
        <v>153.69999999999999</v>
      </c>
      <c r="AV138" s="231">
        <f>$K$20</f>
        <v>153.69999999999999</v>
      </c>
      <c r="AW138" s="231">
        <f>$K$21</f>
        <v>173</v>
      </c>
      <c r="AX138" s="231">
        <f>$K$22</f>
        <v>153.69999999999999</v>
      </c>
      <c r="AY138" s="231">
        <f>$K$23</f>
        <v>162.5</v>
      </c>
      <c r="AZ138" s="231">
        <f>$K$24</f>
        <v>153.69999999999999</v>
      </c>
      <c r="BA138" s="231">
        <f>$K$25</f>
        <v>138.69999999999999</v>
      </c>
      <c r="BB138" s="231">
        <f>$K$26</f>
        <v>138.69999999999999</v>
      </c>
      <c r="BC138" s="231">
        <f>$K$27</f>
        <v>162.5</v>
      </c>
      <c r="BD138" s="231">
        <f>$K$28</f>
        <v>138.69999999999999</v>
      </c>
      <c r="BE138" s="231">
        <f>$K$29</f>
        <v>149.5</v>
      </c>
      <c r="BF138" s="231">
        <f>$K$30</f>
        <v>149.5</v>
      </c>
      <c r="BG138" s="231">
        <f>$K$31</f>
        <v>159</v>
      </c>
      <c r="BH138" s="231">
        <f>$K$32</f>
        <v>149.5</v>
      </c>
      <c r="BI138" s="231">
        <f>$K$33</f>
        <v>149.5</v>
      </c>
      <c r="BJ138" s="231">
        <f>$K$34</f>
        <v>159</v>
      </c>
    </row>
    <row r="139" spans="4:62" x14ac:dyDescent="0.25">
      <c r="D139">
        <v>510</v>
      </c>
      <c r="E139">
        <v>138.69999999999999</v>
      </c>
      <c r="F139">
        <v>138.69999999999999</v>
      </c>
      <c r="G139">
        <v>138.69999999999999</v>
      </c>
      <c r="H139">
        <v>124.3</v>
      </c>
      <c r="I139">
        <v>89.4</v>
      </c>
      <c r="J139">
        <v>89.4</v>
      </c>
      <c r="K139">
        <v>109</v>
      </c>
      <c r="L139">
        <v>124.3</v>
      </c>
      <c r="M139">
        <v>138.69999999999999</v>
      </c>
      <c r="N139">
        <v>153.69999999999999</v>
      </c>
      <c r="O139">
        <v>138.69999999999999</v>
      </c>
      <c r="P139">
        <v>153.69999999999999</v>
      </c>
      <c r="Q139">
        <v>153.69999999999999</v>
      </c>
      <c r="R139">
        <v>153.69999999999999</v>
      </c>
      <c r="S139">
        <v>173</v>
      </c>
      <c r="T139">
        <v>153.69999999999999</v>
      </c>
      <c r="U139">
        <v>162.5</v>
      </c>
      <c r="V139">
        <v>153.69999999999999</v>
      </c>
      <c r="W139">
        <v>138.69999999999999</v>
      </c>
      <c r="X139">
        <v>138.69999999999999</v>
      </c>
      <c r="Y139">
        <v>162.5</v>
      </c>
      <c r="Z139">
        <v>138.69999999999999</v>
      </c>
      <c r="AA139">
        <v>149.5</v>
      </c>
      <c r="AB139">
        <v>149.5</v>
      </c>
      <c r="AC139">
        <v>159</v>
      </c>
      <c r="AD139">
        <v>149.5</v>
      </c>
      <c r="AE139">
        <v>149.5</v>
      </c>
      <c r="AF139">
        <v>159</v>
      </c>
      <c r="AH139" s="230">
        <v>510</v>
      </c>
      <c r="AI139" s="231">
        <f t="shared" ref="AI139:AI187" si="140">$K$7</f>
        <v>138.69999999999999</v>
      </c>
      <c r="AJ139" s="231">
        <f t="shared" ref="AJ139:AJ187" si="141">$K$8</f>
        <v>138.69999999999999</v>
      </c>
      <c r="AK139" s="231">
        <f t="shared" ref="AK139:AK187" si="142">$K$9</f>
        <v>138.69999999999999</v>
      </c>
      <c r="AL139" s="231">
        <f t="shared" ref="AL139:AL187" si="143">$K$10</f>
        <v>124.3</v>
      </c>
      <c r="AM139" s="231">
        <f t="shared" ref="AM139:AM187" si="144">$K$11</f>
        <v>89.4</v>
      </c>
      <c r="AN139" s="231">
        <f t="shared" ref="AN139:AN157" si="145">$K$12</f>
        <v>89.4</v>
      </c>
      <c r="AO139" s="231">
        <f t="shared" ref="AO139:AO187" si="146">$K$13</f>
        <v>109</v>
      </c>
      <c r="AP139" s="231">
        <f t="shared" ref="AP139:AP187" si="147">$K$14</f>
        <v>124.3</v>
      </c>
      <c r="AQ139" s="231">
        <f t="shared" ref="AQ139:AQ187" si="148">$K$15</f>
        <v>138.69999999999999</v>
      </c>
      <c r="AR139" s="231">
        <f t="shared" ref="AR139:AR187" si="149">$K$16</f>
        <v>153.69999999999999</v>
      </c>
      <c r="AS139" s="231">
        <f t="shared" ref="AS139:AS187" si="150">$K$17</f>
        <v>138.69999999999999</v>
      </c>
      <c r="AT139" s="231">
        <f t="shared" ref="AT139:AT187" si="151">$K$18</f>
        <v>153.69999999999999</v>
      </c>
      <c r="AU139" s="231">
        <f t="shared" ref="AU139:AU187" si="152">$K$19</f>
        <v>153.69999999999999</v>
      </c>
      <c r="AV139" s="231">
        <f t="shared" ref="AV139:AV187" si="153">$K$20</f>
        <v>153.69999999999999</v>
      </c>
      <c r="AW139" s="231">
        <f t="shared" ref="AW139:AW187" si="154">$K$21</f>
        <v>173</v>
      </c>
      <c r="AX139" s="231">
        <f t="shared" ref="AX139:AX187" si="155">$K$22</f>
        <v>153.69999999999999</v>
      </c>
      <c r="AY139" s="231">
        <f t="shared" ref="AY139:AY187" si="156">$K$23</f>
        <v>162.5</v>
      </c>
      <c r="AZ139" s="231">
        <f t="shared" ref="AZ139:AZ187" si="157">$K$24</f>
        <v>153.69999999999999</v>
      </c>
      <c r="BA139" s="231">
        <f t="shared" ref="BA139:BA187" si="158">$K$25</f>
        <v>138.69999999999999</v>
      </c>
      <c r="BB139" s="231">
        <f t="shared" ref="BB139:BB187" si="159">$K$26</f>
        <v>138.69999999999999</v>
      </c>
      <c r="BC139" s="231">
        <f t="shared" ref="BC139:BC187" si="160">$K$27</f>
        <v>162.5</v>
      </c>
      <c r="BD139" s="231">
        <f t="shared" ref="BD139:BD187" si="161">$K$28</f>
        <v>138.69999999999999</v>
      </c>
      <c r="BE139" s="231">
        <f t="shared" ref="BE139:BE187" si="162">$K$29</f>
        <v>149.5</v>
      </c>
      <c r="BF139" s="231">
        <f t="shared" ref="BF139:BF187" si="163">$K$30</f>
        <v>149.5</v>
      </c>
      <c r="BG139" s="231">
        <f t="shared" ref="BG139:BG187" si="164">$K$31</f>
        <v>159</v>
      </c>
      <c r="BH139" s="231">
        <f t="shared" ref="BH139:BH187" si="165">$K$32</f>
        <v>149.5</v>
      </c>
      <c r="BI139" s="231">
        <f t="shared" ref="BI139:BI187" si="166">$K$33</f>
        <v>149.5</v>
      </c>
      <c r="BJ139" s="231">
        <f t="shared" ref="BJ139:BJ187" si="167">$K$34</f>
        <v>159</v>
      </c>
    </row>
    <row r="140" spans="4:62" x14ac:dyDescent="0.25">
      <c r="D140">
        <v>515</v>
      </c>
      <c r="E140">
        <v>138.69999999999999</v>
      </c>
      <c r="F140">
        <v>138.69999999999999</v>
      </c>
      <c r="G140">
        <v>138.69999999999999</v>
      </c>
      <c r="H140">
        <v>124.3</v>
      </c>
      <c r="I140">
        <v>89.4</v>
      </c>
      <c r="J140">
        <v>89.4</v>
      </c>
      <c r="K140">
        <v>109</v>
      </c>
      <c r="L140">
        <v>124.3</v>
      </c>
      <c r="M140">
        <v>138.69999999999999</v>
      </c>
      <c r="N140">
        <v>153.69999999999999</v>
      </c>
      <c r="O140">
        <v>138.69999999999999</v>
      </c>
      <c r="P140">
        <v>153.69999999999999</v>
      </c>
      <c r="Q140">
        <v>153.69999999999999</v>
      </c>
      <c r="R140">
        <v>153.69999999999999</v>
      </c>
      <c r="S140">
        <v>173</v>
      </c>
      <c r="T140">
        <v>153.69999999999999</v>
      </c>
      <c r="U140">
        <v>162.5</v>
      </c>
      <c r="V140">
        <v>153.69999999999999</v>
      </c>
      <c r="W140">
        <v>138.69999999999999</v>
      </c>
      <c r="X140">
        <v>138.69999999999999</v>
      </c>
      <c r="Y140">
        <v>162.5</v>
      </c>
      <c r="Z140">
        <v>138.69999999999999</v>
      </c>
      <c r="AA140">
        <v>149.5</v>
      </c>
      <c r="AB140">
        <v>149.5</v>
      </c>
      <c r="AC140">
        <v>159</v>
      </c>
      <c r="AD140">
        <v>149.5</v>
      </c>
      <c r="AE140">
        <v>149.5</v>
      </c>
      <c r="AF140">
        <v>159</v>
      </c>
      <c r="AH140" s="230">
        <v>515</v>
      </c>
      <c r="AI140" s="231">
        <f t="shared" si="140"/>
        <v>138.69999999999999</v>
      </c>
      <c r="AJ140" s="231">
        <f t="shared" si="141"/>
        <v>138.69999999999999</v>
      </c>
      <c r="AK140" s="231">
        <f t="shared" si="142"/>
        <v>138.69999999999999</v>
      </c>
      <c r="AL140" s="231">
        <f t="shared" si="143"/>
        <v>124.3</v>
      </c>
      <c r="AM140" s="231">
        <f t="shared" si="144"/>
        <v>89.4</v>
      </c>
      <c r="AN140" s="231">
        <f t="shared" si="145"/>
        <v>89.4</v>
      </c>
      <c r="AO140" s="231">
        <f t="shared" si="146"/>
        <v>109</v>
      </c>
      <c r="AP140" s="231">
        <f t="shared" si="147"/>
        <v>124.3</v>
      </c>
      <c r="AQ140" s="231">
        <f t="shared" si="148"/>
        <v>138.69999999999999</v>
      </c>
      <c r="AR140" s="231">
        <f t="shared" si="149"/>
        <v>153.69999999999999</v>
      </c>
      <c r="AS140" s="231">
        <f t="shared" si="150"/>
        <v>138.69999999999999</v>
      </c>
      <c r="AT140" s="231">
        <f t="shared" si="151"/>
        <v>153.69999999999999</v>
      </c>
      <c r="AU140" s="231">
        <f t="shared" si="152"/>
        <v>153.69999999999999</v>
      </c>
      <c r="AV140" s="231">
        <f t="shared" si="153"/>
        <v>153.69999999999999</v>
      </c>
      <c r="AW140" s="231">
        <f t="shared" si="154"/>
        <v>173</v>
      </c>
      <c r="AX140" s="231">
        <f t="shared" si="155"/>
        <v>153.69999999999999</v>
      </c>
      <c r="AY140" s="231">
        <f t="shared" si="156"/>
        <v>162.5</v>
      </c>
      <c r="AZ140" s="231">
        <f t="shared" si="157"/>
        <v>153.69999999999999</v>
      </c>
      <c r="BA140" s="231">
        <f t="shared" si="158"/>
        <v>138.69999999999999</v>
      </c>
      <c r="BB140" s="231">
        <f t="shared" si="159"/>
        <v>138.69999999999999</v>
      </c>
      <c r="BC140" s="231">
        <f t="shared" si="160"/>
        <v>162.5</v>
      </c>
      <c r="BD140" s="231">
        <f t="shared" si="161"/>
        <v>138.69999999999999</v>
      </c>
      <c r="BE140" s="231">
        <f t="shared" si="162"/>
        <v>149.5</v>
      </c>
      <c r="BF140" s="231">
        <f t="shared" si="163"/>
        <v>149.5</v>
      </c>
      <c r="BG140" s="231">
        <f t="shared" si="164"/>
        <v>159</v>
      </c>
      <c r="BH140" s="231">
        <f t="shared" si="165"/>
        <v>149.5</v>
      </c>
      <c r="BI140" s="231">
        <f t="shared" si="166"/>
        <v>149.5</v>
      </c>
      <c r="BJ140" s="231">
        <f t="shared" si="167"/>
        <v>159</v>
      </c>
    </row>
    <row r="141" spans="4:62" x14ac:dyDescent="0.25">
      <c r="D141">
        <v>520</v>
      </c>
      <c r="E141">
        <v>138.69999999999999</v>
      </c>
      <c r="F141">
        <v>138.69999999999999</v>
      </c>
      <c r="G141">
        <v>138.69999999999999</v>
      </c>
      <c r="H141">
        <v>124.3</v>
      </c>
      <c r="I141">
        <v>89.4</v>
      </c>
      <c r="J141">
        <v>89.4</v>
      </c>
      <c r="K141">
        <v>109</v>
      </c>
      <c r="L141">
        <v>124.3</v>
      </c>
      <c r="M141">
        <v>138.69999999999999</v>
      </c>
      <c r="N141">
        <v>153.69999999999999</v>
      </c>
      <c r="O141">
        <v>138.69999999999999</v>
      </c>
      <c r="P141">
        <v>153.69999999999999</v>
      </c>
      <c r="Q141">
        <v>153.69999999999999</v>
      </c>
      <c r="R141">
        <v>153.69999999999999</v>
      </c>
      <c r="S141">
        <v>173</v>
      </c>
      <c r="T141">
        <v>153.69999999999999</v>
      </c>
      <c r="U141">
        <v>162.5</v>
      </c>
      <c r="V141">
        <v>153.69999999999999</v>
      </c>
      <c r="W141">
        <v>138.69999999999999</v>
      </c>
      <c r="X141">
        <v>138.69999999999999</v>
      </c>
      <c r="Y141">
        <v>162.5</v>
      </c>
      <c r="Z141">
        <v>138.69999999999999</v>
      </c>
      <c r="AA141">
        <v>149.5</v>
      </c>
      <c r="AB141">
        <v>149.5</v>
      </c>
      <c r="AC141">
        <v>159</v>
      </c>
      <c r="AD141">
        <v>149.5</v>
      </c>
      <c r="AE141">
        <v>149.5</v>
      </c>
      <c r="AF141">
        <v>159</v>
      </c>
      <c r="AH141" s="230">
        <v>520</v>
      </c>
      <c r="AI141" s="231">
        <f t="shared" si="140"/>
        <v>138.69999999999999</v>
      </c>
      <c r="AJ141" s="231">
        <f t="shared" si="141"/>
        <v>138.69999999999999</v>
      </c>
      <c r="AK141" s="231">
        <f t="shared" si="142"/>
        <v>138.69999999999999</v>
      </c>
      <c r="AL141" s="231">
        <f t="shared" si="143"/>
        <v>124.3</v>
      </c>
      <c r="AM141" s="231">
        <f t="shared" si="144"/>
        <v>89.4</v>
      </c>
      <c r="AN141" s="231">
        <f t="shared" si="145"/>
        <v>89.4</v>
      </c>
      <c r="AO141" s="231">
        <f t="shared" si="146"/>
        <v>109</v>
      </c>
      <c r="AP141" s="231">
        <f t="shared" si="147"/>
        <v>124.3</v>
      </c>
      <c r="AQ141" s="231">
        <f t="shared" si="148"/>
        <v>138.69999999999999</v>
      </c>
      <c r="AR141" s="231">
        <f t="shared" si="149"/>
        <v>153.69999999999999</v>
      </c>
      <c r="AS141" s="231">
        <f t="shared" si="150"/>
        <v>138.69999999999999</v>
      </c>
      <c r="AT141" s="231">
        <f t="shared" si="151"/>
        <v>153.69999999999999</v>
      </c>
      <c r="AU141" s="231">
        <f t="shared" si="152"/>
        <v>153.69999999999999</v>
      </c>
      <c r="AV141" s="231">
        <f t="shared" si="153"/>
        <v>153.69999999999999</v>
      </c>
      <c r="AW141" s="231">
        <f t="shared" si="154"/>
        <v>173</v>
      </c>
      <c r="AX141" s="231">
        <f t="shared" si="155"/>
        <v>153.69999999999999</v>
      </c>
      <c r="AY141" s="231">
        <f t="shared" si="156"/>
        <v>162.5</v>
      </c>
      <c r="AZ141" s="231">
        <f t="shared" si="157"/>
        <v>153.69999999999999</v>
      </c>
      <c r="BA141" s="231">
        <f t="shared" si="158"/>
        <v>138.69999999999999</v>
      </c>
      <c r="BB141" s="231">
        <f t="shared" si="159"/>
        <v>138.69999999999999</v>
      </c>
      <c r="BC141" s="231">
        <f t="shared" si="160"/>
        <v>162.5</v>
      </c>
      <c r="BD141" s="231">
        <f t="shared" si="161"/>
        <v>138.69999999999999</v>
      </c>
      <c r="BE141" s="231">
        <f t="shared" si="162"/>
        <v>149.5</v>
      </c>
      <c r="BF141" s="231">
        <f t="shared" si="163"/>
        <v>149.5</v>
      </c>
      <c r="BG141" s="231">
        <f t="shared" si="164"/>
        <v>159</v>
      </c>
      <c r="BH141" s="231">
        <f t="shared" si="165"/>
        <v>149.5</v>
      </c>
      <c r="BI141" s="231">
        <f t="shared" si="166"/>
        <v>149.5</v>
      </c>
      <c r="BJ141" s="231">
        <f t="shared" si="167"/>
        <v>159</v>
      </c>
    </row>
    <row r="142" spans="4:62" x14ac:dyDescent="0.25">
      <c r="D142">
        <v>525</v>
      </c>
      <c r="E142">
        <v>138.69999999999999</v>
      </c>
      <c r="F142">
        <v>138.69999999999999</v>
      </c>
      <c r="G142">
        <v>138.69999999999999</v>
      </c>
      <c r="H142">
        <v>124.3</v>
      </c>
      <c r="I142">
        <v>89.4</v>
      </c>
      <c r="J142">
        <v>89.4</v>
      </c>
      <c r="K142">
        <v>109</v>
      </c>
      <c r="L142">
        <v>124.3</v>
      </c>
      <c r="M142">
        <v>138.69999999999999</v>
      </c>
      <c r="N142">
        <v>153.69999999999999</v>
      </c>
      <c r="O142">
        <v>138.69999999999999</v>
      </c>
      <c r="P142">
        <v>153.69999999999999</v>
      </c>
      <c r="Q142">
        <v>153.69999999999999</v>
      </c>
      <c r="R142">
        <v>153.69999999999999</v>
      </c>
      <c r="S142">
        <v>173</v>
      </c>
      <c r="T142">
        <v>153.69999999999999</v>
      </c>
      <c r="U142">
        <v>162.5</v>
      </c>
      <c r="V142">
        <v>153.69999999999999</v>
      </c>
      <c r="W142">
        <v>138.69999999999999</v>
      </c>
      <c r="X142">
        <v>138.69999999999999</v>
      </c>
      <c r="Y142">
        <v>162.5</v>
      </c>
      <c r="Z142">
        <v>138.69999999999999</v>
      </c>
      <c r="AA142">
        <v>149.5</v>
      </c>
      <c r="AB142">
        <v>149.5</v>
      </c>
      <c r="AC142">
        <v>159</v>
      </c>
      <c r="AD142">
        <v>149.5</v>
      </c>
      <c r="AE142">
        <v>149.5</v>
      </c>
      <c r="AF142">
        <v>159</v>
      </c>
      <c r="AH142" s="230">
        <v>525</v>
      </c>
      <c r="AI142" s="231">
        <f t="shared" si="140"/>
        <v>138.69999999999999</v>
      </c>
      <c r="AJ142" s="231">
        <f t="shared" si="141"/>
        <v>138.69999999999999</v>
      </c>
      <c r="AK142" s="231">
        <f t="shared" si="142"/>
        <v>138.69999999999999</v>
      </c>
      <c r="AL142" s="231">
        <f t="shared" si="143"/>
        <v>124.3</v>
      </c>
      <c r="AM142" s="231">
        <f t="shared" si="144"/>
        <v>89.4</v>
      </c>
      <c r="AN142" s="231">
        <f t="shared" si="145"/>
        <v>89.4</v>
      </c>
      <c r="AO142" s="231">
        <f t="shared" si="146"/>
        <v>109</v>
      </c>
      <c r="AP142" s="231">
        <f t="shared" si="147"/>
        <v>124.3</v>
      </c>
      <c r="AQ142" s="231">
        <f t="shared" si="148"/>
        <v>138.69999999999999</v>
      </c>
      <c r="AR142" s="231">
        <f t="shared" si="149"/>
        <v>153.69999999999999</v>
      </c>
      <c r="AS142" s="231">
        <f t="shared" si="150"/>
        <v>138.69999999999999</v>
      </c>
      <c r="AT142" s="231">
        <f t="shared" si="151"/>
        <v>153.69999999999999</v>
      </c>
      <c r="AU142" s="231">
        <f t="shared" si="152"/>
        <v>153.69999999999999</v>
      </c>
      <c r="AV142" s="231">
        <f t="shared" si="153"/>
        <v>153.69999999999999</v>
      </c>
      <c r="AW142" s="231">
        <f t="shared" si="154"/>
        <v>173</v>
      </c>
      <c r="AX142" s="231">
        <f t="shared" si="155"/>
        <v>153.69999999999999</v>
      </c>
      <c r="AY142" s="231">
        <f t="shared" si="156"/>
        <v>162.5</v>
      </c>
      <c r="AZ142" s="231">
        <f t="shared" si="157"/>
        <v>153.69999999999999</v>
      </c>
      <c r="BA142" s="231">
        <f t="shared" si="158"/>
        <v>138.69999999999999</v>
      </c>
      <c r="BB142" s="231">
        <f t="shared" si="159"/>
        <v>138.69999999999999</v>
      </c>
      <c r="BC142" s="231">
        <f t="shared" si="160"/>
        <v>162.5</v>
      </c>
      <c r="BD142" s="231">
        <f t="shared" si="161"/>
        <v>138.69999999999999</v>
      </c>
      <c r="BE142" s="231">
        <f t="shared" si="162"/>
        <v>149.5</v>
      </c>
      <c r="BF142" s="231">
        <f t="shared" si="163"/>
        <v>149.5</v>
      </c>
      <c r="BG142" s="231">
        <f t="shared" si="164"/>
        <v>159</v>
      </c>
      <c r="BH142" s="231">
        <f t="shared" si="165"/>
        <v>149.5</v>
      </c>
      <c r="BI142" s="231">
        <f t="shared" si="166"/>
        <v>149.5</v>
      </c>
      <c r="BJ142" s="231">
        <f t="shared" si="167"/>
        <v>159</v>
      </c>
    </row>
    <row r="143" spans="4:62" x14ac:dyDescent="0.25">
      <c r="D143">
        <v>530</v>
      </c>
      <c r="E143">
        <v>138.69999999999999</v>
      </c>
      <c r="F143">
        <v>138.69999999999999</v>
      </c>
      <c r="G143">
        <v>138.69999999999999</v>
      </c>
      <c r="H143">
        <v>124.3</v>
      </c>
      <c r="I143">
        <v>89.4</v>
      </c>
      <c r="J143">
        <v>89.4</v>
      </c>
      <c r="K143">
        <v>109</v>
      </c>
      <c r="L143">
        <v>124.3</v>
      </c>
      <c r="M143">
        <v>138.69999999999999</v>
      </c>
      <c r="N143">
        <v>153.69999999999999</v>
      </c>
      <c r="O143">
        <v>138.69999999999999</v>
      </c>
      <c r="P143">
        <v>153.69999999999999</v>
      </c>
      <c r="Q143">
        <v>153.69999999999999</v>
      </c>
      <c r="R143">
        <v>153.69999999999999</v>
      </c>
      <c r="S143">
        <v>173</v>
      </c>
      <c r="T143">
        <v>153.69999999999999</v>
      </c>
      <c r="U143">
        <v>162.5</v>
      </c>
      <c r="V143">
        <v>153.69999999999999</v>
      </c>
      <c r="W143">
        <v>138.69999999999999</v>
      </c>
      <c r="X143">
        <v>138.69999999999999</v>
      </c>
      <c r="Y143">
        <v>162.5</v>
      </c>
      <c r="Z143">
        <v>138.69999999999999</v>
      </c>
      <c r="AA143">
        <v>149.5</v>
      </c>
      <c r="AB143">
        <v>149.5</v>
      </c>
      <c r="AC143">
        <v>159</v>
      </c>
      <c r="AD143">
        <v>149.5</v>
      </c>
      <c r="AE143">
        <v>149.5</v>
      </c>
      <c r="AF143">
        <v>159</v>
      </c>
      <c r="AH143" s="230">
        <v>530</v>
      </c>
      <c r="AI143" s="231">
        <f t="shared" si="140"/>
        <v>138.69999999999999</v>
      </c>
      <c r="AJ143" s="231">
        <f t="shared" si="141"/>
        <v>138.69999999999999</v>
      </c>
      <c r="AK143" s="231">
        <f t="shared" si="142"/>
        <v>138.69999999999999</v>
      </c>
      <c r="AL143" s="231">
        <f t="shared" si="143"/>
        <v>124.3</v>
      </c>
      <c r="AM143" s="231">
        <f t="shared" si="144"/>
        <v>89.4</v>
      </c>
      <c r="AN143" s="231">
        <f t="shared" si="145"/>
        <v>89.4</v>
      </c>
      <c r="AO143" s="231">
        <f t="shared" si="146"/>
        <v>109</v>
      </c>
      <c r="AP143" s="231">
        <f t="shared" si="147"/>
        <v>124.3</v>
      </c>
      <c r="AQ143" s="231">
        <f t="shared" si="148"/>
        <v>138.69999999999999</v>
      </c>
      <c r="AR143" s="231">
        <f t="shared" si="149"/>
        <v>153.69999999999999</v>
      </c>
      <c r="AS143" s="231">
        <f t="shared" si="150"/>
        <v>138.69999999999999</v>
      </c>
      <c r="AT143" s="231">
        <f t="shared" si="151"/>
        <v>153.69999999999999</v>
      </c>
      <c r="AU143" s="231">
        <f t="shared" si="152"/>
        <v>153.69999999999999</v>
      </c>
      <c r="AV143" s="231">
        <f t="shared" si="153"/>
        <v>153.69999999999999</v>
      </c>
      <c r="AW143" s="231">
        <f t="shared" si="154"/>
        <v>173</v>
      </c>
      <c r="AX143" s="231">
        <f t="shared" si="155"/>
        <v>153.69999999999999</v>
      </c>
      <c r="AY143" s="231">
        <f t="shared" si="156"/>
        <v>162.5</v>
      </c>
      <c r="AZ143" s="231">
        <f t="shared" si="157"/>
        <v>153.69999999999999</v>
      </c>
      <c r="BA143" s="231">
        <f t="shared" si="158"/>
        <v>138.69999999999999</v>
      </c>
      <c r="BB143" s="231">
        <f t="shared" si="159"/>
        <v>138.69999999999999</v>
      </c>
      <c r="BC143" s="231">
        <f t="shared" si="160"/>
        <v>162.5</v>
      </c>
      <c r="BD143" s="231">
        <f t="shared" si="161"/>
        <v>138.69999999999999</v>
      </c>
      <c r="BE143" s="231">
        <f t="shared" si="162"/>
        <v>149.5</v>
      </c>
      <c r="BF143" s="231">
        <f t="shared" si="163"/>
        <v>149.5</v>
      </c>
      <c r="BG143" s="231">
        <f t="shared" si="164"/>
        <v>159</v>
      </c>
      <c r="BH143" s="231">
        <f t="shared" si="165"/>
        <v>149.5</v>
      </c>
      <c r="BI143" s="231">
        <f t="shared" si="166"/>
        <v>149.5</v>
      </c>
      <c r="BJ143" s="231">
        <f t="shared" si="167"/>
        <v>159</v>
      </c>
    </row>
    <row r="144" spans="4:62" x14ac:dyDescent="0.25">
      <c r="D144">
        <v>535</v>
      </c>
      <c r="E144">
        <v>138.69999999999999</v>
      </c>
      <c r="F144">
        <v>138.69999999999999</v>
      </c>
      <c r="G144">
        <v>138.69999999999999</v>
      </c>
      <c r="H144">
        <v>124.3</v>
      </c>
      <c r="I144">
        <v>89.4</v>
      </c>
      <c r="J144">
        <v>89.4</v>
      </c>
      <c r="K144">
        <v>109</v>
      </c>
      <c r="L144">
        <v>124.3</v>
      </c>
      <c r="M144">
        <v>138.69999999999999</v>
      </c>
      <c r="N144">
        <v>153.69999999999999</v>
      </c>
      <c r="O144">
        <v>138.69999999999999</v>
      </c>
      <c r="P144">
        <v>153.69999999999999</v>
      </c>
      <c r="Q144">
        <v>153.69999999999999</v>
      </c>
      <c r="R144">
        <v>153.69999999999999</v>
      </c>
      <c r="S144">
        <v>173</v>
      </c>
      <c r="T144">
        <v>153.69999999999999</v>
      </c>
      <c r="U144">
        <v>162.5</v>
      </c>
      <c r="V144">
        <v>153.69999999999999</v>
      </c>
      <c r="W144">
        <v>138.69999999999999</v>
      </c>
      <c r="X144">
        <v>138.69999999999999</v>
      </c>
      <c r="Y144">
        <v>162.5</v>
      </c>
      <c r="Z144">
        <v>138.69999999999999</v>
      </c>
      <c r="AA144">
        <v>149.5</v>
      </c>
      <c r="AB144">
        <v>149.5</v>
      </c>
      <c r="AC144">
        <v>159</v>
      </c>
      <c r="AD144">
        <v>149.5</v>
      </c>
      <c r="AE144">
        <v>149.5</v>
      </c>
      <c r="AF144">
        <v>159</v>
      </c>
      <c r="AH144" s="230">
        <v>535</v>
      </c>
      <c r="AI144" s="231">
        <f t="shared" si="140"/>
        <v>138.69999999999999</v>
      </c>
      <c r="AJ144" s="231">
        <f t="shared" si="141"/>
        <v>138.69999999999999</v>
      </c>
      <c r="AK144" s="231">
        <f t="shared" si="142"/>
        <v>138.69999999999999</v>
      </c>
      <c r="AL144" s="231">
        <f t="shared" si="143"/>
        <v>124.3</v>
      </c>
      <c r="AM144" s="231">
        <f t="shared" si="144"/>
        <v>89.4</v>
      </c>
      <c r="AN144" s="231">
        <f t="shared" si="145"/>
        <v>89.4</v>
      </c>
      <c r="AO144" s="231">
        <f t="shared" si="146"/>
        <v>109</v>
      </c>
      <c r="AP144" s="231">
        <f t="shared" si="147"/>
        <v>124.3</v>
      </c>
      <c r="AQ144" s="231">
        <f t="shared" si="148"/>
        <v>138.69999999999999</v>
      </c>
      <c r="AR144" s="231">
        <f t="shared" si="149"/>
        <v>153.69999999999999</v>
      </c>
      <c r="AS144" s="231">
        <f t="shared" si="150"/>
        <v>138.69999999999999</v>
      </c>
      <c r="AT144" s="231">
        <f t="shared" si="151"/>
        <v>153.69999999999999</v>
      </c>
      <c r="AU144" s="231">
        <f t="shared" si="152"/>
        <v>153.69999999999999</v>
      </c>
      <c r="AV144" s="231">
        <f t="shared" si="153"/>
        <v>153.69999999999999</v>
      </c>
      <c r="AW144" s="231">
        <f t="shared" si="154"/>
        <v>173</v>
      </c>
      <c r="AX144" s="231">
        <f t="shared" si="155"/>
        <v>153.69999999999999</v>
      </c>
      <c r="AY144" s="231">
        <f t="shared" si="156"/>
        <v>162.5</v>
      </c>
      <c r="AZ144" s="231">
        <f t="shared" si="157"/>
        <v>153.69999999999999</v>
      </c>
      <c r="BA144" s="231">
        <f t="shared" si="158"/>
        <v>138.69999999999999</v>
      </c>
      <c r="BB144" s="231">
        <f t="shared" si="159"/>
        <v>138.69999999999999</v>
      </c>
      <c r="BC144" s="231">
        <f t="shared" si="160"/>
        <v>162.5</v>
      </c>
      <c r="BD144" s="231">
        <f t="shared" si="161"/>
        <v>138.69999999999999</v>
      </c>
      <c r="BE144" s="231">
        <f t="shared" si="162"/>
        <v>149.5</v>
      </c>
      <c r="BF144" s="231">
        <f t="shared" si="163"/>
        <v>149.5</v>
      </c>
      <c r="BG144" s="231">
        <f t="shared" si="164"/>
        <v>159</v>
      </c>
      <c r="BH144" s="231">
        <f t="shared" si="165"/>
        <v>149.5</v>
      </c>
      <c r="BI144" s="231">
        <f t="shared" si="166"/>
        <v>149.5</v>
      </c>
      <c r="BJ144" s="231">
        <f t="shared" si="167"/>
        <v>159</v>
      </c>
    </row>
    <row r="145" spans="4:62" x14ac:dyDescent="0.25">
      <c r="D145">
        <v>540</v>
      </c>
      <c r="E145">
        <v>138.69999999999999</v>
      </c>
      <c r="F145">
        <v>138.69999999999999</v>
      </c>
      <c r="G145">
        <v>138.69999999999999</v>
      </c>
      <c r="H145">
        <v>124.3</v>
      </c>
      <c r="I145">
        <v>89.4</v>
      </c>
      <c r="J145">
        <v>89.4</v>
      </c>
      <c r="K145">
        <v>109</v>
      </c>
      <c r="L145">
        <v>124.3</v>
      </c>
      <c r="M145">
        <v>138.69999999999999</v>
      </c>
      <c r="N145">
        <v>153.69999999999999</v>
      </c>
      <c r="O145">
        <v>138.69999999999999</v>
      </c>
      <c r="P145">
        <v>153.69999999999999</v>
      </c>
      <c r="Q145">
        <v>153.69999999999999</v>
      </c>
      <c r="R145">
        <v>153.69999999999999</v>
      </c>
      <c r="S145">
        <v>173</v>
      </c>
      <c r="T145">
        <v>153.69999999999999</v>
      </c>
      <c r="U145">
        <v>162.5</v>
      </c>
      <c r="V145">
        <v>153.69999999999999</v>
      </c>
      <c r="W145">
        <v>138.69999999999999</v>
      </c>
      <c r="X145">
        <v>138.69999999999999</v>
      </c>
      <c r="Y145">
        <v>162.5</v>
      </c>
      <c r="Z145">
        <v>138.69999999999999</v>
      </c>
      <c r="AA145">
        <v>149.5</v>
      </c>
      <c r="AB145">
        <v>149.5</v>
      </c>
      <c r="AC145">
        <v>159</v>
      </c>
      <c r="AD145">
        <v>149.5</v>
      </c>
      <c r="AE145">
        <v>149.5</v>
      </c>
      <c r="AF145">
        <v>159</v>
      </c>
      <c r="AH145" s="230">
        <v>540</v>
      </c>
      <c r="AI145" s="231">
        <f t="shared" si="140"/>
        <v>138.69999999999999</v>
      </c>
      <c r="AJ145" s="231">
        <f t="shared" si="141"/>
        <v>138.69999999999999</v>
      </c>
      <c r="AK145" s="231">
        <f t="shared" si="142"/>
        <v>138.69999999999999</v>
      </c>
      <c r="AL145" s="231">
        <f t="shared" si="143"/>
        <v>124.3</v>
      </c>
      <c r="AM145" s="231">
        <f t="shared" si="144"/>
        <v>89.4</v>
      </c>
      <c r="AN145" s="231">
        <f t="shared" si="145"/>
        <v>89.4</v>
      </c>
      <c r="AO145" s="231">
        <f t="shared" si="146"/>
        <v>109</v>
      </c>
      <c r="AP145" s="231">
        <f t="shared" si="147"/>
        <v>124.3</v>
      </c>
      <c r="AQ145" s="231">
        <f t="shared" si="148"/>
        <v>138.69999999999999</v>
      </c>
      <c r="AR145" s="231">
        <f t="shared" si="149"/>
        <v>153.69999999999999</v>
      </c>
      <c r="AS145" s="231">
        <f t="shared" si="150"/>
        <v>138.69999999999999</v>
      </c>
      <c r="AT145" s="231">
        <f t="shared" si="151"/>
        <v>153.69999999999999</v>
      </c>
      <c r="AU145" s="231">
        <f t="shared" si="152"/>
        <v>153.69999999999999</v>
      </c>
      <c r="AV145" s="231">
        <f t="shared" si="153"/>
        <v>153.69999999999999</v>
      </c>
      <c r="AW145" s="231">
        <f t="shared" si="154"/>
        <v>173</v>
      </c>
      <c r="AX145" s="231">
        <f t="shared" si="155"/>
        <v>153.69999999999999</v>
      </c>
      <c r="AY145" s="231">
        <f t="shared" si="156"/>
        <v>162.5</v>
      </c>
      <c r="AZ145" s="231">
        <f t="shared" si="157"/>
        <v>153.69999999999999</v>
      </c>
      <c r="BA145" s="231">
        <f t="shared" si="158"/>
        <v>138.69999999999999</v>
      </c>
      <c r="BB145" s="231">
        <f t="shared" si="159"/>
        <v>138.69999999999999</v>
      </c>
      <c r="BC145" s="231">
        <f t="shared" si="160"/>
        <v>162.5</v>
      </c>
      <c r="BD145" s="231">
        <f t="shared" si="161"/>
        <v>138.69999999999999</v>
      </c>
      <c r="BE145" s="231">
        <f t="shared" si="162"/>
        <v>149.5</v>
      </c>
      <c r="BF145" s="231">
        <f t="shared" si="163"/>
        <v>149.5</v>
      </c>
      <c r="BG145" s="231">
        <f t="shared" si="164"/>
        <v>159</v>
      </c>
      <c r="BH145" s="231">
        <f t="shared" si="165"/>
        <v>149.5</v>
      </c>
      <c r="BI145" s="231">
        <f t="shared" si="166"/>
        <v>149.5</v>
      </c>
      <c r="BJ145" s="231">
        <f t="shared" si="167"/>
        <v>159</v>
      </c>
    </row>
    <row r="146" spans="4:62" x14ac:dyDescent="0.25">
      <c r="D146">
        <v>545</v>
      </c>
      <c r="E146">
        <v>138.69999999999999</v>
      </c>
      <c r="F146">
        <v>138.69999999999999</v>
      </c>
      <c r="G146">
        <v>138.69999999999999</v>
      </c>
      <c r="H146">
        <v>124.3</v>
      </c>
      <c r="I146">
        <v>89.4</v>
      </c>
      <c r="J146">
        <v>89.4</v>
      </c>
      <c r="K146">
        <v>109</v>
      </c>
      <c r="L146">
        <v>124.3</v>
      </c>
      <c r="M146">
        <v>138.69999999999999</v>
      </c>
      <c r="N146">
        <v>153.69999999999999</v>
      </c>
      <c r="O146">
        <v>138.69999999999999</v>
      </c>
      <c r="P146">
        <v>153.69999999999999</v>
      </c>
      <c r="Q146">
        <v>153.69999999999999</v>
      </c>
      <c r="R146">
        <v>153.69999999999999</v>
      </c>
      <c r="S146">
        <v>173</v>
      </c>
      <c r="T146">
        <v>153.69999999999999</v>
      </c>
      <c r="U146">
        <v>162.5</v>
      </c>
      <c r="V146">
        <v>153.69999999999999</v>
      </c>
      <c r="W146">
        <v>138.69999999999999</v>
      </c>
      <c r="X146">
        <v>138.69999999999999</v>
      </c>
      <c r="Y146">
        <v>162.5</v>
      </c>
      <c r="Z146">
        <v>138.69999999999999</v>
      </c>
      <c r="AA146">
        <v>149.5</v>
      </c>
      <c r="AB146">
        <v>149.5</v>
      </c>
      <c r="AC146">
        <v>159</v>
      </c>
      <c r="AD146">
        <v>149.5</v>
      </c>
      <c r="AE146">
        <v>149.5</v>
      </c>
      <c r="AF146">
        <v>159</v>
      </c>
      <c r="AH146" s="230">
        <v>545</v>
      </c>
      <c r="AI146" s="231">
        <f t="shared" si="140"/>
        <v>138.69999999999999</v>
      </c>
      <c r="AJ146" s="231">
        <f t="shared" si="141"/>
        <v>138.69999999999999</v>
      </c>
      <c r="AK146" s="231">
        <f t="shared" si="142"/>
        <v>138.69999999999999</v>
      </c>
      <c r="AL146" s="231">
        <f t="shared" si="143"/>
        <v>124.3</v>
      </c>
      <c r="AM146" s="231">
        <f t="shared" si="144"/>
        <v>89.4</v>
      </c>
      <c r="AN146" s="231">
        <f t="shared" si="145"/>
        <v>89.4</v>
      </c>
      <c r="AO146" s="231">
        <f t="shared" si="146"/>
        <v>109</v>
      </c>
      <c r="AP146" s="231">
        <f t="shared" si="147"/>
        <v>124.3</v>
      </c>
      <c r="AQ146" s="231">
        <f t="shared" si="148"/>
        <v>138.69999999999999</v>
      </c>
      <c r="AR146" s="231">
        <f t="shared" si="149"/>
        <v>153.69999999999999</v>
      </c>
      <c r="AS146" s="231">
        <f t="shared" si="150"/>
        <v>138.69999999999999</v>
      </c>
      <c r="AT146" s="231">
        <f t="shared" si="151"/>
        <v>153.69999999999999</v>
      </c>
      <c r="AU146" s="231">
        <f t="shared" si="152"/>
        <v>153.69999999999999</v>
      </c>
      <c r="AV146" s="231">
        <f t="shared" si="153"/>
        <v>153.69999999999999</v>
      </c>
      <c r="AW146" s="231">
        <f t="shared" si="154"/>
        <v>173</v>
      </c>
      <c r="AX146" s="231">
        <f t="shared" si="155"/>
        <v>153.69999999999999</v>
      </c>
      <c r="AY146" s="231">
        <f t="shared" si="156"/>
        <v>162.5</v>
      </c>
      <c r="AZ146" s="231">
        <f t="shared" si="157"/>
        <v>153.69999999999999</v>
      </c>
      <c r="BA146" s="231">
        <f t="shared" si="158"/>
        <v>138.69999999999999</v>
      </c>
      <c r="BB146" s="231">
        <f t="shared" si="159"/>
        <v>138.69999999999999</v>
      </c>
      <c r="BC146" s="231">
        <f t="shared" si="160"/>
        <v>162.5</v>
      </c>
      <c r="BD146" s="231">
        <f t="shared" si="161"/>
        <v>138.69999999999999</v>
      </c>
      <c r="BE146" s="231">
        <f t="shared" si="162"/>
        <v>149.5</v>
      </c>
      <c r="BF146" s="231">
        <f t="shared" si="163"/>
        <v>149.5</v>
      </c>
      <c r="BG146" s="231">
        <f t="shared" si="164"/>
        <v>159</v>
      </c>
      <c r="BH146" s="231">
        <f t="shared" si="165"/>
        <v>149.5</v>
      </c>
      <c r="BI146" s="231">
        <f t="shared" si="166"/>
        <v>149.5</v>
      </c>
      <c r="BJ146" s="231">
        <f t="shared" si="167"/>
        <v>159</v>
      </c>
    </row>
    <row r="147" spans="4:62" x14ac:dyDescent="0.25">
      <c r="D147">
        <v>550</v>
      </c>
      <c r="E147">
        <v>138.69999999999999</v>
      </c>
      <c r="F147">
        <v>138.69999999999999</v>
      </c>
      <c r="G147">
        <v>138.69999999999999</v>
      </c>
      <c r="H147">
        <v>124.3</v>
      </c>
      <c r="I147">
        <v>89.4</v>
      </c>
      <c r="J147">
        <v>89.4</v>
      </c>
      <c r="K147">
        <v>109</v>
      </c>
      <c r="L147">
        <v>124.3</v>
      </c>
      <c r="M147">
        <v>138.69999999999999</v>
      </c>
      <c r="N147">
        <v>153.69999999999999</v>
      </c>
      <c r="O147">
        <v>138.69999999999999</v>
      </c>
      <c r="P147">
        <v>153.69999999999999</v>
      </c>
      <c r="Q147">
        <v>153.69999999999999</v>
      </c>
      <c r="R147">
        <v>153.69999999999999</v>
      </c>
      <c r="S147">
        <v>173</v>
      </c>
      <c r="T147">
        <v>153.69999999999999</v>
      </c>
      <c r="U147">
        <v>162.5</v>
      </c>
      <c r="V147">
        <v>153.69999999999999</v>
      </c>
      <c r="W147">
        <v>138.69999999999999</v>
      </c>
      <c r="X147">
        <v>138.69999999999999</v>
      </c>
      <c r="Y147">
        <v>162.5</v>
      </c>
      <c r="Z147">
        <v>138.69999999999999</v>
      </c>
      <c r="AA147">
        <v>149.5</v>
      </c>
      <c r="AB147">
        <v>149.5</v>
      </c>
      <c r="AC147">
        <v>159</v>
      </c>
      <c r="AD147">
        <v>149.5</v>
      </c>
      <c r="AE147">
        <v>149.5</v>
      </c>
      <c r="AF147">
        <v>159</v>
      </c>
      <c r="AH147" s="230">
        <v>550</v>
      </c>
      <c r="AI147" s="231">
        <f t="shared" si="140"/>
        <v>138.69999999999999</v>
      </c>
      <c r="AJ147" s="231">
        <f t="shared" si="141"/>
        <v>138.69999999999999</v>
      </c>
      <c r="AK147" s="231">
        <f t="shared" si="142"/>
        <v>138.69999999999999</v>
      </c>
      <c r="AL147" s="231">
        <f t="shared" si="143"/>
        <v>124.3</v>
      </c>
      <c r="AM147" s="231">
        <f t="shared" si="144"/>
        <v>89.4</v>
      </c>
      <c r="AN147" s="231">
        <f t="shared" si="145"/>
        <v>89.4</v>
      </c>
      <c r="AO147" s="231">
        <f t="shared" si="146"/>
        <v>109</v>
      </c>
      <c r="AP147" s="231">
        <f t="shared" si="147"/>
        <v>124.3</v>
      </c>
      <c r="AQ147" s="231">
        <f t="shared" si="148"/>
        <v>138.69999999999999</v>
      </c>
      <c r="AR147" s="231">
        <f t="shared" si="149"/>
        <v>153.69999999999999</v>
      </c>
      <c r="AS147" s="231">
        <f t="shared" si="150"/>
        <v>138.69999999999999</v>
      </c>
      <c r="AT147" s="231">
        <f t="shared" si="151"/>
        <v>153.69999999999999</v>
      </c>
      <c r="AU147" s="231">
        <f t="shared" si="152"/>
        <v>153.69999999999999</v>
      </c>
      <c r="AV147" s="231">
        <f t="shared" si="153"/>
        <v>153.69999999999999</v>
      </c>
      <c r="AW147" s="231">
        <f t="shared" si="154"/>
        <v>173</v>
      </c>
      <c r="AX147" s="231">
        <f t="shared" si="155"/>
        <v>153.69999999999999</v>
      </c>
      <c r="AY147" s="231">
        <f t="shared" si="156"/>
        <v>162.5</v>
      </c>
      <c r="AZ147" s="231">
        <f t="shared" si="157"/>
        <v>153.69999999999999</v>
      </c>
      <c r="BA147" s="231">
        <f t="shared" si="158"/>
        <v>138.69999999999999</v>
      </c>
      <c r="BB147" s="231">
        <f t="shared" si="159"/>
        <v>138.69999999999999</v>
      </c>
      <c r="BC147" s="231">
        <f t="shared" si="160"/>
        <v>162.5</v>
      </c>
      <c r="BD147" s="231">
        <f t="shared" si="161"/>
        <v>138.69999999999999</v>
      </c>
      <c r="BE147" s="231">
        <f t="shared" si="162"/>
        <v>149.5</v>
      </c>
      <c r="BF147" s="231">
        <f t="shared" si="163"/>
        <v>149.5</v>
      </c>
      <c r="BG147" s="231">
        <f t="shared" si="164"/>
        <v>159</v>
      </c>
      <c r="BH147" s="231">
        <f t="shared" si="165"/>
        <v>149.5</v>
      </c>
      <c r="BI147" s="231">
        <f t="shared" si="166"/>
        <v>149.5</v>
      </c>
      <c r="BJ147" s="231">
        <f t="shared" si="167"/>
        <v>159</v>
      </c>
    </row>
    <row r="148" spans="4:62" x14ac:dyDescent="0.25">
      <c r="D148">
        <v>555</v>
      </c>
      <c r="E148">
        <v>138.69999999999999</v>
      </c>
      <c r="F148">
        <v>138.69999999999999</v>
      </c>
      <c r="G148">
        <v>138.69999999999999</v>
      </c>
      <c r="H148">
        <v>124.3</v>
      </c>
      <c r="I148">
        <v>89.4</v>
      </c>
      <c r="J148">
        <v>89.4</v>
      </c>
      <c r="K148">
        <v>109</v>
      </c>
      <c r="L148">
        <v>124.3</v>
      </c>
      <c r="M148">
        <v>138.69999999999999</v>
      </c>
      <c r="N148">
        <v>153.69999999999999</v>
      </c>
      <c r="O148">
        <v>138.69999999999999</v>
      </c>
      <c r="P148">
        <v>153.69999999999999</v>
      </c>
      <c r="Q148">
        <v>153.69999999999999</v>
      </c>
      <c r="R148">
        <v>153.69999999999999</v>
      </c>
      <c r="S148">
        <v>173</v>
      </c>
      <c r="T148">
        <v>153.69999999999999</v>
      </c>
      <c r="U148">
        <v>162.5</v>
      </c>
      <c r="V148">
        <v>153.69999999999999</v>
      </c>
      <c r="W148">
        <v>138.69999999999999</v>
      </c>
      <c r="X148">
        <v>138.69999999999999</v>
      </c>
      <c r="Y148">
        <v>162.5</v>
      </c>
      <c r="Z148">
        <v>138.69999999999999</v>
      </c>
      <c r="AA148">
        <v>149.5</v>
      </c>
      <c r="AB148">
        <v>149.5</v>
      </c>
      <c r="AC148">
        <v>159</v>
      </c>
      <c r="AD148">
        <v>149.5</v>
      </c>
      <c r="AE148">
        <v>149.5</v>
      </c>
      <c r="AF148">
        <v>159</v>
      </c>
      <c r="AH148" s="230">
        <v>555</v>
      </c>
      <c r="AI148" s="231">
        <f t="shared" si="140"/>
        <v>138.69999999999999</v>
      </c>
      <c r="AJ148" s="231">
        <f t="shared" si="141"/>
        <v>138.69999999999999</v>
      </c>
      <c r="AK148" s="231">
        <f t="shared" si="142"/>
        <v>138.69999999999999</v>
      </c>
      <c r="AL148" s="231">
        <f t="shared" si="143"/>
        <v>124.3</v>
      </c>
      <c r="AM148" s="231">
        <f t="shared" si="144"/>
        <v>89.4</v>
      </c>
      <c r="AN148" s="231">
        <f t="shared" si="145"/>
        <v>89.4</v>
      </c>
      <c r="AO148" s="231">
        <f t="shared" si="146"/>
        <v>109</v>
      </c>
      <c r="AP148" s="231">
        <f t="shared" si="147"/>
        <v>124.3</v>
      </c>
      <c r="AQ148" s="231">
        <f t="shared" si="148"/>
        <v>138.69999999999999</v>
      </c>
      <c r="AR148" s="231">
        <f t="shared" si="149"/>
        <v>153.69999999999999</v>
      </c>
      <c r="AS148" s="231">
        <f t="shared" si="150"/>
        <v>138.69999999999999</v>
      </c>
      <c r="AT148" s="231">
        <f t="shared" si="151"/>
        <v>153.69999999999999</v>
      </c>
      <c r="AU148" s="231">
        <f t="shared" si="152"/>
        <v>153.69999999999999</v>
      </c>
      <c r="AV148" s="231">
        <f t="shared" si="153"/>
        <v>153.69999999999999</v>
      </c>
      <c r="AW148" s="231">
        <f t="shared" si="154"/>
        <v>173</v>
      </c>
      <c r="AX148" s="231">
        <f t="shared" si="155"/>
        <v>153.69999999999999</v>
      </c>
      <c r="AY148" s="231">
        <f t="shared" si="156"/>
        <v>162.5</v>
      </c>
      <c r="AZ148" s="231">
        <f t="shared" si="157"/>
        <v>153.69999999999999</v>
      </c>
      <c r="BA148" s="231">
        <f t="shared" si="158"/>
        <v>138.69999999999999</v>
      </c>
      <c r="BB148" s="231">
        <f t="shared" si="159"/>
        <v>138.69999999999999</v>
      </c>
      <c r="BC148" s="231">
        <f t="shared" si="160"/>
        <v>162.5</v>
      </c>
      <c r="BD148" s="231">
        <f t="shared" si="161"/>
        <v>138.69999999999999</v>
      </c>
      <c r="BE148" s="231">
        <f t="shared" si="162"/>
        <v>149.5</v>
      </c>
      <c r="BF148" s="231">
        <f t="shared" si="163"/>
        <v>149.5</v>
      </c>
      <c r="BG148" s="231">
        <f t="shared" si="164"/>
        <v>159</v>
      </c>
      <c r="BH148" s="231">
        <f t="shared" si="165"/>
        <v>149.5</v>
      </c>
      <c r="BI148" s="231">
        <f t="shared" si="166"/>
        <v>149.5</v>
      </c>
      <c r="BJ148" s="231">
        <f t="shared" si="167"/>
        <v>159</v>
      </c>
    </row>
    <row r="149" spans="4:62" x14ac:dyDescent="0.25">
      <c r="D149">
        <v>560</v>
      </c>
      <c r="E149">
        <v>138.69999999999999</v>
      </c>
      <c r="F149">
        <v>138.69999999999999</v>
      </c>
      <c r="G149">
        <v>138.69999999999999</v>
      </c>
      <c r="H149">
        <v>124.3</v>
      </c>
      <c r="I149">
        <v>89.4</v>
      </c>
      <c r="J149">
        <v>89.4</v>
      </c>
      <c r="K149">
        <v>109</v>
      </c>
      <c r="L149">
        <v>124.3</v>
      </c>
      <c r="M149">
        <v>138.69999999999999</v>
      </c>
      <c r="N149">
        <v>153.69999999999999</v>
      </c>
      <c r="O149">
        <v>138.69999999999999</v>
      </c>
      <c r="P149">
        <v>153.69999999999999</v>
      </c>
      <c r="Q149">
        <v>153.69999999999999</v>
      </c>
      <c r="R149">
        <v>153.69999999999999</v>
      </c>
      <c r="S149">
        <v>173</v>
      </c>
      <c r="T149">
        <v>153.69999999999999</v>
      </c>
      <c r="U149">
        <v>162.5</v>
      </c>
      <c r="V149">
        <v>153.69999999999999</v>
      </c>
      <c r="W149">
        <v>138.69999999999999</v>
      </c>
      <c r="X149">
        <v>138.69999999999999</v>
      </c>
      <c r="Y149">
        <v>162.5</v>
      </c>
      <c r="Z149">
        <v>138.69999999999999</v>
      </c>
      <c r="AA149">
        <v>149.5</v>
      </c>
      <c r="AB149">
        <v>149.5</v>
      </c>
      <c r="AC149">
        <v>159</v>
      </c>
      <c r="AD149">
        <v>149.5</v>
      </c>
      <c r="AE149">
        <v>149.5</v>
      </c>
      <c r="AF149">
        <v>159</v>
      </c>
      <c r="AH149" s="230">
        <v>560</v>
      </c>
      <c r="AI149" s="231">
        <f t="shared" si="140"/>
        <v>138.69999999999999</v>
      </c>
      <c r="AJ149" s="231">
        <f t="shared" si="141"/>
        <v>138.69999999999999</v>
      </c>
      <c r="AK149" s="231">
        <f t="shared" si="142"/>
        <v>138.69999999999999</v>
      </c>
      <c r="AL149" s="231">
        <f t="shared" si="143"/>
        <v>124.3</v>
      </c>
      <c r="AM149" s="231">
        <f t="shared" si="144"/>
        <v>89.4</v>
      </c>
      <c r="AN149" s="231">
        <f t="shared" si="145"/>
        <v>89.4</v>
      </c>
      <c r="AO149" s="231">
        <f t="shared" si="146"/>
        <v>109</v>
      </c>
      <c r="AP149" s="231">
        <f t="shared" si="147"/>
        <v>124.3</v>
      </c>
      <c r="AQ149" s="231">
        <f t="shared" si="148"/>
        <v>138.69999999999999</v>
      </c>
      <c r="AR149" s="231">
        <f t="shared" si="149"/>
        <v>153.69999999999999</v>
      </c>
      <c r="AS149" s="231">
        <f t="shared" si="150"/>
        <v>138.69999999999999</v>
      </c>
      <c r="AT149" s="231">
        <f t="shared" si="151"/>
        <v>153.69999999999999</v>
      </c>
      <c r="AU149" s="231">
        <f t="shared" si="152"/>
        <v>153.69999999999999</v>
      </c>
      <c r="AV149" s="231">
        <f t="shared" si="153"/>
        <v>153.69999999999999</v>
      </c>
      <c r="AW149" s="231">
        <f t="shared" si="154"/>
        <v>173</v>
      </c>
      <c r="AX149" s="231">
        <f t="shared" si="155"/>
        <v>153.69999999999999</v>
      </c>
      <c r="AY149" s="231">
        <f t="shared" si="156"/>
        <v>162.5</v>
      </c>
      <c r="AZ149" s="231">
        <f t="shared" si="157"/>
        <v>153.69999999999999</v>
      </c>
      <c r="BA149" s="231">
        <f t="shared" si="158"/>
        <v>138.69999999999999</v>
      </c>
      <c r="BB149" s="231">
        <f t="shared" si="159"/>
        <v>138.69999999999999</v>
      </c>
      <c r="BC149" s="231">
        <f t="shared" si="160"/>
        <v>162.5</v>
      </c>
      <c r="BD149" s="231">
        <f t="shared" si="161"/>
        <v>138.69999999999999</v>
      </c>
      <c r="BE149" s="231">
        <f t="shared" si="162"/>
        <v>149.5</v>
      </c>
      <c r="BF149" s="231">
        <f t="shared" si="163"/>
        <v>149.5</v>
      </c>
      <c r="BG149" s="231">
        <f t="shared" si="164"/>
        <v>159</v>
      </c>
      <c r="BH149" s="231">
        <f t="shared" si="165"/>
        <v>149.5</v>
      </c>
      <c r="BI149" s="231">
        <f t="shared" si="166"/>
        <v>149.5</v>
      </c>
      <c r="BJ149" s="231">
        <f t="shared" si="167"/>
        <v>159</v>
      </c>
    </row>
    <row r="150" spans="4:62" x14ac:dyDescent="0.25">
      <c r="D150">
        <v>565</v>
      </c>
      <c r="E150">
        <v>138.69999999999999</v>
      </c>
      <c r="F150">
        <v>138.69999999999999</v>
      </c>
      <c r="G150">
        <v>138.69999999999999</v>
      </c>
      <c r="H150">
        <v>124.3</v>
      </c>
      <c r="I150">
        <v>89.4</v>
      </c>
      <c r="J150">
        <v>89.4</v>
      </c>
      <c r="K150">
        <v>109</v>
      </c>
      <c r="L150">
        <v>124.3</v>
      </c>
      <c r="M150">
        <v>138.69999999999999</v>
      </c>
      <c r="N150">
        <v>153.69999999999999</v>
      </c>
      <c r="O150">
        <v>138.69999999999999</v>
      </c>
      <c r="P150">
        <v>153.69999999999999</v>
      </c>
      <c r="Q150">
        <v>153.69999999999999</v>
      </c>
      <c r="R150">
        <v>153.69999999999999</v>
      </c>
      <c r="S150">
        <v>173</v>
      </c>
      <c r="T150">
        <v>153.69999999999999</v>
      </c>
      <c r="U150">
        <v>162.5</v>
      </c>
      <c r="V150">
        <v>153.69999999999999</v>
      </c>
      <c r="W150">
        <v>138.69999999999999</v>
      </c>
      <c r="X150">
        <v>138.69999999999999</v>
      </c>
      <c r="Y150">
        <v>162.5</v>
      </c>
      <c r="Z150">
        <v>138.69999999999999</v>
      </c>
      <c r="AA150">
        <v>149.5</v>
      </c>
      <c r="AB150">
        <v>149.5</v>
      </c>
      <c r="AC150">
        <v>159</v>
      </c>
      <c r="AD150">
        <v>149.5</v>
      </c>
      <c r="AE150">
        <v>149.5</v>
      </c>
      <c r="AF150">
        <v>159</v>
      </c>
      <c r="AH150" s="230">
        <v>565</v>
      </c>
      <c r="AI150" s="231">
        <f t="shared" si="140"/>
        <v>138.69999999999999</v>
      </c>
      <c r="AJ150" s="231">
        <f t="shared" si="141"/>
        <v>138.69999999999999</v>
      </c>
      <c r="AK150" s="231">
        <f t="shared" si="142"/>
        <v>138.69999999999999</v>
      </c>
      <c r="AL150" s="231">
        <f t="shared" si="143"/>
        <v>124.3</v>
      </c>
      <c r="AM150" s="231">
        <f t="shared" si="144"/>
        <v>89.4</v>
      </c>
      <c r="AN150" s="231">
        <f t="shared" si="145"/>
        <v>89.4</v>
      </c>
      <c r="AO150" s="231">
        <f t="shared" si="146"/>
        <v>109</v>
      </c>
      <c r="AP150" s="231">
        <f t="shared" si="147"/>
        <v>124.3</v>
      </c>
      <c r="AQ150" s="231">
        <f t="shared" si="148"/>
        <v>138.69999999999999</v>
      </c>
      <c r="AR150" s="231">
        <f t="shared" si="149"/>
        <v>153.69999999999999</v>
      </c>
      <c r="AS150" s="231">
        <f t="shared" si="150"/>
        <v>138.69999999999999</v>
      </c>
      <c r="AT150" s="231">
        <f t="shared" si="151"/>
        <v>153.69999999999999</v>
      </c>
      <c r="AU150" s="231">
        <f t="shared" si="152"/>
        <v>153.69999999999999</v>
      </c>
      <c r="AV150" s="231">
        <f t="shared" si="153"/>
        <v>153.69999999999999</v>
      </c>
      <c r="AW150" s="231">
        <f t="shared" si="154"/>
        <v>173</v>
      </c>
      <c r="AX150" s="231">
        <f t="shared" si="155"/>
        <v>153.69999999999999</v>
      </c>
      <c r="AY150" s="231">
        <f t="shared" si="156"/>
        <v>162.5</v>
      </c>
      <c r="AZ150" s="231">
        <f t="shared" si="157"/>
        <v>153.69999999999999</v>
      </c>
      <c r="BA150" s="231">
        <f t="shared" si="158"/>
        <v>138.69999999999999</v>
      </c>
      <c r="BB150" s="231">
        <f t="shared" si="159"/>
        <v>138.69999999999999</v>
      </c>
      <c r="BC150" s="231">
        <f t="shared" si="160"/>
        <v>162.5</v>
      </c>
      <c r="BD150" s="231">
        <f t="shared" si="161"/>
        <v>138.69999999999999</v>
      </c>
      <c r="BE150" s="231">
        <f t="shared" si="162"/>
        <v>149.5</v>
      </c>
      <c r="BF150" s="231">
        <f t="shared" si="163"/>
        <v>149.5</v>
      </c>
      <c r="BG150" s="231">
        <f t="shared" si="164"/>
        <v>159</v>
      </c>
      <c r="BH150" s="231">
        <f t="shared" si="165"/>
        <v>149.5</v>
      </c>
      <c r="BI150" s="231">
        <f t="shared" si="166"/>
        <v>149.5</v>
      </c>
      <c r="BJ150" s="231">
        <f t="shared" si="167"/>
        <v>159</v>
      </c>
    </row>
    <row r="151" spans="4:62" x14ac:dyDescent="0.25">
      <c r="D151">
        <v>570</v>
      </c>
      <c r="E151">
        <v>138.69999999999999</v>
      </c>
      <c r="F151">
        <v>138.69999999999999</v>
      </c>
      <c r="G151">
        <v>138.69999999999999</v>
      </c>
      <c r="H151">
        <v>124.3</v>
      </c>
      <c r="I151">
        <v>89.4</v>
      </c>
      <c r="J151">
        <v>89.4</v>
      </c>
      <c r="K151">
        <v>109</v>
      </c>
      <c r="L151">
        <v>124.3</v>
      </c>
      <c r="M151">
        <v>138.69999999999999</v>
      </c>
      <c r="N151">
        <v>153.69999999999999</v>
      </c>
      <c r="O151">
        <v>138.69999999999999</v>
      </c>
      <c r="P151">
        <v>153.69999999999999</v>
      </c>
      <c r="Q151">
        <v>153.69999999999999</v>
      </c>
      <c r="R151">
        <v>153.69999999999999</v>
      </c>
      <c r="S151">
        <v>173</v>
      </c>
      <c r="T151">
        <v>153.69999999999999</v>
      </c>
      <c r="U151">
        <v>162.5</v>
      </c>
      <c r="V151">
        <v>153.69999999999999</v>
      </c>
      <c r="W151">
        <v>138.69999999999999</v>
      </c>
      <c r="X151">
        <v>138.69999999999999</v>
      </c>
      <c r="Y151">
        <v>162.5</v>
      </c>
      <c r="Z151">
        <v>138.69999999999999</v>
      </c>
      <c r="AA151">
        <v>149.5</v>
      </c>
      <c r="AB151">
        <v>149.5</v>
      </c>
      <c r="AC151">
        <v>159</v>
      </c>
      <c r="AD151">
        <v>149.5</v>
      </c>
      <c r="AE151">
        <v>149.5</v>
      </c>
      <c r="AF151">
        <v>159</v>
      </c>
      <c r="AH151" s="230">
        <v>570</v>
      </c>
      <c r="AI151" s="231">
        <f t="shared" si="140"/>
        <v>138.69999999999999</v>
      </c>
      <c r="AJ151" s="231">
        <f t="shared" si="141"/>
        <v>138.69999999999999</v>
      </c>
      <c r="AK151" s="231">
        <f t="shared" si="142"/>
        <v>138.69999999999999</v>
      </c>
      <c r="AL151" s="231">
        <f t="shared" si="143"/>
        <v>124.3</v>
      </c>
      <c r="AM151" s="231">
        <f t="shared" si="144"/>
        <v>89.4</v>
      </c>
      <c r="AN151" s="231">
        <f t="shared" si="145"/>
        <v>89.4</v>
      </c>
      <c r="AO151" s="231">
        <f t="shared" si="146"/>
        <v>109</v>
      </c>
      <c r="AP151" s="231">
        <f t="shared" si="147"/>
        <v>124.3</v>
      </c>
      <c r="AQ151" s="231">
        <f t="shared" si="148"/>
        <v>138.69999999999999</v>
      </c>
      <c r="AR151" s="231">
        <f t="shared" si="149"/>
        <v>153.69999999999999</v>
      </c>
      <c r="AS151" s="231">
        <f t="shared" si="150"/>
        <v>138.69999999999999</v>
      </c>
      <c r="AT151" s="231">
        <f t="shared" si="151"/>
        <v>153.69999999999999</v>
      </c>
      <c r="AU151" s="231">
        <f t="shared" si="152"/>
        <v>153.69999999999999</v>
      </c>
      <c r="AV151" s="231">
        <f t="shared" si="153"/>
        <v>153.69999999999999</v>
      </c>
      <c r="AW151" s="231">
        <f t="shared" si="154"/>
        <v>173</v>
      </c>
      <c r="AX151" s="231">
        <f t="shared" si="155"/>
        <v>153.69999999999999</v>
      </c>
      <c r="AY151" s="231">
        <f t="shared" si="156"/>
        <v>162.5</v>
      </c>
      <c r="AZ151" s="231">
        <f t="shared" si="157"/>
        <v>153.69999999999999</v>
      </c>
      <c r="BA151" s="231">
        <f t="shared" si="158"/>
        <v>138.69999999999999</v>
      </c>
      <c r="BB151" s="231">
        <f t="shared" si="159"/>
        <v>138.69999999999999</v>
      </c>
      <c r="BC151" s="231">
        <f t="shared" si="160"/>
        <v>162.5</v>
      </c>
      <c r="BD151" s="231">
        <f t="shared" si="161"/>
        <v>138.69999999999999</v>
      </c>
      <c r="BE151" s="231">
        <f t="shared" si="162"/>
        <v>149.5</v>
      </c>
      <c r="BF151" s="231">
        <f t="shared" si="163"/>
        <v>149.5</v>
      </c>
      <c r="BG151" s="231">
        <f t="shared" si="164"/>
        <v>159</v>
      </c>
      <c r="BH151" s="231">
        <f t="shared" si="165"/>
        <v>149.5</v>
      </c>
      <c r="BI151" s="231">
        <f t="shared" si="166"/>
        <v>149.5</v>
      </c>
      <c r="BJ151" s="231">
        <f t="shared" si="167"/>
        <v>159</v>
      </c>
    </row>
    <row r="152" spans="4:62" x14ac:dyDescent="0.25">
      <c r="D152">
        <v>575</v>
      </c>
      <c r="E152">
        <v>138.69999999999999</v>
      </c>
      <c r="F152">
        <v>138.69999999999999</v>
      </c>
      <c r="G152">
        <v>138.69999999999999</v>
      </c>
      <c r="H152">
        <v>124.3</v>
      </c>
      <c r="I152">
        <v>89.4</v>
      </c>
      <c r="J152">
        <v>89.4</v>
      </c>
      <c r="K152">
        <v>109</v>
      </c>
      <c r="L152">
        <v>124.3</v>
      </c>
      <c r="M152">
        <v>138.69999999999999</v>
      </c>
      <c r="N152">
        <v>153.69999999999999</v>
      </c>
      <c r="O152">
        <v>138.69999999999999</v>
      </c>
      <c r="P152">
        <v>153.69999999999999</v>
      </c>
      <c r="Q152">
        <v>153.69999999999999</v>
      </c>
      <c r="R152">
        <v>153.69999999999999</v>
      </c>
      <c r="S152">
        <v>173</v>
      </c>
      <c r="T152">
        <v>153.69999999999999</v>
      </c>
      <c r="U152">
        <v>162.5</v>
      </c>
      <c r="V152">
        <v>153.69999999999999</v>
      </c>
      <c r="W152">
        <v>138.69999999999999</v>
      </c>
      <c r="X152">
        <v>138.69999999999999</v>
      </c>
      <c r="Y152">
        <v>162.5</v>
      </c>
      <c r="Z152">
        <v>138.69999999999999</v>
      </c>
      <c r="AA152">
        <v>149.5</v>
      </c>
      <c r="AB152">
        <v>149.5</v>
      </c>
      <c r="AC152">
        <v>159</v>
      </c>
      <c r="AD152">
        <v>149.5</v>
      </c>
      <c r="AE152">
        <v>149.5</v>
      </c>
      <c r="AF152">
        <v>159</v>
      </c>
      <c r="AH152" s="230">
        <v>575</v>
      </c>
      <c r="AI152" s="231">
        <f t="shared" si="140"/>
        <v>138.69999999999999</v>
      </c>
      <c r="AJ152" s="231">
        <f t="shared" si="141"/>
        <v>138.69999999999999</v>
      </c>
      <c r="AK152" s="231">
        <f t="shared" si="142"/>
        <v>138.69999999999999</v>
      </c>
      <c r="AL152" s="231">
        <f t="shared" si="143"/>
        <v>124.3</v>
      </c>
      <c r="AM152" s="231">
        <f t="shared" si="144"/>
        <v>89.4</v>
      </c>
      <c r="AN152" s="231">
        <f t="shared" si="145"/>
        <v>89.4</v>
      </c>
      <c r="AO152" s="231">
        <f t="shared" si="146"/>
        <v>109</v>
      </c>
      <c r="AP152" s="231">
        <f t="shared" si="147"/>
        <v>124.3</v>
      </c>
      <c r="AQ152" s="231">
        <f t="shared" si="148"/>
        <v>138.69999999999999</v>
      </c>
      <c r="AR152" s="231">
        <f t="shared" si="149"/>
        <v>153.69999999999999</v>
      </c>
      <c r="AS152" s="231">
        <f t="shared" si="150"/>
        <v>138.69999999999999</v>
      </c>
      <c r="AT152" s="231">
        <f t="shared" si="151"/>
        <v>153.69999999999999</v>
      </c>
      <c r="AU152" s="231">
        <f t="shared" si="152"/>
        <v>153.69999999999999</v>
      </c>
      <c r="AV152" s="231">
        <f t="shared" si="153"/>
        <v>153.69999999999999</v>
      </c>
      <c r="AW152" s="231">
        <f t="shared" si="154"/>
        <v>173</v>
      </c>
      <c r="AX152" s="231">
        <f t="shared" si="155"/>
        <v>153.69999999999999</v>
      </c>
      <c r="AY152" s="231">
        <f t="shared" si="156"/>
        <v>162.5</v>
      </c>
      <c r="AZ152" s="231">
        <f t="shared" si="157"/>
        <v>153.69999999999999</v>
      </c>
      <c r="BA152" s="231">
        <f t="shared" si="158"/>
        <v>138.69999999999999</v>
      </c>
      <c r="BB152" s="231">
        <f t="shared" si="159"/>
        <v>138.69999999999999</v>
      </c>
      <c r="BC152" s="231">
        <f t="shared" si="160"/>
        <v>162.5</v>
      </c>
      <c r="BD152" s="231">
        <f t="shared" si="161"/>
        <v>138.69999999999999</v>
      </c>
      <c r="BE152" s="231">
        <f t="shared" si="162"/>
        <v>149.5</v>
      </c>
      <c r="BF152" s="231">
        <f t="shared" si="163"/>
        <v>149.5</v>
      </c>
      <c r="BG152" s="231">
        <f t="shared" si="164"/>
        <v>159</v>
      </c>
      <c r="BH152" s="231">
        <f t="shared" si="165"/>
        <v>149.5</v>
      </c>
      <c r="BI152" s="231">
        <f t="shared" si="166"/>
        <v>149.5</v>
      </c>
      <c r="BJ152" s="231">
        <f t="shared" si="167"/>
        <v>159</v>
      </c>
    </row>
    <row r="153" spans="4:62" x14ac:dyDescent="0.25">
      <c r="D153">
        <v>580</v>
      </c>
      <c r="E153">
        <v>138.69999999999999</v>
      </c>
      <c r="F153">
        <v>138.69999999999999</v>
      </c>
      <c r="G153">
        <v>138.69999999999999</v>
      </c>
      <c r="H153">
        <v>124.3</v>
      </c>
      <c r="I153">
        <v>89.4</v>
      </c>
      <c r="J153">
        <v>89.4</v>
      </c>
      <c r="K153">
        <v>109</v>
      </c>
      <c r="L153">
        <v>124.3</v>
      </c>
      <c r="M153">
        <v>138.69999999999999</v>
      </c>
      <c r="N153">
        <v>153.69999999999999</v>
      </c>
      <c r="O153">
        <v>138.69999999999999</v>
      </c>
      <c r="P153">
        <v>153.69999999999999</v>
      </c>
      <c r="Q153">
        <v>153.69999999999999</v>
      </c>
      <c r="R153">
        <v>153.69999999999999</v>
      </c>
      <c r="S153">
        <v>173</v>
      </c>
      <c r="T153">
        <v>153.69999999999999</v>
      </c>
      <c r="U153">
        <v>162.5</v>
      </c>
      <c r="V153">
        <v>153.69999999999999</v>
      </c>
      <c r="W153">
        <v>138.69999999999999</v>
      </c>
      <c r="X153">
        <v>138.69999999999999</v>
      </c>
      <c r="Y153">
        <v>162.5</v>
      </c>
      <c r="Z153">
        <v>138.69999999999999</v>
      </c>
      <c r="AA153">
        <v>149.5</v>
      </c>
      <c r="AB153">
        <v>149.5</v>
      </c>
      <c r="AC153">
        <v>159</v>
      </c>
      <c r="AD153">
        <v>149.5</v>
      </c>
      <c r="AE153">
        <v>149.5</v>
      </c>
      <c r="AF153">
        <v>159</v>
      </c>
      <c r="AH153" s="230">
        <v>580</v>
      </c>
      <c r="AI153" s="231">
        <f t="shared" si="140"/>
        <v>138.69999999999999</v>
      </c>
      <c r="AJ153" s="231">
        <f t="shared" si="141"/>
        <v>138.69999999999999</v>
      </c>
      <c r="AK153" s="231">
        <f t="shared" si="142"/>
        <v>138.69999999999999</v>
      </c>
      <c r="AL153" s="231">
        <f t="shared" si="143"/>
        <v>124.3</v>
      </c>
      <c r="AM153" s="231">
        <f t="shared" si="144"/>
        <v>89.4</v>
      </c>
      <c r="AN153" s="231">
        <f t="shared" si="145"/>
        <v>89.4</v>
      </c>
      <c r="AO153" s="231">
        <f t="shared" si="146"/>
        <v>109</v>
      </c>
      <c r="AP153" s="231">
        <f t="shared" si="147"/>
        <v>124.3</v>
      </c>
      <c r="AQ153" s="231">
        <f t="shared" si="148"/>
        <v>138.69999999999999</v>
      </c>
      <c r="AR153" s="231">
        <f t="shared" si="149"/>
        <v>153.69999999999999</v>
      </c>
      <c r="AS153" s="231">
        <f t="shared" si="150"/>
        <v>138.69999999999999</v>
      </c>
      <c r="AT153" s="231">
        <f t="shared" si="151"/>
        <v>153.69999999999999</v>
      </c>
      <c r="AU153" s="231">
        <f t="shared" si="152"/>
        <v>153.69999999999999</v>
      </c>
      <c r="AV153" s="231">
        <f t="shared" si="153"/>
        <v>153.69999999999999</v>
      </c>
      <c r="AW153" s="231">
        <f t="shared" si="154"/>
        <v>173</v>
      </c>
      <c r="AX153" s="231">
        <f t="shared" si="155"/>
        <v>153.69999999999999</v>
      </c>
      <c r="AY153" s="231">
        <f t="shared" si="156"/>
        <v>162.5</v>
      </c>
      <c r="AZ153" s="231">
        <f t="shared" si="157"/>
        <v>153.69999999999999</v>
      </c>
      <c r="BA153" s="231">
        <f t="shared" si="158"/>
        <v>138.69999999999999</v>
      </c>
      <c r="BB153" s="231">
        <f t="shared" si="159"/>
        <v>138.69999999999999</v>
      </c>
      <c r="BC153" s="231">
        <f t="shared" si="160"/>
        <v>162.5</v>
      </c>
      <c r="BD153" s="231">
        <f t="shared" si="161"/>
        <v>138.69999999999999</v>
      </c>
      <c r="BE153" s="231">
        <f t="shared" si="162"/>
        <v>149.5</v>
      </c>
      <c r="BF153" s="231">
        <f t="shared" si="163"/>
        <v>149.5</v>
      </c>
      <c r="BG153" s="231">
        <f t="shared" si="164"/>
        <v>159</v>
      </c>
      <c r="BH153" s="231">
        <f t="shared" si="165"/>
        <v>149.5</v>
      </c>
      <c r="BI153" s="231">
        <f t="shared" si="166"/>
        <v>149.5</v>
      </c>
      <c r="BJ153" s="231">
        <f t="shared" si="167"/>
        <v>159</v>
      </c>
    </row>
    <row r="154" spans="4:62" x14ac:dyDescent="0.25">
      <c r="D154">
        <v>585</v>
      </c>
      <c r="E154">
        <v>138.69999999999999</v>
      </c>
      <c r="F154">
        <v>138.69999999999999</v>
      </c>
      <c r="G154">
        <v>138.69999999999999</v>
      </c>
      <c r="H154">
        <v>124.3</v>
      </c>
      <c r="I154">
        <v>89.4</v>
      </c>
      <c r="J154">
        <v>89.4</v>
      </c>
      <c r="K154">
        <v>109</v>
      </c>
      <c r="L154">
        <v>124.3</v>
      </c>
      <c r="M154">
        <v>138.69999999999999</v>
      </c>
      <c r="N154">
        <v>153.69999999999999</v>
      </c>
      <c r="O154">
        <v>138.69999999999999</v>
      </c>
      <c r="P154">
        <v>153.69999999999999</v>
      </c>
      <c r="Q154">
        <v>153.69999999999999</v>
      </c>
      <c r="R154">
        <v>153.69999999999999</v>
      </c>
      <c r="S154">
        <v>173</v>
      </c>
      <c r="T154">
        <v>153.69999999999999</v>
      </c>
      <c r="U154">
        <v>162.5</v>
      </c>
      <c r="V154">
        <v>153.69999999999999</v>
      </c>
      <c r="W154">
        <v>138.69999999999999</v>
      </c>
      <c r="X154">
        <v>138.69999999999999</v>
      </c>
      <c r="Y154">
        <v>162.5</v>
      </c>
      <c r="Z154">
        <v>138.69999999999999</v>
      </c>
      <c r="AA154">
        <v>149.5</v>
      </c>
      <c r="AB154">
        <v>149.5</v>
      </c>
      <c r="AC154">
        <v>159</v>
      </c>
      <c r="AD154">
        <v>149.5</v>
      </c>
      <c r="AE154">
        <v>149.5</v>
      </c>
      <c r="AF154">
        <v>159</v>
      </c>
      <c r="AH154" s="230">
        <v>585</v>
      </c>
      <c r="AI154" s="231">
        <f t="shared" si="140"/>
        <v>138.69999999999999</v>
      </c>
      <c r="AJ154" s="231">
        <f t="shared" si="141"/>
        <v>138.69999999999999</v>
      </c>
      <c r="AK154" s="231">
        <f t="shared" si="142"/>
        <v>138.69999999999999</v>
      </c>
      <c r="AL154" s="231">
        <f t="shared" si="143"/>
        <v>124.3</v>
      </c>
      <c r="AM154" s="231">
        <f t="shared" si="144"/>
        <v>89.4</v>
      </c>
      <c r="AN154" s="231">
        <f t="shared" si="145"/>
        <v>89.4</v>
      </c>
      <c r="AO154" s="231">
        <f t="shared" si="146"/>
        <v>109</v>
      </c>
      <c r="AP154" s="231">
        <f t="shared" si="147"/>
        <v>124.3</v>
      </c>
      <c r="AQ154" s="231">
        <f t="shared" si="148"/>
        <v>138.69999999999999</v>
      </c>
      <c r="AR154" s="231">
        <f t="shared" si="149"/>
        <v>153.69999999999999</v>
      </c>
      <c r="AS154" s="231">
        <f t="shared" si="150"/>
        <v>138.69999999999999</v>
      </c>
      <c r="AT154" s="231">
        <f t="shared" si="151"/>
        <v>153.69999999999999</v>
      </c>
      <c r="AU154" s="231">
        <f t="shared" si="152"/>
        <v>153.69999999999999</v>
      </c>
      <c r="AV154" s="231">
        <f t="shared" si="153"/>
        <v>153.69999999999999</v>
      </c>
      <c r="AW154" s="231">
        <f t="shared" si="154"/>
        <v>173</v>
      </c>
      <c r="AX154" s="231">
        <f t="shared" si="155"/>
        <v>153.69999999999999</v>
      </c>
      <c r="AY154" s="231">
        <f t="shared" si="156"/>
        <v>162.5</v>
      </c>
      <c r="AZ154" s="231">
        <f t="shared" si="157"/>
        <v>153.69999999999999</v>
      </c>
      <c r="BA154" s="231">
        <f t="shared" si="158"/>
        <v>138.69999999999999</v>
      </c>
      <c r="BB154" s="231">
        <f t="shared" si="159"/>
        <v>138.69999999999999</v>
      </c>
      <c r="BC154" s="231">
        <f t="shared" si="160"/>
        <v>162.5</v>
      </c>
      <c r="BD154" s="231">
        <f t="shared" si="161"/>
        <v>138.69999999999999</v>
      </c>
      <c r="BE154" s="231">
        <f t="shared" si="162"/>
        <v>149.5</v>
      </c>
      <c r="BF154" s="231">
        <f t="shared" si="163"/>
        <v>149.5</v>
      </c>
      <c r="BG154" s="231">
        <f t="shared" si="164"/>
        <v>159</v>
      </c>
      <c r="BH154" s="231">
        <f t="shared" si="165"/>
        <v>149.5</v>
      </c>
      <c r="BI154" s="231">
        <f t="shared" si="166"/>
        <v>149.5</v>
      </c>
      <c r="BJ154" s="231">
        <f t="shared" si="167"/>
        <v>159</v>
      </c>
    </row>
    <row r="155" spans="4:62" x14ac:dyDescent="0.25">
      <c r="D155">
        <v>590</v>
      </c>
      <c r="E155">
        <v>138.69999999999999</v>
      </c>
      <c r="F155">
        <v>138.69999999999999</v>
      </c>
      <c r="G155">
        <v>138.69999999999999</v>
      </c>
      <c r="H155">
        <v>124.3</v>
      </c>
      <c r="I155">
        <v>89.4</v>
      </c>
      <c r="J155">
        <v>89.4</v>
      </c>
      <c r="K155">
        <v>109</v>
      </c>
      <c r="L155">
        <v>124.3</v>
      </c>
      <c r="M155">
        <v>138.69999999999999</v>
      </c>
      <c r="N155">
        <v>153.69999999999999</v>
      </c>
      <c r="O155">
        <v>138.69999999999999</v>
      </c>
      <c r="P155">
        <v>153.69999999999999</v>
      </c>
      <c r="Q155">
        <v>153.69999999999999</v>
      </c>
      <c r="R155">
        <v>153.69999999999999</v>
      </c>
      <c r="S155">
        <v>173</v>
      </c>
      <c r="T155">
        <v>153.69999999999999</v>
      </c>
      <c r="U155">
        <v>162.5</v>
      </c>
      <c r="V155">
        <v>153.69999999999999</v>
      </c>
      <c r="W155">
        <v>138.69999999999999</v>
      </c>
      <c r="X155">
        <v>138.69999999999999</v>
      </c>
      <c r="Y155">
        <v>162.5</v>
      </c>
      <c r="Z155">
        <v>138.69999999999999</v>
      </c>
      <c r="AA155">
        <v>149.5</v>
      </c>
      <c r="AB155">
        <v>149.5</v>
      </c>
      <c r="AC155">
        <v>159</v>
      </c>
      <c r="AD155">
        <v>149.5</v>
      </c>
      <c r="AE155">
        <v>149.5</v>
      </c>
      <c r="AF155">
        <v>159</v>
      </c>
      <c r="AH155" s="230">
        <v>590</v>
      </c>
      <c r="AI155" s="231">
        <f t="shared" si="140"/>
        <v>138.69999999999999</v>
      </c>
      <c r="AJ155" s="231">
        <f t="shared" si="141"/>
        <v>138.69999999999999</v>
      </c>
      <c r="AK155" s="231">
        <f t="shared" si="142"/>
        <v>138.69999999999999</v>
      </c>
      <c r="AL155" s="231">
        <f t="shared" si="143"/>
        <v>124.3</v>
      </c>
      <c r="AM155" s="231">
        <f t="shared" si="144"/>
        <v>89.4</v>
      </c>
      <c r="AN155" s="231">
        <f t="shared" si="145"/>
        <v>89.4</v>
      </c>
      <c r="AO155" s="231">
        <f t="shared" si="146"/>
        <v>109</v>
      </c>
      <c r="AP155" s="231">
        <f t="shared" si="147"/>
        <v>124.3</v>
      </c>
      <c r="AQ155" s="231">
        <f t="shared" si="148"/>
        <v>138.69999999999999</v>
      </c>
      <c r="AR155" s="231">
        <f t="shared" si="149"/>
        <v>153.69999999999999</v>
      </c>
      <c r="AS155" s="231">
        <f t="shared" si="150"/>
        <v>138.69999999999999</v>
      </c>
      <c r="AT155" s="231">
        <f t="shared" si="151"/>
        <v>153.69999999999999</v>
      </c>
      <c r="AU155" s="231">
        <f t="shared" si="152"/>
        <v>153.69999999999999</v>
      </c>
      <c r="AV155" s="231">
        <f t="shared" si="153"/>
        <v>153.69999999999999</v>
      </c>
      <c r="AW155" s="231">
        <f t="shared" si="154"/>
        <v>173</v>
      </c>
      <c r="AX155" s="231">
        <f t="shared" si="155"/>
        <v>153.69999999999999</v>
      </c>
      <c r="AY155" s="231">
        <f t="shared" si="156"/>
        <v>162.5</v>
      </c>
      <c r="AZ155" s="231">
        <f t="shared" si="157"/>
        <v>153.69999999999999</v>
      </c>
      <c r="BA155" s="231">
        <f t="shared" si="158"/>
        <v>138.69999999999999</v>
      </c>
      <c r="BB155" s="231">
        <f t="shared" si="159"/>
        <v>138.69999999999999</v>
      </c>
      <c r="BC155" s="231">
        <f t="shared" si="160"/>
        <v>162.5</v>
      </c>
      <c r="BD155" s="231">
        <f t="shared" si="161"/>
        <v>138.69999999999999</v>
      </c>
      <c r="BE155" s="231">
        <f t="shared" si="162"/>
        <v>149.5</v>
      </c>
      <c r="BF155" s="231">
        <f t="shared" si="163"/>
        <v>149.5</v>
      </c>
      <c r="BG155" s="231">
        <f t="shared" si="164"/>
        <v>159</v>
      </c>
      <c r="BH155" s="231">
        <f t="shared" si="165"/>
        <v>149.5</v>
      </c>
      <c r="BI155" s="231">
        <f t="shared" si="166"/>
        <v>149.5</v>
      </c>
      <c r="BJ155" s="231">
        <f t="shared" si="167"/>
        <v>159</v>
      </c>
    </row>
    <row r="156" spans="4:62" x14ac:dyDescent="0.25">
      <c r="D156">
        <v>595</v>
      </c>
      <c r="E156">
        <v>138.69999999999999</v>
      </c>
      <c r="F156">
        <v>138.69999999999999</v>
      </c>
      <c r="G156">
        <v>138.69999999999999</v>
      </c>
      <c r="H156">
        <v>124.3</v>
      </c>
      <c r="I156">
        <v>89.4</v>
      </c>
      <c r="J156">
        <v>89.4</v>
      </c>
      <c r="K156">
        <v>109</v>
      </c>
      <c r="L156">
        <v>124.3</v>
      </c>
      <c r="M156">
        <v>138.69999999999999</v>
      </c>
      <c r="N156">
        <v>153.69999999999999</v>
      </c>
      <c r="O156">
        <v>138.69999999999999</v>
      </c>
      <c r="P156">
        <v>153.69999999999999</v>
      </c>
      <c r="Q156">
        <v>153.69999999999999</v>
      </c>
      <c r="R156">
        <v>153.69999999999999</v>
      </c>
      <c r="S156">
        <v>173</v>
      </c>
      <c r="T156">
        <v>153.69999999999999</v>
      </c>
      <c r="U156">
        <v>162.5</v>
      </c>
      <c r="V156">
        <v>153.69999999999999</v>
      </c>
      <c r="W156">
        <v>138.69999999999999</v>
      </c>
      <c r="X156">
        <v>138.69999999999999</v>
      </c>
      <c r="Y156">
        <v>162.5</v>
      </c>
      <c r="Z156">
        <v>138.69999999999999</v>
      </c>
      <c r="AA156">
        <v>149.5</v>
      </c>
      <c r="AB156">
        <v>149.5</v>
      </c>
      <c r="AC156">
        <v>159</v>
      </c>
      <c r="AD156">
        <v>149.5</v>
      </c>
      <c r="AE156">
        <v>149.5</v>
      </c>
      <c r="AF156">
        <v>159</v>
      </c>
      <c r="AH156" s="230">
        <v>595</v>
      </c>
      <c r="AI156" s="231">
        <f t="shared" si="140"/>
        <v>138.69999999999999</v>
      </c>
      <c r="AJ156" s="231">
        <f t="shared" si="141"/>
        <v>138.69999999999999</v>
      </c>
      <c r="AK156" s="231">
        <f t="shared" si="142"/>
        <v>138.69999999999999</v>
      </c>
      <c r="AL156" s="231">
        <f t="shared" si="143"/>
        <v>124.3</v>
      </c>
      <c r="AM156" s="231">
        <f t="shared" si="144"/>
        <v>89.4</v>
      </c>
      <c r="AN156" s="231">
        <f t="shared" si="145"/>
        <v>89.4</v>
      </c>
      <c r="AO156" s="231">
        <f t="shared" si="146"/>
        <v>109</v>
      </c>
      <c r="AP156" s="231">
        <f t="shared" si="147"/>
        <v>124.3</v>
      </c>
      <c r="AQ156" s="231">
        <f t="shared" si="148"/>
        <v>138.69999999999999</v>
      </c>
      <c r="AR156" s="231">
        <f t="shared" si="149"/>
        <v>153.69999999999999</v>
      </c>
      <c r="AS156" s="231">
        <f t="shared" si="150"/>
        <v>138.69999999999999</v>
      </c>
      <c r="AT156" s="231">
        <f t="shared" si="151"/>
        <v>153.69999999999999</v>
      </c>
      <c r="AU156" s="231">
        <f t="shared" si="152"/>
        <v>153.69999999999999</v>
      </c>
      <c r="AV156" s="231">
        <f t="shared" si="153"/>
        <v>153.69999999999999</v>
      </c>
      <c r="AW156" s="231">
        <f t="shared" si="154"/>
        <v>173</v>
      </c>
      <c r="AX156" s="231">
        <f t="shared" si="155"/>
        <v>153.69999999999999</v>
      </c>
      <c r="AY156" s="231">
        <f t="shared" si="156"/>
        <v>162.5</v>
      </c>
      <c r="AZ156" s="231">
        <f t="shared" si="157"/>
        <v>153.69999999999999</v>
      </c>
      <c r="BA156" s="231">
        <f t="shared" si="158"/>
        <v>138.69999999999999</v>
      </c>
      <c r="BB156" s="231">
        <f t="shared" si="159"/>
        <v>138.69999999999999</v>
      </c>
      <c r="BC156" s="231">
        <f t="shared" si="160"/>
        <v>162.5</v>
      </c>
      <c r="BD156" s="231">
        <f t="shared" si="161"/>
        <v>138.69999999999999</v>
      </c>
      <c r="BE156" s="231">
        <f t="shared" si="162"/>
        <v>149.5</v>
      </c>
      <c r="BF156" s="231">
        <f t="shared" si="163"/>
        <v>149.5</v>
      </c>
      <c r="BG156" s="231">
        <f t="shared" si="164"/>
        <v>159</v>
      </c>
      <c r="BH156" s="231">
        <f t="shared" si="165"/>
        <v>149.5</v>
      </c>
      <c r="BI156" s="231">
        <f t="shared" si="166"/>
        <v>149.5</v>
      </c>
      <c r="BJ156" s="231">
        <f t="shared" si="167"/>
        <v>159</v>
      </c>
    </row>
    <row r="157" spans="4:62" x14ac:dyDescent="0.25">
      <c r="D157">
        <v>600</v>
      </c>
      <c r="E157">
        <v>138.69999999999999</v>
      </c>
      <c r="F157">
        <v>138.69999999999999</v>
      </c>
      <c r="G157">
        <v>138.69999999999999</v>
      </c>
      <c r="H157">
        <v>124.3</v>
      </c>
      <c r="I157">
        <v>89.4</v>
      </c>
      <c r="J157">
        <v>89.4</v>
      </c>
      <c r="K157">
        <v>109</v>
      </c>
      <c r="L157">
        <v>124.3</v>
      </c>
      <c r="M157">
        <v>138.69999999999999</v>
      </c>
      <c r="N157">
        <v>153.69999999999999</v>
      </c>
      <c r="O157">
        <v>138.69999999999999</v>
      </c>
      <c r="P157">
        <v>153.69999999999999</v>
      </c>
      <c r="Q157">
        <v>153.69999999999999</v>
      </c>
      <c r="R157">
        <v>153.69999999999999</v>
      </c>
      <c r="S157">
        <v>173</v>
      </c>
      <c r="T157">
        <v>153.69999999999999</v>
      </c>
      <c r="U157">
        <v>162.5</v>
      </c>
      <c r="V157">
        <v>153.69999999999999</v>
      </c>
      <c r="W157">
        <v>138.69999999999999</v>
      </c>
      <c r="X157">
        <v>138.69999999999999</v>
      </c>
      <c r="Y157">
        <v>162.5</v>
      </c>
      <c r="Z157">
        <v>138.69999999999999</v>
      </c>
      <c r="AA157">
        <v>149.5</v>
      </c>
      <c r="AB157">
        <v>149.5</v>
      </c>
      <c r="AC157">
        <v>159</v>
      </c>
      <c r="AD157">
        <v>149.5</v>
      </c>
      <c r="AE157">
        <v>149.5</v>
      </c>
      <c r="AF157">
        <v>159</v>
      </c>
      <c r="AH157" s="230">
        <v>600</v>
      </c>
      <c r="AI157" s="231">
        <f t="shared" si="140"/>
        <v>138.69999999999999</v>
      </c>
      <c r="AJ157" s="231">
        <f t="shared" si="141"/>
        <v>138.69999999999999</v>
      </c>
      <c r="AK157" s="231">
        <f t="shared" si="142"/>
        <v>138.69999999999999</v>
      </c>
      <c r="AL157" s="231">
        <f t="shared" si="143"/>
        <v>124.3</v>
      </c>
      <c r="AM157" s="231">
        <f t="shared" si="144"/>
        <v>89.4</v>
      </c>
      <c r="AN157" s="231">
        <f t="shared" si="145"/>
        <v>89.4</v>
      </c>
      <c r="AO157" s="231">
        <f t="shared" si="146"/>
        <v>109</v>
      </c>
      <c r="AP157" s="231">
        <f t="shared" si="147"/>
        <v>124.3</v>
      </c>
      <c r="AQ157" s="231">
        <f t="shared" si="148"/>
        <v>138.69999999999999</v>
      </c>
      <c r="AR157" s="231">
        <f t="shared" si="149"/>
        <v>153.69999999999999</v>
      </c>
      <c r="AS157" s="231">
        <f t="shared" si="150"/>
        <v>138.69999999999999</v>
      </c>
      <c r="AT157" s="231">
        <f t="shared" si="151"/>
        <v>153.69999999999999</v>
      </c>
      <c r="AU157" s="231">
        <f t="shared" si="152"/>
        <v>153.69999999999999</v>
      </c>
      <c r="AV157" s="231">
        <f t="shared" si="153"/>
        <v>153.69999999999999</v>
      </c>
      <c r="AW157" s="231">
        <f t="shared" si="154"/>
        <v>173</v>
      </c>
      <c r="AX157" s="231">
        <f t="shared" si="155"/>
        <v>153.69999999999999</v>
      </c>
      <c r="AY157" s="231">
        <f t="shared" si="156"/>
        <v>162.5</v>
      </c>
      <c r="AZ157" s="231">
        <f t="shared" si="157"/>
        <v>153.69999999999999</v>
      </c>
      <c r="BA157" s="231">
        <f t="shared" si="158"/>
        <v>138.69999999999999</v>
      </c>
      <c r="BB157" s="231">
        <f t="shared" si="159"/>
        <v>138.69999999999999</v>
      </c>
      <c r="BC157" s="231">
        <f t="shared" si="160"/>
        <v>162.5</v>
      </c>
      <c r="BD157" s="231">
        <f t="shared" si="161"/>
        <v>138.69999999999999</v>
      </c>
      <c r="BE157" s="231">
        <f t="shared" si="162"/>
        <v>149.5</v>
      </c>
      <c r="BF157" s="231">
        <f t="shared" si="163"/>
        <v>149.5</v>
      </c>
      <c r="BG157" s="231">
        <f t="shared" si="164"/>
        <v>159</v>
      </c>
      <c r="BH157" s="231">
        <f t="shared" si="165"/>
        <v>149.5</v>
      </c>
      <c r="BI157" s="231">
        <f t="shared" si="166"/>
        <v>149.5</v>
      </c>
      <c r="BJ157" s="231">
        <f t="shared" si="167"/>
        <v>159</v>
      </c>
    </row>
    <row r="158" spans="4:62" x14ac:dyDescent="0.25">
      <c r="D158">
        <v>605</v>
      </c>
      <c r="E158">
        <v>138.69999999999999</v>
      </c>
      <c r="F158">
        <v>138.69999999999999</v>
      </c>
      <c r="G158">
        <v>138.69999999999999</v>
      </c>
      <c r="H158">
        <v>124.3</v>
      </c>
      <c r="I158">
        <v>89.4</v>
      </c>
      <c r="J158">
        <v>89.4</v>
      </c>
      <c r="K158">
        <v>109</v>
      </c>
      <c r="L158">
        <v>124.3</v>
      </c>
      <c r="M158">
        <v>138.69999999999999</v>
      </c>
      <c r="N158">
        <v>153.69999999999999</v>
      </c>
      <c r="O158">
        <v>138.69999999999999</v>
      </c>
      <c r="P158">
        <v>153.69999999999999</v>
      </c>
      <c r="Q158">
        <v>153.69999999999999</v>
      </c>
      <c r="R158">
        <v>153.69999999999999</v>
      </c>
      <c r="S158">
        <v>173</v>
      </c>
      <c r="T158">
        <v>153.69999999999999</v>
      </c>
      <c r="U158">
        <v>162.5</v>
      </c>
      <c r="V158">
        <v>153.69999999999999</v>
      </c>
      <c r="W158">
        <v>138.69999999999999</v>
      </c>
      <c r="X158">
        <v>138.69999999999999</v>
      </c>
      <c r="Y158">
        <v>162.5</v>
      </c>
      <c r="Z158">
        <v>138.69999999999999</v>
      </c>
      <c r="AA158">
        <v>149.5</v>
      </c>
      <c r="AB158">
        <v>149.5</v>
      </c>
      <c r="AC158">
        <v>159</v>
      </c>
      <c r="AD158">
        <v>149.5</v>
      </c>
      <c r="AE158">
        <v>149.5</v>
      </c>
      <c r="AF158">
        <v>159</v>
      </c>
      <c r="AH158" s="230">
        <v>605</v>
      </c>
      <c r="AI158" s="231">
        <f t="shared" si="140"/>
        <v>138.69999999999999</v>
      </c>
      <c r="AJ158" s="231">
        <f t="shared" si="141"/>
        <v>138.69999999999999</v>
      </c>
      <c r="AK158" s="231">
        <f t="shared" si="142"/>
        <v>138.69999999999999</v>
      </c>
      <c r="AL158" s="231">
        <f t="shared" si="143"/>
        <v>124.3</v>
      </c>
      <c r="AM158" s="231">
        <f t="shared" si="144"/>
        <v>89.4</v>
      </c>
      <c r="AN158" s="231">
        <f>$K$12</f>
        <v>89.4</v>
      </c>
      <c r="AO158" s="231">
        <f t="shared" si="146"/>
        <v>109</v>
      </c>
      <c r="AP158" s="231">
        <f t="shared" si="147"/>
        <v>124.3</v>
      </c>
      <c r="AQ158" s="231">
        <f t="shared" si="148"/>
        <v>138.69999999999999</v>
      </c>
      <c r="AR158" s="231">
        <f t="shared" si="149"/>
        <v>153.69999999999999</v>
      </c>
      <c r="AS158" s="231">
        <f t="shared" si="150"/>
        <v>138.69999999999999</v>
      </c>
      <c r="AT158" s="231">
        <f t="shared" si="151"/>
        <v>153.69999999999999</v>
      </c>
      <c r="AU158" s="231">
        <f t="shared" si="152"/>
        <v>153.69999999999999</v>
      </c>
      <c r="AV158" s="231">
        <f t="shared" si="153"/>
        <v>153.69999999999999</v>
      </c>
      <c r="AW158" s="231">
        <f t="shared" si="154"/>
        <v>173</v>
      </c>
      <c r="AX158" s="231">
        <f t="shared" si="155"/>
        <v>153.69999999999999</v>
      </c>
      <c r="AY158" s="231">
        <f t="shared" si="156"/>
        <v>162.5</v>
      </c>
      <c r="AZ158" s="231">
        <f t="shared" si="157"/>
        <v>153.69999999999999</v>
      </c>
      <c r="BA158" s="231">
        <f t="shared" si="158"/>
        <v>138.69999999999999</v>
      </c>
      <c r="BB158" s="231">
        <f t="shared" si="159"/>
        <v>138.69999999999999</v>
      </c>
      <c r="BC158" s="231">
        <f t="shared" si="160"/>
        <v>162.5</v>
      </c>
      <c r="BD158" s="231">
        <f t="shared" si="161"/>
        <v>138.69999999999999</v>
      </c>
      <c r="BE158" s="231">
        <f t="shared" si="162"/>
        <v>149.5</v>
      </c>
      <c r="BF158" s="231">
        <f t="shared" si="163"/>
        <v>149.5</v>
      </c>
      <c r="BG158" s="231">
        <f t="shared" si="164"/>
        <v>159</v>
      </c>
      <c r="BH158" s="231">
        <f t="shared" si="165"/>
        <v>149.5</v>
      </c>
      <c r="BI158" s="231">
        <f t="shared" si="166"/>
        <v>149.5</v>
      </c>
      <c r="BJ158" s="231">
        <f t="shared" si="167"/>
        <v>159</v>
      </c>
    </row>
    <row r="159" spans="4:62" x14ac:dyDescent="0.25">
      <c r="D159">
        <v>610</v>
      </c>
      <c r="E159">
        <v>138.69999999999999</v>
      </c>
      <c r="F159">
        <v>138.69999999999999</v>
      </c>
      <c r="G159">
        <v>138.69999999999999</v>
      </c>
      <c r="H159">
        <v>124.3</v>
      </c>
      <c r="I159">
        <v>89.4</v>
      </c>
      <c r="J159">
        <v>89.4</v>
      </c>
      <c r="K159">
        <v>109</v>
      </c>
      <c r="L159">
        <v>124.3</v>
      </c>
      <c r="M159">
        <v>138.69999999999999</v>
      </c>
      <c r="N159">
        <v>153.69999999999999</v>
      </c>
      <c r="O159">
        <v>138.69999999999999</v>
      </c>
      <c r="P159">
        <v>153.69999999999999</v>
      </c>
      <c r="Q159">
        <v>153.69999999999999</v>
      </c>
      <c r="R159">
        <v>153.69999999999999</v>
      </c>
      <c r="S159">
        <v>173</v>
      </c>
      <c r="T159">
        <v>153.69999999999999</v>
      </c>
      <c r="U159">
        <v>162.5</v>
      </c>
      <c r="V159">
        <v>153.69999999999999</v>
      </c>
      <c r="W159">
        <v>138.69999999999999</v>
      </c>
      <c r="X159">
        <v>138.69999999999999</v>
      </c>
      <c r="Y159">
        <v>162.5</v>
      </c>
      <c r="Z159">
        <v>138.69999999999999</v>
      </c>
      <c r="AA159">
        <v>149.5</v>
      </c>
      <c r="AB159">
        <v>149.5</v>
      </c>
      <c r="AC159">
        <v>159</v>
      </c>
      <c r="AD159">
        <v>149.5</v>
      </c>
      <c r="AE159">
        <v>149.5</v>
      </c>
      <c r="AF159">
        <v>159</v>
      </c>
      <c r="AH159" s="230">
        <v>610</v>
      </c>
      <c r="AI159" s="231">
        <f t="shared" si="140"/>
        <v>138.69999999999999</v>
      </c>
      <c r="AJ159" s="231">
        <f t="shared" si="141"/>
        <v>138.69999999999999</v>
      </c>
      <c r="AK159" s="231">
        <f t="shared" si="142"/>
        <v>138.69999999999999</v>
      </c>
      <c r="AL159" s="231">
        <f t="shared" si="143"/>
        <v>124.3</v>
      </c>
      <c r="AM159" s="231">
        <f t="shared" si="144"/>
        <v>89.4</v>
      </c>
      <c r="AN159" s="231">
        <f t="shared" ref="AN159:AN187" si="168">$K$12</f>
        <v>89.4</v>
      </c>
      <c r="AO159" s="231">
        <f t="shared" si="146"/>
        <v>109</v>
      </c>
      <c r="AP159" s="231">
        <f t="shared" si="147"/>
        <v>124.3</v>
      </c>
      <c r="AQ159" s="231">
        <f t="shared" si="148"/>
        <v>138.69999999999999</v>
      </c>
      <c r="AR159" s="231">
        <f t="shared" si="149"/>
        <v>153.69999999999999</v>
      </c>
      <c r="AS159" s="231">
        <f t="shared" si="150"/>
        <v>138.69999999999999</v>
      </c>
      <c r="AT159" s="231">
        <f t="shared" si="151"/>
        <v>153.69999999999999</v>
      </c>
      <c r="AU159" s="231">
        <f t="shared" si="152"/>
        <v>153.69999999999999</v>
      </c>
      <c r="AV159" s="231">
        <f t="shared" si="153"/>
        <v>153.69999999999999</v>
      </c>
      <c r="AW159" s="231">
        <f t="shared" si="154"/>
        <v>173</v>
      </c>
      <c r="AX159" s="231">
        <f t="shared" si="155"/>
        <v>153.69999999999999</v>
      </c>
      <c r="AY159" s="231">
        <f t="shared" si="156"/>
        <v>162.5</v>
      </c>
      <c r="AZ159" s="231">
        <f t="shared" si="157"/>
        <v>153.69999999999999</v>
      </c>
      <c r="BA159" s="231">
        <f t="shared" si="158"/>
        <v>138.69999999999999</v>
      </c>
      <c r="BB159" s="231">
        <f t="shared" si="159"/>
        <v>138.69999999999999</v>
      </c>
      <c r="BC159" s="231">
        <f t="shared" si="160"/>
        <v>162.5</v>
      </c>
      <c r="BD159" s="231">
        <f t="shared" si="161"/>
        <v>138.69999999999999</v>
      </c>
      <c r="BE159" s="231">
        <f t="shared" si="162"/>
        <v>149.5</v>
      </c>
      <c r="BF159" s="231">
        <f t="shared" si="163"/>
        <v>149.5</v>
      </c>
      <c r="BG159" s="231">
        <f t="shared" si="164"/>
        <v>159</v>
      </c>
      <c r="BH159" s="231">
        <f t="shared" si="165"/>
        <v>149.5</v>
      </c>
      <c r="BI159" s="231">
        <f t="shared" si="166"/>
        <v>149.5</v>
      </c>
      <c r="BJ159" s="231">
        <f t="shared" si="167"/>
        <v>159</v>
      </c>
    </row>
    <row r="160" spans="4:62" x14ac:dyDescent="0.25">
      <c r="D160">
        <v>615</v>
      </c>
      <c r="E160">
        <v>138.69999999999999</v>
      </c>
      <c r="F160">
        <v>138.69999999999999</v>
      </c>
      <c r="G160">
        <v>138.69999999999999</v>
      </c>
      <c r="H160">
        <v>124.3</v>
      </c>
      <c r="I160">
        <v>89.4</v>
      </c>
      <c r="J160">
        <v>89.4</v>
      </c>
      <c r="K160">
        <v>109</v>
      </c>
      <c r="L160">
        <v>124.3</v>
      </c>
      <c r="M160">
        <v>138.69999999999999</v>
      </c>
      <c r="N160">
        <v>153.69999999999999</v>
      </c>
      <c r="O160">
        <v>138.69999999999999</v>
      </c>
      <c r="P160">
        <v>153.69999999999999</v>
      </c>
      <c r="Q160">
        <v>153.69999999999999</v>
      </c>
      <c r="R160">
        <v>153.69999999999999</v>
      </c>
      <c r="S160">
        <v>173</v>
      </c>
      <c r="T160">
        <v>153.69999999999999</v>
      </c>
      <c r="U160">
        <v>162.5</v>
      </c>
      <c r="V160">
        <v>153.69999999999999</v>
      </c>
      <c r="W160">
        <v>138.69999999999999</v>
      </c>
      <c r="X160">
        <v>138.69999999999999</v>
      </c>
      <c r="Y160">
        <v>162.5</v>
      </c>
      <c r="Z160">
        <v>138.69999999999999</v>
      </c>
      <c r="AA160">
        <v>149.5</v>
      </c>
      <c r="AB160">
        <v>149.5</v>
      </c>
      <c r="AC160">
        <v>159</v>
      </c>
      <c r="AD160">
        <v>149.5</v>
      </c>
      <c r="AE160">
        <v>149.5</v>
      </c>
      <c r="AF160">
        <v>159</v>
      </c>
      <c r="AH160" s="230">
        <v>615</v>
      </c>
      <c r="AI160" s="231">
        <f t="shared" si="140"/>
        <v>138.69999999999999</v>
      </c>
      <c r="AJ160" s="231">
        <f t="shared" si="141"/>
        <v>138.69999999999999</v>
      </c>
      <c r="AK160" s="231">
        <f t="shared" si="142"/>
        <v>138.69999999999999</v>
      </c>
      <c r="AL160" s="231">
        <f t="shared" si="143"/>
        <v>124.3</v>
      </c>
      <c r="AM160" s="231">
        <f t="shared" si="144"/>
        <v>89.4</v>
      </c>
      <c r="AN160" s="231">
        <f t="shared" si="168"/>
        <v>89.4</v>
      </c>
      <c r="AO160" s="231">
        <f t="shared" si="146"/>
        <v>109</v>
      </c>
      <c r="AP160" s="231">
        <f t="shared" si="147"/>
        <v>124.3</v>
      </c>
      <c r="AQ160" s="231">
        <f t="shared" si="148"/>
        <v>138.69999999999999</v>
      </c>
      <c r="AR160" s="231">
        <f t="shared" si="149"/>
        <v>153.69999999999999</v>
      </c>
      <c r="AS160" s="231">
        <f t="shared" si="150"/>
        <v>138.69999999999999</v>
      </c>
      <c r="AT160" s="231">
        <f t="shared" si="151"/>
        <v>153.69999999999999</v>
      </c>
      <c r="AU160" s="231">
        <f t="shared" si="152"/>
        <v>153.69999999999999</v>
      </c>
      <c r="AV160" s="231">
        <f t="shared" si="153"/>
        <v>153.69999999999999</v>
      </c>
      <c r="AW160" s="231">
        <f t="shared" si="154"/>
        <v>173</v>
      </c>
      <c r="AX160" s="231">
        <f t="shared" si="155"/>
        <v>153.69999999999999</v>
      </c>
      <c r="AY160" s="231">
        <f t="shared" si="156"/>
        <v>162.5</v>
      </c>
      <c r="AZ160" s="231">
        <f t="shared" si="157"/>
        <v>153.69999999999999</v>
      </c>
      <c r="BA160" s="231">
        <f t="shared" si="158"/>
        <v>138.69999999999999</v>
      </c>
      <c r="BB160" s="231">
        <f t="shared" si="159"/>
        <v>138.69999999999999</v>
      </c>
      <c r="BC160" s="231">
        <f t="shared" si="160"/>
        <v>162.5</v>
      </c>
      <c r="BD160" s="231">
        <f t="shared" si="161"/>
        <v>138.69999999999999</v>
      </c>
      <c r="BE160" s="231">
        <f t="shared" si="162"/>
        <v>149.5</v>
      </c>
      <c r="BF160" s="231">
        <f t="shared" si="163"/>
        <v>149.5</v>
      </c>
      <c r="BG160" s="231">
        <f t="shared" si="164"/>
        <v>159</v>
      </c>
      <c r="BH160" s="231">
        <f t="shared" si="165"/>
        <v>149.5</v>
      </c>
      <c r="BI160" s="231">
        <f t="shared" si="166"/>
        <v>149.5</v>
      </c>
      <c r="BJ160" s="231">
        <f t="shared" si="167"/>
        <v>159</v>
      </c>
    </row>
    <row r="161" spans="4:62" x14ac:dyDescent="0.25">
      <c r="D161">
        <v>620</v>
      </c>
      <c r="E161">
        <v>138.69999999999999</v>
      </c>
      <c r="F161">
        <v>138.69999999999999</v>
      </c>
      <c r="G161">
        <v>138.69999999999999</v>
      </c>
      <c r="H161">
        <v>124.3</v>
      </c>
      <c r="I161">
        <v>89.4</v>
      </c>
      <c r="J161">
        <v>89.4</v>
      </c>
      <c r="K161">
        <v>109</v>
      </c>
      <c r="L161">
        <v>124.3</v>
      </c>
      <c r="M161">
        <v>138.69999999999999</v>
      </c>
      <c r="N161">
        <v>153.69999999999999</v>
      </c>
      <c r="O161">
        <v>138.69999999999999</v>
      </c>
      <c r="P161">
        <v>153.69999999999999</v>
      </c>
      <c r="Q161">
        <v>153.69999999999999</v>
      </c>
      <c r="R161">
        <v>153.69999999999999</v>
      </c>
      <c r="S161">
        <v>173</v>
      </c>
      <c r="T161">
        <v>153.69999999999999</v>
      </c>
      <c r="U161">
        <v>162.5</v>
      </c>
      <c r="V161">
        <v>153.69999999999999</v>
      </c>
      <c r="W161">
        <v>138.69999999999999</v>
      </c>
      <c r="X161">
        <v>138.69999999999999</v>
      </c>
      <c r="Y161">
        <v>162.5</v>
      </c>
      <c r="Z161">
        <v>138.69999999999999</v>
      </c>
      <c r="AA161">
        <v>149.5</v>
      </c>
      <c r="AB161">
        <v>149.5</v>
      </c>
      <c r="AC161">
        <v>159</v>
      </c>
      <c r="AD161">
        <v>149.5</v>
      </c>
      <c r="AE161">
        <v>149.5</v>
      </c>
      <c r="AF161">
        <v>159</v>
      </c>
      <c r="AH161" s="230">
        <v>620</v>
      </c>
      <c r="AI161" s="231">
        <f t="shared" si="140"/>
        <v>138.69999999999999</v>
      </c>
      <c r="AJ161" s="231">
        <f t="shared" si="141"/>
        <v>138.69999999999999</v>
      </c>
      <c r="AK161" s="231">
        <f t="shared" si="142"/>
        <v>138.69999999999999</v>
      </c>
      <c r="AL161" s="231">
        <f t="shared" si="143"/>
        <v>124.3</v>
      </c>
      <c r="AM161" s="231">
        <f t="shared" si="144"/>
        <v>89.4</v>
      </c>
      <c r="AN161" s="231">
        <f t="shared" si="168"/>
        <v>89.4</v>
      </c>
      <c r="AO161" s="231">
        <f t="shared" si="146"/>
        <v>109</v>
      </c>
      <c r="AP161" s="231">
        <f t="shared" si="147"/>
        <v>124.3</v>
      </c>
      <c r="AQ161" s="231">
        <f t="shared" si="148"/>
        <v>138.69999999999999</v>
      </c>
      <c r="AR161" s="231">
        <f t="shared" si="149"/>
        <v>153.69999999999999</v>
      </c>
      <c r="AS161" s="231">
        <f t="shared" si="150"/>
        <v>138.69999999999999</v>
      </c>
      <c r="AT161" s="231">
        <f t="shared" si="151"/>
        <v>153.69999999999999</v>
      </c>
      <c r="AU161" s="231">
        <f t="shared" si="152"/>
        <v>153.69999999999999</v>
      </c>
      <c r="AV161" s="231">
        <f t="shared" si="153"/>
        <v>153.69999999999999</v>
      </c>
      <c r="AW161" s="231">
        <f t="shared" si="154"/>
        <v>173</v>
      </c>
      <c r="AX161" s="231">
        <f t="shared" si="155"/>
        <v>153.69999999999999</v>
      </c>
      <c r="AY161" s="231">
        <f t="shared" si="156"/>
        <v>162.5</v>
      </c>
      <c r="AZ161" s="231">
        <f t="shared" si="157"/>
        <v>153.69999999999999</v>
      </c>
      <c r="BA161" s="231">
        <f t="shared" si="158"/>
        <v>138.69999999999999</v>
      </c>
      <c r="BB161" s="231">
        <f t="shared" si="159"/>
        <v>138.69999999999999</v>
      </c>
      <c r="BC161" s="231">
        <f t="shared" si="160"/>
        <v>162.5</v>
      </c>
      <c r="BD161" s="231">
        <f t="shared" si="161"/>
        <v>138.69999999999999</v>
      </c>
      <c r="BE161" s="231">
        <f t="shared" si="162"/>
        <v>149.5</v>
      </c>
      <c r="BF161" s="231">
        <f t="shared" si="163"/>
        <v>149.5</v>
      </c>
      <c r="BG161" s="231">
        <f t="shared" si="164"/>
        <v>159</v>
      </c>
      <c r="BH161" s="231">
        <f t="shared" si="165"/>
        <v>149.5</v>
      </c>
      <c r="BI161" s="231">
        <f t="shared" si="166"/>
        <v>149.5</v>
      </c>
      <c r="BJ161" s="231">
        <f t="shared" si="167"/>
        <v>159</v>
      </c>
    </row>
    <row r="162" spans="4:62" x14ac:dyDescent="0.25">
      <c r="D162">
        <v>625</v>
      </c>
      <c r="E162">
        <v>138.69999999999999</v>
      </c>
      <c r="F162">
        <v>138.69999999999999</v>
      </c>
      <c r="G162">
        <v>138.69999999999999</v>
      </c>
      <c r="H162">
        <v>124.3</v>
      </c>
      <c r="I162">
        <v>89.4</v>
      </c>
      <c r="J162">
        <v>89.4</v>
      </c>
      <c r="K162">
        <v>109</v>
      </c>
      <c r="L162">
        <v>124.3</v>
      </c>
      <c r="M162">
        <v>138.69999999999999</v>
      </c>
      <c r="N162">
        <v>153.69999999999999</v>
      </c>
      <c r="O162">
        <v>138.69999999999999</v>
      </c>
      <c r="P162">
        <v>153.69999999999999</v>
      </c>
      <c r="Q162">
        <v>153.69999999999999</v>
      </c>
      <c r="R162">
        <v>153.69999999999999</v>
      </c>
      <c r="S162">
        <v>173</v>
      </c>
      <c r="T162">
        <v>153.69999999999999</v>
      </c>
      <c r="U162">
        <v>162.5</v>
      </c>
      <c r="V162">
        <v>153.69999999999999</v>
      </c>
      <c r="W162">
        <v>138.69999999999999</v>
      </c>
      <c r="X162">
        <v>138.69999999999999</v>
      </c>
      <c r="Y162">
        <v>162.5</v>
      </c>
      <c r="Z162">
        <v>138.69999999999999</v>
      </c>
      <c r="AA162">
        <v>149.5</v>
      </c>
      <c r="AB162">
        <v>149.5</v>
      </c>
      <c r="AC162">
        <v>159</v>
      </c>
      <c r="AD162">
        <v>149.5</v>
      </c>
      <c r="AE162">
        <v>149.5</v>
      </c>
      <c r="AF162">
        <v>159</v>
      </c>
      <c r="AH162" s="230">
        <v>625</v>
      </c>
      <c r="AI162" s="231">
        <f t="shared" si="140"/>
        <v>138.69999999999999</v>
      </c>
      <c r="AJ162" s="231">
        <f t="shared" si="141"/>
        <v>138.69999999999999</v>
      </c>
      <c r="AK162" s="231">
        <f t="shared" si="142"/>
        <v>138.69999999999999</v>
      </c>
      <c r="AL162" s="231">
        <f t="shared" si="143"/>
        <v>124.3</v>
      </c>
      <c r="AM162" s="231">
        <f t="shared" si="144"/>
        <v>89.4</v>
      </c>
      <c r="AN162" s="231">
        <f t="shared" si="168"/>
        <v>89.4</v>
      </c>
      <c r="AO162" s="231">
        <f t="shared" si="146"/>
        <v>109</v>
      </c>
      <c r="AP162" s="231">
        <f t="shared" si="147"/>
        <v>124.3</v>
      </c>
      <c r="AQ162" s="231">
        <f t="shared" si="148"/>
        <v>138.69999999999999</v>
      </c>
      <c r="AR162" s="231">
        <f t="shared" si="149"/>
        <v>153.69999999999999</v>
      </c>
      <c r="AS162" s="231">
        <f t="shared" si="150"/>
        <v>138.69999999999999</v>
      </c>
      <c r="AT162" s="231">
        <f t="shared" si="151"/>
        <v>153.69999999999999</v>
      </c>
      <c r="AU162" s="231">
        <f t="shared" si="152"/>
        <v>153.69999999999999</v>
      </c>
      <c r="AV162" s="231">
        <f t="shared" si="153"/>
        <v>153.69999999999999</v>
      </c>
      <c r="AW162" s="231">
        <f t="shared" si="154"/>
        <v>173</v>
      </c>
      <c r="AX162" s="231">
        <f t="shared" si="155"/>
        <v>153.69999999999999</v>
      </c>
      <c r="AY162" s="231">
        <f t="shared" si="156"/>
        <v>162.5</v>
      </c>
      <c r="AZ162" s="231">
        <f t="shared" si="157"/>
        <v>153.69999999999999</v>
      </c>
      <c r="BA162" s="231">
        <f t="shared" si="158"/>
        <v>138.69999999999999</v>
      </c>
      <c r="BB162" s="231">
        <f t="shared" si="159"/>
        <v>138.69999999999999</v>
      </c>
      <c r="BC162" s="231">
        <f t="shared" si="160"/>
        <v>162.5</v>
      </c>
      <c r="BD162" s="231">
        <f t="shared" si="161"/>
        <v>138.69999999999999</v>
      </c>
      <c r="BE162" s="231">
        <f t="shared" si="162"/>
        <v>149.5</v>
      </c>
      <c r="BF162" s="231">
        <f t="shared" si="163"/>
        <v>149.5</v>
      </c>
      <c r="BG162" s="231">
        <f t="shared" si="164"/>
        <v>159</v>
      </c>
      <c r="BH162" s="231">
        <f t="shared" si="165"/>
        <v>149.5</v>
      </c>
      <c r="BI162" s="231">
        <f t="shared" si="166"/>
        <v>149.5</v>
      </c>
      <c r="BJ162" s="231">
        <f t="shared" si="167"/>
        <v>159</v>
      </c>
    </row>
    <row r="163" spans="4:62" x14ac:dyDescent="0.25">
      <c r="D163">
        <v>630</v>
      </c>
      <c r="E163">
        <v>138.69999999999999</v>
      </c>
      <c r="F163">
        <v>138.69999999999999</v>
      </c>
      <c r="G163">
        <v>138.69999999999999</v>
      </c>
      <c r="H163">
        <v>124.3</v>
      </c>
      <c r="I163">
        <v>89.4</v>
      </c>
      <c r="J163">
        <v>89.4</v>
      </c>
      <c r="K163">
        <v>109</v>
      </c>
      <c r="L163">
        <v>124.3</v>
      </c>
      <c r="M163">
        <v>138.69999999999999</v>
      </c>
      <c r="N163">
        <v>153.69999999999999</v>
      </c>
      <c r="O163">
        <v>138.69999999999999</v>
      </c>
      <c r="P163">
        <v>153.69999999999999</v>
      </c>
      <c r="Q163">
        <v>153.69999999999999</v>
      </c>
      <c r="R163">
        <v>153.69999999999999</v>
      </c>
      <c r="S163">
        <v>173</v>
      </c>
      <c r="T163">
        <v>153.69999999999999</v>
      </c>
      <c r="U163">
        <v>162.5</v>
      </c>
      <c r="V163">
        <v>153.69999999999999</v>
      </c>
      <c r="W163">
        <v>138.69999999999999</v>
      </c>
      <c r="X163">
        <v>138.69999999999999</v>
      </c>
      <c r="Y163">
        <v>162.5</v>
      </c>
      <c r="Z163">
        <v>138.69999999999999</v>
      </c>
      <c r="AA163">
        <v>149.5</v>
      </c>
      <c r="AB163">
        <v>149.5</v>
      </c>
      <c r="AC163">
        <v>159</v>
      </c>
      <c r="AD163">
        <v>149.5</v>
      </c>
      <c r="AE163">
        <v>149.5</v>
      </c>
      <c r="AF163">
        <v>159</v>
      </c>
      <c r="AH163" s="230">
        <v>630</v>
      </c>
      <c r="AI163" s="231">
        <f t="shared" si="140"/>
        <v>138.69999999999999</v>
      </c>
      <c r="AJ163" s="231">
        <f t="shared" si="141"/>
        <v>138.69999999999999</v>
      </c>
      <c r="AK163" s="231">
        <f t="shared" si="142"/>
        <v>138.69999999999999</v>
      </c>
      <c r="AL163" s="231">
        <f t="shared" si="143"/>
        <v>124.3</v>
      </c>
      <c r="AM163" s="231">
        <f t="shared" si="144"/>
        <v>89.4</v>
      </c>
      <c r="AN163" s="231">
        <f t="shared" si="168"/>
        <v>89.4</v>
      </c>
      <c r="AO163" s="231">
        <f t="shared" si="146"/>
        <v>109</v>
      </c>
      <c r="AP163" s="231">
        <f t="shared" si="147"/>
        <v>124.3</v>
      </c>
      <c r="AQ163" s="231">
        <f t="shared" si="148"/>
        <v>138.69999999999999</v>
      </c>
      <c r="AR163" s="231">
        <f t="shared" si="149"/>
        <v>153.69999999999999</v>
      </c>
      <c r="AS163" s="231">
        <f t="shared" si="150"/>
        <v>138.69999999999999</v>
      </c>
      <c r="AT163" s="231">
        <f t="shared" si="151"/>
        <v>153.69999999999999</v>
      </c>
      <c r="AU163" s="231">
        <f t="shared" si="152"/>
        <v>153.69999999999999</v>
      </c>
      <c r="AV163" s="231">
        <f t="shared" si="153"/>
        <v>153.69999999999999</v>
      </c>
      <c r="AW163" s="231">
        <f t="shared" si="154"/>
        <v>173</v>
      </c>
      <c r="AX163" s="231">
        <f t="shared" si="155"/>
        <v>153.69999999999999</v>
      </c>
      <c r="AY163" s="231">
        <f t="shared" si="156"/>
        <v>162.5</v>
      </c>
      <c r="AZ163" s="231">
        <f t="shared" si="157"/>
        <v>153.69999999999999</v>
      </c>
      <c r="BA163" s="231">
        <f t="shared" si="158"/>
        <v>138.69999999999999</v>
      </c>
      <c r="BB163" s="231">
        <f t="shared" si="159"/>
        <v>138.69999999999999</v>
      </c>
      <c r="BC163" s="231">
        <f t="shared" si="160"/>
        <v>162.5</v>
      </c>
      <c r="BD163" s="231">
        <f t="shared" si="161"/>
        <v>138.69999999999999</v>
      </c>
      <c r="BE163" s="231">
        <f t="shared" si="162"/>
        <v>149.5</v>
      </c>
      <c r="BF163" s="231">
        <f t="shared" si="163"/>
        <v>149.5</v>
      </c>
      <c r="BG163" s="231">
        <f t="shared" si="164"/>
        <v>159</v>
      </c>
      <c r="BH163" s="231">
        <f t="shared" si="165"/>
        <v>149.5</v>
      </c>
      <c r="BI163" s="231">
        <f t="shared" si="166"/>
        <v>149.5</v>
      </c>
      <c r="BJ163" s="231">
        <f t="shared" si="167"/>
        <v>159</v>
      </c>
    </row>
    <row r="164" spans="4:62" x14ac:dyDescent="0.25">
      <c r="D164">
        <v>635</v>
      </c>
      <c r="E164">
        <v>138.69999999999999</v>
      </c>
      <c r="F164">
        <v>138.69999999999999</v>
      </c>
      <c r="G164">
        <v>138.69999999999999</v>
      </c>
      <c r="H164">
        <v>124.3</v>
      </c>
      <c r="I164">
        <v>89.4</v>
      </c>
      <c r="J164">
        <v>89.4</v>
      </c>
      <c r="K164">
        <v>109</v>
      </c>
      <c r="L164">
        <v>124.3</v>
      </c>
      <c r="M164">
        <v>138.69999999999999</v>
      </c>
      <c r="N164">
        <v>153.69999999999999</v>
      </c>
      <c r="O164">
        <v>138.69999999999999</v>
      </c>
      <c r="P164">
        <v>153.69999999999999</v>
      </c>
      <c r="Q164">
        <v>153.69999999999999</v>
      </c>
      <c r="R164">
        <v>153.69999999999999</v>
      </c>
      <c r="S164">
        <v>173</v>
      </c>
      <c r="T164">
        <v>153.69999999999999</v>
      </c>
      <c r="U164">
        <v>162.5</v>
      </c>
      <c r="V164">
        <v>153.69999999999999</v>
      </c>
      <c r="W164">
        <v>138.69999999999999</v>
      </c>
      <c r="X164">
        <v>138.69999999999999</v>
      </c>
      <c r="Y164">
        <v>162.5</v>
      </c>
      <c r="Z164">
        <v>138.69999999999999</v>
      </c>
      <c r="AA164">
        <v>149.5</v>
      </c>
      <c r="AB164">
        <v>149.5</v>
      </c>
      <c r="AC164">
        <v>159</v>
      </c>
      <c r="AD164">
        <v>149.5</v>
      </c>
      <c r="AE164">
        <v>149.5</v>
      </c>
      <c r="AF164">
        <v>159</v>
      </c>
      <c r="AH164" s="230">
        <v>635</v>
      </c>
      <c r="AI164" s="231">
        <f t="shared" si="140"/>
        <v>138.69999999999999</v>
      </c>
      <c r="AJ164" s="231">
        <f t="shared" si="141"/>
        <v>138.69999999999999</v>
      </c>
      <c r="AK164" s="231">
        <f t="shared" si="142"/>
        <v>138.69999999999999</v>
      </c>
      <c r="AL164" s="231">
        <f t="shared" si="143"/>
        <v>124.3</v>
      </c>
      <c r="AM164" s="231">
        <f t="shared" si="144"/>
        <v>89.4</v>
      </c>
      <c r="AN164" s="231">
        <f t="shared" si="168"/>
        <v>89.4</v>
      </c>
      <c r="AO164" s="231">
        <f t="shared" si="146"/>
        <v>109</v>
      </c>
      <c r="AP164" s="231">
        <f t="shared" si="147"/>
        <v>124.3</v>
      </c>
      <c r="AQ164" s="231">
        <f t="shared" si="148"/>
        <v>138.69999999999999</v>
      </c>
      <c r="AR164" s="231">
        <f t="shared" si="149"/>
        <v>153.69999999999999</v>
      </c>
      <c r="AS164" s="231">
        <f t="shared" si="150"/>
        <v>138.69999999999999</v>
      </c>
      <c r="AT164" s="231">
        <f t="shared" si="151"/>
        <v>153.69999999999999</v>
      </c>
      <c r="AU164" s="231">
        <f t="shared" si="152"/>
        <v>153.69999999999999</v>
      </c>
      <c r="AV164" s="231">
        <f t="shared" si="153"/>
        <v>153.69999999999999</v>
      </c>
      <c r="AW164" s="231">
        <f t="shared" si="154"/>
        <v>173</v>
      </c>
      <c r="AX164" s="231">
        <f t="shared" si="155"/>
        <v>153.69999999999999</v>
      </c>
      <c r="AY164" s="231">
        <f t="shared" si="156"/>
        <v>162.5</v>
      </c>
      <c r="AZ164" s="231">
        <f t="shared" si="157"/>
        <v>153.69999999999999</v>
      </c>
      <c r="BA164" s="231">
        <f t="shared" si="158"/>
        <v>138.69999999999999</v>
      </c>
      <c r="BB164" s="231">
        <f t="shared" si="159"/>
        <v>138.69999999999999</v>
      </c>
      <c r="BC164" s="231">
        <f t="shared" si="160"/>
        <v>162.5</v>
      </c>
      <c r="BD164" s="231">
        <f t="shared" si="161"/>
        <v>138.69999999999999</v>
      </c>
      <c r="BE164" s="231">
        <f t="shared" si="162"/>
        <v>149.5</v>
      </c>
      <c r="BF164" s="231">
        <f t="shared" si="163"/>
        <v>149.5</v>
      </c>
      <c r="BG164" s="231">
        <f t="shared" si="164"/>
        <v>159</v>
      </c>
      <c r="BH164" s="231">
        <f t="shared" si="165"/>
        <v>149.5</v>
      </c>
      <c r="BI164" s="231">
        <f t="shared" si="166"/>
        <v>149.5</v>
      </c>
      <c r="BJ164" s="231">
        <f t="shared" si="167"/>
        <v>159</v>
      </c>
    </row>
    <row r="165" spans="4:62" x14ac:dyDescent="0.25">
      <c r="D165">
        <v>640</v>
      </c>
      <c r="E165">
        <v>138.69999999999999</v>
      </c>
      <c r="F165">
        <v>138.69999999999999</v>
      </c>
      <c r="G165">
        <v>138.69999999999999</v>
      </c>
      <c r="H165">
        <v>124.3</v>
      </c>
      <c r="I165">
        <v>89.4</v>
      </c>
      <c r="J165">
        <v>89.4</v>
      </c>
      <c r="K165">
        <v>109</v>
      </c>
      <c r="L165">
        <v>124.3</v>
      </c>
      <c r="M165">
        <v>138.69999999999999</v>
      </c>
      <c r="N165">
        <v>153.69999999999999</v>
      </c>
      <c r="O165">
        <v>138.69999999999999</v>
      </c>
      <c r="P165">
        <v>153.69999999999999</v>
      </c>
      <c r="Q165">
        <v>153.69999999999999</v>
      </c>
      <c r="R165">
        <v>153.69999999999999</v>
      </c>
      <c r="S165">
        <v>173</v>
      </c>
      <c r="T165">
        <v>153.69999999999999</v>
      </c>
      <c r="U165">
        <v>162.5</v>
      </c>
      <c r="V165">
        <v>153.69999999999999</v>
      </c>
      <c r="W165">
        <v>138.69999999999999</v>
      </c>
      <c r="X165">
        <v>138.69999999999999</v>
      </c>
      <c r="Y165">
        <v>162.5</v>
      </c>
      <c r="Z165">
        <v>138.69999999999999</v>
      </c>
      <c r="AA165">
        <v>149.5</v>
      </c>
      <c r="AB165">
        <v>149.5</v>
      </c>
      <c r="AC165">
        <v>159</v>
      </c>
      <c r="AD165">
        <v>149.5</v>
      </c>
      <c r="AE165">
        <v>149.5</v>
      </c>
      <c r="AF165">
        <v>159</v>
      </c>
      <c r="AH165" s="230">
        <v>640</v>
      </c>
      <c r="AI165" s="231">
        <f t="shared" si="140"/>
        <v>138.69999999999999</v>
      </c>
      <c r="AJ165" s="231">
        <f t="shared" si="141"/>
        <v>138.69999999999999</v>
      </c>
      <c r="AK165" s="231">
        <f t="shared" si="142"/>
        <v>138.69999999999999</v>
      </c>
      <c r="AL165" s="231">
        <f t="shared" si="143"/>
        <v>124.3</v>
      </c>
      <c r="AM165" s="231">
        <f t="shared" si="144"/>
        <v>89.4</v>
      </c>
      <c r="AN165" s="231">
        <f t="shared" si="168"/>
        <v>89.4</v>
      </c>
      <c r="AO165" s="231">
        <f t="shared" si="146"/>
        <v>109</v>
      </c>
      <c r="AP165" s="231">
        <f t="shared" si="147"/>
        <v>124.3</v>
      </c>
      <c r="AQ165" s="231">
        <f t="shared" si="148"/>
        <v>138.69999999999999</v>
      </c>
      <c r="AR165" s="231">
        <f t="shared" si="149"/>
        <v>153.69999999999999</v>
      </c>
      <c r="AS165" s="231">
        <f t="shared" si="150"/>
        <v>138.69999999999999</v>
      </c>
      <c r="AT165" s="231">
        <f t="shared" si="151"/>
        <v>153.69999999999999</v>
      </c>
      <c r="AU165" s="231">
        <f t="shared" si="152"/>
        <v>153.69999999999999</v>
      </c>
      <c r="AV165" s="231">
        <f t="shared" si="153"/>
        <v>153.69999999999999</v>
      </c>
      <c r="AW165" s="231">
        <f t="shared" si="154"/>
        <v>173</v>
      </c>
      <c r="AX165" s="231">
        <f t="shared" si="155"/>
        <v>153.69999999999999</v>
      </c>
      <c r="AY165" s="231">
        <f t="shared" si="156"/>
        <v>162.5</v>
      </c>
      <c r="AZ165" s="231">
        <f t="shared" si="157"/>
        <v>153.69999999999999</v>
      </c>
      <c r="BA165" s="231">
        <f t="shared" si="158"/>
        <v>138.69999999999999</v>
      </c>
      <c r="BB165" s="231">
        <f t="shared" si="159"/>
        <v>138.69999999999999</v>
      </c>
      <c r="BC165" s="231">
        <f t="shared" si="160"/>
        <v>162.5</v>
      </c>
      <c r="BD165" s="231">
        <f t="shared" si="161"/>
        <v>138.69999999999999</v>
      </c>
      <c r="BE165" s="231">
        <f t="shared" si="162"/>
        <v>149.5</v>
      </c>
      <c r="BF165" s="231">
        <f t="shared" si="163"/>
        <v>149.5</v>
      </c>
      <c r="BG165" s="231">
        <f t="shared" si="164"/>
        <v>159</v>
      </c>
      <c r="BH165" s="231">
        <f t="shared" si="165"/>
        <v>149.5</v>
      </c>
      <c r="BI165" s="231">
        <f t="shared" si="166"/>
        <v>149.5</v>
      </c>
      <c r="BJ165" s="231">
        <f t="shared" si="167"/>
        <v>159</v>
      </c>
    </row>
    <row r="166" spans="4:62" x14ac:dyDescent="0.25">
      <c r="D166">
        <v>645</v>
      </c>
      <c r="E166">
        <v>138.69999999999999</v>
      </c>
      <c r="F166">
        <v>138.69999999999999</v>
      </c>
      <c r="G166">
        <v>138.69999999999999</v>
      </c>
      <c r="H166">
        <v>124.3</v>
      </c>
      <c r="I166">
        <v>89.4</v>
      </c>
      <c r="J166">
        <v>89.4</v>
      </c>
      <c r="K166">
        <v>109</v>
      </c>
      <c r="L166">
        <v>124.3</v>
      </c>
      <c r="M166">
        <v>138.69999999999999</v>
      </c>
      <c r="N166">
        <v>153.69999999999999</v>
      </c>
      <c r="O166">
        <v>138.69999999999999</v>
      </c>
      <c r="P166">
        <v>153.69999999999999</v>
      </c>
      <c r="Q166">
        <v>153.69999999999999</v>
      </c>
      <c r="R166">
        <v>153.69999999999999</v>
      </c>
      <c r="S166">
        <v>173</v>
      </c>
      <c r="T166">
        <v>153.69999999999999</v>
      </c>
      <c r="U166">
        <v>162.5</v>
      </c>
      <c r="V166">
        <v>153.69999999999999</v>
      </c>
      <c r="W166">
        <v>138.69999999999999</v>
      </c>
      <c r="X166">
        <v>138.69999999999999</v>
      </c>
      <c r="Y166">
        <v>162.5</v>
      </c>
      <c r="Z166">
        <v>138.69999999999999</v>
      </c>
      <c r="AA166">
        <v>149.5</v>
      </c>
      <c r="AB166">
        <v>149.5</v>
      </c>
      <c r="AC166">
        <v>159</v>
      </c>
      <c r="AD166">
        <v>149.5</v>
      </c>
      <c r="AE166">
        <v>149.5</v>
      </c>
      <c r="AF166">
        <v>159</v>
      </c>
      <c r="AH166" s="230">
        <v>645</v>
      </c>
      <c r="AI166" s="231">
        <f t="shared" si="140"/>
        <v>138.69999999999999</v>
      </c>
      <c r="AJ166" s="231">
        <f t="shared" si="141"/>
        <v>138.69999999999999</v>
      </c>
      <c r="AK166" s="231">
        <f t="shared" si="142"/>
        <v>138.69999999999999</v>
      </c>
      <c r="AL166" s="231">
        <f t="shared" si="143"/>
        <v>124.3</v>
      </c>
      <c r="AM166" s="231">
        <f t="shared" si="144"/>
        <v>89.4</v>
      </c>
      <c r="AN166" s="231">
        <f t="shared" si="168"/>
        <v>89.4</v>
      </c>
      <c r="AO166" s="231">
        <f t="shared" si="146"/>
        <v>109</v>
      </c>
      <c r="AP166" s="231">
        <f t="shared" si="147"/>
        <v>124.3</v>
      </c>
      <c r="AQ166" s="231">
        <f t="shared" si="148"/>
        <v>138.69999999999999</v>
      </c>
      <c r="AR166" s="231">
        <f t="shared" si="149"/>
        <v>153.69999999999999</v>
      </c>
      <c r="AS166" s="231">
        <f t="shared" si="150"/>
        <v>138.69999999999999</v>
      </c>
      <c r="AT166" s="231">
        <f t="shared" si="151"/>
        <v>153.69999999999999</v>
      </c>
      <c r="AU166" s="231">
        <f t="shared" si="152"/>
        <v>153.69999999999999</v>
      </c>
      <c r="AV166" s="231">
        <f t="shared" si="153"/>
        <v>153.69999999999999</v>
      </c>
      <c r="AW166" s="231">
        <f t="shared" si="154"/>
        <v>173</v>
      </c>
      <c r="AX166" s="231">
        <f t="shared" si="155"/>
        <v>153.69999999999999</v>
      </c>
      <c r="AY166" s="231">
        <f t="shared" si="156"/>
        <v>162.5</v>
      </c>
      <c r="AZ166" s="231">
        <f t="shared" si="157"/>
        <v>153.69999999999999</v>
      </c>
      <c r="BA166" s="231">
        <f t="shared" si="158"/>
        <v>138.69999999999999</v>
      </c>
      <c r="BB166" s="231">
        <f t="shared" si="159"/>
        <v>138.69999999999999</v>
      </c>
      <c r="BC166" s="231">
        <f t="shared" si="160"/>
        <v>162.5</v>
      </c>
      <c r="BD166" s="231">
        <f t="shared" si="161"/>
        <v>138.69999999999999</v>
      </c>
      <c r="BE166" s="231">
        <f t="shared" si="162"/>
        <v>149.5</v>
      </c>
      <c r="BF166" s="231">
        <f t="shared" si="163"/>
        <v>149.5</v>
      </c>
      <c r="BG166" s="231">
        <f t="shared" si="164"/>
        <v>159</v>
      </c>
      <c r="BH166" s="231">
        <f t="shared" si="165"/>
        <v>149.5</v>
      </c>
      <c r="BI166" s="231">
        <f t="shared" si="166"/>
        <v>149.5</v>
      </c>
      <c r="BJ166" s="231">
        <f t="shared" si="167"/>
        <v>159</v>
      </c>
    </row>
    <row r="167" spans="4:62" x14ac:dyDescent="0.25">
      <c r="D167">
        <v>650</v>
      </c>
      <c r="E167">
        <v>138.69999999999999</v>
      </c>
      <c r="F167">
        <v>138.69999999999999</v>
      </c>
      <c r="G167">
        <v>138.69999999999999</v>
      </c>
      <c r="H167">
        <v>124.3</v>
      </c>
      <c r="I167">
        <v>89.4</v>
      </c>
      <c r="J167">
        <v>89.4</v>
      </c>
      <c r="K167">
        <v>109</v>
      </c>
      <c r="L167">
        <v>124.3</v>
      </c>
      <c r="M167">
        <v>138.69999999999999</v>
      </c>
      <c r="N167">
        <v>153.69999999999999</v>
      </c>
      <c r="O167">
        <v>138.69999999999999</v>
      </c>
      <c r="P167">
        <v>153.69999999999999</v>
      </c>
      <c r="Q167">
        <v>153.69999999999999</v>
      </c>
      <c r="R167">
        <v>153.69999999999999</v>
      </c>
      <c r="S167">
        <v>173</v>
      </c>
      <c r="T167">
        <v>153.69999999999999</v>
      </c>
      <c r="U167">
        <v>162.5</v>
      </c>
      <c r="V167">
        <v>153.69999999999999</v>
      </c>
      <c r="W167">
        <v>138.69999999999999</v>
      </c>
      <c r="X167">
        <v>138.69999999999999</v>
      </c>
      <c r="Y167">
        <v>162.5</v>
      </c>
      <c r="Z167">
        <v>138.69999999999999</v>
      </c>
      <c r="AA167">
        <v>149.5</v>
      </c>
      <c r="AB167">
        <v>149.5</v>
      </c>
      <c r="AC167">
        <v>159</v>
      </c>
      <c r="AD167">
        <v>149.5</v>
      </c>
      <c r="AE167">
        <v>149.5</v>
      </c>
      <c r="AF167">
        <v>159</v>
      </c>
      <c r="AH167" s="230">
        <v>650</v>
      </c>
      <c r="AI167" s="231">
        <f t="shared" si="140"/>
        <v>138.69999999999999</v>
      </c>
      <c r="AJ167" s="231">
        <f t="shared" si="141"/>
        <v>138.69999999999999</v>
      </c>
      <c r="AK167" s="231">
        <f t="shared" si="142"/>
        <v>138.69999999999999</v>
      </c>
      <c r="AL167" s="231">
        <f t="shared" si="143"/>
        <v>124.3</v>
      </c>
      <c r="AM167" s="231">
        <f t="shared" si="144"/>
        <v>89.4</v>
      </c>
      <c r="AN167" s="231">
        <f t="shared" si="168"/>
        <v>89.4</v>
      </c>
      <c r="AO167" s="231">
        <f t="shared" si="146"/>
        <v>109</v>
      </c>
      <c r="AP167" s="231">
        <f t="shared" si="147"/>
        <v>124.3</v>
      </c>
      <c r="AQ167" s="231">
        <f t="shared" si="148"/>
        <v>138.69999999999999</v>
      </c>
      <c r="AR167" s="231">
        <f t="shared" si="149"/>
        <v>153.69999999999999</v>
      </c>
      <c r="AS167" s="231">
        <f t="shared" si="150"/>
        <v>138.69999999999999</v>
      </c>
      <c r="AT167" s="231">
        <f t="shared" si="151"/>
        <v>153.69999999999999</v>
      </c>
      <c r="AU167" s="231">
        <f t="shared" si="152"/>
        <v>153.69999999999999</v>
      </c>
      <c r="AV167" s="231">
        <f t="shared" si="153"/>
        <v>153.69999999999999</v>
      </c>
      <c r="AW167" s="231">
        <f t="shared" si="154"/>
        <v>173</v>
      </c>
      <c r="AX167" s="231">
        <f t="shared" si="155"/>
        <v>153.69999999999999</v>
      </c>
      <c r="AY167" s="231">
        <f t="shared" si="156"/>
        <v>162.5</v>
      </c>
      <c r="AZ167" s="231">
        <f t="shared" si="157"/>
        <v>153.69999999999999</v>
      </c>
      <c r="BA167" s="231">
        <f t="shared" si="158"/>
        <v>138.69999999999999</v>
      </c>
      <c r="BB167" s="231">
        <f t="shared" si="159"/>
        <v>138.69999999999999</v>
      </c>
      <c r="BC167" s="231">
        <f t="shared" si="160"/>
        <v>162.5</v>
      </c>
      <c r="BD167" s="231">
        <f t="shared" si="161"/>
        <v>138.69999999999999</v>
      </c>
      <c r="BE167" s="231">
        <f t="shared" si="162"/>
        <v>149.5</v>
      </c>
      <c r="BF167" s="231">
        <f t="shared" si="163"/>
        <v>149.5</v>
      </c>
      <c r="BG167" s="231">
        <f t="shared" si="164"/>
        <v>159</v>
      </c>
      <c r="BH167" s="231">
        <f t="shared" si="165"/>
        <v>149.5</v>
      </c>
      <c r="BI167" s="231">
        <f t="shared" si="166"/>
        <v>149.5</v>
      </c>
      <c r="BJ167" s="231">
        <f t="shared" si="167"/>
        <v>159</v>
      </c>
    </row>
    <row r="168" spans="4:62" x14ac:dyDescent="0.25">
      <c r="D168">
        <v>655</v>
      </c>
      <c r="E168">
        <v>138.69999999999999</v>
      </c>
      <c r="F168">
        <v>138.69999999999999</v>
      </c>
      <c r="G168">
        <v>138.69999999999999</v>
      </c>
      <c r="H168">
        <v>124.3</v>
      </c>
      <c r="I168">
        <v>89.4</v>
      </c>
      <c r="J168">
        <v>89.4</v>
      </c>
      <c r="K168">
        <v>109</v>
      </c>
      <c r="L168">
        <v>124.3</v>
      </c>
      <c r="M168">
        <v>138.69999999999999</v>
      </c>
      <c r="N168">
        <v>153.69999999999999</v>
      </c>
      <c r="O168">
        <v>138.69999999999999</v>
      </c>
      <c r="P168">
        <v>153.69999999999999</v>
      </c>
      <c r="Q168">
        <v>153.69999999999999</v>
      </c>
      <c r="R168">
        <v>153.69999999999999</v>
      </c>
      <c r="S168">
        <v>173</v>
      </c>
      <c r="T168">
        <v>153.69999999999999</v>
      </c>
      <c r="U168">
        <v>162.5</v>
      </c>
      <c r="V168">
        <v>153.69999999999999</v>
      </c>
      <c r="W168">
        <v>138.69999999999999</v>
      </c>
      <c r="X168">
        <v>138.69999999999999</v>
      </c>
      <c r="Y168">
        <v>162.5</v>
      </c>
      <c r="Z168">
        <v>138.69999999999999</v>
      </c>
      <c r="AA168">
        <v>149.5</v>
      </c>
      <c r="AB168">
        <v>149.5</v>
      </c>
      <c r="AC168">
        <v>159</v>
      </c>
      <c r="AD168">
        <v>149.5</v>
      </c>
      <c r="AE168">
        <v>149.5</v>
      </c>
      <c r="AF168">
        <v>159</v>
      </c>
      <c r="AH168" s="230">
        <v>655</v>
      </c>
      <c r="AI168" s="231">
        <f t="shared" si="140"/>
        <v>138.69999999999999</v>
      </c>
      <c r="AJ168" s="231">
        <f t="shared" si="141"/>
        <v>138.69999999999999</v>
      </c>
      <c r="AK168" s="231">
        <f t="shared" si="142"/>
        <v>138.69999999999999</v>
      </c>
      <c r="AL168" s="231">
        <f t="shared" si="143"/>
        <v>124.3</v>
      </c>
      <c r="AM168" s="231">
        <f t="shared" si="144"/>
        <v>89.4</v>
      </c>
      <c r="AN168" s="231">
        <f t="shared" si="168"/>
        <v>89.4</v>
      </c>
      <c r="AO168" s="231">
        <f t="shared" si="146"/>
        <v>109</v>
      </c>
      <c r="AP168" s="231">
        <f t="shared" si="147"/>
        <v>124.3</v>
      </c>
      <c r="AQ168" s="231">
        <f t="shared" si="148"/>
        <v>138.69999999999999</v>
      </c>
      <c r="AR168" s="231">
        <f t="shared" si="149"/>
        <v>153.69999999999999</v>
      </c>
      <c r="AS168" s="231">
        <f t="shared" si="150"/>
        <v>138.69999999999999</v>
      </c>
      <c r="AT168" s="231">
        <f t="shared" si="151"/>
        <v>153.69999999999999</v>
      </c>
      <c r="AU168" s="231">
        <f t="shared" si="152"/>
        <v>153.69999999999999</v>
      </c>
      <c r="AV168" s="231">
        <f t="shared" si="153"/>
        <v>153.69999999999999</v>
      </c>
      <c r="AW168" s="231">
        <f t="shared" si="154"/>
        <v>173</v>
      </c>
      <c r="AX168" s="231">
        <f t="shared" si="155"/>
        <v>153.69999999999999</v>
      </c>
      <c r="AY168" s="231">
        <f t="shared" si="156"/>
        <v>162.5</v>
      </c>
      <c r="AZ168" s="231">
        <f t="shared" si="157"/>
        <v>153.69999999999999</v>
      </c>
      <c r="BA168" s="231">
        <f t="shared" si="158"/>
        <v>138.69999999999999</v>
      </c>
      <c r="BB168" s="231">
        <f t="shared" si="159"/>
        <v>138.69999999999999</v>
      </c>
      <c r="BC168" s="231">
        <f t="shared" si="160"/>
        <v>162.5</v>
      </c>
      <c r="BD168" s="231">
        <f t="shared" si="161"/>
        <v>138.69999999999999</v>
      </c>
      <c r="BE168" s="231">
        <f t="shared" si="162"/>
        <v>149.5</v>
      </c>
      <c r="BF168" s="231">
        <f t="shared" si="163"/>
        <v>149.5</v>
      </c>
      <c r="BG168" s="231">
        <f t="shared" si="164"/>
        <v>159</v>
      </c>
      <c r="BH168" s="231">
        <f t="shared" si="165"/>
        <v>149.5</v>
      </c>
      <c r="BI168" s="231">
        <f t="shared" si="166"/>
        <v>149.5</v>
      </c>
      <c r="BJ168" s="231">
        <f t="shared" si="167"/>
        <v>159</v>
      </c>
    </row>
    <row r="169" spans="4:62" x14ac:dyDescent="0.25">
      <c r="D169">
        <v>660</v>
      </c>
      <c r="E169">
        <v>138.69999999999999</v>
      </c>
      <c r="F169">
        <v>138.69999999999999</v>
      </c>
      <c r="G169">
        <v>138.69999999999999</v>
      </c>
      <c r="H169">
        <v>124.3</v>
      </c>
      <c r="I169">
        <v>89.4</v>
      </c>
      <c r="J169">
        <v>89.4</v>
      </c>
      <c r="K169">
        <v>109</v>
      </c>
      <c r="L169">
        <v>124.3</v>
      </c>
      <c r="M169">
        <v>138.69999999999999</v>
      </c>
      <c r="N169">
        <v>153.69999999999999</v>
      </c>
      <c r="O169">
        <v>138.69999999999999</v>
      </c>
      <c r="P169">
        <v>153.69999999999999</v>
      </c>
      <c r="Q169">
        <v>153.69999999999999</v>
      </c>
      <c r="R169">
        <v>153.69999999999999</v>
      </c>
      <c r="S169">
        <v>173</v>
      </c>
      <c r="T169">
        <v>153.69999999999999</v>
      </c>
      <c r="U169">
        <v>162.5</v>
      </c>
      <c r="V169">
        <v>153.69999999999999</v>
      </c>
      <c r="W169">
        <v>138.69999999999999</v>
      </c>
      <c r="X169">
        <v>138.69999999999999</v>
      </c>
      <c r="Y169">
        <v>162.5</v>
      </c>
      <c r="Z169">
        <v>138.69999999999999</v>
      </c>
      <c r="AA169">
        <v>149.5</v>
      </c>
      <c r="AB169">
        <v>149.5</v>
      </c>
      <c r="AC169">
        <v>159</v>
      </c>
      <c r="AD169">
        <v>149.5</v>
      </c>
      <c r="AE169">
        <v>149.5</v>
      </c>
      <c r="AF169">
        <v>159</v>
      </c>
      <c r="AH169" s="230">
        <v>660</v>
      </c>
      <c r="AI169" s="231">
        <f t="shared" si="140"/>
        <v>138.69999999999999</v>
      </c>
      <c r="AJ169" s="231">
        <f t="shared" si="141"/>
        <v>138.69999999999999</v>
      </c>
      <c r="AK169" s="231">
        <f t="shared" si="142"/>
        <v>138.69999999999999</v>
      </c>
      <c r="AL169" s="231">
        <f t="shared" si="143"/>
        <v>124.3</v>
      </c>
      <c r="AM169" s="231">
        <f t="shared" si="144"/>
        <v>89.4</v>
      </c>
      <c r="AN169" s="231">
        <f t="shared" si="168"/>
        <v>89.4</v>
      </c>
      <c r="AO169" s="231">
        <f t="shared" si="146"/>
        <v>109</v>
      </c>
      <c r="AP169" s="231">
        <f t="shared" si="147"/>
        <v>124.3</v>
      </c>
      <c r="AQ169" s="231">
        <f t="shared" si="148"/>
        <v>138.69999999999999</v>
      </c>
      <c r="AR169" s="231">
        <f t="shared" si="149"/>
        <v>153.69999999999999</v>
      </c>
      <c r="AS169" s="231">
        <f t="shared" si="150"/>
        <v>138.69999999999999</v>
      </c>
      <c r="AT169" s="231">
        <f t="shared" si="151"/>
        <v>153.69999999999999</v>
      </c>
      <c r="AU169" s="231">
        <f t="shared" si="152"/>
        <v>153.69999999999999</v>
      </c>
      <c r="AV169" s="231">
        <f t="shared" si="153"/>
        <v>153.69999999999999</v>
      </c>
      <c r="AW169" s="231">
        <f t="shared" si="154"/>
        <v>173</v>
      </c>
      <c r="AX169" s="231">
        <f t="shared" si="155"/>
        <v>153.69999999999999</v>
      </c>
      <c r="AY169" s="231">
        <f t="shared" si="156"/>
        <v>162.5</v>
      </c>
      <c r="AZ169" s="231">
        <f t="shared" si="157"/>
        <v>153.69999999999999</v>
      </c>
      <c r="BA169" s="231">
        <f t="shared" si="158"/>
        <v>138.69999999999999</v>
      </c>
      <c r="BB169" s="231">
        <f t="shared" si="159"/>
        <v>138.69999999999999</v>
      </c>
      <c r="BC169" s="231">
        <f t="shared" si="160"/>
        <v>162.5</v>
      </c>
      <c r="BD169" s="231">
        <f t="shared" si="161"/>
        <v>138.69999999999999</v>
      </c>
      <c r="BE169" s="231">
        <f t="shared" si="162"/>
        <v>149.5</v>
      </c>
      <c r="BF169" s="231">
        <f t="shared" si="163"/>
        <v>149.5</v>
      </c>
      <c r="BG169" s="231">
        <f t="shared" si="164"/>
        <v>159</v>
      </c>
      <c r="BH169" s="231">
        <f t="shared" si="165"/>
        <v>149.5</v>
      </c>
      <c r="BI169" s="231">
        <f t="shared" si="166"/>
        <v>149.5</v>
      </c>
      <c r="BJ169" s="231">
        <f t="shared" si="167"/>
        <v>159</v>
      </c>
    </row>
    <row r="170" spans="4:62" x14ac:dyDescent="0.25">
      <c r="D170">
        <v>665</v>
      </c>
      <c r="E170">
        <v>138.69999999999999</v>
      </c>
      <c r="F170">
        <v>138.69999999999999</v>
      </c>
      <c r="G170">
        <v>138.69999999999999</v>
      </c>
      <c r="H170">
        <v>124.3</v>
      </c>
      <c r="I170">
        <v>89.4</v>
      </c>
      <c r="J170">
        <v>89.4</v>
      </c>
      <c r="K170">
        <v>109</v>
      </c>
      <c r="L170">
        <v>124.3</v>
      </c>
      <c r="M170">
        <v>138.69999999999999</v>
      </c>
      <c r="N170">
        <v>153.69999999999999</v>
      </c>
      <c r="O170">
        <v>138.69999999999999</v>
      </c>
      <c r="P170">
        <v>153.69999999999999</v>
      </c>
      <c r="Q170">
        <v>153.69999999999999</v>
      </c>
      <c r="R170">
        <v>153.69999999999999</v>
      </c>
      <c r="S170">
        <v>173</v>
      </c>
      <c r="T170">
        <v>153.69999999999999</v>
      </c>
      <c r="U170">
        <v>162.5</v>
      </c>
      <c r="V170">
        <v>153.69999999999999</v>
      </c>
      <c r="W170">
        <v>138.69999999999999</v>
      </c>
      <c r="X170">
        <v>138.69999999999999</v>
      </c>
      <c r="Y170">
        <v>162.5</v>
      </c>
      <c r="Z170">
        <v>138.69999999999999</v>
      </c>
      <c r="AA170">
        <v>149.5</v>
      </c>
      <c r="AB170">
        <v>149.5</v>
      </c>
      <c r="AC170">
        <v>159</v>
      </c>
      <c r="AD170">
        <v>149.5</v>
      </c>
      <c r="AE170">
        <v>149.5</v>
      </c>
      <c r="AF170">
        <v>159</v>
      </c>
      <c r="AH170" s="230">
        <v>665</v>
      </c>
      <c r="AI170" s="231">
        <f t="shared" si="140"/>
        <v>138.69999999999999</v>
      </c>
      <c r="AJ170" s="231">
        <f t="shared" si="141"/>
        <v>138.69999999999999</v>
      </c>
      <c r="AK170" s="231">
        <f t="shared" si="142"/>
        <v>138.69999999999999</v>
      </c>
      <c r="AL170" s="231">
        <f t="shared" si="143"/>
        <v>124.3</v>
      </c>
      <c r="AM170" s="231">
        <f t="shared" si="144"/>
        <v>89.4</v>
      </c>
      <c r="AN170" s="231">
        <f t="shared" si="168"/>
        <v>89.4</v>
      </c>
      <c r="AO170" s="231">
        <f t="shared" si="146"/>
        <v>109</v>
      </c>
      <c r="AP170" s="231">
        <f t="shared" si="147"/>
        <v>124.3</v>
      </c>
      <c r="AQ170" s="231">
        <f t="shared" si="148"/>
        <v>138.69999999999999</v>
      </c>
      <c r="AR170" s="231">
        <f t="shared" si="149"/>
        <v>153.69999999999999</v>
      </c>
      <c r="AS170" s="231">
        <f t="shared" si="150"/>
        <v>138.69999999999999</v>
      </c>
      <c r="AT170" s="231">
        <f t="shared" si="151"/>
        <v>153.69999999999999</v>
      </c>
      <c r="AU170" s="231">
        <f t="shared" si="152"/>
        <v>153.69999999999999</v>
      </c>
      <c r="AV170" s="231">
        <f t="shared" si="153"/>
        <v>153.69999999999999</v>
      </c>
      <c r="AW170" s="231">
        <f t="shared" si="154"/>
        <v>173</v>
      </c>
      <c r="AX170" s="231">
        <f t="shared" si="155"/>
        <v>153.69999999999999</v>
      </c>
      <c r="AY170" s="231">
        <f t="shared" si="156"/>
        <v>162.5</v>
      </c>
      <c r="AZ170" s="231">
        <f t="shared" si="157"/>
        <v>153.69999999999999</v>
      </c>
      <c r="BA170" s="231">
        <f t="shared" si="158"/>
        <v>138.69999999999999</v>
      </c>
      <c r="BB170" s="231">
        <f t="shared" si="159"/>
        <v>138.69999999999999</v>
      </c>
      <c r="BC170" s="231">
        <f t="shared" si="160"/>
        <v>162.5</v>
      </c>
      <c r="BD170" s="231">
        <f t="shared" si="161"/>
        <v>138.69999999999999</v>
      </c>
      <c r="BE170" s="231">
        <f t="shared" si="162"/>
        <v>149.5</v>
      </c>
      <c r="BF170" s="231">
        <f t="shared" si="163"/>
        <v>149.5</v>
      </c>
      <c r="BG170" s="231">
        <f t="shared" si="164"/>
        <v>159</v>
      </c>
      <c r="BH170" s="231">
        <f t="shared" si="165"/>
        <v>149.5</v>
      </c>
      <c r="BI170" s="231">
        <f t="shared" si="166"/>
        <v>149.5</v>
      </c>
      <c r="BJ170" s="231">
        <f t="shared" si="167"/>
        <v>159</v>
      </c>
    </row>
    <row r="171" spans="4:62" x14ac:dyDescent="0.25">
      <c r="D171">
        <v>670</v>
      </c>
      <c r="E171">
        <v>138.69999999999999</v>
      </c>
      <c r="F171">
        <v>138.69999999999999</v>
      </c>
      <c r="G171">
        <v>138.69999999999999</v>
      </c>
      <c r="H171">
        <v>124.3</v>
      </c>
      <c r="I171">
        <v>89.4</v>
      </c>
      <c r="J171">
        <v>89.4</v>
      </c>
      <c r="K171">
        <v>109</v>
      </c>
      <c r="L171">
        <v>124.3</v>
      </c>
      <c r="M171">
        <v>138.69999999999999</v>
      </c>
      <c r="N171">
        <v>153.69999999999999</v>
      </c>
      <c r="O171">
        <v>138.69999999999999</v>
      </c>
      <c r="P171">
        <v>153.69999999999999</v>
      </c>
      <c r="Q171">
        <v>153.69999999999999</v>
      </c>
      <c r="R171">
        <v>153.69999999999999</v>
      </c>
      <c r="S171">
        <v>173</v>
      </c>
      <c r="T171">
        <v>153.69999999999999</v>
      </c>
      <c r="U171">
        <v>162.5</v>
      </c>
      <c r="V171">
        <v>153.69999999999999</v>
      </c>
      <c r="W171">
        <v>138.69999999999999</v>
      </c>
      <c r="X171">
        <v>138.69999999999999</v>
      </c>
      <c r="Y171">
        <v>162.5</v>
      </c>
      <c r="Z171">
        <v>138.69999999999999</v>
      </c>
      <c r="AA171">
        <v>149.5</v>
      </c>
      <c r="AB171">
        <v>149.5</v>
      </c>
      <c r="AC171">
        <v>159</v>
      </c>
      <c r="AD171">
        <v>149.5</v>
      </c>
      <c r="AE171">
        <v>149.5</v>
      </c>
      <c r="AF171">
        <v>159</v>
      </c>
      <c r="AH171" s="230">
        <v>670</v>
      </c>
      <c r="AI171" s="231">
        <f t="shared" si="140"/>
        <v>138.69999999999999</v>
      </c>
      <c r="AJ171" s="231">
        <f t="shared" si="141"/>
        <v>138.69999999999999</v>
      </c>
      <c r="AK171" s="231">
        <f t="shared" si="142"/>
        <v>138.69999999999999</v>
      </c>
      <c r="AL171" s="231">
        <f t="shared" si="143"/>
        <v>124.3</v>
      </c>
      <c r="AM171" s="231">
        <f t="shared" si="144"/>
        <v>89.4</v>
      </c>
      <c r="AN171" s="231">
        <f t="shared" si="168"/>
        <v>89.4</v>
      </c>
      <c r="AO171" s="231">
        <f t="shared" si="146"/>
        <v>109</v>
      </c>
      <c r="AP171" s="231">
        <f t="shared" si="147"/>
        <v>124.3</v>
      </c>
      <c r="AQ171" s="231">
        <f t="shared" si="148"/>
        <v>138.69999999999999</v>
      </c>
      <c r="AR171" s="231">
        <f t="shared" si="149"/>
        <v>153.69999999999999</v>
      </c>
      <c r="AS171" s="231">
        <f t="shared" si="150"/>
        <v>138.69999999999999</v>
      </c>
      <c r="AT171" s="231">
        <f t="shared" si="151"/>
        <v>153.69999999999999</v>
      </c>
      <c r="AU171" s="231">
        <f t="shared" si="152"/>
        <v>153.69999999999999</v>
      </c>
      <c r="AV171" s="231">
        <f t="shared" si="153"/>
        <v>153.69999999999999</v>
      </c>
      <c r="AW171" s="231">
        <f t="shared" si="154"/>
        <v>173</v>
      </c>
      <c r="AX171" s="231">
        <f t="shared" si="155"/>
        <v>153.69999999999999</v>
      </c>
      <c r="AY171" s="231">
        <f t="shared" si="156"/>
        <v>162.5</v>
      </c>
      <c r="AZ171" s="231">
        <f t="shared" si="157"/>
        <v>153.69999999999999</v>
      </c>
      <c r="BA171" s="231">
        <f t="shared" si="158"/>
        <v>138.69999999999999</v>
      </c>
      <c r="BB171" s="231">
        <f t="shared" si="159"/>
        <v>138.69999999999999</v>
      </c>
      <c r="BC171" s="231">
        <f t="shared" si="160"/>
        <v>162.5</v>
      </c>
      <c r="BD171" s="231">
        <f t="shared" si="161"/>
        <v>138.69999999999999</v>
      </c>
      <c r="BE171" s="231">
        <f t="shared" si="162"/>
        <v>149.5</v>
      </c>
      <c r="BF171" s="231">
        <f t="shared" si="163"/>
        <v>149.5</v>
      </c>
      <c r="BG171" s="231">
        <f t="shared" si="164"/>
        <v>159</v>
      </c>
      <c r="BH171" s="231">
        <f t="shared" si="165"/>
        <v>149.5</v>
      </c>
      <c r="BI171" s="231">
        <f t="shared" si="166"/>
        <v>149.5</v>
      </c>
      <c r="BJ171" s="231">
        <f t="shared" si="167"/>
        <v>159</v>
      </c>
    </row>
    <row r="172" spans="4:62" x14ac:dyDescent="0.25">
      <c r="D172">
        <v>675</v>
      </c>
      <c r="E172">
        <v>138.69999999999999</v>
      </c>
      <c r="F172">
        <v>138.69999999999999</v>
      </c>
      <c r="G172">
        <v>138.69999999999999</v>
      </c>
      <c r="H172">
        <v>124.3</v>
      </c>
      <c r="I172">
        <v>89.4</v>
      </c>
      <c r="J172">
        <v>89.4</v>
      </c>
      <c r="K172">
        <v>109</v>
      </c>
      <c r="L172">
        <v>124.3</v>
      </c>
      <c r="M172">
        <v>138.69999999999999</v>
      </c>
      <c r="N172">
        <v>153.69999999999999</v>
      </c>
      <c r="O172">
        <v>138.69999999999999</v>
      </c>
      <c r="P172">
        <v>153.69999999999999</v>
      </c>
      <c r="Q172">
        <v>153.69999999999999</v>
      </c>
      <c r="R172">
        <v>153.69999999999999</v>
      </c>
      <c r="S172">
        <v>173</v>
      </c>
      <c r="T172">
        <v>153.69999999999999</v>
      </c>
      <c r="U172">
        <v>162.5</v>
      </c>
      <c r="V172">
        <v>153.69999999999999</v>
      </c>
      <c r="W172">
        <v>138.69999999999999</v>
      </c>
      <c r="X172">
        <v>138.69999999999999</v>
      </c>
      <c r="Y172">
        <v>162.5</v>
      </c>
      <c r="Z172">
        <v>138.69999999999999</v>
      </c>
      <c r="AA172">
        <v>149.5</v>
      </c>
      <c r="AB172">
        <v>149.5</v>
      </c>
      <c r="AC172">
        <v>159</v>
      </c>
      <c r="AD172">
        <v>149.5</v>
      </c>
      <c r="AE172">
        <v>149.5</v>
      </c>
      <c r="AF172">
        <v>159</v>
      </c>
      <c r="AH172" s="230">
        <v>675</v>
      </c>
      <c r="AI172" s="231">
        <f t="shared" si="140"/>
        <v>138.69999999999999</v>
      </c>
      <c r="AJ172" s="231">
        <f t="shared" si="141"/>
        <v>138.69999999999999</v>
      </c>
      <c r="AK172" s="231">
        <f t="shared" si="142"/>
        <v>138.69999999999999</v>
      </c>
      <c r="AL172" s="231">
        <f t="shared" si="143"/>
        <v>124.3</v>
      </c>
      <c r="AM172" s="231">
        <f t="shared" si="144"/>
        <v>89.4</v>
      </c>
      <c r="AN172" s="231">
        <f t="shared" si="168"/>
        <v>89.4</v>
      </c>
      <c r="AO172" s="231">
        <f t="shared" si="146"/>
        <v>109</v>
      </c>
      <c r="AP172" s="231">
        <f t="shared" si="147"/>
        <v>124.3</v>
      </c>
      <c r="AQ172" s="231">
        <f t="shared" si="148"/>
        <v>138.69999999999999</v>
      </c>
      <c r="AR172" s="231">
        <f t="shared" si="149"/>
        <v>153.69999999999999</v>
      </c>
      <c r="AS172" s="231">
        <f t="shared" si="150"/>
        <v>138.69999999999999</v>
      </c>
      <c r="AT172" s="231">
        <f t="shared" si="151"/>
        <v>153.69999999999999</v>
      </c>
      <c r="AU172" s="231">
        <f t="shared" si="152"/>
        <v>153.69999999999999</v>
      </c>
      <c r="AV172" s="231">
        <f t="shared" si="153"/>
        <v>153.69999999999999</v>
      </c>
      <c r="AW172" s="231">
        <f t="shared" si="154"/>
        <v>173</v>
      </c>
      <c r="AX172" s="231">
        <f t="shared" si="155"/>
        <v>153.69999999999999</v>
      </c>
      <c r="AY172" s="231">
        <f t="shared" si="156"/>
        <v>162.5</v>
      </c>
      <c r="AZ172" s="231">
        <f t="shared" si="157"/>
        <v>153.69999999999999</v>
      </c>
      <c r="BA172" s="231">
        <f t="shared" si="158"/>
        <v>138.69999999999999</v>
      </c>
      <c r="BB172" s="231">
        <f t="shared" si="159"/>
        <v>138.69999999999999</v>
      </c>
      <c r="BC172" s="231">
        <f t="shared" si="160"/>
        <v>162.5</v>
      </c>
      <c r="BD172" s="231">
        <f t="shared" si="161"/>
        <v>138.69999999999999</v>
      </c>
      <c r="BE172" s="231">
        <f t="shared" si="162"/>
        <v>149.5</v>
      </c>
      <c r="BF172" s="231">
        <f t="shared" si="163"/>
        <v>149.5</v>
      </c>
      <c r="BG172" s="231">
        <f t="shared" si="164"/>
        <v>159</v>
      </c>
      <c r="BH172" s="231">
        <f t="shared" si="165"/>
        <v>149.5</v>
      </c>
      <c r="BI172" s="231">
        <f t="shared" si="166"/>
        <v>149.5</v>
      </c>
      <c r="BJ172" s="231">
        <f t="shared" si="167"/>
        <v>159</v>
      </c>
    </row>
    <row r="173" spans="4:62" x14ac:dyDescent="0.25">
      <c r="D173">
        <v>680</v>
      </c>
      <c r="E173">
        <v>138.69999999999999</v>
      </c>
      <c r="F173">
        <v>138.69999999999999</v>
      </c>
      <c r="G173">
        <v>138.69999999999999</v>
      </c>
      <c r="H173">
        <v>124.3</v>
      </c>
      <c r="I173">
        <v>89.4</v>
      </c>
      <c r="J173">
        <v>89.4</v>
      </c>
      <c r="K173">
        <v>109</v>
      </c>
      <c r="L173">
        <v>124.3</v>
      </c>
      <c r="M173">
        <v>138.69999999999999</v>
      </c>
      <c r="N173">
        <v>153.69999999999999</v>
      </c>
      <c r="O173">
        <v>138.69999999999999</v>
      </c>
      <c r="P173">
        <v>153.69999999999999</v>
      </c>
      <c r="Q173">
        <v>153.69999999999999</v>
      </c>
      <c r="R173">
        <v>153.69999999999999</v>
      </c>
      <c r="S173">
        <v>173</v>
      </c>
      <c r="T173">
        <v>153.69999999999999</v>
      </c>
      <c r="U173">
        <v>162.5</v>
      </c>
      <c r="V173">
        <v>153.69999999999999</v>
      </c>
      <c r="W173">
        <v>138.69999999999999</v>
      </c>
      <c r="X173">
        <v>138.69999999999999</v>
      </c>
      <c r="Y173">
        <v>162.5</v>
      </c>
      <c r="Z173">
        <v>138.69999999999999</v>
      </c>
      <c r="AA173">
        <v>149.5</v>
      </c>
      <c r="AB173">
        <v>149.5</v>
      </c>
      <c r="AC173">
        <v>159</v>
      </c>
      <c r="AD173">
        <v>149.5</v>
      </c>
      <c r="AE173">
        <v>149.5</v>
      </c>
      <c r="AF173">
        <v>159</v>
      </c>
      <c r="AH173" s="230">
        <v>680</v>
      </c>
      <c r="AI173" s="231">
        <f t="shared" si="140"/>
        <v>138.69999999999999</v>
      </c>
      <c r="AJ173" s="231">
        <f t="shared" si="141"/>
        <v>138.69999999999999</v>
      </c>
      <c r="AK173" s="231">
        <f t="shared" si="142"/>
        <v>138.69999999999999</v>
      </c>
      <c r="AL173" s="231">
        <f t="shared" si="143"/>
        <v>124.3</v>
      </c>
      <c r="AM173" s="231">
        <f t="shared" si="144"/>
        <v>89.4</v>
      </c>
      <c r="AN173" s="231">
        <f t="shared" si="168"/>
        <v>89.4</v>
      </c>
      <c r="AO173" s="231">
        <f t="shared" si="146"/>
        <v>109</v>
      </c>
      <c r="AP173" s="231">
        <f t="shared" si="147"/>
        <v>124.3</v>
      </c>
      <c r="AQ173" s="231">
        <f t="shared" si="148"/>
        <v>138.69999999999999</v>
      </c>
      <c r="AR173" s="231">
        <f t="shared" si="149"/>
        <v>153.69999999999999</v>
      </c>
      <c r="AS173" s="231">
        <f t="shared" si="150"/>
        <v>138.69999999999999</v>
      </c>
      <c r="AT173" s="231">
        <f t="shared" si="151"/>
        <v>153.69999999999999</v>
      </c>
      <c r="AU173" s="231">
        <f t="shared" si="152"/>
        <v>153.69999999999999</v>
      </c>
      <c r="AV173" s="231">
        <f t="shared" si="153"/>
        <v>153.69999999999999</v>
      </c>
      <c r="AW173" s="231">
        <f t="shared" si="154"/>
        <v>173</v>
      </c>
      <c r="AX173" s="231">
        <f t="shared" si="155"/>
        <v>153.69999999999999</v>
      </c>
      <c r="AY173" s="231">
        <f t="shared" si="156"/>
        <v>162.5</v>
      </c>
      <c r="AZ173" s="231">
        <f t="shared" si="157"/>
        <v>153.69999999999999</v>
      </c>
      <c r="BA173" s="231">
        <f t="shared" si="158"/>
        <v>138.69999999999999</v>
      </c>
      <c r="BB173" s="231">
        <f t="shared" si="159"/>
        <v>138.69999999999999</v>
      </c>
      <c r="BC173" s="231">
        <f t="shared" si="160"/>
        <v>162.5</v>
      </c>
      <c r="BD173" s="231">
        <f t="shared" si="161"/>
        <v>138.69999999999999</v>
      </c>
      <c r="BE173" s="231">
        <f t="shared" si="162"/>
        <v>149.5</v>
      </c>
      <c r="BF173" s="231">
        <f t="shared" si="163"/>
        <v>149.5</v>
      </c>
      <c r="BG173" s="231">
        <f t="shared" si="164"/>
        <v>159</v>
      </c>
      <c r="BH173" s="231">
        <f t="shared" si="165"/>
        <v>149.5</v>
      </c>
      <c r="BI173" s="231">
        <f t="shared" si="166"/>
        <v>149.5</v>
      </c>
      <c r="BJ173" s="231">
        <f t="shared" si="167"/>
        <v>159</v>
      </c>
    </row>
    <row r="174" spans="4:62" x14ac:dyDescent="0.25">
      <c r="D174">
        <v>685</v>
      </c>
      <c r="E174">
        <v>138.69999999999999</v>
      </c>
      <c r="F174">
        <v>138.69999999999999</v>
      </c>
      <c r="G174">
        <v>138.69999999999999</v>
      </c>
      <c r="H174">
        <v>124.3</v>
      </c>
      <c r="I174">
        <v>89.4</v>
      </c>
      <c r="J174">
        <v>89.4</v>
      </c>
      <c r="K174">
        <v>109</v>
      </c>
      <c r="L174">
        <v>124.3</v>
      </c>
      <c r="M174">
        <v>138.69999999999999</v>
      </c>
      <c r="N174">
        <v>153.69999999999999</v>
      </c>
      <c r="O174">
        <v>138.69999999999999</v>
      </c>
      <c r="P174">
        <v>153.69999999999999</v>
      </c>
      <c r="Q174">
        <v>153.69999999999999</v>
      </c>
      <c r="R174">
        <v>153.69999999999999</v>
      </c>
      <c r="S174">
        <v>173</v>
      </c>
      <c r="T174">
        <v>153.69999999999999</v>
      </c>
      <c r="U174">
        <v>162.5</v>
      </c>
      <c r="V174">
        <v>153.69999999999999</v>
      </c>
      <c r="W174">
        <v>138.69999999999999</v>
      </c>
      <c r="X174">
        <v>138.69999999999999</v>
      </c>
      <c r="Y174">
        <v>162.5</v>
      </c>
      <c r="Z174">
        <v>138.69999999999999</v>
      </c>
      <c r="AA174">
        <v>149.5</v>
      </c>
      <c r="AB174">
        <v>149.5</v>
      </c>
      <c r="AC174">
        <v>159</v>
      </c>
      <c r="AD174">
        <v>149.5</v>
      </c>
      <c r="AE174">
        <v>149.5</v>
      </c>
      <c r="AF174">
        <v>159</v>
      </c>
      <c r="AH174" s="230">
        <v>685</v>
      </c>
      <c r="AI174" s="231">
        <f t="shared" si="140"/>
        <v>138.69999999999999</v>
      </c>
      <c r="AJ174" s="231">
        <f t="shared" si="141"/>
        <v>138.69999999999999</v>
      </c>
      <c r="AK174" s="231">
        <f t="shared" si="142"/>
        <v>138.69999999999999</v>
      </c>
      <c r="AL174" s="231">
        <f t="shared" si="143"/>
        <v>124.3</v>
      </c>
      <c r="AM174" s="231">
        <f t="shared" si="144"/>
        <v>89.4</v>
      </c>
      <c r="AN174" s="231">
        <f t="shared" si="168"/>
        <v>89.4</v>
      </c>
      <c r="AO174" s="231">
        <f t="shared" si="146"/>
        <v>109</v>
      </c>
      <c r="AP174" s="231">
        <f t="shared" si="147"/>
        <v>124.3</v>
      </c>
      <c r="AQ174" s="231">
        <f t="shared" si="148"/>
        <v>138.69999999999999</v>
      </c>
      <c r="AR174" s="231">
        <f t="shared" si="149"/>
        <v>153.69999999999999</v>
      </c>
      <c r="AS174" s="231">
        <f t="shared" si="150"/>
        <v>138.69999999999999</v>
      </c>
      <c r="AT174" s="231">
        <f t="shared" si="151"/>
        <v>153.69999999999999</v>
      </c>
      <c r="AU174" s="231">
        <f t="shared" si="152"/>
        <v>153.69999999999999</v>
      </c>
      <c r="AV174" s="231">
        <f t="shared" si="153"/>
        <v>153.69999999999999</v>
      </c>
      <c r="AW174" s="231">
        <f t="shared" si="154"/>
        <v>173</v>
      </c>
      <c r="AX174" s="231">
        <f t="shared" si="155"/>
        <v>153.69999999999999</v>
      </c>
      <c r="AY174" s="231">
        <f t="shared" si="156"/>
        <v>162.5</v>
      </c>
      <c r="AZ174" s="231">
        <f t="shared" si="157"/>
        <v>153.69999999999999</v>
      </c>
      <c r="BA174" s="231">
        <f t="shared" si="158"/>
        <v>138.69999999999999</v>
      </c>
      <c r="BB174" s="231">
        <f t="shared" si="159"/>
        <v>138.69999999999999</v>
      </c>
      <c r="BC174" s="231">
        <f t="shared" si="160"/>
        <v>162.5</v>
      </c>
      <c r="BD174" s="231">
        <f t="shared" si="161"/>
        <v>138.69999999999999</v>
      </c>
      <c r="BE174" s="231">
        <f t="shared" si="162"/>
        <v>149.5</v>
      </c>
      <c r="BF174" s="231">
        <f t="shared" si="163"/>
        <v>149.5</v>
      </c>
      <c r="BG174" s="231">
        <f t="shared" si="164"/>
        <v>159</v>
      </c>
      <c r="BH174" s="231">
        <f t="shared" si="165"/>
        <v>149.5</v>
      </c>
      <c r="BI174" s="231">
        <f t="shared" si="166"/>
        <v>149.5</v>
      </c>
      <c r="BJ174" s="231">
        <f t="shared" si="167"/>
        <v>159</v>
      </c>
    </row>
    <row r="175" spans="4:62" x14ac:dyDescent="0.25">
      <c r="D175">
        <v>690</v>
      </c>
      <c r="E175">
        <v>138.69999999999999</v>
      </c>
      <c r="F175">
        <v>138.69999999999999</v>
      </c>
      <c r="G175">
        <v>138.69999999999999</v>
      </c>
      <c r="H175">
        <v>124.3</v>
      </c>
      <c r="I175">
        <v>89.4</v>
      </c>
      <c r="J175">
        <v>89.4</v>
      </c>
      <c r="K175">
        <v>109</v>
      </c>
      <c r="L175">
        <v>124.3</v>
      </c>
      <c r="M175">
        <v>138.69999999999999</v>
      </c>
      <c r="N175">
        <v>153.69999999999999</v>
      </c>
      <c r="O175">
        <v>138.69999999999999</v>
      </c>
      <c r="P175">
        <v>153.69999999999999</v>
      </c>
      <c r="Q175">
        <v>153.69999999999999</v>
      </c>
      <c r="R175">
        <v>153.69999999999999</v>
      </c>
      <c r="S175">
        <v>173</v>
      </c>
      <c r="T175">
        <v>153.69999999999999</v>
      </c>
      <c r="U175">
        <v>162.5</v>
      </c>
      <c r="V175">
        <v>153.69999999999999</v>
      </c>
      <c r="W175">
        <v>138.69999999999999</v>
      </c>
      <c r="X175">
        <v>138.69999999999999</v>
      </c>
      <c r="Y175">
        <v>162.5</v>
      </c>
      <c r="Z175">
        <v>138.69999999999999</v>
      </c>
      <c r="AA175">
        <v>149.5</v>
      </c>
      <c r="AB175">
        <v>149.5</v>
      </c>
      <c r="AC175">
        <v>159</v>
      </c>
      <c r="AD175">
        <v>149.5</v>
      </c>
      <c r="AE175">
        <v>149.5</v>
      </c>
      <c r="AF175">
        <v>159</v>
      </c>
      <c r="AH175" s="230">
        <v>690</v>
      </c>
      <c r="AI175" s="231">
        <f t="shared" si="140"/>
        <v>138.69999999999999</v>
      </c>
      <c r="AJ175" s="231">
        <f t="shared" si="141"/>
        <v>138.69999999999999</v>
      </c>
      <c r="AK175" s="231">
        <f t="shared" si="142"/>
        <v>138.69999999999999</v>
      </c>
      <c r="AL175" s="231">
        <f t="shared" si="143"/>
        <v>124.3</v>
      </c>
      <c r="AM175" s="231">
        <f t="shared" si="144"/>
        <v>89.4</v>
      </c>
      <c r="AN175" s="231">
        <f t="shared" si="168"/>
        <v>89.4</v>
      </c>
      <c r="AO175" s="231">
        <f t="shared" si="146"/>
        <v>109</v>
      </c>
      <c r="AP175" s="231">
        <f t="shared" si="147"/>
        <v>124.3</v>
      </c>
      <c r="AQ175" s="231">
        <f t="shared" si="148"/>
        <v>138.69999999999999</v>
      </c>
      <c r="AR175" s="231">
        <f t="shared" si="149"/>
        <v>153.69999999999999</v>
      </c>
      <c r="AS175" s="231">
        <f t="shared" si="150"/>
        <v>138.69999999999999</v>
      </c>
      <c r="AT175" s="231">
        <f t="shared" si="151"/>
        <v>153.69999999999999</v>
      </c>
      <c r="AU175" s="231">
        <f t="shared" si="152"/>
        <v>153.69999999999999</v>
      </c>
      <c r="AV175" s="231">
        <f t="shared" si="153"/>
        <v>153.69999999999999</v>
      </c>
      <c r="AW175" s="231">
        <f t="shared" si="154"/>
        <v>173</v>
      </c>
      <c r="AX175" s="231">
        <f t="shared" si="155"/>
        <v>153.69999999999999</v>
      </c>
      <c r="AY175" s="231">
        <f t="shared" si="156"/>
        <v>162.5</v>
      </c>
      <c r="AZ175" s="231">
        <f t="shared" si="157"/>
        <v>153.69999999999999</v>
      </c>
      <c r="BA175" s="231">
        <f t="shared" si="158"/>
        <v>138.69999999999999</v>
      </c>
      <c r="BB175" s="231">
        <f t="shared" si="159"/>
        <v>138.69999999999999</v>
      </c>
      <c r="BC175" s="231">
        <f t="shared" si="160"/>
        <v>162.5</v>
      </c>
      <c r="BD175" s="231">
        <f t="shared" si="161"/>
        <v>138.69999999999999</v>
      </c>
      <c r="BE175" s="231">
        <f t="shared" si="162"/>
        <v>149.5</v>
      </c>
      <c r="BF175" s="231">
        <f t="shared" si="163"/>
        <v>149.5</v>
      </c>
      <c r="BG175" s="231">
        <f t="shared" si="164"/>
        <v>159</v>
      </c>
      <c r="BH175" s="231">
        <f t="shared" si="165"/>
        <v>149.5</v>
      </c>
      <c r="BI175" s="231">
        <f t="shared" si="166"/>
        <v>149.5</v>
      </c>
      <c r="BJ175" s="231">
        <f t="shared" si="167"/>
        <v>159</v>
      </c>
    </row>
    <row r="176" spans="4:62" x14ac:dyDescent="0.25">
      <c r="D176">
        <v>695</v>
      </c>
      <c r="E176">
        <v>138.69999999999999</v>
      </c>
      <c r="F176">
        <v>138.69999999999999</v>
      </c>
      <c r="G176">
        <v>138.69999999999999</v>
      </c>
      <c r="H176">
        <v>124.3</v>
      </c>
      <c r="I176">
        <v>89.4</v>
      </c>
      <c r="J176">
        <v>89.4</v>
      </c>
      <c r="K176">
        <v>109</v>
      </c>
      <c r="L176">
        <v>124.3</v>
      </c>
      <c r="M176">
        <v>138.69999999999999</v>
      </c>
      <c r="N176">
        <v>153.69999999999999</v>
      </c>
      <c r="O176">
        <v>138.69999999999999</v>
      </c>
      <c r="P176">
        <v>153.69999999999999</v>
      </c>
      <c r="Q176">
        <v>153.69999999999999</v>
      </c>
      <c r="R176">
        <v>153.69999999999999</v>
      </c>
      <c r="S176">
        <v>173</v>
      </c>
      <c r="T176">
        <v>153.69999999999999</v>
      </c>
      <c r="U176">
        <v>162.5</v>
      </c>
      <c r="V176">
        <v>153.69999999999999</v>
      </c>
      <c r="W176">
        <v>138.69999999999999</v>
      </c>
      <c r="X176">
        <v>138.69999999999999</v>
      </c>
      <c r="Y176">
        <v>162.5</v>
      </c>
      <c r="Z176">
        <v>138.69999999999999</v>
      </c>
      <c r="AA176">
        <v>149.5</v>
      </c>
      <c r="AB176">
        <v>149.5</v>
      </c>
      <c r="AC176">
        <v>159</v>
      </c>
      <c r="AD176">
        <v>149.5</v>
      </c>
      <c r="AE176">
        <v>149.5</v>
      </c>
      <c r="AF176">
        <v>159</v>
      </c>
      <c r="AH176" s="230">
        <v>695</v>
      </c>
      <c r="AI176" s="231">
        <f t="shared" si="140"/>
        <v>138.69999999999999</v>
      </c>
      <c r="AJ176" s="231">
        <f t="shared" si="141"/>
        <v>138.69999999999999</v>
      </c>
      <c r="AK176" s="231">
        <f t="shared" si="142"/>
        <v>138.69999999999999</v>
      </c>
      <c r="AL176" s="231">
        <f t="shared" si="143"/>
        <v>124.3</v>
      </c>
      <c r="AM176" s="231">
        <f t="shared" si="144"/>
        <v>89.4</v>
      </c>
      <c r="AN176" s="231">
        <f t="shared" si="168"/>
        <v>89.4</v>
      </c>
      <c r="AO176" s="231">
        <f t="shared" si="146"/>
        <v>109</v>
      </c>
      <c r="AP176" s="231">
        <f t="shared" si="147"/>
        <v>124.3</v>
      </c>
      <c r="AQ176" s="231">
        <f t="shared" si="148"/>
        <v>138.69999999999999</v>
      </c>
      <c r="AR176" s="231">
        <f t="shared" si="149"/>
        <v>153.69999999999999</v>
      </c>
      <c r="AS176" s="231">
        <f t="shared" si="150"/>
        <v>138.69999999999999</v>
      </c>
      <c r="AT176" s="231">
        <f t="shared" si="151"/>
        <v>153.69999999999999</v>
      </c>
      <c r="AU176" s="231">
        <f t="shared" si="152"/>
        <v>153.69999999999999</v>
      </c>
      <c r="AV176" s="231">
        <f t="shared" si="153"/>
        <v>153.69999999999999</v>
      </c>
      <c r="AW176" s="231">
        <f t="shared" si="154"/>
        <v>173</v>
      </c>
      <c r="AX176" s="231">
        <f t="shared" si="155"/>
        <v>153.69999999999999</v>
      </c>
      <c r="AY176" s="231">
        <f t="shared" si="156"/>
        <v>162.5</v>
      </c>
      <c r="AZ176" s="231">
        <f t="shared" si="157"/>
        <v>153.69999999999999</v>
      </c>
      <c r="BA176" s="231">
        <f t="shared" si="158"/>
        <v>138.69999999999999</v>
      </c>
      <c r="BB176" s="231">
        <f t="shared" si="159"/>
        <v>138.69999999999999</v>
      </c>
      <c r="BC176" s="231">
        <f t="shared" si="160"/>
        <v>162.5</v>
      </c>
      <c r="BD176" s="231">
        <f t="shared" si="161"/>
        <v>138.69999999999999</v>
      </c>
      <c r="BE176" s="231">
        <f t="shared" si="162"/>
        <v>149.5</v>
      </c>
      <c r="BF176" s="231">
        <f t="shared" si="163"/>
        <v>149.5</v>
      </c>
      <c r="BG176" s="231">
        <f t="shared" si="164"/>
        <v>159</v>
      </c>
      <c r="BH176" s="231">
        <f t="shared" si="165"/>
        <v>149.5</v>
      </c>
      <c r="BI176" s="231">
        <f t="shared" si="166"/>
        <v>149.5</v>
      </c>
      <c r="BJ176" s="231">
        <f t="shared" si="167"/>
        <v>159</v>
      </c>
    </row>
    <row r="177" spans="4:62" x14ac:dyDescent="0.25">
      <c r="D177">
        <v>700</v>
      </c>
      <c r="E177">
        <v>138.69999999999999</v>
      </c>
      <c r="F177">
        <v>138.69999999999999</v>
      </c>
      <c r="G177">
        <v>138.69999999999999</v>
      </c>
      <c r="H177">
        <v>124.3</v>
      </c>
      <c r="I177">
        <v>89.4</v>
      </c>
      <c r="J177">
        <v>89.4</v>
      </c>
      <c r="K177">
        <v>109</v>
      </c>
      <c r="L177">
        <v>124.3</v>
      </c>
      <c r="M177">
        <v>138.69999999999999</v>
      </c>
      <c r="N177">
        <v>153.69999999999999</v>
      </c>
      <c r="O177">
        <v>138.69999999999999</v>
      </c>
      <c r="P177">
        <v>153.69999999999999</v>
      </c>
      <c r="Q177">
        <v>153.69999999999999</v>
      </c>
      <c r="R177">
        <v>153.69999999999999</v>
      </c>
      <c r="S177">
        <v>173</v>
      </c>
      <c r="T177">
        <v>153.69999999999999</v>
      </c>
      <c r="U177">
        <v>162.5</v>
      </c>
      <c r="V177">
        <v>153.69999999999999</v>
      </c>
      <c r="W177">
        <v>138.69999999999999</v>
      </c>
      <c r="X177">
        <v>138.69999999999999</v>
      </c>
      <c r="Y177">
        <v>162.5</v>
      </c>
      <c r="Z177">
        <v>138.69999999999999</v>
      </c>
      <c r="AA177">
        <v>149.5</v>
      </c>
      <c r="AB177">
        <v>149.5</v>
      </c>
      <c r="AC177">
        <v>159</v>
      </c>
      <c r="AD177">
        <v>149.5</v>
      </c>
      <c r="AE177">
        <v>149.5</v>
      </c>
      <c r="AF177">
        <v>159</v>
      </c>
      <c r="AH177" s="230">
        <v>700</v>
      </c>
      <c r="AI177" s="231">
        <f t="shared" si="140"/>
        <v>138.69999999999999</v>
      </c>
      <c r="AJ177" s="231">
        <f t="shared" si="141"/>
        <v>138.69999999999999</v>
      </c>
      <c r="AK177" s="231">
        <f t="shared" si="142"/>
        <v>138.69999999999999</v>
      </c>
      <c r="AL177" s="231">
        <f t="shared" si="143"/>
        <v>124.3</v>
      </c>
      <c r="AM177" s="231">
        <f t="shared" si="144"/>
        <v>89.4</v>
      </c>
      <c r="AN177" s="231">
        <f t="shared" si="168"/>
        <v>89.4</v>
      </c>
      <c r="AO177" s="231">
        <f t="shared" si="146"/>
        <v>109</v>
      </c>
      <c r="AP177" s="231">
        <f t="shared" si="147"/>
        <v>124.3</v>
      </c>
      <c r="AQ177" s="231">
        <f t="shared" si="148"/>
        <v>138.69999999999999</v>
      </c>
      <c r="AR177" s="231">
        <f t="shared" si="149"/>
        <v>153.69999999999999</v>
      </c>
      <c r="AS177" s="231">
        <f t="shared" si="150"/>
        <v>138.69999999999999</v>
      </c>
      <c r="AT177" s="231">
        <f t="shared" si="151"/>
        <v>153.69999999999999</v>
      </c>
      <c r="AU177" s="231">
        <f t="shared" si="152"/>
        <v>153.69999999999999</v>
      </c>
      <c r="AV177" s="231">
        <f t="shared" si="153"/>
        <v>153.69999999999999</v>
      </c>
      <c r="AW177" s="231">
        <f t="shared" si="154"/>
        <v>173</v>
      </c>
      <c r="AX177" s="231">
        <f t="shared" si="155"/>
        <v>153.69999999999999</v>
      </c>
      <c r="AY177" s="231">
        <f t="shared" si="156"/>
        <v>162.5</v>
      </c>
      <c r="AZ177" s="231">
        <f t="shared" si="157"/>
        <v>153.69999999999999</v>
      </c>
      <c r="BA177" s="231">
        <f t="shared" si="158"/>
        <v>138.69999999999999</v>
      </c>
      <c r="BB177" s="231">
        <f t="shared" si="159"/>
        <v>138.69999999999999</v>
      </c>
      <c r="BC177" s="231">
        <f t="shared" si="160"/>
        <v>162.5</v>
      </c>
      <c r="BD177" s="231">
        <f t="shared" si="161"/>
        <v>138.69999999999999</v>
      </c>
      <c r="BE177" s="231">
        <f t="shared" si="162"/>
        <v>149.5</v>
      </c>
      <c r="BF177" s="231">
        <f t="shared" si="163"/>
        <v>149.5</v>
      </c>
      <c r="BG177" s="231">
        <f t="shared" si="164"/>
        <v>159</v>
      </c>
      <c r="BH177" s="231">
        <f t="shared" si="165"/>
        <v>149.5</v>
      </c>
      <c r="BI177" s="231">
        <f t="shared" si="166"/>
        <v>149.5</v>
      </c>
      <c r="BJ177" s="231">
        <f t="shared" si="167"/>
        <v>159</v>
      </c>
    </row>
    <row r="178" spans="4:62" x14ac:dyDescent="0.25">
      <c r="D178">
        <v>705</v>
      </c>
      <c r="E178">
        <v>138.69999999999999</v>
      </c>
      <c r="F178">
        <v>138.69999999999999</v>
      </c>
      <c r="G178">
        <v>138.69999999999999</v>
      </c>
      <c r="H178">
        <v>124.3</v>
      </c>
      <c r="I178">
        <v>89.4</v>
      </c>
      <c r="J178">
        <v>89.4</v>
      </c>
      <c r="K178">
        <v>109</v>
      </c>
      <c r="L178">
        <v>124.3</v>
      </c>
      <c r="M178">
        <v>138.69999999999999</v>
      </c>
      <c r="N178">
        <v>153.69999999999999</v>
      </c>
      <c r="O178">
        <v>138.69999999999999</v>
      </c>
      <c r="P178">
        <v>153.69999999999999</v>
      </c>
      <c r="Q178">
        <v>153.69999999999999</v>
      </c>
      <c r="R178">
        <v>153.69999999999999</v>
      </c>
      <c r="S178">
        <v>173</v>
      </c>
      <c r="T178">
        <v>153.69999999999999</v>
      </c>
      <c r="U178">
        <v>162.5</v>
      </c>
      <c r="V178">
        <v>153.69999999999999</v>
      </c>
      <c r="W178">
        <v>138.69999999999999</v>
      </c>
      <c r="X178">
        <v>138.69999999999999</v>
      </c>
      <c r="Y178">
        <v>162.5</v>
      </c>
      <c r="Z178">
        <v>138.69999999999999</v>
      </c>
      <c r="AA178">
        <v>149.5</v>
      </c>
      <c r="AB178">
        <v>149.5</v>
      </c>
      <c r="AC178">
        <v>159</v>
      </c>
      <c r="AD178">
        <v>149.5</v>
      </c>
      <c r="AE178">
        <v>149.5</v>
      </c>
      <c r="AF178">
        <v>159</v>
      </c>
      <c r="AH178" s="230">
        <v>705</v>
      </c>
      <c r="AI178" s="231">
        <f t="shared" si="140"/>
        <v>138.69999999999999</v>
      </c>
      <c r="AJ178" s="231">
        <f t="shared" si="141"/>
        <v>138.69999999999999</v>
      </c>
      <c r="AK178" s="231">
        <f t="shared" si="142"/>
        <v>138.69999999999999</v>
      </c>
      <c r="AL178" s="231">
        <f t="shared" si="143"/>
        <v>124.3</v>
      </c>
      <c r="AM178" s="231">
        <f t="shared" si="144"/>
        <v>89.4</v>
      </c>
      <c r="AN178" s="231">
        <f t="shared" si="168"/>
        <v>89.4</v>
      </c>
      <c r="AO178" s="231">
        <f t="shared" si="146"/>
        <v>109</v>
      </c>
      <c r="AP178" s="231">
        <f t="shared" si="147"/>
        <v>124.3</v>
      </c>
      <c r="AQ178" s="231">
        <f t="shared" si="148"/>
        <v>138.69999999999999</v>
      </c>
      <c r="AR178" s="231">
        <f t="shared" si="149"/>
        <v>153.69999999999999</v>
      </c>
      <c r="AS178" s="231">
        <f t="shared" si="150"/>
        <v>138.69999999999999</v>
      </c>
      <c r="AT178" s="231">
        <f t="shared" si="151"/>
        <v>153.69999999999999</v>
      </c>
      <c r="AU178" s="231">
        <f t="shared" si="152"/>
        <v>153.69999999999999</v>
      </c>
      <c r="AV178" s="231">
        <f t="shared" si="153"/>
        <v>153.69999999999999</v>
      </c>
      <c r="AW178" s="231">
        <f t="shared" si="154"/>
        <v>173</v>
      </c>
      <c r="AX178" s="231">
        <f t="shared" si="155"/>
        <v>153.69999999999999</v>
      </c>
      <c r="AY178" s="231">
        <f t="shared" si="156"/>
        <v>162.5</v>
      </c>
      <c r="AZ178" s="231">
        <f t="shared" si="157"/>
        <v>153.69999999999999</v>
      </c>
      <c r="BA178" s="231">
        <f t="shared" si="158"/>
        <v>138.69999999999999</v>
      </c>
      <c r="BB178" s="231">
        <f t="shared" si="159"/>
        <v>138.69999999999999</v>
      </c>
      <c r="BC178" s="231">
        <f t="shared" si="160"/>
        <v>162.5</v>
      </c>
      <c r="BD178" s="231">
        <f t="shared" si="161"/>
        <v>138.69999999999999</v>
      </c>
      <c r="BE178" s="231">
        <f t="shared" si="162"/>
        <v>149.5</v>
      </c>
      <c r="BF178" s="231">
        <f t="shared" si="163"/>
        <v>149.5</v>
      </c>
      <c r="BG178" s="231">
        <f t="shared" si="164"/>
        <v>159</v>
      </c>
      <c r="BH178" s="231">
        <f t="shared" si="165"/>
        <v>149.5</v>
      </c>
      <c r="BI178" s="231">
        <f t="shared" si="166"/>
        <v>149.5</v>
      </c>
      <c r="BJ178" s="231">
        <f t="shared" si="167"/>
        <v>159</v>
      </c>
    </row>
    <row r="179" spans="4:62" x14ac:dyDescent="0.25">
      <c r="D179">
        <v>710</v>
      </c>
      <c r="E179">
        <v>138.69999999999999</v>
      </c>
      <c r="F179">
        <v>138.69999999999999</v>
      </c>
      <c r="G179">
        <v>138.69999999999999</v>
      </c>
      <c r="H179">
        <v>124.3</v>
      </c>
      <c r="I179">
        <v>89.4</v>
      </c>
      <c r="J179">
        <v>89.4</v>
      </c>
      <c r="K179">
        <v>109</v>
      </c>
      <c r="L179">
        <v>124.3</v>
      </c>
      <c r="M179">
        <v>138.69999999999999</v>
      </c>
      <c r="N179">
        <v>153.69999999999999</v>
      </c>
      <c r="O179">
        <v>138.69999999999999</v>
      </c>
      <c r="P179">
        <v>153.69999999999999</v>
      </c>
      <c r="Q179">
        <v>153.69999999999999</v>
      </c>
      <c r="R179">
        <v>153.69999999999999</v>
      </c>
      <c r="S179">
        <v>173</v>
      </c>
      <c r="T179">
        <v>153.69999999999999</v>
      </c>
      <c r="U179">
        <v>162.5</v>
      </c>
      <c r="V179">
        <v>153.69999999999999</v>
      </c>
      <c r="W179">
        <v>138.69999999999999</v>
      </c>
      <c r="X179">
        <v>138.69999999999999</v>
      </c>
      <c r="Y179">
        <v>162.5</v>
      </c>
      <c r="Z179">
        <v>138.69999999999999</v>
      </c>
      <c r="AA179">
        <v>149.5</v>
      </c>
      <c r="AB179">
        <v>149.5</v>
      </c>
      <c r="AC179">
        <v>159</v>
      </c>
      <c r="AD179">
        <v>149.5</v>
      </c>
      <c r="AE179">
        <v>149.5</v>
      </c>
      <c r="AF179">
        <v>159</v>
      </c>
      <c r="AH179" s="230">
        <v>710</v>
      </c>
      <c r="AI179" s="231">
        <f t="shared" si="140"/>
        <v>138.69999999999999</v>
      </c>
      <c r="AJ179" s="231">
        <f t="shared" si="141"/>
        <v>138.69999999999999</v>
      </c>
      <c r="AK179" s="231">
        <f t="shared" si="142"/>
        <v>138.69999999999999</v>
      </c>
      <c r="AL179" s="231">
        <f t="shared" si="143"/>
        <v>124.3</v>
      </c>
      <c r="AM179" s="231">
        <f t="shared" si="144"/>
        <v>89.4</v>
      </c>
      <c r="AN179" s="231">
        <f t="shared" si="168"/>
        <v>89.4</v>
      </c>
      <c r="AO179" s="231">
        <f t="shared" si="146"/>
        <v>109</v>
      </c>
      <c r="AP179" s="231">
        <f t="shared" si="147"/>
        <v>124.3</v>
      </c>
      <c r="AQ179" s="231">
        <f t="shared" si="148"/>
        <v>138.69999999999999</v>
      </c>
      <c r="AR179" s="231">
        <f t="shared" si="149"/>
        <v>153.69999999999999</v>
      </c>
      <c r="AS179" s="231">
        <f t="shared" si="150"/>
        <v>138.69999999999999</v>
      </c>
      <c r="AT179" s="231">
        <f t="shared" si="151"/>
        <v>153.69999999999999</v>
      </c>
      <c r="AU179" s="231">
        <f t="shared" si="152"/>
        <v>153.69999999999999</v>
      </c>
      <c r="AV179" s="231">
        <f t="shared" si="153"/>
        <v>153.69999999999999</v>
      </c>
      <c r="AW179" s="231">
        <f t="shared" si="154"/>
        <v>173</v>
      </c>
      <c r="AX179" s="231">
        <f t="shared" si="155"/>
        <v>153.69999999999999</v>
      </c>
      <c r="AY179" s="231">
        <f t="shared" si="156"/>
        <v>162.5</v>
      </c>
      <c r="AZ179" s="231">
        <f t="shared" si="157"/>
        <v>153.69999999999999</v>
      </c>
      <c r="BA179" s="231">
        <f t="shared" si="158"/>
        <v>138.69999999999999</v>
      </c>
      <c r="BB179" s="231">
        <f t="shared" si="159"/>
        <v>138.69999999999999</v>
      </c>
      <c r="BC179" s="231">
        <f t="shared" si="160"/>
        <v>162.5</v>
      </c>
      <c r="BD179" s="231">
        <f t="shared" si="161"/>
        <v>138.69999999999999</v>
      </c>
      <c r="BE179" s="231">
        <f t="shared" si="162"/>
        <v>149.5</v>
      </c>
      <c r="BF179" s="231">
        <f t="shared" si="163"/>
        <v>149.5</v>
      </c>
      <c r="BG179" s="231">
        <f t="shared" si="164"/>
        <v>159</v>
      </c>
      <c r="BH179" s="231">
        <f t="shared" si="165"/>
        <v>149.5</v>
      </c>
      <c r="BI179" s="231">
        <f t="shared" si="166"/>
        <v>149.5</v>
      </c>
      <c r="BJ179" s="231">
        <f t="shared" si="167"/>
        <v>159</v>
      </c>
    </row>
    <row r="180" spans="4:62" x14ac:dyDescent="0.25">
      <c r="D180">
        <v>715</v>
      </c>
      <c r="E180">
        <v>138.69999999999999</v>
      </c>
      <c r="F180">
        <v>138.69999999999999</v>
      </c>
      <c r="G180">
        <v>138.69999999999999</v>
      </c>
      <c r="H180">
        <v>124.3</v>
      </c>
      <c r="I180">
        <v>89.4</v>
      </c>
      <c r="J180">
        <v>89.4</v>
      </c>
      <c r="K180">
        <v>109</v>
      </c>
      <c r="L180">
        <v>124.3</v>
      </c>
      <c r="M180">
        <v>138.69999999999999</v>
      </c>
      <c r="N180">
        <v>153.69999999999999</v>
      </c>
      <c r="O180">
        <v>138.69999999999999</v>
      </c>
      <c r="P180">
        <v>153.69999999999999</v>
      </c>
      <c r="Q180">
        <v>153.69999999999999</v>
      </c>
      <c r="R180">
        <v>153.69999999999999</v>
      </c>
      <c r="S180">
        <v>173</v>
      </c>
      <c r="T180">
        <v>153.69999999999999</v>
      </c>
      <c r="U180">
        <v>162.5</v>
      </c>
      <c r="V180">
        <v>153.69999999999999</v>
      </c>
      <c r="W180">
        <v>138.69999999999999</v>
      </c>
      <c r="X180">
        <v>138.69999999999999</v>
      </c>
      <c r="Y180">
        <v>162.5</v>
      </c>
      <c r="Z180">
        <v>138.69999999999999</v>
      </c>
      <c r="AA180">
        <v>149.5</v>
      </c>
      <c r="AB180">
        <v>149.5</v>
      </c>
      <c r="AC180">
        <v>159</v>
      </c>
      <c r="AD180">
        <v>149.5</v>
      </c>
      <c r="AE180">
        <v>149.5</v>
      </c>
      <c r="AF180">
        <v>159</v>
      </c>
      <c r="AH180" s="230">
        <v>715</v>
      </c>
      <c r="AI180" s="231">
        <f t="shared" si="140"/>
        <v>138.69999999999999</v>
      </c>
      <c r="AJ180" s="231">
        <f t="shared" si="141"/>
        <v>138.69999999999999</v>
      </c>
      <c r="AK180" s="231">
        <f t="shared" si="142"/>
        <v>138.69999999999999</v>
      </c>
      <c r="AL180" s="231">
        <f t="shared" si="143"/>
        <v>124.3</v>
      </c>
      <c r="AM180" s="231">
        <f t="shared" si="144"/>
        <v>89.4</v>
      </c>
      <c r="AN180" s="231">
        <f t="shared" si="168"/>
        <v>89.4</v>
      </c>
      <c r="AO180" s="231">
        <f t="shared" si="146"/>
        <v>109</v>
      </c>
      <c r="AP180" s="231">
        <f t="shared" si="147"/>
        <v>124.3</v>
      </c>
      <c r="AQ180" s="231">
        <f t="shared" si="148"/>
        <v>138.69999999999999</v>
      </c>
      <c r="AR180" s="231">
        <f t="shared" si="149"/>
        <v>153.69999999999999</v>
      </c>
      <c r="AS180" s="231">
        <f t="shared" si="150"/>
        <v>138.69999999999999</v>
      </c>
      <c r="AT180" s="231">
        <f t="shared" si="151"/>
        <v>153.69999999999999</v>
      </c>
      <c r="AU180" s="231">
        <f t="shared" si="152"/>
        <v>153.69999999999999</v>
      </c>
      <c r="AV180" s="231">
        <f t="shared" si="153"/>
        <v>153.69999999999999</v>
      </c>
      <c r="AW180" s="231">
        <f t="shared" si="154"/>
        <v>173</v>
      </c>
      <c r="AX180" s="231">
        <f t="shared" si="155"/>
        <v>153.69999999999999</v>
      </c>
      <c r="AY180" s="231">
        <f t="shared" si="156"/>
        <v>162.5</v>
      </c>
      <c r="AZ180" s="231">
        <f t="shared" si="157"/>
        <v>153.69999999999999</v>
      </c>
      <c r="BA180" s="231">
        <f t="shared" si="158"/>
        <v>138.69999999999999</v>
      </c>
      <c r="BB180" s="231">
        <f t="shared" si="159"/>
        <v>138.69999999999999</v>
      </c>
      <c r="BC180" s="231">
        <f t="shared" si="160"/>
        <v>162.5</v>
      </c>
      <c r="BD180" s="231">
        <f t="shared" si="161"/>
        <v>138.69999999999999</v>
      </c>
      <c r="BE180" s="231">
        <f t="shared" si="162"/>
        <v>149.5</v>
      </c>
      <c r="BF180" s="231">
        <f t="shared" si="163"/>
        <v>149.5</v>
      </c>
      <c r="BG180" s="231">
        <f t="shared" si="164"/>
        <v>159</v>
      </c>
      <c r="BH180" s="231">
        <f t="shared" si="165"/>
        <v>149.5</v>
      </c>
      <c r="BI180" s="231">
        <f t="shared" si="166"/>
        <v>149.5</v>
      </c>
      <c r="BJ180" s="231">
        <f t="shared" si="167"/>
        <v>159</v>
      </c>
    </row>
    <row r="181" spans="4:62" x14ac:dyDescent="0.25">
      <c r="D181">
        <v>720</v>
      </c>
      <c r="E181">
        <v>138.69999999999999</v>
      </c>
      <c r="F181">
        <v>138.69999999999999</v>
      </c>
      <c r="G181">
        <v>138.69999999999999</v>
      </c>
      <c r="H181">
        <v>124.3</v>
      </c>
      <c r="I181">
        <v>89.4</v>
      </c>
      <c r="J181">
        <v>89.4</v>
      </c>
      <c r="K181">
        <v>109</v>
      </c>
      <c r="L181">
        <v>124.3</v>
      </c>
      <c r="M181">
        <v>138.69999999999999</v>
      </c>
      <c r="N181">
        <v>153.69999999999999</v>
      </c>
      <c r="O181">
        <v>138.69999999999999</v>
      </c>
      <c r="P181">
        <v>153.69999999999999</v>
      </c>
      <c r="Q181">
        <v>153.69999999999999</v>
      </c>
      <c r="R181">
        <v>153.69999999999999</v>
      </c>
      <c r="S181">
        <v>173</v>
      </c>
      <c r="T181">
        <v>153.69999999999999</v>
      </c>
      <c r="U181">
        <v>162.5</v>
      </c>
      <c r="V181">
        <v>153.69999999999999</v>
      </c>
      <c r="W181">
        <v>138.69999999999999</v>
      </c>
      <c r="X181">
        <v>138.69999999999999</v>
      </c>
      <c r="Y181">
        <v>162.5</v>
      </c>
      <c r="Z181">
        <v>138.69999999999999</v>
      </c>
      <c r="AA181">
        <v>149.5</v>
      </c>
      <c r="AB181">
        <v>149.5</v>
      </c>
      <c r="AC181">
        <v>159</v>
      </c>
      <c r="AD181">
        <v>149.5</v>
      </c>
      <c r="AE181">
        <v>149.5</v>
      </c>
      <c r="AF181">
        <v>159</v>
      </c>
      <c r="AH181" s="230">
        <v>720</v>
      </c>
      <c r="AI181" s="231">
        <f t="shared" si="140"/>
        <v>138.69999999999999</v>
      </c>
      <c r="AJ181" s="231">
        <f t="shared" si="141"/>
        <v>138.69999999999999</v>
      </c>
      <c r="AK181" s="231">
        <f t="shared" si="142"/>
        <v>138.69999999999999</v>
      </c>
      <c r="AL181" s="231">
        <f t="shared" si="143"/>
        <v>124.3</v>
      </c>
      <c r="AM181" s="231">
        <f t="shared" si="144"/>
        <v>89.4</v>
      </c>
      <c r="AN181" s="231">
        <f t="shared" si="168"/>
        <v>89.4</v>
      </c>
      <c r="AO181" s="231">
        <f t="shared" si="146"/>
        <v>109</v>
      </c>
      <c r="AP181" s="231">
        <f t="shared" si="147"/>
        <v>124.3</v>
      </c>
      <c r="AQ181" s="231">
        <f t="shared" si="148"/>
        <v>138.69999999999999</v>
      </c>
      <c r="AR181" s="231">
        <f t="shared" si="149"/>
        <v>153.69999999999999</v>
      </c>
      <c r="AS181" s="231">
        <f t="shared" si="150"/>
        <v>138.69999999999999</v>
      </c>
      <c r="AT181" s="231">
        <f t="shared" si="151"/>
        <v>153.69999999999999</v>
      </c>
      <c r="AU181" s="231">
        <f t="shared" si="152"/>
        <v>153.69999999999999</v>
      </c>
      <c r="AV181" s="231">
        <f t="shared" si="153"/>
        <v>153.69999999999999</v>
      </c>
      <c r="AW181" s="231">
        <f t="shared" si="154"/>
        <v>173</v>
      </c>
      <c r="AX181" s="231">
        <f t="shared" si="155"/>
        <v>153.69999999999999</v>
      </c>
      <c r="AY181" s="231">
        <f t="shared" si="156"/>
        <v>162.5</v>
      </c>
      <c r="AZ181" s="231">
        <f t="shared" si="157"/>
        <v>153.69999999999999</v>
      </c>
      <c r="BA181" s="231">
        <f t="shared" si="158"/>
        <v>138.69999999999999</v>
      </c>
      <c r="BB181" s="231">
        <f t="shared" si="159"/>
        <v>138.69999999999999</v>
      </c>
      <c r="BC181" s="231">
        <f t="shared" si="160"/>
        <v>162.5</v>
      </c>
      <c r="BD181" s="231">
        <f t="shared" si="161"/>
        <v>138.69999999999999</v>
      </c>
      <c r="BE181" s="231">
        <f t="shared" si="162"/>
        <v>149.5</v>
      </c>
      <c r="BF181" s="231">
        <f t="shared" si="163"/>
        <v>149.5</v>
      </c>
      <c r="BG181" s="231">
        <f t="shared" si="164"/>
        <v>159</v>
      </c>
      <c r="BH181" s="231">
        <f t="shared" si="165"/>
        <v>149.5</v>
      </c>
      <c r="BI181" s="231">
        <f t="shared" si="166"/>
        <v>149.5</v>
      </c>
      <c r="BJ181" s="231">
        <f t="shared" si="167"/>
        <v>159</v>
      </c>
    </row>
    <row r="182" spans="4:62" x14ac:dyDescent="0.25">
      <c r="D182">
        <v>725</v>
      </c>
      <c r="E182">
        <v>138.69999999999999</v>
      </c>
      <c r="F182">
        <v>138.69999999999999</v>
      </c>
      <c r="G182">
        <v>138.69999999999999</v>
      </c>
      <c r="H182">
        <v>124.3</v>
      </c>
      <c r="I182">
        <v>89.4</v>
      </c>
      <c r="J182">
        <v>89.4</v>
      </c>
      <c r="K182">
        <v>109</v>
      </c>
      <c r="L182">
        <v>124.3</v>
      </c>
      <c r="M182">
        <v>138.69999999999999</v>
      </c>
      <c r="N182">
        <v>153.69999999999999</v>
      </c>
      <c r="O182">
        <v>138.69999999999999</v>
      </c>
      <c r="P182">
        <v>153.69999999999999</v>
      </c>
      <c r="Q182">
        <v>153.69999999999999</v>
      </c>
      <c r="R182">
        <v>153.69999999999999</v>
      </c>
      <c r="S182">
        <v>173</v>
      </c>
      <c r="T182">
        <v>153.69999999999999</v>
      </c>
      <c r="U182">
        <v>162.5</v>
      </c>
      <c r="V182">
        <v>153.69999999999999</v>
      </c>
      <c r="W182">
        <v>138.69999999999999</v>
      </c>
      <c r="X182">
        <v>138.69999999999999</v>
      </c>
      <c r="Y182">
        <v>162.5</v>
      </c>
      <c r="Z182">
        <v>138.69999999999999</v>
      </c>
      <c r="AA182">
        <v>149.5</v>
      </c>
      <c r="AB182">
        <v>149.5</v>
      </c>
      <c r="AC182">
        <v>159</v>
      </c>
      <c r="AD182">
        <v>149.5</v>
      </c>
      <c r="AE182">
        <v>149.5</v>
      </c>
      <c r="AF182">
        <v>159</v>
      </c>
      <c r="AH182" s="230">
        <v>725</v>
      </c>
      <c r="AI182" s="231">
        <f t="shared" si="140"/>
        <v>138.69999999999999</v>
      </c>
      <c r="AJ182" s="231">
        <f t="shared" si="141"/>
        <v>138.69999999999999</v>
      </c>
      <c r="AK182" s="231">
        <f t="shared" si="142"/>
        <v>138.69999999999999</v>
      </c>
      <c r="AL182" s="231">
        <f t="shared" si="143"/>
        <v>124.3</v>
      </c>
      <c r="AM182" s="231">
        <f t="shared" si="144"/>
        <v>89.4</v>
      </c>
      <c r="AN182" s="231">
        <f t="shared" si="168"/>
        <v>89.4</v>
      </c>
      <c r="AO182" s="231">
        <f t="shared" si="146"/>
        <v>109</v>
      </c>
      <c r="AP182" s="231">
        <f t="shared" si="147"/>
        <v>124.3</v>
      </c>
      <c r="AQ182" s="231">
        <f t="shared" si="148"/>
        <v>138.69999999999999</v>
      </c>
      <c r="AR182" s="231">
        <f t="shared" si="149"/>
        <v>153.69999999999999</v>
      </c>
      <c r="AS182" s="231">
        <f t="shared" si="150"/>
        <v>138.69999999999999</v>
      </c>
      <c r="AT182" s="231">
        <f t="shared" si="151"/>
        <v>153.69999999999999</v>
      </c>
      <c r="AU182" s="231">
        <f t="shared" si="152"/>
        <v>153.69999999999999</v>
      </c>
      <c r="AV182" s="231">
        <f t="shared" si="153"/>
        <v>153.69999999999999</v>
      </c>
      <c r="AW182" s="231">
        <f t="shared" si="154"/>
        <v>173</v>
      </c>
      <c r="AX182" s="231">
        <f t="shared" si="155"/>
        <v>153.69999999999999</v>
      </c>
      <c r="AY182" s="231">
        <f t="shared" si="156"/>
        <v>162.5</v>
      </c>
      <c r="AZ182" s="231">
        <f t="shared" si="157"/>
        <v>153.69999999999999</v>
      </c>
      <c r="BA182" s="231">
        <f t="shared" si="158"/>
        <v>138.69999999999999</v>
      </c>
      <c r="BB182" s="231">
        <f t="shared" si="159"/>
        <v>138.69999999999999</v>
      </c>
      <c r="BC182" s="231">
        <f t="shared" si="160"/>
        <v>162.5</v>
      </c>
      <c r="BD182" s="231">
        <f t="shared" si="161"/>
        <v>138.69999999999999</v>
      </c>
      <c r="BE182" s="231">
        <f t="shared" si="162"/>
        <v>149.5</v>
      </c>
      <c r="BF182" s="231">
        <f t="shared" si="163"/>
        <v>149.5</v>
      </c>
      <c r="BG182" s="231">
        <f t="shared" si="164"/>
        <v>159</v>
      </c>
      <c r="BH182" s="231">
        <f t="shared" si="165"/>
        <v>149.5</v>
      </c>
      <c r="BI182" s="231">
        <f t="shared" si="166"/>
        <v>149.5</v>
      </c>
      <c r="BJ182" s="231">
        <f t="shared" si="167"/>
        <v>159</v>
      </c>
    </row>
    <row r="183" spans="4:62" x14ac:dyDescent="0.25">
      <c r="D183">
        <v>730</v>
      </c>
      <c r="E183">
        <v>138.69999999999999</v>
      </c>
      <c r="F183">
        <v>138.69999999999999</v>
      </c>
      <c r="G183">
        <v>138.69999999999999</v>
      </c>
      <c r="H183">
        <v>124.3</v>
      </c>
      <c r="I183">
        <v>89.4</v>
      </c>
      <c r="J183">
        <v>89.4</v>
      </c>
      <c r="K183">
        <v>109</v>
      </c>
      <c r="L183">
        <v>124.3</v>
      </c>
      <c r="M183">
        <v>138.69999999999999</v>
      </c>
      <c r="N183">
        <v>153.69999999999999</v>
      </c>
      <c r="O183">
        <v>138.69999999999999</v>
      </c>
      <c r="P183">
        <v>153.69999999999999</v>
      </c>
      <c r="Q183">
        <v>153.69999999999999</v>
      </c>
      <c r="R183">
        <v>153.69999999999999</v>
      </c>
      <c r="S183">
        <v>173</v>
      </c>
      <c r="T183">
        <v>153.69999999999999</v>
      </c>
      <c r="U183">
        <v>162.5</v>
      </c>
      <c r="V183">
        <v>153.69999999999999</v>
      </c>
      <c r="W183">
        <v>138.69999999999999</v>
      </c>
      <c r="X183">
        <v>138.69999999999999</v>
      </c>
      <c r="Y183">
        <v>162.5</v>
      </c>
      <c r="Z183">
        <v>138.69999999999999</v>
      </c>
      <c r="AA183">
        <v>149.5</v>
      </c>
      <c r="AB183">
        <v>149.5</v>
      </c>
      <c r="AC183">
        <v>159</v>
      </c>
      <c r="AD183">
        <v>149.5</v>
      </c>
      <c r="AE183">
        <v>149.5</v>
      </c>
      <c r="AF183">
        <v>159</v>
      </c>
      <c r="AH183" s="230">
        <v>730</v>
      </c>
      <c r="AI183" s="231">
        <f t="shared" si="140"/>
        <v>138.69999999999999</v>
      </c>
      <c r="AJ183" s="231">
        <f t="shared" si="141"/>
        <v>138.69999999999999</v>
      </c>
      <c r="AK183" s="231">
        <f t="shared" si="142"/>
        <v>138.69999999999999</v>
      </c>
      <c r="AL183" s="231">
        <f t="shared" si="143"/>
        <v>124.3</v>
      </c>
      <c r="AM183" s="231">
        <f t="shared" si="144"/>
        <v>89.4</v>
      </c>
      <c r="AN183" s="231">
        <f t="shared" si="168"/>
        <v>89.4</v>
      </c>
      <c r="AO183" s="231">
        <f t="shared" si="146"/>
        <v>109</v>
      </c>
      <c r="AP183" s="231">
        <f t="shared" si="147"/>
        <v>124.3</v>
      </c>
      <c r="AQ183" s="231">
        <f t="shared" si="148"/>
        <v>138.69999999999999</v>
      </c>
      <c r="AR183" s="231">
        <f t="shared" si="149"/>
        <v>153.69999999999999</v>
      </c>
      <c r="AS183" s="231">
        <f t="shared" si="150"/>
        <v>138.69999999999999</v>
      </c>
      <c r="AT183" s="231">
        <f t="shared" si="151"/>
        <v>153.69999999999999</v>
      </c>
      <c r="AU183" s="231">
        <f t="shared" si="152"/>
        <v>153.69999999999999</v>
      </c>
      <c r="AV183" s="231">
        <f t="shared" si="153"/>
        <v>153.69999999999999</v>
      </c>
      <c r="AW183" s="231">
        <f t="shared" si="154"/>
        <v>173</v>
      </c>
      <c r="AX183" s="231">
        <f t="shared" si="155"/>
        <v>153.69999999999999</v>
      </c>
      <c r="AY183" s="231">
        <f t="shared" si="156"/>
        <v>162.5</v>
      </c>
      <c r="AZ183" s="231">
        <f t="shared" si="157"/>
        <v>153.69999999999999</v>
      </c>
      <c r="BA183" s="231">
        <f t="shared" si="158"/>
        <v>138.69999999999999</v>
      </c>
      <c r="BB183" s="231">
        <f t="shared" si="159"/>
        <v>138.69999999999999</v>
      </c>
      <c r="BC183" s="231">
        <f t="shared" si="160"/>
        <v>162.5</v>
      </c>
      <c r="BD183" s="231">
        <f t="shared" si="161"/>
        <v>138.69999999999999</v>
      </c>
      <c r="BE183" s="231">
        <f t="shared" si="162"/>
        <v>149.5</v>
      </c>
      <c r="BF183" s="231">
        <f t="shared" si="163"/>
        <v>149.5</v>
      </c>
      <c r="BG183" s="231">
        <f t="shared" si="164"/>
        <v>159</v>
      </c>
      <c r="BH183" s="231">
        <f t="shared" si="165"/>
        <v>149.5</v>
      </c>
      <c r="BI183" s="231">
        <f t="shared" si="166"/>
        <v>149.5</v>
      </c>
      <c r="BJ183" s="231">
        <f t="shared" si="167"/>
        <v>159</v>
      </c>
    </row>
    <row r="184" spans="4:62" x14ac:dyDescent="0.25">
      <c r="D184">
        <v>735</v>
      </c>
      <c r="E184">
        <v>138.69999999999999</v>
      </c>
      <c r="F184">
        <v>138.69999999999999</v>
      </c>
      <c r="G184">
        <v>138.69999999999999</v>
      </c>
      <c r="H184">
        <v>124.3</v>
      </c>
      <c r="I184">
        <v>89.4</v>
      </c>
      <c r="J184">
        <v>89.4</v>
      </c>
      <c r="K184">
        <v>109</v>
      </c>
      <c r="L184">
        <v>124.3</v>
      </c>
      <c r="M184">
        <v>138.69999999999999</v>
      </c>
      <c r="N184">
        <v>153.69999999999999</v>
      </c>
      <c r="O184">
        <v>138.69999999999999</v>
      </c>
      <c r="P184">
        <v>153.69999999999999</v>
      </c>
      <c r="Q184">
        <v>153.69999999999999</v>
      </c>
      <c r="R184">
        <v>153.69999999999999</v>
      </c>
      <c r="S184">
        <v>173</v>
      </c>
      <c r="T184">
        <v>153.69999999999999</v>
      </c>
      <c r="U184">
        <v>162.5</v>
      </c>
      <c r="V184">
        <v>153.69999999999999</v>
      </c>
      <c r="W184">
        <v>138.69999999999999</v>
      </c>
      <c r="X184">
        <v>138.69999999999999</v>
      </c>
      <c r="Y184">
        <v>162.5</v>
      </c>
      <c r="Z184">
        <v>138.69999999999999</v>
      </c>
      <c r="AA184">
        <v>149.5</v>
      </c>
      <c r="AB184">
        <v>149.5</v>
      </c>
      <c r="AC184">
        <v>159</v>
      </c>
      <c r="AD184">
        <v>149.5</v>
      </c>
      <c r="AE184">
        <v>149.5</v>
      </c>
      <c r="AF184">
        <v>159</v>
      </c>
      <c r="AH184" s="230">
        <v>735</v>
      </c>
      <c r="AI184" s="231">
        <f t="shared" si="140"/>
        <v>138.69999999999999</v>
      </c>
      <c r="AJ184" s="231">
        <f t="shared" si="141"/>
        <v>138.69999999999999</v>
      </c>
      <c r="AK184" s="231">
        <f t="shared" si="142"/>
        <v>138.69999999999999</v>
      </c>
      <c r="AL184" s="231">
        <f t="shared" si="143"/>
        <v>124.3</v>
      </c>
      <c r="AM184" s="231">
        <f t="shared" si="144"/>
        <v>89.4</v>
      </c>
      <c r="AN184" s="231">
        <f t="shared" si="168"/>
        <v>89.4</v>
      </c>
      <c r="AO184" s="231">
        <f t="shared" si="146"/>
        <v>109</v>
      </c>
      <c r="AP184" s="231">
        <f t="shared" si="147"/>
        <v>124.3</v>
      </c>
      <c r="AQ184" s="231">
        <f t="shared" si="148"/>
        <v>138.69999999999999</v>
      </c>
      <c r="AR184" s="231">
        <f t="shared" si="149"/>
        <v>153.69999999999999</v>
      </c>
      <c r="AS184" s="231">
        <f t="shared" si="150"/>
        <v>138.69999999999999</v>
      </c>
      <c r="AT184" s="231">
        <f t="shared" si="151"/>
        <v>153.69999999999999</v>
      </c>
      <c r="AU184" s="231">
        <f t="shared" si="152"/>
        <v>153.69999999999999</v>
      </c>
      <c r="AV184" s="231">
        <f t="shared" si="153"/>
        <v>153.69999999999999</v>
      </c>
      <c r="AW184" s="231">
        <f t="shared" si="154"/>
        <v>173</v>
      </c>
      <c r="AX184" s="231">
        <f t="shared" si="155"/>
        <v>153.69999999999999</v>
      </c>
      <c r="AY184" s="231">
        <f t="shared" si="156"/>
        <v>162.5</v>
      </c>
      <c r="AZ184" s="231">
        <f t="shared" si="157"/>
        <v>153.69999999999999</v>
      </c>
      <c r="BA184" s="231">
        <f t="shared" si="158"/>
        <v>138.69999999999999</v>
      </c>
      <c r="BB184" s="231">
        <f t="shared" si="159"/>
        <v>138.69999999999999</v>
      </c>
      <c r="BC184" s="231">
        <f t="shared" si="160"/>
        <v>162.5</v>
      </c>
      <c r="BD184" s="231">
        <f t="shared" si="161"/>
        <v>138.69999999999999</v>
      </c>
      <c r="BE184" s="231">
        <f t="shared" si="162"/>
        <v>149.5</v>
      </c>
      <c r="BF184" s="231">
        <f t="shared" si="163"/>
        <v>149.5</v>
      </c>
      <c r="BG184" s="231">
        <f t="shared" si="164"/>
        <v>159</v>
      </c>
      <c r="BH184" s="231">
        <f t="shared" si="165"/>
        <v>149.5</v>
      </c>
      <c r="BI184" s="231">
        <f t="shared" si="166"/>
        <v>149.5</v>
      </c>
      <c r="BJ184" s="231">
        <f t="shared" si="167"/>
        <v>159</v>
      </c>
    </row>
    <row r="185" spans="4:62" x14ac:dyDescent="0.25">
      <c r="D185">
        <v>740</v>
      </c>
      <c r="E185">
        <v>138.69999999999999</v>
      </c>
      <c r="F185">
        <v>138.69999999999999</v>
      </c>
      <c r="G185">
        <v>138.69999999999999</v>
      </c>
      <c r="H185">
        <v>124.3</v>
      </c>
      <c r="I185">
        <v>89.4</v>
      </c>
      <c r="J185">
        <v>89.4</v>
      </c>
      <c r="K185">
        <v>109</v>
      </c>
      <c r="L185">
        <v>124.3</v>
      </c>
      <c r="M185">
        <v>138.69999999999999</v>
      </c>
      <c r="N185">
        <v>153.69999999999999</v>
      </c>
      <c r="O185">
        <v>138.69999999999999</v>
      </c>
      <c r="P185">
        <v>153.69999999999999</v>
      </c>
      <c r="Q185">
        <v>153.69999999999999</v>
      </c>
      <c r="R185">
        <v>153.69999999999999</v>
      </c>
      <c r="S185">
        <v>173</v>
      </c>
      <c r="T185">
        <v>153.69999999999999</v>
      </c>
      <c r="U185">
        <v>162.5</v>
      </c>
      <c r="V185">
        <v>153.69999999999999</v>
      </c>
      <c r="W185">
        <v>138.69999999999999</v>
      </c>
      <c r="X185">
        <v>138.69999999999999</v>
      </c>
      <c r="Y185">
        <v>162.5</v>
      </c>
      <c r="Z185">
        <v>138.69999999999999</v>
      </c>
      <c r="AA185">
        <v>149.5</v>
      </c>
      <c r="AB185">
        <v>149.5</v>
      </c>
      <c r="AC185">
        <v>159</v>
      </c>
      <c r="AD185">
        <v>149.5</v>
      </c>
      <c r="AE185">
        <v>149.5</v>
      </c>
      <c r="AF185">
        <v>159</v>
      </c>
      <c r="AH185" s="230">
        <v>740</v>
      </c>
      <c r="AI185" s="231">
        <f t="shared" si="140"/>
        <v>138.69999999999999</v>
      </c>
      <c r="AJ185" s="231">
        <f t="shared" si="141"/>
        <v>138.69999999999999</v>
      </c>
      <c r="AK185" s="231">
        <f t="shared" si="142"/>
        <v>138.69999999999999</v>
      </c>
      <c r="AL185" s="231">
        <f t="shared" si="143"/>
        <v>124.3</v>
      </c>
      <c r="AM185" s="231">
        <f t="shared" si="144"/>
        <v>89.4</v>
      </c>
      <c r="AN185" s="231">
        <f t="shared" si="168"/>
        <v>89.4</v>
      </c>
      <c r="AO185" s="231">
        <f t="shared" si="146"/>
        <v>109</v>
      </c>
      <c r="AP185" s="231">
        <f t="shared" si="147"/>
        <v>124.3</v>
      </c>
      <c r="AQ185" s="231">
        <f t="shared" si="148"/>
        <v>138.69999999999999</v>
      </c>
      <c r="AR185" s="231">
        <f t="shared" si="149"/>
        <v>153.69999999999999</v>
      </c>
      <c r="AS185" s="231">
        <f t="shared" si="150"/>
        <v>138.69999999999999</v>
      </c>
      <c r="AT185" s="231">
        <f t="shared" si="151"/>
        <v>153.69999999999999</v>
      </c>
      <c r="AU185" s="231">
        <f t="shared" si="152"/>
        <v>153.69999999999999</v>
      </c>
      <c r="AV185" s="231">
        <f t="shared" si="153"/>
        <v>153.69999999999999</v>
      </c>
      <c r="AW185" s="231">
        <f t="shared" si="154"/>
        <v>173</v>
      </c>
      <c r="AX185" s="231">
        <f t="shared" si="155"/>
        <v>153.69999999999999</v>
      </c>
      <c r="AY185" s="231">
        <f t="shared" si="156"/>
        <v>162.5</v>
      </c>
      <c r="AZ185" s="231">
        <f t="shared" si="157"/>
        <v>153.69999999999999</v>
      </c>
      <c r="BA185" s="231">
        <f t="shared" si="158"/>
        <v>138.69999999999999</v>
      </c>
      <c r="BB185" s="231">
        <f t="shared" si="159"/>
        <v>138.69999999999999</v>
      </c>
      <c r="BC185" s="231">
        <f t="shared" si="160"/>
        <v>162.5</v>
      </c>
      <c r="BD185" s="231">
        <f t="shared" si="161"/>
        <v>138.69999999999999</v>
      </c>
      <c r="BE185" s="231">
        <f t="shared" si="162"/>
        <v>149.5</v>
      </c>
      <c r="BF185" s="231">
        <f t="shared" si="163"/>
        <v>149.5</v>
      </c>
      <c r="BG185" s="231">
        <f t="shared" si="164"/>
        <v>159</v>
      </c>
      <c r="BH185" s="231">
        <f t="shared" si="165"/>
        <v>149.5</v>
      </c>
      <c r="BI185" s="231">
        <f t="shared" si="166"/>
        <v>149.5</v>
      </c>
      <c r="BJ185" s="231">
        <f t="shared" si="167"/>
        <v>159</v>
      </c>
    </row>
    <row r="186" spans="4:62" x14ac:dyDescent="0.25">
      <c r="D186">
        <v>745</v>
      </c>
      <c r="E186">
        <v>138.69999999999999</v>
      </c>
      <c r="F186">
        <v>138.69999999999999</v>
      </c>
      <c r="G186">
        <v>138.69999999999999</v>
      </c>
      <c r="H186">
        <v>124.3</v>
      </c>
      <c r="I186">
        <v>89.4</v>
      </c>
      <c r="J186">
        <v>89.4</v>
      </c>
      <c r="K186">
        <v>109</v>
      </c>
      <c r="L186">
        <v>124.3</v>
      </c>
      <c r="M186">
        <v>138.69999999999999</v>
      </c>
      <c r="N186">
        <v>153.69999999999999</v>
      </c>
      <c r="O186">
        <v>138.69999999999999</v>
      </c>
      <c r="P186">
        <v>153.69999999999999</v>
      </c>
      <c r="Q186">
        <v>153.69999999999999</v>
      </c>
      <c r="R186">
        <v>153.69999999999999</v>
      </c>
      <c r="S186">
        <v>173</v>
      </c>
      <c r="T186">
        <v>153.69999999999999</v>
      </c>
      <c r="U186">
        <v>162.5</v>
      </c>
      <c r="V186">
        <v>153.69999999999999</v>
      </c>
      <c r="W186">
        <v>138.69999999999999</v>
      </c>
      <c r="X186">
        <v>138.69999999999999</v>
      </c>
      <c r="Y186">
        <v>162.5</v>
      </c>
      <c r="Z186">
        <v>138.69999999999999</v>
      </c>
      <c r="AA186">
        <v>149.5</v>
      </c>
      <c r="AB186">
        <v>149.5</v>
      </c>
      <c r="AC186">
        <v>159</v>
      </c>
      <c r="AD186">
        <v>149.5</v>
      </c>
      <c r="AE186">
        <v>149.5</v>
      </c>
      <c r="AF186">
        <v>159</v>
      </c>
      <c r="AH186" s="230">
        <v>745</v>
      </c>
      <c r="AI186" s="231">
        <f t="shared" si="140"/>
        <v>138.69999999999999</v>
      </c>
      <c r="AJ186" s="231">
        <f t="shared" si="141"/>
        <v>138.69999999999999</v>
      </c>
      <c r="AK186" s="231">
        <f t="shared" si="142"/>
        <v>138.69999999999999</v>
      </c>
      <c r="AL186" s="231">
        <f t="shared" si="143"/>
        <v>124.3</v>
      </c>
      <c r="AM186" s="231">
        <f t="shared" si="144"/>
        <v>89.4</v>
      </c>
      <c r="AN186" s="231">
        <f t="shared" si="168"/>
        <v>89.4</v>
      </c>
      <c r="AO186" s="231">
        <f t="shared" si="146"/>
        <v>109</v>
      </c>
      <c r="AP186" s="231">
        <f t="shared" si="147"/>
        <v>124.3</v>
      </c>
      <c r="AQ186" s="231">
        <f t="shared" si="148"/>
        <v>138.69999999999999</v>
      </c>
      <c r="AR186" s="231">
        <f t="shared" si="149"/>
        <v>153.69999999999999</v>
      </c>
      <c r="AS186" s="231">
        <f t="shared" si="150"/>
        <v>138.69999999999999</v>
      </c>
      <c r="AT186" s="231">
        <f t="shared" si="151"/>
        <v>153.69999999999999</v>
      </c>
      <c r="AU186" s="231">
        <f t="shared" si="152"/>
        <v>153.69999999999999</v>
      </c>
      <c r="AV186" s="231">
        <f t="shared" si="153"/>
        <v>153.69999999999999</v>
      </c>
      <c r="AW186" s="231">
        <f t="shared" si="154"/>
        <v>173</v>
      </c>
      <c r="AX186" s="231">
        <f t="shared" si="155"/>
        <v>153.69999999999999</v>
      </c>
      <c r="AY186" s="231">
        <f t="shared" si="156"/>
        <v>162.5</v>
      </c>
      <c r="AZ186" s="231">
        <f t="shared" si="157"/>
        <v>153.69999999999999</v>
      </c>
      <c r="BA186" s="231">
        <f t="shared" si="158"/>
        <v>138.69999999999999</v>
      </c>
      <c r="BB186" s="231">
        <f t="shared" si="159"/>
        <v>138.69999999999999</v>
      </c>
      <c r="BC186" s="231">
        <f t="shared" si="160"/>
        <v>162.5</v>
      </c>
      <c r="BD186" s="231">
        <f t="shared" si="161"/>
        <v>138.69999999999999</v>
      </c>
      <c r="BE186" s="231">
        <f t="shared" si="162"/>
        <v>149.5</v>
      </c>
      <c r="BF186" s="231">
        <f t="shared" si="163"/>
        <v>149.5</v>
      </c>
      <c r="BG186" s="231">
        <f t="shared" si="164"/>
        <v>159</v>
      </c>
      <c r="BH186" s="231">
        <f t="shared" si="165"/>
        <v>149.5</v>
      </c>
      <c r="BI186" s="231">
        <f t="shared" si="166"/>
        <v>149.5</v>
      </c>
      <c r="BJ186" s="231">
        <f t="shared" si="167"/>
        <v>159</v>
      </c>
    </row>
    <row r="187" spans="4:62" ht="15.75" thickBot="1" x14ac:dyDescent="0.3">
      <c r="D187">
        <v>750</v>
      </c>
      <c r="E187">
        <v>138.69999999999999</v>
      </c>
      <c r="F187">
        <v>138.69999999999999</v>
      </c>
      <c r="G187">
        <v>138.69999999999999</v>
      </c>
      <c r="H187">
        <v>124.3</v>
      </c>
      <c r="I187">
        <v>89.4</v>
      </c>
      <c r="J187">
        <v>89.4</v>
      </c>
      <c r="K187">
        <v>109</v>
      </c>
      <c r="L187">
        <v>124.3</v>
      </c>
      <c r="M187">
        <v>138.69999999999999</v>
      </c>
      <c r="N187">
        <v>153.69999999999999</v>
      </c>
      <c r="O187">
        <v>138.69999999999999</v>
      </c>
      <c r="P187">
        <v>153.69999999999999</v>
      </c>
      <c r="Q187">
        <v>153.69999999999999</v>
      </c>
      <c r="R187">
        <v>153.69999999999999</v>
      </c>
      <c r="S187">
        <v>173</v>
      </c>
      <c r="T187">
        <v>153.69999999999999</v>
      </c>
      <c r="U187">
        <v>162.5</v>
      </c>
      <c r="V187">
        <v>153.69999999999999</v>
      </c>
      <c r="W187">
        <v>138.69999999999999</v>
      </c>
      <c r="X187">
        <v>138.69999999999999</v>
      </c>
      <c r="Y187">
        <v>162.5</v>
      </c>
      <c r="Z187">
        <v>138.69999999999999</v>
      </c>
      <c r="AA187">
        <v>149.5</v>
      </c>
      <c r="AB187">
        <v>149.5</v>
      </c>
      <c r="AC187">
        <v>159</v>
      </c>
      <c r="AD187">
        <v>149.5</v>
      </c>
      <c r="AE187">
        <v>149.5</v>
      </c>
      <c r="AF187">
        <v>159</v>
      </c>
      <c r="AH187" s="232">
        <v>750</v>
      </c>
      <c r="AI187" s="233">
        <f t="shared" si="140"/>
        <v>138.69999999999999</v>
      </c>
      <c r="AJ187" s="233">
        <f t="shared" si="141"/>
        <v>138.69999999999999</v>
      </c>
      <c r="AK187" s="231">
        <f t="shared" si="142"/>
        <v>138.69999999999999</v>
      </c>
      <c r="AL187" s="231">
        <f t="shared" si="143"/>
        <v>124.3</v>
      </c>
      <c r="AM187" s="231">
        <f t="shared" si="144"/>
        <v>89.4</v>
      </c>
      <c r="AN187" s="231">
        <f t="shared" si="168"/>
        <v>89.4</v>
      </c>
      <c r="AO187" s="231">
        <f t="shared" si="146"/>
        <v>109</v>
      </c>
      <c r="AP187" s="231">
        <f t="shared" si="147"/>
        <v>124.3</v>
      </c>
      <c r="AQ187" s="231">
        <f t="shared" si="148"/>
        <v>138.69999999999999</v>
      </c>
      <c r="AR187" s="231">
        <f t="shared" si="149"/>
        <v>153.69999999999999</v>
      </c>
      <c r="AS187" s="231">
        <f t="shared" si="150"/>
        <v>138.69999999999999</v>
      </c>
      <c r="AT187" s="231">
        <f t="shared" si="151"/>
        <v>153.69999999999999</v>
      </c>
      <c r="AU187" s="231">
        <f t="shared" si="152"/>
        <v>153.69999999999999</v>
      </c>
      <c r="AV187" s="231">
        <f t="shared" si="153"/>
        <v>153.69999999999999</v>
      </c>
      <c r="AW187" s="231">
        <f t="shared" si="154"/>
        <v>173</v>
      </c>
      <c r="AX187" s="231">
        <f t="shared" si="155"/>
        <v>153.69999999999999</v>
      </c>
      <c r="AY187" s="231">
        <f t="shared" si="156"/>
        <v>162.5</v>
      </c>
      <c r="AZ187" s="231">
        <f t="shared" si="157"/>
        <v>153.69999999999999</v>
      </c>
      <c r="BA187" s="231">
        <f t="shared" si="158"/>
        <v>138.69999999999999</v>
      </c>
      <c r="BB187" s="231">
        <f t="shared" si="159"/>
        <v>138.69999999999999</v>
      </c>
      <c r="BC187" s="231">
        <f t="shared" si="160"/>
        <v>162.5</v>
      </c>
      <c r="BD187" s="231">
        <f t="shared" si="161"/>
        <v>138.69999999999999</v>
      </c>
      <c r="BE187" s="231">
        <f t="shared" si="162"/>
        <v>149.5</v>
      </c>
      <c r="BF187" s="231">
        <f t="shared" si="163"/>
        <v>149.5</v>
      </c>
      <c r="BG187" s="231">
        <f t="shared" si="164"/>
        <v>159</v>
      </c>
      <c r="BH187" s="231">
        <f t="shared" si="165"/>
        <v>149.5</v>
      </c>
      <c r="BI187" s="231">
        <f t="shared" si="166"/>
        <v>149.5</v>
      </c>
      <c r="BJ187" s="231">
        <f t="shared" si="167"/>
        <v>159</v>
      </c>
    </row>
    <row r="188" spans="4:62" x14ac:dyDescent="0.25">
      <c r="D188">
        <v>755</v>
      </c>
      <c r="E188">
        <v>157.80000000000001</v>
      </c>
      <c r="F188">
        <v>157.80000000000001</v>
      </c>
      <c r="G188">
        <v>157.80000000000001</v>
      </c>
      <c r="H188">
        <v>145</v>
      </c>
      <c r="I188">
        <v>114.4</v>
      </c>
      <c r="J188">
        <v>114.4</v>
      </c>
      <c r="K188">
        <v>130</v>
      </c>
      <c r="L188">
        <v>145</v>
      </c>
      <c r="M188">
        <v>157.80000000000001</v>
      </c>
      <c r="N188">
        <v>173.7</v>
      </c>
      <c r="O188">
        <v>157.80000000000001</v>
      </c>
      <c r="P188">
        <v>173.7</v>
      </c>
      <c r="Q188">
        <v>173.7</v>
      </c>
      <c r="R188">
        <v>173.7</v>
      </c>
      <c r="S188">
        <v>193</v>
      </c>
      <c r="T188">
        <v>173.7</v>
      </c>
      <c r="U188">
        <v>183.65</v>
      </c>
      <c r="V188">
        <v>173.7</v>
      </c>
      <c r="W188">
        <v>157.80000000000001</v>
      </c>
      <c r="X188">
        <v>157.80000000000001</v>
      </c>
      <c r="Y188">
        <v>183.65</v>
      </c>
      <c r="Z188">
        <v>157.80000000000001</v>
      </c>
      <c r="AA188">
        <v>168.8</v>
      </c>
      <c r="AB188">
        <v>168.8</v>
      </c>
      <c r="AC188">
        <v>178</v>
      </c>
      <c r="AD188">
        <v>168.8</v>
      </c>
      <c r="AE188">
        <v>168.8</v>
      </c>
      <c r="AF188">
        <v>178</v>
      </c>
      <c r="AH188" s="234">
        <v>755</v>
      </c>
      <c r="AI188" s="235">
        <f>$L$7</f>
        <v>157.80000000000001</v>
      </c>
      <c r="AJ188" s="235">
        <f>$L$8</f>
        <v>157.80000000000001</v>
      </c>
      <c r="AK188" s="235">
        <f>$L$9</f>
        <v>157.80000000000001</v>
      </c>
      <c r="AL188" s="235">
        <f>$L$10</f>
        <v>145</v>
      </c>
      <c r="AM188" s="235">
        <f>$L$11</f>
        <v>114.4</v>
      </c>
      <c r="AN188" s="235">
        <f>$L$12</f>
        <v>114.4</v>
      </c>
      <c r="AO188" s="235">
        <f>$L$13</f>
        <v>130</v>
      </c>
      <c r="AP188" s="235">
        <f>$L$14</f>
        <v>145</v>
      </c>
      <c r="AQ188" s="235">
        <f>$L$15</f>
        <v>157.80000000000001</v>
      </c>
      <c r="AR188" s="235">
        <f>$L$16</f>
        <v>173.7</v>
      </c>
      <c r="AS188" s="235">
        <f>$L$17</f>
        <v>157.80000000000001</v>
      </c>
      <c r="AT188" s="235">
        <f>$L$18</f>
        <v>173.7</v>
      </c>
      <c r="AU188" s="235">
        <f>$L$19</f>
        <v>173.7</v>
      </c>
      <c r="AV188" s="235">
        <f>$L$20</f>
        <v>173.7</v>
      </c>
      <c r="AW188" s="235">
        <f>$L$21</f>
        <v>193</v>
      </c>
      <c r="AX188" s="235">
        <f>$L$22</f>
        <v>173.7</v>
      </c>
      <c r="AY188" s="235">
        <f>$L$23</f>
        <v>183.65</v>
      </c>
      <c r="AZ188" s="235">
        <f>$L$24</f>
        <v>173.7</v>
      </c>
      <c r="BA188" s="235">
        <f>$L$25</f>
        <v>157.80000000000001</v>
      </c>
      <c r="BB188" s="235">
        <f>$L$26</f>
        <v>157.80000000000001</v>
      </c>
      <c r="BC188" s="235">
        <f>$L$27</f>
        <v>183.65</v>
      </c>
      <c r="BD188" s="235">
        <f>$L$28</f>
        <v>157.80000000000001</v>
      </c>
      <c r="BE188" s="235">
        <f>$L$29</f>
        <v>168.8</v>
      </c>
      <c r="BF188" s="235">
        <f>$L$30</f>
        <v>168.8</v>
      </c>
      <c r="BG188" s="235">
        <f>$L$31</f>
        <v>178</v>
      </c>
      <c r="BH188" s="235">
        <f>$L$32</f>
        <v>168.8</v>
      </c>
      <c r="BI188" s="235">
        <f>$L$33</f>
        <v>168.8</v>
      </c>
      <c r="BJ188" s="235">
        <f>$L$34</f>
        <v>178</v>
      </c>
    </row>
    <row r="189" spans="4:62" x14ac:dyDescent="0.25">
      <c r="D189">
        <v>760</v>
      </c>
      <c r="E189">
        <v>157.80000000000001</v>
      </c>
      <c r="F189">
        <v>157.80000000000001</v>
      </c>
      <c r="G189">
        <v>157.80000000000001</v>
      </c>
      <c r="H189">
        <v>145</v>
      </c>
      <c r="I189">
        <v>114.4</v>
      </c>
      <c r="J189">
        <v>114.4</v>
      </c>
      <c r="K189">
        <v>130</v>
      </c>
      <c r="L189">
        <v>145</v>
      </c>
      <c r="M189">
        <v>157.80000000000001</v>
      </c>
      <c r="N189">
        <v>173.7</v>
      </c>
      <c r="O189">
        <v>157.80000000000001</v>
      </c>
      <c r="P189">
        <v>173.7</v>
      </c>
      <c r="Q189">
        <v>173.7</v>
      </c>
      <c r="R189">
        <v>173.7</v>
      </c>
      <c r="S189">
        <v>193</v>
      </c>
      <c r="T189">
        <v>173.7</v>
      </c>
      <c r="U189">
        <v>183.65</v>
      </c>
      <c r="V189">
        <v>173.7</v>
      </c>
      <c r="W189">
        <v>157.80000000000001</v>
      </c>
      <c r="X189">
        <v>157.80000000000001</v>
      </c>
      <c r="Y189">
        <v>183.65</v>
      </c>
      <c r="Z189">
        <v>157.80000000000001</v>
      </c>
      <c r="AA189">
        <v>168.8</v>
      </c>
      <c r="AB189">
        <v>168.8</v>
      </c>
      <c r="AC189">
        <v>178</v>
      </c>
      <c r="AD189">
        <v>168.8</v>
      </c>
      <c r="AE189">
        <v>168.8</v>
      </c>
      <c r="AF189">
        <v>178</v>
      </c>
      <c r="AH189" s="228">
        <v>760</v>
      </c>
      <c r="AI189" s="229">
        <f t="shared" ref="AI189:AI237" si="169">$L$7</f>
        <v>157.80000000000001</v>
      </c>
      <c r="AJ189" s="235">
        <f t="shared" ref="AJ189:AJ237" si="170">$L$8</f>
        <v>157.80000000000001</v>
      </c>
      <c r="AK189" s="235">
        <f t="shared" ref="AK189:AK237" si="171">$L$9</f>
        <v>157.80000000000001</v>
      </c>
      <c r="AL189" s="235">
        <f t="shared" ref="AL189:AL237" si="172">$L$10</f>
        <v>145</v>
      </c>
      <c r="AM189" s="235">
        <f t="shared" ref="AM189:AM237" si="173">$L$11</f>
        <v>114.4</v>
      </c>
      <c r="AN189" s="235">
        <f t="shared" ref="AN189:AN237" si="174">$L$12</f>
        <v>114.4</v>
      </c>
      <c r="AO189" s="235">
        <f t="shared" ref="AO189:AO237" si="175">$L$13</f>
        <v>130</v>
      </c>
      <c r="AP189" s="235">
        <f t="shared" ref="AP189:AP237" si="176">$L$14</f>
        <v>145</v>
      </c>
      <c r="AQ189" s="235">
        <f t="shared" ref="AQ189:AQ237" si="177">$L$15</f>
        <v>157.80000000000001</v>
      </c>
      <c r="AR189" s="235">
        <f t="shared" ref="AR189:AR237" si="178">$L$16</f>
        <v>173.7</v>
      </c>
      <c r="AS189" s="235">
        <f t="shared" ref="AS189:AS237" si="179">$L$17</f>
        <v>157.80000000000001</v>
      </c>
      <c r="AT189" s="235">
        <f t="shared" ref="AT189:AT237" si="180">$L$18</f>
        <v>173.7</v>
      </c>
      <c r="AU189" s="235">
        <f t="shared" ref="AU189:AU237" si="181">$L$19</f>
        <v>173.7</v>
      </c>
      <c r="AV189" s="235">
        <f t="shared" ref="AV189:AV237" si="182">$L$20</f>
        <v>173.7</v>
      </c>
      <c r="AW189" s="235">
        <f t="shared" ref="AW189:AW237" si="183">$L$21</f>
        <v>193</v>
      </c>
      <c r="AX189" s="235">
        <f t="shared" ref="AX189:AX237" si="184">$L$22</f>
        <v>173.7</v>
      </c>
      <c r="AY189" s="235">
        <f t="shared" ref="AY189:AY237" si="185">$L$23</f>
        <v>183.65</v>
      </c>
      <c r="AZ189" s="235">
        <f t="shared" ref="AZ189:AZ237" si="186">$L$24</f>
        <v>173.7</v>
      </c>
      <c r="BA189" s="235">
        <f t="shared" ref="BA189:BA237" si="187">$L$25</f>
        <v>157.80000000000001</v>
      </c>
      <c r="BB189" s="235">
        <f t="shared" ref="BB189:BB237" si="188">$L$26</f>
        <v>157.80000000000001</v>
      </c>
      <c r="BC189" s="235">
        <f t="shared" ref="BC189:BC237" si="189">$L$27</f>
        <v>183.65</v>
      </c>
      <c r="BD189" s="235">
        <f t="shared" ref="BD189:BD237" si="190">$L$28</f>
        <v>157.80000000000001</v>
      </c>
      <c r="BE189" s="235">
        <f t="shared" ref="BE189:BE237" si="191">$L$29</f>
        <v>168.8</v>
      </c>
      <c r="BF189" s="235">
        <f t="shared" ref="BF189:BF237" si="192">$L$30</f>
        <v>168.8</v>
      </c>
      <c r="BG189" s="235">
        <f t="shared" ref="BG189:BG237" si="193">$L$31</f>
        <v>178</v>
      </c>
      <c r="BH189" s="235">
        <f t="shared" ref="BH189:BH237" si="194">$L$32</f>
        <v>168.8</v>
      </c>
      <c r="BI189" s="235">
        <f t="shared" ref="BI189:BI237" si="195">$L$33</f>
        <v>168.8</v>
      </c>
      <c r="BJ189" s="235">
        <f t="shared" ref="BJ189:BJ237" si="196">$L$34</f>
        <v>178</v>
      </c>
    </row>
    <row r="190" spans="4:62" x14ac:dyDescent="0.25">
      <c r="D190">
        <v>765</v>
      </c>
      <c r="E190">
        <v>157.80000000000001</v>
      </c>
      <c r="F190">
        <v>157.80000000000001</v>
      </c>
      <c r="G190">
        <v>157.80000000000001</v>
      </c>
      <c r="H190">
        <v>145</v>
      </c>
      <c r="I190">
        <v>114.4</v>
      </c>
      <c r="J190">
        <v>114.4</v>
      </c>
      <c r="K190">
        <v>130</v>
      </c>
      <c r="L190">
        <v>145</v>
      </c>
      <c r="M190">
        <v>157.80000000000001</v>
      </c>
      <c r="N190">
        <v>173.7</v>
      </c>
      <c r="O190">
        <v>157.80000000000001</v>
      </c>
      <c r="P190">
        <v>173.7</v>
      </c>
      <c r="Q190">
        <v>173.7</v>
      </c>
      <c r="R190">
        <v>173.7</v>
      </c>
      <c r="S190">
        <v>193</v>
      </c>
      <c r="T190">
        <v>173.7</v>
      </c>
      <c r="U190">
        <v>183.65</v>
      </c>
      <c r="V190">
        <v>173.7</v>
      </c>
      <c r="W190">
        <v>157.80000000000001</v>
      </c>
      <c r="X190">
        <v>157.80000000000001</v>
      </c>
      <c r="Y190">
        <v>183.65</v>
      </c>
      <c r="Z190">
        <v>157.80000000000001</v>
      </c>
      <c r="AA190">
        <v>168.8</v>
      </c>
      <c r="AB190">
        <v>168.8</v>
      </c>
      <c r="AC190">
        <v>178</v>
      </c>
      <c r="AD190">
        <v>168.8</v>
      </c>
      <c r="AE190">
        <v>168.8</v>
      </c>
      <c r="AF190">
        <v>178</v>
      </c>
      <c r="AH190" s="228">
        <v>765</v>
      </c>
      <c r="AI190" s="229">
        <f t="shared" si="169"/>
        <v>157.80000000000001</v>
      </c>
      <c r="AJ190" s="235">
        <f t="shared" si="170"/>
        <v>157.80000000000001</v>
      </c>
      <c r="AK190" s="235">
        <f t="shared" si="171"/>
        <v>157.80000000000001</v>
      </c>
      <c r="AL190" s="235">
        <f t="shared" si="172"/>
        <v>145</v>
      </c>
      <c r="AM190" s="235">
        <f t="shared" si="173"/>
        <v>114.4</v>
      </c>
      <c r="AN190" s="235">
        <f t="shared" si="174"/>
        <v>114.4</v>
      </c>
      <c r="AO190" s="235">
        <f t="shared" si="175"/>
        <v>130</v>
      </c>
      <c r="AP190" s="235">
        <f t="shared" si="176"/>
        <v>145</v>
      </c>
      <c r="AQ190" s="235">
        <f t="shared" si="177"/>
        <v>157.80000000000001</v>
      </c>
      <c r="AR190" s="235">
        <f t="shared" si="178"/>
        <v>173.7</v>
      </c>
      <c r="AS190" s="235">
        <f t="shared" si="179"/>
        <v>157.80000000000001</v>
      </c>
      <c r="AT190" s="235">
        <f t="shared" si="180"/>
        <v>173.7</v>
      </c>
      <c r="AU190" s="235">
        <f t="shared" si="181"/>
        <v>173.7</v>
      </c>
      <c r="AV190" s="235">
        <f t="shared" si="182"/>
        <v>173.7</v>
      </c>
      <c r="AW190" s="235">
        <f t="shared" si="183"/>
        <v>193</v>
      </c>
      <c r="AX190" s="235">
        <f t="shared" si="184"/>
        <v>173.7</v>
      </c>
      <c r="AY190" s="235">
        <f t="shared" si="185"/>
        <v>183.65</v>
      </c>
      <c r="AZ190" s="235">
        <f t="shared" si="186"/>
        <v>173.7</v>
      </c>
      <c r="BA190" s="235">
        <f t="shared" si="187"/>
        <v>157.80000000000001</v>
      </c>
      <c r="BB190" s="235">
        <f t="shared" si="188"/>
        <v>157.80000000000001</v>
      </c>
      <c r="BC190" s="235">
        <f t="shared" si="189"/>
        <v>183.65</v>
      </c>
      <c r="BD190" s="235">
        <f t="shared" si="190"/>
        <v>157.80000000000001</v>
      </c>
      <c r="BE190" s="235">
        <f t="shared" si="191"/>
        <v>168.8</v>
      </c>
      <c r="BF190" s="235">
        <f t="shared" si="192"/>
        <v>168.8</v>
      </c>
      <c r="BG190" s="235">
        <f t="shared" si="193"/>
        <v>178</v>
      </c>
      <c r="BH190" s="235">
        <f t="shared" si="194"/>
        <v>168.8</v>
      </c>
      <c r="BI190" s="235">
        <f t="shared" si="195"/>
        <v>168.8</v>
      </c>
      <c r="BJ190" s="235">
        <f t="shared" si="196"/>
        <v>178</v>
      </c>
    </row>
    <row r="191" spans="4:62" x14ac:dyDescent="0.25">
      <c r="D191">
        <v>770</v>
      </c>
      <c r="E191">
        <v>157.80000000000001</v>
      </c>
      <c r="F191">
        <v>157.80000000000001</v>
      </c>
      <c r="G191">
        <v>157.80000000000001</v>
      </c>
      <c r="H191">
        <v>145</v>
      </c>
      <c r="I191">
        <v>114.4</v>
      </c>
      <c r="J191">
        <v>114.4</v>
      </c>
      <c r="K191">
        <v>130</v>
      </c>
      <c r="L191">
        <v>145</v>
      </c>
      <c r="M191">
        <v>157.80000000000001</v>
      </c>
      <c r="N191">
        <v>173.7</v>
      </c>
      <c r="O191">
        <v>157.80000000000001</v>
      </c>
      <c r="P191">
        <v>173.7</v>
      </c>
      <c r="Q191">
        <v>173.7</v>
      </c>
      <c r="R191">
        <v>173.7</v>
      </c>
      <c r="S191">
        <v>193</v>
      </c>
      <c r="T191">
        <v>173.7</v>
      </c>
      <c r="U191">
        <v>183.65</v>
      </c>
      <c r="V191">
        <v>173.7</v>
      </c>
      <c r="W191">
        <v>157.80000000000001</v>
      </c>
      <c r="X191">
        <v>157.80000000000001</v>
      </c>
      <c r="Y191">
        <v>183.65</v>
      </c>
      <c r="Z191">
        <v>157.80000000000001</v>
      </c>
      <c r="AA191">
        <v>168.8</v>
      </c>
      <c r="AB191">
        <v>168.8</v>
      </c>
      <c r="AC191">
        <v>178</v>
      </c>
      <c r="AD191">
        <v>168.8</v>
      </c>
      <c r="AE191">
        <v>168.8</v>
      </c>
      <c r="AF191">
        <v>178</v>
      </c>
      <c r="AH191" s="228">
        <v>770</v>
      </c>
      <c r="AI191" s="229">
        <f t="shared" si="169"/>
        <v>157.80000000000001</v>
      </c>
      <c r="AJ191" s="235">
        <f t="shared" si="170"/>
        <v>157.80000000000001</v>
      </c>
      <c r="AK191" s="235">
        <f t="shared" si="171"/>
        <v>157.80000000000001</v>
      </c>
      <c r="AL191" s="235">
        <f t="shared" si="172"/>
        <v>145</v>
      </c>
      <c r="AM191" s="235">
        <f t="shared" si="173"/>
        <v>114.4</v>
      </c>
      <c r="AN191" s="235">
        <f t="shared" si="174"/>
        <v>114.4</v>
      </c>
      <c r="AO191" s="235">
        <f t="shared" si="175"/>
        <v>130</v>
      </c>
      <c r="AP191" s="235">
        <f t="shared" si="176"/>
        <v>145</v>
      </c>
      <c r="AQ191" s="235">
        <f t="shared" si="177"/>
        <v>157.80000000000001</v>
      </c>
      <c r="AR191" s="235">
        <f t="shared" si="178"/>
        <v>173.7</v>
      </c>
      <c r="AS191" s="235">
        <f t="shared" si="179"/>
        <v>157.80000000000001</v>
      </c>
      <c r="AT191" s="235">
        <f t="shared" si="180"/>
        <v>173.7</v>
      </c>
      <c r="AU191" s="235">
        <f t="shared" si="181"/>
        <v>173.7</v>
      </c>
      <c r="AV191" s="235">
        <f t="shared" si="182"/>
        <v>173.7</v>
      </c>
      <c r="AW191" s="235">
        <f t="shared" si="183"/>
        <v>193</v>
      </c>
      <c r="AX191" s="235">
        <f t="shared" si="184"/>
        <v>173.7</v>
      </c>
      <c r="AY191" s="235">
        <f t="shared" si="185"/>
        <v>183.65</v>
      </c>
      <c r="AZ191" s="235">
        <f t="shared" si="186"/>
        <v>173.7</v>
      </c>
      <c r="BA191" s="235">
        <f t="shared" si="187"/>
        <v>157.80000000000001</v>
      </c>
      <c r="BB191" s="235">
        <f t="shared" si="188"/>
        <v>157.80000000000001</v>
      </c>
      <c r="BC191" s="235">
        <f t="shared" si="189"/>
        <v>183.65</v>
      </c>
      <c r="BD191" s="235">
        <f t="shared" si="190"/>
        <v>157.80000000000001</v>
      </c>
      <c r="BE191" s="235">
        <f t="shared" si="191"/>
        <v>168.8</v>
      </c>
      <c r="BF191" s="235">
        <f t="shared" si="192"/>
        <v>168.8</v>
      </c>
      <c r="BG191" s="235">
        <f t="shared" si="193"/>
        <v>178</v>
      </c>
      <c r="BH191" s="235">
        <f t="shared" si="194"/>
        <v>168.8</v>
      </c>
      <c r="BI191" s="235">
        <f t="shared" si="195"/>
        <v>168.8</v>
      </c>
      <c r="BJ191" s="235">
        <f t="shared" si="196"/>
        <v>178</v>
      </c>
    </row>
    <row r="192" spans="4:62" x14ac:dyDescent="0.25">
      <c r="D192">
        <v>775</v>
      </c>
      <c r="E192">
        <v>157.80000000000001</v>
      </c>
      <c r="F192">
        <v>157.80000000000001</v>
      </c>
      <c r="G192">
        <v>157.80000000000001</v>
      </c>
      <c r="H192">
        <v>145</v>
      </c>
      <c r="I192">
        <v>114.4</v>
      </c>
      <c r="J192">
        <v>114.4</v>
      </c>
      <c r="K192">
        <v>130</v>
      </c>
      <c r="L192">
        <v>145</v>
      </c>
      <c r="M192">
        <v>157.80000000000001</v>
      </c>
      <c r="N192">
        <v>173.7</v>
      </c>
      <c r="O192">
        <v>157.80000000000001</v>
      </c>
      <c r="P192">
        <v>173.7</v>
      </c>
      <c r="Q192">
        <v>173.7</v>
      </c>
      <c r="R192">
        <v>173.7</v>
      </c>
      <c r="S192">
        <v>193</v>
      </c>
      <c r="T192">
        <v>173.7</v>
      </c>
      <c r="U192">
        <v>183.65</v>
      </c>
      <c r="V192">
        <v>173.7</v>
      </c>
      <c r="W192">
        <v>157.80000000000001</v>
      </c>
      <c r="X192">
        <v>157.80000000000001</v>
      </c>
      <c r="Y192">
        <v>183.65</v>
      </c>
      <c r="Z192">
        <v>157.80000000000001</v>
      </c>
      <c r="AA192">
        <v>168.8</v>
      </c>
      <c r="AB192">
        <v>168.8</v>
      </c>
      <c r="AC192">
        <v>178</v>
      </c>
      <c r="AD192">
        <v>168.8</v>
      </c>
      <c r="AE192">
        <v>168.8</v>
      </c>
      <c r="AF192">
        <v>178</v>
      </c>
      <c r="AH192" s="228">
        <v>775</v>
      </c>
      <c r="AI192" s="229">
        <f t="shared" si="169"/>
        <v>157.80000000000001</v>
      </c>
      <c r="AJ192" s="235">
        <f t="shared" si="170"/>
        <v>157.80000000000001</v>
      </c>
      <c r="AK192" s="235">
        <f t="shared" si="171"/>
        <v>157.80000000000001</v>
      </c>
      <c r="AL192" s="235">
        <f t="shared" si="172"/>
        <v>145</v>
      </c>
      <c r="AM192" s="235">
        <f t="shared" si="173"/>
        <v>114.4</v>
      </c>
      <c r="AN192" s="235">
        <f t="shared" si="174"/>
        <v>114.4</v>
      </c>
      <c r="AO192" s="235">
        <f t="shared" si="175"/>
        <v>130</v>
      </c>
      <c r="AP192" s="235">
        <f t="shared" si="176"/>
        <v>145</v>
      </c>
      <c r="AQ192" s="235">
        <f t="shared" si="177"/>
        <v>157.80000000000001</v>
      </c>
      <c r="AR192" s="235">
        <f t="shared" si="178"/>
        <v>173.7</v>
      </c>
      <c r="AS192" s="235">
        <f t="shared" si="179"/>
        <v>157.80000000000001</v>
      </c>
      <c r="AT192" s="235">
        <f t="shared" si="180"/>
        <v>173.7</v>
      </c>
      <c r="AU192" s="235">
        <f t="shared" si="181"/>
        <v>173.7</v>
      </c>
      <c r="AV192" s="235">
        <f t="shared" si="182"/>
        <v>173.7</v>
      </c>
      <c r="AW192" s="235">
        <f t="shared" si="183"/>
        <v>193</v>
      </c>
      <c r="AX192" s="235">
        <f t="shared" si="184"/>
        <v>173.7</v>
      </c>
      <c r="AY192" s="235">
        <f t="shared" si="185"/>
        <v>183.65</v>
      </c>
      <c r="AZ192" s="235">
        <f t="shared" si="186"/>
        <v>173.7</v>
      </c>
      <c r="BA192" s="235">
        <f t="shared" si="187"/>
        <v>157.80000000000001</v>
      </c>
      <c r="BB192" s="235">
        <f t="shared" si="188"/>
        <v>157.80000000000001</v>
      </c>
      <c r="BC192" s="235">
        <f t="shared" si="189"/>
        <v>183.65</v>
      </c>
      <c r="BD192" s="235">
        <f t="shared" si="190"/>
        <v>157.80000000000001</v>
      </c>
      <c r="BE192" s="235">
        <f t="shared" si="191"/>
        <v>168.8</v>
      </c>
      <c r="BF192" s="235">
        <f t="shared" si="192"/>
        <v>168.8</v>
      </c>
      <c r="BG192" s="235">
        <f t="shared" si="193"/>
        <v>178</v>
      </c>
      <c r="BH192" s="235">
        <f t="shared" si="194"/>
        <v>168.8</v>
      </c>
      <c r="BI192" s="235">
        <f t="shared" si="195"/>
        <v>168.8</v>
      </c>
      <c r="BJ192" s="235">
        <f t="shared" si="196"/>
        <v>178</v>
      </c>
    </row>
    <row r="193" spans="4:62" x14ac:dyDescent="0.25">
      <c r="D193">
        <v>780</v>
      </c>
      <c r="E193">
        <v>157.80000000000001</v>
      </c>
      <c r="F193">
        <v>157.80000000000001</v>
      </c>
      <c r="G193">
        <v>157.80000000000001</v>
      </c>
      <c r="H193">
        <v>145</v>
      </c>
      <c r="I193">
        <v>114.4</v>
      </c>
      <c r="J193">
        <v>114.4</v>
      </c>
      <c r="K193">
        <v>130</v>
      </c>
      <c r="L193">
        <v>145</v>
      </c>
      <c r="M193">
        <v>157.80000000000001</v>
      </c>
      <c r="N193">
        <v>173.7</v>
      </c>
      <c r="O193">
        <v>157.80000000000001</v>
      </c>
      <c r="P193">
        <v>173.7</v>
      </c>
      <c r="Q193">
        <v>173.7</v>
      </c>
      <c r="R193">
        <v>173.7</v>
      </c>
      <c r="S193">
        <v>193</v>
      </c>
      <c r="T193">
        <v>173.7</v>
      </c>
      <c r="U193">
        <v>183.65</v>
      </c>
      <c r="V193">
        <v>173.7</v>
      </c>
      <c r="W193">
        <v>157.80000000000001</v>
      </c>
      <c r="X193">
        <v>157.80000000000001</v>
      </c>
      <c r="Y193">
        <v>183.65</v>
      </c>
      <c r="Z193">
        <v>157.80000000000001</v>
      </c>
      <c r="AA193">
        <v>168.8</v>
      </c>
      <c r="AB193">
        <v>168.8</v>
      </c>
      <c r="AC193">
        <v>178</v>
      </c>
      <c r="AD193">
        <v>168.8</v>
      </c>
      <c r="AE193">
        <v>168.8</v>
      </c>
      <c r="AF193">
        <v>178</v>
      </c>
      <c r="AH193" s="228">
        <v>780</v>
      </c>
      <c r="AI193" s="229">
        <f t="shared" si="169"/>
        <v>157.80000000000001</v>
      </c>
      <c r="AJ193" s="235">
        <f t="shared" si="170"/>
        <v>157.80000000000001</v>
      </c>
      <c r="AK193" s="235">
        <f t="shared" si="171"/>
        <v>157.80000000000001</v>
      </c>
      <c r="AL193" s="235">
        <f t="shared" si="172"/>
        <v>145</v>
      </c>
      <c r="AM193" s="235">
        <f t="shared" si="173"/>
        <v>114.4</v>
      </c>
      <c r="AN193" s="235">
        <f t="shared" si="174"/>
        <v>114.4</v>
      </c>
      <c r="AO193" s="235">
        <f t="shared" si="175"/>
        <v>130</v>
      </c>
      <c r="AP193" s="235">
        <f t="shared" si="176"/>
        <v>145</v>
      </c>
      <c r="AQ193" s="235">
        <f t="shared" si="177"/>
        <v>157.80000000000001</v>
      </c>
      <c r="AR193" s="235">
        <f t="shared" si="178"/>
        <v>173.7</v>
      </c>
      <c r="AS193" s="235">
        <f t="shared" si="179"/>
        <v>157.80000000000001</v>
      </c>
      <c r="AT193" s="235">
        <f t="shared" si="180"/>
        <v>173.7</v>
      </c>
      <c r="AU193" s="235">
        <f t="shared" si="181"/>
        <v>173.7</v>
      </c>
      <c r="AV193" s="235">
        <f t="shared" si="182"/>
        <v>173.7</v>
      </c>
      <c r="AW193" s="235">
        <f t="shared" si="183"/>
        <v>193</v>
      </c>
      <c r="AX193" s="235">
        <f t="shared" si="184"/>
        <v>173.7</v>
      </c>
      <c r="AY193" s="235">
        <f t="shared" si="185"/>
        <v>183.65</v>
      </c>
      <c r="AZ193" s="235">
        <f t="shared" si="186"/>
        <v>173.7</v>
      </c>
      <c r="BA193" s="235">
        <f t="shared" si="187"/>
        <v>157.80000000000001</v>
      </c>
      <c r="BB193" s="235">
        <f t="shared" si="188"/>
        <v>157.80000000000001</v>
      </c>
      <c r="BC193" s="235">
        <f t="shared" si="189"/>
        <v>183.65</v>
      </c>
      <c r="BD193" s="235">
        <f t="shared" si="190"/>
        <v>157.80000000000001</v>
      </c>
      <c r="BE193" s="235">
        <f t="shared" si="191"/>
        <v>168.8</v>
      </c>
      <c r="BF193" s="235">
        <f t="shared" si="192"/>
        <v>168.8</v>
      </c>
      <c r="BG193" s="235">
        <f t="shared" si="193"/>
        <v>178</v>
      </c>
      <c r="BH193" s="235">
        <f t="shared" si="194"/>
        <v>168.8</v>
      </c>
      <c r="BI193" s="235">
        <f t="shared" si="195"/>
        <v>168.8</v>
      </c>
      <c r="BJ193" s="235">
        <f t="shared" si="196"/>
        <v>178</v>
      </c>
    </row>
    <row r="194" spans="4:62" x14ac:dyDescent="0.25">
      <c r="D194">
        <v>785</v>
      </c>
      <c r="E194">
        <v>157.80000000000001</v>
      </c>
      <c r="F194">
        <v>157.80000000000001</v>
      </c>
      <c r="G194">
        <v>157.80000000000001</v>
      </c>
      <c r="H194">
        <v>145</v>
      </c>
      <c r="I194">
        <v>114.4</v>
      </c>
      <c r="J194">
        <v>114.4</v>
      </c>
      <c r="K194">
        <v>130</v>
      </c>
      <c r="L194">
        <v>145</v>
      </c>
      <c r="M194">
        <v>157.80000000000001</v>
      </c>
      <c r="N194">
        <v>173.7</v>
      </c>
      <c r="O194">
        <v>157.80000000000001</v>
      </c>
      <c r="P194">
        <v>173.7</v>
      </c>
      <c r="Q194">
        <v>173.7</v>
      </c>
      <c r="R194">
        <v>173.7</v>
      </c>
      <c r="S194">
        <v>193</v>
      </c>
      <c r="T194">
        <v>173.7</v>
      </c>
      <c r="U194">
        <v>183.65</v>
      </c>
      <c r="V194">
        <v>173.7</v>
      </c>
      <c r="W194">
        <v>157.80000000000001</v>
      </c>
      <c r="X194">
        <v>157.80000000000001</v>
      </c>
      <c r="Y194">
        <v>183.65</v>
      </c>
      <c r="Z194">
        <v>157.80000000000001</v>
      </c>
      <c r="AA194">
        <v>168.8</v>
      </c>
      <c r="AB194">
        <v>168.8</v>
      </c>
      <c r="AC194">
        <v>178</v>
      </c>
      <c r="AD194">
        <v>168.8</v>
      </c>
      <c r="AE194">
        <v>168.8</v>
      </c>
      <c r="AF194">
        <v>178</v>
      </c>
      <c r="AH194" s="228">
        <v>785</v>
      </c>
      <c r="AI194" s="229">
        <f t="shared" si="169"/>
        <v>157.80000000000001</v>
      </c>
      <c r="AJ194" s="235">
        <f t="shared" si="170"/>
        <v>157.80000000000001</v>
      </c>
      <c r="AK194" s="235">
        <f t="shared" si="171"/>
        <v>157.80000000000001</v>
      </c>
      <c r="AL194" s="235">
        <f t="shared" si="172"/>
        <v>145</v>
      </c>
      <c r="AM194" s="235">
        <f t="shared" si="173"/>
        <v>114.4</v>
      </c>
      <c r="AN194" s="235">
        <f t="shared" si="174"/>
        <v>114.4</v>
      </c>
      <c r="AO194" s="235">
        <f t="shared" si="175"/>
        <v>130</v>
      </c>
      <c r="AP194" s="235">
        <f t="shared" si="176"/>
        <v>145</v>
      </c>
      <c r="AQ194" s="235">
        <f t="shared" si="177"/>
        <v>157.80000000000001</v>
      </c>
      <c r="AR194" s="235">
        <f t="shared" si="178"/>
        <v>173.7</v>
      </c>
      <c r="AS194" s="235">
        <f t="shared" si="179"/>
        <v>157.80000000000001</v>
      </c>
      <c r="AT194" s="235">
        <f t="shared" si="180"/>
        <v>173.7</v>
      </c>
      <c r="AU194" s="235">
        <f t="shared" si="181"/>
        <v>173.7</v>
      </c>
      <c r="AV194" s="235">
        <f t="shared" si="182"/>
        <v>173.7</v>
      </c>
      <c r="AW194" s="235">
        <f t="shared" si="183"/>
        <v>193</v>
      </c>
      <c r="AX194" s="235">
        <f t="shared" si="184"/>
        <v>173.7</v>
      </c>
      <c r="AY194" s="235">
        <f t="shared" si="185"/>
        <v>183.65</v>
      </c>
      <c r="AZ194" s="235">
        <f t="shared" si="186"/>
        <v>173.7</v>
      </c>
      <c r="BA194" s="235">
        <f t="shared" si="187"/>
        <v>157.80000000000001</v>
      </c>
      <c r="BB194" s="235">
        <f t="shared" si="188"/>
        <v>157.80000000000001</v>
      </c>
      <c r="BC194" s="235">
        <f t="shared" si="189"/>
        <v>183.65</v>
      </c>
      <c r="BD194" s="235">
        <f t="shared" si="190"/>
        <v>157.80000000000001</v>
      </c>
      <c r="BE194" s="235">
        <f t="shared" si="191"/>
        <v>168.8</v>
      </c>
      <c r="BF194" s="235">
        <f t="shared" si="192"/>
        <v>168.8</v>
      </c>
      <c r="BG194" s="235">
        <f t="shared" si="193"/>
        <v>178</v>
      </c>
      <c r="BH194" s="235">
        <f t="shared" si="194"/>
        <v>168.8</v>
      </c>
      <c r="BI194" s="235">
        <f t="shared" si="195"/>
        <v>168.8</v>
      </c>
      <c r="BJ194" s="235">
        <f t="shared" si="196"/>
        <v>178</v>
      </c>
    </row>
    <row r="195" spans="4:62" x14ac:dyDescent="0.25">
      <c r="D195">
        <v>790</v>
      </c>
      <c r="E195">
        <v>157.80000000000001</v>
      </c>
      <c r="F195">
        <v>157.80000000000001</v>
      </c>
      <c r="G195">
        <v>157.80000000000001</v>
      </c>
      <c r="H195">
        <v>145</v>
      </c>
      <c r="I195">
        <v>114.4</v>
      </c>
      <c r="J195">
        <v>114.4</v>
      </c>
      <c r="K195">
        <v>130</v>
      </c>
      <c r="L195">
        <v>145</v>
      </c>
      <c r="M195">
        <v>157.80000000000001</v>
      </c>
      <c r="N195">
        <v>173.7</v>
      </c>
      <c r="O195">
        <v>157.80000000000001</v>
      </c>
      <c r="P195">
        <v>173.7</v>
      </c>
      <c r="Q195">
        <v>173.7</v>
      </c>
      <c r="R195">
        <v>173.7</v>
      </c>
      <c r="S195">
        <v>193</v>
      </c>
      <c r="T195">
        <v>173.7</v>
      </c>
      <c r="U195">
        <v>183.65</v>
      </c>
      <c r="V195">
        <v>173.7</v>
      </c>
      <c r="W195">
        <v>157.80000000000001</v>
      </c>
      <c r="X195">
        <v>157.80000000000001</v>
      </c>
      <c r="Y195">
        <v>183.65</v>
      </c>
      <c r="Z195">
        <v>157.80000000000001</v>
      </c>
      <c r="AA195">
        <v>168.8</v>
      </c>
      <c r="AB195">
        <v>168.8</v>
      </c>
      <c r="AC195">
        <v>178</v>
      </c>
      <c r="AD195">
        <v>168.8</v>
      </c>
      <c r="AE195">
        <v>168.8</v>
      </c>
      <c r="AF195">
        <v>178</v>
      </c>
      <c r="AH195" s="228">
        <v>790</v>
      </c>
      <c r="AI195" s="229">
        <f t="shared" si="169"/>
        <v>157.80000000000001</v>
      </c>
      <c r="AJ195" s="235">
        <f t="shared" si="170"/>
        <v>157.80000000000001</v>
      </c>
      <c r="AK195" s="235">
        <f t="shared" si="171"/>
        <v>157.80000000000001</v>
      </c>
      <c r="AL195" s="235">
        <f t="shared" si="172"/>
        <v>145</v>
      </c>
      <c r="AM195" s="235">
        <f t="shared" si="173"/>
        <v>114.4</v>
      </c>
      <c r="AN195" s="235">
        <f t="shared" si="174"/>
        <v>114.4</v>
      </c>
      <c r="AO195" s="235">
        <f t="shared" si="175"/>
        <v>130</v>
      </c>
      <c r="AP195" s="235">
        <f t="shared" si="176"/>
        <v>145</v>
      </c>
      <c r="AQ195" s="235">
        <f t="shared" si="177"/>
        <v>157.80000000000001</v>
      </c>
      <c r="AR195" s="235">
        <f t="shared" si="178"/>
        <v>173.7</v>
      </c>
      <c r="AS195" s="235">
        <f t="shared" si="179"/>
        <v>157.80000000000001</v>
      </c>
      <c r="AT195" s="235">
        <f t="shared" si="180"/>
        <v>173.7</v>
      </c>
      <c r="AU195" s="235">
        <f t="shared" si="181"/>
        <v>173.7</v>
      </c>
      <c r="AV195" s="235">
        <f t="shared" si="182"/>
        <v>173.7</v>
      </c>
      <c r="AW195" s="235">
        <f t="shared" si="183"/>
        <v>193</v>
      </c>
      <c r="AX195" s="235">
        <f t="shared" si="184"/>
        <v>173.7</v>
      </c>
      <c r="AY195" s="235">
        <f t="shared" si="185"/>
        <v>183.65</v>
      </c>
      <c r="AZ195" s="235">
        <f t="shared" si="186"/>
        <v>173.7</v>
      </c>
      <c r="BA195" s="235">
        <f t="shared" si="187"/>
        <v>157.80000000000001</v>
      </c>
      <c r="BB195" s="235">
        <f t="shared" si="188"/>
        <v>157.80000000000001</v>
      </c>
      <c r="BC195" s="235">
        <f t="shared" si="189"/>
        <v>183.65</v>
      </c>
      <c r="BD195" s="235">
        <f t="shared" si="190"/>
        <v>157.80000000000001</v>
      </c>
      <c r="BE195" s="235">
        <f t="shared" si="191"/>
        <v>168.8</v>
      </c>
      <c r="BF195" s="235">
        <f t="shared" si="192"/>
        <v>168.8</v>
      </c>
      <c r="BG195" s="235">
        <f t="shared" si="193"/>
        <v>178</v>
      </c>
      <c r="BH195" s="235">
        <f t="shared" si="194"/>
        <v>168.8</v>
      </c>
      <c r="BI195" s="235">
        <f t="shared" si="195"/>
        <v>168.8</v>
      </c>
      <c r="BJ195" s="235">
        <f t="shared" si="196"/>
        <v>178</v>
      </c>
    </row>
    <row r="196" spans="4:62" x14ac:dyDescent="0.25">
      <c r="D196">
        <v>795</v>
      </c>
      <c r="E196">
        <v>157.80000000000001</v>
      </c>
      <c r="F196">
        <v>157.80000000000001</v>
      </c>
      <c r="G196">
        <v>157.80000000000001</v>
      </c>
      <c r="H196">
        <v>145</v>
      </c>
      <c r="I196">
        <v>114.4</v>
      </c>
      <c r="J196">
        <v>114.4</v>
      </c>
      <c r="K196">
        <v>130</v>
      </c>
      <c r="L196">
        <v>145</v>
      </c>
      <c r="M196">
        <v>157.80000000000001</v>
      </c>
      <c r="N196">
        <v>173.7</v>
      </c>
      <c r="O196">
        <v>157.80000000000001</v>
      </c>
      <c r="P196">
        <v>173.7</v>
      </c>
      <c r="Q196">
        <v>173.7</v>
      </c>
      <c r="R196">
        <v>173.7</v>
      </c>
      <c r="S196">
        <v>193</v>
      </c>
      <c r="T196">
        <v>173.7</v>
      </c>
      <c r="U196">
        <v>183.65</v>
      </c>
      <c r="V196">
        <v>173.7</v>
      </c>
      <c r="W196">
        <v>157.80000000000001</v>
      </c>
      <c r="X196">
        <v>157.80000000000001</v>
      </c>
      <c r="Y196">
        <v>183.65</v>
      </c>
      <c r="Z196">
        <v>157.80000000000001</v>
      </c>
      <c r="AA196">
        <v>168.8</v>
      </c>
      <c r="AB196">
        <v>168.8</v>
      </c>
      <c r="AC196">
        <v>178</v>
      </c>
      <c r="AD196">
        <v>168.8</v>
      </c>
      <c r="AE196">
        <v>168.8</v>
      </c>
      <c r="AF196">
        <v>178</v>
      </c>
      <c r="AH196" s="228">
        <v>795</v>
      </c>
      <c r="AI196" s="229">
        <f t="shared" si="169"/>
        <v>157.80000000000001</v>
      </c>
      <c r="AJ196" s="235">
        <f t="shared" si="170"/>
        <v>157.80000000000001</v>
      </c>
      <c r="AK196" s="235">
        <f t="shared" si="171"/>
        <v>157.80000000000001</v>
      </c>
      <c r="AL196" s="235">
        <f t="shared" si="172"/>
        <v>145</v>
      </c>
      <c r="AM196" s="235">
        <f t="shared" si="173"/>
        <v>114.4</v>
      </c>
      <c r="AN196" s="235">
        <f t="shared" si="174"/>
        <v>114.4</v>
      </c>
      <c r="AO196" s="235">
        <f t="shared" si="175"/>
        <v>130</v>
      </c>
      <c r="AP196" s="235">
        <f t="shared" si="176"/>
        <v>145</v>
      </c>
      <c r="AQ196" s="235">
        <f t="shared" si="177"/>
        <v>157.80000000000001</v>
      </c>
      <c r="AR196" s="235">
        <f t="shared" si="178"/>
        <v>173.7</v>
      </c>
      <c r="AS196" s="235">
        <f t="shared" si="179"/>
        <v>157.80000000000001</v>
      </c>
      <c r="AT196" s="235">
        <f t="shared" si="180"/>
        <v>173.7</v>
      </c>
      <c r="AU196" s="235">
        <f t="shared" si="181"/>
        <v>173.7</v>
      </c>
      <c r="AV196" s="235">
        <f t="shared" si="182"/>
        <v>173.7</v>
      </c>
      <c r="AW196" s="235">
        <f t="shared" si="183"/>
        <v>193</v>
      </c>
      <c r="AX196" s="235">
        <f t="shared" si="184"/>
        <v>173.7</v>
      </c>
      <c r="AY196" s="235">
        <f t="shared" si="185"/>
        <v>183.65</v>
      </c>
      <c r="AZ196" s="235">
        <f t="shared" si="186"/>
        <v>173.7</v>
      </c>
      <c r="BA196" s="235">
        <f t="shared" si="187"/>
        <v>157.80000000000001</v>
      </c>
      <c r="BB196" s="235">
        <f t="shared" si="188"/>
        <v>157.80000000000001</v>
      </c>
      <c r="BC196" s="235">
        <f t="shared" si="189"/>
        <v>183.65</v>
      </c>
      <c r="BD196" s="235">
        <f t="shared" si="190"/>
        <v>157.80000000000001</v>
      </c>
      <c r="BE196" s="235">
        <f t="shared" si="191"/>
        <v>168.8</v>
      </c>
      <c r="BF196" s="235">
        <f t="shared" si="192"/>
        <v>168.8</v>
      </c>
      <c r="BG196" s="235">
        <f t="shared" si="193"/>
        <v>178</v>
      </c>
      <c r="BH196" s="235">
        <f t="shared" si="194"/>
        <v>168.8</v>
      </c>
      <c r="BI196" s="235">
        <f t="shared" si="195"/>
        <v>168.8</v>
      </c>
      <c r="BJ196" s="235">
        <f t="shared" si="196"/>
        <v>178</v>
      </c>
    </row>
    <row r="197" spans="4:62" x14ac:dyDescent="0.25">
      <c r="D197">
        <v>800</v>
      </c>
      <c r="E197">
        <v>157.80000000000001</v>
      </c>
      <c r="F197">
        <v>157.80000000000001</v>
      </c>
      <c r="G197">
        <v>157.80000000000001</v>
      </c>
      <c r="H197">
        <v>145</v>
      </c>
      <c r="I197">
        <v>114.4</v>
      </c>
      <c r="J197">
        <v>114.4</v>
      </c>
      <c r="K197">
        <v>130</v>
      </c>
      <c r="L197">
        <v>145</v>
      </c>
      <c r="M197">
        <v>157.80000000000001</v>
      </c>
      <c r="N197">
        <v>173.7</v>
      </c>
      <c r="O197">
        <v>157.80000000000001</v>
      </c>
      <c r="P197">
        <v>173.7</v>
      </c>
      <c r="Q197">
        <v>173.7</v>
      </c>
      <c r="R197">
        <v>173.7</v>
      </c>
      <c r="S197">
        <v>193</v>
      </c>
      <c r="T197">
        <v>173.7</v>
      </c>
      <c r="U197">
        <v>183.65</v>
      </c>
      <c r="V197">
        <v>173.7</v>
      </c>
      <c r="W197">
        <v>157.80000000000001</v>
      </c>
      <c r="X197">
        <v>157.80000000000001</v>
      </c>
      <c r="Y197">
        <v>183.65</v>
      </c>
      <c r="Z197">
        <v>157.80000000000001</v>
      </c>
      <c r="AA197">
        <v>168.8</v>
      </c>
      <c r="AB197">
        <v>168.8</v>
      </c>
      <c r="AC197">
        <v>178</v>
      </c>
      <c r="AD197">
        <v>168.8</v>
      </c>
      <c r="AE197">
        <v>168.8</v>
      </c>
      <c r="AF197">
        <v>178</v>
      </c>
      <c r="AH197" s="228">
        <v>800</v>
      </c>
      <c r="AI197" s="229">
        <f t="shared" si="169"/>
        <v>157.80000000000001</v>
      </c>
      <c r="AJ197" s="235">
        <f t="shared" si="170"/>
        <v>157.80000000000001</v>
      </c>
      <c r="AK197" s="235">
        <f t="shared" si="171"/>
        <v>157.80000000000001</v>
      </c>
      <c r="AL197" s="235">
        <f t="shared" si="172"/>
        <v>145</v>
      </c>
      <c r="AM197" s="235">
        <f t="shared" si="173"/>
        <v>114.4</v>
      </c>
      <c r="AN197" s="235">
        <f t="shared" si="174"/>
        <v>114.4</v>
      </c>
      <c r="AO197" s="235">
        <f t="shared" si="175"/>
        <v>130</v>
      </c>
      <c r="AP197" s="235">
        <f t="shared" si="176"/>
        <v>145</v>
      </c>
      <c r="AQ197" s="235">
        <f t="shared" si="177"/>
        <v>157.80000000000001</v>
      </c>
      <c r="AR197" s="235">
        <f t="shared" si="178"/>
        <v>173.7</v>
      </c>
      <c r="AS197" s="235">
        <f t="shared" si="179"/>
        <v>157.80000000000001</v>
      </c>
      <c r="AT197" s="235">
        <f t="shared" si="180"/>
        <v>173.7</v>
      </c>
      <c r="AU197" s="235">
        <f t="shared" si="181"/>
        <v>173.7</v>
      </c>
      <c r="AV197" s="235">
        <f t="shared" si="182"/>
        <v>173.7</v>
      </c>
      <c r="AW197" s="235">
        <f t="shared" si="183"/>
        <v>193</v>
      </c>
      <c r="AX197" s="235">
        <f t="shared" si="184"/>
        <v>173.7</v>
      </c>
      <c r="AY197" s="235">
        <f t="shared" si="185"/>
        <v>183.65</v>
      </c>
      <c r="AZ197" s="235">
        <f t="shared" si="186"/>
        <v>173.7</v>
      </c>
      <c r="BA197" s="235">
        <f t="shared" si="187"/>
        <v>157.80000000000001</v>
      </c>
      <c r="BB197" s="235">
        <f t="shared" si="188"/>
        <v>157.80000000000001</v>
      </c>
      <c r="BC197" s="235">
        <f t="shared" si="189"/>
        <v>183.65</v>
      </c>
      <c r="BD197" s="235">
        <f t="shared" si="190"/>
        <v>157.80000000000001</v>
      </c>
      <c r="BE197" s="235">
        <f t="shared" si="191"/>
        <v>168.8</v>
      </c>
      <c r="BF197" s="235">
        <f t="shared" si="192"/>
        <v>168.8</v>
      </c>
      <c r="BG197" s="235">
        <f t="shared" si="193"/>
        <v>178</v>
      </c>
      <c r="BH197" s="235">
        <f t="shared" si="194"/>
        <v>168.8</v>
      </c>
      <c r="BI197" s="235">
        <f t="shared" si="195"/>
        <v>168.8</v>
      </c>
      <c r="BJ197" s="235">
        <f t="shared" si="196"/>
        <v>178</v>
      </c>
    </row>
    <row r="198" spans="4:62" x14ac:dyDescent="0.25">
      <c r="D198">
        <v>805</v>
      </c>
      <c r="E198">
        <v>157.80000000000001</v>
      </c>
      <c r="F198">
        <v>157.80000000000001</v>
      </c>
      <c r="G198">
        <v>157.80000000000001</v>
      </c>
      <c r="H198">
        <v>145</v>
      </c>
      <c r="I198">
        <v>114.4</v>
      </c>
      <c r="J198">
        <v>114.4</v>
      </c>
      <c r="K198">
        <v>130</v>
      </c>
      <c r="L198">
        <v>145</v>
      </c>
      <c r="M198">
        <v>157.80000000000001</v>
      </c>
      <c r="N198">
        <v>173.7</v>
      </c>
      <c r="O198">
        <v>157.80000000000001</v>
      </c>
      <c r="P198">
        <v>173.7</v>
      </c>
      <c r="Q198">
        <v>173.7</v>
      </c>
      <c r="R198">
        <v>173.7</v>
      </c>
      <c r="S198">
        <v>193</v>
      </c>
      <c r="T198">
        <v>173.7</v>
      </c>
      <c r="U198">
        <v>183.65</v>
      </c>
      <c r="V198">
        <v>173.7</v>
      </c>
      <c r="W198">
        <v>157.80000000000001</v>
      </c>
      <c r="X198">
        <v>157.80000000000001</v>
      </c>
      <c r="Y198">
        <v>183.65</v>
      </c>
      <c r="Z198">
        <v>157.80000000000001</v>
      </c>
      <c r="AA198">
        <v>168.8</v>
      </c>
      <c r="AB198">
        <v>168.8</v>
      </c>
      <c r="AC198">
        <v>178</v>
      </c>
      <c r="AD198">
        <v>168.8</v>
      </c>
      <c r="AE198">
        <v>168.8</v>
      </c>
      <c r="AF198">
        <v>178</v>
      </c>
      <c r="AH198" s="228">
        <v>805</v>
      </c>
      <c r="AI198" s="229">
        <f t="shared" si="169"/>
        <v>157.80000000000001</v>
      </c>
      <c r="AJ198" s="235">
        <f t="shared" si="170"/>
        <v>157.80000000000001</v>
      </c>
      <c r="AK198" s="235">
        <f t="shared" si="171"/>
        <v>157.80000000000001</v>
      </c>
      <c r="AL198" s="235">
        <f t="shared" si="172"/>
        <v>145</v>
      </c>
      <c r="AM198" s="235">
        <f t="shared" si="173"/>
        <v>114.4</v>
      </c>
      <c r="AN198" s="235">
        <f t="shared" si="174"/>
        <v>114.4</v>
      </c>
      <c r="AO198" s="235">
        <f t="shared" si="175"/>
        <v>130</v>
      </c>
      <c r="AP198" s="235">
        <f t="shared" si="176"/>
        <v>145</v>
      </c>
      <c r="AQ198" s="235">
        <f t="shared" si="177"/>
        <v>157.80000000000001</v>
      </c>
      <c r="AR198" s="235">
        <f t="shared" si="178"/>
        <v>173.7</v>
      </c>
      <c r="AS198" s="235">
        <f t="shared" si="179"/>
        <v>157.80000000000001</v>
      </c>
      <c r="AT198" s="235">
        <f t="shared" si="180"/>
        <v>173.7</v>
      </c>
      <c r="AU198" s="235">
        <f t="shared" si="181"/>
        <v>173.7</v>
      </c>
      <c r="AV198" s="235">
        <f t="shared" si="182"/>
        <v>173.7</v>
      </c>
      <c r="AW198" s="235">
        <f t="shared" si="183"/>
        <v>193</v>
      </c>
      <c r="AX198" s="235">
        <f t="shared" si="184"/>
        <v>173.7</v>
      </c>
      <c r="AY198" s="235">
        <f t="shared" si="185"/>
        <v>183.65</v>
      </c>
      <c r="AZ198" s="235">
        <f t="shared" si="186"/>
        <v>173.7</v>
      </c>
      <c r="BA198" s="235">
        <f t="shared" si="187"/>
        <v>157.80000000000001</v>
      </c>
      <c r="BB198" s="235">
        <f t="shared" si="188"/>
        <v>157.80000000000001</v>
      </c>
      <c r="BC198" s="235">
        <f t="shared" si="189"/>
        <v>183.65</v>
      </c>
      <c r="BD198" s="235">
        <f t="shared" si="190"/>
        <v>157.80000000000001</v>
      </c>
      <c r="BE198" s="235">
        <f t="shared" si="191"/>
        <v>168.8</v>
      </c>
      <c r="BF198" s="235">
        <f t="shared" si="192"/>
        <v>168.8</v>
      </c>
      <c r="BG198" s="235">
        <f t="shared" si="193"/>
        <v>178</v>
      </c>
      <c r="BH198" s="235">
        <f t="shared" si="194"/>
        <v>168.8</v>
      </c>
      <c r="BI198" s="235">
        <f t="shared" si="195"/>
        <v>168.8</v>
      </c>
      <c r="BJ198" s="235">
        <f t="shared" si="196"/>
        <v>178</v>
      </c>
    </row>
    <row r="199" spans="4:62" x14ac:dyDescent="0.25">
      <c r="D199">
        <v>810</v>
      </c>
      <c r="E199">
        <v>157.80000000000001</v>
      </c>
      <c r="F199">
        <v>157.80000000000001</v>
      </c>
      <c r="G199">
        <v>157.80000000000001</v>
      </c>
      <c r="H199">
        <v>145</v>
      </c>
      <c r="I199">
        <v>114.4</v>
      </c>
      <c r="J199">
        <v>114.4</v>
      </c>
      <c r="K199">
        <v>130</v>
      </c>
      <c r="L199">
        <v>145</v>
      </c>
      <c r="M199">
        <v>157.80000000000001</v>
      </c>
      <c r="N199">
        <v>173.7</v>
      </c>
      <c r="O199">
        <v>157.80000000000001</v>
      </c>
      <c r="P199">
        <v>173.7</v>
      </c>
      <c r="Q199">
        <v>173.7</v>
      </c>
      <c r="R199">
        <v>173.7</v>
      </c>
      <c r="S199">
        <v>193</v>
      </c>
      <c r="T199">
        <v>173.7</v>
      </c>
      <c r="U199">
        <v>183.65</v>
      </c>
      <c r="V199">
        <v>173.7</v>
      </c>
      <c r="W199">
        <v>157.80000000000001</v>
      </c>
      <c r="X199">
        <v>157.80000000000001</v>
      </c>
      <c r="Y199">
        <v>183.65</v>
      </c>
      <c r="Z199">
        <v>157.80000000000001</v>
      </c>
      <c r="AA199">
        <v>168.8</v>
      </c>
      <c r="AB199">
        <v>168.8</v>
      </c>
      <c r="AC199">
        <v>178</v>
      </c>
      <c r="AD199">
        <v>168.8</v>
      </c>
      <c r="AE199">
        <v>168.8</v>
      </c>
      <c r="AF199">
        <v>178</v>
      </c>
      <c r="AH199" s="228">
        <v>810</v>
      </c>
      <c r="AI199" s="229">
        <f t="shared" si="169"/>
        <v>157.80000000000001</v>
      </c>
      <c r="AJ199" s="235">
        <f t="shared" si="170"/>
        <v>157.80000000000001</v>
      </c>
      <c r="AK199" s="235">
        <f t="shared" si="171"/>
        <v>157.80000000000001</v>
      </c>
      <c r="AL199" s="235">
        <f t="shared" si="172"/>
        <v>145</v>
      </c>
      <c r="AM199" s="235">
        <f t="shared" si="173"/>
        <v>114.4</v>
      </c>
      <c r="AN199" s="235">
        <f t="shared" si="174"/>
        <v>114.4</v>
      </c>
      <c r="AO199" s="235">
        <f t="shared" si="175"/>
        <v>130</v>
      </c>
      <c r="AP199" s="235">
        <f t="shared" si="176"/>
        <v>145</v>
      </c>
      <c r="AQ199" s="235">
        <f t="shared" si="177"/>
        <v>157.80000000000001</v>
      </c>
      <c r="AR199" s="235">
        <f t="shared" si="178"/>
        <v>173.7</v>
      </c>
      <c r="AS199" s="235">
        <f t="shared" si="179"/>
        <v>157.80000000000001</v>
      </c>
      <c r="AT199" s="235">
        <f t="shared" si="180"/>
        <v>173.7</v>
      </c>
      <c r="AU199" s="235">
        <f t="shared" si="181"/>
        <v>173.7</v>
      </c>
      <c r="AV199" s="235">
        <f t="shared" si="182"/>
        <v>173.7</v>
      </c>
      <c r="AW199" s="235">
        <f t="shared" si="183"/>
        <v>193</v>
      </c>
      <c r="AX199" s="235">
        <f t="shared" si="184"/>
        <v>173.7</v>
      </c>
      <c r="AY199" s="235">
        <f t="shared" si="185"/>
        <v>183.65</v>
      </c>
      <c r="AZ199" s="235">
        <f t="shared" si="186"/>
        <v>173.7</v>
      </c>
      <c r="BA199" s="235">
        <f t="shared" si="187"/>
        <v>157.80000000000001</v>
      </c>
      <c r="BB199" s="235">
        <f t="shared" si="188"/>
        <v>157.80000000000001</v>
      </c>
      <c r="BC199" s="235">
        <f t="shared" si="189"/>
        <v>183.65</v>
      </c>
      <c r="BD199" s="235">
        <f t="shared" si="190"/>
        <v>157.80000000000001</v>
      </c>
      <c r="BE199" s="235">
        <f t="shared" si="191"/>
        <v>168.8</v>
      </c>
      <c r="BF199" s="235">
        <f t="shared" si="192"/>
        <v>168.8</v>
      </c>
      <c r="BG199" s="235">
        <f t="shared" si="193"/>
        <v>178</v>
      </c>
      <c r="BH199" s="235">
        <f t="shared" si="194"/>
        <v>168.8</v>
      </c>
      <c r="BI199" s="235">
        <f t="shared" si="195"/>
        <v>168.8</v>
      </c>
      <c r="BJ199" s="235">
        <f t="shared" si="196"/>
        <v>178</v>
      </c>
    </row>
    <row r="200" spans="4:62" x14ac:dyDescent="0.25">
      <c r="D200">
        <v>815</v>
      </c>
      <c r="E200">
        <v>157.80000000000001</v>
      </c>
      <c r="F200">
        <v>157.80000000000001</v>
      </c>
      <c r="G200">
        <v>157.80000000000001</v>
      </c>
      <c r="H200">
        <v>145</v>
      </c>
      <c r="I200">
        <v>114.4</v>
      </c>
      <c r="J200">
        <v>114.4</v>
      </c>
      <c r="K200">
        <v>130</v>
      </c>
      <c r="L200">
        <v>145</v>
      </c>
      <c r="M200">
        <v>157.80000000000001</v>
      </c>
      <c r="N200">
        <v>173.7</v>
      </c>
      <c r="O200">
        <v>157.80000000000001</v>
      </c>
      <c r="P200">
        <v>173.7</v>
      </c>
      <c r="Q200">
        <v>173.7</v>
      </c>
      <c r="R200">
        <v>173.7</v>
      </c>
      <c r="S200">
        <v>193</v>
      </c>
      <c r="T200">
        <v>173.7</v>
      </c>
      <c r="U200">
        <v>183.65</v>
      </c>
      <c r="V200">
        <v>173.7</v>
      </c>
      <c r="W200">
        <v>157.80000000000001</v>
      </c>
      <c r="X200">
        <v>157.80000000000001</v>
      </c>
      <c r="Y200">
        <v>183.65</v>
      </c>
      <c r="Z200">
        <v>157.80000000000001</v>
      </c>
      <c r="AA200">
        <v>168.8</v>
      </c>
      <c r="AB200">
        <v>168.8</v>
      </c>
      <c r="AC200">
        <v>178</v>
      </c>
      <c r="AD200">
        <v>168.8</v>
      </c>
      <c r="AE200">
        <v>168.8</v>
      </c>
      <c r="AF200">
        <v>178</v>
      </c>
      <c r="AH200" s="228">
        <v>815</v>
      </c>
      <c r="AI200" s="229">
        <f t="shared" si="169"/>
        <v>157.80000000000001</v>
      </c>
      <c r="AJ200" s="235">
        <f t="shared" si="170"/>
        <v>157.80000000000001</v>
      </c>
      <c r="AK200" s="235">
        <f t="shared" si="171"/>
        <v>157.80000000000001</v>
      </c>
      <c r="AL200" s="235">
        <f t="shared" si="172"/>
        <v>145</v>
      </c>
      <c r="AM200" s="235">
        <f t="shared" si="173"/>
        <v>114.4</v>
      </c>
      <c r="AN200" s="235">
        <f t="shared" si="174"/>
        <v>114.4</v>
      </c>
      <c r="AO200" s="235">
        <f t="shared" si="175"/>
        <v>130</v>
      </c>
      <c r="AP200" s="235">
        <f t="shared" si="176"/>
        <v>145</v>
      </c>
      <c r="AQ200" s="235">
        <f t="shared" si="177"/>
        <v>157.80000000000001</v>
      </c>
      <c r="AR200" s="235">
        <f t="shared" si="178"/>
        <v>173.7</v>
      </c>
      <c r="AS200" s="235">
        <f t="shared" si="179"/>
        <v>157.80000000000001</v>
      </c>
      <c r="AT200" s="235">
        <f t="shared" si="180"/>
        <v>173.7</v>
      </c>
      <c r="AU200" s="235">
        <f t="shared" si="181"/>
        <v>173.7</v>
      </c>
      <c r="AV200" s="235">
        <f t="shared" si="182"/>
        <v>173.7</v>
      </c>
      <c r="AW200" s="235">
        <f t="shared" si="183"/>
        <v>193</v>
      </c>
      <c r="AX200" s="235">
        <f t="shared" si="184"/>
        <v>173.7</v>
      </c>
      <c r="AY200" s="235">
        <f t="shared" si="185"/>
        <v>183.65</v>
      </c>
      <c r="AZ200" s="235">
        <f t="shared" si="186"/>
        <v>173.7</v>
      </c>
      <c r="BA200" s="235">
        <f t="shared" si="187"/>
        <v>157.80000000000001</v>
      </c>
      <c r="BB200" s="235">
        <f t="shared" si="188"/>
        <v>157.80000000000001</v>
      </c>
      <c r="BC200" s="235">
        <f t="shared" si="189"/>
        <v>183.65</v>
      </c>
      <c r="BD200" s="235">
        <f t="shared" si="190"/>
        <v>157.80000000000001</v>
      </c>
      <c r="BE200" s="235">
        <f t="shared" si="191"/>
        <v>168.8</v>
      </c>
      <c r="BF200" s="235">
        <f t="shared" si="192"/>
        <v>168.8</v>
      </c>
      <c r="BG200" s="235">
        <f t="shared" si="193"/>
        <v>178</v>
      </c>
      <c r="BH200" s="235">
        <f t="shared" si="194"/>
        <v>168.8</v>
      </c>
      <c r="BI200" s="235">
        <f t="shared" si="195"/>
        <v>168.8</v>
      </c>
      <c r="BJ200" s="235">
        <f t="shared" si="196"/>
        <v>178</v>
      </c>
    </row>
    <row r="201" spans="4:62" x14ac:dyDescent="0.25">
      <c r="D201">
        <v>820</v>
      </c>
      <c r="E201">
        <v>157.80000000000001</v>
      </c>
      <c r="F201">
        <v>157.80000000000001</v>
      </c>
      <c r="G201">
        <v>157.80000000000001</v>
      </c>
      <c r="H201">
        <v>145</v>
      </c>
      <c r="I201">
        <v>114.4</v>
      </c>
      <c r="J201">
        <v>114.4</v>
      </c>
      <c r="K201">
        <v>130</v>
      </c>
      <c r="L201">
        <v>145</v>
      </c>
      <c r="M201">
        <v>157.80000000000001</v>
      </c>
      <c r="N201">
        <v>173.7</v>
      </c>
      <c r="O201">
        <v>157.80000000000001</v>
      </c>
      <c r="P201">
        <v>173.7</v>
      </c>
      <c r="Q201">
        <v>173.7</v>
      </c>
      <c r="R201">
        <v>173.7</v>
      </c>
      <c r="S201">
        <v>193</v>
      </c>
      <c r="T201">
        <v>173.7</v>
      </c>
      <c r="U201">
        <v>183.65</v>
      </c>
      <c r="V201">
        <v>173.7</v>
      </c>
      <c r="W201">
        <v>157.80000000000001</v>
      </c>
      <c r="X201">
        <v>157.80000000000001</v>
      </c>
      <c r="Y201">
        <v>183.65</v>
      </c>
      <c r="Z201">
        <v>157.80000000000001</v>
      </c>
      <c r="AA201">
        <v>168.8</v>
      </c>
      <c r="AB201">
        <v>168.8</v>
      </c>
      <c r="AC201">
        <v>178</v>
      </c>
      <c r="AD201">
        <v>168.8</v>
      </c>
      <c r="AE201">
        <v>168.8</v>
      </c>
      <c r="AF201">
        <v>178</v>
      </c>
      <c r="AH201" s="228">
        <v>820</v>
      </c>
      <c r="AI201" s="229">
        <f t="shared" si="169"/>
        <v>157.80000000000001</v>
      </c>
      <c r="AJ201" s="235">
        <f t="shared" si="170"/>
        <v>157.80000000000001</v>
      </c>
      <c r="AK201" s="235">
        <f t="shared" si="171"/>
        <v>157.80000000000001</v>
      </c>
      <c r="AL201" s="235">
        <f t="shared" si="172"/>
        <v>145</v>
      </c>
      <c r="AM201" s="235">
        <f t="shared" si="173"/>
        <v>114.4</v>
      </c>
      <c r="AN201" s="235">
        <f t="shared" si="174"/>
        <v>114.4</v>
      </c>
      <c r="AO201" s="235">
        <f t="shared" si="175"/>
        <v>130</v>
      </c>
      <c r="AP201" s="235">
        <f t="shared" si="176"/>
        <v>145</v>
      </c>
      <c r="AQ201" s="235">
        <f t="shared" si="177"/>
        <v>157.80000000000001</v>
      </c>
      <c r="AR201" s="235">
        <f t="shared" si="178"/>
        <v>173.7</v>
      </c>
      <c r="AS201" s="235">
        <f t="shared" si="179"/>
        <v>157.80000000000001</v>
      </c>
      <c r="AT201" s="235">
        <f t="shared" si="180"/>
        <v>173.7</v>
      </c>
      <c r="AU201" s="235">
        <f t="shared" si="181"/>
        <v>173.7</v>
      </c>
      <c r="AV201" s="235">
        <f t="shared" si="182"/>
        <v>173.7</v>
      </c>
      <c r="AW201" s="235">
        <f t="shared" si="183"/>
        <v>193</v>
      </c>
      <c r="AX201" s="235">
        <f t="shared" si="184"/>
        <v>173.7</v>
      </c>
      <c r="AY201" s="235">
        <f t="shared" si="185"/>
        <v>183.65</v>
      </c>
      <c r="AZ201" s="235">
        <f t="shared" si="186"/>
        <v>173.7</v>
      </c>
      <c r="BA201" s="235">
        <f t="shared" si="187"/>
        <v>157.80000000000001</v>
      </c>
      <c r="BB201" s="235">
        <f t="shared" si="188"/>
        <v>157.80000000000001</v>
      </c>
      <c r="BC201" s="235">
        <f t="shared" si="189"/>
        <v>183.65</v>
      </c>
      <c r="BD201" s="235">
        <f t="shared" si="190"/>
        <v>157.80000000000001</v>
      </c>
      <c r="BE201" s="235">
        <f t="shared" si="191"/>
        <v>168.8</v>
      </c>
      <c r="BF201" s="235">
        <f t="shared" si="192"/>
        <v>168.8</v>
      </c>
      <c r="BG201" s="235">
        <f t="shared" si="193"/>
        <v>178</v>
      </c>
      <c r="BH201" s="235">
        <f t="shared" si="194"/>
        <v>168.8</v>
      </c>
      <c r="BI201" s="235">
        <f t="shared" si="195"/>
        <v>168.8</v>
      </c>
      <c r="BJ201" s="235">
        <f t="shared" si="196"/>
        <v>178</v>
      </c>
    </row>
    <row r="202" spans="4:62" x14ac:dyDescent="0.25">
      <c r="D202">
        <v>825</v>
      </c>
      <c r="E202">
        <v>157.80000000000001</v>
      </c>
      <c r="F202">
        <v>157.80000000000001</v>
      </c>
      <c r="G202">
        <v>157.80000000000001</v>
      </c>
      <c r="H202">
        <v>145</v>
      </c>
      <c r="I202">
        <v>114.4</v>
      </c>
      <c r="J202">
        <v>114.4</v>
      </c>
      <c r="K202">
        <v>130</v>
      </c>
      <c r="L202">
        <v>145</v>
      </c>
      <c r="M202">
        <v>157.80000000000001</v>
      </c>
      <c r="N202">
        <v>173.7</v>
      </c>
      <c r="O202">
        <v>157.80000000000001</v>
      </c>
      <c r="P202">
        <v>173.7</v>
      </c>
      <c r="Q202">
        <v>173.7</v>
      </c>
      <c r="R202">
        <v>173.7</v>
      </c>
      <c r="S202">
        <v>193</v>
      </c>
      <c r="T202">
        <v>173.7</v>
      </c>
      <c r="U202">
        <v>183.65</v>
      </c>
      <c r="V202">
        <v>173.7</v>
      </c>
      <c r="W202">
        <v>157.80000000000001</v>
      </c>
      <c r="X202">
        <v>157.80000000000001</v>
      </c>
      <c r="Y202">
        <v>183.65</v>
      </c>
      <c r="Z202">
        <v>157.80000000000001</v>
      </c>
      <c r="AA202">
        <v>168.8</v>
      </c>
      <c r="AB202">
        <v>168.8</v>
      </c>
      <c r="AC202">
        <v>178</v>
      </c>
      <c r="AD202">
        <v>168.8</v>
      </c>
      <c r="AE202">
        <v>168.8</v>
      </c>
      <c r="AF202">
        <v>178</v>
      </c>
      <c r="AH202" s="228">
        <v>825</v>
      </c>
      <c r="AI202" s="229">
        <f t="shared" si="169"/>
        <v>157.80000000000001</v>
      </c>
      <c r="AJ202" s="235">
        <f t="shared" si="170"/>
        <v>157.80000000000001</v>
      </c>
      <c r="AK202" s="235">
        <f t="shared" si="171"/>
        <v>157.80000000000001</v>
      </c>
      <c r="AL202" s="235">
        <f t="shared" si="172"/>
        <v>145</v>
      </c>
      <c r="AM202" s="235">
        <f t="shared" si="173"/>
        <v>114.4</v>
      </c>
      <c r="AN202" s="235">
        <f t="shared" si="174"/>
        <v>114.4</v>
      </c>
      <c r="AO202" s="235">
        <f t="shared" si="175"/>
        <v>130</v>
      </c>
      <c r="AP202" s="235">
        <f t="shared" si="176"/>
        <v>145</v>
      </c>
      <c r="AQ202" s="235">
        <f t="shared" si="177"/>
        <v>157.80000000000001</v>
      </c>
      <c r="AR202" s="235">
        <f t="shared" si="178"/>
        <v>173.7</v>
      </c>
      <c r="AS202" s="235">
        <f t="shared" si="179"/>
        <v>157.80000000000001</v>
      </c>
      <c r="AT202" s="235">
        <f t="shared" si="180"/>
        <v>173.7</v>
      </c>
      <c r="AU202" s="235">
        <f t="shared" si="181"/>
        <v>173.7</v>
      </c>
      <c r="AV202" s="235">
        <f t="shared" si="182"/>
        <v>173.7</v>
      </c>
      <c r="AW202" s="235">
        <f t="shared" si="183"/>
        <v>193</v>
      </c>
      <c r="AX202" s="235">
        <f t="shared" si="184"/>
        <v>173.7</v>
      </c>
      <c r="AY202" s="235">
        <f t="shared" si="185"/>
        <v>183.65</v>
      </c>
      <c r="AZ202" s="235">
        <f t="shared" si="186"/>
        <v>173.7</v>
      </c>
      <c r="BA202" s="235">
        <f t="shared" si="187"/>
        <v>157.80000000000001</v>
      </c>
      <c r="BB202" s="235">
        <f t="shared" si="188"/>
        <v>157.80000000000001</v>
      </c>
      <c r="BC202" s="235">
        <f t="shared" si="189"/>
        <v>183.65</v>
      </c>
      <c r="BD202" s="235">
        <f t="shared" si="190"/>
        <v>157.80000000000001</v>
      </c>
      <c r="BE202" s="235">
        <f t="shared" si="191"/>
        <v>168.8</v>
      </c>
      <c r="BF202" s="235">
        <f t="shared" si="192"/>
        <v>168.8</v>
      </c>
      <c r="BG202" s="235">
        <f t="shared" si="193"/>
        <v>178</v>
      </c>
      <c r="BH202" s="235">
        <f t="shared" si="194"/>
        <v>168.8</v>
      </c>
      <c r="BI202" s="235">
        <f t="shared" si="195"/>
        <v>168.8</v>
      </c>
      <c r="BJ202" s="235">
        <f t="shared" si="196"/>
        <v>178</v>
      </c>
    </row>
    <row r="203" spans="4:62" x14ac:dyDescent="0.25">
      <c r="D203">
        <v>830</v>
      </c>
      <c r="E203">
        <v>157.80000000000001</v>
      </c>
      <c r="F203">
        <v>157.80000000000001</v>
      </c>
      <c r="G203">
        <v>157.80000000000001</v>
      </c>
      <c r="H203">
        <v>145</v>
      </c>
      <c r="I203">
        <v>114.4</v>
      </c>
      <c r="J203">
        <v>114.4</v>
      </c>
      <c r="K203">
        <v>130</v>
      </c>
      <c r="L203">
        <v>145</v>
      </c>
      <c r="M203">
        <v>157.80000000000001</v>
      </c>
      <c r="N203">
        <v>173.7</v>
      </c>
      <c r="O203">
        <v>157.80000000000001</v>
      </c>
      <c r="P203">
        <v>173.7</v>
      </c>
      <c r="Q203">
        <v>173.7</v>
      </c>
      <c r="R203">
        <v>173.7</v>
      </c>
      <c r="S203">
        <v>193</v>
      </c>
      <c r="T203">
        <v>173.7</v>
      </c>
      <c r="U203">
        <v>183.65</v>
      </c>
      <c r="V203">
        <v>173.7</v>
      </c>
      <c r="W203">
        <v>157.80000000000001</v>
      </c>
      <c r="X203">
        <v>157.80000000000001</v>
      </c>
      <c r="Y203">
        <v>183.65</v>
      </c>
      <c r="Z203">
        <v>157.80000000000001</v>
      </c>
      <c r="AA203">
        <v>168.8</v>
      </c>
      <c r="AB203">
        <v>168.8</v>
      </c>
      <c r="AC203">
        <v>178</v>
      </c>
      <c r="AD203">
        <v>168.8</v>
      </c>
      <c r="AE203">
        <v>168.8</v>
      </c>
      <c r="AF203">
        <v>178</v>
      </c>
      <c r="AH203" s="228">
        <v>830</v>
      </c>
      <c r="AI203" s="229">
        <f t="shared" si="169"/>
        <v>157.80000000000001</v>
      </c>
      <c r="AJ203" s="235">
        <f t="shared" si="170"/>
        <v>157.80000000000001</v>
      </c>
      <c r="AK203" s="235">
        <f t="shared" si="171"/>
        <v>157.80000000000001</v>
      </c>
      <c r="AL203" s="235">
        <f t="shared" si="172"/>
        <v>145</v>
      </c>
      <c r="AM203" s="235">
        <f t="shared" si="173"/>
        <v>114.4</v>
      </c>
      <c r="AN203" s="235">
        <f t="shared" si="174"/>
        <v>114.4</v>
      </c>
      <c r="AO203" s="235">
        <f t="shared" si="175"/>
        <v>130</v>
      </c>
      <c r="AP203" s="235">
        <f t="shared" si="176"/>
        <v>145</v>
      </c>
      <c r="AQ203" s="235">
        <f t="shared" si="177"/>
        <v>157.80000000000001</v>
      </c>
      <c r="AR203" s="235">
        <f t="shared" si="178"/>
        <v>173.7</v>
      </c>
      <c r="AS203" s="235">
        <f t="shared" si="179"/>
        <v>157.80000000000001</v>
      </c>
      <c r="AT203" s="235">
        <f t="shared" si="180"/>
        <v>173.7</v>
      </c>
      <c r="AU203" s="235">
        <f t="shared" si="181"/>
        <v>173.7</v>
      </c>
      <c r="AV203" s="235">
        <f t="shared" si="182"/>
        <v>173.7</v>
      </c>
      <c r="AW203" s="235">
        <f t="shared" si="183"/>
        <v>193</v>
      </c>
      <c r="AX203" s="235">
        <f t="shared" si="184"/>
        <v>173.7</v>
      </c>
      <c r="AY203" s="235">
        <f t="shared" si="185"/>
        <v>183.65</v>
      </c>
      <c r="AZ203" s="235">
        <f t="shared" si="186"/>
        <v>173.7</v>
      </c>
      <c r="BA203" s="235">
        <f t="shared" si="187"/>
        <v>157.80000000000001</v>
      </c>
      <c r="BB203" s="235">
        <f t="shared" si="188"/>
        <v>157.80000000000001</v>
      </c>
      <c r="BC203" s="235">
        <f t="shared" si="189"/>
        <v>183.65</v>
      </c>
      <c r="BD203" s="235">
        <f t="shared" si="190"/>
        <v>157.80000000000001</v>
      </c>
      <c r="BE203" s="235">
        <f t="shared" si="191"/>
        <v>168.8</v>
      </c>
      <c r="BF203" s="235">
        <f t="shared" si="192"/>
        <v>168.8</v>
      </c>
      <c r="BG203" s="235">
        <f t="shared" si="193"/>
        <v>178</v>
      </c>
      <c r="BH203" s="235">
        <f t="shared" si="194"/>
        <v>168.8</v>
      </c>
      <c r="BI203" s="235">
        <f t="shared" si="195"/>
        <v>168.8</v>
      </c>
      <c r="BJ203" s="235">
        <f t="shared" si="196"/>
        <v>178</v>
      </c>
    </row>
    <row r="204" spans="4:62" x14ac:dyDescent="0.25">
      <c r="D204">
        <v>835</v>
      </c>
      <c r="E204">
        <v>157.80000000000001</v>
      </c>
      <c r="F204">
        <v>157.80000000000001</v>
      </c>
      <c r="G204">
        <v>157.80000000000001</v>
      </c>
      <c r="H204">
        <v>145</v>
      </c>
      <c r="I204">
        <v>114.4</v>
      </c>
      <c r="J204">
        <v>114.4</v>
      </c>
      <c r="K204">
        <v>130</v>
      </c>
      <c r="L204">
        <v>145</v>
      </c>
      <c r="M204">
        <v>157.80000000000001</v>
      </c>
      <c r="N204">
        <v>173.7</v>
      </c>
      <c r="O204">
        <v>157.80000000000001</v>
      </c>
      <c r="P204">
        <v>173.7</v>
      </c>
      <c r="Q204">
        <v>173.7</v>
      </c>
      <c r="R204">
        <v>173.7</v>
      </c>
      <c r="S204">
        <v>193</v>
      </c>
      <c r="T204">
        <v>173.7</v>
      </c>
      <c r="U204">
        <v>183.65</v>
      </c>
      <c r="V204">
        <v>173.7</v>
      </c>
      <c r="W204">
        <v>157.80000000000001</v>
      </c>
      <c r="X204">
        <v>157.80000000000001</v>
      </c>
      <c r="Y204">
        <v>183.65</v>
      </c>
      <c r="Z204">
        <v>157.80000000000001</v>
      </c>
      <c r="AA204">
        <v>168.8</v>
      </c>
      <c r="AB204">
        <v>168.8</v>
      </c>
      <c r="AC204">
        <v>178</v>
      </c>
      <c r="AD204">
        <v>168.8</v>
      </c>
      <c r="AE204">
        <v>168.8</v>
      </c>
      <c r="AF204">
        <v>178</v>
      </c>
      <c r="AH204" s="228">
        <v>835</v>
      </c>
      <c r="AI204" s="229">
        <f t="shared" si="169"/>
        <v>157.80000000000001</v>
      </c>
      <c r="AJ204" s="235">
        <f t="shared" si="170"/>
        <v>157.80000000000001</v>
      </c>
      <c r="AK204" s="235">
        <f t="shared" si="171"/>
        <v>157.80000000000001</v>
      </c>
      <c r="AL204" s="235">
        <f t="shared" si="172"/>
        <v>145</v>
      </c>
      <c r="AM204" s="235">
        <f t="shared" si="173"/>
        <v>114.4</v>
      </c>
      <c r="AN204" s="235">
        <f t="shared" si="174"/>
        <v>114.4</v>
      </c>
      <c r="AO204" s="235">
        <f t="shared" si="175"/>
        <v>130</v>
      </c>
      <c r="AP204" s="235">
        <f t="shared" si="176"/>
        <v>145</v>
      </c>
      <c r="AQ204" s="235">
        <f t="shared" si="177"/>
        <v>157.80000000000001</v>
      </c>
      <c r="AR204" s="235">
        <f t="shared" si="178"/>
        <v>173.7</v>
      </c>
      <c r="AS204" s="235">
        <f t="shared" si="179"/>
        <v>157.80000000000001</v>
      </c>
      <c r="AT204" s="235">
        <f t="shared" si="180"/>
        <v>173.7</v>
      </c>
      <c r="AU204" s="235">
        <f t="shared" si="181"/>
        <v>173.7</v>
      </c>
      <c r="AV204" s="235">
        <f t="shared" si="182"/>
        <v>173.7</v>
      </c>
      <c r="AW204" s="235">
        <f t="shared" si="183"/>
        <v>193</v>
      </c>
      <c r="AX204" s="235">
        <f t="shared" si="184"/>
        <v>173.7</v>
      </c>
      <c r="AY204" s="235">
        <f t="shared" si="185"/>
        <v>183.65</v>
      </c>
      <c r="AZ204" s="235">
        <f t="shared" si="186"/>
        <v>173.7</v>
      </c>
      <c r="BA204" s="235">
        <f t="shared" si="187"/>
        <v>157.80000000000001</v>
      </c>
      <c r="BB204" s="235">
        <f t="shared" si="188"/>
        <v>157.80000000000001</v>
      </c>
      <c r="BC204" s="235">
        <f t="shared" si="189"/>
        <v>183.65</v>
      </c>
      <c r="BD204" s="235">
        <f t="shared" si="190"/>
        <v>157.80000000000001</v>
      </c>
      <c r="BE204" s="235">
        <f t="shared" si="191"/>
        <v>168.8</v>
      </c>
      <c r="BF204" s="235">
        <f t="shared" si="192"/>
        <v>168.8</v>
      </c>
      <c r="BG204" s="235">
        <f t="shared" si="193"/>
        <v>178</v>
      </c>
      <c r="BH204" s="235">
        <f t="shared" si="194"/>
        <v>168.8</v>
      </c>
      <c r="BI204" s="235">
        <f t="shared" si="195"/>
        <v>168.8</v>
      </c>
      <c r="BJ204" s="235">
        <f t="shared" si="196"/>
        <v>178</v>
      </c>
    </row>
    <row r="205" spans="4:62" x14ac:dyDescent="0.25">
      <c r="D205">
        <v>840</v>
      </c>
      <c r="E205">
        <v>157.80000000000001</v>
      </c>
      <c r="F205">
        <v>157.80000000000001</v>
      </c>
      <c r="G205">
        <v>157.80000000000001</v>
      </c>
      <c r="H205">
        <v>145</v>
      </c>
      <c r="I205">
        <v>114.4</v>
      </c>
      <c r="J205">
        <v>114.4</v>
      </c>
      <c r="K205">
        <v>130</v>
      </c>
      <c r="L205">
        <v>145</v>
      </c>
      <c r="M205">
        <v>157.80000000000001</v>
      </c>
      <c r="N205">
        <v>173.7</v>
      </c>
      <c r="O205">
        <v>157.80000000000001</v>
      </c>
      <c r="P205">
        <v>173.7</v>
      </c>
      <c r="Q205">
        <v>173.7</v>
      </c>
      <c r="R205">
        <v>173.7</v>
      </c>
      <c r="S205">
        <v>193</v>
      </c>
      <c r="T205">
        <v>173.7</v>
      </c>
      <c r="U205">
        <v>183.65</v>
      </c>
      <c r="V205">
        <v>173.7</v>
      </c>
      <c r="W205">
        <v>157.80000000000001</v>
      </c>
      <c r="X205">
        <v>157.80000000000001</v>
      </c>
      <c r="Y205">
        <v>183.65</v>
      </c>
      <c r="Z205">
        <v>157.80000000000001</v>
      </c>
      <c r="AA205">
        <v>168.8</v>
      </c>
      <c r="AB205">
        <v>168.8</v>
      </c>
      <c r="AC205">
        <v>178</v>
      </c>
      <c r="AD205">
        <v>168.8</v>
      </c>
      <c r="AE205">
        <v>168.8</v>
      </c>
      <c r="AF205">
        <v>178</v>
      </c>
      <c r="AH205" s="228">
        <v>840</v>
      </c>
      <c r="AI205" s="229">
        <f t="shared" si="169"/>
        <v>157.80000000000001</v>
      </c>
      <c r="AJ205" s="235">
        <f t="shared" si="170"/>
        <v>157.80000000000001</v>
      </c>
      <c r="AK205" s="235">
        <f t="shared" si="171"/>
        <v>157.80000000000001</v>
      </c>
      <c r="AL205" s="235">
        <f t="shared" si="172"/>
        <v>145</v>
      </c>
      <c r="AM205" s="235">
        <f t="shared" si="173"/>
        <v>114.4</v>
      </c>
      <c r="AN205" s="235">
        <f t="shared" si="174"/>
        <v>114.4</v>
      </c>
      <c r="AO205" s="235">
        <f t="shared" si="175"/>
        <v>130</v>
      </c>
      <c r="AP205" s="235">
        <f t="shared" si="176"/>
        <v>145</v>
      </c>
      <c r="AQ205" s="235">
        <f t="shared" si="177"/>
        <v>157.80000000000001</v>
      </c>
      <c r="AR205" s="235">
        <f t="shared" si="178"/>
        <v>173.7</v>
      </c>
      <c r="AS205" s="235">
        <f t="shared" si="179"/>
        <v>157.80000000000001</v>
      </c>
      <c r="AT205" s="235">
        <f t="shared" si="180"/>
        <v>173.7</v>
      </c>
      <c r="AU205" s="235">
        <f t="shared" si="181"/>
        <v>173.7</v>
      </c>
      <c r="AV205" s="235">
        <f t="shared" si="182"/>
        <v>173.7</v>
      </c>
      <c r="AW205" s="235">
        <f t="shared" si="183"/>
        <v>193</v>
      </c>
      <c r="AX205" s="235">
        <f t="shared" si="184"/>
        <v>173.7</v>
      </c>
      <c r="AY205" s="235">
        <f t="shared" si="185"/>
        <v>183.65</v>
      </c>
      <c r="AZ205" s="235">
        <f t="shared" si="186"/>
        <v>173.7</v>
      </c>
      <c r="BA205" s="235">
        <f t="shared" si="187"/>
        <v>157.80000000000001</v>
      </c>
      <c r="BB205" s="235">
        <f t="shared" si="188"/>
        <v>157.80000000000001</v>
      </c>
      <c r="BC205" s="235">
        <f t="shared" si="189"/>
        <v>183.65</v>
      </c>
      <c r="BD205" s="235">
        <f t="shared" si="190"/>
        <v>157.80000000000001</v>
      </c>
      <c r="BE205" s="235">
        <f t="shared" si="191"/>
        <v>168.8</v>
      </c>
      <c r="BF205" s="235">
        <f t="shared" si="192"/>
        <v>168.8</v>
      </c>
      <c r="BG205" s="235">
        <f t="shared" si="193"/>
        <v>178</v>
      </c>
      <c r="BH205" s="235">
        <f t="shared" si="194"/>
        <v>168.8</v>
      </c>
      <c r="BI205" s="235">
        <f t="shared" si="195"/>
        <v>168.8</v>
      </c>
      <c r="BJ205" s="235">
        <f t="shared" si="196"/>
        <v>178</v>
      </c>
    </row>
    <row r="206" spans="4:62" x14ac:dyDescent="0.25">
      <c r="D206">
        <v>845</v>
      </c>
      <c r="E206">
        <v>157.80000000000001</v>
      </c>
      <c r="F206">
        <v>157.80000000000001</v>
      </c>
      <c r="G206">
        <v>157.80000000000001</v>
      </c>
      <c r="H206">
        <v>145</v>
      </c>
      <c r="I206">
        <v>114.4</v>
      </c>
      <c r="J206">
        <v>114.4</v>
      </c>
      <c r="K206">
        <v>130</v>
      </c>
      <c r="L206">
        <v>145</v>
      </c>
      <c r="M206">
        <v>157.80000000000001</v>
      </c>
      <c r="N206">
        <v>173.7</v>
      </c>
      <c r="O206">
        <v>157.80000000000001</v>
      </c>
      <c r="P206">
        <v>173.7</v>
      </c>
      <c r="Q206">
        <v>173.7</v>
      </c>
      <c r="R206">
        <v>173.7</v>
      </c>
      <c r="S206">
        <v>193</v>
      </c>
      <c r="T206">
        <v>173.7</v>
      </c>
      <c r="U206">
        <v>183.65</v>
      </c>
      <c r="V206">
        <v>173.7</v>
      </c>
      <c r="W206">
        <v>157.80000000000001</v>
      </c>
      <c r="X206">
        <v>157.80000000000001</v>
      </c>
      <c r="Y206">
        <v>183.65</v>
      </c>
      <c r="Z206">
        <v>157.80000000000001</v>
      </c>
      <c r="AA206">
        <v>168.8</v>
      </c>
      <c r="AB206">
        <v>168.8</v>
      </c>
      <c r="AC206">
        <v>178</v>
      </c>
      <c r="AD206">
        <v>168.8</v>
      </c>
      <c r="AE206">
        <v>168.8</v>
      </c>
      <c r="AF206">
        <v>178</v>
      </c>
      <c r="AH206" s="228">
        <v>845</v>
      </c>
      <c r="AI206" s="229">
        <f t="shared" si="169"/>
        <v>157.80000000000001</v>
      </c>
      <c r="AJ206" s="235">
        <f t="shared" si="170"/>
        <v>157.80000000000001</v>
      </c>
      <c r="AK206" s="235">
        <f t="shared" si="171"/>
        <v>157.80000000000001</v>
      </c>
      <c r="AL206" s="235">
        <f t="shared" si="172"/>
        <v>145</v>
      </c>
      <c r="AM206" s="235">
        <f t="shared" si="173"/>
        <v>114.4</v>
      </c>
      <c r="AN206" s="235">
        <f t="shared" si="174"/>
        <v>114.4</v>
      </c>
      <c r="AO206" s="235">
        <f t="shared" si="175"/>
        <v>130</v>
      </c>
      <c r="AP206" s="235">
        <f t="shared" si="176"/>
        <v>145</v>
      </c>
      <c r="AQ206" s="235">
        <f t="shared" si="177"/>
        <v>157.80000000000001</v>
      </c>
      <c r="AR206" s="235">
        <f t="shared" si="178"/>
        <v>173.7</v>
      </c>
      <c r="AS206" s="235">
        <f t="shared" si="179"/>
        <v>157.80000000000001</v>
      </c>
      <c r="AT206" s="235">
        <f t="shared" si="180"/>
        <v>173.7</v>
      </c>
      <c r="AU206" s="235">
        <f t="shared" si="181"/>
        <v>173.7</v>
      </c>
      <c r="AV206" s="235">
        <f t="shared" si="182"/>
        <v>173.7</v>
      </c>
      <c r="AW206" s="235">
        <f t="shared" si="183"/>
        <v>193</v>
      </c>
      <c r="AX206" s="235">
        <f t="shared" si="184"/>
        <v>173.7</v>
      </c>
      <c r="AY206" s="235">
        <f t="shared" si="185"/>
        <v>183.65</v>
      </c>
      <c r="AZ206" s="235">
        <f t="shared" si="186"/>
        <v>173.7</v>
      </c>
      <c r="BA206" s="235">
        <f t="shared" si="187"/>
        <v>157.80000000000001</v>
      </c>
      <c r="BB206" s="235">
        <f t="shared" si="188"/>
        <v>157.80000000000001</v>
      </c>
      <c r="BC206" s="235">
        <f t="shared" si="189"/>
        <v>183.65</v>
      </c>
      <c r="BD206" s="235">
        <f t="shared" si="190"/>
        <v>157.80000000000001</v>
      </c>
      <c r="BE206" s="235">
        <f t="shared" si="191"/>
        <v>168.8</v>
      </c>
      <c r="BF206" s="235">
        <f t="shared" si="192"/>
        <v>168.8</v>
      </c>
      <c r="BG206" s="235">
        <f t="shared" si="193"/>
        <v>178</v>
      </c>
      <c r="BH206" s="235">
        <f t="shared" si="194"/>
        <v>168.8</v>
      </c>
      <c r="BI206" s="235">
        <f t="shared" si="195"/>
        <v>168.8</v>
      </c>
      <c r="BJ206" s="235">
        <f t="shared" si="196"/>
        <v>178</v>
      </c>
    </row>
    <row r="207" spans="4:62" x14ac:dyDescent="0.25">
      <c r="D207">
        <v>850</v>
      </c>
      <c r="E207">
        <v>157.80000000000001</v>
      </c>
      <c r="F207">
        <v>157.80000000000001</v>
      </c>
      <c r="G207">
        <v>157.80000000000001</v>
      </c>
      <c r="H207">
        <v>145</v>
      </c>
      <c r="I207">
        <v>114.4</v>
      </c>
      <c r="J207">
        <v>114.4</v>
      </c>
      <c r="K207">
        <v>130</v>
      </c>
      <c r="L207">
        <v>145</v>
      </c>
      <c r="M207">
        <v>157.80000000000001</v>
      </c>
      <c r="N207">
        <v>173.7</v>
      </c>
      <c r="O207">
        <v>157.80000000000001</v>
      </c>
      <c r="P207">
        <v>173.7</v>
      </c>
      <c r="Q207">
        <v>173.7</v>
      </c>
      <c r="R207">
        <v>173.7</v>
      </c>
      <c r="S207">
        <v>193</v>
      </c>
      <c r="T207">
        <v>173.7</v>
      </c>
      <c r="U207">
        <v>183.65</v>
      </c>
      <c r="V207">
        <v>173.7</v>
      </c>
      <c r="W207">
        <v>157.80000000000001</v>
      </c>
      <c r="X207">
        <v>157.80000000000001</v>
      </c>
      <c r="Y207">
        <v>183.65</v>
      </c>
      <c r="Z207">
        <v>157.80000000000001</v>
      </c>
      <c r="AA207">
        <v>168.8</v>
      </c>
      <c r="AB207">
        <v>168.8</v>
      </c>
      <c r="AC207">
        <v>178</v>
      </c>
      <c r="AD207">
        <v>168.8</v>
      </c>
      <c r="AE207">
        <v>168.8</v>
      </c>
      <c r="AF207">
        <v>178</v>
      </c>
      <c r="AH207" s="228">
        <v>850</v>
      </c>
      <c r="AI207" s="229">
        <f t="shared" si="169"/>
        <v>157.80000000000001</v>
      </c>
      <c r="AJ207" s="235">
        <f t="shared" si="170"/>
        <v>157.80000000000001</v>
      </c>
      <c r="AK207" s="235">
        <f t="shared" si="171"/>
        <v>157.80000000000001</v>
      </c>
      <c r="AL207" s="235">
        <f t="shared" si="172"/>
        <v>145</v>
      </c>
      <c r="AM207" s="235">
        <f t="shared" si="173"/>
        <v>114.4</v>
      </c>
      <c r="AN207" s="235">
        <f t="shared" si="174"/>
        <v>114.4</v>
      </c>
      <c r="AO207" s="235">
        <f t="shared" si="175"/>
        <v>130</v>
      </c>
      <c r="AP207" s="235">
        <f t="shared" si="176"/>
        <v>145</v>
      </c>
      <c r="AQ207" s="235">
        <f t="shared" si="177"/>
        <v>157.80000000000001</v>
      </c>
      <c r="AR207" s="235">
        <f t="shared" si="178"/>
        <v>173.7</v>
      </c>
      <c r="AS207" s="235">
        <f t="shared" si="179"/>
        <v>157.80000000000001</v>
      </c>
      <c r="AT207" s="235">
        <f t="shared" si="180"/>
        <v>173.7</v>
      </c>
      <c r="AU207" s="235">
        <f t="shared" si="181"/>
        <v>173.7</v>
      </c>
      <c r="AV207" s="235">
        <f t="shared" si="182"/>
        <v>173.7</v>
      </c>
      <c r="AW207" s="235">
        <f t="shared" si="183"/>
        <v>193</v>
      </c>
      <c r="AX207" s="235">
        <f t="shared" si="184"/>
        <v>173.7</v>
      </c>
      <c r="AY207" s="235">
        <f t="shared" si="185"/>
        <v>183.65</v>
      </c>
      <c r="AZ207" s="235">
        <f t="shared" si="186"/>
        <v>173.7</v>
      </c>
      <c r="BA207" s="235">
        <f t="shared" si="187"/>
        <v>157.80000000000001</v>
      </c>
      <c r="BB207" s="235">
        <f t="shared" si="188"/>
        <v>157.80000000000001</v>
      </c>
      <c r="BC207" s="235">
        <f t="shared" si="189"/>
        <v>183.65</v>
      </c>
      <c r="BD207" s="235">
        <f t="shared" si="190"/>
        <v>157.80000000000001</v>
      </c>
      <c r="BE207" s="235">
        <f t="shared" si="191"/>
        <v>168.8</v>
      </c>
      <c r="BF207" s="235">
        <f t="shared" si="192"/>
        <v>168.8</v>
      </c>
      <c r="BG207" s="235">
        <f t="shared" si="193"/>
        <v>178</v>
      </c>
      <c r="BH207" s="235">
        <f t="shared" si="194"/>
        <v>168.8</v>
      </c>
      <c r="BI207" s="235">
        <f t="shared" si="195"/>
        <v>168.8</v>
      </c>
      <c r="BJ207" s="235">
        <f t="shared" si="196"/>
        <v>178</v>
      </c>
    </row>
    <row r="208" spans="4:62" x14ac:dyDescent="0.25">
      <c r="D208">
        <v>855</v>
      </c>
      <c r="E208">
        <v>157.80000000000001</v>
      </c>
      <c r="F208">
        <v>157.80000000000001</v>
      </c>
      <c r="G208">
        <v>157.80000000000001</v>
      </c>
      <c r="H208">
        <v>145</v>
      </c>
      <c r="I208">
        <v>114.4</v>
      </c>
      <c r="J208">
        <v>114.4</v>
      </c>
      <c r="K208">
        <v>130</v>
      </c>
      <c r="L208">
        <v>145</v>
      </c>
      <c r="M208">
        <v>157.80000000000001</v>
      </c>
      <c r="N208">
        <v>173.7</v>
      </c>
      <c r="O208">
        <v>157.80000000000001</v>
      </c>
      <c r="P208">
        <v>173.7</v>
      </c>
      <c r="Q208">
        <v>173.7</v>
      </c>
      <c r="R208">
        <v>173.7</v>
      </c>
      <c r="S208">
        <v>193</v>
      </c>
      <c r="T208">
        <v>173.7</v>
      </c>
      <c r="U208">
        <v>183.65</v>
      </c>
      <c r="V208">
        <v>173.7</v>
      </c>
      <c r="W208">
        <v>157.80000000000001</v>
      </c>
      <c r="X208">
        <v>157.80000000000001</v>
      </c>
      <c r="Y208">
        <v>183.65</v>
      </c>
      <c r="Z208">
        <v>157.80000000000001</v>
      </c>
      <c r="AA208">
        <v>168.8</v>
      </c>
      <c r="AB208">
        <v>168.8</v>
      </c>
      <c r="AC208">
        <v>178</v>
      </c>
      <c r="AD208">
        <v>168.8</v>
      </c>
      <c r="AE208">
        <v>168.8</v>
      </c>
      <c r="AF208">
        <v>178</v>
      </c>
      <c r="AH208" s="228">
        <v>855</v>
      </c>
      <c r="AI208" s="229">
        <f t="shared" si="169"/>
        <v>157.80000000000001</v>
      </c>
      <c r="AJ208" s="235">
        <f t="shared" si="170"/>
        <v>157.80000000000001</v>
      </c>
      <c r="AK208" s="235">
        <f t="shared" si="171"/>
        <v>157.80000000000001</v>
      </c>
      <c r="AL208" s="235">
        <f t="shared" si="172"/>
        <v>145</v>
      </c>
      <c r="AM208" s="235">
        <f t="shared" si="173"/>
        <v>114.4</v>
      </c>
      <c r="AN208" s="235">
        <f t="shared" si="174"/>
        <v>114.4</v>
      </c>
      <c r="AO208" s="235">
        <f t="shared" si="175"/>
        <v>130</v>
      </c>
      <c r="AP208" s="235">
        <f t="shared" si="176"/>
        <v>145</v>
      </c>
      <c r="AQ208" s="235">
        <f t="shared" si="177"/>
        <v>157.80000000000001</v>
      </c>
      <c r="AR208" s="235">
        <f t="shared" si="178"/>
        <v>173.7</v>
      </c>
      <c r="AS208" s="235">
        <f t="shared" si="179"/>
        <v>157.80000000000001</v>
      </c>
      <c r="AT208" s="235">
        <f t="shared" si="180"/>
        <v>173.7</v>
      </c>
      <c r="AU208" s="235">
        <f t="shared" si="181"/>
        <v>173.7</v>
      </c>
      <c r="AV208" s="235">
        <f t="shared" si="182"/>
        <v>173.7</v>
      </c>
      <c r="AW208" s="235">
        <f t="shared" si="183"/>
        <v>193</v>
      </c>
      <c r="AX208" s="235">
        <f t="shared" si="184"/>
        <v>173.7</v>
      </c>
      <c r="AY208" s="235">
        <f t="shared" si="185"/>
        <v>183.65</v>
      </c>
      <c r="AZ208" s="235">
        <f t="shared" si="186"/>
        <v>173.7</v>
      </c>
      <c r="BA208" s="235">
        <f t="shared" si="187"/>
        <v>157.80000000000001</v>
      </c>
      <c r="BB208" s="235">
        <f t="shared" si="188"/>
        <v>157.80000000000001</v>
      </c>
      <c r="BC208" s="235">
        <f t="shared" si="189"/>
        <v>183.65</v>
      </c>
      <c r="BD208" s="235">
        <f t="shared" si="190"/>
        <v>157.80000000000001</v>
      </c>
      <c r="BE208" s="235">
        <f t="shared" si="191"/>
        <v>168.8</v>
      </c>
      <c r="BF208" s="235">
        <f t="shared" si="192"/>
        <v>168.8</v>
      </c>
      <c r="BG208" s="235">
        <f t="shared" si="193"/>
        <v>178</v>
      </c>
      <c r="BH208" s="235">
        <f t="shared" si="194"/>
        <v>168.8</v>
      </c>
      <c r="BI208" s="235">
        <f t="shared" si="195"/>
        <v>168.8</v>
      </c>
      <c r="BJ208" s="235">
        <f t="shared" si="196"/>
        <v>178</v>
      </c>
    </row>
    <row r="209" spans="4:62" x14ac:dyDescent="0.25">
      <c r="D209">
        <v>860</v>
      </c>
      <c r="E209">
        <v>157.80000000000001</v>
      </c>
      <c r="F209">
        <v>157.80000000000001</v>
      </c>
      <c r="G209">
        <v>157.80000000000001</v>
      </c>
      <c r="H209">
        <v>145</v>
      </c>
      <c r="I209">
        <v>114.4</v>
      </c>
      <c r="J209">
        <v>114.4</v>
      </c>
      <c r="K209">
        <v>130</v>
      </c>
      <c r="L209">
        <v>145</v>
      </c>
      <c r="M209">
        <v>157.80000000000001</v>
      </c>
      <c r="N209">
        <v>173.7</v>
      </c>
      <c r="O209">
        <v>157.80000000000001</v>
      </c>
      <c r="P209">
        <v>173.7</v>
      </c>
      <c r="Q209">
        <v>173.7</v>
      </c>
      <c r="R209">
        <v>173.7</v>
      </c>
      <c r="S209">
        <v>193</v>
      </c>
      <c r="T209">
        <v>173.7</v>
      </c>
      <c r="U209">
        <v>183.65</v>
      </c>
      <c r="V209">
        <v>173.7</v>
      </c>
      <c r="W209">
        <v>157.80000000000001</v>
      </c>
      <c r="X209">
        <v>157.80000000000001</v>
      </c>
      <c r="Y209">
        <v>183.65</v>
      </c>
      <c r="Z209">
        <v>157.80000000000001</v>
      </c>
      <c r="AA209">
        <v>168.8</v>
      </c>
      <c r="AB209">
        <v>168.8</v>
      </c>
      <c r="AC209">
        <v>178</v>
      </c>
      <c r="AD209">
        <v>168.8</v>
      </c>
      <c r="AE209">
        <v>168.8</v>
      </c>
      <c r="AF209">
        <v>178</v>
      </c>
      <c r="AH209" s="228">
        <v>860</v>
      </c>
      <c r="AI209" s="229">
        <f t="shared" si="169"/>
        <v>157.80000000000001</v>
      </c>
      <c r="AJ209" s="235">
        <f t="shared" si="170"/>
        <v>157.80000000000001</v>
      </c>
      <c r="AK209" s="235">
        <f t="shared" si="171"/>
        <v>157.80000000000001</v>
      </c>
      <c r="AL209" s="235">
        <f t="shared" si="172"/>
        <v>145</v>
      </c>
      <c r="AM209" s="235">
        <f t="shared" si="173"/>
        <v>114.4</v>
      </c>
      <c r="AN209" s="235">
        <f t="shared" si="174"/>
        <v>114.4</v>
      </c>
      <c r="AO209" s="235">
        <f t="shared" si="175"/>
        <v>130</v>
      </c>
      <c r="AP209" s="235">
        <f t="shared" si="176"/>
        <v>145</v>
      </c>
      <c r="AQ209" s="235">
        <f t="shared" si="177"/>
        <v>157.80000000000001</v>
      </c>
      <c r="AR209" s="235">
        <f t="shared" si="178"/>
        <v>173.7</v>
      </c>
      <c r="AS209" s="235">
        <f t="shared" si="179"/>
        <v>157.80000000000001</v>
      </c>
      <c r="AT209" s="235">
        <f t="shared" si="180"/>
        <v>173.7</v>
      </c>
      <c r="AU209" s="235">
        <f t="shared" si="181"/>
        <v>173.7</v>
      </c>
      <c r="AV209" s="235">
        <f t="shared" si="182"/>
        <v>173.7</v>
      </c>
      <c r="AW209" s="235">
        <f t="shared" si="183"/>
        <v>193</v>
      </c>
      <c r="AX209" s="235">
        <f t="shared" si="184"/>
        <v>173.7</v>
      </c>
      <c r="AY209" s="235">
        <f t="shared" si="185"/>
        <v>183.65</v>
      </c>
      <c r="AZ209" s="235">
        <f t="shared" si="186"/>
        <v>173.7</v>
      </c>
      <c r="BA209" s="235">
        <f t="shared" si="187"/>
        <v>157.80000000000001</v>
      </c>
      <c r="BB209" s="235">
        <f t="shared" si="188"/>
        <v>157.80000000000001</v>
      </c>
      <c r="BC209" s="235">
        <f t="shared" si="189"/>
        <v>183.65</v>
      </c>
      <c r="BD209" s="235">
        <f t="shared" si="190"/>
        <v>157.80000000000001</v>
      </c>
      <c r="BE209" s="235">
        <f t="shared" si="191"/>
        <v>168.8</v>
      </c>
      <c r="BF209" s="235">
        <f t="shared" si="192"/>
        <v>168.8</v>
      </c>
      <c r="BG209" s="235">
        <f t="shared" si="193"/>
        <v>178</v>
      </c>
      <c r="BH209" s="235">
        <f t="shared" si="194"/>
        <v>168.8</v>
      </c>
      <c r="BI209" s="235">
        <f t="shared" si="195"/>
        <v>168.8</v>
      </c>
      <c r="BJ209" s="235">
        <f t="shared" si="196"/>
        <v>178</v>
      </c>
    </row>
    <row r="210" spans="4:62" x14ac:dyDescent="0.25">
      <c r="D210">
        <v>865</v>
      </c>
      <c r="E210">
        <v>157.80000000000001</v>
      </c>
      <c r="F210">
        <v>157.80000000000001</v>
      </c>
      <c r="G210">
        <v>157.80000000000001</v>
      </c>
      <c r="H210">
        <v>145</v>
      </c>
      <c r="I210">
        <v>114.4</v>
      </c>
      <c r="J210">
        <v>114.4</v>
      </c>
      <c r="K210">
        <v>130</v>
      </c>
      <c r="L210">
        <v>145</v>
      </c>
      <c r="M210">
        <v>157.80000000000001</v>
      </c>
      <c r="N210">
        <v>173.7</v>
      </c>
      <c r="O210">
        <v>157.80000000000001</v>
      </c>
      <c r="P210">
        <v>173.7</v>
      </c>
      <c r="Q210">
        <v>173.7</v>
      </c>
      <c r="R210">
        <v>173.7</v>
      </c>
      <c r="S210">
        <v>193</v>
      </c>
      <c r="T210">
        <v>173.7</v>
      </c>
      <c r="U210">
        <v>183.65</v>
      </c>
      <c r="V210">
        <v>173.7</v>
      </c>
      <c r="W210">
        <v>157.80000000000001</v>
      </c>
      <c r="X210">
        <v>157.80000000000001</v>
      </c>
      <c r="Y210">
        <v>183.65</v>
      </c>
      <c r="Z210">
        <v>157.80000000000001</v>
      </c>
      <c r="AA210">
        <v>168.8</v>
      </c>
      <c r="AB210">
        <v>168.8</v>
      </c>
      <c r="AC210">
        <v>178</v>
      </c>
      <c r="AD210">
        <v>168.8</v>
      </c>
      <c r="AE210">
        <v>168.8</v>
      </c>
      <c r="AF210">
        <v>178</v>
      </c>
      <c r="AH210" s="228">
        <v>865</v>
      </c>
      <c r="AI210" s="229">
        <f t="shared" si="169"/>
        <v>157.80000000000001</v>
      </c>
      <c r="AJ210" s="235">
        <f t="shared" si="170"/>
        <v>157.80000000000001</v>
      </c>
      <c r="AK210" s="235">
        <f t="shared" si="171"/>
        <v>157.80000000000001</v>
      </c>
      <c r="AL210" s="235">
        <f t="shared" si="172"/>
        <v>145</v>
      </c>
      <c r="AM210" s="235">
        <f t="shared" si="173"/>
        <v>114.4</v>
      </c>
      <c r="AN210" s="235">
        <f t="shared" si="174"/>
        <v>114.4</v>
      </c>
      <c r="AO210" s="235">
        <f t="shared" si="175"/>
        <v>130</v>
      </c>
      <c r="AP210" s="235">
        <f t="shared" si="176"/>
        <v>145</v>
      </c>
      <c r="AQ210" s="235">
        <f t="shared" si="177"/>
        <v>157.80000000000001</v>
      </c>
      <c r="AR210" s="235">
        <f t="shared" si="178"/>
        <v>173.7</v>
      </c>
      <c r="AS210" s="235">
        <f t="shared" si="179"/>
        <v>157.80000000000001</v>
      </c>
      <c r="AT210" s="235">
        <f t="shared" si="180"/>
        <v>173.7</v>
      </c>
      <c r="AU210" s="235">
        <f t="shared" si="181"/>
        <v>173.7</v>
      </c>
      <c r="AV210" s="235">
        <f t="shared" si="182"/>
        <v>173.7</v>
      </c>
      <c r="AW210" s="235">
        <f t="shared" si="183"/>
        <v>193</v>
      </c>
      <c r="AX210" s="235">
        <f t="shared" si="184"/>
        <v>173.7</v>
      </c>
      <c r="AY210" s="235">
        <f t="shared" si="185"/>
        <v>183.65</v>
      </c>
      <c r="AZ210" s="235">
        <f t="shared" si="186"/>
        <v>173.7</v>
      </c>
      <c r="BA210" s="235">
        <f t="shared" si="187"/>
        <v>157.80000000000001</v>
      </c>
      <c r="BB210" s="235">
        <f t="shared" si="188"/>
        <v>157.80000000000001</v>
      </c>
      <c r="BC210" s="235">
        <f t="shared" si="189"/>
        <v>183.65</v>
      </c>
      <c r="BD210" s="235">
        <f t="shared" si="190"/>
        <v>157.80000000000001</v>
      </c>
      <c r="BE210" s="235">
        <f t="shared" si="191"/>
        <v>168.8</v>
      </c>
      <c r="BF210" s="235">
        <f t="shared" si="192"/>
        <v>168.8</v>
      </c>
      <c r="BG210" s="235">
        <f t="shared" si="193"/>
        <v>178</v>
      </c>
      <c r="BH210" s="235">
        <f t="shared" si="194"/>
        <v>168.8</v>
      </c>
      <c r="BI210" s="235">
        <f t="shared" si="195"/>
        <v>168.8</v>
      </c>
      <c r="BJ210" s="235">
        <f t="shared" si="196"/>
        <v>178</v>
      </c>
    </row>
    <row r="211" spans="4:62" x14ac:dyDescent="0.25">
      <c r="D211">
        <v>870</v>
      </c>
      <c r="E211">
        <v>157.80000000000001</v>
      </c>
      <c r="F211">
        <v>157.80000000000001</v>
      </c>
      <c r="G211">
        <v>157.80000000000001</v>
      </c>
      <c r="H211">
        <v>145</v>
      </c>
      <c r="I211">
        <v>114.4</v>
      </c>
      <c r="J211">
        <v>114.4</v>
      </c>
      <c r="K211">
        <v>130</v>
      </c>
      <c r="L211">
        <v>145</v>
      </c>
      <c r="M211">
        <v>157.80000000000001</v>
      </c>
      <c r="N211">
        <v>173.7</v>
      </c>
      <c r="O211">
        <v>157.80000000000001</v>
      </c>
      <c r="P211">
        <v>173.7</v>
      </c>
      <c r="Q211">
        <v>173.7</v>
      </c>
      <c r="R211">
        <v>173.7</v>
      </c>
      <c r="S211">
        <v>193</v>
      </c>
      <c r="T211">
        <v>173.7</v>
      </c>
      <c r="U211">
        <v>183.65</v>
      </c>
      <c r="V211">
        <v>173.7</v>
      </c>
      <c r="W211">
        <v>157.80000000000001</v>
      </c>
      <c r="X211">
        <v>157.80000000000001</v>
      </c>
      <c r="Y211">
        <v>183.65</v>
      </c>
      <c r="Z211">
        <v>157.80000000000001</v>
      </c>
      <c r="AA211">
        <v>168.8</v>
      </c>
      <c r="AB211">
        <v>168.8</v>
      </c>
      <c r="AC211">
        <v>178</v>
      </c>
      <c r="AD211">
        <v>168.8</v>
      </c>
      <c r="AE211">
        <v>168.8</v>
      </c>
      <c r="AF211">
        <v>178</v>
      </c>
      <c r="AH211" s="228">
        <v>870</v>
      </c>
      <c r="AI211" s="229">
        <f t="shared" si="169"/>
        <v>157.80000000000001</v>
      </c>
      <c r="AJ211" s="235">
        <f t="shared" si="170"/>
        <v>157.80000000000001</v>
      </c>
      <c r="AK211" s="235">
        <f t="shared" si="171"/>
        <v>157.80000000000001</v>
      </c>
      <c r="AL211" s="235">
        <f t="shared" si="172"/>
        <v>145</v>
      </c>
      <c r="AM211" s="235">
        <f t="shared" si="173"/>
        <v>114.4</v>
      </c>
      <c r="AN211" s="235">
        <f t="shared" si="174"/>
        <v>114.4</v>
      </c>
      <c r="AO211" s="235">
        <f t="shared" si="175"/>
        <v>130</v>
      </c>
      <c r="AP211" s="235">
        <f t="shared" si="176"/>
        <v>145</v>
      </c>
      <c r="AQ211" s="235">
        <f t="shared" si="177"/>
        <v>157.80000000000001</v>
      </c>
      <c r="AR211" s="235">
        <f t="shared" si="178"/>
        <v>173.7</v>
      </c>
      <c r="AS211" s="235">
        <f t="shared" si="179"/>
        <v>157.80000000000001</v>
      </c>
      <c r="AT211" s="235">
        <f t="shared" si="180"/>
        <v>173.7</v>
      </c>
      <c r="AU211" s="235">
        <f t="shared" si="181"/>
        <v>173.7</v>
      </c>
      <c r="AV211" s="235">
        <f t="shared" si="182"/>
        <v>173.7</v>
      </c>
      <c r="AW211" s="235">
        <f t="shared" si="183"/>
        <v>193</v>
      </c>
      <c r="AX211" s="235">
        <f t="shared" si="184"/>
        <v>173.7</v>
      </c>
      <c r="AY211" s="235">
        <f t="shared" si="185"/>
        <v>183.65</v>
      </c>
      <c r="AZ211" s="235">
        <f t="shared" si="186"/>
        <v>173.7</v>
      </c>
      <c r="BA211" s="235">
        <f t="shared" si="187"/>
        <v>157.80000000000001</v>
      </c>
      <c r="BB211" s="235">
        <f t="shared" si="188"/>
        <v>157.80000000000001</v>
      </c>
      <c r="BC211" s="235">
        <f t="shared" si="189"/>
        <v>183.65</v>
      </c>
      <c r="BD211" s="235">
        <f t="shared" si="190"/>
        <v>157.80000000000001</v>
      </c>
      <c r="BE211" s="235">
        <f t="shared" si="191"/>
        <v>168.8</v>
      </c>
      <c r="BF211" s="235">
        <f t="shared" si="192"/>
        <v>168.8</v>
      </c>
      <c r="BG211" s="235">
        <f t="shared" si="193"/>
        <v>178</v>
      </c>
      <c r="BH211" s="235">
        <f t="shared" si="194"/>
        <v>168.8</v>
      </c>
      <c r="BI211" s="235">
        <f t="shared" si="195"/>
        <v>168.8</v>
      </c>
      <c r="BJ211" s="235">
        <f t="shared" si="196"/>
        <v>178</v>
      </c>
    </row>
    <row r="212" spans="4:62" x14ac:dyDescent="0.25">
      <c r="D212">
        <v>875</v>
      </c>
      <c r="E212">
        <v>157.80000000000001</v>
      </c>
      <c r="F212">
        <v>157.80000000000001</v>
      </c>
      <c r="G212">
        <v>157.80000000000001</v>
      </c>
      <c r="H212">
        <v>145</v>
      </c>
      <c r="I212">
        <v>114.4</v>
      </c>
      <c r="J212">
        <v>114.4</v>
      </c>
      <c r="K212">
        <v>130</v>
      </c>
      <c r="L212">
        <v>145</v>
      </c>
      <c r="M212">
        <v>157.80000000000001</v>
      </c>
      <c r="N212">
        <v>173.7</v>
      </c>
      <c r="O212">
        <v>157.80000000000001</v>
      </c>
      <c r="P212">
        <v>173.7</v>
      </c>
      <c r="Q212">
        <v>173.7</v>
      </c>
      <c r="R212">
        <v>173.7</v>
      </c>
      <c r="S212">
        <v>193</v>
      </c>
      <c r="T212">
        <v>173.7</v>
      </c>
      <c r="U212">
        <v>183.65</v>
      </c>
      <c r="V212">
        <v>173.7</v>
      </c>
      <c r="W212">
        <v>157.80000000000001</v>
      </c>
      <c r="X212">
        <v>157.80000000000001</v>
      </c>
      <c r="Y212">
        <v>183.65</v>
      </c>
      <c r="Z212">
        <v>157.80000000000001</v>
      </c>
      <c r="AA212">
        <v>168.8</v>
      </c>
      <c r="AB212">
        <v>168.8</v>
      </c>
      <c r="AC212">
        <v>178</v>
      </c>
      <c r="AD212">
        <v>168.8</v>
      </c>
      <c r="AE212">
        <v>168.8</v>
      </c>
      <c r="AF212">
        <v>178</v>
      </c>
      <c r="AH212" s="228">
        <v>875</v>
      </c>
      <c r="AI212" s="229">
        <f t="shared" si="169"/>
        <v>157.80000000000001</v>
      </c>
      <c r="AJ212" s="235">
        <f t="shared" si="170"/>
        <v>157.80000000000001</v>
      </c>
      <c r="AK212" s="235">
        <f t="shared" si="171"/>
        <v>157.80000000000001</v>
      </c>
      <c r="AL212" s="235">
        <f t="shared" si="172"/>
        <v>145</v>
      </c>
      <c r="AM212" s="235">
        <f t="shared" si="173"/>
        <v>114.4</v>
      </c>
      <c r="AN212" s="235">
        <f t="shared" si="174"/>
        <v>114.4</v>
      </c>
      <c r="AO212" s="235">
        <f t="shared" si="175"/>
        <v>130</v>
      </c>
      <c r="AP212" s="235">
        <f t="shared" si="176"/>
        <v>145</v>
      </c>
      <c r="AQ212" s="235">
        <f t="shared" si="177"/>
        <v>157.80000000000001</v>
      </c>
      <c r="AR212" s="235">
        <f t="shared" si="178"/>
        <v>173.7</v>
      </c>
      <c r="AS212" s="235">
        <f t="shared" si="179"/>
        <v>157.80000000000001</v>
      </c>
      <c r="AT212" s="235">
        <f t="shared" si="180"/>
        <v>173.7</v>
      </c>
      <c r="AU212" s="235">
        <f t="shared" si="181"/>
        <v>173.7</v>
      </c>
      <c r="AV212" s="235">
        <f t="shared" si="182"/>
        <v>173.7</v>
      </c>
      <c r="AW212" s="235">
        <f t="shared" si="183"/>
        <v>193</v>
      </c>
      <c r="AX212" s="235">
        <f t="shared" si="184"/>
        <v>173.7</v>
      </c>
      <c r="AY212" s="235">
        <f t="shared" si="185"/>
        <v>183.65</v>
      </c>
      <c r="AZ212" s="235">
        <f t="shared" si="186"/>
        <v>173.7</v>
      </c>
      <c r="BA212" s="235">
        <f t="shared" si="187"/>
        <v>157.80000000000001</v>
      </c>
      <c r="BB212" s="235">
        <f t="shared" si="188"/>
        <v>157.80000000000001</v>
      </c>
      <c r="BC212" s="235">
        <f t="shared" si="189"/>
        <v>183.65</v>
      </c>
      <c r="BD212" s="235">
        <f t="shared" si="190"/>
        <v>157.80000000000001</v>
      </c>
      <c r="BE212" s="235">
        <f t="shared" si="191"/>
        <v>168.8</v>
      </c>
      <c r="BF212" s="235">
        <f t="shared" si="192"/>
        <v>168.8</v>
      </c>
      <c r="BG212" s="235">
        <f t="shared" si="193"/>
        <v>178</v>
      </c>
      <c r="BH212" s="235">
        <f t="shared" si="194"/>
        <v>168.8</v>
      </c>
      <c r="BI212" s="235">
        <f t="shared" si="195"/>
        <v>168.8</v>
      </c>
      <c r="BJ212" s="235">
        <f t="shared" si="196"/>
        <v>178</v>
      </c>
    </row>
    <row r="213" spans="4:62" x14ac:dyDescent="0.25">
      <c r="D213">
        <v>880</v>
      </c>
      <c r="E213">
        <v>157.80000000000001</v>
      </c>
      <c r="F213">
        <v>157.80000000000001</v>
      </c>
      <c r="G213">
        <v>157.80000000000001</v>
      </c>
      <c r="H213">
        <v>145</v>
      </c>
      <c r="I213">
        <v>114.4</v>
      </c>
      <c r="J213">
        <v>114.4</v>
      </c>
      <c r="K213">
        <v>130</v>
      </c>
      <c r="L213">
        <v>145</v>
      </c>
      <c r="M213">
        <v>157.80000000000001</v>
      </c>
      <c r="N213">
        <v>173.7</v>
      </c>
      <c r="O213">
        <v>157.80000000000001</v>
      </c>
      <c r="P213">
        <v>173.7</v>
      </c>
      <c r="Q213">
        <v>173.7</v>
      </c>
      <c r="R213">
        <v>173.7</v>
      </c>
      <c r="S213">
        <v>193</v>
      </c>
      <c r="T213">
        <v>173.7</v>
      </c>
      <c r="U213">
        <v>183.65</v>
      </c>
      <c r="V213">
        <v>173.7</v>
      </c>
      <c r="W213">
        <v>157.80000000000001</v>
      </c>
      <c r="X213">
        <v>157.80000000000001</v>
      </c>
      <c r="Y213">
        <v>183.65</v>
      </c>
      <c r="Z213">
        <v>157.80000000000001</v>
      </c>
      <c r="AA213">
        <v>168.8</v>
      </c>
      <c r="AB213">
        <v>168.8</v>
      </c>
      <c r="AC213">
        <v>178</v>
      </c>
      <c r="AD213">
        <v>168.8</v>
      </c>
      <c r="AE213">
        <v>168.8</v>
      </c>
      <c r="AF213">
        <v>178</v>
      </c>
      <c r="AH213" s="228">
        <v>880</v>
      </c>
      <c r="AI213" s="229">
        <f t="shared" si="169"/>
        <v>157.80000000000001</v>
      </c>
      <c r="AJ213" s="235">
        <f t="shared" si="170"/>
        <v>157.80000000000001</v>
      </c>
      <c r="AK213" s="235">
        <f t="shared" si="171"/>
        <v>157.80000000000001</v>
      </c>
      <c r="AL213" s="235">
        <f t="shared" si="172"/>
        <v>145</v>
      </c>
      <c r="AM213" s="235">
        <f t="shared" si="173"/>
        <v>114.4</v>
      </c>
      <c r="AN213" s="235">
        <f t="shared" si="174"/>
        <v>114.4</v>
      </c>
      <c r="AO213" s="235">
        <f t="shared" si="175"/>
        <v>130</v>
      </c>
      <c r="AP213" s="235">
        <f t="shared" si="176"/>
        <v>145</v>
      </c>
      <c r="AQ213" s="235">
        <f t="shared" si="177"/>
        <v>157.80000000000001</v>
      </c>
      <c r="AR213" s="235">
        <f t="shared" si="178"/>
        <v>173.7</v>
      </c>
      <c r="AS213" s="235">
        <f t="shared" si="179"/>
        <v>157.80000000000001</v>
      </c>
      <c r="AT213" s="235">
        <f t="shared" si="180"/>
        <v>173.7</v>
      </c>
      <c r="AU213" s="235">
        <f t="shared" si="181"/>
        <v>173.7</v>
      </c>
      <c r="AV213" s="235">
        <f t="shared" si="182"/>
        <v>173.7</v>
      </c>
      <c r="AW213" s="235">
        <f t="shared" si="183"/>
        <v>193</v>
      </c>
      <c r="AX213" s="235">
        <f t="shared" si="184"/>
        <v>173.7</v>
      </c>
      <c r="AY213" s="235">
        <f t="shared" si="185"/>
        <v>183.65</v>
      </c>
      <c r="AZ213" s="235">
        <f t="shared" si="186"/>
        <v>173.7</v>
      </c>
      <c r="BA213" s="235">
        <f t="shared" si="187"/>
        <v>157.80000000000001</v>
      </c>
      <c r="BB213" s="235">
        <f t="shared" si="188"/>
        <v>157.80000000000001</v>
      </c>
      <c r="BC213" s="235">
        <f t="shared" si="189"/>
        <v>183.65</v>
      </c>
      <c r="BD213" s="235">
        <f t="shared" si="190"/>
        <v>157.80000000000001</v>
      </c>
      <c r="BE213" s="235">
        <f t="shared" si="191"/>
        <v>168.8</v>
      </c>
      <c r="BF213" s="235">
        <f t="shared" si="192"/>
        <v>168.8</v>
      </c>
      <c r="BG213" s="235">
        <f t="shared" si="193"/>
        <v>178</v>
      </c>
      <c r="BH213" s="235">
        <f t="shared" si="194"/>
        <v>168.8</v>
      </c>
      <c r="BI213" s="235">
        <f t="shared" si="195"/>
        <v>168.8</v>
      </c>
      <c r="BJ213" s="235">
        <f t="shared" si="196"/>
        <v>178</v>
      </c>
    </row>
    <row r="214" spans="4:62" x14ac:dyDescent="0.25">
      <c r="D214">
        <v>885</v>
      </c>
      <c r="E214">
        <v>157.80000000000001</v>
      </c>
      <c r="F214">
        <v>157.80000000000001</v>
      </c>
      <c r="G214">
        <v>157.80000000000001</v>
      </c>
      <c r="H214">
        <v>145</v>
      </c>
      <c r="I214">
        <v>114.4</v>
      </c>
      <c r="J214">
        <v>114.4</v>
      </c>
      <c r="K214">
        <v>130</v>
      </c>
      <c r="L214">
        <v>145</v>
      </c>
      <c r="M214">
        <v>157.80000000000001</v>
      </c>
      <c r="N214">
        <v>173.7</v>
      </c>
      <c r="O214">
        <v>157.80000000000001</v>
      </c>
      <c r="P214">
        <v>173.7</v>
      </c>
      <c r="Q214">
        <v>173.7</v>
      </c>
      <c r="R214">
        <v>173.7</v>
      </c>
      <c r="S214">
        <v>193</v>
      </c>
      <c r="T214">
        <v>173.7</v>
      </c>
      <c r="U214">
        <v>183.65</v>
      </c>
      <c r="V214">
        <v>173.7</v>
      </c>
      <c r="W214">
        <v>157.80000000000001</v>
      </c>
      <c r="X214">
        <v>157.80000000000001</v>
      </c>
      <c r="Y214">
        <v>183.65</v>
      </c>
      <c r="Z214">
        <v>157.80000000000001</v>
      </c>
      <c r="AA214">
        <v>168.8</v>
      </c>
      <c r="AB214">
        <v>168.8</v>
      </c>
      <c r="AC214">
        <v>178</v>
      </c>
      <c r="AD214">
        <v>168.8</v>
      </c>
      <c r="AE214">
        <v>168.8</v>
      </c>
      <c r="AF214">
        <v>178</v>
      </c>
      <c r="AH214" s="228">
        <v>885</v>
      </c>
      <c r="AI214" s="229">
        <f t="shared" si="169"/>
        <v>157.80000000000001</v>
      </c>
      <c r="AJ214" s="235">
        <f t="shared" si="170"/>
        <v>157.80000000000001</v>
      </c>
      <c r="AK214" s="235">
        <f t="shared" si="171"/>
        <v>157.80000000000001</v>
      </c>
      <c r="AL214" s="235">
        <f t="shared" si="172"/>
        <v>145</v>
      </c>
      <c r="AM214" s="235">
        <f t="shared" si="173"/>
        <v>114.4</v>
      </c>
      <c r="AN214" s="235">
        <f t="shared" si="174"/>
        <v>114.4</v>
      </c>
      <c r="AO214" s="235">
        <f t="shared" si="175"/>
        <v>130</v>
      </c>
      <c r="AP214" s="235">
        <f t="shared" si="176"/>
        <v>145</v>
      </c>
      <c r="AQ214" s="235">
        <f t="shared" si="177"/>
        <v>157.80000000000001</v>
      </c>
      <c r="AR214" s="235">
        <f t="shared" si="178"/>
        <v>173.7</v>
      </c>
      <c r="AS214" s="235">
        <f t="shared" si="179"/>
        <v>157.80000000000001</v>
      </c>
      <c r="AT214" s="235">
        <f t="shared" si="180"/>
        <v>173.7</v>
      </c>
      <c r="AU214" s="235">
        <f t="shared" si="181"/>
        <v>173.7</v>
      </c>
      <c r="AV214" s="235">
        <f t="shared" si="182"/>
        <v>173.7</v>
      </c>
      <c r="AW214" s="235">
        <f t="shared" si="183"/>
        <v>193</v>
      </c>
      <c r="AX214" s="235">
        <f t="shared" si="184"/>
        <v>173.7</v>
      </c>
      <c r="AY214" s="235">
        <f t="shared" si="185"/>
        <v>183.65</v>
      </c>
      <c r="AZ214" s="235">
        <f t="shared" si="186"/>
        <v>173.7</v>
      </c>
      <c r="BA214" s="235">
        <f t="shared" si="187"/>
        <v>157.80000000000001</v>
      </c>
      <c r="BB214" s="235">
        <f t="shared" si="188"/>
        <v>157.80000000000001</v>
      </c>
      <c r="BC214" s="235">
        <f t="shared" si="189"/>
        <v>183.65</v>
      </c>
      <c r="BD214" s="235">
        <f t="shared" si="190"/>
        <v>157.80000000000001</v>
      </c>
      <c r="BE214" s="235">
        <f t="shared" si="191"/>
        <v>168.8</v>
      </c>
      <c r="BF214" s="235">
        <f t="shared" si="192"/>
        <v>168.8</v>
      </c>
      <c r="BG214" s="235">
        <f t="shared" si="193"/>
        <v>178</v>
      </c>
      <c r="BH214" s="235">
        <f t="shared" si="194"/>
        <v>168.8</v>
      </c>
      <c r="BI214" s="235">
        <f t="shared" si="195"/>
        <v>168.8</v>
      </c>
      <c r="BJ214" s="235">
        <f t="shared" si="196"/>
        <v>178</v>
      </c>
    </row>
    <row r="215" spans="4:62" x14ac:dyDescent="0.25">
      <c r="D215">
        <v>890</v>
      </c>
      <c r="E215">
        <v>157.80000000000001</v>
      </c>
      <c r="F215">
        <v>157.80000000000001</v>
      </c>
      <c r="G215">
        <v>157.80000000000001</v>
      </c>
      <c r="H215">
        <v>145</v>
      </c>
      <c r="I215">
        <v>114.4</v>
      </c>
      <c r="J215">
        <v>114.4</v>
      </c>
      <c r="K215">
        <v>130</v>
      </c>
      <c r="L215">
        <v>145</v>
      </c>
      <c r="M215">
        <v>157.80000000000001</v>
      </c>
      <c r="N215">
        <v>173.7</v>
      </c>
      <c r="O215">
        <v>157.80000000000001</v>
      </c>
      <c r="P215">
        <v>173.7</v>
      </c>
      <c r="Q215">
        <v>173.7</v>
      </c>
      <c r="R215">
        <v>173.7</v>
      </c>
      <c r="S215">
        <v>193</v>
      </c>
      <c r="T215">
        <v>173.7</v>
      </c>
      <c r="U215">
        <v>183.65</v>
      </c>
      <c r="V215">
        <v>173.7</v>
      </c>
      <c r="W215">
        <v>157.80000000000001</v>
      </c>
      <c r="X215">
        <v>157.80000000000001</v>
      </c>
      <c r="Y215">
        <v>183.65</v>
      </c>
      <c r="Z215">
        <v>157.80000000000001</v>
      </c>
      <c r="AA215">
        <v>168.8</v>
      </c>
      <c r="AB215">
        <v>168.8</v>
      </c>
      <c r="AC215">
        <v>178</v>
      </c>
      <c r="AD215">
        <v>168.8</v>
      </c>
      <c r="AE215">
        <v>168.8</v>
      </c>
      <c r="AF215">
        <v>178</v>
      </c>
      <c r="AH215" s="228">
        <v>890</v>
      </c>
      <c r="AI215" s="229">
        <f t="shared" si="169"/>
        <v>157.80000000000001</v>
      </c>
      <c r="AJ215" s="235">
        <f t="shared" si="170"/>
        <v>157.80000000000001</v>
      </c>
      <c r="AK215" s="235">
        <f t="shared" si="171"/>
        <v>157.80000000000001</v>
      </c>
      <c r="AL215" s="235">
        <f t="shared" si="172"/>
        <v>145</v>
      </c>
      <c r="AM215" s="235">
        <f t="shared" si="173"/>
        <v>114.4</v>
      </c>
      <c r="AN215" s="235">
        <f t="shared" si="174"/>
        <v>114.4</v>
      </c>
      <c r="AO215" s="235">
        <f t="shared" si="175"/>
        <v>130</v>
      </c>
      <c r="AP215" s="235">
        <f t="shared" si="176"/>
        <v>145</v>
      </c>
      <c r="AQ215" s="235">
        <f t="shared" si="177"/>
        <v>157.80000000000001</v>
      </c>
      <c r="AR215" s="235">
        <f t="shared" si="178"/>
        <v>173.7</v>
      </c>
      <c r="AS215" s="235">
        <f t="shared" si="179"/>
        <v>157.80000000000001</v>
      </c>
      <c r="AT215" s="235">
        <f t="shared" si="180"/>
        <v>173.7</v>
      </c>
      <c r="AU215" s="235">
        <f t="shared" si="181"/>
        <v>173.7</v>
      </c>
      <c r="AV215" s="235">
        <f t="shared" si="182"/>
        <v>173.7</v>
      </c>
      <c r="AW215" s="235">
        <f t="shared" si="183"/>
        <v>193</v>
      </c>
      <c r="AX215" s="235">
        <f t="shared" si="184"/>
        <v>173.7</v>
      </c>
      <c r="AY215" s="235">
        <f t="shared" si="185"/>
        <v>183.65</v>
      </c>
      <c r="AZ215" s="235">
        <f t="shared" si="186"/>
        <v>173.7</v>
      </c>
      <c r="BA215" s="235">
        <f t="shared" si="187"/>
        <v>157.80000000000001</v>
      </c>
      <c r="BB215" s="235">
        <f t="shared" si="188"/>
        <v>157.80000000000001</v>
      </c>
      <c r="BC215" s="235">
        <f t="shared" si="189"/>
        <v>183.65</v>
      </c>
      <c r="BD215" s="235">
        <f t="shared" si="190"/>
        <v>157.80000000000001</v>
      </c>
      <c r="BE215" s="235">
        <f t="shared" si="191"/>
        <v>168.8</v>
      </c>
      <c r="BF215" s="235">
        <f t="shared" si="192"/>
        <v>168.8</v>
      </c>
      <c r="BG215" s="235">
        <f t="shared" si="193"/>
        <v>178</v>
      </c>
      <c r="BH215" s="235">
        <f t="shared" si="194"/>
        <v>168.8</v>
      </c>
      <c r="BI215" s="235">
        <f t="shared" si="195"/>
        <v>168.8</v>
      </c>
      <c r="BJ215" s="235">
        <f t="shared" si="196"/>
        <v>178</v>
      </c>
    </row>
    <row r="216" spans="4:62" x14ac:dyDescent="0.25">
      <c r="D216">
        <v>895</v>
      </c>
      <c r="E216">
        <v>157.80000000000001</v>
      </c>
      <c r="F216">
        <v>157.80000000000001</v>
      </c>
      <c r="G216">
        <v>157.80000000000001</v>
      </c>
      <c r="H216">
        <v>145</v>
      </c>
      <c r="I216">
        <v>114.4</v>
      </c>
      <c r="J216">
        <v>114.4</v>
      </c>
      <c r="K216">
        <v>130</v>
      </c>
      <c r="L216">
        <v>145</v>
      </c>
      <c r="M216">
        <v>157.80000000000001</v>
      </c>
      <c r="N216">
        <v>173.7</v>
      </c>
      <c r="O216">
        <v>157.80000000000001</v>
      </c>
      <c r="P216">
        <v>173.7</v>
      </c>
      <c r="Q216">
        <v>173.7</v>
      </c>
      <c r="R216">
        <v>173.7</v>
      </c>
      <c r="S216">
        <v>193</v>
      </c>
      <c r="T216">
        <v>173.7</v>
      </c>
      <c r="U216">
        <v>183.65</v>
      </c>
      <c r="V216">
        <v>173.7</v>
      </c>
      <c r="W216">
        <v>157.80000000000001</v>
      </c>
      <c r="X216">
        <v>157.80000000000001</v>
      </c>
      <c r="Y216">
        <v>183.65</v>
      </c>
      <c r="Z216">
        <v>157.80000000000001</v>
      </c>
      <c r="AA216">
        <v>168.8</v>
      </c>
      <c r="AB216">
        <v>168.8</v>
      </c>
      <c r="AC216">
        <v>178</v>
      </c>
      <c r="AD216">
        <v>168.8</v>
      </c>
      <c r="AE216">
        <v>168.8</v>
      </c>
      <c r="AF216">
        <v>178</v>
      </c>
      <c r="AH216" s="228">
        <v>895</v>
      </c>
      <c r="AI216" s="229">
        <f t="shared" si="169"/>
        <v>157.80000000000001</v>
      </c>
      <c r="AJ216" s="235">
        <f t="shared" si="170"/>
        <v>157.80000000000001</v>
      </c>
      <c r="AK216" s="235">
        <f t="shared" si="171"/>
        <v>157.80000000000001</v>
      </c>
      <c r="AL216" s="235">
        <f t="shared" si="172"/>
        <v>145</v>
      </c>
      <c r="AM216" s="235">
        <f t="shared" si="173"/>
        <v>114.4</v>
      </c>
      <c r="AN216" s="235">
        <f t="shared" si="174"/>
        <v>114.4</v>
      </c>
      <c r="AO216" s="235">
        <f t="shared" si="175"/>
        <v>130</v>
      </c>
      <c r="AP216" s="235">
        <f t="shared" si="176"/>
        <v>145</v>
      </c>
      <c r="AQ216" s="235">
        <f t="shared" si="177"/>
        <v>157.80000000000001</v>
      </c>
      <c r="AR216" s="235">
        <f t="shared" si="178"/>
        <v>173.7</v>
      </c>
      <c r="AS216" s="235">
        <f t="shared" si="179"/>
        <v>157.80000000000001</v>
      </c>
      <c r="AT216" s="235">
        <f t="shared" si="180"/>
        <v>173.7</v>
      </c>
      <c r="AU216" s="235">
        <f t="shared" si="181"/>
        <v>173.7</v>
      </c>
      <c r="AV216" s="235">
        <f t="shared" si="182"/>
        <v>173.7</v>
      </c>
      <c r="AW216" s="235">
        <f t="shared" si="183"/>
        <v>193</v>
      </c>
      <c r="AX216" s="235">
        <f t="shared" si="184"/>
        <v>173.7</v>
      </c>
      <c r="AY216" s="235">
        <f t="shared" si="185"/>
        <v>183.65</v>
      </c>
      <c r="AZ216" s="235">
        <f t="shared" si="186"/>
        <v>173.7</v>
      </c>
      <c r="BA216" s="235">
        <f t="shared" si="187"/>
        <v>157.80000000000001</v>
      </c>
      <c r="BB216" s="235">
        <f t="shared" si="188"/>
        <v>157.80000000000001</v>
      </c>
      <c r="BC216" s="235">
        <f t="shared" si="189"/>
        <v>183.65</v>
      </c>
      <c r="BD216" s="235">
        <f t="shared" si="190"/>
        <v>157.80000000000001</v>
      </c>
      <c r="BE216" s="235">
        <f t="shared" si="191"/>
        <v>168.8</v>
      </c>
      <c r="BF216" s="235">
        <f t="shared" si="192"/>
        <v>168.8</v>
      </c>
      <c r="BG216" s="235">
        <f t="shared" si="193"/>
        <v>178</v>
      </c>
      <c r="BH216" s="235">
        <f t="shared" si="194"/>
        <v>168.8</v>
      </c>
      <c r="BI216" s="235">
        <f t="shared" si="195"/>
        <v>168.8</v>
      </c>
      <c r="BJ216" s="235">
        <f t="shared" si="196"/>
        <v>178</v>
      </c>
    </row>
    <row r="217" spans="4:62" x14ac:dyDescent="0.25">
      <c r="D217">
        <v>900</v>
      </c>
      <c r="E217">
        <v>157.80000000000001</v>
      </c>
      <c r="F217">
        <v>157.80000000000001</v>
      </c>
      <c r="G217">
        <v>157.80000000000001</v>
      </c>
      <c r="H217">
        <v>145</v>
      </c>
      <c r="I217">
        <v>114.4</v>
      </c>
      <c r="J217">
        <v>114.4</v>
      </c>
      <c r="K217">
        <v>130</v>
      </c>
      <c r="L217">
        <v>145</v>
      </c>
      <c r="M217">
        <v>157.80000000000001</v>
      </c>
      <c r="N217">
        <v>173.7</v>
      </c>
      <c r="O217">
        <v>157.80000000000001</v>
      </c>
      <c r="P217">
        <v>173.7</v>
      </c>
      <c r="Q217">
        <v>173.7</v>
      </c>
      <c r="R217">
        <v>173.7</v>
      </c>
      <c r="S217">
        <v>193</v>
      </c>
      <c r="T217">
        <v>173.7</v>
      </c>
      <c r="U217">
        <v>183.65</v>
      </c>
      <c r="V217">
        <v>173.7</v>
      </c>
      <c r="W217">
        <v>157.80000000000001</v>
      </c>
      <c r="X217">
        <v>157.80000000000001</v>
      </c>
      <c r="Y217">
        <v>183.65</v>
      </c>
      <c r="Z217">
        <v>157.80000000000001</v>
      </c>
      <c r="AA217">
        <v>168.8</v>
      </c>
      <c r="AB217">
        <v>168.8</v>
      </c>
      <c r="AC217">
        <v>178</v>
      </c>
      <c r="AD217">
        <v>168.8</v>
      </c>
      <c r="AE217">
        <v>168.8</v>
      </c>
      <c r="AF217">
        <v>178</v>
      </c>
      <c r="AH217" s="228">
        <v>900</v>
      </c>
      <c r="AI217" s="229">
        <f t="shared" si="169"/>
        <v>157.80000000000001</v>
      </c>
      <c r="AJ217" s="235">
        <f t="shared" si="170"/>
        <v>157.80000000000001</v>
      </c>
      <c r="AK217" s="235">
        <f t="shared" si="171"/>
        <v>157.80000000000001</v>
      </c>
      <c r="AL217" s="235">
        <f t="shared" si="172"/>
        <v>145</v>
      </c>
      <c r="AM217" s="235">
        <f t="shared" si="173"/>
        <v>114.4</v>
      </c>
      <c r="AN217" s="235">
        <f t="shared" si="174"/>
        <v>114.4</v>
      </c>
      <c r="AO217" s="235">
        <f t="shared" si="175"/>
        <v>130</v>
      </c>
      <c r="AP217" s="235">
        <f t="shared" si="176"/>
        <v>145</v>
      </c>
      <c r="AQ217" s="235">
        <f t="shared" si="177"/>
        <v>157.80000000000001</v>
      </c>
      <c r="AR217" s="235">
        <f t="shared" si="178"/>
        <v>173.7</v>
      </c>
      <c r="AS217" s="235">
        <f t="shared" si="179"/>
        <v>157.80000000000001</v>
      </c>
      <c r="AT217" s="235">
        <f t="shared" si="180"/>
        <v>173.7</v>
      </c>
      <c r="AU217" s="235">
        <f t="shared" si="181"/>
        <v>173.7</v>
      </c>
      <c r="AV217" s="235">
        <f t="shared" si="182"/>
        <v>173.7</v>
      </c>
      <c r="AW217" s="235">
        <f t="shared" si="183"/>
        <v>193</v>
      </c>
      <c r="AX217" s="235">
        <f t="shared" si="184"/>
        <v>173.7</v>
      </c>
      <c r="AY217" s="235">
        <f t="shared" si="185"/>
        <v>183.65</v>
      </c>
      <c r="AZ217" s="235">
        <f t="shared" si="186"/>
        <v>173.7</v>
      </c>
      <c r="BA217" s="235">
        <f t="shared" si="187"/>
        <v>157.80000000000001</v>
      </c>
      <c r="BB217" s="235">
        <f t="shared" si="188"/>
        <v>157.80000000000001</v>
      </c>
      <c r="BC217" s="235">
        <f t="shared" si="189"/>
        <v>183.65</v>
      </c>
      <c r="BD217" s="235">
        <f t="shared" si="190"/>
        <v>157.80000000000001</v>
      </c>
      <c r="BE217" s="235">
        <f t="shared" si="191"/>
        <v>168.8</v>
      </c>
      <c r="BF217" s="235">
        <f t="shared" si="192"/>
        <v>168.8</v>
      </c>
      <c r="BG217" s="235">
        <f t="shared" si="193"/>
        <v>178</v>
      </c>
      <c r="BH217" s="235">
        <f t="shared" si="194"/>
        <v>168.8</v>
      </c>
      <c r="BI217" s="235">
        <f t="shared" si="195"/>
        <v>168.8</v>
      </c>
      <c r="BJ217" s="235">
        <f t="shared" si="196"/>
        <v>178</v>
      </c>
    </row>
    <row r="218" spans="4:62" x14ac:dyDescent="0.25">
      <c r="D218">
        <v>905</v>
      </c>
      <c r="E218">
        <v>157.80000000000001</v>
      </c>
      <c r="F218">
        <v>157.80000000000001</v>
      </c>
      <c r="G218">
        <v>157.80000000000001</v>
      </c>
      <c r="H218">
        <v>145</v>
      </c>
      <c r="I218">
        <v>114.4</v>
      </c>
      <c r="J218">
        <v>114.4</v>
      </c>
      <c r="K218">
        <v>130</v>
      </c>
      <c r="L218">
        <v>145</v>
      </c>
      <c r="M218">
        <v>157.80000000000001</v>
      </c>
      <c r="N218">
        <v>173.7</v>
      </c>
      <c r="O218">
        <v>157.80000000000001</v>
      </c>
      <c r="P218">
        <v>173.7</v>
      </c>
      <c r="Q218">
        <v>173.7</v>
      </c>
      <c r="R218">
        <v>173.7</v>
      </c>
      <c r="S218">
        <v>193</v>
      </c>
      <c r="T218">
        <v>173.7</v>
      </c>
      <c r="U218">
        <v>183.65</v>
      </c>
      <c r="V218">
        <v>173.7</v>
      </c>
      <c r="W218">
        <v>157.80000000000001</v>
      </c>
      <c r="X218">
        <v>157.80000000000001</v>
      </c>
      <c r="Y218">
        <v>183.65</v>
      </c>
      <c r="Z218">
        <v>157.80000000000001</v>
      </c>
      <c r="AA218">
        <v>168.8</v>
      </c>
      <c r="AB218">
        <v>168.8</v>
      </c>
      <c r="AC218">
        <v>178</v>
      </c>
      <c r="AD218">
        <v>168.8</v>
      </c>
      <c r="AE218">
        <v>168.8</v>
      </c>
      <c r="AF218">
        <v>178</v>
      </c>
      <c r="AH218" s="228">
        <v>905</v>
      </c>
      <c r="AI218" s="229">
        <f t="shared" si="169"/>
        <v>157.80000000000001</v>
      </c>
      <c r="AJ218" s="235">
        <f t="shared" si="170"/>
        <v>157.80000000000001</v>
      </c>
      <c r="AK218" s="235">
        <f t="shared" si="171"/>
        <v>157.80000000000001</v>
      </c>
      <c r="AL218" s="235">
        <f t="shared" si="172"/>
        <v>145</v>
      </c>
      <c r="AM218" s="235">
        <f t="shared" si="173"/>
        <v>114.4</v>
      </c>
      <c r="AN218" s="235">
        <f t="shared" si="174"/>
        <v>114.4</v>
      </c>
      <c r="AO218" s="235">
        <f t="shared" si="175"/>
        <v>130</v>
      </c>
      <c r="AP218" s="235">
        <f t="shared" si="176"/>
        <v>145</v>
      </c>
      <c r="AQ218" s="235">
        <f t="shared" si="177"/>
        <v>157.80000000000001</v>
      </c>
      <c r="AR218" s="235">
        <f t="shared" si="178"/>
        <v>173.7</v>
      </c>
      <c r="AS218" s="235">
        <f t="shared" si="179"/>
        <v>157.80000000000001</v>
      </c>
      <c r="AT218" s="235">
        <f t="shared" si="180"/>
        <v>173.7</v>
      </c>
      <c r="AU218" s="235">
        <f t="shared" si="181"/>
        <v>173.7</v>
      </c>
      <c r="AV218" s="235">
        <f t="shared" si="182"/>
        <v>173.7</v>
      </c>
      <c r="AW218" s="235">
        <f t="shared" si="183"/>
        <v>193</v>
      </c>
      <c r="AX218" s="235">
        <f t="shared" si="184"/>
        <v>173.7</v>
      </c>
      <c r="AY218" s="235">
        <f t="shared" si="185"/>
        <v>183.65</v>
      </c>
      <c r="AZ218" s="235">
        <f t="shared" si="186"/>
        <v>173.7</v>
      </c>
      <c r="BA218" s="235">
        <f t="shared" si="187"/>
        <v>157.80000000000001</v>
      </c>
      <c r="BB218" s="235">
        <f t="shared" si="188"/>
        <v>157.80000000000001</v>
      </c>
      <c r="BC218" s="235">
        <f t="shared" si="189"/>
        <v>183.65</v>
      </c>
      <c r="BD218" s="235">
        <f t="shared" si="190"/>
        <v>157.80000000000001</v>
      </c>
      <c r="BE218" s="235">
        <f t="shared" si="191"/>
        <v>168.8</v>
      </c>
      <c r="BF218" s="235">
        <f t="shared" si="192"/>
        <v>168.8</v>
      </c>
      <c r="BG218" s="235">
        <f t="shared" si="193"/>
        <v>178</v>
      </c>
      <c r="BH218" s="235">
        <f t="shared" si="194"/>
        <v>168.8</v>
      </c>
      <c r="BI218" s="235">
        <f t="shared" si="195"/>
        <v>168.8</v>
      </c>
      <c r="BJ218" s="235">
        <f t="shared" si="196"/>
        <v>178</v>
      </c>
    </row>
    <row r="219" spans="4:62" x14ac:dyDescent="0.25">
      <c r="D219">
        <v>910</v>
      </c>
      <c r="E219">
        <v>157.80000000000001</v>
      </c>
      <c r="F219">
        <v>157.80000000000001</v>
      </c>
      <c r="G219">
        <v>157.80000000000001</v>
      </c>
      <c r="H219">
        <v>145</v>
      </c>
      <c r="I219">
        <v>114.4</v>
      </c>
      <c r="J219">
        <v>114.4</v>
      </c>
      <c r="K219">
        <v>130</v>
      </c>
      <c r="L219">
        <v>145</v>
      </c>
      <c r="M219">
        <v>157.80000000000001</v>
      </c>
      <c r="N219">
        <v>173.7</v>
      </c>
      <c r="O219">
        <v>157.80000000000001</v>
      </c>
      <c r="P219">
        <v>173.7</v>
      </c>
      <c r="Q219">
        <v>173.7</v>
      </c>
      <c r="R219">
        <v>173.7</v>
      </c>
      <c r="S219">
        <v>193</v>
      </c>
      <c r="T219">
        <v>173.7</v>
      </c>
      <c r="U219">
        <v>183.65</v>
      </c>
      <c r="V219">
        <v>173.7</v>
      </c>
      <c r="W219">
        <v>157.80000000000001</v>
      </c>
      <c r="X219">
        <v>157.80000000000001</v>
      </c>
      <c r="Y219">
        <v>183.65</v>
      </c>
      <c r="Z219">
        <v>157.80000000000001</v>
      </c>
      <c r="AA219">
        <v>168.8</v>
      </c>
      <c r="AB219">
        <v>168.8</v>
      </c>
      <c r="AC219">
        <v>178</v>
      </c>
      <c r="AD219">
        <v>168.8</v>
      </c>
      <c r="AE219">
        <v>168.8</v>
      </c>
      <c r="AF219">
        <v>178</v>
      </c>
      <c r="AH219" s="228">
        <v>910</v>
      </c>
      <c r="AI219" s="229">
        <f t="shared" si="169"/>
        <v>157.80000000000001</v>
      </c>
      <c r="AJ219" s="235">
        <f t="shared" si="170"/>
        <v>157.80000000000001</v>
      </c>
      <c r="AK219" s="235">
        <f t="shared" si="171"/>
        <v>157.80000000000001</v>
      </c>
      <c r="AL219" s="235">
        <f t="shared" si="172"/>
        <v>145</v>
      </c>
      <c r="AM219" s="235">
        <f t="shared" si="173"/>
        <v>114.4</v>
      </c>
      <c r="AN219" s="235">
        <f t="shared" si="174"/>
        <v>114.4</v>
      </c>
      <c r="AO219" s="235">
        <f t="shared" si="175"/>
        <v>130</v>
      </c>
      <c r="AP219" s="235">
        <f t="shared" si="176"/>
        <v>145</v>
      </c>
      <c r="AQ219" s="235">
        <f t="shared" si="177"/>
        <v>157.80000000000001</v>
      </c>
      <c r="AR219" s="235">
        <f t="shared" si="178"/>
        <v>173.7</v>
      </c>
      <c r="AS219" s="235">
        <f t="shared" si="179"/>
        <v>157.80000000000001</v>
      </c>
      <c r="AT219" s="235">
        <f t="shared" si="180"/>
        <v>173.7</v>
      </c>
      <c r="AU219" s="235">
        <f t="shared" si="181"/>
        <v>173.7</v>
      </c>
      <c r="AV219" s="235">
        <f t="shared" si="182"/>
        <v>173.7</v>
      </c>
      <c r="AW219" s="235">
        <f t="shared" si="183"/>
        <v>193</v>
      </c>
      <c r="AX219" s="235">
        <f t="shared" si="184"/>
        <v>173.7</v>
      </c>
      <c r="AY219" s="235">
        <f t="shared" si="185"/>
        <v>183.65</v>
      </c>
      <c r="AZ219" s="235">
        <f t="shared" si="186"/>
        <v>173.7</v>
      </c>
      <c r="BA219" s="235">
        <f t="shared" si="187"/>
        <v>157.80000000000001</v>
      </c>
      <c r="BB219" s="235">
        <f t="shared" si="188"/>
        <v>157.80000000000001</v>
      </c>
      <c r="BC219" s="235">
        <f t="shared" si="189"/>
        <v>183.65</v>
      </c>
      <c r="BD219" s="235">
        <f t="shared" si="190"/>
        <v>157.80000000000001</v>
      </c>
      <c r="BE219" s="235">
        <f t="shared" si="191"/>
        <v>168.8</v>
      </c>
      <c r="BF219" s="235">
        <f t="shared" si="192"/>
        <v>168.8</v>
      </c>
      <c r="BG219" s="235">
        <f t="shared" si="193"/>
        <v>178</v>
      </c>
      <c r="BH219" s="235">
        <f t="shared" si="194"/>
        <v>168.8</v>
      </c>
      <c r="BI219" s="235">
        <f t="shared" si="195"/>
        <v>168.8</v>
      </c>
      <c r="BJ219" s="235">
        <f t="shared" si="196"/>
        <v>178</v>
      </c>
    </row>
    <row r="220" spans="4:62" x14ac:dyDescent="0.25">
      <c r="D220">
        <v>915</v>
      </c>
      <c r="E220">
        <v>157.80000000000001</v>
      </c>
      <c r="F220">
        <v>157.80000000000001</v>
      </c>
      <c r="G220">
        <v>157.80000000000001</v>
      </c>
      <c r="H220">
        <v>145</v>
      </c>
      <c r="I220">
        <v>114.4</v>
      </c>
      <c r="J220">
        <v>114.4</v>
      </c>
      <c r="K220">
        <v>130</v>
      </c>
      <c r="L220">
        <v>145</v>
      </c>
      <c r="M220">
        <v>157.80000000000001</v>
      </c>
      <c r="N220">
        <v>173.7</v>
      </c>
      <c r="O220">
        <v>157.80000000000001</v>
      </c>
      <c r="P220">
        <v>173.7</v>
      </c>
      <c r="Q220">
        <v>173.7</v>
      </c>
      <c r="R220">
        <v>173.7</v>
      </c>
      <c r="S220">
        <v>193</v>
      </c>
      <c r="T220">
        <v>173.7</v>
      </c>
      <c r="U220">
        <v>183.65</v>
      </c>
      <c r="V220">
        <v>173.7</v>
      </c>
      <c r="W220">
        <v>157.80000000000001</v>
      </c>
      <c r="X220">
        <v>157.80000000000001</v>
      </c>
      <c r="Y220">
        <v>183.65</v>
      </c>
      <c r="Z220">
        <v>157.80000000000001</v>
      </c>
      <c r="AA220">
        <v>168.8</v>
      </c>
      <c r="AB220">
        <v>168.8</v>
      </c>
      <c r="AC220">
        <v>178</v>
      </c>
      <c r="AD220">
        <v>168.8</v>
      </c>
      <c r="AE220">
        <v>168.8</v>
      </c>
      <c r="AF220">
        <v>178</v>
      </c>
      <c r="AH220" s="228">
        <v>915</v>
      </c>
      <c r="AI220" s="229">
        <f t="shared" si="169"/>
        <v>157.80000000000001</v>
      </c>
      <c r="AJ220" s="235">
        <f t="shared" si="170"/>
        <v>157.80000000000001</v>
      </c>
      <c r="AK220" s="235">
        <f t="shared" si="171"/>
        <v>157.80000000000001</v>
      </c>
      <c r="AL220" s="235">
        <f t="shared" si="172"/>
        <v>145</v>
      </c>
      <c r="AM220" s="235">
        <f t="shared" si="173"/>
        <v>114.4</v>
      </c>
      <c r="AN220" s="235">
        <f t="shared" si="174"/>
        <v>114.4</v>
      </c>
      <c r="AO220" s="235">
        <f t="shared" si="175"/>
        <v>130</v>
      </c>
      <c r="AP220" s="235">
        <f t="shared" si="176"/>
        <v>145</v>
      </c>
      <c r="AQ220" s="235">
        <f t="shared" si="177"/>
        <v>157.80000000000001</v>
      </c>
      <c r="AR220" s="235">
        <f t="shared" si="178"/>
        <v>173.7</v>
      </c>
      <c r="AS220" s="235">
        <f t="shared" si="179"/>
        <v>157.80000000000001</v>
      </c>
      <c r="AT220" s="235">
        <f t="shared" si="180"/>
        <v>173.7</v>
      </c>
      <c r="AU220" s="235">
        <f t="shared" si="181"/>
        <v>173.7</v>
      </c>
      <c r="AV220" s="235">
        <f t="shared" si="182"/>
        <v>173.7</v>
      </c>
      <c r="AW220" s="235">
        <f t="shared" si="183"/>
        <v>193</v>
      </c>
      <c r="AX220" s="235">
        <f t="shared" si="184"/>
        <v>173.7</v>
      </c>
      <c r="AY220" s="235">
        <f t="shared" si="185"/>
        <v>183.65</v>
      </c>
      <c r="AZ220" s="235">
        <f t="shared" si="186"/>
        <v>173.7</v>
      </c>
      <c r="BA220" s="235">
        <f t="shared" si="187"/>
        <v>157.80000000000001</v>
      </c>
      <c r="BB220" s="235">
        <f t="shared" si="188"/>
        <v>157.80000000000001</v>
      </c>
      <c r="BC220" s="235">
        <f t="shared" si="189"/>
        <v>183.65</v>
      </c>
      <c r="BD220" s="235">
        <f t="shared" si="190"/>
        <v>157.80000000000001</v>
      </c>
      <c r="BE220" s="235">
        <f t="shared" si="191"/>
        <v>168.8</v>
      </c>
      <c r="BF220" s="235">
        <f t="shared" si="192"/>
        <v>168.8</v>
      </c>
      <c r="BG220" s="235">
        <f t="shared" si="193"/>
        <v>178</v>
      </c>
      <c r="BH220" s="235">
        <f t="shared" si="194"/>
        <v>168.8</v>
      </c>
      <c r="BI220" s="235">
        <f t="shared" si="195"/>
        <v>168.8</v>
      </c>
      <c r="BJ220" s="235">
        <f t="shared" si="196"/>
        <v>178</v>
      </c>
    </row>
    <row r="221" spans="4:62" x14ac:dyDescent="0.25">
      <c r="D221">
        <v>920</v>
      </c>
      <c r="E221">
        <v>157.80000000000001</v>
      </c>
      <c r="F221">
        <v>157.80000000000001</v>
      </c>
      <c r="G221">
        <v>157.80000000000001</v>
      </c>
      <c r="H221">
        <v>145</v>
      </c>
      <c r="I221">
        <v>114.4</v>
      </c>
      <c r="J221">
        <v>114.4</v>
      </c>
      <c r="K221">
        <v>130</v>
      </c>
      <c r="L221">
        <v>145</v>
      </c>
      <c r="M221">
        <v>157.80000000000001</v>
      </c>
      <c r="N221">
        <v>173.7</v>
      </c>
      <c r="O221">
        <v>157.80000000000001</v>
      </c>
      <c r="P221">
        <v>173.7</v>
      </c>
      <c r="Q221">
        <v>173.7</v>
      </c>
      <c r="R221">
        <v>173.7</v>
      </c>
      <c r="S221">
        <v>193</v>
      </c>
      <c r="T221">
        <v>173.7</v>
      </c>
      <c r="U221">
        <v>183.65</v>
      </c>
      <c r="V221">
        <v>173.7</v>
      </c>
      <c r="W221">
        <v>157.80000000000001</v>
      </c>
      <c r="X221">
        <v>157.80000000000001</v>
      </c>
      <c r="Y221">
        <v>183.65</v>
      </c>
      <c r="Z221">
        <v>157.80000000000001</v>
      </c>
      <c r="AA221">
        <v>168.8</v>
      </c>
      <c r="AB221">
        <v>168.8</v>
      </c>
      <c r="AC221">
        <v>178</v>
      </c>
      <c r="AD221">
        <v>168.8</v>
      </c>
      <c r="AE221">
        <v>168.8</v>
      </c>
      <c r="AF221">
        <v>178</v>
      </c>
      <c r="AH221" s="228">
        <v>920</v>
      </c>
      <c r="AI221" s="229">
        <f t="shared" si="169"/>
        <v>157.80000000000001</v>
      </c>
      <c r="AJ221" s="235">
        <f t="shared" si="170"/>
        <v>157.80000000000001</v>
      </c>
      <c r="AK221" s="235">
        <f t="shared" si="171"/>
        <v>157.80000000000001</v>
      </c>
      <c r="AL221" s="235">
        <f t="shared" si="172"/>
        <v>145</v>
      </c>
      <c r="AM221" s="235">
        <f t="shared" si="173"/>
        <v>114.4</v>
      </c>
      <c r="AN221" s="235">
        <f t="shared" si="174"/>
        <v>114.4</v>
      </c>
      <c r="AO221" s="235">
        <f t="shared" si="175"/>
        <v>130</v>
      </c>
      <c r="AP221" s="235">
        <f t="shared" si="176"/>
        <v>145</v>
      </c>
      <c r="AQ221" s="235">
        <f t="shared" si="177"/>
        <v>157.80000000000001</v>
      </c>
      <c r="AR221" s="235">
        <f t="shared" si="178"/>
        <v>173.7</v>
      </c>
      <c r="AS221" s="235">
        <f t="shared" si="179"/>
        <v>157.80000000000001</v>
      </c>
      <c r="AT221" s="235">
        <f t="shared" si="180"/>
        <v>173.7</v>
      </c>
      <c r="AU221" s="235">
        <f t="shared" si="181"/>
        <v>173.7</v>
      </c>
      <c r="AV221" s="235">
        <f t="shared" si="182"/>
        <v>173.7</v>
      </c>
      <c r="AW221" s="235">
        <f t="shared" si="183"/>
        <v>193</v>
      </c>
      <c r="AX221" s="235">
        <f t="shared" si="184"/>
        <v>173.7</v>
      </c>
      <c r="AY221" s="235">
        <f t="shared" si="185"/>
        <v>183.65</v>
      </c>
      <c r="AZ221" s="235">
        <f t="shared" si="186"/>
        <v>173.7</v>
      </c>
      <c r="BA221" s="235">
        <f t="shared" si="187"/>
        <v>157.80000000000001</v>
      </c>
      <c r="BB221" s="235">
        <f t="shared" si="188"/>
        <v>157.80000000000001</v>
      </c>
      <c r="BC221" s="235">
        <f t="shared" si="189"/>
        <v>183.65</v>
      </c>
      <c r="BD221" s="235">
        <f t="shared" si="190"/>
        <v>157.80000000000001</v>
      </c>
      <c r="BE221" s="235">
        <f t="shared" si="191"/>
        <v>168.8</v>
      </c>
      <c r="BF221" s="235">
        <f t="shared" si="192"/>
        <v>168.8</v>
      </c>
      <c r="BG221" s="235">
        <f t="shared" si="193"/>
        <v>178</v>
      </c>
      <c r="BH221" s="235">
        <f t="shared" si="194"/>
        <v>168.8</v>
      </c>
      <c r="BI221" s="235">
        <f t="shared" si="195"/>
        <v>168.8</v>
      </c>
      <c r="BJ221" s="235">
        <f t="shared" si="196"/>
        <v>178</v>
      </c>
    </row>
    <row r="222" spans="4:62" x14ac:dyDescent="0.25">
      <c r="D222">
        <v>925</v>
      </c>
      <c r="E222">
        <v>157.80000000000001</v>
      </c>
      <c r="F222">
        <v>157.80000000000001</v>
      </c>
      <c r="G222">
        <v>157.80000000000001</v>
      </c>
      <c r="H222">
        <v>145</v>
      </c>
      <c r="I222">
        <v>114.4</v>
      </c>
      <c r="J222">
        <v>114.4</v>
      </c>
      <c r="K222">
        <v>130</v>
      </c>
      <c r="L222">
        <v>145</v>
      </c>
      <c r="M222">
        <v>157.80000000000001</v>
      </c>
      <c r="N222">
        <v>173.7</v>
      </c>
      <c r="O222">
        <v>157.80000000000001</v>
      </c>
      <c r="P222">
        <v>173.7</v>
      </c>
      <c r="Q222">
        <v>173.7</v>
      </c>
      <c r="R222">
        <v>173.7</v>
      </c>
      <c r="S222">
        <v>193</v>
      </c>
      <c r="T222">
        <v>173.7</v>
      </c>
      <c r="U222">
        <v>183.65</v>
      </c>
      <c r="V222">
        <v>173.7</v>
      </c>
      <c r="W222">
        <v>157.80000000000001</v>
      </c>
      <c r="X222">
        <v>157.80000000000001</v>
      </c>
      <c r="Y222">
        <v>183.65</v>
      </c>
      <c r="Z222">
        <v>157.80000000000001</v>
      </c>
      <c r="AA222">
        <v>168.8</v>
      </c>
      <c r="AB222">
        <v>168.8</v>
      </c>
      <c r="AC222">
        <v>178</v>
      </c>
      <c r="AD222">
        <v>168.8</v>
      </c>
      <c r="AE222">
        <v>168.8</v>
      </c>
      <c r="AF222">
        <v>178</v>
      </c>
      <c r="AH222" s="228">
        <v>925</v>
      </c>
      <c r="AI222" s="229">
        <f t="shared" si="169"/>
        <v>157.80000000000001</v>
      </c>
      <c r="AJ222" s="235">
        <f t="shared" si="170"/>
        <v>157.80000000000001</v>
      </c>
      <c r="AK222" s="235">
        <f t="shared" si="171"/>
        <v>157.80000000000001</v>
      </c>
      <c r="AL222" s="235">
        <f t="shared" si="172"/>
        <v>145</v>
      </c>
      <c r="AM222" s="235">
        <f t="shared" si="173"/>
        <v>114.4</v>
      </c>
      <c r="AN222" s="235">
        <f t="shared" si="174"/>
        <v>114.4</v>
      </c>
      <c r="AO222" s="235">
        <f t="shared" si="175"/>
        <v>130</v>
      </c>
      <c r="AP222" s="235">
        <f t="shared" si="176"/>
        <v>145</v>
      </c>
      <c r="AQ222" s="235">
        <f t="shared" si="177"/>
        <v>157.80000000000001</v>
      </c>
      <c r="AR222" s="235">
        <f t="shared" si="178"/>
        <v>173.7</v>
      </c>
      <c r="AS222" s="235">
        <f t="shared" si="179"/>
        <v>157.80000000000001</v>
      </c>
      <c r="AT222" s="235">
        <f t="shared" si="180"/>
        <v>173.7</v>
      </c>
      <c r="AU222" s="235">
        <f t="shared" si="181"/>
        <v>173.7</v>
      </c>
      <c r="AV222" s="235">
        <f t="shared" si="182"/>
        <v>173.7</v>
      </c>
      <c r="AW222" s="235">
        <f t="shared" si="183"/>
        <v>193</v>
      </c>
      <c r="AX222" s="235">
        <f t="shared" si="184"/>
        <v>173.7</v>
      </c>
      <c r="AY222" s="235">
        <f t="shared" si="185"/>
        <v>183.65</v>
      </c>
      <c r="AZ222" s="235">
        <f t="shared" si="186"/>
        <v>173.7</v>
      </c>
      <c r="BA222" s="235">
        <f t="shared" si="187"/>
        <v>157.80000000000001</v>
      </c>
      <c r="BB222" s="235">
        <f t="shared" si="188"/>
        <v>157.80000000000001</v>
      </c>
      <c r="BC222" s="235">
        <f t="shared" si="189"/>
        <v>183.65</v>
      </c>
      <c r="BD222" s="235">
        <f t="shared" si="190"/>
        <v>157.80000000000001</v>
      </c>
      <c r="BE222" s="235">
        <f t="shared" si="191"/>
        <v>168.8</v>
      </c>
      <c r="BF222" s="235">
        <f t="shared" si="192"/>
        <v>168.8</v>
      </c>
      <c r="BG222" s="235">
        <f t="shared" si="193"/>
        <v>178</v>
      </c>
      <c r="BH222" s="235">
        <f t="shared" si="194"/>
        <v>168.8</v>
      </c>
      <c r="BI222" s="235">
        <f t="shared" si="195"/>
        <v>168.8</v>
      </c>
      <c r="BJ222" s="235">
        <f t="shared" si="196"/>
        <v>178</v>
      </c>
    </row>
    <row r="223" spans="4:62" x14ac:dyDescent="0.25">
      <c r="D223">
        <v>930</v>
      </c>
      <c r="E223">
        <v>157.80000000000001</v>
      </c>
      <c r="F223">
        <v>157.80000000000001</v>
      </c>
      <c r="G223">
        <v>157.80000000000001</v>
      </c>
      <c r="H223">
        <v>145</v>
      </c>
      <c r="I223">
        <v>114.4</v>
      </c>
      <c r="J223">
        <v>114.4</v>
      </c>
      <c r="K223">
        <v>130</v>
      </c>
      <c r="L223">
        <v>145</v>
      </c>
      <c r="M223">
        <v>157.80000000000001</v>
      </c>
      <c r="N223">
        <v>173.7</v>
      </c>
      <c r="O223">
        <v>157.80000000000001</v>
      </c>
      <c r="P223">
        <v>173.7</v>
      </c>
      <c r="Q223">
        <v>173.7</v>
      </c>
      <c r="R223">
        <v>173.7</v>
      </c>
      <c r="S223">
        <v>193</v>
      </c>
      <c r="T223">
        <v>173.7</v>
      </c>
      <c r="U223">
        <v>183.65</v>
      </c>
      <c r="V223">
        <v>173.7</v>
      </c>
      <c r="W223">
        <v>157.80000000000001</v>
      </c>
      <c r="X223">
        <v>157.80000000000001</v>
      </c>
      <c r="Y223">
        <v>183.65</v>
      </c>
      <c r="Z223">
        <v>157.80000000000001</v>
      </c>
      <c r="AA223">
        <v>168.8</v>
      </c>
      <c r="AB223">
        <v>168.8</v>
      </c>
      <c r="AC223">
        <v>178</v>
      </c>
      <c r="AD223">
        <v>168.8</v>
      </c>
      <c r="AE223">
        <v>168.8</v>
      </c>
      <c r="AF223">
        <v>178</v>
      </c>
      <c r="AH223" s="228">
        <v>930</v>
      </c>
      <c r="AI223" s="229">
        <f t="shared" si="169"/>
        <v>157.80000000000001</v>
      </c>
      <c r="AJ223" s="235">
        <f t="shared" si="170"/>
        <v>157.80000000000001</v>
      </c>
      <c r="AK223" s="235">
        <f t="shared" si="171"/>
        <v>157.80000000000001</v>
      </c>
      <c r="AL223" s="235">
        <f t="shared" si="172"/>
        <v>145</v>
      </c>
      <c r="AM223" s="235">
        <f t="shared" si="173"/>
        <v>114.4</v>
      </c>
      <c r="AN223" s="235">
        <f t="shared" si="174"/>
        <v>114.4</v>
      </c>
      <c r="AO223" s="235">
        <f t="shared" si="175"/>
        <v>130</v>
      </c>
      <c r="AP223" s="235">
        <f t="shared" si="176"/>
        <v>145</v>
      </c>
      <c r="AQ223" s="235">
        <f t="shared" si="177"/>
        <v>157.80000000000001</v>
      </c>
      <c r="AR223" s="235">
        <f t="shared" si="178"/>
        <v>173.7</v>
      </c>
      <c r="AS223" s="235">
        <f t="shared" si="179"/>
        <v>157.80000000000001</v>
      </c>
      <c r="AT223" s="235">
        <f t="shared" si="180"/>
        <v>173.7</v>
      </c>
      <c r="AU223" s="235">
        <f t="shared" si="181"/>
        <v>173.7</v>
      </c>
      <c r="AV223" s="235">
        <f t="shared" si="182"/>
        <v>173.7</v>
      </c>
      <c r="AW223" s="235">
        <f t="shared" si="183"/>
        <v>193</v>
      </c>
      <c r="AX223" s="235">
        <f t="shared" si="184"/>
        <v>173.7</v>
      </c>
      <c r="AY223" s="235">
        <f t="shared" si="185"/>
        <v>183.65</v>
      </c>
      <c r="AZ223" s="235">
        <f t="shared" si="186"/>
        <v>173.7</v>
      </c>
      <c r="BA223" s="235">
        <f t="shared" si="187"/>
        <v>157.80000000000001</v>
      </c>
      <c r="BB223" s="235">
        <f t="shared" si="188"/>
        <v>157.80000000000001</v>
      </c>
      <c r="BC223" s="235">
        <f t="shared" si="189"/>
        <v>183.65</v>
      </c>
      <c r="BD223" s="235">
        <f t="shared" si="190"/>
        <v>157.80000000000001</v>
      </c>
      <c r="BE223" s="235">
        <f t="shared" si="191"/>
        <v>168.8</v>
      </c>
      <c r="BF223" s="235">
        <f t="shared" si="192"/>
        <v>168.8</v>
      </c>
      <c r="BG223" s="235">
        <f t="shared" si="193"/>
        <v>178</v>
      </c>
      <c r="BH223" s="235">
        <f t="shared" si="194"/>
        <v>168.8</v>
      </c>
      <c r="BI223" s="235">
        <f t="shared" si="195"/>
        <v>168.8</v>
      </c>
      <c r="BJ223" s="235">
        <f t="shared" si="196"/>
        <v>178</v>
      </c>
    </row>
    <row r="224" spans="4:62" x14ac:dyDescent="0.25">
      <c r="D224">
        <v>935</v>
      </c>
      <c r="E224">
        <v>157.80000000000001</v>
      </c>
      <c r="F224">
        <v>157.80000000000001</v>
      </c>
      <c r="G224">
        <v>157.80000000000001</v>
      </c>
      <c r="H224">
        <v>145</v>
      </c>
      <c r="I224">
        <v>114.4</v>
      </c>
      <c r="J224">
        <v>114.4</v>
      </c>
      <c r="K224">
        <v>130</v>
      </c>
      <c r="L224">
        <v>145</v>
      </c>
      <c r="M224">
        <v>157.80000000000001</v>
      </c>
      <c r="N224">
        <v>173.7</v>
      </c>
      <c r="O224">
        <v>157.80000000000001</v>
      </c>
      <c r="P224">
        <v>173.7</v>
      </c>
      <c r="Q224">
        <v>173.7</v>
      </c>
      <c r="R224">
        <v>173.7</v>
      </c>
      <c r="S224">
        <v>193</v>
      </c>
      <c r="T224">
        <v>173.7</v>
      </c>
      <c r="U224">
        <v>183.65</v>
      </c>
      <c r="V224">
        <v>173.7</v>
      </c>
      <c r="W224">
        <v>157.80000000000001</v>
      </c>
      <c r="X224">
        <v>157.80000000000001</v>
      </c>
      <c r="Y224">
        <v>183.65</v>
      </c>
      <c r="Z224">
        <v>157.80000000000001</v>
      </c>
      <c r="AA224">
        <v>168.8</v>
      </c>
      <c r="AB224">
        <v>168.8</v>
      </c>
      <c r="AC224">
        <v>178</v>
      </c>
      <c r="AD224">
        <v>168.8</v>
      </c>
      <c r="AE224">
        <v>168.8</v>
      </c>
      <c r="AF224">
        <v>178</v>
      </c>
      <c r="AH224" s="228">
        <v>935</v>
      </c>
      <c r="AI224" s="229">
        <f t="shared" si="169"/>
        <v>157.80000000000001</v>
      </c>
      <c r="AJ224" s="235">
        <f t="shared" si="170"/>
        <v>157.80000000000001</v>
      </c>
      <c r="AK224" s="235">
        <f t="shared" si="171"/>
        <v>157.80000000000001</v>
      </c>
      <c r="AL224" s="235">
        <f t="shared" si="172"/>
        <v>145</v>
      </c>
      <c r="AM224" s="235">
        <f t="shared" si="173"/>
        <v>114.4</v>
      </c>
      <c r="AN224" s="235">
        <f t="shared" si="174"/>
        <v>114.4</v>
      </c>
      <c r="AO224" s="235">
        <f t="shared" si="175"/>
        <v>130</v>
      </c>
      <c r="AP224" s="235">
        <f t="shared" si="176"/>
        <v>145</v>
      </c>
      <c r="AQ224" s="235">
        <f t="shared" si="177"/>
        <v>157.80000000000001</v>
      </c>
      <c r="AR224" s="235">
        <f t="shared" si="178"/>
        <v>173.7</v>
      </c>
      <c r="AS224" s="235">
        <f t="shared" si="179"/>
        <v>157.80000000000001</v>
      </c>
      <c r="AT224" s="235">
        <f t="shared" si="180"/>
        <v>173.7</v>
      </c>
      <c r="AU224" s="235">
        <f t="shared" si="181"/>
        <v>173.7</v>
      </c>
      <c r="AV224" s="235">
        <f t="shared" si="182"/>
        <v>173.7</v>
      </c>
      <c r="AW224" s="235">
        <f t="shared" si="183"/>
        <v>193</v>
      </c>
      <c r="AX224" s="235">
        <f t="shared" si="184"/>
        <v>173.7</v>
      </c>
      <c r="AY224" s="235">
        <f t="shared" si="185"/>
        <v>183.65</v>
      </c>
      <c r="AZ224" s="235">
        <f t="shared" si="186"/>
        <v>173.7</v>
      </c>
      <c r="BA224" s="235">
        <f t="shared" si="187"/>
        <v>157.80000000000001</v>
      </c>
      <c r="BB224" s="235">
        <f t="shared" si="188"/>
        <v>157.80000000000001</v>
      </c>
      <c r="BC224" s="235">
        <f t="shared" si="189"/>
        <v>183.65</v>
      </c>
      <c r="BD224" s="235">
        <f t="shared" si="190"/>
        <v>157.80000000000001</v>
      </c>
      <c r="BE224" s="235">
        <f t="shared" si="191"/>
        <v>168.8</v>
      </c>
      <c r="BF224" s="235">
        <f t="shared" si="192"/>
        <v>168.8</v>
      </c>
      <c r="BG224" s="235">
        <f t="shared" si="193"/>
        <v>178</v>
      </c>
      <c r="BH224" s="235">
        <f t="shared" si="194"/>
        <v>168.8</v>
      </c>
      <c r="BI224" s="235">
        <f t="shared" si="195"/>
        <v>168.8</v>
      </c>
      <c r="BJ224" s="235">
        <f t="shared" si="196"/>
        <v>178</v>
      </c>
    </row>
    <row r="225" spans="4:62" x14ac:dyDescent="0.25">
      <c r="D225">
        <v>940</v>
      </c>
      <c r="E225">
        <v>157.80000000000001</v>
      </c>
      <c r="F225">
        <v>157.80000000000001</v>
      </c>
      <c r="G225">
        <v>157.80000000000001</v>
      </c>
      <c r="H225">
        <v>145</v>
      </c>
      <c r="I225">
        <v>114.4</v>
      </c>
      <c r="J225">
        <v>114.4</v>
      </c>
      <c r="K225">
        <v>130</v>
      </c>
      <c r="L225">
        <v>145</v>
      </c>
      <c r="M225">
        <v>157.80000000000001</v>
      </c>
      <c r="N225">
        <v>173.7</v>
      </c>
      <c r="O225">
        <v>157.80000000000001</v>
      </c>
      <c r="P225">
        <v>173.7</v>
      </c>
      <c r="Q225">
        <v>173.7</v>
      </c>
      <c r="R225">
        <v>173.7</v>
      </c>
      <c r="S225">
        <v>193</v>
      </c>
      <c r="T225">
        <v>173.7</v>
      </c>
      <c r="U225">
        <v>183.65</v>
      </c>
      <c r="V225">
        <v>173.7</v>
      </c>
      <c r="W225">
        <v>157.80000000000001</v>
      </c>
      <c r="X225">
        <v>157.80000000000001</v>
      </c>
      <c r="Y225">
        <v>183.65</v>
      </c>
      <c r="Z225">
        <v>157.80000000000001</v>
      </c>
      <c r="AA225">
        <v>168.8</v>
      </c>
      <c r="AB225">
        <v>168.8</v>
      </c>
      <c r="AC225">
        <v>178</v>
      </c>
      <c r="AD225">
        <v>168.8</v>
      </c>
      <c r="AE225">
        <v>168.8</v>
      </c>
      <c r="AF225">
        <v>178</v>
      </c>
      <c r="AH225" s="228">
        <v>940</v>
      </c>
      <c r="AI225" s="229">
        <f t="shared" si="169"/>
        <v>157.80000000000001</v>
      </c>
      <c r="AJ225" s="235">
        <f t="shared" si="170"/>
        <v>157.80000000000001</v>
      </c>
      <c r="AK225" s="235">
        <f t="shared" si="171"/>
        <v>157.80000000000001</v>
      </c>
      <c r="AL225" s="235">
        <f t="shared" si="172"/>
        <v>145</v>
      </c>
      <c r="AM225" s="235">
        <f t="shared" si="173"/>
        <v>114.4</v>
      </c>
      <c r="AN225" s="235">
        <f t="shared" si="174"/>
        <v>114.4</v>
      </c>
      <c r="AO225" s="235">
        <f t="shared" si="175"/>
        <v>130</v>
      </c>
      <c r="AP225" s="235">
        <f t="shared" si="176"/>
        <v>145</v>
      </c>
      <c r="AQ225" s="235">
        <f t="shared" si="177"/>
        <v>157.80000000000001</v>
      </c>
      <c r="AR225" s="235">
        <f t="shared" si="178"/>
        <v>173.7</v>
      </c>
      <c r="AS225" s="235">
        <f t="shared" si="179"/>
        <v>157.80000000000001</v>
      </c>
      <c r="AT225" s="235">
        <f t="shared" si="180"/>
        <v>173.7</v>
      </c>
      <c r="AU225" s="235">
        <f t="shared" si="181"/>
        <v>173.7</v>
      </c>
      <c r="AV225" s="235">
        <f t="shared" si="182"/>
        <v>173.7</v>
      </c>
      <c r="AW225" s="235">
        <f t="shared" si="183"/>
        <v>193</v>
      </c>
      <c r="AX225" s="235">
        <f t="shared" si="184"/>
        <v>173.7</v>
      </c>
      <c r="AY225" s="235">
        <f t="shared" si="185"/>
        <v>183.65</v>
      </c>
      <c r="AZ225" s="235">
        <f t="shared" si="186"/>
        <v>173.7</v>
      </c>
      <c r="BA225" s="235">
        <f t="shared" si="187"/>
        <v>157.80000000000001</v>
      </c>
      <c r="BB225" s="235">
        <f t="shared" si="188"/>
        <v>157.80000000000001</v>
      </c>
      <c r="BC225" s="235">
        <f t="shared" si="189"/>
        <v>183.65</v>
      </c>
      <c r="BD225" s="235">
        <f t="shared" si="190"/>
        <v>157.80000000000001</v>
      </c>
      <c r="BE225" s="235">
        <f t="shared" si="191"/>
        <v>168.8</v>
      </c>
      <c r="BF225" s="235">
        <f t="shared" si="192"/>
        <v>168.8</v>
      </c>
      <c r="BG225" s="235">
        <f t="shared" si="193"/>
        <v>178</v>
      </c>
      <c r="BH225" s="235">
        <f t="shared" si="194"/>
        <v>168.8</v>
      </c>
      <c r="BI225" s="235">
        <f t="shared" si="195"/>
        <v>168.8</v>
      </c>
      <c r="BJ225" s="235">
        <f t="shared" si="196"/>
        <v>178</v>
      </c>
    </row>
    <row r="226" spans="4:62" x14ac:dyDescent="0.25">
      <c r="D226">
        <v>945</v>
      </c>
      <c r="E226">
        <v>157.80000000000001</v>
      </c>
      <c r="F226">
        <v>157.80000000000001</v>
      </c>
      <c r="G226">
        <v>157.80000000000001</v>
      </c>
      <c r="H226">
        <v>145</v>
      </c>
      <c r="I226">
        <v>114.4</v>
      </c>
      <c r="J226">
        <v>114.4</v>
      </c>
      <c r="K226">
        <v>130</v>
      </c>
      <c r="L226">
        <v>145</v>
      </c>
      <c r="M226">
        <v>157.80000000000001</v>
      </c>
      <c r="N226">
        <v>173.7</v>
      </c>
      <c r="O226">
        <v>157.80000000000001</v>
      </c>
      <c r="P226">
        <v>173.7</v>
      </c>
      <c r="Q226">
        <v>173.7</v>
      </c>
      <c r="R226">
        <v>173.7</v>
      </c>
      <c r="S226">
        <v>193</v>
      </c>
      <c r="T226">
        <v>173.7</v>
      </c>
      <c r="U226">
        <v>183.65</v>
      </c>
      <c r="V226">
        <v>173.7</v>
      </c>
      <c r="W226">
        <v>157.80000000000001</v>
      </c>
      <c r="X226">
        <v>157.80000000000001</v>
      </c>
      <c r="Y226">
        <v>183.65</v>
      </c>
      <c r="Z226">
        <v>157.80000000000001</v>
      </c>
      <c r="AA226">
        <v>168.8</v>
      </c>
      <c r="AB226">
        <v>168.8</v>
      </c>
      <c r="AC226">
        <v>178</v>
      </c>
      <c r="AD226">
        <v>168.8</v>
      </c>
      <c r="AE226">
        <v>168.8</v>
      </c>
      <c r="AF226">
        <v>178</v>
      </c>
      <c r="AH226" s="228">
        <v>945</v>
      </c>
      <c r="AI226" s="229">
        <f t="shared" si="169"/>
        <v>157.80000000000001</v>
      </c>
      <c r="AJ226" s="235">
        <f t="shared" si="170"/>
        <v>157.80000000000001</v>
      </c>
      <c r="AK226" s="235">
        <f t="shared" si="171"/>
        <v>157.80000000000001</v>
      </c>
      <c r="AL226" s="235">
        <f t="shared" si="172"/>
        <v>145</v>
      </c>
      <c r="AM226" s="235">
        <f t="shared" si="173"/>
        <v>114.4</v>
      </c>
      <c r="AN226" s="235">
        <f t="shared" si="174"/>
        <v>114.4</v>
      </c>
      <c r="AO226" s="235">
        <f t="shared" si="175"/>
        <v>130</v>
      </c>
      <c r="AP226" s="235">
        <f t="shared" si="176"/>
        <v>145</v>
      </c>
      <c r="AQ226" s="235">
        <f t="shared" si="177"/>
        <v>157.80000000000001</v>
      </c>
      <c r="AR226" s="235">
        <f t="shared" si="178"/>
        <v>173.7</v>
      </c>
      <c r="AS226" s="235">
        <f t="shared" si="179"/>
        <v>157.80000000000001</v>
      </c>
      <c r="AT226" s="235">
        <f t="shared" si="180"/>
        <v>173.7</v>
      </c>
      <c r="AU226" s="235">
        <f t="shared" si="181"/>
        <v>173.7</v>
      </c>
      <c r="AV226" s="235">
        <f t="shared" si="182"/>
        <v>173.7</v>
      </c>
      <c r="AW226" s="235">
        <f t="shared" si="183"/>
        <v>193</v>
      </c>
      <c r="AX226" s="235">
        <f t="shared" si="184"/>
        <v>173.7</v>
      </c>
      <c r="AY226" s="235">
        <f t="shared" si="185"/>
        <v>183.65</v>
      </c>
      <c r="AZ226" s="235">
        <f t="shared" si="186"/>
        <v>173.7</v>
      </c>
      <c r="BA226" s="235">
        <f t="shared" si="187"/>
        <v>157.80000000000001</v>
      </c>
      <c r="BB226" s="235">
        <f t="shared" si="188"/>
        <v>157.80000000000001</v>
      </c>
      <c r="BC226" s="235">
        <f t="shared" si="189"/>
        <v>183.65</v>
      </c>
      <c r="BD226" s="235">
        <f t="shared" si="190"/>
        <v>157.80000000000001</v>
      </c>
      <c r="BE226" s="235">
        <f t="shared" si="191"/>
        <v>168.8</v>
      </c>
      <c r="BF226" s="235">
        <f t="shared" si="192"/>
        <v>168.8</v>
      </c>
      <c r="BG226" s="235">
        <f t="shared" si="193"/>
        <v>178</v>
      </c>
      <c r="BH226" s="235">
        <f t="shared" si="194"/>
        <v>168.8</v>
      </c>
      <c r="BI226" s="235">
        <f t="shared" si="195"/>
        <v>168.8</v>
      </c>
      <c r="BJ226" s="235">
        <f t="shared" si="196"/>
        <v>178</v>
      </c>
    </row>
    <row r="227" spans="4:62" x14ac:dyDescent="0.25">
      <c r="D227">
        <v>950</v>
      </c>
      <c r="E227">
        <v>157.80000000000001</v>
      </c>
      <c r="F227">
        <v>157.80000000000001</v>
      </c>
      <c r="G227">
        <v>157.80000000000001</v>
      </c>
      <c r="H227">
        <v>145</v>
      </c>
      <c r="I227">
        <v>114.4</v>
      </c>
      <c r="J227">
        <v>114.4</v>
      </c>
      <c r="K227">
        <v>130</v>
      </c>
      <c r="L227">
        <v>145</v>
      </c>
      <c r="M227">
        <v>157.80000000000001</v>
      </c>
      <c r="N227">
        <v>173.7</v>
      </c>
      <c r="O227">
        <v>157.80000000000001</v>
      </c>
      <c r="P227">
        <v>173.7</v>
      </c>
      <c r="Q227">
        <v>173.7</v>
      </c>
      <c r="R227">
        <v>173.7</v>
      </c>
      <c r="S227">
        <v>193</v>
      </c>
      <c r="T227">
        <v>173.7</v>
      </c>
      <c r="U227">
        <v>183.65</v>
      </c>
      <c r="V227">
        <v>173.7</v>
      </c>
      <c r="W227">
        <v>157.80000000000001</v>
      </c>
      <c r="X227">
        <v>157.80000000000001</v>
      </c>
      <c r="Y227">
        <v>183.65</v>
      </c>
      <c r="Z227">
        <v>157.80000000000001</v>
      </c>
      <c r="AA227">
        <v>168.8</v>
      </c>
      <c r="AB227">
        <v>168.8</v>
      </c>
      <c r="AC227">
        <v>178</v>
      </c>
      <c r="AD227">
        <v>168.8</v>
      </c>
      <c r="AE227">
        <v>168.8</v>
      </c>
      <c r="AF227">
        <v>178</v>
      </c>
      <c r="AH227" s="228">
        <v>950</v>
      </c>
      <c r="AI227" s="229">
        <f t="shared" si="169"/>
        <v>157.80000000000001</v>
      </c>
      <c r="AJ227" s="235">
        <f t="shared" si="170"/>
        <v>157.80000000000001</v>
      </c>
      <c r="AK227" s="235">
        <f t="shared" si="171"/>
        <v>157.80000000000001</v>
      </c>
      <c r="AL227" s="235">
        <f t="shared" si="172"/>
        <v>145</v>
      </c>
      <c r="AM227" s="235">
        <f t="shared" si="173"/>
        <v>114.4</v>
      </c>
      <c r="AN227" s="235">
        <f t="shared" si="174"/>
        <v>114.4</v>
      </c>
      <c r="AO227" s="235">
        <f t="shared" si="175"/>
        <v>130</v>
      </c>
      <c r="AP227" s="235">
        <f t="shared" si="176"/>
        <v>145</v>
      </c>
      <c r="AQ227" s="235">
        <f t="shared" si="177"/>
        <v>157.80000000000001</v>
      </c>
      <c r="AR227" s="235">
        <f t="shared" si="178"/>
        <v>173.7</v>
      </c>
      <c r="AS227" s="235">
        <f t="shared" si="179"/>
        <v>157.80000000000001</v>
      </c>
      <c r="AT227" s="235">
        <f t="shared" si="180"/>
        <v>173.7</v>
      </c>
      <c r="AU227" s="235">
        <f t="shared" si="181"/>
        <v>173.7</v>
      </c>
      <c r="AV227" s="235">
        <f t="shared" si="182"/>
        <v>173.7</v>
      </c>
      <c r="AW227" s="235">
        <f t="shared" si="183"/>
        <v>193</v>
      </c>
      <c r="AX227" s="235">
        <f t="shared" si="184"/>
        <v>173.7</v>
      </c>
      <c r="AY227" s="235">
        <f t="shared" si="185"/>
        <v>183.65</v>
      </c>
      <c r="AZ227" s="235">
        <f t="shared" si="186"/>
        <v>173.7</v>
      </c>
      <c r="BA227" s="235">
        <f t="shared" si="187"/>
        <v>157.80000000000001</v>
      </c>
      <c r="BB227" s="235">
        <f t="shared" si="188"/>
        <v>157.80000000000001</v>
      </c>
      <c r="BC227" s="235">
        <f t="shared" si="189"/>
        <v>183.65</v>
      </c>
      <c r="BD227" s="235">
        <f t="shared" si="190"/>
        <v>157.80000000000001</v>
      </c>
      <c r="BE227" s="235">
        <f t="shared" si="191"/>
        <v>168.8</v>
      </c>
      <c r="BF227" s="235">
        <f t="shared" si="192"/>
        <v>168.8</v>
      </c>
      <c r="BG227" s="235">
        <f t="shared" si="193"/>
        <v>178</v>
      </c>
      <c r="BH227" s="235">
        <f t="shared" si="194"/>
        <v>168.8</v>
      </c>
      <c r="BI227" s="235">
        <f t="shared" si="195"/>
        <v>168.8</v>
      </c>
      <c r="BJ227" s="235">
        <f t="shared" si="196"/>
        <v>178</v>
      </c>
    </row>
    <row r="228" spans="4:62" x14ac:dyDescent="0.25">
      <c r="D228">
        <v>955</v>
      </c>
      <c r="E228">
        <v>157.80000000000001</v>
      </c>
      <c r="F228">
        <v>157.80000000000001</v>
      </c>
      <c r="G228">
        <v>157.80000000000001</v>
      </c>
      <c r="H228">
        <v>145</v>
      </c>
      <c r="I228">
        <v>114.4</v>
      </c>
      <c r="J228">
        <v>114.4</v>
      </c>
      <c r="K228">
        <v>130</v>
      </c>
      <c r="L228">
        <v>145</v>
      </c>
      <c r="M228">
        <v>157.80000000000001</v>
      </c>
      <c r="N228">
        <v>173.7</v>
      </c>
      <c r="O228">
        <v>157.80000000000001</v>
      </c>
      <c r="P228">
        <v>173.7</v>
      </c>
      <c r="Q228">
        <v>173.7</v>
      </c>
      <c r="R228">
        <v>173.7</v>
      </c>
      <c r="S228">
        <v>193</v>
      </c>
      <c r="T228">
        <v>173.7</v>
      </c>
      <c r="U228">
        <v>183.65</v>
      </c>
      <c r="V228">
        <v>173.7</v>
      </c>
      <c r="W228">
        <v>157.80000000000001</v>
      </c>
      <c r="X228">
        <v>157.80000000000001</v>
      </c>
      <c r="Y228">
        <v>183.65</v>
      </c>
      <c r="Z228">
        <v>157.80000000000001</v>
      </c>
      <c r="AA228">
        <v>168.8</v>
      </c>
      <c r="AB228">
        <v>168.8</v>
      </c>
      <c r="AC228">
        <v>178</v>
      </c>
      <c r="AD228">
        <v>168.8</v>
      </c>
      <c r="AE228">
        <v>168.8</v>
      </c>
      <c r="AF228">
        <v>178</v>
      </c>
      <c r="AH228" s="228">
        <v>955</v>
      </c>
      <c r="AI228" s="229">
        <f t="shared" si="169"/>
        <v>157.80000000000001</v>
      </c>
      <c r="AJ228" s="235">
        <f t="shared" si="170"/>
        <v>157.80000000000001</v>
      </c>
      <c r="AK228" s="235">
        <f t="shared" si="171"/>
        <v>157.80000000000001</v>
      </c>
      <c r="AL228" s="235">
        <f t="shared" si="172"/>
        <v>145</v>
      </c>
      <c r="AM228" s="235">
        <f t="shared" si="173"/>
        <v>114.4</v>
      </c>
      <c r="AN228" s="235">
        <f t="shared" si="174"/>
        <v>114.4</v>
      </c>
      <c r="AO228" s="235">
        <f t="shared" si="175"/>
        <v>130</v>
      </c>
      <c r="AP228" s="235">
        <f t="shared" si="176"/>
        <v>145</v>
      </c>
      <c r="AQ228" s="235">
        <f t="shared" si="177"/>
        <v>157.80000000000001</v>
      </c>
      <c r="AR228" s="235">
        <f t="shared" si="178"/>
        <v>173.7</v>
      </c>
      <c r="AS228" s="235">
        <f t="shared" si="179"/>
        <v>157.80000000000001</v>
      </c>
      <c r="AT228" s="235">
        <f t="shared" si="180"/>
        <v>173.7</v>
      </c>
      <c r="AU228" s="235">
        <f t="shared" si="181"/>
        <v>173.7</v>
      </c>
      <c r="AV228" s="235">
        <f t="shared" si="182"/>
        <v>173.7</v>
      </c>
      <c r="AW228" s="235">
        <f t="shared" si="183"/>
        <v>193</v>
      </c>
      <c r="AX228" s="235">
        <f t="shared" si="184"/>
        <v>173.7</v>
      </c>
      <c r="AY228" s="235">
        <f t="shared" si="185"/>
        <v>183.65</v>
      </c>
      <c r="AZ228" s="235">
        <f t="shared" si="186"/>
        <v>173.7</v>
      </c>
      <c r="BA228" s="235">
        <f t="shared" si="187"/>
        <v>157.80000000000001</v>
      </c>
      <c r="BB228" s="235">
        <f t="shared" si="188"/>
        <v>157.80000000000001</v>
      </c>
      <c r="BC228" s="235">
        <f t="shared" si="189"/>
        <v>183.65</v>
      </c>
      <c r="BD228" s="235">
        <f t="shared" si="190"/>
        <v>157.80000000000001</v>
      </c>
      <c r="BE228" s="235">
        <f t="shared" si="191"/>
        <v>168.8</v>
      </c>
      <c r="BF228" s="235">
        <f t="shared" si="192"/>
        <v>168.8</v>
      </c>
      <c r="BG228" s="235">
        <f t="shared" si="193"/>
        <v>178</v>
      </c>
      <c r="BH228" s="235">
        <f t="shared" si="194"/>
        <v>168.8</v>
      </c>
      <c r="BI228" s="235">
        <f t="shared" si="195"/>
        <v>168.8</v>
      </c>
      <c r="BJ228" s="235">
        <f t="shared" si="196"/>
        <v>178</v>
      </c>
    </row>
    <row r="229" spans="4:62" x14ac:dyDescent="0.25">
      <c r="D229">
        <v>960</v>
      </c>
      <c r="E229">
        <v>157.80000000000001</v>
      </c>
      <c r="F229">
        <v>157.80000000000001</v>
      </c>
      <c r="G229">
        <v>157.80000000000001</v>
      </c>
      <c r="H229">
        <v>145</v>
      </c>
      <c r="I229">
        <v>114.4</v>
      </c>
      <c r="J229">
        <v>114.4</v>
      </c>
      <c r="K229">
        <v>130</v>
      </c>
      <c r="L229">
        <v>145</v>
      </c>
      <c r="M229">
        <v>157.80000000000001</v>
      </c>
      <c r="N229">
        <v>173.7</v>
      </c>
      <c r="O229">
        <v>157.80000000000001</v>
      </c>
      <c r="P229">
        <v>173.7</v>
      </c>
      <c r="Q229">
        <v>173.7</v>
      </c>
      <c r="R229">
        <v>173.7</v>
      </c>
      <c r="S229">
        <v>193</v>
      </c>
      <c r="T229">
        <v>173.7</v>
      </c>
      <c r="U229">
        <v>183.65</v>
      </c>
      <c r="V229">
        <v>173.7</v>
      </c>
      <c r="W229">
        <v>157.80000000000001</v>
      </c>
      <c r="X229">
        <v>157.80000000000001</v>
      </c>
      <c r="Y229">
        <v>183.65</v>
      </c>
      <c r="Z229">
        <v>157.80000000000001</v>
      </c>
      <c r="AA229">
        <v>168.8</v>
      </c>
      <c r="AB229">
        <v>168.8</v>
      </c>
      <c r="AC229">
        <v>178</v>
      </c>
      <c r="AD229">
        <v>168.8</v>
      </c>
      <c r="AE229">
        <v>168.8</v>
      </c>
      <c r="AF229">
        <v>178</v>
      </c>
      <c r="AH229" s="228">
        <v>960</v>
      </c>
      <c r="AI229" s="229">
        <f t="shared" si="169"/>
        <v>157.80000000000001</v>
      </c>
      <c r="AJ229" s="235">
        <f t="shared" si="170"/>
        <v>157.80000000000001</v>
      </c>
      <c r="AK229" s="235">
        <f t="shared" si="171"/>
        <v>157.80000000000001</v>
      </c>
      <c r="AL229" s="235">
        <f t="shared" si="172"/>
        <v>145</v>
      </c>
      <c r="AM229" s="235">
        <f t="shared" si="173"/>
        <v>114.4</v>
      </c>
      <c r="AN229" s="235">
        <f t="shared" si="174"/>
        <v>114.4</v>
      </c>
      <c r="AO229" s="235">
        <f t="shared" si="175"/>
        <v>130</v>
      </c>
      <c r="AP229" s="235">
        <f t="shared" si="176"/>
        <v>145</v>
      </c>
      <c r="AQ229" s="235">
        <f t="shared" si="177"/>
        <v>157.80000000000001</v>
      </c>
      <c r="AR229" s="235">
        <f t="shared" si="178"/>
        <v>173.7</v>
      </c>
      <c r="AS229" s="235">
        <f t="shared" si="179"/>
        <v>157.80000000000001</v>
      </c>
      <c r="AT229" s="235">
        <f t="shared" si="180"/>
        <v>173.7</v>
      </c>
      <c r="AU229" s="235">
        <f t="shared" si="181"/>
        <v>173.7</v>
      </c>
      <c r="AV229" s="235">
        <f t="shared" si="182"/>
        <v>173.7</v>
      </c>
      <c r="AW229" s="235">
        <f t="shared" si="183"/>
        <v>193</v>
      </c>
      <c r="AX229" s="235">
        <f t="shared" si="184"/>
        <v>173.7</v>
      </c>
      <c r="AY229" s="235">
        <f t="shared" si="185"/>
        <v>183.65</v>
      </c>
      <c r="AZ229" s="235">
        <f t="shared" si="186"/>
        <v>173.7</v>
      </c>
      <c r="BA229" s="235">
        <f t="shared" si="187"/>
        <v>157.80000000000001</v>
      </c>
      <c r="BB229" s="235">
        <f t="shared" si="188"/>
        <v>157.80000000000001</v>
      </c>
      <c r="BC229" s="235">
        <f t="shared" si="189"/>
        <v>183.65</v>
      </c>
      <c r="BD229" s="235">
        <f t="shared" si="190"/>
        <v>157.80000000000001</v>
      </c>
      <c r="BE229" s="235">
        <f t="shared" si="191"/>
        <v>168.8</v>
      </c>
      <c r="BF229" s="235">
        <f t="shared" si="192"/>
        <v>168.8</v>
      </c>
      <c r="BG229" s="235">
        <f t="shared" si="193"/>
        <v>178</v>
      </c>
      <c r="BH229" s="235">
        <f t="shared" si="194"/>
        <v>168.8</v>
      </c>
      <c r="BI229" s="235">
        <f t="shared" si="195"/>
        <v>168.8</v>
      </c>
      <c r="BJ229" s="235">
        <f t="shared" si="196"/>
        <v>178</v>
      </c>
    </row>
    <row r="230" spans="4:62" x14ac:dyDescent="0.25">
      <c r="D230">
        <v>965</v>
      </c>
      <c r="E230">
        <v>157.80000000000001</v>
      </c>
      <c r="F230">
        <v>157.80000000000001</v>
      </c>
      <c r="G230">
        <v>157.80000000000001</v>
      </c>
      <c r="H230">
        <v>145</v>
      </c>
      <c r="I230">
        <v>114.4</v>
      </c>
      <c r="J230">
        <v>114.4</v>
      </c>
      <c r="K230">
        <v>130</v>
      </c>
      <c r="L230">
        <v>145</v>
      </c>
      <c r="M230">
        <v>157.80000000000001</v>
      </c>
      <c r="N230">
        <v>173.7</v>
      </c>
      <c r="O230">
        <v>157.80000000000001</v>
      </c>
      <c r="P230">
        <v>173.7</v>
      </c>
      <c r="Q230">
        <v>173.7</v>
      </c>
      <c r="R230">
        <v>173.7</v>
      </c>
      <c r="S230">
        <v>193</v>
      </c>
      <c r="T230">
        <v>173.7</v>
      </c>
      <c r="U230">
        <v>183.65</v>
      </c>
      <c r="V230">
        <v>173.7</v>
      </c>
      <c r="W230">
        <v>157.80000000000001</v>
      </c>
      <c r="X230">
        <v>157.80000000000001</v>
      </c>
      <c r="Y230">
        <v>183.65</v>
      </c>
      <c r="Z230">
        <v>157.80000000000001</v>
      </c>
      <c r="AA230">
        <v>168.8</v>
      </c>
      <c r="AB230">
        <v>168.8</v>
      </c>
      <c r="AC230">
        <v>178</v>
      </c>
      <c r="AD230">
        <v>168.8</v>
      </c>
      <c r="AE230">
        <v>168.8</v>
      </c>
      <c r="AF230">
        <v>178</v>
      </c>
      <c r="AH230" s="228">
        <v>965</v>
      </c>
      <c r="AI230" s="229">
        <f t="shared" si="169"/>
        <v>157.80000000000001</v>
      </c>
      <c r="AJ230" s="235">
        <f t="shared" si="170"/>
        <v>157.80000000000001</v>
      </c>
      <c r="AK230" s="235">
        <f t="shared" si="171"/>
        <v>157.80000000000001</v>
      </c>
      <c r="AL230" s="235">
        <f t="shared" si="172"/>
        <v>145</v>
      </c>
      <c r="AM230" s="235">
        <f t="shared" si="173"/>
        <v>114.4</v>
      </c>
      <c r="AN230" s="235">
        <f t="shared" si="174"/>
        <v>114.4</v>
      </c>
      <c r="AO230" s="235">
        <f t="shared" si="175"/>
        <v>130</v>
      </c>
      <c r="AP230" s="235">
        <f t="shared" si="176"/>
        <v>145</v>
      </c>
      <c r="AQ230" s="235">
        <f t="shared" si="177"/>
        <v>157.80000000000001</v>
      </c>
      <c r="AR230" s="235">
        <f t="shared" si="178"/>
        <v>173.7</v>
      </c>
      <c r="AS230" s="235">
        <f t="shared" si="179"/>
        <v>157.80000000000001</v>
      </c>
      <c r="AT230" s="235">
        <f t="shared" si="180"/>
        <v>173.7</v>
      </c>
      <c r="AU230" s="235">
        <f t="shared" si="181"/>
        <v>173.7</v>
      </c>
      <c r="AV230" s="235">
        <f t="shared" si="182"/>
        <v>173.7</v>
      </c>
      <c r="AW230" s="235">
        <f t="shared" si="183"/>
        <v>193</v>
      </c>
      <c r="AX230" s="235">
        <f t="shared" si="184"/>
        <v>173.7</v>
      </c>
      <c r="AY230" s="235">
        <f t="shared" si="185"/>
        <v>183.65</v>
      </c>
      <c r="AZ230" s="235">
        <f t="shared" si="186"/>
        <v>173.7</v>
      </c>
      <c r="BA230" s="235">
        <f t="shared" si="187"/>
        <v>157.80000000000001</v>
      </c>
      <c r="BB230" s="235">
        <f t="shared" si="188"/>
        <v>157.80000000000001</v>
      </c>
      <c r="BC230" s="235">
        <f t="shared" si="189"/>
        <v>183.65</v>
      </c>
      <c r="BD230" s="235">
        <f t="shared" si="190"/>
        <v>157.80000000000001</v>
      </c>
      <c r="BE230" s="235">
        <f t="shared" si="191"/>
        <v>168.8</v>
      </c>
      <c r="BF230" s="235">
        <f t="shared" si="192"/>
        <v>168.8</v>
      </c>
      <c r="BG230" s="235">
        <f t="shared" si="193"/>
        <v>178</v>
      </c>
      <c r="BH230" s="235">
        <f t="shared" si="194"/>
        <v>168.8</v>
      </c>
      <c r="BI230" s="235">
        <f t="shared" si="195"/>
        <v>168.8</v>
      </c>
      <c r="BJ230" s="235">
        <f t="shared" si="196"/>
        <v>178</v>
      </c>
    </row>
    <row r="231" spans="4:62" x14ac:dyDescent="0.25">
      <c r="D231">
        <v>970</v>
      </c>
      <c r="E231">
        <v>157.80000000000001</v>
      </c>
      <c r="F231">
        <v>157.80000000000001</v>
      </c>
      <c r="G231">
        <v>157.80000000000001</v>
      </c>
      <c r="H231">
        <v>145</v>
      </c>
      <c r="I231">
        <v>114.4</v>
      </c>
      <c r="J231">
        <v>114.4</v>
      </c>
      <c r="K231">
        <v>130</v>
      </c>
      <c r="L231">
        <v>145</v>
      </c>
      <c r="M231">
        <v>157.80000000000001</v>
      </c>
      <c r="N231">
        <v>173.7</v>
      </c>
      <c r="O231">
        <v>157.80000000000001</v>
      </c>
      <c r="P231">
        <v>173.7</v>
      </c>
      <c r="Q231">
        <v>173.7</v>
      </c>
      <c r="R231">
        <v>173.7</v>
      </c>
      <c r="S231">
        <v>193</v>
      </c>
      <c r="T231">
        <v>173.7</v>
      </c>
      <c r="U231">
        <v>183.65</v>
      </c>
      <c r="V231">
        <v>173.7</v>
      </c>
      <c r="W231">
        <v>157.80000000000001</v>
      </c>
      <c r="X231">
        <v>157.80000000000001</v>
      </c>
      <c r="Y231">
        <v>183.65</v>
      </c>
      <c r="Z231">
        <v>157.80000000000001</v>
      </c>
      <c r="AA231">
        <v>168.8</v>
      </c>
      <c r="AB231">
        <v>168.8</v>
      </c>
      <c r="AC231">
        <v>178</v>
      </c>
      <c r="AD231">
        <v>168.8</v>
      </c>
      <c r="AE231">
        <v>168.8</v>
      </c>
      <c r="AF231">
        <v>178</v>
      </c>
      <c r="AH231" s="228">
        <v>970</v>
      </c>
      <c r="AI231" s="229">
        <f t="shared" si="169"/>
        <v>157.80000000000001</v>
      </c>
      <c r="AJ231" s="235">
        <f t="shared" si="170"/>
        <v>157.80000000000001</v>
      </c>
      <c r="AK231" s="235">
        <f t="shared" si="171"/>
        <v>157.80000000000001</v>
      </c>
      <c r="AL231" s="235">
        <f t="shared" si="172"/>
        <v>145</v>
      </c>
      <c r="AM231" s="235">
        <f t="shared" si="173"/>
        <v>114.4</v>
      </c>
      <c r="AN231" s="235">
        <f t="shared" si="174"/>
        <v>114.4</v>
      </c>
      <c r="AO231" s="235">
        <f t="shared" si="175"/>
        <v>130</v>
      </c>
      <c r="AP231" s="235">
        <f t="shared" si="176"/>
        <v>145</v>
      </c>
      <c r="AQ231" s="235">
        <f t="shared" si="177"/>
        <v>157.80000000000001</v>
      </c>
      <c r="AR231" s="235">
        <f t="shared" si="178"/>
        <v>173.7</v>
      </c>
      <c r="AS231" s="235">
        <f t="shared" si="179"/>
        <v>157.80000000000001</v>
      </c>
      <c r="AT231" s="235">
        <f t="shared" si="180"/>
        <v>173.7</v>
      </c>
      <c r="AU231" s="235">
        <f t="shared" si="181"/>
        <v>173.7</v>
      </c>
      <c r="AV231" s="235">
        <f t="shared" si="182"/>
        <v>173.7</v>
      </c>
      <c r="AW231" s="235">
        <f t="shared" si="183"/>
        <v>193</v>
      </c>
      <c r="AX231" s="235">
        <f t="shared" si="184"/>
        <v>173.7</v>
      </c>
      <c r="AY231" s="235">
        <f t="shared" si="185"/>
        <v>183.65</v>
      </c>
      <c r="AZ231" s="235">
        <f t="shared" si="186"/>
        <v>173.7</v>
      </c>
      <c r="BA231" s="235">
        <f t="shared" si="187"/>
        <v>157.80000000000001</v>
      </c>
      <c r="BB231" s="235">
        <f t="shared" si="188"/>
        <v>157.80000000000001</v>
      </c>
      <c r="BC231" s="235">
        <f t="shared" si="189"/>
        <v>183.65</v>
      </c>
      <c r="BD231" s="235">
        <f t="shared" si="190"/>
        <v>157.80000000000001</v>
      </c>
      <c r="BE231" s="235">
        <f t="shared" si="191"/>
        <v>168.8</v>
      </c>
      <c r="BF231" s="235">
        <f t="shared" si="192"/>
        <v>168.8</v>
      </c>
      <c r="BG231" s="235">
        <f t="shared" si="193"/>
        <v>178</v>
      </c>
      <c r="BH231" s="235">
        <f t="shared" si="194"/>
        <v>168.8</v>
      </c>
      <c r="BI231" s="235">
        <f t="shared" si="195"/>
        <v>168.8</v>
      </c>
      <c r="BJ231" s="235">
        <f t="shared" si="196"/>
        <v>178</v>
      </c>
    </row>
    <row r="232" spans="4:62" x14ac:dyDescent="0.25">
      <c r="D232">
        <v>975</v>
      </c>
      <c r="E232">
        <v>157.80000000000001</v>
      </c>
      <c r="F232">
        <v>157.80000000000001</v>
      </c>
      <c r="G232">
        <v>157.80000000000001</v>
      </c>
      <c r="H232">
        <v>145</v>
      </c>
      <c r="I232">
        <v>114.4</v>
      </c>
      <c r="J232">
        <v>114.4</v>
      </c>
      <c r="K232">
        <v>130</v>
      </c>
      <c r="L232">
        <v>145</v>
      </c>
      <c r="M232">
        <v>157.80000000000001</v>
      </c>
      <c r="N232">
        <v>173.7</v>
      </c>
      <c r="O232">
        <v>157.80000000000001</v>
      </c>
      <c r="P232">
        <v>173.7</v>
      </c>
      <c r="Q232">
        <v>173.7</v>
      </c>
      <c r="R232">
        <v>173.7</v>
      </c>
      <c r="S232">
        <v>193</v>
      </c>
      <c r="T232">
        <v>173.7</v>
      </c>
      <c r="U232">
        <v>183.65</v>
      </c>
      <c r="V232">
        <v>173.7</v>
      </c>
      <c r="W232">
        <v>157.80000000000001</v>
      </c>
      <c r="X232">
        <v>157.80000000000001</v>
      </c>
      <c r="Y232">
        <v>183.65</v>
      </c>
      <c r="Z232">
        <v>157.80000000000001</v>
      </c>
      <c r="AA232">
        <v>168.8</v>
      </c>
      <c r="AB232">
        <v>168.8</v>
      </c>
      <c r="AC232">
        <v>178</v>
      </c>
      <c r="AD232">
        <v>168.8</v>
      </c>
      <c r="AE232">
        <v>168.8</v>
      </c>
      <c r="AF232">
        <v>178</v>
      </c>
      <c r="AH232" s="228">
        <v>975</v>
      </c>
      <c r="AI232" s="229">
        <f t="shared" si="169"/>
        <v>157.80000000000001</v>
      </c>
      <c r="AJ232" s="235">
        <f t="shared" si="170"/>
        <v>157.80000000000001</v>
      </c>
      <c r="AK232" s="235">
        <f t="shared" si="171"/>
        <v>157.80000000000001</v>
      </c>
      <c r="AL232" s="235">
        <f t="shared" si="172"/>
        <v>145</v>
      </c>
      <c r="AM232" s="235">
        <f t="shared" si="173"/>
        <v>114.4</v>
      </c>
      <c r="AN232" s="235">
        <f t="shared" si="174"/>
        <v>114.4</v>
      </c>
      <c r="AO232" s="235">
        <f t="shared" si="175"/>
        <v>130</v>
      </c>
      <c r="AP232" s="235">
        <f t="shared" si="176"/>
        <v>145</v>
      </c>
      <c r="AQ232" s="235">
        <f t="shared" si="177"/>
        <v>157.80000000000001</v>
      </c>
      <c r="AR232" s="235">
        <f t="shared" si="178"/>
        <v>173.7</v>
      </c>
      <c r="AS232" s="235">
        <f t="shared" si="179"/>
        <v>157.80000000000001</v>
      </c>
      <c r="AT232" s="235">
        <f t="shared" si="180"/>
        <v>173.7</v>
      </c>
      <c r="AU232" s="235">
        <f t="shared" si="181"/>
        <v>173.7</v>
      </c>
      <c r="AV232" s="235">
        <f t="shared" si="182"/>
        <v>173.7</v>
      </c>
      <c r="AW232" s="235">
        <f t="shared" si="183"/>
        <v>193</v>
      </c>
      <c r="AX232" s="235">
        <f t="shared" si="184"/>
        <v>173.7</v>
      </c>
      <c r="AY232" s="235">
        <f t="shared" si="185"/>
        <v>183.65</v>
      </c>
      <c r="AZ232" s="235">
        <f t="shared" si="186"/>
        <v>173.7</v>
      </c>
      <c r="BA232" s="235">
        <f t="shared" si="187"/>
        <v>157.80000000000001</v>
      </c>
      <c r="BB232" s="235">
        <f t="shared" si="188"/>
        <v>157.80000000000001</v>
      </c>
      <c r="BC232" s="235">
        <f t="shared" si="189"/>
        <v>183.65</v>
      </c>
      <c r="BD232" s="235">
        <f t="shared" si="190"/>
        <v>157.80000000000001</v>
      </c>
      <c r="BE232" s="235">
        <f t="shared" si="191"/>
        <v>168.8</v>
      </c>
      <c r="BF232" s="235">
        <f t="shared" si="192"/>
        <v>168.8</v>
      </c>
      <c r="BG232" s="235">
        <f t="shared" si="193"/>
        <v>178</v>
      </c>
      <c r="BH232" s="235">
        <f t="shared" si="194"/>
        <v>168.8</v>
      </c>
      <c r="BI232" s="235">
        <f t="shared" si="195"/>
        <v>168.8</v>
      </c>
      <c r="BJ232" s="235">
        <f t="shared" si="196"/>
        <v>178</v>
      </c>
    </row>
    <row r="233" spans="4:62" x14ac:dyDescent="0.25">
      <c r="D233">
        <v>980</v>
      </c>
      <c r="E233">
        <v>157.80000000000001</v>
      </c>
      <c r="F233">
        <v>157.80000000000001</v>
      </c>
      <c r="G233">
        <v>157.80000000000001</v>
      </c>
      <c r="H233">
        <v>145</v>
      </c>
      <c r="I233">
        <v>114.4</v>
      </c>
      <c r="J233">
        <v>114.4</v>
      </c>
      <c r="K233">
        <v>130</v>
      </c>
      <c r="L233">
        <v>145</v>
      </c>
      <c r="M233">
        <v>157.80000000000001</v>
      </c>
      <c r="N233">
        <v>173.7</v>
      </c>
      <c r="O233">
        <v>157.80000000000001</v>
      </c>
      <c r="P233">
        <v>173.7</v>
      </c>
      <c r="Q233">
        <v>173.7</v>
      </c>
      <c r="R233">
        <v>173.7</v>
      </c>
      <c r="S233">
        <v>193</v>
      </c>
      <c r="T233">
        <v>173.7</v>
      </c>
      <c r="U233">
        <v>183.65</v>
      </c>
      <c r="V233">
        <v>173.7</v>
      </c>
      <c r="W233">
        <v>157.80000000000001</v>
      </c>
      <c r="X233">
        <v>157.80000000000001</v>
      </c>
      <c r="Y233">
        <v>183.65</v>
      </c>
      <c r="Z233">
        <v>157.80000000000001</v>
      </c>
      <c r="AA233">
        <v>168.8</v>
      </c>
      <c r="AB233">
        <v>168.8</v>
      </c>
      <c r="AC233">
        <v>178</v>
      </c>
      <c r="AD233">
        <v>168.8</v>
      </c>
      <c r="AE233">
        <v>168.8</v>
      </c>
      <c r="AF233">
        <v>178</v>
      </c>
      <c r="AH233" s="228">
        <v>980</v>
      </c>
      <c r="AI233" s="229">
        <f t="shared" si="169"/>
        <v>157.80000000000001</v>
      </c>
      <c r="AJ233" s="235">
        <f t="shared" si="170"/>
        <v>157.80000000000001</v>
      </c>
      <c r="AK233" s="235">
        <f t="shared" si="171"/>
        <v>157.80000000000001</v>
      </c>
      <c r="AL233" s="235">
        <f t="shared" si="172"/>
        <v>145</v>
      </c>
      <c r="AM233" s="235">
        <f t="shared" si="173"/>
        <v>114.4</v>
      </c>
      <c r="AN233" s="235">
        <f t="shared" si="174"/>
        <v>114.4</v>
      </c>
      <c r="AO233" s="235">
        <f t="shared" si="175"/>
        <v>130</v>
      </c>
      <c r="AP233" s="235">
        <f t="shared" si="176"/>
        <v>145</v>
      </c>
      <c r="AQ233" s="235">
        <f t="shared" si="177"/>
        <v>157.80000000000001</v>
      </c>
      <c r="AR233" s="235">
        <f t="shared" si="178"/>
        <v>173.7</v>
      </c>
      <c r="AS233" s="235">
        <f t="shared" si="179"/>
        <v>157.80000000000001</v>
      </c>
      <c r="AT233" s="235">
        <f t="shared" si="180"/>
        <v>173.7</v>
      </c>
      <c r="AU233" s="235">
        <f t="shared" si="181"/>
        <v>173.7</v>
      </c>
      <c r="AV233" s="235">
        <f t="shared" si="182"/>
        <v>173.7</v>
      </c>
      <c r="AW233" s="235">
        <f t="shared" si="183"/>
        <v>193</v>
      </c>
      <c r="AX233" s="235">
        <f t="shared" si="184"/>
        <v>173.7</v>
      </c>
      <c r="AY233" s="235">
        <f t="shared" si="185"/>
        <v>183.65</v>
      </c>
      <c r="AZ233" s="235">
        <f t="shared" si="186"/>
        <v>173.7</v>
      </c>
      <c r="BA233" s="235">
        <f t="shared" si="187"/>
        <v>157.80000000000001</v>
      </c>
      <c r="BB233" s="235">
        <f t="shared" si="188"/>
        <v>157.80000000000001</v>
      </c>
      <c r="BC233" s="235">
        <f t="shared" si="189"/>
        <v>183.65</v>
      </c>
      <c r="BD233" s="235">
        <f t="shared" si="190"/>
        <v>157.80000000000001</v>
      </c>
      <c r="BE233" s="235">
        <f t="shared" si="191"/>
        <v>168.8</v>
      </c>
      <c r="BF233" s="235">
        <f t="shared" si="192"/>
        <v>168.8</v>
      </c>
      <c r="BG233" s="235">
        <f t="shared" si="193"/>
        <v>178</v>
      </c>
      <c r="BH233" s="235">
        <f t="shared" si="194"/>
        <v>168.8</v>
      </c>
      <c r="BI233" s="235">
        <f t="shared" si="195"/>
        <v>168.8</v>
      </c>
      <c r="BJ233" s="235">
        <f t="shared" si="196"/>
        <v>178</v>
      </c>
    </row>
    <row r="234" spans="4:62" x14ac:dyDescent="0.25">
      <c r="D234">
        <v>985</v>
      </c>
      <c r="E234">
        <v>157.80000000000001</v>
      </c>
      <c r="F234">
        <v>157.80000000000001</v>
      </c>
      <c r="G234">
        <v>157.80000000000001</v>
      </c>
      <c r="H234">
        <v>145</v>
      </c>
      <c r="I234">
        <v>114.4</v>
      </c>
      <c r="J234">
        <v>114.4</v>
      </c>
      <c r="K234">
        <v>130</v>
      </c>
      <c r="L234">
        <v>145</v>
      </c>
      <c r="M234">
        <v>157.80000000000001</v>
      </c>
      <c r="N234">
        <v>173.7</v>
      </c>
      <c r="O234">
        <v>157.80000000000001</v>
      </c>
      <c r="P234">
        <v>173.7</v>
      </c>
      <c r="Q234">
        <v>173.7</v>
      </c>
      <c r="R234">
        <v>173.7</v>
      </c>
      <c r="S234">
        <v>193</v>
      </c>
      <c r="T234">
        <v>173.7</v>
      </c>
      <c r="U234">
        <v>183.65</v>
      </c>
      <c r="V234">
        <v>173.7</v>
      </c>
      <c r="W234">
        <v>157.80000000000001</v>
      </c>
      <c r="X234">
        <v>157.80000000000001</v>
      </c>
      <c r="Y234">
        <v>183.65</v>
      </c>
      <c r="Z234">
        <v>157.80000000000001</v>
      </c>
      <c r="AA234">
        <v>168.8</v>
      </c>
      <c r="AB234">
        <v>168.8</v>
      </c>
      <c r="AC234">
        <v>178</v>
      </c>
      <c r="AD234">
        <v>168.8</v>
      </c>
      <c r="AE234">
        <v>168.8</v>
      </c>
      <c r="AF234">
        <v>178</v>
      </c>
      <c r="AH234" s="228">
        <v>985</v>
      </c>
      <c r="AI234" s="229">
        <f t="shared" si="169"/>
        <v>157.80000000000001</v>
      </c>
      <c r="AJ234" s="235">
        <f t="shared" si="170"/>
        <v>157.80000000000001</v>
      </c>
      <c r="AK234" s="235">
        <f t="shared" si="171"/>
        <v>157.80000000000001</v>
      </c>
      <c r="AL234" s="235">
        <f t="shared" si="172"/>
        <v>145</v>
      </c>
      <c r="AM234" s="235">
        <f t="shared" si="173"/>
        <v>114.4</v>
      </c>
      <c r="AN234" s="235">
        <f t="shared" si="174"/>
        <v>114.4</v>
      </c>
      <c r="AO234" s="235">
        <f t="shared" si="175"/>
        <v>130</v>
      </c>
      <c r="AP234" s="235">
        <f t="shared" si="176"/>
        <v>145</v>
      </c>
      <c r="AQ234" s="235">
        <f t="shared" si="177"/>
        <v>157.80000000000001</v>
      </c>
      <c r="AR234" s="235">
        <f t="shared" si="178"/>
        <v>173.7</v>
      </c>
      <c r="AS234" s="235">
        <f t="shared" si="179"/>
        <v>157.80000000000001</v>
      </c>
      <c r="AT234" s="235">
        <f t="shared" si="180"/>
        <v>173.7</v>
      </c>
      <c r="AU234" s="235">
        <f t="shared" si="181"/>
        <v>173.7</v>
      </c>
      <c r="AV234" s="235">
        <f t="shared" si="182"/>
        <v>173.7</v>
      </c>
      <c r="AW234" s="235">
        <f t="shared" si="183"/>
        <v>193</v>
      </c>
      <c r="AX234" s="235">
        <f t="shared" si="184"/>
        <v>173.7</v>
      </c>
      <c r="AY234" s="235">
        <f t="shared" si="185"/>
        <v>183.65</v>
      </c>
      <c r="AZ234" s="235">
        <f t="shared" si="186"/>
        <v>173.7</v>
      </c>
      <c r="BA234" s="235">
        <f t="shared" si="187"/>
        <v>157.80000000000001</v>
      </c>
      <c r="BB234" s="235">
        <f t="shared" si="188"/>
        <v>157.80000000000001</v>
      </c>
      <c r="BC234" s="235">
        <f t="shared" si="189"/>
        <v>183.65</v>
      </c>
      <c r="BD234" s="235">
        <f t="shared" si="190"/>
        <v>157.80000000000001</v>
      </c>
      <c r="BE234" s="235">
        <f t="shared" si="191"/>
        <v>168.8</v>
      </c>
      <c r="BF234" s="235">
        <f t="shared" si="192"/>
        <v>168.8</v>
      </c>
      <c r="BG234" s="235">
        <f t="shared" si="193"/>
        <v>178</v>
      </c>
      <c r="BH234" s="235">
        <f t="shared" si="194"/>
        <v>168.8</v>
      </c>
      <c r="BI234" s="235">
        <f t="shared" si="195"/>
        <v>168.8</v>
      </c>
      <c r="BJ234" s="235">
        <f t="shared" si="196"/>
        <v>178</v>
      </c>
    </row>
    <row r="235" spans="4:62" x14ac:dyDescent="0.25">
      <c r="D235">
        <v>990</v>
      </c>
      <c r="E235">
        <v>157.80000000000001</v>
      </c>
      <c r="F235">
        <v>157.80000000000001</v>
      </c>
      <c r="G235">
        <v>157.80000000000001</v>
      </c>
      <c r="H235">
        <v>145</v>
      </c>
      <c r="I235">
        <v>114.4</v>
      </c>
      <c r="J235">
        <v>114.4</v>
      </c>
      <c r="K235">
        <v>130</v>
      </c>
      <c r="L235">
        <v>145</v>
      </c>
      <c r="M235">
        <v>157.80000000000001</v>
      </c>
      <c r="N235">
        <v>173.7</v>
      </c>
      <c r="O235">
        <v>157.80000000000001</v>
      </c>
      <c r="P235">
        <v>173.7</v>
      </c>
      <c r="Q235">
        <v>173.7</v>
      </c>
      <c r="R235">
        <v>173.7</v>
      </c>
      <c r="S235">
        <v>193</v>
      </c>
      <c r="T235">
        <v>173.7</v>
      </c>
      <c r="U235">
        <v>183.65</v>
      </c>
      <c r="V235">
        <v>173.7</v>
      </c>
      <c r="W235">
        <v>157.80000000000001</v>
      </c>
      <c r="X235">
        <v>157.80000000000001</v>
      </c>
      <c r="Y235">
        <v>183.65</v>
      </c>
      <c r="Z235">
        <v>157.80000000000001</v>
      </c>
      <c r="AA235">
        <v>168.8</v>
      </c>
      <c r="AB235">
        <v>168.8</v>
      </c>
      <c r="AC235">
        <v>178</v>
      </c>
      <c r="AD235">
        <v>168.8</v>
      </c>
      <c r="AE235">
        <v>168.8</v>
      </c>
      <c r="AF235">
        <v>178</v>
      </c>
      <c r="AH235" s="228">
        <v>990</v>
      </c>
      <c r="AI235" s="229">
        <f t="shared" si="169"/>
        <v>157.80000000000001</v>
      </c>
      <c r="AJ235" s="235">
        <f t="shared" si="170"/>
        <v>157.80000000000001</v>
      </c>
      <c r="AK235" s="235">
        <f t="shared" si="171"/>
        <v>157.80000000000001</v>
      </c>
      <c r="AL235" s="235">
        <f t="shared" si="172"/>
        <v>145</v>
      </c>
      <c r="AM235" s="235">
        <f t="shared" si="173"/>
        <v>114.4</v>
      </c>
      <c r="AN235" s="235">
        <f t="shared" si="174"/>
        <v>114.4</v>
      </c>
      <c r="AO235" s="235">
        <f t="shared" si="175"/>
        <v>130</v>
      </c>
      <c r="AP235" s="235">
        <f t="shared" si="176"/>
        <v>145</v>
      </c>
      <c r="AQ235" s="235">
        <f t="shared" si="177"/>
        <v>157.80000000000001</v>
      </c>
      <c r="AR235" s="235">
        <f t="shared" si="178"/>
        <v>173.7</v>
      </c>
      <c r="AS235" s="235">
        <f t="shared" si="179"/>
        <v>157.80000000000001</v>
      </c>
      <c r="AT235" s="235">
        <f t="shared" si="180"/>
        <v>173.7</v>
      </c>
      <c r="AU235" s="235">
        <f t="shared" si="181"/>
        <v>173.7</v>
      </c>
      <c r="AV235" s="235">
        <f t="shared" si="182"/>
        <v>173.7</v>
      </c>
      <c r="AW235" s="235">
        <f t="shared" si="183"/>
        <v>193</v>
      </c>
      <c r="AX235" s="235">
        <f t="shared" si="184"/>
        <v>173.7</v>
      </c>
      <c r="AY235" s="235">
        <f t="shared" si="185"/>
        <v>183.65</v>
      </c>
      <c r="AZ235" s="235">
        <f t="shared" si="186"/>
        <v>173.7</v>
      </c>
      <c r="BA235" s="235">
        <f t="shared" si="187"/>
        <v>157.80000000000001</v>
      </c>
      <c r="BB235" s="235">
        <f t="shared" si="188"/>
        <v>157.80000000000001</v>
      </c>
      <c r="BC235" s="235">
        <f t="shared" si="189"/>
        <v>183.65</v>
      </c>
      <c r="BD235" s="235">
        <f t="shared" si="190"/>
        <v>157.80000000000001</v>
      </c>
      <c r="BE235" s="235">
        <f t="shared" si="191"/>
        <v>168.8</v>
      </c>
      <c r="BF235" s="235">
        <f t="shared" si="192"/>
        <v>168.8</v>
      </c>
      <c r="BG235" s="235">
        <f t="shared" si="193"/>
        <v>178</v>
      </c>
      <c r="BH235" s="235">
        <f t="shared" si="194"/>
        <v>168.8</v>
      </c>
      <c r="BI235" s="235">
        <f t="shared" si="195"/>
        <v>168.8</v>
      </c>
      <c r="BJ235" s="235">
        <f t="shared" si="196"/>
        <v>178</v>
      </c>
    </row>
    <row r="236" spans="4:62" x14ac:dyDescent="0.25">
      <c r="D236">
        <v>995</v>
      </c>
      <c r="E236">
        <v>157.80000000000001</v>
      </c>
      <c r="F236">
        <v>157.80000000000001</v>
      </c>
      <c r="G236">
        <v>157.80000000000001</v>
      </c>
      <c r="H236">
        <v>145</v>
      </c>
      <c r="I236">
        <v>114.4</v>
      </c>
      <c r="J236">
        <v>114.4</v>
      </c>
      <c r="K236">
        <v>130</v>
      </c>
      <c r="L236">
        <v>145</v>
      </c>
      <c r="M236">
        <v>157.80000000000001</v>
      </c>
      <c r="N236">
        <v>173.7</v>
      </c>
      <c r="O236">
        <v>157.80000000000001</v>
      </c>
      <c r="P236">
        <v>173.7</v>
      </c>
      <c r="Q236">
        <v>173.7</v>
      </c>
      <c r="R236">
        <v>173.7</v>
      </c>
      <c r="S236">
        <v>193</v>
      </c>
      <c r="T236">
        <v>173.7</v>
      </c>
      <c r="U236">
        <v>183.65</v>
      </c>
      <c r="V236">
        <v>173.7</v>
      </c>
      <c r="W236">
        <v>157.80000000000001</v>
      </c>
      <c r="X236">
        <v>157.80000000000001</v>
      </c>
      <c r="Y236">
        <v>183.65</v>
      </c>
      <c r="Z236">
        <v>157.80000000000001</v>
      </c>
      <c r="AA236">
        <v>168.8</v>
      </c>
      <c r="AB236">
        <v>168.8</v>
      </c>
      <c r="AC236">
        <v>178</v>
      </c>
      <c r="AD236">
        <v>168.8</v>
      </c>
      <c r="AE236">
        <v>168.8</v>
      </c>
      <c r="AF236">
        <v>178</v>
      </c>
      <c r="AH236" s="228">
        <v>995</v>
      </c>
      <c r="AI236" s="229">
        <f t="shared" si="169"/>
        <v>157.80000000000001</v>
      </c>
      <c r="AJ236" s="235">
        <f t="shared" si="170"/>
        <v>157.80000000000001</v>
      </c>
      <c r="AK236" s="235">
        <f t="shared" si="171"/>
        <v>157.80000000000001</v>
      </c>
      <c r="AL236" s="235">
        <f t="shared" si="172"/>
        <v>145</v>
      </c>
      <c r="AM236" s="235">
        <f t="shared" si="173"/>
        <v>114.4</v>
      </c>
      <c r="AN236" s="235">
        <f t="shared" si="174"/>
        <v>114.4</v>
      </c>
      <c r="AO236" s="235">
        <f t="shared" si="175"/>
        <v>130</v>
      </c>
      <c r="AP236" s="235">
        <f t="shared" si="176"/>
        <v>145</v>
      </c>
      <c r="AQ236" s="235">
        <f t="shared" si="177"/>
        <v>157.80000000000001</v>
      </c>
      <c r="AR236" s="235">
        <f t="shared" si="178"/>
        <v>173.7</v>
      </c>
      <c r="AS236" s="235">
        <f t="shared" si="179"/>
        <v>157.80000000000001</v>
      </c>
      <c r="AT236" s="235">
        <f t="shared" si="180"/>
        <v>173.7</v>
      </c>
      <c r="AU236" s="235">
        <f t="shared" si="181"/>
        <v>173.7</v>
      </c>
      <c r="AV236" s="235">
        <f t="shared" si="182"/>
        <v>173.7</v>
      </c>
      <c r="AW236" s="235">
        <f t="shared" si="183"/>
        <v>193</v>
      </c>
      <c r="AX236" s="235">
        <f t="shared" si="184"/>
        <v>173.7</v>
      </c>
      <c r="AY236" s="235">
        <f t="shared" si="185"/>
        <v>183.65</v>
      </c>
      <c r="AZ236" s="235">
        <f t="shared" si="186"/>
        <v>173.7</v>
      </c>
      <c r="BA236" s="235">
        <f t="shared" si="187"/>
        <v>157.80000000000001</v>
      </c>
      <c r="BB236" s="235">
        <f t="shared" si="188"/>
        <v>157.80000000000001</v>
      </c>
      <c r="BC236" s="235">
        <f t="shared" si="189"/>
        <v>183.65</v>
      </c>
      <c r="BD236" s="235">
        <f t="shared" si="190"/>
        <v>157.80000000000001</v>
      </c>
      <c r="BE236" s="235">
        <f t="shared" si="191"/>
        <v>168.8</v>
      </c>
      <c r="BF236" s="235">
        <f t="shared" si="192"/>
        <v>168.8</v>
      </c>
      <c r="BG236" s="235">
        <f t="shared" si="193"/>
        <v>178</v>
      </c>
      <c r="BH236" s="235">
        <f t="shared" si="194"/>
        <v>168.8</v>
      </c>
      <c r="BI236" s="235">
        <f t="shared" si="195"/>
        <v>168.8</v>
      </c>
      <c r="BJ236" s="235">
        <f t="shared" si="196"/>
        <v>178</v>
      </c>
    </row>
    <row r="237" spans="4:62" x14ac:dyDescent="0.25">
      <c r="D237">
        <v>1000</v>
      </c>
      <c r="E237">
        <v>157.80000000000001</v>
      </c>
      <c r="F237">
        <v>157.80000000000001</v>
      </c>
      <c r="G237">
        <v>157.80000000000001</v>
      </c>
      <c r="H237">
        <v>145</v>
      </c>
      <c r="I237">
        <v>114.4</v>
      </c>
      <c r="J237">
        <v>114.4</v>
      </c>
      <c r="K237">
        <v>130</v>
      </c>
      <c r="L237">
        <v>145</v>
      </c>
      <c r="M237">
        <v>157.80000000000001</v>
      </c>
      <c r="N237">
        <v>173.7</v>
      </c>
      <c r="O237">
        <v>157.80000000000001</v>
      </c>
      <c r="P237">
        <v>173.7</v>
      </c>
      <c r="Q237">
        <v>173.7</v>
      </c>
      <c r="R237">
        <v>173.7</v>
      </c>
      <c r="S237">
        <v>193</v>
      </c>
      <c r="T237">
        <v>173.7</v>
      </c>
      <c r="U237">
        <v>183.65</v>
      </c>
      <c r="V237">
        <v>173.7</v>
      </c>
      <c r="W237">
        <v>157.80000000000001</v>
      </c>
      <c r="X237">
        <v>157.80000000000001</v>
      </c>
      <c r="Y237">
        <v>183.65</v>
      </c>
      <c r="Z237">
        <v>157.80000000000001</v>
      </c>
      <c r="AA237">
        <v>168.8</v>
      </c>
      <c r="AB237">
        <v>168.8</v>
      </c>
      <c r="AC237">
        <v>178</v>
      </c>
      <c r="AD237">
        <v>168.8</v>
      </c>
      <c r="AE237">
        <v>168.8</v>
      </c>
      <c r="AF237">
        <v>178</v>
      </c>
      <c r="AH237" s="228">
        <v>1000</v>
      </c>
      <c r="AI237" s="229">
        <f t="shared" si="169"/>
        <v>157.80000000000001</v>
      </c>
      <c r="AJ237" s="235">
        <f t="shared" si="170"/>
        <v>157.80000000000001</v>
      </c>
      <c r="AK237" s="235">
        <f t="shared" si="171"/>
        <v>157.80000000000001</v>
      </c>
      <c r="AL237" s="235">
        <f t="shared" si="172"/>
        <v>145</v>
      </c>
      <c r="AM237" s="235">
        <f t="shared" si="173"/>
        <v>114.4</v>
      </c>
      <c r="AN237" s="235">
        <f t="shared" si="174"/>
        <v>114.4</v>
      </c>
      <c r="AO237" s="235">
        <f t="shared" si="175"/>
        <v>130</v>
      </c>
      <c r="AP237" s="235">
        <f t="shared" si="176"/>
        <v>145</v>
      </c>
      <c r="AQ237" s="235">
        <f t="shared" si="177"/>
        <v>157.80000000000001</v>
      </c>
      <c r="AR237" s="235">
        <f t="shared" si="178"/>
        <v>173.7</v>
      </c>
      <c r="AS237" s="235">
        <f t="shared" si="179"/>
        <v>157.80000000000001</v>
      </c>
      <c r="AT237" s="235">
        <f t="shared" si="180"/>
        <v>173.7</v>
      </c>
      <c r="AU237" s="235">
        <f t="shared" si="181"/>
        <v>173.7</v>
      </c>
      <c r="AV237" s="235">
        <f t="shared" si="182"/>
        <v>173.7</v>
      </c>
      <c r="AW237" s="235">
        <f t="shared" si="183"/>
        <v>193</v>
      </c>
      <c r="AX237" s="235">
        <f t="shared" si="184"/>
        <v>173.7</v>
      </c>
      <c r="AY237" s="235">
        <f t="shared" si="185"/>
        <v>183.65</v>
      </c>
      <c r="AZ237" s="235">
        <f t="shared" si="186"/>
        <v>173.7</v>
      </c>
      <c r="BA237" s="235">
        <f t="shared" si="187"/>
        <v>157.80000000000001</v>
      </c>
      <c r="BB237" s="235">
        <f t="shared" si="188"/>
        <v>157.80000000000001</v>
      </c>
      <c r="BC237" s="235">
        <f t="shared" si="189"/>
        <v>183.65</v>
      </c>
      <c r="BD237" s="235">
        <f t="shared" si="190"/>
        <v>157.80000000000001</v>
      </c>
      <c r="BE237" s="235">
        <f t="shared" si="191"/>
        <v>168.8</v>
      </c>
      <c r="BF237" s="235">
        <f t="shared" si="192"/>
        <v>168.8</v>
      </c>
      <c r="BG237" s="235">
        <f t="shared" si="193"/>
        <v>178</v>
      </c>
      <c r="BH237" s="235">
        <f t="shared" si="194"/>
        <v>168.8</v>
      </c>
      <c r="BI237" s="235">
        <f t="shared" si="195"/>
        <v>168.8</v>
      </c>
      <c r="BJ237" s="235">
        <f t="shared" si="196"/>
        <v>178</v>
      </c>
    </row>
    <row r="238" spans="4:62" x14ac:dyDescent="0.25">
      <c r="D238">
        <v>1005</v>
      </c>
      <c r="E238">
        <v>185.4</v>
      </c>
      <c r="F238">
        <v>185.4</v>
      </c>
      <c r="G238">
        <v>185.4</v>
      </c>
      <c r="H238">
        <v>176.95</v>
      </c>
      <c r="I238">
        <v>140.6</v>
      </c>
      <c r="J238">
        <v>140.6</v>
      </c>
      <c r="K238">
        <v>160</v>
      </c>
      <c r="L238">
        <v>176.95</v>
      </c>
      <c r="M238">
        <v>185.4</v>
      </c>
      <c r="N238">
        <v>218.05</v>
      </c>
      <c r="O238">
        <v>185.4</v>
      </c>
      <c r="P238">
        <v>218.05</v>
      </c>
      <c r="Q238">
        <v>218.05</v>
      </c>
      <c r="R238">
        <v>218.05</v>
      </c>
      <c r="S238">
        <v>237</v>
      </c>
      <c r="T238">
        <v>218.05</v>
      </c>
      <c r="U238">
        <v>227</v>
      </c>
      <c r="V238">
        <v>218.05</v>
      </c>
      <c r="W238">
        <v>185.4</v>
      </c>
      <c r="X238">
        <v>185.4</v>
      </c>
      <c r="Y238">
        <v>227</v>
      </c>
      <c r="Z238">
        <v>185.4</v>
      </c>
      <c r="AA238">
        <v>213.8</v>
      </c>
      <c r="AB238">
        <v>213.8</v>
      </c>
      <c r="AC238">
        <v>223.5</v>
      </c>
      <c r="AD238">
        <v>213.8</v>
      </c>
      <c r="AE238">
        <v>213.8</v>
      </c>
      <c r="AF238">
        <v>223.5</v>
      </c>
      <c r="AH238" s="230">
        <v>1005</v>
      </c>
      <c r="AI238" s="231">
        <f>$M$7</f>
        <v>185.4</v>
      </c>
      <c r="AJ238" s="231">
        <f>$M$8</f>
        <v>185.4</v>
      </c>
      <c r="AK238" s="231">
        <f>$M$9</f>
        <v>185.4</v>
      </c>
      <c r="AL238" s="231">
        <f>$M$10</f>
        <v>176.95</v>
      </c>
      <c r="AM238" s="231">
        <f>$M$11</f>
        <v>140.6</v>
      </c>
      <c r="AN238" s="231">
        <f>$M$12</f>
        <v>140.6</v>
      </c>
      <c r="AO238" s="231">
        <f>$M$13</f>
        <v>160</v>
      </c>
      <c r="AP238" s="231">
        <f>$M$14</f>
        <v>176.95</v>
      </c>
      <c r="AQ238" s="231">
        <f>$M$15</f>
        <v>185.4</v>
      </c>
      <c r="AR238" s="231">
        <f>$M$16</f>
        <v>218.05</v>
      </c>
      <c r="AS238" s="231">
        <f>$M$17</f>
        <v>185.4</v>
      </c>
      <c r="AT238" s="231">
        <f>$M$18</f>
        <v>218.05</v>
      </c>
      <c r="AU238" s="231">
        <f>$M$19</f>
        <v>218.05</v>
      </c>
      <c r="AV238" s="231">
        <f>$M$20</f>
        <v>218.05</v>
      </c>
      <c r="AW238" s="231">
        <f>$M$21</f>
        <v>237</v>
      </c>
      <c r="AX238" s="231">
        <f>$M$22</f>
        <v>218.05</v>
      </c>
      <c r="AY238" s="231">
        <f>$M$23</f>
        <v>227</v>
      </c>
      <c r="AZ238" s="231">
        <f>$M$24</f>
        <v>218.05</v>
      </c>
      <c r="BA238" s="231">
        <f>$M$25</f>
        <v>185.4</v>
      </c>
      <c r="BB238" s="231">
        <f>$M$26</f>
        <v>185.4</v>
      </c>
      <c r="BC238" s="231">
        <f>$M$27</f>
        <v>227</v>
      </c>
      <c r="BD238" s="231">
        <f>$M$28</f>
        <v>185.4</v>
      </c>
      <c r="BE238" s="231">
        <f>$M$29</f>
        <v>213.8</v>
      </c>
      <c r="BF238" s="231">
        <f>$M$30</f>
        <v>213.8</v>
      </c>
      <c r="BG238" s="231">
        <f>$M$31</f>
        <v>223.5</v>
      </c>
      <c r="BH238" s="231">
        <f>$M$32</f>
        <v>213.8</v>
      </c>
      <c r="BI238" s="231">
        <f>$M$33</f>
        <v>213.8</v>
      </c>
      <c r="BJ238" s="231">
        <f>$M$34</f>
        <v>223.5</v>
      </c>
    </row>
    <row r="239" spans="4:62" x14ac:dyDescent="0.25">
      <c r="D239">
        <v>1010</v>
      </c>
      <c r="E239">
        <v>185.4</v>
      </c>
      <c r="F239">
        <v>185.4</v>
      </c>
      <c r="G239">
        <v>185.4</v>
      </c>
      <c r="H239">
        <v>176.95</v>
      </c>
      <c r="I239">
        <v>140.6</v>
      </c>
      <c r="J239">
        <v>140.6</v>
      </c>
      <c r="K239">
        <v>160</v>
      </c>
      <c r="L239">
        <v>176.95</v>
      </c>
      <c r="M239">
        <v>185.4</v>
      </c>
      <c r="N239">
        <v>218.05</v>
      </c>
      <c r="O239">
        <v>185.4</v>
      </c>
      <c r="P239">
        <v>218.05</v>
      </c>
      <c r="Q239">
        <v>218.05</v>
      </c>
      <c r="R239">
        <v>218.05</v>
      </c>
      <c r="S239">
        <v>237</v>
      </c>
      <c r="T239">
        <v>218.05</v>
      </c>
      <c r="U239">
        <v>227</v>
      </c>
      <c r="V239">
        <v>218.05</v>
      </c>
      <c r="W239">
        <v>185.4</v>
      </c>
      <c r="X239">
        <v>185.4</v>
      </c>
      <c r="Y239">
        <v>227</v>
      </c>
      <c r="Z239">
        <v>185.4</v>
      </c>
      <c r="AA239">
        <v>213.8</v>
      </c>
      <c r="AB239">
        <v>213.8</v>
      </c>
      <c r="AC239">
        <v>223.5</v>
      </c>
      <c r="AD239">
        <v>213.8</v>
      </c>
      <c r="AE239">
        <v>213.8</v>
      </c>
      <c r="AF239">
        <v>223.5</v>
      </c>
      <c r="AH239" s="230">
        <v>1010</v>
      </c>
      <c r="AI239" s="231">
        <f t="shared" ref="AI239:AI302" si="197">$M$7</f>
        <v>185.4</v>
      </c>
      <c r="AJ239" s="231">
        <f t="shared" ref="AJ239:AJ302" si="198">$M$8</f>
        <v>185.4</v>
      </c>
      <c r="AK239" s="231">
        <f t="shared" ref="AK239:AK302" si="199">$M$9</f>
        <v>185.4</v>
      </c>
      <c r="AL239" s="231">
        <f t="shared" ref="AL239:AL302" si="200">$M$10</f>
        <v>176.95</v>
      </c>
      <c r="AM239" s="231">
        <f t="shared" ref="AM239:AM302" si="201">$M$11</f>
        <v>140.6</v>
      </c>
      <c r="AN239" s="231">
        <f t="shared" ref="AN239:AN302" si="202">$M$12</f>
        <v>140.6</v>
      </c>
      <c r="AO239" s="231">
        <f t="shared" ref="AO239:AO302" si="203">$M$13</f>
        <v>160</v>
      </c>
      <c r="AP239" s="231">
        <f t="shared" ref="AP239:AP302" si="204">$M$14</f>
        <v>176.95</v>
      </c>
      <c r="AQ239" s="231">
        <f t="shared" ref="AQ239:AQ302" si="205">$M$15</f>
        <v>185.4</v>
      </c>
      <c r="AR239" s="231">
        <f t="shared" ref="AR239:AR302" si="206">$M$16</f>
        <v>218.05</v>
      </c>
      <c r="AS239" s="231">
        <f t="shared" ref="AS239:AS302" si="207">$M$17</f>
        <v>185.4</v>
      </c>
      <c r="AT239" s="231">
        <f t="shared" ref="AT239:AT302" si="208">$M$18</f>
        <v>218.05</v>
      </c>
      <c r="AU239" s="231">
        <f t="shared" ref="AU239:AU302" si="209">$M$19</f>
        <v>218.05</v>
      </c>
      <c r="AV239" s="231">
        <f t="shared" ref="AV239:AV302" si="210">$M$20</f>
        <v>218.05</v>
      </c>
      <c r="AW239" s="231">
        <f t="shared" ref="AW239:AW302" si="211">$M$21</f>
        <v>237</v>
      </c>
      <c r="AX239" s="231">
        <f t="shared" ref="AX239:AX302" si="212">$M$22</f>
        <v>218.05</v>
      </c>
      <c r="AY239" s="231">
        <f t="shared" ref="AY239:AY302" si="213">$M$23</f>
        <v>227</v>
      </c>
      <c r="AZ239" s="231">
        <f t="shared" ref="AZ239:AZ302" si="214">$M$24</f>
        <v>218.05</v>
      </c>
      <c r="BA239" s="231">
        <f t="shared" ref="BA239:BA302" si="215">$M$25</f>
        <v>185.4</v>
      </c>
      <c r="BB239" s="231">
        <f t="shared" ref="BB239:BB302" si="216">$M$26</f>
        <v>185.4</v>
      </c>
      <c r="BC239" s="231">
        <f t="shared" ref="BC239:BC302" si="217">$M$27</f>
        <v>227</v>
      </c>
      <c r="BD239" s="231">
        <f t="shared" ref="BD239:BD302" si="218">$M$28</f>
        <v>185.4</v>
      </c>
      <c r="BE239" s="231">
        <f t="shared" ref="BE239:BE302" si="219">$M$29</f>
        <v>213.8</v>
      </c>
      <c r="BF239" s="231">
        <f t="shared" ref="BF239:BF302" si="220">$M$30</f>
        <v>213.8</v>
      </c>
      <c r="BG239" s="231">
        <f t="shared" ref="BG239:BG302" si="221">$M$31</f>
        <v>223.5</v>
      </c>
      <c r="BH239" s="231">
        <f t="shared" ref="BH239:BH302" si="222">$M$32</f>
        <v>213.8</v>
      </c>
      <c r="BI239" s="231">
        <f t="shared" ref="BI239:BI302" si="223">$M$33</f>
        <v>213.8</v>
      </c>
      <c r="BJ239" s="231">
        <f t="shared" ref="BJ239:BJ302" si="224">$M$34</f>
        <v>223.5</v>
      </c>
    </row>
    <row r="240" spans="4:62" x14ac:dyDescent="0.25">
      <c r="D240">
        <v>1015</v>
      </c>
      <c r="E240">
        <v>185.4</v>
      </c>
      <c r="F240">
        <v>185.4</v>
      </c>
      <c r="G240">
        <v>185.4</v>
      </c>
      <c r="H240">
        <v>176.95</v>
      </c>
      <c r="I240">
        <v>140.6</v>
      </c>
      <c r="J240">
        <v>140.6</v>
      </c>
      <c r="K240">
        <v>160</v>
      </c>
      <c r="L240">
        <v>176.95</v>
      </c>
      <c r="M240">
        <v>185.4</v>
      </c>
      <c r="N240">
        <v>218.05</v>
      </c>
      <c r="O240">
        <v>185.4</v>
      </c>
      <c r="P240">
        <v>218.05</v>
      </c>
      <c r="Q240">
        <v>218.05</v>
      </c>
      <c r="R240">
        <v>218.05</v>
      </c>
      <c r="S240">
        <v>237</v>
      </c>
      <c r="T240">
        <v>218.05</v>
      </c>
      <c r="U240">
        <v>227</v>
      </c>
      <c r="V240">
        <v>218.05</v>
      </c>
      <c r="W240">
        <v>185.4</v>
      </c>
      <c r="X240">
        <v>185.4</v>
      </c>
      <c r="Y240">
        <v>227</v>
      </c>
      <c r="Z240">
        <v>185.4</v>
      </c>
      <c r="AA240">
        <v>213.8</v>
      </c>
      <c r="AB240">
        <v>213.8</v>
      </c>
      <c r="AC240">
        <v>223.5</v>
      </c>
      <c r="AD240">
        <v>213.8</v>
      </c>
      <c r="AE240">
        <v>213.8</v>
      </c>
      <c r="AF240">
        <v>223.5</v>
      </c>
      <c r="AH240" s="230">
        <v>1015</v>
      </c>
      <c r="AI240" s="231">
        <f t="shared" si="197"/>
        <v>185.4</v>
      </c>
      <c r="AJ240" s="231">
        <f t="shared" si="198"/>
        <v>185.4</v>
      </c>
      <c r="AK240" s="231">
        <f t="shared" si="199"/>
        <v>185.4</v>
      </c>
      <c r="AL240" s="231">
        <f t="shared" si="200"/>
        <v>176.95</v>
      </c>
      <c r="AM240" s="231">
        <f t="shared" si="201"/>
        <v>140.6</v>
      </c>
      <c r="AN240" s="231">
        <f t="shared" si="202"/>
        <v>140.6</v>
      </c>
      <c r="AO240" s="231">
        <f t="shared" si="203"/>
        <v>160</v>
      </c>
      <c r="AP240" s="231">
        <f t="shared" si="204"/>
        <v>176.95</v>
      </c>
      <c r="AQ240" s="231">
        <f t="shared" si="205"/>
        <v>185.4</v>
      </c>
      <c r="AR240" s="231">
        <f t="shared" si="206"/>
        <v>218.05</v>
      </c>
      <c r="AS240" s="231">
        <f t="shared" si="207"/>
        <v>185.4</v>
      </c>
      <c r="AT240" s="231">
        <f t="shared" si="208"/>
        <v>218.05</v>
      </c>
      <c r="AU240" s="231">
        <f t="shared" si="209"/>
        <v>218.05</v>
      </c>
      <c r="AV240" s="231">
        <f t="shared" si="210"/>
        <v>218.05</v>
      </c>
      <c r="AW240" s="231">
        <f t="shared" si="211"/>
        <v>237</v>
      </c>
      <c r="AX240" s="231">
        <f t="shared" si="212"/>
        <v>218.05</v>
      </c>
      <c r="AY240" s="231">
        <f t="shared" si="213"/>
        <v>227</v>
      </c>
      <c r="AZ240" s="231">
        <f t="shared" si="214"/>
        <v>218.05</v>
      </c>
      <c r="BA240" s="231">
        <f t="shared" si="215"/>
        <v>185.4</v>
      </c>
      <c r="BB240" s="231">
        <f t="shared" si="216"/>
        <v>185.4</v>
      </c>
      <c r="BC240" s="231">
        <f t="shared" si="217"/>
        <v>227</v>
      </c>
      <c r="BD240" s="231">
        <f t="shared" si="218"/>
        <v>185.4</v>
      </c>
      <c r="BE240" s="231">
        <f t="shared" si="219"/>
        <v>213.8</v>
      </c>
      <c r="BF240" s="231">
        <f t="shared" si="220"/>
        <v>213.8</v>
      </c>
      <c r="BG240" s="231">
        <f t="shared" si="221"/>
        <v>223.5</v>
      </c>
      <c r="BH240" s="231">
        <f t="shared" si="222"/>
        <v>213.8</v>
      </c>
      <c r="BI240" s="231">
        <f t="shared" si="223"/>
        <v>213.8</v>
      </c>
      <c r="BJ240" s="231">
        <f t="shared" si="224"/>
        <v>223.5</v>
      </c>
    </row>
    <row r="241" spans="4:62" x14ac:dyDescent="0.25">
      <c r="D241">
        <v>1020</v>
      </c>
      <c r="E241">
        <v>185.4</v>
      </c>
      <c r="F241">
        <v>185.4</v>
      </c>
      <c r="G241">
        <v>185.4</v>
      </c>
      <c r="H241">
        <v>176.95</v>
      </c>
      <c r="I241">
        <v>140.6</v>
      </c>
      <c r="J241">
        <v>140.6</v>
      </c>
      <c r="K241">
        <v>160</v>
      </c>
      <c r="L241">
        <v>176.95</v>
      </c>
      <c r="M241">
        <v>185.4</v>
      </c>
      <c r="N241">
        <v>218.05</v>
      </c>
      <c r="O241">
        <v>185.4</v>
      </c>
      <c r="P241">
        <v>218.05</v>
      </c>
      <c r="Q241">
        <v>218.05</v>
      </c>
      <c r="R241">
        <v>218.05</v>
      </c>
      <c r="S241">
        <v>237</v>
      </c>
      <c r="T241">
        <v>218.05</v>
      </c>
      <c r="U241">
        <v>227</v>
      </c>
      <c r="V241">
        <v>218.05</v>
      </c>
      <c r="W241">
        <v>185.4</v>
      </c>
      <c r="X241">
        <v>185.4</v>
      </c>
      <c r="Y241">
        <v>227</v>
      </c>
      <c r="Z241">
        <v>185.4</v>
      </c>
      <c r="AA241">
        <v>213.8</v>
      </c>
      <c r="AB241">
        <v>213.8</v>
      </c>
      <c r="AC241">
        <v>223.5</v>
      </c>
      <c r="AD241">
        <v>213.8</v>
      </c>
      <c r="AE241">
        <v>213.8</v>
      </c>
      <c r="AF241">
        <v>223.5</v>
      </c>
      <c r="AH241" s="230">
        <v>1020</v>
      </c>
      <c r="AI241" s="231">
        <f t="shared" si="197"/>
        <v>185.4</v>
      </c>
      <c r="AJ241" s="231">
        <f t="shared" si="198"/>
        <v>185.4</v>
      </c>
      <c r="AK241" s="231">
        <f t="shared" si="199"/>
        <v>185.4</v>
      </c>
      <c r="AL241" s="231">
        <f t="shared" si="200"/>
        <v>176.95</v>
      </c>
      <c r="AM241" s="231">
        <f t="shared" si="201"/>
        <v>140.6</v>
      </c>
      <c r="AN241" s="231">
        <f t="shared" si="202"/>
        <v>140.6</v>
      </c>
      <c r="AO241" s="231">
        <f t="shared" si="203"/>
        <v>160</v>
      </c>
      <c r="AP241" s="231">
        <f t="shared" si="204"/>
        <v>176.95</v>
      </c>
      <c r="AQ241" s="231">
        <f t="shared" si="205"/>
        <v>185.4</v>
      </c>
      <c r="AR241" s="231">
        <f t="shared" si="206"/>
        <v>218.05</v>
      </c>
      <c r="AS241" s="231">
        <f t="shared" si="207"/>
        <v>185.4</v>
      </c>
      <c r="AT241" s="231">
        <f t="shared" si="208"/>
        <v>218.05</v>
      </c>
      <c r="AU241" s="231">
        <f t="shared" si="209"/>
        <v>218.05</v>
      </c>
      <c r="AV241" s="231">
        <f t="shared" si="210"/>
        <v>218.05</v>
      </c>
      <c r="AW241" s="231">
        <f t="shared" si="211"/>
        <v>237</v>
      </c>
      <c r="AX241" s="231">
        <f t="shared" si="212"/>
        <v>218.05</v>
      </c>
      <c r="AY241" s="231">
        <f t="shared" si="213"/>
        <v>227</v>
      </c>
      <c r="AZ241" s="231">
        <f t="shared" si="214"/>
        <v>218.05</v>
      </c>
      <c r="BA241" s="231">
        <f t="shared" si="215"/>
        <v>185.4</v>
      </c>
      <c r="BB241" s="231">
        <f t="shared" si="216"/>
        <v>185.4</v>
      </c>
      <c r="BC241" s="231">
        <f t="shared" si="217"/>
        <v>227</v>
      </c>
      <c r="BD241" s="231">
        <f t="shared" si="218"/>
        <v>185.4</v>
      </c>
      <c r="BE241" s="231">
        <f t="shared" si="219"/>
        <v>213.8</v>
      </c>
      <c r="BF241" s="231">
        <f t="shared" si="220"/>
        <v>213.8</v>
      </c>
      <c r="BG241" s="231">
        <f t="shared" si="221"/>
        <v>223.5</v>
      </c>
      <c r="BH241" s="231">
        <f t="shared" si="222"/>
        <v>213.8</v>
      </c>
      <c r="BI241" s="231">
        <f t="shared" si="223"/>
        <v>213.8</v>
      </c>
      <c r="BJ241" s="231">
        <f t="shared" si="224"/>
        <v>223.5</v>
      </c>
    </row>
    <row r="242" spans="4:62" x14ac:dyDescent="0.25">
      <c r="D242">
        <v>1025</v>
      </c>
      <c r="E242">
        <v>185.4</v>
      </c>
      <c r="F242">
        <v>185.4</v>
      </c>
      <c r="G242">
        <v>185.4</v>
      </c>
      <c r="H242">
        <v>176.95</v>
      </c>
      <c r="I242">
        <v>140.6</v>
      </c>
      <c r="J242">
        <v>140.6</v>
      </c>
      <c r="K242">
        <v>160</v>
      </c>
      <c r="L242">
        <v>176.95</v>
      </c>
      <c r="M242">
        <v>185.4</v>
      </c>
      <c r="N242">
        <v>218.05</v>
      </c>
      <c r="O242">
        <v>185.4</v>
      </c>
      <c r="P242">
        <v>218.05</v>
      </c>
      <c r="Q242">
        <v>218.05</v>
      </c>
      <c r="R242">
        <v>218.05</v>
      </c>
      <c r="S242">
        <v>237</v>
      </c>
      <c r="T242">
        <v>218.05</v>
      </c>
      <c r="U242">
        <v>227</v>
      </c>
      <c r="V242">
        <v>218.05</v>
      </c>
      <c r="W242">
        <v>185.4</v>
      </c>
      <c r="X242">
        <v>185.4</v>
      </c>
      <c r="Y242">
        <v>227</v>
      </c>
      <c r="Z242">
        <v>185.4</v>
      </c>
      <c r="AA242">
        <v>213.8</v>
      </c>
      <c r="AB242">
        <v>213.8</v>
      </c>
      <c r="AC242">
        <v>223.5</v>
      </c>
      <c r="AD242">
        <v>213.8</v>
      </c>
      <c r="AE242">
        <v>213.8</v>
      </c>
      <c r="AF242">
        <v>223.5</v>
      </c>
      <c r="AH242" s="230">
        <v>1025</v>
      </c>
      <c r="AI242" s="231">
        <f t="shared" si="197"/>
        <v>185.4</v>
      </c>
      <c r="AJ242" s="231">
        <f t="shared" si="198"/>
        <v>185.4</v>
      </c>
      <c r="AK242" s="231">
        <f t="shared" si="199"/>
        <v>185.4</v>
      </c>
      <c r="AL242" s="231">
        <f t="shared" si="200"/>
        <v>176.95</v>
      </c>
      <c r="AM242" s="231">
        <f t="shared" si="201"/>
        <v>140.6</v>
      </c>
      <c r="AN242" s="231">
        <f t="shared" si="202"/>
        <v>140.6</v>
      </c>
      <c r="AO242" s="231">
        <f t="shared" si="203"/>
        <v>160</v>
      </c>
      <c r="AP242" s="231">
        <f t="shared" si="204"/>
        <v>176.95</v>
      </c>
      <c r="AQ242" s="231">
        <f t="shared" si="205"/>
        <v>185.4</v>
      </c>
      <c r="AR242" s="231">
        <f t="shared" si="206"/>
        <v>218.05</v>
      </c>
      <c r="AS242" s="231">
        <f t="shared" si="207"/>
        <v>185.4</v>
      </c>
      <c r="AT242" s="231">
        <f t="shared" si="208"/>
        <v>218.05</v>
      </c>
      <c r="AU242" s="231">
        <f t="shared" si="209"/>
        <v>218.05</v>
      </c>
      <c r="AV242" s="231">
        <f t="shared" si="210"/>
        <v>218.05</v>
      </c>
      <c r="AW242" s="231">
        <f t="shared" si="211"/>
        <v>237</v>
      </c>
      <c r="AX242" s="231">
        <f t="shared" si="212"/>
        <v>218.05</v>
      </c>
      <c r="AY242" s="231">
        <f t="shared" si="213"/>
        <v>227</v>
      </c>
      <c r="AZ242" s="231">
        <f t="shared" si="214"/>
        <v>218.05</v>
      </c>
      <c r="BA242" s="231">
        <f t="shared" si="215"/>
        <v>185.4</v>
      </c>
      <c r="BB242" s="231">
        <f t="shared" si="216"/>
        <v>185.4</v>
      </c>
      <c r="BC242" s="231">
        <f t="shared" si="217"/>
        <v>227</v>
      </c>
      <c r="BD242" s="231">
        <f t="shared" si="218"/>
        <v>185.4</v>
      </c>
      <c r="BE242" s="231">
        <f t="shared" si="219"/>
        <v>213.8</v>
      </c>
      <c r="BF242" s="231">
        <f t="shared" si="220"/>
        <v>213.8</v>
      </c>
      <c r="BG242" s="231">
        <f t="shared" si="221"/>
        <v>223.5</v>
      </c>
      <c r="BH242" s="231">
        <f t="shared" si="222"/>
        <v>213.8</v>
      </c>
      <c r="BI242" s="231">
        <f t="shared" si="223"/>
        <v>213.8</v>
      </c>
      <c r="BJ242" s="231">
        <f t="shared" si="224"/>
        <v>223.5</v>
      </c>
    </row>
    <row r="243" spans="4:62" x14ac:dyDescent="0.25">
      <c r="D243">
        <v>1030</v>
      </c>
      <c r="E243">
        <v>185.4</v>
      </c>
      <c r="F243">
        <v>185.4</v>
      </c>
      <c r="G243">
        <v>185.4</v>
      </c>
      <c r="H243">
        <v>176.95</v>
      </c>
      <c r="I243">
        <v>140.6</v>
      </c>
      <c r="J243">
        <v>140.6</v>
      </c>
      <c r="K243">
        <v>160</v>
      </c>
      <c r="L243">
        <v>176.95</v>
      </c>
      <c r="M243">
        <v>185.4</v>
      </c>
      <c r="N243">
        <v>218.05</v>
      </c>
      <c r="O243">
        <v>185.4</v>
      </c>
      <c r="P243">
        <v>218.05</v>
      </c>
      <c r="Q243">
        <v>218.05</v>
      </c>
      <c r="R243">
        <v>218.05</v>
      </c>
      <c r="S243">
        <v>237</v>
      </c>
      <c r="T243">
        <v>218.05</v>
      </c>
      <c r="U243">
        <v>227</v>
      </c>
      <c r="V243">
        <v>218.05</v>
      </c>
      <c r="W243">
        <v>185.4</v>
      </c>
      <c r="X243">
        <v>185.4</v>
      </c>
      <c r="Y243">
        <v>227</v>
      </c>
      <c r="Z243">
        <v>185.4</v>
      </c>
      <c r="AA243">
        <v>213.8</v>
      </c>
      <c r="AB243">
        <v>213.8</v>
      </c>
      <c r="AC243">
        <v>223.5</v>
      </c>
      <c r="AD243">
        <v>213.8</v>
      </c>
      <c r="AE243">
        <v>213.8</v>
      </c>
      <c r="AF243">
        <v>223.5</v>
      </c>
      <c r="AH243" s="230">
        <v>1030</v>
      </c>
      <c r="AI243" s="231">
        <f t="shared" si="197"/>
        <v>185.4</v>
      </c>
      <c r="AJ243" s="231">
        <f t="shared" si="198"/>
        <v>185.4</v>
      </c>
      <c r="AK243" s="231">
        <f t="shared" si="199"/>
        <v>185.4</v>
      </c>
      <c r="AL243" s="231">
        <f t="shared" si="200"/>
        <v>176.95</v>
      </c>
      <c r="AM243" s="231">
        <f t="shared" si="201"/>
        <v>140.6</v>
      </c>
      <c r="AN243" s="231">
        <f t="shared" si="202"/>
        <v>140.6</v>
      </c>
      <c r="AO243" s="231">
        <f t="shared" si="203"/>
        <v>160</v>
      </c>
      <c r="AP243" s="231">
        <f t="shared" si="204"/>
        <v>176.95</v>
      </c>
      <c r="AQ243" s="231">
        <f t="shared" si="205"/>
        <v>185.4</v>
      </c>
      <c r="AR243" s="231">
        <f t="shared" si="206"/>
        <v>218.05</v>
      </c>
      <c r="AS243" s="231">
        <f t="shared" si="207"/>
        <v>185.4</v>
      </c>
      <c r="AT243" s="231">
        <f t="shared" si="208"/>
        <v>218.05</v>
      </c>
      <c r="AU243" s="231">
        <f t="shared" si="209"/>
        <v>218.05</v>
      </c>
      <c r="AV243" s="231">
        <f t="shared" si="210"/>
        <v>218.05</v>
      </c>
      <c r="AW243" s="231">
        <f t="shared" si="211"/>
        <v>237</v>
      </c>
      <c r="AX243" s="231">
        <f t="shared" si="212"/>
        <v>218.05</v>
      </c>
      <c r="AY243" s="231">
        <f t="shared" si="213"/>
        <v>227</v>
      </c>
      <c r="AZ243" s="231">
        <f t="shared" si="214"/>
        <v>218.05</v>
      </c>
      <c r="BA243" s="231">
        <f t="shared" si="215"/>
        <v>185.4</v>
      </c>
      <c r="BB243" s="231">
        <f t="shared" si="216"/>
        <v>185.4</v>
      </c>
      <c r="BC243" s="231">
        <f t="shared" si="217"/>
        <v>227</v>
      </c>
      <c r="BD243" s="231">
        <f t="shared" si="218"/>
        <v>185.4</v>
      </c>
      <c r="BE243" s="231">
        <f t="shared" si="219"/>
        <v>213.8</v>
      </c>
      <c r="BF243" s="231">
        <f t="shared" si="220"/>
        <v>213.8</v>
      </c>
      <c r="BG243" s="231">
        <f t="shared" si="221"/>
        <v>223.5</v>
      </c>
      <c r="BH243" s="231">
        <f t="shared" si="222"/>
        <v>213.8</v>
      </c>
      <c r="BI243" s="231">
        <f t="shared" si="223"/>
        <v>213.8</v>
      </c>
      <c r="BJ243" s="231">
        <f t="shared" si="224"/>
        <v>223.5</v>
      </c>
    </row>
    <row r="244" spans="4:62" x14ac:dyDescent="0.25">
      <c r="D244">
        <v>1035</v>
      </c>
      <c r="E244">
        <v>185.4</v>
      </c>
      <c r="F244">
        <v>185.4</v>
      </c>
      <c r="G244">
        <v>185.4</v>
      </c>
      <c r="H244">
        <v>176.95</v>
      </c>
      <c r="I244">
        <v>140.6</v>
      </c>
      <c r="J244">
        <v>140.6</v>
      </c>
      <c r="K244">
        <v>160</v>
      </c>
      <c r="L244">
        <v>176.95</v>
      </c>
      <c r="M244">
        <v>185.4</v>
      </c>
      <c r="N244">
        <v>218.05</v>
      </c>
      <c r="O244">
        <v>185.4</v>
      </c>
      <c r="P244">
        <v>218.05</v>
      </c>
      <c r="Q244">
        <v>218.05</v>
      </c>
      <c r="R244">
        <v>218.05</v>
      </c>
      <c r="S244">
        <v>237</v>
      </c>
      <c r="T244">
        <v>218.05</v>
      </c>
      <c r="U244">
        <v>227</v>
      </c>
      <c r="V244">
        <v>218.05</v>
      </c>
      <c r="W244">
        <v>185.4</v>
      </c>
      <c r="X244">
        <v>185.4</v>
      </c>
      <c r="Y244">
        <v>227</v>
      </c>
      <c r="Z244">
        <v>185.4</v>
      </c>
      <c r="AA244">
        <v>213.8</v>
      </c>
      <c r="AB244">
        <v>213.8</v>
      </c>
      <c r="AC244">
        <v>223.5</v>
      </c>
      <c r="AD244">
        <v>213.8</v>
      </c>
      <c r="AE244">
        <v>213.8</v>
      </c>
      <c r="AF244">
        <v>223.5</v>
      </c>
      <c r="AH244" s="230">
        <v>1035</v>
      </c>
      <c r="AI244" s="231">
        <f t="shared" si="197"/>
        <v>185.4</v>
      </c>
      <c r="AJ244" s="231">
        <f t="shared" si="198"/>
        <v>185.4</v>
      </c>
      <c r="AK244" s="231">
        <f t="shared" si="199"/>
        <v>185.4</v>
      </c>
      <c r="AL244" s="231">
        <f t="shared" si="200"/>
        <v>176.95</v>
      </c>
      <c r="AM244" s="231">
        <f t="shared" si="201"/>
        <v>140.6</v>
      </c>
      <c r="AN244" s="231">
        <f t="shared" si="202"/>
        <v>140.6</v>
      </c>
      <c r="AO244" s="231">
        <f t="shared" si="203"/>
        <v>160</v>
      </c>
      <c r="AP244" s="231">
        <f t="shared" si="204"/>
        <v>176.95</v>
      </c>
      <c r="AQ244" s="231">
        <f t="shared" si="205"/>
        <v>185.4</v>
      </c>
      <c r="AR244" s="231">
        <f t="shared" si="206"/>
        <v>218.05</v>
      </c>
      <c r="AS244" s="231">
        <f t="shared" si="207"/>
        <v>185.4</v>
      </c>
      <c r="AT244" s="231">
        <f t="shared" si="208"/>
        <v>218.05</v>
      </c>
      <c r="AU244" s="231">
        <f t="shared" si="209"/>
        <v>218.05</v>
      </c>
      <c r="AV244" s="231">
        <f t="shared" si="210"/>
        <v>218.05</v>
      </c>
      <c r="AW244" s="231">
        <f t="shared" si="211"/>
        <v>237</v>
      </c>
      <c r="AX244" s="231">
        <f t="shared" si="212"/>
        <v>218.05</v>
      </c>
      <c r="AY244" s="231">
        <f t="shared" si="213"/>
        <v>227</v>
      </c>
      <c r="AZ244" s="231">
        <f t="shared" si="214"/>
        <v>218.05</v>
      </c>
      <c r="BA244" s="231">
        <f t="shared" si="215"/>
        <v>185.4</v>
      </c>
      <c r="BB244" s="231">
        <f t="shared" si="216"/>
        <v>185.4</v>
      </c>
      <c r="BC244" s="231">
        <f t="shared" si="217"/>
        <v>227</v>
      </c>
      <c r="BD244" s="231">
        <f t="shared" si="218"/>
        <v>185.4</v>
      </c>
      <c r="BE244" s="231">
        <f t="shared" si="219"/>
        <v>213.8</v>
      </c>
      <c r="BF244" s="231">
        <f t="shared" si="220"/>
        <v>213.8</v>
      </c>
      <c r="BG244" s="231">
        <f t="shared" si="221"/>
        <v>223.5</v>
      </c>
      <c r="BH244" s="231">
        <f t="shared" si="222"/>
        <v>213.8</v>
      </c>
      <c r="BI244" s="231">
        <f t="shared" si="223"/>
        <v>213.8</v>
      </c>
      <c r="BJ244" s="231">
        <f t="shared" si="224"/>
        <v>223.5</v>
      </c>
    </row>
    <row r="245" spans="4:62" x14ac:dyDescent="0.25">
      <c r="D245">
        <v>1040</v>
      </c>
      <c r="E245">
        <v>185.4</v>
      </c>
      <c r="F245">
        <v>185.4</v>
      </c>
      <c r="G245">
        <v>185.4</v>
      </c>
      <c r="H245">
        <v>176.95</v>
      </c>
      <c r="I245">
        <v>140.6</v>
      </c>
      <c r="J245">
        <v>140.6</v>
      </c>
      <c r="K245">
        <v>160</v>
      </c>
      <c r="L245">
        <v>176.95</v>
      </c>
      <c r="M245">
        <v>185.4</v>
      </c>
      <c r="N245">
        <v>218.05</v>
      </c>
      <c r="O245">
        <v>185.4</v>
      </c>
      <c r="P245">
        <v>218.05</v>
      </c>
      <c r="Q245">
        <v>218.05</v>
      </c>
      <c r="R245">
        <v>218.05</v>
      </c>
      <c r="S245">
        <v>237</v>
      </c>
      <c r="T245">
        <v>218.05</v>
      </c>
      <c r="U245">
        <v>227</v>
      </c>
      <c r="V245">
        <v>218.05</v>
      </c>
      <c r="W245">
        <v>185.4</v>
      </c>
      <c r="X245">
        <v>185.4</v>
      </c>
      <c r="Y245">
        <v>227</v>
      </c>
      <c r="Z245">
        <v>185.4</v>
      </c>
      <c r="AA245">
        <v>213.8</v>
      </c>
      <c r="AB245">
        <v>213.8</v>
      </c>
      <c r="AC245">
        <v>223.5</v>
      </c>
      <c r="AD245">
        <v>213.8</v>
      </c>
      <c r="AE245">
        <v>213.8</v>
      </c>
      <c r="AF245">
        <v>223.5</v>
      </c>
      <c r="AH245" s="230">
        <v>1040</v>
      </c>
      <c r="AI245" s="231">
        <f t="shared" si="197"/>
        <v>185.4</v>
      </c>
      <c r="AJ245" s="231">
        <f t="shared" si="198"/>
        <v>185.4</v>
      </c>
      <c r="AK245" s="231">
        <f t="shared" si="199"/>
        <v>185.4</v>
      </c>
      <c r="AL245" s="231">
        <f t="shared" si="200"/>
        <v>176.95</v>
      </c>
      <c r="AM245" s="231">
        <f t="shared" si="201"/>
        <v>140.6</v>
      </c>
      <c r="AN245" s="231">
        <f t="shared" si="202"/>
        <v>140.6</v>
      </c>
      <c r="AO245" s="231">
        <f t="shared" si="203"/>
        <v>160</v>
      </c>
      <c r="AP245" s="231">
        <f t="shared" si="204"/>
        <v>176.95</v>
      </c>
      <c r="AQ245" s="231">
        <f t="shared" si="205"/>
        <v>185.4</v>
      </c>
      <c r="AR245" s="231">
        <f t="shared" si="206"/>
        <v>218.05</v>
      </c>
      <c r="AS245" s="231">
        <f t="shared" si="207"/>
        <v>185.4</v>
      </c>
      <c r="AT245" s="231">
        <f t="shared" si="208"/>
        <v>218.05</v>
      </c>
      <c r="AU245" s="231">
        <f t="shared" si="209"/>
        <v>218.05</v>
      </c>
      <c r="AV245" s="231">
        <f t="shared" si="210"/>
        <v>218.05</v>
      </c>
      <c r="AW245" s="231">
        <f t="shared" si="211"/>
        <v>237</v>
      </c>
      <c r="AX245" s="231">
        <f t="shared" si="212"/>
        <v>218.05</v>
      </c>
      <c r="AY245" s="231">
        <f t="shared" si="213"/>
        <v>227</v>
      </c>
      <c r="AZ245" s="231">
        <f t="shared" si="214"/>
        <v>218.05</v>
      </c>
      <c r="BA245" s="231">
        <f t="shared" si="215"/>
        <v>185.4</v>
      </c>
      <c r="BB245" s="231">
        <f t="shared" si="216"/>
        <v>185.4</v>
      </c>
      <c r="BC245" s="231">
        <f t="shared" si="217"/>
        <v>227</v>
      </c>
      <c r="BD245" s="231">
        <f t="shared" si="218"/>
        <v>185.4</v>
      </c>
      <c r="BE245" s="231">
        <f t="shared" si="219"/>
        <v>213.8</v>
      </c>
      <c r="BF245" s="231">
        <f t="shared" si="220"/>
        <v>213.8</v>
      </c>
      <c r="BG245" s="231">
        <f t="shared" si="221"/>
        <v>223.5</v>
      </c>
      <c r="BH245" s="231">
        <f t="shared" si="222"/>
        <v>213.8</v>
      </c>
      <c r="BI245" s="231">
        <f t="shared" si="223"/>
        <v>213.8</v>
      </c>
      <c r="BJ245" s="231">
        <f t="shared" si="224"/>
        <v>223.5</v>
      </c>
    </row>
    <row r="246" spans="4:62" x14ac:dyDescent="0.25">
      <c r="D246">
        <v>1045</v>
      </c>
      <c r="E246">
        <v>185.4</v>
      </c>
      <c r="F246">
        <v>185.4</v>
      </c>
      <c r="G246">
        <v>185.4</v>
      </c>
      <c r="H246">
        <v>176.95</v>
      </c>
      <c r="I246">
        <v>140.6</v>
      </c>
      <c r="J246">
        <v>140.6</v>
      </c>
      <c r="K246">
        <v>160</v>
      </c>
      <c r="L246">
        <v>176.95</v>
      </c>
      <c r="M246">
        <v>185.4</v>
      </c>
      <c r="N246">
        <v>218.05</v>
      </c>
      <c r="O246">
        <v>185.4</v>
      </c>
      <c r="P246">
        <v>218.05</v>
      </c>
      <c r="Q246">
        <v>218.05</v>
      </c>
      <c r="R246">
        <v>218.05</v>
      </c>
      <c r="S246">
        <v>237</v>
      </c>
      <c r="T246">
        <v>218.05</v>
      </c>
      <c r="U246">
        <v>227</v>
      </c>
      <c r="V246">
        <v>218.05</v>
      </c>
      <c r="W246">
        <v>185.4</v>
      </c>
      <c r="X246">
        <v>185.4</v>
      </c>
      <c r="Y246">
        <v>227</v>
      </c>
      <c r="Z246">
        <v>185.4</v>
      </c>
      <c r="AA246">
        <v>213.8</v>
      </c>
      <c r="AB246">
        <v>213.8</v>
      </c>
      <c r="AC246">
        <v>223.5</v>
      </c>
      <c r="AD246">
        <v>213.8</v>
      </c>
      <c r="AE246">
        <v>213.8</v>
      </c>
      <c r="AF246">
        <v>223.5</v>
      </c>
      <c r="AH246" s="230">
        <v>1045</v>
      </c>
      <c r="AI246" s="231">
        <f t="shared" si="197"/>
        <v>185.4</v>
      </c>
      <c r="AJ246" s="231">
        <f t="shared" si="198"/>
        <v>185.4</v>
      </c>
      <c r="AK246" s="231">
        <f t="shared" si="199"/>
        <v>185.4</v>
      </c>
      <c r="AL246" s="231">
        <f t="shared" si="200"/>
        <v>176.95</v>
      </c>
      <c r="AM246" s="231">
        <f t="shared" si="201"/>
        <v>140.6</v>
      </c>
      <c r="AN246" s="231">
        <f t="shared" si="202"/>
        <v>140.6</v>
      </c>
      <c r="AO246" s="231">
        <f t="shared" si="203"/>
        <v>160</v>
      </c>
      <c r="AP246" s="231">
        <f t="shared" si="204"/>
        <v>176.95</v>
      </c>
      <c r="AQ246" s="231">
        <f t="shared" si="205"/>
        <v>185.4</v>
      </c>
      <c r="AR246" s="231">
        <f t="shared" si="206"/>
        <v>218.05</v>
      </c>
      <c r="AS246" s="231">
        <f t="shared" si="207"/>
        <v>185.4</v>
      </c>
      <c r="AT246" s="231">
        <f t="shared" si="208"/>
        <v>218.05</v>
      </c>
      <c r="AU246" s="231">
        <f t="shared" si="209"/>
        <v>218.05</v>
      </c>
      <c r="AV246" s="231">
        <f t="shared" si="210"/>
        <v>218.05</v>
      </c>
      <c r="AW246" s="231">
        <f t="shared" si="211"/>
        <v>237</v>
      </c>
      <c r="AX246" s="231">
        <f t="shared" si="212"/>
        <v>218.05</v>
      </c>
      <c r="AY246" s="231">
        <f t="shared" si="213"/>
        <v>227</v>
      </c>
      <c r="AZ246" s="231">
        <f t="shared" si="214"/>
        <v>218.05</v>
      </c>
      <c r="BA246" s="231">
        <f t="shared" si="215"/>
        <v>185.4</v>
      </c>
      <c r="BB246" s="231">
        <f t="shared" si="216"/>
        <v>185.4</v>
      </c>
      <c r="BC246" s="231">
        <f t="shared" si="217"/>
        <v>227</v>
      </c>
      <c r="BD246" s="231">
        <f t="shared" si="218"/>
        <v>185.4</v>
      </c>
      <c r="BE246" s="231">
        <f t="shared" si="219"/>
        <v>213.8</v>
      </c>
      <c r="BF246" s="231">
        <f t="shared" si="220"/>
        <v>213.8</v>
      </c>
      <c r="BG246" s="231">
        <f t="shared" si="221"/>
        <v>223.5</v>
      </c>
      <c r="BH246" s="231">
        <f t="shared" si="222"/>
        <v>213.8</v>
      </c>
      <c r="BI246" s="231">
        <f t="shared" si="223"/>
        <v>213.8</v>
      </c>
      <c r="BJ246" s="231">
        <f t="shared" si="224"/>
        <v>223.5</v>
      </c>
    </row>
    <row r="247" spans="4:62" x14ac:dyDescent="0.25">
      <c r="D247">
        <v>1050</v>
      </c>
      <c r="E247">
        <v>185.4</v>
      </c>
      <c r="F247">
        <v>185.4</v>
      </c>
      <c r="G247">
        <v>185.4</v>
      </c>
      <c r="H247">
        <v>176.95</v>
      </c>
      <c r="I247">
        <v>140.6</v>
      </c>
      <c r="J247">
        <v>140.6</v>
      </c>
      <c r="K247">
        <v>160</v>
      </c>
      <c r="L247">
        <v>176.95</v>
      </c>
      <c r="M247">
        <v>185.4</v>
      </c>
      <c r="N247">
        <v>218.05</v>
      </c>
      <c r="O247">
        <v>185.4</v>
      </c>
      <c r="P247">
        <v>218.05</v>
      </c>
      <c r="Q247">
        <v>218.05</v>
      </c>
      <c r="R247">
        <v>218.05</v>
      </c>
      <c r="S247">
        <v>237</v>
      </c>
      <c r="T247">
        <v>218.05</v>
      </c>
      <c r="U247">
        <v>227</v>
      </c>
      <c r="V247">
        <v>218.05</v>
      </c>
      <c r="W247">
        <v>185.4</v>
      </c>
      <c r="X247">
        <v>185.4</v>
      </c>
      <c r="Y247">
        <v>227</v>
      </c>
      <c r="Z247">
        <v>185.4</v>
      </c>
      <c r="AA247">
        <v>213.8</v>
      </c>
      <c r="AB247">
        <v>213.8</v>
      </c>
      <c r="AC247">
        <v>223.5</v>
      </c>
      <c r="AD247">
        <v>213.8</v>
      </c>
      <c r="AE247">
        <v>213.8</v>
      </c>
      <c r="AF247">
        <v>223.5</v>
      </c>
      <c r="AH247" s="230">
        <v>1050</v>
      </c>
      <c r="AI247" s="231">
        <f t="shared" si="197"/>
        <v>185.4</v>
      </c>
      <c r="AJ247" s="231">
        <f t="shared" si="198"/>
        <v>185.4</v>
      </c>
      <c r="AK247" s="231">
        <f t="shared" si="199"/>
        <v>185.4</v>
      </c>
      <c r="AL247" s="231">
        <f t="shared" si="200"/>
        <v>176.95</v>
      </c>
      <c r="AM247" s="231">
        <f t="shared" si="201"/>
        <v>140.6</v>
      </c>
      <c r="AN247" s="231">
        <f t="shared" si="202"/>
        <v>140.6</v>
      </c>
      <c r="AO247" s="231">
        <f t="shared" si="203"/>
        <v>160</v>
      </c>
      <c r="AP247" s="231">
        <f t="shared" si="204"/>
        <v>176.95</v>
      </c>
      <c r="AQ247" s="231">
        <f t="shared" si="205"/>
        <v>185.4</v>
      </c>
      <c r="AR247" s="231">
        <f t="shared" si="206"/>
        <v>218.05</v>
      </c>
      <c r="AS247" s="231">
        <f t="shared" si="207"/>
        <v>185.4</v>
      </c>
      <c r="AT247" s="231">
        <f t="shared" si="208"/>
        <v>218.05</v>
      </c>
      <c r="AU247" s="231">
        <f t="shared" si="209"/>
        <v>218.05</v>
      </c>
      <c r="AV247" s="231">
        <f t="shared" si="210"/>
        <v>218.05</v>
      </c>
      <c r="AW247" s="231">
        <f t="shared" si="211"/>
        <v>237</v>
      </c>
      <c r="AX247" s="231">
        <f t="shared" si="212"/>
        <v>218.05</v>
      </c>
      <c r="AY247" s="231">
        <f t="shared" si="213"/>
        <v>227</v>
      </c>
      <c r="AZ247" s="231">
        <f t="shared" si="214"/>
        <v>218.05</v>
      </c>
      <c r="BA247" s="231">
        <f t="shared" si="215"/>
        <v>185.4</v>
      </c>
      <c r="BB247" s="231">
        <f t="shared" si="216"/>
        <v>185.4</v>
      </c>
      <c r="BC247" s="231">
        <f t="shared" si="217"/>
        <v>227</v>
      </c>
      <c r="BD247" s="231">
        <f t="shared" si="218"/>
        <v>185.4</v>
      </c>
      <c r="BE247" s="231">
        <f t="shared" si="219"/>
        <v>213.8</v>
      </c>
      <c r="BF247" s="231">
        <f t="shared" si="220"/>
        <v>213.8</v>
      </c>
      <c r="BG247" s="231">
        <f t="shared" si="221"/>
        <v>223.5</v>
      </c>
      <c r="BH247" s="231">
        <f t="shared" si="222"/>
        <v>213.8</v>
      </c>
      <c r="BI247" s="231">
        <f t="shared" si="223"/>
        <v>213.8</v>
      </c>
      <c r="BJ247" s="231">
        <f t="shared" si="224"/>
        <v>223.5</v>
      </c>
    </row>
    <row r="248" spans="4:62" x14ac:dyDescent="0.25">
      <c r="D248">
        <v>1055</v>
      </c>
      <c r="E248">
        <v>185.4</v>
      </c>
      <c r="F248">
        <v>185.4</v>
      </c>
      <c r="G248">
        <v>185.4</v>
      </c>
      <c r="H248">
        <v>176.95</v>
      </c>
      <c r="I248">
        <v>140.6</v>
      </c>
      <c r="J248">
        <v>140.6</v>
      </c>
      <c r="K248">
        <v>160</v>
      </c>
      <c r="L248">
        <v>176.95</v>
      </c>
      <c r="M248">
        <v>185.4</v>
      </c>
      <c r="N248">
        <v>218.05</v>
      </c>
      <c r="O248">
        <v>185.4</v>
      </c>
      <c r="P248">
        <v>218.05</v>
      </c>
      <c r="Q248">
        <v>218.05</v>
      </c>
      <c r="R248">
        <v>218.05</v>
      </c>
      <c r="S248">
        <v>237</v>
      </c>
      <c r="T248">
        <v>218.05</v>
      </c>
      <c r="U248">
        <v>227</v>
      </c>
      <c r="V248">
        <v>218.05</v>
      </c>
      <c r="W248">
        <v>185.4</v>
      </c>
      <c r="X248">
        <v>185.4</v>
      </c>
      <c r="Y248">
        <v>227</v>
      </c>
      <c r="Z248">
        <v>185.4</v>
      </c>
      <c r="AA248">
        <v>213.8</v>
      </c>
      <c r="AB248">
        <v>213.8</v>
      </c>
      <c r="AC248">
        <v>223.5</v>
      </c>
      <c r="AD248">
        <v>213.8</v>
      </c>
      <c r="AE248">
        <v>213.8</v>
      </c>
      <c r="AF248">
        <v>223.5</v>
      </c>
      <c r="AH248" s="230">
        <v>1055</v>
      </c>
      <c r="AI248" s="231">
        <f t="shared" si="197"/>
        <v>185.4</v>
      </c>
      <c r="AJ248" s="231">
        <f t="shared" si="198"/>
        <v>185.4</v>
      </c>
      <c r="AK248" s="231">
        <f t="shared" si="199"/>
        <v>185.4</v>
      </c>
      <c r="AL248" s="231">
        <f t="shared" si="200"/>
        <v>176.95</v>
      </c>
      <c r="AM248" s="231">
        <f t="shared" si="201"/>
        <v>140.6</v>
      </c>
      <c r="AN248" s="231">
        <f t="shared" si="202"/>
        <v>140.6</v>
      </c>
      <c r="AO248" s="231">
        <f t="shared" si="203"/>
        <v>160</v>
      </c>
      <c r="AP248" s="231">
        <f t="shared" si="204"/>
        <v>176.95</v>
      </c>
      <c r="AQ248" s="231">
        <f t="shared" si="205"/>
        <v>185.4</v>
      </c>
      <c r="AR248" s="231">
        <f t="shared" si="206"/>
        <v>218.05</v>
      </c>
      <c r="AS248" s="231">
        <f t="shared" si="207"/>
        <v>185.4</v>
      </c>
      <c r="AT248" s="231">
        <f t="shared" si="208"/>
        <v>218.05</v>
      </c>
      <c r="AU248" s="231">
        <f t="shared" si="209"/>
        <v>218.05</v>
      </c>
      <c r="AV248" s="231">
        <f t="shared" si="210"/>
        <v>218.05</v>
      </c>
      <c r="AW248" s="231">
        <f t="shared" si="211"/>
        <v>237</v>
      </c>
      <c r="AX248" s="231">
        <f t="shared" si="212"/>
        <v>218.05</v>
      </c>
      <c r="AY248" s="231">
        <f t="shared" si="213"/>
        <v>227</v>
      </c>
      <c r="AZ248" s="231">
        <f t="shared" si="214"/>
        <v>218.05</v>
      </c>
      <c r="BA248" s="231">
        <f t="shared" si="215"/>
        <v>185.4</v>
      </c>
      <c r="BB248" s="231">
        <f t="shared" si="216"/>
        <v>185.4</v>
      </c>
      <c r="BC248" s="231">
        <f t="shared" si="217"/>
        <v>227</v>
      </c>
      <c r="BD248" s="231">
        <f t="shared" si="218"/>
        <v>185.4</v>
      </c>
      <c r="BE248" s="231">
        <f t="shared" si="219"/>
        <v>213.8</v>
      </c>
      <c r="BF248" s="231">
        <f t="shared" si="220"/>
        <v>213.8</v>
      </c>
      <c r="BG248" s="231">
        <f t="shared" si="221"/>
        <v>223.5</v>
      </c>
      <c r="BH248" s="231">
        <f t="shared" si="222"/>
        <v>213.8</v>
      </c>
      <c r="BI248" s="231">
        <f t="shared" si="223"/>
        <v>213.8</v>
      </c>
      <c r="BJ248" s="231">
        <f t="shared" si="224"/>
        <v>223.5</v>
      </c>
    </row>
    <row r="249" spans="4:62" x14ac:dyDescent="0.25">
      <c r="D249">
        <v>1060</v>
      </c>
      <c r="E249">
        <v>185.4</v>
      </c>
      <c r="F249">
        <v>185.4</v>
      </c>
      <c r="G249">
        <v>185.4</v>
      </c>
      <c r="H249">
        <v>176.95</v>
      </c>
      <c r="I249">
        <v>140.6</v>
      </c>
      <c r="J249">
        <v>140.6</v>
      </c>
      <c r="K249">
        <v>160</v>
      </c>
      <c r="L249">
        <v>176.95</v>
      </c>
      <c r="M249">
        <v>185.4</v>
      </c>
      <c r="N249">
        <v>218.05</v>
      </c>
      <c r="O249">
        <v>185.4</v>
      </c>
      <c r="P249">
        <v>218.05</v>
      </c>
      <c r="Q249">
        <v>218.05</v>
      </c>
      <c r="R249">
        <v>218.05</v>
      </c>
      <c r="S249">
        <v>237</v>
      </c>
      <c r="T249">
        <v>218.05</v>
      </c>
      <c r="U249">
        <v>227</v>
      </c>
      <c r="V249">
        <v>218.05</v>
      </c>
      <c r="W249">
        <v>185.4</v>
      </c>
      <c r="X249">
        <v>185.4</v>
      </c>
      <c r="Y249">
        <v>227</v>
      </c>
      <c r="Z249">
        <v>185.4</v>
      </c>
      <c r="AA249">
        <v>213.8</v>
      </c>
      <c r="AB249">
        <v>213.8</v>
      </c>
      <c r="AC249">
        <v>223.5</v>
      </c>
      <c r="AD249">
        <v>213.8</v>
      </c>
      <c r="AE249">
        <v>213.8</v>
      </c>
      <c r="AF249">
        <v>223.5</v>
      </c>
      <c r="AH249" s="230">
        <v>1060</v>
      </c>
      <c r="AI249" s="231">
        <f t="shared" si="197"/>
        <v>185.4</v>
      </c>
      <c r="AJ249" s="231">
        <f t="shared" si="198"/>
        <v>185.4</v>
      </c>
      <c r="AK249" s="231">
        <f t="shared" si="199"/>
        <v>185.4</v>
      </c>
      <c r="AL249" s="231">
        <f t="shared" si="200"/>
        <v>176.95</v>
      </c>
      <c r="AM249" s="231">
        <f t="shared" si="201"/>
        <v>140.6</v>
      </c>
      <c r="AN249" s="231">
        <f t="shared" si="202"/>
        <v>140.6</v>
      </c>
      <c r="AO249" s="231">
        <f t="shared" si="203"/>
        <v>160</v>
      </c>
      <c r="AP249" s="231">
        <f t="shared" si="204"/>
        <v>176.95</v>
      </c>
      <c r="AQ249" s="231">
        <f t="shared" si="205"/>
        <v>185.4</v>
      </c>
      <c r="AR249" s="231">
        <f t="shared" si="206"/>
        <v>218.05</v>
      </c>
      <c r="AS249" s="231">
        <f t="shared" si="207"/>
        <v>185.4</v>
      </c>
      <c r="AT249" s="231">
        <f t="shared" si="208"/>
        <v>218.05</v>
      </c>
      <c r="AU249" s="231">
        <f t="shared" si="209"/>
        <v>218.05</v>
      </c>
      <c r="AV249" s="231">
        <f t="shared" si="210"/>
        <v>218.05</v>
      </c>
      <c r="AW249" s="231">
        <f t="shared" si="211"/>
        <v>237</v>
      </c>
      <c r="AX249" s="231">
        <f t="shared" si="212"/>
        <v>218.05</v>
      </c>
      <c r="AY249" s="231">
        <f t="shared" si="213"/>
        <v>227</v>
      </c>
      <c r="AZ249" s="231">
        <f t="shared" si="214"/>
        <v>218.05</v>
      </c>
      <c r="BA249" s="231">
        <f t="shared" si="215"/>
        <v>185.4</v>
      </c>
      <c r="BB249" s="231">
        <f t="shared" si="216"/>
        <v>185.4</v>
      </c>
      <c r="BC249" s="231">
        <f t="shared" si="217"/>
        <v>227</v>
      </c>
      <c r="BD249" s="231">
        <f t="shared" si="218"/>
        <v>185.4</v>
      </c>
      <c r="BE249" s="231">
        <f t="shared" si="219"/>
        <v>213.8</v>
      </c>
      <c r="BF249" s="231">
        <f t="shared" si="220"/>
        <v>213.8</v>
      </c>
      <c r="BG249" s="231">
        <f t="shared" si="221"/>
        <v>223.5</v>
      </c>
      <c r="BH249" s="231">
        <f t="shared" si="222"/>
        <v>213.8</v>
      </c>
      <c r="BI249" s="231">
        <f t="shared" si="223"/>
        <v>213.8</v>
      </c>
      <c r="BJ249" s="231">
        <f t="shared" si="224"/>
        <v>223.5</v>
      </c>
    </row>
    <row r="250" spans="4:62" x14ac:dyDescent="0.25">
      <c r="D250">
        <v>1065</v>
      </c>
      <c r="E250">
        <v>185.4</v>
      </c>
      <c r="F250">
        <v>185.4</v>
      </c>
      <c r="G250">
        <v>185.4</v>
      </c>
      <c r="H250">
        <v>176.95</v>
      </c>
      <c r="I250">
        <v>140.6</v>
      </c>
      <c r="J250">
        <v>140.6</v>
      </c>
      <c r="K250">
        <v>160</v>
      </c>
      <c r="L250">
        <v>176.95</v>
      </c>
      <c r="M250">
        <v>185.4</v>
      </c>
      <c r="N250">
        <v>218.05</v>
      </c>
      <c r="O250">
        <v>185.4</v>
      </c>
      <c r="P250">
        <v>218.05</v>
      </c>
      <c r="Q250">
        <v>218.05</v>
      </c>
      <c r="R250">
        <v>218.05</v>
      </c>
      <c r="S250">
        <v>237</v>
      </c>
      <c r="T250">
        <v>218.05</v>
      </c>
      <c r="U250">
        <v>227</v>
      </c>
      <c r="V250">
        <v>218.05</v>
      </c>
      <c r="W250">
        <v>185.4</v>
      </c>
      <c r="X250">
        <v>185.4</v>
      </c>
      <c r="Y250">
        <v>227</v>
      </c>
      <c r="Z250">
        <v>185.4</v>
      </c>
      <c r="AA250">
        <v>213.8</v>
      </c>
      <c r="AB250">
        <v>213.8</v>
      </c>
      <c r="AC250">
        <v>223.5</v>
      </c>
      <c r="AD250">
        <v>213.8</v>
      </c>
      <c r="AE250">
        <v>213.8</v>
      </c>
      <c r="AF250">
        <v>223.5</v>
      </c>
      <c r="AH250" s="230">
        <v>1065</v>
      </c>
      <c r="AI250" s="231">
        <f t="shared" si="197"/>
        <v>185.4</v>
      </c>
      <c r="AJ250" s="231">
        <f t="shared" si="198"/>
        <v>185.4</v>
      </c>
      <c r="AK250" s="231">
        <f t="shared" si="199"/>
        <v>185.4</v>
      </c>
      <c r="AL250" s="231">
        <f t="shared" si="200"/>
        <v>176.95</v>
      </c>
      <c r="AM250" s="231">
        <f t="shared" si="201"/>
        <v>140.6</v>
      </c>
      <c r="AN250" s="231">
        <f t="shared" si="202"/>
        <v>140.6</v>
      </c>
      <c r="AO250" s="231">
        <f t="shared" si="203"/>
        <v>160</v>
      </c>
      <c r="AP250" s="231">
        <f t="shared" si="204"/>
        <v>176.95</v>
      </c>
      <c r="AQ250" s="231">
        <f t="shared" si="205"/>
        <v>185.4</v>
      </c>
      <c r="AR250" s="231">
        <f t="shared" si="206"/>
        <v>218.05</v>
      </c>
      <c r="AS250" s="231">
        <f t="shared" si="207"/>
        <v>185.4</v>
      </c>
      <c r="AT250" s="231">
        <f t="shared" si="208"/>
        <v>218.05</v>
      </c>
      <c r="AU250" s="231">
        <f t="shared" si="209"/>
        <v>218.05</v>
      </c>
      <c r="AV250" s="231">
        <f t="shared" si="210"/>
        <v>218.05</v>
      </c>
      <c r="AW250" s="231">
        <f t="shared" si="211"/>
        <v>237</v>
      </c>
      <c r="AX250" s="231">
        <f t="shared" si="212"/>
        <v>218.05</v>
      </c>
      <c r="AY250" s="231">
        <f t="shared" si="213"/>
        <v>227</v>
      </c>
      <c r="AZ250" s="231">
        <f t="shared" si="214"/>
        <v>218.05</v>
      </c>
      <c r="BA250" s="231">
        <f t="shared" si="215"/>
        <v>185.4</v>
      </c>
      <c r="BB250" s="231">
        <f t="shared" si="216"/>
        <v>185.4</v>
      </c>
      <c r="BC250" s="231">
        <f t="shared" si="217"/>
        <v>227</v>
      </c>
      <c r="BD250" s="231">
        <f t="shared" si="218"/>
        <v>185.4</v>
      </c>
      <c r="BE250" s="231">
        <f t="shared" si="219"/>
        <v>213.8</v>
      </c>
      <c r="BF250" s="231">
        <f t="shared" si="220"/>
        <v>213.8</v>
      </c>
      <c r="BG250" s="231">
        <f t="shared" si="221"/>
        <v>223.5</v>
      </c>
      <c r="BH250" s="231">
        <f t="shared" si="222"/>
        <v>213.8</v>
      </c>
      <c r="BI250" s="231">
        <f t="shared" si="223"/>
        <v>213.8</v>
      </c>
      <c r="BJ250" s="231">
        <f t="shared" si="224"/>
        <v>223.5</v>
      </c>
    </row>
    <row r="251" spans="4:62" x14ac:dyDescent="0.25">
      <c r="D251">
        <v>1070</v>
      </c>
      <c r="E251">
        <v>185.4</v>
      </c>
      <c r="F251">
        <v>185.4</v>
      </c>
      <c r="G251">
        <v>185.4</v>
      </c>
      <c r="H251">
        <v>176.95</v>
      </c>
      <c r="I251">
        <v>140.6</v>
      </c>
      <c r="J251">
        <v>140.6</v>
      </c>
      <c r="K251">
        <v>160</v>
      </c>
      <c r="L251">
        <v>176.95</v>
      </c>
      <c r="M251">
        <v>185.4</v>
      </c>
      <c r="N251">
        <v>218.05</v>
      </c>
      <c r="O251">
        <v>185.4</v>
      </c>
      <c r="P251">
        <v>218.05</v>
      </c>
      <c r="Q251">
        <v>218.05</v>
      </c>
      <c r="R251">
        <v>218.05</v>
      </c>
      <c r="S251">
        <v>237</v>
      </c>
      <c r="T251">
        <v>218.05</v>
      </c>
      <c r="U251">
        <v>227</v>
      </c>
      <c r="V251">
        <v>218.05</v>
      </c>
      <c r="W251">
        <v>185.4</v>
      </c>
      <c r="X251">
        <v>185.4</v>
      </c>
      <c r="Y251">
        <v>227</v>
      </c>
      <c r="Z251">
        <v>185.4</v>
      </c>
      <c r="AA251">
        <v>213.8</v>
      </c>
      <c r="AB251">
        <v>213.8</v>
      </c>
      <c r="AC251">
        <v>223.5</v>
      </c>
      <c r="AD251">
        <v>213.8</v>
      </c>
      <c r="AE251">
        <v>213.8</v>
      </c>
      <c r="AF251">
        <v>223.5</v>
      </c>
      <c r="AH251" s="230">
        <v>1070</v>
      </c>
      <c r="AI251" s="231">
        <f t="shared" si="197"/>
        <v>185.4</v>
      </c>
      <c r="AJ251" s="231">
        <f t="shared" si="198"/>
        <v>185.4</v>
      </c>
      <c r="AK251" s="231">
        <f t="shared" si="199"/>
        <v>185.4</v>
      </c>
      <c r="AL251" s="231">
        <f t="shared" si="200"/>
        <v>176.95</v>
      </c>
      <c r="AM251" s="231">
        <f t="shared" si="201"/>
        <v>140.6</v>
      </c>
      <c r="AN251" s="231">
        <f t="shared" si="202"/>
        <v>140.6</v>
      </c>
      <c r="AO251" s="231">
        <f t="shared" si="203"/>
        <v>160</v>
      </c>
      <c r="AP251" s="231">
        <f t="shared" si="204"/>
        <v>176.95</v>
      </c>
      <c r="AQ251" s="231">
        <f t="shared" si="205"/>
        <v>185.4</v>
      </c>
      <c r="AR251" s="231">
        <f t="shared" si="206"/>
        <v>218.05</v>
      </c>
      <c r="AS251" s="231">
        <f t="shared" si="207"/>
        <v>185.4</v>
      </c>
      <c r="AT251" s="231">
        <f t="shared" si="208"/>
        <v>218.05</v>
      </c>
      <c r="AU251" s="231">
        <f t="shared" si="209"/>
        <v>218.05</v>
      </c>
      <c r="AV251" s="231">
        <f t="shared" si="210"/>
        <v>218.05</v>
      </c>
      <c r="AW251" s="231">
        <f t="shared" si="211"/>
        <v>237</v>
      </c>
      <c r="AX251" s="231">
        <f t="shared" si="212"/>
        <v>218.05</v>
      </c>
      <c r="AY251" s="231">
        <f t="shared" si="213"/>
        <v>227</v>
      </c>
      <c r="AZ251" s="231">
        <f t="shared" si="214"/>
        <v>218.05</v>
      </c>
      <c r="BA251" s="231">
        <f t="shared" si="215"/>
        <v>185.4</v>
      </c>
      <c r="BB251" s="231">
        <f t="shared" si="216"/>
        <v>185.4</v>
      </c>
      <c r="BC251" s="231">
        <f t="shared" si="217"/>
        <v>227</v>
      </c>
      <c r="BD251" s="231">
        <f t="shared" si="218"/>
        <v>185.4</v>
      </c>
      <c r="BE251" s="231">
        <f t="shared" si="219"/>
        <v>213.8</v>
      </c>
      <c r="BF251" s="231">
        <f t="shared" si="220"/>
        <v>213.8</v>
      </c>
      <c r="BG251" s="231">
        <f t="shared" si="221"/>
        <v>223.5</v>
      </c>
      <c r="BH251" s="231">
        <f t="shared" si="222"/>
        <v>213.8</v>
      </c>
      <c r="BI251" s="231">
        <f t="shared" si="223"/>
        <v>213.8</v>
      </c>
      <c r="BJ251" s="231">
        <f t="shared" si="224"/>
        <v>223.5</v>
      </c>
    </row>
    <row r="252" spans="4:62" x14ac:dyDescent="0.25">
      <c r="D252">
        <v>1075</v>
      </c>
      <c r="E252">
        <v>185.4</v>
      </c>
      <c r="F252">
        <v>185.4</v>
      </c>
      <c r="G252">
        <v>185.4</v>
      </c>
      <c r="H252">
        <v>176.95</v>
      </c>
      <c r="I252">
        <v>140.6</v>
      </c>
      <c r="J252">
        <v>140.6</v>
      </c>
      <c r="K252">
        <v>160</v>
      </c>
      <c r="L252">
        <v>176.95</v>
      </c>
      <c r="M252">
        <v>185.4</v>
      </c>
      <c r="N252">
        <v>218.05</v>
      </c>
      <c r="O252">
        <v>185.4</v>
      </c>
      <c r="P252">
        <v>218.05</v>
      </c>
      <c r="Q252">
        <v>218.05</v>
      </c>
      <c r="R252">
        <v>218.05</v>
      </c>
      <c r="S252">
        <v>237</v>
      </c>
      <c r="T252">
        <v>218.05</v>
      </c>
      <c r="U252">
        <v>227</v>
      </c>
      <c r="V252">
        <v>218.05</v>
      </c>
      <c r="W252">
        <v>185.4</v>
      </c>
      <c r="X252">
        <v>185.4</v>
      </c>
      <c r="Y252">
        <v>227</v>
      </c>
      <c r="Z252">
        <v>185.4</v>
      </c>
      <c r="AA252">
        <v>213.8</v>
      </c>
      <c r="AB252">
        <v>213.8</v>
      </c>
      <c r="AC252">
        <v>223.5</v>
      </c>
      <c r="AD252">
        <v>213.8</v>
      </c>
      <c r="AE252">
        <v>213.8</v>
      </c>
      <c r="AF252">
        <v>223.5</v>
      </c>
      <c r="AH252" s="230">
        <v>1075</v>
      </c>
      <c r="AI252" s="231">
        <f t="shared" si="197"/>
        <v>185.4</v>
      </c>
      <c r="AJ252" s="231">
        <f t="shared" si="198"/>
        <v>185.4</v>
      </c>
      <c r="AK252" s="231">
        <f t="shared" si="199"/>
        <v>185.4</v>
      </c>
      <c r="AL252" s="231">
        <f t="shared" si="200"/>
        <v>176.95</v>
      </c>
      <c r="AM252" s="231">
        <f t="shared" si="201"/>
        <v>140.6</v>
      </c>
      <c r="AN252" s="231">
        <f t="shared" si="202"/>
        <v>140.6</v>
      </c>
      <c r="AO252" s="231">
        <f t="shared" si="203"/>
        <v>160</v>
      </c>
      <c r="AP252" s="231">
        <f t="shared" si="204"/>
        <v>176.95</v>
      </c>
      <c r="AQ252" s="231">
        <f t="shared" si="205"/>
        <v>185.4</v>
      </c>
      <c r="AR252" s="231">
        <f t="shared" si="206"/>
        <v>218.05</v>
      </c>
      <c r="AS252" s="231">
        <f t="shared" si="207"/>
        <v>185.4</v>
      </c>
      <c r="AT252" s="231">
        <f t="shared" si="208"/>
        <v>218.05</v>
      </c>
      <c r="AU252" s="231">
        <f t="shared" si="209"/>
        <v>218.05</v>
      </c>
      <c r="AV252" s="231">
        <f t="shared" si="210"/>
        <v>218.05</v>
      </c>
      <c r="AW252" s="231">
        <f t="shared" si="211"/>
        <v>237</v>
      </c>
      <c r="AX252" s="231">
        <f t="shared" si="212"/>
        <v>218.05</v>
      </c>
      <c r="AY252" s="231">
        <f t="shared" si="213"/>
        <v>227</v>
      </c>
      <c r="AZ252" s="231">
        <f t="shared" si="214"/>
        <v>218.05</v>
      </c>
      <c r="BA252" s="231">
        <f t="shared" si="215"/>
        <v>185.4</v>
      </c>
      <c r="BB252" s="231">
        <f t="shared" si="216"/>
        <v>185.4</v>
      </c>
      <c r="BC252" s="231">
        <f t="shared" si="217"/>
        <v>227</v>
      </c>
      <c r="BD252" s="231">
        <f t="shared" si="218"/>
        <v>185.4</v>
      </c>
      <c r="BE252" s="231">
        <f t="shared" si="219"/>
        <v>213.8</v>
      </c>
      <c r="BF252" s="231">
        <f t="shared" si="220"/>
        <v>213.8</v>
      </c>
      <c r="BG252" s="231">
        <f t="shared" si="221"/>
        <v>223.5</v>
      </c>
      <c r="BH252" s="231">
        <f t="shared" si="222"/>
        <v>213.8</v>
      </c>
      <c r="BI252" s="231">
        <f t="shared" si="223"/>
        <v>213.8</v>
      </c>
      <c r="BJ252" s="231">
        <f t="shared" si="224"/>
        <v>223.5</v>
      </c>
    </row>
    <row r="253" spans="4:62" x14ac:dyDescent="0.25">
      <c r="D253">
        <v>1080</v>
      </c>
      <c r="E253">
        <v>185.4</v>
      </c>
      <c r="F253">
        <v>185.4</v>
      </c>
      <c r="G253">
        <v>185.4</v>
      </c>
      <c r="H253">
        <v>176.95</v>
      </c>
      <c r="I253">
        <v>140.6</v>
      </c>
      <c r="J253">
        <v>140.6</v>
      </c>
      <c r="K253">
        <v>160</v>
      </c>
      <c r="L253">
        <v>176.95</v>
      </c>
      <c r="M253">
        <v>185.4</v>
      </c>
      <c r="N253">
        <v>218.05</v>
      </c>
      <c r="O253">
        <v>185.4</v>
      </c>
      <c r="P253">
        <v>218.05</v>
      </c>
      <c r="Q253">
        <v>218.05</v>
      </c>
      <c r="R253">
        <v>218.05</v>
      </c>
      <c r="S253">
        <v>237</v>
      </c>
      <c r="T253">
        <v>218.05</v>
      </c>
      <c r="U253">
        <v>227</v>
      </c>
      <c r="V253">
        <v>218.05</v>
      </c>
      <c r="W253">
        <v>185.4</v>
      </c>
      <c r="X253">
        <v>185.4</v>
      </c>
      <c r="Y253">
        <v>227</v>
      </c>
      <c r="Z253">
        <v>185.4</v>
      </c>
      <c r="AA253">
        <v>213.8</v>
      </c>
      <c r="AB253">
        <v>213.8</v>
      </c>
      <c r="AC253">
        <v>223.5</v>
      </c>
      <c r="AD253">
        <v>213.8</v>
      </c>
      <c r="AE253">
        <v>213.8</v>
      </c>
      <c r="AF253">
        <v>223.5</v>
      </c>
      <c r="AH253" s="230">
        <v>1080</v>
      </c>
      <c r="AI253" s="231">
        <f t="shared" si="197"/>
        <v>185.4</v>
      </c>
      <c r="AJ253" s="231">
        <f t="shared" si="198"/>
        <v>185.4</v>
      </c>
      <c r="AK253" s="231">
        <f t="shared" si="199"/>
        <v>185.4</v>
      </c>
      <c r="AL253" s="231">
        <f t="shared" si="200"/>
        <v>176.95</v>
      </c>
      <c r="AM253" s="231">
        <f t="shared" si="201"/>
        <v>140.6</v>
      </c>
      <c r="AN253" s="231">
        <f t="shared" si="202"/>
        <v>140.6</v>
      </c>
      <c r="AO253" s="231">
        <f t="shared" si="203"/>
        <v>160</v>
      </c>
      <c r="AP253" s="231">
        <f t="shared" si="204"/>
        <v>176.95</v>
      </c>
      <c r="AQ253" s="231">
        <f t="shared" si="205"/>
        <v>185.4</v>
      </c>
      <c r="AR253" s="231">
        <f t="shared" si="206"/>
        <v>218.05</v>
      </c>
      <c r="AS253" s="231">
        <f t="shared" si="207"/>
        <v>185.4</v>
      </c>
      <c r="AT253" s="231">
        <f t="shared" si="208"/>
        <v>218.05</v>
      </c>
      <c r="AU253" s="231">
        <f t="shared" si="209"/>
        <v>218.05</v>
      </c>
      <c r="AV253" s="231">
        <f t="shared" si="210"/>
        <v>218.05</v>
      </c>
      <c r="AW253" s="231">
        <f t="shared" si="211"/>
        <v>237</v>
      </c>
      <c r="AX253" s="231">
        <f t="shared" si="212"/>
        <v>218.05</v>
      </c>
      <c r="AY253" s="231">
        <f t="shared" si="213"/>
        <v>227</v>
      </c>
      <c r="AZ253" s="231">
        <f t="shared" si="214"/>
        <v>218.05</v>
      </c>
      <c r="BA253" s="231">
        <f t="shared" si="215"/>
        <v>185.4</v>
      </c>
      <c r="BB253" s="231">
        <f t="shared" si="216"/>
        <v>185.4</v>
      </c>
      <c r="BC253" s="231">
        <f t="shared" si="217"/>
        <v>227</v>
      </c>
      <c r="BD253" s="231">
        <f t="shared" si="218"/>
        <v>185.4</v>
      </c>
      <c r="BE253" s="231">
        <f t="shared" si="219"/>
        <v>213.8</v>
      </c>
      <c r="BF253" s="231">
        <f t="shared" si="220"/>
        <v>213.8</v>
      </c>
      <c r="BG253" s="231">
        <f t="shared" si="221"/>
        <v>223.5</v>
      </c>
      <c r="BH253" s="231">
        <f t="shared" si="222"/>
        <v>213.8</v>
      </c>
      <c r="BI253" s="231">
        <f t="shared" si="223"/>
        <v>213.8</v>
      </c>
      <c r="BJ253" s="231">
        <f t="shared" si="224"/>
        <v>223.5</v>
      </c>
    </row>
    <row r="254" spans="4:62" x14ac:dyDescent="0.25">
      <c r="D254">
        <v>1085</v>
      </c>
      <c r="E254">
        <v>185.4</v>
      </c>
      <c r="F254">
        <v>185.4</v>
      </c>
      <c r="G254">
        <v>185.4</v>
      </c>
      <c r="H254">
        <v>176.95</v>
      </c>
      <c r="I254">
        <v>140.6</v>
      </c>
      <c r="J254">
        <v>140.6</v>
      </c>
      <c r="K254">
        <v>160</v>
      </c>
      <c r="L254">
        <v>176.95</v>
      </c>
      <c r="M254">
        <v>185.4</v>
      </c>
      <c r="N254">
        <v>218.05</v>
      </c>
      <c r="O254">
        <v>185.4</v>
      </c>
      <c r="P254">
        <v>218.05</v>
      </c>
      <c r="Q254">
        <v>218.05</v>
      </c>
      <c r="R254">
        <v>218.05</v>
      </c>
      <c r="S254">
        <v>237</v>
      </c>
      <c r="T254">
        <v>218.05</v>
      </c>
      <c r="U254">
        <v>227</v>
      </c>
      <c r="V254">
        <v>218.05</v>
      </c>
      <c r="W254">
        <v>185.4</v>
      </c>
      <c r="X254">
        <v>185.4</v>
      </c>
      <c r="Y254">
        <v>227</v>
      </c>
      <c r="Z254">
        <v>185.4</v>
      </c>
      <c r="AA254">
        <v>213.8</v>
      </c>
      <c r="AB254">
        <v>213.8</v>
      </c>
      <c r="AC254">
        <v>223.5</v>
      </c>
      <c r="AD254">
        <v>213.8</v>
      </c>
      <c r="AE254">
        <v>213.8</v>
      </c>
      <c r="AF254">
        <v>223.5</v>
      </c>
      <c r="AH254" s="230">
        <v>1085</v>
      </c>
      <c r="AI254" s="231">
        <f t="shared" si="197"/>
        <v>185.4</v>
      </c>
      <c r="AJ254" s="231">
        <f t="shared" si="198"/>
        <v>185.4</v>
      </c>
      <c r="AK254" s="231">
        <f t="shared" si="199"/>
        <v>185.4</v>
      </c>
      <c r="AL254" s="231">
        <f t="shared" si="200"/>
        <v>176.95</v>
      </c>
      <c r="AM254" s="231">
        <f t="shared" si="201"/>
        <v>140.6</v>
      </c>
      <c r="AN254" s="231">
        <f t="shared" si="202"/>
        <v>140.6</v>
      </c>
      <c r="AO254" s="231">
        <f t="shared" si="203"/>
        <v>160</v>
      </c>
      <c r="AP254" s="231">
        <f t="shared" si="204"/>
        <v>176.95</v>
      </c>
      <c r="AQ254" s="231">
        <f t="shared" si="205"/>
        <v>185.4</v>
      </c>
      <c r="AR254" s="231">
        <f t="shared" si="206"/>
        <v>218.05</v>
      </c>
      <c r="AS254" s="231">
        <f t="shared" si="207"/>
        <v>185.4</v>
      </c>
      <c r="AT254" s="231">
        <f t="shared" si="208"/>
        <v>218.05</v>
      </c>
      <c r="AU254" s="231">
        <f t="shared" si="209"/>
        <v>218.05</v>
      </c>
      <c r="AV254" s="231">
        <f t="shared" si="210"/>
        <v>218.05</v>
      </c>
      <c r="AW254" s="231">
        <f t="shared" si="211"/>
        <v>237</v>
      </c>
      <c r="AX254" s="231">
        <f t="shared" si="212"/>
        <v>218.05</v>
      </c>
      <c r="AY254" s="231">
        <f t="shared" si="213"/>
        <v>227</v>
      </c>
      <c r="AZ254" s="231">
        <f t="shared" si="214"/>
        <v>218.05</v>
      </c>
      <c r="BA254" s="231">
        <f t="shared" si="215"/>
        <v>185.4</v>
      </c>
      <c r="BB254" s="231">
        <f t="shared" si="216"/>
        <v>185.4</v>
      </c>
      <c r="BC254" s="231">
        <f t="shared" si="217"/>
        <v>227</v>
      </c>
      <c r="BD254" s="231">
        <f t="shared" si="218"/>
        <v>185.4</v>
      </c>
      <c r="BE254" s="231">
        <f t="shared" si="219"/>
        <v>213.8</v>
      </c>
      <c r="BF254" s="231">
        <f t="shared" si="220"/>
        <v>213.8</v>
      </c>
      <c r="BG254" s="231">
        <f t="shared" si="221"/>
        <v>223.5</v>
      </c>
      <c r="BH254" s="231">
        <f t="shared" si="222"/>
        <v>213.8</v>
      </c>
      <c r="BI254" s="231">
        <f t="shared" si="223"/>
        <v>213.8</v>
      </c>
      <c r="BJ254" s="231">
        <f t="shared" si="224"/>
        <v>223.5</v>
      </c>
    </row>
    <row r="255" spans="4:62" x14ac:dyDescent="0.25">
      <c r="D255">
        <v>1090</v>
      </c>
      <c r="E255">
        <v>185.4</v>
      </c>
      <c r="F255">
        <v>185.4</v>
      </c>
      <c r="G255">
        <v>185.4</v>
      </c>
      <c r="H255">
        <v>176.95</v>
      </c>
      <c r="I255">
        <v>140.6</v>
      </c>
      <c r="J255">
        <v>140.6</v>
      </c>
      <c r="K255">
        <v>160</v>
      </c>
      <c r="L255">
        <v>176.95</v>
      </c>
      <c r="M255">
        <v>185.4</v>
      </c>
      <c r="N255">
        <v>218.05</v>
      </c>
      <c r="O255">
        <v>185.4</v>
      </c>
      <c r="P255">
        <v>218.05</v>
      </c>
      <c r="Q255">
        <v>218.05</v>
      </c>
      <c r="R255">
        <v>218.05</v>
      </c>
      <c r="S255">
        <v>237</v>
      </c>
      <c r="T255">
        <v>218.05</v>
      </c>
      <c r="U255">
        <v>227</v>
      </c>
      <c r="V255">
        <v>218.05</v>
      </c>
      <c r="W255">
        <v>185.4</v>
      </c>
      <c r="X255">
        <v>185.4</v>
      </c>
      <c r="Y255">
        <v>227</v>
      </c>
      <c r="Z255">
        <v>185.4</v>
      </c>
      <c r="AA255">
        <v>213.8</v>
      </c>
      <c r="AB255">
        <v>213.8</v>
      </c>
      <c r="AC255">
        <v>223.5</v>
      </c>
      <c r="AD255">
        <v>213.8</v>
      </c>
      <c r="AE255">
        <v>213.8</v>
      </c>
      <c r="AF255">
        <v>223.5</v>
      </c>
      <c r="AH255" s="230">
        <v>1090</v>
      </c>
      <c r="AI255" s="231">
        <f t="shared" si="197"/>
        <v>185.4</v>
      </c>
      <c r="AJ255" s="231">
        <f t="shared" si="198"/>
        <v>185.4</v>
      </c>
      <c r="AK255" s="231">
        <f t="shared" si="199"/>
        <v>185.4</v>
      </c>
      <c r="AL255" s="231">
        <f t="shared" si="200"/>
        <v>176.95</v>
      </c>
      <c r="AM255" s="231">
        <f t="shared" si="201"/>
        <v>140.6</v>
      </c>
      <c r="AN255" s="231">
        <f t="shared" si="202"/>
        <v>140.6</v>
      </c>
      <c r="AO255" s="231">
        <f t="shared" si="203"/>
        <v>160</v>
      </c>
      <c r="AP255" s="231">
        <f t="shared" si="204"/>
        <v>176.95</v>
      </c>
      <c r="AQ255" s="231">
        <f t="shared" si="205"/>
        <v>185.4</v>
      </c>
      <c r="AR255" s="231">
        <f t="shared" si="206"/>
        <v>218.05</v>
      </c>
      <c r="AS255" s="231">
        <f t="shared" si="207"/>
        <v>185.4</v>
      </c>
      <c r="AT255" s="231">
        <f t="shared" si="208"/>
        <v>218.05</v>
      </c>
      <c r="AU255" s="231">
        <f t="shared" si="209"/>
        <v>218.05</v>
      </c>
      <c r="AV255" s="231">
        <f t="shared" si="210"/>
        <v>218.05</v>
      </c>
      <c r="AW255" s="231">
        <f t="shared" si="211"/>
        <v>237</v>
      </c>
      <c r="AX255" s="231">
        <f t="shared" si="212"/>
        <v>218.05</v>
      </c>
      <c r="AY255" s="231">
        <f t="shared" si="213"/>
        <v>227</v>
      </c>
      <c r="AZ255" s="231">
        <f t="shared" si="214"/>
        <v>218.05</v>
      </c>
      <c r="BA255" s="231">
        <f t="shared" si="215"/>
        <v>185.4</v>
      </c>
      <c r="BB255" s="231">
        <f t="shared" si="216"/>
        <v>185.4</v>
      </c>
      <c r="BC255" s="231">
        <f t="shared" si="217"/>
        <v>227</v>
      </c>
      <c r="BD255" s="231">
        <f t="shared" si="218"/>
        <v>185.4</v>
      </c>
      <c r="BE255" s="231">
        <f t="shared" si="219"/>
        <v>213.8</v>
      </c>
      <c r="BF255" s="231">
        <f t="shared" si="220"/>
        <v>213.8</v>
      </c>
      <c r="BG255" s="231">
        <f t="shared" si="221"/>
        <v>223.5</v>
      </c>
      <c r="BH255" s="231">
        <f t="shared" si="222"/>
        <v>213.8</v>
      </c>
      <c r="BI255" s="231">
        <f t="shared" si="223"/>
        <v>213.8</v>
      </c>
      <c r="BJ255" s="231">
        <f t="shared" si="224"/>
        <v>223.5</v>
      </c>
    </row>
    <row r="256" spans="4:62" x14ac:dyDescent="0.25">
      <c r="D256">
        <v>1095</v>
      </c>
      <c r="E256">
        <v>185.4</v>
      </c>
      <c r="F256">
        <v>185.4</v>
      </c>
      <c r="G256">
        <v>185.4</v>
      </c>
      <c r="H256">
        <v>176.95</v>
      </c>
      <c r="I256">
        <v>140.6</v>
      </c>
      <c r="J256">
        <v>140.6</v>
      </c>
      <c r="K256">
        <v>160</v>
      </c>
      <c r="L256">
        <v>176.95</v>
      </c>
      <c r="M256">
        <v>185.4</v>
      </c>
      <c r="N256">
        <v>218.05</v>
      </c>
      <c r="O256">
        <v>185.4</v>
      </c>
      <c r="P256">
        <v>218.05</v>
      </c>
      <c r="Q256">
        <v>218.05</v>
      </c>
      <c r="R256">
        <v>218.05</v>
      </c>
      <c r="S256">
        <v>237</v>
      </c>
      <c r="T256">
        <v>218.05</v>
      </c>
      <c r="U256">
        <v>227</v>
      </c>
      <c r="V256">
        <v>218.05</v>
      </c>
      <c r="W256">
        <v>185.4</v>
      </c>
      <c r="X256">
        <v>185.4</v>
      </c>
      <c r="Y256">
        <v>227</v>
      </c>
      <c r="Z256">
        <v>185.4</v>
      </c>
      <c r="AA256">
        <v>213.8</v>
      </c>
      <c r="AB256">
        <v>213.8</v>
      </c>
      <c r="AC256">
        <v>223.5</v>
      </c>
      <c r="AD256">
        <v>213.8</v>
      </c>
      <c r="AE256">
        <v>213.8</v>
      </c>
      <c r="AF256">
        <v>223.5</v>
      </c>
      <c r="AH256" s="230">
        <v>1095</v>
      </c>
      <c r="AI256" s="231">
        <f t="shared" si="197"/>
        <v>185.4</v>
      </c>
      <c r="AJ256" s="231">
        <f t="shared" si="198"/>
        <v>185.4</v>
      </c>
      <c r="AK256" s="231">
        <f t="shared" si="199"/>
        <v>185.4</v>
      </c>
      <c r="AL256" s="231">
        <f t="shared" si="200"/>
        <v>176.95</v>
      </c>
      <c r="AM256" s="231">
        <f t="shared" si="201"/>
        <v>140.6</v>
      </c>
      <c r="AN256" s="231">
        <f t="shared" si="202"/>
        <v>140.6</v>
      </c>
      <c r="AO256" s="231">
        <f t="shared" si="203"/>
        <v>160</v>
      </c>
      <c r="AP256" s="231">
        <f t="shared" si="204"/>
        <v>176.95</v>
      </c>
      <c r="AQ256" s="231">
        <f t="shared" si="205"/>
        <v>185.4</v>
      </c>
      <c r="AR256" s="231">
        <f t="shared" si="206"/>
        <v>218.05</v>
      </c>
      <c r="AS256" s="231">
        <f t="shared" si="207"/>
        <v>185.4</v>
      </c>
      <c r="AT256" s="231">
        <f t="shared" si="208"/>
        <v>218.05</v>
      </c>
      <c r="AU256" s="231">
        <f t="shared" si="209"/>
        <v>218.05</v>
      </c>
      <c r="AV256" s="231">
        <f t="shared" si="210"/>
        <v>218.05</v>
      </c>
      <c r="AW256" s="231">
        <f t="shared" si="211"/>
        <v>237</v>
      </c>
      <c r="AX256" s="231">
        <f t="shared" si="212"/>
        <v>218.05</v>
      </c>
      <c r="AY256" s="231">
        <f t="shared" si="213"/>
        <v>227</v>
      </c>
      <c r="AZ256" s="231">
        <f t="shared" si="214"/>
        <v>218.05</v>
      </c>
      <c r="BA256" s="231">
        <f t="shared" si="215"/>
        <v>185.4</v>
      </c>
      <c r="BB256" s="231">
        <f t="shared" si="216"/>
        <v>185.4</v>
      </c>
      <c r="BC256" s="231">
        <f t="shared" si="217"/>
        <v>227</v>
      </c>
      <c r="BD256" s="231">
        <f t="shared" si="218"/>
        <v>185.4</v>
      </c>
      <c r="BE256" s="231">
        <f t="shared" si="219"/>
        <v>213.8</v>
      </c>
      <c r="BF256" s="231">
        <f t="shared" si="220"/>
        <v>213.8</v>
      </c>
      <c r="BG256" s="231">
        <f t="shared" si="221"/>
        <v>223.5</v>
      </c>
      <c r="BH256" s="231">
        <f t="shared" si="222"/>
        <v>213.8</v>
      </c>
      <c r="BI256" s="231">
        <f t="shared" si="223"/>
        <v>213.8</v>
      </c>
      <c r="BJ256" s="231">
        <f t="shared" si="224"/>
        <v>223.5</v>
      </c>
    </row>
    <row r="257" spans="4:62" x14ac:dyDescent="0.25">
      <c r="D257">
        <v>1100</v>
      </c>
      <c r="E257">
        <v>185.4</v>
      </c>
      <c r="F257">
        <v>185.4</v>
      </c>
      <c r="G257">
        <v>185.4</v>
      </c>
      <c r="H257">
        <v>176.95</v>
      </c>
      <c r="I257">
        <v>140.6</v>
      </c>
      <c r="J257">
        <v>140.6</v>
      </c>
      <c r="K257">
        <v>160</v>
      </c>
      <c r="L257">
        <v>176.95</v>
      </c>
      <c r="M257">
        <v>185.4</v>
      </c>
      <c r="N257">
        <v>218.05</v>
      </c>
      <c r="O257">
        <v>185.4</v>
      </c>
      <c r="P257">
        <v>218.05</v>
      </c>
      <c r="Q257">
        <v>218.05</v>
      </c>
      <c r="R257">
        <v>218.05</v>
      </c>
      <c r="S257">
        <v>237</v>
      </c>
      <c r="T257">
        <v>218.05</v>
      </c>
      <c r="U257">
        <v>227</v>
      </c>
      <c r="V257">
        <v>218.05</v>
      </c>
      <c r="W257">
        <v>185.4</v>
      </c>
      <c r="X257">
        <v>185.4</v>
      </c>
      <c r="Y257">
        <v>227</v>
      </c>
      <c r="Z257">
        <v>185.4</v>
      </c>
      <c r="AA257">
        <v>213.8</v>
      </c>
      <c r="AB257">
        <v>213.8</v>
      </c>
      <c r="AC257">
        <v>223.5</v>
      </c>
      <c r="AD257">
        <v>213.8</v>
      </c>
      <c r="AE257">
        <v>213.8</v>
      </c>
      <c r="AF257">
        <v>223.5</v>
      </c>
      <c r="AH257" s="230">
        <v>1100</v>
      </c>
      <c r="AI257" s="231">
        <f t="shared" si="197"/>
        <v>185.4</v>
      </c>
      <c r="AJ257" s="231">
        <f t="shared" si="198"/>
        <v>185.4</v>
      </c>
      <c r="AK257" s="231">
        <f t="shared" si="199"/>
        <v>185.4</v>
      </c>
      <c r="AL257" s="231">
        <f t="shared" si="200"/>
        <v>176.95</v>
      </c>
      <c r="AM257" s="231">
        <f t="shared" si="201"/>
        <v>140.6</v>
      </c>
      <c r="AN257" s="231">
        <f t="shared" si="202"/>
        <v>140.6</v>
      </c>
      <c r="AO257" s="231">
        <f t="shared" si="203"/>
        <v>160</v>
      </c>
      <c r="AP257" s="231">
        <f t="shared" si="204"/>
        <v>176.95</v>
      </c>
      <c r="AQ257" s="231">
        <f t="shared" si="205"/>
        <v>185.4</v>
      </c>
      <c r="AR257" s="231">
        <f t="shared" si="206"/>
        <v>218.05</v>
      </c>
      <c r="AS257" s="231">
        <f t="shared" si="207"/>
        <v>185.4</v>
      </c>
      <c r="AT257" s="231">
        <f t="shared" si="208"/>
        <v>218.05</v>
      </c>
      <c r="AU257" s="231">
        <f t="shared" si="209"/>
        <v>218.05</v>
      </c>
      <c r="AV257" s="231">
        <f t="shared" si="210"/>
        <v>218.05</v>
      </c>
      <c r="AW257" s="231">
        <f t="shared" si="211"/>
        <v>237</v>
      </c>
      <c r="AX257" s="231">
        <f t="shared" si="212"/>
        <v>218.05</v>
      </c>
      <c r="AY257" s="231">
        <f t="shared" si="213"/>
        <v>227</v>
      </c>
      <c r="AZ257" s="231">
        <f t="shared" si="214"/>
        <v>218.05</v>
      </c>
      <c r="BA257" s="231">
        <f t="shared" si="215"/>
        <v>185.4</v>
      </c>
      <c r="BB257" s="231">
        <f t="shared" si="216"/>
        <v>185.4</v>
      </c>
      <c r="BC257" s="231">
        <f t="shared" si="217"/>
        <v>227</v>
      </c>
      <c r="BD257" s="231">
        <f t="shared" si="218"/>
        <v>185.4</v>
      </c>
      <c r="BE257" s="231">
        <f t="shared" si="219"/>
        <v>213.8</v>
      </c>
      <c r="BF257" s="231">
        <f t="shared" si="220"/>
        <v>213.8</v>
      </c>
      <c r="BG257" s="231">
        <f t="shared" si="221"/>
        <v>223.5</v>
      </c>
      <c r="BH257" s="231">
        <f t="shared" si="222"/>
        <v>213.8</v>
      </c>
      <c r="BI257" s="231">
        <f t="shared" si="223"/>
        <v>213.8</v>
      </c>
      <c r="BJ257" s="231">
        <f t="shared" si="224"/>
        <v>223.5</v>
      </c>
    </row>
    <row r="258" spans="4:62" x14ac:dyDescent="0.25">
      <c r="D258">
        <v>1105</v>
      </c>
      <c r="E258">
        <v>185.4</v>
      </c>
      <c r="F258">
        <v>185.4</v>
      </c>
      <c r="G258">
        <v>185.4</v>
      </c>
      <c r="H258">
        <v>176.95</v>
      </c>
      <c r="I258">
        <v>140.6</v>
      </c>
      <c r="J258">
        <v>140.6</v>
      </c>
      <c r="K258">
        <v>160</v>
      </c>
      <c r="L258">
        <v>176.95</v>
      </c>
      <c r="M258">
        <v>185.4</v>
      </c>
      <c r="N258">
        <v>218.05</v>
      </c>
      <c r="O258">
        <v>185.4</v>
      </c>
      <c r="P258">
        <v>218.05</v>
      </c>
      <c r="Q258">
        <v>218.05</v>
      </c>
      <c r="R258">
        <v>218.05</v>
      </c>
      <c r="S258">
        <v>237</v>
      </c>
      <c r="T258">
        <v>218.05</v>
      </c>
      <c r="U258">
        <v>227</v>
      </c>
      <c r="V258">
        <v>218.05</v>
      </c>
      <c r="W258">
        <v>185.4</v>
      </c>
      <c r="X258">
        <v>185.4</v>
      </c>
      <c r="Y258">
        <v>227</v>
      </c>
      <c r="Z258">
        <v>185.4</v>
      </c>
      <c r="AA258">
        <v>213.8</v>
      </c>
      <c r="AB258">
        <v>213.8</v>
      </c>
      <c r="AC258">
        <v>223.5</v>
      </c>
      <c r="AD258">
        <v>213.8</v>
      </c>
      <c r="AE258">
        <v>213.8</v>
      </c>
      <c r="AF258">
        <v>223.5</v>
      </c>
      <c r="AH258" s="230">
        <v>1105</v>
      </c>
      <c r="AI258" s="231">
        <f t="shared" si="197"/>
        <v>185.4</v>
      </c>
      <c r="AJ258" s="231">
        <f t="shared" si="198"/>
        <v>185.4</v>
      </c>
      <c r="AK258" s="231">
        <f t="shared" si="199"/>
        <v>185.4</v>
      </c>
      <c r="AL258" s="231">
        <f t="shared" si="200"/>
        <v>176.95</v>
      </c>
      <c r="AM258" s="231">
        <f t="shared" si="201"/>
        <v>140.6</v>
      </c>
      <c r="AN258" s="231">
        <f t="shared" si="202"/>
        <v>140.6</v>
      </c>
      <c r="AO258" s="231">
        <f t="shared" si="203"/>
        <v>160</v>
      </c>
      <c r="AP258" s="231">
        <f t="shared" si="204"/>
        <v>176.95</v>
      </c>
      <c r="AQ258" s="231">
        <f t="shared" si="205"/>
        <v>185.4</v>
      </c>
      <c r="AR258" s="231">
        <f t="shared" si="206"/>
        <v>218.05</v>
      </c>
      <c r="AS258" s="231">
        <f t="shared" si="207"/>
        <v>185.4</v>
      </c>
      <c r="AT258" s="231">
        <f t="shared" si="208"/>
        <v>218.05</v>
      </c>
      <c r="AU258" s="231">
        <f t="shared" si="209"/>
        <v>218.05</v>
      </c>
      <c r="AV258" s="231">
        <f t="shared" si="210"/>
        <v>218.05</v>
      </c>
      <c r="AW258" s="231">
        <f t="shared" si="211"/>
        <v>237</v>
      </c>
      <c r="AX258" s="231">
        <f t="shared" si="212"/>
        <v>218.05</v>
      </c>
      <c r="AY258" s="231">
        <f t="shared" si="213"/>
        <v>227</v>
      </c>
      <c r="AZ258" s="231">
        <f t="shared" si="214"/>
        <v>218.05</v>
      </c>
      <c r="BA258" s="231">
        <f t="shared" si="215"/>
        <v>185.4</v>
      </c>
      <c r="BB258" s="231">
        <f t="shared" si="216"/>
        <v>185.4</v>
      </c>
      <c r="BC258" s="231">
        <f t="shared" si="217"/>
        <v>227</v>
      </c>
      <c r="BD258" s="231">
        <f t="shared" si="218"/>
        <v>185.4</v>
      </c>
      <c r="BE258" s="231">
        <f t="shared" si="219"/>
        <v>213.8</v>
      </c>
      <c r="BF258" s="231">
        <f t="shared" si="220"/>
        <v>213.8</v>
      </c>
      <c r="BG258" s="231">
        <f t="shared" si="221"/>
        <v>223.5</v>
      </c>
      <c r="BH258" s="231">
        <f t="shared" si="222"/>
        <v>213.8</v>
      </c>
      <c r="BI258" s="231">
        <f t="shared" si="223"/>
        <v>213.8</v>
      </c>
      <c r="BJ258" s="231">
        <f t="shared" si="224"/>
        <v>223.5</v>
      </c>
    </row>
    <row r="259" spans="4:62" x14ac:dyDescent="0.25">
      <c r="D259">
        <v>1110</v>
      </c>
      <c r="E259">
        <v>185.4</v>
      </c>
      <c r="F259">
        <v>185.4</v>
      </c>
      <c r="G259">
        <v>185.4</v>
      </c>
      <c r="H259">
        <v>176.95</v>
      </c>
      <c r="I259">
        <v>140.6</v>
      </c>
      <c r="J259">
        <v>140.6</v>
      </c>
      <c r="K259">
        <v>160</v>
      </c>
      <c r="L259">
        <v>176.95</v>
      </c>
      <c r="M259">
        <v>185.4</v>
      </c>
      <c r="N259">
        <v>218.05</v>
      </c>
      <c r="O259">
        <v>185.4</v>
      </c>
      <c r="P259">
        <v>218.05</v>
      </c>
      <c r="Q259">
        <v>218.05</v>
      </c>
      <c r="R259">
        <v>218.05</v>
      </c>
      <c r="S259">
        <v>237</v>
      </c>
      <c r="T259">
        <v>218.05</v>
      </c>
      <c r="U259">
        <v>227</v>
      </c>
      <c r="V259">
        <v>218.05</v>
      </c>
      <c r="W259">
        <v>185.4</v>
      </c>
      <c r="X259">
        <v>185.4</v>
      </c>
      <c r="Y259">
        <v>227</v>
      </c>
      <c r="Z259">
        <v>185.4</v>
      </c>
      <c r="AA259">
        <v>213.8</v>
      </c>
      <c r="AB259">
        <v>213.8</v>
      </c>
      <c r="AC259">
        <v>223.5</v>
      </c>
      <c r="AD259">
        <v>213.8</v>
      </c>
      <c r="AE259">
        <v>213.8</v>
      </c>
      <c r="AF259">
        <v>223.5</v>
      </c>
      <c r="AH259" s="230">
        <v>1110</v>
      </c>
      <c r="AI259" s="231">
        <f t="shared" si="197"/>
        <v>185.4</v>
      </c>
      <c r="AJ259" s="231">
        <f t="shared" si="198"/>
        <v>185.4</v>
      </c>
      <c r="AK259" s="231">
        <f t="shared" si="199"/>
        <v>185.4</v>
      </c>
      <c r="AL259" s="231">
        <f t="shared" si="200"/>
        <v>176.95</v>
      </c>
      <c r="AM259" s="231">
        <f t="shared" si="201"/>
        <v>140.6</v>
      </c>
      <c r="AN259" s="231">
        <f t="shared" si="202"/>
        <v>140.6</v>
      </c>
      <c r="AO259" s="231">
        <f t="shared" si="203"/>
        <v>160</v>
      </c>
      <c r="AP259" s="231">
        <f t="shared" si="204"/>
        <v>176.95</v>
      </c>
      <c r="AQ259" s="231">
        <f t="shared" si="205"/>
        <v>185.4</v>
      </c>
      <c r="AR259" s="231">
        <f t="shared" si="206"/>
        <v>218.05</v>
      </c>
      <c r="AS259" s="231">
        <f t="shared" si="207"/>
        <v>185.4</v>
      </c>
      <c r="AT259" s="231">
        <f t="shared" si="208"/>
        <v>218.05</v>
      </c>
      <c r="AU259" s="231">
        <f t="shared" si="209"/>
        <v>218.05</v>
      </c>
      <c r="AV259" s="231">
        <f t="shared" si="210"/>
        <v>218.05</v>
      </c>
      <c r="AW259" s="231">
        <f t="shared" si="211"/>
        <v>237</v>
      </c>
      <c r="AX259" s="231">
        <f t="shared" si="212"/>
        <v>218.05</v>
      </c>
      <c r="AY259" s="231">
        <f t="shared" si="213"/>
        <v>227</v>
      </c>
      <c r="AZ259" s="231">
        <f t="shared" si="214"/>
        <v>218.05</v>
      </c>
      <c r="BA259" s="231">
        <f t="shared" si="215"/>
        <v>185.4</v>
      </c>
      <c r="BB259" s="231">
        <f t="shared" si="216"/>
        <v>185.4</v>
      </c>
      <c r="BC259" s="231">
        <f t="shared" si="217"/>
        <v>227</v>
      </c>
      <c r="BD259" s="231">
        <f t="shared" si="218"/>
        <v>185.4</v>
      </c>
      <c r="BE259" s="231">
        <f t="shared" si="219"/>
        <v>213.8</v>
      </c>
      <c r="BF259" s="231">
        <f t="shared" si="220"/>
        <v>213.8</v>
      </c>
      <c r="BG259" s="231">
        <f t="shared" si="221"/>
        <v>223.5</v>
      </c>
      <c r="BH259" s="231">
        <f t="shared" si="222"/>
        <v>213.8</v>
      </c>
      <c r="BI259" s="231">
        <f t="shared" si="223"/>
        <v>213.8</v>
      </c>
      <c r="BJ259" s="231">
        <f t="shared" si="224"/>
        <v>223.5</v>
      </c>
    </row>
    <row r="260" spans="4:62" x14ac:dyDescent="0.25">
      <c r="D260">
        <v>1115</v>
      </c>
      <c r="E260">
        <v>185.4</v>
      </c>
      <c r="F260">
        <v>185.4</v>
      </c>
      <c r="G260">
        <v>185.4</v>
      </c>
      <c r="H260">
        <v>176.95</v>
      </c>
      <c r="I260">
        <v>140.6</v>
      </c>
      <c r="J260">
        <v>140.6</v>
      </c>
      <c r="K260">
        <v>160</v>
      </c>
      <c r="L260">
        <v>176.95</v>
      </c>
      <c r="M260">
        <v>185.4</v>
      </c>
      <c r="N260">
        <v>218.05</v>
      </c>
      <c r="O260">
        <v>185.4</v>
      </c>
      <c r="P260">
        <v>218.05</v>
      </c>
      <c r="Q260">
        <v>218.05</v>
      </c>
      <c r="R260">
        <v>218.05</v>
      </c>
      <c r="S260">
        <v>237</v>
      </c>
      <c r="T260">
        <v>218.05</v>
      </c>
      <c r="U260">
        <v>227</v>
      </c>
      <c r="V260">
        <v>218.05</v>
      </c>
      <c r="W260">
        <v>185.4</v>
      </c>
      <c r="X260">
        <v>185.4</v>
      </c>
      <c r="Y260">
        <v>227</v>
      </c>
      <c r="Z260">
        <v>185.4</v>
      </c>
      <c r="AA260">
        <v>213.8</v>
      </c>
      <c r="AB260">
        <v>213.8</v>
      </c>
      <c r="AC260">
        <v>223.5</v>
      </c>
      <c r="AD260">
        <v>213.8</v>
      </c>
      <c r="AE260">
        <v>213.8</v>
      </c>
      <c r="AF260">
        <v>223.5</v>
      </c>
      <c r="AH260" s="230">
        <v>1115</v>
      </c>
      <c r="AI260" s="231">
        <f t="shared" si="197"/>
        <v>185.4</v>
      </c>
      <c r="AJ260" s="231">
        <f t="shared" si="198"/>
        <v>185.4</v>
      </c>
      <c r="AK260" s="231">
        <f t="shared" si="199"/>
        <v>185.4</v>
      </c>
      <c r="AL260" s="231">
        <f t="shared" si="200"/>
        <v>176.95</v>
      </c>
      <c r="AM260" s="231">
        <f t="shared" si="201"/>
        <v>140.6</v>
      </c>
      <c r="AN260" s="231">
        <f t="shared" si="202"/>
        <v>140.6</v>
      </c>
      <c r="AO260" s="231">
        <f t="shared" si="203"/>
        <v>160</v>
      </c>
      <c r="AP260" s="231">
        <f t="shared" si="204"/>
        <v>176.95</v>
      </c>
      <c r="AQ260" s="231">
        <f t="shared" si="205"/>
        <v>185.4</v>
      </c>
      <c r="AR260" s="231">
        <f t="shared" si="206"/>
        <v>218.05</v>
      </c>
      <c r="AS260" s="231">
        <f t="shared" si="207"/>
        <v>185.4</v>
      </c>
      <c r="AT260" s="231">
        <f t="shared" si="208"/>
        <v>218.05</v>
      </c>
      <c r="AU260" s="231">
        <f t="shared" si="209"/>
        <v>218.05</v>
      </c>
      <c r="AV260" s="231">
        <f t="shared" si="210"/>
        <v>218.05</v>
      </c>
      <c r="AW260" s="231">
        <f t="shared" si="211"/>
        <v>237</v>
      </c>
      <c r="AX260" s="231">
        <f t="shared" si="212"/>
        <v>218.05</v>
      </c>
      <c r="AY260" s="231">
        <f t="shared" si="213"/>
        <v>227</v>
      </c>
      <c r="AZ260" s="231">
        <f t="shared" si="214"/>
        <v>218.05</v>
      </c>
      <c r="BA260" s="231">
        <f t="shared" si="215"/>
        <v>185.4</v>
      </c>
      <c r="BB260" s="231">
        <f t="shared" si="216"/>
        <v>185.4</v>
      </c>
      <c r="BC260" s="231">
        <f t="shared" si="217"/>
        <v>227</v>
      </c>
      <c r="BD260" s="231">
        <f t="shared" si="218"/>
        <v>185.4</v>
      </c>
      <c r="BE260" s="231">
        <f t="shared" si="219"/>
        <v>213.8</v>
      </c>
      <c r="BF260" s="231">
        <f t="shared" si="220"/>
        <v>213.8</v>
      </c>
      <c r="BG260" s="231">
        <f t="shared" si="221"/>
        <v>223.5</v>
      </c>
      <c r="BH260" s="231">
        <f t="shared" si="222"/>
        <v>213.8</v>
      </c>
      <c r="BI260" s="231">
        <f t="shared" si="223"/>
        <v>213.8</v>
      </c>
      <c r="BJ260" s="231">
        <f t="shared" si="224"/>
        <v>223.5</v>
      </c>
    </row>
    <row r="261" spans="4:62" x14ac:dyDescent="0.25">
      <c r="D261">
        <v>1120</v>
      </c>
      <c r="E261">
        <v>185.4</v>
      </c>
      <c r="F261">
        <v>185.4</v>
      </c>
      <c r="G261">
        <v>185.4</v>
      </c>
      <c r="H261">
        <v>176.95</v>
      </c>
      <c r="I261">
        <v>140.6</v>
      </c>
      <c r="J261">
        <v>140.6</v>
      </c>
      <c r="K261">
        <v>160</v>
      </c>
      <c r="L261">
        <v>176.95</v>
      </c>
      <c r="M261">
        <v>185.4</v>
      </c>
      <c r="N261">
        <v>218.05</v>
      </c>
      <c r="O261">
        <v>185.4</v>
      </c>
      <c r="P261">
        <v>218.05</v>
      </c>
      <c r="Q261">
        <v>218.05</v>
      </c>
      <c r="R261">
        <v>218.05</v>
      </c>
      <c r="S261">
        <v>237</v>
      </c>
      <c r="T261">
        <v>218.05</v>
      </c>
      <c r="U261">
        <v>227</v>
      </c>
      <c r="V261">
        <v>218.05</v>
      </c>
      <c r="W261">
        <v>185.4</v>
      </c>
      <c r="X261">
        <v>185.4</v>
      </c>
      <c r="Y261">
        <v>227</v>
      </c>
      <c r="Z261">
        <v>185.4</v>
      </c>
      <c r="AA261">
        <v>213.8</v>
      </c>
      <c r="AB261">
        <v>213.8</v>
      </c>
      <c r="AC261">
        <v>223.5</v>
      </c>
      <c r="AD261">
        <v>213.8</v>
      </c>
      <c r="AE261">
        <v>213.8</v>
      </c>
      <c r="AF261">
        <v>223.5</v>
      </c>
      <c r="AH261" s="230">
        <v>1120</v>
      </c>
      <c r="AI261" s="231">
        <f t="shared" si="197"/>
        <v>185.4</v>
      </c>
      <c r="AJ261" s="231">
        <f t="shared" si="198"/>
        <v>185.4</v>
      </c>
      <c r="AK261" s="231">
        <f t="shared" si="199"/>
        <v>185.4</v>
      </c>
      <c r="AL261" s="231">
        <f t="shared" si="200"/>
        <v>176.95</v>
      </c>
      <c r="AM261" s="231">
        <f t="shared" si="201"/>
        <v>140.6</v>
      </c>
      <c r="AN261" s="231">
        <f t="shared" si="202"/>
        <v>140.6</v>
      </c>
      <c r="AO261" s="231">
        <f t="shared" si="203"/>
        <v>160</v>
      </c>
      <c r="AP261" s="231">
        <f t="shared" si="204"/>
        <v>176.95</v>
      </c>
      <c r="AQ261" s="231">
        <f t="shared" si="205"/>
        <v>185.4</v>
      </c>
      <c r="AR261" s="231">
        <f t="shared" si="206"/>
        <v>218.05</v>
      </c>
      <c r="AS261" s="231">
        <f t="shared" si="207"/>
        <v>185.4</v>
      </c>
      <c r="AT261" s="231">
        <f t="shared" si="208"/>
        <v>218.05</v>
      </c>
      <c r="AU261" s="231">
        <f t="shared" si="209"/>
        <v>218.05</v>
      </c>
      <c r="AV261" s="231">
        <f t="shared" si="210"/>
        <v>218.05</v>
      </c>
      <c r="AW261" s="231">
        <f t="shared" si="211"/>
        <v>237</v>
      </c>
      <c r="AX261" s="231">
        <f t="shared" si="212"/>
        <v>218.05</v>
      </c>
      <c r="AY261" s="231">
        <f t="shared" si="213"/>
        <v>227</v>
      </c>
      <c r="AZ261" s="231">
        <f t="shared" si="214"/>
        <v>218.05</v>
      </c>
      <c r="BA261" s="231">
        <f t="shared" si="215"/>
        <v>185.4</v>
      </c>
      <c r="BB261" s="231">
        <f t="shared" si="216"/>
        <v>185.4</v>
      </c>
      <c r="BC261" s="231">
        <f t="shared" si="217"/>
        <v>227</v>
      </c>
      <c r="BD261" s="231">
        <f t="shared" si="218"/>
        <v>185.4</v>
      </c>
      <c r="BE261" s="231">
        <f t="shared" si="219"/>
        <v>213.8</v>
      </c>
      <c r="BF261" s="231">
        <f t="shared" si="220"/>
        <v>213.8</v>
      </c>
      <c r="BG261" s="231">
        <f t="shared" si="221"/>
        <v>223.5</v>
      </c>
      <c r="BH261" s="231">
        <f t="shared" si="222"/>
        <v>213.8</v>
      </c>
      <c r="BI261" s="231">
        <f t="shared" si="223"/>
        <v>213.8</v>
      </c>
      <c r="BJ261" s="231">
        <f t="shared" si="224"/>
        <v>223.5</v>
      </c>
    </row>
    <row r="262" spans="4:62" x14ac:dyDescent="0.25">
      <c r="D262">
        <v>1125</v>
      </c>
      <c r="E262">
        <v>185.4</v>
      </c>
      <c r="F262">
        <v>185.4</v>
      </c>
      <c r="G262">
        <v>185.4</v>
      </c>
      <c r="H262">
        <v>176.95</v>
      </c>
      <c r="I262">
        <v>140.6</v>
      </c>
      <c r="J262">
        <v>140.6</v>
      </c>
      <c r="K262">
        <v>160</v>
      </c>
      <c r="L262">
        <v>176.95</v>
      </c>
      <c r="M262">
        <v>185.4</v>
      </c>
      <c r="N262">
        <v>218.05</v>
      </c>
      <c r="O262">
        <v>185.4</v>
      </c>
      <c r="P262">
        <v>218.05</v>
      </c>
      <c r="Q262">
        <v>218.05</v>
      </c>
      <c r="R262">
        <v>218.05</v>
      </c>
      <c r="S262">
        <v>237</v>
      </c>
      <c r="T262">
        <v>218.05</v>
      </c>
      <c r="U262">
        <v>227</v>
      </c>
      <c r="V262">
        <v>218.05</v>
      </c>
      <c r="W262">
        <v>185.4</v>
      </c>
      <c r="X262">
        <v>185.4</v>
      </c>
      <c r="Y262">
        <v>227</v>
      </c>
      <c r="Z262">
        <v>185.4</v>
      </c>
      <c r="AA262">
        <v>213.8</v>
      </c>
      <c r="AB262">
        <v>213.8</v>
      </c>
      <c r="AC262">
        <v>223.5</v>
      </c>
      <c r="AD262">
        <v>213.8</v>
      </c>
      <c r="AE262">
        <v>213.8</v>
      </c>
      <c r="AF262">
        <v>223.5</v>
      </c>
      <c r="AH262" s="230">
        <v>1125</v>
      </c>
      <c r="AI262" s="231">
        <f t="shared" si="197"/>
        <v>185.4</v>
      </c>
      <c r="AJ262" s="231">
        <f t="shared" si="198"/>
        <v>185.4</v>
      </c>
      <c r="AK262" s="231">
        <f t="shared" si="199"/>
        <v>185.4</v>
      </c>
      <c r="AL262" s="231">
        <f t="shared" si="200"/>
        <v>176.95</v>
      </c>
      <c r="AM262" s="231">
        <f t="shared" si="201"/>
        <v>140.6</v>
      </c>
      <c r="AN262" s="231">
        <f t="shared" si="202"/>
        <v>140.6</v>
      </c>
      <c r="AO262" s="231">
        <f t="shared" si="203"/>
        <v>160</v>
      </c>
      <c r="AP262" s="231">
        <f t="shared" si="204"/>
        <v>176.95</v>
      </c>
      <c r="AQ262" s="231">
        <f t="shared" si="205"/>
        <v>185.4</v>
      </c>
      <c r="AR262" s="231">
        <f t="shared" si="206"/>
        <v>218.05</v>
      </c>
      <c r="AS262" s="231">
        <f t="shared" si="207"/>
        <v>185.4</v>
      </c>
      <c r="AT262" s="231">
        <f t="shared" si="208"/>
        <v>218.05</v>
      </c>
      <c r="AU262" s="231">
        <f t="shared" si="209"/>
        <v>218.05</v>
      </c>
      <c r="AV262" s="231">
        <f t="shared" si="210"/>
        <v>218.05</v>
      </c>
      <c r="AW262" s="231">
        <f t="shared" si="211"/>
        <v>237</v>
      </c>
      <c r="AX262" s="231">
        <f t="shared" si="212"/>
        <v>218.05</v>
      </c>
      <c r="AY262" s="231">
        <f t="shared" si="213"/>
        <v>227</v>
      </c>
      <c r="AZ262" s="231">
        <f t="shared" si="214"/>
        <v>218.05</v>
      </c>
      <c r="BA262" s="231">
        <f t="shared" si="215"/>
        <v>185.4</v>
      </c>
      <c r="BB262" s="231">
        <f t="shared" si="216"/>
        <v>185.4</v>
      </c>
      <c r="BC262" s="231">
        <f t="shared" si="217"/>
        <v>227</v>
      </c>
      <c r="BD262" s="231">
        <f t="shared" si="218"/>
        <v>185.4</v>
      </c>
      <c r="BE262" s="231">
        <f t="shared" si="219"/>
        <v>213.8</v>
      </c>
      <c r="BF262" s="231">
        <f t="shared" si="220"/>
        <v>213.8</v>
      </c>
      <c r="BG262" s="231">
        <f t="shared" si="221"/>
        <v>223.5</v>
      </c>
      <c r="BH262" s="231">
        <f t="shared" si="222"/>
        <v>213.8</v>
      </c>
      <c r="BI262" s="231">
        <f t="shared" si="223"/>
        <v>213.8</v>
      </c>
      <c r="BJ262" s="231">
        <f t="shared" si="224"/>
        <v>223.5</v>
      </c>
    </row>
    <row r="263" spans="4:62" x14ac:dyDescent="0.25">
      <c r="D263">
        <v>1130</v>
      </c>
      <c r="E263">
        <v>185.4</v>
      </c>
      <c r="F263">
        <v>185.4</v>
      </c>
      <c r="G263">
        <v>185.4</v>
      </c>
      <c r="H263">
        <v>176.95</v>
      </c>
      <c r="I263">
        <v>140.6</v>
      </c>
      <c r="J263">
        <v>140.6</v>
      </c>
      <c r="K263">
        <v>160</v>
      </c>
      <c r="L263">
        <v>176.95</v>
      </c>
      <c r="M263">
        <v>185.4</v>
      </c>
      <c r="N263">
        <v>218.05</v>
      </c>
      <c r="O263">
        <v>185.4</v>
      </c>
      <c r="P263">
        <v>218.05</v>
      </c>
      <c r="Q263">
        <v>218.05</v>
      </c>
      <c r="R263">
        <v>218.05</v>
      </c>
      <c r="S263">
        <v>237</v>
      </c>
      <c r="T263">
        <v>218.05</v>
      </c>
      <c r="U263">
        <v>227</v>
      </c>
      <c r="V263">
        <v>218.05</v>
      </c>
      <c r="W263">
        <v>185.4</v>
      </c>
      <c r="X263">
        <v>185.4</v>
      </c>
      <c r="Y263">
        <v>227</v>
      </c>
      <c r="Z263">
        <v>185.4</v>
      </c>
      <c r="AA263">
        <v>213.8</v>
      </c>
      <c r="AB263">
        <v>213.8</v>
      </c>
      <c r="AC263">
        <v>223.5</v>
      </c>
      <c r="AD263">
        <v>213.8</v>
      </c>
      <c r="AE263">
        <v>213.8</v>
      </c>
      <c r="AF263">
        <v>223.5</v>
      </c>
      <c r="AH263" s="230">
        <v>1130</v>
      </c>
      <c r="AI263" s="231">
        <f t="shared" si="197"/>
        <v>185.4</v>
      </c>
      <c r="AJ263" s="231">
        <f t="shared" si="198"/>
        <v>185.4</v>
      </c>
      <c r="AK263" s="231">
        <f t="shared" si="199"/>
        <v>185.4</v>
      </c>
      <c r="AL263" s="231">
        <f t="shared" si="200"/>
        <v>176.95</v>
      </c>
      <c r="AM263" s="231">
        <f t="shared" si="201"/>
        <v>140.6</v>
      </c>
      <c r="AN263" s="231">
        <f t="shared" si="202"/>
        <v>140.6</v>
      </c>
      <c r="AO263" s="231">
        <f t="shared" si="203"/>
        <v>160</v>
      </c>
      <c r="AP263" s="231">
        <f t="shared" si="204"/>
        <v>176.95</v>
      </c>
      <c r="AQ263" s="231">
        <f t="shared" si="205"/>
        <v>185.4</v>
      </c>
      <c r="AR263" s="231">
        <f t="shared" si="206"/>
        <v>218.05</v>
      </c>
      <c r="AS263" s="231">
        <f t="shared" si="207"/>
        <v>185.4</v>
      </c>
      <c r="AT263" s="231">
        <f t="shared" si="208"/>
        <v>218.05</v>
      </c>
      <c r="AU263" s="231">
        <f t="shared" si="209"/>
        <v>218.05</v>
      </c>
      <c r="AV263" s="231">
        <f t="shared" si="210"/>
        <v>218.05</v>
      </c>
      <c r="AW263" s="231">
        <f t="shared" si="211"/>
        <v>237</v>
      </c>
      <c r="AX263" s="231">
        <f t="shared" si="212"/>
        <v>218.05</v>
      </c>
      <c r="AY263" s="231">
        <f t="shared" si="213"/>
        <v>227</v>
      </c>
      <c r="AZ263" s="231">
        <f t="shared" si="214"/>
        <v>218.05</v>
      </c>
      <c r="BA263" s="231">
        <f t="shared" si="215"/>
        <v>185.4</v>
      </c>
      <c r="BB263" s="231">
        <f t="shared" si="216"/>
        <v>185.4</v>
      </c>
      <c r="BC263" s="231">
        <f t="shared" si="217"/>
        <v>227</v>
      </c>
      <c r="BD263" s="231">
        <f t="shared" si="218"/>
        <v>185.4</v>
      </c>
      <c r="BE263" s="231">
        <f t="shared" si="219"/>
        <v>213.8</v>
      </c>
      <c r="BF263" s="231">
        <f t="shared" si="220"/>
        <v>213.8</v>
      </c>
      <c r="BG263" s="231">
        <f t="shared" si="221"/>
        <v>223.5</v>
      </c>
      <c r="BH263" s="231">
        <f t="shared" si="222"/>
        <v>213.8</v>
      </c>
      <c r="BI263" s="231">
        <f t="shared" si="223"/>
        <v>213.8</v>
      </c>
      <c r="BJ263" s="231">
        <f t="shared" si="224"/>
        <v>223.5</v>
      </c>
    </row>
    <row r="264" spans="4:62" x14ac:dyDescent="0.25">
      <c r="D264">
        <v>1135</v>
      </c>
      <c r="E264">
        <v>185.4</v>
      </c>
      <c r="F264">
        <v>185.4</v>
      </c>
      <c r="G264">
        <v>185.4</v>
      </c>
      <c r="H264">
        <v>176.95</v>
      </c>
      <c r="I264">
        <v>140.6</v>
      </c>
      <c r="J264">
        <v>140.6</v>
      </c>
      <c r="K264">
        <v>160</v>
      </c>
      <c r="L264">
        <v>176.95</v>
      </c>
      <c r="M264">
        <v>185.4</v>
      </c>
      <c r="N264">
        <v>218.05</v>
      </c>
      <c r="O264">
        <v>185.4</v>
      </c>
      <c r="P264">
        <v>218.05</v>
      </c>
      <c r="Q264">
        <v>218.05</v>
      </c>
      <c r="R264">
        <v>218.05</v>
      </c>
      <c r="S264">
        <v>237</v>
      </c>
      <c r="T264">
        <v>218.05</v>
      </c>
      <c r="U264">
        <v>227</v>
      </c>
      <c r="V264">
        <v>218.05</v>
      </c>
      <c r="W264">
        <v>185.4</v>
      </c>
      <c r="X264">
        <v>185.4</v>
      </c>
      <c r="Y264">
        <v>227</v>
      </c>
      <c r="Z264">
        <v>185.4</v>
      </c>
      <c r="AA264">
        <v>213.8</v>
      </c>
      <c r="AB264">
        <v>213.8</v>
      </c>
      <c r="AC264">
        <v>223.5</v>
      </c>
      <c r="AD264">
        <v>213.8</v>
      </c>
      <c r="AE264">
        <v>213.8</v>
      </c>
      <c r="AF264">
        <v>223.5</v>
      </c>
      <c r="AH264" s="230">
        <v>1135</v>
      </c>
      <c r="AI264" s="231">
        <f t="shared" si="197"/>
        <v>185.4</v>
      </c>
      <c r="AJ264" s="231">
        <f t="shared" si="198"/>
        <v>185.4</v>
      </c>
      <c r="AK264" s="231">
        <f t="shared" si="199"/>
        <v>185.4</v>
      </c>
      <c r="AL264" s="231">
        <f t="shared" si="200"/>
        <v>176.95</v>
      </c>
      <c r="AM264" s="231">
        <f t="shared" si="201"/>
        <v>140.6</v>
      </c>
      <c r="AN264" s="231">
        <f t="shared" si="202"/>
        <v>140.6</v>
      </c>
      <c r="AO264" s="231">
        <f t="shared" si="203"/>
        <v>160</v>
      </c>
      <c r="AP264" s="231">
        <f t="shared" si="204"/>
        <v>176.95</v>
      </c>
      <c r="AQ264" s="231">
        <f t="shared" si="205"/>
        <v>185.4</v>
      </c>
      <c r="AR264" s="231">
        <f t="shared" si="206"/>
        <v>218.05</v>
      </c>
      <c r="AS264" s="231">
        <f t="shared" si="207"/>
        <v>185.4</v>
      </c>
      <c r="AT264" s="231">
        <f t="shared" si="208"/>
        <v>218.05</v>
      </c>
      <c r="AU264" s="231">
        <f t="shared" si="209"/>
        <v>218.05</v>
      </c>
      <c r="AV264" s="231">
        <f t="shared" si="210"/>
        <v>218.05</v>
      </c>
      <c r="AW264" s="231">
        <f t="shared" si="211"/>
        <v>237</v>
      </c>
      <c r="AX264" s="231">
        <f t="shared" si="212"/>
        <v>218.05</v>
      </c>
      <c r="AY264" s="231">
        <f t="shared" si="213"/>
        <v>227</v>
      </c>
      <c r="AZ264" s="231">
        <f t="shared" si="214"/>
        <v>218.05</v>
      </c>
      <c r="BA264" s="231">
        <f t="shared" si="215"/>
        <v>185.4</v>
      </c>
      <c r="BB264" s="231">
        <f t="shared" si="216"/>
        <v>185.4</v>
      </c>
      <c r="BC264" s="231">
        <f t="shared" si="217"/>
        <v>227</v>
      </c>
      <c r="BD264" s="231">
        <f t="shared" si="218"/>
        <v>185.4</v>
      </c>
      <c r="BE264" s="231">
        <f t="shared" si="219"/>
        <v>213.8</v>
      </c>
      <c r="BF264" s="231">
        <f t="shared" si="220"/>
        <v>213.8</v>
      </c>
      <c r="BG264" s="231">
        <f t="shared" si="221"/>
        <v>223.5</v>
      </c>
      <c r="BH264" s="231">
        <f t="shared" si="222"/>
        <v>213.8</v>
      </c>
      <c r="BI264" s="231">
        <f t="shared" si="223"/>
        <v>213.8</v>
      </c>
      <c r="BJ264" s="231">
        <f t="shared" si="224"/>
        <v>223.5</v>
      </c>
    </row>
    <row r="265" spans="4:62" x14ac:dyDescent="0.25">
      <c r="D265">
        <v>1140</v>
      </c>
      <c r="E265">
        <v>185.4</v>
      </c>
      <c r="F265">
        <v>185.4</v>
      </c>
      <c r="G265">
        <v>185.4</v>
      </c>
      <c r="H265">
        <v>176.95</v>
      </c>
      <c r="I265">
        <v>140.6</v>
      </c>
      <c r="J265">
        <v>140.6</v>
      </c>
      <c r="K265">
        <v>160</v>
      </c>
      <c r="L265">
        <v>176.95</v>
      </c>
      <c r="M265">
        <v>185.4</v>
      </c>
      <c r="N265">
        <v>218.05</v>
      </c>
      <c r="O265">
        <v>185.4</v>
      </c>
      <c r="P265">
        <v>218.05</v>
      </c>
      <c r="Q265">
        <v>218.05</v>
      </c>
      <c r="R265">
        <v>218.05</v>
      </c>
      <c r="S265">
        <v>237</v>
      </c>
      <c r="T265">
        <v>218.05</v>
      </c>
      <c r="U265">
        <v>227</v>
      </c>
      <c r="V265">
        <v>218.05</v>
      </c>
      <c r="W265">
        <v>185.4</v>
      </c>
      <c r="X265">
        <v>185.4</v>
      </c>
      <c r="Y265">
        <v>227</v>
      </c>
      <c r="Z265">
        <v>185.4</v>
      </c>
      <c r="AA265">
        <v>213.8</v>
      </c>
      <c r="AB265">
        <v>213.8</v>
      </c>
      <c r="AC265">
        <v>223.5</v>
      </c>
      <c r="AD265">
        <v>213.8</v>
      </c>
      <c r="AE265">
        <v>213.8</v>
      </c>
      <c r="AF265">
        <v>223.5</v>
      </c>
      <c r="AH265" s="230">
        <v>1140</v>
      </c>
      <c r="AI265" s="231">
        <f t="shared" si="197"/>
        <v>185.4</v>
      </c>
      <c r="AJ265" s="231">
        <f t="shared" si="198"/>
        <v>185.4</v>
      </c>
      <c r="AK265" s="231">
        <f t="shared" si="199"/>
        <v>185.4</v>
      </c>
      <c r="AL265" s="231">
        <f t="shared" si="200"/>
        <v>176.95</v>
      </c>
      <c r="AM265" s="231">
        <f t="shared" si="201"/>
        <v>140.6</v>
      </c>
      <c r="AN265" s="231">
        <f t="shared" si="202"/>
        <v>140.6</v>
      </c>
      <c r="AO265" s="231">
        <f t="shared" si="203"/>
        <v>160</v>
      </c>
      <c r="AP265" s="231">
        <f t="shared" si="204"/>
        <v>176.95</v>
      </c>
      <c r="AQ265" s="231">
        <f t="shared" si="205"/>
        <v>185.4</v>
      </c>
      <c r="AR265" s="231">
        <f t="shared" si="206"/>
        <v>218.05</v>
      </c>
      <c r="AS265" s="231">
        <f t="shared" si="207"/>
        <v>185.4</v>
      </c>
      <c r="AT265" s="231">
        <f t="shared" si="208"/>
        <v>218.05</v>
      </c>
      <c r="AU265" s="231">
        <f t="shared" si="209"/>
        <v>218.05</v>
      </c>
      <c r="AV265" s="231">
        <f t="shared" si="210"/>
        <v>218.05</v>
      </c>
      <c r="AW265" s="231">
        <f t="shared" si="211"/>
        <v>237</v>
      </c>
      <c r="AX265" s="231">
        <f t="shared" si="212"/>
        <v>218.05</v>
      </c>
      <c r="AY265" s="231">
        <f t="shared" si="213"/>
        <v>227</v>
      </c>
      <c r="AZ265" s="231">
        <f t="shared" si="214"/>
        <v>218.05</v>
      </c>
      <c r="BA265" s="231">
        <f t="shared" si="215"/>
        <v>185.4</v>
      </c>
      <c r="BB265" s="231">
        <f t="shared" si="216"/>
        <v>185.4</v>
      </c>
      <c r="BC265" s="231">
        <f t="shared" si="217"/>
        <v>227</v>
      </c>
      <c r="BD265" s="231">
        <f t="shared" si="218"/>
        <v>185.4</v>
      </c>
      <c r="BE265" s="231">
        <f t="shared" si="219"/>
        <v>213.8</v>
      </c>
      <c r="BF265" s="231">
        <f t="shared" si="220"/>
        <v>213.8</v>
      </c>
      <c r="BG265" s="231">
        <f t="shared" si="221"/>
        <v>223.5</v>
      </c>
      <c r="BH265" s="231">
        <f t="shared" si="222"/>
        <v>213.8</v>
      </c>
      <c r="BI265" s="231">
        <f t="shared" si="223"/>
        <v>213.8</v>
      </c>
      <c r="BJ265" s="231">
        <f t="shared" si="224"/>
        <v>223.5</v>
      </c>
    </row>
    <row r="266" spans="4:62" x14ac:dyDescent="0.25">
      <c r="D266">
        <v>1145</v>
      </c>
      <c r="E266">
        <v>185.4</v>
      </c>
      <c r="F266">
        <v>185.4</v>
      </c>
      <c r="G266">
        <v>185.4</v>
      </c>
      <c r="H266">
        <v>176.95</v>
      </c>
      <c r="I266">
        <v>140.6</v>
      </c>
      <c r="J266">
        <v>140.6</v>
      </c>
      <c r="K266">
        <v>160</v>
      </c>
      <c r="L266">
        <v>176.95</v>
      </c>
      <c r="M266">
        <v>185.4</v>
      </c>
      <c r="N266">
        <v>218.05</v>
      </c>
      <c r="O266">
        <v>185.4</v>
      </c>
      <c r="P266">
        <v>218.05</v>
      </c>
      <c r="Q266">
        <v>218.05</v>
      </c>
      <c r="R266">
        <v>218.05</v>
      </c>
      <c r="S266">
        <v>237</v>
      </c>
      <c r="T266">
        <v>218.05</v>
      </c>
      <c r="U266">
        <v>227</v>
      </c>
      <c r="V266">
        <v>218.05</v>
      </c>
      <c r="W266">
        <v>185.4</v>
      </c>
      <c r="X266">
        <v>185.4</v>
      </c>
      <c r="Y266">
        <v>227</v>
      </c>
      <c r="Z266">
        <v>185.4</v>
      </c>
      <c r="AA266">
        <v>213.8</v>
      </c>
      <c r="AB266">
        <v>213.8</v>
      </c>
      <c r="AC266">
        <v>223.5</v>
      </c>
      <c r="AD266">
        <v>213.8</v>
      </c>
      <c r="AE266">
        <v>213.8</v>
      </c>
      <c r="AF266">
        <v>223.5</v>
      </c>
      <c r="AH266" s="230">
        <v>1145</v>
      </c>
      <c r="AI266" s="231">
        <f t="shared" si="197"/>
        <v>185.4</v>
      </c>
      <c r="AJ266" s="231">
        <f t="shared" si="198"/>
        <v>185.4</v>
      </c>
      <c r="AK266" s="231">
        <f t="shared" si="199"/>
        <v>185.4</v>
      </c>
      <c r="AL266" s="231">
        <f t="shared" si="200"/>
        <v>176.95</v>
      </c>
      <c r="AM266" s="231">
        <f t="shared" si="201"/>
        <v>140.6</v>
      </c>
      <c r="AN266" s="231">
        <f t="shared" si="202"/>
        <v>140.6</v>
      </c>
      <c r="AO266" s="231">
        <f t="shared" si="203"/>
        <v>160</v>
      </c>
      <c r="AP266" s="231">
        <f t="shared" si="204"/>
        <v>176.95</v>
      </c>
      <c r="AQ266" s="231">
        <f t="shared" si="205"/>
        <v>185.4</v>
      </c>
      <c r="AR266" s="231">
        <f t="shared" si="206"/>
        <v>218.05</v>
      </c>
      <c r="AS266" s="231">
        <f t="shared" si="207"/>
        <v>185.4</v>
      </c>
      <c r="AT266" s="231">
        <f t="shared" si="208"/>
        <v>218.05</v>
      </c>
      <c r="AU266" s="231">
        <f t="shared" si="209"/>
        <v>218.05</v>
      </c>
      <c r="AV266" s="231">
        <f t="shared" si="210"/>
        <v>218.05</v>
      </c>
      <c r="AW266" s="231">
        <f t="shared" si="211"/>
        <v>237</v>
      </c>
      <c r="AX266" s="231">
        <f t="shared" si="212"/>
        <v>218.05</v>
      </c>
      <c r="AY266" s="231">
        <f t="shared" si="213"/>
        <v>227</v>
      </c>
      <c r="AZ266" s="231">
        <f t="shared" si="214"/>
        <v>218.05</v>
      </c>
      <c r="BA266" s="231">
        <f t="shared" si="215"/>
        <v>185.4</v>
      </c>
      <c r="BB266" s="231">
        <f t="shared" si="216"/>
        <v>185.4</v>
      </c>
      <c r="BC266" s="231">
        <f t="shared" si="217"/>
        <v>227</v>
      </c>
      <c r="BD266" s="231">
        <f t="shared" si="218"/>
        <v>185.4</v>
      </c>
      <c r="BE266" s="231">
        <f t="shared" si="219"/>
        <v>213.8</v>
      </c>
      <c r="BF266" s="231">
        <f t="shared" si="220"/>
        <v>213.8</v>
      </c>
      <c r="BG266" s="231">
        <f t="shared" si="221"/>
        <v>223.5</v>
      </c>
      <c r="BH266" s="231">
        <f t="shared" si="222"/>
        <v>213.8</v>
      </c>
      <c r="BI266" s="231">
        <f t="shared" si="223"/>
        <v>213.8</v>
      </c>
      <c r="BJ266" s="231">
        <f t="shared" si="224"/>
        <v>223.5</v>
      </c>
    </row>
    <row r="267" spans="4:62" x14ac:dyDescent="0.25">
      <c r="D267">
        <v>1150</v>
      </c>
      <c r="E267">
        <v>185.4</v>
      </c>
      <c r="F267">
        <v>185.4</v>
      </c>
      <c r="G267">
        <v>185.4</v>
      </c>
      <c r="H267">
        <v>176.95</v>
      </c>
      <c r="I267">
        <v>140.6</v>
      </c>
      <c r="J267">
        <v>140.6</v>
      </c>
      <c r="K267">
        <v>160</v>
      </c>
      <c r="L267">
        <v>176.95</v>
      </c>
      <c r="M267">
        <v>185.4</v>
      </c>
      <c r="N267">
        <v>218.05</v>
      </c>
      <c r="O267">
        <v>185.4</v>
      </c>
      <c r="P267">
        <v>218.05</v>
      </c>
      <c r="Q267">
        <v>218.05</v>
      </c>
      <c r="R267">
        <v>218.05</v>
      </c>
      <c r="S267">
        <v>237</v>
      </c>
      <c r="T267">
        <v>218.05</v>
      </c>
      <c r="U267">
        <v>227</v>
      </c>
      <c r="V267">
        <v>218.05</v>
      </c>
      <c r="W267">
        <v>185.4</v>
      </c>
      <c r="X267">
        <v>185.4</v>
      </c>
      <c r="Y267">
        <v>227</v>
      </c>
      <c r="Z267">
        <v>185.4</v>
      </c>
      <c r="AA267">
        <v>213.8</v>
      </c>
      <c r="AB267">
        <v>213.8</v>
      </c>
      <c r="AC267">
        <v>223.5</v>
      </c>
      <c r="AD267">
        <v>213.8</v>
      </c>
      <c r="AE267">
        <v>213.8</v>
      </c>
      <c r="AF267">
        <v>223.5</v>
      </c>
      <c r="AH267" s="230">
        <v>1150</v>
      </c>
      <c r="AI267" s="231">
        <f t="shared" si="197"/>
        <v>185.4</v>
      </c>
      <c r="AJ267" s="231">
        <f t="shared" si="198"/>
        <v>185.4</v>
      </c>
      <c r="AK267" s="231">
        <f t="shared" si="199"/>
        <v>185.4</v>
      </c>
      <c r="AL267" s="231">
        <f t="shared" si="200"/>
        <v>176.95</v>
      </c>
      <c r="AM267" s="231">
        <f t="shared" si="201"/>
        <v>140.6</v>
      </c>
      <c r="AN267" s="231">
        <f t="shared" si="202"/>
        <v>140.6</v>
      </c>
      <c r="AO267" s="231">
        <f t="shared" si="203"/>
        <v>160</v>
      </c>
      <c r="AP267" s="231">
        <f t="shared" si="204"/>
        <v>176.95</v>
      </c>
      <c r="AQ267" s="231">
        <f t="shared" si="205"/>
        <v>185.4</v>
      </c>
      <c r="AR267" s="231">
        <f t="shared" si="206"/>
        <v>218.05</v>
      </c>
      <c r="AS267" s="231">
        <f t="shared" si="207"/>
        <v>185.4</v>
      </c>
      <c r="AT267" s="231">
        <f t="shared" si="208"/>
        <v>218.05</v>
      </c>
      <c r="AU267" s="231">
        <f t="shared" si="209"/>
        <v>218.05</v>
      </c>
      <c r="AV267" s="231">
        <f t="shared" si="210"/>
        <v>218.05</v>
      </c>
      <c r="AW267" s="231">
        <f t="shared" si="211"/>
        <v>237</v>
      </c>
      <c r="AX267" s="231">
        <f t="shared" si="212"/>
        <v>218.05</v>
      </c>
      <c r="AY267" s="231">
        <f t="shared" si="213"/>
        <v>227</v>
      </c>
      <c r="AZ267" s="231">
        <f t="shared" si="214"/>
        <v>218.05</v>
      </c>
      <c r="BA267" s="231">
        <f t="shared" si="215"/>
        <v>185.4</v>
      </c>
      <c r="BB267" s="231">
        <f t="shared" si="216"/>
        <v>185.4</v>
      </c>
      <c r="BC267" s="231">
        <f t="shared" si="217"/>
        <v>227</v>
      </c>
      <c r="BD267" s="231">
        <f t="shared" si="218"/>
        <v>185.4</v>
      </c>
      <c r="BE267" s="231">
        <f t="shared" si="219"/>
        <v>213.8</v>
      </c>
      <c r="BF267" s="231">
        <f t="shared" si="220"/>
        <v>213.8</v>
      </c>
      <c r="BG267" s="231">
        <f t="shared" si="221"/>
        <v>223.5</v>
      </c>
      <c r="BH267" s="231">
        <f t="shared" si="222"/>
        <v>213.8</v>
      </c>
      <c r="BI267" s="231">
        <f t="shared" si="223"/>
        <v>213.8</v>
      </c>
      <c r="BJ267" s="231">
        <f t="shared" si="224"/>
        <v>223.5</v>
      </c>
    </row>
    <row r="268" spans="4:62" x14ac:dyDescent="0.25">
      <c r="D268">
        <v>1155</v>
      </c>
      <c r="E268">
        <v>185.4</v>
      </c>
      <c r="F268">
        <v>185.4</v>
      </c>
      <c r="G268">
        <v>185.4</v>
      </c>
      <c r="H268">
        <v>176.95</v>
      </c>
      <c r="I268">
        <v>140.6</v>
      </c>
      <c r="J268">
        <v>140.6</v>
      </c>
      <c r="K268">
        <v>160</v>
      </c>
      <c r="L268">
        <v>176.95</v>
      </c>
      <c r="M268">
        <v>185.4</v>
      </c>
      <c r="N268">
        <v>218.05</v>
      </c>
      <c r="O268">
        <v>185.4</v>
      </c>
      <c r="P268">
        <v>218.05</v>
      </c>
      <c r="Q268">
        <v>218.05</v>
      </c>
      <c r="R268">
        <v>218.05</v>
      </c>
      <c r="S268">
        <v>237</v>
      </c>
      <c r="T268">
        <v>218.05</v>
      </c>
      <c r="U268">
        <v>227</v>
      </c>
      <c r="V268">
        <v>218.05</v>
      </c>
      <c r="W268">
        <v>185.4</v>
      </c>
      <c r="X268">
        <v>185.4</v>
      </c>
      <c r="Y268">
        <v>227</v>
      </c>
      <c r="Z268">
        <v>185.4</v>
      </c>
      <c r="AA268">
        <v>213.8</v>
      </c>
      <c r="AB268">
        <v>213.8</v>
      </c>
      <c r="AC268">
        <v>223.5</v>
      </c>
      <c r="AD268">
        <v>213.8</v>
      </c>
      <c r="AE268">
        <v>213.8</v>
      </c>
      <c r="AF268">
        <v>223.5</v>
      </c>
      <c r="AH268" s="230">
        <v>1155</v>
      </c>
      <c r="AI268" s="231">
        <f t="shared" si="197"/>
        <v>185.4</v>
      </c>
      <c r="AJ268" s="231">
        <f t="shared" si="198"/>
        <v>185.4</v>
      </c>
      <c r="AK268" s="231">
        <f t="shared" si="199"/>
        <v>185.4</v>
      </c>
      <c r="AL268" s="231">
        <f t="shared" si="200"/>
        <v>176.95</v>
      </c>
      <c r="AM268" s="231">
        <f t="shared" si="201"/>
        <v>140.6</v>
      </c>
      <c r="AN268" s="231">
        <f t="shared" si="202"/>
        <v>140.6</v>
      </c>
      <c r="AO268" s="231">
        <f t="shared" si="203"/>
        <v>160</v>
      </c>
      <c r="AP268" s="231">
        <f t="shared" si="204"/>
        <v>176.95</v>
      </c>
      <c r="AQ268" s="231">
        <f t="shared" si="205"/>
        <v>185.4</v>
      </c>
      <c r="AR268" s="231">
        <f t="shared" si="206"/>
        <v>218.05</v>
      </c>
      <c r="AS268" s="231">
        <f t="shared" si="207"/>
        <v>185.4</v>
      </c>
      <c r="AT268" s="231">
        <f t="shared" si="208"/>
        <v>218.05</v>
      </c>
      <c r="AU268" s="231">
        <f t="shared" si="209"/>
        <v>218.05</v>
      </c>
      <c r="AV268" s="231">
        <f t="shared" si="210"/>
        <v>218.05</v>
      </c>
      <c r="AW268" s="231">
        <f t="shared" si="211"/>
        <v>237</v>
      </c>
      <c r="AX268" s="231">
        <f t="shared" si="212"/>
        <v>218.05</v>
      </c>
      <c r="AY268" s="231">
        <f t="shared" si="213"/>
        <v>227</v>
      </c>
      <c r="AZ268" s="231">
        <f t="shared" si="214"/>
        <v>218.05</v>
      </c>
      <c r="BA268" s="231">
        <f t="shared" si="215"/>
        <v>185.4</v>
      </c>
      <c r="BB268" s="231">
        <f t="shared" si="216"/>
        <v>185.4</v>
      </c>
      <c r="BC268" s="231">
        <f t="shared" si="217"/>
        <v>227</v>
      </c>
      <c r="BD268" s="231">
        <f t="shared" si="218"/>
        <v>185.4</v>
      </c>
      <c r="BE268" s="231">
        <f t="shared" si="219"/>
        <v>213.8</v>
      </c>
      <c r="BF268" s="231">
        <f t="shared" si="220"/>
        <v>213.8</v>
      </c>
      <c r="BG268" s="231">
        <f t="shared" si="221"/>
        <v>223.5</v>
      </c>
      <c r="BH268" s="231">
        <f t="shared" si="222"/>
        <v>213.8</v>
      </c>
      <c r="BI268" s="231">
        <f t="shared" si="223"/>
        <v>213.8</v>
      </c>
      <c r="BJ268" s="231">
        <f t="shared" si="224"/>
        <v>223.5</v>
      </c>
    </row>
    <row r="269" spans="4:62" x14ac:dyDescent="0.25">
      <c r="D269">
        <v>1160</v>
      </c>
      <c r="E269">
        <v>185.4</v>
      </c>
      <c r="F269">
        <v>185.4</v>
      </c>
      <c r="G269">
        <v>185.4</v>
      </c>
      <c r="H269">
        <v>176.95</v>
      </c>
      <c r="I269">
        <v>140.6</v>
      </c>
      <c r="J269">
        <v>140.6</v>
      </c>
      <c r="K269">
        <v>160</v>
      </c>
      <c r="L269">
        <v>176.95</v>
      </c>
      <c r="M269">
        <v>185.4</v>
      </c>
      <c r="N269">
        <v>218.05</v>
      </c>
      <c r="O269">
        <v>185.4</v>
      </c>
      <c r="P269">
        <v>218.05</v>
      </c>
      <c r="Q269">
        <v>218.05</v>
      </c>
      <c r="R269">
        <v>218.05</v>
      </c>
      <c r="S269">
        <v>237</v>
      </c>
      <c r="T269">
        <v>218.05</v>
      </c>
      <c r="U269">
        <v>227</v>
      </c>
      <c r="V269">
        <v>218.05</v>
      </c>
      <c r="W269">
        <v>185.4</v>
      </c>
      <c r="X269">
        <v>185.4</v>
      </c>
      <c r="Y269">
        <v>227</v>
      </c>
      <c r="Z269">
        <v>185.4</v>
      </c>
      <c r="AA269">
        <v>213.8</v>
      </c>
      <c r="AB269">
        <v>213.8</v>
      </c>
      <c r="AC269">
        <v>223.5</v>
      </c>
      <c r="AD269">
        <v>213.8</v>
      </c>
      <c r="AE269">
        <v>213.8</v>
      </c>
      <c r="AF269">
        <v>223.5</v>
      </c>
      <c r="AH269" s="230">
        <v>1160</v>
      </c>
      <c r="AI269" s="231">
        <f t="shared" si="197"/>
        <v>185.4</v>
      </c>
      <c r="AJ269" s="231">
        <f t="shared" si="198"/>
        <v>185.4</v>
      </c>
      <c r="AK269" s="231">
        <f t="shared" si="199"/>
        <v>185.4</v>
      </c>
      <c r="AL269" s="231">
        <f t="shared" si="200"/>
        <v>176.95</v>
      </c>
      <c r="AM269" s="231">
        <f t="shared" si="201"/>
        <v>140.6</v>
      </c>
      <c r="AN269" s="231">
        <f t="shared" si="202"/>
        <v>140.6</v>
      </c>
      <c r="AO269" s="231">
        <f t="shared" si="203"/>
        <v>160</v>
      </c>
      <c r="AP269" s="231">
        <f t="shared" si="204"/>
        <v>176.95</v>
      </c>
      <c r="AQ269" s="231">
        <f t="shared" si="205"/>
        <v>185.4</v>
      </c>
      <c r="AR269" s="231">
        <f t="shared" si="206"/>
        <v>218.05</v>
      </c>
      <c r="AS269" s="231">
        <f t="shared" si="207"/>
        <v>185.4</v>
      </c>
      <c r="AT269" s="231">
        <f t="shared" si="208"/>
        <v>218.05</v>
      </c>
      <c r="AU269" s="231">
        <f t="shared" si="209"/>
        <v>218.05</v>
      </c>
      <c r="AV269" s="231">
        <f t="shared" si="210"/>
        <v>218.05</v>
      </c>
      <c r="AW269" s="231">
        <f t="shared" si="211"/>
        <v>237</v>
      </c>
      <c r="AX269" s="231">
        <f t="shared" si="212"/>
        <v>218.05</v>
      </c>
      <c r="AY269" s="231">
        <f t="shared" si="213"/>
        <v>227</v>
      </c>
      <c r="AZ269" s="231">
        <f t="shared" si="214"/>
        <v>218.05</v>
      </c>
      <c r="BA269" s="231">
        <f t="shared" si="215"/>
        <v>185.4</v>
      </c>
      <c r="BB269" s="231">
        <f t="shared" si="216"/>
        <v>185.4</v>
      </c>
      <c r="BC269" s="231">
        <f t="shared" si="217"/>
        <v>227</v>
      </c>
      <c r="BD269" s="231">
        <f t="shared" si="218"/>
        <v>185.4</v>
      </c>
      <c r="BE269" s="231">
        <f t="shared" si="219"/>
        <v>213.8</v>
      </c>
      <c r="BF269" s="231">
        <f t="shared" si="220"/>
        <v>213.8</v>
      </c>
      <c r="BG269" s="231">
        <f t="shared" si="221"/>
        <v>223.5</v>
      </c>
      <c r="BH269" s="231">
        <f t="shared" si="222"/>
        <v>213.8</v>
      </c>
      <c r="BI269" s="231">
        <f t="shared" si="223"/>
        <v>213.8</v>
      </c>
      <c r="BJ269" s="231">
        <f t="shared" si="224"/>
        <v>223.5</v>
      </c>
    </row>
    <row r="270" spans="4:62" x14ac:dyDescent="0.25">
      <c r="D270">
        <v>1165</v>
      </c>
      <c r="E270">
        <v>185.4</v>
      </c>
      <c r="F270">
        <v>185.4</v>
      </c>
      <c r="G270">
        <v>185.4</v>
      </c>
      <c r="H270">
        <v>176.95</v>
      </c>
      <c r="I270">
        <v>140.6</v>
      </c>
      <c r="J270">
        <v>140.6</v>
      </c>
      <c r="K270">
        <v>160</v>
      </c>
      <c r="L270">
        <v>176.95</v>
      </c>
      <c r="M270">
        <v>185.4</v>
      </c>
      <c r="N270">
        <v>218.05</v>
      </c>
      <c r="O270">
        <v>185.4</v>
      </c>
      <c r="P270">
        <v>218.05</v>
      </c>
      <c r="Q270">
        <v>218.05</v>
      </c>
      <c r="R270">
        <v>218.05</v>
      </c>
      <c r="S270">
        <v>237</v>
      </c>
      <c r="T270">
        <v>218.05</v>
      </c>
      <c r="U270">
        <v>227</v>
      </c>
      <c r="V270">
        <v>218.05</v>
      </c>
      <c r="W270">
        <v>185.4</v>
      </c>
      <c r="X270">
        <v>185.4</v>
      </c>
      <c r="Y270">
        <v>227</v>
      </c>
      <c r="Z270">
        <v>185.4</v>
      </c>
      <c r="AA270">
        <v>213.8</v>
      </c>
      <c r="AB270">
        <v>213.8</v>
      </c>
      <c r="AC270">
        <v>223.5</v>
      </c>
      <c r="AD270">
        <v>213.8</v>
      </c>
      <c r="AE270">
        <v>213.8</v>
      </c>
      <c r="AF270">
        <v>223.5</v>
      </c>
      <c r="AH270" s="230">
        <v>1165</v>
      </c>
      <c r="AI270" s="231">
        <f t="shared" si="197"/>
        <v>185.4</v>
      </c>
      <c r="AJ270" s="231">
        <f t="shared" si="198"/>
        <v>185.4</v>
      </c>
      <c r="AK270" s="231">
        <f t="shared" si="199"/>
        <v>185.4</v>
      </c>
      <c r="AL270" s="231">
        <f t="shared" si="200"/>
        <v>176.95</v>
      </c>
      <c r="AM270" s="231">
        <f t="shared" si="201"/>
        <v>140.6</v>
      </c>
      <c r="AN270" s="231">
        <f t="shared" si="202"/>
        <v>140.6</v>
      </c>
      <c r="AO270" s="231">
        <f t="shared" si="203"/>
        <v>160</v>
      </c>
      <c r="AP270" s="231">
        <f t="shared" si="204"/>
        <v>176.95</v>
      </c>
      <c r="AQ270" s="231">
        <f t="shared" si="205"/>
        <v>185.4</v>
      </c>
      <c r="AR270" s="231">
        <f t="shared" si="206"/>
        <v>218.05</v>
      </c>
      <c r="AS270" s="231">
        <f t="shared" si="207"/>
        <v>185.4</v>
      </c>
      <c r="AT270" s="231">
        <f t="shared" si="208"/>
        <v>218.05</v>
      </c>
      <c r="AU270" s="231">
        <f t="shared" si="209"/>
        <v>218.05</v>
      </c>
      <c r="AV270" s="231">
        <f t="shared" si="210"/>
        <v>218.05</v>
      </c>
      <c r="AW270" s="231">
        <f t="shared" si="211"/>
        <v>237</v>
      </c>
      <c r="AX270" s="231">
        <f t="shared" si="212"/>
        <v>218.05</v>
      </c>
      <c r="AY270" s="231">
        <f t="shared" si="213"/>
        <v>227</v>
      </c>
      <c r="AZ270" s="231">
        <f t="shared" si="214"/>
        <v>218.05</v>
      </c>
      <c r="BA270" s="231">
        <f t="shared" si="215"/>
        <v>185.4</v>
      </c>
      <c r="BB270" s="231">
        <f t="shared" si="216"/>
        <v>185.4</v>
      </c>
      <c r="BC270" s="231">
        <f t="shared" si="217"/>
        <v>227</v>
      </c>
      <c r="BD270" s="231">
        <f t="shared" si="218"/>
        <v>185.4</v>
      </c>
      <c r="BE270" s="231">
        <f t="shared" si="219"/>
        <v>213.8</v>
      </c>
      <c r="BF270" s="231">
        <f t="shared" si="220"/>
        <v>213.8</v>
      </c>
      <c r="BG270" s="231">
        <f t="shared" si="221"/>
        <v>223.5</v>
      </c>
      <c r="BH270" s="231">
        <f t="shared" si="222"/>
        <v>213.8</v>
      </c>
      <c r="BI270" s="231">
        <f t="shared" si="223"/>
        <v>213.8</v>
      </c>
      <c r="BJ270" s="231">
        <f t="shared" si="224"/>
        <v>223.5</v>
      </c>
    </row>
    <row r="271" spans="4:62" x14ac:dyDescent="0.25">
      <c r="D271">
        <v>1170</v>
      </c>
      <c r="E271">
        <v>185.4</v>
      </c>
      <c r="F271">
        <v>185.4</v>
      </c>
      <c r="G271">
        <v>185.4</v>
      </c>
      <c r="H271">
        <v>176.95</v>
      </c>
      <c r="I271">
        <v>140.6</v>
      </c>
      <c r="J271">
        <v>140.6</v>
      </c>
      <c r="K271">
        <v>160</v>
      </c>
      <c r="L271">
        <v>176.95</v>
      </c>
      <c r="M271">
        <v>185.4</v>
      </c>
      <c r="N271">
        <v>218.05</v>
      </c>
      <c r="O271">
        <v>185.4</v>
      </c>
      <c r="P271">
        <v>218.05</v>
      </c>
      <c r="Q271">
        <v>218.05</v>
      </c>
      <c r="R271">
        <v>218.05</v>
      </c>
      <c r="S271">
        <v>237</v>
      </c>
      <c r="T271">
        <v>218.05</v>
      </c>
      <c r="U271">
        <v>227</v>
      </c>
      <c r="V271">
        <v>218.05</v>
      </c>
      <c r="W271">
        <v>185.4</v>
      </c>
      <c r="X271">
        <v>185.4</v>
      </c>
      <c r="Y271">
        <v>227</v>
      </c>
      <c r="Z271">
        <v>185.4</v>
      </c>
      <c r="AA271">
        <v>213.8</v>
      </c>
      <c r="AB271">
        <v>213.8</v>
      </c>
      <c r="AC271">
        <v>223.5</v>
      </c>
      <c r="AD271">
        <v>213.8</v>
      </c>
      <c r="AE271">
        <v>213.8</v>
      </c>
      <c r="AF271">
        <v>223.5</v>
      </c>
      <c r="AH271" s="230">
        <v>1170</v>
      </c>
      <c r="AI271" s="231">
        <f t="shared" si="197"/>
        <v>185.4</v>
      </c>
      <c r="AJ271" s="231">
        <f t="shared" si="198"/>
        <v>185.4</v>
      </c>
      <c r="AK271" s="231">
        <f t="shared" si="199"/>
        <v>185.4</v>
      </c>
      <c r="AL271" s="231">
        <f t="shared" si="200"/>
        <v>176.95</v>
      </c>
      <c r="AM271" s="231">
        <f t="shared" si="201"/>
        <v>140.6</v>
      </c>
      <c r="AN271" s="231">
        <f t="shared" si="202"/>
        <v>140.6</v>
      </c>
      <c r="AO271" s="231">
        <f t="shared" si="203"/>
        <v>160</v>
      </c>
      <c r="AP271" s="231">
        <f t="shared" si="204"/>
        <v>176.95</v>
      </c>
      <c r="AQ271" s="231">
        <f t="shared" si="205"/>
        <v>185.4</v>
      </c>
      <c r="AR271" s="231">
        <f t="shared" si="206"/>
        <v>218.05</v>
      </c>
      <c r="AS271" s="231">
        <f t="shared" si="207"/>
        <v>185.4</v>
      </c>
      <c r="AT271" s="231">
        <f t="shared" si="208"/>
        <v>218.05</v>
      </c>
      <c r="AU271" s="231">
        <f t="shared" si="209"/>
        <v>218.05</v>
      </c>
      <c r="AV271" s="231">
        <f t="shared" si="210"/>
        <v>218.05</v>
      </c>
      <c r="AW271" s="231">
        <f t="shared" si="211"/>
        <v>237</v>
      </c>
      <c r="AX271" s="231">
        <f t="shared" si="212"/>
        <v>218.05</v>
      </c>
      <c r="AY271" s="231">
        <f t="shared" si="213"/>
        <v>227</v>
      </c>
      <c r="AZ271" s="231">
        <f t="shared" si="214"/>
        <v>218.05</v>
      </c>
      <c r="BA271" s="231">
        <f t="shared" si="215"/>
        <v>185.4</v>
      </c>
      <c r="BB271" s="231">
        <f t="shared" si="216"/>
        <v>185.4</v>
      </c>
      <c r="BC271" s="231">
        <f t="shared" si="217"/>
        <v>227</v>
      </c>
      <c r="BD271" s="231">
        <f t="shared" si="218"/>
        <v>185.4</v>
      </c>
      <c r="BE271" s="231">
        <f t="shared" si="219"/>
        <v>213.8</v>
      </c>
      <c r="BF271" s="231">
        <f t="shared" si="220"/>
        <v>213.8</v>
      </c>
      <c r="BG271" s="231">
        <f t="shared" si="221"/>
        <v>223.5</v>
      </c>
      <c r="BH271" s="231">
        <f t="shared" si="222"/>
        <v>213.8</v>
      </c>
      <c r="BI271" s="231">
        <f t="shared" si="223"/>
        <v>213.8</v>
      </c>
      <c r="BJ271" s="231">
        <f t="shared" si="224"/>
        <v>223.5</v>
      </c>
    </row>
    <row r="272" spans="4:62" x14ac:dyDescent="0.25">
      <c r="D272">
        <v>1175</v>
      </c>
      <c r="E272">
        <v>185.4</v>
      </c>
      <c r="F272">
        <v>185.4</v>
      </c>
      <c r="G272">
        <v>185.4</v>
      </c>
      <c r="H272">
        <v>176.95</v>
      </c>
      <c r="I272">
        <v>140.6</v>
      </c>
      <c r="J272">
        <v>140.6</v>
      </c>
      <c r="K272">
        <v>160</v>
      </c>
      <c r="L272">
        <v>176.95</v>
      </c>
      <c r="M272">
        <v>185.4</v>
      </c>
      <c r="N272">
        <v>218.05</v>
      </c>
      <c r="O272">
        <v>185.4</v>
      </c>
      <c r="P272">
        <v>218.05</v>
      </c>
      <c r="Q272">
        <v>218.05</v>
      </c>
      <c r="R272">
        <v>218.05</v>
      </c>
      <c r="S272">
        <v>237</v>
      </c>
      <c r="T272">
        <v>218.05</v>
      </c>
      <c r="U272">
        <v>227</v>
      </c>
      <c r="V272">
        <v>218.05</v>
      </c>
      <c r="W272">
        <v>185.4</v>
      </c>
      <c r="X272">
        <v>185.4</v>
      </c>
      <c r="Y272">
        <v>227</v>
      </c>
      <c r="Z272">
        <v>185.4</v>
      </c>
      <c r="AA272">
        <v>213.8</v>
      </c>
      <c r="AB272">
        <v>213.8</v>
      </c>
      <c r="AC272">
        <v>223.5</v>
      </c>
      <c r="AD272">
        <v>213.8</v>
      </c>
      <c r="AE272">
        <v>213.8</v>
      </c>
      <c r="AF272">
        <v>223.5</v>
      </c>
      <c r="AH272" s="230">
        <v>1175</v>
      </c>
      <c r="AI272" s="231">
        <f t="shared" si="197"/>
        <v>185.4</v>
      </c>
      <c r="AJ272" s="231">
        <f t="shared" si="198"/>
        <v>185.4</v>
      </c>
      <c r="AK272" s="231">
        <f t="shared" si="199"/>
        <v>185.4</v>
      </c>
      <c r="AL272" s="231">
        <f t="shared" si="200"/>
        <v>176.95</v>
      </c>
      <c r="AM272" s="231">
        <f t="shared" si="201"/>
        <v>140.6</v>
      </c>
      <c r="AN272" s="231">
        <f t="shared" si="202"/>
        <v>140.6</v>
      </c>
      <c r="AO272" s="231">
        <f t="shared" si="203"/>
        <v>160</v>
      </c>
      <c r="AP272" s="231">
        <f t="shared" si="204"/>
        <v>176.95</v>
      </c>
      <c r="AQ272" s="231">
        <f t="shared" si="205"/>
        <v>185.4</v>
      </c>
      <c r="AR272" s="231">
        <f t="shared" si="206"/>
        <v>218.05</v>
      </c>
      <c r="AS272" s="231">
        <f t="shared" si="207"/>
        <v>185.4</v>
      </c>
      <c r="AT272" s="231">
        <f t="shared" si="208"/>
        <v>218.05</v>
      </c>
      <c r="AU272" s="231">
        <f t="shared" si="209"/>
        <v>218.05</v>
      </c>
      <c r="AV272" s="231">
        <f t="shared" si="210"/>
        <v>218.05</v>
      </c>
      <c r="AW272" s="231">
        <f t="shared" si="211"/>
        <v>237</v>
      </c>
      <c r="AX272" s="231">
        <f t="shared" si="212"/>
        <v>218.05</v>
      </c>
      <c r="AY272" s="231">
        <f t="shared" si="213"/>
        <v>227</v>
      </c>
      <c r="AZ272" s="231">
        <f t="shared" si="214"/>
        <v>218.05</v>
      </c>
      <c r="BA272" s="231">
        <f t="shared" si="215"/>
        <v>185.4</v>
      </c>
      <c r="BB272" s="231">
        <f t="shared" si="216"/>
        <v>185.4</v>
      </c>
      <c r="BC272" s="231">
        <f t="shared" si="217"/>
        <v>227</v>
      </c>
      <c r="BD272" s="231">
        <f t="shared" si="218"/>
        <v>185.4</v>
      </c>
      <c r="BE272" s="231">
        <f t="shared" si="219"/>
        <v>213.8</v>
      </c>
      <c r="BF272" s="231">
        <f t="shared" si="220"/>
        <v>213.8</v>
      </c>
      <c r="BG272" s="231">
        <f t="shared" si="221"/>
        <v>223.5</v>
      </c>
      <c r="BH272" s="231">
        <f t="shared" si="222"/>
        <v>213.8</v>
      </c>
      <c r="BI272" s="231">
        <f t="shared" si="223"/>
        <v>213.8</v>
      </c>
      <c r="BJ272" s="231">
        <f t="shared" si="224"/>
        <v>223.5</v>
      </c>
    </row>
    <row r="273" spans="4:62" x14ac:dyDescent="0.25">
      <c r="D273">
        <v>1180</v>
      </c>
      <c r="E273">
        <v>185.4</v>
      </c>
      <c r="F273">
        <v>185.4</v>
      </c>
      <c r="G273">
        <v>185.4</v>
      </c>
      <c r="H273">
        <v>176.95</v>
      </c>
      <c r="I273">
        <v>140.6</v>
      </c>
      <c r="J273">
        <v>140.6</v>
      </c>
      <c r="K273">
        <v>160</v>
      </c>
      <c r="L273">
        <v>176.95</v>
      </c>
      <c r="M273">
        <v>185.4</v>
      </c>
      <c r="N273">
        <v>218.05</v>
      </c>
      <c r="O273">
        <v>185.4</v>
      </c>
      <c r="P273">
        <v>218.05</v>
      </c>
      <c r="Q273">
        <v>218.05</v>
      </c>
      <c r="R273">
        <v>218.05</v>
      </c>
      <c r="S273">
        <v>237</v>
      </c>
      <c r="T273">
        <v>218.05</v>
      </c>
      <c r="U273">
        <v>227</v>
      </c>
      <c r="V273">
        <v>218.05</v>
      </c>
      <c r="W273">
        <v>185.4</v>
      </c>
      <c r="X273">
        <v>185.4</v>
      </c>
      <c r="Y273">
        <v>227</v>
      </c>
      <c r="Z273">
        <v>185.4</v>
      </c>
      <c r="AA273">
        <v>213.8</v>
      </c>
      <c r="AB273">
        <v>213.8</v>
      </c>
      <c r="AC273">
        <v>223.5</v>
      </c>
      <c r="AD273">
        <v>213.8</v>
      </c>
      <c r="AE273">
        <v>213.8</v>
      </c>
      <c r="AF273">
        <v>223.5</v>
      </c>
      <c r="AH273" s="230">
        <v>1180</v>
      </c>
      <c r="AI273" s="231">
        <f t="shared" si="197"/>
        <v>185.4</v>
      </c>
      <c r="AJ273" s="231">
        <f t="shared" si="198"/>
        <v>185.4</v>
      </c>
      <c r="AK273" s="231">
        <f t="shared" si="199"/>
        <v>185.4</v>
      </c>
      <c r="AL273" s="231">
        <f t="shared" si="200"/>
        <v>176.95</v>
      </c>
      <c r="AM273" s="231">
        <f t="shared" si="201"/>
        <v>140.6</v>
      </c>
      <c r="AN273" s="231">
        <f t="shared" si="202"/>
        <v>140.6</v>
      </c>
      <c r="AO273" s="231">
        <f t="shared" si="203"/>
        <v>160</v>
      </c>
      <c r="AP273" s="231">
        <f t="shared" si="204"/>
        <v>176.95</v>
      </c>
      <c r="AQ273" s="231">
        <f t="shared" si="205"/>
        <v>185.4</v>
      </c>
      <c r="AR273" s="231">
        <f t="shared" si="206"/>
        <v>218.05</v>
      </c>
      <c r="AS273" s="231">
        <f t="shared" si="207"/>
        <v>185.4</v>
      </c>
      <c r="AT273" s="231">
        <f t="shared" si="208"/>
        <v>218.05</v>
      </c>
      <c r="AU273" s="231">
        <f t="shared" si="209"/>
        <v>218.05</v>
      </c>
      <c r="AV273" s="231">
        <f t="shared" si="210"/>
        <v>218.05</v>
      </c>
      <c r="AW273" s="231">
        <f t="shared" si="211"/>
        <v>237</v>
      </c>
      <c r="AX273" s="231">
        <f t="shared" si="212"/>
        <v>218.05</v>
      </c>
      <c r="AY273" s="231">
        <f t="shared" si="213"/>
        <v>227</v>
      </c>
      <c r="AZ273" s="231">
        <f t="shared" si="214"/>
        <v>218.05</v>
      </c>
      <c r="BA273" s="231">
        <f t="shared" si="215"/>
        <v>185.4</v>
      </c>
      <c r="BB273" s="231">
        <f t="shared" si="216"/>
        <v>185.4</v>
      </c>
      <c r="BC273" s="231">
        <f t="shared" si="217"/>
        <v>227</v>
      </c>
      <c r="BD273" s="231">
        <f t="shared" si="218"/>
        <v>185.4</v>
      </c>
      <c r="BE273" s="231">
        <f t="shared" si="219"/>
        <v>213.8</v>
      </c>
      <c r="BF273" s="231">
        <f t="shared" si="220"/>
        <v>213.8</v>
      </c>
      <c r="BG273" s="231">
        <f t="shared" si="221"/>
        <v>223.5</v>
      </c>
      <c r="BH273" s="231">
        <f t="shared" si="222"/>
        <v>213.8</v>
      </c>
      <c r="BI273" s="231">
        <f t="shared" si="223"/>
        <v>213.8</v>
      </c>
      <c r="BJ273" s="231">
        <f t="shared" si="224"/>
        <v>223.5</v>
      </c>
    </row>
    <row r="274" spans="4:62" x14ac:dyDescent="0.25">
      <c r="D274">
        <v>1185</v>
      </c>
      <c r="E274">
        <v>185.4</v>
      </c>
      <c r="F274">
        <v>185.4</v>
      </c>
      <c r="G274">
        <v>185.4</v>
      </c>
      <c r="H274">
        <v>176.95</v>
      </c>
      <c r="I274">
        <v>140.6</v>
      </c>
      <c r="J274">
        <v>140.6</v>
      </c>
      <c r="K274">
        <v>160</v>
      </c>
      <c r="L274">
        <v>176.95</v>
      </c>
      <c r="M274">
        <v>185.4</v>
      </c>
      <c r="N274">
        <v>218.05</v>
      </c>
      <c r="O274">
        <v>185.4</v>
      </c>
      <c r="P274">
        <v>218.05</v>
      </c>
      <c r="Q274">
        <v>218.05</v>
      </c>
      <c r="R274">
        <v>218.05</v>
      </c>
      <c r="S274">
        <v>237</v>
      </c>
      <c r="T274">
        <v>218.05</v>
      </c>
      <c r="U274">
        <v>227</v>
      </c>
      <c r="V274">
        <v>218.05</v>
      </c>
      <c r="W274">
        <v>185.4</v>
      </c>
      <c r="X274">
        <v>185.4</v>
      </c>
      <c r="Y274">
        <v>227</v>
      </c>
      <c r="Z274">
        <v>185.4</v>
      </c>
      <c r="AA274">
        <v>213.8</v>
      </c>
      <c r="AB274">
        <v>213.8</v>
      </c>
      <c r="AC274">
        <v>223.5</v>
      </c>
      <c r="AD274">
        <v>213.8</v>
      </c>
      <c r="AE274">
        <v>213.8</v>
      </c>
      <c r="AF274">
        <v>223.5</v>
      </c>
      <c r="AH274" s="230">
        <v>1185</v>
      </c>
      <c r="AI274" s="231">
        <f t="shared" si="197"/>
        <v>185.4</v>
      </c>
      <c r="AJ274" s="231">
        <f t="shared" si="198"/>
        <v>185.4</v>
      </c>
      <c r="AK274" s="231">
        <f t="shared" si="199"/>
        <v>185.4</v>
      </c>
      <c r="AL274" s="231">
        <f t="shared" si="200"/>
        <v>176.95</v>
      </c>
      <c r="AM274" s="231">
        <f t="shared" si="201"/>
        <v>140.6</v>
      </c>
      <c r="AN274" s="231">
        <f t="shared" si="202"/>
        <v>140.6</v>
      </c>
      <c r="AO274" s="231">
        <f t="shared" si="203"/>
        <v>160</v>
      </c>
      <c r="AP274" s="231">
        <f t="shared" si="204"/>
        <v>176.95</v>
      </c>
      <c r="AQ274" s="231">
        <f t="shared" si="205"/>
        <v>185.4</v>
      </c>
      <c r="AR274" s="231">
        <f t="shared" si="206"/>
        <v>218.05</v>
      </c>
      <c r="AS274" s="231">
        <f t="shared" si="207"/>
        <v>185.4</v>
      </c>
      <c r="AT274" s="231">
        <f t="shared" si="208"/>
        <v>218.05</v>
      </c>
      <c r="AU274" s="231">
        <f t="shared" si="209"/>
        <v>218.05</v>
      </c>
      <c r="AV274" s="231">
        <f t="shared" si="210"/>
        <v>218.05</v>
      </c>
      <c r="AW274" s="231">
        <f t="shared" si="211"/>
        <v>237</v>
      </c>
      <c r="AX274" s="231">
        <f t="shared" si="212"/>
        <v>218.05</v>
      </c>
      <c r="AY274" s="231">
        <f t="shared" si="213"/>
        <v>227</v>
      </c>
      <c r="AZ274" s="231">
        <f t="shared" si="214"/>
        <v>218.05</v>
      </c>
      <c r="BA274" s="231">
        <f t="shared" si="215"/>
        <v>185.4</v>
      </c>
      <c r="BB274" s="231">
        <f t="shared" si="216"/>
        <v>185.4</v>
      </c>
      <c r="BC274" s="231">
        <f t="shared" si="217"/>
        <v>227</v>
      </c>
      <c r="BD274" s="231">
        <f t="shared" si="218"/>
        <v>185.4</v>
      </c>
      <c r="BE274" s="231">
        <f t="shared" si="219"/>
        <v>213.8</v>
      </c>
      <c r="BF274" s="231">
        <f t="shared" si="220"/>
        <v>213.8</v>
      </c>
      <c r="BG274" s="231">
        <f t="shared" si="221"/>
        <v>223.5</v>
      </c>
      <c r="BH274" s="231">
        <f t="shared" si="222"/>
        <v>213.8</v>
      </c>
      <c r="BI274" s="231">
        <f t="shared" si="223"/>
        <v>213.8</v>
      </c>
      <c r="BJ274" s="231">
        <f t="shared" si="224"/>
        <v>223.5</v>
      </c>
    </row>
    <row r="275" spans="4:62" x14ac:dyDescent="0.25">
      <c r="D275">
        <v>1190</v>
      </c>
      <c r="E275">
        <v>185.4</v>
      </c>
      <c r="F275">
        <v>185.4</v>
      </c>
      <c r="G275">
        <v>185.4</v>
      </c>
      <c r="H275">
        <v>176.95</v>
      </c>
      <c r="I275">
        <v>140.6</v>
      </c>
      <c r="J275">
        <v>140.6</v>
      </c>
      <c r="K275">
        <v>160</v>
      </c>
      <c r="L275">
        <v>176.95</v>
      </c>
      <c r="M275">
        <v>185.4</v>
      </c>
      <c r="N275">
        <v>218.05</v>
      </c>
      <c r="O275">
        <v>185.4</v>
      </c>
      <c r="P275">
        <v>218.05</v>
      </c>
      <c r="Q275">
        <v>218.05</v>
      </c>
      <c r="R275">
        <v>218.05</v>
      </c>
      <c r="S275">
        <v>237</v>
      </c>
      <c r="T275">
        <v>218.05</v>
      </c>
      <c r="U275">
        <v>227</v>
      </c>
      <c r="V275">
        <v>218.05</v>
      </c>
      <c r="W275">
        <v>185.4</v>
      </c>
      <c r="X275">
        <v>185.4</v>
      </c>
      <c r="Y275">
        <v>227</v>
      </c>
      <c r="Z275">
        <v>185.4</v>
      </c>
      <c r="AA275">
        <v>213.8</v>
      </c>
      <c r="AB275">
        <v>213.8</v>
      </c>
      <c r="AC275">
        <v>223.5</v>
      </c>
      <c r="AD275">
        <v>213.8</v>
      </c>
      <c r="AE275">
        <v>213.8</v>
      </c>
      <c r="AF275">
        <v>223.5</v>
      </c>
      <c r="AH275" s="230">
        <v>1190</v>
      </c>
      <c r="AI275" s="231">
        <f t="shared" si="197"/>
        <v>185.4</v>
      </c>
      <c r="AJ275" s="231">
        <f t="shared" si="198"/>
        <v>185.4</v>
      </c>
      <c r="AK275" s="231">
        <f t="shared" si="199"/>
        <v>185.4</v>
      </c>
      <c r="AL275" s="231">
        <f t="shared" si="200"/>
        <v>176.95</v>
      </c>
      <c r="AM275" s="231">
        <f t="shared" si="201"/>
        <v>140.6</v>
      </c>
      <c r="AN275" s="231">
        <f t="shared" si="202"/>
        <v>140.6</v>
      </c>
      <c r="AO275" s="231">
        <f t="shared" si="203"/>
        <v>160</v>
      </c>
      <c r="AP275" s="231">
        <f t="shared" si="204"/>
        <v>176.95</v>
      </c>
      <c r="AQ275" s="231">
        <f t="shared" si="205"/>
        <v>185.4</v>
      </c>
      <c r="AR275" s="231">
        <f t="shared" si="206"/>
        <v>218.05</v>
      </c>
      <c r="AS275" s="231">
        <f t="shared" si="207"/>
        <v>185.4</v>
      </c>
      <c r="AT275" s="231">
        <f t="shared" si="208"/>
        <v>218.05</v>
      </c>
      <c r="AU275" s="231">
        <f t="shared" si="209"/>
        <v>218.05</v>
      </c>
      <c r="AV275" s="231">
        <f t="shared" si="210"/>
        <v>218.05</v>
      </c>
      <c r="AW275" s="231">
        <f t="shared" si="211"/>
        <v>237</v>
      </c>
      <c r="AX275" s="231">
        <f t="shared" si="212"/>
        <v>218.05</v>
      </c>
      <c r="AY275" s="231">
        <f t="shared" si="213"/>
        <v>227</v>
      </c>
      <c r="AZ275" s="231">
        <f t="shared" si="214"/>
        <v>218.05</v>
      </c>
      <c r="BA275" s="231">
        <f t="shared" si="215"/>
        <v>185.4</v>
      </c>
      <c r="BB275" s="231">
        <f t="shared" si="216"/>
        <v>185.4</v>
      </c>
      <c r="BC275" s="231">
        <f t="shared" si="217"/>
        <v>227</v>
      </c>
      <c r="BD275" s="231">
        <f t="shared" si="218"/>
        <v>185.4</v>
      </c>
      <c r="BE275" s="231">
        <f t="shared" si="219"/>
        <v>213.8</v>
      </c>
      <c r="BF275" s="231">
        <f t="shared" si="220"/>
        <v>213.8</v>
      </c>
      <c r="BG275" s="231">
        <f t="shared" si="221"/>
        <v>223.5</v>
      </c>
      <c r="BH275" s="231">
        <f t="shared" si="222"/>
        <v>213.8</v>
      </c>
      <c r="BI275" s="231">
        <f t="shared" si="223"/>
        <v>213.8</v>
      </c>
      <c r="BJ275" s="231">
        <f t="shared" si="224"/>
        <v>223.5</v>
      </c>
    </row>
    <row r="276" spans="4:62" x14ac:dyDescent="0.25">
      <c r="D276">
        <v>1195</v>
      </c>
      <c r="E276">
        <v>185.4</v>
      </c>
      <c r="F276">
        <v>185.4</v>
      </c>
      <c r="G276">
        <v>185.4</v>
      </c>
      <c r="H276">
        <v>176.95</v>
      </c>
      <c r="I276">
        <v>140.6</v>
      </c>
      <c r="J276">
        <v>140.6</v>
      </c>
      <c r="K276">
        <v>160</v>
      </c>
      <c r="L276">
        <v>176.95</v>
      </c>
      <c r="M276">
        <v>185.4</v>
      </c>
      <c r="N276">
        <v>218.05</v>
      </c>
      <c r="O276">
        <v>185.4</v>
      </c>
      <c r="P276">
        <v>218.05</v>
      </c>
      <c r="Q276">
        <v>218.05</v>
      </c>
      <c r="R276">
        <v>218.05</v>
      </c>
      <c r="S276">
        <v>237</v>
      </c>
      <c r="T276">
        <v>218.05</v>
      </c>
      <c r="U276">
        <v>227</v>
      </c>
      <c r="V276">
        <v>218.05</v>
      </c>
      <c r="W276">
        <v>185.4</v>
      </c>
      <c r="X276">
        <v>185.4</v>
      </c>
      <c r="Y276">
        <v>227</v>
      </c>
      <c r="Z276">
        <v>185.4</v>
      </c>
      <c r="AA276">
        <v>213.8</v>
      </c>
      <c r="AB276">
        <v>213.8</v>
      </c>
      <c r="AC276">
        <v>223.5</v>
      </c>
      <c r="AD276">
        <v>213.8</v>
      </c>
      <c r="AE276">
        <v>213.8</v>
      </c>
      <c r="AF276">
        <v>223.5</v>
      </c>
      <c r="AH276" s="230">
        <v>1195</v>
      </c>
      <c r="AI276" s="231">
        <f t="shared" si="197"/>
        <v>185.4</v>
      </c>
      <c r="AJ276" s="231">
        <f t="shared" si="198"/>
        <v>185.4</v>
      </c>
      <c r="AK276" s="231">
        <f t="shared" si="199"/>
        <v>185.4</v>
      </c>
      <c r="AL276" s="231">
        <f t="shared" si="200"/>
        <v>176.95</v>
      </c>
      <c r="AM276" s="231">
        <f t="shared" si="201"/>
        <v>140.6</v>
      </c>
      <c r="AN276" s="231">
        <f t="shared" si="202"/>
        <v>140.6</v>
      </c>
      <c r="AO276" s="231">
        <f t="shared" si="203"/>
        <v>160</v>
      </c>
      <c r="AP276" s="231">
        <f t="shared" si="204"/>
        <v>176.95</v>
      </c>
      <c r="AQ276" s="231">
        <f t="shared" si="205"/>
        <v>185.4</v>
      </c>
      <c r="AR276" s="231">
        <f t="shared" si="206"/>
        <v>218.05</v>
      </c>
      <c r="AS276" s="231">
        <f t="shared" si="207"/>
        <v>185.4</v>
      </c>
      <c r="AT276" s="231">
        <f t="shared" si="208"/>
        <v>218.05</v>
      </c>
      <c r="AU276" s="231">
        <f t="shared" si="209"/>
        <v>218.05</v>
      </c>
      <c r="AV276" s="231">
        <f t="shared" si="210"/>
        <v>218.05</v>
      </c>
      <c r="AW276" s="231">
        <f t="shared" si="211"/>
        <v>237</v>
      </c>
      <c r="AX276" s="231">
        <f t="shared" si="212"/>
        <v>218.05</v>
      </c>
      <c r="AY276" s="231">
        <f t="shared" si="213"/>
        <v>227</v>
      </c>
      <c r="AZ276" s="231">
        <f t="shared" si="214"/>
        <v>218.05</v>
      </c>
      <c r="BA276" s="231">
        <f t="shared" si="215"/>
        <v>185.4</v>
      </c>
      <c r="BB276" s="231">
        <f t="shared" si="216"/>
        <v>185.4</v>
      </c>
      <c r="BC276" s="231">
        <f t="shared" si="217"/>
        <v>227</v>
      </c>
      <c r="BD276" s="231">
        <f t="shared" si="218"/>
        <v>185.4</v>
      </c>
      <c r="BE276" s="231">
        <f t="shared" si="219"/>
        <v>213.8</v>
      </c>
      <c r="BF276" s="231">
        <f t="shared" si="220"/>
        <v>213.8</v>
      </c>
      <c r="BG276" s="231">
        <f t="shared" si="221"/>
        <v>223.5</v>
      </c>
      <c r="BH276" s="231">
        <f t="shared" si="222"/>
        <v>213.8</v>
      </c>
      <c r="BI276" s="231">
        <f t="shared" si="223"/>
        <v>213.8</v>
      </c>
      <c r="BJ276" s="231">
        <f t="shared" si="224"/>
        <v>223.5</v>
      </c>
    </row>
    <row r="277" spans="4:62" x14ac:dyDescent="0.25">
      <c r="D277">
        <v>1200</v>
      </c>
      <c r="E277">
        <v>185.4</v>
      </c>
      <c r="F277">
        <v>185.4</v>
      </c>
      <c r="G277">
        <v>185.4</v>
      </c>
      <c r="H277">
        <v>176.95</v>
      </c>
      <c r="I277">
        <v>140.6</v>
      </c>
      <c r="J277">
        <v>140.6</v>
      </c>
      <c r="K277">
        <v>160</v>
      </c>
      <c r="L277">
        <v>176.95</v>
      </c>
      <c r="M277">
        <v>185.4</v>
      </c>
      <c r="N277">
        <v>218.05</v>
      </c>
      <c r="O277">
        <v>185.4</v>
      </c>
      <c r="P277">
        <v>218.05</v>
      </c>
      <c r="Q277">
        <v>218.05</v>
      </c>
      <c r="R277">
        <v>218.05</v>
      </c>
      <c r="S277">
        <v>237</v>
      </c>
      <c r="T277">
        <v>218.05</v>
      </c>
      <c r="U277">
        <v>227</v>
      </c>
      <c r="V277">
        <v>218.05</v>
      </c>
      <c r="W277">
        <v>185.4</v>
      </c>
      <c r="X277">
        <v>185.4</v>
      </c>
      <c r="Y277">
        <v>227</v>
      </c>
      <c r="Z277">
        <v>185.4</v>
      </c>
      <c r="AA277">
        <v>213.8</v>
      </c>
      <c r="AB277">
        <v>213.8</v>
      </c>
      <c r="AC277">
        <v>223.5</v>
      </c>
      <c r="AD277">
        <v>213.8</v>
      </c>
      <c r="AE277">
        <v>213.8</v>
      </c>
      <c r="AF277">
        <v>223.5</v>
      </c>
      <c r="AH277" s="230">
        <v>1200</v>
      </c>
      <c r="AI277" s="231">
        <f t="shared" si="197"/>
        <v>185.4</v>
      </c>
      <c r="AJ277" s="231">
        <f t="shared" si="198"/>
        <v>185.4</v>
      </c>
      <c r="AK277" s="231">
        <f t="shared" si="199"/>
        <v>185.4</v>
      </c>
      <c r="AL277" s="231">
        <f t="shared" si="200"/>
        <v>176.95</v>
      </c>
      <c r="AM277" s="231">
        <f t="shared" si="201"/>
        <v>140.6</v>
      </c>
      <c r="AN277" s="231">
        <f t="shared" si="202"/>
        <v>140.6</v>
      </c>
      <c r="AO277" s="231">
        <f t="shared" si="203"/>
        <v>160</v>
      </c>
      <c r="AP277" s="231">
        <f t="shared" si="204"/>
        <v>176.95</v>
      </c>
      <c r="AQ277" s="231">
        <f t="shared" si="205"/>
        <v>185.4</v>
      </c>
      <c r="AR277" s="231">
        <f t="shared" si="206"/>
        <v>218.05</v>
      </c>
      <c r="AS277" s="231">
        <f t="shared" si="207"/>
        <v>185.4</v>
      </c>
      <c r="AT277" s="231">
        <f t="shared" si="208"/>
        <v>218.05</v>
      </c>
      <c r="AU277" s="231">
        <f t="shared" si="209"/>
        <v>218.05</v>
      </c>
      <c r="AV277" s="231">
        <f t="shared" si="210"/>
        <v>218.05</v>
      </c>
      <c r="AW277" s="231">
        <f t="shared" si="211"/>
        <v>237</v>
      </c>
      <c r="AX277" s="231">
        <f t="shared" si="212"/>
        <v>218.05</v>
      </c>
      <c r="AY277" s="231">
        <f t="shared" si="213"/>
        <v>227</v>
      </c>
      <c r="AZ277" s="231">
        <f t="shared" si="214"/>
        <v>218.05</v>
      </c>
      <c r="BA277" s="231">
        <f t="shared" si="215"/>
        <v>185.4</v>
      </c>
      <c r="BB277" s="231">
        <f t="shared" si="216"/>
        <v>185.4</v>
      </c>
      <c r="BC277" s="231">
        <f t="shared" si="217"/>
        <v>227</v>
      </c>
      <c r="BD277" s="231">
        <f t="shared" si="218"/>
        <v>185.4</v>
      </c>
      <c r="BE277" s="231">
        <f t="shared" si="219"/>
        <v>213.8</v>
      </c>
      <c r="BF277" s="231">
        <f t="shared" si="220"/>
        <v>213.8</v>
      </c>
      <c r="BG277" s="231">
        <f t="shared" si="221"/>
        <v>223.5</v>
      </c>
      <c r="BH277" s="231">
        <f t="shared" si="222"/>
        <v>213.8</v>
      </c>
      <c r="BI277" s="231">
        <f t="shared" si="223"/>
        <v>213.8</v>
      </c>
      <c r="BJ277" s="231">
        <f t="shared" si="224"/>
        <v>223.5</v>
      </c>
    </row>
    <row r="278" spans="4:62" x14ac:dyDescent="0.25">
      <c r="D278">
        <v>1205</v>
      </c>
      <c r="E278">
        <v>185.4</v>
      </c>
      <c r="F278">
        <v>185.4</v>
      </c>
      <c r="G278">
        <v>185.4</v>
      </c>
      <c r="H278">
        <v>176.95</v>
      </c>
      <c r="I278">
        <v>140.6</v>
      </c>
      <c r="J278">
        <v>140.6</v>
      </c>
      <c r="K278">
        <v>160</v>
      </c>
      <c r="L278">
        <v>176.95</v>
      </c>
      <c r="M278">
        <v>185.4</v>
      </c>
      <c r="N278">
        <v>218.05</v>
      </c>
      <c r="O278">
        <v>185.4</v>
      </c>
      <c r="P278">
        <v>218.05</v>
      </c>
      <c r="Q278">
        <v>218.05</v>
      </c>
      <c r="R278">
        <v>218.05</v>
      </c>
      <c r="S278">
        <v>237</v>
      </c>
      <c r="T278">
        <v>218.05</v>
      </c>
      <c r="U278">
        <v>227</v>
      </c>
      <c r="V278">
        <v>218.05</v>
      </c>
      <c r="W278">
        <v>185.4</v>
      </c>
      <c r="X278">
        <v>185.4</v>
      </c>
      <c r="Y278">
        <v>227</v>
      </c>
      <c r="Z278">
        <v>185.4</v>
      </c>
      <c r="AA278">
        <v>213.8</v>
      </c>
      <c r="AB278">
        <v>213.8</v>
      </c>
      <c r="AC278">
        <v>223.5</v>
      </c>
      <c r="AD278">
        <v>213.8</v>
      </c>
      <c r="AE278">
        <v>213.8</v>
      </c>
      <c r="AF278">
        <v>223.5</v>
      </c>
      <c r="AH278" s="230">
        <v>1205</v>
      </c>
      <c r="AI278" s="231">
        <f t="shared" si="197"/>
        <v>185.4</v>
      </c>
      <c r="AJ278" s="231">
        <f t="shared" si="198"/>
        <v>185.4</v>
      </c>
      <c r="AK278" s="231">
        <f t="shared" si="199"/>
        <v>185.4</v>
      </c>
      <c r="AL278" s="231">
        <f t="shared" si="200"/>
        <v>176.95</v>
      </c>
      <c r="AM278" s="231">
        <f t="shared" si="201"/>
        <v>140.6</v>
      </c>
      <c r="AN278" s="231">
        <f t="shared" si="202"/>
        <v>140.6</v>
      </c>
      <c r="AO278" s="231">
        <f t="shared" si="203"/>
        <v>160</v>
      </c>
      <c r="AP278" s="231">
        <f t="shared" si="204"/>
        <v>176.95</v>
      </c>
      <c r="AQ278" s="231">
        <f t="shared" si="205"/>
        <v>185.4</v>
      </c>
      <c r="AR278" s="231">
        <f t="shared" si="206"/>
        <v>218.05</v>
      </c>
      <c r="AS278" s="231">
        <f t="shared" si="207"/>
        <v>185.4</v>
      </c>
      <c r="AT278" s="231">
        <f t="shared" si="208"/>
        <v>218.05</v>
      </c>
      <c r="AU278" s="231">
        <f t="shared" si="209"/>
        <v>218.05</v>
      </c>
      <c r="AV278" s="231">
        <f t="shared" si="210"/>
        <v>218.05</v>
      </c>
      <c r="AW278" s="231">
        <f t="shared" si="211"/>
        <v>237</v>
      </c>
      <c r="AX278" s="231">
        <f t="shared" si="212"/>
        <v>218.05</v>
      </c>
      <c r="AY278" s="231">
        <f t="shared" si="213"/>
        <v>227</v>
      </c>
      <c r="AZ278" s="231">
        <f t="shared" si="214"/>
        <v>218.05</v>
      </c>
      <c r="BA278" s="231">
        <f t="shared" si="215"/>
        <v>185.4</v>
      </c>
      <c r="BB278" s="231">
        <f t="shared" si="216"/>
        <v>185.4</v>
      </c>
      <c r="BC278" s="231">
        <f t="shared" si="217"/>
        <v>227</v>
      </c>
      <c r="BD278" s="231">
        <f t="shared" si="218"/>
        <v>185.4</v>
      </c>
      <c r="BE278" s="231">
        <f t="shared" si="219"/>
        <v>213.8</v>
      </c>
      <c r="BF278" s="231">
        <f t="shared" si="220"/>
        <v>213.8</v>
      </c>
      <c r="BG278" s="231">
        <f t="shared" si="221"/>
        <v>223.5</v>
      </c>
      <c r="BH278" s="231">
        <f t="shared" si="222"/>
        <v>213.8</v>
      </c>
      <c r="BI278" s="231">
        <f t="shared" si="223"/>
        <v>213.8</v>
      </c>
      <c r="BJ278" s="231">
        <f t="shared" si="224"/>
        <v>223.5</v>
      </c>
    </row>
    <row r="279" spans="4:62" x14ac:dyDescent="0.25">
      <c r="D279">
        <v>1210</v>
      </c>
      <c r="E279">
        <v>185.4</v>
      </c>
      <c r="F279">
        <v>185.4</v>
      </c>
      <c r="G279">
        <v>185.4</v>
      </c>
      <c r="H279">
        <v>176.95</v>
      </c>
      <c r="I279">
        <v>140.6</v>
      </c>
      <c r="J279">
        <v>140.6</v>
      </c>
      <c r="K279">
        <v>160</v>
      </c>
      <c r="L279">
        <v>176.95</v>
      </c>
      <c r="M279">
        <v>185.4</v>
      </c>
      <c r="N279">
        <v>218.05</v>
      </c>
      <c r="O279">
        <v>185.4</v>
      </c>
      <c r="P279">
        <v>218.05</v>
      </c>
      <c r="Q279">
        <v>218.05</v>
      </c>
      <c r="R279">
        <v>218.05</v>
      </c>
      <c r="S279">
        <v>237</v>
      </c>
      <c r="T279">
        <v>218.05</v>
      </c>
      <c r="U279">
        <v>227</v>
      </c>
      <c r="V279">
        <v>218.05</v>
      </c>
      <c r="W279">
        <v>185.4</v>
      </c>
      <c r="X279">
        <v>185.4</v>
      </c>
      <c r="Y279">
        <v>227</v>
      </c>
      <c r="Z279">
        <v>185.4</v>
      </c>
      <c r="AA279">
        <v>213.8</v>
      </c>
      <c r="AB279">
        <v>213.8</v>
      </c>
      <c r="AC279">
        <v>223.5</v>
      </c>
      <c r="AD279">
        <v>213.8</v>
      </c>
      <c r="AE279">
        <v>213.8</v>
      </c>
      <c r="AF279">
        <v>223.5</v>
      </c>
      <c r="AH279" s="230">
        <v>1210</v>
      </c>
      <c r="AI279" s="231">
        <f t="shared" si="197"/>
        <v>185.4</v>
      </c>
      <c r="AJ279" s="231">
        <f t="shared" si="198"/>
        <v>185.4</v>
      </c>
      <c r="AK279" s="231">
        <f t="shared" si="199"/>
        <v>185.4</v>
      </c>
      <c r="AL279" s="231">
        <f t="shared" si="200"/>
        <v>176.95</v>
      </c>
      <c r="AM279" s="231">
        <f t="shared" si="201"/>
        <v>140.6</v>
      </c>
      <c r="AN279" s="231">
        <f t="shared" si="202"/>
        <v>140.6</v>
      </c>
      <c r="AO279" s="231">
        <f t="shared" si="203"/>
        <v>160</v>
      </c>
      <c r="AP279" s="231">
        <f t="shared" si="204"/>
        <v>176.95</v>
      </c>
      <c r="AQ279" s="231">
        <f t="shared" si="205"/>
        <v>185.4</v>
      </c>
      <c r="AR279" s="231">
        <f t="shared" si="206"/>
        <v>218.05</v>
      </c>
      <c r="AS279" s="231">
        <f t="shared" si="207"/>
        <v>185.4</v>
      </c>
      <c r="AT279" s="231">
        <f t="shared" si="208"/>
        <v>218.05</v>
      </c>
      <c r="AU279" s="231">
        <f t="shared" si="209"/>
        <v>218.05</v>
      </c>
      <c r="AV279" s="231">
        <f t="shared" si="210"/>
        <v>218.05</v>
      </c>
      <c r="AW279" s="231">
        <f t="shared" si="211"/>
        <v>237</v>
      </c>
      <c r="AX279" s="231">
        <f t="shared" si="212"/>
        <v>218.05</v>
      </c>
      <c r="AY279" s="231">
        <f t="shared" si="213"/>
        <v>227</v>
      </c>
      <c r="AZ279" s="231">
        <f t="shared" si="214"/>
        <v>218.05</v>
      </c>
      <c r="BA279" s="231">
        <f t="shared" si="215"/>
        <v>185.4</v>
      </c>
      <c r="BB279" s="231">
        <f t="shared" si="216"/>
        <v>185.4</v>
      </c>
      <c r="BC279" s="231">
        <f t="shared" si="217"/>
        <v>227</v>
      </c>
      <c r="BD279" s="231">
        <f t="shared" si="218"/>
        <v>185.4</v>
      </c>
      <c r="BE279" s="231">
        <f t="shared" si="219"/>
        <v>213.8</v>
      </c>
      <c r="BF279" s="231">
        <f t="shared" si="220"/>
        <v>213.8</v>
      </c>
      <c r="BG279" s="231">
        <f t="shared" si="221"/>
        <v>223.5</v>
      </c>
      <c r="BH279" s="231">
        <f t="shared" si="222"/>
        <v>213.8</v>
      </c>
      <c r="BI279" s="231">
        <f t="shared" si="223"/>
        <v>213.8</v>
      </c>
      <c r="BJ279" s="231">
        <f t="shared" si="224"/>
        <v>223.5</v>
      </c>
    </row>
    <row r="280" spans="4:62" x14ac:dyDescent="0.25">
      <c r="D280">
        <v>1215</v>
      </c>
      <c r="E280">
        <v>185.4</v>
      </c>
      <c r="F280">
        <v>185.4</v>
      </c>
      <c r="G280">
        <v>185.4</v>
      </c>
      <c r="H280">
        <v>176.95</v>
      </c>
      <c r="I280">
        <v>140.6</v>
      </c>
      <c r="J280">
        <v>140.6</v>
      </c>
      <c r="K280">
        <v>160</v>
      </c>
      <c r="L280">
        <v>176.95</v>
      </c>
      <c r="M280">
        <v>185.4</v>
      </c>
      <c r="N280">
        <v>218.05</v>
      </c>
      <c r="O280">
        <v>185.4</v>
      </c>
      <c r="P280">
        <v>218.05</v>
      </c>
      <c r="Q280">
        <v>218.05</v>
      </c>
      <c r="R280">
        <v>218.05</v>
      </c>
      <c r="S280">
        <v>237</v>
      </c>
      <c r="T280">
        <v>218.05</v>
      </c>
      <c r="U280">
        <v>227</v>
      </c>
      <c r="V280">
        <v>218.05</v>
      </c>
      <c r="W280">
        <v>185.4</v>
      </c>
      <c r="X280">
        <v>185.4</v>
      </c>
      <c r="Y280">
        <v>227</v>
      </c>
      <c r="Z280">
        <v>185.4</v>
      </c>
      <c r="AA280">
        <v>213.8</v>
      </c>
      <c r="AB280">
        <v>213.8</v>
      </c>
      <c r="AC280">
        <v>223.5</v>
      </c>
      <c r="AD280">
        <v>213.8</v>
      </c>
      <c r="AE280">
        <v>213.8</v>
      </c>
      <c r="AF280">
        <v>223.5</v>
      </c>
      <c r="AH280" s="230">
        <v>1215</v>
      </c>
      <c r="AI280" s="231">
        <f t="shared" si="197"/>
        <v>185.4</v>
      </c>
      <c r="AJ280" s="231">
        <f t="shared" si="198"/>
        <v>185.4</v>
      </c>
      <c r="AK280" s="231">
        <f t="shared" si="199"/>
        <v>185.4</v>
      </c>
      <c r="AL280" s="231">
        <f t="shared" si="200"/>
        <v>176.95</v>
      </c>
      <c r="AM280" s="231">
        <f t="shared" si="201"/>
        <v>140.6</v>
      </c>
      <c r="AN280" s="231">
        <f t="shared" si="202"/>
        <v>140.6</v>
      </c>
      <c r="AO280" s="231">
        <f t="shared" si="203"/>
        <v>160</v>
      </c>
      <c r="AP280" s="231">
        <f t="shared" si="204"/>
        <v>176.95</v>
      </c>
      <c r="AQ280" s="231">
        <f t="shared" si="205"/>
        <v>185.4</v>
      </c>
      <c r="AR280" s="231">
        <f t="shared" si="206"/>
        <v>218.05</v>
      </c>
      <c r="AS280" s="231">
        <f t="shared" si="207"/>
        <v>185.4</v>
      </c>
      <c r="AT280" s="231">
        <f t="shared" si="208"/>
        <v>218.05</v>
      </c>
      <c r="AU280" s="231">
        <f t="shared" si="209"/>
        <v>218.05</v>
      </c>
      <c r="AV280" s="231">
        <f t="shared" si="210"/>
        <v>218.05</v>
      </c>
      <c r="AW280" s="231">
        <f t="shared" si="211"/>
        <v>237</v>
      </c>
      <c r="AX280" s="231">
        <f t="shared" si="212"/>
        <v>218.05</v>
      </c>
      <c r="AY280" s="231">
        <f t="shared" si="213"/>
        <v>227</v>
      </c>
      <c r="AZ280" s="231">
        <f t="shared" si="214"/>
        <v>218.05</v>
      </c>
      <c r="BA280" s="231">
        <f t="shared" si="215"/>
        <v>185.4</v>
      </c>
      <c r="BB280" s="231">
        <f t="shared" si="216"/>
        <v>185.4</v>
      </c>
      <c r="BC280" s="231">
        <f t="shared" si="217"/>
        <v>227</v>
      </c>
      <c r="BD280" s="231">
        <f t="shared" si="218"/>
        <v>185.4</v>
      </c>
      <c r="BE280" s="231">
        <f t="shared" si="219"/>
        <v>213.8</v>
      </c>
      <c r="BF280" s="231">
        <f t="shared" si="220"/>
        <v>213.8</v>
      </c>
      <c r="BG280" s="231">
        <f t="shared" si="221"/>
        <v>223.5</v>
      </c>
      <c r="BH280" s="231">
        <f t="shared" si="222"/>
        <v>213.8</v>
      </c>
      <c r="BI280" s="231">
        <f t="shared" si="223"/>
        <v>213.8</v>
      </c>
      <c r="BJ280" s="231">
        <f t="shared" si="224"/>
        <v>223.5</v>
      </c>
    </row>
    <row r="281" spans="4:62" x14ac:dyDescent="0.25">
      <c r="D281">
        <v>1220</v>
      </c>
      <c r="E281">
        <v>185.4</v>
      </c>
      <c r="F281">
        <v>185.4</v>
      </c>
      <c r="G281">
        <v>185.4</v>
      </c>
      <c r="H281">
        <v>176.95</v>
      </c>
      <c r="I281">
        <v>140.6</v>
      </c>
      <c r="J281">
        <v>140.6</v>
      </c>
      <c r="K281">
        <v>160</v>
      </c>
      <c r="L281">
        <v>176.95</v>
      </c>
      <c r="M281">
        <v>185.4</v>
      </c>
      <c r="N281">
        <v>218.05</v>
      </c>
      <c r="O281">
        <v>185.4</v>
      </c>
      <c r="P281">
        <v>218.05</v>
      </c>
      <c r="Q281">
        <v>218.05</v>
      </c>
      <c r="R281">
        <v>218.05</v>
      </c>
      <c r="S281">
        <v>237</v>
      </c>
      <c r="T281">
        <v>218.05</v>
      </c>
      <c r="U281">
        <v>227</v>
      </c>
      <c r="V281">
        <v>218.05</v>
      </c>
      <c r="W281">
        <v>185.4</v>
      </c>
      <c r="X281">
        <v>185.4</v>
      </c>
      <c r="Y281">
        <v>227</v>
      </c>
      <c r="Z281">
        <v>185.4</v>
      </c>
      <c r="AA281">
        <v>213.8</v>
      </c>
      <c r="AB281">
        <v>213.8</v>
      </c>
      <c r="AC281">
        <v>223.5</v>
      </c>
      <c r="AD281">
        <v>213.8</v>
      </c>
      <c r="AE281">
        <v>213.8</v>
      </c>
      <c r="AF281">
        <v>223.5</v>
      </c>
      <c r="AH281" s="230">
        <v>1220</v>
      </c>
      <c r="AI281" s="231">
        <f t="shared" si="197"/>
        <v>185.4</v>
      </c>
      <c r="AJ281" s="231">
        <f t="shared" si="198"/>
        <v>185.4</v>
      </c>
      <c r="AK281" s="231">
        <f t="shared" si="199"/>
        <v>185.4</v>
      </c>
      <c r="AL281" s="231">
        <f t="shared" si="200"/>
        <v>176.95</v>
      </c>
      <c r="AM281" s="231">
        <f t="shared" si="201"/>
        <v>140.6</v>
      </c>
      <c r="AN281" s="231">
        <f t="shared" si="202"/>
        <v>140.6</v>
      </c>
      <c r="AO281" s="231">
        <f t="shared" si="203"/>
        <v>160</v>
      </c>
      <c r="AP281" s="231">
        <f t="shared" si="204"/>
        <v>176.95</v>
      </c>
      <c r="AQ281" s="231">
        <f t="shared" si="205"/>
        <v>185.4</v>
      </c>
      <c r="AR281" s="231">
        <f t="shared" si="206"/>
        <v>218.05</v>
      </c>
      <c r="AS281" s="231">
        <f t="shared" si="207"/>
        <v>185.4</v>
      </c>
      <c r="AT281" s="231">
        <f t="shared" si="208"/>
        <v>218.05</v>
      </c>
      <c r="AU281" s="231">
        <f t="shared" si="209"/>
        <v>218.05</v>
      </c>
      <c r="AV281" s="231">
        <f t="shared" si="210"/>
        <v>218.05</v>
      </c>
      <c r="AW281" s="231">
        <f t="shared" si="211"/>
        <v>237</v>
      </c>
      <c r="AX281" s="231">
        <f t="shared" si="212"/>
        <v>218.05</v>
      </c>
      <c r="AY281" s="231">
        <f t="shared" si="213"/>
        <v>227</v>
      </c>
      <c r="AZ281" s="231">
        <f t="shared" si="214"/>
        <v>218.05</v>
      </c>
      <c r="BA281" s="231">
        <f t="shared" si="215"/>
        <v>185.4</v>
      </c>
      <c r="BB281" s="231">
        <f t="shared" si="216"/>
        <v>185.4</v>
      </c>
      <c r="BC281" s="231">
        <f t="shared" si="217"/>
        <v>227</v>
      </c>
      <c r="BD281" s="231">
        <f t="shared" si="218"/>
        <v>185.4</v>
      </c>
      <c r="BE281" s="231">
        <f t="shared" si="219"/>
        <v>213.8</v>
      </c>
      <c r="BF281" s="231">
        <f t="shared" si="220"/>
        <v>213.8</v>
      </c>
      <c r="BG281" s="231">
        <f t="shared" si="221"/>
        <v>223.5</v>
      </c>
      <c r="BH281" s="231">
        <f t="shared" si="222"/>
        <v>213.8</v>
      </c>
      <c r="BI281" s="231">
        <f t="shared" si="223"/>
        <v>213.8</v>
      </c>
      <c r="BJ281" s="231">
        <f t="shared" si="224"/>
        <v>223.5</v>
      </c>
    </row>
    <row r="282" spans="4:62" x14ac:dyDescent="0.25">
      <c r="D282">
        <v>1225</v>
      </c>
      <c r="E282">
        <v>185.4</v>
      </c>
      <c r="F282">
        <v>185.4</v>
      </c>
      <c r="G282">
        <v>185.4</v>
      </c>
      <c r="H282">
        <v>176.95</v>
      </c>
      <c r="I282">
        <v>140.6</v>
      </c>
      <c r="J282">
        <v>140.6</v>
      </c>
      <c r="K282">
        <v>160</v>
      </c>
      <c r="L282">
        <v>176.95</v>
      </c>
      <c r="M282">
        <v>185.4</v>
      </c>
      <c r="N282">
        <v>218.05</v>
      </c>
      <c r="O282">
        <v>185.4</v>
      </c>
      <c r="P282">
        <v>218.05</v>
      </c>
      <c r="Q282">
        <v>218.05</v>
      </c>
      <c r="R282">
        <v>218.05</v>
      </c>
      <c r="S282">
        <v>237</v>
      </c>
      <c r="T282">
        <v>218.05</v>
      </c>
      <c r="U282">
        <v>227</v>
      </c>
      <c r="V282">
        <v>218.05</v>
      </c>
      <c r="W282">
        <v>185.4</v>
      </c>
      <c r="X282">
        <v>185.4</v>
      </c>
      <c r="Y282">
        <v>227</v>
      </c>
      <c r="Z282">
        <v>185.4</v>
      </c>
      <c r="AA282">
        <v>213.8</v>
      </c>
      <c r="AB282">
        <v>213.8</v>
      </c>
      <c r="AC282">
        <v>223.5</v>
      </c>
      <c r="AD282">
        <v>213.8</v>
      </c>
      <c r="AE282">
        <v>213.8</v>
      </c>
      <c r="AF282">
        <v>223.5</v>
      </c>
      <c r="AH282" s="230">
        <v>1225</v>
      </c>
      <c r="AI282" s="231">
        <f t="shared" si="197"/>
        <v>185.4</v>
      </c>
      <c r="AJ282" s="231">
        <f t="shared" si="198"/>
        <v>185.4</v>
      </c>
      <c r="AK282" s="231">
        <f t="shared" si="199"/>
        <v>185.4</v>
      </c>
      <c r="AL282" s="231">
        <f t="shared" si="200"/>
        <v>176.95</v>
      </c>
      <c r="AM282" s="231">
        <f t="shared" si="201"/>
        <v>140.6</v>
      </c>
      <c r="AN282" s="231">
        <f t="shared" si="202"/>
        <v>140.6</v>
      </c>
      <c r="AO282" s="231">
        <f t="shared" si="203"/>
        <v>160</v>
      </c>
      <c r="AP282" s="231">
        <f t="shared" si="204"/>
        <v>176.95</v>
      </c>
      <c r="AQ282" s="231">
        <f t="shared" si="205"/>
        <v>185.4</v>
      </c>
      <c r="AR282" s="231">
        <f t="shared" si="206"/>
        <v>218.05</v>
      </c>
      <c r="AS282" s="231">
        <f t="shared" si="207"/>
        <v>185.4</v>
      </c>
      <c r="AT282" s="231">
        <f t="shared" si="208"/>
        <v>218.05</v>
      </c>
      <c r="AU282" s="231">
        <f t="shared" si="209"/>
        <v>218.05</v>
      </c>
      <c r="AV282" s="231">
        <f t="shared" si="210"/>
        <v>218.05</v>
      </c>
      <c r="AW282" s="231">
        <f t="shared" si="211"/>
        <v>237</v>
      </c>
      <c r="AX282" s="231">
        <f t="shared" si="212"/>
        <v>218.05</v>
      </c>
      <c r="AY282" s="231">
        <f t="shared" si="213"/>
        <v>227</v>
      </c>
      <c r="AZ282" s="231">
        <f t="shared" si="214"/>
        <v>218.05</v>
      </c>
      <c r="BA282" s="231">
        <f t="shared" si="215"/>
        <v>185.4</v>
      </c>
      <c r="BB282" s="231">
        <f t="shared" si="216"/>
        <v>185.4</v>
      </c>
      <c r="BC282" s="231">
        <f t="shared" si="217"/>
        <v>227</v>
      </c>
      <c r="BD282" s="231">
        <f t="shared" si="218"/>
        <v>185.4</v>
      </c>
      <c r="BE282" s="231">
        <f t="shared" si="219"/>
        <v>213.8</v>
      </c>
      <c r="BF282" s="231">
        <f t="shared" si="220"/>
        <v>213.8</v>
      </c>
      <c r="BG282" s="231">
        <f t="shared" si="221"/>
        <v>223.5</v>
      </c>
      <c r="BH282" s="231">
        <f t="shared" si="222"/>
        <v>213.8</v>
      </c>
      <c r="BI282" s="231">
        <f t="shared" si="223"/>
        <v>213.8</v>
      </c>
      <c r="BJ282" s="231">
        <f t="shared" si="224"/>
        <v>223.5</v>
      </c>
    </row>
    <row r="283" spans="4:62" x14ac:dyDescent="0.25">
      <c r="D283">
        <v>1230</v>
      </c>
      <c r="E283">
        <v>185.4</v>
      </c>
      <c r="F283">
        <v>185.4</v>
      </c>
      <c r="G283">
        <v>185.4</v>
      </c>
      <c r="H283">
        <v>176.95</v>
      </c>
      <c r="I283">
        <v>140.6</v>
      </c>
      <c r="J283">
        <v>140.6</v>
      </c>
      <c r="K283">
        <v>160</v>
      </c>
      <c r="L283">
        <v>176.95</v>
      </c>
      <c r="M283">
        <v>185.4</v>
      </c>
      <c r="N283">
        <v>218.05</v>
      </c>
      <c r="O283">
        <v>185.4</v>
      </c>
      <c r="P283">
        <v>218.05</v>
      </c>
      <c r="Q283">
        <v>218.05</v>
      </c>
      <c r="R283">
        <v>218.05</v>
      </c>
      <c r="S283">
        <v>237</v>
      </c>
      <c r="T283">
        <v>218.05</v>
      </c>
      <c r="U283">
        <v>227</v>
      </c>
      <c r="V283">
        <v>218.05</v>
      </c>
      <c r="W283">
        <v>185.4</v>
      </c>
      <c r="X283">
        <v>185.4</v>
      </c>
      <c r="Y283">
        <v>227</v>
      </c>
      <c r="Z283">
        <v>185.4</v>
      </c>
      <c r="AA283">
        <v>213.8</v>
      </c>
      <c r="AB283">
        <v>213.8</v>
      </c>
      <c r="AC283">
        <v>223.5</v>
      </c>
      <c r="AD283">
        <v>213.8</v>
      </c>
      <c r="AE283">
        <v>213.8</v>
      </c>
      <c r="AF283">
        <v>223.5</v>
      </c>
      <c r="AH283" s="230">
        <v>1230</v>
      </c>
      <c r="AI283" s="231">
        <f t="shared" si="197"/>
        <v>185.4</v>
      </c>
      <c r="AJ283" s="231">
        <f t="shared" si="198"/>
        <v>185.4</v>
      </c>
      <c r="AK283" s="231">
        <f t="shared" si="199"/>
        <v>185.4</v>
      </c>
      <c r="AL283" s="231">
        <f t="shared" si="200"/>
        <v>176.95</v>
      </c>
      <c r="AM283" s="231">
        <f t="shared" si="201"/>
        <v>140.6</v>
      </c>
      <c r="AN283" s="231">
        <f t="shared" si="202"/>
        <v>140.6</v>
      </c>
      <c r="AO283" s="231">
        <f t="shared" si="203"/>
        <v>160</v>
      </c>
      <c r="AP283" s="231">
        <f t="shared" si="204"/>
        <v>176.95</v>
      </c>
      <c r="AQ283" s="231">
        <f t="shared" si="205"/>
        <v>185.4</v>
      </c>
      <c r="AR283" s="231">
        <f t="shared" si="206"/>
        <v>218.05</v>
      </c>
      <c r="AS283" s="231">
        <f t="shared" si="207"/>
        <v>185.4</v>
      </c>
      <c r="AT283" s="231">
        <f t="shared" si="208"/>
        <v>218.05</v>
      </c>
      <c r="AU283" s="231">
        <f t="shared" si="209"/>
        <v>218.05</v>
      </c>
      <c r="AV283" s="231">
        <f t="shared" si="210"/>
        <v>218.05</v>
      </c>
      <c r="AW283" s="231">
        <f t="shared" si="211"/>
        <v>237</v>
      </c>
      <c r="AX283" s="231">
        <f t="shared" si="212"/>
        <v>218.05</v>
      </c>
      <c r="AY283" s="231">
        <f t="shared" si="213"/>
        <v>227</v>
      </c>
      <c r="AZ283" s="231">
        <f t="shared" si="214"/>
        <v>218.05</v>
      </c>
      <c r="BA283" s="231">
        <f t="shared" si="215"/>
        <v>185.4</v>
      </c>
      <c r="BB283" s="231">
        <f t="shared" si="216"/>
        <v>185.4</v>
      </c>
      <c r="BC283" s="231">
        <f t="shared" si="217"/>
        <v>227</v>
      </c>
      <c r="BD283" s="231">
        <f t="shared" si="218"/>
        <v>185.4</v>
      </c>
      <c r="BE283" s="231">
        <f t="shared" si="219"/>
        <v>213.8</v>
      </c>
      <c r="BF283" s="231">
        <f t="shared" si="220"/>
        <v>213.8</v>
      </c>
      <c r="BG283" s="231">
        <f t="shared" si="221"/>
        <v>223.5</v>
      </c>
      <c r="BH283" s="231">
        <f t="shared" si="222"/>
        <v>213.8</v>
      </c>
      <c r="BI283" s="231">
        <f t="shared" si="223"/>
        <v>213.8</v>
      </c>
      <c r="BJ283" s="231">
        <f t="shared" si="224"/>
        <v>223.5</v>
      </c>
    </row>
    <row r="284" spans="4:62" x14ac:dyDescent="0.25">
      <c r="D284">
        <v>1235</v>
      </c>
      <c r="E284">
        <v>185.4</v>
      </c>
      <c r="F284">
        <v>185.4</v>
      </c>
      <c r="G284">
        <v>185.4</v>
      </c>
      <c r="H284">
        <v>176.95</v>
      </c>
      <c r="I284">
        <v>140.6</v>
      </c>
      <c r="J284">
        <v>140.6</v>
      </c>
      <c r="K284">
        <v>160</v>
      </c>
      <c r="L284">
        <v>176.95</v>
      </c>
      <c r="M284">
        <v>185.4</v>
      </c>
      <c r="N284">
        <v>218.05</v>
      </c>
      <c r="O284">
        <v>185.4</v>
      </c>
      <c r="P284">
        <v>218.05</v>
      </c>
      <c r="Q284">
        <v>218.05</v>
      </c>
      <c r="R284">
        <v>218.05</v>
      </c>
      <c r="S284">
        <v>237</v>
      </c>
      <c r="T284">
        <v>218.05</v>
      </c>
      <c r="U284">
        <v>227</v>
      </c>
      <c r="V284">
        <v>218.05</v>
      </c>
      <c r="W284">
        <v>185.4</v>
      </c>
      <c r="X284">
        <v>185.4</v>
      </c>
      <c r="Y284">
        <v>227</v>
      </c>
      <c r="Z284">
        <v>185.4</v>
      </c>
      <c r="AA284">
        <v>213.8</v>
      </c>
      <c r="AB284">
        <v>213.8</v>
      </c>
      <c r="AC284">
        <v>223.5</v>
      </c>
      <c r="AD284">
        <v>213.8</v>
      </c>
      <c r="AE284">
        <v>213.8</v>
      </c>
      <c r="AF284">
        <v>223.5</v>
      </c>
      <c r="AH284" s="230">
        <v>1235</v>
      </c>
      <c r="AI284" s="231">
        <f t="shared" si="197"/>
        <v>185.4</v>
      </c>
      <c r="AJ284" s="231">
        <f t="shared" si="198"/>
        <v>185.4</v>
      </c>
      <c r="AK284" s="231">
        <f t="shared" si="199"/>
        <v>185.4</v>
      </c>
      <c r="AL284" s="231">
        <f t="shared" si="200"/>
        <v>176.95</v>
      </c>
      <c r="AM284" s="231">
        <f t="shared" si="201"/>
        <v>140.6</v>
      </c>
      <c r="AN284" s="231">
        <f t="shared" si="202"/>
        <v>140.6</v>
      </c>
      <c r="AO284" s="231">
        <f t="shared" si="203"/>
        <v>160</v>
      </c>
      <c r="AP284" s="231">
        <f t="shared" si="204"/>
        <v>176.95</v>
      </c>
      <c r="AQ284" s="231">
        <f t="shared" si="205"/>
        <v>185.4</v>
      </c>
      <c r="AR284" s="231">
        <f t="shared" si="206"/>
        <v>218.05</v>
      </c>
      <c r="AS284" s="231">
        <f t="shared" si="207"/>
        <v>185.4</v>
      </c>
      <c r="AT284" s="231">
        <f t="shared" si="208"/>
        <v>218.05</v>
      </c>
      <c r="AU284" s="231">
        <f t="shared" si="209"/>
        <v>218.05</v>
      </c>
      <c r="AV284" s="231">
        <f t="shared" si="210"/>
        <v>218.05</v>
      </c>
      <c r="AW284" s="231">
        <f t="shared" si="211"/>
        <v>237</v>
      </c>
      <c r="AX284" s="231">
        <f t="shared" si="212"/>
        <v>218.05</v>
      </c>
      <c r="AY284" s="231">
        <f t="shared" si="213"/>
        <v>227</v>
      </c>
      <c r="AZ284" s="231">
        <f t="shared" si="214"/>
        <v>218.05</v>
      </c>
      <c r="BA284" s="231">
        <f t="shared" si="215"/>
        <v>185.4</v>
      </c>
      <c r="BB284" s="231">
        <f t="shared" si="216"/>
        <v>185.4</v>
      </c>
      <c r="BC284" s="231">
        <f t="shared" si="217"/>
        <v>227</v>
      </c>
      <c r="BD284" s="231">
        <f t="shared" si="218"/>
        <v>185.4</v>
      </c>
      <c r="BE284" s="231">
        <f t="shared" si="219"/>
        <v>213.8</v>
      </c>
      <c r="BF284" s="231">
        <f t="shared" si="220"/>
        <v>213.8</v>
      </c>
      <c r="BG284" s="231">
        <f t="shared" si="221"/>
        <v>223.5</v>
      </c>
      <c r="BH284" s="231">
        <f t="shared" si="222"/>
        <v>213.8</v>
      </c>
      <c r="BI284" s="231">
        <f t="shared" si="223"/>
        <v>213.8</v>
      </c>
      <c r="BJ284" s="231">
        <f t="shared" si="224"/>
        <v>223.5</v>
      </c>
    </row>
    <row r="285" spans="4:62" x14ac:dyDescent="0.25">
      <c r="D285">
        <v>1240</v>
      </c>
      <c r="E285">
        <v>185.4</v>
      </c>
      <c r="F285">
        <v>185.4</v>
      </c>
      <c r="G285">
        <v>185.4</v>
      </c>
      <c r="H285">
        <v>176.95</v>
      </c>
      <c r="I285">
        <v>140.6</v>
      </c>
      <c r="J285">
        <v>140.6</v>
      </c>
      <c r="K285">
        <v>160</v>
      </c>
      <c r="L285">
        <v>176.95</v>
      </c>
      <c r="M285">
        <v>185.4</v>
      </c>
      <c r="N285">
        <v>218.05</v>
      </c>
      <c r="O285">
        <v>185.4</v>
      </c>
      <c r="P285">
        <v>218.05</v>
      </c>
      <c r="Q285">
        <v>218.05</v>
      </c>
      <c r="R285">
        <v>218.05</v>
      </c>
      <c r="S285">
        <v>237</v>
      </c>
      <c r="T285">
        <v>218.05</v>
      </c>
      <c r="U285">
        <v>227</v>
      </c>
      <c r="V285">
        <v>218.05</v>
      </c>
      <c r="W285">
        <v>185.4</v>
      </c>
      <c r="X285">
        <v>185.4</v>
      </c>
      <c r="Y285">
        <v>227</v>
      </c>
      <c r="Z285">
        <v>185.4</v>
      </c>
      <c r="AA285">
        <v>213.8</v>
      </c>
      <c r="AB285">
        <v>213.8</v>
      </c>
      <c r="AC285">
        <v>223.5</v>
      </c>
      <c r="AD285">
        <v>213.8</v>
      </c>
      <c r="AE285">
        <v>213.8</v>
      </c>
      <c r="AF285">
        <v>223.5</v>
      </c>
      <c r="AH285" s="230">
        <v>1240</v>
      </c>
      <c r="AI285" s="231">
        <f t="shared" si="197"/>
        <v>185.4</v>
      </c>
      <c r="AJ285" s="231">
        <f t="shared" si="198"/>
        <v>185.4</v>
      </c>
      <c r="AK285" s="231">
        <f t="shared" si="199"/>
        <v>185.4</v>
      </c>
      <c r="AL285" s="231">
        <f t="shared" si="200"/>
        <v>176.95</v>
      </c>
      <c r="AM285" s="231">
        <f t="shared" si="201"/>
        <v>140.6</v>
      </c>
      <c r="AN285" s="231">
        <f t="shared" si="202"/>
        <v>140.6</v>
      </c>
      <c r="AO285" s="231">
        <f t="shared" si="203"/>
        <v>160</v>
      </c>
      <c r="AP285" s="231">
        <f t="shared" si="204"/>
        <v>176.95</v>
      </c>
      <c r="AQ285" s="231">
        <f t="shared" si="205"/>
        <v>185.4</v>
      </c>
      <c r="AR285" s="231">
        <f t="shared" si="206"/>
        <v>218.05</v>
      </c>
      <c r="AS285" s="231">
        <f t="shared" si="207"/>
        <v>185.4</v>
      </c>
      <c r="AT285" s="231">
        <f t="shared" si="208"/>
        <v>218.05</v>
      </c>
      <c r="AU285" s="231">
        <f t="shared" si="209"/>
        <v>218.05</v>
      </c>
      <c r="AV285" s="231">
        <f t="shared" si="210"/>
        <v>218.05</v>
      </c>
      <c r="AW285" s="231">
        <f t="shared" si="211"/>
        <v>237</v>
      </c>
      <c r="AX285" s="231">
        <f t="shared" si="212"/>
        <v>218.05</v>
      </c>
      <c r="AY285" s="231">
        <f t="shared" si="213"/>
        <v>227</v>
      </c>
      <c r="AZ285" s="231">
        <f t="shared" si="214"/>
        <v>218.05</v>
      </c>
      <c r="BA285" s="231">
        <f t="shared" si="215"/>
        <v>185.4</v>
      </c>
      <c r="BB285" s="231">
        <f t="shared" si="216"/>
        <v>185.4</v>
      </c>
      <c r="BC285" s="231">
        <f t="shared" si="217"/>
        <v>227</v>
      </c>
      <c r="BD285" s="231">
        <f t="shared" si="218"/>
        <v>185.4</v>
      </c>
      <c r="BE285" s="231">
        <f t="shared" si="219"/>
        <v>213.8</v>
      </c>
      <c r="BF285" s="231">
        <f t="shared" si="220"/>
        <v>213.8</v>
      </c>
      <c r="BG285" s="231">
        <f t="shared" si="221"/>
        <v>223.5</v>
      </c>
      <c r="BH285" s="231">
        <f t="shared" si="222"/>
        <v>213.8</v>
      </c>
      <c r="BI285" s="231">
        <f t="shared" si="223"/>
        <v>213.8</v>
      </c>
      <c r="BJ285" s="231">
        <f t="shared" si="224"/>
        <v>223.5</v>
      </c>
    </row>
    <row r="286" spans="4:62" x14ac:dyDescent="0.25">
      <c r="D286">
        <v>1245</v>
      </c>
      <c r="E286">
        <v>185.4</v>
      </c>
      <c r="F286">
        <v>185.4</v>
      </c>
      <c r="G286">
        <v>185.4</v>
      </c>
      <c r="H286">
        <v>176.95</v>
      </c>
      <c r="I286">
        <v>140.6</v>
      </c>
      <c r="J286">
        <v>140.6</v>
      </c>
      <c r="K286">
        <v>160</v>
      </c>
      <c r="L286">
        <v>176.95</v>
      </c>
      <c r="M286">
        <v>185.4</v>
      </c>
      <c r="N286">
        <v>218.05</v>
      </c>
      <c r="O286">
        <v>185.4</v>
      </c>
      <c r="P286">
        <v>218.05</v>
      </c>
      <c r="Q286">
        <v>218.05</v>
      </c>
      <c r="R286">
        <v>218.05</v>
      </c>
      <c r="S286">
        <v>237</v>
      </c>
      <c r="T286">
        <v>218.05</v>
      </c>
      <c r="U286">
        <v>227</v>
      </c>
      <c r="V286">
        <v>218.05</v>
      </c>
      <c r="W286">
        <v>185.4</v>
      </c>
      <c r="X286">
        <v>185.4</v>
      </c>
      <c r="Y286">
        <v>227</v>
      </c>
      <c r="Z286">
        <v>185.4</v>
      </c>
      <c r="AA286">
        <v>213.8</v>
      </c>
      <c r="AB286">
        <v>213.8</v>
      </c>
      <c r="AC286">
        <v>223.5</v>
      </c>
      <c r="AD286">
        <v>213.8</v>
      </c>
      <c r="AE286">
        <v>213.8</v>
      </c>
      <c r="AF286">
        <v>223.5</v>
      </c>
      <c r="AH286" s="230">
        <v>1245</v>
      </c>
      <c r="AI286" s="231">
        <f t="shared" si="197"/>
        <v>185.4</v>
      </c>
      <c r="AJ286" s="231">
        <f t="shared" si="198"/>
        <v>185.4</v>
      </c>
      <c r="AK286" s="231">
        <f t="shared" si="199"/>
        <v>185.4</v>
      </c>
      <c r="AL286" s="231">
        <f t="shared" si="200"/>
        <v>176.95</v>
      </c>
      <c r="AM286" s="231">
        <f t="shared" si="201"/>
        <v>140.6</v>
      </c>
      <c r="AN286" s="231">
        <f t="shared" si="202"/>
        <v>140.6</v>
      </c>
      <c r="AO286" s="231">
        <f t="shared" si="203"/>
        <v>160</v>
      </c>
      <c r="AP286" s="231">
        <f t="shared" si="204"/>
        <v>176.95</v>
      </c>
      <c r="AQ286" s="231">
        <f t="shared" si="205"/>
        <v>185.4</v>
      </c>
      <c r="AR286" s="231">
        <f t="shared" si="206"/>
        <v>218.05</v>
      </c>
      <c r="AS286" s="231">
        <f t="shared" si="207"/>
        <v>185.4</v>
      </c>
      <c r="AT286" s="231">
        <f t="shared" si="208"/>
        <v>218.05</v>
      </c>
      <c r="AU286" s="231">
        <f t="shared" si="209"/>
        <v>218.05</v>
      </c>
      <c r="AV286" s="231">
        <f t="shared" si="210"/>
        <v>218.05</v>
      </c>
      <c r="AW286" s="231">
        <f t="shared" si="211"/>
        <v>237</v>
      </c>
      <c r="AX286" s="231">
        <f t="shared" si="212"/>
        <v>218.05</v>
      </c>
      <c r="AY286" s="231">
        <f t="shared" si="213"/>
        <v>227</v>
      </c>
      <c r="AZ286" s="231">
        <f t="shared" si="214"/>
        <v>218.05</v>
      </c>
      <c r="BA286" s="231">
        <f t="shared" si="215"/>
        <v>185.4</v>
      </c>
      <c r="BB286" s="231">
        <f t="shared" si="216"/>
        <v>185.4</v>
      </c>
      <c r="BC286" s="231">
        <f t="shared" si="217"/>
        <v>227</v>
      </c>
      <c r="BD286" s="231">
        <f t="shared" si="218"/>
        <v>185.4</v>
      </c>
      <c r="BE286" s="231">
        <f t="shared" si="219"/>
        <v>213.8</v>
      </c>
      <c r="BF286" s="231">
        <f t="shared" si="220"/>
        <v>213.8</v>
      </c>
      <c r="BG286" s="231">
        <f t="shared" si="221"/>
        <v>223.5</v>
      </c>
      <c r="BH286" s="231">
        <f t="shared" si="222"/>
        <v>213.8</v>
      </c>
      <c r="BI286" s="231">
        <f t="shared" si="223"/>
        <v>213.8</v>
      </c>
      <c r="BJ286" s="231">
        <f t="shared" si="224"/>
        <v>223.5</v>
      </c>
    </row>
    <row r="287" spans="4:62" x14ac:dyDescent="0.25">
      <c r="D287">
        <v>1250</v>
      </c>
      <c r="E287">
        <v>185.4</v>
      </c>
      <c r="F287">
        <v>185.4</v>
      </c>
      <c r="G287">
        <v>185.4</v>
      </c>
      <c r="H287">
        <v>176.95</v>
      </c>
      <c r="I287">
        <v>140.6</v>
      </c>
      <c r="J287">
        <v>140.6</v>
      </c>
      <c r="K287">
        <v>160</v>
      </c>
      <c r="L287">
        <v>176.95</v>
      </c>
      <c r="M287">
        <v>185.4</v>
      </c>
      <c r="N287">
        <v>218.05</v>
      </c>
      <c r="O287">
        <v>185.4</v>
      </c>
      <c r="P287">
        <v>218.05</v>
      </c>
      <c r="Q287">
        <v>218.05</v>
      </c>
      <c r="R287">
        <v>218.05</v>
      </c>
      <c r="S287">
        <v>237</v>
      </c>
      <c r="T287">
        <v>218.05</v>
      </c>
      <c r="U287">
        <v>227</v>
      </c>
      <c r="V287">
        <v>218.05</v>
      </c>
      <c r="W287">
        <v>185.4</v>
      </c>
      <c r="X287">
        <v>185.4</v>
      </c>
      <c r="Y287">
        <v>227</v>
      </c>
      <c r="Z287">
        <v>185.4</v>
      </c>
      <c r="AA287">
        <v>213.8</v>
      </c>
      <c r="AB287">
        <v>213.8</v>
      </c>
      <c r="AC287">
        <v>223.5</v>
      </c>
      <c r="AD287">
        <v>213.8</v>
      </c>
      <c r="AE287">
        <v>213.8</v>
      </c>
      <c r="AF287">
        <v>223.5</v>
      </c>
      <c r="AH287" s="230">
        <v>1250</v>
      </c>
      <c r="AI287" s="231">
        <f t="shared" si="197"/>
        <v>185.4</v>
      </c>
      <c r="AJ287" s="231">
        <f t="shared" si="198"/>
        <v>185.4</v>
      </c>
      <c r="AK287" s="231">
        <f t="shared" si="199"/>
        <v>185.4</v>
      </c>
      <c r="AL287" s="231">
        <f t="shared" si="200"/>
        <v>176.95</v>
      </c>
      <c r="AM287" s="231">
        <f t="shared" si="201"/>
        <v>140.6</v>
      </c>
      <c r="AN287" s="231">
        <f t="shared" si="202"/>
        <v>140.6</v>
      </c>
      <c r="AO287" s="231">
        <f t="shared" si="203"/>
        <v>160</v>
      </c>
      <c r="AP287" s="231">
        <f t="shared" si="204"/>
        <v>176.95</v>
      </c>
      <c r="AQ287" s="231">
        <f t="shared" si="205"/>
        <v>185.4</v>
      </c>
      <c r="AR287" s="231">
        <f t="shared" si="206"/>
        <v>218.05</v>
      </c>
      <c r="AS287" s="231">
        <f t="shared" si="207"/>
        <v>185.4</v>
      </c>
      <c r="AT287" s="231">
        <f t="shared" si="208"/>
        <v>218.05</v>
      </c>
      <c r="AU287" s="231">
        <f t="shared" si="209"/>
        <v>218.05</v>
      </c>
      <c r="AV287" s="231">
        <f t="shared" si="210"/>
        <v>218.05</v>
      </c>
      <c r="AW287" s="231">
        <f t="shared" si="211"/>
        <v>237</v>
      </c>
      <c r="AX287" s="231">
        <f t="shared" si="212"/>
        <v>218.05</v>
      </c>
      <c r="AY287" s="231">
        <f t="shared" si="213"/>
        <v>227</v>
      </c>
      <c r="AZ287" s="231">
        <f t="shared" si="214"/>
        <v>218.05</v>
      </c>
      <c r="BA287" s="231">
        <f t="shared" si="215"/>
        <v>185.4</v>
      </c>
      <c r="BB287" s="231">
        <f t="shared" si="216"/>
        <v>185.4</v>
      </c>
      <c r="BC287" s="231">
        <f t="shared" si="217"/>
        <v>227</v>
      </c>
      <c r="BD287" s="231">
        <f t="shared" si="218"/>
        <v>185.4</v>
      </c>
      <c r="BE287" s="231">
        <f t="shared" si="219"/>
        <v>213.8</v>
      </c>
      <c r="BF287" s="231">
        <f t="shared" si="220"/>
        <v>213.8</v>
      </c>
      <c r="BG287" s="231">
        <f t="shared" si="221"/>
        <v>223.5</v>
      </c>
      <c r="BH287" s="231">
        <f t="shared" si="222"/>
        <v>213.8</v>
      </c>
      <c r="BI287" s="231">
        <f t="shared" si="223"/>
        <v>213.8</v>
      </c>
      <c r="BJ287" s="231">
        <f t="shared" si="224"/>
        <v>223.5</v>
      </c>
    </row>
    <row r="288" spans="4:62" x14ac:dyDescent="0.25">
      <c r="D288">
        <v>1255</v>
      </c>
      <c r="E288">
        <v>185.4</v>
      </c>
      <c r="F288">
        <v>185.4</v>
      </c>
      <c r="G288">
        <v>185.4</v>
      </c>
      <c r="H288">
        <v>176.95</v>
      </c>
      <c r="I288">
        <v>140.6</v>
      </c>
      <c r="J288">
        <v>140.6</v>
      </c>
      <c r="K288">
        <v>160</v>
      </c>
      <c r="L288">
        <v>176.95</v>
      </c>
      <c r="M288">
        <v>185.4</v>
      </c>
      <c r="N288">
        <v>218.05</v>
      </c>
      <c r="O288">
        <v>185.4</v>
      </c>
      <c r="P288">
        <v>218.05</v>
      </c>
      <c r="Q288">
        <v>218.05</v>
      </c>
      <c r="R288">
        <v>218.05</v>
      </c>
      <c r="S288">
        <v>237</v>
      </c>
      <c r="T288">
        <v>218.05</v>
      </c>
      <c r="U288">
        <v>227</v>
      </c>
      <c r="V288">
        <v>218.05</v>
      </c>
      <c r="W288">
        <v>185.4</v>
      </c>
      <c r="X288">
        <v>185.4</v>
      </c>
      <c r="Y288">
        <v>227</v>
      </c>
      <c r="Z288">
        <v>185.4</v>
      </c>
      <c r="AA288">
        <v>213.8</v>
      </c>
      <c r="AB288">
        <v>213.8</v>
      </c>
      <c r="AC288">
        <v>223.5</v>
      </c>
      <c r="AD288">
        <v>213.8</v>
      </c>
      <c r="AE288">
        <v>213.8</v>
      </c>
      <c r="AF288">
        <v>223.5</v>
      </c>
      <c r="AH288" s="230">
        <v>1255</v>
      </c>
      <c r="AI288" s="231">
        <f t="shared" si="197"/>
        <v>185.4</v>
      </c>
      <c r="AJ288" s="231">
        <f t="shared" si="198"/>
        <v>185.4</v>
      </c>
      <c r="AK288" s="231">
        <f t="shared" si="199"/>
        <v>185.4</v>
      </c>
      <c r="AL288" s="231">
        <f t="shared" si="200"/>
        <v>176.95</v>
      </c>
      <c r="AM288" s="231">
        <f t="shared" si="201"/>
        <v>140.6</v>
      </c>
      <c r="AN288" s="231">
        <f t="shared" si="202"/>
        <v>140.6</v>
      </c>
      <c r="AO288" s="231">
        <f t="shared" si="203"/>
        <v>160</v>
      </c>
      <c r="AP288" s="231">
        <f t="shared" si="204"/>
        <v>176.95</v>
      </c>
      <c r="AQ288" s="231">
        <f t="shared" si="205"/>
        <v>185.4</v>
      </c>
      <c r="AR288" s="231">
        <f t="shared" si="206"/>
        <v>218.05</v>
      </c>
      <c r="AS288" s="231">
        <f t="shared" si="207"/>
        <v>185.4</v>
      </c>
      <c r="AT288" s="231">
        <f t="shared" si="208"/>
        <v>218.05</v>
      </c>
      <c r="AU288" s="231">
        <f t="shared" si="209"/>
        <v>218.05</v>
      </c>
      <c r="AV288" s="231">
        <f t="shared" si="210"/>
        <v>218.05</v>
      </c>
      <c r="AW288" s="231">
        <f t="shared" si="211"/>
        <v>237</v>
      </c>
      <c r="AX288" s="231">
        <f t="shared" si="212"/>
        <v>218.05</v>
      </c>
      <c r="AY288" s="231">
        <f t="shared" si="213"/>
        <v>227</v>
      </c>
      <c r="AZ288" s="231">
        <f t="shared" si="214"/>
        <v>218.05</v>
      </c>
      <c r="BA288" s="231">
        <f t="shared" si="215"/>
        <v>185.4</v>
      </c>
      <c r="BB288" s="231">
        <f t="shared" si="216"/>
        <v>185.4</v>
      </c>
      <c r="BC288" s="231">
        <f t="shared" si="217"/>
        <v>227</v>
      </c>
      <c r="BD288" s="231">
        <f t="shared" si="218"/>
        <v>185.4</v>
      </c>
      <c r="BE288" s="231">
        <f t="shared" si="219"/>
        <v>213.8</v>
      </c>
      <c r="BF288" s="231">
        <f t="shared" si="220"/>
        <v>213.8</v>
      </c>
      <c r="BG288" s="231">
        <f t="shared" si="221"/>
        <v>223.5</v>
      </c>
      <c r="BH288" s="231">
        <f t="shared" si="222"/>
        <v>213.8</v>
      </c>
      <c r="BI288" s="231">
        <f t="shared" si="223"/>
        <v>213.8</v>
      </c>
      <c r="BJ288" s="231">
        <f t="shared" si="224"/>
        <v>223.5</v>
      </c>
    </row>
    <row r="289" spans="4:62" x14ac:dyDescent="0.25">
      <c r="D289">
        <v>1260</v>
      </c>
      <c r="E289">
        <v>185.4</v>
      </c>
      <c r="F289">
        <v>185.4</v>
      </c>
      <c r="G289">
        <v>185.4</v>
      </c>
      <c r="H289">
        <v>176.95</v>
      </c>
      <c r="I289">
        <v>140.6</v>
      </c>
      <c r="J289">
        <v>140.6</v>
      </c>
      <c r="K289">
        <v>160</v>
      </c>
      <c r="L289">
        <v>176.95</v>
      </c>
      <c r="M289">
        <v>185.4</v>
      </c>
      <c r="N289">
        <v>218.05</v>
      </c>
      <c r="O289">
        <v>185.4</v>
      </c>
      <c r="P289">
        <v>218.05</v>
      </c>
      <c r="Q289">
        <v>218.05</v>
      </c>
      <c r="R289">
        <v>218.05</v>
      </c>
      <c r="S289">
        <v>237</v>
      </c>
      <c r="T289">
        <v>218.05</v>
      </c>
      <c r="U289">
        <v>227</v>
      </c>
      <c r="V289">
        <v>218.05</v>
      </c>
      <c r="W289">
        <v>185.4</v>
      </c>
      <c r="X289">
        <v>185.4</v>
      </c>
      <c r="Y289">
        <v>227</v>
      </c>
      <c r="Z289">
        <v>185.4</v>
      </c>
      <c r="AA289">
        <v>213.8</v>
      </c>
      <c r="AB289">
        <v>213.8</v>
      </c>
      <c r="AC289">
        <v>223.5</v>
      </c>
      <c r="AD289">
        <v>213.8</v>
      </c>
      <c r="AE289">
        <v>213.8</v>
      </c>
      <c r="AF289">
        <v>223.5</v>
      </c>
      <c r="AH289" s="230">
        <v>1260</v>
      </c>
      <c r="AI289" s="231">
        <f t="shared" si="197"/>
        <v>185.4</v>
      </c>
      <c r="AJ289" s="231">
        <f t="shared" si="198"/>
        <v>185.4</v>
      </c>
      <c r="AK289" s="231">
        <f t="shared" si="199"/>
        <v>185.4</v>
      </c>
      <c r="AL289" s="231">
        <f t="shared" si="200"/>
        <v>176.95</v>
      </c>
      <c r="AM289" s="231">
        <f t="shared" si="201"/>
        <v>140.6</v>
      </c>
      <c r="AN289" s="231">
        <f t="shared" si="202"/>
        <v>140.6</v>
      </c>
      <c r="AO289" s="231">
        <f t="shared" si="203"/>
        <v>160</v>
      </c>
      <c r="AP289" s="231">
        <f t="shared" si="204"/>
        <v>176.95</v>
      </c>
      <c r="AQ289" s="231">
        <f t="shared" si="205"/>
        <v>185.4</v>
      </c>
      <c r="AR289" s="231">
        <f t="shared" si="206"/>
        <v>218.05</v>
      </c>
      <c r="AS289" s="231">
        <f t="shared" si="207"/>
        <v>185.4</v>
      </c>
      <c r="AT289" s="231">
        <f t="shared" si="208"/>
        <v>218.05</v>
      </c>
      <c r="AU289" s="231">
        <f t="shared" si="209"/>
        <v>218.05</v>
      </c>
      <c r="AV289" s="231">
        <f t="shared" si="210"/>
        <v>218.05</v>
      </c>
      <c r="AW289" s="231">
        <f t="shared" si="211"/>
        <v>237</v>
      </c>
      <c r="AX289" s="231">
        <f t="shared" si="212"/>
        <v>218.05</v>
      </c>
      <c r="AY289" s="231">
        <f t="shared" si="213"/>
        <v>227</v>
      </c>
      <c r="AZ289" s="231">
        <f t="shared" si="214"/>
        <v>218.05</v>
      </c>
      <c r="BA289" s="231">
        <f t="shared" si="215"/>
        <v>185.4</v>
      </c>
      <c r="BB289" s="231">
        <f t="shared" si="216"/>
        <v>185.4</v>
      </c>
      <c r="BC289" s="231">
        <f t="shared" si="217"/>
        <v>227</v>
      </c>
      <c r="BD289" s="231">
        <f t="shared" si="218"/>
        <v>185.4</v>
      </c>
      <c r="BE289" s="231">
        <f t="shared" si="219"/>
        <v>213.8</v>
      </c>
      <c r="BF289" s="231">
        <f t="shared" si="220"/>
        <v>213.8</v>
      </c>
      <c r="BG289" s="231">
        <f t="shared" si="221"/>
        <v>223.5</v>
      </c>
      <c r="BH289" s="231">
        <f t="shared" si="222"/>
        <v>213.8</v>
      </c>
      <c r="BI289" s="231">
        <f t="shared" si="223"/>
        <v>213.8</v>
      </c>
      <c r="BJ289" s="231">
        <f t="shared" si="224"/>
        <v>223.5</v>
      </c>
    </row>
    <row r="290" spans="4:62" x14ac:dyDescent="0.25">
      <c r="D290">
        <v>1265</v>
      </c>
      <c r="E290">
        <v>185.4</v>
      </c>
      <c r="F290">
        <v>185.4</v>
      </c>
      <c r="G290">
        <v>185.4</v>
      </c>
      <c r="H290">
        <v>176.95</v>
      </c>
      <c r="I290">
        <v>140.6</v>
      </c>
      <c r="J290">
        <v>140.6</v>
      </c>
      <c r="K290">
        <v>160</v>
      </c>
      <c r="L290">
        <v>176.95</v>
      </c>
      <c r="M290">
        <v>185.4</v>
      </c>
      <c r="N290">
        <v>218.05</v>
      </c>
      <c r="O290">
        <v>185.4</v>
      </c>
      <c r="P290">
        <v>218.05</v>
      </c>
      <c r="Q290">
        <v>218.05</v>
      </c>
      <c r="R290">
        <v>218.05</v>
      </c>
      <c r="S290">
        <v>237</v>
      </c>
      <c r="T290">
        <v>218.05</v>
      </c>
      <c r="U290">
        <v>227</v>
      </c>
      <c r="V290">
        <v>218.05</v>
      </c>
      <c r="W290">
        <v>185.4</v>
      </c>
      <c r="X290">
        <v>185.4</v>
      </c>
      <c r="Y290">
        <v>227</v>
      </c>
      <c r="Z290">
        <v>185.4</v>
      </c>
      <c r="AA290">
        <v>213.8</v>
      </c>
      <c r="AB290">
        <v>213.8</v>
      </c>
      <c r="AC290">
        <v>223.5</v>
      </c>
      <c r="AD290">
        <v>213.8</v>
      </c>
      <c r="AE290">
        <v>213.8</v>
      </c>
      <c r="AF290">
        <v>223.5</v>
      </c>
      <c r="AH290" s="230">
        <v>1265</v>
      </c>
      <c r="AI290" s="231">
        <f t="shared" si="197"/>
        <v>185.4</v>
      </c>
      <c r="AJ290" s="231">
        <f t="shared" si="198"/>
        <v>185.4</v>
      </c>
      <c r="AK290" s="231">
        <f t="shared" si="199"/>
        <v>185.4</v>
      </c>
      <c r="AL290" s="231">
        <f t="shared" si="200"/>
        <v>176.95</v>
      </c>
      <c r="AM290" s="231">
        <f t="shared" si="201"/>
        <v>140.6</v>
      </c>
      <c r="AN290" s="231">
        <f t="shared" si="202"/>
        <v>140.6</v>
      </c>
      <c r="AO290" s="231">
        <f t="shared" si="203"/>
        <v>160</v>
      </c>
      <c r="AP290" s="231">
        <f t="shared" si="204"/>
        <v>176.95</v>
      </c>
      <c r="AQ290" s="231">
        <f t="shared" si="205"/>
        <v>185.4</v>
      </c>
      <c r="AR290" s="231">
        <f t="shared" si="206"/>
        <v>218.05</v>
      </c>
      <c r="AS290" s="231">
        <f t="shared" si="207"/>
        <v>185.4</v>
      </c>
      <c r="AT290" s="231">
        <f t="shared" si="208"/>
        <v>218.05</v>
      </c>
      <c r="AU290" s="231">
        <f t="shared" si="209"/>
        <v>218.05</v>
      </c>
      <c r="AV290" s="231">
        <f t="shared" si="210"/>
        <v>218.05</v>
      </c>
      <c r="AW290" s="231">
        <f t="shared" si="211"/>
        <v>237</v>
      </c>
      <c r="AX290" s="231">
        <f t="shared" si="212"/>
        <v>218.05</v>
      </c>
      <c r="AY290" s="231">
        <f t="shared" si="213"/>
        <v>227</v>
      </c>
      <c r="AZ290" s="231">
        <f t="shared" si="214"/>
        <v>218.05</v>
      </c>
      <c r="BA290" s="231">
        <f t="shared" si="215"/>
        <v>185.4</v>
      </c>
      <c r="BB290" s="231">
        <f t="shared" si="216"/>
        <v>185.4</v>
      </c>
      <c r="BC290" s="231">
        <f t="shared" si="217"/>
        <v>227</v>
      </c>
      <c r="BD290" s="231">
        <f t="shared" si="218"/>
        <v>185.4</v>
      </c>
      <c r="BE290" s="231">
        <f t="shared" si="219"/>
        <v>213.8</v>
      </c>
      <c r="BF290" s="231">
        <f t="shared" si="220"/>
        <v>213.8</v>
      </c>
      <c r="BG290" s="231">
        <f t="shared" si="221"/>
        <v>223.5</v>
      </c>
      <c r="BH290" s="231">
        <f t="shared" si="222"/>
        <v>213.8</v>
      </c>
      <c r="BI290" s="231">
        <f t="shared" si="223"/>
        <v>213.8</v>
      </c>
      <c r="BJ290" s="231">
        <f t="shared" si="224"/>
        <v>223.5</v>
      </c>
    </row>
    <row r="291" spans="4:62" x14ac:dyDescent="0.25">
      <c r="D291">
        <v>1270</v>
      </c>
      <c r="E291">
        <v>185.4</v>
      </c>
      <c r="F291">
        <v>185.4</v>
      </c>
      <c r="G291">
        <v>185.4</v>
      </c>
      <c r="H291">
        <v>176.95</v>
      </c>
      <c r="I291">
        <v>140.6</v>
      </c>
      <c r="J291">
        <v>140.6</v>
      </c>
      <c r="K291">
        <v>160</v>
      </c>
      <c r="L291">
        <v>176.95</v>
      </c>
      <c r="M291">
        <v>185.4</v>
      </c>
      <c r="N291">
        <v>218.05</v>
      </c>
      <c r="O291">
        <v>185.4</v>
      </c>
      <c r="P291">
        <v>218.05</v>
      </c>
      <c r="Q291">
        <v>218.05</v>
      </c>
      <c r="R291">
        <v>218.05</v>
      </c>
      <c r="S291">
        <v>237</v>
      </c>
      <c r="T291">
        <v>218.05</v>
      </c>
      <c r="U291">
        <v>227</v>
      </c>
      <c r="V291">
        <v>218.05</v>
      </c>
      <c r="W291">
        <v>185.4</v>
      </c>
      <c r="X291">
        <v>185.4</v>
      </c>
      <c r="Y291">
        <v>227</v>
      </c>
      <c r="Z291">
        <v>185.4</v>
      </c>
      <c r="AA291">
        <v>213.8</v>
      </c>
      <c r="AB291">
        <v>213.8</v>
      </c>
      <c r="AC291">
        <v>223.5</v>
      </c>
      <c r="AD291">
        <v>213.8</v>
      </c>
      <c r="AE291">
        <v>213.8</v>
      </c>
      <c r="AF291">
        <v>223.5</v>
      </c>
      <c r="AH291" s="230">
        <v>1270</v>
      </c>
      <c r="AI291" s="231">
        <f t="shared" si="197"/>
        <v>185.4</v>
      </c>
      <c r="AJ291" s="231">
        <f t="shared" si="198"/>
        <v>185.4</v>
      </c>
      <c r="AK291" s="231">
        <f t="shared" si="199"/>
        <v>185.4</v>
      </c>
      <c r="AL291" s="231">
        <f t="shared" si="200"/>
        <v>176.95</v>
      </c>
      <c r="AM291" s="231">
        <f t="shared" si="201"/>
        <v>140.6</v>
      </c>
      <c r="AN291" s="231">
        <f t="shared" si="202"/>
        <v>140.6</v>
      </c>
      <c r="AO291" s="231">
        <f t="shared" si="203"/>
        <v>160</v>
      </c>
      <c r="AP291" s="231">
        <f t="shared" si="204"/>
        <v>176.95</v>
      </c>
      <c r="AQ291" s="231">
        <f t="shared" si="205"/>
        <v>185.4</v>
      </c>
      <c r="AR291" s="231">
        <f t="shared" si="206"/>
        <v>218.05</v>
      </c>
      <c r="AS291" s="231">
        <f t="shared" si="207"/>
        <v>185.4</v>
      </c>
      <c r="AT291" s="231">
        <f t="shared" si="208"/>
        <v>218.05</v>
      </c>
      <c r="AU291" s="231">
        <f t="shared" si="209"/>
        <v>218.05</v>
      </c>
      <c r="AV291" s="231">
        <f t="shared" si="210"/>
        <v>218.05</v>
      </c>
      <c r="AW291" s="231">
        <f t="shared" si="211"/>
        <v>237</v>
      </c>
      <c r="AX291" s="231">
        <f t="shared" si="212"/>
        <v>218.05</v>
      </c>
      <c r="AY291" s="231">
        <f t="shared" si="213"/>
        <v>227</v>
      </c>
      <c r="AZ291" s="231">
        <f t="shared" si="214"/>
        <v>218.05</v>
      </c>
      <c r="BA291" s="231">
        <f t="shared" si="215"/>
        <v>185.4</v>
      </c>
      <c r="BB291" s="231">
        <f t="shared" si="216"/>
        <v>185.4</v>
      </c>
      <c r="BC291" s="231">
        <f t="shared" si="217"/>
        <v>227</v>
      </c>
      <c r="BD291" s="231">
        <f t="shared" si="218"/>
        <v>185.4</v>
      </c>
      <c r="BE291" s="231">
        <f t="shared" si="219"/>
        <v>213.8</v>
      </c>
      <c r="BF291" s="231">
        <f t="shared" si="220"/>
        <v>213.8</v>
      </c>
      <c r="BG291" s="231">
        <f t="shared" si="221"/>
        <v>223.5</v>
      </c>
      <c r="BH291" s="231">
        <f t="shared" si="222"/>
        <v>213.8</v>
      </c>
      <c r="BI291" s="231">
        <f t="shared" si="223"/>
        <v>213.8</v>
      </c>
      <c r="BJ291" s="231">
        <f t="shared" si="224"/>
        <v>223.5</v>
      </c>
    </row>
    <row r="292" spans="4:62" x14ac:dyDescent="0.25">
      <c r="D292">
        <v>1275</v>
      </c>
      <c r="E292">
        <v>185.4</v>
      </c>
      <c r="F292">
        <v>185.4</v>
      </c>
      <c r="G292">
        <v>185.4</v>
      </c>
      <c r="H292">
        <v>176.95</v>
      </c>
      <c r="I292">
        <v>140.6</v>
      </c>
      <c r="J292">
        <v>140.6</v>
      </c>
      <c r="K292">
        <v>160</v>
      </c>
      <c r="L292">
        <v>176.95</v>
      </c>
      <c r="M292">
        <v>185.4</v>
      </c>
      <c r="N292">
        <v>218.05</v>
      </c>
      <c r="O292">
        <v>185.4</v>
      </c>
      <c r="P292">
        <v>218.05</v>
      </c>
      <c r="Q292">
        <v>218.05</v>
      </c>
      <c r="R292">
        <v>218.05</v>
      </c>
      <c r="S292">
        <v>237</v>
      </c>
      <c r="T292">
        <v>218.05</v>
      </c>
      <c r="U292">
        <v>227</v>
      </c>
      <c r="V292">
        <v>218.05</v>
      </c>
      <c r="W292">
        <v>185.4</v>
      </c>
      <c r="X292">
        <v>185.4</v>
      </c>
      <c r="Y292">
        <v>227</v>
      </c>
      <c r="Z292">
        <v>185.4</v>
      </c>
      <c r="AA292">
        <v>213.8</v>
      </c>
      <c r="AB292">
        <v>213.8</v>
      </c>
      <c r="AC292">
        <v>223.5</v>
      </c>
      <c r="AD292">
        <v>213.8</v>
      </c>
      <c r="AE292">
        <v>213.8</v>
      </c>
      <c r="AF292">
        <v>223.5</v>
      </c>
      <c r="AH292" s="230">
        <v>1275</v>
      </c>
      <c r="AI292" s="231">
        <f t="shared" si="197"/>
        <v>185.4</v>
      </c>
      <c r="AJ292" s="231">
        <f t="shared" si="198"/>
        <v>185.4</v>
      </c>
      <c r="AK292" s="231">
        <f t="shared" si="199"/>
        <v>185.4</v>
      </c>
      <c r="AL292" s="231">
        <f t="shared" si="200"/>
        <v>176.95</v>
      </c>
      <c r="AM292" s="231">
        <f t="shared" si="201"/>
        <v>140.6</v>
      </c>
      <c r="AN292" s="231">
        <f t="shared" si="202"/>
        <v>140.6</v>
      </c>
      <c r="AO292" s="231">
        <f t="shared" si="203"/>
        <v>160</v>
      </c>
      <c r="AP292" s="231">
        <f t="shared" si="204"/>
        <v>176.95</v>
      </c>
      <c r="AQ292" s="231">
        <f t="shared" si="205"/>
        <v>185.4</v>
      </c>
      <c r="AR292" s="231">
        <f t="shared" si="206"/>
        <v>218.05</v>
      </c>
      <c r="AS292" s="231">
        <f t="shared" si="207"/>
        <v>185.4</v>
      </c>
      <c r="AT292" s="231">
        <f t="shared" si="208"/>
        <v>218.05</v>
      </c>
      <c r="AU292" s="231">
        <f t="shared" si="209"/>
        <v>218.05</v>
      </c>
      <c r="AV292" s="231">
        <f t="shared" si="210"/>
        <v>218.05</v>
      </c>
      <c r="AW292" s="231">
        <f t="shared" si="211"/>
        <v>237</v>
      </c>
      <c r="AX292" s="231">
        <f t="shared" si="212"/>
        <v>218.05</v>
      </c>
      <c r="AY292" s="231">
        <f t="shared" si="213"/>
        <v>227</v>
      </c>
      <c r="AZ292" s="231">
        <f t="shared" si="214"/>
        <v>218.05</v>
      </c>
      <c r="BA292" s="231">
        <f t="shared" si="215"/>
        <v>185.4</v>
      </c>
      <c r="BB292" s="231">
        <f t="shared" si="216"/>
        <v>185.4</v>
      </c>
      <c r="BC292" s="231">
        <f t="shared" si="217"/>
        <v>227</v>
      </c>
      <c r="BD292" s="231">
        <f t="shared" si="218"/>
        <v>185.4</v>
      </c>
      <c r="BE292" s="231">
        <f t="shared" si="219"/>
        <v>213.8</v>
      </c>
      <c r="BF292" s="231">
        <f t="shared" si="220"/>
        <v>213.8</v>
      </c>
      <c r="BG292" s="231">
        <f t="shared" si="221"/>
        <v>223.5</v>
      </c>
      <c r="BH292" s="231">
        <f t="shared" si="222"/>
        <v>213.8</v>
      </c>
      <c r="BI292" s="231">
        <f t="shared" si="223"/>
        <v>213.8</v>
      </c>
      <c r="BJ292" s="231">
        <f t="shared" si="224"/>
        <v>223.5</v>
      </c>
    </row>
    <row r="293" spans="4:62" x14ac:dyDescent="0.25">
      <c r="D293">
        <v>1280</v>
      </c>
      <c r="E293">
        <v>185.4</v>
      </c>
      <c r="F293">
        <v>185.4</v>
      </c>
      <c r="G293">
        <v>185.4</v>
      </c>
      <c r="H293">
        <v>176.95</v>
      </c>
      <c r="I293">
        <v>140.6</v>
      </c>
      <c r="J293">
        <v>140.6</v>
      </c>
      <c r="K293">
        <v>160</v>
      </c>
      <c r="L293">
        <v>176.95</v>
      </c>
      <c r="M293">
        <v>185.4</v>
      </c>
      <c r="N293">
        <v>218.05</v>
      </c>
      <c r="O293">
        <v>185.4</v>
      </c>
      <c r="P293">
        <v>218.05</v>
      </c>
      <c r="Q293">
        <v>218.05</v>
      </c>
      <c r="R293">
        <v>218.05</v>
      </c>
      <c r="S293">
        <v>237</v>
      </c>
      <c r="T293">
        <v>218.05</v>
      </c>
      <c r="U293">
        <v>227</v>
      </c>
      <c r="V293">
        <v>218.05</v>
      </c>
      <c r="W293">
        <v>185.4</v>
      </c>
      <c r="X293">
        <v>185.4</v>
      </c>
      <c r="Y293">
        <v>227</v>
      </c>
      <c r="Z293">
        <v>185.4</v>
      </c>
      <c r="AA293">
        <v>213.8</v>
      </c>
      <c r="AB293">
        <v>213.8</v>
      </c>
      <c r="AC293">
        <v>223.5</v>
      </c>
      <c r="AD293">
        <v>213.8</v>
      </c>
      <c r="AE293">
        <v>213.8</v>
      </c>
      <c r="AF293">
        <v>223.5</v>
      </c>
      <c r="AH293" s="230">
        <v>1280</v>
      </c>
      <c r="AI293" s="231">
        <f t="shared" si="197"/>
        <v>185.4</v>
      </c>
      <c r="AJ293" s="231">
        <f t="shared" si="198"/>
        <v>185.4</v>
      </c>
      <c r="AK293" s="231">
        <f t="shared" si="199"/>
        <v>185.4</v>
      </c>
      <c r="AL293" s="231">
        <f t="shared" si="200"/>
        <v>176.95</v>
      </c>
      <c r="AM293" s="231">
        <f t="shared" si="201"/>
        <v>140.6</v>
      </c>
      <c r="AN293" s="231">
        <f t="shared" si="202"/>
        <v>140.6</v>
      </c>
      <c r="AO293" s="231">
        <f t="shared" si="203"/>
        <v>160</v>
      </c>
      <c r="AP293" s="231">
        <f t="shared" si="204"/>
        <v>176.95</v>
      </c>
      <c r="AQ293" s="231">
        <f t="shared" si="205"/>
        <v>185.4</v>
      </c>
      <c r="AR293" s="231">
        <f t="shared" si="206"/>
        <v>218.05</v>
      </c>
      <c r="AS293" s="231">
        <f t="shared" si="207"/>
        <v>185.4</v>
      </c>
      <c r="AT293" s="231">
        <f t="shared" si="208"/>
        <v>218.05</v>
      </c>
      <c r="AU293" s="231">
        <f t="shared" si="209"/>
        <v>218.05</v>
      </c>
      <c r="AV293" s="231">
        <f t="shared" si="210"/>
        <v>218.05</v>
      </c>
      <c r="AW293" s="231">
        <f t="shared" si="211"/>
        <v>237</v>
      </c>
      <c r="AX293" s="231">
        <f t="shared" si="212"/>
        <v>218.05</v>
      </c>
      <c r="AY293" s="231">
        <f t="shared" si="213"/>
        <v>227</v>
      </c>
      <c r="AZ293" s="231">
        <f t="shared" si="214"/>
        <v>218.05</v>
      </c>
      <c r="BA293" s="231">
        <f t="shared" si="215"/>
        <v>185.4</v>
      </c>
      <c r="BB293" s="231">
        <f t="shared" si="216"/>
        <v>185.4</v>
      </c>
      <c r="BC293" s="231">
        <f t="shared" si="217"/>
        <v>227</v>
      </c>
      <c r="BD293" s="231">
        <f t="shared" si="218"/>
        <v>185.4</v>
      </c>
      <c r="BE293" s="231">
        <f t="shared" si="219"/>
        <v>213.8</v>
      </c>
      <c r="BF293" s="231">
        <f t="shared" si="220"/>
        <v>213.8</v>
      </c>
      <c r="BG293" s="231">
        <f t="shared" si="221"/>
        <v>223.5</v>
      </c>
      <c r="BH293" s="231">
        <f t="shared" si="222"/>
        <v>213.8</v>
      </c>
      <c r="BI293" s="231">
        <f t="shared" si="223"/>
        <v>213.8</v>
      </c>
      <c r="BJ293" s="231">
        <f t="shared" si="224"/>
        <v>223.5</v>
      </c>
    </row>
    <row r="294" spans="4:62" x14ac:dyDescent="0.25">
      <c r="D294">
        <v>1285</v>
      </c>
      <c r="E294">
        <v>185.4</v>
      </c>
      <c r="F294">
        <v>185.4</v>
      </c>
      <c r="G294">
        <v>185.4</v>
      </c>
      <c r="H294">
        <v>176.95</v>
      </c>
      <c r="I294">
        <v>140.6</v>
      </c>
      <c r="J294">
        <v>140.6</v>
      </c>
      <c r="K294">
        <v>160</v>
      </c>
      <c r="L294">
        <v>176.95</v>
      </c>
      <c r="M294">
        <v>185.4</v>
      </c>
      <c r="N294">
        <v>218.05</v>
      </c>
      <c r="O294">
        <v>185.4</v>
      </c>
      <c r="P294">
        <v>218.05</v>
      </c>
      <c r="Q294">
        <v>218.05</v>
      </c>
      <c r="R294">
        <v>218.05</v>
      </c>
      <c r="S294">
        <v>237</v>
      </c>
      <c r="T294">
        <v>218.05</v>
      </c>
      <c r="U294">
        <v>227</v>
      </c>
      <c r="V294">
        <v>218.05</v>
      </c>
      <c r="W294">
        <v>185.4</v>
      </c>
      <c r="X294">
        <v>185.4</v>
      </c>
      <c r="Y294">
        <v>227</v>
      </c>
      <c r="Z294">
        <v>185.4</v>
      </c>
      <c r="AA294">
        <v>213.8</v>
      </c>
      <c r="AB294">
        <v>213.8</v>
      </c>
      <c r="AC294">
        <v>223.5</v>
      </c>
      <c r="AD294">
        <v>213.8</v>
      </c>
      <c r="AE294">
        <v>213.8</v>
      </c>
      <c r="AF294">
        <v>223.5</v>
      </c>
      <c r="AH294" s="230">
        <v>1285</v>
      </c>
      <c r="AI294" s="231">
        <f t="shared" si="197"/>
        <v>185.4</v>
      </c>
      <c r="AJ294" s="231">
        <f t="shared" si="198"/>
        <v>185.4</v>
      </c>
      <c r="AK294" s="231">
        <f t="shared" si="199"/>
        <v>185.4</v>
      </c>
      <c r="AL294" s="231">
        <f t="shared" si="200"/>
        <v>176.95</v>
      </c>
      <c r="AM294" s="231">
        <f t="shared" si="201"/>
        <v>140.6</v>
      </c>
      <c r="AN294" s="231">
        <f t="shared" si="202"/>
        <v>140.6</v>
      </c>
      <c r="AO294" s="231">
        <f t="shared" si="203"/>
        <v>160</v>
      </c>
      <c r="AP294" s="231">
        <f t="shared" si="204"/>
        <v>176.95</v>
      </c>
      <c r="AQ294" s="231">
        <f t="shared" si="205"/>
        <v>185.4</v>
      </c>
      <c r="AR294" s="231">
        <f t="shared" si="206"/>
        <v>218.05</v>
      </c>
      <c r="AS294" s="231">
        <f t="shared" si="207"/>
        <v>185.4</v>
      </c>
      <c r="AT294" s="231">
        <f t="shared" si="208"/>
        <v>218.05</v>
      </c>
      <c r="AU294" s="231">
        <f t="shared" si="209"/>
        <v>218.05</v>
      </c>
      <c r="AV294" s="231">
        <f t="shared" si="210"/>
        <v>218.05</v>
      </c>
      <c r="AW294" s="231">
        <f t="shared" si="211"/>
        <v>237</v>
      </c>
      <c r="AX294" s="231">
        <f t="shared" si="212"/>
        <v>218.05</v>
      </c>
      <c r="AY294" s="231">
        <f t="shared" si="213"/>
        <v>227</v>
      </c>
      <c r="AZ294" s="231">
        <f t="shared" si="214"/>
        <v>218.05</v>
      </c>
      <c r="BA294" s="231">
        <f t="shared" si="215"/>
        <v>185.4</v>
      </c>
      <c r="BB294" s="231">
        <f t="shared" si="216"/>
        <v>185.4</v>
      </c>
      <c r="BC294" s="231">
        <f t="shared" si="217"/>
        <v>227</v>
      </c>
      <c r="BD294" s="231">
        <f t="shared" si="218"/>
        <v>185.4</v>
      </c>
      <c r="BE294" s="231">
        <f t="shared" si="219"/>
        <v>213.8</v>
      </c>
      <c r="BF294" s="231">
        <f t="shared" si="220"/>
        <v>213.8</v>
      </c>
      <c r="BG294" s="231">
        <f t="shared" si="221"/>
        <v>223.5</v>
      </c>
      <c r="BH294" s="231">
        <f t="shared" si="222"/>
        <v>213.8</v>
      </c>
      <c r="BI294" s="231">
        <f t="shared" si="223"/>
        <v>213.8</v>
      </c>
      <c r="BJ294" s="231">
        <f t="shared" si="224"/>
        <v>223.5</v>
      </c>
    </row>
    <row r="295" spans="4:62" x14ac:dyDescent="0.25">
      <c r="D295">
        <v>1290</v>
      </c>
      <c r="E295">
        <v>185.4</v>
      </c>
      <c r="F295">
        <v>185.4</v>
      </c>
      <c r="G295">
        <v>185.4</v>
      </c>
      <c r="H295">
        <v>176.95</v>
      </c>
      <c r="I295">
        <v>140.6</v>
      </c>
      <c r="J295">
        <v>140.6</v>
      </c>
      <c r="K295">
        <v>160</v>
      </c>
      <c r="L295">
        <v>176.95</v>
      </c>
      <c r="M295">
        <v>185.4</v>
      </c>
      <c r="N295">
        <v>218.05</v>
      </c>
      <c r="O295">
        <v>185.4</v>
      </c>
      <c r="P295">
        <v>218.05</v>
      </c>
      <c r="Q295">
        <v>218.05</v>
      </c>
      <c r="R295">
        <v>218.05</v>
      </c>
      <c r="S295">
        <v>237</v>
      </c>
      <c r="T295">
        <v>218.05</v>
      </c>
      <c r="U295">
        <v>227</v>
      </c>
      <c r="V295">
        <v>218.05</v>
      </c>
      <c r="W295">
        <v>185.4</v>
      </c>
      <c r="X295">
        <v>185.4</v>
      </c>
      <c r="Y295">
        <v>227</v>
      </c>
      <c r="Z295">
        <v>185.4</v>
      </c>
      <c r="AA295">
        <v>213.8</v>
      </c>
      <c r="AB295">
        <v>213.8</v>
      </c>
      <c r="AC295">
        <v>223.5</v>
      </c>
      <c r="AD295">
        <v>213.8</v>
      </c>
      <c r="AE295">
        <v>213.8</v>
      </c>
      <c r="AF295">
        <v>223.5</v>
      </c>
      <c r="AH295" s="230">
        <v>1290</v>
      </c>
      <c r="AI295" s="231">
        <f t="shared" si="197"/>
        <v>185.4</v>
      </c>
      <c r="AJ295" s="231">
        <f t="shared" si="198"/>
        <v>185.4</v>
      </c>
      <c r="AK295" s="231">
        <f t="shared" si="199"/>
        <v>185.4</v>
      </c>
      <c r="AL295" s="231">
        <f t="shared" si="200"/>
        <v>176.95</v>
      </c>
      <c r="AM295" s="231">
        <f t="shared" si="201"/>
        <v>140.6</v>
      </c>
      <c r="AN295" s="231">
        <f t="shared" si="202"/>
        <v>140.6</v>
      </c>
      <c r="AO295" s="231">
        <f t="shared" si="203"/>
        <v>160</v>
      </c>
      <c r="AP295" s="231">
        <f t="shared" si="204"/>
        <v>176.95</v>
      </c>
      <c r="AQ295" s="231">
        <f t="shared" si="205"/>
        <v>185.4</v>
      </c>
      <c r="AR295" s="231">
        <f t="shared" si="206"/>
        <v>218.05</v>
      </c>
      <c r="AS295" s="231">
        <f t="shared" si="207"/>
        <v>185.4</v>
      </c>
      <c r="AT295" s="231">
        <f t="shared" si="208"/>
        <v>218.05</v>
      </c>
      <c r="AU295" s="231">
        <f t="shared" si="209"/>
        <v>218.05</v>
      </c>
      <c r="AV295" s="231">
        <f t="shared" si="210"/>
        <v>218.05</v>
      </c>
      <c r="AW295" s="231">
        <f t="shared" si="211"/>
        <v>237</v>
      </c>
      <c r="AX295" s="231">
        <f t="shared" si="212"/>
        <v>218.05</v>
      </c>
      <c r="AY295" s="231">
        <f t="shared" si="213"/>
        <v>227</v>
      </c>
      <c r="AZ295" s="231">
        <f t="shared" si="214"/>
        <v>218.05</v>
      </c>
      <c r="BA295" s="231">
        <f t="shared" si="215"/>
        <v>185.4</v>
      </c>
      <c r="BB295" s="231">
        <f t="shared" si="216"/>
        <v>185.4</v>
      </c>
      <c r="BC295" s="231">
        <f t="shared" si="217"/>
        <v>227</v>
      </c>
      <c r="BD295" s="231">
        <f t="shared" si="218"/>
        <v>185.4</v>
      </c>
      <c r="BE295" s="231">
        <f t="shared" si="219"/>
        <v>213.8</v>
      </c>
      <c r="BF295" s="231">
        <f t="shared" si="220"/>
        <v>213.8</v>
      </c>
      <c r="BG295" s="231">
        <f t="shared" si="221"/>
        <v>223.5</v>
      </c>
      <c r="BH295" s="231">
        <f t="shared" si="222"/>
        <v>213.8</v>
      </c>
      <c r="BI295" s="231">
        <f t="shared" si="223"/>
        <v>213.8</v>
      </c>
      <c r="BJ295" s="231">
        <f t="shared" si="224"/>
        <v>223.5</v>
      </c>
    </row>
    <row r="296" spans="4:62" x14ac:dyDescent="0.25">
      <c r="D296">
        <v>1295</v>
      </c>
      <c r="E296">
        <v>185.4</v>
      </c>
      <c r="F296">
        <v>185.4</v>
      </c>
      <c r="G296">
        <v>185.4</v>
      </c>
      <c r="H296">
        <v>176.95</v>
      </c>
      <c r="I296">
        <v>140.6</v>
      </c>
      <c r="J296">
        <v>140.6</v>
      </c>
      <c r="K296">
        <v>160</v>
      </c>
      <c r="L296">
        <v>176.95</v>
      </c>
      <c r="M296">
        <v>185.4</v>
      </c>
      <c r="N296">
        <v>218.05</v>
      </c>
      <c r="O296">
        <v>185.4</v>
      </c>
      <c r="P296">
        <v>218.05</v>
      </c>
      <c r="Q296">
        <v>218.05</v>
      </c>
      <c r="R296">
        <v>218.05</v>
      </c>
      <c r="S296">
        <v>237</v>
      </c>
      <c r="T296">
        <v>218.05</v>
      </c>
      <c r="U296">
        <v>227</v>
      </c>
      <c r="V296">
        <v>218.05</v>
      </c>
      <c r="W296">
        <v>185.4</v>
      </c>
      <c r="X296">
        <v>185.4</v>
      </c>
      <c r="Y296">
        <v>227</v>
      </c>
      <c r="Z296">
        <v>185.4</v>
      </c>
      <c r="AA296">
        <v>213.8</v>
      </c>
      <c r="AB296">
        <v>213.8</v>
      </c>
      <c r="AC296">
        <v>223.5</v>
      </c>
      <c r="AD296">
        <v>213.8</v>
      </c>
      <c r="AE296">
        <v>213.8</v>
      </c>
      <c r="AF296">
        <v>223.5</v>
      </c>
      <c r="AH296" s="230">
        <v>1295</v>
      </c>
      <c r="AI296" s="231">
        <f t="shared" si="197"/>
        <v>185.4</v>
      </c>
      <c r="AJ296" s="231">
        <f t="shared" si="198"/>
        <v>185.4</v>
      </c>
      <c r="AK296" s="231">
        <f t="shared" si="199"/>
        <v>185.4</v>
      </c>
      <c r="AL296" s="231">
        <f t="shared" si="200"/>
        <v>176.95</v>
      </c>
      <c r="AM296" s="231">
        <f t="shared" si="201"/>
        <v>140.6</v>
      </c>
      <c r="AN296" s="231">
        <f t="shared" si="202"/>
        <v>140.6</v>
      </c>
      <c r="AO296" s="231">
        <f t="shared" si="203"/>
        <v>160</v>
      </c>
      <c r="AP296" s="231">
        <f t="shared" si="204"/>
        <v>176.95</v>
      </c>
      <c r="AQ296" s="231">
        <f t="shared" si="205"/>
        <v>185.4</v>
      </c>
      <c r="AR296" s="231">
        <f t="shared" si="206"/>
        <v>218.05</v>
      </c>
      <c r="AS296" s="231">
        <f t="shared" si="207"/>
        <v>185.4</v>
      </c>
      <c r="AT296" s="231">
        <f t="shared" si="208"/>
        <v>218.05</v>
      </c>
      <c r="AU296" s="231">
        <f t="shared" si="209"/>
        <v>218.05</v>
      </c>
      <c r="AV296" s="231">
        <f t="shared" si="210"/>
        <v>218.05</v>
      </c>
      <c r="AW296" s="231">
        <f t="shared" si="211"/>
        <v>237</v>
      </c>
      <c r="AX296" s="231">
        <f t="shared" si="212"/>
        <v>218.05</v>
      </c>
      <c r="AY296" s="231">
        <f t="shared" si="213"/>
        <v>227</v>
      </c>
      <c r="AZ296" s="231">
        <f t="shared" si="214"/>
        <v>218.05</v>
      </c>
      <c r="BA296" s="231">
        <f t="shared" si="215"/>
        <v>185.4</v>
      </c>
      <c r="BB296" s="231">
        <f t="shared" si="216"/>
        <v>185.4</v>
      </c>
      <c r="BC296" s="231">
        <f t="shared" si="217"/>
        <v>227</v>
      </c>
      <c r="BD296" s="231">
        <f t="shared" si="218"/>
        <v>185.4</v>
      </c>
      <c r="BE296" s="231">
        <f t="shared" si="219"/>
        <v>213.8</v>
      </c>
      <c r="BF296" s="231">
        <f t="shared" si="220"/>
        <v>213.8</v>
      </c>
      <c r="BG296" s="231">
        <f t="shared" si="221"/>
        <v>223.5</v>
      </c>
      <c r="BH296" s="231">
        <f t="shared" si="222"/>
        <v>213.8</v>
      </c>
      <c r="BI296" s="231">
        <f t="shared" si="223"/>
        <v>213.8</v>
      </c>
      <c r="BJ296" s="231">
        <f t="shared" si="224"/>
        <v>223.5</v>
      </c>
    </row>
    <row r="297" spans="4:62" x14ac:dyDescent="0.25">
      <c r="D297">
        <v>1300</v>
      </c>
      <c r="E297">
        <v>185.4</v>
      </c>
      <c r="F297">
        <v>185.4</v>
      </c>
      <c r="G297">
        <v>185.4</v>
      </c>
      <c r="H297">
        <v>176.95</v>
      </c>
      <c r="I297">
        <v>140.6</v>
      </c>
      <c r="J297">
        <v>140.6</v>
      </c>
      <c r="K297">
        <v>160</v>
      </c>
      <c r="L297">
        <v>176.95</v>
      </c>
      <c r="M297">
        <v>185.4</v>
      </c>
      <c r="N297">
        <v>218.05</v>
      </c>
      <c r="O297">
        <v>185.4</v>
      </c>
      <c r="P297">
        <v>218.05</v>
      </c>
      <c r="Q297">
        <v>218.05</v>
      </c>
      <c r="R297">
        <v>218.05</v>
      </c>
      <c r="S297">
        <v>237</v>
      </c>
      <c r="T297">
        <v>218.05</v>
      </c>
      <c r="U297">
        <v>227</v>
      </c>
      <c r="V297">
        <v>218.05</v>
      </c>
      <c r="W297">
        <v>185.4</v>
      </c>
      <c r="X297">
        <v>185.4</v>
      </c>
      <c r="Y297">
        <v>227</v>
      </c>
      <c r="Z297">
        <v>185.4</v>
      </c>
      <c r="AA297">
        <v>213.8</v>
      </c>
      <c r="AB297">
        <v>213.8</v>
      </c>
      <c r="AC297">
        <v>223.5</v>
      </c>
      <c r="AD297">
        <v>213.8</v>
      </c>
      <c r="AE297">
        <v>213.8</v>
      </c>
      <c r="AF297">
        <v>223.5</v>
      </c>
      <c r="AH297" s="230">
        <v>1300</v>
      </c>
      <c r="AI297" s="231">
        <f t="shared" si="197"/>
        <v>185.4</v>
      </c>
      <c r="AJ297" s="231">
        <f t="shared" si="198"/>
        <v>185.4</v>
      </c>
      <c r="AK297" s="231">
        <f t="shared" si="199"/>
        <v>185.4</v>
      </c>
      <c r="AL297" s="231">
        <f t="shared" si="200"/>
        <v>176.95</v>
      </c>
      <c r="AM297" s="231">
        <f t="shared" si="201"/>
        <v>140.6</v>
      </c>
      <c r="AN297" s="231">
        <f t="shared" si="202"/>
        <v>140.6</v>
      </c>
      <c r="AO297" s="231">
        <f t="shared" si="203"/>
        <v>160</v>
      </c>
      <c r="AP297" s="231">
        <f t="shared" si="204"/>
        <v>176.95</v>
      </c>
      <c r="AQ297" s="231">
        <f t="shared" si="205"/>
        <v>185.4</v>
      </c>
      <c r="AR297" s="231">
        <f t="shared" si="206"/>
        <v>218.05</v>
      </c>
      <c r="AS297" s="231">
        <f t="shared" si="207"/>
        <v>185.4</v>
      </c>
      <c r="AT297" s="231">
        <f t="shared" si="208"/>
        <v>218.05</v>
      </c>
      <c r="AU297" s="231">
        <f t="shared" si="209"/>
        <v>218.05</v>
      </c>
      <c r="AV297" s="231">
        <f t="shared" si="210"/>
        <v>218.05</v>
      </c>
      <c r="AW297" s="231">
        <f t="shared" si="211"/>
        <v>237</v>
      </c>
      <c r="AX297" s="231">
        <f t="shared" si="212"/>
        <v>218.05</v>
      </c>
      <c r="AY297" s="231">
        <f t="shared" si="213"/>
        <v>227</v>
      </c>
      <c r="AZ297" s="231">
        <f t="shared" si="214"/>
        <v>218.05</v>
      </c>
      <c r="BA297" s="231">
        <f t="shared" si="215"/>
        <v>185.4</v>
      </c>
      <c r="BB297" s="231">
        <f t="shared" si="216"/>
        <v>185.4</v>
      </c>
      <c r="BC297" s="231">
        <f t="shared" si="217"/>
        <v>227</v>
      </c>
      <c r="BD297" s="231">
        <f t="shared" si="218"/>
        <v>185.4</v>
      </c>
      <c r="BE297" s="231">
        <f t="shared" si="219"/>
        <v>213.8</v>
      </c>
      <c r="BF297" s="231">
        <f t="shared" si="220"/>
        <v>213.8</v>
      </c>
      <c r="BG297" s="231">
        <f t="shared" si="221"/>
        <v>223.5</v>
      </c>
      <c r="BH297" s="231">
        <f t="shared" si="222"/>
        <v>213.8</v>
      </c>
      <c r="BI297" s="231">
        <f t="shared" si="223"/>
        <v>213.8</v>
      </c>
      <c r="BJ297" s="231">
        <f t="shared" si="224"/>
        <v>223.5</v>
      </c>
    </row>
    <row r="298" spans="4:62" x14ac:dyDescent="0.25">
      <c r="D298">
        <v>1305</v>
      </c>
      <c r="E298">
        <v>185.4</v>
      </c>
      <c r="F298">
        <v>185.4</v>
      </c>
      <c r="G298">
        <v>185.4</v>
      </c>
      <c r="H298">
        <v>176.95</v>
      </c>
      <c r="I298">
        <v>140.6</v>
      </c>
      <c r="J298">
        <v>140.6</v>
      </c>
      <c r="K298">
        <v>160</v>
      </c>
      <c r="L298">
        <v>176.95</v>
      </c>
      <c r="M298">
        <v>185.4</v>
      </c>
      <c r="N298">
        <v>218.05</v>
      </c>
      <c r="O298">
        <v>185.4</v>
      </c>
      <c r="P298">
        <v>218.05</v>
      </c>
      <c r="Q298">
        <v>218.05</v>
      </c>
      <c r="R298">
        <v>218.05</v>
      </c>
      <c r="S298">
        <v>237</v>
      </c>
      <c r="T298">
        <v>218.05</v>
      </c>
      <c r="U298">
        <v>227</v>
      </c>
      <c r="V298">
        <v>218.05</v>
      </c>
      <c r="W298">
        <v>185.4</v>
      </c>
      <c r="X298">
        <v>185.4</v>
      </c>
      <c r="Y298">
        <v>227</v>
      </c>
      <c r="Z298">
        <v>185.4</v>
      </c>
      <c r="AA298">
        <v>213.8</v>
      </c>
      <c r="AB298">
        <v>213.8</v>
      </c>
      <c r="AC298">
        <v>223.5</v>
      </c>
      <c r="AD298">
        <v>213.8</v>
      </c>
      <c r="AE298">
        <v>213.8</v>
      </c>
      <c r="AF298">
        <v>223.5</v>
      </c>
      <c r="AH298" s="230">
        <v>1305</v>
      </c>
      <c r="AI298" s="231">
        <f t="shared" si="197"/>
        <v>185.4</v>
      </c>
      <c r="AJ298" s="231">
        <f t="shared" si="198"/>
        <v>185.4</v>
      </c>
      <c r="AK298" s="231">
        <f t="shared" si="199"/>
        <v>185.4</v>
      </c>
      <c r="AL298" s="231">
        <f t="shared" si="200"/>
        <v>176.95</v>
      </c>
      <c r="AM298" s="231">
        <f t="shared" si="201"/>
        <v>140.6</v>
      </c>
      <c r="AN298" s="231">
        <f t="shared" si="202"/>
        <v>140.6</v>
      </c>
      <c r="AO298" s="231">
        <f t="shared" si="203"/>
        <v>160</v>
      </c>
      <c r="AP298" s="231">
        <f t="shared" si="204"/>
        <v>176.95</v>
      </c>
      <c r="AQ298" s="231">
        <f t="shared" si="205"/>
        <v>185.4</v>
      </c>
      <c r="AR298" s="231">
        <f t="shared" si="206"/>
        <v>218.05</v>
      </c>
      <c r="AS298" s="231">
        <f t="shared" si="207"/>
        <v>185.4</v>
      </c>
      <c r="AT298" s="231">
        <f t="shared" si="208"/>
        <v>218.05</v>
      </c>
      <c r="AU298" s="231">
        <f t="shared" si="209"/>
        <v>218.05</v>
      </c>
      <c r="AV298" s="231">
        <f t="shared" si="210"/>
        <v>218.05</v>
      </c>
      <c r="AW298" s="231">
        <f t="shared" si="211"/>
        <v>237</v>
      </c>
      <c r="AX298" s="231">
        <f t="shared" si="212"/>
        <v>218.05</v>
      </c>
      <c r="AY298" s="231">
        <f t="shared" si="213"/>
        <v>227</v>
      </c>
      <c r="AZ298" s="231">
        <f t="shared" si="214"/>
        <v>218.05</v>
      </c>
      <c r="BA298" s="231">
        <f t="shared" si="215"/>
        <v>185.4</v>
      </c>
      <c r="BB298" s="231">
        <f t="shared" si="216"/>
        <v>185.4</v>
      </c>
      <c r="BC298" s="231">
        <f t="shared" si="217"/>
        <v>227</v>
      </c>
      <c r="BD298" s="231">
        <f t="shared" si="218"/>
        <v>185.4</v>
      </c>
      <c r="BE298" s="231">
        <f t="shared" si="219"/>
        <v>213.8</v>
      </c>
      <c r="BF298" s="231">
        <f t="shared" si="220"/>
        <v>213.8</v>
      </c>
      <c r="BG298" s="231">
        <f t="shared" si="221"/>
        <v>223.5</v>
      </c>
      <c r="BH298" s="231">
        <f t="shared" si="222"/>
        <v>213.8</v>
      </c>
      <c r="BI298" s="231">
        <f t="shared" si="223"/>
        <v>213.8</v>
      </c>
      <c r="BJ298" s="231">
        <f t="shared" si="224"/>
        <v>223.5</v>
      </c>
    </row>
    <row r="299" spans="4:62" x14ac:dyDescent="0.25">
      <c r="D299">
        <v>1310</v>
      </c>
      <c r="E299">
        <v>185.4</v>
      </c>
      <c r="F299">
        <v>185.4</v>
      </c>
      <c r="G299">
        <v>185.4</v>
      </c>
      <c r="H299">
        <v>176.95</v>
      </c>
      <c r="I299">
        <v>140.6</v>
      </c>
      <c r="J299">
        <v>140.6</v>
      </c>
      <c r="K299">
        <v>160</v>
      </c>
      <c r="L299">
        <v>176.95</v>
      </c>
      <c r="M299">
        <v>185.4</v>
      </c>
      <c r="N299">
        <v>218.05</v>
      </c>
      <c r="O299">
        <v>185.4</v>
      </c>
      <c r="P299">
        <v>218.05</v>
      </c>
      <c r="Q299">
        <v>218.05</v>
      </c>
      <c r="R299">
        <v>218.05</v>
      </c>
      <c r="S299">
        <v>237</v>
      </c>
      <c r="T299">
        <v>218.05</v>
      </c>
      <c r="U299">
        <v>227</v>
      </c>
      <c r="V299">
        <v>218.05</v>
      </c>
      <c r="W299">
        <v>185.4</v>
      </c>
      <c r="X299">
        <v>185.4</v>
      </c>
      <c r="Y299">
        <v>227</v>
      </c>
      <c r="Z299">
        <v>185.4</v>
      </c>
      <c r="AA299">
        <v>213.8</v>
      </c>
      <c r="AB299">
        <v>213.8</v>
      </c>
      <c r="AC299">
        <v>223.5</v>
      </c>
      <c r="AD299">
        <v>213.8</v>
      </c>
      <c r="AE299">
        <v>213.8</v>
      </c>
      <c r="AF299">
        <v>223.5</v>
      </c>
      <c r="AH299" s="230">
        <v>1310</v>
      </c>
      <c r="AI299" s="231">
        <f t="shared" si="197"/>
        <v>185.4</v>
      </c>
      <c r="AJ299" s="231">
        <f t="shared" si="198"/>
        <v>185.4</v>
      </c>
      <c r="AK299" s="231">
        <f t="shared" si="199"/>
        <v>185.4</v>
      </c>
      <c r="AL299" s="231">
        <f t="shared" si="200"/>
        <v>176.95</v>
      </c>
      <c r="AM299" s="231">
        <f t="shared" si="201"/>
        <v>140.6</v>
      </c>
      <c r="AN299" s="231">
        <f t="shared" si="202"/>
        <v>140.6</v>
      </c>
      <c r="AO299" s="231">
        <f t="shared" si="203"/>
        <v>160</v>
      </c>
      <c r="AP299" s="231">
        <f t="shared" si="204"/>
        <v>176.95</v>
      </c>
      <c r="AQ299" s="231">
        <f t="shared" si="205"/>
        <v>185.4</v>
      </c>
      <c r="AR299" s="231">
        <f t="shared" si="206"/>
        <v>218.05</v>
      </c>
      <c r="AS299" s="231">
        <f t="shared" si="207"/>
        <v>185.4</v>
      </c>
      <c r="AT299" s="231">
        <f t="shared" si="208"/>
        <v>218.05</v>
      </c>
      <c r="AU299" s="231">
        <f t="shared" si="209"/>
        <v>218.05</v>
      </c>
      <c r="AV299" s="231">
        <f t="shared" si="210"/>
        <v>218.05</v>
      </c>
      <c r="AW299" s="231">
        <f t="shared" si="211"/>
        <v>237</v>
      </c>
      <c r="AX299" s="231">
        <f t="shared" si="212"/>
        <v>218.05</v>
      </c>
      <c r="AY299" s="231">
        <f t="shared" si="213"/>
        <v>227</v>
      </c>
      <c r="AZ299" s="231">
        <f t="shared" si="214"/>
        <v>218.05</v>
      </c>
      <c r="BA299" s="231">
        <f t="shared" si="215"/>
        <v>185.4</v>
      </c>
      <c r="BB299" s="231">
        <f t="shared" si="216"/>
        <v>185.4</v>
      </c>
      <c r="BC299" s="231">
        <f t="shared" si="217"/>
        <v>227</v>
      </c>
      <c r="BD299" s="231">
        <f t="shared" si="218"/>
        <v>185.4</v>
      </c>
      <c r="BE299" s="231">
        <f t="shared" si="219"/>
        <v>213.8</v>
      </c>
      <c r="BF299" s="231">
        <f t="shared" si="220"/>
        <v>213.8</v>
      </c>
      <c r="BG299" s="231">
        <f t="shared" si="221"/>
        <v>223.5</v>
      </c>
      <c r="BH299" s="231">
        <f t="shared" si="222"/>
        <v>213.8</v>
      </c>
      <c r="BI299" s="231">
        <f t="shared" si="223"/>
        <v>213.8</v>
      </c>
      <c r="BJ299" s="231">
        <f t="shared" si="224"/>
        <v>223.5</v>
      </c>
    </row>
    <row r="300" spans="4:62" x14ac:dyDescent="0.25">
      <c r="D300">
        <v>1315</v>
      </c>
      <c r="E300">
        <v>185.4</v>
      </c>
      <c r="F300">
        <v>185.4</v>
      </c>
      <c r="G300">
        <v>185.4</v>
      </c>
      <c r="H300">
        <v>176.95</v>
      </c>
      <c r="I300">
        <v>140.6</v>
      </c>
      <c r="J300">
        <v>140.6</v>
      </c>
      <c r="K300">
        <v>160</v>
      </c>
      <c r="L300">
        <v>176.95</v>
      </c>
      <c r="M300">
        <v>185.4</v>
      </c>
      <c r="N300">
        <v>218.05</v>
      </c>
      <c r="O300">
        <v>185.4</v>
      </c>
      <c r="P300">
        <v>218.05</v>
      </c>
      <c r="Q300">
        <v>218.05</v>
      </c>
      <c r="R300">
        <v>218.05</v>
      </c>
      <c r="S300">
        <v>237</v>
      </c>
      <c r="T300">
        <v>218.05</v>
      </c>
      <c r="U300">
        <v>227</v>
      </c>
      <c r="V300">
        <v>218.05</v>
      </c>
      <c r="W300">
        <v>185.4</v>
      </c>
      <c r="X300">
        <v>185.4</v>
      </c>
      <c r="Y300">
        <v>227</v>
      </c>
      <c r="Z300">
        <v>185.4</v>
      </c>
      <c r="AA300">
        <v>213.8</v>
      </c>
      <c r="AB300">
        <v>213.8</v>
      </c>
      <c r="AC300">
        <v>223.5</v>
      </c>
      <c r="AD300">
        <v>213.8</v>
      </c>
      <c r="AE300">
        <v>213.8</v>
      </c>
      <c r="AF300">
        <v>223.5</v>
      </c>
      <c r="AH300" s="230">
        <v>1315</v>
      </c>
      <c r="AI300" s="231">
        <f t="shared" si="197"/>
        <v>185.4</v>
      </c>
      <c r="AJ300" s="231">
        <f t="shared" si="198"/>
        <v>185.4</v>
      </c>
      <c r="AK300" s="231">
        <f t="shared" si="199"/>
        <v>185.4</v>
      </c>
      <c r="AL300" s="231">
        <f t="shared" si="200"/>
        <v>176.95</v>
      </c>
      <c r="AM300" s="231">
        <f t="shared" si="201"/>
        <v>140.6</v>
      </c>
      <c r="AN300" s="231">
        <f t="shared" si="202"/>
        <v>140.6</v>
      </c>
      <c r="AO300" s="231">
        <f t="shared" si="203"/>
        <v>160</v>
      </c>
      <c r="AP300" s="231">
        <f t="shared" si="204"/>
        <v>176.95</v>
      </c>
      <c r="AQ300" s="231">
        <f t="shared" si="205"/>
        <v>185.4</v>
      </c>
      <c r="AR300" s="231">
        <f t="shared" si="206"/>
        <v>218.05</v>
      </c>
      <c r="AS300" s="231">
        <f t="shared" si="207"/>
        <v>185.4</v>
      </c>
      <c r="AT300" s="231">
        <f t="shared" si="208"/>
        <v>218.05</v>
      </c>
      <c r="AU300" s="231">
        <f t="shared" si="209"/>
        <v>218.05</v>
      </c>
      <c r="AV300" s="231">
        <f t="shared" si="210"/>
        <v>218.05</v>
      </c>
      <c r="AW300" s="231">
        <f t="shared" si="211"/>
        <v>237</v>
      </c>
      <c r="AX300" s="231">
        <f t="shared" si="212"/>
        <v>218.05</v>
      </c>
      <c r="AY300" s="231">
        <f t="shared" si="213"/>
        <v>227</v>
      </c>
      <c r="AZ300" s="231">
        <f t="shared" si="214"/>
        <v>218.05</v>
      </c>
      <c r="BA300" s="231">
        <f t="shared" si="215"/>
        <v>185.4</v>
      </c>
      <c r="BB300" s="231">
        <f t="shared" si="216"/>
        <v>185.4</v>
      </c>
      <c r="BC300" s="231">
        <f t="shared" si="217"/>
        <v>227</v>
      </c>
      <c r="BD300" s="231">
        <f t="shared" si="218"/>
        <v>185.4</v>
      </c>
      <c r="BE300" s="231">
        <f t="shared" si="219"/>
        <v>213.8</v>
      </c>
      <c r="BF300" s="231">
        <f t="shared" si="220"/>
        <v>213.8</v>
      </c>
      <c r="BG300" s="231">
        <f t="shared" si="221"/>
        <v>223.5</v>
      </c>
      <c r="BH300" s="231">
        <f t="shared" si="222"/>
        <v>213.8</v>
      </c>
      <c r="BI300" s="231">
        <f t="shared" si="223"/>
        <v>213.8</v>
      </c>
      <c r="BJ300" s="231">
        <f t="shared" si="224"/>
        <v>223.5</v>
      </c>
    </row>
    <row r="301" spans="4:62" x14ac:dyDescent="0.25">
      <c r="D301">
        <v>1320</v>
      </c>
      <c r="E301">
        <v>185.4</v>
      </c>
      <c r="F301">
        <v>185.4</v>
      </c>
      <c r="G301">
        <v>185.4</v>
      </c>
      <c r="H301">
        <v>176.95</v>
      </c>
      <c r="I301">
        <v>140.6</v>
      </c>
      <c r="J301">
        <v>140.6</v>
      </c>
      <c r="K301">
        <v>160</v>
      </c>
      <c r="L301">
        <v>176.95</v>
      </c>
      <c r="M301">
        <v>185.4</v>
      </c>
      <c r="N301">
        <v>218.05</v>
      </c>
      <c r="O301">
        <v>185.4</v>
      </c>
      <c r="P301">
        <v>218.05</v>
      </c>
      <c r="Q301">
        <v>218.05</v>
      </c>
      <c r="R301">
        <v>218.05</v>
      </c>
      <c r="S301">
        <v>237</v>
      </c>
      <c r="T301">
        <v>218.05</v>
      </c>
      <c r="U301">
        <v>227</v>
      </c>
      <c r="V301">
        <v>218.05</v>
      </c>
      <c r="W301">
        <v>185.4</v>
      </c>
      <c r="X301">
        <v>185.4</v>
      </c>
      <c r="Y301">
        <v>227</v>
      </c>
      <c r="Z301">
        <v>185.4</v>
      </c>
      <c r="AA301">
        <v>213.8</v>
      </c>
      <c r="AB301">
        <v>213.8</v>
      </c>
      <c r="AC301">
        <v>223.5</v>
      </c>
      <c r="AD301">
        <v>213.8</v>
      </c>
      <c r="AE301">
        <v>213.8</v>
      </c>
      <c r="AF301">
        <v>223.5</v>
      </c>
      <c r="AH301" s="230">
        <v>1320</v>
      </c>
      <c r="AI301" s="231">
        <f t="shared" si="197"/>
        <v>185.4</v>
      </c>
      <c r="AJ301" s="231">
        <f t="shared" si="198"/>
        <v>185.4</v>
      </c>
      <c r="AK301" s="231">
        <f t="shared" si="199"/>
        <v>185.4</v>
      </c>
      <c r="AL301" s="231">
        <f t="shared" si="200"/>
        <v>176.95</v>
      </c>
      <c r="AM301" s="231">
        <f t="shared" si="201"/>
        <v>140.6</v>
      </c>
      <c r="AN301" s="231">
        <f t="shared" si="202"/>
        <v>140.6</v>
      </c>
      <c r="AO301" s="231">
        <f t="shared" si="203"/>
        <v>160</v>
      </c>
      <c r="AP301" s="231">
        <f t="shared" si="204"/>
        <v>176.95</v>
      </c>
      <c r="AQ301" s="231">
        <f t="shared" si="205"/>
        <v>185.4</v>
      </c>
      <c r="AR301" s="231">
        <f t="shared" si="206"/>
        <v>218.05</v>
      </c>
      <c r="AS301" s="231">
        <f t="shared" si="207"/>
        <v>185.4</v>
      </c>
      <c r="AT301" s="231">
        <f t="shared" si="208"/>
        <v>218.05</v>
      </c>
      <c r="AU301" s="231">
        <f t="shared" si="209"/>
        <v>218.05</v>
      </c>
      <c r="AV301" s="231">
        <f t="shared" si="210"/>
        <v>218.05</v>
      </c>
      <c r="AW301" s="231">
        <f t="shared" si="211"/>
        <v>237</v>
      </c>
      <c r="AX301" s="231">
        <f t="shared" si="212"/>
        <v>218.05</v>
      </c>
      <c r="AY301" s="231">
        <f t="shared" si="213"/>
        <v>227</v>
      </c>
      <c r="AZ301" s="231">
        <f t="shared" si="214"/>
        <v>218.05</v>
      </c>
      <c r="BA301" s="231">
        <f t="shared" si="215"/>
        <v>185.4</v>
      </c>
      <c r="BB301" s="231">
        <f t="shared" si="216"/>
        <v>185.4</v>
      </c>
      <c r="BC301" s="231">
        <f t="shared" si="217"/>
        <v>227</v>
      </c>
      <c r="BD301" s="231">
        <f t="shared" si="218"/>
        <v>185.4</v>
      </c>
      <c r="BE301" s="231">
        <f t="shared" si="219"/>
        <v>213.8</v>
      </c>
      <c r="BF301" s="231">
        <f t="shared" si="220"/>
        <v>213.8</v>
      </c>
      <c r="BG301" s="231">
        <f t="shared" si="221"/>
        <v>223.5</v>
      </c>
      <c r="BH301" s="231">
        <f t="shared" si="222"/>
        <v>213.8</v>
      </c>
      <c r="BI301" s="231">
        <f t="shared" si="223"/>
        <v>213.8</v>
      </c>
      <c r="BJ301" s="231">
        <f t="shared" si="224"/>
        <v>223.5</v>
      </c>
    </row>
    <row r="302" spans="4:62" x14ac:dyDescent="0.25">
      <c r="D302">
        <v>1325</v>
      </c>
      <c r="E302">
        <v>185.4</v>
      </c>
      <c r="F302">
        <v>185.4</v>
      </c>
      <c r="G302">
        <v>185.4</v>
      </c>
      <c r="H302">
        <v>176.95</v>
      </c>
      <c r="I302">
        <v>140.6</v>
      </c>
      <c r="J302">
        <v>140.6</v>
      </c>
      <c r="K302">
        <v>160</v>
      </c>
      <c r="L302">
        <v>176.95</v>
      </c>
      <c r="M302">
        <v>185.4</v>
      </c>
      <c r="N302">
        <v>218.05</v>
      </c>
      <c r="O302">
        <v>185.4</v>
      </c>
      <c r="P302">
        <v>218.05</v>
      </c>
      <c r="Q302">
        <v>218.05</v>
      </c>
      <c r="R302">
        <v>218.05</v>
      </c>
      <c r="S302">
        <v>237</v>
      </c>
      <c r="T302">
        <v>218.05</v>
      </c>
      <c r="U302">
        <v>227</v>
      </c>
      <c r="V302">
        <v>218.05</v>
      </c>
      <c r="W302">
        <v>185.4</v>
      </c>
      <c r="X302">
        <v>185.4</v>
      </c>
      <c r="Y302">
        <v>227</v>
      </c>
      <c r="Z302">
        <v>185.4</v>
      </c>
      <c r="AA302">
        <v>213.8</v>
      </c>
      <c r="AB302">
        <v>213.8</v>
      </c>
      <c r="AC302">
        <v>223.5</v>
      </c>
      <c r="AD302">
        <v>213.8</v>
      </c>
      <c r="AE302">
        <v>213.8</v>
      </c>
      <c r="AF302">
        <v>223.5</v>
      </c>
      <c r="AH302" s="230">
        <v>1325</v>
      </c>
      <c r="AI302" s="231">
        <f t="shared" si="197"/>
        <v>185.4</v>
      </c>
      <c r="AJ302" s="231">
        <f t="shared" si="198"/>
        <v>185.4</v>
      </c>
      <c r="AK302" s="231">
        <f t="shared" si="199"/>
        <v>185.4</v>
      </c>
      <c r="AL302" s="231">
        <f t="shared" si="200"/>
        <v>176.95</v>
      </c>
      <c r="AM302" s="231">
        <f t="shared" si="201"/>
        <v>140.6</v>
      </c>
      <c r="AN302" s="231">
        <f t="shared" si="202"/>
        <v>140.6</v>
      </c>
      <c r="AO302" s="231">
        <f t="shared" si="203"/>
        <v>160</v>
      </c>
      <c r="AP302" s="231">
        <f t="shared" si="204"/>
        <v>176.95</v>
      </c>
      <c r="AQ302" s="231">
        <f t="shared" si="205"/>
        <v>185.4</v>
      </c>
      <c r="AR302" s="231">
        <f t="shared" si="206"/>
        <v>218.05</v>
      </c>
      <c r="AS302" s="231">
        <f t="shared" si="207"/>
        <v>185.4</v>
      </c>
      <c r="AT302" s="231">
        <f t="shared" si="208"/>
        <v>218.05</v>
      </c>
      <c r="AU302" s="231">
        <f t="shared" si="209"/>
        <v>218.05</v>
      </c>
      <c r="AV302" s="231">
        <f t="shared" si="210"/>
        <v>218.05</v>
      </c>
      <c r="AW302" s="231">
        <f t="shared" si="211"/>
        <v>237</v>
      </c>
      <c r="AX302" s="231">
        <f t="shared" si="212"/>
        <v>218.05</v>
      </c>
      <c r="AY302" s="231">
        <f t="shared" si="213"/>
        <v>227</v>
      </c>
      <c r="AZ302" s="231">
        <f t="shared" si="214"/>
        <v>218.05</v>
      </c>
      <c r="BA302" s="231">
        <f t="shared" si="215"/>
        <v>185.4</v>
      </c>
      <c r="BB302" s="231">
        <f t="shared" si="216"/>
        <v>185.4</v>
      </c>
      <c r="BC302" s="231">
        <f t="shared" si="217"/>
        <v>227</v>
      </c>
      <c r="BD302" s="231">
        <f t="shared" si="218"/>
        <v>185.4</v>
      </c>
      <c r="BE302" s="231">
        <f t="shared" si="219"/>
        <v>213.8</v>
      </c>
      <c r="BF302" s="231">
        <f t="shared" si="220"/>
        <v>213.8</v>
      </c>
      <c r="BG302" s="231">
        <f t="shared" si="221"/>
        <v>223.5</v>
      </c>
      <c r="BH302" s="231">
        <f t="shared" si="222"/>
        <v>213.8</v>
      </c>
      <c r="BI302" s="231">
        <f t="shared" si="223"/>
        <v>213.8</v>
      </c>
      <c r="BJ302" s="231">
        <f t="shared" si="224"/>
        <v>223.5</v>
      </c>
    </row>
    <row r="303" spans="4:62" x14ac:dyDescent="0.25">
      <c r="D303">
        <v>1330</v>
      </c>
      <c r="E303">
        <v>185.4</v>
      </c>
      <c r="F303">
        <v>185.4</v>
      </c>
      <c r="G303">
        <v>185.4</v>
      </c>
      <c r="H303">
        <v>176.95</v>
      </c>
      <c r="I303">
        <v>140.6</v>
      </c>
      <c r="J303">
        <v>140.6</v>
      </c>
      <c r="K303">
        <v>160</v>
      </c>
      <c r="L303">
        <v>176.95</v>
      </c>
      <c r="M303">
        <v>185.4</v>
      </c>
      <c r="N303">
        <v>218.05</v>
      </c>
      <c r="O303">
        <v>185.4</v>
      </c>
      <c r="P303">
        <v>218.05</v>
      </c>
      <c r="Q303">
        <v>218.05</v>
      </c>
      <c r="R303">
        <v>218.05</v>
      </c>
      <c r="S303">
        <v>237</v>
      </c>
      <c r="T303">
        <v>218.05</v>
      </c>
      <c r="U303">
        <v>227</v>
      </c>
      <c r="V303">
        <v>218.05</v>
      </c>
      <c r="W303">
        <v>185.4</v>
      </c>
      <c r="X303">
        <v>185.4</v>
      </c>
      <c r="Y303">
        <v>227</v>
      </c>
      <c r="Z303">
        <v>185.4</v>
      </c>
      <c r="AA303">
        <v>213.8</v>
      </c>
      <c r="AB303">
        <v>213.8</v>
      </c>
      <c r="AC303">
        <v>223.5</v>
      </c>
      <c r="AD303">
        <v>213.8</v>
      </c>
      <c r="AE303">
        <v>213.8</v>
      </c>
      <c r="AF303">
        <v>223.5</v>
      </c>
      <c r="AH303" s="230">
        <v>1330</v>
      </c>
      <c r="AI303" s="231">
        <f t="shared" ref="AI303:AI336" si="225">$M$7</f>
        <v>185.4</v>
      </c>
      <c r="AJ303" s="231">
        <f t="shared" ref="AJ303:AJ337" si="226">$M$8</f>
        <v>185.4</v>
      </c>
      <c r="AK303" s="231">
        <f t="shared" ref="AK303:AK337" si="227">$M$9</f>
        <v>185.4</v>
      </c>
      <c r="AL303" s="231">
        <f t="shared" ref="AL303:AL337" si="228">$M$10</f>
        <v>176.95</v>
      </c>
      <c r="AM303" s="231">
        <f t="shared" ref="AM303:AM337" si="229">$M$11</f>
        <v>140.6</v>
      </c>
      <c r="AN303" s="231">
        <f t="shared" ref="AN303:AN337" si="230">$M$12</f>
        <v>140.6</v>
      </c>
      <c r="AO303" s="231">
        <f t="shared" ref="AO303:AO337" si="231">$M$13</f>
        <v>160</v>
      </c>
      <c r="AP303" s="231">
        <f t="shared" ref="AP303:AP337" si="232">$M$14</f>
        <v>176.95</v>
      </c>
      <c r="AQ303" s="231">
        <f t="shared" ref="AQ303:AQ337" si="233">$M$15</f>
        <v>185.4</v>
      </c>
      <c r="AR303" s="231">
        <f t="shared" ref="AR303:AR337" si="234">$M$16</f>
        <v>218.05</v>
      </c>
      <c r="AS303" s="231">
        <f t="shared" ref="AS303:AS337" si="235">$M$17</f>
        <v>185.4</v>
      </c>
      <c r="AT303" s="231">
        <f t="shared" ref="AT303:AT337" si="236">$M$18</f>
        <v>218.05</v>
      </c>
      <c r="AU303" s="231">
        <f t="shared" ref="AU303:AU337" si="237">$M$19</f>
        <v>218.05</v>
      </c>
      <c r="AV303" s="231">
        <f t="shared" ref="AV303:AV337" si="238">$M$20</f>
        <v>218.05</v>
      </c>
      <c r="AW303" s="231">
        <f t="shared" ref="AW303:AW337" si="239">$M$21</f>
        <v>237</v>
      </c>
      <c r="AX303" s="231">
        <f t="shared" ref="AX303:AX337" si="240">$M$22</f>
        <v>218.05</v>
      </c>
      <c r="AY303" s="231">
        <f t="shared" ref="AY303:AY337" si="241">$M$23</f>
        <v>227</v>
      </c>
      <c r="AZ303" s="231">
        <f t="shared" ref="AZ303:AZ337" si="242">$M$24</f>
        <v>218.05</v>
      </c>
      <c r="BA303" s="231">
        <f t="shared" ref="BA303:BA337" si="243">$M$25</f>
        <v>185.4</v>
      </c>
      <c r="BB303" s="231">
        <f t="shared" ref="BB303:BB337" si="244">$M$26</f>
        <v>185.4</v>
      </c>
      <c r="BC303" s="231">
        <f t="shared" ref="BC303:BC337" si="245">$M$27</f>
        <v>227</v>
      </c>
      <c r="BD303" s="231">
        <f t="shared" ref="BD303:BD337" si="246">$M$28</f>
        <v>185.4</v>
      </c>
      <c r="BE303" s="231">
        <f t="shared" ref="BE303:BE337" si="247">$M$29</f>
        <v>213.8</v>
      </c>
      <c r="BF303" s="231">
        <f t="shared" ref="BF303:BF337" si="248">$M$30</f>
        <v>213.8</v>
      </c>
      <c r="BG303" s="231">
        <f t="shared" ref="BG303:BG337" si="249">$M$31</f>
        <v>223.5</v>
      </c>
      <c r="BH303" s="231">
        <f t="shared" ref="BH303:BH337" si="250">$M$32</f>
        <v>213.8</v>
      </c>
      <c r="BI303" s="231">
        <f t="shared" ref="BI303:BI337" si="251">$M$33</f>
        <v>213.8</v>
      </c>
      <c r="BJ303" s="231">
        <f t="shared" ref="BJ303:BJ337" si="252">$M$34</f>
        <v>223.5</v>
      </c>
    </row>
    <row r="304" spans="4:62" x14ac:dyDescent="0.25">
      <c r="D304">
        <v>1335</v>
      </c>
      <c r="E304">
        <v>185.4</v>
      </c>
      <c r="F304">
        <v>185.4</v>
      </c>
      <c r="G304">
        <v>185.4</v>
      </c>
      <c r="H304">
        <v>176.95</v>
      </c>
      <c r="I304">
        <v>140.6</v>
      </c>
      <c r="J304">
        <v>140.6</v>
      </c>
      <c r="K304">
        <v>160</v>
      </c>
      <c r="L304">
        <v>176.95</v>
      </c>
      <c r="M304">
        <v>185.4</v>
      </c>
      <c r="N304">
        <v>218.05</v>
      </c>
      <c r="O304">
        <v>185.4</v>
      </c>
      <c r="P304">
        <v>218.05</v>
      </c>
      <c r="Q304">
        <v>218.05</v>
      </c>
      <c r="R304">
        <v>218.05</v>
      </c>
      <c r="S304">
        <v>237</v>
      </c>
      <c r="T304">
        <v>218.05</v>
      </c>
      <c r="U304">
        <v>227</v>
      </c>
      <c r="V304">
        <v>218.05</v>
      </c>
      <c r="W304">
        <v>185.4</v>
      </c>
      <c r="X304">
        <v>185.4</v>
      </c>
      <c r="Y304">
        <v>227</v>
      </c>
      <c r="Z304">
        <v>185.4</v>
      </c>
      <c r="AA304">
        <v>213.8</v>
      </c>
      <c r="AB304">
        <v>213.8</v>
      </c>
      <c r="AC304">
        <v>223.5</v>
      </c>
      <c r="AD304">
        <v>213.8</v>
      </c>
      <c r="AE304">
        <v>213.8</v>
      </c>
      <c r="AF304">
        <v>223.5</v>
      </c>
      <c r="AH304" s="230">
        <v>1335</v>
      </c>
      <c r="AI304" s="231">
        <f t="shared" si="225"/>
        <v>185.4</v>
      </c>
      <c r="AJ304" s="231">
        <f t="shared" si="226"/>
        <v>185.4</v>
      </c>
      <c r="AK304" s="231">
        <f t="shared" si="227"/>
        <v>185.4</v>
      </c>
      <c r="AL304" s="231">
        <f t="shared" si="228"/>
        <v>176.95</v>
      </c>
      <c r="AM304" s="231">
        <f t="shared" si="229"/>
        <v>140.6</v>
      </c>
      <c r="AN304" s="231">
        <f t="shared" si="230"/>
        <v>140.6</v>
      </c>
      <c r="AO304" s="231">
        <f t="shared" si="231"/>
        <v>160</v>
      </c>
      <c r="AP304" s="231">
        <f t="shared" si="232"/>
        <v>176.95</v>
      </c>
      <c r="AQ304" s="231">
        <f t="shared" si="233"/>
        <v>185.4</v>
      </c>
      <c r="AR304" s="231">
        <f t="shared" si="234"/>
        <v>218.05</v>
      </c>
      <c r="AS304" s="231">
        <f t="shared" si="235"/>
        <v>185.4</v>
      </c>
      <c r="AT304" s="231">
        <f t="shared" si="236"/>
        <v>218.05</v>
      </c>
      <c r="AU304" s="231">
        <f t="shared" si="237"/>
        <v>218.05</v>
      </c>
      <c r="AV304" s="231">
        <f t="shared" si="238"/>
        <v>218.05</v>
      </c>
      <c r="AW304" s="231">
        <f t="shared" si="239"/>
        <v>237</v>
      </c>
      <c r="AX304" s="231">
        <f t="shared" si="240"/>
        <v>218.05</v>
      </c>
      <c r="AY304" s="231">
        <f t="shared" si="241"/>
        <v>227</v>
      </c>
      <c r="AZ304" s="231">
        <f t="shared" si="242"/>
        <v>218.05</v>
      </c>
      <c r="BA304" s="231">
        <f t="shared" si="243"/>
        <v>185.4</v>
      </c>
      <c r="BB304" s="231">
        <f t="shared" si="244"/>
        <v>185.4</v>
      </c>
      <c r="BC304" s="231">
        <f t="shared" si="245"/>
        <v>227</v>
      </c>
      <c r="BD304" s="231">
        <f t="shared" si="246"/>
        <v>185.4</v>
      </c>
      <c r="BE304" s="231">
        <f t="shared" si="247"/>
        <v>213.8</v>
      </c>
      <c r="BF304" s="231">
        <f t="shared" si="248"/>
        <v>213.8</v>
      </c>
      <c r="BG304" s="231">
        <f t="shared" si="249"/>
        <v>223.5</v>
      </c>
      <c r="BH304" s="231">
        <f t="shared" si="250"/>
        <v>213.8</v>
      </c>
      <c r="BI304" s="231">
        <f t="shared" si="251"/>
        <v>213.8</v>
      </c>
      <c r="BJ304" s="231">
        <f t="shared" si="252"/>
        <v>223.5</v>
      </c>
    </row>
    <row r="305" spans="4:62" x14ac:dyDescent="0.25">
      <c r="D305">
        <v>1340</v>
      </c>
      <c r="E305">
        <v>185.4</v>
      </c>
      <c r="F305">
        <v>185.4</v>
      </c>
      <c r="G305">
        <v>185.4</v>
      </c>
      <c r="H305">
        <v>176.95</v>
      </c>
      <c r="I305">
        <v>140.6</v>
      </c>
      <c r="J305">
        <v>140.6</v>
      </c>
      <c r="K305">
        <v>160</v>
      </c>
      <c r="L305">
        <v>176.95</v>
      </c>
      <c r="M305">
        <v>185.4</v>
      </c>
      <c r="N305">
        <v>218.05</v>
      </c>
      <c r="O305">
        <v>185.4</v>
      </c>
      <c r="P305">
        <v>218.05</v>
      </c>
      <c r="Q305">
        <v>218.05</v>
      </c>
      <c r="R305">
        <v>218.05</v>
      </c>
      <c r="S305">
        <v>237</v>
      </c>
      <c r="T305">
        <v>218.05</v>
      </c>
      <c r="U305">
        <v>227</v>
      </c>
      <c r="V305">
        <v>218.05</v>
      </c>
      <c r="W305">
        <v>185.4</v>
      </c>
      <c r="X305">
        <v>185.4</v>
      </c>
      <c r="Y305">
        <v>227</v>
      </c>
      <c r="Z305">
        <v>185.4</v>
      </c>
      <c r="AA305">
        <v>213.8</v>
      </c>
      <c r="AB305">
        <v>213.8</v>
      </c>
      <c r="AC305">
        <v>223.5</v>
      </c>
      <c r="AD305">
        <v>213.8</v>
      </c>
      <c r="AE305">
        <v>213.8</v>
      </c>
      <c r="AF305">
        <v>223.5</v>
      </c>
      <c r="AH305" s="230">
        <v>1340</v>
      </c>
      <c r="AI305" s="231">
        <f t="shared" si="225"/>
        <v>185.4</v>
      </c>
      <c r="AJ305" s="231">
        <f t="shared" si="226"/>
        <v>185.4</v>
      </c>
      <c r="AK305" s="231">
        <f t="shared" si="227"/>
        <v>185.4</v>
      </c>
      <c r="AL305" s="231">
        <f t="shared" si="228"/>
        <v>176.95</v>
      </c>
      <c r="AM305" s="231">
        <f t="shared" si="229"/>
        <v>140.6</v>
      </c>
      <c r="AN305" s="231">
        <f t="shared" si="230"/>
        <v>140.6</v>
      </c>
      <c r="AO305" s="231">
        <f t="shared" si="231"/>
        <v>160</v>
      </c>
      <c r="AP305" s="231">
        <f t="shared" si="232"/>
        <v>176.95</v>
      </c>
      <c r="AQ305" s="231">
        <f t="shared" si="233"/>
        <v>185.4</v>
      </c>
      <c r="AR305" s="231">
        <f t="shared" si="234"/>
        <v>218.05</v>
      </c>
      <c r="AS305" s="231">
        <f t="shared" si="235"/>
        <v>185.4</v>
      </c>
      <c r="AT305" s="231">
        <f t="shared" si="236"/>
        <v>218.05</v>
      </c>
      <c r="AU305" s="231">
        <f t="shared" si="237"/>
        <v>218.05</v>
      </c>
      <c r="AV305" s="231">
        <f t="shared" si="238"/>
        <v>218.05</v>
      </c>
      <c r="AW305" s="231">
        <f t="shared" si="239"/>
        <v>237</v>
      </c>
      <c r="AX305" s="231">
        <f t="shared" si="240"/>
        <v>218.05</v>
      </c>
      <c r="AY305" s="231">
        <f t="shared" si="241"/>
        <v>227</v>
      </c>
      <c r="AZ305" s="231">
        <f t="shared" si="242"/>
        <v>218.05</v>
      </c>
      <c r="BA305" s="231">
        <f t="shared" si="243"/>
        <v>185.4</v>
      </c>
      <c r="BB305" s="231">
        <f t="shared" si="244"/>
        <v>185.4</v>
      </c>
      <c r="BC305" s="231">
        <f t="shared" si="245"/>
        <v>227</v>
      </c>
      <c r="BD305" s="231">
        <f t="shared" si="246"/>
        <v>185.4</v>
      </c>
      <c r="BE305" s="231">
        <f t="shared" si="247"/>
        <v>213.8</v>
      </c>
      <c r="BF305" s="231">
        <f t="shared" si="248"/>
        <v>213.8</v>
      </c>
      <c r="BG305" s="231">
        <f t="shared" si="249"/>
        <v>223.5</v>
      </c>
      <c r="BH305" s="231">
        <f t="shared" si="250"/>
        <v>213.8</v>
      </c>
      <c r="BI305" s="231">
        <f t="shared" si="251"/>
        <v>213.8</v>
      </c>
      <c r="BJ305" s="231">
        <f t="shared" si="252"/>
        <v>223.5</v>
      </c>
    </row>
    <row r="306" spans="4:62" x14ac:dyDescent="0.25">
      <c r="D306">
        <v>1345</v>
      </c>
      <c r="E306">
        <v>185.4</v>
      </c>
      <c r="F306">
        <v>185.4</v>
      </c>
      <c r="G306">
        <v>185.4</v>
      </c>
      <c r="H306">
        <v>176.95</v>
      </c>
      <c r="I306">
        <v>140.6</v>
      </c>
      <c r="J306">
        <v>140.6</v>
      </c>
      <c r="K306">
        <v>160</v>
      </c>
      <c r="L306">
        <v>176.95</v>
      </c>
      <c r="M306">
        <v>185.4</v>
      </c>
      <c r="N306">
        <v>218.05</v>
      </c>
      <c r="O306">
        <v>185.4</v>
      </c>
      <c r="P306">
        <v>218.05</v>
      </c>
      <c r="Q306">
        <v>218.05</v>
      </c>
      <c r="R306">
        <v>218.05</v>
      </c>
      <c r="S306">
        <v>237</v>
      </c>
      <c r="T306">
        <v>218.05</v>
      </c>
      <c r="U306">
        <v>227</v>
      </c>
      <c r="V306">
        <v>218.05</v>
      </c>
      <c r="W306">
        <v>185.4</v>
      </c>
      <c r="X306">
        <v>185.4</v>
      </c>
      <c r="Y306">
        <v>227</v>
      </c>
      <c r="Z306">
        <v>185.4</v>
      </c>
      <c r="AA306">
        <v>213.8</v>
      </c>
      <c r="AB306">
        <v>213.8</v>
      </c>
      <c r="AC306">
        <v>223.5</v>
      </c>
      <c r="AD306">
        <v>213.8</v>
      </c>
      <c r="AE306">
        <v>213.8</v>
      </c>
      <c r="AF306">
        <v>223.5</v>
      </c>
      <c r="AH306" s="230">
        <v>1345</v>
      </c>
      <c r="AI306" s="231">
        <f t="shared" si="225"/>
        <v>185.4</v>
      </c>
      <c r="AJ306" s="231">
        <f t="shared" si="226"/>
        <v>185.4</v>
      </c>
      <c r="AK306" s="231">
        <f t="shared" si="227"/>
        <v>185.4</v>
      </c>
      <c r="AL306" s="231">
        <f t="shared" si="228"/>
        <v>176.95</v>
      </c>
      <c r="AM306" s="231">
        <f t="shared" si="229"/>
        <v>140.6</v>
      </c>
      <c r="AN306" s="231">
        <f t="shared" si="230"/>
        <v>140.6</v>
      </c>
      <c r="AO306" s="231">
        <f t="shared" si="231"/>
        <v>160</v>
      </c>
      <c r="AP306" s="231">
        <f t="shared" si="232"/>
        <v>176.95</v>
      </c>
      <c r="AQ306" s="231">
        <f t="shared" si="233"/>
        <v>185.4</v>
      </c>
      <c r="AR306" s="231">
        <f t="shared" si="234"/>
        <v>218.05</v>
      </c>
      <c r="AS306" s="231">
        <f t="shared" si="235"/>
        <v>185.4</v>
      </c>
      <c r="AT306" s="231">
        <f t="shared" si="236"/>
        <v>218.05</v>
      </c>
      <c r="AU306" s="231">
        <f t="shared" si="237"/>
        <v>218.05</v>
      </c>
      <c r="AV306" s="231">
        <f t="shared" si="238"/>
        <v>218.05</v>
      </c>
      <c r="AW306" s="231">
        <f t="shared" si="239"/>
        <v>237</v>
      </c>
      <c r="AX306" s="231">
        <f t="shared" si="240"/>
        <v>218.05</v>
      </c>
      <c r="AY306" s="231">
        <f t="shared" si="241"/>
        <v>227</v>
      </c>
      <c r="AZ306" s="231">
        <f t="shared" si="242"/>
        <v>218.05</v>
      </c>
      <c r="BA306" s="231">
        <f t="shared" si="243"/>
        <v>185.4</v>
      </c>
      <c r="BB306" s="231">
        <f t="shared" si="244"/>
        <v>185.4</v>
      </c>
      <c r="BC306" s="231">
        <f t="shared" si="245"/>
        <v>227</v>
      </c>
      <c r="BD306" s="231">
        <f t="shared" si="246"/>
        <v>185.4</v>
      </c>
      <c r="BE306" s="231">
        <f t="shared" si="247"/>
        <v>213.8</v>
      </c>
      <c r="BF306" s="231">
        <f t="shared" si="248"/>
        <v>213.8</v>
      </c>
      <c r="BG306" s="231">
        <f t="shared" si="249"/>
        <v>223.5</v>
      </c>
      <c r="BH306" s="231">
        <f t="shared" si="250"/>
        <v>213.8</v>
      </c>
      <c r="BI306" s="231">
        <f t="shared" si="251"/>
        <v>213.8</v>
      </c>
      <c r="BJ306" s="231">
        <f t="shared" si="252"/>
        <v>223.5</v>
      </c>
    </row>
    <row r="307" spans="4:62" x14ac:dyDescent="0.25">
      <c r="D307">
        <v>1350</v>
      </c>
      <c r="E307">
        <v>185.4</v>
      </c>
      <c r="F307">
        <v>185.4</v>
      </c>
      <c r="G307">
        <v>185.4</v>
      </c>
      <c r="H307">
        <v>176.95</v>
      </c>
      <c r="I307">
        <v>140.6</v>
      </c>
      <c r="J307">
        <v>140.6</v>
      </c>
      <c r="K307">
        <v>160</v>
      </c>
      <c r="L307">
        <v>176.95</v>
      </c>
      <c r="M307">
        <v>185.4</v>
      </c>
      <c r="N307">
        <v>218.05</v>
      </c>
      <c r="O307">
        <v>185.4</v>
      </c>
      <c r="P307">
        <v>218.05</v>
      </c>
      <c r="Q307">
        <v>218.05</v>
      </c>
      <c r="R307">
        <v>218.05</v>
      </c>
      <c r="S307">
        <v>237</v>
      </c>
      <c r="T307">
        <v>218.05</v>
      </c>
      <c r="U307">
        <v>227</v>
      </c>
      <c r="V307">
        <v>218.05</v>
      </c>
      <c r="W307">
        <v>185.4</v>
      </c>
      <c r="X307">
        <v>185.4</v>
      </c>
      <c r="Y307">
        <v>227</v>
      </c>
      <c r="Z307">
        <v>185.4</v>
      </c>
      <c r="AA307">
        <v>213.8</v>
      </c>
      <c r="AB307">
        <v>213.8</v>
      </c>
      <c r="AC307">
        <v>223.5</v>
      </c>
      <c r="AD307">
        <v>213.8</v>
      </c>
      <c r="AE307">
        <v>213.8</v>
      </c>
      <c r="AF307">
        <v>223.5</v>
      </c>
      <c r="AH307" s="230">
        <v>1350</v>
      </c>
      <c r="AI307" s="231">
        <f t="shared" si="225"/>
        <v>185.4</v>
      </c>
      <c r="AJ307" s="231">
        <f t="shared" si="226"/>
        <v>185.4</v>
      </c>
      <c r="AK307" s="231">
        <f t="shared" si="227"/>
        <v>185.4</v>
      </c>
      <c r="AL307" s="231">
        <f t="shared" si="228"/>
        <v>176.95</v>
      </c>
      <c r="AM307" s="231">
        <f t="shared" si="229"/>
        <v>140.6</v>
      </c>
      <c r="AN307" s="231">
        <f t="shared" si="230"/>
        <v>140.6</v>
      </c>
      <c r="AO307" s="231">
        <f t="shared" si="231"/>
        <v>160</v>
      </c>
      <c r="AP307" s="231">
        <f t="shared" si="232"/>
        <v>176.95</v>
      </c>
      <c r="AQ307" s="231">
        <f t="shared" si="233"/>
        <v>185.4</v>
      </c>
      <c r="AR307" s="231">
        <f t="shared" si="234"/>
        <v>218.05</v>
      </c>
      <c r="AS307" s="231">
        <f t="shared" si="235"/>
        <v>185.4</v>
      </c>
      <c r="AT307" s="231">
        <f t="shared" si="236"/>
        <v>218.05</v>
      </c>
      <c r="AU307" s="231">
        <f t="shared" si="237"/>
        <v>218.05</v>
      </c>
      <c r="AV307" s="231">
        <f t="shared" si="238"/>
        <v>218.05</v>
      </c>
      <c r="AW307" s="231">
        <f t="shared" si="239"/>
        <v>237</v>
      </c>
      <c r="AX307" s="231">
        <f t="shared" si="240"/>
        <v>218.05</v>
      </c>
      <c r="AY307" s="231">
        <f t="shared" si="241"/>
        <v>227</v>
      </c>
      <c r="AZ307" s="231">
        <f t="shared" si="242"/>
        <v>218.05</v>
      </c>
      <c r="BA307" s="231">
        <f t="shared" si="243"/>
        <v>185.4</v>
      </c>
      <c r="BB307" s="231">
        <f t="shared" si="244"/>
        <v>185.4</v>
      </c>
      <c r="BC307" s="231">
        <f t="shared" si="245"/>
        <v>227</v>
      </c>
      <c r="BD307" s="231">
        <f t="shared" si="246"/>
        <v>185.4</v>
      </c>
      <c r="BE307" s="231">
        <f t="shared" si="247"/>
        <v>213.8</v>
      </c>
      <c r="BF307" s="231">
        <f t="shared" si="248"/>
        <v>213.8</v>
      </c>
      <c r="BG307" s="231">
        <f t="shared" si="249"/>
        <v>223.5</v>
      </c>
      <c r="BH307" s="231">
        <f t="shared" si="250"/>
        <v>213.8</v>
      </c>
      <c r="BI307" s="231">
        <f t="shared" si="251"/>
        <v>213.8</v>
      </c>
      <c r="BJ307" s="231">
        <f t="shared" si="252"/>
        <v>223.5</v>
      </c>
    </row>
    <row r="308" spans="4:62" x14ac:dyDescent="0.25">
      <c r="D308">
        <v>1355</v>
      </c>
      <c r="E308">
        <v>185.4</v>
      </c>
      <c r="F308">
        <v>185.4</v>
      </c>
      <c r="G308">
        <v>185.4</v>
      </c>
      <c r="H308">
        <v>176.95</v>
      </c>
      <c r="I308">
        <v>140.6</v>
      </c>
      <c r="J308">
        <v>140.6</v>
      </c>
      <c r="K308">
        <v>160</v>
      </c>
      <c r="L308">
        <v>176.95</v>
      </c>
      <c r="M308">
        <v>185.4</v>
      </c>
      <c r="N308">
        <v>218.05</v>
      </c>
      <c r="O308">
        <v>185.4</v>
      </c>
      <c r="P308">
        <v>218.05</v>
      </c>
      <c r="Q308">
        <v>218.05</v>
      </c>
      <c r="R308">
        <v>218.05</v>
      </c>
      <c r="S308">
        <v>237</v>
      </c>
      <c r="T308">
        <v>218.05</v>
      </c>
      <c r="U308">
        <v>227</v>
      </c>
      <c r="V308">
        <v>218.05</v>
      </c>
      <c r="W308">
        <v>185.4</v>
      </c>
      <c r="X308">
        <v>185.4</v>
      </c>
      <c r="Y308">
        <v>227</v>
      </c>
      <c r="Z308">
        <v>185.4</v>
      </c>
      <c r="AA308">
        <v>213.8</v>
      </c>
      <c r="AB308">
        <v>213.8</v>
      </c>
      <c r="AC308">
        <v>223.5</v>
      </c>
      <c r="AD308">
        <v>213.8</v>
      </c>
      <c r="AE308">
        <v>213.8</v>
      </c>
      <c r="AF308">
        <v>223.5</v>
      </c>
      <c r="AH308" s="230">
        <v>1355</v>
      </c>
      <c r="AI308" s="231">
        <f t="shared" si="225"/>
        <v>185.4</v>
      </c>
      <c r="AJ308" s="231">
        <f t="shared" si="226"/>
        <v>185.4</v>
      </c>
      <c r="AK308" s="231">
        <f t="shared" si="227"/>
        <v>185.4</v>
      </c>
      <c r="AL308" s="231">
        <f t="shared" si="228"/>
        <v>176.95</v>
      </c>
      <c r="AM308" s="231">
        <f t="shared" si="229"/>
        <v>140.6</v>
      </c>
      <c r="AN308" s="231">
        <f t="shared" si="230"/>
        <v>140.6</v>
      </c>
      <c r="AO308" s="231">
        <f t="shared" si="231"/>
        <v>160</v>
      </c>
      <c r="AP308" s="231">
        <f t="shared" si="232"/>
        <v>176.95</v>
      </c>
      <c r="AQ308" s="231">
        <f t="shared" si="233"/>
        <v>185.4</v>
      </c>
      <c r="AR308" s="231">
        <f t="shared" si="234"/>
        <v>218.05</v>
      </c>
      <c r="AS308" s="231">
        <f t="shared" si="235"/>
        <v>185.4</v>
      </c>
      <c r="AT308" s="231">
        <f t="shared" si="236"/>
        <v>218.05</v>
      </c>
      <c r="AU308" s="231">
        <f t="shared" si="237"/>
        <v>218.05</v>
      </c>
      <c r="AV308" s="231">
        <f t="shared" si="238"/>
        <v>218.05</v>
      </c>
      <c r="AW308" s="231">
        <f t="shared" si="239"/>
        <v>237</v>
      </c>
      <c r="AX308" s="231">
        <f t="shared" si="240"/>
        <v>218.05</v>
      </c>
      <c r="AY308" s="231">
        <f t="shared" si="241"/>
        <v>227</v>
      </c>
      <c r="AZ308" s="231">
        <f t="shared" si="242"/>
        <v>218.05</v>
      </c>
      <c r="BA308" s="231">
        <f t="shared" si="243"/>
        <v>185.4</v>
      </c>
      <c r="BB308" s="231">
        <f t="shared" si="244"/>
        <v>185.4</v>
      </c>
      <c r="BC308" s="231">
        <f t="shared" si="245"/>
        <v>227</v>
      </c>
      <c r="BD308" s="231">
        <f t="shared" si="246"/>
        <v>185.4</v>
      </c>
      <c r="BE308" s="231">
        <f t="shared" si="247"/>
        <v>213.8</v>
      </c>
      <c r="BF308" s="231">
        <f t="shared" si="248"/>
        <v>213.8</v>
      </c>
      <c r="BG308" s="231">
        <f t="shared" si="249"/>
        <v>223.5</v>
      </c>
      <c r="BH308" s="231">
        <f t="shared" si="250"/>
        <v>213.8</v>
      </c>
      <c r="BI308" s="231">
        <f t="shared" si="251"/>
        <v>213.8</v>
      </c>
      <c r="BJ308" s="231">
        <f t="shared" si="252"/>
        <v>223.5</v>
      </c>
    </row>
    <row r="309" spans="4:62" x14ac:dyDescent="0.25">
      <c r="D309">
        <v>1360</v>
      </c>
      <c r="E309">
        <v>185.4</v>
      </c>
      <c r="F309">
        <v>185.4</v>
      </c>
      <c r="G309">
        <v>185.4</v>
      </c>
      <c r="H309">
        <v>176.95</v>
      </c>
      <c r="I309">
        <v>140.6</v>
      </c>
      <c r="J309">
        <v>140.6</v>
      </c>
      <c r="K309">
        <v>160</v>
      </c>
      <c r="L309">
        <v>176.95</v>
      </c>
      <c r="M309">
        <v>185.4</v>
      </c>
      <c r="N309">
        <v>218.05</v>
      </c>
      <c r="O309">
        <v>185.4</v>
      </c>
      <c r="P309">
        <v>218.05</v>
      </c>
      <c r="Q309">
        <v>218.05</v>
      </c>
      <c r="R309">
        <v>218.05</v>
      </c>
      <c r="S309">
        <v>237</v>
      </c>
      <c r="T309">
        <v>218.05</v>
      </c>
      <c r="U309">
        <v>227</v>
      </c>
      <c r="V309">
        <v>218.05</v>
      </c>
      <c r="W309">
        <v>185.4</v>
      </c>
      <c r="X309">
        <v>185.4</v>
      </c>
      <c r="Y309">
        <v>227</v>
      </c>
      <c r="Z309">
        <v>185.4</v>
      </c>
      <c r="AA309">
        <v>213.8</v>
      </c>
      <c r="AB309">
        <v>213.8</v>
      </c>
      <c r="AC309">
        <v>223.5</v>
      </c>
      <c r="AD309">
        <v>213.8</v>
      </c>
      <c r="AE309">
        <v>213.8</v>
      </c>
      <c r="AF309">
        <v>223.5</v>
      </c>
      <c r="AH309" s="230">
        <v>1360</v>
      </c>
      <c r="AI309" s="231">
        <f t="shared" si="225"/>
        <v>185.4</v>
      </c>
      <c r="AJ309" s="231">
        <f t="shared" si="226"/>
        <v>185.4</v>
      </c>
      <c r="AK309" s="231">
        <f t="shared" si="227"/>
        <v>185.4</v>
      </c>
      <c r="AL309" s="231">
        <f t="shared" si="228"/>
        <v>176.95</v>
      </c>
      <c r="AM309" s="231">
        <f t="shared" si="229"/>
        <v>140.6</v>
      </c>
      <c r="AN309" s="231">
        <f t="shared" si="230"/>
        <v>140.6</v>
      </c>
      <c r="AO309" s="231">
        <f t="shared" si="231"/>
        <v>160</v>
      </c>
      <c r="AP309" s="231">
        <f t="shared" si="232"/>
        <v>176.95</v>
      </c>
      <c r="AQ309" s="231">
        <f t="shared" si="233"/>
        <v>185.4</v>
      </c>
      <c r="AR309" s="231">
        <f t="shared" si="234"/>
        <v>218.05</v>
      </c>
      <c r="AS309" s="231">
        <f t="shared" si="235"/>
        <v>185.4</v>
      </c>
      <c r="AT309" s="231">
        <f t="shared" si="236"/>
        <v>218.05</v>
      </c>
      <c r="AU309" s="231">
        <f t="shared" si="237"/>
        <v>218.05</v>
      </c>
      <c r="AV309" s="231">
        <f t="shared" si="238"/>
        <v>218.05</v>
      </c>
      <c r="AW309" s="231">
        <f t="shared" si="239"/>
        <v>237</v>
      </c>
      <c r="AX309" s="231">
        <f t="shared" si="240"/>
        <v>218.05</v>
      </c>
      <c r="AY309" s="231">
        <f t="shared" si="241"/>
        <v>227</v>
      </c>
      <c r="AZ309" s="231">
        <f t="shared" si="242"/>
        <v>218.05</v>
      </c>
      <c r="BA309" s="231">
        <f t="shared" si="243"/>
        <v>185.4</v>
      </c>
      <c r="BB309" s="231">
        <f t="shared" si="244"/>
        <v>185.4</v>
      </c>
      <c r="BC309" s="231">
        <f t="shared" si="245"/>
        <v>227</v>
      </c>
      <c r="BD309" s="231">
        <f t="shared" si="246"/>
        <v>185.4</v>
      </c>
      <c r="BE309" s="231">
        <f t="shared" si="247"/>
        <v>213.8</v>
      </c>
      <c r="BF309" s="231">
        <f t="shared" si="248"/>
        <v>213.8</v>
      </c>
      <c r="BG309" s="231">
        <f t="shared" si="249"/>
        <v>223.5</v>
      </c>
      <c r="BH309" s="231">
        <f t="shared" si="250"/>
        <v>213.8</v>
      </c>
      <c r="BI309" s="231">
        <f t="shared" si="251"/>
        <v>213.8</v>
      </c>
      <c r="BJ309" s="231">
        <f t="shared" si="252"/>
        <v>223.5</v>
      </c>
    </row>
    <row r="310" spans="4:62" x14ac:dyDescent="0.25">
      <c r="D310">
        <v>1365</v>
      </c>
      <c r="E310">
        <v>185.4</v>
      </c>
      <c r="F310">
        <v>185.4</v>
      </c>
      <c r="G310">
        <v>185.4</v>
      </c>
      <c r="H310">
        <v>176.95</v>
      </c>
      <c r="I310">
        <v>140.6</v>
      </c>
      <c r="J310">
        <v>140.6</v>
      </c>
      <c r="K310">
        <v>160</v>
      </c>
      <c r="L310">
        <v>176.95</v>
      </c>
      <c r="M310">
        <v>185.4</v>
      </c>
      <c r="N310">
        <v>218.05</v>
      </c>
      <c r="O310">
        <v>185.4</v>
      </c>
      <c r="P310">
        <v>218.05</v>
      </c>
      <c r="Q310">
        <v>218.05</v>
      </c>
      <c r="R310">
        <v>218.05</v>
      </c>
      <c r="S310">
        <v>237</v>
      </c>
      <c r="T310">
        <v>218.05</v>
      </c>
      <c r="U310">
        <v>227</v>
      </c>
      <c r="V310">
        <v>218.05</v>
      </c>
      <c r="W310">
        <v>185.4</v>
      </c>
      <c r="X310">
        <v>185.4</v>
      </c>
      <c r="Y310">
        <v>227</v>
      </c>
      <c r="Z310">
        <v>185.4</v>
      </c>
      <c r="AA310">
        <v>213.8</v>
      </c>
      <c r="AB310">
        <v>213.8</v>
      </c>
      <c r="AC310">
        <v>223.5</v>
      </c>
      <c r="AD310">
        <v>213.8</v>
      </c>
      <c r="AE310">
        <v>213.8</v>
      </c>
      <c r="AF310">
        <v>223.5</v>
      </c>
      <c r="AH310" s="230">
        <v>1365</v>
      </c>
      <c r="AI310" s="231">
        <f t="shared" si="225"/>
        <v>185.4</v>
      </c>
      <c r="AJ310" s="231">
        <f t="shared" si="226"/>
        <v>185.4</v>
      </c>
      <c r="AK310" s="231">
        <f t="shared" si="227"/>
        <v>185.4</v>
      </c>
      <c r="AL310" s="231">
        <f t="shared" si="228"/>
        <v>176.95</v>
      </c>
      <c r="AM310" s="231">
        <f t="shared" si="229"/>
        <v>140.6</v>
      </c>
      <c r="AN310" s="231">
        <f t="shared" si="230"/>
        <v>140.6</v>
      </c>
      <c r="AO310" s="231">
        <f t="shared" si="231"/>
        <v>160</v>
      </c>
      <c r="AP310" s="231">
        <f t="shared" si="232"/>
        <v>176.95</v>
      </c>
      <c r="AQ310" s="231">
        <f t="shared" si="233"/>
        <v>185.4</v>
      </c>
      <c r="AR310" s="231">
        <f t="shared" si="234"/>
        <v>218.05</v>
      </c>
      <c r="AS310" s="231">
        <f t="shared" si="235"/>
        <v>185.4</v>
      </c>
      <c r="AT310" s="231">
        <f t="shared" si="236"/>
        <v>218.05</v>
      </c>
      <c r="AU310" s="231">
        <f t="shared" si="237"/>
        <v>218.05</v>
      </c>
      <c r="AV310" s="231">
        <f t="shared" si="238"/>
        <v>218.05</v>
      </c>
      <c r="AW310" s="231">
        <f t="shared" si="239"/>
        <v>237</v>
      </c>
      <c r="AX310" s="231">
        <f t="shared" si="240"/>
        <v>218.05</v>
      </c>
      <c r="AY310" s="231">
        <f t="shared" si="241"/>
        <v>227</v>
      </c>
      <c r="AZ310" s="231">
        <f t="shared" si="242"/>
        <v>218.05</v>
      </c>
      <c r="BA310" s="231">
        <f t="shared" si="243"/>
        <v>185.4</v>
      </c>
      <c r="BB310" s="231">
        <f t="shared" si="244"/>
        <v>185.4</v>
      </c>
      <c r="BC310" s="231">
        <f t="shared" si="245"/>
        <v>227</v>
      </c>
      <c r="BD310" s="231">
        <f t="shared" si="246"/>
        <v>185.4</v>
      </c>
      <c r="BE310" s="231">
        <f t="shared" si="247"/>
        <v>213.8</v>
      </c>
      <c r="BF310" s="231">
        <f t="shared" si="248"/>
        <v>213.8</v>
      </c>
      <c r="BG310" s="231">
        <f t="shared" si="249"/>
        <v>223.5</v>
      </c>
      <c r="BH310" s="231">
        <f t="shared" si="250"/>
        <v>213.8</v>
      </c>
      <c r="BI310" s="231">
        <f t="shared" si="251"/>
        <v>213.8</v>
      </c>
      <c r="BJ310" s="231">
        <f t="shared" si="252"/>
        <v>223.5</v>
      </c>
    </row>
    <row r="311" spans="4:62" x14ac:dyDescent="0.25">
      <c r="D311">
        <v>1370</v>
      </c>
      <c r="E311">
        <v>185.4</v>
      </c>
      <c r="F311">
        <v>185.4</v>
      </c>
      <c r="G311">
        <v>185.4</v>
      </c>
      <c r="H311">
        <v>176.95</v>
      </c>
      <c r="I311">
        <v>140.6</v>
      </c>
      <c r="J311">
        <v>140.6</v>
      </c>
      <c r="K311">
        <v>160</v>
      </c>
      <c r="L311">
        <v>176.95</v>
      </c>
      <c r="M311">
        <v>185.4</v>
      </c>
      <c r="N311">
        <v>218.05</v>
      </c>
      <c r="O311">
        <v>185.4</v>
      </c>
      <c r="P311">
        <v>218.05</v>
      </c>
      <c r="Q311">
        <v>218.05</v>
      </c>
      <c r="R311">
        <v>218.05</v>
      </c>
      <c r="S311">
        <v>237</v>
      </c>
      <c r="T311">
        <v>218.05</v>
      </c>
      <c r="U311">
        <v>227</v>
      </c>
      <c r="V311">
        <v>218.05</v>
      </c>
      <c r="W311">
        <v>185.4</v>
      </c>
      <c r="X311">
        <v>185.4</v>
      </c>
      <c r="Y311">
        <v>227</v>
      </c>
      <c r="Z311">
        <v>185.4</v>
      </c>
      <c r="AA311">
        <v>213.8</v>
      </c>
      <c r="AB311">
        <v>213.8</v>
      </c>
      <c r="AC311">
        <v>223.5</v>
      </c>
      <c r="AD311">
        <v>213.8</v>
      </c>
      <c r="AE311">
        <v>213.8</v>
      </c>
      <c r="AF311">
        <v>223.5</v>
      </c>
      <c r="AH311" s="230">
        <v>1370</v>
      </c>
      <c r="AI311" s="231">
        <f t="shared" si="225"/>
        <v>185.4</v>
      </c>
      <c r="AJ311" s="231">
        <f t="shared" si="226"/>
        <v>185.4</v>
      </c>
      <c r="AK311" s="231">
        <f t="shared" si="227"/>
        <v>185.4</v>
      </c>
      <c r="AL311" s="231">
        <f t="shared" si="228"/>
        <v>176.95</v>
      </c>
      <c r="AM311" s="231">
        <f t="shared" si="229"/>
        <v>140.6</v>
      </c>
      <c r="AN311" s="231">
        <f t="shared" si="230"/>
        <v>140.6</v>
      </c>
      <c r="AO311" s="231">
        <f t="shared" si="231"/>
        <v>160</v>
      </c>
      <c r="AP311" s="231">
        <f t="shared" si="232"/>
        <v>176.95</v>
      </c>
      <c r="AQ311" s="231">
        <f t="shared" si="233"/>
        <v>185.4</v>
      </c>
      <c r="AR311" s="231">
        <f t="shared" si="234"/>
        <v>218.05</v>
      </c>
      <c r="AS311" s="231">
        <f t="shared" si="235"/>
        <v>185.4</v>
      </c>
      <c r="AT311" s="231">
        <f t="shared" si="236"/>
        <v>218.05</v>
      </c>
      <c r="AU311" s="231">
        <f t="shared" si="237"/>
        <v>218.05</v>
      </c>
      <c r="AV311" s="231">
        <f t="shared" si="238"/>
        <v>218.05</v>
      </c>
      <c r="AW311" s="231">
        <f t="shared" si="239"/>
        <v>237</v>
      </c>
      <c r="AX311" s="231">
        <f t="shared" si="240"/>
        <v>218.05</v>
      </c>
      <c r="AY311" s="231">
        <f t="shared" si="241"/>
        <v>227</v>
      </c>
      <c r="AZ311" s="231">
        <f t="shared" si="242"/>
        <v>218.05</v>
      </c>
      <c r="BA311" s="231">
        <f t="shared" si="243"/>
        <v>185.4</v>
      </c>
      <c r="BB311" s="231">
        <f t="shared" si="244"/>
        <v>185.4</v>
      </c>
      <c r="BC311" s="231">
        <f t="shared" si="245"/>
        <v>227</v>
      </c>
      <c r="BD311" s="231">
        <f t="shared" si="246"/>
        <v>185.4</v>
      </c>
      <c r="BE311" s="231">
        <f t="shared" si="247"/>
        <v>213.8</v>
      </c>
      <c r="BF311" s="231">
        <f t="shared" si="248"/>
        <v>213.8</v>
      </c>
      <c r="BG311" s="231">
        <f t="shared" si="249"/>
        <v>223.5</v>
      </c>
      <c r="BH311" s="231">
        <f t="shared" si="250"/>
        <v>213.8</v>
      </c>
      <c r="BI311" s="231">
        <f t="shared" si="251"/>
        <v>213.8</v>
      </c>
      <c r="BJ311" s="231">
        <f t="shared" si="252"/>
        <v>223.5</v>
      </c>
    </row>
    <row r="312" spans="4:62" x14ac:dyDescent="0.25">
      <c r="D312">
        <v>1375</v>
      </c>
      <c r="E312">
        <v>185.4</v>
      </c>
      <c r="F312">
        <v>185.4</v>
      </c>
      <c r="G312">
        <v>185.4</v>
      </c>
      <c r="H312">
        <v>176.95</v>
      </c>
      <c r="I312">
        <v>140.6</v>
      </c>
      <c r="J312">
        <v>140.6</v>
      </c>
      <c r="K312">
        <v>160</v>
      </c>
      <c r="L312">
        <v>176.95</v>
      </c>
      <c r="M312">
        <v>185.4</v>
      </c>
      <c r="N312">
        <v>218.05</v>
      </c>
      <c r="O312">
        <v>185.4</v>
      </c>
      <c r="P312">
        <v>218.05</v>
      </c>
      <c r="Q312">
        <v>218.05</v>
      </c>
      <c r="R312">
        <v>218.05</v>
      </c>
      <c r="S312">
        <v>237</v>
      </c>
      <c r="T312">
        <v>218.05</v>
      </c>
      <c r="U312">
        <v>227</v>
      </c>
      <c r="V312">
        <v>218.05</v>
      </c>
      <c r="W312">
        <v>185.4</v>
      </c>
      <c r="X312">
        <v>185.4</v>
      </c>
      <c r="Y312">
        <v>227</v>
      </c>
      <c r="Z312">
        <v>185.4</v>
      </c>
      <c r="AA312">
        <v>213.8</v>
      </c>
      <c r="AB312">
        <v>213.8</v>
      </c>
      <c r="AC312">
        <v>223.5</v>
      </c>
      <c r="AD312">
        <v>213.8</v>
      </c>
      <c r="AE312">
        <v>213.8</v>
      </c>
      <c r="AF312">
        <v>223.5</v>
      </c>
      <c r="AH312" s="230">
        <v>1375</v>
      </c>
      <c r="AI312" s="231">
        <f t="shared" si="225"/>
        <v>185.4</v>
      </c>
      <c r="AJ312" s="231">
        <f t="shared" si="226"/>
        <v>185.4</v>
      </c>
      <c r="AK312" s="231">
        <f t="shared" si="227"/>
        <v>185.4</v>
      </c>
      <c r="AL312" s="231">
        <f t="shared" si="228"/>
        <v>176.95</v>
      </c>
      <c r="AM312" s="231">
        <f t="shared" si="229"/>
        <v>140.6</v>
      </c>
      <c r="AN312" s="231">
        <f t="shared" si="230"/>
        <v>140.6</v>
      </c>
      <c r="AO312" s="231">
        <f t="shared" si="231"/>
        <v>160</v>
      </c>
      <c r="AP312" s="231">
        <f t="shared" si="232"/>
        <v>176.95</v>
      </c>
      <c r="AQ312" s="231">
        <f t="shared" si="233"/>
        <v>185.4</v>
      </c>
      <c r="AR312" s="231">
        <f t="shared" si="234"/>
        <v>218.05</v>
      </c>
      <c r="AS312" s="231">
        <f t="shared" si="235"/>
        <v>185.4</v>
      </c>
      <c r="AT312" s="231">
        <f t="shared" si="236"/>
        <v>218.05</v>
      </c>
      <c r="AU312" s="231">
        <f t="shared" si="237"/>
        <v>218.05</v>
      </c>
      <c r="AV312" s="231">
        <f t="shared" si="238"/>
        <v>218.05</v>
      </c>
      <c r="AW312" s="231">
        <f t="shared" si="239"/>
        <v>237</v>
      </c>
      <c r="AX312" s="231">
        <f t="shared" si="240"/>
        <v>218.05</v>
      </c>
      <c r="AY312" s="231">
        <f t="shared" si="241"/>
        <v>227</v>
      </c>
      <c r="AZ312" s="231">
        <f t="shared" si="242"/>
        <v>218.05</v>
      </c>
      <c r="BA312" s="231">
        <f t="shared" si="243"/>
        <v>185.4</v>
      </c>
      <c r="BB312" s="231">
        <f t="shared" si="244"/>
        <v>185.4</v>
      </c>
      <c r="BC312" s="231">
        <f t="shared" si="245"/>
        <v>227</v>
      </c>
      <c r="BD312" s="231">
        <f t="shared" si="246"/>
        <v>185.4</v>
      </c>
      <c r="BE312" s="231">
        <f t="shared" si="247"/>
        <v>213.8</v>
      </c>
      <c r="BF312" s="231">
        <f t="shared" si="248"/>
        <v>213.8</v>
      </c>
      <c r="BG312" s="231">
        <f t="shared" si="249"/>
        <v>223.5</v>
      </c>
      <c r="BH312" s="231">
        <f t="shared" si="250"/>
        <v>213.8</v>
      </c>
      <c r="BI312" s="231">
        <f t="shared" si="251"/>
        <v>213.8</v>
      </c>
      <c r="BJ312" s="231">
        <f t="shared" si="252"/>
        <v>223.5</v>
      </c>
    </row>
    <row r="313" spans="4:62" x14ac:dyDescent="0.25">
      <c r="D313">
        <v>1380</v>
      </c>
      <c r="E313">
        <v>185.4</v>
      </c>
      <c r="F313">
        <v>185.4</v>
      </c>
      <c r="G313">
        <v>185.4</v>
      </c>
      <c r="H313">
        <v>176.95</v>
      </c>
      <c r="I313">
        <v>140.6</v>
      </c>
      <c r="J313">
        <v>140.6</v>
      </c>
      <c r="K313">
        <v>160</v>
      </c>
      <c r="L313">
        <v>176.95</v>
      </c>
      <c r="M313">
        <v>185.4</v>
      </c>
      <c r="N313">
        <v>218.05</v>
      </c>
      <c r="O313">
        <v>185.4</v>
      </c>
      <c r="P313">
        <v>218.05</v>
      </c>
      <c r="Q313">
        <v>218.05</v>
      </c>
      <c r="R313">
        <v>218.05</v>
      </c>
      <c r="S313">
        <v>237</v>
      </c>
      <c r="T313">
        <v>218.05</v>
      </c>
      <c r="U313">
        <v>227</v>
      </c>
      <c r="V313">
        <v>218.05</v>
      </c>
      <c r="W313">
        <v>185.4</v>
      </c>
      <c r="X313">
        <v>185.4</v>
      </c>
      <c r="Y313">
        <v>227</v>
      </c>
      <c r="Z313">
        <v>185.4</v>
      </c>
      <c r="AA313">
        <v>213.8</v>
      </c>
      <c r="AB313">
        <v>213.8</v>
      </c>
      <c r="AC313">
        <v>223.5</v>
      </c>
      <c r="AD313">
        <v>213.8</v>
      </c>
      <c r="AE313">
        <v>213.8</v>
      </c>
      <c r="AF313">
        <v>223.5</v>
      </c>
      <c r="AH313" s="230">
        <v>1380</v>
      </c>
      <c r="AI313" s="231">
        <f t="shared" si="225"/>
        <v>185.4</v>
      </c>
      <c r="AJ313" s="231">
        <f t="shared" si="226"/>
        <v>185.4</v>
      </c>
      <c r="AK313" s="231">
        <f t="shared" si="227"/>
        <v>185.4</v>
      </c>
      <c r="AL313" s="231">
        <f t="shared" si="228"/>
        <v>176.95</v>
      </c>
      <c r="AM313" s="231">
        <f t="shared" si="229"/>
        <v>140.6</v>
      </c>
      <c r="AN313" s="231">
        <f t="shared" si="230"/>
        <v>140.6</v>
      </c>
      <c r="AO313" s="231">
        <f t="shared" si="231"/>
        <v>160</v>
      </c>
      <c r="AP313" s="231">
        <f t="shared" si="232"/>
        <v>176.95</v>
      </c>
      <c r="AQ313" s="231">
        <f t="shared" si="233"/>
        <v>185.4</v>
      </c>
      <c r="AR313" s="231">
        <f t="shared" si="234"/>
        <v>218.05</v>
      </c>
      <c r="AS313" s="231">
        <f t="shared" si="235"/>
        <v>185.4</v>
      </c>
      <c r="AT313" s="231">
        <f t="shared" si="236"/>
        <v>218.05</v>
      </c>
      <c r="AU313" s="231">
        <f t="shared" si="237"/>
        <v>218.05</v>
      </c>
      <c r="AV313" s="231">
        <f t="shared" si="238"/>
        <v>218.05</v>
      </c>
      <c r="AW313" s="231">
        <f t="shared" si="239"/>
        <v>237</v>
      </c>
      <c r="AX313" s="231">
        <f t="shared" si="240"/>
        <v>218.05</v>
      </c>
      <c r="AY313" s="231">
        <f t="shared" si="241"/>
        <v>227</v>
      </c>
      <c r="AZ313" s="231">
        <f t="shared" si="242"/>
        <v>218.05</v>
      </c>
      <c r="BA313" s="231">
        <f t="shared" si="243"/>
        <v>185.4</v>
      </c>
      <c r="BB313" s="231">
        <f t="shared" si="244"/>
        <v>185.4</v>
      </c>
      <c r="BC313" s="231">
        <f t="shared" si="245"/>
        <v>227</v>
      </c>
      <c r="BD313" s="231">
        <f t="shared" si="246"/>
        <v>185.4</v>
      </c>
      <c r="BE313" s="231">
        <f t="shared" si="247"/>
        <v>213.8</v>
      </c>
      <c r="BF313" s="231">
        <f t="shared" si="248"/>
        <v>213.8</v>
      </c>
      <c r="BG313" s="231">
        <f t="shared" si="249"/>
        <v>223.5</v>
      </c>
      <c r="BH313" s="231">
        <f t="shared" si="250"/>
        <v>213.8</v>
      </c>
      <c r="BI313" s="231">
        <f t="shared" si="251"/>
        <v>213.8</v>
      </c>
      <c r="BJ313" s="231">
        <f t="shared" si="252"/>
        <v>223.5</v>
      </c>
    </row>
    <row r="314" spans="4:62" x14ac:dyDescent="0.25">
      <c r="D314">
        <v>1385</v>
      </c>
      <c r="E314">
        <v>185.4</v>
      </c>
      <c r="F314">
        <v>185.4</v>
      </c>
      <c r="G314">
        <v>185.4</v>
      </c>
      <c r="H314">
        <v>176.95</v>
      </c>
      <c r="I314">
        <v>140.6</v>
      </c>
      <c r="J314">
        <v>140.6</v>
      </c>
      <c r="K314">
        <v>160</v>
      </c>
      <c r="L314">
        <v>176.95</v>
      </c>
      <c r="M314">
        <v>185.4</v>
      </c>
      <c r="N314">
        <v>218.05</v>
      </c>
      <c r="O314">
        <v>185.4</v>
      </c>
      <c r="P314">
        <v>218.05</v>
      </c>
      <c r="Q314">
        <v>218.05</v>
      </c>
      <c r="R314">
        <v>218.05</v>
      </c>
      <c r="S314">
        <v>237</v>
      </c>
      <c r="T314">
        <v>218.05</v>
      </c>
      <c r="U314">
        <v>227</v>
      </c>
      <c r="V314">
        <v>218.05</v>
      </c>
      <c r="W314">
        <v>185.4</v>
      </c>
      <c r="X314">
        <v>185.4</v>
      </c>
      <c r="Y314">
        <v>227</v>
      </c>
      <c r="Z314">
        <v>185.4</v>
      </c>
      <c r="AA314">
        <v>213.8</v>
      </c>
      <c r="AB314">
        <v>213.8</v>
      </c>
      <c r="AC314">
        <v>223.5</v>
      </c>
      <c r="AD314">
        <v>213.8</v>
      </c>
      <c r="AE314">
        <v>213.8</v>
      </c>
      <c r="AF314">
        <v>223.5</v>
      </c>
      <c r="AH314" s="230">
        <v>1385</v>
      </c>
      <c r="AI314" s="231">
        <f t="shared" si="225"/>
        <v>185.4</v>
      </c>
      <c r="AJ314" s="231">
        <f t="shared" si="226"/>
        <v>185.4</v>
      </c>
      <c r="AK314" s="231">
        <f t="shared" si="227"/>
        <v>185.4</v>
      </c>
      <c r="AL314" s="231">
        <f t="shared" si="228"/>
        <v>176.95</v>
      </c>
      <c r="AM314" s="231">
        <f t="shared" si="229"/>
        <v>140.6</v>
      </c>
      <c r="AN314" s="231">
        <f t="shared" si="230"/>
        <v>140.6</v>
      </c>
      <c r="AO314" s="231">
        <f t="shared" si="231"/>
        <v>160</v>
      </c>
      <c r="AP314" s="231">
        <f t="shared" si="232"/>
        <v>176.95</v>
      </c>
      <c r="AQ314" s="231">
        <f t="shared" si="233"/>
        <v>185.4</v>
      </c>
      <c r="AR314" s="231">
        <f t="shared" si="234"/>
        <v>218.05</v>
      </c>
      <c r="AS314" s="231">
        <f t="shared" si="235"/>
        <v>185.4</v>
      </c>
      <c r="AT314" s="231">
        <f t="shared" si="236"/>
        <v>218.05</v>
      </c>
      <c r="AU314" s="231">
        <f t="shared" si="237"/>
        <v>218.05</v>
      </c>
      <c r="AV314" s="231">
        <f t="shared" si="238"/>
        <v>218.05</v>
      </c>
      <c r="AW314" s="231">
        <f t="shared" si="239"/>
        <v>237</v>
      </c>
      <c r="AX314" s="231">
        <f t="shared" si="240"/>
        <v>218.05</v>
      </c>
      <c r="AY314" s="231">
        <f t="shared" si="241"/>
        <v>227</v>
      </c>
      <c r="AZ314" s="231">
        <f t="shared" si="242"/>
        <v>218.05</v>
      </c>
      <c r="BA314" s="231">
        <f t="shared" si="243"/>
        <v>185.4</v>
      </c>
      <c r="BB314" s="231">
        <f t="shared" si="244"/>
        <v>185.4</v>
      </c>
      <c r="BC314" s="231">
        <f t="shared" si="245"/>
        <v>227</v>
      </c>
      <c r="BD314" s="231">
        <f t="shared" si="246"/>
        <v>185.4</v>
      </c>
      <c r="BE314" s="231">
        <f t="shared" si="247"/>
        <v>213.8</v>
      </c>
      <c r="BF314" s="231">
        <f t="shared" si="248"/>
        <v>213.8</v>
      </c>
      <c r="BG314" s="231">
        <f t="shared" si="249"/>
        <v>223.5</v>
      </c>
      <c r="BH314" s="231">
        <f t="shared" si="250"/>
        <v>213.8</v>
      </c>
      <c r="BI314" s="231">
        <f t="shared" si="251"/>
        <v>213.8</v>
      </c>
      <c r="BJ314" s="231">
        <f t="shared" si="252"/>
        <v>223.5</v>
      </c>
    </row>
    <row r="315" spans="4:62" x14ac:dyDescent="0.25">
      <c r="D315">
        <v>1390</v>
      </c>
      <c r="E315">
        <v>185.4</v>
      </c>
      <c r="F315">
        <v>185.4</v>
      </c>
      <c r="G315">
        <v>185.4</v>
      </c>
      <c r="H315">
        <v>176.95</v>
      </c>
      <c r="I315">
        <v>140.6</v>
      </c>
      <c r="J315">
        <v>140.6</v>
      </c>
      <c r="K315">
        <v>160</v>
      </c>
      <c r="L315">
        <v>176.95</v>
      </c>
      <c r="M315">
        <v>185.4</v>
      </c>
      <c r="N315">
        <v>218.05</v>
      </c>
      <c r="O315">
        <v>185.4</v>
      </c>
      <c r="P315">
        <v>218.05</v>
      </c>
      <c r="Q315">
        <v>218.05</v>
      </c>
      <c r="R315">
        <v>218.05</v>
      </c>
      <c r="S315">
        <v>237</v>
      </c>
      <c r="T315">
        <v>218.05</v>
      </c>
      <c r="U315">
        <v>227</v>
      </c>
      <c r="V315">
        <v>218.05</v>
      </c>
      <c r="W315">
        <v>185.4</v>
      </c>
      <c r="X315">
        <v>185.4</v>
      </c>
      <c r="Y315">
        <v>227</v>
      </c>
      <c r="Z315">
        <v>185.4</v>
      </c>
      <c r="AA315">
        <v>213.8</v>
      </c>
      <c r="AB315">
        <v>213.8</v>
      </c>
      <c r="AC315">
        <v>223.5</v>
      </c>
      <c r="AD315">
        <v>213.8</v>
      </c>
      <c r="AE315">
        <v>213.8</v>
      </c>
      <c r="AF315">
        <v>223.5</v>
      </c>
      <c r="AH315" s="230">
        <v>1390</v>
      </c>
      <c r="AI315" s="231">
        <f t="shared" si="225"/>
        <v>185.4</v>
      </c>
      <c r="AJ315" s="231">
        <f t="shared" si="226"/>
        <v>185.4</v>
      </c>
      <c r="AK315" s="231">
        <f t="shared" si="227"/>
        <v>185.4</v>
      </c>
      <c r="AL315" s="231">
        <f t="shared" si="228"/>
        <v>176.95</v>
      </c>
      <c r="AM315" s="231">
        <f t="shared" si="229"/>
        <v>140.6</v>
      </c>
      <c r="AN315" s="231">
        <f t="shared" si="230"/>
        <v>140.6</v>
      </c>
      <c r="AO315" s="231">
        <f t="shared" si="231"/>
        <v>160</v>
      </c>
      <c r="AP315" s="231">
        <f t="shared" si="232"/>
        <v>176.95</v>
      </c>
      <c r="AQ315" s="231">
        <f t="shared" si="233"/>
        <v>185.4</v>
      </c>
      <c r="AR315" s="231">
        <f t="shared" si="234"/>
        <v>218.05</v>
      </c>
      <c r="AS315" s="231">
        <f t="shared" si="235"/>
        <v>185.4</v>
      </c>
      <c r="AT315" s="231">
        <f t="shared" si="236"/>
        <v>218.05</v>
      </c>
      <c r="AU315" s="231">
        <f t="shared" si="237"/>
        <v>218.05</v>
      </c>
      <c r="AV315" s="231">
        <f t="shared" si="238"/>
        <v>218.05</v>
      </c>
      <c r="AW315" s="231">
        <f t="shared" si="239"/>
        <v>237</v>
      </c>
      <c r="AX315" s="231">
        <f t="shared" si="240"/>
        <v>218.05</v>
      </c>
      <c r="AY315" s="231">
        <f t="shared" si="241"/>
        <v>227</v>
      </c>
      <c r="AZ315" s="231">
        <f t="shared" si="242"/>
        <v>218.05</v>
      </c>
      <c r="BA315" s="231">
        <f t="shared" si="243"/>
        <v>185.4</v>
      </c>
      <c r="BB315" s="231">
        <f t="shared" si="244"/>
        <v>185.4</v>
      </c>
      <c r="BC315" s="231">
        <f t="shared" si="245"/>
        <v>227</v>
      </c>
      <c r="BD315" s="231">
        <f t="shared" si="246"/>
        <v>185.4</v>
      </c>
      <c r="BE315" s="231">
        <f t="shared" si="247"/>
        <v>213.8</v>
      </c>
      <c r="BF315" s="231">
        <f t="shared" si="248"/>
        <v>213.8</v>
      </c>
      <c r="BG315" s="231">
        <f t="shared" si="249"/>
        <v>223.5</v>
      </c>
      <c r="BH315" s="231">
        <f t="shared" si="250"/>
        <v>213.8</v>
      </c>
      <c r="BI315" s="231">
        <f t="shared" si="251"/>
        <v>213.8</v>
      </c>
      <c r="BJ315" s="231">
        <f t="shared" si="252"/>
        <v>223.5</v>
      </c>
    </row>
    <row r="316" spans="4:62" x14ac:dyDescent="0.25">
      <c r="D316">
        <v>1395</v>
      </c>
      <c r="E316">
        <v>185.4</v>
      </c>
      <c r="F316">
        <v>185.4</v>
      </c>
      <c r="G316">
        <v>185.4</v>
      </c>
      <c r="H316">
        <v>176.95</v>
      </c>
      <c r="I316">
        <v>140.6</v>
      </c>
      <c r="J316">
        <v>140.6</v>
      </c>
      <c r="K316">
        <v>160</v>
      </c>
      <c r="L316">
        <v>176.95</v>
      </c>
      <c r="M316">
        <v>185.4</v>
      </c>
      <c r="N316">
        <v>218.05</v>
      </c>
      <c r="O316">
        <v>185.4</v>
      </c>
      <c r="P316">
        <v>218.05</v>
      </c>
      <c r="Q316">
        <v>218.05</v>
      </c>
      <c r="R316">
        <v>218.05</v>
      </c>
      <c r="S316">
        <v>237</v>
      </c>
      <c r="T316">
        <v>218.05</v>
      </c>
      <c r="U316">
        <v>227</v>
      </c>
      <c r="V316">
        <v>218.05</v>
      </c>
      <c r="W316">
        <v>185.4</v>
      </c>
      <c r="X316">
        <v>185.4</v>
      </c>
      <c r="Y316">
        <v>227</v>
      </c>
      <c r="Z316">
        <v>185.4</v>
      </c>
      <c r="AA316">
        <v>213.8</v>
      </c>
      <c r="AB316">
        <v>213.8</v>
      </c>
      <c r="AC316">
        <v>223.5</v>
      </c>
      <c r="AD316">
        <v>213.8</v>
      </c>
      <c r="AE316">
        <v>213.8</v>
      </c>
      <c r="AF316">
        <v>223.5</v>
      </c>
      <c r="AH316" s="230">
        <v>1395</v>
      </c>
      <c r="AI316" s="231">
        <f t="shared" si="225"/>
        <v>185.4</v>
      </c>
      <c r="AJ316" s="231">
        <f t="shared" si="226"/>
        <v>185.4</v>
      </c>
      <c r="AK316" s="231">
        <f t="shared" si="227"/>
        <v>185.4</v>
      </c>
      <c r="AL316" s="231">
        <f t="shared" si="228"/>
        <v>176.95</v>
      </c>
      <c r="AM316" s="231">
        <f t="shared" si="229"/>
        <v>140.6</v>
      </c>
      <c r="AN316" s="231">
        <f t="shared" si="230"/>
        <v>140.6</v>
      </c>
      <c r="AO316" s="231">
        <f t="shared" si="231"/>
        <v>160</v>
      </c>
      <c r="AP316" s="231">
        <f t="shared" si="232"/>
        <v>176.95</v>
      </c>
      <c r="AQ316" s="231">
        <f t="shared" si="233"/>
        <v>185.4</v>
      </c>
      <c r="AR316" s="231">
        <f t="shared" si="234"/>
        <v>218.05</v>
      </c>
      <c r="AS316" s="231">
        <f t="shared" si="235"/>
        <v>185.4</v>
      </c>
      <c r="AT316" s="231">
        <f t="shared" si="236"/>
        <v>218.05</v>
      </c>
      <c r="AU316" s="231">
        <f t="shared" si="237"/>
        <v>218.05</v>
      </c>
      <c r="AV316" s="231">
        <f t="shared" si="238"/>
        <v>218.05</v>
      </c>
      <c r="AW316" s="231">
        <f t="shared" si="239"/>
        <v>237</v>
      </c>
      <c r="AX316" s="231">
        <f t="shared" si="240"/>
        <v>218.05</v>
      </c>
      <c r="AY316" s="231">
        <f t="shared" si="241"/>
        <v>227</v>
      </c>
      <c r="AZ316" s="231">
        <f t="shared" si="242"/>
        <v>218.05</v>
      </c>
      <c r="BA316" s="231">
        <f t="shared" si="243"/>
        <v>185.4</v>
      </c>
      <c r="BB316" s="231">
        <f t="shared" si="244"/>
        <v>185.4</v>
      </c>
      <c r="BC316" s="231">
        <f t="shared" si="245"/>
        <v>227</v>
      </c>
      <c r="BD316" s="231">
        <f t="shared" si="246"/>
        <v>185.4</v>
      </c>
      <c r="BE316" s="231">
        <f t="shared" si="247"/>
        <v>213.8</v>
      </c>
      <c r="BF316" s="231">
        <f t="shared" si="248"/>
        <v>213.8</v>
      </c>
      <c r="BG316" s="231">
        <f t="shared" si="249"/>
        <v>223.5</v>
      </c>
      <c r="BH316" s="231">
        <f t="shared" si="250"/>
        <v>213.8</v>
      </c>
      <c r="BI316" s="231">
        <f t="shared" si="251"/>
        <v>213.8</v>
      </c>
      <c r="BJ316" s="231">
        <f t="shared" si="252"/>
        <v>223.5</v>
      </c>
    </row>
    <row r="317" spans="4:62" x14ac:dyDescent="0.25">
      <c r="D317">
        <v>1400</v>
      </c>
      <c r="E317">
        <v>185.4</v>
      </c>
      <c r="F317">
        <v>185.4</v>
      </c>
      <c r="G317">
        <v>185.4</v>
      </c>
      <c r="H317">
        <v>176.95</v>
      </c>
      <c r="I317">
        <v>140.6</v>
      </c>
      <c r="J317">
        <v>140.6</v>
      </c>
      <c r="K317">
        <v>160</v>
      </c>
      <c r="L317">
        <v>176.95</v>
      </c>
      <c r="M317">
        <v>185.4</v>
      </c>
      <c r="N317">
        <v>218.05</v>
      </c>
      <c r="O317">
        <v>185.4</v>
      </c>
      <c r="P317">
        <v>218.05</v>
      </c>
      <c r="Q317">
        <v>218.05</v>
      </c>
      <c r="R317">
        <v>218.05</v>
      </c>
      <c r="S317">
        <v>237</v>
      </c>
      <c r="T317">
        <v>218.05</v>
      </c>
      <c r="U317">
        <v>227</v>
      </c>
      <c r="V317">
        <v>218.05</v>
      </c>
      <c r="W317">
        <v>185.4</v>
      </c>
      <c r="X317">
        <v>185.4</v>
      </c>
      <c r="Y317">
        <v>227</v>
      </c>
      <c r="Z317">
        <v>185.4</v>
      </c>
      <c r="AA317">
        <v>213.8</v>
      </c>
      <c r="AB317">
        <v>213.8</v>
      </c>
      <c r="AC317">
        <v>223.5</v>
      </c>
      <c r="AD317">
        <v>213.8</v>
      </c>
      <c r="AE317">
        <v>213.8</v>
      </c>
      <c r="AF317">
        <v>223.5</v>
      </c>
      <c r="AH317" s="230">
        <v>1400</v>
      </c>
      <c r="AI317" s="231">
        <f t="shared" si="225"/>
        <v>185.4</v>
      </c>
      <c r="AJ317" s="231">
        <f t="shared" si="226"/>
        <v>185.4</v>
      </c>
      <c r="AK317" s="231">
        <f t="shared" si="227"/>
        <v>185.4</v>
      </c>
      <c r="AL317" s="231">
        <f t="shared" si="228"/>
        <v>176.95</v>
      </c>
      <c r="AM317" s="231">
        <f t="shared" si="229"/>
        <v>140.6</v>
      </c>
      <c r="AN317" s="231">
        <f t="shared" si="230"/>
        <v>140.6</v>
      </c>
      <c r="AO317" s="231">
        <f t="shared" si="231"/>
        <v>160</v>
      </c>
      <c r="AP317" s="231">
        <f t="shared" si="232"/>
        <v>176.95</v>
      </c>
      <c r="AQ317" s="231">
        <f t="shared" si="233"/>
        <v>185.4</v>
      </c>
      <c r="AR317" s="231">
        <f t="shared" si="234"/>
        <v>218.05</v>
      </c>
      <c r="AS317" s="231">
        <f t="shared" si="235"/>
        <v>185.4</v>
      </c>
      <c r="AT317" s="231">
        <f t="shared" si="236"/>
        <v>218.05</v>
      </c>
      <c r="AU317" s="231">
        <f t="shared" si="237"/>
        <v>218.05</v>
      </c>
      <c r="AV317" s="231">
        <f t="shared" si="238"/>
        <v>218.05</v>
      </c>
      <c r="AW317" s="231">
        <f t="shared" si="239"/>
        <v>237</v>
      </c>
      <c r="AX317" s="231">
        <f t="shared" si="240"/>
        <v>218.05</v>
      </c>
      <c r="AY317" s="231">
        <f t="shared" si="241"/>
        <v>227</v>
      </c>
      <c r="AZ317" s="231">
        <f t="shared" si="242"/>
        <v>218.05</v>
      </c>
      <c r="BA317" s="231">
        <f t="shared" si="243"/>
        <v>185.4</v>
      </c>
      <c r="BB317" s="231">
        <f t="shared" si="244"/>
        <v>185.4</v>
      </c>
      <c r="BC317" s="231">
        <f t="shared" si="245"/>
        <v>227</v>
      </c>
      <c r="BD317" s="231">
        <f t="shared" si="246"/>
        <v>185.4</v>
      </c>
      <c r="BE317" s="231">
        <f t="shared" si="247"/>
        <v>213.8</v>
      </c>
      <c r="BF317" s="231">
        <f t="shared" si="248"/>
        <v>213.8</v>
      </c>
      <c r="BG317" s="231">
        <f t="shared" si="249"/>
        <v>223.5</v>
      </c>
      <c r="BH317" s="231">
        <f t="shared" si="250"/>
        <v>213.8</v>
      </c>
      <c r="BI317" s="231">
        <f t="shared" si="251"/>
        <v>213.8</v>
      </c>
      <c r="BJ317" s="231">
        <f t="shared" si="252"/>
        <v>223.5</v>
      </c>
    </row>
    <row r="318" spans="4:62" x14ac:dyDescent="0.25">
      <c r="D318">
        <v>1405</v>
      </c>
      <c r="E318">
        <v>185.4</v>
      </c>
      <c r="F318">
        <v>185.4</v>
      </c>
      <c r="G318">
        <v>185.4</v>
      </c>
      <c r="H318">
        <v>176.95</v>
      </c>
      <c r="I318">
        <v>140.6</v>
      </c>
      <c r="J318">
        <v>140.6</v>
      </c>
      <c r="K318">
        <v>160</v>
      </c>
      <c r="L318">
        <v>176.95</v>
      </c>
      <c r="M318">
        <v>185.4</v>
      </c>
      <c r="N318">
        <v>218.05</v>
      </c>
      <c r="O318">
        <v>185.4</v>
      </c>
      <c r="P318">
        <v>218.05</v>
      </c>
      <c r="Q318">
        <v>218.05</v>
      </c>
      <c r="R318">
        <v>218.05</v>
      </c>
      <c r="S318">
        <v>237</v>
      </c>
      <c r="T318">
        <v>218.05</v>
      </c>
      <c r="U318">
        <v>227</v>
      </c>
      <c r="V318">
        <v>218.05</v>
      </c>
      <c r="W318">
        <v>185.4</v>
      </c>
      <c r="X318">
        <v>185.4</v>
      </c>
      <c r="Y318">
        <v>227</v>
      </c>
      <c r="Z318">
        <v>185.4</v>
      </c>
      <c r="AA318">
        <v>213.8</v>
      </c>
      <c r="AB318">
        <v>213.8</v>
      </c>
      <c r="AC318">
        <v>223.5</v>
      </c>
      <c r="AD318">
        <v>213.8</v>
      </c>
      <c r="AE318">
        <v>213.8</v>
      </c>
      <c r="AF318">
        <v>223.5</v>
      </c>
      <c r="AH318" s="230">
        <v>1405</v>
      </c>
      <c r="AI318" s="231">
        <f t="shared" si="225"/>
        <v>185.4</v>
      </c>
      <c r="AJ318" s="231">
        <f t="shared" si="226"/>
        <v>185.4</v>
      </c>
      <c r="AK318" s="231">
        <f t="shared" si="227"/>
        <v>185.4</v>
      </c>
      <c r="AL318" s="231">
        <f t="shared" si="228"/>
        <v>176.95</v>
      </c>
      <c r="AM318" s="231">
        <f t="shared" si="229"/>
        <v>140.6</v>
      </c>
      <c r="AN318" s="231">
        <f t="shared" si="230"/>
        <v>140.6</v>
      </c>
      <c r="AO318" s="231">
        <f t="shared" si="231"/>
        <v>160</v>
      </c>
      <c r="AP318" s="231">
        <f t="shared" si="232"/>
        <v>176.95</v>
      </c>
      <c r="AQ318" s="231">
        <f t="shared" si="233"/>
        <v>185.4</v>
      </c>
      <c r="AR318" s="231">
        <f t="shared" si="234"/>
        <v>218.05</v>
      </c>
      <c r="AS318" s="231">
        <f t="shared" si="235"/>
        <v>185.4</v>
      </c>
      <c r="AT318" s="231">
        <f t="shared" si="236"/>
        <v>218.05</v>
      </c>
      <c r="AU318" s="231">
        <f t="shared" si="237"/>
        <v>218.05</v>
      </c>
      <c r="AV318" s="231">
        <f t="shared" si="238"/>
        <v>218.05</v>
      </c>
      <c r="AW318" s="231">
        <f t="shared" si="239"/>
        <v>237</v>
      </c>
      <c r="AX318" s="231">
        <f t="shared" si="240"/>
        <v>218.05</v>
      </c>
      <c r="AY318" s="231">
        <f t="shared" si="241"/>
        <v>227</v>
      </c>
      <c r="AZ318" s="231">
        <f t="shared" si="242"/>
        <v>218.05</v>
      </c>
      <c r="BA318" s="231">
        <f t="shared" si="243"/>
        <v>185.4</v>
      </c>
      <c r="BB318" s="231">
        <f t="shared" si="244"/>
        <v>185.4</v>
      </c>
      <c r="BC318" s="231">
        <f t="shared" si="245"/>
        <v>227</v>
      </c>
      <c r="BD318" s="231">
        <f t="shared" si="246"/>
        <v>185.4</v>
      </c>
      <c r="BE318" s="231">
        <f t="shared" si="247"/>
        <v>213.8</v>
      </c>
      <c r="BF318" s="231">
        <f t="shared" si="248"/>
        <v>213.8</v>
      </c>
      <c r="BG318" s="231">
        <f t="shared" si="249"/>
        <v>223.5</v>
      </c>
      <c r="BH318" s="231">
        <f t="shared" si="250"/>
        <v>213.8</v>
      </c>
      <c r="BI318" s="231">
        <f t="shared" si="251"/>
        <v>213.8</v>
      </c>
      <c r="BJ318" s="231">
        <f t="shared" si="252"/>
        <v>223.5</v>
      </c>
    </row>
    <row r="319" spans="4:62" x14ac:dyDescent="0.25">
      <c r="D319">
        <v>1410</v>
      </c>
      <c r="E319">
        <v>185.4</v>
      </c>
      <c r="F319">
        <v>185.4</v>
      </c>
      <c r="G319">
        <v>185.4</v>
      </c>
      <c r="H319">
        <v>176.95</v>
      </c>
      <c r="I319">
        <v>140.6</v>
      </c>
      <c r="J319">
        <v>140.6</v>
      </c>
      <c r="K319">
        <v>160</v>
      </c>
      <c r="L319">
        <v>176.95</v>
      </c>
      <c r="M319">
        <v>185.4</v>
      </c>
      <c r="N319">
        <v>218.05</v>
      </c>
      <c r="O319">
        <v>185.4</v>
      </c>
      <c r="P319">
        <v>218.05</v>
      </c>
      <c r="Q319">
        <v>218.05</v>
      </c>
      <c r="R319">
        <v>218.05</v>
      </c>
      <c r="S319">
        <v>237</v>
      </c>
      <c r="T319">
        <v>218.05</v>
      </c>
      <c r="U319">
        <v>227</v>
      </c>
      <c r="V319">
        <v>218.05</v>
      </c>
      <c r="W319">
        <v>185.4</v>
      </c>
      <c r="X319">
        <v>185.4</v>
      </c>
      <c r="Y319">
        <v>227</v>
      </c>
      <c r="Z319">
        <v>185.4</v>
      </c>
      <c r="AA319">
        <v>213.8</v>
      </c>
      <c r="AB319">
        <v>213.8</v>
      </c>
      <c r="AC319">
        <v>223.5</v>
      </c>
      <c r="AD319">
        <v>213.8</v>
      </c>
      <c r="AE319">
        <v>213.8</v>
      </c>
      <c r="AF319">
        <v>223.5</v>
      </c>
      <c r="AH319" s="230">
        <v>1410</v>
      </c>
      <c r="AI319" s="231">
        <f t="shared" si="225"/>
        <v>185.4</v>
      </c>
      <c r="AJ319" s="231">
        <f t="shared" si="226"/>
        <v>185.4</v>
      </c>
      <c r="AK319" s="231">
        <f t="shared" si="227"/>
        <v>185.4</v>
      </c>
      <c r="AL319" s="231">
        <f t="shared" si="228"/>
        <v>176.95</v>
      </c>
      <c r="AM319" s="231">
        <f t="shared" si="229"/>
        <v>140.6</v>
      </c>
      <c r="AN319" s="231">
        <f t="shared" si="230"/>
        <v>140.6</v>
      </c>
      <c r="AO319" s="231">
        <f t="shared" si="231"/>
        <v>160</v>
      </c>
      <c r="AP319" s="231">
        <f t="shared" si="232"/>
        <v>176.95</v>
      </c>
      <c r="AQ319" s="231">
        <f t="shared" si="233"/>
        <v>185.4</v>
      </c>
      <c r="AR319" s="231">
        <f t="shared" si="234"/>
        <v>218.05</v>
      </c>
      <c r="AS319" s="231">
        <f t="shared" si="235"/>
        <v>185.4</v>
      </c>
      <c r="AT319" s="231">
        <f t="shared" si="236"/>
        <v>218.05</v>
      </c>
      <c r="AU319" s="231">
        <f t="shared" si="237"/>
        <v>218.05</v>
      </c>
      <c r="AV319" s="231">
        <f t="shared" si="238"/>
        <v>218.05</v>
      </c>
      <c r="AW319" s="231">
        <f t="shared" si="239"/>
        <v>237</v>
      </c>
      <c r="AX319" s="231">
        <f t="shared" si="240"/>
        <v>218.05</v>
      </c>
      <c r="AY319" s="231">
        <f t="shared" si="241"/>
        <v>227</v>
      </c>
      <c r="AZ319" s="231">
        <f t="shared" si="242"/>
        <v>218.05</v>
      </c>
      <c r="BA319" s="231">
        <f t="shared" si="243"/>
        <v>185.4</v>
      </c>
      <c r="BB319" s="231">
        <f t="shared" si="244"/>
        <v>185.4</v>
      </c>
      <c r="BC319" s="231">
        <f t="shared" si="245"/>
        <v>227</v>
      </c>
      <c r="BD319" s="231">
        <f t="shared" si="246"/>
        <v>185.4</v>
      </c>
      <c r="BE319" s="231">
        <f t="shared" si="247"/>
        <v>213.8</v>
      </c>
      <c r="BF319" s="231">
        <f t="shared" si="248"/>
        <v>213.8</v>
      </c>
      <c r="BG319" s="231">
        <f t="shared" si="249"/>
        <v>223.5</v>
      </c>
      <c r="BH319" s="231">
        <f t="shared" si="250"/>
        <v>213.8</v>
      </c>
      <c r="BI319" s="231">
        <f t="shared" si="251"/>
        <v>213.8</v>
      </c>
      <c r="BJ319" s="231">
        <f t="shared" si="252"/>
        <v>223.5</v>
      </c>
    </row>
    <row r="320" spans="4:62" x14ac:dyDescent="0.25">
      <c r="D320">
        <v>1415</v>
      </c>
      <c r="E320">
        <v>185.4</v>
      </c>
      <c r="F320">
        <v>185.4</v>
      </c>
      <c r="G320">
        <v>185.4</v>
      </c>
      <c r="H320">
        <v>176.95</v>
      </c>
      <c r="I320">
        <v>140.6</v>
      </c>
      <c r="J320">
        <v>140.6</v>
      </c>
      <c r="K320">
        <v>160</v>
      </c>
      <c r="L320">
        <v>176.95</v>
      </c>
      <c r="M320">
        <v>185.4</v>
      </c>
      <c r="N320">
        <v>218.05</v>
      </c>
      <c r="O320">
        <v>185.4</v>
      </c>
      <c r="P320">
        <v>218.05</v>
      </c>
      <c r="Q320">
        <v>218.05</v>
      </c>
      <c r="R320">
        <v>218.05</v>
      </c>
      <c r="S320">
        <v>237</v>
      </c>
      <c r="T320">
        <v>218.05</v>
      </c>
      <c r="U320">
        <v>227</v>
      </c>
      <c r="V320">
        <v>218.05</v>
      </c>
      <c r="W320">
        <v>185.4</v>
      </c>
      <c r="X320">
        <v>185.4</v>
      </c>
      <c r="Y320">
        <v>227</v>
      </c>
      <c r="Z320">
        <v>185.4</v>
      </c>
      <c r="AA320">
        <v>213.8</v>
      </c>
      <c r="AB320">
        <v>213.8</v>
      </c>
      <c r="AC320">
        <v>223.5</v>
      </c>
      <c r="AD320">
        <v>213.8</v>
      </c>
      <c r="AE320">
        <v>213.8</v>
      </c>
      <c r="AF320">
        <v>223.5</v>
      </c>
      <c r="AH320" s="230">
        <v>1415</v>
      </c>
      <c r="AI320" s="231">
        <f t="shared" si="225"/>
        <v>185.4</v>
      </c>
      <c r="AJ320" s="231">
        <f t="shared" si="226"/>
        <v>185.4</v>
      </c>
      <c r="AK320" s="231">
        <f t="shared" si="227"/>
        <v>185.4</v>
      </c>
      <c r="AL320" s="231">
        <f t="shared" si="228"/>
        <v>176.95</v>
      </c>
      <c r="AM320" s="231">
        <f t="shared" si="229"/>
        <v>140.6</v>
      </c>
      <c r="AN320" s="231">
        <f t="shared" si="230"/>
        <v>140.6</v>
      </c>
      <c r="AO320" s="231">
        <f t="shared" si="231"/>
        <v>160</v>
      </c>
      <c r="AP320" s="231">
        <f t="shared" si="232"/>
        <v>176.95</v>
      </c>
      <c r="AQ320" s="231">
        <f t="shared" si="233"/>
        <v>185.4</v>
      </c>
      <c r="AR320" s="231">
        <f t="shared" si="234"/>
        <v>218.05</v>
      </c>
      <c r="AS320" s="231">
        <f t="shared" si="235"/>
        <v>185.4</v>
      </c>
      <c r="AT320" s="231">
        <f t="shared" si="236"/>
        <v>218.05</v>
      </c>
      <c r="AU320" s="231">
        <f t="shared" si="237"/>
        <v>218.05</v>
      </c>
      <c r="AV320" s="231">
        <f t="shared" si="238"/>
        <v>218.05</v>
      </c>
      <c r="AW320" s="231">
        <f t="shared" si="239"/>
        <v>237</v>
      </c>
      <c r="AX320" s="231">
        <f t="shared" si="240"/>
        <v>218.05</v>
      </c>
      <c r="AY320" s="231">
        <f t="shared" si="241"/>
        <v>227</v>
      </c>
      <c r="AZ320" s="231">
        <f t="shared" si="242"/>
        <v>218.05</v>
      </c>
      <c r="BA320" s="231">
        <f t="shared" si="243"/>
        <v>185.4</v>
      </c>
      <c r="BB320" s="231">
        <f t="shared" si="244"/>
        <v>185.4</v>
      </c>
      <c r="BC320" s="231">
        <f t="shared" si="245"/>
        <v>227</v>
      </c>
      <c r="BD320" s="231">
        <f t="shared" si="246"/>
        <v>185.4</v>
      </c>
      <c r="BE320" s="231">
        <f t="shared" si="247"/>
        <v>213.8</v>
      </c>
      <c r="BF320" s="231">
        <f t="shared" si="248"/>
        <v>213.8</v>
      </c>
      <c r="BG320" s="231">
        <f t="shared" si="249"/>
        <v>223.5</v>
      </c>
      <c r="BH320" s="231">
        <f t="shared" si="250"/>
        <v>213.8</v>
      </c>
      <c r="BI320" s="231">
        <f t="shared" si="251"/>
        <v>213.8</v>
      </c>
      <c r="BJ320" s="231">
        <f t="shared" si="252"/>
        <v>223.5</v>
      </c>
    </row>
    <row r="321" spans="4:62" x14ac:dyDescent="0.25">
      <c r="D321">
        <v>1420</v>
      </c>
      <c r="E321">
        <v>185.4</v>
      </c>
      <c r="F321">
        <v>185.4</v>
      </c>
      <c r="G321">
        <v>185.4</v>
      </c>
      <c r="H321">
        <v>176.95</v>
      </c>
      <c r="I321">
        <v>140.6</v>
      </c>
      <c r="J321">
        <v>140.6</v>
      </c>
      <c r="K321">
        <v>160</v>
      </c>
      <c r="L321">
        <v>176.95</v>
      </c>
      <c r="M321">
        <v>185.4</v>
      </c>
      <c r="N321">
        <v>218.05</v>
      </c>
      <c r="O321">
        <v>185.4</v>
      </c>
      <c r="P321">
        <v>218.05</v>
      </c>
      <c r="Q321">
        <v>218.05</v>
      </c>
      <c r="R321">
        <v>218.05</v>
      </c>
      <c r="S321">
        <v>237</v>
      </c>
      <c r="T321">
        <v>218.05</v>
      </c>
      <c r="U321">
        <v>227</v>
      </c>
      <c r="V321">
        <v>218.05</v>
      </c>
      <c r="W321">
        <v>185.4</v>
      </c>
      <c r="X321">
        <v>185.4</v>
      </c>
      <c r="Y321">
        <v>227</v>
      </c>
      <c r="Z321">
        <v>185.4</v>
      </c>
      <c r="AA321">
        <v>213.8</v>
      </c>
      <c r="AB321">
        <v>213.8</v>
      </c>
      <c r="AC321">
        <v>223.5</v>
      </c>
      <c r="AD321">
        <v>213.8</v>
      </c>
      <c r="AE321">
        <v>213.8</v>
      </c>
      <c r="AF321">
        <v>223.5</v>
      </c>
      <c r="AH321" s="230">
        <v>1420</v>
      </c>
      <c r="AI321" s="231">
        <f t="shared" si="225"/>
        <v>185.4</v>
      </c>
      <c r="AJ321" s="231">
        <f t="shared" si="226"/>
        <v>185.4</v>
      </c>
      <c r="AK321" s="231">
        <f t="shared" si="227"/>
        <v>185.4</v>
      </c>
      <c r="AL321" s="231">
        <f t="shared" si="228"/>
        <v>176.95</v>
      </c>
      <c r="AM321" s="231">
        <f t="shared" si="229"/>
        <v>140.6</v>
      </c>
      <c r="AN321" s="231">
        <f t="shared" si="230"/>
        <v>140.6</v>
      </c>
      <c r="AO321" s="231">
        <f t="shared" si="231"/>
        <v>160</v>
      </c>
      <c r="AP321" s="231">
        <f t="shared" si="232"/>
        <v>176.95</v>
      </c>
      <c r="AQ321" s="231">
        <f t="shared" si="233"/>
        <v>185.4</v>
      </c>
      <c r="AR321" s="231">
        <f t="shared" si="234"/>
        <v>218.05</v>
      </c>
      <c r="AS321" s="231">
        <f t="shared" si="235"/>
        <v>185.4</v>
      </c>
      <c r="AT321" s="231">
        <f t="shared" si="236"/>
        <v>218.05</v>
      </c>
      <c r="AU321" s="231">
        <f t="shared" si="237"/>
        <v>218.05</v>
      </c>
      <c r="AV321" s="231">
        <f t="shared" si="238"/>
        <v>218.05</v>
      </c>
      <c r="AW321" s="231">
        <f t="shared" si="239"/>
        <v>237</v>
      </c>
      <c r="AX321" s="231">
        <f t="shared" si="240"/>
        <v>218.05</v>
      </c>
      <c r="AY321" s="231">
        <f t="shared" si="241"/>
        <v>227</v>
      </c>
      <c r="AZ321" s="231">
        <f t="shared" si="242"/>
        <v>218.05</v>
      </c>
      <c r="BA321" s="231">
        <f t="shared" si="243"/>
        <v>185.4</v>
      </c>
      <c r="BB321" s="231">
        <f t="shared" si="244"/>
        <v>185.4</v>
      </c>
      <c r="BC321" s="231">
        <f t="shared" si="245"/>
        <v>227</v>
      </c>
      <c r="BD321" s="231">
        <f t="shared" si="246"/>
        <v>185.4</v>
      </c>
      <c r="BE321" s="231">
        <f t="shared" si="247"/>
        <v>213.8</v>
      </c>
      <c r="BF321" s="231">
        <f t="shared" si="248"/>
        <v>213.8</v>
      </c>
      <c r="BG321" s="231">
        <f t="shared" si="249"/>
        <v>223.5</v>
      </c>
      <c r="BH321" s="231">
        <f t="shared" si="250"/>
        <v>213.8</v>
      </c>
      <c r="BI321" s="231">
        <f t="shared" si="251"/>
        <v>213.8</v>
      </c>
      <c r="BJ321" s="231">
        <f t="shared" si="252"/>
        <v>223.5</v>
      </c>
    </row>
    <row r="322" spans="4:62" x14ac:dyDescent="0.25">
      <c r="D322">
        <v>1425</v>
      </c>
      <c r="E322">
        <v>185.4</v>
      </c>
      <c r="F322">
        <v>185.4</v>
      </c>
      <c r="G322">
        <v>185.4</v>
      </c>
      <c r="H322">
        <v>176.95</v>
      </c>
      <c r="I322">
        <v>140.6</v>
      </c>
      <c r="J322">
        <v>140.6</v>
      </c>
      <c r="K322">
        <v>160</v>
      </c>
      <c r="L322">
        <v>176.95</v>
      </c>
      <c r="M322">
        <v>185.4</v>
      </c>
      <c r="N322">
        <v>218.05</v>
      </c>
      <c r="O322">
        <v>185.4</v>
      </c>
      <c r="P322">
        <v>218.05</v>
      </c>
      <c r="Q322">
        <v>218.05</v>
      </c>
      <c r="R322">
        <v>218.05</v>
      </c>
      <c r="S322">
        <v>237</v>
      </c>
      <c r="T322">
        <v>218.05</v>
      </c>
      <c r="U322">
        <v>227</v>
      </c>
      <c r="V322">
        <v>218.05</v>
      </c>
      <c r="W322">
        <v>185.4</v>
      </c>
      <c r="X322">
        <v>185.4</v>
      </c>
      <c r="Y322">
        <v>227</v>
      </c>
      <c r="Z322">
        <v>185.4</v>
      </c>
      <c r="AA322">
        <v>213.8</v>
      </c>
      <c r="AB322">
        <v>213.8</v>
      </c>
      <c r="AC322">
        <v>223.5</v>
      </c>
      <c r="AD322">
        <v>213.8</v>
      </c>
      <c r="AE322">
        <v>213.8</v>
      </c>
      <c r="AF322">
        <v>223.5</v>
      </c>
      <c r="AH322" s="230">
        <v>1425</v>
      </c>
      <c r="AI322" s="231">
        <f t="shared" si="225"/>
        <v>185.4</v>
      </c>
      <c r="AJ322" s="231">
        <f t="shared" si="226"/>
        <v>185.4</v>
      </c>
      <c r="AK322" s="231">
        <f t="shared" si="227"/>
        <v>185.4</v>
      </c>
      <c r="AL322" s="231">
        <f t="shared" si="228"/>
        <v>176.95</v>
      </c>
      <c r="AM322" s="231">
        <f t="shared" si="229"/>
        <v>140.6</v>
      </c>
      <c r="AN322" s="231">
        <f t="shared" si="230"/>
        <v>140.6</v>
      </c>
      <c r="AO322" s="231">
        <f t="shared" si="231"/>
        <v>160</v>
      </c>
      <c r="AP322" s="231">
        <f t="shared" si="232"/>
        <v>176.95</v>
      </c>
      <c r="AQ322" s="231">
        <f t="shared" si="233"/>
        <v>185.4</v>
      </c>
      <c r="AR322" s="231">
        <f t="shared" si="234"/>
        <v>218.05</v>
      </c>
      <c r="AS322" s="231">
        <f t="shared" si="235"/>
        <v>185.4</v>
      </c>
      <c r="AT322" s="231">
        <f t="shared" si="236"/>
        <v>218.05</v>
      </c>
      <c r="AU322" s="231">
        <f t="shared" si="237"/>
        <v>218.05</v>
      </c>
      <c r="AV322" s="231">
        <f t="shared" si="238"/>
        <v>218.05</v>
      </c>
      <c r="AW322" s="231">
        <f t="shared" si="239"/>
        <v>237</v>
      </c>
      <c r="AX322" s="231">
        <f t="shared" si="240"/>
        <v>218.05</v>
      </c>
      <c r="AY322" s="231">
        <f t="shared" si="241"/>
        <v>227</v>
      </c>
      <c r="AZ322" s="231">
        <f t="shared" si="242"/>
        <v>218.05</v>
      </c>
      <c r="BA322" s="231">
        <f t="shared" si="243"/>
        <v>185.4</v>
      </c>
      <c r="BB322" s="231">
        <f t="shared" si="244"/>
        <v>185.4</v>
      </c>
      <c r="BC322" s="231">
        <f t="shared" si="245"/>
        <v>227</v>
      </c>
      <c r="BD322" s="231">
        <f t="shared" si="246"/>
        <v>185.4</v>
      </c>
      <c r="BE322" s="231">
        <f t="shared" si="247"/>
        <v>213.8</v>
      </c>
      <c r="BF322" s="231">
        <f t="shared" si="248"/>
        <v>213.8</v>
      </c>
      <c r="BG322" s="231">
        <f t="shared" si="249"/>
        <v>223.5</v>
      </c>
      <c r="BH322" s="231">
        <f t="shared" si="250"/>
        <v>213.8</v>
      </c>
      <c r="BI322" s="231">
        <f t="shared" si="251"/>
        <v>213.8</v>
      </c>
      <c r="BJ322" s="231">
        <f t="shared" si="252"/>
        <v>223.5</v>
      </c>
    </row>
    <row r="323" spans="4:62" x14ac:dyDescent="0.25">
      <c r="D323">
        <v>1430</v>
      </c>
      <c r="E323">
        <v>185.4</v>
      </c>
      <c r="F323">
        <v>185.4</v>
      </c>
      <c r="G323">
        <v>185.4</v>
      </c>
      <c r="H323">
        <v>176.95</v>
      </c>
      <c r="I323">
        <v>140.6</v>
      </c>
      <c r="J323">
        <v>140.6</v>
      </c>
      <c r="K323">
        <v>160</v>
      </c>
      <c r="L323">
        <v>176.95</v>
      </c>
      <c r="M323">
        <v>185.4</v>
      </c>
      <c r="N323">
        <v>218.05</v>
      </c>
      <c r="O323">
        <v>185.4</v>
      </c>
      <c r="P323">
        <v>218.05</v>
      </c>
      <c r="Q323">
        <v>218.05</v>
      </c>
      <c r="R323">
        <v>218.05</v>
      </c>
      <c r="S323">
        <v>237</v>
      </c>
      <c r="T323">
        <v>218.05</v>
      </c>
      <c r="U323">
        <v>227</v>
      </c>
      <c r="V323">
        <v>218.05</v>
      </c>
      <c r="W323">
        <v>185.4</v>
      </c>
      <c r="X323">
        <v>185.4</v>
      </c>
      <c r="Y323">
        <v>227</v>
      </c>
      <c r="Z323">
        <v>185.4</v>
      </c>
      <c r="AA323">
        <v>213.8</v>
      </c>
      <c r="AB323">
        <v>213.8</v>
      </c>
      <c r="AC323">
        <v>223.5</v>
      </c>
      <c r="AD323">
        <v>213.8</v>
      </c>
      <c r="AE323">
        <v>213.8</v>
      </c>
      <c r="AF323">
        <v>223.5</v>
      </c>
      <c r="AH323" s="230">
        <v>1430</v>
      </c>
      <c r="AI323" s="231">
        <f t="shared" si="225"/>
        <v>185.4</v>
      </c>
      <c r="AJ323" s="231">
        <f t="shared" si="226"/>
        <v>185.4</v>
      </c>
      <c r="AK323" s="231">
        <f t="shared" si="227"/>
        <v>185.4</v>
      </c>
      <c r="AL323" s="231">
        <f t="shared" si="228"/>
        <v>176.95</v>
      </c>
      <c r="AM323" s="231">
        <f t="shared" si="229"/>
        <v>140.6</v>
      </c>
      <c r="AN323" s="231">
        <f t="shared" si="230"/>
        <v>140.6</v>
      </c>
      <c r="AO323" s="231">
        <f t="shared" si="231"/>
        <v>160</v>
      </c>
      <c r="AP323" s="231">
        <f t="shared" si="232"/>
        <v>176.95</v>
      </c>
      <c r="AQ323" s="231">
        <f t="shared" si="233"/>
        <v>185.4</v>
      </c>
      <c r="AR323" s="231">
        <f t="shared" si="234"/>
        <v>218.05</v>
      </c>
      <c r="AS323" s="231">
        <f t="shared" si="235"/>
        <v>185.4</v>
      </c>
      <c r="AT323" s="231">
        <f t="shared" si="236"/>
        <v>218.05</v>
      </c>
      <c r="AU323" s="231">
        <f t="shared" si="237"/>
        <v>218.05</v>
      </c>
      <c r="AV323" s="231">
        <f t="shared" si="238"/>
        <v>218.05</v>
      </c>
      <c r="AW323" s="231">
        <f t="shared" si="239"/>
        <v>237</v>
      </c>
      <c r="AX323" s="231">
        <f t="shared" si="240"/>
        <v>218.05</v>
      </c>
      <c r="AY323" s="231">
        <f t="shared" si="241"/>
        <v>227</v>
      </c>
      <c r="AZ323" s="231">
        <f t="shared" si="242"/>
        <v>218.05</v>
      </c>
      <c r="BA323" s="231">
        <f t="shared" si="243"/>
        <v>185.4</v>
      </c>
      <c r="BB323" s="231">
        <f t="shared" si="244"/>
        <v>185.4</v>
      </c>
      <c r="BC323" s="231">
        <f t="shared" si="245"/>
        <v>227</v>
      </c>
      <c r="BD323" s="231">
        <f t="shared" si="246"/>
        <v>185.4</v>
      </c>
      <c r="BE323" s="231">
        <f t="shared" si="247"/>
        <v>213.8</v>
      </c>
      <c r="BF323" s="231">
        <f t="shared" si="248"/>
        <v>213.8</v>
      </c>
      <c r="BG323" s="231">
        <f t="shared" si="249"/>
        <v>223.5</v>
      </c>
      <c r="BH323" s="231">
        <f t="shared" si="250"/>
        <v>213.8</v>
      </c>
      <c r="BI323" s="231">
        <f t="shared" si="251"/>
        <v>213.8</v>
      </c>
      <c r="BJ323" s="231">
        <f t="shared" si="252"/>
        <v>223.5</v>
      </c>
    </row>
    <row r="324" spans="4:62" x14ac:dyDescent="0.25">
      <c r="D324">
        <v>1435</v>
      </c>
      <c r="E324">
        <v>185.4</v>
      </c>
      <c r="F324">
        <v>185.4</v>
      </c>
      <c r="G324">
        <v>185.4</v>
      </c>
      <c r="H324">
        <v>176.95</v>
      </c>
      <c r="I324">
        <v>140.6</v>
      </c>
      <c r="J324">
        <v>140.6</v>
      </c>
      <c r="K324">
        <v>160</v>
      </c>
      <c r="L324">
        <v>176.95</v>
      </c>
      <c r="M324">
        <v>185.4</v>
      </c>
      <c r="N324">
        <v>218.05</v>
      </c>
      <c r="O324">
        <v>185.4</v>
      </c>
      <c r="P324">
        <v>218.05</v>
      </c>
      <c r="Q324">
        <v>218.05</v>
      </c>
      <c r="R324">
        <v>218.05</v>
      </c>
      <c r="S324">
        <v>237</v>
      </c>
      <c r="T324">
        <v>218.05</v>
      </c>
      <c r="U324">
        <v>227</v>
      </c>
      <c r="V324">
        <v>218.05</v>
      </c>
      <c r="W324">
        <v>185.4</v>
      </c>
      <c r="X324">
        <v>185.4</v>
      </c>
      <c r="Y324">
        <v>227</v>
      </c>
      <c r="Z324">
        <v>185.4</v>
      </c>
      <c r="AA324">
        <v>213.8</v>
      </c>
      <c r="AB324">
        <v>213.8</v>
      </c>
      <c r="AC324">
        <v>223.5</v>
      </c>
      <c r="AD324">
        <v>213.8</v>
      </c>
      <c r="AE324">
        <v>213.8</v>
      </c>
      <c r="AF324">
        <v>223.5</v>
      </c>
      <c r="AH324" s="230">
        <v>1435</v>
      </c>
      <c r="AI324" s="231">
        <f t="shared" si="225"/>
        <v>185.4</v>
      </c>
      <c r="AJ324" s="231">
        <f t="shared" si="226"/>
        <v>185.4</v>
      </c>
      <c r="AK324" s="231">
        <f t="shared" si="227"/>
        <v>185.4</v>
      </c>
      <c r="AL324" s="231">
        <f t="shared" si="228"/>
        <v>176.95</v>
      </c>
      <c r="AM324" s="231">
        <f t="shared" si="229"/>
        <v>140.6</v>
      </c>
      <c r="AN324" s="231">
        <f t="shared" si="230"/>
        <v>140.6</v>
      </c>
      <c r="AO324" s="231">
        <f t="shared" si="231"/>
        <v>160</v>
      </c>
      <c r="AP324" s="231">
        <f t="shared" si="232"/>
        <v>176.95</v>
      </c>
      <c r="AQ324" s="231">
        <f t="shared" si="233"/>
        <v>185.4</v>
      </c>
      <c r="AR324" s="231">
        <f t="shared" si="234"/>
        <v>218.05</v>
      </c>
      <c r="AS324" s="231">
        <f t="shared" si="235"/>
        <v>185.4</v>
      </c>
      <c r="AT324" s="231">
        <f t="shared" si="236"/>
        <v>218.05</v>
      </c>
      <c r="AU324" s="231">
        <f t="shared" si="237"/>
        <v>218.05</v>
      </c>
      <c r="AV324" s="231">
        <f t="shared" si="238"/>
        <v>218.05</v>
      </c>
      <c r="AW324" s="231">
        <f t="shared" si="239"/>
        <v>237</v>
      </c>
      <c r="AX324" s="231">
        <f t="shared" si="240"/>
        <v>218.05</v>
      </c>
      <c r="AY324" s="231">
        <f t="shared" si="241"/>
        <v>227</v>
      </c>
      <c r="AZ324" s="231">
        <f t="shared" si="242"/>
        <v>218.05</v>
      </c>
      <c r="BA324" s="231">
        <f t="shared" si="243"/>
        <v>185.4</v>
      </c>
      <c r="BB324" s="231">
        <f t="shared" si="244"/>
        <v>185.4</v>
      </c>
      <c r="BC324" s="231">
        <f t="shared" si="245"/>
        <v>227</v>
      </c>
      <c r="BD324" s="231">
        <f t="shared" si="246"/>
        <v>185.4</v>
      </c>
      <c r="BE324" s="231">
        <f t="shared" si="247"/>
        <v>213.8</v>
      </c>
      <c r="BF324" s="231">
        <f t="shared" si="248"/>
        <v>213.8</v>
      </c>
      <c r="BG324" s="231">
        <f t="shared" si="249"/>
        <v>223.5</v>
      </c>
      <c r="BH324" s="231">
        <f t="shared" si="250"/>
        <v>213.8</v>
      </c>
      <c r="BI324" s="231">
        <f t="shared" si="251"/>
        <v>213.8</v>
      </c>
      <c r="BJ324" s="231">
        <f t="shared" si="252"/>
        <v>223.5</v>
      </c>
    </row>
    <row r="325" spans="4:62" x14ac:dyDescent="0.25">
      <c r="D325">
        <v>1440</v>
      </c>
      <c r="E325">
        <v>185.4</v>
      </c>
      <c r="F325">
        <v>185.4</v>
      </c>
      <c r="G325">
        <v>185.4</v>
      </c>
      <c r="H325">
        <v>176.95</v>
      </c>
      <c r="I325">
        <v>140.6</v>
      </c>
      <c r="J325">
        <v>140.6</v>
      </c>
      <c r="K325">
        <v>160</v>
      </c>
      <c r="L325">
        <v>176.95</v>
      </c>
      <c r="M325">
        <v>185.4</v>
      </c>
      <c r="N325">
        <v>218.05</v>
      </c>
      <c r="O325">
        <v>185.4</v>
      </c>
      <c r="P325">
        <v>218.05</v>
      </c>
      <c r="Q325">
        <v>218.05</v>
      </c>
      <c r="R325">
        <v>218.05</v>
      </c>
      <c r="S325">
        <v>237</v>
      </c>
      <c r="T325">
        <v>218.05</v>
      </c>
      <c r="U325">
        <v>227</v>
      </c>
      <c r="V325">
        <v>218.05</v>
      </c>
      <c r="W325">
        <v>185.4</v>
      </c>
      <c r="X325">
        <v>185.4</v>
      </c>
      <c r="Y325">
        <v>227</v>
      </c>
      <c r="Z325">
        <v>185.4</v>
      </c>
      <c r="AA325">
        <v>213.8</v>
      </c>
      <c r="AB325">
        <v>213.8</v>
      </c>
      <c r="AC325">
        <v>223.5</v>
      </c>
      <c r="AD325">
        <v>213.8</v>
      </c>
      <c r="AE325">
        <v>213.8</v>
      </c>
      <c r="AF325">
        <v>223.5</v>
      </c>
      <c r="AH325" s="230">
        <v>1440</v>
      </c>
      <c r="AI325" s="231">
        <f t="shared" si="225"/>
        <v>185.4</v>
      </c>
      <c r="AJ325" s="231">
        <f t="shared" si="226"/>
        <v>185.4</v>
      </c>
      <c r="AK325" s="231">
        <f t="shared" si="227"/>
        <v>185.4</v>
      </c>
      <c r="AL325" s="231">
        <f t="shared" si="228"/>
        <v>176.95</v>
      </c>
      <c r="AM325" s="231">
        <f t="shared" si="229"/>
        <v>140.6</v>
      </c>
      <c r="AN325" s="231">
        <f t="shared" si="230"/>
        <v>140.6</v>
      </c>
      <c r="AO325" s="231">
        <f t="shared" si="231"/>
        <v>160</v>
      </c>
      <c r="AP325" s="231">
        <f t="shared" si="232"/>
        <v>176.95</v>
      </c>
      <c r="AQ325" s="231">
        <f t="shared" si="233"/>
        <v>185.4</v>
      </c>
      <c r="AR325" s="231">
        <f t="shared" si="234"/>
        <v>218.05</v>
      </c>
      <c r="AS325" s="231">
        <f t="shared" si="235"/>
        <v>185.4</v>
      </c>
      <c r="AT325" s="231">
        <f t="shared" si="236"/>
        <v>218.05</v>
      </c>
      <c r="AU325" s="231">
        <f t="shared" si="237"/>
        <v>218.05</v>
      </c>
      <c r="AV325" s="231">
        <f t="shared" si="238"/>
        <v>218.05</v>
      </c>
      <c r="AW325" s="231">
        <f t="shared" si="239"/>
        <v>237</v>
      </c>
      <c r="AX325" s="231">
        <f t="shared" si="240"/>
        <v>218.05</v>
      </c>
      <c r="AY325" s="231">
        <f t="shared" si="241"/>
        <v>227</v>
      </c>
      <c r="AZ325" s="231">
        <f t="shared" si="242"/>
        <v>218.05</v>
      </c>
      <c r="BA325" s="231">
        <f t="shared" si="243"/>
        <v>185.4</v>
      </c>
      <c r="BB325" s="231">
        <f t="shared" si="244"/>
        <v>185.4</v>
      </c>
      <c r="BC325" s="231">
        <f t="shared" si="245"/>
        <v>227</v>
      </c>
      <c r="BD325" s="231">
        <f t="shared" si="246"/>
        <v>185.4</v>
      </c>
      <c r="BE325" s="231">
        <f t="shared" si="247"/>
        <v>213.8</v>
      </c>
      <c r="BF325" s="231">
        <f t="shared" si="248"/>
        <v>213.8</v>
      </c>
      <c r="BG325" s="231">
        <f t="shared" si="249"/>
        <v>223.5</v>
      </c>
      <c r="BH325" s="231">
        <f t="shared" si="250"/>
        <v>213.8</v>
      </c>
      <c r="BI325" s="231">
        <f t="shared" si="251"/>
        <v>213.8</v>
      </c>
      <c r="BJ325" s="231">
        <f t="shared" si="252"/>
        <v>223.5</v>
      </c>
    </row>
    <row r="326" spans="4:62" x14ac:dyDescent="0.25">
      <c r="D326">
        <v>1445</v>
      </c>
      <c r="E326">
        <v>185.4</v>
      </c>
      <c r="F326">
        <v>185.4</v>
      </c>
      <c r="G326">
        <v>185.4</v>
      </c>
      <c r="H326">
        <v>176.95</v>
      </c>
      <c r="I326">
        <v>140.6</v>
      </c>
      <c r="J326">
        <v>140.6</v>
      </c>
      <c r="K326">
        <v>160</v>
      </c>
      <c r="L326">
        <v>176.95</v>
      </c>
      <c r="M326">
        <v>185.4</v>
      </c>
      <c r="N326">
        <v>218.05</v>
      </c>
      <c r="O326">
        <v>185.4</v>
      </c>
      <c r="P326">
        <v>218.05</v>
      </c>
      <c r="Q326">
        <v>218.05</v>
      </c>
      <c r="R326">
        <v>218.05</v>
      </c>
      <c r="S326">
        <v>237</v>
      </c>
      <c r="T326">
        <v>218.05</v>
      </c>
      <c r="U326">
        <v>227</v>
      </c>
      <c r="V326">
        <v>218.05</v>
      </c>
      <c r="W326">
        <v>185.4</v>
      </c>
      <c r="X326">
        <v>185.4</v>
      </c>
      <c r="Y326">
        <v>227</v>
      </c>
      <c r="Z326">
        <v>185.4</v>
      </c>
      <c r="AA326">
        <v>213.8</v>
      </c>
      <c r="AB326">
        <v>213.8</v>
      </c>
      <c r="AC326">
        <v>223.5</v>
      </c>
      <c r="AD326">
        <v>213.8</v>
      </c>
      <c r="AE326">
        <v>213.8</v>
      </c>
      <c r="AF326">
        <v>223.5</v>
      </c>
      <c r="AH326" s="230">
        <v>1445</v>
      </c>
      <c r="AI326" s="231">
        <f t="shared" si="225"/>
        <v>185.4</v>
      </c>
      <c r="AJ326" s="231">
        <f t="shared" si="226"/>
        <v>185.4</v>
      </c>
      <c r="AK326" s="231">
        <f t="shared" si="227"/>
        <v>185.4</v>
      </c>
      <c r="AL326" s="231">
        <f t="shared" si="228"/>
        <v>176.95</v>
      </c>
      <c r="AM326" s="231">
        <f t="shared" si="229"/>
        <v>140.6</v>
      </c>
      <c r="AN326" s="231">
        <f t="shared" si="230"/>
        <v>140.6</v>
      </c>
      <c r="AO326" s="231">
        <f t="shared" si="231"/>
        <v>160</v>
      </c>
      <c r="AP326" s="231">
        <f t="shared" si="232"/>
        <v>176.95</v>
      </c>
      <c r="AQ326" s="231">
        <f t="shared" si="233"/>
        <v>185.4</v>
      </c>
      <c r="AR326" s="231">
        <f t="shared" si="234"/>
        <v>218.05</v>
      </c>
      <c r="AS326" s="231">
        <f t="shared" si="235"/>
        <v>185.4</v>
      </c>
      <c r="AT326" s="231">
        <f t="shared" si="236"/>
        <v>218.05</v>
      </c>
      <c r="AU326" s="231">
        <f t="shared" si="237"/>
        <v>218.05</v>
      </c>
      <c r="AV326" s="231">
        <f t="shared" si="238"/>
        <v>218.05</v>
      </c>
      <c r="AW326" s="231">
        <f t="shared" si="239"/>
        <v>237</v>
      </c>
      <c r="AX326" s="231">
        <f t="shared" si="240"/>
        <v>218.05</v>
      </c>
      <c r="AY326" s="231">
        <f t="shared" si="241"/>
        <v>227</v>
      </c>
      <c r="AZ326" s="231">
        <f t="shared" si="242"/>
        <v>218.05</v>
      </c>
      <c r="BA326" s="231">
        <f t="shared" si="243"/>
        <v>185.4</v>
      </c>
      <c r="BB326" s="231">
        <f t="shared" si="244"/>
        <v>185.4</v>
      </c>
      <c r="BC326" s="231">
        <f t="shared" si="245"/>
        <v>227</v>
      </c>
      <c r="BD326" s="231">
        <f t="shared" si="246"/>
        <v>185.4</v>
      </c>
      <c r="BE326" s="231">
        <f t="shared" si="247"/>
        <v>213.8</v>
      </c>
      <c r="BF326" s="231">
        <f t="shared" si="248"/>
        <v>213.8</v>
      </c>
      <c r="BG326" s="231">
        <f t="shared" si="249"/>
        <v>223.5</v>
      </c>
      <c r="BH326" s="231">
        <f t="shared" si="250"/>
        <v>213.8</v>
      </c>
      <c r="BI326" s="231">
        <f t="shared" si="251"/>
        <v>213.8</v>
      </c>
      <c r="BJ326" s="231">
        <f t="shared" si="252"/>
        <v>223.5</v>
      </c>
    </row>
    <row r="327" spans="4:62" x14ac:dyDescent="0.25">
      <c r="D327">
        <v>1450</v>
      </c>
      <c r="E327">
        <v>185.4</v>
      </c>
      <c r="F327">
        <v>185.4</v>
      </c>
      <c r="G327">
        <v>185.4</v>
      </c>
      <c r="H327">
        <v>176.95</v>
      </c>
      <c r="I327">
        <v>140.6</v>
      </c>
      <c r="J327">
        <v>140.6</v>
      </c>
      <c r="K327">
        <v>160</v>
      </c>
      <c r="L327">
        <v>176.95</v>
      </c>
      <c r="M327">
        <v>185.4</v>
      </c>
      <c r="N327">
        <v>218.05</v>
      </c>
      <c r="O327">
        <v>185.4</v>
      </c>
      <c r="P327">
        <v>218.05</v>
      </c>
      <c r="Q327">
        <v>218.05</v>
      </c>
      <c r="R327">
        <v>218.05</v>
      </c>
      <c r="S327">
        <v>237</v>
      </c>
      <c r="T327">
        <v>218.05</v>
      </c>
      <c r="U327">
        <v>227</v>
      </c>
      <c r="V327">
        <v>218.05</v>
      </c>
      <c r="W327">
        <v>185.4</v>
      </c>
      <c r="X327">
        <v>185.4</v>
      </c>
      <c r="Y327">
        <v>227</v>
      </c>
      <c r="Z327">
        <v>185.4</v>
      </c>
      <c r="AA327">
        <v>213.8</v>
      </c>
      <c r="AB327">
        <v>213.8</v>
      </c>
      <c r="AC327">
        <v>223.5</v>
      </c>
      <c r="AD327">
        <v>213.8</v>
      </c>
      <c r="AE327">
        <v>213.8</v>
      </c>
      <c r="AF327">
        <v>223.5</v>
      </c>
      <c r="AH327" s="230">
        <v>1450</v>
      </c>
      <c r="AI327" s="231">
        <f t="shared" si="225"/>
        <v>185.4</v>
      </c>
      <c r="AJ327" s="231">
        <f t="shared" si="226"/>
        <v>185.4</v>
      </c>
      <c r="AK327" s="231">
        <f t="shared" si="227"/>
        <v>185.4</v>
      </c>
      <c r="AL327" s="231">
        <f t="shared" si="228"/>
        <v>176.95</v>
      </c>
      <c r="AM327" s="231">
        <f t="shared" si="229"/>
        <v>140.6</v>
      </c>
      <c r="AN327" s="231">
        <f t="shared" si="230"/>
        <v>140.6</v>
      </c>
      <c r="AO327" s="231">
        <f t="shared" si="231"/>
        <v>160</v>
      </c>
      <c r="AP327" s="231">
        <f t="shared" si="232"/>
        <v>176.95</v>
      </c>
      <c r="AQ327" s="231">
        <f t="shared" si="233"/>
        <v>185.4</v>
      </c>
      <c r="AR327" s="231">
        <f t="shared" si="234"/>
        <v>218.05</v>
      </c>
      <c r="AS327" s="231">
        <f t="shared" si="235"/>
        <v>185.4</v>
      </c>
      <c r="AT327" s="231">
        <f t="shared" si="236"/>
        <v>218.05</v>
      </c>
      <c r="AU327" s="231">
        <f t="shared" si="237"/>
        <v>218.05</v>
      </c>
      <c r="AV327" s="231">
        <f t="shared" si="238"/>
        <v>218.05</v>
      </c>
      <c r="AW327" s="231">
        <f t="shared" si="239"/>
        <v>237</v>
      </c>
      <c r="AX327" s="231">
        <f t="shared" si="240"/>
        <v>218.05</v>
      </c>
      <c r="AY327" s="231">
        <f t="shared" si="241"/>
        <v>227</v>
      </c>
      <c r="AZ327" s="231">
        <f t="shared" si="242"/>
        <v>218.05</v>
      </c>
      <c r="BA327" s="231">
        <f t="shared" si="243"/>
        <v>185.4</v>
      </c>
      <c r="BB327" s="231">
        <f t="shared" si="244"/>
        <v>185.4</v>
      </c>
      <c r="BC327" s="231">
        <f t="shared" si="245"/>
        <v>227</v>
      </c>
      <c r="BD327" s="231">
        <f t="shared" si="246"/>
        <v>185.4</v>
      </c>
      <c r="BE327" s="231">
        <f t="shared" si="247"/>
        <v>213.8</v>
      </c>
      <c r="BF327" s="231">
        <f t="shared" si="248"/>
        <v>213.8</v>
      </c>
      <c r="BG327" s="231">
        <f t="shared" si="249"/>
        <v>223.5</v>
      </c>
      <c r="BH327" s="231">
        <f t="shared" si="250"/>
        <v>213.8</v>
      </c>
      <c r="BI327" s="231">
        <f t="shared" si="251"/>
        <v>213.8</v>
      </c>
      <c r="BJ327" s="231">
        <f t="shared" si="252"/>
        <v>223.5</v>
      </c>
    </row>
    <row r="328" spans="4:62" x14ac:dyDescent="0.25">
      <c r="D328">
        <v>1455</v>
      </c>
      <c r="E328">
        <v>185.4</v>
      </c>
      <c r="F328">
        <v>185.4</v>
      </c>
      <c r="G328">
        <v>185.4</v>
      </c>
      <c r="H328">
        <v>176.95</v>
      </c>
      <c r="I328">
        <v>140.6</v>
      </c>
      <c r="J328">
        <v>140.6</v>
      </c>
      <c r="K328">
        <v>160</v>
      </c>
      <c r="L328">
        <v>176.95</v>
      </c>
      <c r="M328">
        <v>185.4</v>
      </c>
      <c r="N328">
        <v>218.05</v>
      </c>
      <c r="O328">
        <v>185.4</v>
      </c>
      <c r="P328">
        <v>218.05</v>
      </c>
      <c r="Q328">
        <v>218.05</v>
      </c>
      <c r="R328">
        <v>218.05</v>
      </c>
      <c r="S328">
        <v>237</v>
      </c>
      <c r="T328">
        <v>218.05</v>
      </c>
      <c r="U328">
        <v>227</v>
      </c>
      <c r="V328">
        <v>218.05</v>
      </c>
      <c r="W328">
        <v>185.4</v>
      </c>
      <c r="X328">
        <v>185.4</v>
      </c>
      <c r="Y328">
        <v>227</v>
      </c>
      <c r="Z328">
        <v>185.4</v>
      </c>
      <c r="AA328">
        <v>213.8</v>
      </c>
      <c r="AB328">
        <v>213.8</v>
      </c>
      <c r="AC328">
        <v>223.5</v>
      </c>
      <c r="AD328">
        <v>213.8</v>
      </c>
      <c r="AE328">
        <v>213.8</v>
      </c>
      <c r="AF328">
        <v>223.5</v>
      </c>
      <c r="AH328" s="230">
        <v>1455</v>
      </c>
      <c r="AI328" s="231">
        <f t="shared" si="225"/>
        <v>185.4</v>
      </c>
      <c r="AJ328" s="231">
        <f t="shared" si="226"/>
        <v>185.4</v>
      </c>
      <c r="AK328" s="231">
        <f t="shared" si="227"/>
        <v>185.4</v>
      </c>
      <c r="AL328" s="231">
        <f t="shared" si="228"/>
        <v>176.95</v>
      </c>
      <c r="AM328" s="231">
        <f t="shared" si="229"/>
        <v>140.6</v>
      </c>
      <c r="AN328" s="231">
        <f t="shared" si="230"/>
        <v>140.6</v>
      </c>
      <c r="AO328" s="231">
        <f t="shared" si="231"/>
        <v>160</v>
      </c>
      <c r="AP328" s="231">
        <f t="shared" si="232"/>
        <v>176.95</v>
      </c>
      <c r="AQ328" s="231">
        <f t="shared" si="233"/>
        <v>185.4</v>
      </c>
      <c r="AR328" s="231">
        <f t="shared" si="234"/>
        <v>218.05</v>
      </c>
      <c r="AS328" s="231">
        <f t="shared" si="235"/>
        <v>185.4</v>
      </c>
      <c r="AT328" s="231">
        <f t="shared" si="236"/>
        <v>218.05</v>
      </c>
      <c r="AU328" s="231">
        <f t="shared" si="237"/>
        <v>218.05</v>
      </c>
      <c r="AV328" s="231">
        <f t="shared" si="238"/>
        <v>218.05</v>
      </c>
      <c r="AW328" s="231">
        <f t="shared" si="239"/>
        <v>237</v>
      </c>
      <c r="AX328" s="231">
        <f t="shared" si="240"/>
        <v>218.05</v>
      </c>
      <c r="AY328" s="231">
        <f t="shared" si="241"/>
        <v>227</v>
      </c>
      <c r="AZ328" s="231">
        <f t="shared" si="242"/>
        <v>218.05</v>
      </c>
      <c r="BA328" s="231">
        <f t="shared" si="243"/>
        <v>185.4</v>
      </c>
      <c r="BB328" s="231">
        <f t="shared" si="244"/>
        <v>185.4</v>
      </c>
      <c r="BC328" s="231">
        <f t="shared" si="245"/>
        <v>227</v>
      </c>
      <c r="BD328" s="231">
        <f t="shared" si="246"/>
        <v>185.4</v>
      </c>
      <c r="BE328" s="231">
        <f t="shared" si="247"/>
        <v>213.8</v>
      </c>
      <c r="BF328" s="231">
        <f t="shared" si="248"/>
        <v>213.8</v>
      </c>
      <c r="BG328" s="231">
        <f t="shared" si="249"/>
        <v>223.5</v>
      </c>
      <c r="BH328" s="231">
        <f t="shared" si="250"/>
        <v>213.8</v>
      </c>
      <c r="BI328" s="231">
        <f t="shared" si="251"/>
        <v>213.8</v>
      </c>
      <c r="BJ328" s="231">
        <f t="shared" si="252"/>
        <v>223.5</v>
      </c>
    </row>
    <row r="329" spans="4:62" x14ac:dyDescent="0.25">
      <c r="D329">
        <v>1460</v>
      </c>
      <c r="E329">
        <v>185.4</v>
      </c>
      <c r="F329">
        <v>185.4</v>
      </c>
      <c r="G329">
        <v>185.4</v>
      </c>
      <c r="H329">
        <v>176.95</v>
      </c>
      <c r="I329">
        <v>140.6</v>
      </c>
      <c r="J329">
        <v>140.6</v>
      </c>
      <c r="K329">
        <v>160</v>
      </c>
      <c r="L329">
        <v>176.95</v>
      </c>
      <c r="M329">
        <v>185.4</v>
      </c>
      <c r="N329">
        <v>218.05</v>
      </c>
      <c r="O329">
        <v>185.4</v>
      </c>
      <c r="P329">
        <v>218.05</v>
      </c>
      <c r="Q329">
        <v>218.05</v>
      </c>
      <c r="R329">
        <v>218.05</v>
      </c>
      <c r="S329">
        <v>237</v>
      </c>
      <c r="T329">
        <v>218.05</v>
      </c>
      <c r="U329">
        <v>227</v>
      </c>
      <c r="V329">
        <v>218.05</v>
      </c>
      <c r="W329">
        <v>185.4</v>
      </c>
      <c r="X329">
        <v>185.4</v>
      </c>
      <c r="Y329">
        <v>227</v>
      </c>
      <c r="Z329">
        <v>185.4</v>
      </c>
      <c r="AA329">
        <v>213.8</v>
      </c>
      <c r="AB329">
        <v>213.8</v>
      </c>
      <c r="AC329">
        <v>223.5</v>
      </c>
      <c r="AD329">
        <v>213.8</v>
      </c>
      <c r="AE329">
        <v>213.8</v>
      </c>
      <c r="AF329">
        <v>223.5</v>
      </c>
      <c r="AH329" s="230">
        <v>1460</v>
      </c>
      <c r="AI329" s="231">
        <f t="shared" si="225"/>
        <v>185.4</v>
      </c>
      <c r="AJ329" s="231">
        <f t="shared" si="226"/>
        <v>185.4</v>
      </c>
      <c r="AK329" s="231">
        <f t="shared" si="227"/>
        <v>185.4</v>
      </c>
      <c r="AL329" s="231">
        <f t="shared" si="228"/>
        <v>176.95</v>
      </c>
      <c r="AM329" s="231">
        <f t="shared" si="229"/>
        <v>140.6</v>
      </c>
      <c r="AN329" s="231">
        <f t="shared" si="230"/>
        <v>140.6</v>
      </c>
      <c r="AO329" s="231">
        <f t="shared" si="231"/>
        <v>160</v>
      </c>
      <c r="AP329" s="231">
        <f t="shared" si="232"/>
        <v>176.95</v>
      </c>
      <c r="AQ329" s="231">
        <f t="shared" si="233"/>
        <v>185.4</v>
      </c>
      <c r="AR329" s="231">
        <f t="shared" si="234"/>
        <v>218.05</v>
      </c>
      <c r="AS329" s="231">
        <f t="shared" si="235"/>
        <v>185.4</v>
      </c>
      <c r="AT329" s="231">
        <f t="shared" si="236"/>
        <v>218.05</v>
      </c>
      <c r="AU329" s="231">
        <f t="shared" si="237"/>
        <v>218.05</v>
      </c>
      <c r="AV329" s="231">
        <f t="shared" si="238"/>
        <v>218.05</v>
      </c>
      <c r="AW329" s="231">
        <f t="shared" si="239"/>
        <v>237</v>
      </c>
      <c r="AX329" s="231">
        <f t="shared" si="240"/>
        <v>218.05</v>
      </c>
      <c r="AY329" s="231">
        <f t="shared" si="241"/>
        <v>227</v>
      </c>
      <c r="AZ329" s="231">
        <f t="shared" si="242"/>
        <v>218.05</v>
      </c>
      <c r="BA329" s="231">
        <f t="shared" si="243"/>
        <v>185.4</v>
      </c>
      <c r="BB329" s="231">
        <f t="shared" si="244"/>
        <v>185.4</v>
      </c>
      <c r="BC329" s="231">
        <f t="shared" si="245"/>
        <v>227</v>
      </c>
      <c r="BD329" s="231">
        <f t="shared" si="246"/>
        <v>185.4</v>
      </c>
      <c r="BE329" s="231">
        <f t="shared" si="247"/>
        <v>213.8</v>
      </c>
      <c r="BF329" s="231">
        <f t="shared" si="248"/>
        <v>213.8</v>
      </c>
      <c r="BG329" s="231">
        <f t="shared" si="249"/>
        <v>223.5</v>
      </c>
      <c r="BH329" s="231">
        <f t="shared" si="250"/>
        <v>213.8</v>
      </c>
      <c r="BI329" s="231">
        <f t="shared" si="251"/>
        <v>213.8</v>
      </c>
      <c r="BJ329" s="231">
        <f t="shared" si="252"/>
        <v>223.5</v>
      </c>
    </row>
    <row r="330" spans="4:62" x14ac:dyDescent="0.25">
      <c r="D330">
        <v>1465</v>
      </c>
      <c r="E330">
        <v>185.4</v>
      </c>
      <c r="F330">
        <v>185.4</v>
      </c>
      <c r="G330">
        <v>185.4</v>
      </c>
      <c r="H330">
        <v>176.95</v>
      </c>
      <c r="I330">
        <v>140.6</v>
      </c>
      <c r="J330">
        <v>140.6</v>
      </c>
      <c r="K330">
        <v>160</v>
      </c>
      <c r="L330">
        <v>176.95</v>
      </c>
      <c r="M330">
        <v>185.4</v>
      </c>
      <c r="N330">
        <v>218.05</v>
      </c>
      <c r="O330">
        <v>185.4</v>
      </c>
      <c r="P330">
        <v>218.05</v>
      </c>
      <c r="Q330">
        <v>218.05</v>
      </c>
      <c r="R330">
        <v>218.05</v>
      </c>
      <c r="S330">
        <v>237</v>
      </c>
      <c r="T330">
        <v>218.05</v>
      </c>
      <c r="U330">
        <v>227</v>
      </c>
      <c r="V330">
        <v>218.05</v>
      </c>
      <c r="W330">
        <v>185.4</v>
      </c>
      <c r="X330">
        <v>185.4</v>
      </c>
      <c r="Y330">
        <v>227</v>
      </c>
      <c r="Z330">
        <v>185.4</v>
      </c>
      <c r="AA330">
        <v>213.8</v>
      </c>
      <c r="AB330">
        <v>213.8</v>
      </c>
      <c r="AC330">
        <v>223.5</v>
      </c>
      <c r="AD330">
        <v>213.8</v>
      </c>
      <c r="AE330">
        <v>213.8</v>
      </c>
      <c r="AF330">
        <v>223.5</v>
      </c>
      <c r="AH330" s="230">
        <v>1465</v>
      </c>
      <c r="AI330" s="231">
        <f t="shared" si="225"/>
        <v>185.4</v>
      </c>
      <c r="AJ330" s="231">
        <f t="shared" si="226"/>
        <v>185.4</v>
      </c>
      <c r="AK330" s="231">
        <f t="shared" si="227"/>
        <v>185.4</v>
      </c>
      <c r="AL330" s="231">
        <f t="shared" si="228"/>
        <v>176.95</v>
      </c>
      <c r="AM330" s="231">
        <f t="shared" si="229"/>
        <v>140.6</v>
      </c>
      <c r="AN330" s="231">
        <f t="shared" si="230"/>
        <v>140.6</v>
      </c>
      <c r="AO330" s="231">
        <f t="shared" si="231"/>
        <v>160</v>
      </c>
      <c r="AP330" s="231">
        <f t="shared" si="232"/>
        <v>176.95</v>
      </c>
      <c r="AQ330" s="231">
        <f t="shared" si="233"/>
        <v>185.4</v>
      </c>
      <c r="AR330" s="231">
        <f t="shared" si="234"/>
        <v>218.05</v>
      </c>
      <c r="AS330" s="231">
        <f t="shared" si="235"/>
        <v>185.4</v>
      </c>
      <c r="AT330" s="231">
        <f t="shared" si="236"/>
        <v>218.05</v>
      </c>
      <c r="AU330" s="231">
        <f t="shared" si="237"/>
        <v>218.05</v>
      </c>
      <c r="AV330" s="231">
        <f t="shared" si="238"/>
        <v>218.05</v>
      </c>
      <c r="AW330" s="231">
        <f t="shared" si="239"/>
        <v>237</v>
      </c>
      <c r="AX330" s="231">
        <f t="shared" si="240"/>
        <v>218.05</v>
      </c>
      <c r="AY330" s="231">
        <f t="shared" si="241"/>
        <v>227</v>
      </c>
      <c r="AZ330" s="231">
        <f t="shared" si="242"/>
        <v>218.05</v>
      </c>
      <c r="BA330" s="231">
        <f t="shared" si="243"/>
        <v>185.4</v>
      </c>
      <c r="BB330" s="231">
        <f t="shared" si="244"/>
        <v>185.4</v>
      </c>
      <c r="BC330" s="231">
        <f t="shared" si="245"/>
        <v>227</v>
      </c>
      <c r="BD330" s="231">
        <f t="shared" si="246"/>
        <v>185.4</v>
      </c>
      <c r="BE330" s="231">
        <f t="shared" si="247"/>
        <v>213.8</v>
      </c>
      <c r="BF330" s="231">
        <f t="shared" si="248"/>
        <v>213.8</v>
      </c>
      <c r="BG330" s="231">
        <f t="shared" si="249"/>
        <v>223.5</v>
      </c>
      <c r="BH330" s="231">
        <f t="shared" si="250"/>
        <v>213.8</v>
      </c>
      <c r="BI330" s="231">
        <f t="shared" si="251"/>
        <v>213.8</v>
      </c>
      <c r="BJ330" s="231">
        <f t="shared" si="252"/>
        <v>223.5</v>
      </c>
    </row>
    <row r="331" spans="4:62" x14ac:dyDescent="0.25">
      <c r="D331">
        <v>1470</v>
      </c>
      <c r="E331">
        <v>185.4</v>
      </c>
      <c r="F331">
        <v>185.4</v>
      </c>
      <c r="G331">
        <v>185.4</v>
      </c>
      <c r="H331">
        <v>176.95</v>
      </c>
      <c r="I331">
        <v>140.6</v>
      </c>
      <c r="J331">
        <v>140.6</v>
      </c>
      <c r="K331">
        <v>160</v>
      </c>
      <c r="L331">
        <v>176.95</v>
      </c>
      <c r="M331">
        <v>185.4</v>
      </c>
      <c r="N331">
        <v>218.05</v>
      </c>
      <c r="O331">
        <v>185.4</v>
      </c>
      <c r="P331">
        <v>218.05</v>
      </c>
      <c r="Q331">
        <v>218.05</v>
      </c>
      <c r="R331">
        <v>218.05</v>
      </c>
      <c r="S331">
        <v>237</v>
      </c>
      <c r="T331">
        <v>218.05</v>
      </c>
      <c r="U331">
        <v>227</v>
      </c>
      <c r="V331">
        <v>218.05</v>
      </c>
      <c r="W331">
        <v>185.4</v>
      </c>
      <c r="X331">
        <v>185.4</v>
      </c>
      <c r="Y331">
        <v>227</v>
      </c>
      <c r="Z331">
        <v>185.4</v>
      </c>
      <c r="AA331">
        <v>213.8</v>
      </c>
      <c r="AB331">
        <v>213.8</v>
      </c>
      <c r="AC331">
        <v>223.5</v>
      </c>
      <c r="AD331">
        <v>213.8</v>
      </c>
      <c r="AE331">
        <v>213.8</v>
      </c>
      <c r="AF331">
        <v>223.5</v>
      </c>
      <c r="AH331" s="230">
        <v>1470</v>
      </c>
      <c r="AI331" s="231">
        <f t="shared" si="225"/>
        <v>185.4</v>
      </c>
      <c r="AJ331" s="231">
        <f t="shared" si="226"/>
        <v>185.4</v>
      </c>
      <c r="AK331" s="231">
        <f t="shared" si="227"/>
        <v>185.4</v>
      </c>
      <c r="AL331" s="231">
        <f t="shared" si="228"/>
        <v>176.95</v>
      </c>
      <c r="AM331" s="231">
        <f t="shared" si="229"/>
        <v>140.6</v>
      </c>
      <c r="AN331" s="231">
        <f t="shared" si="230"/>
        <v>140.6</v>
      </c>
      <c r="AO331" s="231">
        <f t="shared" si="231"/>
        <v>160</v>
      </c>
      <c r="AP331" s="231">
        <f t="shared" si="232"/>
        <v>176.95</v>
      </c>
      <c r="AQ331" s="231">
        <f t="shared" si="233"/>
        <v>185.4</v>
      </c>
      <c r="AR331" s="231">
        <f t="shared" si="234"/>
        <v>218.05</v>
      </c>
      <c r="AS331" s="231">
        <f t="shared" si="235"/>
        <v>185.4</v>
      </c>
      <c r="AT331" s="231">
        <f t="shared" si="236"/>
        <v>218.05</v>
      </c>
      <c r="AU331" s="231">
        <f t="shared" si="237"/>
        <v>218.05</v>
      </c>
      <c r="AV331" s="231">
        <f t="shared" si="238"/>
        <v>218.05</v>
      </c>
      <c r="AW331" s="231">
        <f t="shared" si="239"/>
        <v>237</v>
      </c>
      <c r="AX331" s="231">
        <f t="shared" si="240"/>
        <v>218.05</v>
      </c>
      <c r="AY331" s="231">
        <f t="shared" si="241"/>
        <v>227</v>
      </c>
      <c r="AZ331" s="231">
        <f t="shared" si="242"/>
        <v>218.05</v>
      </c>
      <c r="BA331" s="231">
        <f t="shared" si="243"/>
        <v>185.4</v>
      </c>
      <c r="BB331" s="231">
        <f t="shared" si="244"/>
        <v>185.4</v>
      </c>
      <c r="BC331" s="231">
        <f t="shared" si="245"/>
        <v>227</v>
      </c>
      <c r="BD331" s="231">
        <f t="shared" si="246"/>
        <v>185.4</v>
      </c>
      <c r="BE331" s="231">
        <f t="shared" si="247"/>
        <v>213.8</v>
      </c>
      <c r="BF331" s="231">
        <f t="shared" si="248"/>
        <v>213.8</v>
      </c>
      <c r="BG331" s="231">
        <f t="shared" si="249"/>
        <v>223.5</v>
      </c>
      <c r="BH331" s="231">
        <f t="shared" si="250"/>
        <v>213.8</v>
      </c>
      <c r="BI331" s="231">
        <f t="shared" si="251"/>
        <v>213.8</v>
      </c>
      <c r="BJ331" s="231">
        <f t="shared" si="252"/>
        <v>223.5</v>
      </c>
    </row>
    <row r="332" spans="4:62" x14ac:dyDescent="0.25">
      <c r="D332">
        <v>1475</v>
      </c>
      <c r="E332">
        <v>185.4</v>
      </c>
      <c r="F332">
        <v>185.4</v>
      </c>
      <c r="G332">
        <v>185.4</v>
      </c>
      <c r="H332">
        <v>176.95</v>
      </c>
      <c r="I332">
        <v>140.6</v>
      </c>
      <c r="J332">
        <v>140.6</v>
      </c>
      <c r="K332">
        <v>160</v>
      </c>
      <c r="L332">
        <v>176.95</v>
      </c>
      <c r="M332">
        <v>185.4</v>
      </c>
      <c r="N332">
        <v>218.05</v>
      </c>
      <c r="O332">
        <v>185.4</v>
      </c>
      <c r="P332">
        <v>218.05</v>
      </c>
      <c r="Q332">
        <v>218.05</v>
      </c>
      <c r="R332">
        <v>218.05</v>
      </c>
      <c r="S332">
        <v>237</v>
      </c>
      <c r="T332">
        <v>218.05</v>
      </c>
      <c r="U332">
        <v>227</v>
      </c>
      <c r="V332">
        <v>218.05</v>
      </c>
      <c r="W332">
        <v>185.4</v>
      </c>
      <c r="X332">
        <v>185.4</v>
      </c>
      <c r="Y332">
        <v>227</v>
      </c>
      <c r="Z332">
        <v>185.4</v>
      </c>
      <c r="AA332">
        <v>213.8</v>
      </c>
      <c r="AB332">
        <v>213.8</v>
      </c>
      <c r="AC332">
        <v>223.5</v>
      </c>
      <c r="AD332">
        <v>213.8</v>
      </c>
      <c r="AE332">
        <v>213.8</v>
      </c>
      <c r="AF332">
        <v>223.5</v>
      </c>
      <c r="AH332" s="230">
        <v>1475</v>
      </c>
      <c r="AI332" s="231">
        <f t="shared" si="225"/>
        <v>185.4</v>
      </c>
      <c r="AJ332" s="231">
        <f t="shared" si="226"/>
        <v>185.4</v>
      </c>
      <c r="AK332" s="231">
        <f t="shared" si="227"/>
        <v>185.4</v>
      </c>
      <c r="AL332" s="231">
        <f t="shared" si="228"/>
        <v>176.95</v>
      </c>
      <c r="AM332" s="231">
        <f t="shared" si="229"/>
        <v>140.6</v>
      </c>
      <c r="AN332" s="231">
        <f t="shared" si="230"/>
        <v>140.6</v>
      </c>
      <c r="AO332" s="231">
        <f t="shared" si="231"/>
        <v>160</v>
      </c>
      <c r="AP332" s="231">
        <f t="shared" si="232"/>
        <v>176.95</v>
      </c>
      <c r="AQ332" s="231">
        <f t="shared" si="233"/>
        <v>185.4</v>
      </c>
      <c r="AR332" s="231">
        <f t="shared" si="234"/>
        <v>218.05</v>
      </c>
      <c r="AS332" s="231">
        <f t="shared" si="235"/>
        <v>185.4</v>
      </c>
      <c r="AT332" s="231">
        <f t="shared" si="236"/>
        <v>218.05</v>
      </c>
      <c r="AU332" s="231">
        <f t="shared" si="237"/>
        <v>218.05</v>
      </c>
      <c r="AV332" s="231">
        <f t="shared" si="238"/>
        <v>218.05</v>
      </c>
      <c r="AW332" s="231">
        <f t="shared" si="239"/>
        <v>237</v>
      </c>
      <c r="AX332" s="231">
        <f t="shared" si="240"/>
        <v>218.05</v>
      </c>
      <c r="AY332" s="231">
        <f t="shared" si="241"/>
        <v>227</v>
      </c>
      <c r="AZ332" s="231">
        <f t="shared" si="242"/>
        <v>218.05</v>
      </c>
      <c r="BA332" s="231">
        <f t="shared" si="243"/>
        <v>185.4</v>
      </c>
      <c r="BB332" s="231">
        <f t="shared" si="244"/>
        <v>185.4</v>
      </c>
      <c r="BC332" s="231">
        <f t="shared" si="245"/>
        <v>227</v>
      </c>
      <c r="BD332" s="231">
        <f t="shared" si="246"/>
        <v>185.4</v>
      </c>
      <c r="BE332" s="231">
        <f t="shared" si="247"/>
        <v>213.8</v>
      </c>
      <c r="BF332" s="231">
        <f t="shared" si="248"/>
        <v>213.8</v>
      </c>
      <c r="BG332" s="231">
        <f t="shared" si="249"/>
        <v>223.5</v>
      </c>
      <c r="BH332" s="231">
        <f t="shared" si="250"/>
        <v>213.8</v>
      </c>
      <c r="BI332" s="231">
        <f t="shared" si="251"/>
        <v>213.8</v>
      </c>
      <c r="BJ332" s="231">
        <f t="shared" si="252"/>
        <v>223.5</v>
      </c>
    </row>
    <row r="333" spans="4:62" x14ac:dyDescent="0.25">
      <c r="D333">
        <v>1480</v>
      </c>
      <c r="E333">
        <v>185.4</v>
      </c>
      <c r="F333">
        <v>185.4</v>
      </c>
      <c r="G333">
        <v>185.4</v>
      </c>
      <c r="H333">
        <v>176.95</v>
      </c>
      <c r="I333">
        <v>140.6</v>
      </c>
      <c r="J333">
        <v>140.6</v>
      </c>
      <c r="K333">
        <v>160</v>
      </c>
      <c r="L333">
        <v>176.95</v>
      </c>
      <c r="M333">
        <v>185.4</v>
      </c>
      <c r="N333">
        <v>218.05</v>
      </c>
      <c r="O333">
        <v>185.4</v>
      </c>
      <c r="P333">
        <v>218.05</v>
      </c>
      <c r="Q333">
        <v>218.05</v>
      </c>
      <c r="R333">
        <v>218.05</v>
      </c>
      <c r="S333">
        <v>237</v>
      </c>
      <c r="T333">
        <v>218.05</v>
      </c>
      <c r="U333">
        <v>227</v>
      </c>
      <c r="V333">
        <v>218.05</v>
      </c>
      <c r="W333">
        <v>185.4</v>
      </c>
      <c r="X333">
        <v>185.4</v>
      </c>
      <c r="Y333">
        <v>227</v>
      </c>
      <c r="Z333">
        <v>185.4</v>
      </c>
      <c r="AA333">
        <v>213.8</v>
      </c>
      <c r="AB333">
        <v>213.8</v>
      </c>
      <c r="AC333">
        <v>223.5</v>
      </c>
      <c r="AD333">
        <v>213.8</v>
      </c>
      <c r="AE333">
        <v>213.8</v>
      </c>
      <c r="AF333">
        <v>223.5</v>
      </c>
      <c r="AH333" s="230">
        <v>1480</v>
      </c>
      <c r="AI333" s="231">
        <f t="shared" si="225"/>
        <v>185.4</v>
      </c>
      <c r="AJ333" s="231">
        <f t="shared" si="226"/>
        <v>185.4</v>
      </c>
      <c r="AK333" s="231">
        <f t="shared" si="227"/>
        <v>185.4</v>
      </c>
      <c r="AL333" s="231">
        <f t="shared" si="228"/>
        <v>176.95</v>
      </c>
      <c r="AM333" s="231">
        <f t="shared" si="229"/>
        <v>140.6</v>
      </c>
      <c r="AN333" s="231">
        <f t="shared" si="230"/>
        <v>140.6</v>
      </c>
      <c r="AO333" s="231">
        <f t="shared" si="231"/>
        <v>160</v>
      </c>
      <c r="AP333" s="231">
        <f t="shared" si="232"/>
        <v>176.95</v>
      </c>
      <c r="AQ333" s="231">
        <f t="shared" si="233"/>
        <v>185.4</v>
      </c>
      <c r="AR333" s="231">
        <f t="shared" si="234"/>
        <v>218.05</v>
      </c>
      <c r="AS333" s="231">
        <f t="shared" si="235"/>
        <v>185.4</v>
      </c>
      <c r="AT333" s="231">
        <f t="shared" si="236"/>
        <v>218.05</v>
      </c>
      <c r="AU333" s="231">
        <f t="shared" si="237"/>
        <v>218.05</v>
      </c>
      <c r="AV333" s="231">
        <f t="shared" si="238"/>
        <v>218.05</v>
      </c>
      <c r="AW333" s="231">
        <f t="shared" si="239"/>
        <v>237</v>
      </c>
      <c r="AX333" s="231">
        <f t="shared" si="240"/>
        <v>218.05</v>
      </c>
      <c r="AY333" s="231">
        <f t="shared" si="241"/>
        <v>227</v>
      </c>
      <c r="AZ333" s="231">
        <f t="shared" si="242"/>
        <v>218.05</v>
      </c>
      <c r="BA333" s="231">
        <f t="shared" si="243"/>
        <v>185.4</v>
      </c>
      <c r="BB333" s="231">
        <f t="shared" si="244"/>
        <v>185.4</v>
      </c>
      <c r="BC333" s="231">
        <f t="shared" si="245"/>
        <v>227</v>
      </c>
      <c r="BD333" s="231">
        <f t="shared" si="246"/>
        <v>185.4</v>
      </c>
      <c r="BE333" s="231">
        <f t="shared" si="247"/>
        <v>213.8</v>
      </c>
      <c r="BF333" s="231">
        <f t="shared" si="248"/>
        <v>213.8</v>
      </c>
      <c r="BG333" s="231">
        <f t="shared" si="249"/>
        <v>223.5</v>
      </c>
      <c r="BH333" s="231">
        <f t="shared" si="250"/>
        <v>213.8</v>
      </c>
      <c r="BI333" s="231">
        <f t="shared" si="251"/>
        <v>213.8</v>
      </c>
      <c r="BJ333" s="231">
        <f t="shared" si="252"/>
        <v>223.5</v>
      </c>
    </row>
    <row r="334" spans="4:62" x14ac:dyDescent="0.25">
      <c r="D334">
        <v>1485</v>
      </c>
      <c r="E334">
        <v>185.4</v>
      </c>
      <c r="F334">
        <v>185.4</v>
      </c>
      <c r="G334">
        <v>185.4</v>
      </c>
      <c r="H334">
        <v>176.95</v>
      </c>
      <c r="I334">
        <v>140.6</v>
      </c>
      <c r="J334">
        <v>140.6</v>
      </c>
      <c r="K334">
        <v>160</v>
      </c>
      <c r="L334">
        <v>176.95</v>
      </c>
      <c r="M334">
        <v>185.4</v>
      </c>
      <c r="N334">
        <v>218.05</v>
      </c>
      <c r="O334">
        <v>185.4</v>
      </c>
      <c r="P334">
        <v>218.05</v>
      </c>
      <c r="Q334">
        <v>218.05</v>
      </c>
      <c r="R334">
        <v>218.05</v>
      </c>
      <c r="S334">
        <v>237</v>
      </c>
      <c r="T334">
        <v>218.05</v>
      </c>
      <c r="U334">
        <v>227</v>
      </c>
      <c r="V334">
        <v>218.05</v>
      </c>
      <c r="W334">
        <v>185.4</v>
      </c>
      <c r="X334">
        <v>185.4</v>
      </c>
      <c r="Y334">
        <v>227</v>
      </c>
      <c r="Z334">
        <v>185.4</v>
      </c>
      <c r="AA334">
        <v>213.8</v>
      </c>
      <c r="AB334">
        <v>213.8</v>
      </c>
      <c r="AC334">
        <v>223.5</v>
      </c>
      <c r="AD334">
        <v>213.8</v>
      </c>
      <c r="AE334">
        <v>213.8</v>
      </c>
      <c r="AF334">
        <v>223.5</v>
      </c>
      <c r="AH334" s="230">
        <v>1485</v>
      </c>
      <c r="AI334" s="231">
        <f t="shared" si="225"/>
        <v>185.4</v>
      </c>
      <c r="AJ334" s="231">
        <f t="shared" si="226"/>
        <v>185.4</v>
      </c>
      <c r="AK334" s="231">
        <f t="shared" si="227"/>
        <v>185.4</v>
      </c>
      <c r="AL334" s="231">
        <f t="shared" si="228"/>
        <v>176.95</v>
      </c>
      <c r="AM334" s="231">
        <f t="shared" si="229"/>
        <v>140.6</v>
      </c>
      <c r="AN334" s="231">
        <f t="shared" si="230"/>
        <v>140.6</v>
      </c>
      <c r="AO334" s="231">
        <f t="shared" si="231"/>
        <v>160</v>
      </c>
      <c r="AP334" s="231">
        <f t="shared" si="232"/>
        <v>176.95</v>
      </c>
      <c r="AQ334" s="231">
        <f t="shared" si="233"/>
        <v>185.4</v>
      </c>
      <c r="AR334" s="231">
        <f t="shared" si="234"/>
        <v>218.05</v>
      </c>
      <c r="AS334" s="231">
        <f t="shared" si="235"/>
        <v>185.4</v>
      </c>
      <c r="AT334" s="231">
        <f t="shared" si="236"/>
        <v>218.05</v>
      </c>
      <c r="AU334" s="231">
        <f t="shared" si="237"/>
        <v>218.05</v>
      </c>
      <c r="AV334" s="231">
        <f t="shared" si="238"/>
        <v>218.05</v>
      </c>
      <c r="AW334" s="231">
        <f t="shared" si="239"/>
        <v>237</v>
      </c>
      <c r="AX334" s="231">
        <f t="shared" si="240"/>
        <v>218.05</v>
      </c>
      <c r="AY334" s="231">
        <f t="shared" si="241"/>
        <v>227</v>
      </c>
      <c r="AZ334" s="231">
        <f t="shared" si="242"/>
        <v>218.05</v>
      </c>
      <c r="BA334" s="231">
        <f t="shared" si="243"/>
        <v>185.4</v>
      </c>
      <c r="BB334" s="231">
        <f t="shared" si="244"/>
        <v>185.4</v>
      </c>
      <c r="BC334" s="231">
        <f t="shared" si="245"/>
        <v>227</v>
      </c>
      <c r="BD334" s="231">
        <f t="shared" si="246"/>
        <v>185.4</v>
      </c>
      <c r="BE334" s="231">
        <f t="shared" si="247"/>
        <v>213.8</v>
      </c>
      <c r="BF334" s="231">
        <f t="shared" si="248"/>
        <v>213.8</v>
      </c>
      <c r="BG334" s="231">
        <f t="shared" si="249"/>
        <v>223.5</v>
      </c>
      <c r="BH334" s="231">
        <f t="shared" si="250"/>
        <v>213.8</v>
      </c>
      <c r="BI334" s="231">
        <f t="shared" si="251"/>
        <v>213.8</v>
      </c>
      <c r="BJ334" s="231">
        <f t="shared" si="252"/>
        <v>223.5</v>
      </c>
    </row>
    <row r="335" spans="4:62" x14ac:dyDescent="0.25">
      <c r="D335">
        <v>1490</v>
      </c>
      <c r="E335">
        <v>185.4</v>
      </c>
      <c r="F335">
        <v>185.4</v>
      </c>
      <c r="G335">
        <v>185.4</v>
      </c>
      <c r="H335">
        <v>176.95</v>
      </c>
      <c r="I335">
        <v>140.6</v>
      </c>
      <c r="J335">
        <v>140.6</v>
      </c>
      <c r="K335">
        <v>160</v>
      </c>
      <c r="L335">
        <v>176.95</v>
      </c>
      <c r="M335">
        <v>185.4</v>
      </c>
      <c r="N335">
        <v>218.05</v>
      </c>
      <c r="O335">
        <v>185.4</v>
      </c>
      <c r="P335">
        <v>218.05</v>
      </c>
      <c r="Q335">
        <v>218.05</v>
      </c>
      <c r="R335">
        <v>218.05</v>
      </c>
      <c r="S335">
        <v>237</v>
      </c>
      <c r="T335">
        <v>218.05</v>
      </c>
      <c r="U335">
        <v>227</v>
      </c>
      <c r="V335">
        <v>218.05</v>
      </c>
      <c r="W335">
        <v>185.4</v>
      </c>
      <c r="X335">
        <v>185.4</v>
      </c>
      <c r="Y335">
        <v>227</v>
      </c>
      <c r="Z335">
        <v>185.4</v>
      </c>
      <c r="AA335">
        <v>213.8</v>
      </c>
      <c r="AB335">
        <v>213.8</v>
      </c>
      <c r="AC335">
        <v>223.5</v>
      </c>
      <c r="AD335">
        <v>213.8</v>
      </c>
      <c r="AE335">
        <v>213.8</v>
      </c>
      <c r="AF335">
        <v>223.5</v>
      </c>
      <c r="AH335" s="230">
        <v>1490</v>
      </c>
      <c r="AI335" s="231">
        <f t="shared" si="225"/>
        <v>185.4</v>
      </c>
      <c r="AJ335" s="231">
        <f t="shared" si="226"/>
        <v>185.4</v>
      </c>
      <c r="AK335" s="231">
        <f t="shared" si="227"/>
        <v>185.4</v>
      </c>
      <c r="AL335" s="231">
        <f t="shared" si="228"/>
        <v>176.95</v>
      </c>
      <c r="AM335" s="231">
        <f t="shared" si="229"/>
        <v>140.6</v>
      </c>
      <c r="AN335" s="231">
        <f t="shared" si="230"/>
        <v>140.6</v>
      </c>
      <c r="AO335" s="231">
        <f t="shared" si="231"/>
        <v>160</v>
      </c>
      <c r="AP335" s="231">
        <f t="shared" si="232"/>
        <v>176.95</v>
      </c>
      <c r="AQ335" s="231">
        <f t="shared" si="233"/>
        <v>185.4</v>
      </c>
      <c r="AR335" s="231">
        <f t="shared" si="234"/>
        <v>218.05</v>
      </c>
      <c r="AS335" s="231">
        <f t="shared" si="235"/>
        <v>185.4</v>
      </c>
      <c r="AT335" s="231">
        <f t="shared" si="236"/>
        <v>218.05</v>
      </c>
      <c r="AU335" s="231">
        <f t="shared" si="237"/>
        <v>218.05</v>
      </c>
      <c r="AV335" s="231">
        <f t="shared" si="238"/>
        <v>218.05</v>
      </c>
      <c r="AW335" s="231">
        <f t="shared" si="239"/>
        <v>237</v>
      </c>
      <c r="AX335" s="231">
        <f t="shared" si="240"/>
        <v>218.05</v>
      </c>
      <c r="AY335" s="231">
        <f t="shared" si="241"/>
        <v>227</v>
      </c>
      <c r="AZ335" s="231">
        <f t="shared" si="242"/>
        <v>218.05</v>
      </c>
      <c r="BA335" s="231">
        <f t="shared" si="243"/>
        <v>185.4</v>
      </c>
      <c r="BB335" s="231">
        <f t="shared" si="244"/>
        <v>185.4</v>
      </c>
      <c r="BC335" s="231">
        <f t="shared" si="245"/>
        <v>227</v>
      </c>
      <c r="BD335" s="231">
        <f t="shared" si="246"/>
        <v>185.4</v>
      </c>
      <c r="BE335" s="231">
        <f t="shared" si="247"/>
        <v>213.8</v>
      </c>
      <c r="BF335" s="231">
        <f t="shared" si="248"/>
        <v>213.8</v>
      </c>
      <c r="BG335" s="231">
        <f t="shared" si="249"/>
        <v>223.5</v>
      </c>
      <c r="BH335" s="231">
        <f t="shared" si="250"/>
        <v>213.8</v>
      </c>
      <c r="BI335" s="231">
        <f t="shared" si="251"/>
        <v>213.8</v>
      </c>
      <c r="BJ335" s="231">
        <f t="shared" si="252"/>
        <v>223.5</v>
      </c>
    </row>
    <row r="336" spans="4:62" x14ac:dyDescent="0.25">
      <c r="D336">
        <v>1495</v>
      </c>
      <c r="E336">
        <v>185.4</v>
      </c>
      <c r="F336">
        <v>185.4</v>
      </c>
      <c r="G336">
        <v>185.4</v>
      </c>
      <c r="H336">
        <v>176.95</v>
      </c>
      <c r="I336">
        <v>140.6</v>
      </c>
      <c r="J336">
        <v>140.6</v>
      </c>
      <c r="K336">
        <v>160</v>
      </c>
      <c r="L336">
        <v>176.95</v>
      </c>
      <c r="M336">
        <v>185.4</v>
      </c>
      <c r="N336">
        <v>218.05</v>
      </c>
      <c r="O336">
        <v>185.4</v>
      </c>
      <c r="P336">
        <v>218.05</v>
      </c>
      <c r="Q336">
        <v>218.05</v>
      </c>
      <c r="R336">
        <v>218.05</v>
      </c>
      <c r="S336">
        <v>237</v>
      </c>
      <c r="T336">
        <v>218.05</v>
      </c>
      <c r="U336">
        <v>227</v>
      </c>
      <c r="V336">
        <v>218.05</v>
      </c>
      <c r="W336">
        <v>185.4</v>
      </c>
      <c r="X336">
        <v>185.4</v>
      </c>
      <c r="Y336">
        <v>227</v>
      </c>
      <c r="Z336">
        <v>185.4</v>
      </c>
      <c r="AA336">
        <v>213.8</v>
      </c>
      <c r="AB336">
        <v>213.8</v>
      </c>
      <c r="AC336">
        <v>223.5</v>
      </c>
      <c r="AD336">
        <v>213.8</v>
      </c>
      <c r="AE336">
        <v>213.8</v>
      </c>
      <c r="AF336">
        <v>223.5</v>
      </c>
      <c r="AH336" s="230">
        <v>1495</v>
      </c>
      <c r="AI336" s="231">
        <f t="shared" si="225"/>
        <v>185.4</v>
      </c>
      <c r="AJ336" s="231">
        <f t="shared" si="226"/>
        <v>185.4</v>
      </c>
      <c r="AK336" s="231">
        <f t="shared" si="227"/>
        <v>185.4</v>
      </c>
      <c r="AL336" s="231">
        <f t="shared" si="228"/>
        <v>176.95</v>
      </c>
      <c r="AM336" s="231">
        <f t="shared" si="229"/>
        <v>140.6</v>
      </c>
      <c r="AN336" s="231">
        <f t="shared" si="230"/>
        <v>140.6</v>
      </c>
      <c r="AO336" s="231">
        <f t="shared" si="231"/>
        <v>160</v>
      </c>
      <c r="AP336" s="231">
        <f t="shared" si="232"/>
        <v>176.95</v>
      </c>
      <c r="AQ336" s="231">
        <f t="shared" si="233"/>
        <v>185.4</v>
      </c>
      <c r="AR336" s="231">
        <f t="shared" si="234"/>
        <v>218.05</v>
      </c>
      <c r="AS336" s="231">
        <f t="shared" si="235"/>
        <v>185.4</v>
      </c>
      <c r="AT336" s="231">
        <f t="shared" si="236"/>
        <v>218.05</v>
      </c>
      <c r="AU336" s="231">
        <f t="shared" si="237"/>
        <v>218.05</v>
      </c>
      <c r="AV336" s="231">
        <f t="shared" si="238"/>
        <v>218.05</v>
      </c>
      <c r="AW336" s="231">
        <f t="shared" si="239"/>
        <v>237</v>
      </c>
      <c r="AX336" s="231">
        <f t="shared" si="240"/>
        <v>218.05</v>
      </c>
      <c r="AY336" s="231">
        <f t="shared" si="241"/>
        <v>227</v>
      </c>
      <c r="AZ336" s="231">
        <f t="shared" si="242"/>
        <v>218.05</v>
      </c>
      <c r="BA336" s="231">
        <f t="shared" si="243"/>
        <v>185.4</v>
      </c>
      <c r="BB336" s="231">
        <f t="shared" si="244"/>
        <v>185.4</v>
      </c>
      <c r="BC336" s="231">
        <f t="shared" si="245"/>
        <v>227</v>
      </c>
      <c r="BD336" s="231">
        <f t="shared" si="246"/>
        <v>185.4</v>
      </c>
      <c r="BE336" s="231">
        <f t="shared" si="247"/>
        <v>213.8</v>
      </c>
      <c r="BF336" s="231">
        <f t="shared" si="248"/>
        <v>213.8</v>
      </c>
      <c r="BG336" s="231">
        <f t="shared" si="249"/>
        <v>223.5</v>
      </c>
      <c r="BH336" s="231">
        <f t="shared" si="250"/>
        <v>213.8</v>
      </c>
      <c r="BI336" s="231">
        <f t="shared" si="251"/>
        <v>213.8</v>
      </c>
      <c r="BJ336" s="231">
        <f t="shared" si="252"/>
        <v>223.5</v>
      </c>
    </row>
    <row r="337" spans="4:62" ht="15.75" thickBot="1" x14ac:dyDescent="0.3">
      <c r="D337">
        <v>1500</v>
      </c>
      <c r="E337">
        <v>185.4</v>
      </c>
      <c r="F337">
        <v>185.4</v>
      </c>
      <c r="G337">
        <v>185.4</v>
      </c>
      <c r="H337">
        <v>176.95</v>
      </c>
      <c r="I337">
        <v>140.6</v>
      </c>
      <c r="J337">
        <v>140.6</v>
      </c>
      <c r="K337">
        <v>160</v>
      </c>
      <c r="L337">
        <v>176.95</v>
      </c>
      <c r="M337">
        <v>185.4</v>
      </c>
      <c r="N337">
        <v>218.05</v>
      </c>
      <c r="O337">
        <v>185.4</v>
      </c>
      <c r="P337">
        <v>218.05</v>
      </c>
      <c r="Q337">
        <v>218.05</v>
      </c>
      <c r="R337">
        <v>218.05</v>
      </c>
      <c r="S337">
        <v>237</v>
      </c>
      <c r="T337">
        <v>218.05</v>
      </c>
      <c r="U337">
        <v>227</v>
      </c>
      <c r="V337">
        <v>218.05</v>
      </c>
      <c r="W337">
        <v>185.4</v>
      </c>
      <c r="X337">
        <v>185.4</v>
      </c>
      <c r="Y337">
        <v>227</v>
      </c>
      <c r="Z337">
        <v>185.4</v>
      </c>
      <c r="AA337">
        <v>213.8</v>
      </c>
      <c r="AB337">
        <v>213.8</v>
      </c>
      <c r="AC337">
        <v>223.5</v>
      </c>
      <c r="AD337">
        <v>213.8</v>
      </c>
      <c r="AE337">
        <v>213.8</v>
      </c>
      <c r="AF337">
        <v>223.5</v>
      </c>
      <c r="AH337" s="232">
        <v>1500</v>
      </c>
      <c r="AI337" s="233">
        <f>$M$7</f>
        <v>185.4</v>
      </c>
      <c r="AJ337" s="233">
        <f t="shared" si="226"/>
        <v>185.4</v>
      </c>
      <c r="AK337" s="231">
        <f t="shared" si="227"/>
        <v>185.4</v>
      </c>
      <c r="AL337" s="231">
        <f t="shared" si="228"/>
        <v>176.95</v>
      </c>
      <c r="AM337" s="231">
        <f t="shared" si="229"/>
        <v>140.6</v>
      </c>
      <c r="AN337" s="231">
        <f t="shared" si="230"/>
        <v>140.6</v>
      </c>
      <c r="AO337" s="231">
        <f t="shared" si="231"/>
        <v>160</v>
      </c>
      <c r="AP337" s="231">
        <f t="shared" si="232"/>
        <v>176.95</v>
      </c>
      <c r="AQ337" s="231">
        <f t="shared" si="233"/>
        <v>185.4</v>
      </c>
      <c r="AR337" s="231">
        <f t="shared" si="234"/>
        <v>218.05</v>
      </c>
      <c r="AS337" s="231">
        <f t="shared" si="235"/>
        <v>185.4</v>
      </c>
      <c r="AT337" s="231">
        <f t="shared" si="236"/>
        <v>218.05</v>
      </c>
      <c r="AU337" s="231">
        <f t="shared" si="237"/>
        <v>218.05</v>
      </c>
      <c r="AV337" s="231">
        <f t="shared" si="238"/>
        <v>218.05</v>
      </c>
      <c r="AW337" s="231">
        <f t="shared" si="239"/>
        <v>237</v>
      </c>
      <c r="AX337" s="231">
        <f t="shared" si="240"/>
        <v>218.05</v>
      </c>
      <c r="AY337" s="231">
        <f t="shared" si="241"/>
        <v>227</v>
      </c>
      <c r="AZ337" s="231">
        <f t="shared" si="242"/>
        <v>218.05</v>
      </c>
      <c r="BA337" s="231">
        <f t="shared" si="243"/>
        <v>185.4</v>
      </c>
      <c r="BB337" s="231">
        <f t="shared" si="244"/>
        <v>185.4</v>
      </c>
      <c r="BC337" s="231">
        <f t="shared" si="245"/>
        <v>227</v>
      </c>
      <c r="BD337" s="231">
        <f t="shared" si="246"/>
        <v>185.4</v>
      </c>
      <c r="BE337" s="231">
        <f t="shared" si="247"/>
        <v>213.8</v>
      </c>
      <c r="BF337" s="231">
        <f t="shared" si="248"/>
        <v>213.8</v>
      </c>
      <c r="BG337" s="231">
        <f t="shared" si="249"/>
        <v>223.5</v>
      </c>
      <c r="BH337" s="231">
        <f t="shared" si="250"/>
        <v>213.8</v>
      </c>
      <c r="BI337" s="231">
        <f t="shared" si="251"/>
        <v>213.8</v>
      </c>
      <c r="BJ337" s="231">
        <f t="shared" si="252"/>
        <v>223.5</v>
      </c>
    </row>
    <row r="338" spans="4:62" x14ac:dyDescent="0.25">
      <c r="D338">
        <v>1505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H338" s="234">
        <v>1505</v>
      </c>
      <c r="AI338" s="235">
        <f>$N$7*'FOB Kosten'!$L$10</f>
        <v>0</v>
      </c>
      <c r="AJ338" s="235">
        <f>$N$8*'FOB Kosten'!$L$10</f>
        <v>0</v>
      </c>
      <c r="AK338" s="235">
        <f>$N$9*'FOB Kosten'!$L$10</f>
        <v>0</v>
      </c>
      <c r="AL338" s="235">
        <f>$N$10*'FOB Kosten'!$L$10</f>
        <v>0</v>
      </c>
      <c r="AM338" s="235">
        <f>$N$11*'FOB Kosten'!$L$10</f>
        <v>0</v>
      </c>
      <c r="AN338" s="235">
        <f>$N$12*'FOB Kosten'!$L$10</f>
        <v>0</v>
      </c>
      <c r="AO338" s="235">
        <f>$N$13*'FOB Kosten'!$L$10</f>
        <v>0</v>
      </c>
      <c r="AP338" s="235">
        <f>$N$14*'FOB Kosten'!$L$10</f>
        <v>0</v>
      </c>
      <c r="AQ338" s="235">
        <f>$N$15*'FOB Kosten'!$L$10</f>
        <v>0</v>
      </c>
      <c r="AR338" s="235">
        <f>$N$16*'FOB Kosten'!$L$10</f>
        <v>0</v>
      </c>
      <c r="AS338" s="235">
        <f>$N$17*'FOB Kosten'!$L$10</f>
        <v>0</v>
      </c>
      <c r="AT338" s="235">
        <f>$N$18*'FOB Kosten'!$L$10</f>
        <v>0</v>
      </c>
      <c r="AU338" s="235">
        <f>$N$19*'FOB Kosten'!$L$10</f>
        <v>0</v>
      </c>
      <c r="AV338" s="235">
        <f>$N$20*'FOB Kosten'!$L$10</f>
        <v>0</v>
      </c>
      <c r="AW338" s="235">
        <f>$N$21*'FOB Kosten'!$L$10</f>
        <v>0</v>
      </c>
      <c r="AX338" s="235">
        <f>$N$22*'FOB Kosten'!$L$10</f>
        <v>0</v>
      </c>
      <c r="AY338" s="235">
        <f>$N$23*'FOB Kosten'!$L$10</f>
        <v>0</v>
      </c>
      <c r="AZ338" s="235">
        <f>$N$24*'FOB Kosten'!$L$10</f>
        <v>0</v>
      </c>
      <c r="BA338" s="235">
        <f>$N$25*'FOB Kosten'!$L$10</f>
        <v>0</v>
      </c>
      <c r="BB338" s="235">
        <f>$N$26*'FOB Kosten'!$L$10</f>
        <v>0</v>
      </c>
      <c r="BC338" s="235">
        <f>$N$27*'FOB Kosten'!$L$10</f>
        <v>0</v>
      </c>
      <c r="BD338" s="235">
        <f>$N$28*'FOB Kosten'!$L$10</f>
        <v>0</v>
      </c>
      <c r="BE338" s="235">
        <f>$N$29*'FOB Kosten'!$L$10</f>
        <v>0</v>
      </c>
      <c r="BF338" s="235">
        <f>$N$30*'FOB Kosten'!$L$10</f>
        <v>0</v>
      </c>
      <c r="BG338" s="235">
        <f>$N$31*'FOB Kosten'!$L$10</f>
        <v>0</v>
      </c>
      <c r="BH338" s="235">
        <f>$N$32*'FOB Kosten'!$L$10</f>
        <v>0</v>
      </c>
      <c r="BI338" s="235">
        <f>$N$33*'FOB Kosten'!$L$10</f>
        <v>0</v>
      </c>
      <c r="BJ338" s="235">
        <f>$N$34*'FOB Kosten'!$L$10</f>
        <v>0</v>
      </c>
    </row>
    <row r="339" spans="4:62" x14ac:dyDescent="0.25">
      <c r="D339">
        <v>1510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H339" s="228">
        <v>1510</v>
      </c>
      <c r="AI339" s="235">
        <f>$N$7*'FOB Kosten'!$L$10</f>
        <v>0</v>
      </c>
      <c r="AJ339" s="235">
        <f>$N$8*'FOB Kosten'!$L$10</f>
        <v>0</v>
      </c>
      <c r="AK339" s="235">
        <f>$N$9*'FOB Kosten'!$L$10</f>
        <v>0</v>
      </c>
      <c r="AL339" s="235">
        <f>$N$10*'FOB Kosten'!$L$10</f>
        <v>0</v>
      </c>
      <c r="AM339" s="235">
        <f>$N$11*'FOB Kosten'!$L$10</f>
        <v>0</v>
      </c>
      <c r="AN339" s="235">
        <f>$N$12*'FOB Kosten'!$L$10</f>
        <v>0</v>
      </c>
      <c r="AO339" s="235">
        <f>$N$13*'FOB Kosten'!$L$10</f>
        <v>0</v>
      </c>
      <c r="AP339" s="235">
        <f>$N$14*'FOB Kosten'!$L$10</f>
        <v>0</v>
      </c>
      <c r="AQ339" s="235">
        <f>$N$15*'FOB Kosten'!$L$10</f>
        <v>0</v>
      </c>
      <c r="AR339" s="235">
        <f>$N$16*'FOB Kosten'!$L$10</f>
        <v>0</v>
      </c>
      <c r="AS339" s="235">
        <f>$N$17*'FOB Kosten'!$L$10</f>
        <v>0</v>
      </c>
      <c r="AT339" s="235">
        <f>$N$18*'FOB Kosten'!$L$10</f>
        <v>0</v>
      </c>
      <c r="AU339" s="235">
        <f>$N$19*'FOB Kosten'!$L$10</f>
        <v>0</v>
      </c>
      <c r="AV339" s="235">
        <f>$N$20*'FOB Kosten'!$L$10</f>
        <v>0</v>
      </c>
      <c r="AW339" s="235">
        <f>$N$21*'FOB Kosten'!$L$10</f>
        <v>0</v>
      </c>
      <c r="AX339" s="235">
        <f>$N$22*'FOB Kosten'!$L$10</f>
        <v>0</v>
      </c>
      <c r="AY339" s="235">
        <f>$N$23*'FOB Kosten'!$L$10</f>
        <v>0</v>
      </c>
      <c r="AZ339" s="235">
        <f>$N$24*'FOB Kosten'!$L$10</f>
        <v>0</v>
      </c>
      <c r="BA339" s="235">
        <f>$N$25*'FOB Kosten'!$L$10</f>
        <v>0</v>
      </c>
      <c r="BB339" s="235">
        <f>$N$26*'FOB Kosten'!$L$10</f>
        <v>0</v>
      </c>
      <c r="BC339" s="235">
        <f>$N$27*'FOB Kosten'!$L$10</f>
        <v>0</v>
      </c>
      <c r="BD339" s="235">
        <f>$N$28*'FOB Kosten'!$L$10</f>
        <v>0</v>
      </c>
      <c r="BE339" s="235">
        <f>$N$29*'FOB Kosten'!$L$10</f>
        <v>0</v>
      </c>
      <c r="BF339" s="235">
        <f>$N$30*'FOB Kosten'!$L$10</f>
        <v>0</v>
      </c>
      <c r="BG339" s="235">
        <f>$N$31*'FOB Kosten'!$L$10</f>
        <v>0</v>
      </c>
      <c r="BH339" s="235">
        <f>$N$32*'FOB Kosten'!$L$10</f>
        <v>0</v>
      </c>
      <c r="BI339" s="235">
        <f>$N$33*'FOB Kosten'!$L$10</f>
        <v>0</v>
      </c>
      <c r="BJ339" s="235">
        <f>$N$34*'FOB Kosten'!$L$10</f>
        <v>0</v>
      </c>
    </row>
    <row r="340" spans="4:62" x14ac:dyDescent="0.25">
      <c r="D340">
        <v>1515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H340" s="228">
        <v>1515</v>
      </c>
      <c r="AI340" s="235">
        <f>$N$7*'FOB Kosten'!$L$10</f>
        <v>0</v>
      </c>
      <c r="AJ340" s="235">
        <f>$N$8*'FOB Kosten'!$L$10</f>
        <v>0</v>
      </c>
      <c r="AK340" s="235">
        <f>$N$9*'FOB Kosten'!$L$10</f>
        <v>0</v>
      </c>
      <c r="AL340" s="235">
        <f>$N$10*'FOB Kosten'!$L$10</f>
        <v>0</v>
      </c>
      <c r="AM340" s="235">
        <f>$N$11*'FOB Kosten'!$L$10</f>
        <v>0</v>
      </c>
      <c r="AN340" s="235">
        <f>$N$12*'FOB Kosten'!$L$10</f>
        <v>0</v>
      </c>
      <c r="AO340" s="235">
        <f>$N$13*'FOB Kosten'!$L$10</f>
        <v>0</v>
      </c>
      <c r="AP340" s="235">
        <f>$N$14*'FOB Kosten'!$L$10</f>
        <v>0</v>
      </c>
      <c r="AQ340" s="235">
        <f>$N$15*'FOB Kosten'!$L$10</f>
        <v>0</v>
      </c>
      <c r="AR340" s="235">
        <f>$N$16*'FOB Kosten'!$L$10</f>
        <v>0</v>
      </c>
      <c r="AS340" s="235">
        <f>$N$17*'FOB Kosten'!$L$10</f>
        <v>0</v>
      </c>
      <c r="AT340" s="235">
        <f>$N$18*'FOB Kosten'!$L$10</f>
        <v>0</v>
      </c>
      <c r="AU340" s="235">
        <f>$N$19*'FOB Kosten'!$L$10</f>
        <v>0</v>
      </c>
      <c r="AV340" s="235">
        <f>$N$20*'FOB Kosten'!$L$10</f>
        <v>0</v>
      </c>
      <c r="AW340" s="235">
        <f>$N$21*'FOB Kosten'!$L$10</f>
        <v>0</v>
      </c>
      <c r="AX340" s="235">
        <f>$N$22*'FOB Kosten'!$L$10</f>
        <v>0</v>
      </c>
      <c r="AY340" s="235">
        <f>$N$23*'FOB Kosten'!$L$10</f>
        <v>0</v>
      </c>
      <c r="AZ340" s="235">
        <f>$N$24*'FOB Kosten'!$L$10</f>
        <v>0</v>
      </c>
      <c r="BA340" s="235">
        <f>$N$25*'FOB Kosten'!$L$10</f>
        <v>0</v>
      </c>
      <c r="BB340" s="235">
        <f>$N$26*'FOB Kosten'!$L$10</f>
        <v>0</v>
      </c>
      <c r="BC340" s="235">
        <f>$N$27*'FOB Kosten'!$L$10</f>
        <v>0</v>
      </c>
      <c r="BD340" s="235">
        <f>$N$28*'FOB Kosten'!$L$10</f>
        <v>0</v>
      </c>
      <c r="BE340" s="235">
        <f>$N$29*'FOB Kosten'!$L$10</f>
        <v>0</v>
      </c>
      <c r="BF340" s="235">
        <f>$N$30*'FOB Kosten'!$L$10</f>
        <v>0</v>
      </c>
      <c r="BG340" s="235">
        <f>$N$31*'FOB Kosten'!$L$10</f>
        <v>0</v>
      </c>
      <c r="BH340" s="235">
        <f>$N$32*'FOB Kosten'!$L$10</f>
        <v>0</v>
      </c>
      <c r="BI340" s="235">
        <f>$N$33*'FOB Kosten'!$L$10</f>
        <v>0</v>
      </c>
      <c r="BJ340" s="235">
        <f>$N$34*'FOB Kosten'!$L$10</f>
        <v>0</v>
      </c>
    </row>
    <row r="341" spans="4:62" x14ac:dyDescent="0.25">
      <c r="D341">
        <v>1520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H341" s="228">
        <v>1520</v>
      </c>
      <c r="AI341" s="235">
        <f>$N$7*'FOB Kosten'!$L$10</f>
        <v>0</v>
      </c>
      <c r="AJ341" s="235">
        <f>$N$8*'FOB Kosten'!$L$10</f>
        <v>0</v>
      </c>
      <c r="AK341" s="235">
        <f>$N$9*'FOB Kosten'!$L$10</f>
        <v>0</v>
      </c>
      <c r="AL341" s="235">
        <f>$N$10*'FOB Kosten'!$L$10</f>
        <v>0</v>
      </c>
      <c r="AM341" s="235">
        <f>$N$11*'FOB Kosten'!$L$10</f>
        <v>0</v>
      </c>
      <c r="AN341" s="235">
        <f>$N$12*'FOB Kosten'!$L$10</f>
        <v>0</v>
      </c>
      <c r="AO341" s="235">
        <f>$N$13*'FOB Kosten'!$L$10</f>
        <v>0</v>
      </c>
      <c r="AP341" s="235">
        <f>$N$14*'FOB Kosten'!$L$10</f>
        <v>0</v>
      </c>
      <c r="AQ341" s="235">
        <f>$N$15*'FOB Kosten'!$L$10</f>
        <v>0</v>
      </c>
      <c r="AR341" s="235">
        <f>$N$16*'FOB Kosten'!$L$10</f>
        <v>0</v>
      </c>
      <c r="AS341" s="235">
        <f>$N$17*'FOB Kosten'!$L$10</f>
        <v>0</v>
      </c>
      <c r="AT341" s="235">
        <f>$N$18*'FOB Kosten'!$L$10</f>
        <v>0</v>
      </c>
      <c r="AU341" s="235">
        <f>$N$19*'FOB Kosten'!$L$10</f>
        <v>0</v>
      </c>
      <c r="AV341" s="235">
        <f>$N$20*'FOB Kosten'!$L$10</f>
        <v>0</v>
      </c>
      <c r="AW341" s="235">
        <f>$N$21*'FOB Kosten'!$L$10</f>
        <v>0</v>
      </c>
      <c r="AX341" s="235">
        <f>$N$22*'FOB Kosten'!$L$10</f>
        <v>0</v>
      </c>
      <c r="AY341" s="235">
        <f>$N$23*'FOB Kosten'!$L$10</f>
        <v>0</v>
      </c>
      <c r="AZ341" s="235">
        <f>$N$24*'FOB Kosten'!$L$10</f>
        <v>0</v>
      </c>
      <c r="BA341" s="235">
        <f>$N$25*'FOB Kosten'!$L$10</f>
        <v>0</v>
      </c>
      <c r="BB341" s="235">
        <f>$N$26*'FOB Kosten'!$L$10</f>
        <v>0</v>
      </c>
      <c r="BC341" s="235">
        <f>$N$27*'FOB Kosten'!$L$10</f>
        <v>0</v>
      </c>
      <c r="BD341" s="235">
        <f>$N$28*'FOB Kosten'!$L$10</f>
        <v>0</v>
      </c>
      <c r="BE341" s="235">
        <f>$N$29*'FOB Kosten'!$L$10</f>
        <v>0</v>
      </c>
      <c r="BF341" s="235">
        <f>$N$30*'FOB Kosten'!$L$10</f>
        <v>0</v>
      </c>
      <c r="BG341" s="235">
        <f>$N$31*'FOB Kosten'!$L$10</f>
        <v>0</v>
      </c>
      <c r="BH341" s="235">
        <f>$N$32*'FOB Kosten'!$L$10</f>
        <v>0</v>
      </c>
      <c r="BI341" s="235">
        <f>$N$33*'FOB Kosten'!$L$10</f>
        <v>0</v>
      </c>
      <c r="BJ341" s="235">
        <f>$N$34*'FOB Kosten'!$L$10</f>
        <v>0</v>
      </c>
    </row>
    <row r="342" spans="4:62" x14ac:dyDescent="0.25">
      <c r="D342">
        <v>1525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H342" s="228">
        <v>1525</v>
      </c>
      <c r="AI342" s="235">
        <f>$N$7*'FOB Kosten'!$L$10</f>
        <v>0</v>
      </c>
      <c r="AJ342" s="235">
        <f>$N$8*'FOB Kosten'!$L$10</f>
        <v>0</v>
      </c>
      <c r="AK342" s="235">
        <f>$N$9*'FOB Kosten'!$L$10</f>
        <v>0</v>
      </c>
      <c r="AL342" s="235">
        <f>$N$10*'FOB Kosten'!$L$10</f>
        <v>0</v>
      </c>
      <c r="AM342" s="235">
        <f>$N$11*'FOB Kosten'!$L$10</f>
        <v>0</v>
      </c>
      <c r="AN342" s="235">
        <f>$N$12*'FOB Kosten'!$L$10</f>
        <v>0</v>
      </c>
      <c r="AO342" s="235">
        <f>$N$13*'FOB Kosten'!$L$10</f>
        <v>0</v>
      </c>
      <c r="AP342" s="235">
        <f>$N$14*'FOB Kosten'!$L$10</f>
        <v>0</v>
      </c>
      <c r="AQ342" s="235">
        <f>$N$15*'FOB Kosten'!$L$10</f>
        <v>0</v>
      </c>
      <c r="AR342" s="235">
        <f>$N$16*'FOB Kosten'!$L$10</f>
        <v>0</v>
      </c>
      <c r="AS342" s="235">
        <f>$N$17*'FOB Kosten'!$L$10</f>
        <v>0</v>
      </c>
      <c r="AT342" s="235">
        <f>$N$18*'FOB Kosten'!$L$10</f>
        <v>0</v>
      </c>
      <c r="AU342" s="235">
        <f>$N$19*'FOB Kosten'!$L$10</f>
        <v>0</v>
      </c>
      <c r="AV342" s="235">
        <f>$N$20*'FOB Kosten'!$L$10</f>
        <v>0</v>
      </c>
      <c r="AW342" s="235">
        <f>$N$21*'FOB Kosten'!$L$10</f>
        <v>0</v>
      </c>
      <c r="AX342" s="235">
        <f>$N$22*'FOB Kosten'!$L$10</f>
        <v>0</v>
      </c>
      <c r="AY342" s="235">
        <f>$N$23*'FOB Kosten'!$L$10</f>
        <v>0</v>
      </c>
      <c r="AZ342" s="235">
        <f>$N$24*'FOB Kosten'!$L$10</f>
        <v>0</v>
      </c>
      <c r="BA342" s="235">
        <f>$N$25*'FOB Kosten'!$L$10</f>
        <v>0</v>
      </c>
      <c r="BB342" s="235">
        <f>$N$26*'FOB Kosten'!$L$10</f>
        <v>0</v>
      </c>
      <c r="BC342" s="235">
        <f>$N$27*'FOB Kosten'!$L$10</f>
        <v>0</v>
      </c>
      <c r="BD342" s="235">
        <f>$N$28*'FOB Kosten'!$L$10</f>
        <v>0</v>
      </c>
      <c r="BE342" s="235">
        <f>$N$29*'FOB Kosten'!$L$10</f>
        <v>0</v>
      </c>
      <c r="BF342" s="235">
        <f>$N$30*'FOB Kosten'!$L$10</f>
        <v>0</v>
      </c>
      <c r="BG342" s="235">
        <f>$N$31*'FOB Kosten'!$L$10</f>
        <v>0</v>
      </c>
      <c r="BH342" s="235">
        <f>$N$32*'FOB Kosten'!$L$10</f>
        <v>0</v>
      </c>
      <c r="BI342" s="235">
        <f>$N$33*'FOB Kosten'!$L$10</f>
        <v>0</v>
      </c>
      <c r="BJ342" s="235">
        <f>$N$34*'FOB Kosten'!$L$10</f>
        <v>0</v>
      </c>
    </row>
    <row r="343" spans="4:62" x14ac:dyDescent="0.25">
      <c r="D343">
        <v>1530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H343" s="228">
        <v>1530</v>
      </c>
      <c r="AI343" s="235">
        <f>$N$7*'FOB Kosten'!$L$10</f>
        <v>0</v>
      </c>
      <c r="AJ343" s="235">
        <f>$N$8*'FOB Kosten'!$L$10</f>
        <v>0</v>
      </c>
      <c r="AK343" s="235">
        <f>$N$9*'FOB Kosten'!$L$10</f>
        <v>0</v>
      </c>
      <c r="AL343" s="235">
        <f>$N$10*'FOB Kosten'!$L$10</f>
        <v>0</v>
      </c>
      <c r="AM343" s="235">
        <f>$N$11*'FOB Kosten'!$L$10</f>
        <v>0</v>
      </c>
      <c r="AN343" s="235">
        <f>$N$12*'FOB Kosten'!$L$10</f>
        <v>0</v>
      </c>
      <c r="AO343" s="235">
        <f>$N$13*'FOB Kosten'!$L$10</f>
        <v>0</v>
      </c>
      <c r="AP343" s="235">
        <f>$N$14*'FOB Kosten'!$L$10</f>
        <v>0</v>
      </c>
      <c r="AQ343" s="235">
        <f>$N$15*'FOB Kosten'!$L$10</f>
        <v>0</v>
      </c>
      <c r="AR343" s="235">
        <f>$N$16*'FOB Kosten'!$L$10</f>
        <v>0</v>
      </c>
      <c r="AS343" s="235">
        <f>$N$17*'FOB Kosten'!$L$10</f>
        <v>0</v>
      </c>
      <c r="AT343" s="235">
        <f>$N$18*'FOB Kosten'!$L$10</f>
        <v>0</v>
      </c>
      <c r="AU343" s="235">
        <f>$N$19*'FOB Kosten'!$L$10</f>
        <v>0</v>
      </c>
      <c r="AV343" s="235">
        <f>$N$20*'FOB Kosten'!$L$10</f>
        <v>0</v>
      </c>
      <c r="AW343" s="235">
        <f>$N$21*'FOB Kosten'!$L$10</f>
        <v>0</v>
      </c>
      <c r="AX343" s="235">
        <f>$N$22*'FOB Kosten'!$L$10</f>
        <v>0</v>
      </c>
      <c r="AY343" s="235">
        <f>$N$23*'FOB Kosten'!$L$10</f>
        <v>0</v>
      </c>
      <c r="AZ343" s="235">
        <f>$N$24*'FOB Kosten'!$L$10</f>
        <v>0</v>
      </c>
      <c r="BA343" s="235">
        <f>$N$25*'FOB Kosten'!$L$10</f>
        <v>0</v>
      </c>
      <c r="BB343" s="235">
        <f>$N$26*'FOB Kosten'!$L$10</f>
        <v>0</v>
      </c>
      <c r="BC343" s="235">
        <f>$N$27*'FOB Kosten'!$L$10</f>
        <v>0</v>
      </c>
      <c r="BD343" s="235">
        <f>$N$28*'FOB Kosten'!$L$10</f>
        <v>0</v>
      </c>
      <c r="BE343" s="235">
        <f>$N$29*'FOB Kosten'!$L$10</f>
        <v>0</v>
      </c>
      <c r="BF343" s="235">
        <f>$N$30*'FOB Kosten'!$L$10</f>
        <v>0</v>
      </c>
      <c r="BG343" s="235">
        <f>$N$31*'FOB Kosten'!$L$10</f>
        <v>0</v>
      </c>
      <c r="BH343" s="235">
        <f>$N$32*'FOB Kosten'!$L$10</f>
        <v>0</v>
      </c>
      <c r="BI343" s="235">
        <f>$N$33*'FOB Kosten'!$L$10</f>
        <v>0</v>
      </c>
      <c r="BJ343" s="235">
        <f>$N$34*'FOB Kosten'!$L$10</f>
        <v>0</v>
      </c>
    </row>
    <row r="344" spans="4:62" x14ac:dyDescent="0.25">
      <c r="D344">
        <v>1535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H344" s="228">
        <v>1535</v>
      </c>
      <c r="AI344" s="235">
        <f>$N$7*'FOB Kosten'!$L$10</f>
        <v>0</v>
      </c>
      <c r="AJ344" s="235">
        <f>$N$8*'FOB Kosten'!$L$10</f>
        <v>0</v>
      </c>
      <c r="AK344" s="235">
        <f>$N$9*'FOB Kosten'!$L$10</f>
        <v>0</v>
      </c>
      <c r="AL344" s="235">
        <f>$N$10*'FOB Kosten'!$L$10</f>
        <v>0</v>
      </c>
      <c r="AM344" s="235">
        <f>$N$11*'FOB Kosten'!$L$10</f>
        <v>0</v>
      </c>
      <c r="AN344" s="235">
        <f>$N$12*'FOB Kosten'!$L$10</f>
        <v>0</v>
      </c>
      <c r="AO344" s="235">
        <f>$N$13*'FOB Kosten'!$L$10</f>
        <v>0</v>
      </c>
      <c r="AP344" s="235">
        <f>$N$14*'FOB Kosten'!$L$10</f>
        <v>0</v>
      </c>
      <c r="AQ344" s="235">
        <f>$N$15*'FOB Kosten'!$L$10</f>
        <v>0</v>
      </c>
      <c r="AR344" s="235">
        <f>$N$16*'FOB Kosten'!$L$10</f>
        <v>0</v>
      </c>
      <c r="AS344" s="235">
        <f>$N$17*'FOB Kosten'!$L$10</f>
        <v>0</v>
      </c>
      <c r="AT344" s="235">
        <f>$N$18*'FOB Kosten'!$L$10</f>
        <v>0</v>
      </c>
      <c r="AU344" s="235">
        <f>$N$19*'FOB Kosten'!$L$10</f>
        <v>0</v>
      </c>
      <c r="AV344" s="235">
        <f>$N$20*'FOB Kosten'!$L$10</f>
        <v>0</v>
      </c>
      <c r="AW344" s="235">
        <f>$N$21*'FOB Kosten'!$L$10</f>
        <v>0</v>
      </c>
      <c r="AX344" s="235">
        <f>$N$22*'FOB Kosten'!$L$10</f>
        <v>0</v>
      </c>
      <c r="AY344" s="235">
        <f>$N$23*'FOB Kosten'!$L$10</f>
        <v>0</v>
      </c>
      <c r="AZ344" s="235">
        <f>$N$24*'FOB Kosten'!$L$10</f>
        <v>0</v>
      </c>
      <c r="BA344" s="235">
        <f>$N$25*'FOB Kosten'!$L$10</f>
        <v>0</v>
      </c>
      <c r="BB344" s="235">
        <f>$N$26*'FOB Kosten'!$L$10</f>
        <v>0</v>
      </c>
      <c r="BC344" s="235">
        <f>$N$27*'FOB Kosten'!$L$10</f>
        <v>0</v>
      </c>
      <c r="BD344" s="235">
        <f>$N$28*'FOB Kosten'!$L$10</f>
        <v>0</v>
      </c>
      <c r="BE344" s="235">
        <f>$N$29*'FOB Kosten'!$L$10</f>
        <v>0</v>
      </c>
      <c r="BF344" s="235">
        <f>$N$30*'FOB Kosten'!$L$10</f>
        <v>0</v>
      </c>
      <c r="BG344" s="235">
        <f>$N$31*'FOB Kosten'!$L$10</f>
        <v>0</v>
      </c>
      <c r="BH344" s="235">
        <f>$N$32*'FOB Kosten'!$L$10</f>
        <v>0</v>
      </c>
      <c r="BI344" s="235">
        <f>$N$33*'FOB Kosten'!$L$10</f>
        <v>0</v>
      </c>
      <c r="BJ344" s="235">
        <f>$N$34*'FOB Kosten'!$L$10</f>
        <v>0</v>
      </c>
    </row>
    <row r="345" spans="4:62" x14ac:dyDescent="0.25">
      <c r="D345">
        <v>1540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H345" s="228">
        <v>1540</v>
      </c>
      <c r="AI345" s="235">
        <f>$N$7*'FOB Kosten'!$L$10</f>
        <v>0</v>
      </c>
      <c r="AJ345" s="235">
        <f>$N$8*'FOB Kosten'!$L$10</f>
        <v>0</v>
      </c>
      <c r="AK345" s="235">
        <f>$N$9*'FOB Kosten'!$L$10</f>
        <v>0</v>
      </c>
      <c r="AL345" s="235">
        <f>$N$10*'FOB Kosten'!$L$10</f>
        <v>0</v>
      </c>
      <c r="AM345" s="235">
        <f>$N$11*'FOB Kosten'!$L$10</f>
        <v>0</v>
      </c>
      <c r="AN345" s="235">
        <f>$N$12*'FOB Kosten'!$L$10</f>
        <v>0</v>
      </c>
      <c r="AO345" s="235">
        <f>$N$13*'FOB Kosten'!$L$10</f>
        <v>0</v>
      </c>
      <c r="AP345" s="235">
        <f>$N$14*'FOB Kosten'!$L$10</f>
        <v>0</v>
      </c>
      <c r="AQ345" s="235">
        <f>$N$15*'FOB Kosten'!$L$10</f>
        <v>0</v>
      </c>
      <c r="AR345" s="235">
        <f>$N$16*'FOB Kosten'!$L$10</f>
        <v>0</v>
      </c>
      <c r="AS345" s="235">
        <f>$N$17*'FOB Kosten'!$L$10</f>
        <v>0</v>
      </c>
      <c r="AT345" s="235">
        <f>$N$18*'FOB Kosten'!$L$10</f>
        <v>0</v>
      </c>
      <c r="AU345" s="235">
        <f>$N$19*'FOB Kosten'!$L$10</f>
        <v>0</v>
      </c>
      <c r="AV345" s="235">
        <f>$N$20*'FOB Kosten'!$L$10</f>
        <v>0</v>
      </c>
      <c r="AW345" s="235">
        <f>$N$21*'FOB Kosten'!$L$10</f>
        <v>0</v>
      </c>
      <c r="AX345" s="235">
        <f>$N$22*'FOB Kosten'!$L$10</f>
        <v>0</v>
      </c>
      <c r="AY345" s="235">
        <f>$N$23*'FOB Kosten'!$L$10</f>
        <v>0</v>
      </c>
      <c r="AZ345" s="235">
        <f>$N$24*'FOB Kosten'!$L$10</f>
        <v>0</v>
      </c>
      <c r="BA345" s="235">
        <f>$N$25*'FOB Kosten'!$L$10</f>
        <v>0</v>
      </c>
      <c r="BB345" s="235">
        <f>$N$26*'FOB Kosten'!$L$10</f>
        <v>0</v>
      </c>
      <c r="BC345" s="235">
        <f>$N$27*'FOB Kosten'!$L$10</f>
        <v>0</v>
      </c>
      <c r="BD345" s="235">
        <f>$N$28*'FOB Kosten'!$L$10</f>
        <v>0</v>
      </c>
      <c r="BE345" s="235">
        <f>$N$29*'FOB Kosten'!$L$10</f>
        <v>0</v>
      </c>
      <c r="BF345" s="235">
        <f>$N$30*'FOB Kosten'!$L$10</f>
        <v>0</v>
      </c>
      <c r="BG345" s="235">
        <f>$N$31*'FOB Kosten'!$L$10</f>
        <v>0</v>
      </c>
      <c r="BH345" s="235">
        <f>$N$32*'FOB Kosten'!$L$10</f>
        <v>0</v>
      </c>
      <c r="BI345" s="235">
        <f>$N$33*'FOB Kosten'!$L$10</f>
        <v>0</v>
      </c>
      <c r="BJ345" s="235">
        <f>$N$34*'FOB Kosten'!$L$10</f>
        <v>0</v>
      </c>
    </row>
    <row r="346" spans="4:62" x14ac:dyDescent="0.25">
      <c r="D346">
        <v>1545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H346" s="228">
        <v>1545</v>
      </c>
      <c r="AI346" s="235">
        <f>$N$7*'FOB Kosten'!$L$10</f>
        <v>0</v>
      </c>
      <c r="AJ346" s="235">
        <f>$N$8*'FOB Kosten'!$L$10</f>
        <v>0</v>
      </c>
      <c r="AK346" s="235">
        <f>$N$9*'FOB Kosten'!$L$10</f>
        <v>0</v>
      </c>
      <c r="AL346" s="235">
        <f>$N$10*'FOB Kosten'!$L$10</f>
        <v>0</v>
      </c>
      <c r="AM346" s="235">
        <f>$N$11*'FOB Kosten'!$L$10</f>
        <v>0</v>
      </c>
      <c r="AN346" s="235">
        <f>$N$12*'FOB Kosten'!$L$10</f>
        <v>0</v>
      </c>
      <c r="AO346" s="235">
        <f>$N$13*'FOB Kosten'!$L$10</f>
        <v>0</v>
      </c>
      <c r="AP346" s="235">
        <f>$N$14*'FOB Kosten'!$L$10</f>
        <v>0</v>
      </c>
      <c r="AQ346" s="235">
        <f>$N$15*'FOB Kosten'!$L$10</f>
        <v>0</v>
      </c>
      <c r="AR346" s="235">
        <f>$N$16*'FOB Kosten'!$L$10</f>
        <v>0</v>
      </c>
      <c r="AS346" s="235">
        <f>$N$17*'FOB Kosten'!$L$10</f>
        <v>0</v>
      </c>
      <c r="AT346" s="235">
        <f>$N$18*'FOB Kosten'!$L$10</f>
        <v>0</v>
      </c>
      <c r="AU346" s="235">
        <f>$N$19*'FOB Kosten'!$L$10</f>
        <v>0</v>
      </c>
      <c r="AV346" s="235">
        <f>$N$20*'FOB Kosten'!$L$10</f>
        <v>0</v>
      </c>
      <c r="AW346" s="235">
        <f>$N$21*'FOB Kosten'!$L$10</f>
        <v>0</v>
      </c>
      <c r="AX346" s="235">
        <f>$N$22*'FOB Kosten'!$L$10</f>
        <v>0</v>
      </c>
      <c r="AY346" s="235">
        <f>$N$23*'FOB Kosten'!$L$10</f>
        <v>0</v>
      </c>
      <c r="AZ346" s="235">
        <f>$N$24*'FOB Kosten'!$L$10</f>
        <v>0</v>
      </c>
      <c r="BA346" s="235">
        <f>$N$25*'FOB Kosten'!$L$10</f>
        <v>0</v>
      </c>
      <c r="BB346" s="235">
        <f>$N$26*'FOB Kosten'!$L$10</f>
        <v>0</v>
      </c>
      <c r="BC346" s="235">
        <f>$N$27*'FOB Kosten'!$L$10</f>
        <v>0</v>
      </c>
      <c r="BD346" s="235">
        <f>$N$28*'FOB Kosten'!$L$10</f>
        <v>0</v>
      </c>
      <c r="BE346" s="235">
        <f>$N$29*'FOB Kosten'!$L$10</f>
        <v>0</v>
      </c>
      <c r="BF346" s="235">
        <f>$N$30*'FOB Kosten'!$L$10</f>
        <v>0</v>
      </c>
      <c r="BG346" s="235">
        <f>$N$31*'FOB Kosten'!$L$10</f>
        <v>0</v>
      </c>
      <c r="BH346" s="235">
        <f>$N$32*'FOB Kosten'!$L$10</f>
        <v>0</v>
      </c>
      <c r="BI346" s="235">
        <f>$N$33*'FOB Kosten'!$L$10</f>
        <v>0</v>
      </c>
      <c r="BJ346" s="235">
        <f>$N$34*'FOB Kosten'!$L$10</f>
        <v>0</v>
      </c>
    </row>
    <row r="347" spans="4:62" x14ac:dyDescent="0.25">
      <c r="D347">
        <v>1550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H347" s="228">
        <v>1550</v>
      </c>
      <c r="AI347" s="235">
        <f>$N$7*'FOB Kosten'!$L$10</f>
        <v>0</v>
      </c>
      <c r="AJ347" s="235">
        <f>$N$8*'FOB Kosten'!$L$10</f>
        <v>0</v>
      </c>
      <c r="AK347" s="235">
        <f>$N$9*'FOB Kosten'!$L$10</f>
        <v>0</v>
      </c>
      <c r="AL347" s="235">
        <f>$N$10*'FOB Kosten'!$L$10</f>
        <v>0</v>
      </c>
      <c r="AM347" s="235">
        <f>$N$11*'FOB Kosten'!$L$10</f>
        <v>0</v>
      </c>
      <c r="AN347" s="235">
        <f>$N$12*'FOB Kosten'!$L$10</f>
        <v>0</v>
      </c>
      <c r="AO347" s="235">
        <f>$N$13*'FOB Kosten'!$L$10</f>
        <v>0</v>
      </c>
      <c r="AP347" s="235">
        <f>$N$14*'FOB Kosten'!$L$10</f>
        <v>0</v>
      </c>
      <c r="AQ347" s="235">
        <f>$N$15*'FOB Kosten'!$L$10</f>
        <v>0</v>
      </c>
      <c r="AR347" s="235">
        <f>$N$16*'FOB Kosten'!$L$10</f>
        <v>0</v>
      </c>
      <c r="AS347" s="235">
        <f>$N$17*'FOB Kosten'!$L$10</f>
        <v>0</v>
      </c>
      <c r="AT347" s="235">
        <f>$N$18*'FOB Kosten'!$L$10</f>
        <v>0</v>
      </c>
      <c r="AU347" s="235">
        <f>$N$19*'FOB Kosten'!$L$10</f>
        <v>0</v>
      </c>
      <c r="AV347" s="235">
        <f>$N$20*'FOB Kosten'!$L$10</f>
        <v>0</v>
      </c>
      <c r="AW347" s="235">
        <f>$N$21*'FOB Kosten'!$L$10</f>
        <v>0</v>
      </c>
      <c r="AX347" s="235">
        <f>$N$22*'FOB Kosten'!$L$10</f>
        <v>0</v>
      </c>
      <c r="AY347" s="235">
        <f>$N$23*'FOB Kosten'!$L$10</f>
        <v>0</v>
      </c>
      <c r="AZ347" s="235">
        <f>$N$24*'FOB Kosten'!$L$10</f>
        <v>0</v>
      </c>
      <c r="BA347" s="235">
        <f>$N$25*'FOB Kosten'!$L$10</f>
        <v>0</v>
      </c>
      <c r="BB347" s="235">
        <f>$N$26*'FOB Kosten'!$L$10</f>
        <v>0</v>
      </c>
      <c r="BC347" s="235">
        <f>$N$27*'FOB Kosten'!$L$10</f>
        <v>0</v>
      </c>
      <c r="BD347" s="235">
        <f>$N$28*'FOB Kosten'!$L$10</f>
        <v>0</v>
      </c>
      <c r="BE347" s="235">
        <f>$N$29*'FOB Kosten'!$L$10</f>
        <v>0</v>
      </c>
      <c r="BF347" s="235">
        <f>$N$30*'FOB Kosten'!$L$10</f>
        <v>0</v>
      </c>
      <c r="BG347" s="235">
        <f>$N$31*'FOB Kosten'!$L$10</f>
        <v>0</v>
      </c>
      <c r="BH347" s="235">
        <f>$N$32*'FOB Kosten'!$L$10</f>
        <v>0</v>
      </c>
      <c r="BI347" s="235">
        <f>$N$33*'FOB Kosten'!$L$10</f>
        <v>0</v>
      </c>
      <c r="BJ347" s="235">
        <f>$N$34*'FOB Kosten'!$L$10</f>
        <v>0</v>
      </c>
    </row>
    <row r="348" spans="4:62" x14ac:dyDescent="0.25">
      <c r="D348">
        <v>1555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H348" s="228">
        <v>1555</v>
      </c>
      <c r="AI348" s="235">
        <f>$N$7*'FOB Kosten'!$L$10</f>
        <v>0</v>
      </c>
      <c r="AJ348" s="235">
        <f>$N$8*'FOB Kosten'!$L$10</f>
        <v>0</v>
      </c>
      <c r="AK348" s="235">
        <f>$N$9*'FOB Kosten'!$L$10</f>
        <v>0</v>
      </c>
      <c r="AL348" s="235">
        <f>$N$10*'FOB Kosten'!$L$10</f>
        <v>0</v>
      </c>
      <c r="AM348" s="235">
        <f>$N$11*'FOB Kosten'!$L$10</f>
        <v>0</v>
      </c>
      <c r="AN348" s="235">
        <f>$N$12*'FOB Kosten'!$L$10</f>
        <v>0</v>
      </c>
      <c r="AO348" s="235">
        <f>$N$13*'FOB Kosten'!$L$10</f>
        <v>0</v>
      </c>
      <c r="AP348" s="235">
        <f>$N$14*'FOB Kosten'!$L$10</f>
        <v>0</v>
      </c>
      <c r="AQ348" s="235">
        <f>$N$15*'FOB Kosten'!$L$10</f>
        <v>0</v>
      </c>
      <c r="AR348" s="235">
        <f>$N$16*'FOB Kosten'!$L$10</f>
        <v>0</v>
      </c>
      <c r="AS348" s="235">
        <f>$N$17*'FOB Kosten'!$L$10</f>
        <v>0</v>
      </c>
      <c r="AT348" s="235">
        <f>$N$18*'FOB Kosten'!$L$10</f>
        <v>0</v>
      </c>
      <c r="AU348" s="235">
        <f>$N$19*'FOB Kosten'!$L$10</f>
        <v>0</v>
      </c>
      <c r="AV348" s="235">
        <f>$N$20*'FOB Kosten'!$L$10</f>
        <v>0</v>
      </c>
      <c r="AW348" s="235">
        <f>$N$21*'FOB Kosten'!$L$10</f>
        <v>0</v>
      </c>
      <c r="AX348" s="235">
        <f>$N$22*'FOB Kosten'!$L$10</f>
        <v>0</v>
      </c>
      <c r="AY348" s="235">
        <f>$N$23*'FOB Kosten'!$L$10</f>
        <v>0</v>
      </c>
      <c r="AZ348" s="235">
        <f>$N$24*'FOB Kosten'!$L$10</f>
        <v>0</v>
      </c>
      <c r="BA348" s="235">
        <f>$N$25*'FOB Kosten'!$L$10</f>
        <v>0</v>
      </c>
      <c r="BB348" s="235">
        <f>$N$26*'FOB Kosten'!$L$10</f>
        <v>0</v>
      </c>
      <c r="BC348" s="235">
        <f>$N$27*'FOB Kosten'!$L$10</f>
        <v>0</v>
      </c>
      <c r="BD348" s="235">
        <f>$N$28*'FOB Kosten'!$L$10</f>
        <v>0</v>
      </c>
      <c r="BE348" s="235">
        <f>$N$29*'FOB Kosten'!$L$10</f>
        <v>0</v>
      </c>
      <c r="BF348" s="235">
        <f>$N$30*'FOB Kosten'!$L$10</f>
        <v>0</v>
      </c>
      <c r="BG348" s="235">
        <f>$N$31*'FOB Kosten'!$L$10</f>
        <v>0</v>
      </c>
      <c r="BH348" s="235">
        <f>$N$32*'FOB Kosten'!$L$10</f>
        <v>0</v>
      </c>
      <c r="BI348" s="235">
        <f>$N$33*'FOB Kosten'!$L$10</f>
        <v>0</v>
      </c>
      <c r="BJ348" s="235">
        <f>$N$34*'FOB Kosten'!$L$10</f>
        <v>0</v>
      </c>
    </row>
    <row r="349" spans="4:62" x14ac:dyDescent="0.25">
      <c r="D349">
        <v>1560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H349" s="228">
        <v>1560</v>
      </c>
      <c r="AI349" s="235">
        <f>$N$7*'FOB Kosten'!$L$10</f>
        <v>0</v>
      </c>
      <c r="AJ349" s="235">
        <f>$N$8*'FOB Kosten'!$L$10</f>
        <v>0</v>
      </c>
      <c r="AK349" s="235">
        <f>$N$9*'FOB Kosten'!$L$10</f>
        <v>0</v>
      </c>
      <c r="AL349" s="235">
        <f>$N$10*'FOB Kosten'!$L$10</f>
        <v>0</v>
      </c>
      <c r="AM349" s="235">
        <f>$N$11*'FOB Kosten'!$L$10</f>
        <v>0</v>
      </c>
      <c r="AN349" s="235">
        <f>$N$12*'FOB Kosten'!$L$10</f>
        <v>0</v>
      </c>
      <c r="AO349" s="235">
        <f>$N$13*'FOB Kosten'!$L$10</f>
        <v>0</v>
      </c>
      <c r="AP349" s="235">
        <f>$N$14*'FOB Kosten'!$L$10</f>
        <v>0</v>
      </c>
      <c r="AQ349" s="235">
        <f>$N$15*'FOB Kosten'!$L$10</f>
        <v>0</v>
      </c>
      <c r="AR349" s="235">
        <f>$N$16*'FOB Kosten'!$L$10</f>
        <v>0</v>
      </c>
      <c r="AS349" s="235">
        <f>$N$17*'FOB Kosten'!$L$10</f>
        <v>0</v>
      </c>
      <c r="AT349" s="235">
        <f>$N$18*'FOB Kosten'!$L$10</f>
        <v>0</v>
      </c>
      <c r="AU349" s="235">
        <f>$N$19*'FOB Kosten'!$L$10</f>
        <v>0</v>
      </c>
      <c r="AV349" s="235">
        <f>$N$20*'FOB Kosten'!$L$10</f>
        <v>0</v>
      </c>
      <c r="AW349" s="235">
        <f>$N$21*'FOB Kosten'!$L$10</f>
        <v>0</v>
      </c>
      <c r="AX349" s="235">
        <f>$N$22*'FOB Kosten'!$L$10</f>
        <v>0</v>
      </c>
      <c r="AY349" s="235">
        <f>$N$23*'FOB Kosten'!$L$10</f>
        <v>0</v>
      </c>
      <c r="AZ349" s="235">
        <f>$N$24*'FOB Kosten'!$L$10</f>
        <v>0</v>
      </c>
      <c r="BA349" s="235">
        <f>$N$25*'FOB Kosten'!$L$10</f>
        <v>0</v>
      </c>
      <c r="BB349" s="235">
        <f>$N$26*'FOB Kosten'!$L$10</f>
        <v>0</v>
      </c>
      <c r="BC349" s="235">
        <f>$N$27*'FOB Kosten'!$L$10</f>
        <v>0</v>
      </c>
      <c r="BD349" s="235">
        <f>$N$28*'FOB Kosten'!$L$10</f>
        <v>0</v>
      </c>
      <c r="BE349" s="235">
        <f>$N$29*'FOB Kosten'!$L$10</f>
        <v>0</v>
      </c>
      <c r="BF349" s="235">
        <f>$N$30*'FOB Kosten'!$L$10</f>
        <v>0</v>
      </c>
      <c r="BG349" s="235">
        <f>$N$31*'FOB Kosten'!$L$10</f>
        <v>0</v>
      </c>
      <c r="BH349" s="235">
        <f>$N$32*'FOB Kosten'!$L$10</f>
        <v>0</v>
      </c>
      <c r="BI349" s="235">
        <f>$N$33*'FOB Kosten'!$L$10</f>
        <v>0</v>
      </c>
      <c r="BJ349" s="235">
        <f>$N$34*'FOB Kosten'!$L$10</f>
        <v>0</v>
      </c>
    </row>
    <row r="350" spans="4:62" x14ac:dyDescent="0.25">
      <c r="D350">
        <v>1565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H350" s="228">
        <v>1565</v>
      </c>
      <c r="AI350" s="235">
        <f>$N$7*'FOB Kosten'!$L$10</f>
        <v>0</v>
      </c>
      <c r="AJ350" s="235">
        <f>$N$8*'FOB Kosten'!$L$10</f>
        <v>0</v>
      </c>
      <c r="AK350" s="235">
        <f>$N$9*'FOB Kosten'!$L$10</f>
        <v>0</v>
      </c>
      <c r="AL350" s="235">
        <f>$N$10*'FOB Kosten'!$L$10</f>
        <v>0</v>
      </c>
      <c r="AM350" s="235">
        <f>$N$11*'FOB Kosten'!$L$10</f>
        <v>0</v>
      </c>
      <c r="AN350" s="235">
        <f>$N$12*'FOB Kosten'!$L$10</f>
        <v>0</v>
      </c>
      <c r="AO350" s="235">
        <f>$N$13*'FOB Kosten'!$L$10</f>
        <v>0</v>
      </c>
      <c r="AP350" s="235">
        <f>$N$14*'FOB Kosten'!$L$10</f>
        <v>0</v>
      </c>
      <c r="AQ350" s="235">
        <f>$N$15*'FOB Kosten'!$L$10</f>
        <v>0</v>
      </c>
      <c r="AR350" s="235">
        <f>$N$16*'FOB Kosten'!$L$10</f>
        <v>0</v>
      </c>
      <c r="AS350" s="235">
        <f>$N$17*'FOB Kosten'!$L$10</f>
        <v>0</v>
      </c>
      <c r="AT350" s="235">
        <f>$N$18*'FOB Kosten'!$L$10</f>
        <v>0</v>
      </c>
      <c r="AU350" s="235">
        <f>$N$19*'FOB Kosten'!$L$10</f>
        <v>0</v>
      </c>
      <c r="AV350" s="235">
        <f>$N$20*'FOB Kosten'!$L$10</f>
        <v>0</v>
      </c>
      <c r="AW350" s="235">
        <f>$N$21*'FOB Kosten'!$L$10</f>
        <v>0</v>
      </c>
      <c r="AX350" s="235">
        <f>$N$22*'FOB Kosten'!$L$10</f>
        <v>0</v>
      </c>
      <c r="AY350" s="235">
        <f>$N$23*'FOB Kosten'!$L$10</f>
        <v>0</v>
      </c>
      <c r="AZ350" s="235">
        <f>$N$24*'FOB Kosten'!$L$10</f>
        <v>0</v>
      </c>
      <c r="BA350" s="235">
        <f>$N$25*'FOB Kosten'!$L$10</f>
        <v>0</v>
      </c>
      <c r="BB350" s="235">
        <f>$N$26*'FOB Kosten'!$L$10</f>
        <v>0</v>
      </c>
      <c r="BC350" s="235">
        <f>$N$27*'FOB Kosten'!$L$10</f>
        <v>0</v>
      </c>
      <c r="BD350" s="235">
        <f>$N$28*'FOB Kosten'!$L$10</f>
        <v>0</v>
      </c>
      <c r="BE350" s="235">
        <f>$N$29*'FOB Kosten'!$L$10</f>
        <v>0</v>
      </c>
      <c r="BF350" s="235">
        <f>$N$30*'FOB Kosten'!$L$10</f>
        <v>0</v>
      </c>
      <c r="BG350" s="235">
        <f>$N$31*'FOB Kosten'!$L$10</f>
        <v>0</v>
      </c>
      <c r="BH350" s="235">
        <f>$N$32*'FOB Kosten'!$L$10</f>
        <v>0</v>
      </c>
      <c r="BI350" s="235">
        <f>$N$33*'FOB Kosten'!$L$10</f>
        <v>0</v>
      </c>
      <c r="BJ350" s="235">
        <f>$N$34*'FOB Kosten'!$L$10</f>
        <v>0</v>
      </c>
    </row>
    <row r="351" spans="4:62" x14ac:dyDescent="0.25">
      <c r="D351">
        <v>1570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H351" s="228">
        <v>1570</v>
      </c>
      <c r="AI351" s="235">
        <f>$N$7*'FOB Kosten'!$L$10</f>
        <v>0</v>
      </c>
      <c r="AJ351" s="235">
        <f>$N$8*'FOB Kosten'!$L$10</f>
        <v>0</v>
      </c>
      <c r="AK351" s="235">
        <f>$N$9*'FOB Kosten'!$L$10</f>
        <v>0</v>
      </c>
      <c r="AL351" s="235">
        <f>$N$10*'FOB Kosten'!$L$10</f>
        <v>0</v>
      </c>
      <c r="AM351" s="235">
        <f>$N$11*'FOB Kosten'!$L$10</f>
        <v>0</v>
      </c>
      <c r="AN351" s="235">
        <f>$N$12*'FOB Kosten'!$L$10</f>
        <v>0</v>
      </c>
      <c r="AO351" s="235">
        <f>$N$13*'FOB Kosten'!$L$10</f>
        <v>0</v>
      </c>
      <c r="AP351" s="235">
        <f>$N$14*'FOB Kosten'!$L$10</f>
        <v>0</v>
      </c>
      <c r="AQ351" s="235">
        <f>$N$15*'FOB Kosten'!$L$10</f>
        <v>0</v>
      </c>
      <c r="AR351" s="235">
        <f>$N$16*'FOB Kosten'!$L$10</f>
        <v>0</v>
      </c>
      <c r="AS351" s="235">
        <f>$N$17*'FOB Kosten'!$L$10</f>
        <v>0</v>
      </c>
      <c r="AT351" s="235">
        <f>$N$18*'FOB Kosten'!$L$10</f>
        <v>0</v>
      </c>
      <c r="AU351" s="235">
        <f>$N$19*'FOB Kosten'!$L$10</f>
        <v>0</v>
      </c>
      <c r="AV351" s="235">
        <f>$N$20*'FOB Kosten'!$L$10</f>
        <v>0</v>
      </c>
      <c r="AW351" s="235">
        <f>$N$21*'FOB Kosten'!$L$10</f>
        <v>0</v>
      </c>
      <c r="AX351" s="235">
        <f>$N$22*'FOB Kosten'!$L$10</f>
        <v>0</v>
      </c>
      <c r="AY351" s="235">
        <f>$N$23*'FOB Kosten'!$L$10</f>
        <v>0</v>
      </c>
      <c r="AZ351" s="235">
        <f>$N$24*'FOB Kosten'!$L$10</f>
        <v>0</v>
      </c>
      <c r="BA351" s="235">
        <f>$N$25*'FOB Kosten'!$L$10</f>
        <v>0</v>
      </c>
      <c r="BB351" s="235">
        <f>$N$26*'FOB Kosten'!$L$10</f>
        <v>0</v>
      </c>
      <c r="BC351" s="235">
        <f>$N$27*'FOB Kosten'!$L$10</f>
        <v>0</v>
      </c>
      <c r="BD351" s="235">
        <f>$N$28*'FOB Kosten'!$L$10</f>
        <v>0</v>
      </c>
      <c r="BE351" s="235">
        <f>$N$29*'FOB Kosten'!$L$10</f>
        <v>0</v>
      </c>
      <c r="BF351" s="235">
        <f>$N$30*'FOB Kosten'!$L$10</f>
        <v>0</v>
      </c>
      <c r="BG351" s="235">
        <f>$N$31*'FOB Kosten'!$L$10</f>
        <v>0</v>
      </c>
      <c r="BH351" s="235">
        <f>$N$32*'FOB Kosten'!$L$10</f>
        <v>0</v>
      </c>
      <c r="BI351" s="235">
        <f>$N$33*'FOB Kosten'!$L$10</f>
        <v>0</v>
      </c>
      <c r="BJ351" s="235">
        <f>$N$34*'FOB Kosten'!$L$10</f>
        <v>0</v>
      </c>
    </row>
    <row r="352" spans="4:62" x14ac:dyDescent="0.25">
      <c r="D352">
        <v>1575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H352" s="228">
        <v>1575</v>
      </c>
      <c r="AI352" s="235">
        <f>$N$7*'FOB Kosten'!$L$10</f>
        <v>0</v>
      </c>
      <c r="AJ352" s="235">
        <f>$N$8*'FOB Kosten'!$L$10</f>
        <v>0</v>
      </c>
      <c r="AK352" s="235">
        <f>$N$9*'FOB Kosten'!$L$10</f>
        <v>0</v>
      </c>
      <c r="AL352" s="235">
        <f>$N$10*'FOB Kosten'!$L$10</f>
        <v>0</v>
      </c>
      <c r="AM352" s="235">
        <f>$N$11*'FOB Kosten'!$L$10</f>
        <v>0</v>
      </c>
      <c r="AN352" s="235">
        <f>$N$12*'FOB Kosten'!$L$10</f>
        <v>0</v>
      </c>
      <c r="AO352" s="235">
        <f>$N$13*'FOB Kosten'!$L$10</f>
        <v>0</v>
      </c>
      <c r="AP352" s="235">
        <f>$N$14*'FOB Kosten'!$L$10</f>
        <v>0</v>
      </c>
      <c r="AQ352" s="235">
        <f>$N$15*'FOB Kosten'!$L$10</f>
        <v>0</v>
      </c>
      <c r="AR352" s="235">
        <f>$N$16*'FOB Kosten'!$L$10</f>
        <v>0</v>
      </c>
      <c r="AS352" s="235">
        <f>$N$17*'FOB Kosten'!$L$10</f>
        <v>0</v>
      </c>
      <c r="AT352" s="235">
        <f>$N$18*'FOB Kosten'!$L$10</f>
        <v>0</v>
      </c>
      <c r="AU352" s="235">
        <f>$N$19*'FOB Kosten'!$L$10</f>
        <v>0</v>
      </c>
      <c r="AV352" s="235">
        <f>$N$20*'FOB Kosten'!$L$10</f>
        <v>0</v>
      </c>
      <c r="AW352" s="235">
        <f>$N$21*'FOB Kosten'!$L$10</f>
        <v>0</v>
      </c>
      <c r="AX352" s="235">
        <f>$N$22*'FOB Kosten'!$L$10</f>
        <v>0</v>
      </c>
      <c r="AY352" s="235">
        <f>$N$23*'FOB Kosten'!$L$10</f>
        <v>0</v>
      </c>
      <c r="AZ352" s="235">
        <f>$N$24*'FOB Kosten'!$L$10</f>
        <v>0</v>
      </c>
      <c r="BA352" s="235">
        <f>$N$25*'FOB Kosten'!$L$10</f>
        <v>0</v>
      </c>
      <c r="BB352" s="235">
        <f>$N$26*'FOB Kosten'!$L$10</f>
        <v>0</v>
      </c>
      <c r="BC352" s="235">
        <f>$N$27*'FOB Kosten'!$L$10</f>
        <v>0</v>
      </c>
      <c r="BD352" s="235">
        <f>$N$28*'FOB Kosten'!$L$10</f>
        <v>0</v>
      </c>
      <c r="BE352" s="235">
        <f>$N$29*'FOB Kosten'!$L$10</f>
        <v>0</v>
      </c>
      <c r="BF352" s="235">
        <f>$N$30*'FOB Kosten'!$L$10</f>
        <v>0</v>
      </c>
      <c r="BG352" s="235">
        <f>$N$31*'FOB Kosten'!$L$10</f>
        <v>0</v>
      </c>
      <c r="BH352" s="235">
        <f>$N$32*'FOB Kosten'!$L$10</f>
        <v>0</v>
      </c>
      <c r="BI352" s="235">
        <f>$N$33*'FOB Kosten'!$L$10</f>
        <v>0</v>
      </c>
      <c r="BJ352" s="235">
        <f>$N$34*'FOB Kosten'!$L$10</f>
        <v>0</v>
      </c>
    </row>
    <row r="353" spans="4:62" x14ac:dyDescent="0.25">
      <c r="D353">
        <v>1580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H353" s="228">
        <v>1580</v>
      </c>
      <c r="AI353" s="235">
        <f>$N$7*'FOB Kosten'!$L$10</f>
        <v>0</v>
      </c>
      <c r="AJ353" s="235">
        <f>$N$8*'FOB Kosten'!$L$10</f>
        <v>0</v>
      </c>
      <c r="AK353" s="235">
        <f>$N$9*'FOB Kosten'!$L$10</f>
        <v>0</v>
      </c>
      <c r="AL353" s="235">
        <f>$N$10*'FOB Kosten'!$L$10</f>
        <v>0</v>
      </c>
      <c r="AM353" s="235">
        <f>$N$11*'FOB Kosten'!$L$10</f>
        <v>0</v>
      </c>
      <c r="AN353" s="235">
        <f>$N$12*'FOB Kosten'!$L$10</f>
        <v>0</v>
      </c>
      <c r="AO353" s="235">
        <f>$N$13*'FOB Kosten'!$L$10</f>
        <v>0</v>
      </c>
      <c r="AP353" s="235">
        <f>$N$14*'FOB Kosten'!$L$10</f>
        <v>0</v>
      </c>
      <c r="AQ353" s="235">
        <f>$N$15*'FOB Kosten'!$L$10</f>
        <v>0</v>
      </c>
      <c r="AR353" s="235">
        <f>$N$16*'FOB Kosten'!$L$10</f>
        <v>0</v>
      </c>
      <c r="AS353" s="235">
        <f>$N$17*'FOB Kosten'!$L$10</f>
        <v>0</v>
      </c>
      <c r="AT353" s="235">
        <f>$N$18*'FOB Kosten'!$L$10</f>
        <v>0</v>
      </c>
      <c r="AU353" s="235">
        <f>$N$19*'FOB Kosten'!$L$10</f>
        <v>0</v>
      </c>
      <c r="AV353" s="235">
        <f>$N$20*'FOB Kosten'!$L$10</f>
        <v>0</v>
      </c>
      <c r="AW353" s="235">
        <f>$N$21*'FOB Kosten'!$L$10</f>
        <v>0</v>
      </c>
      <c r="AX353" s="235">
        <f>$N$22*'FOB Kosten'!$L$10</f>
        <v>0</v>
      </c>
      <c r="AY353" s="235">
        <f>$N$23*'FOB Kosten'!$L$10</f>
        <v>0</v>
      </c>
      <c r="AZ353" s="235">
        <f>$N$24*'FOB Kosten'!$L$10</f>
        <v>0</v>
      </c>
      <c r="BA353" s="235">
        <f>$N$25*'FOB Kosten'!$L$10</f>
        <v>0</v>
      </c>
      <c r="BB353" s="235">
        <f>$N$26*'FOB Kosten'!$L$10</f>
        <v>0</v>
      </c>
      <c r="BC353" s="235">
        <f>$N$27*'FOB Kosten'!$L$10</f>
        <v>0</v>
      </c>
      <c r="BD353" s="235">
        <f>$N$28*'FOB Kosten'!$L$10</f>
        <v>0</v>
      </c>
      <c r="BE353" s="235">
        <f>$N$29*'FOB Kosten'!$L$10</f>
        <v>0</v>
      </c>
      <c r="BF353" s="235">
        <f>$N$30*'FOB Kosten'!$L$10</f>
        <v>0</v>
      </c>
      <c r="BG353" s="235">
        <f>$N$31*'FOB Kosten'!$L$10</f>
        <v>0</v>
      </c>
      <c r="BH353" s="235">
        <f>$N$32*'FOB Kosten'!$L$10</f>
        <v>0</v>
      </c>
      <c r="BI353" s="235">
        <f>$N$33*'FOB Kosten'!$L$10</f>
        <v>0</v>
      </c>
      <c r="BJ353" s="235">
        <f>$N$34*'FOB Kosten'!$L$10</f>
        <v>0</v>
      </c>
    </row>
    <row r="354" spans="4:62" x14ac:dyDescent="0.25">
      <c r="D354">
        <v>1585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H354" s="228">
        <v>1585</v>
      </c>
      <c r="AI354" s="235">
        <f>$N$7*'FOB Kosten'!$L$10</f>
        <v>0</v>
      </c>
      <c r="AJ354" s="235">
        <f>$N$8*'FOB Kosten'!$L$10</f>
        <v>0</v>
      </c>
      <c r="AK354" s="235">
        <f>$N$9*'FOB Kosten'!$L$10</f>
        <v>0</v>
      </c>
      <c r="AL354" s="235">
        <f>$N$10*'FOB Kosten'!$L$10</f>
        <v>0</v>
      </c>
      <c r="AM354" s="235">
        <f>$N$11*'FOB Kosten'!$L$10</f>
        <v>0</v>
      </c>
      <c r="AN354" s="235">
        <f>$N$12*'FOB Kosten'!$L$10</f>
        <v>0</v>
      </c>
      <c r="AO354" s="235">
        <f>$N$13*'FOB Kosten'!$L$10</f>
        <v>0</v>
      </c>
      <c r="AP354" s="235">
        <f>$N$14*'FOB Kosten'!$L$10</f>
        <v>0</v>
      </c>
      <c r="AQ354" s="235">
        <f>$N$15*'FOB Kosten'!$L$10</f>
        <v>0</v>
      </c>
      <c r="AR354" s="235">
        <f>$N$16*'FOB Kosten'!$L$10</f>
        <v>0</v>
      </c>
      <c r="AS354" s="235">
        <f>$N$17*'FOB Kosten'!$L$10</f>
        <v>0</v>
      </c>
      <c r="AT354" s="235">
        <f>$N$18*'FOB Kosten'!$L$10</f>
        <v>0</v>
      </c>
      <c r="AU354" s="235">
        <f>$N$19*'FOB Kosten'!$L$10</f>
        <v>0</v>
      </c>
      <c r="AV354" s="235">
        <f>$N$20*'FOB Kosten'!$L$10</f>
        <v>0</v>
      </c>
      <c r="AW354" s="235">
        <f>$N$21*'FOB Kosten'!$L$10</f>
        <v>0</v>
      </c>
      <c r="AX354" s="235">
        <f>$N$22*'FOB Kosten'!$L$10</f>
        <v>0</v>
      </c>
      <c r="AY354" s="235">
        <f>$N$23*'FOB Kosten'!$L$10</f>
        <v>0</v>
      </c>
      <c r="AZ354" s="235">
        <f>$N$24*'FOB Kosten'!$L$10</f>
        <v>0</v>
      </c>
      <c r="BA354" s="235">
        <f>$N$25*'FOB Kosten'!$L$10</f>
        <v>0</v>
      </c>
      <c r="BB354" s="235">
        <f>$N$26*'FOB Kosten'!$L$10</f>
        <v>0</v>
      </c>
      <c r="BC354" s="235">
        <f>$N$27*'FOB Kosten'!$L$10</f>
        <v>0</v>
      </c>
      <c r="BD354" s="235">
        <f>$N$28*'FOB Kosten'!$L$10</f>
        <v>0</v>
      </c>
      <c r="BE354" s="235">
        <f>$N$29*'FOB Kosten'!$L$10</f>
        <v>0</v>
      </c>
      <c r="BF354" s="235">
        <f>$N$30*'FOB Kosten'!$L$10</f>
        <v>0</v>
      </c>
      <c r="BG354" s="235">
        <f>$N$31*'FOB Kosten'!$L$10</f>
        <v>0</v>
      </c>
      <c r="BH354" s="235">
        <f>$N$32*'FOB Kosten'!$L$10</f>
        <v>0</v>
      </c>
      <c r="BI354" s="235">
        <f>$N$33*'FOB Kosten'!$L$10</f>
        <v>0</v>
      </c>
      <c r="BJ354" s="235">
        <f>$N$34*'FOB Kosten'!$L$10</f>
        <v>0</v>
      </c>
    </row>
    <row r="355" spans="4:62" x14ac:dyDescent="0.25">
      <c r="D355">
        <v>1590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H355" s="228">
        <v>1590</v>
      </c>
      <c r="AI355" s="235">
        <f>$N$7*'FOB Kosten'!$L$10</f>
        <v>0</v>
      </c>
      <c r="AJ355" s="235">
        <f>$N$8*'FOB Kosten'!$L$10</f>
        <v>0</v>
      </c>
      <c r="AK355" s="235">
        <f>$N$9*'FOB Kosten'!$L$10</f>
        <v>0</v>
      </c>
      <c r="AL355" s="235">
        <f>$N$10*'FOB Kosten'!$L$10</f>
        <v>0</v>
      </c>
      <c r="AM355" s="235">
        <f>$N$11*'FOB Kosten'!$L$10</f>
        <v>0</v>
      </c>
      <c r="AN355" s="235">
        <f>$N$12*'FOB Kosten'!$L$10</f>
        <v>0</v>
      </c>
      <c r="AO355" s="235">
        <f>$N$13*'FOB Kosten'!$L$10</f>
        <v>0</v>
      </c>
      <c r="AP355" s="235">
        <f>$N$14*'FOB Kosten'!$L$10</f>
        <v>0</v>
      </c>
      <c r="AQ355" s="235">
        <f>$N$15*'FOB Kosten'!$L$10</f>
        <v>0</v>
      </c>
      <c r="AR355" s="235">
        <f>$N$16*'FOB Kosten'!$L$10</f>
        <v>0</v>
      </c>
      <c r="AS355" s="235">
        <f>$N$17*'FOB Kosten'!$L$10</f>
        <v>0</v>
      </c>
      <c r="AT355" s="235">
        <f>$N$18*'FOB Kosten'!$L$10</f>
        <v>0</v>
      </c>
      <c r="AU355" s="235">
        <f>$N$19*'FOB Kosten'!$L$10</f>
        <v>0</v>
      </c>
      <c r="AV355" s="235">
        <f>$N$20*'FOB Kosten'!$L$10</f>
        <v>0</v>
      </c>
      <c r="AW355" s="235">
        <f>$N$21*'FOB Kosten'!$L$10</f>
        <v>0</v>
      </c>
      <c r="AX355" s="235">
        <f>$N$22*'FOB Kosten'!$L$10</f>
        <v>0</v>
      </c>
      <c r="AY355" s="235">
        <f>$N$23*'FOB Kosten'!$L$10</f>
        <v>0</v>
      </c>
      <c r="AZ355" s="235">
        <f>$N$24*'FOB Kosten'!$L$10</f>
        <v>0</v>
      </c>
      <c r="BA355" s="235">
        <f>$N$25*'FOB Kosten'!$L$10</f>
        <v>0</v>
      </c>
      <c r="BB355" s="235">
        <f>$N$26*'FOB Kosten'!$L$10</f>
        <v>0</v>
      </c>
      <c r="BC355" s="235">
        <f>$N$27*'FOB Kosten'!$L$10</f>
        <v>0</v>
      </c>
      <c r="BD355" s="235">
        <f>$N$28*'FOB Kosten'!$L$10</f>
        <v>0</v>
      </c>
      <c r="BE355" s="235">
        <f>$N$29*'FOB Kosten'!$L$10</f>
        <v>0</v>
      </c>
      <c r="BF355" s="235">
        <f>$N$30*'FOB Kosten'!$L$10</f>
        <v>0</v>
      </c>
      <c r="BG355" s="235">
        <f>$N$31*'FOB Kosten'!$L$10</f>
        <v>0</v>
      </c>
      <c r="BH355" s="235">
        <f>$N$32*'FOB Kosten'!$L$10</f>
        <v>0</v>
      </c>
      <c r="BI355" s="235">
        <f>$N$33*'FOB Kosten'!$L$10</f>
        <v>0</v>
      </c>
      <c r="BJ355" s="235">
        <f>$N$34*'FOB Kosten'!$L$10</f>
        <v>0</v>
      </c>
    </row>
    <row r="356" spans="4:62" x14ac:dyDescent="0.25">
      <c r="D356">
        <v>1595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H356" s="228">
        <v>1595</v>
      </c>
      <c r="AI356" s="235">
        <f>$N$7*'FOB Kosten'!$L$10</f>
        <v>0</v>
      </c>
      <c r="AJ356" s="235">
        <f>$N$8*'FOB Kosten'!$L$10</f>
        <v>0</v>
      </c>
      <c r="AK356" s="235">
        <f>$N$9*'FOB Kosten'!$L$10</f>
        <v>0</v>
      </c>
      <c r="AL356" s="235">
        <f>$N$10*'FOB Kosten'!$L$10</f>
        <v>0</v>
      </c>
      <c r="AM356" s="235">
        <f>$N$11*'FOB Kosten'!$L$10</f>
        <v>0</v>
      </c>
      <c r="AN356" s="235">
        <f>$N$12*'FOB Kosten'!$L$10</f>
        <v>0</v>
      </c>
      <c r="AO356" s="235">
        <f>$N$13*'FOB Kosten'!$L$10</f>
        <v>0</v>
      </c>
      <c r="AP356" s="235">
        <f>$N$14*'FOB Kosten'!$L$10</f>
        <v>0</v>
      </c>
      <c r="AQ356" s="235">
        <f>$N$15*'FOB Kosten'!$L$10</f>
        <v>0</v>
      </c>
      <c r="AR356" s="235">
        <f>$N$16*'FOB Kosten'!$L$10</f>
        <v>0</v>
      </c>
      <c r="AS356" s="235">
        <f>$N$17*'FOB Kosten'!$L$10</f>
        <v>0</v>
      </c>
      <c r="AT356" s="235">
        <f>$N$18*'FOB Kosten'!$L$10</f>
        <v>0</v>
      </c>
      <c r="AU356" s="235">
        <f>$N$19*'FOB Kosten'!$L$10</f>
        <v>0</v>
      </c>
      <c r="AV356" s="235">
        <f>$N$20*'FOB Kosten'!$L$10</f>
        <v>0</v>
      </c>
      <c r="AW356" s="235">
        <f>$N$21*'FOB Kosten'!$L$10</f>
        <v>0</v>
      </c>
      <c r="AX356" s="235">
        <f>$N$22*'FOB Kosten'!$L$10</f>
        <v>0</v>
      </c>
      <c r="AY356" s="235">
        <f>$N$23*'FOB Kosten'!$L$10</f>
        <v>0</v>
      </c>
      <c r="AZ356" s="235">
        <f>$N$24*'FOB Kosten'!$L$10</f>
        <v>0</v>
      </c>
      <c r="BA356" s="235">
        <f>$N$25*'FOB Kosten'!$L$10</f>
        <v>0</v>
      </c>
      <c r="BB356" s="235">
        <f>$N$26*'FOB Kosten'!$L$10</f>
        <v>0</v>
      </c>
      <c r="BC356" s="235">
        <f>$N$27*'FOB Kosten'!$L$10</f>
        <v>0</v>
      </c>
      <c r="BD356" s="235">
        <f>$N$28*'FOB Kosten'!$L$10</f>
        <v>0</v>
      </c>
      <c r="BE356" s="235">
        <f>$N$29*'FOB Kosten'!$L$10</f>
        <v>0</v>
      </c>
      <c r="BF356" s="235">
        <f>$N$30*'FOB Kosten'!$L$10</f>
        <v>0</v>
      </c>
      <c r="BG356" s="235">
        <f>$N$31*'FOB Kosten'!$L$10</f>
        <v>0</v>
      </c>
      <c r="BH356" s="235">
        <f>$N$32*'FOB Kosten'!$L$10</f>
        <v>0</v>
      </c>
      <c r="BI356" s="235">
        <f>$N$33*'FOB Kosten'!$L$10</f>
        <v>0</v>
      </c>
      <c r="BJ356" s="235">
        <f>$N$34*'FOB Kosten'!$L$10</f>
        <v>0</v>
      </c>
    </row>
    <row r="357" spans="4:62" x14ac:dyDescent="0.25">
      <c r="D357">
        <v>1600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H357" s="228">
        <v>1600</v>
      </c>
      <c r="AI357" s="235">
        <f>$N$7*'FOB Kosten'!$L$10</f>
        <v>0</v>
      </c>
      <c r="AJ357" s="235">
        <f>$N$8*'FOB Kosten'!$L$10</f>
        <v>0</v>
      </c>
      <c r="AK357" s="235">
        <f>$N$9*'FOB Kosten'!$L$10</f>
        <v>0</v>
      </c>
      <c r="AL357" s="235">
        <f>$N$10*'FOB Kosten'!$L$10</f>
        <v>0</v>
      </c>
      <c r="AM357" s="235">
        <f>$N$11*'FOB Kosten'!$L$10</f>
        <v>0</v>
      </c>
      <c r="AN357" s="235">
        <f>$N$12*'FOB Kosten'!$L$10</f>
        <v>0</v>
      </c>
      <c r="AO357" s="235">
        <f>$N$13*'FOB Kosten'!$L$10</f>
        <v>0</v>
      </c>
      <c r="AP357" s="235">
        <f>$N$14*'FOB Kosten'!$L$10</f>
        <v>0</v>
      </c>
      <c r="AQ357" s="235">
        <f>$N$15*'FOB Kosten'!$L$10</f>
        <v>0</v>
      </c>
      <c r="AR357" s="235">
        <f>$N$16*'FOB Kosten'!$L$10</f>
        <v>0</v>
      </c>
      <c r="AS357" s="235">
        <f>$N$17*'FOB Kosten'!$L$10</f>
        <v>0</v>
      </c>
      <c r="AT357" s="235">
        <f>$N$18*'FOB Kosten'!$L$10</f>
        <v>0</v>
      </c>
      <c r="AU357" s="235">
        <f>$N$19*'FOB Kosten'!$L$10</f>
        <v>0</v>
      </c>
      <c r="AV357" s="235">
        <f>$N$20*'FOB Kosten'!$L$10</f>
        <v>0</v>
      </c>
      <c r="AW357" s="235">
        <f>$N$21*'FOB Kosten'!$L$10</f>
        <v>0</v>
      </c>
      <c r="AX357" s="235">
        <f>$N$22*'FOB Kosten'!$L$10</f>
        <v>0</v>
      </c>
      <c r="AY357" s="235">
        <f>$N$23*'FOB Kosten'!$L$10</f>
        <v>0</v>
      </c>
      <c r="AZ357" s="235">
        <f>$N$24*'FOB Kosten'!$L$10</f>
        <v>0</v>
      </c>
      <c r="BA357" s="235">
        <f>$N$25*'FOB Kosten'!$L$10</f>
        <v>0</v>
      </c>
      <c r="BB357" s="235">
        <f>$N$26*'FOB Kosten'!$L$10</f>
        <v>0</v>
      </c>
      <c r="BC357" s="235">
        <f>$N$27*'FOB Kosten'!$L$10</f>
        <v>0</v>
      </c>
      <c r="BD357" s="235">
        <f>$N$28*'FOB Kosten'!$L$10</f>
        <v>0</v>
      </c>
      <c r="BE357" s="235">
        <f>$N$29*'FOB Kosten'!$L$10</f>
        <v>0</v>
      </c>
      <c r="BF357" s="235">
        <f>$N$30*'FOB Kosten'!$L$10</f>
        <v>0</v>
      </c>
      <c r="BG357" s="235">
        <f>$N$31*'FOB Kosten'!$L$10</f>
        <v>0</v>
      </c>
      <c r="BH357" s="235">
        <f>$N$32*'FOB Kosten'!$L$10</f>
        <v>0</v>
      </c>
      <c r="BI357" s="235">
        <f>$N$33*'FOB Kosten'!$L$10</f>
        <v>0</v>
      </c>
      <c r="BJ357" s="235">
        <f>$N$34*'FOB Kosten'!$L$10</f>
        <v>0</v>
      </c>
    </row>
    <row r="358" spans="4:62" x14ac:dyDescent="0.25">
      <c r="D358">
        <v>1605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H358" s="228">
        <v>1605</v>
      </c>
      <c r="AI358" s="235">
        <f>$N$7*'FOB Kosten'!$L$10</f>
        <v>0</v>
      </c>
      <c r="AJ358" s="235">
        <f>$N$8*'FOB Kosten'!$L$10</f>
        <v>0</v>
      </c>
      <c r="AK358" s="235">
        <f>$N$9*'FOB Kosten'!$L$10</f>
        <v>0</v>
      </c>
      <c r="AL358" s="235">
        <f>$N$10*'FOB Kosten'!$L$10</f>
        <v>0</v>
      </c>
      <c r="AM358" s="235">
        <f>$N$11*'FOB Kosten'!$L$10</f>
        <v>0</v>
      </c>
      <c r="AN358" s="235">
        <f>$N$12*'FOB Kosten'!$L$10</f>
        <v>0</v>
      </c>
      <c r="AO358" s="235">
        <f>$N$13*'FOB Kosten'!$L$10</f>
        <v>0</v>
      </c>
      <c r="AP358" s="235">
        <f>$N$14*'FOB Kosten'!$L$10</f>
        <v>0</v>
      </c>
      <c r="AQ358" s="235">
        <f>$N$15*'FOB Kosten'!$L$10</f>
        <v>0</v>
      </c>
      <c r="AR358" s="235">
        <f>$N$16*'FOB Kosten'!$L$10</f>
        <v>0</v>
      </c>
      <c r="AS358" s="235">
        <f>$N$17*'FOB Kosten'!$L$10</f>
        <v>0</v>
      </c>
      <c r="AT358" s="235">
        <f>$N$18*'FOB Kosten'!$L$10</f>
        <v>0</v>
      </c>
      <c r="AU358" s="235">
        <f>$N$19*'FOB Kosten'!$L$10</f>
        <v>0</v>
      </c>
      <c r="AV358" s="235">
        <f>$N$20*'FOB Kosten'!$L$10</f>
        <v>0</v>
      </c>
      <c r="AW358" s="235">
        <f>$N$21*'FOB Kosten'!$L$10</f>
        <v>0</v>
      </c>
      <c r="AX358" s="235">
        <f>$N$22*'FOB Kosten'!$L$10</f>
        <v>0</v>
      </c>
      <c r="AY358" s="235">
        <f>$N$23*'FOB Kosten'!$L$10</f>
        <v>0</v>
      </c>
      <c r="AZ358" s="235">
        <f>$N$24*'FOB Kosten'!$L$10</f>
        <v>0</v>
      </c>
      <c r="BA358" s="235">
        <f>$N$25*'FOB Kosten'!$L$10</f>
        <v>0</v>
      </c>
      <c r="BB358" s="235">
        <f>$N$26*'FOB Kosten'!$L$10</f>
        <v>0</v>
      </c>
      <c r="BC358" s="235">
        <f>$N$27*'FOB Kosten'!$L$10</f>
        <v>0</v>
      </c>
      <c r="BD358" s="235">
        <f>$N$28*'FOB Kosten'!$L$10</f>
        <v>0</v>
      </c>
      <c r="BE358" s="235">
        <f>$N$29*'FOB Kosten'!$L$10</f>
        <v>0</v>
      </c>
      <c r="BF358" s="235">
        <f>$N$30*'FOB Kosten'!$L$10</f>
        <v>0</v>
      </c>
      <c r="BG358" s="235">
        <f>$N$31*'FOB Kosten'!$L$10</f>
        <v>0</v>
      </c>
      <c r="BH358" s="235">
        <f>$N$32*'FOB Kosten'!$L$10</f>
        <v>0</v>
      </c>
      <c r="BI358" s="235">
        <f>$N$33*'FOB Kosten'!$L$10</f>
        <v>0</v>
      </c>
      <c r="BJ358" s="235">
        <f>$N$34*'FOB Kosten'!$L$10</f>
        <v>0</v>
      </c>
    </row>
    <row r="359" spans="4:62" x14ac:dyDescent="0.25">
      <c r="D359">
        <v>1610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H359" s="228">
        <v>1610</v>
      </c>
      <c r="AI359" s="235">
        <f>$N$7*'FOB Kosten'!$L$10</f>
        <v>0</v>
      </c>
      <c r="AJ359" s="235">
        <f>$N$8*'FOB Kosten'!$L$10</f>
        <v>0</v>
      </c>
      <c r="AK359" s="235">
        <f>$N$9*'FOB Kosten'!$L$10</f>
        <v>0</v>
      </c>
      <c r="AL359" s="235">
        <f>$N$10*'FOB Kosten'!$L$10</f>
        <v>0</v>
      </c>
      <c r="AM359" s="235">
        <f>$N$11*'FOB Kosten'!$L$10</f>
        <v>0</v>
      </c>
      <c r="AN359" s="235">
        <f>$N$12*'FOB Kosten'!$L$10</f>
        <v>0</v>
      </c>
      <c r="AO359" s="235">
        <f>$N$13*'FOB Kosten'!$L$10</f>
        <v>0</v>
      </c>
      <c r="AP359" s="235">
        <f>$N$14*'FOB Kosten'!$L$10</f>
        <v>0</v>
      </c>
      <c r="AQ359" s="235">
        <f>$N$15*'FOB Kosten'!$L$10</f>
        <v>0</v>
      </c>
      <c r="AR359" s="235">
        <f>$N$16*'FOB Kosten'!$L$10</f>
        <v>0</v>
      </c>
      <c r="AS359" s="235">
        <f>$N$17*'FOB Kosten'!$L$10</f>
        <v>0</v>
      </c>
      <c r="AT359" s="235">
        <f>$N$18*'FOB Kosten'!$L$10</f>
        <v>0</v>
      </c>
      <c r="AU359" s="235">
        <f>$N$19*'FOB Kosten'!$L$10</f>
        <v>0</v>
      </c>
      <c r="AV359" s="235">
        <f>$N$20*'FOB Kosten'!$L$10</f>
        <v>0</v>
      </c>
      <c r="AW359" s="235">
        <f>$N$21*'FOB Kosten'!$L$10</f>
        <v>0</v>
      </c>
      <c r="AX359" s="235">
        <f>$N$22*'FOB Kosten'!$L$10</f>
        <v>0</v>
      </c>
      <c r="AY359" s="235">
        <f>$N$23*'FOB Kosten'!$L$10</f>
        <v>0</v>
      </c>
      <c r="AZ359" s="235">
        <f>$N$24*'FOB Kosten'!$L$10</f>
        <v>0</v>
      </c>
      <c r="BA359" s="235">
        <f>$N$25*'FOB Kosten'!$L$10</f>
        <v>0</v>
      </c>
      <c r="BB359" s="235">
        <f>$N$26*'FOB Kosten'!$L$10</f>
        <v>0</v>
      </c>
      <c r="BC359" s="235">
        <f>$N$27*'FOB Kosten'!$L$10</f>
        <v>0</v>
      </c>
      <c r="BD359" s="235">
        <f>$N$28*'FOB Kosten'!$L$10</f>
        <v>0</v>
      </c>
      <c r="BE359" s="235">
        <f>$N$29*'FOB Kosten'!$L$10</f>
        <v>0</v>
      </c>
      <c r="BF359" s="235">
        <f>$N$30*'FOB Kosten'!$L$10</f>
        <v>0</v>
      </c>
      <c r="BG359" s="235">
        <f>$N$31*'FOB Kosten'!$L$10</f>
        <v>0</v>
      </c>
      <c r="BH359" s="235">
        <f>$N$32*'FOB Kosten'!$L$10</f>
        <v>0</v>
      </c>
      <c r="BI359" s="235">
        <f>$N$33*'FOB Kosten'!$L$10</f>
        <v>0</v>
      </c>
      <c r="BJ359" s="235">
        <f>$N$34*'FOB Kosten'!$L$10</f>
        <v>0</v>
      </c>
    </row>
    <row r="360" spans="4:62" x14ac:dyDescent="0.25">
      <c r="D360">
        <v>1615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H360" s="228">
        <v>1615</v>
      </c>
      <c r="AI360" s="235">
        <f>$N$7*'FOB Kosten'!$L$10</f>
        <v>0</v>
      </c>
      <c r="AJ360" s="235">
        <f>$N$8*'FOB Kosten'!$L$10</f>
        <v>0</v>
      </c>
      <c r="AK360" s="235">
        <f>$N$9*'FOB Kosten'!$L$10</f>
        <v>0</v>
      </c>
      <c r="AL360" s="235">
        <f>$N$10*'FOB Kosten'!$L$10</f>
        <v>0</v>
      </c>
      <c r="AM360" s="235">
        <f>$N$11*'FOB Kosten'!$L$10</f>
        <v>0</v>
      </c>
      <c r="AN360" s="235">
        <f>$N$12*'FOB Kosten'!$L$10</f>
        <v>0</v>
      </c>
      <c r="AO360" s="235">
        <f>$N$13*'FOB Kosten'!$L$10</f>
        <v>0</v>
      </c>
      <c r="AP360" s="235">
        <f>$N$14*'FOB Kosten'!$L$10</f>
        <v>0</v>
      </c>
      <c r="AQ360" s="235">
        <f>$N$15*'FOB Kosten'!$L$10</f>
        <v>0</v>
      </c>
      <c r="AR360" s="235">
        <f>$N$16*'FOB Kosten'!$L$10</f>
        <v>0</v>
      </c>
      <c r="AS360" s="235">
        <f>$N$17*'FOB Kosten'!$L$10</f>
        <v>0</v>
      </c>
      <c r="AT360" s="235">
        <f>$N$18*'FOB Kosten'!$L$10</f>
        <v>0</v>
      </c>
      <c r="AU360" s="235">
        <f>$N$19*'FOB Kosten'!$L$10</f>
        <v>0</v>
      </c>
      <c r="AV360" s="235">
        <f>$N$20*'FOB Kosten'!$L$10</f>
        <v>0</v>
      </c>
      <c r="AW360" s="235">
        <f>$N$21*'FOB Kosten'!$L$10</f>
        <v>0</v>
      </c>
      <c r="AX360" s="235">
        <f>$N$22*'FOB Kosten'!$L$10</f>
        <v>0</v>
      </c>
      <c r="AY360" s="235">
        <f>$N$23*'FOB Kosten'!$L$10</f>
        <v>0</v>
      </c>
      <c r="AZ360" s="235">
        <f>$N$24*'FOB Kosten'!$L$10</f>
        <v>0</v>
      </c>
      <c r="BA360" s="235">
        <f>$N$25*'FOB Kosten'!$L$10</f>
        <v>0</v>
      </c>
      <c r="BB360" s="235">
        <f>$N$26*'FOB Kosten'!$L$10</f>
        <v>0</v>
      </c>
      <c r="BC360" s="235">
        <f>$N$27*'FOB Kosten'!$L$10</f>
        <v>0</v>
      </c>
      <c r="BD360" s="235">
        <f>$N$28*'FOB Kosten'!$L$10</f>
        <v>0</v>
      </c>
      <c r="BE360" s="235">
        <f>$N$29*'FOB Kosten'!$L$10</f>
        <v>0</v>
      </c>
      <c r="BF360" s="235">
        <f>$N$30*'FOB Kosten'!$L$10</f>
        <v>0</v>
      </c>
      <c r="BG360" s="235">
        <f>$N$31*'FOB Kosten'!$L$10</f>
        <v>0</v>
      </c>
      <c r="BH360" s="235">
        <f>$N$32*'FOB Kosten'!$L$10</f>
        <v>0</v>
      </c>
      <c r="BI360" s="235">
        <f>$N$33*'FOB Kosten'!$L$10</f>
        <v>0</v>
      </c>
      <c r="BJ360" s="235">
        <f>$N$34*'FOB Kosten'!$L$10</f>
        <v>0</v>
      </c>
    </row>
    <row r="361" spans="4:62" x14ac:dyDescent="0.25">
      <c r="D361">
        <v>1620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H361" s="228">
        <v>1620</v>
      </c>
      <c r="AI361" s="235">
        <f>$N$7*'FOB Kosten'!$L$10</f>
        <v>0</v>
      </c>
      <c r="AJ361" s="235">
        <f>$N$8*'FOB Kosten'!$L$10</f>
        <v>0</v>
      </c>
      <c r="AK361" s="235">
        <f>$N$9*'FOB Kosten'!$L$10</f>
        <v>0</v>
      </c>
      <c r="AL361" s="235">
        <f>$N$10*'FOB Kosten'!$L$10</f>
        <v>0</v>
      </c>
      <c r="AM361" s="235">
        <f>$N$11*'FOB Kosten'!$L$10</f>
        <v>0</v>
      </c>
      <c r="AN361" s="235">
        <f>$N$12*'FOB Kosten'!$L$10</f>
        <v>0</v>
      </c>
      <c r="AO361" s="235">
        <f>$N$13*'FOB Kosten'!$L$10</f>
        <v>0</v>
      </c>
      <c r="AP361" s="235">
        <f>$N$14*'FOB Kosten'!$L$10</f>
        <v>0</v>
      </c>
      <c r="AQ361" s="235">
        <f>$N$15*'FOB Kosten'!$L$10</f>
        <v>0</v>
      </c>
      <c r="AR361" s="235">
        <f>$N$16*'FOB Kosten'!$L$10</f>
        <v>0</v>
      </c>
      <c r="AS361" s="235">
        <f>$N$17*'FOB Kosten'!$L$10</f>
        <v>0</v>
      </c>
      <c r="AT361" s="235">
        <f>$N$18*'FOB Kosten'!$L$10</f>
        <v>0</v>
      </c>
      <c r="AU361" s="235">
        <f>$N$19*'FOB Kosten'!$L$10</f>
        <v>0</v>
      </c>
      <c r="AV361" s="235">
        <f>$N$20*'FOB Kosten'!$L$10</f>
        <v>0</v>
      </c>
      <c r="AW361" s="235">
        <f>$N$21*'FOB Kosten'!$L$10</f>
        <v>0</v>
      </c>
      <c r="AX361" s="235">
        <f>$N$22*'FOB Kosten'!$L$10</f>
        <v>0</v>
      </c>
      <c r="AY361" s="235">
        <f>$N$23*'FOB Kosten'!$L$10</f>
        <v>0</v>
      </c>
      <c r="AZ361" s="235">
        <f>$N$24*'FOB Kosten'!$L$10</f>
        <v>0</v>
      </c>
      <c r="BA361" s="235">
        <f>$N$25*'FOB Kosten'!$L$10</f>
        <v>0</v>
      </c>
      <c r="BB361" s="235">
        <f>$N$26*'FOB Kosten'!$L$10</f>
        <v>0</v>
      </c>
      <c r="BC361" s="235">
        <f>$N$27*'FOB Kosten'!$L$10</f>
        <v>0</v>
      </c>
      <c r="BD361" s="235">
        <f>$N$28*'FOB Kosten'!$L$10</f>
        <v>0</v>
      </c>
      <c r="BE361" s="235">
        <f>$N$29*'FOB Kosten'!$L$10</f>
        <v>0</v>
      </c>
      <c r="BF361" s="235">
        <f>$N$30*'FOB Kosten'!$L$10</f>
        <v>0</v>
      </c>
      <c r="BG361" s="235">
        <f>$N$31*'FOB Kosten'!$L$10</f>
        <v>0</v>
      </c>
      <c r="BH361" s="235">
        <f>$N$32*'FOB Kosten'!$L$10</f>
        <v>0</v>
      </c>
      <c r="BI361" s="235">
        <f>$N$33*'FOB Kosten'!$L$10</f>
        <v>0</v>
      </c>
      <c r="BJ361" s="235">
        <f>$N$34*'FOB Kosten'!$L$10</f>
        <v>0</v>
      </c>
    </row>
    <row r="362" spans="4:62" x14ac:dyDescent="0.25">
      <c r="D362">
        <v>1625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H362" s="228">
        <v>1625</v>
      </c>
      <c r="AI362" s="235">
        <f>$N$7*'FOB Kosten'!$L$10</f>
        <v>0</v>
      </c>
      <c r="AJ362" s="235">
        <f>$N$8*'FOB Kosten'!$L$10</f>
        <v>0</v>
      </c>
      <c r="AK362" s="235">
        <f>$N$9*'FOB Kosten'!$L$10</f>
        <v>0</v>
      </c>
      <c r="AL362" s="235">
        <f>$N$10*'FOB Kosten'!$L$10</f>
        <v>0</v>
      </c>
      <c r="AM362" s="235">
        <f>$N$11*'FOB Kosten'!$L$10</f>
        <v>0</v>
      </c>
      <c r="AN362" s="235">
        <f>$N$12*'FOB Kosten'!$L$10</f>
        <v>0</v>
      </c>
      <c r="AO362" s="235">
        <f>$N$13*'FOB Kosten'!$L$10</f>
        <v>0</v>
      </c>
      <c r="AP362" s="235">
        <f>$N$14*'FOB Kosten'!$L$10</f>
        <v>0</v>
      </c>
      <c r="AQ362" s="235">
        <f>$N$15*'FOB Kosten'!$L$10</f>
        <v>0</v>
      </c>
      <c r="AR362" s="235">
        <f>$N$16*'FOB Kosten'!$L$10</f>
        <v>0</v>
      </c>
      <c r="AS362" s="235">
        <f>$N$17*'FOB Kosten'!$L$10</f>
        <v>0</v>
      </c>
      <c r="AT362" s="235">
        <f>$N$18*'FOB Kosten'!$L$10</f>
        <v>0</v>
      </c>
      <c r="AU362" s="235">
        <f>$N$19*'FOB Kosten'!$L$10</f>
        <v>0</v>
      </c>
      <c r="AV362" s="235">
        <f>$N$20*'FOB Kosten'!$L$10</f>
        <v>0</v>
      </c>
      <c r="AW362" s="235">
        <f>$N$21*'FOB Kosten'!$L$10</f>
        <v>0</v>
      </c>
      <c r="AX362" s="235">
        <f>$N$22*'FOB Kosten'!$L$10</f>
        <v>0</v>
      </c>
      <c r="AY362" s="235">
        <f>$N$23*'FOB Kosten'!$L$10</f>
        <v>0</v>
      </c>
      <c r="AZ362" s="235">
        <f>$N$24*'FOB Kosten'!$L$10</f>
        <v>0</v>
      </c>
      <c r="BA362" s="235">
        <f>$N$25*'FOB Kosten'!$L$10</f>
        <v>0</v>
      </c>
      <c r="BB362" s="235">
        <f>$N$26*'FOB Kosten'!$L$10</f>
        <v>0</v>
      </c>
      <c r="BC362" s="235">
        <f>$N$27*'FOB Kosten'!$L$10</f>
        <v>0</v>
      </c>
      <c r="BD362" s="235">
        <f>$N$28*'FOB Kosten'!$L$10</f>
        <v>0</v>
      </c>
      <c r="BE362" s="235">
        <f>$N$29*'FOB Kosten'!$L$10</f>
        <v>0</v>
      </c>
      <c r="BF362" s="235">
        <f>$N$30*'FOB Kosten'!$L$10</f>
        <v>0</v>
      </c>
      <c r="BG362" s="235">
        <f>$N$31*'FOB Kosten'!$L$10</f>
        <v>0</v>
      </c>
      <c r="BH362" s="235">
        <f>$N$32*'FOB Kosten'!$L$10</f>
        <v>0</v>
      </c>
      <c r="BI362" s="235">
        <f>$N$33*'FOB Kosten'!$L$10</f>
        <v>0</v>
      </c>
      <c r="BJ362" s="235">
        <f>$N$34*'FOB Kosten'!$L$10</f>
        <v>0</v>
      </c>
    </row>
    <row r="363" spans="4:62" x14ac:dyDescent="0.25">
      <c r="D363">
        <v>1630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H363" s="228">
        <v>1630</v>
      </c>
      <c r="AI363" s="235">
        <f>$N$7*'FOB Kosten'!$L$10</f>
        <v>0</v>
      </c>
      <c r="AJ363" s="235">
        <f>$N$8*'FOB Kosten'!$L$10</f>
        <v>0</v>
      </c>
      <c r="AK363" s="235">
        <f>$N$9*'FOB Kosten'!$L$10</f>
        <v>0</v>
      </c>
      <c r="AL363" s="235">
        <f>$N$10*'FOB Kosten'!$L$10</f>
        <v>0</v>
      </c>
      <c r="AM363" s="235">
        <f>$N$11*'FOB Kosten'!$L$10</f>
        <v>0</v>
      </c>
      <c r="AN363" s="235">
        <f>$N$12*'FOB Kosten'!$L$10</f>
        <v>0</v>
      </c>
      <c r="AO363" s="235">
        <f>$N$13*'FOB Kosten'!$L$10</f>
        <v>0</v>
      </c>
      <c r="AP363" s="235">
        <f>$N$14*'FOB Kosten'!$L$10</f>
        <v>0</v>
      </c>
      <c r="AQ363" s="235">
        <f>$N$15*'FOB Kosten'!$L$10</f>
        <v>0</v>
      </c>
      <c r="AR363" s="235">
        <f>$N$16*'FOB Kosten'!$L$10</f>
        <v>0</v>
      </c>
      <c r="AS363" s="235">
        <f>$N$17*'FOB Kosten'!$L$10</f>
        <v>0</v>
      </c>
      <c r="AT363" s="235">
        <f>$N$18*'FOB Kosten'!$L$10</f>
        <v>0</v>
      </c>
      <c r="AU363" s="235">
        <f>$N$19*'FOB Kosten'!$L$10</f>
        <v>0</v>
      </c>
      <c r="AV363" s="235">
        <f>$N$20*'FOB Kosten'!$L$10</f>
        <v>0</v>
      </c>
      <c r="AW363" s="235">
        <f>$N$21*'FOB Kosten'!$L$10</f>
        <v>0</v>
      </c>
      <c r="AX363" s="235">
        <f>$N$22*'FOB Kosten'!$L$10</f>
        <v>0</v>
      </c>
      <c r="AY363" s="235">
        <f>$N$23*'FOB Kosten'!$L$10</f>
        <v>0</v>
      </c>
      <c r="AZ363" s="235">
        <f>$N$24*'FOB Kosten'!$L$10</f>
        <v>0</v>
      </c>
      <c r="BA363" s="235">
        <f>$N$25*'FOB Kosten'!$L$10</f>
        <v>0</v>
      </c>
      <c r="BB363" s="235">
        <f>$N$26*'FOB Kosten'!$L$10</f>
        <v>0</v>
      </c>
      <c r="BC363" s="235">
        <f>$N$27*'FOB Kosten'!$L$10</f>
        <v>0</v>
      </c>
      <c r="BD363" s="235">
        <f>$N$28*'FOB Kosten'!$L$10</f>
        <v>0</v>
      </c>
      <c r="BE363" s="235">
        <f>$N$29*'FOB Kosten'!$L$10</f>
        <v>0</v>
      </c>
      <c r="BF363" s="235">
        <f>$N$30*'FOB Kosten'!$L$10</f>
        <v>0</v>
      </c>
      <c r="BG363" s="235">
        <f>$N$31*'FOB Kosten'!$L$10</f>
        <v>0</v>
      </c>
      <c r="BH363" s="235">
        <f>$N$32*'FOB Kosten'!$L$10</f>
        <v>0</v>
      </c>
      <c r="BI363" s="235">
        <f>$N$33*'FOB Kosten'!$L$10</f>
        <v>0</v>
      </c>
      <c r="BJ363" s="235">
        <f>$N$34*'FOB Kosten'!$L$10</f>
        <v>0</v>
      </c>
    </row>
    <row r="364" spans="4:62" x14ac:dyDescent="0.25">
      <c r="D364">
        <v>1635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H364" s="228">
        <v>1635</v>
      </c>
      <c r="AI364" s="235">
        <f>$N$7*'FOB Kosten'!$L$10</f>
        <v>0</v>
      </c>
      <c r="AJ364" s="235">
        <f>$N$8*'FOB Kosten'!$L$10</f>
        <v>0</v>
      </c>
      <c r="AK364" s="235">
        <f>$N$9*'FOB Kosten'!$L$10</f>
        <v>0</v>
      </c>
      <c r="AL364" s="235">
        <f>$N$10*'FOB Kosten'!$L$10</f>
        <v>0</v>
      </c>
      <c r="AM364" s="235">
        <f>$N$11*'FOB Kosten'!$L$10</f>
        <v>0</v>
      </c>
      <c r="AN364" s="235">
        <f>$N$12*'FOB Kosten'!$L$10</f>
        <v>0</v>
      </c>
      <c r="AO364" s="235">
        <f>$N$13*'FOB Kosten'!$L$10</f>
        <v>0</v>
      </c>
      <c r="AP364" s="235">
        <f>$N$14*'FOB Kosten'!$L$10</f>
        <v>0</v>
      </c>
      <c r="AQ364" s="235">
        <f>$N$15*'FOB Kosten'!$L$10</f>
        <v>0</v>
      </c>
      <c r="AR364" s="235">
        <f>$N$16*'FOB Kosten'!$L$10</f>
        <v>0</v>
      </c>
      <c r="AS364" s="235">
        <f>$N$17*'FOB Kosten'!$L$10</f>
        <v>0</v>
      </c>
      <c r="AT364" s="235">
        <f>$N$18*'FOB Kosten'!$L$10</f>
        <v>0</v>
      </c>
      <c r="AU364" s="235">
        <f>$N$19*'FOB Kosten'!$L$10</f>
        <v>0</v>
      </c>
      <c r="AV364" s="235">
        <f>$N$20*'FOB Kosten'!$L$10</f>
        <v>0</v>
      </c>
      <c r="AW364" s="235">
        <f>$N$21*'FOB Kosten'!$L$10</f>
        <v>0</v>
      </c>
      <c r="AX364" s="235">
        <f>$N$22*'FOB Kosten'!$L$10</f>
        <v>0</v>
      </c>
      <c r="AY364" s="235">
        <f>$N$23*'FOB Kosten'!$L$10</f>
        <v>0</v>
      </c>
      <c r="AZ364" s="235">
        <f>$N$24*'FOB Kosten'!$L$10</f>
        <v>0</v>
      </c>
      <c r="BA364" s="235">
        <f>$N$25*'FOB Kosten'!$L$10</f>
        <v>0</v>
      </c>
      <c r="BB364" s="235">
        <f>$N$26*'FOB Kosten'!$L$10</f>
        <v>0</v>
      </c>
      <c r="BC364" s="235">
        <f>$N$27*'FOB Kosten'!$L$10</f>
        <v>0</v>
      </c>
      <c r="BD364" s="235">
        <f>$N$28*'FOB Kosten'!$L$10</f>
        <v>0</v>
      </c>
      <c r="BE364" s="235">
        <f>$N$29*'FOB Kosten'!$L$10</f>
        <v>0</v>
      </c>
      <c r="BF364" s="235">
        <f>$N$30*'FOB Kosten'!$L$10</f>
        <v>0</v>
      </c>
      <c r="BG364" s="235">
        <f>$N$31*'FOB Kosten'!$L$10</f>
        <v>0</v>
      </c>
      <c r="BH364" s="235">
        <f>$N$32*'FOB Kosten'!$L$10</f>
        <v>0</v>
      </c>
      <c r="BI364" s="235">
        <f>$N$33*'FOB Kosten'!$L$10</f>
        <v>0</v>
      </c>
      <c r="BJ364" s="235">
        <f>$N$34*'FOB Kosten'!$L$10</f>
        <v>0</v>
      </c>
    </row>
    <row r="365" spans="4:62" x14ac:dyDescent="0.25">
      <c r="D365">
        <v>1640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H365" s="228">
        <v>1640</v>
      </c>
      <c r="AI365" s="235">
        <f>$N$7*'FOB Kosten'!$L$10</f>
        <v>0</v>
      </c>
      <c r="AJ365" s="235">
        <f>$N$8*'FOB Kosten'!$L$10</f>
        <v>0</v>
      </c>
      <c r="AK365" s="235">
        <f>$N$9*'FOB Kosten'!$L$10</f>
        <v>0</v>
      </c>
      <c r="AL365" s="235">
        <f>$N$10*'FOB Kosten'!$L$10</f>
        <v>0</v>
      </c>
      <c r="AM365" s="235">
        <f>$N$11*'FOB Kosten'!$L$10</f>
        <v>0</v>
      </c>
      <c r="AN365" s="235">
        <f>$N$12*'FOB Kosten'!$L$10</f>
        <v>0</v>
      </c>
      <c r="AO365" s="235">
        <f>$N$13*'FOB Kosten'!$L$10</f>
        <v>0</v>
      </c>
      <c r="AP365" s="235">
        <f>$N$14*'FOB Kosten'!$L$10</f>
        <v>0</v>
      </c>
      <c r="AQ365" s="235">
        <f>$N$15*'FOB Kosten'!$L$10</f>
        <v>0</v>
      </c>
      <c r="AR365" s="235">
        <f>$N$16*'FOB Kosten'!$L$10</f>
        <v>0</v>
      </c>
      <c r="AS365" s="235">
        <f>$N$17*'FOB Kosten'!$L$10</f>
        <v>0</v>
      </c>
      <c r="AT365" s="235">
        <f>$N$18*'FOB Kosten'!$L$10</f>
        <v>0</v>
      </c>
      <c r="AU365" s="235">
        <f>$N$19*'FOB Kosten'!$L$10</f>
        <v>0</v>
      </c>
      <c r="AV365" s="235">
        <f>$N$20*'FOB Kosten'!$L$10</f>
        <v>0</v>
      </c>
      <c r="AW365" s="235">
        <f>$N$21*'FOB Kosten'!$L$10</f>
        <v>0</v>
      </c>
      <c r="AX365" s="235">
        <f>$N$22*'FOB Kosten'!$L$10</f>
        <v>0</v>
      </c>
      <c r="AY365" s="235">
        <f>$N$23*'FOB Kosten'!$L$10</f>
        <v>0</v>
      </c>
      <c r="AZ365" s="235">
        <f>$N$24*'FOB Kosten'!$L$10</f>
        <v>0</v>
      </c>
      <c r="BA365" s="235">
        <f>$N$25*'FOB Kosten'!$L$10</f>
        <v>0</v>
      </c>
      <c r="BB365" s="235">
        <f>$N$26*'FOB Kosten'!$L$10</f>
        <v>0</v>
      </c>
      <c r="BC365" s="235">
        <f>$N$27*'FOB Kosten'!$L$10</f>
        <v>0</v>
      </c>
      <c r="BD365" s="235">
        <f>$N$28*'FOB Kosten'!$L$10</f>
        <v>0</v>
      </c>
      <c r="BE365" s="235">
        <f>$N$29*'FOB Kosten'!$L$10</f>
        <v>0</v>
      </c>
      <c r="BF365" s="235">
        <f>$N$30*'FOB Kosten'!$L$10</f>
        <v>0</v>
      </c>
      <c r="BG365" s="235">
        <f>$N$31*'FOB Kosten'!$L$10</f>
        <v>0</v>
      </c>
      <c r="BH365" s="235">
        <f>$N$32*'FOB Kosten'!$L$10</f>
        <v>0</v>
      </c>
      <c r="BI365" s="235">
        <f>$N$33*'FOB Kosten'!$L$10</f>
        <v>0</v>
      </c>
      <c r="BJ365" s="235">
        <f>$N$34*'FOB Kosten'!$L$10</f>
        <v>0</v>
      </c>
    </row>
    <row r="366" spans="4:62" x14ac:dyDescent="0.25">
      <c r="D366">
        <v>1645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H366" s="228">
        <v>1645</v>
      </c>
      <c r="AI366" s="235">
        <f>$N$7*'FOB Kosten'!$L$10</f>
        <v>0</v>
      </c>
      <c r="AJ366" s="235">
        <f>$N$8*'FOB Kosten'!$L$10</f>
        <v>0</v>
      </c>
      <c r="AK366" s="235">
        <f>$N$9*'FOB Kosten'!$L$10</f>
        <v>0</v>
      </c>
      <c r="AL366" s="235">
        <f>$N$10*'FOB Kosten'!$L$10</f>
        <v>0</v>
      </c>
      <c r="AM366" s="235">
        <f>$N$11*'FOB Kosten'!$L$10</f>
        <v>0</v>
      </c>
      <c r="AN366" s="235">
        <f>$N$12*'FOB Kosten'!$L$10</f>
        <v>0</v>
      </c>
      <c r="AO366" s="235">
        <f>$N$13*'FOB Kosten'!$L$10</f>
        <v>0</v>
      </c>
      <c r="AP366" s="235">
        <f>$N$14*'FOB Kosten'!$L$10</f>
        <v>0</v>
      </c>
      <c r="AQ366" s="235">
        <f>$N$15*'FOB Kosten'!$L$10</f>
        <v>0</v>
      </c>
      <c r="AR366" s="235">
        <f>$N$16*'FOB Kosten'!$L$10</f>
        <v>0</v>
      </c>
      <c r="AS366" s="235">
        <f>$N$17*'FOB Kosten'!$L$10</f>
        <v>0</v>
      </c>
      <c r="AT366" s="235">
        <f>$N$18*'FOB Kosten'!$L$10</f>
        <v>0</v>
      </c>
      <c r="AU366" s="235">
        <f>$N$19*'FOB Kosten'!$L$10</f>
        <v>0</v>
      </c>
      <c r="AV366" s="235">
        <f>$N$20*'FOB Kosten'!$L$10</f>
        <v>0</v>
      </c>
      <c r="AW366" s="235">
        <f>$N$21*'FOB Kosten'!$L$10</f>
        <v>0</v>
      </c>
      <c r="AX366" s="235">
        <f>$N$22*'FOB Kosten'!$L$10</f>
        <v>0</v>
      </c>
      <c r="AY366" s="235">
        <f>$N$23*'FOB Kosten'!$L$10</f>
        <v>0</v>
      </c>
      <c r="AZ366" s="235">
        <f>$N$24*'FOB Kosten'!$L$10</f>
        <v>0</v>
      </c>
      <c r="BA366" s="235">
        <f>$N$25*'FOB Kosten'!$L$10</f>
        <v>0</v>
      </c>
      <c r="BB366" s="235">
        <f>$N$26*'FOB Kosten'!$L$10</f>
        <v>0</v>
      </c>
      <c r="BC366" s="235">
        <f>$N$27*'FOB Kosten'!$L$10</f>
        <v>0</v>
      </c>
      <c r="BD366" s="235">
        <f>$N$28*'FOB Kosten'!$L$10</f>
        <v>0</v>
      </c>
      <c r="BE366" s="235">
        <f>$N$29*'FOB Kosten'!$L$10</f>
        <v>0</v>
      </c>
      <c r="BF366" s="235">
        <f>$N$30*'FOB Kosten'!$L$10</f>
        <v>0</v>
      </c>
      <c r="BG366" s="235">
        <f>$N$31*'FOB Kosten'!$L$10</f>
        <v>0</v>
      </c>
      <c r="BH366" s="235">
        <f>$N$32*'FOB Kosten'!$L$10</f>
        <v>0</v>
      </c>
      <c r="BI366" s="235">
        <f>$N$33*'FOB Kosten'!$L$10</f>
        <v>0</v>
      </c>
      <c r="BJ366" s="235">
        <f>$N$34*'FOB Kosten'!$L$10</f>
        <v>0</v>
      </c>
    </row>
    <row r="367" spans="4:62" x14ac:dyDescent="0.25">
      <c r="D367">
        <v>1650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H367" s="228">
        <v>1650</v>
      </c>
      <c r="AI367" s="235">
        <f>$N$7*'FOB Kosten'!$L$10</f>
        <v>0</v>
      </c>
      <c r="AJ367" s="235">
        <f>$N$8*'FOB Kosten'!$L$10</f>
        <v>0</v>
      </c>
      <c r="AK367" s="235">
        <f>$N$9*'FOB Kosten'!$L$10</f>
        <v>0</v>
      </c>
      <c r="AL367" s="235">
        <f>$N$10*'FOB Kosten'!$L$10</f>
        <v>0</v>
      </c>
      <c r="AM367" s="235">
        <f>$N$11*'FOB Kosten'!$L$10</f>
        <v>0</v>
      </c>
      <c r="AN367" s="235">
        <f>$N$12*'FOB Kosten'!$L$10</f>
        <v>0</v>
      </c>
      <c r="AO367" s="235">
        <f>$N$13*'FOB Kosten'!$L$10</f>
        <v>0</v>
      </c>
      <c r="AP367" s="235">
        <f>$N$14*'FOB Kosten'!$L$10</f>
        <v>0</v>
      </c>
      <c r="AQ367" s="235">
        <f>$N$15*'FOB Kosten'!$L$10</f>
        <v>0</v>
      </c>
      <c r="AR367" s="235">
        <f>$N$16*'FOB Kosten'!$L$10</f>
        <v>0</v>
      </c>
      <c r="AS367" s="235">
        <f>$N$17*'FOB Kosten'!$L$10</f>
        <v>0</v>
      </c>
      <c r="AT367" s="235">
        <f>$N$18*'FOB Kosten'!$L$10</f>
        <v>0</v>
      </c>
      <c r="AU367" s="235">
        <f>$N$19*'FOB Kosten'!$L$10</f>
        <v>0</v>
      </c>
      <c r="AV367" s="235">
        <f>$N$20*'FOB Kosten'!$L$10</f>
        <v>0</v>
      </c>
      <c r="AW367" s="235">
        <f>$N$21*'FOB Kosten'!$L$10</f>
        <v>0</v>
      </c>
      <c r="AX367" s="235">
        <f>$N$22*'FOB Kosten'!$L$10</f>
        <v>0</v>
      </c>
      <c r="AY367" s="235">
        <f>$N$23*'FOB Kosten'!$L$10</f>
        <v>0</v>
      </c>
      <c r="AZ367" s="235">
        <f>$N$24*'FOB Kosten'!$L$10</f>
        <v>0</v>
      </c>
      <c r="BA367" s="235">
        <f>$N$25*'FOB Kosten'!$L$10</f>
        <v>0</v>
      </c>
      <c r="BB367" s="235">
        <f>$N$26*'FOB Kosten'!$L$10</f>
        <v>0</v>
      </c>
      <c r="BC367" s="235">
        <f>$N$27*'FOB Kosten'!$L$10</f>
        <v>0</v>
      </c>
      <c r="BD367" s="235">
        <f>$N$28*'FOB Kosten'!$L$10</f>
        <v>0</v>
      </c>
      <c r="BE367" s="235">
        <f>$N$29*'FOB Kosten'!$L$10</f>
        <v>0</v>
      </c>
      <c r="BF367" s="235">
        <f>$N$30*'FOB Kosten'!$L$10</f>
        <v>0</v>
      </c>
      <c r="BG367" s="235">
        <f>$N$31*'FOB Kosten'!$L$10</f>
        <v>0</v>
      </c>
      <c r="BH367" s="235">
        <f>$N$32*'FOB Kosten'!$L$10</f>
        <v>0</v>
      </c>
      <c r="BI367" s="235">
        <f>$N$33*'FOB Kosten'!$L$10</f>
        <v>0</v>
      </c>
      <c r="BJ367" s="235">
        <f>$N$34*'FOB Kosten'!$L$10</f>
        <v>0</v>
      </c>
    </row>
    <row r="368" spans="4:62" x14ac:dyDescent="0.25">
      <c r="D368">
        <v>1655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H368" s="228">
        <v>1655</v>
      </c>
      <c r="AI368" s="235">
        <f>$N$7*'FOB Kosten'!$L$10</f>
        <v>0</v>
      </c>
      <c r="AJ368" s="235">
        <f>$N$8*'FOB Kosten'!$L$10</f>
        <v>0</v>
      </c>
      <c r="AK368" s="235">
        <f>$N$9*'FOB Kosten'!$L$10</f>
        <v>0</v>
      </c>
      <c r="AL368" s="235">
        <f>$N$10*'FOB Kosten'!$L$10</f>
        <v>0</v>
      </c>
      <c r="AM368" s="235">
        <f>$N$11*'FOB Kosten'!$L$10</f>
        <v>0</v>
      </c>
      <c r="AN368" s="235">
        <f>$N$12*'FOB Kosten'!$L$10</f>
        <v>0</v>
      </c>
      <c r="AO368" s="235">
        <f>$N$13*'FOB Kosten'!$L$10</f>
        <v>0</v>
      </c>
      <c r="AP368" s="235">
        <f>$N$14*'FOB Kosten'!$L$10</f>
        <v>0</v>
      </c>
      <c r="AQ368" s="235">
        <f>$N$15*'FOB Kosten'!$L$10</f>
        <v>0</v>
      </c>
      <c r="AR368" s="235">
        <f>$N$16*'FOB Kosten'!$L$10</f>
        <v>0</v>
      </c>
      <c r="AS368" s="235">
        <f>$N$17*'FOB Kosten'!$L$10</f>
        <v>0</v>
      </c>
      <c r="AT368" s="235">
        <f>$N$18*'FOB Kosten'!$L$10</f>
        <v>0</v>
      </c>
      <c r="AU368" s="235">
        <f>$N$19*'FOB Kosten'!$L$10</f>
        <v>0</v>
      </c>
      <c r="AV368" s="235">
        <f>$N$20*'FOB Kosten'!$L$10</f>
        <v>0</v>
      </c>
      <c r="AW368" s="235">
        <f>$N$21*'FOB Kosten'!$L$10</f>
        <v>0</v>
      </c>
      <c r="AX368" s="235">
        <f>$N$22*'FOB Kosten'!$L$10</f>
        <v>0</v>
      </c>
      <c r="AY368" s="235">
        <f>$N$23*'FOB Kosten'!$L$10</f>
        <v>0</v>
      </c>
      <c r="AZ368" s="235">
        <f>$N$24*'FOB Kosten'!$L$10</f>
        <v>0</v>
      </c>
      <c r="BA368" s="235">
        <f>$N$25*'FOB Kosten'!$L$10</f>
        <v>0</v>
      </c>
      <c r="BB368" s="235">
        <f>$N$26*'FOB Kosten'!$L$10</f>
        <v>0</v>
      </c>
      <c r="BC368" s="235">
        <f>$N$27*'FOB Kosten'!$L$10</f>
        <v>0</v>
      </c>
      <c r="BD368" s="235">
        <f>$N$28*'FOB Kosten'!$L$10</f>
        <v>0</v>
      </c>
      <c r="BE368" s="235">
        <f>$N$29*'FOB Kosten'!$L$10</f>
        <v>0</v>
      </c>
      <c r="BF368" s="235">
        <f>$N$30*'FOB Kosten'!$L$10</f>
        <v>0</v>
      </c>
      <c r="BG368" s="235">
        <f>$N$31*'FOB Kosten'!$L$10</f>
        <v>0</v>
      </c>
      <c r="BH368" s="235">
        <f>$N$32*'FOB Kosten'!$L$10</f>
        <v>0</v>
      </c>
      <c r="BI368" s="235">
        <f>$N$33*'FOB Kosten'!$L$10</f>
        <v>0</v>
      </c>
      <c r="BJ368" s="235">
        <f>$N$34*'FOB Kosten'!$L$10</f>
        <v>0</v>
      </c>
    </row>
    <row r="369" spans="4:62" x14ac:dyDescent="0.25">
      <c r="D369">
        <v>1660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H369" s="228">
        <v>1660</v>
      </c>
      <c r="AI369" s="235">
        <f>$N$7*'FOB Kosten'!$L$10</f>
        <v>0</v>
      </c>
      <c r="AJ369" s="235">
        <f>$N$8*'FOB Kosten'!$L$10</f>
        <v>0</v>
      </c>
      <c r="AK369" s="235">
        <f>$N$9*'FOB Kosten'!$L$10</f>
        <v>0</v>
      </c>
      <c r="AL369" s="235">
        <f>$N$10*'FOB Kosten'!$L$10</f>
        <v>0</v>
      </c>
      <c r="AM369" s="235">
        <f>$N$11*'FOB Kosten'!$L$10</f>
        <v>0</v>
      </c>
      <c r="AN369" s="235">
        <f>$N$12*'FOB Kosten'!$L$10</f>
        <v>0</v>
      </c>
      <c r="AO369" s="235">
        <f>$N$13*'FOB Kosten'!$L$10</f>
        <v>0</v>
      </c>
      <c r="AP369" s="235">
        <f>$N$14*'FOB Kosten'!$L$10</f>
        <v>0</v>
      </c>
      <c r="AQ369" s="235">
        <f>$N$15*'FOB Kosten'!$L$10</f>
        <v>0</v>
      </c>
      <c r="AR369" s="235">
        <f>$N$16*'FOB Kosten'!$L$10</f>
        <v>0</v>
      </c>
      <c r="AS369" s="235">
        <f>$N$17*'FOB Kosten'!$L$10</f>
        <v>0</v>
      </c>
      <c r="AT369" s="235">
        <f>$N$18*'FOB Kosten'!$L$10</f>
        <v>0</v>
      </c>
      <c r="AU369" s="235">
        <f>$N$19*'FOB Kosten'!$L$10</f>
        <v>0</v>
      </c>
      <c r="AV369" s="235">
        <f>$N$20*'FOB Kosten'!$L$10</f>
        <v>0</v>
      </c>
      <c r="AW369" s="235">
        <f>$N$21*'FOB Kosten'!$L$10</f>
        <v>0</v>
      </c>
      <c r="AX369" s="235">
        <f>$N$22*'FOB Kosten'!$L$10</f>
        <v>0</v>
      </c>
      <c r="AY369" s="235">
        <f>$N$23*'FOB Kosten'!$L$10</f>
        <v>0</v>
      </c>
      <c r="AZ369" s="235">
        <f>$N$24*'FOB Kosten'!$L$10</f>
        <v>0</v>
      </c>
      <c r="BA369" s="235">
        <f>$N$25*'FOB Kosten'!$L$10</f>
        <v>0</v>
      </c>
      <c r="BB369" s="235">
        <f>$N$26*'FOB Kosten'!$L$10</f>
        <v>0</v>
      </c>
      <c r="BC369" s="235">
        <f>$N$27*'FOB Kosten'!$L$10</f>
        <v>0</v>
      </c>
      <c r="BD369" s="235">
        <f>$N$28*'FOB Kosten'!$L$10</f>
        <v>0</v>
      </c>
      <c r="BE369" s="235">
        <f>$N$29*'FOB Kosten'!$L$10</f>
        <v>0</v>
      </c>
      <c r="BF369" s="235">
        <f>$N$30*'FOB Kosten'!$L$10</f>
        <v>0</v>
      </c>
      <c r="BG369" s="235">
        <f>$N$31*'FOB Kosten'!$L$10</f>
        <v>0</v>
      </c>
      <c r="BH369" s="235">
        <f>$N$32*'FOB Kosten'!$L$10</f>
        <v>0</v>
      </c>
      <c r="BI369" s="235">
        <f>$N$33*'FOB Kosten'!$L$10</f>
        <v>0</v>
      </c>
      <c r="BJ369" s="235">
        <f>$N$34*'FOB Kosten'!$L$10</f>
        <v>0</v>
      </c>
    </row>
    <row r="370" spans="4:62" x14ac:dyDescent="0.25">
      <c r="D370">
        <v>1665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H370" s="228">
        <v>1665</v>
      </c>
      <c r="AI370" s="235">
        <f>$N$7*'FOB Kosten'!$L$10</f>
        <v>0</v>
      </c>
      <c r="AJ370" s="235">
        <f>$N$8*'FOB Kosten'!$L$10</f>
        <v>0</v>
      </c>
      <c r="AK370" s="235">
        <f>$N$9*'FOB Kosten'!$L$10</f>
        <v>0</v>
      </c>
      <c r="AL370" s="235">
        <f>$N$10*'FOB Kosten'!$L$10</f>
        <v>0</v>
      </c>
      <c r="AM370" s="235">
        <f>$N$11*'FOB Kosten'!$L$10</f>
        <v>0</v>
      </c>
      <c r="AN370" s="235">
        <f>$N$12*'FOB Kosten'!$L$10</f>
        <v>0</v>
      </c>
      <c r="AO370" s="235">
        <f>$N$13*'FOB Kosten'!$L$10</f>
        <v>0</v>
      </c>
      <c r="AP370" s="235">
        <f>$N$14*'FOB Kosten'!$L$10</f>
        <v>0</v>
      </c>
      <c r="AQ370" s="235">
        <f>$N$15*'FOB Kosten'!$L$10</f>
        <v>0</v>
      </c>
      <c r="AR370" s="235">
        <f>$N$16*'FOB Kosten'!$L$10</f>
        <v>0</v>
      </c>
      <c r="AS370" s="235">
        <f>$N$17*'FOB Kosten'!$L$10</f>
        <v>0</v>
      </c>
      <c r="AT370" s="235">
        <f>$N$18*'FOB Kosten'!$L$10</f>
        <v>0</v>
      </c>
      <c r="AU370" s="235">
        <f>$N$19*'FOB Kosten'!$L$10</f>
        <v>0</v>
      </c>
      <c r="AV370" s="235">
        <f>$N$20*'FOB Kosten'!$L$10</f>
        <v>0</v>
      </c>
      <c r="AW370" s="235">
        <f>$N$21*'FOB Kosten'!$L$10</f>
        <v>0</v>
      </c>
      <c r="AX370" s="235">
        <f>$N$22*'FOB Kosten'!$L$10</f>
        <v>0</v>
      </c>
      <c r="AY370" s="235">
        <f>$N$23*'FOB Kosten'!$L$10</f>
        <v>0</v>
      </c>
      <c r="AZ370" s="235">
        <f>$N$24*'FOB Kosten'!$L$10</f>
        <v>0</v>
      </c>
      <c r="BA370" s="235">
        <f>$N$25*'FOB Kosten'!$L$10</f>
        <v>0</v>
      </c>
      <c r="BB370" s="235">
        <f>$N$26*'FOB Kosten'!$L$10</f>
        <v>0</v>
      </c>
      <c r="BC370" s="235">
        <f>$N$27*'FOB Kosten'!$L$10</f>
        <v>0</v>
      </c>
      <c r="BD370" s="235">
        <f>$N$28*'FOB Kosten'!$L$10</f>
        <v>0</v>
      </c>
      <c r="BE370" s="235">
        <f>$N$29*'FOB Kosten'!$L$10</f>
        <v>0</v>
      </c>
      <c r="BF370" s="235">
        <f>$N$30*'FOB Kosten'!$L$10</f>
        <v>0</v>
      </c>
      <c r="BG370" s="235">
        <f>$N$31*'FOB Kosten'!$L$10</f>
        <v>0</v>
      </c>
      <c r="BH370" s="235">
        <f>$N$32*'FOB Kosten'!$L$10</f>
        <v>0</v>
      </c>
      <c r="BI370" s="235">
        <f>$N$33*'FOB Kosten'!$L$10</f>
        <v>0</v>
      </c>
      <c r="BJ370" s="235">
        <f>$N$34*'FOB Kosten'!$L$10</f>
        <v>0</v>
      </c>
    </row>
    <row r="371" spans="4:62" x14ac:dyDescent="0.25">
      <c r="D371">
        <v>1670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H371" s="228">
        <v>1670</v>
      </c>
      <c r="AI371" s="235">
        <f>$N$7*'FOB Kosten'!$L$10</f>
        <v>0</v>
      </c>
      <c r="AJ371" s="235">
        <f>$N$8*'FOB Kosten'!$L$10</f>
        <v>0</v>
      </c>
      <c r="AK371" s="235">
        <f>$N$9*'FOB Kosten'!$L$10</f>
        <v>0</v>
      </c>
      <c r="AL371" s="235">
        <f>$N$10*'FOB Kosten'!$L$10</f>
        <v>0</v>
      </c>
      <c r="AM371" s="235">
        <f>$N$11*'FOB Kosten'!$L$10</f>
        <v>0</v>
      </c>
      <c r="AN371" s="235">
        <f>$N$12*'FOB Kosten'!$L$10</f>
        <v>0</v>
      </c>
      <c r="AO371" s="235">
        <f>$N$13*'FOB Kosten'!$L$10</f>
        <v>0</v>
      </c>
      <c r="AP371" s="235">
        <f>$N$14*'FOB Kosten'!$L$10</f>
        <v>0</v>
      </c>
      <c r="AQ371" s="235">
        <f>$N$15*'FOB Kosten'!$L$10</f>
        <v>0</v>
      </c>
      <c r="AR371" s="235">
        <f>$N$16*'FOB Kosten'!$L$10</f>
        <v>0</v>
      </c>
      <c r="AS371" s="235">
        <f>$N$17*'FOB Kosten'!$L$10</f>
        <v>0</v>
      </c>
      <c r="AT371" s="235">
        <f>$N$18*'FOB Kosten'!$L$10</f>
        <v>0</v>
      </c>
      <c r="AU371" s="235">
        <f>$N$19*'FOB Kosten'!$L$10</f>
        <v>0</v>
      </c>
      <c r="AV371" s="235">
        <f>$N$20*'FOB Kosten'!$L$10</f>
        <v>0</v>
      </c>
      <c r="AW371" s="235">
        <f>$N$21*'FOB Kosten'!$L$10</f>
        <v>0</v>
      </c>
      <c r="AX371" s="235">
        <f>$N$22*'FOB Kosten'!$L$10</f>
        <v>0</v>
      </c>
      <c r="AY371" s="235">
        <f>$N$23*'FOB Kosten'!$L$10</f>
        <v>0</v>
      </c>
      <c r="AZ371" s="235">
        <f>$N$24*'FOB Kosten'!$L$10</f>
        <v>0</v>
      </c>
      <c r="BA371" s="235">
        <f>$N$25*'FOB Kosten'!$L$10</f>
        <v>0</v>
      </c>
      <c r="BB371" s="235">
        <f>$N$26*'FOB Kosten'!$L$10</f>
        <v>0</v>
      </c>
      <c r="BC371" s="235">
        <f>$N$27*'FOB Kosten'!$L$10</f>
        <v>0</v>
      </c>
      <c r="BD371" s="235">
        <f>$N$28*'FOB Kosten'!$L$10</f>
        <v>0</v>
      </c>
      <c r="BE371" s="235">
        <f>$N$29*'FOB Kosten'!$L$10</f>
        <v>0</v>
      </c>
      <c r="BF371" s="235">
        <f>$N$30*'FOB Kosten'!$L$10</f>
        <v>0</v>
      </c>
      <c r="BG371" s="235">
        <f>$N$31*'FOB Kosten'!$L$10</f>
        <v>0</v>
      </c>
      <c r="BH371" s="235">
        <f>$N$32*'FOB Kosten'!$L$10</f>
        <v>0</v>
      </c>
      <c r="BI371" s="235">
        <f>$N$33*'FOB Kosten'!$L$10</f>
        <v>0</v>
      </c>
      <c r="BJ371" s="235">
        <f>$N$34*'FOB Kosten'!$L$10</f>
        <v>0</v>
      </c>
    </row>
    <row r="372" spans="4:62" x14ac:dyDescent="0.25">
      <c r="D372">
        <v>1675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H372" s="228">
        <v>1675</v>
      </c>
      <c r="AI372" s="235">
        <f>$N$7*'FOB Kosten'!$L$10</f>
        <v>0</v>
      </c>
      <c r="AJ372" s="235">
        <f>$N$8*'FOB Kosten'!$L$10</f>
        <v>0</v>
      </c>
      <c r="AK372" s="235">
        <f>$N$9*'FOB Kosten'!$L$10</f>
        <v>0</v>
      </c>
      <c r="AL372" s="235">
        <f>$N$10*'FOB Kosten'!$L$10</f>
        <v>0</v>
      </c>
      <c r="AM372" s="235">
        <f>$N$11*'FOB Kosten'!$L$10</f>
        <v>0</v>
      </c>
      <c r="AN372" s="235">
        <f>$N$12*'FOB Kosten'!$L$10</f>
        <v>0</v>
      </c>
      <c r="AO372" s="235">
        <f>$N$13*'FOB Kosten'!$L$10</f>
        <v>0</v>
      </c>
      <c r="AP372" s="235">
        <f>$N$14*'FOB Kosten'!$L$10</f>
        <v>0</v>
      </c>
      <c r="AQ372" s="235">
        <f>$N$15*'FOB Kosten'!$L$10</f>
        <v>0</v>
      </c>
      <c r="AR372" s="235">
        <f>$N$16*'FOB Kosten'!$L$10</f>
        <v>0</v>
      </c>
      <c r="AS372" s="235">
        <f>$N$17*'FOB Kosten'!$L$10</f>
        <v>0</v>
      </c>
      <c r="AT372" s="235">
        <f>$N$18*'FOB Kosten'!$L$10</f>
        <v>0</v>
      </c>
      <c r="AU372" s="235">
        <f>$N$19*'FOB Kosten'!$L$10</f>
        <v>0</v>
      </c>
      <c r="AV372" s="235">
        <f>$N$20*'FOB Kosten'!$L$10</f>
        <v>0</v>
      </c>
      <c r="AW372" s="235">
        <f>$N$21*'FOB Kosten'!$L$10</f>
        <v>0</v>
      </c>
      <c r="AX372" s="235">
        <f>$N$22*'FOB Kosten'!$L$10</f>
        <v>0</v>
      </c>
      <c r="AY372" s="235">
        <f>$N$23*'FOB Kosten'!$L$10</f>
        <v>0</v>
      </c>
      <c r="AZ372" s="235">
        <f>$N$24*'FOB Kosten'!$L$10</f>
        <v>0</v>
      </c>
      <c r="BA372" s="235">
        <f>$N$25*'FOB Kosten'!$L$10</f>
        <v>0</v>
      </c>
      <c r="BB372" s="235">
        <f>$N$26*'FOB Kosten'!$L$10</f>
        <v>0</v>
      </c>
      <c r="BC372" s="235">
        <f>$N$27*'FOB Kosten'!$L$10</f>
        <v>0</v>
      </c>
      <c r="BD372" s="235">
        <f>$N$28*'FOB Kosten'!$L$10</f>
        <v>0</v>
      </c>
      <c r="BE372" s="235">
        <f>$N$29*'FOB Kosten'!$L$10</f>
        <v>0</v>
      </c>
      <c r="BF372" s="235">
        <f>$N$30*'FOB Kosten'!$L$10</f>
        <v>0</v>
      </c>
      <c r="BG372" s="235">
        <f>$N$31*'FOB Kosten'!$L$10</f>
        <v>0</v>
      </c>
      <c r="BH372" s="235">
        <f>$N$32*'FOB Kosten'!$L$10</f>
        <v>0</v>
      </c>
      <c r="BI372" s="235">
        <f>$N$33*'FOB Kosten'!$L$10</f>
        <v>0</v>
      </c>
      <c r="BJ372" s="235">
        <f>$N$34*'FOB Kosten'!$L$10</f>
        <v>0</v>
      </c>
    </row>
    <row r="373" spans="4:62" x14ac:dyDescent="0.25">
      <c r="D373">
        <v>1680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H373" s="228">
        <v>1680</v>
      </c>
      <c r="AI373" s="235">
        <f>$N$7*'FOB Kosten'!$L$10</f>
        <v>0</v>
      </c>
      <c r="AJ373" s="235">
        <f>$N$8*'FOB Kosten'!$L$10</f>
        <v>0</v>
      </c>
      <c r="AK373" s="235">
        <f>$N$9*'FOB Kosten'!$L$10</f>
        <v>0</v>
      </c>
      <c r="AL373" s="235">
        <f>$N$10*'FOB Kosten'!$L$10</f>
        <v>0</v>
      </c>
      <c r="AM373" s="235">
        <f>$N$11*'FOB Kosten'!$L$10</f>
        <v>0</v>
      </c>
      <c r="AN373" s="235">
        <f>$N$12*'FOB Kosten'!$L$10</f>
        <v>0</v>
      </c>
      <c r="AO373" s="235">
        <f>$N$13*'FOB Kosten'!$L$10</f>
        <v>0</v>
      </c>
      <c r="AP373" s="235">
        <f>$N$14*'FOB Kosten'!$L$10</f>
        <v>0</v>
      </c>
      <c r="AQ373" s="235">
        <f>$N$15*'FOB Kosten'!$L$10</f>
        <v>0</v>
      </c>
      <c r="AR373" s="235">
        <f>$N$16*'FOB Kosten'!$L$10</f>
        <v>0</v>
      </c>
      <c r="AS373" s="235">
        <f>$N$17*'FOB Kosten'!$L$10</f>
        <v>0</v>
      </c>
      <c r="AT373" s="235">
        <f>$N$18*'FOB Kosten'!$L$10</f>
        <v>0</v>
      </c>
      <c r="AU373" s="235">
        <f>$N$19*'FOB Kosten'!$L$10</f>
        <v>0</v>
      </c>
      <c r="AV373" s="235">
        <f>$N$20*'FOB Kosten'!$L$10</f>
        <v>0</v>
      </c>
      <c r="AW373" s="235">
        <f>$N$21*'FOB Kosten'!$L$10</f>
        <v>0</v>
      </c>
      <c r="AX373" s="235">
        <f>$N$22*'FOB Kosten'!$L$10</f>
        <v>0</v>
      </c>
      <c r="AY373" s="235">
        <f>$N$23*'FOB Kosten'!$L$10</f>
        <v>0</v>
      </c>
      <c r="AZ373" s="235">
        <f>$N$24*'FOB Kosten'!$L$10</f>
        <v>0</v>
      </c>
      <c r="BA373" s="235">
        <f>$N$25*'FOB Kosten'!$L$10</f>
        <v>0</v>
      </c>
      <c r="BB373" s="235">
        <f>$N$26*'FOB Kosten'!$L$10</f>
        <v>0</v>
      </c>
      <c r="BC373" s="235">
        <f>$N$27*'FOB Kosten'!$L$10</f>
        <v>0</v>
      </c>
      <c r="BD373" s="235">
        <f>$N$28*'FOB Kosten'!$L$10</f>
        <v>0</v>
      </c>
      <c r="BE373" s="235">
        <f>$N$29*'FOB Kosten'!$L$10</f>
        <v>0</v>
      </c>
      <c r="BF373" s="235">
        <f>$N$30*'FOB Kosten'!$L$10</f>
        <v>0</v>
      </c>
      <c r="BG373" s="235">
        <f>$N$31*'FOB Kosten'!$L$10</f>
        <v>0</v>
      </c>
      <c r="BH373" s="235">
        <f>$N$32*'FOB Kosten'!$L$10</f>
        <v>0</v>
      </c>
      <c r="BI373" s="235">
        <f>$N$33*'FOB Kosten'!$L$10</f>
        <v>0</v>
      </c>
      <c r="BJ373" s="235">
        <f>$N$34*'FOB Kosten'!$L$10</f>
        <v>0</v>
      </c>
    </row>
    <row r="374" spans="4:62" x14ac:dyDescent="0.25">
      <c r="D374">
        <v>1685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H374" s="228">
        <v>1685</v>
      </c>
      <c r="AI374" s="235">
        <f>$N$7*'FOB Kosten'!$L$10</f>
        <v>0</v>
      </c>
      <c r="AJ374" s="235">
        <f>$N$8*'FOB Kosten'!$L$10</f>
        <v>0</v>
      </c>
      <c r="AK374" s="235">
        <f>$N$9*'FOB Kosten'!$L$10</f>
        <v>0</v>
      </c>
      <c r="AL374" s="235">
        <f>$N$10*'FOB Kosten'!$L$10</f>
        <v>0</v>
      </c>
      <c r="AM374" s="235">
        <f>$N$11*'FOB Kosten'!$L$10</f>
        <v>0</v>
      </c>
      <c r="AN374" s="235">
        <f>$N$12*'FOB Kosten'!$L$10</f>
        <v>0</v>
      </c>
      <c r="AO374" s="235">
        <f>$N$13*'FOB Kosten'!$L$10</f>
        <v>0</v>
      </c>
      <c r="AP374" s="235">
        <f>$N$14*'FOB Kosten'!$L$10</f>
        <v>0</v>
      </c>
      <c r="AQ374" s="235">
        <f>$N$15*'FOB Kosten'!$L$10</f>
        <v>0</v>
      </c>
      <c r="AR374" s="235">
        <f>$N$16*'FOB Kosten'!$L$10</f>
        <v>0</v>
      </c>
      <c r="AS374" s="235">
        <f>$N$17*'FOB Kosten'!$L$10</f>
        <v>0</v>
      </c>
      <c r="AT374" s="235">
        <f>$N$18*'FOB Kosten'!$L$10</f>
        <v>0</v>
      </c>
      <c r="AU374" s="235">
        <f>$N$19*'FOB Kosten'!$L$10</f>
        <v>0</v>
      </c>
      <c r="AV374" s="235">
        <f>$N$20*'FOB Kosten'!$L$10</f>
        <v>0</v>
      </c>
      <c r="AW374" s="235">
        <f>$N$21*'FOB Kosten'!$L$10</f>
        <v>0</v>
      </c>
      <c r="AX374" s="235">
        <f>$N$22*'FOB Kosten'!$L$10</f>
        <v>0</v>
      </c>
      <c r="AY374" s="235">
        <f>$N$23*'FOB Kosten'!$L$10</f>
        <v>0</v>
      </c>
      <c r="AZ374" s="235">
        <f>$N$24*'FOB Kosten'!$L$10</f>
        <v>0</v>
      </c>
      <c r="BA374" s="235">
        <f>$N$25*'FOB Kosten'!$L$10</f>
        <v>0</v>
      </c>
      <c r="BB374" s="235">
        <f>$N$26*'FOB Kosten'!$L$10</f>
        <v>0</v>
      </c>
      <c r="BC374" s="235">
        <f>$N$27*'FOB Kosten'!$L$10</f>
        <v>0</v>
      </c>
      <c r="BD374" s="235">
        <f>$N$28*'FOB Kosten'!$L$10</f>
        <v>0</v>
      </c>
      <c r="BE374" s="235">
        <f>$N$29*'FOB Kosten'!$L$10</f>
        <v>0</v>
      </c>
      <c r="BF374" s="235">
        <f>$N$30*'FOB Kosten'!$L$10</f>
        <v>0</v>
      </c>
      <c r="BG374" s="235">
        <f>$N$31*'FOB Kosten'!$L$10</f>
        <v>0</v>
      </c>
      <c r="BH374" s="235">
        <f>$N$32*'FOB Kosten'!$L$10</f>
        <v>0</v>
      </c>
      <c r="BI374" s="235">
        <f>$N$33*'FOB Kosten'!$L$10</f>
        <v>0</v>
      </c>
      <c r="BJ374" s="235">
        <f>$N$34*'FOB Kosten'!$L$10</f>
        <v>0</v>
      </c>
    </row>
    <row r="375" spans="4:62" x14ac:dyDescent="0.25">
      <c r="D375">
        <v>1690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H375" s="228">
        <v>1690</v>
      </c>
      <c r="AI375" s="235">
        <f>$N$7*'FOB Kosten'!$L$10</f>
        <v>0</v>
      </c>
      <c r="AJ375" s="235">
        <f>$N$8*'FOB Kosten'!$L$10</f>
        <v>0</v>
      </c>
      <c r="AK375" s="235">
        <f>$N$9*'FOB Kosten'!$L$10</f>
        <v>0</v>
      </c>
      <c r="AL375" s="235">
        <f>$N$10*'FOB Kosten'!$L$10</f>
        <v>0</v>
      </c>
      <c r="AM375" s="235">
        <f>$N$11*'FOB Kosten'!$L$10</f>
        <v>0</v>
      </c>
      <c r="AN375" s="235">
        <f>$N$12*'FOB Kosten'!$L$10</f>
        <v>0</v>
      </c>
      <c r="AO375" s="235">
        <f>$N$13*'FOB Kosten'!$L$10</f>
        <v>0</v>
      </c>
      <c r="AP375" s="235">
        <f>$N$14*'FOB Kosten'!$L$10</f>
        <v>0</v>
      </c>
      <c r="AQ375" s="235">
        <f>$N$15*'FOB Kosten'!$L$10</f>
        <v>0</v>
      </c>
      <c r="AR375" s="235">
        <f>$N$16*'FOB Kosten'!$L$10</f>
        <v>0</v>
      </c>
      <c r="AS375" s="235">
        <f>$N$17*'FOB Kosten'!$L$10</f>
        <v>0</v>
      </c>
      <c r="AT375" s="235">
        <f>$N$18*'FOB Kosten'!$L$10</f>
        <v>0</v>
      </c>
      <c r="AU375" s="235">
        <f>$N$19*'FOB Kosten'!$L$10</f>
        <v>0</v>
      </c>
      <c r="AV375" s="235">
        <f>$N$20*'FOB Kosten'!$L$10</f>
        <v>0</v>
      </c>
      <c r="AW375" s="235">
        <f>$N$21*'FOB Kosten'!$L$10</f>
        <v>0</v>
      </c>
      <c r="AX375" s="235">
        <f>$N$22*'FOB Kosten'!$L$10</f>
        <v>0</v>
      </c>
      <c r="AY375" s="235">
        <f>$N$23*'FOB Kosten'!$L$10</f>
        <v>0</v>
      </c>
      <c r="AZ375" s="235">
        <f>$N$24*'FOB Kosten'!$L$10</f>
        <v>0</v>
      </c>
      <c r="BA375" s="235">
        <f>$N$25*'FOB Kosten'!$L$10</f>
        <v>0</v>
      </c>
      <c r="BB375" s="235">
        <f>$N$26*'FOB Kosten'!$L$10</f>
        <v>0</v>
      </c>
      <c r="BC375" s="235">
        <f>$N$27*'FOB Kosten'!$L$10</f>
        <v>0</v>
      </c>
      <c r="BD375" s="235">
        <f>$N$28*'FOB Kosten'!$L$10</f>
        <v>0</v>
      </c>
      <c r="BE375" s="235">
        <f>$N$29*'FOB Kosten'!$L$10</f>
        <v>0</v>
      </c>
      <c r="BF375" s="235">
        <f>$N$30*'FOB Kosten'!$L$10</f>
        <v>0</v>
      </c>
      <c r="BG375" s="235">
        <f>$N$31*'FOB Kosten'!$L$10</f>
        <v>0</v>
      </c>
      <c r="BH375" s="235">
        <f>$N$32*'FOB Kosten'!$L$10</f>
        <v>0</v>
      </c>
      <c r="BI375" s="235">
        <f>$N$33*'FOB Kosten'!$L$10</f>
        <v>0</v>
      </c>
      <c r="BJ375" s="235">
        <f>$N$34*'FOB Kosten'!$L$10</f>
        <v>0</v>
      </c>
    </row>
    <row r="376" spans="4:62" x14ac:dyDescent="0.25">
      <c r="D376">
        <v>1695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H376" s="228">
        <v>1695</v>
      </c>
      <c r="AI376" s="235">
        <f>$N$7*'FOB Kosten'!$L$10</f>
        <v>0</v>
      </c>
      <c r="AJ376" s="235">
        <f>$N$8*'FOB Kosten'!$L$10</f>
        <v>0</v>
      </c>
      <c r="AK376" s="235">
        <f>$N$9*'FOB Kosten'!$L$10</f>
        <v>0</v>
      </c>
      <c r="AL376" s="235">
        <f>$N$10*'FOB Kosten'!$L$10</f>
        <v>0</v>
      </c>
      <c r="AM376" s="235">
        <f>$N$11*'FOB Kosten'!$L$10</f>
        <v>0</v>
      </c>
      <c r="AN376" s="235">
        <f>$N$12*'FOB Kosten'!$L$10</f>
        <v>0</v>
      </c>
      <c r="AO376" s="235">
        <f>$N$13*'FOB Kosten'!$L$10</f>
        <v>0</v>
      </c>
      <c r="AP376" s="235">
        <f>$N$14*'FOB Kosten'!$L$10</f>
        <v>0</v>
      </c>
      <c r="AQ376" s="235">
        <f>$N$15*'FOB Kosten'!$L$10</f>
        <v>0</v>
      </c>
      <c r="AR376" s="235">
        <f>$N$16*'FOB Kosten'!$L$10</f>
        <v>0</v>
      </c>
      <c r="AS376" s="235">
        <f>$N$17*'FOB Kosten'!$L$10</f>
        <v>0</v>
      </c>
      <c r="AT376" s="235">
        <f>$N$18*'FOB Kosten'!$L$10</f>
        <v>0</v>
      </c>
      <c r="AU376" s="235">
        <f>$N$19*'FOB Kosten'!$L$10</f>
        <v>0</v>
      </c>
      <c r="AV376" s="235">
        <f>$N$20*'FOB Kosten'!$L$10</f>
        <v>0</v>
      </c>
      <c r="AW376" s="235">
        <f>$N$21*'FOB Kosten'!$L$10</f>
        <v>0</v>
      </c>
      <c r="AX376" s="235">
        <f>$N$22*'FOB Kosten'!$L$10</f>
        <v>0</v>
      </c>
      <c r="AY376" s="235">
        <f>$N$23*'FOB Kosten'!$L$10</f>
        <v>0</v>
      </c>
      <c r="AZ376" s="235">
        <f>$N$24*'FOB Kosten'!$L$10</f>
        <v>0</v>
      </c>
      <c r="BA376" s="235">
        <f>$N$25*'FOB Kosten'!$L$10</f>
        <v>0</v>
      </c>
      <c r="BB376" s="235">
        <f>$N$26*'FOB Kosten'!$L$10</f>
        <v>0</v>
      </c>
      <c r="BC376" s="235">
        <f>$N$27*'FOB Kosten'!$L$10</f>
        <v>0</v>
      </c>
      <c r="BD376" s="235">
        <f>$N$28*'FOB Kosten'!$L$10</f>
        <v>0</v>
      </c>
      <c r="BE376" s="235">
        <f>$N$29*'FOB Kosten'!$L$10</f>
        <v>0</v>
      </c>
      <c r="BF376" s="235">
        <f>$N$30*'FOB Kosten'!$L$10</f>
        <v>0</v>
      </c>
      <c r="BG376" s="235">
        <f>$N$31*'FOB Kosten'!$L$10</f>
        <v>0</v>
      </c>
      <c r="BH376" s="235">
        <f>$N$32*'FOB Kosten'!$L$10</f>
        <v>0</v>
      </c>
      <c r="BI376" s="235">
        <f>$N$33*'FOB Kosten'!$L$10</f>
        <v>0</v>
      </c>
      <c r="BJ376" s="235">
        <f>$N$34*'FOB Kosten'!$L$10</f>
        <v>0</v>
      </c>
    </row>
    <row r="377" spans="4:62" x14ac:dyDescent="0.25">
      <c r="D377">
        <v>1700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H377" s="228">
        <v>1700</v>
      </c>
      <c r="AI377" s="235">
        <f>$N$7*'FOB Kosten'!$L$10</f>
        <v>0</v>
      </c>
      <c r="AJ377" s="235">
        <f>$N$8*'FOB Kosten'!$L$10</f>
        <v>0</v>
      </c>
      <c r="AK377" s="235">
        <f>$N$9*'FOB Kosten'!$L$10</f>
        <v>0</v>
      </c>
      <c r="AL377" s="235">
        <f>$N$10*'FOB Kosten'!$L$10</f>
        <v>0</v>
      </c>
      <c r="AM377" s="235">
        <f>$N$11*'FOB Kosten'!$L$10</f>
        <v>0</v>
      </c>
      <c r="AN377" s="235">
        <f>$N$12*'FOB Kosten'!$L$10</f>
        <v>0</v>
      </c>
      <c r="AO377" s="235">
        <f>$N$13*'FOB Kosten'!$L$10</f>
        <v>0</v>
      </c>
      <c r="AP377" s="235">
        <f>$N$14*'FOB Kosten'!$L$10</f>
        <v>0</v>
      </c>
      <c r="AQ377" s="235">
        <f>$N$15*'FOB Kosten'!$L$10</f>
        <v>0</v>
      </c>
      <c r="AR377" s="235">
        <f>$N$16*'FOB Kosten'!$L$10</f>
        <v>0</v>
      </c>
      <c r="AS377" s="235">
        <f>$N$17*'FOB Kosten'!$L$10</f>
        <v>0</v>
      </c>
      <c r="AT377" s="235">
        <f>$N$18*'FOB Kosten'!$L$10</f>
        <v>0</v>
      </c>
      <c r="AU377" s="235">
        <f>$N$19*'FOB Kosten'!$L$10</f>
        <v>0</v>
      </c>
      <c r="AV377" s="235">
        <f>$N$20*'FOB Kosten'!$L$10</f>
        <v>0</v>
      </c>
      <c r="AW377" s="235">
        <f>$N$21*'FOB Kosten'!$L$10</f>
        <v>0</v>
      </c>
      <c r="AX377" s="235">
        <f>$N$22*'FOB Kosten'!$L$10</f>
        <v>0</v>
      </c>
      <c r="AY377" s="235">
        <f>$N$23*'FOB Kosten'!$L$10</f>
        <v>0</v>
      </c>
      <c r="AZ377" s="235">
        <f>$N$24*'FOB Kosten'!$L$10</f>
        <v>0</v>
      </c>
      <c r="BA377" s="235">
        <f>$N$25*'FOB Kosten'!$L$10</f>
        <v>0</v>
      </c>
      <c r="BB377" s="235">
        <f>$N$26*'FOB Kosten'!$L$10</f>
        <v>0</v>
      </c>
      <c r="BC377" s="235">
        <f>$N$27*'FOB Kosten'!$L$10</f>
        <v>0</v>
      </c>
      <c r="BD377" s="235">
        <f>$N$28*'FOB Kosten'!$L$10</f>
        <v>0</v>
      </c>
      <c r="BE377" s="235">
        <f>$N$29*'FOB Kosten'!$L$10</f>
        <v>0</v>
      </c>
      <c r="BF377" s="235">
        <f>$N$30*'FOB Kosten'!$L$10</f>
        <v>0</v>
      </c>
      <c r="BG377" s="235">
        <f>$N$31*'FOB Kosten'!$L$10</f>
        <v>0</v>
      </c>
      <c r="BH377" s="235">
        <f>$N$32*'FOB Kosten'!$L$10</f>
        <v>0</v>
      </c>
      <c r="BI377" s="235">
        <f>$N$33*'FOB Kosten'!$L$10</f>
        <v>0</v>
      </c>
      <c r="BJ377" s="235">
        <f>$N$34*'FOB Kosten'!$L$10</f>
        <v>0</v>
      </c>
    </row>
    <row r="378" spans="4:62" x14ac:dyDescent="0.25">
      <c r="D378">
        <v>1705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H378" s="228">
        <v>1705</v>
      </c>
      <c r="AI378" s="235">
        <f>$N$7*'FOB Kosten'!$L$10</f>
        <v>0</v>
      </c>
      <c r="AJ378" s="235">
        <f>$N$8*'FOB Kosten'!$L$10</f>
        <v>0</v>
      </c>
      <c r="AK378" s="235">
        <f>$N$9*'FOB Kosten'!$L$10</f>
        <v>0</v>
      </c>
      <c r="AL378" s="235">
        <f>$N$10*'FOB Kosten'!$L$10</f>
        <v>0</v>
      </c>
      <c r="AM378" s="235">
        <f>$N$11*'FOB Kosten'!$L$10</f>
        <v>0</v>
      </c>
      <c r="AN378" s="235">
        <f>$N$12*'FOB Kosten'!$L$10</f>
        <v>0</v>
      </c>
      <c r="AO378" s="235">
        <f>$N$13*'FOB Kosten'!$L$10</f>
        <v>0</v>
      </c>
      <c r="AP378" s="235">
        <f>$N$14*'FOB Kosten'!$L$10</f>
        <v>0</v>
      </c>
      <c r="AQ378" s="235">
        <f>$N$15*'FOB Kosten'!$L$10</f>
        <v>0</v>
      </c>
      <c r="AR378" s="235">
        <f>$N$16*'FOB Kosten'!$L$10</f>
        <v>0</v>
      </c>
      <c r="AS378" s="235">
        <f>$N$17*'FOB Kosten'!$L$10</f>
        <v>0</v>
      </c>
      <c r="AT378" s="235">
        <f>$N$18*'FOB Kosten'!$L$10</f>
        <v>0</v>
      </c>
      <c r="AU378" s="235">
        <f>$N$19*'FOB Kosten'!$L$10</f>
        <v>0</v>
      </c>
      <c r="AV378" s="235">
        <f>$N$20*'FOB Kosten'!$L$10</f>
        <v>0</v>
      </c>
      <c r="AW378" s="235">
        <f>$N$21*'FOB Kosten'!$L$10</f>
        <v>0</v>
      </c>
      <c r="AX378" s="235">
        <f>$N$22*'FOB Kosten'!$L$10</f>
        <v>0</v>
      </c>
      <c r="AY378" s="235">
        <f>$N$23*'FOB Kosten'!$L$10</f>
        <v>0</v>
      </c>
      <c r="AZ378" s="235">
        <f>$N$24*'FOB Kosten'!$L$10</f>
        <v>0</v>
      </c>
      <c r="BA378" s="235">
        <f>$N$25*'FOB Kosten'!$L$10</f>
        <v>0</v>
      </c>
      <c r="BB378" s="235">
        <f>$N$26*'FOB Kosten'!$L$10</f>
        <v>0</v>
      </c>
      <c r="BC378" s="235">
        <f>$N$27*'FOB Kosten'!$L$10</f>
        <v>0</v>
      </c>
      <c r="BD378" s="235">
        <f>$N$28*'FOB Kosten'!$L$10</f>
        <v>0</v>
      </c>
      <c r="BE378" s="235">
        <f>$N$29*'FOB Kosten'!$L$10</f>
        <v>0</v>
      </c>
      <c r="BF378" s="235">
        <f>$N$30*'FOB Kosten'!$L$10</f>
        <v>0</v>
      </c>
      <c r="BG378" s="235">
        <f>$N$31*'FOB Kosten'!$L$10</f>
        <v>0</v>
      </c>
      <c r="BH378" s="235">
        <f>$N$32*'FOB Kosten'!$L$10</f>
        <v>0</v>
      </c>
      <c r="BI378" s="235">
        <f>$N$33*'FOB Kosten'!$L$10</f>
        <v>0</v>
      </c>
      <c r="BJ378" s="235">
        <f>$N$34*'FOB Kosten'!$L$10</f>
        <v>0</v>
      </c>
    </row>
    <row r="379" spans="4:62" x14ac:dyDescent="0.25">
      <c r="D379">
        <v>1710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H379" s="228">
        <v>1710</v>
      </c>
      <c r="AI379" s="235">
        <f>$N$7*'FOB Kosten'!$L$10</f>
        <v>0</v>
      </c>
      <c r="AJ379" s="235">
        <f>$N$8*'FOB Kosten'!$L$10</f>
        <v>0</v>
      </c>
      <c r="AK379" s="235">
        <f>$N$9*'FOB Kosten'!$L$10</f>
        <v>0</v>
      </c>
      <c r="AL379" s="235">
        <f>$N$10*'FOB Kosten'!$L$10</f>
        <v>0</v>
      </c>
      <c r="AM379" s="235">
        <f>$N$11*'FOB Kosten'!$L$10</f>
        <v>0</v>
      </c>
      <c r="AN379" s="235">
        <f>$N$12*'FOB Kosten'!$L$10</f>
        <v>0</v>
      </c>
      <c r="AO379" s="235">
        <f>$N$13*'FOB Kosten'!$L$10</f>
        <v>0</v>
      </c>
      <c r="AP379" s="235">
        <f>$N$14*'FOB Kosten'!$L$10</f>
        <v>0</v>
      </c>
      <c r="AQ379" s="235">
        <f>$N$15*'FOB Kosten'!$L$10</f>
        <v>0</v>
      </c>
      <c r="AR379" s="235">
        <f>$N$16*'FOB Kosten'!$L$10</f>
        <v>0</v>
      </c>
      <c r="AS379" s="235">
        <f>$N$17*'FOB Kosten'!$L$10</f>
        <v>0</v>
      </c>
      <c r="AT379" s="235">
        <f>$N$18*'FOB Kosten'!$L$10</f>
        <v>0</v>
      </c>
      <c r="AU379" s="235">
        <f>$N$19*'FOB Kosten'!$L$10</f>
        <v>0</v>
      </c>
      <c r="AV379" s="235">
        <f>$N$20*'FOB Kosten'!$L$10</f>
        <v>0</v>
      </c>
      <c r="AW379" s="235">
        <f>$N$21*'FOB Kosten'!$L$10</f>
        <v>0</v>
      </c>
      <c r="AX379" s="235">
        <f>$N$22*'FOB Kosten'!$L$10</f>
        <v>0</v>
      </c>
      <c r="AY379" s="235">
        <f>$N$23*'FOB Kosten'!$L$10</f>
        <v>0</v>
      </c>
      <c r="AZ379" s="235">
        <f>$N$24*'FOB Kosten'!$L$10</f>
        <v>0</v>
      </c>
      <c r="BA379" s="235">
        <f>$N$25*'FOB Kosten'!$L$10</f>
        <v>0</v>
      </c>
      <c r="BB379" s="235">
        <f>$N$26*'FOB Kosten'!$L$10</f>
        <v>0</v>
      </c>
      <c r="BC379" s="235">
        <f>$N$27*'FOB Kosten'!$L$10</f>
        <v>0</v>
      </c>
      <c r="BD379" s="235">
        <f>$N$28*'FOB Kosten'!$L$10</f>
        <v>0</v>
      </c>
      <c r="BE379" s="235">
        <f>$N$29*'FOB Kosten'!$L$10</f>
        <v>0</v>
      </c>
      <c r="BF379" s="235">
        <f>$N$30*'FOB Kosten'!$L$10</f>
        <v>0</v>
      </c>
      <c r="BG379" s="235">
        <f>$N$31*'FOB Kosten'!$L$10</f>
        <v>0</v>
      </c>
      <c r="BH379" s="235">
        <f>$N$32*'FOB Kosten'!$L$10</f>
        <v>0</v>
      </c>
      <c r="BI379" s="235">
        <f>$N$33*'FOB Kosten'!$L$10</f>
        <v>0</v>
      </c>
      <c r="BJ379" s="235">
        <f>$N$34*'FOB Kosten'!$L$10</f>
        <v>0</v>
      </c>
    </row>
    <row r="380" spans="4:62" x14ac:dyDescent="0.25">
      <c r="D380">
        <v>1715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H380" s="228">
        <v>1715</v>
      </c>
      <c r="AI380" s="235">
        <f>$N$7*'FOB Kosten'!$L$10</f>
        <v>0</v>
      </c>
      <c r="AJ380" s="235">
        <f>$N$8*'FOB Kosten'!$L$10</f>
        <v>0</v>
      </c>
      <c r="AK380" s="235">
        <f>$N$9*'FOB Kosten'!$L$10</f>
        <v>0</v>
      </c>
      <c r="AL380" s="235">
        <f>$N$10*'FOB Kosten'!$L$10</f>
        <v>0</v>
      </c>
      <c r="AM380" s="235">
        <f>$N$11*'FOB Kosten'!$L$10</f>
        <v>0</v>
      </c>
      <c r="AN380" s="235">
        <f>$N$12*'FOB Kosten'!$L$10</f>
        <v>0</v>
      </c>
      <c r="AO380" s="235">
        <f>$N$13*'FOB Kosten'!$L$10</f>
        <v>0</v>
      </c>
      <c r="AP380" s="235">
        <f>$N$14*'FOB Kosten'!$L$10</f>
        <v>0</v>
      </c>
      <c r="AQ380" s="235">
        <f>$N$15*'FOB Kosten'!$L$10</f>
        <v>0</v>
      </c>
      <c r="AR380" s="235">
        <f>$N$16*'FOB Kosten'!$L$10</f>
        <v>0</v>
      </c>
      <c r="AS380" s="235">
        <f>$N$17*'FOB Kosten'!$L$10</f>
        <v>0</v>
      </c>
      <c r="AT380" s="235">
        <f>$N$18*'FOB Kosten'!$L$10</f>
        <v>0</v>
      </c>
      <c r="AU380" s="235">
        <f>$N$19*'FOB Kosten'!$L$10</f>
        <v>0</v>
      </c>
      <c r="AV380" s="235">
        <f>$N$20*'FOB Kosten'!$L$10</f>
        <v>0</v>
      </c>
      <c r="AW380" s="235">
        <f>$N$21*'FOB Kosten'!$L$10</f>
        <v>0</v>
      </c>
      <c r="AX380" s="235">
        <f>$N$22*'FOB Kosten'!$L$10</f>
        <v>0</v>
      </c>
      <c r="AY380" s="235">
        <f>$N$23*'FOB Kosten'!$L$10</f>
        <v>0</v>
      </c>
      <c r="AZ380" s="235">
        <f>$N$24*'FOB Kosten'!$L$10</f>
        <v>0</v>
      </c>
      <c r="BA380" s="235">
        <f>$N$25*'FOB Kosten'!$L$10</f>
        <v>0</v>
      </c>
      <c r="BB380" s="235">
        <f>$N$26*'FOB Kosten'!$L$10</f>
        <v>0</v>
      </c>
      <c r="BC380" s="235">
        <f>$N$27*'FOB Kosten'!$L$10</f>
        <v>0</v>
      </c>
      <c r="BD380" s="235">
        <f>$N$28*'FOB Kosten'!$L$10</f>
        <v>0</v>
      </c>
      <c r="BE380" s="235">
        <f>$N$29*'FOB Kosten'!$L$10</f>
        <v>0</v>
      </c>
      <c r="BF380" s="235">
        <f>$N$30*'FOB Kosten'!$L$10</f>
        <v>0</v>
      </c>
      <c r="BG380" s="235">
        <f>$N$31*'FOB Kosten'!$L$10</f>
        <v>0</v>
      </c>
      <c r="BH380" s="235">
        <f>$N$32*'FOB Kosten'!$L$10</f>
        <v>0</v>
      </c>
      <c r="BI380" s="235">
        <f>$N$33*'FOB Kosten'!$L$10</f>
        <v>0</v>
      </c>
      <c r="BJ380" s="235">
        <f>$N$34*'FOB Kosten'!$L$10</f>
        <v>0</v>
      </c>
    </row>
    <row r="381" spans="4:62" x14ac:dyDescent="0.25">
      <c r="D381">
        <v>1720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H381" s="228">
        <v>1720</v>
      </c>
      <c r="AI381" s="235">
        <f>$N$7*'FOB Kosten'!$L$10</f>
        <v>0</v>
      </c>
      <c r="AJ381" s="235">
        <f>$N$8*'FOB Kosten'!$L$10</f>
        <v>0</v>
      </c>
      <c r="AK381" s="235">
        <f>$N$9*'FOB Kosten'!$L$10</f>
        <v>0</v>
      </c>
      <c r="AL381" s="235">
        <f>$N$10*'FOB Kosten'!$L$10</f>
        <v>0</v>
      </c>
      <c r="AM381" s="235">
        <f>$N$11*'FOB Kosten'!$L$10</f>
        <v>0</v>
      </c>
      <c r="AN381" s="235">
        <f>$N$12*'FOB Kosten'!$L$10</f>
        <v>0</v>
      </c>
      <c r="AO381" s="235">
        <f>$N$13*'FOB Kosten'!$L$10</f>
        <v>0</v>
      </c>
      <c r="AP381" s="235">
        <f>$N$14*'FOB Kosten'!$L$10</f>
        <v>0</v>
      </c>
      <c r="AQ381" s="235">
        <f>$N$15*'FOB Kosten'!$L$10</f>
        <v>0</v>
      </c>
      <c r="AR381" s="235">
        <f>$N$16*'FOB Kosten'!$L$10</f>
        <v>0</v>
      </c>
      <c r="AS381" s="235">
        <f>$N$17*'FOB Kosten'!$L$10</f>
        <v>0</v>
      </c>
      <c r="AT381" s="235">
        <f>$N$18*'FOB Kosten'!$L$10</f>
        <v>0</v>
      </c>
      <c r="AU381" s="235">
        <f>$N$19*'FOB Kosten'!$L$10</f>
        <v>0</v>
      </c>
      <c r="AV381" s="235">
        <f>$N$20*'FOB Kosten'!$L$10</f>
        <v>0</v>
      </c>
      <c r="AW381" s="235">
        <f>$N$21*'FOB Kosten'!$L$10</f>
        <v>0</v>
      </c>
      <c r="AX381" s="235">
        <f>$N$22*'FOB Kosten'!$L$10</f>
        <v>0</v>
      </c>
      <c r="AY381" s="235">
        <f>$N$23*'FOB Kosten'!$L$10</f>
        <v>0</v>
      </c>
      <c r="AZ381" s="235">
        <f>$N$24*'FOB Kosten'!$L$10</f>
        <v>0</v>
      </c>
      <c r="BA381" s="235">
        <f>$N$25*'FOB Kosten'!$L$10</f>
        <v>0</v>
      </c>
      <c r="BB381" s="235">
        <f>$N$26*'FOB Kosten'!$L$10</f>
        <v>0</v>
      </c>
      <c r="BC381" s="235">
        <f>$N$27*'FOB Kosten'!$L$10</f>
        <v>0</v>
      </c>
      <c r="BD381" s="235">
        <f>$N$28*'FOB Kosten'!$L$10</f>
        <v>0</v>
      </c>
      <c r="BE381" s="235">
        <f>$N$29*'FOB Kosten'!$L$10</f>
        <v>0</v>
      </c>
      <c r="BF381" s="235">
        <f>$N$30*'FOB Kosten'!$L$10</f>
        <v>0</v>
      </c>
      <c r="BG381" s="235">
        <f>$N$31*'FOB Kosten'!$L$10</f>
        <v>0</v>
      </c>
      <c r="BH381" s="235">
        <f>$N$32*'FOB Kosten'!$L$10</f>
        <v>0</v>
      </c>
      <c r="BI381" s="235">
        <f>$N$33*'FOB Kosten'!$L$10</f>
        <v>0</v>
      </c>
      <c r="BJ381" s="235">
        <f>$N$34*'FOB Kosten'!$L$10</f>
        <v>0</v>
      </c>
    </row>
    <row r="382" spans="4:62" x14ac:dyDescent="0.25">
      <c r="D382">
        <v>1725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H382" s="228">
        <v>1725</v>
      </c>
      <c r="AI382" s="235">
        <f>$N$7*'FOB Kosten'!$L$10</f>
        <v>0</v>
      </c>
      <c r="AJ382" s="235">
        <f>$N$8*'FOB Kosten'!$L$10</f>
        <v>0</v>
      </c>
      <c r="AK382" s="235">
        <f>$N$9*'FOB Kosten'!$L$10</f>
        <v>0</v>
      </c>
      <c r="AL382" s="235">
        <f>$N$10*'FOB Kosten'!$L$10</f>
        <v>0</v>
      </c>
      <c r="AM382" s="235">
        <f>$N$11*'FOB Kosten'!$L$10</f>
        <v>0</v>
      </c>
      <c r="AN382" s="235">
        <f>$N$12*'FOB Kosten'!$L$10</f>
        <v>0</v>
      </c>
      <c r="AO382" s="235">
        <f>$N$13*'FOB Kosten'!$L$10</f>
        <v>0</v>
      </c>
      <c r="AP382" s="235">
        <f>$N$14*'FOB Kosten'!$L$10</f>
        <v>0</v>
      </c>
      <c r="AQ382" s="235">
        <f>$N$15*'FOB Kosten'!$L$10</f>
        <v>0</v>
      </c>
      <c r="AR382" s="235">
        <f>$N$16*'FOB Kosten'!$L$10</f>
        <v>0</v>
      </c>
      <c r="AS382" s="235">
        <f>$N$17*'FOB Kosten'!$L$10</f>
        <v>0</v>
      </c>
      <c r="AT382" s="235">
        <f>$N$18*'FOB Kosten'!$L$10</f>
        <v>0</v>
      </c>
      <c r="AU382" s="235">
        <f>$N$19*'FOB Kosten'!$L$10</f>
        <v>0</v>
      </c>
      <c r="AV382" s="235">
        <f>$N$20*'FOB Kosten'!$L$10</f>
        <v>0</v>
      </c>
      <c r="AW382" s="235">
        <f>$N$21*'FOB Kosten'!$L$10</f>
        <v>0</v>
      </c>
      <c r="AX382" s="235">
        <f>$N$22*'FOB Kosten'!$L$10</f>
        <v>0</v>
      </c>
      <c r="AY382" s="235">
        <f>$N$23*'FOB Kosten'!$L$10</f>
        <v>0</v>
      </c>
      <c r="AZ382" s="235">
        <f>$N$24*'FOB Kosten'!$L$10</f>
        <v>0</v>
      </c>
      <c r="BA382" s="235">
        <f>$N$25*'FOB Kosten'!$L$10</f>
        <v>0</v>
      </c>
      <c r="BB382" s="235">
        <f>$N$26*'FOB Kosten'!$L$10</f>
        <v>0</v>
      </c>
      <c r="BC382" s="235">
        <f>$N$27*'FOB Kosten'!$L$10</f>
        <v>0</v>
      </c>
      <c r="BD382" s="235">
        <f>$N$28*'FOB Kosten'!$L$10</f>
        <v>0</v>
      </c>
      <c r="BE382" s="235">
        <f>$N$29*'FOB Kosten'!$L$10</f>
        <v>0</v>
      </c>
      <c r="BF382" s="235">
        <f>$N$30*'FOB Kosten'!$L$10</f>
        <v>0</v>
      </c>
      <c r="BG382" s="235">
        <f>$N$31*'FOB Kosten'!$L$10</f>
        <v>0</v>
      </c>
      <c r="BH382" s="235">
        <f>$N$32*'FOB Kosten'!$L$10</f>
        <v>0</v>
      </c>
      <c r="BI382" s="235">
        <f>$N$33*'FOB Kosten'!$L$10</f>
        <v>0</v>
      </c>
      <c r="BJ382" s="235">
        <f>$N$34*'FOB Kosten'!$L$10</f>
        <v>0</v>
      </c>
    </row>
    <row r="383" spans="4:62" x14ac:dyDescent="0.25">
      <c r="D383">
        <v>1730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H383" s="228">
        <v>1730</v>
      </c>
      <c r="AI383" s="235">
        <f>$N$7*'FOB Kosten'!$L$10</f>
        <v>0</v>
      </c>
      <c r="AJ383" s="235">
        <f>$N$8*'FOB Kosten'!$L$10</f>
        <v>0</v>
      </c>
      <c r="AK383" s="235">
        <f>$N$9*'FOB Kosten'!$L$10</f>
        <v>0</v>
      </c>
      <c r="AL383" s="235">
        <f>$N$10*'FOB Kosten'!$L$10</f>
        <v>0</v>
      </c>
      <c r="AM383" s="235">
        <f>$N$11*'FOB Kosten'!$L$10</f>
        <v>0</v>
      </c>
      <c r="AN383" s="235">
        <f>$N$12*'FOB Kosten'!$L$10</f>
        <v>0</v>
      </c>
      <c r="AO383" s="235">
        <f>$N$13*'FOB Kosten'!$L$10</f>
        <v>0</v>
      </c>
      <c r="AP383" s="235">
        <f>$N$14*'FOB Kosten'!$L$10</f>
        <v>0</v>
      </c>
      <c r="AQ383" s="235">
        <f>$N$15*'FOB Kosten'!$L$10</f>
        <v>0</v>
      </c>
      <c r="AR383" s="235">
        <f>$N$16*'FOB Kosten'!$L$10</f>
        <v>0</v>
      </c>
      <c r="AS383" s="235">
        <f>$N$17*'FOB Kosten'!$L$10</f>
        <v>0</v>
      </c>
      <c r="AT383" s="235">
        <f>$N$18*'FOB Kosten'!$L$10</f>
        <v>0</v>
      </c>
      <c r="AU383" s="235">
        <f>$N$19*'FOB Kosten'!$L$10</f>
        <v>0</v>
      </c>
      <c r="AV383" s="235">
        <f>$N$20*'FOB Kosten'!$L$10</f>
        <v>0</v>
      </c>
      <c r="AW383" s="235">
        <f>$N$21*'FOB Kosten'!$L$10</f>
        <v>0</v>
      </c>
      <c r="AX383" s="235">
        <f>$N$22*'FOB Kosten'!$L$10</f>
        <v>0</v>
      </c>
      <c r="AY383" s="235">
        <f>$N$23*'FOB Kosten'!$L$10</f>
        <v>0</v>
      </c>
      <c r="AZ383" s="235">
        <f>$N$24*'FOB Kosten'!$L$10</f>
        <v>0</v>
      </c>
      <c r="BA383" s="235">
        <f>$N$25*'FOB Kosten'!$L$10</f>
        <v>0</v>
      </c>
      <c r="BB383" s="235">
        <f>$N$26*'FOB Kosten'!$L$10</f>
        <v>0</v>
      </c>
      <c r="BC383" s="235">
        <f>$N$27*'FOB Kosten'!$L$10</f>
        <v>0</v>
      </c>
      <c r="BD383" s="235">
        <f>$N$28*'FOB Kosten'!$L$10</f>
        <v>0</v>
      </c>
      <c r="BE383" s="235">
        <f>$N$29*'FOB Kosten'!$L$10</f>
        <v>0</v>
      </c>
      <c r="BF383" s="235">
        <f>$N$30*'FOB Kosten'!$L$10</f>
        <v>0</v>
      </c>
      <c r="BG383" s="235">
        <f>$N$31*'FOB Kosten'!$L$10</f>
        <v>0</v>
      </c>
      <c r="BH383" s="235">
        <f>$N$32*'FOB Kosten'!$L$10</f>
        <v>0</v>
      </c>
      <c r="BI383" s="235">
        <f>$N$33*'FOB Kosten'!$L$10</f>
        <v>0</v>
      </c>
      <c r="BJ383" s="235">
        <f>$N$34*'FOB Kosten'!$L$10</f>
        <v>0</v>
      </c>
    </row>
    <row r="384" spans="4:62" x14ac:dyDescent="0.25">
      <c r="D384">
        <v>1735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H384" s="228">
        <v>1735</v>
      </c>
      <c r="AI384" s="235">
        <f>$N$7*'FOB Kosten'!$L$10</f>
        <v>0</v>
      </c>
      <c r="AJ384" s="235">
        <f>$N$8*'FOB Kosten'!$L$10</f>
        <v>0</v>
      </c>
      <c r="AK384" s="235">
        <f>$N$9*'FOB Kosten'!$L$10</f>
        <v>0</v>
      </c>
      <c r="AL384" s="235">
        <f>$N$10*'FOB Kosten'!$L$10</f>
        <v>0</v>
      </c>
      <c r="AM384" s="235">
        <f>$N$11*'FOB Kosten'!$L$10</f>
        <v>0</v>
      </c>
      <c r="AN384" s="235">
        <f>$N$12*'FOB Kosten'!$L$10</f>
        <v>0</v>
      </c>
      <c r="AO384" s="235">
        <f>$N$13*'FOB Kosten'!$L$10</f>
        <v>0</v>
      </c>
      <c r="AP384" s="235">
        <f>$N$14*'FOB Kosten'!$L$10</f>
        <v>0</v>
      </c>
      <c r="AQ384" s="235">
        <f>$N$15*'FOB Kosten'!$L$10</f>
        <v>0</v>
      </c>
      <c r="AR384" s="235">
        <f>$N$16*'FOB Kosten'!$L$10</f>
        <v>0</v>
      </c>
      <c r="AS384" s="235">
        <f>$N$17*'FOB Kosten'!$L$10</f>
        <v>0</v>
      </c>
      <c r="AT384" s="235">
        <f>$N$18*'FOB Kosten'!$L$10</f>
        <v>0</v>
      </c>
      <c r="AU384" s="235">
        <f>$N$19*'FOB Kosten'!$L$10</f>
        <v>0</v>
      </c>
      <c r="AV384" s="235">
        <f>$N$20*'FOB Kosten'!$L$10</f>
        <v>0</v>
      </c>
      <c r="AW384" s="235">
        <f>$N$21*'FOB Kosten'!$L$10</f>
        <v>0</v>
      </c>
      <c r="AX384" s="235">
        <f>$N$22*'FOB Kosten'!$L$10</f>
        <v>0</v>
      </c>
      <c r="AY384" s="235">
        <f>$N$23*'FOB Kosten'!$L$10</f>
        <v>0</v>
      </c>
      <c r="AZ384" s="235">
        <f>$N$24*'FOB Kosten'!$L$10</f>
        <v>0</v>
      </c>
      <c r="BA384" s="235">
        <f>$N$25*'FOB Kosten'!$L$10</f>
        <v>0</v>
      </c>
      <c r="BB384" s="235">
        <f>$N$26*'FOB Kosten'!$L$10</f>
        <v>0</v>
      </c>
      <c r="BC384" s="235">
        <f>$N$27*'FOB Kosten'!$L$10</f>
        <v>0</v>
      </c>
      <c r="BD384" s="235">
        <f>$N$28*'FOB Kosten'!$L$10</f>
        <v>0</v>
      </c>
      <c r="BE384" s="235">
        <f>$N$29*'FOB Kosten'!$L$10</f>
        <v>0</v>
      </c>
      <c r="BF384" s="235">
        <f>$N$30*'FOB Kosten'!$L$10</f>
        <v>0</v>
      </c>
      <c r="BG384" s="235">
        <f>$N$31*'FOB Kosten'!$L$10</f>
        <v>0</v>
      </c>
      <c r="BH384" s="235">
        <f>$N$32*'FOB Kosten'!$L$10</f>
        <v>0</v>
      </c>
      <c r="BI384" s="235">
        <f>$N$33*'FOB Kosten'!$L$10</f>
        <v>0</v>
      </c>
      <c r="BJ384" s="235">
        <f>$N$34*'FOB Kosten'!$L$10</f>
        <v>0</v>
      </c>
    </row>
    <row r="385" spans="4:62" x14ac:dyDescent="0.25">
      <c r="D385">
        <v>1740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H385" s="228">
        <v>1740</v>
      </c>
      <c r="AI385" s="235">
        <f>$N$7*'FOB Kosten'!$L$10</f>
        <v>0</v>
      </c>
      <c r="AJ385" s="235">
        <f>$N$8*'FOB Kosten'!$L$10</f>
        <v>0</v>
      </c>
      <c r="AK385" s="235">
        <f>$N$9*'FOB Kosten'!$L$10</f>
        <v>0</v>
      </c>
      <c r="AL385" s="235">
        <f>$N$10*'FOB Kosten'!$L$10</f>
        <v>0</v>
      </c>
      <c r="AM385" s="235">
        <f>$N$11*'FOB Kosten'!$L$10</f>
        <v>0</v>
      </c>
      <c r="AN385" s="235">
        <f>$N$12*'FOB Kosten'!$L$10</f>
        <v>0</v>
      </c>
      <c r="AO385" s="235">
        <f>$N$13*'FOB Kosten'!$L$10</f>
        <v>0</v>
      </c>
      <c r="AP385" s="235">
        <f>$N$14*'FOB Kosten'!$L$10</f>
        <v>0</v>
      </c>
      <c r="AQ385" s="235">
        <f>$N$15*'FOB Kosten'!$L$10</f>
        <v>0</v>
      </c>
      <c r="AR385" s="235">
        <f>$N$16*'FOB Kosten'!$L$10</f>
        <v>0</v>
      </c>
      <c r="AS385" s="235">
        <f>$N$17*'FOB Kosten'!$L$10</f>
        <v>0</v>
      </c>
      <c r="AT385" s="235">
        <f>$N$18*'FOB Kosten'!$L$10</f>
        <v>0</v>
      </c>
      <c r="AU385" s="235">
        <f>$N$19*'FOB Kosten'!$L$10</f>
        <v>0</v>
      </c>
      <c r="AV385" s="235">
        <f>$N$20*'FOB Kosten'!$L$10</f>
        <v>0</v>
      </c>
      <c r="AW385" s="235">
        <f>$N$21*'FOB Kosten'!$L$10</f>
        <v>0</v>
      </c>
      <c r="AX385" s="235">
        <f>$N$22*'FOB Kosten'!$L$10</f>
        <v>0</v>
      </c>
      <c r="AY385" s="235">
        <f>$N$23*'FOB Kosten'!$L$10</f>
        <v>0</v>
      </c>
      <c r="AZ385" s="235">
        <f>$N$24*'FOB Kosten'!$L$10</f>
        <v>0</v>
      </c>
      <c r="BA385" s="235">
        <f>$N$25*'FOB Kosten'!$L$10</f>
        <v>0</v>
      </c>
      <c r="BB385" s="235">
        <f>$N$26*'FOB Kosten'!$L$10</f>
        <v>0</v>
      </c>
      <c r="BC385" s="235">
        <f>$N$27*'FOB Kosten'!$L$10</f>
        <v>0</v>
      </c>
      <c r="BD385" s="235">
        <f>$N$28*'FOB Kosten'!$L$10</f>
        <v>0</v>
      </c>
      <c r="BE385" s="235">
        <f>$N$29*'FOB Kosten'!$L$10</f>
        <v>0</v>
      </c>
      <c r="BF385" s="235">
        <f>$N$30*'FOB Kosten'!$L$10</f>
        <v>0</v>
      </c>
      <c r="BG385" s="235">
        <f>$N$31*'FOB Kosten'!$L$10</f>
        <v>0</v>
      </c>
      <c r="BH385" s="235">
        <f>$N$32*'FOB Kosten'!$L$10</f>
        <v>0</v>
      </c>
      <c r="BI385" s="235">
        <f>$N$33*'FOB Kosten'!$L$10</f>
        <v>0</v>
      </c>
      <c r="BJ385" s="235">
        <f>$N$34*'FOB Kosten'!$L$10</f>
        <v>0</v>
      </c>
    </row>
    <row r="386" spans="4:62" x14ac:dyDescent="0.25">
      <c r="D386">
        <v>1745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H386" s="228">
        <v>1745</v>
      </c>
      <c r="AI386" s="235">
        <f>$N$7*'FOB Kosten'!$L$10</f>
        <v>0</v>
      </c>
      <c r="AJ386" s="235">
        <f>$N$8*'FOB Kosten'!$L$10</f>
        <v>0</v>
      </c>
      <c r="AK386" s="235">
        <f>$N$9*'FOB Kosten'!$L$10</f>
        <v>0</v>
      </c>
      <c r="AL386" s="235">
        <f>$N$10*'FOB Kosten'!$L$10</f>
        <v>0</v>
      </c>
      <c r="AM386" s="235">
        <f>$N$11*'FOB Kosten'!$L$10</f>
        <v>0</v>
      </c>
      <c r="AN386" s="235">
        <f>$N$12*'FOB Kosten'!$L$10</f>
        <v>0</v>
      </c>
      <c r="AO386" s="235">
        <f>$N$13*'FOB Kosten'!$L$10</f>
        <v>0</v>
      </c>
      <c r="AP386" s="235">
        <f>$N$14*'FOB Kosten'!$L$10</f>
        <v>0</v>
      </c>
      <c r="AQ386" s="235">
        <f>$N$15*'FOB Kosten'!$L$10</f>
        <v>0</v>
      </c>
      <c r="AR386" s="235">
        <f>$N$16*'FOB Kosten'!$L$10</f>
        <v>0</v>
      </c>
      <c r="AS386" s="235">
        <f>$N$17*'FOB Kosten'!$L$10</f>
        <v>0</v>
      </c>
      <c r="AT386" s="235">
        <f>$N$18*'FOB Kosten'!$L$10</f>
        <v>0</v>
      </c>
      <c r="AU386" s="235">
        <f>$N$19*'FOB Kosten'!$L$10</f>
        <v>0</v>
      </c>
      <c r="AV386" s="235">
        <f>$N$20*'FOB Kosten'!$L$10</f>
        <v>0</v>
      </c>
      <c r="AW386" s="235">
        <f>$N$21*'FOB Kosten'!$L$10</f>
        <v>0</v>
      </c>
      <c r="AX386" s="235">
        <f>$N$22*'FOB Kosten'!$L$10</f>
        <v>0</v>
      </c>
      <c r="AY386" s="235">
        <f>$N$23*'FOB Kosten'!$L$10</f>
        <v>0</v>
      </c>
      <c r="AZ386" s="235">
        <f>$N$24*'FOB Kosten'!$L$10</f>
        <v>0</v>
      </c>
      <c r="BA386" s="235">
        <f>$N$25*'FOB Kosten'!$L$10</f>
        <v>0</v>
      </c>
      <c r="BB386" s="235">
        <f>$N$26*'FOB Kosten'!$L$10</f>
        <v>0</v>
      </c>
      <c r="BC386" s="235">
        <f>$N$27*'FOB Kosten'!$L$10</f>
        <v>0</v>
      </c>
      <c r="BD386" s="235">
        <f>$N$28*'FOB Kosten'!$L$10</f>
        <v>0</v>
      </c>
      <c r="BE386" s="235">
        <f>$N$29*'FOB Kosten'!$L$10</f>
        <v>0</v>
      </c>
      <c r="BF386" s="235">
        <f>$N$30*'FOB Kosten'!$L$10</f>
        <v>0</v>
      </c>
      <c r="BG386" s="235">
        <f>$N$31*'FOB Kosten'!$L$10</f>
        <v>0</v>
      </c>
      <c r="BH386" s="235">
        <f>$N$32*'FOB Kosten'!$L$10</f>
        <v>0</v>
      </c>
      <c r="BI386" s="235">
        <f>$N$33*'FOB Kosten'!$L$10</f>
        <v>0</v>
      </c>
      <c r="BJ386" s="235">
        <f>$N$34*'FOB Kosten'!$L$10</f>
        <v>0</v>
      </c>
    </row>
    <row r="387" spans="4:62" x14ac:dyDescent="0.25">
      <c r="D387">
        <v>1750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H387" s="228">
        <v>1750</v>
      </c>
      <c r="AI387" s="235">
        <f>$N$7*'FOB Kosten'!$L$10</f>
        <v>0</v>
      </c>
      <c r="AJ387" s="235">
        <f>$N$8*'FOB Kosten'!$L$10</f>
        <v>0</v>
      </c>
      <c r="AK387" s="235">
        <f>$N$9*'FOB Kosten'!$L$10</f>
        <v>0</v>
      </c>
      <c r="AL387" s="235">
        <f>$N$10*'FOB Kosten'!$L$10</f>
        <v>0</v>
      </c>
      <c r="AM387" s="235">
        <f>$N$11*'FOB Kosten'!$L$10</f>
        <v>0</v>
      </c>
      <c r="AN387" s="235">
        <f>$N$12*'FOB Kosten'!$L$10</f>
        <v>0</v>
      </c>
      <c r="AO387" s="235">
        <f>$N$13*'FOB Kosten'!$L$10</f>
        <v>0</v>
      </c>
      <c r="AP387" s="235">
        <f>$N$14*'FOB Kosten'!$L$10</f>
        <v>0</v>
      </c>
      <c r="AQ387" s="235">
        <f>$N$15*'FOB Kosten'!$L$10</f>
        <v>0</v>
      </c>
      <c r="AR387" s="235">
        <f>$N$16*'FOB Kosten'!$L$10</f>
        <v>0</v>
      </c>
      <c r="AS387" s="235">
        <f>$N$17*'FOB Kosten'!$L$10</f>
        <v>0</v>
      </c>
      <c r="AT387" s="235">
        <f>$N$18*'FOB Kosten'!$L$10</f>
        <v>0</v>
      </c>
      <c r="AU387" s="235">
        <f>$N$19*'FOB Kosten'!$L$10</f>
        <v>0</v>
      </c>
      <c r="AV387" s="235">
        <f>$N$20*'FOB Kosten'!$L$10</f>
        <v>0</v>
      </c>
      <c r="AW387" s="235">
        <f>$N$21*'FOB Kosten'!$L$10</f>
        <v>0</v>
      </c>
      <c r="AX387" s="235">
        <f>$N$22*'FOB Kosten'!$L$10</f>
        <v>0</v>
      </c>
      <c r="AY387" s="235">
        <f>$N$23*'FOB Kosten'!$L$10</f>
        <v>0</v>
      </c>
      <c r="AZ387" s="235">
        <f>$N$24*'FOB Kosten'!$L$10</f>
        <v>0</v>
      </c>
      <c r="BA387" s="235">
        <f>$N$25*'FOB Kosten'!$L$10</f>
        <v>0</v>
      </c>
      <c r="BB387" s="235">
        <f>$N$26*'FOB Kosten'!$L$10</f>
        <v>0</v>
      </c>
      <c r="BC387" s="235">
        <f>$N$27*'FOB Kosten'!$L$10</f>
        <v>0</v>
      </c>
      <c r="BD387" s="235">
        <f>$N$28*'FOB Kosten'!$L$10</f>
        <v>0</v>
      </c>
      <c r="BE387" s="235">
        <f>$N$29*'FOB Kosten'!$L$10</f>
        <v>0</v>
      </c>
      <c r="BF387" s="235">
        <f>$N$30*'FOB Kosten'!$L$10</f>
        <v>0</v>
      </c>
      <c r="BG387" s="235">
        <f>$N$31*'FOB Kosten'!$L$10</f>
        <v>0</v>
      </c>
      <c r="BH387" s="235">
        <f>$N$32*'FOB Kosten'!$L$10</f>
        <v>0</v>
      </c>
      <c r="BI387" s="235">
        <f>$N$33*'FOB Kosten'!$L$10</f>
        <v>0</v>
      </c>
      <c r="BJ387" s="235">
        <f>$N$34*'FOB Kosten'!$L$10</f>
        <v>0</v>
      </c>
    </row>
    <row r="388" spans="4:62" x14ac:dyDescent="0.25">
      <c r="D388">
        <v>1755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H388" s="228">
        <v>1755</v>
      </c>
      <c r="AI388" s="235">
        <f>$N$7*'FOB Kosten'!$L$10</f>
        <v>0</v>
      </c>
      <c r="AJ388" s="235">
        <f>$N$8*'FOB Kosten'!$L$10</f>
        <v>0</v>
      </c>
      <c r="AK388" s="235">
        <f>$N$9*'FOB Kosten'!$L$10</f>
        <v>0</v>
      </c>
      <c r="AL388" s="235">
        <f>$N$10*'FOB Kosten'!$L$10</f>
        <v>0</v>
      </c>
      <c r="AM388" s="235">
        <f>$N$11*'FOB Kosten'!$L$10</f>
        <v>0</v>
      </c>
      <c r="AN388" s="235">
        <f>$N$12*'FOB Kosten'!$L$10</f>
        <v>0</v>
      </c>
      <c r="AO388" s="235">
        <f>$N$13*'FOB Kosten'!$L$10</f>
        <v>0</v>
      </c>
      <c r="AP388" s="235">
        <f>$N$14*'FOB Kosten'!$L$10</f>
        <v>0</v>
      </c>
      <c r="AQ388" s="235">
        <f>$N$15*'FOB Kosten'!$L$10</f>
        <v>0</v>
      </c>
      <c r="AR388" s="235">
        <f>$N$16*'FOB Kosten'!$L$10</f>
        <v>0</v>
      </c>
      <c r="AS388" s="235">
        <f>$N$17*'FOB Kosten'!$L$10</f>
        <v>0</v>
      </c>
      <c r="AT388" s="235">
        <f>$N$18*'FOB Kosten'!$L$10</f>
        <v>0</v>
      </c>
      <c r="AU388" s="235">
        <f>$N$19*'FOB Kosten'!$L$10</f>
        <v>0</v>
      </c>
      <c r="AV388" s="235">
        <f>$N$20*'FOB Kosten'!$L$10</f>
        <v>0</v>
      </c>
      <c r="AW388" s="235">
        <f>$N$21*'FOB Kosten'!$L$10</f>
        <v>0</v>
      </c>
      <c r="AX388" s="235">
        <f>$N$22*'FOB Kosten'!$L$10</f>
        <v>0</v>
      </c>
      <c r="AY388" s="235">
        <f>$N$23*'FOB Kosten'!$L$10</f>
        <v>0</v>
      </c>
      <c r="AZ388" s="235">
        <f>$N$24*'FOB Kosten'!$L$10</f>
        <v>0</v>
      </c>
      <c r="BA388" s="235">
        <f>$N$25*'FOB Kosten'!$L$10</f>
        <v>0</v>
      </c>
      <c r="BB388" s="235">
        <f>$N$26*'FOB Kosten'!$L$10</f>
        <v>0</v>
      </c>
      <c r="BC388" s="235">
        <f>$N$27*'FOB Kosten'!$L$10</f>
        <v>0</v>
      </c>
      <c r="BD388" s="235">
        <f>$N$28*'FOB Kosten'!$L$10</f>
        <v>0</v>
      </c>
      <c r="BE388" s="235">
        <f>$N$29*'FOB Kosten'!$L$10</f>
        <v>0</v>
      </c>
      <c r="BF388" s="235">
        <f>$N$30*'FOB Kosten'!$L$10</f>
        <v>0</v>
      </c>
      <c r="BG388" s="235">
        <f>$N$31*'FOB Kosten'!$L$10</f>
        <v>0</v>
      </c>
      <c r="BH388" s="235">
        <f>$N$32*'FOB Kosten'!$L$10</f>
        <v>0</v>
      </c>
      <c r="BI388" s="235">
        <f>$N$33*'FOB Kosten'!$L$10</f>
        <v>0</v>
      </c>
      <c r="BJ388" s="235">
        <f>$N$34*'FOB Kosten'!$L$10</f>
        <v>0</v>
      </c>
    </row>
    <row r="389" spans="4:62" x14ac:dyDescent="0.25">
      <c r="D389">
        <v>1760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H389" s="228">
        <v>1760</v>
      </c>
      <c r="AI389" s="235">
        <f>$N$7*'FOB Kosten'!$L$10</f>
        <v>0</v>
      </c>
      <c r="AJ389" s="235">
        <f>$N$8*'FOB Kosten'!$L$10</f>
        <v>0</v>
      </c>
      <c r="AK389" s="235">
        <f>$N$9*'FOB Kosten'!$L$10</f>
        <v>0</v>
      </c>
      <c r="AL389" s="235">
        <f>$N$10*'FOB Kosten'!$L$10</f>
        <v>0</v>
      </c>
      <c r="AM389" s="235">
        <f>$N$11*'FOB Kosten'!$L$10</f>
        <v>0</v>
      </c>
      <c r="AN389" s="235">
        <f>$N$12*'FOB Kosten'!$L$10</f>
        <v>0</v>
      </c>
      <c r="AO389" s="235">
        <f>$N$13*'FOB Kosten'!$L$10</f>
        <v>0</v>
      </c>
      <c r="AP389" s="235">
        <f>$N$14*'FOB Kosten'!$L$10</f>
        <v>0</v>
      </c>
      <c r="AQ389" s="235">
        <f>$N$15*'FOB Kosten'!$L$10</f>
        <v>0</v>
      </c>
      <c r="AR389" s="235">
        <f>$N$16*'FOB Kosten'!$L$10</f>
        <v>0</v>
      </c>
      <c r="AS389" s="235">
        <f>$N$17*'FOB Kosten'!$L$10</f>
        <v>0</v>
      </c>
      <c r="AT389" s="235">
        <f>$N$18*'FOB Kosten'!$L$10</f>
        <v>0</v>
      </c>
      <c r="AU389" s="235">
        <f>$N$19*'FOB Kosten'!$L$10</f>
        <v>0</v>
      </c>
      <c r="AV389" s="235">
        <f>$N$20*'FOB Kosten'!$L$10</f>
        <v>0</v>
      </c>
      <c r="AW389" s="235">
        <f>$N$21*'FOB Kosten'!$L$10</f>
        <v>0</v>
      </c>
      <c r="AX389" s="235">
        <f>$N$22*'FOB Kosten'!$L$10</f>
        <v>0</v>
      </c>
      <c r="AY389" s="235">
        <f>$N$23*'FOB Kosten'!$L$10</f>
        <v>0</v>
      </c>
      <c r="AZ389" s="235">
        <f>$N$24*'FOB Kosten'!$L$10</f>
        <v>0</v>
      </c>
      <c r="BA389" s="235">
        <f>$N$25*'FOB Kosten'!$L$10</f>
        <v>0</v>
      </c>
      <c r="BB389" s="235">
        <f>$N$26*'FOB Kosten'!$L$10</f>
        <v>0</v>
      </c>
      <c r="BC389" s="235">
        <f>$N$27*'FOB Kosten'!$L$10</f>
        <v>0</v>
      </c>
      <c r="BD389" s="235">
        <f>$N$28*'FOB Kosten'!$L$10</f>
        <v>0</v>
      </c>
      <c r="BE389" s="235">
        <f>$N$29*'FOB Kosten'!$L$10</f>
        <v>0</v>
      </c>
      <c r="BF389" s="235">
        <f>$N$30*'FOB Kosten'!$L$10</f>
        <v>0</v>
      </c>
      <c r="BG389" s="235">
        <f>$N$31*'FOB Kosten'!$L$10</f>
        <v>0</v>
      </c>
      <c r="BH389" s="235">
        <f>$N$32*'FOB Kosten'!$L$10</f>
        <v>0</v>
      </c>
      <c r="BI389" s="235">
        <f>$N$33*'FOB Kosten'!$L$10</f>
        <v>0</v>
      </c>
      <c r="BJ389" s="235">
        <f>$N$34*'FOB Kosten'!$L$10</f>
        <v>0</v>
      </c>
    </row>
    <row r="390" spans="4:62" x14ac:dyDescent="0.25">
      <c r="D390">
        <v>1765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H390" s="228">
        <v>1765</v>
      </c>
      <c r="AI390" s="235">
        <f>$N$7*'FOB Kosten'!$L$10</f>
        <v>0</v>
      </c>
      <c r="AJ390" s="235">
        <f>$N$8*'FOB Kosten'!$L$10</f>
        <v>0</v>
      </c>
      <c r="AK390" s="235">
        <f>$N$9*'FOB Kosten'!$L$10</f>
        <v>0</v>
      </c>
      <c r="AL390" s="235">
        <f>$N$10*'FOB Kosten'!$L$10</f>
        <v>0</v>
      </c>
      <c r="AM390" s="235">
        <f>$N$11*'FOB Kosten'!$L$10</f>
        <v>0</v>
      </c>
      <c r="AN390" s="235">
        <f>$N$12*'FOB Kosten'!$L$10</f>
        <v>0</v>
      </c>
      <c r="AO390" s="235">
        <f>$N$13*'FOB Kosten'!$L$10</f>
        <v>0</v>
      </c>
      <c r="AP390" s="235">
        <f>$N$14*'FOB Kosten'!$L$10</f>
        <v>0</v>
      </c>
      <c r="AQ390" s="235">
        <f>$N$15*'FOB Kosten'!$L$10</f>
        <v>0</v>
      </c>
      <c r="AR390" s="235">
        <f>$N$16*'FOB Kosten'!$L$10</f>
        <v>0</v>
      </c>
      <c r="AS390" s="235">
        <f>$N$17*'FOB Kosten'!$L$10</f>
        <v>0</v>
      </c>
      <c r="AT390" s="235">
        <f>$N$18*'FOB Kosten'!$L$10</f>
        <v>0</v>
      </c>
      <c r="AU390" s="235">
        <f>$N$19*'FOB Kosten'!$L$10</f>
        <v>0</v>
      </c>
      <c r="AV390" s="235">
        <f>$N$20*'FOB Kosten'!$L$10</f>
        <v>0</v>
      </c>
      <c r="AW390" s="235">
        <f>$N$21*'FOB Kosten'!$L$10</f>
        <v>0</v>
      </c>
      <c r="AX390" s="235">
        <f>$N$22*'FOB Kosten'!$L$10</f>
        <v>0</v>
      </c>
      <c r="AY390" s="235">
        <f>$N$23*'FOB Kosten'!$L$10</f>
        <v>0</v>
      </c>
      <c r="AZ390" s="235">
        <f>$N$24*'FOB Kosten'!$L$10</f>
        <v>0</v>
      </c>
      <c r="BA390" s="235">
        <f>$N$25*'FOB Kosten'!$L$10</f>
        <v>0</v>
      </c>
      <c r="BB390" s="235">
        <f>$N$26*'FOB Kosten'!$L$10</f>
        <v>0</v>
      </c>
      <c r="BC390" s="235">
        <f>$N$27*'FOB Kosten'!$L$10</f>
        <v>0</v>
      </c>
      <c r="BD390" s="235">
        <f>$N$28*'FOB Kosten'!$L$10</f>
        <v>0</v>
      </c>
      <c r="BE390" s="235">
        <f>$N$29*'FOB Kosten'!$L$10</f>
        <v>0</v>
      </c>
      <c r="BF390" s="235">
        <f>$N$30*'FOB Kosten'!$L$10</f>
        <v>0</v>
      </c>
      <c r="BG390" s="235">
        <f>$N$31*'FOB Kosten'!$L$10</f>
        <v>0</v>
      </c>
      <c r="BH390" s="235">
        <f>$N$32*'FOB Kosten'!$L$10</f>
        <v>0</v>
      </c>
      <c r="BI390" s="235">
        <f>$N$33*'FOB Kosten'!$L$10</f>
        <v>0</v>
      </c>
      <c r="BJ390" s="235">
        <f>$N$34*'FOB Kosten'!$L$10</f>
        <v>0</v>
      </c>
    </row>
    <row r="391" spans="4:62" x14ac:dyDescent="0.25">
      <c r="D391">
        <v>1770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H391" s="228">
        <v>1770</v>
      </c>
      <c r="AI391" s="235">
        <f>$N$7*'FOB Kosten'!$L$10</f>
        <v>0</v>
      </c>
      <c r="AJ391" s="235">
        <f>$N$8*'FOB Kosten'!$L$10</f>
        <v>0</v>
      </c>
      <c r="AK391" s="235">
        <f>$N$9*'FOB Kosten'!$L$10</f>
        <v>0</v>
      </c>
      <c r="AL391" s="235">
        <f>$N$10*'FOB Kosten'!$L$10</f>
        <v>0</v>
      </c>
      <c r="AM391" s="235">
        <f>$N$11*'FOB Kosten'!$L$10</f>
        <v>0</v>
      </c>
      <c r="AN391" s="235">
        <f>$N$12*'FOB Kosten'!$L$10</f>
        <v>0</v>
      </c>
      <c r="AO391" s="235">
        <f>$N$13*'FOB Kosten'!$L$10</f>
        <v>0</v>
      </c>
      <c r="AP391" s="235">
        <f>$N$14*'FOB Kosten'!$L$10</f>
        <v>0</v>
      </c>
      <c r="AQ391" s="235">
        <f>$N$15*'FOB Kosten'!$L$10</f>
        <v>0</v>
      </c>
      <c r="AR391" s="235">
        <f>$N$16*'FOB Kosten'!$L$10</f>
        <v>0</v>
      </c>
      <c r="AS391" s="235">
        <f>$N$17*'FOB Kosten'!$L$10</f>
        <v>0</v>
      </c>
      <c r="AT391" s="235">
        <f>$N$18*'FOB Kosten'!$L$10</f>
        <v>0</v>
      </c>
      <c r="AU391" s="235">
        <f>$N$19*'FOB Kosten'!$L$10</f>
        <v>0</v>
      </c>
      <c r="AV391" s="235">
        <f>$N$20*'FOB Kosten'!$L$10</f>
        <v>0</v>
      </c>
      <c r="AW391" s="235">
        <f>$N$21*'FOB Kosten'!$L$10</f>
        <v>0</v>
      </c>
      <c r="AX391" s="235">
        <f>$N$22*'FOB Kosten'!$L$10</f>
        <v>0</v>
      </c>
      <c r="AY391" s="235">
        <f>$N$23*'FOB Kosten'!$L$10</f>
        <v>0</v>
      </c>
      <c r="AZ391" s="235">
        <f>$N$24*'FOB Kosten'!$L$10</f>
        <v>0</v>
      </c>
      <c r="BA391" s="235">
        <f>$N$25*'FOB Kosten'!$L$10</f>
        <v>0</v>
      </c>
      <c r="BB391" s="235">
        <f>$N$26*'FOB Kosten'!$L$10</f>
        <v>0</v>
      </c>
      <c r="BC391" s="235">
        <f>$N$27*'FOB Kosten'!$L$10</f>
        <v>0</v>
      </c>
      <c r="BD391" s="235">
        <f>$N$28*'FOB Kosten'!$L$10</f>
        <v>0</v>
      </c>
      <c r="BE391" s="235">
        <f>$N$29*'FOB Kosten'!$L$10</f>
        <v>0</v>
      </c>
      <c r="BF391" s="235">
        <f>$N$30*'FOB Kosten'!$L$10</f>
        <v>0</v>
      </c>
      <c r="BG391" s="235">
        <f>$N$31*'FOB Kosten'!$L$10</f>
        <v>0</v>
      </c>
      <c r="BH391" s="235">
        <f>$N$32*'FOB Kosten'!$L$10</f>
        <v>0</v>
      </c>
      <c r="BI391" s="235">
        <f>$N$33*'FOB Kosten'!$L$10</f>
        <v>0</v>
      </c>
      <c r="BJ391" s="235">
        <f>$N$34*'FOB Kosten'!$L$10</f>
        <v>0</v>
      </c>
    </row>
    <row r="392" spans="4:62" x14ac:dyDescent="0.25">
      <c r="D392">
        <v>1775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H392" s="228">
        <v>1775</v>
      </c>
      <c r="AI392" s="235">
        <f>$N$7*'FOB Kosten'!$L$10</f>
        <v>0</v>
      </c>
      <c r="AJ392" s="235">
        <f>$N$8*'FOB Kosten'!$L$10</f>
        <v>0</v>
      </c>
      <c r="AK392" s="235">
        <f>$N$9*'FOB Kosten'!$L$10</f>
        <v>0</v>
      </c>
      <c r="AL392" s="235">
        <f>$N$10*'FOB Kosten'!$L$10</f>
        <v>0</v>
      </c>
      <c r="AM392" s="235">
        <f>$N$11*'FOB Kosten'!$L$10</f>
        <v>0</v>
      </c>
      <c r="AN392" s="235">
        <f>$N$12*'FOB Kosten'!$L$10</f>
        <v>0</v>
      </c>
      <c r="AO392" s="235">
        <f>$N$13*'FOB Kosten'!$L$10</f>
        <v>0</v>
      </c>
      <c r="AP392" s="235">
        <f>$N$14*'FOB Kosten'!$L$10</f>
        <v>0</v>
      </c>
      <c r="AQ392" s="235">
        <f>$N$15*'FOB Kosten'!$L$10</f>
        <v>0</v>
      </c>
      <c r="AR392" s="235">
        <f>$N$16*'FOB Kosten'!$L$10</f>
        <v>0</v>
      </c>
      <c r="AS392" s="235">
        <f>$N$17*'FOB Kosten'!$L$10</f>
        <v>0</v>
      </c>
      <c r="AT392" s="235">
        <f>$N$18*'FOB Kosten'!$L$10</f>
        <v>0</v>
      </c>
      <c r="AU392" s="235">
        <f>$N$19*'FOB Kosten'!$L$10</f>
        <v>0</v>
      </c>
      <c r="AV392" s="235">
        <f>$N$20*'FOB Kosten'!$L$10</f>
        <v>0</v>
      </c>
      <c r="AW392" s="235">
        <f>$N$21*'FOB Kosten'!$L$10</f>
        <v>0</v>
      </c>
      <c r="AX392" s="235">
        <f>$N$22*'FOB Kosten'!$L$10</f>
        <v>0</v>
      </c>
      <c r="AY392" s="235">
        <f>$N$23*'FOB Kosten'!$L$10</f>
        <v>0</v>
      </c>
      <c r="AZ392" s="235">
        <f>$N$24*'FOB Kosten'!$L$10</f>
        <v>0</v>
      </c>
      <c r="BA392" s="235">
        <f>$N$25*'FOB Kosten'!$L$10</f>
        <v>0</v>
      </c>
      <c r="BB392" s="235">
        <f>$N$26*'FOB Kosten'!$L$10</f>
        <v>0</v>
      </c>
      <c r="BC392" s="235">
        <f>$N$27*'FOB Kosten'!$L$10</f>
        <v>0</v>
      </c>
      <c r="BD392" s="235">
        <f>$N$28*'FOB Kosten'!$L$10</f>
        <v>0</v>
      </c>
      <c r="BE392" s="235">
        <f>$N$29*'FOB Kosten'!$L$10</f>
        <v>0</v>
      </c>
      <c r="BF392" s="235">
        <f>$N$30*'FOB Kosten'!$L$10</f>
        <v>0</v>
      </c>
      <c r="BG392" s="235">
        <f>$N$31*'FOB Kosten'!$L$10</f>
        <v>0</v>
      </c>
      <c r="BH392" s="235">
        <f>$N$32*'FOB Kosten'!$L$10</f>
        <v>0</v>
      </c>
      <c r="BI392" s="235">
        <f>$N$33*'FOB Kosten'!$L$10</f>
        <v>0</v>
      </c>
      <c r="BJ392" s="235">
        <f>$N$34*'FOB Kosten'!$L$10</f>
        <v>0</v>
      </c>
    </row>
    <row r="393" spans="4:62" x14ac:dyDescent="0.25">
      <c r="D393">
        <v>1780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H393" s="228">
        <v>1780</v>
      </c>
      <c r="AI393" s="235">
        <f>$N$7*'FOB Kosten'!$L$10</f>
        <v>0</v>
      </c>
      <c r="AJ393" s="235">
        <f>$N$8*'FOB Kosten'!$L$10</f>
        <v>0</v>
      </c>
      <c r="AK393" s="235">
        <f>$N$9*'FOB Kosten'!$L$10</f>
        <v>0</v>
      </c>
      <c r="AL393" s="235">
        <f>$N$10*'FOB Kosten'!$L$10</f>
        <v>0</v>
      </c>
      <c r="AM393" s="235">
        <f>$N$11*'FOB Kosten'!$L$10</f>
        <v>0</v>
      </c>
      <c r="AN393" s="235">
        <f>$N$12*'FOB Kosten'!$L$10</f>
        <v>0</v>
      </c>
      <c r="AO393" s="235">
        <f>$N$13*'FOB Kosten'!$L$10</f>
        <v>0</v>
      </c>
      <c r="AP393" s="235">
        <f>$N$14*'FOB Kosten'!$L$10</f>
        <v>0</v>
      </c>
      <c r="AQ393" s="235">
        <f>$N$15*'FOB Kosten'!$L$10</f>
        <v>0</v>
      </c>
      <c r="AR393" s="235">
        <f>$N$16*'FOB Kosten'!$L$10</f>
        <v>0</v>
      </c>
      <c r="AS393" s="235">
        <f>$N$17*'FOB Kosten'!$L$10</f>
        <v>0</v>
      </c>
      <c r="AT393" s="235">
        <f>$N$18*'FOB Kosten'!$L$10</f>
        <v>0</v>
      </c>
      <c r="AU393" s="235">
        <f>$N$19*'FOB Kosten'!$L$10</f>
        <v>0</v>
      </c>
      <c r="AV393" s="235">
        <f>$N$20*'FOB Kosten'!$L$10</f>
        <v>0</v>
      </c>
      <c r="AW393" s="235">
        <f>$N$21*'FOB Kosten'!$L$10</f>
        <v>0</v>
      </c>
      <c r="AX393" s="235">
        <f>$N$22*'FOB Kosten'!$L$10</f>
        <v>0</v>
      </c>
      <c r="AY393" s="235">
        <f>$N$23*'FOB Kosten'!$L$10</f>
        <v>0</v>
      </c>
      <c r="AZ393" s="235">
        <f>$N$24*'FOB Kosten'!$L$10</f>
        <v>0</v>
      </c>
      <c r="BA393" s="235">
        <f>$N$25*'FOB Kosten'!$L$10</f>
        <v>0</v>
      </c>
      <c r="BB393" s="235">
        <f>$N$26*'FOB Kosten'!$L$10</f>
        <v>0</v>
      </c>
      <c r="BC393" s="235">
        <f>$N$27*'FOB Kosten'!$L$10</f>
        <v>0</v>
      </c>
      <c r="BD393" s="235">
        <f>$N$28*'FOB Kosten'!$L$10</f>
        <v>0</v>
      </c>
      <c r="BE393" s="235">
        <f>$N$29*'FOB Kosten'!$L$10</f>
        <v>0</v>
      </c>
      <c r="BF393" s="235">
        <f>$N$30*'FOB Kosten'!$L$10</f>
        <v>0</v>
      </c>
      <c r="BG393" s="235">
        <f>$N$31*'FOB Kosten'!$L$10</f>
        <v>0</v>
      </c>
      <c r="BH393" s="235">
        <f>$N$32*'FOB Kosten'!$L$10</f>
        <v>0</v>
      </c>
      <c r="BI393" s="235">
        <f>$N$33*'FOB Kosten'!$L$10</f>
        <v>0</v>
      </c>
      <c r="BJ393" s="235">
        <f>$N$34*'FOB Kosten'!$L$10</f>
        <v>0</v>
      </c>
    </row>
    <row r="394" spans="4:62" x14ac:dyDescent="0.25">
      <c r="D394">
        <v>1785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H394" s="228">
        <v>1785</v>
      </c>
      <c r="AI394" s="235">
        <f>$N$7*'FOB Kosten'!$L$10</f>
        <v>0</v>
      </c>
      <c r="AJ394" s="235">
        <f>$N$8*'FOB Kosten'!$L$10</f>
        <v>0</v>
      </c>
      <c r="AK394" s="235">
        <f>$N$9*'FOB Kosten'!$L$10</f>
        <v>0</v>
      </c>
      <c r="AL394" s="235">
        <f>$N$10*'FOB Kosten'!$L$10</f>
        <v>0</v>
      </c>
      <c r="AM394" s="235">
        <f>$N$11*'FOB Kosten'!$L$10</f>
        <v>0</v>
      </c>
      <c r="AN394" s="235">
        <f>$N$12*'FOB Kosten'!$L$10</f>
        <v>0</v>
      </c>
      <c r="AO394" s="235">
        <f>$N$13*'FOB Kosten'!$L$10</f>
        <v>0</v>
      </c>
      <c r="AP394" s="235">
        <f>$N$14*'FOB Kosten'!$L$10</f>
        <v>0</v>
      </c>
      <c r="AQ394" s="235">
        <f>$N$15*'FOB Kosten'!$L$10</f>
        <v>0</v>
      </c>
      <c r="AR394" s="235">
        <f>$N$16*'FOB Kosten'!$L$10</f>
        <v>0</v>
      </c>
      <c r="AS394" s="235">
        <f>$N$17*'FOB Kosten'!$L$10</f>
        <v>0</v>
      </c>
      <c r="AT394" s="235">
        <f>$N$18*'FOB Kosten'!$L$10</f>
        <v>0</v>
      </c>
      <c r="AU394" s="235">
        <f>$N$19*'FOB Kosten'!$L$10</f>
        <v>0</v>
      </c>
      <c r="AV394" s="235">
        <f>$N$20*'FOB Kosten'!$L$10</f>
        <v>0</v>
      </c>
      <c r="AW394" s="235">
        <f>$N$21*'FOB Kosten'!$L$10</f>
        <v>0</v>
      </c>
      <c r="AX394" s="235">
        <f>$N$22*'FOB Kosten'!$L$10</f>
        <v>0</v>
      </c>
      <c r="AY394" s="235">
        <f>$N$23*'FOB Kosten'!$L$10</f>
        <v>0</v>
      </c>
      <c r="AZ394" s="235">
        <f>$N$24*'FOB Kosten'!$L$10</f>
        <v>0</v>
      </c>
      <c r="BA394" s="235">
        <f>$N$25*'FOB Kosten'!$L$10</f>
        <v>0</v>
      </c>
      <c r="BB394" s="235">
        <f>$N$26*'FOB Kosten'!$L$10</f>
        <v>0</v>
      </c>
      <c r="BC394" s="235">
        <f>$N$27*'FOB Kosten'!$L$10</f>
        <v>0</v>
      </c>
      <c r="BD394" s="235">
        <f>$N$28*'FOB Kosten'!$L$10</f>
        <v>0</v>
      </c>
      <c r="BE394" s="235">
        <f>$N$29*'FOB Kosten'!$L$10</f>
        <v>0</v>
      </c>
      <c r="BF394" s="235">
        <f>$N$30*'FOB Kosten'!$L$10</f>
        <v>0</v>
      </c>
      <c r="BG394" s="235">
        <f>$N$31*'FOB Kosten'!$L$10</f>
        <v>0</v>
      </c>
      <c r="BH394" s="235">
        <f>$N$32*'FOB Kosten'!$L$10</f>
        <v>0</v>
      </c>
      <c r="BI394" s="235">
        <f>$N$33*'FOB Kosten'!$L$10</f>
        <v>0</v>
      </c>
      <c r="BJ394" s="235">
        <f>$N$34*'FOB Kosten'!$L$10</f>
        <v>0</v>
      </c>
    </row>
    <row r="395" spans="4:62" x14ac:dyDescent="0.25">
      <c r="D395">
        <v>1790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H395" s="228">
        <v>1790</v>
      </c>
      <c r="AI395" s="235">
        <f>$N$7*'FOB Kosten'!$L$10</f>
        <v>0</v>
      </c>
      <c r="AJ395" s="235">
        <f>$N$8*'FOB Kosten'!$L$10</f>
        <v>0</v>
      </c>
      <c r="AK395" s="235">
        <f>$N$9*'FOB Kosten'!$L$10</f>
        <v>0</v>
      </c>
      <c r="AL395" s="235">
        <f>$N$10*'FOB Kosten'!$L$10</f>
        <v>0</v>
      </c>
      <c r="AM395" s="235">
        <f>$N$11*'FOB Kosten'!$L$10</f>
        <v>0</v>
      </c>
      <c r="AN395" s="235">
        <f>$N$12*'FOB Kosten'!$L$10</f>
        <v>0</v>
      </c>
      <c r="AO395" s="235">
        <f>$N$13*'FOB Kosten'!$L$10</f>
        <v>0</v>
      </c>
      <c r="AP395" s="235">
        <f>$N$14*'FOB Kosten'!$L$10</f>
        <v>0</v>
      </c>
      <c r="AQ395" s="235">
        <f>$N$15*'FOB Kosten'!$L$10</f>
        <v>0</v>
      </c>
      <c r="AR395" s="235">
        <f>$N$16*'FOB Kosten'!$L$10</f>
        <v>0</v>
      </c>
      <c r="AS395" s="235">
        <f>$N$17*'FOB Kosten'!$L$10</f>
        <v>0</v>
      </c>
      <c r="AT395" s="235">
        <f>$N$18*'FOB Kosten'!$L$10</f>
        <v>0</v>
      </c>
      <c r="AU395" s="235">
        <f>$N$19*'FOB Kosten'!$L$10</f>
        <v>0</v>
      </c>
      <c r="AV395" s="235">
        <f>$N$20*'FOB Kosten'!$L$10</f>
        <v>0</v>
      </c>
      <c r="AW395" s="235">
        <f>$N$21*'FOB Kosten'!$L$10</f>
        <v>0</v>
      </c>
      <c r="AX395" s="235">
        <f>$N$22*'FOB Kosten'!$L$10</f>
        <v>0</v>
      </c>
      <c r="AY395" s="235">
        <f>$N$23*'FOB Kosten'!$L$10</f>
        <v>0</v>
      </c>
      <c r="AZ395" s="235">
        <f>$N$24*'FOB Kosten'!$L$10</f>
        <v>0</v>
      </c>
      <c r="BA395" s="235">
        <f>$N$25*'FOB Kosten'!$L$10</f>
        <v>0</v>
      </c>
      <c r="BB395" s="235">
        <f>$N$26*'FOB Kosten'!$L$10</f>
        <v>0</v>
      </c>
      <c r="BC395" s="235">
        <f>$N$27*'FOB Kosten'!$L$10</f>
        <v>0</v>
      </c>
      <c r="BD395" s="235">
        <f>$N$28*'FOB Kosten'!$L$10</f>
        <v>0</v>
      </c>
      <c r="BE395" s="235">
        <f>$N$29*'FOB Kosten'!$L$10</f>
        <v>0</v>
      </c>
      <c r="BF395" s="235">
        <f>$N$30*'FOB Kosten'!$L$10</f>
        <v>0</v>
      </c>
      <c r="BG395" s="235">
        <f>$N$31*'FOB Kosten'!$L$10</f>
        <v>0</v>
      </c>
      <c r="BH395" s="235">
        <f>$N$32*'FOB Kosten'!$L$10</f>
        <v>0</v>
      </c>
      <c r="BI395" s="235">
        <f>$N$33*'FOB Kosten'!$L$10</f>
        <v>0</v>
      </c>
      <c r="BJ395" s="235">
        <f>$N$34*'FOB Kosten'!$L$10</f>
        <v>0</v>
      </c>
    </row>
    <row r="396" spans="4:62" x14ac:dyDescent="0.25">
      <c r="D396">
        <v>1795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H396" s="228">
        <v>1795</v>
      </c>
      <c r="AI396" s="235">
        <f>$N$7*'FOB Kosten'!$L$10</f>
        <v>0</v>
      </c>
      <c r="AJ396" s="235">
        <f>$N$8*'FOB Kosten'!$L$10</f>
        <v>0</v>
      </c>
      <c r="AK396" s="235">
        <f>$N$9*'FOB Kosten'!$L$10</f>
        <v>0</v>
      </c>
      <c r="AL396" s="235">
        <f>$N$10*'FOB Kosten'!$L$10</f>
        <v>0</v>
      </c>
      <c r="AM396" s="235">
        <f>$N$11*'FOB Kosten'!$L$10</f>
        <v>0</v>
      </c>
      <c r="AN396" s="235">
        <f>$N$12*'FOB Kosten'!$L$10</f>
        <v>0</v>
      </c>
      <c r="AO396" s="235">
        <f>$N$13*'FOB Kosten'!$L$10</f>
        <v>0</v>
      </c>
      <c r="AP396" s="235">
        <f>$N$14*'FOB Kosten'!$L$10</f>
        <v>0</v>
      </c>
      <c r="AQ396" s="235">
        <f>$N$15*'FOB Kosten'!$L$10</f>
        <v>0</v>
      </c>
      <c r="AR396" s="235">
        <f>$N$16*'FOB Kosten'!$L$10</f>
        <v>0</v>
      </c>
      <c r="AS396" s="235">
        <f>$N$17*'FOB Kosten'!$L$10</f>
        <v>0</v>
      </c>
      <c r="AT396" s="235">
        <f>$N$18*'FOB Kosten'!$L$10</f>
        <v>0</v>
      </c>
      <c r="AU396" s="235">
        <f>$N$19*'FOB Kosten'!$L$10</f>
        <v>0</v>
      </c>
      <c r="AV396" s="235">
        <f>$N$20*'FOB Kosten'!$L$10</f>
        <v>0</v>
      </c>
      <c r="AW396" s="235">
        <f>$N$21*'FOB Kosten'!$L$10</f>
        <v>0</v>
      </c>
      <c r="AX396" s="235">
        <f>$N$22*'FOB Kosten'!$L$10</f>
        <v>0</v>
      </c>
      <c r="AY396" s="235">
        <f>$N$23*'FOB Kosten'!$L$10</f>
        <v>0</v>
      </c>
      <c r="AZ396" s="235">
        <f>$N$24*'FOB Kosten'!$L$10</f>
        <v>0</v>
      </c>
      <c r="BA396" s="235">
        <f>$N$25*'FOB Kosten'!$L$10</f>
        <v>0</v>
      </c>
      <c r="BB396" s="235">
        <f>$N$26*'FOB Kosten'!$L$10</f>
        <v>0</v>
      </c>
      <c r="BC396" s="235">
        <f>$N$27*'FOB Kosten'!$L$10</f>
        <v>0</v>
      </c>
      <c r="BD396" s="235">
        <f>$N$28*'FOB Kosten'!$L$10</f>
        <v>0</v>
      </c>
      <c r="BE396" s="235">
        <f>$N$29*'FOB Kosten'!$L$10</f>
        <v>0</v>
      </c>
      <c r="BF396" s="235">
        <f>$N$30*'FOB Kosten'!$L$10</f>
        <v>0</v>
      </c>
      <c r="BG396" s="235">
        <f>$N$31*'FOB Kosten'!$L$10</f>
        <v>0</v>
      </c>
      <c r="BH396" s="235">
        <f>$N$32*'FOB Kosten'!$L$10</f>
        <v>0</v>
      </c>
      <c r="BI396" s="235">
        <f>$N$33*'FOB Kosten'!$L$10</f>
        <v>0</v>
      </c>
      <c r="BJ396" s="235">
        <f>$N$34*'FOB Kosten'!$L$10</f>
        <v>0</v>
      </c>
    </row>
    <row r="397" spans="4:62" x14ac:dyDescent="0.25">
      <c r="D397">
        <v>1800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H397" s="228">
        <v>1800</v>
      </c>
      <c r="AI397" s="235">
        <f>$N$7*'FOB Kosten'!$L$10</f>
        <v>0</v>
      </c>
      <c r="AJ397" s="235">
        <f>$N$8*'FOB Kosten'!$L$10</f>
        <v>0</v>
      </c>
      <c r="AK397" s="235">
        <f>$N$9*'FOB Kosten'!$L$10</f>
        <v>0</v>
      </c>
      <c r="AL397" s="235">
        <f>$N$10*'FOB Kosten'!$L$10</f>
        <v>0</v>
      </c>
      <c r="AM397" s="235">
        <f>$N$11*'FOB Kosten'!$L$10</f>
        <v>0</v>
      </c>
      <c r="AN397" s="235">
        <f>$N$12*'FOB Kosten'!$L$10</f>
        <v>0</v>
      </c>
      <c r="AO397" s="235">
        <f>$N$13*'FOB Kosten'!$L$10</f>
        <v>0</v>
      </c>
      <c r="AP397" s="235">
        <f>$N$14*'FOB Kosten'!$L$10</f>
        <v>0</v>
      </c>
      <c r="AQ397" s="235">
        <f>$N$15*'FOB Kosten'!$L$10</f>
        <v>0</v>
      </c>
      <c r="AR397" s="235">
        <f>$N$16*'FOB Kosten'!$L$10</f>
        <v>0</v>
      </c>
      <c r="AS397" s="235">
        <f>$N$17*'FOB Kosten'!$L$10</f>
        <v>0</v>
      </c>
      <c r="AT397" s="235">
        <f>$N$18*'FOB Kosten'!$L$10</f>
        <v>0</v>
      </c>
      <c r="AU397" s="235">
        <f>$N$19*'FOB Kosten'!$L$10</f>
        <v>0</v>
      </c>
      <c r="AV397" s="235">
        <f>$N$20*'FOB Kosten'!$L$10</f>
        <v>0</v>
      </c>
      <c r="AW397" s="235">
        <f>$N$21*'FOB Kosten'!$L$10</f>
        <v>0</v>
      </c>
      <c r="AX397" s="235">
        <f>$N$22*'FOB Kosten'!$L$10</f>
        <v>0</v>
      </c>
      <c r="AY397" s="235">
        <f>$N$23*'FOB Kosten'!$L$10</f>
        <v>0</v>
      </c>
      <c r="AZ397" s="235">
        <f>$N$24*'FOB Kosten'!$L$10</f>
        <v>0</v>
      </c>
      <c r="BA397" s="235">
        <f>$N$25*'FOB Kosten'!$L$10</f>
        <v>0</v>
      </c>
      <c r="BB397" s="235">
        <f>$N$26*'FOB Kosten'!$L$10</f>
        <v>0</v>
      </c>
      <c r="BC397" s="235">
        <f>$N$27*'FOB Kosten'!$L$10</f>
        <v>0</v>
      </c>
      <c r="BD397" s="235">
        <f>$N$28*'FOB Kosten'!$L$10</f>
        <v>0</v>
      </c>
      <c r="BE397" s="235">
        <f>$N$29*'FOB Kosten'!$L$10</f>
        <v>0</v>
      </c>
      <c r="BF397" s="235">
        <f>$N$30*'FOB Kosten'!$L$10</f>
        <v>0</v>
      </c>
      <c r="BG397" s="235">
        <f>$N$31*'FOB Kosten'!$L$10</f>
        <v>0</v>
      </c>
      <c r="BH397" s="235">
        <f>$N$32*'FOB Kosten'!$L$10</f>
        <v>0</v>
      </c>
      <c r="BI397" s="235">
        <f>$N$33*'FOB Kosten'!$L$10</f>
        <v>0</v>
      </c>
      <c r="BJ397" s="235">
        <f>$N$34*'FOB Kosten'!$L$10</f>
        <v>0</v>
      </c>
    </row>
    <row r="398" spans="4:62" x14ac:dyDescent="0.25">
      <c r="D398">
        <v>1805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H398" s="228">
        <v>1805</v>
      </c>
      <c r="AI398" s="235">
        <f>$N$7*'FOB Kosten'!$L$10</f>
        <v>0</v>
      </c>
      <c r="AJ398" s="235">
        <f>$N$8*'FOB Kosten'!$L$10</f>
        <v>0</v>
      </c>
      <c r="AK398" s="235">
        <f>$N$9*'FOB Kosten'!$L$10</f>
        <v>0</v>
      </c>
      <c r="AL398" s="235">
        <f>$N$10*'FOB Kosten'!$L$10</f>
        <v>0</v>
      </c>
      <c r="AM398" s="235">
        <f>$N$11*'FOB Kosten'!$L$10</f>
        <v>0</v>
      </c>
      <c r="AN398" s="235">
        <f>$N$12*'FOB Kosten'!$L$10</f>
        <v>0</v>
      </c>
      <c r="AO398" s="235">
        <f>$N$13*'FOB Kosten'!$L$10</f>
        <v>0</v>
      </c>
      <c r="AP398" s="235">
        <f>$N$14*'FOB Kosten'!$L$10</f>
        <v>0</v>
      </c>
      <c r="AQ398" s="235">
        <f>$N$15*'FOB Kosten'!$L$10</f>
        <v>0</v>
      </c>
      <c r="AR398" s="235">
        <f>$N$16*'FOB Kosten'!$L$10</f>
        <v>0</v>
      </c>
      <c r="AS398" s="235">
        <f>$N$17*'FOB Kosten'!$L$10</f>
        <v>0</v>
      </c>
      <c r="AT398" s="235">
        <f>$N$18*'FOB Kosten'!$L$10</f>
        <v>0</v>
      </c>
      <c r="AU398" s="235">
        <f>$N$19*'FOB Kosten'!$L$10</f>
        <v>0</v>
      </c>
      <c r="AV398" s="235">
        <f>$N$20*'FOB Kosten'!$L$10</f>
        <v>0</v>
      </c>
      <c r="AW398" s="235">
        <f>$N$21*'FOB Kosten'!$L$10</f>
        <v>0</v>
      </c>
      <c r="AX398" s="235">
        <f>$N$22*'FOB Kosten'!$L$10</f>
        <v>0</v>
      </c>
      <c r="AY398" s="235">
        <f>$N$23*'FOB Kosten'!$L$10</f>
        <v>0</v>
      </c>
      <c r="AZ398" s="235">
        <f>$N$24*'FOB Kosten'!$L$10</f>
        <v>0</v>
      </c>
      <c r="BA398" s="235">
        <f>$N$25*'FOB Kosten'!$L$10</f>
        <v>0</v>
      </c>
      <c r="BB398" s="235">
        <f>$N$26*'FOB Kosten'!$L$10</f>
        <v>0</v>
      </c>
      <c r="BC398" s="235">
        <f>$N$27*'FOB Kosten'!$L$10</f>
        <v>0</v>
      </c>
      <c r="BD398" s="235">
        <f>$N$28*'FOB Kosten'!$L$10</f>
        <v>0</v>
      </c>
      <c r="BE398" s="235">
        <f>$N$29*'FOB Kosten'!$L$10</f>
        <v>0</v>
      </c>
      <c r="BF398" s="235">
        <f>$N$30*'FOB Kosten'!$L$10</f>
        <v>0</v>
      </c>
      <c r="BG398" s="235">
        <f>$N$31*'FOB Kosten'!$L$10</f>
        <v>0</v>
      </c>
      <c r="BH398" s="235">
        <f>$N$32*'FOB Kosten'!$L$10</f>
        <v>0</v>
      </c>
      <c r="BI398" s="235">
        <f>$N$33*'FOB Kosten'!$L$10</f>
        <v>0</v>
      </c>
      <c r="BJ398" s="235">
        <f>$N$34*'FOB Kosten'!$L$10</f>
        <v>0</v>
      </c>
    </row>
    <row r="399" spans="4:62" x14ac:dyDescent="0.25">
      <c r="D399">
        <v>1810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H399" s="228">
        <v>1810</v>
      </c>
      <c r="AI399" s="235">
        <f>$N$7*'FOB Kosten'!$L$10</f>
        <v>0</v>
      </c>
      <c r="AJ399" s="235">
        <f>$N$8*'FOB Kosten'!$L$10</f>
        <v>0</v>
      </c>
      <c r="AK399" s="235">
        <f>$N$9*'FOB Kosten'!$L$10</f>
        <v>0</v>
      </c>
      <c r="AL399" s="235">
        <f>$N$10*'FOB Kosten'!$L$10</f>
        <v>0</v>
      </c>
      <c r="AM399" s="235">
        <f>$N$11*'FOB Kosten'!$L$10</f>
        <v>0</v>
      </c>
      <c r="AN399" s="235">
        <f>$N$12*'FOB Kosten'!$L$10</f>
        <v>0</v>
      </c>
      <c r="AO399" s="235">
        <f>$N$13*'FOB Kosten'!$L$10</f>
        <v>0</v>
      </c>
      <c r="AP399" s="235">
        <f>$N$14*'FOB Kosten'!$L$10</f>
        <v>0</v>
      </c>
      <c r="AQ399" s="235">
        <f>$N$15*'FOB Kosten'!$L$10</f>
        <v>0</v>
      </c>
      <c r="AR399" s="235">
        <f>$N$16*'FOB Kosten'!$L$10</f>
        <v>0</v>
      </c>
      <c r="AS399" s="235">
        <f>$N$17*'FOB Kosten'!$L$10</f>
        <v>0</v>
      </c>
      <c r="AT399" s="235">
        <f>$N$18*'FOB Kosten'!$L$10</f>
        <v>0</v>
      </c>
      <c r="AU399" s="235">
        <f>$N$19*'FOB Kosten'!$L$10</f>
        <v>0</v>
      </c>
      <c r="AV399" s="235">
        <f>$N$20*'FOB Kosten'!$L$10</f>
        <v>0</v>
      </c>
      <c r="AW399" s="235">
        <f>$N$21*'FOB Kosten'!$L$10</f>
        <v>0</v>
      </c>
      <c r="AX399" s="235">
        <f>$N$22*'FOB Kosten'!$L$10</f>
        <v>0</v>
      </c>
      <c r="AY399" s="235">
        <f>$N$23*'FOB Kosten'!$L$10</f>
        <v>0</v>
      </c>
      <c r="AZ399" s="235">
        <f>$N$24*'FOB Kosten'!$L$10</f>
        <v>0</v>
      </c>
      <c r="BA399" s="235">
        <f>$N$25*'FOB Kosten'!$L$10</f>
        <v>0</v>
      </c>
      <c r="BB399" s="235">
        <f>$N$26*'FOB Kosten'!$L$10</f>
        <v>0</v>
      </c>
      <c r="BC399" s="235">
        <f>$N$27*'FOB Kosten'!$L$10</f>
        <v>0</v>
      </c>
      <c r="BD399" s="235">
        <f>$N$28*'FOB Kosten'!$L$10</f>
        <v>0</v>
      </c>
      <c r="BE399" s="235">
        <f>$N$29*'FOB Kosten'!$L$10</f>
        <v>0</v>
      </c>
      <c r="BF399" s="235">
        <f>$N$30*'FOB Kosten'!$L$10</f>
        <v>0</v>
      </c>
      <c r="BG399" s="235">
        <f>$N$31*'FOB Kosten'!$L$10</f>
        <v>0</v>
      </c>
      <c r="BH399" s="235">
        <f>$N$32*'FOB Kosten'!$L$10</f>
        <v>0</v>
      </c>
      <c r="BI399" s="235">
        <f>$N$33*'FOB Kosten'!$L$10</f>
        <v>0</v>
      </c>
      <c r="BJ399" s="235">
        <f>$N$34*'FOB Kosten'!$L$10</f>
        <v>0</v>
      </c>
    </row>
    <row r="400" spans="4:62" x14ac:dyDescent="0.25">
      <c r="D400">
        <v>1815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H400" s="228">
        <v>1815</v>
      </c>
      <c r="AI400" s="235">
        <f>$N$7*'FOB Kosten'!$L$10</f>
        <v>0</v>
      </c>
      <c r="AJ400" s="235">
        <f>$N$8*'FOB Kosten'!$L$10</f>
        <v>0</v>
      </c>
      <c r="AK400" s="235">
        <f>$N$9*'FOB Kosten'!$L$10</f>
        <v>0</v>
      </c>
      <c r="AL400" s="235">
        <f>$N$10*'FOB Kosten'!$L$10</f>
        <v>0</v>
      </c>
      <c r="AM400" s="235">
        <f>$N$11*'FOB Kosten'!$L$10</f>
        <v>0</v>
      </c>
      <c r="AN400" s="235">
        <f>$N$12*'FOB Kosten'!$L$10</f>
        <v>0</v>
      </c>
      <c r="AO400" s="235">
        <f>$N$13*'FOB Kosten'!$L$10</f>
        <v>0</v>
      </c>
      <c r="AP400" s="235">
        <f>$N$14*'FOB Kosten'!$L$10</f>
        <v>0</v>
      </c>
      <c r="AQ400" s="235">
        <f>$N$15*'FOB Kosten'!$L$10</f>
        <v>0</v>
      </c>
      <c r="AR400" s="235">
        <f>$N$16*'FOB Kosten'!$L$10</f>
        <v>0</v>
      </c>
      <c r="AS400" s="235">
        <f>$N$17*'FOB Kosten'!$L$10</f>
        <v>0</v>
      </c>
      <c r="AT400" s="235">
        <f>$N$18*'FOB Kosten'!$L$10</f>
        <v>0</v>
      </c>
      <c r="AU400" s="235">
        <f>$N$19*'FOB Kosten'!$L$10</f>
        <v>0</v>
      </c>
      <c r="AV400" s="235">
        <f>$N$20*'FOB Kosten'!$L$10</f>
        <v>0</v>
      </c>
      <c r="AW400" s="235">
        <f>$N$21*'FOB Kosten'!$L$10</f>
        <v>0</v>
      </c>
      <c r="AX400" s="235">
        <f>$N$22*'FOB Kosten'!$L$10</f>
        <v>0</v>
      </c>
      <c r="AY400" s="235">
        <f>$N$23*'FOB Kosten'!$L$10</f>
        <v>0</v>
      </c>
      <c r="AZ400" s="235">
        <f>$N$24*'FOB Kosten'!$L$10</f>
        <v>0</v>
      </c>
      <c r="BA400" s="235">
        <f>$N$25*'FOB Kosten'!$L$10</f>
        <v>0</v>
      </c>
      <c r="BB400" s="235">
        <f>$N$26*'FOB Kosten'!$L$10</f>
        <v>0</v>
      </c>
      <c r="BC400" s="235">
        <f>$N$27*'FOB Kosten'!$L$10</f>
        <v>0</v>
      </c>
      <c r="BD400" s="235">
        <f>$N$28*'FOB Kosten'!$L$10</f>
        <v>0</v>
      </c>
      <c r="BE400" s="235">
        <f>$N$29*'FOB Kosten'!$L$10</f>
        <v>0</v>
      </c>
      <c r="BF400" s="235">
        <f>$N$30*'FOB Kosten'!$L$10</f>
        <v>0</v>
      </c>
      <c r="BG400" s="235">
        <f>$N$31*'FOB Kosten'!$L$10</f>
        <v>0</v>
      </c>
      <c r="BH400" s="235">
        <f>$N$32*'FOB Kosten'!$L$10</f>
        <v>0</v>
      </c>
      <c r="BI400" s="235">
        <f>$N$33*'FOB Kosten'!$L$10</f>
        <v>0</v>
      </c>
      <c r="BJ400" s="235">
        <f>$N$34*'FOB Kosten'!$L$10</f>
        <v>0</v>
      </c>
    </row>
    <row r="401" spans="4:62" x14ac:dyDescent="0.25">
      <c r="D401">
        <v>1820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H401" s="228">
        <v>1820</v>
      </c>
      <c r="AI401" s="235">
        <f>$N$7*'FOB Kosten'!$L$10</f>
        <v>0</v>
      </c>
      <c r="AJ401" s="235">
        <f>$N$8*'FOB Kosten'!$L$10</f>
        <v>0</v>
      </c>
      <c r="AK401" s="235">
        <f>$N$9*'FOB Kosten'!$L$10</f>
        <v>0</v>
      </c>
      <c r="AL401" s="235">
        <f>$N$10*'FOB Kosten'!$L$10</f>
        <v>0</v>
      </c>
      <c r="AM401" s="235">
        <f>$N$11*'FOB Kosten'!$L$10</f>
        <v>0</v>
      </c>
      <c r="AN401" s="235">
        <f>$N$12*'FOB Kosten'!$L$10</f>
        <v>0</v>
      </c>
      <c r="AO401" s="235">
        <f>$N$13*'FOB Kosten'!$L$10</f>
        <v>0</v>
      </c>
      <c r="AP401" s="235">
        <f>$N$14*'FOB Kosten'!$L$10</f>
        <v>0</v>
      </c>
      <c r="AQ401" s="235">
        <f>$N$15*'FOB Kosten'!$L$10</f>
        <v>0</v>
      </c>
      <c r="AR401" s="235">
        <f>$N$16*'FOB Kosten'!$L$10</f>
        <v>0</v>
      </c>
      <c r="AS401" s="235">
        <f>$N$17*'FOB Kosten'!$L$10</f>
        <v>0</v>
      </c>
      <c r="AT401" s="235">
        <f>$N$18*'FOB Kosten'!$L$10</f>
        <v>0</v>
      </c>
      <c r="AU401" s="235">
        <f>$N$19*'FOB Kosten'!$L$10</f>
        <v>0</v>
      </c>
      <c r="AV401" s="235">
        <f>$N$20*'FOB Kosten'!$L$10</f>
        <v>0</v>
      </c>
      <c r="AW401" s="235">
        <f>$N$21*'FOB Kosten'!$L$10</f>
        <v>0</v>
      </c>
      <c r="AX401" s="235">
        <f>$N$22*'FOB Kosten'!$L$10</f>
        <v>0</v>
      </c>
      <c r="AY401" s="235">
        <f>$N$23*'FOB Kosten'!$L$10</f>
        <v>0</v>
      </c>
      <c r="AZ401" s="235">
        <f>$N$24*'FOB Kosten'!$L$10</f>
        <v>0</v>
      </c>
      <c r="BA401" s="235">
        <f>$N$25*'FOB Kosten'!$L$10</f>
        <v>0</v>
      </c>
      <c r="BB401" s="235">
        <f>$N$26*'FOB Kosten'!$L$10</f>
        <v>0</v>
      </c>
      <c r="BC401" s="235">
        <f>$N$27*'FOB Kosten'!$L$10</f>
        <v>0</v>
      </c>
      <c r="BD401" s="235">
        <f>$N$28*'FOB Kosten'!$L$10</f>
        <v>0</v>
      </c>
      <c r="BE401" s="235">
        <f>$N$29*'FOB Kosten'!$L$10</f>
        <v>0</v>
      </c>
      <c r="BF401" s="235">
        <f>$N$30*'FOB Kosten'!$L$10</f>
        <v>0</v>
      </c>
      <c r="BG401" s="235">
        <f>$N$31*'FOB Kosten'!$L$10</f>
        <v>0</v>
      </c>
      <c r="BH401" s="235">
        <f>$N$32*'FOB Kosten'!$L$10</f>
        <v>0</v>
      </c>
      <c r="BI401" s="235">
        <f>$N$33*'FOB Kosten'!$L$10</f>
        <v>0</v>
      </c>
      <c r="BJ401" s="235">
        <f>$N$34*'FOB Kosten'!$L$10</f>
        <v>0</v>
      </c>
    </row>
    <row r="402" spans="4:62" x14ac:dyDescent="0.25">
      <c r="D402">
        <v>1825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H402" s="228">
        <v>1825</v>
      </c>
      <c r="AI402" s="235">
        <f>$N$7*'FOB Kosten'!$L$10</f>
        <v>0</v>
      </c>
      <c r="AJ402" s="235">
        <f>$N$8*'FOB Kosten'!$L$10</f>
        <v>0</v>
      </c>
      <c r="AK402" s="235">
        <f>$N$9*'FOB Kosten'!$L$10</f>
        <v>0</v>
      </c>
      <c r="AL402" s="235">
        <f>$N$10*'FOB Kosten'!$L$10</f>
        <v>0</v>
      </c>
      <c r="AM402" s="235">
        <f>$N$11*'FOB Kosten'!$L$10</f>
        <v>0</v>
      </c>
      <c r="AN402" s="235">
        <f>$N$12*'FOB Kosten'!$L$10</f>
        <v>0</v>
      </c>
      <c r="AO402" s="235">
        <f>$N$13*'FOB Kosten'!$L$10</f>
        <v>0</v>
      </c>
      <c r="AP402" s="235">
        <f>$N$14*'FOB Kosten'!$L$10</f>
        <v>0</v>
      </c>
      <c r="AQ402" s="235">
        <f>$N$15*'FOB Kosten'!$L$10</f>
        <v>0</v>
      </c>
      <c r="AR402" s="235">
        <f>$N$16*'FOB Kosten'!$L$10</f>
        <v>0</v>
      </c>
      <c r="AS402" s="235">
        <f>$N$17*'FOB Kosten'!$L$10</f>
        <v>0</v>
      </c>
      <c r="AT402" s="235">
        <f>$N$18*'FOB Kosten'!$L$10</f>
        <v>0</v>
      </c>
      <c r="AU402" s="235">
        <f>$N$19*'FOB Kosten'!$L$10</f>
        <v>0</v>
      </c>
      <c r="AV402" s="235">
        <f>$N$20*'FOB Kosten'!$L$10</f>
        <v>0</v>
      </c>
      <c r="AW402" s="235">
        <f>$N$21*'FOB Kosten'!$L$10</f>
        <v>0</v>
      </c>
      <c r="AX402" s="235">
        <f>$N$22*'FOB Kosten'!$L$10</f>
        <v>0</v>
      </c>
      <c r="AY402" s="235">
        <f>$N$23*'FOB Kosten'!$L$10</f>
        <v>0</v>
      </c>
      <c r="AZ402" s="235">
        <f>$N$24*'FOB Kosten'!$L$10</f>
        <v>0</v>
      </c>
      <c r="BA402" s="235">
        <f>$N$25*'FOB Kosten'!$L$10</f>
        <v>0</v>
      </c>
      <c r="BB402" s="235">
        <f>$N$26*'FOB Kosten'!$L$10</f>
        <v>0</v>
      </c>
      <c r="BC402" s="235">
        <f>$N$27*'FOB Kosten'!$L$10</f>
        <v>0</v>
      </c>
      <c r="BD402" s="235">
        <f>$N$28*'FOB Kosten'!$L$10</f>
        <v>0</v>
      </c>
      <c r="BE402" s="235">
        <f>$N$29*'FOB Kosten'!$L$10</f>
        <v>0</v>
      </c>
      <c r="BF402" s="235">
        <f>$N$30*'FOB Kosten'!$L$10</f>
        <v>0</v>
      </c>
      <c r="BG402" s="235">
        <f>$N$31*'FOB Kosten'!$L$10</f>
        <v>0</v>
      </c>
      <c r="BH402" s="235">
        <f>$N$32*'FOB Kosten'!$L$10</f>
        <v>0</v>
      </c>
      <c r="BI402" s="235">
        <f>$N$33*'FOB Kosten'!$L$10</f>
        <v>0</v>
      </c>
      <c r="BJ402" s="235">
        <f>$N$34*'FOB Kosten'!$L$10</f>
        <v>0</v>
      </c>
    </row>
    <row r="403" spans="4:62" x14ac:dyDescent="0.25">
      <c r="D403">
        <v>1830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H403" s="228">
        <v>1830</v>
      </c>
      <c r="AI403" s="235">
        <f>$N$7*'FOB Kosten'!$L$10</f>
        <v>0</v>
      </c>
      <c r="AJ403" s="235">
        <f>$N$8*'FOB Kosten'!$L$10</f>
        <v>0</v>
      </c>
      <c r="AK403" s="235">
        <f>$N$9*'FOB Kosten'!$L$10</f>
        <v>0</v>
      </c>
      <c r="AL403" s="235">
        <f>$N$10*'FOB Kosten'!$L$10</f>
        <v>0</v>
      </c>
      <c r="AM403" s="235">
        <f>$N$11*'FOB Kosten'!$L$10</f>
        <v>0</v>
      </c>
      <c r="AN403" s="235">
        <f>$N$12*'FOB Kosten'!$L$10</f>
        <v>0</v>
      </c>
      <c r="AO403" s="235">
        <f>$N$13*'FOB Kosten'!$L$10</f>
        <v>0</v>
      </c>
      <c r="AP403" s="235">
        <f>$N$14*'FOB Kosten'!$L$10</f>
        <v>0</v>
      </c>
      <c r="AQ403" s="235">
        <f>$N$15*'FOB Kosten'!$L$10</f>
        <v>0</v>
      </c>
      <c r="AR403" s="235">
        <f>$N$16*'FOB Kosten'!$L$10</f>
        <v>0</v>
      </c>
      <c r="AS403" s="235">
        <f>$N$17*'FOB Kosten'!$L$10</f>
        <v>0</v>
      </c>
      <c r="AT403" s="235">
        <f>$N$18*'FOB Kosten'!$L$10</f>
        <v>0</v>
      </c>
      <c r="AU403" s="235">
        <f>$N$19*'FOB Kosten'!$L$10</f>
        <v>0</v>
      </c>
      <c r="AV403" s="235">
        <f>$N$20*'FOB Kosten'!$L$10</f>
        <v>0</v>
      </c>
      <c r="AW403" s="235">
        <f>$N$21*'FOB Kosten'!$L$10</f>
        <v>0</v>
      </c>
      <c r="AX403" s="235">
        <f>$N$22*'FOB Kosten'!$L$10</f>
        <v>0</v>
      </c>
      <c r="AY403" s="235">
        <f>$N$23*'FOB Kosten'!$L$10</f>
        <v>0</v>
      </c>
      <c r="AZ403" s="235">
        <f>$N$24*'FOB Kosten'!$L$10</f>
        <v>0</v>
      </c>
      <c r="BA403" s="235">
        <f>$N$25*'FOB Kosten'!$L$10</f>
        <v>0</v>
      </c>
      <c r="BB403" s="235">
        <f>$N$26*'FOB Kosten'!$L$10</f>
        <v>0</v>
      </c>
      <c r="BC403" s="235">
        <f>$N$27*'FOB Kosten'!$L$10</f>
        <v>0</v>
      </c>
      <c r="BD403" s="235">
        <f>$N$28*'FOB Kosten'!$L$10</f>
        <v>0</v>
      </c>
      <c r="BE403" s="235">
        <f>$N$29*'FOB Kosten'!$L$10</f>
        <v>0</v>
      </c>
      <c r="BF403" s="235">
        <f>$N$30*'FOB Kosten'!$L$10</f>
        <v>0</v>
      </c>
      <c r="BG403" s="235">
        <f>$N$31*'FOB Kosten'!$L$10</f>
        <v>0</v>
      </c>
      <c r="BH403" s="235">
        <f>$N$32*'FOB Kosten'!$L$10</f>
        <v>0</v>
      </c>
      <c r="BI403" s="235">
        <f>$N$33*'FOB Kosten'!$L$10</f>
        <v>0</v>
      </c>
      <c r="BJ403" s="235">
        <f>$N$34*'FOB Kosten'!$L$10</f>
        <v>0</v>
      </c>
    </row>
    <row r="404" spans="4:62" x14ac:dyDescent="0.25">
      <c r="D404">
        <v>1835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H404" s="228">
        <v>1835</v>
      </c>
      <c r="AI404" s="235">
        <f>$N$7*'FOB Kosten'!$L$10</f>
        <v>0</v>
      </c>
      <c r="AJ404" s="235">
        <f>$N$8*'FOB Kosten'!$L$10</f>
        <v>0</v>
      </c>
      <c r="AK404" s="235">
        <f>$N$9*'FOB Kosten'!$L$10</f>
        <v>0</v>
      </c>
      <c r="AL404" s="235">
        <f>$N$10*'FOB Kosten'!$L$10</f>
        <v>0</v>
      </c>
      <c r="AM404" s="235">
        <f>$N$11*'FOB Kosten'!$L$10</f>
        <v>0</v>
      </c>
      <c r="AN404" s="235">
        <f>$N$12*'FOB Kosten'!$L$10</f>
        <v>0</v>
      </c>
      <c r="AO404" s="235">
        <f>$N$13*'FOB Kosten'!$L$10</f>
        <v>0</v>
      </c>
      <c r="AP404" s="235">
        <f>$N$14*'FOB Kosten'!$L$10</f>
        <v>0</v>
      </c>
      <c r="AQ404" s="235">
        <f>$N$15*'FOB Kosten'!$L$10</f>
        <v>0</v>
      </c>
      <c r="AR404" s="235">
        <f>$N$16*'FOB Kosten'!$L$10</f>
        <v>0</v>
      </c>
      <c r="AS404" s="235">
        <f>$N$17*'FOB Kosten'!$L$10</f>
        <v>0</v>
      </c>
      <c r="AT404" s="235">
        <f>$N$18*'FOB Kosten'!$L$10</f>
        <v>0</v>
      </c>
      <c r="AU404" s="235">
        <f>$N$19*'FOB Kosten'!$L$10</f>
        <v>0</v>
      </c>
      <c r="AV404" s="235">
        <f>$N$20*'FOB Kosten'!$L$10</f>
        <v>0</v>
      </c>
      <c r="AW404" s="235">
        <f>$N$21*'FOB Kosten'!$L$10</f>
        <v>0</v>
      </c>
      <c r="AX404" s="235">
        <f>$N$22*'FOB Kosten'!$L$10</f>
        <v>0</v>
      </c>
      <c r="AY404" s="235">
        <f>$N$23*'FOB Kosten'!$L$10</f>
        <v>0</v>
      </c>
      <c r="AZ404" s="235">
        <f>$N$24*'FOB Kosten'!$L$10</f>
        <v>0</v>
      </c>
      <c r="BA404" s="235">
        <f>$N$25*'FOB Kosten'!$L$10</f>
        <v>0</v>
      </c>
      <c r="BB404" s="235">
        <f>$N$26*'FOB Kosten'!$L$10</f>
        <v>0</v>
      </c>
      <c r="BC404" s="235">
        <f>$N$27*'FOB Kosten'!$L$10</f>
        <v>0</v>
      </c>
      <c r="BD404" s="235">
        <f>$N$28*'FOB Kosten'!$L$10</f>
        <v>0</v>
      </c>
      <c r="BE404" s="235">
        <f>$N$29*'FOB Kosten'!$L$10</f>
        <v>0</v>
      </c>
      <c r="BF404" s="235">
        <f>$N$30*'FOB Kosten'!$L$10</f>
        <v>0</v>
      </c>
      <c r="BG404" s="235">
        <f>$N$31*'FOB Kosten'!$L$10</f>
        <v>0</v>
      </c>
      <c r="BH404" s="235">
        <f>$N$32*'FOB Kosten'!$L$10</f>
        <v>0</v>
      </c>
      <c r="BI404" s="235">
        <f>$N$33*'FOB Kosten'!$L$10</f>
        <v>0</v>
      </c>
      <c r="BJ404" s="235">
        <f>$N$34*'FOB Kosten'!$L$10</f>
        <v>0</v>
      </c>
    </row>
    <row r="405" spans="4:62" x14ac:dyDescent="0.25">
      <c r="D405">
        <v>1840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H405" s="228">
        <v>1840</v>
      </c>
      <c r="AI405" s="235">
        <f>$N$7*'FOB Kosten'!$L$10</f>
        <v>0</v>
      </c>
      <c r="AJ405" s="235">
        <f>$N$8*'FOB Kosten'!$L$10</f>
        <v>0</v>
      </c>
      <c r="AK405" s="235">
        <f>$N$9*'FOB Kosten'!$L$10</f>
        <v>0</v>
      </c>
      <c r="AL405" s="235">
        <f>$N$10*'FOB Kosten'!$L$10</f>
        <v>0</v>
      </c>
      <c r="AM405" s="235">
        <f>$N$11*'FOB Kosten'!$L$10</f>
        <v>0</v>
      </c>
      <c r="AN405" s="235">
        <f>$N$12*'FOB Kosten'!$L$10</f>
        <v>0</v>
      </c>
      <c r="AO405" s="235">
        <f>$N$13*'FOB Kosten'!$L$10</f>
        <v>0</v>
      </c>
      <c r="AP405" s="235">
        <f>$N$14*'FOB Kosten'!$L$10</f>
        <v>0</v>
      </c>
      <c r="AQ405" s="235">
        <f>$N$15*'FOB Kosten'!$L$10</f>
        <v>0</v>
      </c>
      <c r="AR405" s="235">
        <f>$N$16*'FOB Kosten'!$L$10</f>
        <v>0</v>
      </c>
      <c r="AS405" s="235">
        <f>$N$17*'FOB Kosten'!$L$10</f>
        <v>0</v>
      </c>
      <c r="AT405" s="235">
        <f>$N$18*'FOB Kosten'!$L$10</f>
        <v>0</v>
      </c>
      <c r="AU405" s="235">
        <f>$N$19*'FOB Kosten'!$L$10</f>
        <v>0</v>
      </c>
      <c r="AV405" s="235">
        <f>$N$20*'FOB Kosten'!$L$10</f>
        <v>0</v>
      </c>
      <c r="AW405" s="235">
        <f>$N$21*'FOB Kosten'!$L$10</f>
        <v>0</v>
      </c>
      <c r="AX405" s="235">
        <f>$N$22*'FOB Kosten'!$L$10</f>
        <v>0</v>
      </c>
      <c r="AY405" s="235">
        <f>$N$23*'FOB Kosten'!$L$10</f>
        <v>0</v>
      </c>
      <c r="AZ405" s="235">
        <f>$N$24*'FOB Kosten'!$L$10</f>
        <v>0</v>
      </c>
      <c r="BA405" s="235">
        <f>$N$25*'FOB Kosten'!$L$10</f>
        <v>0</v>
      </c>
      <c r="BB405" s="235">
        <f>$N$26*'FOB Kosten'!$L$10</f>
        <v>0</v>
      </c>
      <c r="BC405" s="235">
        <f>$N$27*'FOB Kosten'!$L$10</f>
        <v>0</v>
      </c>
      <c r="BD405" s="235">
        <f>$N$28*'FOB Kosten'!$L$10</f>
        <v>0</v>
      </c>
      <c r="BE405" s="235">
        <f>$N$29*'FOB Kosten'!$L$10</f>
        <v>0</v>
      </c>
      <c r="BF405" s="235">
        <f>$N$30*'FOB Kosten'!$L$10</f>
        <v>0</v>
      </c>
      <c r="BG405" s="235">
        <f>$N$31*'FOB Kosten'!$L$10</f>
        <v>0</v>
      </c>
      <c r="BH405" s="235">
        <f>$N$32*'FOB Kosten'!$L$10</f>
        <v>0</v>
      </c>
      <c r="BI405" s="235">
        <f>$N$33*'FOB Kosten'!$L$10</f>
        <v>0</v>
      </c>
      <c r="BJ405" s="235">
        <f>$N$34*'FOB Kosten'!$L$10</f>
        <v>0</v>
      </c>
    </row>
    <row r="406" spans="4:62" x14ac:dyDescent="0.25">
      <c r="D406">
        <v>1845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H406" s="228">
        <v>1845</v>
      </c>
      <c r="AI406" s="235">
        <f>$N$7*'FOB Kosten'!$L$10</f>
        <v>0</v>
      </c>
      <c r="AJ406" s="235">
        <f>$N$8*'FOB Kosten'!$L$10</f>
        <v>0</v>
      </c>
      <c r="AK406" s="235">
        <f>$N$9*'FOB Kosten'!$L$10</f>
        <v>0</v>
      </c>
      <c r="AL406" s="235">
        <f>$N$10*'FOB Kosten'!$L$10</f>
        <v>0</v>
      </c>
      <c r="AM406" s="235">
        <f>$N$11*'FOB Kosten'!$L$10</f>
        <v>0</v>
      </c>
      <c r="AN406" s="235">
        <f>$N$12*'FOB Kosten'!$L$10</f>
        <v>0</v>
      </c>
      <c r="AO406" s="235">
        <f>$N$13*'FOB Kosten'!$L$10</f>
        <v>0</v>
      </c>
      <c r="AP406" s="235">
        <f>$N$14*'FOB Kosten'!$L$10</f>
        <v>0</v>
      </c>
      <c r="AQ406" s="235">
        <f>$N$15*'FOB Kosten'!$L$10</f>
        <v>0</v>
      </c>
      <c r="AR406" s="235">
        <f>$N$16*'FOB Kosten'!$L$10</f>
        <v>0</v>
      </c>
      <c r="AS406" s="235">
        <f>$N$17*'FOB Kosten'!$L$10</f>
        <v>0</v>
      </c>
      <c r="AT406" s="235">
        <f>$N$18*'FOB Kosten'!$L$10</f>
        <v>0</v>
      </c>
      <c r="AU406" s="235">
        <f>$N$19*'FOB Kosten'!$L$10</f>
        <v>0</v>
      </c>
      <c r="AV406" s="235">
        <f>$N$20*'FOB Kosten'!$L$10</f>
        <v>0</v>
      </c>
      <c r="AW406" s="235">
        <f>$N$21*'FOB Kosten'!$L$10</f>
        <v>0</v>
      </c>
      <c r="AX406" s="235">
        <f>$N$22*'FOB Kosten'!$L$10</f>
        <v>0</v>
      </c>
      <c r="AY406" s="235">
        <f>$N$23*'FOB Kosten'!$L$10</f>
        <v>0</v>
      </c>
      <c r="AZ406" s="235">
        <f>$N$24*'FOB Kosten'!$L$10</f>
        <v>0</v>
      </c>
      <c r="BA406" s="235">
        <f>$N$25*'FOB Kosten'!$L$10</f>
        <v>0</v>
      </c>
      <c r="BB406" s="235">
        <f>$N$26*'FOB Kosten'!$L$10</f>
        <v>0</v>
      </c>
      <c r="BC406" s="235">
        <f>$N$27*'FOB Kosten'!$L$10</f>
        <v>0</v>
      </c>
      <c r="BD406" s="235">
        <f>$N$28*'FOB Kosten'!$L$10</f>
        <v>0</v>
      </c>
      <c r="BE406" s="235">
        <f>$N$29*'FOB Kosten'!$L$10</f>
        <v>0</v>
      </c>
      <c r="BF406" s="235">
        <f>$N$30*'FOB Kosten'!$L$10</f>
        <v>0</v>
      </c>
      <c r="BG406" s="235">
        <f>$N$31*'FOB Kosten'!$L$10</f>
        <v>0</v>
      </c>
      <c r="BH406" s="235">
        <f>$N$32*'FOB Kosten'!$L$10</f>
        <v>0</v>
      </c>
      <c r="BI406" s="235">
        <f>$N$33*'FOB Kosten'!$L$10</f>
        <v>0</v>
      </c>
      <c r="BJ406" s="235">
        <f>$N$34*'FOB Kosten'!$L$10</f>
        <v>0</v>
      </c>
    </row>
    <row r="407" spans="4:62" x14ac:dyDescent="0.25">
      <c r="D407">
        <v>1850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H407" s="228">
        <v>1850</v>
      </c>
      <c r="AI407" s="235">
        <f>$N$7*'FOB Kosten'!$L$10</f>
        <v>0</v>
      </c>
      <c r="AJ407" s="235">
        <f>$N$8*'FOB Kosten'!$L$10</f>
        <v>0</v>
      </c>
      <c r="AK407" s="235">
        <f>$N$9*'FOB Kosten'!$L$10</f>
        <v>0</v>
      </c>
      <c r="AL407" s="235">
        <f>$N$10*'FOB Kosten'!$L$10</f>
        <v>0</v>
      </c>
      <c r="AM407" s="235">
        <f>$N$11*'FOB Kosten'!$L$10</f>
        <v>0</v>
      </c>
      <c r="AN407" s="235">
        <f>$N$12*'FOB Kosten'!$L$10</f>
        <v>0</v>
      </c>
      <c r="AO407" s="235">
        <f>$N$13*'FOB Kosten'!$L$10</f>
        <v>0</v>
      </c>
      <c r="AP407" s="235">
        <f>$N$14*'FOB Kosten'!$L$10</f>
        <v>0</v>
      </c>
      <c r="AQ407" s="235">
        <f>$N$15*'FOB Kosten'!$L$10</f>
        <v>0</v>
      </c>
      <c r="AR407" s="235">
        <f>$N$16*'FOB Kosten'!$L$10</f>
        <v>0</v>
      </c>
      <c r="AS407" s="235">
        <f>$N$17*'FOB Kosten'!$L$10</f>
        <v>0</v>
      </c>
      <c r="AT407" s="235">
        <f>$N$18*'FOB Kosten'!$L$10</f>
        <v>0</v>
      </c>
      <c r="AU407" s="235">
        <f>$N$19*'FOB Kosten'!$L$10</f>
        <v>0</v>
      </c>
      <c r="AV407" s="235">
        <f>$N$20*'FOB Kosten'!$L$10</f>
        <v>0</v>
      </c>
      <c r="AW407" s="235">
        <f>$N$21*'FOB Kosten'!$L$10</f>
        <v>0</v>
      </c>
      <c r="AX407" s="235">
        <f>$N$22*'FOB Kosten'!$L$10</f>
        <v>0</v>
      </c>
      <c r="AY407" s="235">
        <f>$N$23*'FOB Kosten'!$L$10</f>
        <v>0</v>
      </c>
      <c r="AZ407" s="235">
        <f>$N$24*'FOB Kosten'!$L$10</f>
        <v>0</v>
      </c>
      <c r="BA407" s="235">
        <f>$N$25*'FOB Kosten'!$L$10</f>
        <v>0</v>
      </c>
      <c r="BB407" s="235">
        <f>$N$26*'FOB Kosten'!$L$10</f>
        <v>0</v>
      </c>
      <c r="BC407" s="235">
        <f>$N$27*'FOB Kosten'!$L$10</f>
        <v>0</v>
      </c>
      <c r="BD407" s="235">
        <f>$N$28*'FOB Kosten'!$L$10</f>
        <v>0</v>
      </c>
      <c r="BE407" s="235">
        <f>$N$29*'FOB Kosten'!$L$10</f>
        <v>0</v>
      </c>
      <c r="BF407" s="235">
        <f>$N$30*'FOB Kosten'!$L$10</f>
        <v>0</v>
      </c>
      <c r="BG407" s="235">
        <f>$N$31*'FOB Kosten'!$L$10</f>
        <v>0</v>
      </c>
      <c r="BH407" s="235">
        <f>$N$32*'FOB Kosten'!$L$10</f>
        <v>0</v>
      </c>
      <c r="BI407" s="235">
        <f>$N$33*'FOB Kosten'!$L$10</f>
        <v>0</v>
      </c>
      <c r="BJ407" s="235">
        <f>$N$34*'FOB Kosten'!$L$10</f>
        <v>0</v>
      </c>
    </row>
    <row r="408" spans="4:62" x14ac:dyDescent="0.25">
      <c r="D408">
        <v>1855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H408" s="228">
        <v>1855</v>
      </c>
      <c r="AI408" s="235">
        <f>$N$7*'FOB Kosten'!$L$10</f>
        <v>0</v>
      </c>
      <c r="AJ408" s="235">
        <f>$N$8*'FOB Kosten'!$L$10</f>
        <v>0</v>
      </c>
      <c r="AK408" s="235">
        <f>$N$9*'FOB Kosten'!$L$10</f>
        <v>0</v>
      </c>
      <c r="AL408" s="235">
        <f>$N$10*'FOB Kosten'!$L$10</f>
        <v>0</v>
      </c>
      <c r="AM408" s="235">
        <f>$N$11*'FOB Kosten'!$L$10</f>
        <v>0</v>
      </c>
      <c r="AN408" s="235">
        <f>$N$12*'FOB Kosten'!$L$10</f>
        <v>0</v>
      </c>
      <c r="AO408" s="235">
        <f>$N$13*'FOB Kosten'!$L$10</f>
        <v>0</v>
      </c>
      <c r="AP408" s="235">
        <f>$N$14*'FOB Kosten'!$L$10</f>
        <v>0</v>
      </c>
      <c r="AQ408" s="235">
        <f>$N$15*'FOB Kosten'!$L$10</f>
        <v>0</v>
      </c>
      <c r="AR408" s="235">
        <f>$N$16*'FOB Kosten'!$L$10</f>
        <v>0</v>
      </c>
      <c r="AS408" s="235">
        <f>$N$17*'FOB Kosten'!$L$10</f>
        <v>0</v>
      </c>
      <c r="AT408" s="235">
        <f>$N$18*'FOB Kosten'!$L$10</f>
        <v>0</v>
      </c>
      <c r="AU408" s="235">
        <f>$N$19*'FOB Kosten'!$L$10</f>
        <v>0</v>
      </c>
      <c r="AV408" s="235">
        <f>$N$20*'FOB Kosten'!$L$10</f>
        <v>0</v>
      </c>
      <c r="AW408" s="235">
        <f>$N$21*'FOB Kosten'!$L$10</f>
        <v>0</v>
      </c>
      <c r="AX408" s="235">
        <f>$N$22*'FOB Kosten'!$L$10</f>
        <v>0</v>
      </c>
      <c r="AY408" s="235">
        <f>$N$23*'FOB Kosten'!$L$10</f>
        <v>0</v>
      </c>
      <c r="AZ408" s="235">
        <f>$N$24*'FOB Kosten'!$L$10</f>
        <v>0</v>
      </c>
      <c r="BA408" s="235">
        <f>$N$25*'FOB Kosten'!$L$10</f>
        <v>0</v>
      </c>
      <c r="BB408" s="235">
        <f>$N$26*'FOB Kosten'!$L$10</f>
        <v>0</v>
      </c>
      <c r="BC408" s="235">
        <f>$N$27*'FOB Kosten'!$L$10</f>
        <v>0</v>
      </c>
      <c r="BD408" s="235">
        <f>$N$28*'FOB Kosten'!$L$10</f>
        <v>0</v>
      </c>
      <c r="BE408" s="235">
        <f>$N$29*'FOB Kosten'!$L$10</f>
        <v>0</v>
      </c>
      <c r="BF408" s="235">
        <f>$N$30*'FOB Kosten'!$L$10</f>
        <v>0</v>
      </c>
      <c r="BG408" s="235">
        <f>$N$31*'FOB Kosten'!$L$10</f>
        <v>0</v>
      </c>
      <c r="BH408" s="235">
        <f>$N$32*'FOB Kosten'!$L$10</f>
        <v>0</v>
      </c>
      <c r="BI408" s="235">
        <f>$N$33*'FOB Kosten'!$L$10</f>
        <v>0</v>
      </c>
      <c r="BJ408" s="235">
        <f>$N$34*'FOB Kosten'!$L$10</f>
        <v>0</v>
      </c>
    </row>
    <row r="409" spans="4:62" x14ac:dyDescent="0.25">
      <c r="D409">
        <v>1860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H409" s="228">
        <v>1860</v>
      </c>
      <c r="AI409" s="235">
        <f>$N$7*'FOB Kosten'!$L$10</f>
        <v>0</v>
      </c>
      <c r="AJ409" s="235">
        <f>$N$8*'FOB Kosten'!$L$10</f>
        <v>0</v>
      </c>
      <c r="AK409" s="235">
        <f>$N$9*'FOB Kosten'!$L$10</f>
        <v>0</v>
      </c>
      <c r="AL409" s="235">
        <f>$N$10*'FOB Kosten'!$L$10</f>
        <v>0</v>
      </c>
      <c r="AM409" s="235">
        <f>$N$11*'FOB Kosten'!$L$10</f>
        <v>0</v>
      </c>
      <c r="AN409" s="235">
        <f>$N$12*'FOB Kosten'!$L$10</f>
        <v>0</v>
      </c>
      <c r="AO409" s="235">
        <f>$N$13*'FOB Kosten'!$L$10</f>
        <v>0</v>
      </c>
      <c r="AP409" s="235">
        <f>$N$14*'FOB Kosten'!$L$10</f>
        <v>0</v>
      </c>
      <c r="AQ409" s="235">
        <f>$N$15*'FOB Kosten'!$L$10</f>
        <v>0</v>
      </c>
      <c r="AR409" s="235">
        <f>$N$16*'FOB Kosten'!$L$10</f>
        <v>0</v>
      </c>
      <c r="AS409" s="235">
        <f>$N$17*'FOB Kosten'!$L$10</f>
        <v>0</v>
      </c>
      <c r="AT409" s="235">
        <f>$N$18*'FOB Kosten'!$L$10</f>
        <v>0</v>
      </c>
      <c r="AU409" s="235">
        <f>$N$19*'FOB Kosten'!$L$10</f>
        <v>0</v>
      </c>
      <c r="AV409" s="235">
        <f>$N$20*'FOB Kosten'!$L$10</f>
        <v>0</v>
      </c>
      <c r="AW409" s="235">
        <f>$N$21*'FOB Kosten'!$L$10</f>
        <v>0</v>
      </c>
      <c r="AX409" s="235">
        <f>$N$22*'FOB Kosten'!$L$10</f>
        <v>0</v>
      </c>
      <c r="AY409" s="235">
        <f>$N$23*'FOB Kosten'!$L$10</f>
        <v>0</v>
      </c>
      <c r="AZ409" s="235">
        <f>$N$24*'FOB Kosten'!$L$10</f>
        <v>0</v>
      </c>
      <c r="BA409" s="235">
        <f>$N$25*'FOB Kosten'!$L$10</f>
        <v>0</v>
      </c>
      <c r="BB409" s="235">
        <f>$N$26*'FOB Kosten'!$L$10</f>
        <v>0</v>
      </c>
      <c r="BC409" s="235">
        <f>$N$27*'FOB Kosten'!$L$10</f>
        <v>0</v>
      </c>
      <c r="BD409" s="235">
        <f>$N$28*'FOB Kosten'!$L$10</f>
        <v>0</v>
      </c>
      <c r="BE409" s="235">
        <f>$N$29*'FOB Kosten'!$L$10</f>
        <v>0</v>
      </c>
      <c r="BF409" s="235">
        <f>$N$30*'FOB Kosten'!$L$10</f>
        <v>0</v>
      </c>
      <c r="BG409" s="235">
        <f>$N$31*'FOB Kosten'!$L$10</f>
        <v>0</v>
      </c>
      <c r="BH409" s="235">
        <f>$N$32*'FOB Kosten'!$L$10</f>
        <v>0</v>
      </c>
      <c r="BI409" s="235">
        <f>$N$33*'FOB Kosten'!$L$10</f>
        <v>0</v>
      </c>
      <c r="BJ409" s="235">
        <f>$N$34*'FOB Kosten'!$L$10</f>
        <v>0</v>
      </c>
    </row>
    <row r="410" spans="4:62" x14ac:dyDescent="0.25">
      <c r="D410">
        <v>1865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H410" s="228">
        <v>1865</v>
      </c>
      <c r="AI410" s="235">
        <f>$N$7*'FOB Kosten'!$L$10</f>
        <v>0</v>
      </c>
      <c r="AJ410" s="235">
        <f>$N$8*'FOB Kosten'!$L$10</f>
        <v>0</v>
      </c>
      <c r="AK410" s="235">
        <f>$N$9*'FOB Kosten'!$L$10</f>
        <v>0</v>
      </c>
      <c r="AL410" s="235">
        <f>$N$10*'FOB Kosten'!$L$10</f>
        <v>0</v>
      </c>
      <c r="AM410" s="235">
        <f>$N$11*'FOB Kosten'!$L$10</f>
        <v>0</v>
      </c>
      <c r="AN410" s="235">
        <f>$N$12*'FOB Kosten'!$L$10</f>
        <v>0</v>
      </c>
      <c r="AO410" s="235">
        <f>$N$13*'FOB Kosten'!$L$10</f>
        <v>0</v>
      </c>
      <c r="AP410" s="235">
        <f>$N$14*'FOB Kosten'!$L$10</f>
        <v>0</v>
      </c>
      <c r="AQ410" s="235">
        <f>$N$15*'FOB Kosten'!$L$10</f>
        <v>0</v>
      </c>
      <c r="AR410" s="235">
        <f>$N$16*'FOB Kosten'!$L$10</f>
        <v>0</v>
      </c>
      <c r="AS410" s="235">
        <f>$N$17*'FOB Kosten'!$L$10</f>
        <v>0</v>
      </c>
      <c r="AT410" s="235">
        <f>$N$18*'FOB Kosten'!$L$10</f>
        <v>0</v>
      </c>
      <c r="AU410" s="235">
        <f>$N$19*'FOB Kosten'!$L$10</f>
        <v>0</v>
      </c>
      <c r="AV410" s="235">
        <f>$N$20*'FOB Kosten'!$L$10</f>
        <v>0</v>
      </c>
      <c r="AW410" s="235">
        <f>$N$21*'FOB Kosten'!$L$10</f>
        <v>0</v>
      </c>
      <c r="AX410" s="235">
        <f>$N$22*'FOB Kosten'!$L$10</f>
        <v>0</v>
      </c>
      <c r="AY410" s="235">
        <f>$N$23*'FOB Kosten'!$L$10</f>
        <v>0</v>
      </c>
      <c r="AZ410" s="235">
        <f>$N$24*'FOB Kosten'!$L$10</f>
        <v>0</v>
      </c>
      <c r="BA410" s="235">
        <f>$N$25*'FOB Kosten'!$L$10</f>
        <v>0</v>
      </c>
      <c r="BB410" s="235">
        <f>$N$26*'FOB Kosten'!$L$10</f>
        <v>0</v>
      </c>
      <c r="BC410" s="235">
        <f>$N$27*'FOB Kosten'!$L$10</f>
        <v>0</v>
      </c>
      <c r="BD410" s="235">
        <f>$N$28*'FOB Kosten'!$L$10</f>
        <v>0</v>
      </c>
      <c r="BE410" s="235">
        <f>$N$29*'FOB Kosten'!$L$10</f>
        <v>0</v>
      </c>
      <c r="BF410" s="235">
        <f>$N$30*'FOB Kosten'!$L$10</f>
        <v>0</v>
      </c>
      <c r="BG410" s="235">
        <f>$N$31*'FOB Kosten'!$L$10</f>
        <v>0</v>
      </c>
      <c r="BH410" s="235">
        <f>$N$32*'FOB Kosten'!$L$10</f>
        <v>0</v>
      </c>
      <c r="BI410" s="235">
        <f>$N$33*'FOB Kosten'!$L$10</f>
        <v>0</v>
      </c>
      <c r="BJ410" s="235">
        <f>$N$34*'FOB Kosten'!$L$10</f>
        <v>0</v>
      </c>
    </row>
    <row r="411" spans="4:62" x14ac:dyDescent="0.25">
      <c r="D411">
        <v>1870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H411" s="228">
        <v>1870</v>
      </c>
      <c r="AI411" s="235">
        <f>$N$7*'FOB Kosten'!$L$10</f>
        <v>0</v>
      </c>
      <c r="AJ411" s="235">
        <f>$N$8*'FOB Kosten'!$L$10</f>
        <v>0</v>
      </c>
      <c r="AK411" s="235">
        <f>$N$9*'FOB Kosten'!$L$10</f>
        <v>0</v>
      </c>
      <c r="AL411" s="235">
        <f>$N$10*'FOB Kosten'!$L$10</f>
        <v>0</v>
      </c>
      <c r="AM411" s="235">
        <f>$N$11*'FOB Kosten'!$L$10</f>
        <v>0</v>
      </c>
      <c r="AN411" s="235">
        <f>$N$12*'FOB Kosten'!$L$10</f>
        <v>0</v>
      </c>
      <c r="AO411" s="235">
        <f>$N$13*'FOB Kosten'!$L$10</f>
        <v>0</v>
      </c>
      <c r="AP411" s="235">
        <f>$N$14*'FOB Kosten'!$L$10</f>
        <v>0</v>
      </c>
      <c r="AQ411" s="235">
        <f>$N$15*'FOB Kosten'!$L$10</f>
        <v>0</v>
      </c>
      <c r="AR411" s="235">
        <f>$N$16*'FOB Kosten'!$L$10</f>
        <v>0</v>
      </c>
      <c r="AS411" s="235">
        <f>$N$17*'FOB Kosten'!$L$10</f>
        <v>0</v>
      </c>
      <c r="AT411" s="235">
        <f>$N$18*'FOB Kosten'!$L$10</f>
        <v>0</v>
      </c>
      <c r="AU411" s="235">
        <f>$N$19*'FOB Kosten'!$L$10</f>
        <v>0</v>
      </c>
      <c r="AV411" s="235">
        <f>$N$20*'FOB Kosten'!$L$10</f>
        <v>0</v>
      </c>
      <c r="AW411" s="235">
        <f>$N$21*'FOB Kosten'!$L$10</f>
        <v>0</v>
      </c>
      <c r="AX411" s="235">
        <f>$N$22*'FOB Kosten'!$L$10</f>
        <v>0</v>
      </c>
      <c r="AY411" s="235">
        <f>$N$23*'FOB Kosten'!$L$10</f>
        <v>0</v>
      </c>
      <c r="AZ411" s="235">
        <f>$N$24*'FOB Kosten'!$L$10</f>
        <v>0</v>
      </c>
      <c r="BA411" s="235">
        <f>$N$25*'FOB Kosten'!$L$10</f>
        <v>0</v>
      </c>
      <c r="BB411" s="235">
        <f>$N$26*'FOB Kosten'!$L$10</f>
        <v>0</v>
      </c>
      <c r="BC411" s="235">
        <f>$N$27*'FOB Kosten'!$L$10</f>
        <v>0</v>
      </c>
      <c r="BD411" s="235">
        <f>$N$28*'FOB Kosten'!$L$10</f>
        <v>0</v>
      </c>
      <c r="BE411" s="235">
        <f>$N$29*'FOB Kosten'!$L$10</f>
        <v>0</v>
      </c>
      <c r="BF411" s="235">
        <f>$N$30*'FOB Kosten'!$L$10</f>
        <v>0</v>
      </c>
      <c r="BG411" s="235">
        <f>$N$31*'FOB Kosten'!$L$10</f>
        <v>0</v>
      </c>
      <c r="BH411" s="235">
        <f>$N$32*'FOB Kosten'!$L$10</f>
        <v>0</v>
      </c>
      <c r="BI411" s="235">
        <f>$N$33*'FOB Kosten'!$L$10</f>
        <v>0</v>
      </c>
      <c r="BJ411" s="235">
        <f>$N$34*'FOB Kosten'!$L$10</f>
        <v>0</v>
      </c>
    </row>
    <row r="412" spans="4:62" x14ac:dyDescent="0.25">
      <c r="D412">
        <v>1875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H412" s="228">
        <v>1875</v>
      </c>
      <c r="AI412" s="235">
        <f>$N$7*'FOB Kosten'!$L$10</f>
        <v>0</v>
      </c>
      <c r="AJ412" s="235">
        <f>$N$8*'FOB Kosten'!$L$10</f>
        <v>0</v>
      </c>
      <c r="AK412" s="235">
        <f>$N$9*'FOB Kosten'!$L$10</f>
        <v>0</v>
      </c>
      <c r="AL412" s="235">
        <f>$N$10*'FOB Kosten'!$L$10</f>
        <v>0</v>
      </c>
      <c r="AM412" s="235">
        <f>$N$11*'FOB Kosten'!$L$10</f>
        <v>0</v>
      </c>
      <c r="AN412" s="235">
        <f>$N$12*'FOB Kosten'!$L$10</f>
        <v>0</v>
      </c>
      <c r="AO412" s="235">
        <f>$N$13*'FOB Kosten'!$L$10</f>
        <v>0</v>
      </c>
      <c r="AP412" s="235">
        <f>$N$14*'FOB Kosten'!$L$10</f>
        <v>0</v>
      </c>
      <c r="AQ412" s="235">
        <f>$N$15*'FOB Kosten'!$L$10</f>
        <v>0</v>
      </c>
      <c r="AR412" s="235">
        <f>$N$16*'FOB Kosten'!$L$10</f>
        <v>0</v>
      </c>
      <c r="AS412" s="235">
        <f>$N$17*'FOB Kosten'!$L$10</f>
        <v>0</v>
      </c>
      <c r="AT412" s="235">
        <f>$N$18*'FOB Kosten'!$L$10</f>
        <v>0</v>
      </c>
      <c r="AU412" s="235">
        <f>$N$19*'FOB Kosten'!$L$10</f>
        <v>0</v>
      </c>
      <c r="AV412" s="235">
        <f>$N$20*'FOB Kosten'!$L$10</f>
        <v>0</v>
      </c>
      <c r="AW412" s="235">
        <f>$N$21*'FOB Kosten'!$L$10</f>
        <v>0</v>
      </c>
      <c r="AX412" s="235">
        <f>$N$22*'FOB Kosten'!$L$10</f>
        <v>0</v>
      </c>
      <c r="AY412" s="235">
        <f>$N$23*'FOB Kosten'!$L$10</f>
        <v>0</v>
      </c>
      <c r="AZ412" s="235">
        <f>$N$24*'FOB Kosten'!$L$10</f>
        <v>0</v>
      </c>
      <c r="BA412" s="235">
        <f>$N$25*'FOB Kosten'!$L$10</f>
        <v>0</v>
      </c>
      <c r="BB412" s="235">
        <f>$N$26*'FOB Kosten'!$L$10</f>
        <v>0</v>
      </c>
      <c r="BC412" s="235">
        <f>$N$27*'FOB Kosten'!$L$10</f>
        <v>0</v>
      </c>
      <c r="BD412" s="235">
        <f>$N$28*'FOB Kosten'!$L$10</f>
        <v>0</v>
      </c>
      <c r="BE412" s="235">
        <f>$N$29*'FOB Kosten'!$L$10</f>
        <v>0</v>
      </c>
      <c r="BF412" s="235">
        <f>$N$30*'FOB Kosten'!$L$10</f>
        <v>0</v>
      </c>
      <c r="BG412" s="235">
        <f>$N$31*'FOB Kosten'!$L$10</f>
        <v>0</v>
      </c>
      <c r="BH412" s="235">
        <f>$N$32*'FOB Kosten'!$L$10</f>
        <v>0</v>
      </c>
      <c r="BI412" s="235">
        <f>$N$33*'FOB Kosten'!$L$10</f>
        <v>0</v>
      </c>
      <c r="BJ412" s="235">
        <f>$N$34*'FOB Kosten'!$L$10</f>
        <v>0</v>
      </c>
    </row>
    <row r="413" spans="4:62" x14ac:dyDescent="0.25">
      <c r="D413">
        <v>1880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H413" s="228">
        <v>1880</v>
      </c>
      <c r="AI413" s="235">
        <f>$N$7*'FOB Kosten'!$L$10</f>
        <v>0</v>
      </c>
      <c r="AJ413" s="235">
        <f>$N$8*'FOB Kosten'!$L$10</f>
        <v>0</v>
      </c>
      <c r="AK413" s="235">
        <f>$N$9*'FOB Kosten'!$L$10</f>
        <v>0</v>
      </c>
      <c r="AL413" s="235">
        <f>$N$10*'FOB Kosten'!$L$10</f>
        <v>0</v>
      </c>
      <c r="AM413" s="235">
        <f>$N$11*'FOB Kosten'!$L$10</f>
        <v>0</v>
      </c>
      <c r="AN413" s="235">
        <f>$N$12*'FOB Kosten'!$L$10</f>
        <v>0</v>
      </c>
      <c r="AO413" s="235">
        <f>$N$13*'FOB Kosten'!$L$10</f>
        <v>0</v>
      </c>
      <c r="AP413" s="235">
        <f>$N$14*'FOB Kosten'!$L$10</f>
        <v>0</v>
      </c>
      <c r="AQ413" s="235">
        <f>$N$15*'FOB Kosten'!$L$10</f>
        <v>0</v>
      </c>
      <c r="AR413" s="235">
        <f>$N$16*'FOB Kosten'!$L$10</f>
        <v>0</v>
      </c>
      <c r="AS413" s="235">
        <f>$N$17*'FOB Kosten'!$L$10</f>
        <v>0</v>
      </c>
      <c r="AT413" s="235">
        <f>$N$18*'FOB Kosten'!$L$10</f>
        <v>0</v>
      </c>
      <c r="AU413" s="235">
        <f>$N$19*'FOB Kosten'!$L$10</f>
        <v>0</v>
      </c>
      <c r="AV413" s="235">
        <f>$N$20*'FOB Kosten'!$L$10</f>
        <v>0</v>
      </c>
      <c r="AW413" s="235">
        <f>$N$21*'FOB Kosten'!$L$10</f>
        <v>0</v>
      </c>
      <c r="AX413" s="235">
        <f>$N$22*'FOB Kosten'!$L$10</f>
        <v>0</v>
      </c>
      <c r="AY413" s="235">
        <f>$N$23*'FOB Kosten'!$L$10</f>
        <v>0</v>
      </c>
      <c r="AZ413" s="235">
        <f>$N$24*'FOB Kosten'!$L$10</f>
        <v>0</v>
      </c>
      <c r="BA413" s="235">
        <f>$N$25*'FOB Kosten'!$L$10</f>
        <v>0</v>
      </c>
      <c r="BB413" s="235">
        <f>$N$26*'FOB Kosten'!$L$10</f>
        <v>0</v>
      </c>
      <c r="BC413" s="235">
        <f>$N$27*'FOB Kosten'!$L$10</f>
        <v>0</v>
      </c>
      <c r="BD413" s="235">
        <f>$N$28*'FOB Kosten'!$L$10</f>
        <v>0</v>
      </c>
      <c r="BE413" s="235">
        <f>$N$29*'FOB Kosten'!$L$10</f>
        <v>0</v>
      </c>
      <c r="BF413" s="235">
        <f>$N$30*'FOB Kosten'!$L$10</f>
        <v>0</v>
      </c>
      <c r="BG413" s="235">
        <f>$N$31*'FOB Kosten'!$L$10</f>
        <v>0</v>
      </c>
      <c r="BH413" s="235">
        <f>$N$32*'FOB Kosten'!$L$10</f>
        <v>0</v>
      </c>
      <c r="BI413" s="235">
        <f>$N$33*'FOB Kosten'!$L$10</f>
        <v>0</v>
      </c>
      <c r="BJ413" s="235">
        <f>$N$34*'FOB Kosten'!$L$10</f>
        <v>0</v>
      </c>
    </row>
    <row r="414" spans="4:62" x14ac:dyDescent="0.25">
      <c r="D414">
        <v>1885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H414" s="228">
        <v>1885</v>
      </c>
      <c r="AI414" s="235">
        <f>$N$7*'FOB Kosten'!$L$10</f>
        <v>0</v>
      </c>
      <c r="AJ414" s="235">
        <f>$N$8*'FOB Kosten'!$L$10</f>
        <v>0</v>
      </c>
      <c r="AK414" s="235">
        <f>$N$9*'FOB Kosten'!$L$10</f>
        <v>0</v>
      </c>
      <c r="AL414" s="235">
        <f>$N$10*'FOB Kosten'!$L$10</f>
        <v>0</v>
      </c>
      <c r="AM414" s="235">
        <f>$N$11*'FOB Kosten'!$L$10</f>
        <v>0</v>
      </c>
      <c r="AN414" s="235">
        <f>$N$12*'FOB Kosten'!$L$10</f>
        <v>0</v>
      </c>
      <c r="AO414" s="235">
        <f>$N$13*'FOB Kosten'!$L$10</f>
        <v>0</v>
      </c>
      <c r="AP414" s="235">
        <f>$N$14*'FOB Kosten'!$L$10</f>
        <v>0</v>
      </c>
      <c r="AQ414" s="235">
        <f>$N$15*'FOB Kosten'!$L$10</f>
        <v>0</v>
      </c>
      <c r="AR414" s="235">
        <f>$N$16*'FOB Kosten'!$L$10</f>
        <v>0</v>
      </c>
      <c r="AS414" s="235">
        <f>$N$17*'FOB Kosten'!$L$10</f>
        <v>0</v>
      </c>
      <c r="AT414" s="235">
        <f>$N$18*'FOB Kosten'!$L$10</f>
        <v>0</v>
      </c>
      <c r="AU414" s="235">
        <f>$N$19*'FOB Kosten'!$L$10</f>
        <v>0</v>
      </c>
      <c r="AV414" s="235">
        <f>$N$20*'FOB Kosten'!$L$10</f>
        <v>0</v>
      </c>
      <c r="AW414" s="235">
        <f>$N$21*'FOB Kosten'!$L$10</f>
        <v>0</v>
      </c>
      <c r="AX414" s="235">
        <f>$N$22*'FOB Kosten'!$L$10</f>
        <v>0</v>
      </c>
      <c r="AY414" s="235">
        <f>$N$23*'FOB Kosten'!$L$10</f>
        <v>0</v>
      </c>
      <c r="AZ414" s="235">
        <f>$N$24*'FOB Kosten'!$L$10</f>
        <v>0</v>
      </c>
      <c r="BA414" s="235">
        <f>$N$25*'FOB Kosten'!$L$10</f>
        <v>0</v>
      </c>
      <c r="BB414" s="235">
        <f>$N$26*'FOB Kosten'!$L$10</f>
        <v>0</v>
      </c>
      <c r="BC414" s="235">
        <f>$N$27*'FOB Kosten'!$L$10</f>
        <v>0</v>
      </c>
      <c r="BD414" s="235">
        <f>$N$28*'FOB Kosten'!$L$10</f>
        <v>0</v>
      </c>
      <c r="BE414" s="235">
        <f>$N$29*'FOB Kosten'!$L$10</f>
        <v>0</v>
      </c>
      <c r="BF414" s="235">
        <f>$N$30*'FOB Kosten'!$L$10</f>
        <v>0</v>
      </c>
      <c r="BG414" s="235">
        <f>$N$31*'FOB Kosten'!$L$10</f>
        <v>0</v>
      </c>
      <c r="BH414" s="235">
        <f>$N$32*'FOB Kosten'!$L$10</f>
        <v>0</v>
      </c>
      <c r="BI414" s="235">
        <f>$N$33*'FOB Kosten'!$L$10</f>
        <v>0</v>
      </c>
      <c r="BJ414" s="235">
        <f>$N$34*'FOB Kosten'!$L$10</f>
        <v>0</v>
      </c>
    </row>
    <row r="415" spans="4:62" x14ac:dyDescent="0.25">
      <c r="D415">
        <v>1890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H415" s="228">
        <v>1890</v>
      </c>
      <c r="AI415" s="235">
        <f>$N$7*'FOB Kosten'!$L$10</f>
        <v>0</v>
      </c>
      <c r="AJ415" s="235">
        <f>$N$8*'FOB Kosten'!$L$10</f>
        <v>0</v>
      </c>
      <c r="AK415" s="235">
        <f>$N$9*'FOB Kosten'!$L$10</f>
        <v>0</v>
      </c>
      <c r="AL415" s="235">
        <f>$N$10*'FOB Kosten'!$L$10</f>
        <v>0</v>
      </c>
      <c r="AM415" s="235">
        <f>$N$11*'FOB Kosten'!$L$10</f>
        <v>0</v>
      </c>
      <c r="AN415" s="235">
        <f>$N$12*'FOB Kosten'!$L$10</f>
        <v>0</v>
      </c>
      <c r="AO415" s="235">
        <f>$N$13*'FOB Kosten'!$L$10</f>
        <v>0</v>
      </c>
      <c r="AP415" s="235">
        <f>$N$14*'FOB Kosten'!$L$10</f>
        <v>0</v>
      </c>
      <c r="AQ415" s="235">
        <f>$N$15*'FOB Kosten'!$L$10</f>
        <v>0</v>
      </c>
      <c r="AR415" s="235">
        <f>$N$16*'FOB Kosten'!$L$10</f>
        <v>0</v>
      </c>
      <c r="AS415" s="235">
        <f>$N$17*'FOB Kosten'!$L$10</f>
        <v>0</v>
      </c>
      <c r="AT415" s="235">
        <f>$N$18*'FOB Kosten'!$L$10</f>
        <v>0</v>
      </c>
      <c r="AU415" s="235">
        <f>$N$19*'FOB Kosten'!$L$10</f>
        <v>0</v>
      </c>
      <c r="AV415" s="235">
        <f>$N$20*'FOB Kosten'!$L$10</f>
        <v>0</v>
      </c>
      <c r="AW415" s="235">
        <f>$N$21*'FOB Kosten'!$L$10</f>
        <v>0</v>
      </c>
      <c r="AX415" s="235">
        <f>$N$22*'FOB Kosten'!$L$10</f>
        <v>0</v>
      </c>
      <c r="AY415" s="235">
        <f>$N$23*'FOB Kosten'!$L$10</f>
        <v>0</v>
      </c>
      <c r="AZ415" s="235">
        <f>$N$24*'FOB Kosten'!$L$10</f>
        <v>0</v>
      </c>
      <c r="BA415" s="235">
        <f>$N$25*'FOB Kosten'!$L$10</f>
        <v>0</v>
      </c>
      <c r="BB415" s="235">
        <f>$N$26*'FOB Kosten'!$L$10</f>
        <v>0</v>
      </c>
      <c r="BC415" s="235">
        <f>$N$27*'FOB Kosten'!$L$10</f>
        <v>0</v>
      </c>
      <c r="BD415" s="235">
        <f>$N$28*'FOB Kosten'!$L$10</f>
        <v>0</v>
      </c>
      <c r="BE415" s="235">
        <f>$N$29*'FOB Kosten'!$L$10</f>
        <v>0</v>
      </c>
      <c r="BF415" s="235">
        <f>$N$30*'FOB Kosten'!$L$10</f>
        <v>0</v>
      </c>
      <c r="BG415" s="235">
        <f>$N$31*'FOB Kosten'!$L$10</f>
        <v>0</v>
      </c>
      <c r="BH415" s="235">
        <f>$N$32*'FOB Kosten'!$L$10</f>
        <v>0</v>
      </c>
      <c r="BI415" s="235">
        <f>$N$33*'FOB Kosten'!$L$10</f>
        <v>0</v>
      </c>
      <c r="BJ415" s="235">
        <f>$N$34*'FOB Kosten'!$L$10</f>
        <v>0</v>
      </c>
    </row>
    <row r="416" spans="4:62" x14ac:dyDescent="0.25">
      <c r="D416">
        <v>1895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H416" s="228">
        <v>1895</v>
      </c>
      <c r="AI416" s="235">
        <f>$N$7*'FOB Kosten'!$L$10</f>
        <v>0</v>
      </c>
      <c r="AJ416" s="235">
        <f>$N$8*'FOB Kosten'!$L$10</f>
        <v>0</v>
      </c>
      <c r="AK416" s="235">
        <f>$N$9*'FOB Kosten'!$L$10</f>
        <v>0</v>
      </c>
      <c r="AL416" s="235">
        <f>$N$10*'FOB Kosten'!$L$10</f>
        <v>0</v>
      </c>
      <c r="AM416" s="235">
        <f>$N$11*'FOB Kosten'!$L$10</f>
        <v>0</v>
      </c>
      <c r="AN416" s="235">
        <f>$N$12*'FOB Kosten'!$L$10</f>
        <v>0</v>
      </c>
      <c r="AO416" s="235">
        <f>$N$13*'FOB Kosten'!$L$10</f>
        <v>0</v>
      </c>
      <c r="AP416" s="235">
        <f>$N$14*'FOB Kosten'!$L$10</f>
        <v>0</v>
      </c>
      <c r="AQ416" s="235">
        <f>$N$15*'FOB Kosten'!$L$10</f>
        <v>0</v>
      </c>
      <c r="AR416" s="235">
        <f>$N$16*'FOB Kosten'!$L$10</f>
        <v>0</v>
      </c>
      <c r="AS416" s="235">
        <f>$N$17*'FOB Kosten'!$L$10</f>
        <v>0</v>
      </c>
      <c r="AT416" s="235">
        <f>$N$18*'FOB Kosten'!$L$10</f>
        <v>0</v>
      </c>
      <c r="AU416" s="235">
        <f>$N$19*'FOB Kosten'!$L$10</f>
        <v>0</v>
      </c>
      <c r="AV416" s="235">
        <f>$N$20*'FOB Kosten'!$L$10</f>
        <v>0</v>
      </c>
      <c r="AW416" s="235">
        <f>$N$21*'FOB Kosten'!$L$10</f>
        <v>0</v>
      </c>
      <c r="AX416" s="235">
        <f>$N$22*'FOB Kosten'!$L$10</f>
        <v>0</v>
      </c>
      <c r="AY416" s="235">
        <f>$N$23*'FOB Kosten'!$L$10</f>
        <v>0</v>
      </c>
      <c r="AZ416" s="235">
        <f>$N$24*'FOB Kosten'!$L$10</f>
        <v>0</v>
      </c>
      <c r="BA416" s="235">
        <f>$N$25*'FOB Kosten'!$L$10</f>
        <v>0</v>
      </c>
      <c r="BB416" s="235">
        <f>$N$26*'FOB Kosten'!$L$10</f>
        <v>0</v>
      </c>
      <c r="BC416" s="235">
        <f>$N$27*'FOB Kosten'!$L$10</f>
        <v>0</v>
      </c>
      <c r="BD416" s="235">
        <f>$N$28*'FOB Kosten'!$L$10</f>
        <v>0</v>
      </c>
      <c r="BE416" s="235">
        <f>$N$29*'FOB Kosten'!$L$10</f>
        <v>0</v>
      </c>
      <c r="BF416" s="235">
        <f>$N$30*'FOB Kosten'!$L$10</f>
        <v>0</v>
      </c>
      <c r="BG416" s="235">
        <f>$N$31*'FOB Kosten'!$L$10</f>
        <v>0</v>
      </c>
      <c r="BH416" s="235">
        <f>$N$32*'FOB Kosten'!$L$10</f>
        <v>0</v>
      </c>
      <c r="BI416" s="235">
        <f>$N$33*'FOB Kosten'!$L$10</f>
        <v>0</v>
      </c>
      <c r="BJ416" s="235">
        <f>$N$34*'FOB Kosten'!$L$10</f>
        <v>0</v>
      </c>
    </row>
    <row r="417" spans="4:62" x14ac:dyDescent="0.25">
      <c r="D417">
        <v>1900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H417" s="228">
        <v>1900</v>
      </c>
      <c r="AI417" s="235">
        <f>$N$7*'FOB Kosten'!$L$10</f>
        <v>0</v>
      </c>
      <c r="AJ417" s="235">
        <f>$N$8*'FOB Kosten'!$L$10</f>
        <v>0</v>
      </c>
      <c r="AK417" s="235">
        <f>$N$9*'FOB Kosten'!$L$10</f>
        <v>0</v>
      </c>
      <c r="AL417" s="235">
        <f>$N$10*'FOB Kosten'!$L$10</f>
        <v>0</v>
      </c>
      <c r="AM417" s="235">
        <f>$N$11*'FOB Kosten'!$L$10</f>
        <v>0</v>
      </c>
      <c r="AN417" s="235">
        <f>$N$12*'FOB Kosten'!$L$10</f>
        <v>0</v>
      </c>
      <c r="AO417" s="235">
        <f>$N$13*'FOB Kosten'!$L$10</f>
        <v>0</v>
      </c>
      <c r="AP417" s="235">
        <f>$N$14*'FOB Kosten'!$L$10</f>
        <v>0</v>
      </c>
      <c r="AQ417" s="235">
        <f>$N$15*'FOB Kosten'!$L$10</f>
        <v>0</v>
      </c>
      <c r="AR417" s="235">
        <f>$N$16*'FOB Kosten'!$L$10</f>
        <v>0</v>
      </c>
      <c r="AS417" s="235">
        <f>$N$17*'FOB Kosten'!$L$10</f>
        <v>0</v>
      </c>
      <c r="AT417" s="235">
        <f>$N$18*'FOB Kosten'!$L$10</f>
        <v>0</v>
      </c>
      <c r="AU417" s="235">
        <f>$N$19*'FOB Kosten'!$L$10</f>
        <v>0</v>
      </c>
      <c r="AV417" s="235">
        <f>$N$20*'FOB Kosten'!$L$10</f>
        <v>0</v>
      </c>
      <c r="AW417" s="235">
        <f>$N$21*'FOB Kosten'!$L$10</f>
        <v>0</v>
      </c>
      <c r="AX417" s="235">
        <f>$N$22*'FOB Kosten'!$L$10</f>
        <v>0</v>
      </c>
      <c r="AY417" s="235">
        <f>$N$23*'FOB Kosten'!$L$10</f>
        <v>0</v>
      </c>
      <c r="AZ417" s="235">
        <f>$N$24*'FOB Kosten'!$L$10</f>
        <v>0</v>
      </c>
      <c r="BA417" s="235">
        <f>$N$25*'FOB Kosten'!$L$10</f>
        <v>0</v>
      </c>
      <c r="BB417" s="235">
        <f>$N$26*'FOB Kosten'!$L$10</f>
        <v>0</v>
      </c>
      <c r="BC417" s="235">
        <f>$N$27*'FOB Kosten'!$L$10</f>
        <v>0</v>
      </c>
      <c r="BD417" s="235">
        <f>$N$28*'FOB Kosten'!$L$10</f>
        <v>0</v>
      </c>
      <c r="BE417" s="235">
        <f>$N$29*'FOB Kosten'!$L$10</f>
        <v>0</v>
      </c>
      <c r="BF417" s="235">
        <f>$N$30*'FOB Kosten'!$L$10</f>
        <v>0</v>
      </c>
      <c r="BG417" s="235">
        <f>$N$31*'FOB Kosten'!$L$10</f>
        <v>0</v>
      </c>
      <c r="BH417" s="235">
        <f>$N$32*'FOB Kosten'!$L$10</f>
        <v>0</v>
      </c>
      <c r="BI417" s="235">
        <f>$N$33*'FOB Kosten'!$L$10</f>
        <v>0</v>
      </c>
      <c r="BJ417" s="235">
        <f>$N$34*'FOB Kosten'!$L$10</f>
        <v>0</v>
      </c>
    </row>
    <row r="418" spans="4:62" x14ac:dyDescent="0.25">
      <c r="D418">
        <v>1905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H418" s="228">
        <v>1905</v>
      </c>
      <c r="AI418" s="235">
        <f>$N$7*'FOB Kosten'!$L$10</f>
        <v>0</v>
      </c>
      <c r="AJ418" s="235">
        <f>$N$8*'FOB Kosten'!$L$10</f>
        <v>0</v>
      </c>
      <c r="AK418" s="235">
        <f>$N$9*'FOB Kosten'!$L$10</f>
        <v>0</v>
      </c>
      <c r="AL418" s="235">
        <f>$N$10*'FOB Kosten'!$L$10</f>
        <v>0</v>
      </c>
      <c r="AM418" s="235">
        <f>$N$11*'FOB Kosten'!$L$10</f>
        <v>0</v>
      </c>
      <c r="AN418" s="235">
        <f>$N$12*'FOB Kosten'!$L$10</f>
        <v>0</v>
      </c>
      <c r="AO418" s="235">
        <f>$N$13*'FOB Kosten'!$L$10</f>
        <v>0</v>
      </c>
      <c r="AP418" s="235">
        <f>$N$14*'FOB Kosten'!$L$10</f>
        <v>0</v>
      </c>
      <c r="AQ418" s="235">
        <f>$N$15*'FOB Kosten'!$L$10</f>
        <v>0</v>
      </c>
      <c r="AR418" s="235">
        <f>$N$16*'FOB Kosten'!$L$10</f>
        <v>0</v>
      </c>
      <c r="AS418" s="235">
        <f>$N$17*'FOB Kosten'!$L$10</f>
        <v>0</v>
      </c>
      <c r="AT418" s="235">
        <f>$N$18*'FOB Kosten'!$L$10</f>
        <v>0</v>
      </c>
      <c r="AU418" s="235">
        <f>$N$19*'FOB Kosten'!$L$10</f>
        <v>0</v>
      </c>
      <c r="AV418" s="235">
        <f>$N$20*'FOB Kosten'!$L$10</f>
        <v>0</v>
      </c>
      <c r="AW418" s="235">
        <f>$N$21*'FOB Kosten'!$L$10</f>
        <v>0</v>
      </c>
      <c r="AX418" s="235">
        <f>$N$22*'FOB Kosten'!$L$10</f>
        <v>0</v>
      </c>
      <c r="AY418" s="235">
        <f>$N$23*'FOB Kosten'!$L$10</f>
        <v>0</v>
      </c>
      <c r="AZ418" s="235">
        <f>$N$24*'FOB Kosten'!$L$10</f>
        <v>0</v>
      </c>
      <c r="BA418" s="235">
        <f>$N$25*'FOB Kosten'!$L$10</f>
        <v>0</v>
      </c>
      <c r="BB418" s="235">
        <f>$N$26*'FOB Kosten'!$L$10</f>
        <v>0</v>
      </c>
      <c r="BC418" s="235">
        <f>$N$27*'FOB Kosten'!$L$10</f>
        <v>0</v>
      </c>
      <c r="BD418" s="235">
        <f>$N$28*'FOB Kosten'!$L$10</f>
        <v>0</v>
      </c>
      <c r="BE418" s="235">
        <f>$N$29*'FOB Kosten'!$L$10</f>
        <v>0</v>
      </c>
      <c r="BF418" s="235">
        <f>$N$30*'FOB Kosten'!$L$10</f>
        <v>0</v>
      </c>
      <c r="BG418" s="235">
        <f>$N$31*'FOB Kosten'!$L$10</f>
        <v>0</v>
      </c>
      <c r="BH418" s="235">
        <f>$N$32*'FOB Kosten'!$L$10</f>
        <v>0</v>
      </c>
      <c r="BI418" s="235">
        <f>$N$33*'FOB Kosten'!$L$10</f>
        <v>0</v>
      </c>
      <c r="BJ418" s="235">
        <f>$N$34*'FOB Kosten'!$L$10</f>
        <v>0</v>
      </c>
    </row>
    <row r="419" spans="4:62" x14ac:dyDescent="0.25">
      <c r="D419">
        <v>1910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H419" s="228">
        <v>1910</v>
      </c>
      <c r="AI419" s="235">
        <f>$N$7*'FOB Kosten'!$L$10</f>
        <v>0</v>
      </c>
      <c r="AJ419" s="235">
        <f>$N$8*'FOB Kosten'!$L$10</f>
        <v>0</v>
      </c>
      <c r="AK419" s="235">
        <f>$N$9*'FOB Kosten'!$L$10</f>
        <v>0</v>
      </c>
      <c r="AL419" s="235">
        <f>$N$10*'FOB Kosten'!$L$10</f>
        <v>0</v>
      </c>
      <c r="AM419" s="235">
        <f>$N$11*'FOB Kosten'!$L$10</f>
        <v>0</v>
      </c>
      <c r="AN419" s="235">
        <f>$N$12*'FOB Kosten'!$L$10</f>
        <v>0</v>
      </c>
      <c r="AO419" s="235">
        <f>$N$13*'FOB Kosten'!$L$10</f>
        <v>0</v>
      </c>
      <c r="AP419" s="235">
        <f>$N$14*'FOB Kosten'!$L$10</f>
        <v>0</v>
      </c>
      <c r="AQ419" s="235">
        <f>$N$15*'FOB Kosten'!$L$10</f>
        <v>0</v>
      </c>
      <c r="AR419" s="235">
        <f>$N$16*'FOB Kosten'!$L$10</f>
        <v>0</v>
      </c>
      <c r="AS419" s="235">
        <f>$N$17*'FOB Kosten'!$L$10</f>
        <v>0</v>
      </c>
      <c r="AT419" s="235">
        <f>$N$18*'FOB Kosten'!$L$10</f>
        <v>0</v>
      </c>
      <c r="AU419" s="235">
        <f>$N$19*'FOB Kosten'!$L$10</f>
        <v>0</v>
      </c>
      <c r="AV419" s="235">
        <f>$N$20*'FOB Kosten'!$L$10</f>
        <v>0</v>
      </c>
      <c r="AW419" s="235">
        <f>$N$21*'FOB Kosten'!$L$10</f>
        <v>0</v>
      </c>
      <c r="AX419" s="235">
        <f>$N$22*'FOB Kosten'!$L$10</f>
        <v>0</v>
      </c>
      <c r="AY419" s="235">
        <f>$N$23*'FOB Kosten'!$L$10</f>
        <v>0</v>
      </c>
      <c r="AZ419" s="235">
        <f>$N$24*'FOB Kosten'!$L$10</f>
        <v>0</v>
      </c>
      <c r="BA419" s="235">
        <f>$N$25*'FOB Kosten'!$L$10</f>
        <v>0</v>
      </c>
      <c r="BB419" s="235">
        <f>$N$26*'FOB Kosten'!$L$10</f>
        <v>0</v>
      </c>
      <c r="BC419" s="235">
        <f>$N$27*'FOB Kosten'!$L$10</f>
        <v>0</v>
      </c>
      <c r="BD419" s="235">
        <f>$N$28*'FOB Kosten'!$L$10</f>
        <v>0</v>
      </c>
      <c r="BE419" s="235">
        <f>$N$29*'FOB Kosten'!$L$10</f>
        <v>0</v>
      </c>
      <c r="BF419" s="235">
        <f>$N$30*'FOB Kosten'!$L$10</f>
        <v>0</v>
      </c>
      <c r="BG419" s="235">
        <f>$N$31*'FOB Kosten'!$L$10</f>
        <v>0</v>
      </c>
      <c r="BH419" s="235">
        <f>$N$32*'FOB Kosten'!$L$10</f>
        <v>0</v>
      </c>
      <c r="BI419" s="235">
        <f>$N$33*'FOB Kosten'!$L$10</f>
        <v>0</v>
      </c>
      <c r="BJ419" s="235">
        <f>$N$34*'FOB Kosten'!$L$10</f>
        <v>0</v>
      </c>
    </row>
    <row r="420" spans="4:62" x14ac:dyDescent="0.25">
      <c r="D420">
        <v>1915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H420" s="228">
        <v>1915</v>
      </c>
      <c r="AI420" s="235">
        <f>$N$7*'FOB Kosten'!$L$10</f>
        <v>0</v>
      </c>
      <c r="AJ420" s="235">
        <f>$N$8*'FOB Kosten'!$L$10</f>
        <v>0</v>
      </c>
      <c r="AK420" s="235">
        <f>$N$9*'FOB Kosten'!$L$10</f>
        <v>0</v>
      </c>
      <c r="AL420" s="235">
        <f>$N$10*'FOB Kosten'!$L$10</f>
        <v>0</v>
      </c>
      <c r="AM420" s="235">
        <f>$N$11*'FOB Kosten'!$L$10</f>
        <v>0</v>
      </c>
      <c r="AN420" s="235">
        <f>$N$12*'FOB Kosten'!$L$10</f>
        <v>0</v>
      </c>
      <c r="AO420" s="235">
        <f>$N$13*'FOB Kosten'!$L$10</f>
        <v>0</v>
      </c>
      <c r="AP420" s="235">
        <f>$N$14*'FOB Kosten'!$L$10</f>
        <v>0</v>
      </c>
      <c r="AQ420" s="235">
        <f>$N$15*'FOB Kosten'!$L$10</f>
        <v>0</v>
      </c>
      <c r="AR420" s="235">
        <f>$N$16*'FOB Kosten'!$L$10</f>
        <v>0</v>
      </c>
      <c r="AS420" s="235">
        <f>$N$17*'FOB Kosten'!$L$10</f>
        <v>0</v>
      </c>
      <c r="AT420" s="235">
        <f>$N$18*'FOB Kosten'!$L$10</f>
        <v>0</v>
      </c>
      <c r="AU420" s="235">
        <f>$N$19*'FOB Kosten'!$L$10</f>
        <v>0</v>
      </c>
      <c r="AV420" s="235">
        <f>$N$20*'FOB Kosten'!$L$10</f>
        <v>0</v>
      </c>
      <c r="AW420" s="235">
        <f>$N$21*'FOB Kosten'!$L$10</f>
        <v>0</v>
      </c>
      <c r="AX420" s="235">
        <f>$N$22*'FOB Kosten'!$L$10</f>
        <v>0</v>
      </c>
      <c r="AY420" s="235">
        <f>$N$23*'FOB Kosten'!$L$10</f>
        <v>0</v>
      </c>
      <c r="AZ420" s="235">
        <f>$N$24*'FOB Kosten'!$L$10</f>
        <v>0</v>
      </c>
      <c r="BA420" s="235">
        <f>$N$25*'FOB Kosten'!$L$10</f>
        <v>0</v>
      </c>
      <c r="BB420" s="235">
        <f>$N$26*'FOB Kosten'!$L$10</f>
        <v>0</v>
      </c>
      <c r="BC420" s="235">
        <f>$N$27*'FOB Kosten'!$L$10</f>
        <v>0</v>
      </c>
      <c r="BD420" s="235">
        <f>$N$28*'FOB Kosten'!$L$10</f>
        <v>0</v>
      </c>
      <c r="BE420" s="235">
        <f>$N$29*'FOB Kosten'!$L$10</f>
        <v>0</v>
      </c>
      <c r="BF420" s="235">
        <f>$N$30*'FOB Kosten'!$L$10</f>
        <v>0</v>
      </c>
      <c r="BG420" s="235">
        <f>$N$31*'FOB Kosten'!$L$10</f>
        <v>0</v>
      </c>
      <c r="BH420" s="235">
        <f>$N$32*'FOB Kosten'!$L$10</f>
        <v>0</v>
      </c>
      <c r="BI420" s="235">
        <f>$N$33*'FOB Kosten'!$L$10</f>
        <v>0</v>
      </c>
      <c r="BJ420" s="235">
        <f>$N$34*'FOB Kosten'!$L$10</f>
        <v>0</v>
      </c>
    </row>
    <row r="421" spans="4:62" x14ac:dyDescent="0.25">
      <c r="D421">
        <v>1920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H421" s="228">
        <v>1920</v>
      </c>
      <c r="AI421" s="235">
        <f>$N$7*'FOB Kosten'!$L$10</f>
        <v>0</v>
      </c>
      <c r="AJ421" s="235">
        <f>$N$8*'FOB Kosten'!$L$10</f>
        <v>0</v>
      </c>
      <c r="AK421" s="235">
        <f>$N$9*'FOB Kosten'!$L$10</f>
        <v>0</v>
      </c>
      <c r="AL421" s="235">
        <f>$N$10*'FOB Kosten'!$L$10</f>
        <v>0</v>
      </c>
      <c r="AM421" s="235">
        <f>$N$11*'FOB Kosten'!$L$10</f>
        <v>0</v>
      </c>
      <c r="AN421" s="235">
        <f>$N$12*'FOB Kosten'!$L$10</f>
        <v>0</v>
      </c>
      <c r="AO421" s="235">
        <f>$N$13*'FOB Kosten'!$L$10</f>
        <v>0</v>
      </c>
      <c r="AP421" s="235">
        <f>$N$14*'FOB Kosten'!$L$10</f>
        <v>0</v>
      </c>
      <c r="AQ421" s="235">
        <f>$N$15*'FOB Kosten'!$L$10</f>
        <v>0</v>
      </c>
      <c r="AR421" s="235">
        <f>$N$16*'FOB Kosten'!$L$10</f>
        <v>0</v>
      </c>
      <c r="AS421" s="235">
        <f>$N$17*'FOB Kosten'!$L$10</f>
        <v>0</v>
      </c>
      <c r="AT421" s="235">
        <f>$N$18*'FOB Kosten'!$L$10</f>
        <v>0</v>
      </c>
      <c r="AU421" s="235">
        <f>$N$19*'FOB Kosten'!$L$10</f>
        <v>0</v>
      </c>
      <c r="AV421" s="235">
        <f>$N$20*'FOB Kosten'!$L$10</f>
        <v>0</v>
      </c>
      <c r="AW421" s="235">
        <f>$N$21*'FOB Kosten'!$L$10</f>
        <v>0</v>
      </c>
      <c r="AX421" s="235">
        <f>$N$22*'FOB Kosten'!$L$10</f>
        <v>0</v>
      </c>
      <c r="AY421" s="235">
        <f>$N$23*'FOB Kosten'!$L$10</f>
        <v>0</v>
      </c>
      <c r="AZ421" s="235">
        <f>$N$24*'FOB Kosten'!$L$10</f>
        <v>0</v>
      </c>
      <c r="BA421" s="235">
        <f>$N$25*'FOB Kosten'!$L$10</f>
        <v>0</v>
      </c>
      <c r="BB421" s="235">
        <f>$N$26*'FOB Kosten'!$L$10</f>
        <v>0</v>
      </c>
      <c r="BC421" s="235">
        <f>$N$27*'FOB Kosten'!$L$10</f>
        <v>0</v>
      </c>
      <c r="BD421" s="235">
        <f>$N$28*'FOB Kosten'!$L$10</f>
        <v>0</v>
      </c>
      <c r="BE421" s="235">
        <f>$N$29*'FOB Kosten'!$L$10</f>
        <v>0</v>
      </c>
      <c r="BF421" s="235">
        <f>$N$30*'FOB Kosten'!$L$10</f>
        <v>0</v>
      </c>
      <c r="BG421" s="235">
        <f>$N$31*'FOB Kosten'!$L$10</f>
        <v>0</v>
      </c>
      <c r="BH421" s="235">
        <f>$N$32*'FOB Kosten'!$L$10</f>
        <v>0</v>
      </c>
      <c r="BI421" s="235">
        <f>$N$33*'FOB Kosten'!$L$10</f>
        <v>0</v>
      </c>
      <c r="BJ421" s="235">
        <f>$N$34*'FOB Kosten'!$L$10</f>
        <v>0</v>
      </c>
    </row>
    <row r="422" spans="4:62" x14ac:dyDescent="0.25">
      <c r="D422">
        <v>1925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H422" s="228">
        <v>1925</v>
      </c>
      <c r="AI422" s="235">
        <f>$N$7*'FOB Kosten'!$L$10</f>
        <v>0</v>
      </c>
      <c r="AJ422" s="235">
        <f>$N$8*'FOB Kosten'!$L$10</f>
        <v>0</v>
      </c>
      <c r="AK422" s="235">
        <f>$N$9*'FOB Kosten'!$L$10</f>
        <v>0</v>
      </c>
      <c r="AL422" s="235">
        <f>$N$10*'FOB Kosten'!$L$10</f>
        <v>0</v>
      </c>
      <c r="AM422" s="235">
        <f>$N$11*'FOB Kosten'!$L$10</f>
        <v>0</v>
      </c>
      <c r="AN422" s="235">
        <f>$N$12*'FOB Kosten'!$L$10</f>
        <v>0</v>
      </c>
      <c r="AO422" s="235">
        <f>$N$13*'FOB Kosten'!$L$10</f>
        <v>0</v>
      </c>
      <c r="AP422" s="235">
        <f>$N$14*'FOB Kosten'!$L$10</f>
        <v>0</v>
      </c>
      <c r="AQ422" s="235">
        <f>$N$15*'FOB Kosten'!$L$10</f>
        <v>0</v>
      </c>
      <c r="AR422" s="235">
        <f>$N$16*'FOB Kosten'!$L$10</f>
        <v>0</v>
      </c>
      <c r="AS422" s="235">
        <f>$N$17*'FOB Kosten'!$L$10</f>
        <v>0</v>
      </c>
      <c r="AT422" s="235">
        <f>$N$18*'FOB Kosten'!$L$10</f>
        <v>0</v>
      </c>
      <c r="AU422" s="235">
        <f>$N$19*'FOB Kosten'!$L$10</f>
        <v>0</v>
      </c>
      <c r="AV422" s="235">
        <f>$N$20*'FOB Kosten'!$L$10</f>
        <v>0</v>
      </c>
      <c r="AW422" s="235">
        <f>$N$21*'FOB Kosten'!$L$10</f>
        <v>0</v>
      </c>
      <c r="AX422" s="235">
        <f>$N$22*'FOB Kosten'!$L$10</f>
        <v>0</v>
      </c>
      <c r="AY422" s="235">
        <f>$N$23*'FOB Kosten'!$L$10</f>
        <v>0</v>
      </c>
      <c r="AZ422" s="235">
        <f>$N$24*'FOB Kosten'!$L$10</f>
        <v>0</v>
      </c>
      <c r="BA422" s="235">
        <f>$N$25*'FOB Kosten'!$L$10</f>
        <v>0</v>
      </c>
      <c r="BB422" s="235">
        <f>$N$26*'FOB Kosten'!$L$10</f>
        <v>0</v>
      </c>
      <c r="BC422" s="235">
        <f>$N$27*'FOB Kosten'!$L$10</f>
        <v>0</v>
      </c>
      <c r="BD422" s="235">
        <f>$N$28*'FOB Kosten'!$L$10</f>
        <v>0</v>
      </c>
      <c r="BE422" s="235">
        <f>$N$29*'FOB Kosten'!$L$10</f>
        <v>0</v>
      </c>
      <c r="BF422" s="235">
        <f>$N$30*'FOB Kosten'!$L$10</f>
        <v>0</v>
      </c>
      <c r="BG422" s="235">
        <f>$N$31*'FOB Kosten'!$L$10</f>
        <v>0</v>
      </c>
      <c r="BH422" s="235">
        <f>$N$32*'FOB Kosten'!$L$10</f>
        <v>0</v>
      </c>
      <c r="BI422" s="235">
        <f>$N$33*'FOB Kosten'!$L$10</f>
        <v>0</v>
      </c>
      <c r="BJ422" s="235">
        <f>$N$34*'FOB Kosten'!$L$10</f>
        <v>0</v>
      </c>
    </row>
    <row r="423" spans="4:62" x14ac:dyDescent="0.25">
      <c r="D423">
        <v>1930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H423" s="228">
        <v>1930</v>
      </c>
      <c r="AI423" s="235">
        <f>$N$7*'FOB Kosten'!$L$10</f>
        <v>0</v>
      </c>
      <c r="AJ423" s="235">
        <f>$N$8*'FOB Kosten'!$L$10</f>
        <v>0</v>
      </c>
      <c r="AK423" s="235">
        <f>$N$9*'FOB Kosten'!$L$10</f>
        <v>0</v>
      </c>
      <c r="AL423" s="235">
        <f>$N$10*'FOB Kosten'!$L$10</f>
        <v>0</v>
      </c>
      <c r="AM423" s="235">
        <f>$N$11*'FOB Kosten'!$L$10</f>
        <v>0</v>
      </c>
      <c r="AN423" s="235">
        <f>$N$12*'FOB Kosten'!$L$10</f>
        <v>0</v>
      </c>
      <c r="AO423" s="235">
        <f>$N$13*'FOB Kosten'!$L$10</f>
        <v>0</v>
      </c>
      <c r="AP423" s="235">
        <f>$N$14*'FOB Kosten'!$L$10</f>
        <v>0</v>
      </c>
      <c r="AQ423" s="235">
        <f>$N$15*'FOB Kosten'!$L$10</f>
        <v>0</v>
      </c>
      <c r="AR423" s="235">
        <f>$N$16*'FOB Kosten'!$L$10</f>
        <v>0</v>
      </c>
      <c r="AS423" s="235">
        <f>$N$17*'FOB Kosten'!$L$10</f>
        <v>0</v>
      </c>
      <c r="AT423" s="235">
        <f>$N$18*'FOB Kosten'!$L$10</f>
        <v>0</v>
      </c>
      <c r="AU423" s="235">
        <f>$N$19*'FOB Kosten'!$L$10</f>
        <v>0</v>
      </c>
      <c r="AV423" s="235">
        <f>$N$20*'FOB Kosten'!$L$10</f>
        <v>0</v>
      </c>
      <c r="AW423" s="235">
        <f>$N$21*'FOB Kosten'!$L$10</f>
        <v>0</v>
      </c>
      <c r="AX423" s="235">
        <f>$N$22*'FOB Kosten'!$L$10</f>
        <v>0</v>
      </c>
      <c r="AY423" s="235">
        <f>$N$23*'FOB Kosten'!$L$10</f>
        <v>0</v>
      </c>
      <c r="AZ423" s="235">
        <f>$N$24*'FOB Kosten'!$L$10</f>
        <v>0</v>
      </c>
      <c r="BA423" s="235">
        <f>$N$25*'FOB Kosten'!$L$10</f>
        <v>0</v>
      </c>
      <c r="BB423" s="235">
        <f>$N$26*'FOB Kosten'!$L$10</f>
        <v>0</v>
      </c>
      <c r="BC423" s="235">
        <f>$N$27*'FOB Kosten'!$L$10</f>
        <v>0</v>
      </c>
      <c r="BD423" s="235">
        <f>$N$28*'FOB Kosten'!$L$10</f>
        <v>0</v>
      </c>
      <c r="BE423" s="235">
        <f>$N$29*'FOB Kosten'!$L$10</f>
        <v>0</v>
      </c>
      <c r="BF423" s="235">
        <f>$N$30*'FOB Kosten'!$L$10</f>
        <v>0</v>
      </c>
      <c r="BG423" s="235">
        <f>$N$31*'FOB Kosten'!$L$10</f>
        <v>0</v>
      </c>
      <c r="BH423" s="235">
        <f>$N$32*'FOB Kosten'!$L$10</f>
        <v>0</v>
      </c>
      <c r="BI423" s="235">
        <f>$N$33*'FOB Kosten'!$L$10</f>
        <v>0</v>
      </c>
      <c r="BJ423" s="235">
        <f>$N$34*'FOB Kosten'!$L$10</f>
        <v>0</v>
      </c>
    </row>
    <row r="424" spans="4:62" x14ac:dyDescent="0.25">
      <c r="D424">
        <v>1935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H424" s="228">
        <v>1935</v>
      </c>
      <c r="AI424" s="235">
        <f>$N$7*'FOB Kosten'!$L$10</f>
        <v>0</v>
      </c>
      <c r="AJ424" s="235">
        <f>$N$8*'FOB Kosten'!$L$10</f>
        <v>0</v>
      </c>
      <c r="AK424" s="235">
        <f>$N$9*'FOB Kosten'!$L$10</f>
        <v>0</v>
      </c>
      <c r="AL424" s="235">
        <f>$N$10*'FOB Kosten'!$L$10</f>
        <v>0</v>
      </c>
      <c r="AM424" s="235">
        <f>$N$11*'FOB Kosten'!$L$10</f>
        <v>0</v>
      </c>
      <c r="AN424" s="235">
        <f>$N$12*'FOB Kosten'!$L$10</f>
        <v>0</v>
      </c>
      <c r="AO424" s="235">
        <f>$N$13*'FOB Kosten'!$L$10</f>
        <v>0</v>
      </c>
      <c r="AP424" s="235">
        <f>$N$14*'FOB Kosten'!$L$10</f>
        <v>0</v>
      </c>
      <c r="AQ424" s="235">
        <f>$N$15*'FOB Kosten'!$L$10</f>
        <v>0</v>
      </c>
      <c r="AR424" s="235">
        <f>$N$16*'FOB Kosten'!$L$10</f>
        <v>0</v>
      </c>
      <c r="AS424" s="235">
        <f>$N$17*'FOB Kosten'!$L$10</f>
        <v>0</v>
      </c>
      <c r="AT424" s="235">
        <f>$N$18*'FOB Kosten'!$L$10</f>
        <v>0</v>
      </c>
      <c r="AU424" s="235">
        <f>$N$19*'FOB Kosten'!$L$10</f>
        <v>0</v>
      </c>
      <c r="AV424" s="235">
        <f>$N$20*'FOB Kosten'!$L$10</f>
        <v>0</v>
      </c>
      <c r="AW424" s="235">
        <f>$N$21*'FOB Kosten'!$L$10</f>
        <v>0</v>
      </c>
      <c r="AX424" s="235">
        <f>$N$22*'FOB Kosten'!$L$10</f>
        <v>0</v>
      </c>
      <c r="AY424" s="235">
        <f>$N$23*'FOB Kosten'!$L$10</f>
        <v>0</v>
      </c>
      <c r="AZ424" s="235">
        <f>$N$24*'FOB Kosten'!$L$10</f>
        <v>0</v>
      </c>
      <c r="BA424" s="235">
        <f>$N$25*'FOB Kosten'!$L$10</f>
        <v>0</v>
      </c>
      <c r="BB424" s="235">
        <f>$N$26*'FOB Kosten'!$L$10</f>
        <v>0</v>
      </c>
      <c r="BC424" s="235">
        <f>$N$27*'FOB Kosten'!$L$10</f>
        <v>0</v>
      </c>
      <c r="BD424" s="235">
        <f>$N$28*'FOB Kosten'!$L$10</f>
        <v>0</v>
      </c>
      <c r="BE424" s="235">
        <f>$N$29*'FOB Kosten'!$L$10</f>
        <v>0</v>
      </c>
      <c r="BF424" s="235">
        <f>$N$30*'FOB Kosten'!$L$10</f>
        <v>0</v>
      </c>
      <c r="BG424" s="235">
        <f>$N$31*'FOB Kosten'!$L$10</f>
        <v>0</v>
      </c>
      <c r="BH424" s="235">
        <f>$N$32*'FOB Kosten'!$L$10</f>
        <v>0</v>
      </c>
      <c r="BI424" s="235">
        <f>$N$33*'FOB Kosten'!$L$10</f>
        <v>0</v>
      </c>
      <c r="BJ424" s="235">
        <f>$N$34*'FOB Kosten'!$L$10</f>
        <v>0</v>
      </c>
    </row>
    <row r="425" spans="4:62" x14ac:dyDescent="0.25">
      <c r="D425">
        <v>1940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H425" s="228">
        <v>1940</v>
      </c>
      <c r="AI425" s="235">
        <f>$N$7*'FOB Kosten'!$L$10</f>
        <v>0</v>
      </c>
      <c r="AJ425" s="235">
        <f>$N$8*'FOB Kosten'!$L$10</f>
        <v>0</v>
      </c>
      <c r="AK425" s="235">
        <f>$N$9*'FOB Kosten'!$L$10</f>
        <v>0</v>
      </c>
      <c r="AL425" s="235">
        <f>$N$10*'FOB Kosten'!$L$10</f>
        <v>0</v>
      </c>
      <c r="AM425" s="235">
        <f>$N$11*'FOB Kosten'!$L$10</f>
        <v>0</v>
      </c>
      <c r="AN425" s="235">
        <f>$N$12*'FOB Kosten'!$L$10</f>
        <v>0</v>
      </c>
      <c r="AO425" s="235">
        <f>$N$13*'FOB Kosten'!$L$10</f>
        <v>0</v>
      </c>
      <c r="AP425" s="235">
        <f>$N$14*'FOB Kosten'!$L$10</f>
        <v>0</v>
      </c>
      <c r="AQ425" s="235">
        <f>$N$15*'FOB Kosten'!$L$10</f>
        <v>0</v>
      </c>
      <c r="AR425" s="235">
        <f>$N$16*'FOB Kosten'!$L$10</f>
        <v>0</v>
      </c>
      <c r="AS425" s="235">
        <f>$N$17*'FOB Kosten'!$L$10</f>
        <v>0</v>
      </c>
      <c r="AT425" s="235">
        <f>$N$18*'FOB Kosten'!$L$10</f>
        <v>0</v>
      </c>
      <c r="AU425" s="235">
        <f>$N$19*'FOB Kosten'!$L$10</f>
        <v>0</v>
      </c>
      <c r="AV425" s="235">
        <f>$N$20*'FOB Kosten'!$L$10</f>
        <v>0</v>
      </c>
      <c r="AW425" s="235">
        <f>$N$21*'FOB Kosten'!$L$10</f>
        <v>0</v>
      </c>
      <c r="AX425" s="235">
        <f>$N$22*'FOB Kosten'!$L$10</f>
        <v>0</v>
      </c>
      <c r="AY425" s="235">
        <f>$N$23*'FOB Kosten'!$L$10</f>
        <v>0</v>
      </c>
      <c r="AZ425" s="235">
        <f>$N$24*'FOB Kosten'!$L$10</f>
        <v>0</v>
      </c>
      <c r="BA425" s="235">
        <f>$N$25*'FOB Kosten'!$L$10</f>
        <v>0</v>
      </c>
      <c r="BB425" s="235">
        <f>$N$26*'FOB Kosten'!$L$10</f>
        <v>0</v>
      </c>
      <c r="BC425" s="235">
        <f>$N$27*'FOB Kosten'!$L$10</f>
        <v>0</v>
      </c>
      <c r="BD425" s="235">
        <f>$N$28*'FOB Kosten'!$L$10</f>
        <v>0</v>
      </c>
      <c r="BE425" s="235">
        <f>$N$29*'FOB Kosten'!$L$10</f>
        <v>0</v>
      </c>
      <c r="BF425" s="235">
        <f>$N$30*'FOB Kosten'!$L$10</f>
        <v>0</v>
      </c>
      <c r="BG425" s="235">
        <f>$N$31*'FOB Kosten'!$L$10</f>
        <v>0</v>
      </c>
      <c r="BH425" s="235">
        <f>$N$32*'FOB Kosten'!$L$10</f>
        <v>0</v>
      </c>
      <c r="BI425" s="235">
        <f>$N$33*'FOB Kosten'!$L$10</f>
        <v>0</v>
      </c>
      <c r="BJ425" s="235">
        <f>$N$34*'FOB Kosten'!$L$10</f>
        <v>0</v>
      </c>
    </row>
    <row r="426" spans="4:62" x14ac:dyDescent="0.25">
      <c r="D426">
        <v>1945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H426" s="228">
        <v>1945</v>
      </c>
      <c r="AI426" s="235">
        <f>$N$7*'FOB Kosten'!$L$10</f>
        <v>0</v>
      </c>
      <c r="AJ426" s="235">
        <f>$N$8*'FOB Kosten'!$L$10</f>
        <v>0</v>
      </c>
      <c r="AK426" s="235">
        <f>$N$9*'FOB Kosten'!$L$10</f>
        <v>0</v>
      </c>
      <c r="AL426" s="235">
        <f>$N$10*'FOB Kosten'!$L$10</f>
        <v>0</v>
      </c>
      <c r="AM426" s="235">
        <f>$N$11*'FOB Kosten'!$L$10</f>
        <v>0</v>
      </c>
      <c r="AN426" s="235">
        <f>$N$12*'FOB Kosten'!$L$10</f>
        <v>0</v>
      </c>
      <c r="AO426" s="235">
        <f>$N$13*'FOB Kosten'!$L$10</f>
        <v>0</v>
      </c>
      <c r="AP426" s="235">
        <f>$N$14*'FOB Kosten'!$L$10</f>
        <v>0</v>
      </c>
      <c r="AQ426" s="235">
        <f>$N$15*'FOB Kosten'!$L$10</f>
        <v>0</v>
      </c>
      <c r="AR426" s="235">
        <f>$N$16*'FOB Kosten'!$L$10</f>
        <v>0</v>
      </c>
      <c r="AS426" s="235">
        <f>$N$17*'FOB Kosten'!$L$10</f>
        <v>0</v>
      </c>
      <c r="AT426" s="235">
        <f>$N$18*'FOB Kosten'!$L$10</f>
        <v>0</v>
      </c>
      <c r="AU426" s="235">
        <f>$N$19*'FOB Kosten'!$L$10</f>
        <v>0</v>
      </c>
      <c r="AV426" s="235">
        <f>$N$20*'FOB Kosten'!$L$10</f>
        <v>0</v>
      </c>
      <c r="AW426" s="235">
        <f>$N$21*'FOB Kosten'!$L$10</f>
        <v>0</v>
      </c>
      <c r="AX426" s="235">
        <f>$N$22*'FOB Kosten'!$L$10</f>
        <v>0</v>
      </c>
      <c r="AY426" s="235">
        <f>$N$23*'FOB Kosten'!$L$10</f>
        <v>0</v>
      </c>
      <c r="AZ426" s="235">
        <f>$N$24*'FOB Kosten'!$L$10</f>
        <v>0</v>
      </c>
      <c r="BA426" s="235">
        <f>$N$25*'FOB Kosten'!$L$10</f>
        <v>0</v>
      </c>
      <c r="BB426" s="235">
        <f>$N$26*'FOB Kosten'!$L$10</f>
        <v>0</v>
      </c>
      <c r="BC426" s="235">
        <f>$N$27*'FOB Kosten'!$L$10</f>
        <v>0</v>
      </c>
      <c r="BD426" s="235">
        <f>$N$28*'FOB Kosten'!$L$10</f>
        <v>0</v>
      </c>
      <c r="BE426" s="235">
        <f>$N$29*'FOB Kosten'!$L$10</f>
        <v>0</v>
      </c>
      <c r="BF426" s="235">
        <f>$N$30*'FOB Kosten'!$L$10</f>
        <v>0</v>
      </c>
      <c r="BG426" s="235">
        <f>$N$31*'FOB Kosten'!$L$10</f>
        <v>0</v>
      </c>
      <c r="BH426" s="235">
        <f>$N$32*'FOB Kosten'!$L$10</f>
        <v>0</v>
      </c>
      <c r="BI426" s="235">
        <f>$N$33*'FOB Kosten'!$L$10</f>
        <v>0</v>
      </c>
      <c r="BJ426" s="235">
        <f>$N$34*'FOB Kosten'!$L$10</f>
        <v>0</v>
      </c>
    </row>
    <row r="427" spans="4:62" x14ac:dyDescent="0.25">
      <c r="D427">
        <v>1950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H427" s="228">
        <v>1950</v>
      </c>
      <c r="AI427" s="235">
        <f>$N$7*'FOB Kosten'!$L$10</f>
        <v>0</v>
      </c>
      <c r="AJ427" s="235">
        <f>$N$8*'FOB Kosten'!$L$10</f>
        <v>0</v>
      </c>
      <c r="AK427" s="235">
        <f>$N$9*'FOB Kosten'!$L$10</f>
        <v>0</v>
      </c>
      <c r="AL427" s="235">
        <f>$N$10*'FOB Kosten'!$L$10</f>
        <v>0</v>
      </c>
      <c r="AM427" s="235">
        <f>$N$11*'FOB Kosten'!$L$10</f>
        <v>0</v>
      </c>
      <c r="AN427" s="235">
        <f>$N$12*'FOB Kosten'!$L$10</f>
        <v>0</v>
      </c>
      <c r="AO427" s="235">
        <f>$N$13*'FOB Kosten'!$L$10</f>
        <v>0</v>
      </c>
      <c r="AP427" s="235">
        <f>$N$14*'FOB Kosten'!$L$10</f>
        <v>0</v>
      </c>
      <c r="AQ427" s="235">
        <f>$N$15*'FOB Kosten'!$L$10</f>
        <v>0</v>
      </c>
      <c r="AR427" s="235">
        <f>$N$16*'FOB Kosten'!$L$10</f>
        <v>0</v>
      </c>
      <c r="AS427" s="235">
        <f>$N$17*'FOB Kosten'!$L$10</f>
        <v>0</v>
      </c>
      <c r="AT427" s="235">
        <f>$N$18*'FOB Kosten'!$L$10</f>
        <v>0</v>
      </c>
      <c r="AU427" s="235">
        <f>$N$19*'FOB Kosten'!$L$10</f>
        <v>0</v>
      </c>
      <c r="AV427" s="235">
        <f>$N$20*'FOB Kosten'!$L$10</f>
        <v>0</v>
      </c>
      <c r="AW427" s="235">
        <f>$N$21*'FOB Kosten'!$L$10</f>
        <v>0</v>
      </c>
      <c r="AX427" s="235">
        <f>$N$22*'FOB Kosten'!$L$10</f>
        <v>0</v>
      </c>
      <c r="AY427" s="235">
        <f>$N$23*'FOB Kosten'!$L$10</f>
        <v>0</v>
      </c>
      <c r="AZ427" s="235">
        <f>$N$24*'FOB Kosten'!$L$10</f>
        <v>0</v>
      </c>
      <c r="BA427" s="235">
        <f>$N$25*'FOB Kosten'!$L$10</f>
        <v>0</v>
      </c>
      <c r="BB427" s="235">
        <f>$N$26*'FOB Kosten'!$L$10</f>
        <v>0</v>
      </c>
      <c r="BC427" s="235">
        <f>$N$27*'FOB Kosten'!$L$10</f>
        <v>0</v>
      </c>
      <c r="BD427" s="235">
        <f>$N$28*'FOB Kosten'!$L$10</f>
        <v>0</v>
      </c>
      <c r="BE427" s="235">
        <f>$N$29*'FOB Kosten'!$L$10</f>
        <v>0</v>
      </c>
      <c r="BF427" s="235">
        <f>$N$30*'FOB Kosten'!$L$10</f>
        <v>0</v>
      </c>
      <c r="BG427" s="235">
        <f>$N$31*'FOB Kosten'!$L$10</f>
        <v>0</v>
      </c>
      <c r="BH427" s="235">
        <f>$N$32*'FOB Kosten'!$L$10</f>
        <v>0</v>
      </c>
      <c r="BI427" s="235">
        <f>$N$33*'FOB Kosten'!$L$10</f>
        <v>0</v>
      </c>
      <c r="BJ427" s="235">
        <f>$N$34*'FOB Kosten'!$L$10</f>
        <v>0</v>
      </c>
    </row>
    <row r="428" spans="4:62" x14ac:dyDescent="0.25">
      <c r="D428">
        <v>1955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H428" s="228">
        <v>1955</v>
      </c>
      <c r="AI428" s="235">
        <f>$N$7*'FOB Kosten'!$L$10</f>
        <v>0</v>
      </c>
      <c r="AJ428" s="235">
        <f>$N$8*'FOB Kosten'!$L$10</f>
        <v>0</v>
      </c>
      <c r="AK428" s="235">
        <f>$N$9*'FOB Kosten'!$L$10</f>
        <v>0</v>
      </c>
      <c r="AL428" s="235">
        <f>$N$10*'FOB Kosten'!$L$10</f>
        <v>0</v>
      </c>
      <c r="AM428" s="235">
        <f>$N$11*'FOB Kosten'!$L$10</f>
        <v>0</v>
      </c>
      <c r="AN428" s="235">
        <f>$N$12*'FOB Kosten'!$L$10</f>
        <v>0</v>
      </c>
      <c r="AO428" s="235">
        <f>$N$13*'FOB Kosten'!$L$10</f>
        <v>0</v>
      </c>
      <c r="AP428" s="235">
        <f>$N$14*'FOB Kosten'!$L$10</f>
        <v>0</v>
      </c>
      <c r="AQ428" s="235">
        <f>$N$15*'FOB Kosten'!$L$10</f>
        <v>0</v>
      </c>
      <c r="AR428" s="235">
        <f>$N$16*'FOB Kosten'!$L$10</f>
        <v>0</v>
      </c>
      <c r="AS428" s="235">
        <f>$N$17*'FOB Kosten'!$L$10</f>
        <v>0</v>
      </c>
      <c r="AT428" s="235">
        <f>$N$18*'FOB Kosten'!$L$10</f>
        <v>0</v>
      </c>
      <c r="AU428" s="235">
        <f>$N$19*'FOB Kosten'!$L$10</f>
        <v>0</v>
      </c>
      <c r="AV428" s="235">
        <f>$N$20*'FOB Kosten'!$L$10</f>
        <v>0</v>
      </c>
      <c r="AW428" s="235">
        <f>$N$21*'FOB Kosten'!$L$10</f>
        <v>0</v>
      </c>
      <c r="AX428" s="235">
        <f>$N$22*'FOB Kosten'!$L$10</f>
        <v>0</v>
      </c>
      <c r="AY428" s="235">
        <f>$N$23*'FOB Kosten'!$L$10</f>
        <v>0</v>
      </c>
      <c r="AZ428" s="235">
        <f>$N$24*'FOB Kosten'!$L$10</f>
        <v>0</v>
      </c>
      <c r="BA428" s="235">
        <f>$N$25*'FOB Kosten'!$L$10</f>
        <v>0</v>
      </c>
      <c r="BB428" s="235">
        <f>$N$26*'FOB Kosten'!$L$10</f>
        <v>0</v>
      </c>
      <c r="BC428" s="235">
        <f>$N$27*'FOB Kosten'!$L$10</f>
        <v>0</v>
      </c>
      <c r="BD428" s="235">
        <f>$N$28*'FOB Kosten'!$L$10</f>
        <v>0</v>
      </c>
      <c r="BE428" s="235">
        <f>$N$29*'FOB Kosten'!$L$10</f>
        <v>0</v>
      </c>
      <c r="BF428" s="235">
        <f>$N$30*'FOB Kosten'!$L$10</f>
        <v>0</v>
      </c>
      <c r="BG428" s="235">
        <f>$N$31*'FOB Kosten'!$L$10</f>
        <v>0</v>
      </c>
      <c r="BH428" s="235">
        <f>$N$32*'FOB Kosten'!$L$10</f>
        <v>0</v>
      </c>
      <c r="BI428" s="235">
        <f>$N$33*'FOB Kosten'!$L$10</f>
        <v>0</v>
      </c>
      <c r="BJ428" s="235">
        <f>$N$34*'FOB Kosten'!$L$10</f>
        <v>0</v>
      </c>
    </row>
    <row r="429" spans="4:62" x14ac:dyDescent="0.25">
      <c r="D429">
        <v>1960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H429" s="228">
        <v>1960</v>
      </c>
      <c r="AI429" s="235">
        <f>$N$7*'FOB Kosten'!$L$10</f>
        <v>0</v>
      </c>
      <c r="AJ429" s="235">
        <f>$N$8*'FOB Kosten'!$L$10</f>
        <v>0</v>
      </c>
      <c r="AK429" s="235">
        <f>$N$9*'FOB Kosten'!$L$10</f>
        <v>0</v>
      </c>
      <c r="AL429" s="235">
        <f>$N$10*'FOB Kosten'!$L$10</f>
        <v>0</v>
      </c>
      <c r="AM429" s="235">
        <f>$N$11*'FOB Kosten'!$L$10</f>
        <v>0</v>
      </c>
      <c r="AN429" s="235">
        <f>$N$12*'FOB Kosten'!$L$10</f>
        <v>0</v>
      </c>
      <c r="AO429" s="235">
        <f>$N$13*'FOB Kosten'!$L$10</f>
        <v>0</v>
      </c>
      <c r="AP429" s="235">
        <f>$N$14*'FOB Kosten'!$L$10</f>
        <v>0</v>
      </c>
      <c r="AQ429" s="235">
        <f>$N$15*'FOB Kosten'!$L$10</f>
        <v>0</v>
      </c>
      <c r="AR429" s="235">
        <f>$N$16*'FOB Kosten'!$L$10</f>
        <v>0</v>
      </c>
      <c r="AS429" s="235">
        <f>$N$17*'FOB Kosten'!$L$10</f>
        <v>0</v>
      </c>
      <c r="AT429" s="235">
        <f>$N$18*'FOB Kosten'!$L$10</f>
        <v>0</v>
      </c>
      <c r="AU429" s="235">
        <f>$N$19*'FOB Kosten'!$L$10</f>
        <v>0</v>
      </c>
      <c r="AV429" s="235">
        <f>$N$20*'FOB Kosten'!$L$10</f>
        <v>0</v>
      </c>
      <c r="AW429" s="235">
        <f>$N$21*'FOB Kosten'!$L$10</f>
        <v>0</v>
      </c>
      <c r="AX429" s="235">
        <f>$N$22*'FOB Kosten'!$L$10</f>
        <v>0</v>
      </c>
      <c r="AY429" s="235">
        <f>$N$23*'FOB Kosten'!$L$10</f>
        <v>0</v>
      </c>
      <c r="AZ429" s="235">
        <f>$N$24*'FOB Kosten'!$L$10</f>
        <v>0</v>
      </c>
      <c r="BA429" s="235">
        <f>$N$25*'FOB Kosten'!$L$10</f>
        <v>0</v>
      </c>
      <c r="BB429" s="235">
        <f>$N$26*'FOB Kosten'!$L$10</f>
        <v>0</v>
      </c>
      <c r="BC429" s="235">
        <f>$N$27*'FOB Kosten'!$L$10</f>
        <v>0</v>
      </c>
      <c r="BD429" s="235">
        <f>$N$28*'FOB Kosten'!$L$10</f>
        <v>0</v>
      </c>
      <c r="BE429" s="235">
        <f>$N$29*'FOB Kosten'!$L$10</f>
        <v>0</v>
      </c>
      <c r="BF429" s="235">
        <f>$N$30*'FOB Kosten'!$L$10</f>
        <v>0</v>
      </c>
      <c r="BG429" s="235">
        <f>$N$31*'FOB Kosten'!$L$10</f>
        <v>0</v>
      </c>
      <c r="BH429" s="235">
        <f>$N$32*'FOB Kosten'!$L$10</f>
        <v>0</v>
      </c>
      <c r="BI429" s="235">
        <f>$N$33*'FOB Kosten'!$L$10</f>
        <v>0</v>
      </c>
      <c r="BJ429" s="235">
        <f>$N$34*'FOB Kosten'!$L$10</f>
        <v>0</v>
      </c>
    </row>
    <row r="430" spans="4:62" x14ac:dyDescent="0.25">
      <c r="D430">
        <v>1965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H430" s="228">
        <v>1965</v>
      </c>
      <c r="AI430" s="235">
        <f>$N$7*'FOB Kosten'!$L$10</f>
        <v>0</v>
      </c>
      <c r="AJ430" s="235">
        <f>$N$8*'FOB Kosten'!$L$10</f>
        <v>0</v>
      </c>
      <c r="AK430" s="235">
        <f>$N$9*'FOB Kosten'!$L$10</f>
        <v>0</v>
      </c>
      <c r="AL430" s="235">
        <f>$N$10*'FOB Kosten'!$L$10</f>
        <v>0</v>
      </c>
      <c r="AM430" s="235">
        <f>$N$11*'FOB Kosten'!$L$10</f>
        <v>0</v>
      </c>
      <c r="AN430" s="235">
        <f>$N$12*'FOB Kosten'!$L$10</f>
        <v>0</v>
      </c>
      <c r="AO430" s="235">
        <f>$N$13*'FOB Kosten'!$L$10</f>
        <v>0</v>
      </c>
      <c r="AP430" s="235">
        <f>$N$14*'FOB Kosten'!$L$10</f>
        <v>0</v>
      </c>
      <c r="AQ430" s="235">
        <f>$N$15*'FOB Kosten'!$L$10</f>
        <v>0</v>
      </c>
      <c r="AR430" s="235">
        <f>$N$16*'FOB Kosten'!$L$10</f>
        <v>0</v>
      </c>
      <c r="AS430" s="235">
        <f>$N$17*'FOB Kosten'!$L$10</f>
        <v>0</v>
      </c>
      <c r="AT430" s="235">
        <f>$N$18*'FOB Kosten'!$L$10</f>
        <v>0</v>
      </c>
      <c r="AU430" s="235">
        <f>$N$19*'FOB Kosten'!$L$10</f>
        <v>0</v>
      </c>
      <c r="AV430" s="235">
        <f>$N$20*'FOB Kosten'!$L$10</f>
        <v>0</v>
      </c>
      <c r="AW430" s="235">
        <f>$N$21*'FOB Kosten'!$L$10</f>
        <v>0</v>
      </c>
      <c r="AX430" s="235">
        <f>$N$22*'FOB Kosten'!$L$10</f>
        <v>0</v>
      </c>
      <c r="AY430" s="235">
        <f>$N$23*'FOB Kosten'!$L$10</f>
        <v>0</v>
      </c>
      <c r="AZ430" s="235">
        <f>$N$24*'FOB Kosten'!$L$10</f>
        <v>0</v>
      </c>
      <c r="BA430" s="235">
        <f>$N$25*'FOB Kosten'!$L$10</f>
        <v>0</v>
      </c>
      <c r="BB430" s="235">
        <f>$N$26*'FOB Kosten'!$L$10</f>
        <v>0</v>
      </c>
      <c r="BC430" s="235">
        <f>$N$27*'FOB Kosten'!$L$10</f>
        <v>0</v>
      </c>
      <c r="BD430" s="235">
        <f>$N$28*'FOB Kosten'!$L$10</f>
        <v>0</v>
      </c>
      <c r="BE430" s="235">
        <f>$N$29*'FOB Kosten'!$L$10</f>
        <v>0</v>
      </c>
      <c r="BF430" s="235">
        <f>$N$30*'FOB Kosten'!$L$10</f>
        <v>0</v>
      </c>
      <c r="BG430" s="235">
        <f>$N$31*'FOB Kosten'!$L$10</f>
        <v>0</v>
      </c>
      <c r="BH430" s="235">
        <f>$N$32*'FOB Kosten'!$L$10</f>
        <v>0</v>
      </c>
      <c r="BI430" s="235">
        <f>$N$33*'FOB Kosten'!$L$10</f>
        <v>0</v>
      </c>
      <c r="BJ430" s="235">
        <f>$N$34*'FOB Kosten'!$L$10</f>
        <v>0</v>
      </c>
    </row>
    <row r="431" spans="4:62" x14ac:dyDescent="0.25">
      <c r="D431">
        <v>1970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H431" s="228">
        <v>1970</v>
      </c>
      <c r="AI431" s="235">
        <f>$N$7*'FOB Kosten'!$L$10</f>
        <v>0</v>
      </c>
      <c r="AJ431" s="235">
        <f>$N$8*'FOB Kosten'!$L$10</f>
        <v>0</v>
      </c>
      <c r="AK431" s="235">
        <f>$N$9*'FOB Kosten'!$L$10</f>
        <v>0</v>
      </c>
      <c r="AL431" s="235">
        <f>$N$10*'FOB Kosten'!$L$10</f>
        <v>0</v>
      </c>
      <c r="AM431" s="235">
        <f>$N$11*'FOB Kosten'!$L$10</f>
        <v>0</v>
      </c>
      <c r="AN431" s="235">
        <f>$N$12*'FOB Kosten'!$L$10</f>
        <v>0</v>
      </c>
      <c r="AO431" s="235">
        <f>$N$13*'FOB Kosten'!$L$10</f>
        <v>0</v>
      </c>
      <c r="AP431" s="235">
        <f>$N$14*'FOB Kosten'!$L$10</f>
        <v>0</v>
      </c>
      <c r="AQ431" s="235">
        <f>$N$15*'FOB Kosten'!$L$10</f>
        <v>0</v>
      </c>
      <c r="AR431" s="235">
        <f>$N$16*'FOB Kosten'!$L$10</f>
        <v>0</v>
      </c>
      <c r="AS431" s="235">
        <f>$N$17*'FOB Kosten'!$L$10</f>
        <v>0</v>
      </c>
      <c r="AT431" s="235">
        <f>$N$18*'FOB Kosten'!$L$10</f>
        <v>0</v>
      </c>
      <c r="AU431" s="235">
        <f>$N$19*'FOB Kosten'!$L$10</f>
        <v>0</v>
      </c>
      <c r="AV431" s="235">
        <f>$N$20*'FOB Kosten'!$L$10</f>
        <v>0</v>
      </c>
      <c r="AW431" s="235">
        <f>$N$21*'FOB Kosten'!$L$10</f>
        <v>0</v>
      </c>
      <c r="AX431" s="235">
        <f>$N$22*'FOB Kosten'!$L$10</f>
        <v>0</v>
      </c>
      <c r="AY431" s="235">
        <f>$N$23*'FOB Kosten'!$L$10</f>
        <v>0</v>
      </c>
      <c r="AZ431" s="235">
        <f>$N$24*'FOB Kosten'!$L$10</f>
        <v>0</v>
      </c>
      <c r="BA431" s="235">
        <f>$N$25*'FOB Kosten'!$L$10</f>
        <v>0</v>
      </c>
      <c r="BB431" s="235">
        <f>$N$26*'FOB Kosten'!$L$10</f>
        <v>0</v>
      </c>
      <c r="BC431" s="235">
        <f>$N$27*'FOB Kosten'!$L$10</f>
        <v>0</v>
      </c>
      <c r="BD431" s="235">
        <f>$N$28*'FOB Kosten'!$L$10</f>
        <v>0</v>
      </c>
      <c r="BE431" s="235">
        <f>$N$29*'FOB Kosten'!$L$10</f>
        <v>0</v>
      </c>
      <c r="BF431" s="235">
        <f>$N$30*'FOB Kosten'!$L$10</f>
        <v>0</v>
      </c>
      <c r="BG431" s="235">
        <f>$N$31*'FOB Kosten'!$L$10</f>
        <v>0</v>
      </c>
      <c r="BH431" s="235">
        <f>$N$32*'FOB Kosten'!$L$10</f>
        <v>0</v>
      </c>
      <c r="BI431" s="235">
        <f>$N$33*'FOB Kosten'!$L$10</f>
        <v>0</v>
      </c>
      <c r="BJ431" s="235">
        <f>$N$34*'FOB Kosten'!$L$10</f>
        <v>0</v>
      </c>
    </row>
    <row r="432" spans="4:62" x14ac:dyDescent="0.25">
      <c r="D432">
        <v>1975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H432" s="228">
        <v>1975</v>
      </c>
      <c r="AI432" s="235">
        <f>$N$7*'FOB Kosten'!$L$10</f>
        <v>0</v>
      </c>
      <c r="AJ432" s="235">
        <f>$N$8*'FOB Kosten'!$L$10</f>
        <v>0</v>
      </c>
      <c r="AK432" s="235">
        <f>$N$9*'FOB Kosten'!$L$10</f>
        <v>0</v>
      </c>
      <c r="AL432" s="235">
        <f>$N$10*'FOB Kosten'!$L$10</f>
        <v>0</v>
      </c>
      <c r="AM432" s="235">
        <f>$N$11*'FOB Kosten'!$L$10</f>
        <v>0</v>
      </c>
      <c r="AN432" s="235">
        <f>$N$12*'FOB Kosten'!$L$10</f>
        <v>0</v>
      </c>
      <c r="AO432" s="235">
        <f>$N$13*'FOB Kosten'!$L$10</f>
        <v>0</v>
      </c>
      <c r="AP432" s="235">
        <f>$N$14*'FOB Kosten'!$L$10</f>
        <v>0</v>
      </c>
      <c r="AQ432" s="235">
        <f>$N$15*'FOB Kosten'!$L$10</f>
        <v>0</v>
      </c>
      <c r="AR432" s="235">
        <f>$N$16*'FOB Kosten'!$L$10</f>
        <v>0</v>
      </c>
      <c r="AS432" s="235">
        <f>$N$17*'FOB Kosten'!$L$10</f>
        <v>0</v>
      </c>
      <c r="AT432" s="235">
        <f>$N$18*'FOB Kosten'!$L$10</f>
        <v>0</v>
      </c>
      <c r="AU432" s="235">
        <f>$N$19*'FOB Kosten'!$L$10</f>
        <v>0</v>
      </c>
      <c r="AV432" s="235">
        <f>$N$20*'FOB Kosten'!$L$10</f>
        <v>0</v>
      </c>
      <c r="AW432" s="235">
        <f>$N$21*'FOB Kosten'!$L$10</f>
        <v>0</v>
      </c>
      <c r="AX432" s="235">
        <f>$N$22*'FOB Kosten'!$L$10</f>
        <v>0</v>
      </c>
      <c r="AY432" s="235">
        <f>$N$23*'FOB Kosten'!$L$10</f>
        <v>0</v>
      </c>
      <c r="AZ432" s="235">
        <f>$N$24*'FOB Kosten'!$L$10</f>
        <v>0</v>
      </c>
      <c r="BA432" s="235">
        <f>$N$25*'FOB Kosten'!$L$10</f>
        <v>0</v>
      </c>
      <c r="BB432" s="235">
        <f>$N$26*'FOB Kosten'!$L$10</f>
        <v>0</v>
      </c>
      <c r="BC432" s="235">
        <f>$N$27*'FOB Kosten'!$L$10</f>
        <v>0</v>
      </c>
      <c r="BD432" s="235">
        <f>$N$28*'FOB Kosten'!$L$10</f>
        <v>0</v>
      </c>
      <c r="BE432" s="235">
        <f>$N$29*'FOB Kosten'!$L$10</f>
        <v>0</v>
      </c>
      <c r="BF432" s="235">
        <f>$N$30*'FOB Kosten'!$L$10</f>
        <v>0</v>
      </c>
      <c r="BG432" s="235">
        <f>$N$31*'FOB Kosten'!$L$10</f>
        <v>0</v>
      </c>
      <c r="BH432" s="235">
        <f>$N$32*'FOB Kosten'!$L$10</f>
        <v>0</v>
      </c>
      <c r="BI432" s="235">
        <f>$N$33*'FOB Kosten'!$L$10</f>
        <v>0</v>
      </c>
      <c r="BJ432" s="235">
        <f>$N$34*'FOB Kosten'!$L$10</f>
        <v>0</v>
      </c>
    </row>
    <row r="433" spans="4:62" x14ac:dyDescent="0.25">
      <c r="D433">
        <v>1980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H433" s="228">
        <v>1980</v>
      </c>
      <c r="AI433" s="235">
        <f>$N$7*'FOB Kosten'!$L$10</f>
        <v>0</v>
      </c>
      <c r="AJ433" s="235">
        <f>$N$8*'FOB Kosten'!$L$10</f>
        <v>0</v>
      </c>
      <c r="AK433" s="235">
        <f>$N$9*'FOB Kosten'!$L$10</f>
        <v>0</v>
      </c>
      <c r="AL433" s="235">
        <f>$N$10*'FOB Kosten'!$L$10</f>
        <v>0</v>
      </c>
      <c r="AM433" s="235">
        <f>$N$11*'FOB Kosten'!$L$10</f>
        <v>0</v>
      </c>
      <c r="AN433" s="235">
        <f>$N$12*'FOB Kosten'!$L$10</f>
        <v>0</v>
      </c>
      <c r="AO433" s="235">
        <f>$N$13*'FOB Kosten'!$L$10</f>
        <v>0</v>
      </c>
      <c r="AP433" s="235">
        <f>$N$14*'FOB Kosten'!$L$10</f>
        <v>0</v>
      </c>
      <c r="AQ433" s="235">
        <f>$N$15*'FOB Kosten'!$L$10</f>
        <v>0</v>
      </c>
      <c r="AR433" s="235">
        <f>$N$16*'FOB Kosten'!$L$10</f>
        <v>0</v>
      </c>
      <c r="AS433" s="235">
        <f>$N$17*'FOB Kosten'!$L$10</f>
        <v>0</v>
      </c>
      <c r="AT433" s="235">
        <f>$N$18*'FOB Kosten'!$L$10</f>
        <v>0</v>
      </c>
      <c r="AU433" s="235">
        <f>$N$19*'FOB Kosten'!$L$10</f>
        <v>0</v>
      </c>
      <c r="AV433" s="235">
        <f>$N$20*'FOB Kosten'!$L$10</f>
        <v>0</v>
      </c>
      <c r="AW433" s="235">
        <f>$N$21*'FOB Kosten'!$L$10</f>
        <v>0</v>
      </c>
      <c r="AX433" s="235">
        <f>$N$22*'FOB Kosten'!$L$10</f>
        <v>0</v>
      </c>
      <c r="AY433" s="235">
        <f>$N$23*'FOB Kosten'!$L$10</f>
        <v>0</v>
      </c>
      <c r="AZ433" s="235">
        <f>$N$24*'FOB Kosten'!$L$10</f>
        <v>0</v>
      </c>
      <c r="BA433" s="235">
        <f>$N$25*'FOB Kosten'!$L$10</f>
        <v>0</v>
      </c>
      <c r="BB433" s="235">
        <f>$N$26*'FOB Kosten'!$L$10</f>
        <v>0</v>
      </c>
      <c r="BC433" s="235">
        <f>$N$27*'FOB Kosten'!$L$10</f>
        <v>0</v>
      </c>
      <c r="BD433" s="235">
        <f>$N$28*'FOB Kosten'!$L$10</f>
        <v>0</v>
      </c>
      <c r="BE433" s="235">
        <f>$N$29*'FOB Kosten'!$L$10</f>
        <v>0</v>
      </c>
      <c r="BF433" s="235">
        <f>$N$30*'FOB Kosten'!$L$10</f>
        <v>0</v>
      </c>
      <c r="BG433" s="235">
        <f>$N$31*'FOB Kosten'!$L$10</f>
        <v>0</v>
      </c>
      <c r="BH433" s="235">
        <f>$N$32*'FOB Kosten'!$L$10</f>
        <v>0</v>
      </c>
      <c r="BI433" s="235">
        <f>$N$33*'FOB Kosten'!$L$10</f>
        <v>0</v>
      </c>
      <c r="BJ433" s="235">
        <f>$N$34*'FOB Kosten'!$L$10</f>
        <v>0</v>
      </c>
    </row>
    <row r="434" spans="4:62" x14ac:dyDescent="0.25">
      <c r="D434">
        <v>1985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H434" s="228">
        <v>1985</v>
      </c>
      <c r="AI434" s="235">
        <f>$N$7*'FOB Kosten'!$L$10</f>
        <v>0</v>
      </c>
      <c r="AJ434" s="235">
        <f>$N$8*'FOB Kosten'!$L$10</f>
        <v>0</v>
      </c>
      <c r="AK434" s="235">
        <f>$N$9*'FOB Kosten'!$L$10</f>
        <v>0</v>
      </c>
      <c r="AL434" s="235">
        <f>$N$10*'FOB Kosten'!$L$10</f>
        <v>0</v>
      </c>
      <c r="AM434" s="235">
        <f>$N$11*'FOB Kosten'!$L$10</f>
        <v>0</v>
      </c>
      <c r="AN434" s="235">
        <f>$N$12*'FOB Kosten'!$L$10</f>
        <v>0</v>
      </c>
      <c r="AO434" s="235">
        <f>$N$13*'FOB Kosten'!$L$10</f>
        <v>0</v>
      </c>
      <c r="AP434" s="235">
        <f>$N$14*'FOB Kosten'!$L$10</f>
        <v>0</v>
      </c>
      <c r="AQ434" s="235">
        <f>$N$15*'FOB Kosten'!$L$10</f>
        <v>0</v>
      </c>
      <c r="AR434" s="235">
        <f>$N$16*'FOB Kosten'!$L$10</f>
        <v>0</v>
      </c>
      <c r="AS434" s="235">
        <f>$N$17*'FOB Kosten'!$L$10</f>
        <v>0</v>
      </c>
      <c r="AT434" s="235">
        <f>$N$18*'FOB Kosten'!$L$10</f>
        <v>0</v>
      </c>
      <c r="AU434" s="235">
        <f>$N$19*'FOB Kosten'!$L$10</f>
        <v>0</v>
      </c>
      <c r="AV434" s="235">
        <f>$N$20*'FOB Kosten'!$L$10</f>
        <v>0</v>
      </c>
      <c r="AW434" s="235">
        <f>$N$21*'FOB Kosten'!$L$10</f>
        <v>0</v>
      </c>
      <c r="AX434" s="235">
        <f>$N$22*'FOB Kosten'!$L$10</f>
        <v>0</v>
      </c>
      <c r="AY434" s="235">
        <f>$N$23*'FOB Kosten'!$L$10</f>
        <v>0</v>
      </c>
      <c r="AZ434" s="235">
        <f>$N$24*'FOB Kosten'!$L$10</f>
        <v>0</v>
      </c>
      <c r="BA434" s="235">
        <f>$N$25*'FOB Kosten'!$L$10</f>
        <v>0</v>
      </c>
      <c r="BB434" s="235">
        <f>$N$26*'FOB Kosten'!$L$10</f>
        <v>0</v>
      </c>
      <c r="BC434" s="235">
        <f>$N$27*'FOB Kosten'!$L$10</f>
        <v>0</v>
      </c>
      <c r="BD434" s="235">
        <f>$N$28*'FOB Kosten'!$L$10</f>
        <v>0</v>
      </c>
      <c r="BE434" s="235">
        <f>$N$29*'FOB Kosten'!$L$10</f>
        <v>0</v>
      </c>
      <c r="BF434" s="235">
        <f>$N$30*'FOB Kosten'!$L$10</f>
        <v>0</v>
      </c>
      <c r="BG434" s="235">
        <f>$N$31*'FOB Kosten'!$L$10</f>
        <v>0</v>
      </c>
      <c r="BH434" s="235">
        <f>$N$32*'FOB Kosten'!$L$10</f>
        <v>0</v>
      </c>
      <c r="BI434" s="235">
        <f>$N$33*'FOB Kosten'!$L$10</f>
        <v>0</v>
      </c>
      <c r="BJ434" s="235">
        <f>$N$34*'FOB Kosten'!$L$10</f>
        <v>0</v>
      </c>
    </row>
    <row r="435" spans="4:62" x14ac:dyDescent="0.25">
      <c r="D435">
        <v>1990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H435" s="228">
        <v>1990</v>
      </c>
      <c r="AI435" s="235">
        <f>$N$7*'FOB Kosten'!$L$10</f>
        <v>0</v>
      </c>
      <c r="AJ435" s="235">
        <f>$N$8*'FOB Kosten'!$L$10</f>
        <v>0</v>
      </c>
      <c r="AK435" s="235">
        <f>$N$9*'FOB Kosten'!$L$10</f>
        <v>0</v>
      </c>
      <c r="AL435" s="235">
        <f>$N$10*'FOB Kosten'!$L$10</f>
        <v>0</v>
      </c>
      <c r="AM435" s="235">
        <f>$N$11*'FOB Kosten'!$L$10</f>
        <v>0</v>
      </c>
      <c r="AN435" s="235">
        <f>$N$12*'FOB Kosten'!$L$10</f>
        <v>0</v>
      </c>
      <c r="AO435" s="235">
        <f>$N$13*'FOB Kosten'!$L$10</f>
        <v>0</v>
      </c>
      <c r="AP435" s="235">
        <f>$N$14*'FOB Kosten'!$L$10</f>
        <v>0</v>
      </c>
      <c r="AQ435" s="235">
        <f>$N$15*'FOB Kosten'!$L$10</f>
        <v>0</v>
      </c>
      <c r="AR435" s="235">
        <f>$N$16*'FOB Kosten'!$L$10</f>
        <v>0</v>
      </c>
      <c r="AS435" s="235">
        <f>$N$17*'FOB Kosten'!$L$10</f>
        <v>0</v>
      </c>
      <c r="AT435" s="235">
        <f>$N$18*'FOB Kosten'!$L$10</f>
        <v>0</v>
      </c>
      <c r="AU435" s="235">
        <f>$N$19*'FOB Kosten'!$L$10</f>
        <v>0</v>
      </c>
      <c r="AV435" s="235">
        <f>$N$20*'FOB Kosten'!$L$10</f>
        <v>0</v>
      </c>
      <c r="AW435" s="235">
        <f>$N$21*'FOB Kosten'!$L$10</f>
        <v>0</v>
      </c>
      <c r="AX435" s="235">
        <f>$N$22*'FOB Kosten'!$L$10</f>
        <v>0</v>
      </c>
      <c r="AY435" s="235">
        <f>$N$23*'FOB Kosten'!$L$10</f>
        <v>0</v>
      </c>
      <c r="AZ435" s="235">
        <f>$N$24*'FOB Kosten'!$L$10</f>
        <v>0</v>
      </c>
      <c r="BA435" s="235">
        <f>$N$25*'FOB Kosten'!$L$10</f>
        <v>0</v>
      </c>
      <c r="BB435" s="235">
        <f>$N$26*'FOB Kosten'!$L$10</f>
        <v>0</v>
      </c>
      <c r="BC435" s="235">
        <f>$N$27*'FOB Kosten'!$L$10</f>
        <v>0</v>
      </c>
      <c r="BD435" s="235">
        <f>$N$28*'FOB Kosten'!$L$10</f>
        <v>0</v>
      </c>
      <c r="BE435" s="235">
        <f>$N$29*'FOB Kosten'!$L$10</f>
        <v>0</v>
      </c>
      <c r="BF435" s="235">
        <f>$N$30*'FOB Kosten'!$L$10</f>
        <v>0</v>
      </c>
      <c r="BG435" s="235">
        <f>$N$31*'FOB Kosten'!$L$10</f>
        <v>0</v>
      </c>
      <c r="BH435" s="235">
        <f>$N$32*'FOB Kosten'!$L$10</f>
        <v>0</v>
      </c>
      <c r="BI435" s="235">
        <f>$N$33*'FOB Kosten'!$L$10</f>
        <v>0</v>
      </c>
      <c r="BJ435" s="235">
        <f>$N$34*'FOB Kosten'!$L$10</f>
        <v>0</v>
      </c>
    </row>
    <row r="436" spans="4:62" x14ac:dyDescent="0.25">
      <c r="D436">
        <v>1995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H436" s="228">
        <v>1995</v>
      </c>
      <c r="AI436" s="235">
        <f>$N$7*'FOB Kosten'!$L$10</f>
        <v>0</v>
      </c>
      <c r="AJ436" s="235">
        <f>$N$8*'FOB Kosten'!$L$10</f>
        <v>0</v>
      </c>
      <c r="AK436" s="235">
        <f>$N$9*'FOB Kosten'!$L$10</f>
        <v>0</v>
      </c>
      <c r="AL436" s="235">
        <f>$N$10*'FOB Kosten'!$L$10</f>
        <v>0</v>
      </c>
      <c r="AM436" s="235">
        <f>$N$11*'FOB Kosten'!$L$10</f>
        <v>0</v>
      </c>
      <c r="AN436" s="235">
        <f>$N$12*'FOB Kosten'!$L$10</f>
        <v>0</v>
      </c>
      <c r="AO436" s="235">
        <f>$N$13*'FOB Kosten'!$L$10</f>
        <v>0</v>
      </c>
      <c r="AP436" s="235">
        <f>$N$14*'FOB Kosten'!$L$10</f>
        <v>0</v>
      </c>
      <c r="AQ436" s="235">
        <f>$N$15*'FOB Kosten'!$L$10</f>
        <v>0</v>
      </c>
      <c r="AR436" s="235">
        <f>$N$16*'FOB Kosten'!$L$10</f>
        <v>0</v>
      </c>
      <c r="AS436" s="235">
        <f>$N$17*'FOB Kosten'!$L$10</f>
        <v>0</v>
      </c>
      <c r="AT436" s="235">
        <f>$N$18*'FOB Kosten'!$L$10</f>
        <v>0</v>
      </c>
      <c r="AU436" s="235">
        <f>$N$19*'FOB Kosten'!$L$10</f>
        <v>0</v>
      </c>
      <c r="AV436" s="235">
        <f>$N$20*'FOB Kosten'!$L$10</f>
        <v>0</v>
      </c>
      <c r="AW436" s="235">
        <f>$N$21*'FOB Kosten'!$L$10</f>
        <v>0</v>
      </c>
      <c r="AX436" s="235">
        <f>$N$22*'FOB Kosten'!$L$10</f>
        <v>0</v>
      </c>
      <c r="AY436" s="235">
        <f>$N$23*'FOB Kosten'!$L$10</f>
        <v>0</v>
      </c>
      <c r="AZ436" s="235">
        <f>$N$24*'FOB Kosten'!$L$10</f>
        <v>0</v>
      </c>
      <c r="BA436" s="235">
        <f>$N$25*'FOB Kosten'!$L$10</f>
        <v>0</v>
      </c>
      <c r="BB436" s="235">
        <f>$N$26*'FOB Kosten'!$L$10</f>
        <v>0</v>
      </c>
      <c r="BC436" s="235">
        <f>$N$27*'FOB Kosten'!$L$10</f>
        <v>0</v>
      </c>
      <c r="BD436" s="235">
        <f>$N$28*'FOB Kosten'!$L$10</f>
        <v>0</v>
      </c>
      <c r="BE436" s="235">
        <f>$N$29*'FOB Kosten'!$L$10</f>
        <v>0</v>
      </c>
      <c r="BF436" s="235">
        <f>$N$30*'FOB Kosten'!$L$10</f>
        <v>0</v>
      </c>
      <c r="BG436" s="235">
        <f>$N$31*'FOB Kosten'!$L$10</f>
        <v>0</v>
      </c>
      <c r="BH436" s="235">
        <f>$N$32*'FOB Kosten'!$L$10</f>
        <v>0</v>
      </c>
      <c r="BI436" s="235">
        <f>$N$33*'FOB Kosten'!$L$10</f>
        <v>0</v>
      </c>
      <c r="BJ436" s="235">
        <f>$N$34*'FOB Kosten'!$L$10</f>
        <v>0</v>
      </c>
    </row>
    <row r="437" spans="4:62" x14ac:dyDescent="0.25">
      <c r="D437">
        <v>2000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H437" s="228">
        <v>2000</v>
      </c>
      <c r="AI437" s="235">
        <f>$N$7*'FOB Kosten'!$L$10</f>
        <v>0</v>
      </c>
      <c r="AJ437" s="235">
        <f>$N$8*'FOB Kosten'!$L$10</f>
        <v>0</v>
      </c>
      <c r="AK437" s="235">
        <f>$N$9*'FOB Kosten'!$L$10</f>
        <v>0</v>
      </c>
      <c r="AL437" s="235">
        <f>$N$10*'FOB Kosten'!$L$10</f>
        <v>0</v>
      </c>
      <c r="AM437" s="235">
        <f>$N$11*'FOB Kosten'!$L$10</f>
        <v>0</v>
      </c>
      <c r="AN437" s="235">
        <f>$N$12*'FOB Kosten'!$L$10</f>
        <v>0</v>
      </c>
      <c r="AO437" s="235">
        <f>$N$13*'FOB Kosten'!$L$10</f>
        <v>0</v>
      </c>
      <c r="AP437" s="235">
        <f>$N$14*'FOB Kosten'!$L$10</f>
        <v>0</v>
      </c>
      <c r="AQ437" s="235">
        <f>$N$15*'FOB Kosten'!$L$10</f>
        <v>0</v>
      </c>
      <c r="AR437" s="235">
        <f>$N$16*'FOB Kosten'!$L$10</f>
        <v>0</v>
      </c>
      <c r="AS437" s="235">
        <f>$N$17*'FOB Kosten'!$L$10</f>
        <v>0</v>
      </c>
      <c r="AT437" s="235">
        <f>$N$18*'FOB Kosten'!$L$10</f>
        <v>0</v>
      </c>
      <c r="AU437" s="235">
        <f>$N$19*'FOB Kosten'!$L$10</f>
        <v>0</v>
      </c>
      <c r="AV437" s="235">
        <f>$N$20*'FOB Kosten'!$L$10</f>
        <v>0</v>
      </c>
      <c r="AW437" s="235">
        <f>$N$21*'FOB Kosten'!$L$10</f>
        <v>0</v>
      </c>
      <c r="AX437" s="235">
        <f>$N$22*'FOB Kosten'!$L$10</f>
        <v>0</v>
      </c>
      <c r="AY437" s="235">
        <f>$N$23*'FOB Kosten'!$L$10</f>
        <v>0</v>
      </c>
      <c r="AZ437" s="235">
        <f>$N$24*'FOB Kosten'!$L$10</f>
        <v>0</v>
      </c>
      <c r="BA437" s="235">
        <f>$N$25*'FOB Kosten'!$L$10</f>
        <v>0</v>
      </c>
      <c r="BB437" s="235">
        <f>$N$26*'FOB Kosten'!$L$10</f>
        <v>0</v>
      </c>
      <c r="BC437" s="235">
        <f>$N$27*'FOB Kosten'!$L$10</f>
        <v>0</v>
      </c>
      <c r="BD437" s="235">
        <f>$N$28*'FOB Kosten'!$L$10</f>
        <v>0</v>
      </c>
      <c r="BE437" s="235">
        <f>$N$29*'FOB Kosten'!$L$10</f>
        <v>0</v>
      </c>
      <c r="BF437" s="235">
        <f>$N$30*'FOB Kosten'!$L$10</f>
        <v>0</v>
      </c>
      <c r="BG437" s="235">
        <f>$N$31*'FOB Kosten'!$L$10</f>
        <v>0</v>
      </c>
      <c r="BH437" s="235">
        <f>$N$32*'FOB Kosten'!$L$10</f>
        <v>0</v>
      </c>
      <c r="BI437" s="235">
        <f>$N$33*'FOB Kosten'!$L$10</f>
        <v>0</v>
      </c>
      <c r="BJ437" s="235">
        <f>$N$34*'FOB Kosten'!$L$10</f>
        <v>0</v>
      </c>
    </row>
    <row r="438" spans="4:62" x14ac:dyDescent="0.25">
      <c r="D438">
        <v>2005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H438" s="230">
        <v>2005</v>
      </c>
      <c r="AI438" s="235">
        <f>$N$7*'FOB Kosten'!$L$10</f>
        <v>0</v>
      </c>
      <c r="AJ438" s="235">
        <f>$N$8*'FOB Kosten'!$L$10</f>
        <v>0</v>
      </c>
      <c r="AK438" s="235">
        <f>$N$9*'FOB Kosten'!$L$10</f>
        <v>0</v>
      </c>
      <c r="AL438" s="235">
        <f>$N$10*'FOB Kosten'!$L$10</f>
        <v>0</v>
      </c>
      <c r="AM438" s="235">
        <f>$N$11*'FOB Kosten'!$L$10</f>
        <v>0</v>
      </c>
      <c r="AN438" s="235">
        <f>$N$12*'FOB Kosten'!$L$10</f>
        <v>0</v>
      </c>
      <c r="AO438" s="235">
        <f>$N$13*'FOB Kosten'!$L$10</f>
        <v>0</v>
      </c>
      <c r="AP438" s="235">
        <f>$N$14*'FOB Kosten'!$L$10</f>
        <v>0</v>
      </c>
      <c r="AQ438" s="235">
        <f>$N$15*'FOB Kosten'!$L$10</f>
        <v>0</v>
      </c>
      <c r="AR438" s="235">
        <f>$N$16*'FOB Kosten'!$L$10</f>
        <v>0</v>
      </c>
      <c r="AS438" s="235">
        <f>$N$17*'FOB Kosten'!$L$10</f>
        <v>0</v>
      </c>
      <c r="AT438" s="235">
        <f>$N$18*'FOB Kosten'!$L$10</f>
        <v>0</v>
      </c>
      <c r="AU438" s="235">
        <f>$N$19*'FOB Kosten'!$L$10</f>
        <v>0</v>
      </c>
      <c r="AV438" s="235">
        <f>$N$20*'FOB Kosten'!$L$10</f>
        <v>0</v>
      </c>
      <c r="AW438" s="235">
        <f>$N$21*'FOB Kosten'!$L$10</f>
        <v>0</v>
      </c>
      <c r="AX438" s="235">
        <f>$N$22*'FOB Kosten'!$L$10</f>
        <v>0</v>
      </c>
      <c r="AY438" s="235">
        <f>$N$23*'FOB Kosten'!$L$10</f>
        <v>0</v>
      </c>
      <c r="AZ438" s="235">
        <f>$N$24*'FOB Kosten'!$L$10</f>
        <v>0</v>
      </c>
      <c r="BA438" s="235">
        <f>$N$25*'FOB Kosten'!$L$10</f>
        <v>0</v>
      </c>
      <c r="BB438" s="235">
        <f>$N$26*'FOB Kosten'!$L$10</f>
        <v>0</v>
      </c>
      <c r="BC438" s="235">
        <f>$N$27*'FOB Kosten'!$L$10</f>
        <v>0</v>
      </c>
      <c r="BD438" s="235">
        <f>$N$28*'FOB Kosten'!$L$10</f>
        <v>0</v>
      </c>
      <c r="BE438" s="235">
        <f>$N$29*'FOB Kosten'!$L$10</f>
        <v>0</v>
      </c>
      <c r="BF438" s="235">
        <f>$N$30*'FOB Kosten'!$L$10</f>
        <v>0</v>
      </c>
      <c r="BG438" s="235">
        <f>$N$31*'FOB Kosten'!$L$10</f>
        <v>0</v>
      </c>
      <c r="BH438" s="235">
        <f>$N$32*'FOB Kosten'!$L$10</f>
        <v>0</v>
      </c>
      <c r="BI438" s="235">
        <f>$N$33*'FOB Kosten'!$L$10</f>
        <v>0</v>
      </c>
      <c r="BJ438" s="235">
        <f>$N$34*'FOB Kosten'!$L$10</f>
        <v>0</v>
      </c>
    </row>
    <row r="439" spans="4:62" x14ac:dyDescent="0.25">
      <c r="D439">
        <v>2010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H439" s="230">
        <v>2010</v>
      </c>
      <c r="AI439" s="235">
        <f>$N$7*'FOB Kosten'!$L$10</f>
        <v>0</v>
      </c>
      <c r="AJ439" s="235">
        <f>$N$8*'FOB Kosten'!$L$10</f>
        <v>0</v>
      </c>
      <c r="AK439" s="235">
        <f>$N$9*'FOB Kosten'!$L$10</f>
        <v>0</v>
      </c>
      <c r="AL439" s="235">
        <f>$N$10*'FOB Kosten'!$L$10</f>
        <v>0</v>
      </c>
      <c r="AM439" s="235">
        <f>$N$11*'FOB Kosten'!$L$10</f>
        <v>0</v>
      </c>
      <c r="AN439" s="235">
        <f>$N$12*'FOB Kosten'!$L$10</f>
        <v>0</v>
      </c>
      <c r="AO439" s="235">
        <f>$N$13*'FOB Kosten'!$L$10</f>
        <v>0</v>
      </c>
      <c r="AP439" s="235">
        <f>$N$14*'FOB Kosten'!$L$10</f>
        <v>0</v>
      </c>
      <c r="AQ439" s="235">
        <f>$N$15*'FOB Kosten'!$L$10</f>
        <v>0</v>
      </c>
      <c r="AR439" s="235">
        <f>$N$16*'FOB Kosten'!$L$10</f>
        <v>0</v>
      </c>
      <c r="AS439" s="235">
        <f>$N$17*'FOB Kosten'!$L$10</f>
        <v>0</v>
      </c>
      <c r="AT439" s="235">
        <f>$N$18*'FOB Kosten'!$L$10</f>
        <v>0</v>
      </c>
      <c r="AU439" s="235">
        <f>$N$19*'FOB Kosten'!$L$10</f>
        <v>0</v>
      </c>
      <c r="AV439" s="235">
        <f>$N$20*'FOB Kosten'!$L$10</f>
        <v>0</v>
      </c>
      <c r="AW439" s="235">
        <f>$N$21*'FOB Kosten'!$L$10</f>
        <v>0</v>
      </c>
      <c r="AX439" s="235">
        <f>$N$22*'FOB Kosten'!$L$10</f>
        <v>0</v>
      </c>
      <c r="AY439" s="235">
        <f>$N$23*'FOB Kosten'!$L$10</f>
        <v>0</v>
      </c>
      <c r="AZ439" s="235">
        <f>$N$24*'FOB Kosten'!$L$10</f>
        <v>0</v>
      </c>
      <c r="BA439" s="235">
        <f>$N$25*'FOB Kosten'!$L$10</f>
        <v>0</v>
      </c>
      <c r="BB439" s="235">
        <f>$N$26*'FOB Kosten'!$L$10</f>
        <v>0</v>
      </c>
      <c r="BC439" s="235">
        <f>$N$27*'FOB Kosten'!$L$10</f>
        <v>0</v>
      </c>
      <c r="BD439" s="235">
        <f>$N$28*'FOB Kosten'!$L$10</f>
        <v>0</v>
      </c>
      <c r="BE439" s="235">
        <f>$N$29*'FOB Kosten'!$L$10</f>
        <v>0</v>
      </c>
      <c r="BF439" s="235">
        <f>$N$30*'FOB Kosten'!$L$10</f>
        <v>0</v>
      </c>
      <c r="BG439" s="235">
        <f>$N$31*'FOB Kosten'!$L$10</f>
        <v>0</v>
      </c>
      <c r="BH439" s="235">
        <f>$N$32*'FOB Kosten'!$L$10</f>
        <v>0</v>
      </c>
      <c r="BI439" s="235">
        <f>$N$33*'FOB Kosten'!$L$10</f>
        <v>0</v>
      </c>
      <c r="BJ439" s="235">
        <f>$N$34*'FOB Kosten'!$L$10</f>
        <v>0</v>
      </c>
    </row>
    <row r="440" spans="4:62" x14ac:dyDescent="0.25">
      <c r="D440">
        <v>2015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H440" s="230">
        <v>2015</v>
      </c>
      <c r="AI440" s="235">
        <f>$N$7*'FOB Kosten'!$L$10</f>
        <v>0</v>
      </c>
      <c r="AJ440" s="235">
        <f>$N$8*'FOB Kosten'!$L$10</f>
        <v>0</v>
      </c>
      <c r="AK440" s="235">
        <f>$N$9*'FOB Kosten'!$L$10</f>
        <v>0</v>
      </c>
      <c r="AL440" s="235">
        <f>$N$10*'FOB Kosten'!$L$10</f>
        <v>0</v>
      </c>
      <c r="AM440" s="235">
        <f>$N$11*'FOB Kosten'!$L$10</f>
        <v>0</v>
      </c>
      <c r="AN440" s="235">
        <f>$N$12*'FOB Kosten'!$L$10</f>
        <v>0</v>
      </c>
      <c r="AO440" s="235">
        <f>$N$13*'FOB Kosten'!$L$10</f>
        <v>0</v>
      </c>
      <c r="AP440" s="235">
        <f>$N$14*'FOB Kosten'!$L$10</f>
        <v>0</v>
      </c>
      <c r="AQ440" s="235">
        <f>$N$15*'FOB Kosten'!$L$10</f>
        <v>0</v>
      </c>
      <c r="AR440" s="235">
        <f>$N$16*'FOB Kosten'!$L$10</f>
        <v>0</v>
      </c>
      <c r="AS440" s="235">
        <f>$N$17*'FOB Kosten'!$L$10</f>
        <v>0</v>
      </c>
      <c r="AT440" s="235">
        <f>$N$18*'FOB Kosten'!$L$10</f>
        <v>0</v>
      </c>
      <c r="AU440" s="235">
        <f>$N$19*'FOB Kosten'!$L$10</f>
        <v>0</v>
      </c>
      <c r="AV440" s="235">
        <f>$N$20*'FOB Kosten'!$L$10</f>
        <v>0</v>
      </c>
      <c r="AW440" s="235">
        <f>$N$21*'FOB Kosten'!$L$10</f>
        <v>0</v>
      </c>
      <c r="AX440" s="235">
        <f>$N$22*'FOB Kosten'!$L$10</f>
        <v>0</v>
      </c>
      <c r="AY440" s="235">
        <f>$N$23*'FOB Kosten'!$L$10</f>
        <v>0</v>
      </c>
      <c r="AZ440" s="235">
        <f>$N$24*'FOB Kosten'!$L$10</f>
        <v>0</v>
      </c>
      <c r="BA440" s="235">
        <f>$N$25*'FOB Kosten'!$L$10</f>
        <v>0</v>
      </c>
      <c r="BB440" s="235">
        <f>$N$26*'FOB Kosten'!$L$10</f>
        <v>0</v>
      </c>
      <c r="BC440" s="235">
        <f>$N$27*'FOB Kosten'!$L$10</f>
        <v>0</v>
      </c>
      <c r="BD440" s="235">
        <f>$N$28*'FOB Kosten'!$L$10</f>
        <v>0</v>
      </c>
      <c r="BE440" s="235">
        <f>$N$29*'FOB Kosten'!$L$10</f>
        <v>0</v>
      </c>
      <c r="BF440" s="235">
        <f>$N$30*'FOB Kosten'!$L$10</f>
        <v>0</v>
      </c>
      <c r="BG440" s="235">
        <f>$N$31*'FOB Kosten'!$L$10</f>
        <v>0</v>
      </c>
      <c r="BH440" s="235">
        <f>$N$32*'FOB Kosten'!$L$10</f>
        <v>0</v>
      </c>
      <c r="BI440" s="235">
        <f>$N$33*'FOB Kosten'!$L$10</f>
        <v>0</v>
      </c>
      <c r="BJ440" s="235">
        <f>$N$34*'FOB Kosten'!$L$10</f>
        <v>0</v>
      </c>
    </row>
    <row r="441" spans="4:62" x14ac:dyDescent="0.25">
      <c r="D441">
        <v>2020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H441" s="230">
        <v>2020</v>
      </c>
      <c r="AI441" s="235">
        <f>$N$7*'FOB Kosten'!$L$10</f>
        <v>0</v>
      </c>
      <c r="AJ441" s="235">
        <f>$N$8*'FOB Kosten'!$L$10</f>
        <v>0</v>
      </c>
      <c r="AK441" s="235">
        <f>$N$9*'FOB Kosten'!$L$10</f>
        <v>0</v>
      </c>
      <c r="AL441" s="235">
        <f>$N$10*'FOB Kosten'!$L$10</f>
        <v>0</v>
      </c>
      <c r="AM441" s="235">
        <f>$N$11*'FOB Kosten'!$L$10</f>
        <v>0</v>
      </c>
      <c r="AN441" s="235">
        <f>$N$12*'FOB Kosten'!$L$10</f>
        <v>0</v>
      </c>
      <c r="AO441" s="235">
        <f>$N$13*'FOB Kosten'!$L$10</f>
        <v>0</v>
      </c>
      <c r="AP441" s="235">
        <f>$N$14*'FOB Kosten'!$L$10</f>
        <v>0</v>
      </c>
      <c r="AQ441" s="235">
        <f>$N$15*'FOB Kosten'!$L$10</f>
        <v>0</v>
      </c>
      <c r="AR441" s="235">
        <f>$N$16*'FOB Kosten'!$L$10</f>
        <v>0</v>
      </c>
      <c r="AS441" s="235">
        <f>$N$17*'FOB Kosten'!$L$10</f>
        <v>0</v>
      </c>
      <c r="AT441" s="235">
        <f>$N$18*'FOB Kosten'!$L$10</f>
        <v>0</v>
      </c>
      <c r="AU441" s="235">
        <f>$N$19*'FOB Kosten'!$L$10</f>
        <v>0</v>
      </c>
      <c r="AV441" s="235">
        <f>$N$20*'FOB Kosten'!$L$10</f>
        <v>0</v>
      </c>
      <c r="AW441" s="235">
        <f>$N$21*'FOB Kosten'!$L$10</f>
        <v>0</v>
      </c>
      <c r="AX441" s="235">
        <f>$N$22*'FOB Kosten'!$L$10</f>
        <v>0</v>
      </c>
      <c r="AY441" s="235">
        <f>$N$23*'FOB Kosten'!$L$10</f>
        <v>0</v>
      </c>
      <c r="AZ441" s="235">
        <f>$N$24*'FOB Kosten'!$L$10</f>
        <v>0</v>
      </c>
      <c r="BA441" s="235">
        <f>$N$25*'FOB Kosten'!$L$10</f>
        <v>0</v>
      </c>
      <c r="BB441" s="235">
        <f>$N$26*'FOB Kosten'!$L$10</f>
        <v>0</v>
      </c>
      <c r="BC441" s="235">
        <f>$N$27*'FOB Kosten'!$L$10</f>
        <v>0</v>
      </c>
      <c r="BD441" s="235">
        <f>$N$28*'FOB Kosten'!$L$10</f>
        <v>0</v>
      </c>
      <c r="BE441" s="235">
        <f>$N$29*'FOB Kosten'!$L$10</f>
        <v>0</v>
      </c>
      <c r="BF441" s="235">
        <f>$N$30*'FOB Kosten'!$L$10</f>
        <v>0</v>
      </c>
      <c r="BG441" s="235">
        <f>$N$31*'FOB Kosten'!$L$10</f>
        <v>0</v>
      </c>
      <c r="BH441" s="235">
        <f>$N$32*'FOB Kosten'!$L$10</f>
        <v>0</v>
      </c>
      <c r="BI441" s="235">
        <f>$N$33*'FOB Kosten'!$L$10</f>
        <v>0</v>
      </c>
      <c r="BJ441" s="235">
        <f>$N$34*'FOB Kosten'!$L$10</f>
        <v>0</v>
      </c>
    </row>
    <row r="442" spans="4:62" x14ac:dyDescent="0.25">
      <c r="D442">
        <v>2025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H442" s="230">
        <v>2025</v>
      </c>
      <c r="AI442" s="235">
        <f>$N$7*'FOB Kosten'!$L$10</f>
        <v>0</v>
      </c>
      <c r="AJ442" s="235">
        <f>$N$8*'FOB Kosten'!$L$10</f>
        <v>0</v>
      </c>
      <c r="AK442" s="235">
        <f>$N$9*'FOB Kosten'!$L$10</f>
        <v>0</v>
      </c>
      <c r="AL442" s="235">
        <f>$N$10*'FOB Kosten'!$L$10</f>
        <v>0</v>
      </c>
      <c r="AM442" s="235">
        <f>$N$11*'FOB Kosten'!$L$10</f>
        <v>0</v>
      </c>
      <c r="AN442" s="235">
        <f>$N$12*'FOB Kosten'!$L$10</f>
        <v>0</v>
      </c>
      <c r="AO442" s="235">
        <f>$N$13*'FOB Kosten'!$L$10</f>
        <v>0</v>
      </c>
      <c r="AP442" s="235">
        <f>$N$14*'FOB Kosten'!$L$10</f>
        <v>0</v>
      </c>
      <c r="AQ442" s="235">
        <f>$N$15*'FOB Kosten'!$L$10</f>
        <v>0</v>
      </c>
      <c r="AR442" s="235">
        <f>$N$16*'FOB Kosten'!$L$10</f>
        <v>0</v>
      </c>
      <c r="AS442" s="235">
        <f>$N$17*'FOB Kosten'!$L$10</f>
        <v>0</v>
      </c>
      <c r="AT442" s="235">
        <f>$N$18*'FOB Kosten'!$L$10</f>
        <v>0</v>
      </c>
      <c r="AU442" s="235">
        <f>$N$19*'FOB Kosten'!$L$10</f>
        <v>0</v>
      </c>
      <c r="AV442" s="235">
        <f>$N$20*'FOB Kosten'!$L$10</f>
        <v>0</v>
      </c>
      <c r="AW442" s="235">
        <f>$N$21*'FOB Kosten'!$L$10</f>
        <v>0</v>
      </c>
      <c r="AX442" s="235">
        <f>$N$22*'FOB Kosten'!$L$10</f>
        <v>0</v>
      </c>
      <c r="AY442" s="235">
        <f>$N$23*'FOB Kosten'!$L$10</f>
        <v>0</v>
      </c>
      <c r="AZ442" s="235">
        <f>$N$24*'FOB Kosten'!$L$10</f>
        <v>0</v>
      </c>
      <c r="BA442" s="235">
        <f>$N$25*'FOB Kosten'!$L$10</f>
        <v>0</v>
      </c>
      <c r="BB442" s="235">
        <f>$N$26*'FOB Kosten'!$L$10</f>
        <v>0</v>
      </c>
      <c r="BC442" s="235">
        <f>$N$27*'FOB Kosten'!$L$10</f>
        <v>0</v>
      </c>
      <c r="BD442" s="235">
        <f>$N$28*'FOB Kosten'!$L$10</f>
        <v>0</v>
      </c>
      <c r="BE442" s="235">
        <f>$N$29*'FOB Kosten'!$L$10</f>
        <v>0</v>
      </c>
      <c r="BF442" s="235">
        <f>$N$30*'FOB Kosten'!$L$10</f>
        <v>0</v>
      </c>
      <c r="BG442" s="235">
        <f>$N$31*'FOB Kosten'!$L$10</f>
        <v>0</v>
      </c>
      <c r="BH442" s="235">
        <f>$N$32*'FOB Kosten'!$L$10</f>
        <v>0</v>
      </c>
      <c r="BI442" s="235">
        <f>$N$33*'FOB Kosten'!$L$10</f>
        <v>0</v>
      </c>
      <c r="BJ442" s="235">
        <f>$N$34*'FOB Kosten'!$L$10</f>
        <v>0</v>
      </c>
    </row>
    <row r="443" spans="4:62" x14ac:dyDescent="0.25">
      <c r="D443">
        <v>2030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H443" s="230">
        <v>2030</v>
      </c>
      <c r="AI443" s="235">
        <f>$N$7*'FOB Kosten'!$L$10</f>
        <v>0</v>
      </c>
      <c r="AJ443" s="235">
        <f>$N$8*'FOB Kosten'!$L$10</f>
        <v>0</v>
      </c>
      <c r="AK443" s="235">
        <f>$N$9*'FOB Kosten'!$L$10</f>
        <v>0</v>
      </c>
      <c r="AL443" s="235">
        <f>$N$10*'FOB Kosten'!$L$10</f>
        <v>0</v>
      </c>
      <c r="AM443" s="235">
        <f>$N$11*'FOB Kosten'!$L$10</f>
        <v>0</v>
      </c>
      <c r="AN443" s="235">
        <f>$N$12*'FOB Kosten'!$L$10</f>
        <v>0</v>
      </c>
      <c r="AO443" s="235">
        <f>$N$13*'FOB Kosten'!$L$10</f>
        <v>0</v>
      </c>
      <c r="AP443" s="235">
        <f>$N$14*'FOB Kosten'!$L$10</f>
        <v>0</v>
      </c>
      <c r="AQ443" s="235">
        <f>$N$15*'FOB Kosten'!$L$10</f>
        <v>0</v>
      </c>
      <c r="AR443" s="235">
        <f>$N$16*'FOB Kosten'!$L$10</f>
        <v>0</v>
      </c>
      <c r="AS443" s="235">
        <f>$N$17*'FOB Kosten'!$L$10</f>
        <v>0</v>
      </c>
      <c r="AT443" s="235">
        <f>$N$18*'FOB Kosten'!$L$10</f>
        <v>0</v>
      </c>
      <c r="AU443" s="235">
        <f>$N$19*'FOB Kosten'!$L$10</f>
        <v>0</v>
      </c>
      <c r="AV443" s="235">
        <f>$N$20*'FOB Kosten'!$L$10</f>
        <v>0</v>
      </c>
      <c r="AW443" s="235">
        <f>$N$21*'FOB Kosten'!$L$10</f>
        <v>0</v>
      </c>
      <c r="AX443" s="235">
        <f>$N$22*'FOB Kosten'!$L$10</f>
        <v>0</v>
      </c>
      <c r="AY443" s="235">
        <f>$N$23*'FOB Kosten'!$L$10</f>
        <v>0</v>
      </c>
      <c r="AZ443" s="235">
        <f>$N$24*'FOB Kosten'!$L$10</f>
        <v>0</v>
      </c>
      <c r="BA443" s="235">
        <f>$N$25*'FOB Kosten'!$L$10</f>
        <v>0</v>
      </c>
      <c r="BB443" s="235">
        <f>$N$26*'FOB Kosten'!$L$10</f>
        <v>0</v>
      </c>
      <c r="BC443" s="235">
        <f>$N$27*'FOB Kosten'!$L$10</f>
        <v>0</v>
      </c>
      <c r="BD443" s="235">
        <f>$N$28*'FOB Kosten'!$L$10</f>
        <v>0</v>
      </c>
      <c r="BE443" s="235">
        <f>$N$29*'FOB Kosten'!$L$10</f>
        <v>0</v>
      </c>
      <c r="BF443" s="235">
        <f>$N$30*'FOB Kosten'!$L$10</f>
        <v>0</v>
      </c>
      <c r="BG443" s="235">
        <f>$N$31*'FOB Kosten'!$L$10</f>
        <v>0</v>
      </c>
      <c r="BH443" s="235">
        <f>$N$32*'FOB Kosten'!$L$10</f>
        <v>0</v>
      </c>
      <c r="BI443" s="235">
        <f>$N$33*'FOB Kosten'!$L$10</f>
        <v>0</v>
      </c>
      <c r="BJ443" s="235">
        <f>$N$34*'FOB Kosten'!$L$10</f>
        <v>0</v>
      </c>
    </row>
    <row r="444" spans="4:62" x14ac:dyDescent="0.25">
      <c r="D444">
        <v>2035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H444" s="230">
        <v>2035</v>
      </c>
      <c r="AI444" s="235">
        <f>$N$7*'FOB Kosten'!$L$10</f>
        <v>0</v>
      </c>
      <c r="AJ444" s="235">
        <f>$N$8*'FOB Kosten'!$L$10</f>
        <v>0</v>
      </c>
      <c r="AK444" s="235">
        <f>$N$9*'FOB Kosten'!$L$10</f>
        <v>0</v>
      </c>
      <c r="AL444" s="235">
        <f>$N$10*'FOB Kosten'!$L$10</f>
        <v>0</v>
      </c>
      <c r="AM444" s="235">
        <f>$N$11*'FOB Kosten'!$L$10</f>
        <v>0</v>
      </c>
      <c r="AN444" s="235">
        <f>$N$12*'FOB Kosten'!$L$10</f>
        <v>0</v>
      </c>
      <c r="AO444" s="235">
        <f>$N$13*'FOB Kosten'!$L$10</f>
        <v>0</v>
      </c>
      <c r="AP444" s="235">
        <f>$N$14*'FOB Kosten'!$L$10</f>
        <v>0</v>
      </c>
      <c r="AQ444" s="235">
        <f>$N$15*'FOB Kosten'!$L$10</f>
        <v>0</v>
      </c>
      <c r="AR444" s="235">
        <f>$N$16*'FOB Kosten'!$L$10</f>
        <v>0</v>
      </c>
      <c r="AS444" s="235">
        <f>$N$17*'FOB Kosten'!$L$10</f>
        <v>0</v>
      </c>
      <c r="AT444" s="235">
        <f>$N$18*'FOB Kosten'!$L$10</f>
        <v>0</v>
      </c>
      <c r="AU444" s="235">
        <f>$N$19*'FOB Kosten'!$L$10</f>
        <v>0</v>
      </c>
      <c r="AV444" s="235">
        <f>$N$20*'FOB Kosten'!$L$10</f>
        <v>0</v>
      </c>
      <c r="AW444" s="235">
        <f>$N$21*'FOB Kosten'!$L$10</f>
        <v>0</v>
      </c>
      <c r="AX444" s="235">
        <f>$N$22*'FOB Kosten'!$L$10</f>
        <v>0</v>
      </c>
      <c r="AY444" s="235">
        <f>$N$23*'FOB Kosten'!$L$10</f>
        <v>0</v>
      </c>
      <c r="AZ444" s="235">
        <f>$N$24*'FOB Kosten'!$L$10</f>
        <v>0</v>
      </c>
      <c r="BA444" s="235">
        <f>$N$25*'FOB Kosten'!$L$10</f>
        <v>0</v>
      </c>
      <c r="BB444" s="235">
        <f>$N$26*'FOB Kosten'!$L$10</f>
        <v>0</v>
      </c>
      <c r="BC444" s="235">
        <f>$N$27*'FOB Kosten'!$L$10</f>
        <v>0</v>
      </c>
      <c r="BD444" s="235">
        <f>$N$28*'FOB Kosten'!$L$10</f>
        <v>0</v>
      </c>
      <c r="BE444" s="235">
        <f>$N$29*'FOB Kosten'!$L$10</f>
        <v>0</v>
      </c>
      <c r="BF444" s="235">
        <f>$N$30*'FOB Kosten'!$L$10</f>
        <v>0</v>
      </c>
      <c r="BG444" s="235">
        <f>$N$31*'FOB Kosten'!$L$10</f>
        <v>0</v>
      </c>
      <c r="BH444" s="235">
        <f>$N$32*'FOB Kosten'!$L$10</f>
        <v>0</v>
      </c>
      <c r="BI444" s="235">
        <f>$N$33*'FOB Kosten'!$L$10</f>
        <v>0</v>
      </c>
      <c r="BJ444" s="235">
        <f>$N$34*'FOB Kosten'!$L$10</f>
        <v>0</v>
      </c>
    </row>
    <row r="445" spans="4:62" x14ac:dyDescent="0.25">
      <c r="D445">
        <v>2040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H445" s="230">
        <v>2040</v>
      </c>
      <c r="AI445" s="235">
        <f>$N$7*'FOB Kosten'!$L$10</f>
        <v>0</v>
      </c>
      <c r="AJ445" s="235">
        <f>$N$8*'FOB Kosten'!$L$10</f>
        <v>0</v>
      </c>
      <c r="AK445" s="235">
        <f>$N$9*'FOB Kosten'!$L$10</f>
        <v>0</v>
      </c>
      <c r="AL445" s="235">
        <f>$N$10*'FOB Kosten'!$L$10</f>
        <v>0</v>
      </c>
      <c r="AM445" s="235">
        <f>$N$11*'FOB Kosten'!$L$10</f>
        <v>0</v>
      </c>
      <c r="AN445" s="235">
        <f>$N$12*'FOB Kosten'!$L$10</f>
        <v>0</v>
      </c>
      <c r="AO445" s="235">
        <f>$N$13*'FOB Kosten'!$L$10</f>
        <v>0</v>
      </c>
      <c r="AP445" s="235">
        <f>$N$14*'FOB Kosten'!$L$10</f>
        <v>0</v>
      </c>
      <c r="AQ445" s="235">
        <f>$N$15*'FOB Kosten'!$L$10</f>
        <v>0</v>
      </c>
      <c r="AR445" s="235">
        <f>$N$16*'FOB Kosten'!$L$10</f>
        <v>0</v>
      </c>
      <c r="AS445" s="235">
        <f>$N$17*'FOB Kosten'!$L$10</f>
        <v>0</v>
      </c>
      <c r="AT445" s="235">
        <f>$N$18*'FOB Kosten'!$L$10</f>
        <v>0</v>
      </c>
      <c r="AU445" s="235">
        <f>$N$19*'FOB Kosten'!$L$10</f>
        <v>0</v>
      </c>
      <c r="AV445" s="235">
        <f>$N$20*'FOB Kosten'!$L$10</f>
        <v>0</v>
      </c>
      <c r="AW445" s="235">
        <f>$N$21*'FOB Kosten'!$L$10</f>
        <v>0</v>
      </c>
      <c r="AX445" s="235">
        <f>$N$22*'FOB Kosten'!$L$10</f>
        <v>0</v>
      </c>
      <c r="AY445" s="235">
        <f>$N$23*'FOB Kosten'!$L$10</f>
        <v>0</v>
      </c>
      <c r="AZ445" s="235">
        <f>$N$24*'FOB Kosten'!$L$10</f>
        <v>0</v>
      </c>
      <c r="BA445" s="235">
        <f>$N$25*'FOB Kosten'!$L$10</f>
        <v>0</v>
      </c>
      <c r="BB445" s="235">
        <f>$N$26*'FOB Kosten'!$L$10</f>
        <v>0</v>
      </c>
      <c r="BC445" s="235">
        <f>$N$27*'FOB Kosten'!$L$10</f>
        <v>0</v>
      </c>
      <c r="BD445" s="235">
        <f>$N$28*'FOB Kosten'!$L$10</f>
        <v>0</v>
      </c>
      <c r="BE445" s="235">
        <f>$N$29*'FOB Kosten'!$L$10</f>
        <v>0</v>
      </c>
      <c r="BF445" s="235">
        <f>$N$30*'FOB Kosten'!$L$10</f>
        <v>0</v>
      </c>
      <c r="BG445" s="235">
        <f>$N$31*'FOB Kosten'!$L$10</f>
        <v>0</v>
      </c>
      <c r="BH445" s="235">
        <f>$N$32*'FOB Kosten'!$L$10</f>
        <v>0</v>
      </c>
      <c r="BI445" s="235">
        <f>$N$33*'FOB Kosten'!$L$10</f>
        <v>0</v>
      </c>
      <c r="BJ445" s="235">
        <f>$N$34*'FOB Kosten'!$L$10</f>
        <v>0</v>
      </c>
    </row>
    <row r="446" spans="4:62" x14ac:dyDescent="0.25">
      <c r="D446">
        <v>2045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H446" s="230">
        <v>2045</v>
      </c>
      <c r="AI446" s="235">
        <f>$N$7*'FOB Kosten'!$L$10</f>
        <v>0</v>
      </c>
      <c r="AJ446" s="235">
        <f>$N$8*'FOB Kosten'!$L$10</f>
        <v>0</v>
      </c>
      <c r="AK446" s="235">
        <f>$N$9*'FOB Kosten'!$L$10</f>
        <v>0</v>
      </c>
      <c r="AL446" s="235">
        <f>$N$10*'FOB Kosten'!$L$10</f>
        <v>0</v>
      </c>
      <c r="AM446" s="235">
        <f>$N$11*'FOB Kosten'!$L$10</f>
        <v>0</v>
      </c>
      <c r="AN446" s="235">
        <f>$N$12*'FOB Kosten'!$L$10</f>
        <v>0</v>
      </c>
      <c r="AO446" s="235">
        <f>$N$13*'FOB Kosten'!$L$10</f>
        <v>0</v>
      </c>
      <c r="AP446" s="235">
        <f>$N$14*'FOB Kosten'!$L$10</f>
        <v>0</v>
      </c>
      <c r="AQ446" s="235">
        <f>$N$15*'FOB Kosten'!$L$10</f>
        <v>0</v>
      </c>
      <c r="AR446" s="235">
        <f>$N$16*'FOB Kosten'!$L$10</f>
        <v>0</v>
      </c>
      <c r="AS446" s="235">
        <f>$N$17*'FOB Kosten'!$L$10</f>
        <v>0</v>
      </c>
      <c r="AT446" s="235">
        <f>$N$18*'FOB Kosten'!$L$10</f>
        <v>0</v>
      </c>
      <c r="AU446" s="235">
        <f>$N$19*'FOB Kosten'!$L$10</f>
        <v>0</v>
      </c>
      <c r="AV446" s="235">
        <f>$N$20*'FOB Kosten'!$L$10</f>
        <v>0</v>
      </c>
      <c r="AW446" s="235">
        <f>$N$21*'FOB Kosten'!$L$10</f>
        <v>0</v>
      </c>
      <c r="AX446" s="235">
        <f>$N$22*'FOB Kosten'!$L$10</f>
        <v>0</v>
      </c>
      <c r="AY446" s="235">
        <f>$N$23*'FOB Kosten'!$L$10</f>
        <v>0</v>
      </c>
      <c r="AZ446" s="235">
        <f>$N$24*'FOB Kosten'!$L$10</f>
        <v>0</v>
      </c>
      <c r="BA446" s="235">
        <f>$N$25*'FOB Kosten'!$L$10</f>
        <v>0</v>
      </c>
      <c r="BB446" s="235">
        <f>$N$26*'FOB Kosten'!$L$10</f>
        <v>0</v>
      </c>
      <c r="BC446" s="235">
        <f>$N$27*'FOB Kosten'!$L$10</f>
        <v>0</v>
      </c>
      <c r="BD446" s="235">
        <f>$N$28*'FOB Kosten'!$L$10</f>
        <v>0</v>
      </c>
      <c r="BE446" s="235">
        <f>$N$29*'FOB Kosten'!$L$10</f>
        <v>0</v>
      </c>
      <c r="BF446" s="235">
        <f>$N$30*'FOB Kosten'!$L$10</f>
        <v>0</v>
      </c>
      <c r="BG446" s="235">
        <f>$N$31*'FOB Kosten'!$L$10</f>
        <v>0</v>
      </c>
      <c r="BH446" s="235">
        <f>$N$32*'FOB Kosten'!$L$10</f>
        <v>0</v>
      </c>
      <c r="BI446" s="235">
        <f>$N$33*'FOB Kosten'!$L$10</f>
        <v>0</v>
      </c>
      <c r="BJ446" s="235">
        <f>$N$34*'FOB Kosten'!$L$10</f>
        <v>0</v>
      </c>
    </row>
    <row r="447" spans="4:62" x14ac:dyDescent="0.25">
      <c r="D447">
        <v>2050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H447" s="230">
        <v>2050</v>
      </c>
      <c r="AI447" s="235">
        <f>$N$7*'FOB Kosten'!$L$10</f>
        <v>0</v>
      </c>
      <c r="AJ447" s="235">
        <f>$N$8*'FOB Kosten'!$L$10</f>
        <v>0</v>
      </c>
      <c r="AK447" s="235">
        <f>$N$9*'FOB Kosten'!$L$10</f>
        <v>0</v>
      </c>
      <c r="AL447" s="235">
        <f>$N$10*'FOB Kosten'!$L$10</f>
        <v>0</v>
      </c>
      <c r="AM447" s="235">
        <f>$N$11*'FOB Kosten'!$L$10</f>
        <v>0</v>
      </c>
      <c r="AN447" s="235">
        <f>$N$12*'FOB Kosten'!$L$10</f>
        <v>0</v>
      </c>
      <c r="AO447" s="235">
        <f>$N$13*'FOB Kosten'!$L$10</f>
        <v>0</v>
      </c>
      <c r="AP447" s="235">
        <f>$N$14*'FOB Kosten'!$L$10</f>
        <v>0</v>
      </c>
      <c r="AQ447" s="235">
        <f>$N$15*'FOB Kosten'!$L$10</f>
        <v>0</v>
      </c>
      <c r="AR447" s="235">
        <f>$N$16*'FOB Kosten'!$L$10</f>
        <v>0</v>
      </c>
      <c r="AS447" s="235">
        <f>$N$17*'FOB Kosten'!$L$10</f>
        <v>0</v>
      </c>
      <c r="AT447" s="235">
        <f>$N$18*'FOB Kosten'!$L$10</f>
        <v>0</v>
      </c>
      <c r="AU447" s="235">
        <f>$N$19*'FOB Kosten'!$L$10</f>
        <v>0</v>
      </c>
      <c r="AV447" s="235">
        <f>$N$20*'FOB Kosten'!$L$10</f>
        <v>0</v>
      </c>
      <c r="AW447" s="235">
        <f>$N$21*'FOB Kosten'!$L$10</f>
        <v>0</v>
      </c>
      <c r="AX447" s="235">
        <f>$N$22*'FOB Kosten'!$L$10</f>
        <v>0</v>
      </c>
      <c r="AY447" s="235">
        <f>$N$23*'FOB Kosten'!$L$10</f>
        <v>0</v>
      </c>
      <c r="AZ447" s="235">
        <f>$N$24*'FOB Kosten'!$L$10</f>
        <v>0</v>
      </c>
      <c r="BA447" s="235">
        <f>$N$25*'FOB Kosten'!$L$10</f>
        <v>0</v>
      </c>
      <c r="BB447" s="235">
        <f>$N$26*'FOB Kosten'!$L$10</f>
        <v>0</v>
      </c>
      <c r="BC447" s="235">
        <f>$N$27*'FOB Kosten'!$L$10</f>
        <v>0</v>
      </c>
      <c r="BD447" s="235">
        <f>$N$28*'FOB Kosten'!$L$10</f>
        <v>0</v>
      </c>
      <c r="BE447" s="235">
        <f>$N$29*'FOB Kosten'!$L$10</f>
        <v>0</v>
      </c>
      <c r="BF447" s="235">
        <f>$N$30*'FOB Kosten'!$L$10</f>
        <v>0</v>
      </c>
      <c r="BG447" s="235">
        <f>$N$31*'FOB Kosten'!$L$10</f>
        <v>0</v>
      </c>
      <c r="BH447" s="235">
        <f>$N$32*'FOB Kosten'!$L$10</f>
        <v>0</v>
      </c>
      <c r="BI447" s="235">
        <f>$N$33*'FOB Kosten'!$L$10</f>
        <v>0</v>
      </c>
      <c r="BJ447" s="235">
        <f>$N$34*'FOB Kosten'!$L$10</f>
        <v>0</v>
      </c>
    </row>
    <row r="448" spans="4:62" x14ac:dyDescent="0.25">
      <c r="D448">
        <v>2055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H448" s="230">
        <v>2055</v>
      </c>
      <c r="AI448" s="235">
        <f>$N$7*'FOB Kosten'!$L$10</f>
        <v>0</v>
      </c>
      <c r="AJ448" s="235">
        <f>$N$8*'FOB Kosten'!$L$10</f>
        <v>0</v>
      </c>
      <c r="AK448" s="235">
        <f>$N$9*'FOB Kosten'!$L$10</f>
        <v>0</v>
      </c>
      <c r="AL448" s="235">
        <f>$N$10*'FOB Kosten'!$L$10</f>
        <v>0</v>
      </c>
      <c r="AM448" s="235">
        <f>$N$11*'FOB Kosten'!$L$10</f>
        <v>0</v>
      </c>
      <c r="AN448" s="235">
        <f>$N$12*'FOB Kosten'!$L$10</f>
        <v>0</v>
      </c>
      <c r="AO448" s="235">
        <f>$N$13*'FOB Kosten'!$L$10</f>
        <v>0</v>
      </c>
      <c r="AP448" s="235">
        <f>$N$14*'FOB Kosten'!$L$10</f>
        <v>0</v>
      </c>
      <c r="AQ448" s="235">
        <f>$N$15*'FOB Kosten'!$L$10</f>
        <v>0</v>
      </c>
      <c r="AR448" s="235">
        <f>$N$16*'FOB Kosten'!$L$10</f>
        <v>0</v>
      </c>
      <c r="AS448" s="235">
        <f>$N$17*'FOB Kosten'!$L$10</f>
        <v>0</v>
      </c>
      <c r="AT448" s="235">
        <f>$N$18*'FOB Kosten'!$L$10</f>
        <v>0</v>
      </c>
      <c r="AU448" s="235">
        <f>$N$19*'FOB Kosten'!$L$10</f>
        <v>0</v>
      </c>
      <c r="AV448" s="235">
        <f>$N$20*'FOB Kosten'!$L$10</f>
        <v>0</v>
      </c>
      <c r="AW448" s="235">
        <f>$N$21*'FOB Kosten'!$L$10</f>
        <v>0</v>
      </c>
      <c r="AX448" s="235">
        <f>$N$22*'FOB Kosten'!$L$10</f>
        <v>0</v>
      </c>
      <c r="AY448" s="235">
        <f>$N$23*'FOB Kosten'!$L$10</f>
        <v>0</v>
      </c>
      <c r="AZ448" s="235">
        <f>$N$24*'FOB Kosten'!$L$10</f>
        <v>0</v>
      </c>
      <c r="BA448" s="235">
        <f>$N$25*'FOB Kosten'!$L$10</f>
        <v>0</v>
      </c>
      <c r="BB448" s="235">
        <f>$N$26*'FOB Kosten'!$L$10</f>
        <v>0</v>
      </c>
      <c r="BC448" s="235">
        <f>$N$27*'FOB Kosten'!$L$10</f>
        <v>0</v>
      </c>
      <c r="BD448" s="235">
        <f>$N$28*'FOB Kosten'!$L$10</f>
        <v>0</v>
      </c>
      <c r="BE448" s="235">
        <f>$N$29*'FOB Kosten'!$L$10</f>
        <v>0</v>
      </c>
      <c r="BF448" s="235">
        <f>$N$30*'FOB Kosten'!$L$10</f>
        <v>0</v>
      </c>
      <c r="BG448" s="235">
        <f>$N$31*'FOB Kosten'!$L$10</f>
        <v>0</v>
      </c>
      <c r="BH448" s="235">
        <f>$N$32*'FOB Kosten'!$L$10</f>
        <v>0</v>
      </c>
      <c r="BI448" s="235">
        <f>$N$33*'FOB Kosten'!$L$10</f>
        <v>0</v>
      </c>
      <c r="BJ448" s="235">
        <f>$N$34*'FOB Kosten'!$L$10</f>
        <v>0</v>
      </c>
    </row>
    <row r="449" spans="4:62" x14ac:dyDescent="0.25">
      <c r="D449">
        <v>2060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H449" s="230">
        <v>2060</v>
      </c>
      <c r="AI449" s="235">
        <f>$N$7*'FOB Kosten'!$L$10</f>
        <v>0</v>
      </c>
      <c r="AJ449" s="235">
        <f>$N$8*'FOB Kosten'!$L$10</f>
        <v>0</v>
      </c>
      <c r="AK449" s="235">
        <f>$N$9*'FOB Kosten'!$L$10</f>
        <v>0</v>
      </c>
      <c r="AL449" s="235">
        <f>$N$10*'FOB Kosten'!$L$10</f>
        <v>0</v>
      </c>
      <c r="AM449" s="235">
        <f>$N$11*'FOB Kosten'!$L$10</f>
        <v>0</v>
      </c>
      <c r="AN449" s="235">
        <f>$N$12*'FOB Kosten'!$L$10</f>
        <v>0</v>
      </c>
      <c r="AO449" s="235">
        <f>$N$13*'FOB Kosten'!$L$10</f>
        <v>0</v>
      </c>
      <c r="AP449" s="235">
        <f>$N$14*'FOB Kosten'!$L$10</f>
        <v>0</v>
      </c>
      <c r="AQ449" s="235">
        <f>$N$15*'FOB Kosten'!$L$10</f>
        <v>0</v>
      </c>
      <c r="AR449" s="235">
        <f>$N$16*'FOB Kosten'!$L$10</f>
        <v>0</v>
      </c>
      <c r="AS449" s="235">
        <f>$N$17*'FOB Kosten'!$L$10</f>
        <v>0</v>
      </c>
      <c r="AT449" s="235">
        <f>$N$18*'FOB Kosten'!$L$10</f>
        <v>0</v>
      </c>
      <c r="AU449" s="235">
        <f>$N$19*'FOB Kosten'!$L$10</f>
        <v>0</v>
      </c>
      <c r="AV449" s="235">
        <f>$N$20*'FOB Kosten'!$L$10</f>
        <v>0</v>
      </c>
      <c r="AW449" s="235">
        <f>$N$21*'FOB Kosten'!$L$10</f>
        <v>0</v>
      </c>
      <c r="AX449" s="235">
        <f>$N$22*'FOB Kosten'!$L$10</f>
        <v>0</v>
      </c>
      <c r="AY449" s="235">
        <f>$N$23*'FOB Kosten'!$L$10</f>
        <v>0</v>
      </c>
      <c r="AZ449" s="235">
        <f>$N$24*'FOB Kosten'!$L$10</f>
        <v>0</v>
      </c>
      <c r="BA449" s="235">
        <f>$N$25*'FOB Kosten'!$L$10</f>
        <v>0</v>
      </c>
      <c r="BB449" s="235">
        <f>$N$26*'FOB Kosten'!$L$10</f>
        <v>0</v>
      </c>
      <c r="BC449" s="235">
        <f>$N$27*'FOB Kosten'!$L$10</f>
        <v>0</v>
      </c>
      <c r="BD449" s="235">
        <f>$N$28*'FOB Kosten'!$L$10</f>
        <v>0</v>
      </c>
      <c r="BE449" s="235">
        <f>$N$29*'FOB Kosten'!$L$10</f>
        <v>0</v>
      </c>
      <c r="BF449" s="235">
        <f>$N$30*'FOB Kosten'!$L$10</f>
        <v>0</v>
      </c>
      <c r="BG449" s="235">
        <f>$N$31*'FOB Kosten'!$L$10</f>
        <v>0</v>
      </c>
      <c r="BH449" s="235">
        <f>$N$32*'FOB Kosten'!$L$10</f>
        <v>0</v>
      </c>
      <c r="BI449" s="235">
        <f>$N$33*'FOB Kosten'!$L$10</f>
        <v>0</v>
      </c>
      <c r="BJ449" s="235">
        <f>$N$34*'FOB Kosten'!$L$10</f>
        <v>0</v>
      </c>
    </row>
    <row r="450" spans="4:62" x14ac:dyDescent="0.25">
      <c r="D450">
        <v>2065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H450" s="230">
        <v>2065</v>
      </c>
      <c r="AI450" s="235">
        <f>$N$7*'FOB Kosten'!$L$10</f>
        <v>0</v>
      </c>
      <c r="AJ450" s="235">
        <f>$N$8*'FOB Kosten'!$L$10</f>
        <v>0</v>
      </c>
      <c r="AK450" s="235">
        <f>$N$9*'FOB Kosten'!$L$10</f>
        <v>0</v>
      </c>
      <c r="AL450" s="235">
        <f>$N$10*'FOB Kosten'!$L$10</f>
        <v>0</v>
      </c>
      <c r="AM450" s="235">
        <f>$N$11*'FOB Kosten'!$L$10</f>
        <v>0</v>
      </c>
      <c r="AN450" s="235">
        <f>$N$12*'FOB Kosten'!$L$10</f>
        <v>0</v>
      </c>
      <c r="AO450" s="235">
        <f>$N$13*'FOB Kosten'!$L$10</f>
        <v>0</v>
      </c>
      <c r="AP450" s="235">
        <f>$N$14*'FOB Kosten'!$L$10</f>
        <v>0</v>
      </c>
      <c r="AQ450" s="235">
        <f>$N$15*'FOB Kosten'!$L$10</f>
        <v>0</v>
      </c>
      <c r="AR450" s="235">
        <f>$N$16*'FOB Kosten'!$L$10</f>
        <v>0</v>
      </c>
      <c r="AS450" s="235">
        <f>$N$17*'FOB Kosten'!$L$10</f>
        <v>0</v>
      </c>
      <c r="AT450" s="235">
        <f>$N$18*'FOB Kosten'!$L$10</f>
        <v>0</v>
      </c>
      <c r="AU450" s="235">
        <f>$N$19*'FOB Kosten'!$L$10</f>
        <v>0</v>
      </c>
      <c r="AV450" s="235">
        <f>$N$20*'FOB Kosten'!$L$10</f>
        <v>0</v>
      </c>
      <c r="AW450" s="235">
        <f>$N$21*'FOB Kosten'!$L$10</f>
        <v>0</v>
      </c>
      <c r="AX450" s="235">
        <f>$N$22*'FOB Kosten'!$L$10</f>
        <v>0</v>
      </c>
      <c r="AY450" s="235">
        <f>$N$23*'FOB Kosten'!$L$10</f>
        <v>0</v>
      </c>
      <c r="AZ450" s="235">
        <f>$N$24*'FOB Kosten'!$L$10</f>
        <v>0</v>
      </c>
      <c r="BA450" s="235">
        <f>$N$25*'FOB Kosten'!$L$10</f>
        <v>0</v>
      </c>
      <c r="BB450" s="235">
        <f>$N$26*'FOB Kosten'!$L$10</f>
        <v>0</v>
      </c>
      <c r="BC450" s="235">
        <f>$N$27*'FOB Kosten'!$L$10</f>
        <v>0</v>
      </c>
      <c r="BD450" s="235">
        <f>$N$28*'FOB Kosten'!$L$10</f>
        <v>0</v>
      </c>
      <c r="BE450" s="235">
        <f>$N$29*'FOB Kosten'!$L$10</f>
        <v>0</v>
      </c>
      <c r="BF450" s="235">
        <f>$N$30*'FOB Kosten'!$L$10</f>
        <v>0</v>
      </c>
      <c r="BG450" s="235">
        <f>$N$31*'FOB Kosten'!$L$10</f>
        <v>0</v>
      </c>
      <c r="BH450" s="235">
        <f>$N$32*'FOB Kosten'!$L$10</f>
        <v>0</v>
      </c>
      <c r="BI450" s="235">
        <f>$N$33*'FOB Kosten'!$L$10</f>
        <v>0</v>
      </c>
      <c r="BJ450" s="235">
        <f>$N$34*'FOB Kosten'!$L$10</f>
        <v>0</v>
      </c>
    </row>
    <row r="451" spans="4:62" x14ac:dyDescent="0.25">
      <c r="D451">
        <v>2070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H451" s="230">
        <v>2070</v>
      </c>
      <c r="AI451" s="235">
        <f>$N$7*'FOB Kosten'!$L$10</f>
        <v>0</v>
      </c>
      <c r="AJ451" s="235">
        <f>$N$8*'FOB Kosten'!$L$10</f>
        <v>0</v>
      </c>
      <c r="AK451" s="235">
        <f>$N$9*'FOB Kosten'!$L$10</f>
        <v>0</v>
      </c>
      <c r="AL451" s="235">
        <f>$N$10*'FOB Kosten'!$L$10</f>
        <v>0</v>
      </c>
      <c r="AM451" s="235">
        <f>$N$11*'FOB Kosten'!$L$10</f>
        <v>0</v>
      </c>
      <c r="AN451" s="235">
        <f>$N$12*'FOB Kosten'!$L$10</f>
        <v>0</v>
      </c>
      <c r="AO451" s="235">
        <f>$N$13*'FOB Kosten'!$L$10</f>
        <v>0</v>
      </c>
      <c r="AP451" s="235">
        <f>$N$14*'FOB Kosten'!$L$10</f>
        <v>0</v>
      </c>
      <c r="AQ451" s="235">
        <f>$N$15*'FOB Kosten'!$L$10</f>
        <v>0</v>
      </c>
      <c r="AR451" s="235">
        <f>$N$16*'FOB Kosten'!$L$10</f>
        <v>0</v>
      </c>
      <c r="AS451" s="235">
        <f>$N$17*'FOB Kosten'!$L$10</f>
        <v>0</v>
      </c>
      <c r="AT451" s="235">
        <f>$N$18*'FOB Kosten'!$L$10</f>
        <v>0</v>
      </c>
      <c r="AU451" s="235">
        <f>$N$19*'FOB Kosten'!$L$10</f>
        <v>0</v>
      </c>
      <c r="AV451" s="235">
        <f>$N$20*'FOB Kosten'!$L$10</f>
        <v>0</v>
      </c>
      <c r="AW451" s="235">
        <f>$N$21*'FOB Kosten'!$L$10</f>
        <v>0</v>
      </c>
      <c r="AX451" s="235">
        <f>$N$22*'FOB Kosten'!$L$10</f>
        <v>0</v>
      </c>
      <c r="AY451" s="235">
        <f>$N$23*'FOB Kosten'!$L$10</f>
        <v>0</v>
      </c>
      <c r="AZ451" s="235">
        <f>$N$24*'FOB Kosten'!$L$10</f>
        <v>0</v>
      </c>
      <c r="BA451" s="235">
        <f>$N$25*'FOB Kosten'!$L$10</f>
        <v>0</v>
      </c>
      <c r="BB451" s="235">
        <f>$N$26*'FOB Kosten'!$L$10</f>
        <v>0</v>
      </c>
      <c r="BC451" s="235">
        <f>$N$27*'FOB Kosten'!$L$10</f>
        <v>0</v>
      </c>
      <c r="BD451" s="235">
        <f>$N$28*'FOB Kosten'!$L$10</f>
        <v>0</v>
      </c>
      <c r="BE451" s="235">
        <f>$N$29*'FOB Kosten'!$L$10</f>
        <v>0</v>
      </c>
      <c r="BF451" s="235">
        <f>$N$30*'FOB Kosten'!$L$10</f>
        <v>0</v>
      </c>
      <c r="BG451" s="235">
        <f>$N$31*'FOB Kosten'!$L$10</f>
        <v>0</v>
      </c>
      <c r="BH451" s="235">
        <f>$N$32*'FOB Kosten'!$L$10</f>
        <v>0</v>
      </c>
      <c r="BI451" s="235">
        <f>$N$33*'FOB Kosten'!$L$10</f>
        <v>0</v>
      </c>
      <c r="BJ451" s="235">
        <f>$N$34*'FOB Kosten'!$L$10</f>
        <v>0</v>
      </c>
    </row>
    <row r="452" spans="4:62" x14ac:dyDescent="0.25">
      <c r="D452">
        <v>2075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H452" s="230">
        <v>2075</v>
      </c>
      <c r="AI452" s="235">
        <f>$N$7*'FOB Kosten'!$L$10</f>
        <v>0</v>
      </c>
      <c r="AJ452" s="235">
        <f>$N$8*'FOB Kosten'!$L$10</f>
        <v>0</v>
      </c>
      <c r="AK452" s="235">
        <f>$N$9*'FOB Kosten'!$L$10</f>
        <v>0</v>
      </c>
      <c r="AL452" s="235">
        <f>$N$10*'FOB Kosten'!$L$10</f>
        <v>0</v>
      </c>
      <c r="AM452" s="235">
        <f>$N$11*'FOB Kosten'!$L$10</f>
        <v>0</v>
      </c>
      <c r="AN452" s="235">
        <f>$N$12*'FOB Kosten'!$L$10</f>
        <v>0</v>
      </c>
      <c r="AO452" s="235">
        <f>$N$13*'FOB Kosten'!$L$10</f>
        <v>0</v>
      </c>
      <c r="AP452" s="235">
        <f>$N$14*'FOB Kosten'!$L$10</f>
        <v>0</v>
      </c>
      <c r="AQ452" s="235">
        <f>$N$15*'FOB Kosten'!$L$10</f>
        <v>0</v>
      </c>
      <c r="AR452" s="235">
        <f>$N$16*'FOB Kosten'!$L$10</f>
        <v>0</v>
      </c>
      <c r="AS452" s="235">
        <f>$N$17*'FOB Kosten'!$L$10</f>
        <v>0</v>
      </c>
      <c r="AT452" s="235">
        <f>$N$18*'FOB Kosten'!$L$10</f>
        <v>0</v>
      </c>
      <c r="AU452" s="235">
        <f>$N$19*'FOB Kosten'!$L$10</f>
        <v>0</v>
      </c>
      <c r="AV452" s="235">
        <f>$N$20*'FOB Kosten'!$L$10</f>
        <v>0</v>
      </c>
      <c r="AW452" s="235">
        <f>$N$21*'FOB Kosten'!$L$10</f>
        <v>0</v>
      </c>
      <c r="AX452" s="235">
        <f>$N$22*'FOB Kosten'!$L$10</f>
        <v>0</v>
      </c>
      <c r="AY452" s="235">
        <f>$N$23*'FOB Kosten'!$L$10</f>
        <v>0</v>
      </c>
      <c r="AZ452" s="235">
        <f>$N$24*'FOB Kosten'!$L$10</f>
        <v>0</v>
      </c>
      <c r="BA452" s="235">
        <f>$N$25*'FOB Kosten'!$L$10</f>
        <v>0</v>
      </c>
      <c r="BB452" s="235">
        <f>$N$26*'FOB Kosten'!$L$10</f>
        <v>0</v>
      </c>
      <c r="BC452" s="235">
        <f>$N$27*'FOB Kosten'!$L$10</f>
        <v>0</v>
      </c>
      <c r="BD452" s="235">
        <f>$N$28*'FOB Kosten'!$L$10</f>
        <v>0</v>
      </c>
      <c r="BE452" s="235">
        <f>$N$29*'FOB Kosten'!$L$10</f>
        <v>0</v>
      </c>
      <c r="BF452" s="235">
        <f>$N$30*'FOB Kosten'!$L$10</f>
        <v>0</v>
      </c>
      <c r="BG452" s="235">
        <f>$N$31*'FOB Kosten'!$L$10</f>
        <v>0</v>
      </c>
      <c r="BH452" s="235">
        <f>$N$32*'FOB Kosten'!$L$10</f>
        <v>0</v>
      </c>
      <c r="BI452" s="235">
        <f>$N$33*'FOB Kosten'!$L$10</f>
        <v>0</v>
      </c>
      <c r="BJ452" s="235">
        <f>$N$34*'FOB Kosten'!$L$10</f>
        <v>0</v>
      </c>
    </row>
    <row r="453" spans="4:62" x14ac:dyDescent="0.25">
      <c r="D453">
        <v>2080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H453" s="230">
        <v>2080</v>
      </c>
      <c r="AI453" s="235">
        <f>$N$7*'FOB Kosten'!$L$10</f>
        <v>0</v>
      </c>
      <c r="AJ453" s="235">
        <f>$N$8*'FOB Kosten'!$L$10</f>
        <v>0</v>
      </c>
      <c r="AK453" s="235">
        <f>$N$9*'FOB Kosten'!$L$10</f>
        <v>0</v>
      </c>
      <c r="AL453" s="235">
        <f>$N$10*'FOB Kosten'!$L$10</f>
        <v>0</v>
      </c>
      <c r="AM453" s="235">
        <f>$N$11*'FOB Kosten'!$L$10</f>
        <v>0</v>
      </c>
      <c r="AN453" s="235">
        <f>$N$12*'FOB Kosten'!$L$10</f>
        <v>0</v>
      </c>
      <c r="AO453" s="235">
        <f>$N$13*'FOB Kosten'!$L$10</f>
        <v>0</v>
      </c>
      <c r="AP453" s="235">
        <f>$N$14*'FOB Kosten'!$L$10</f>
        <v>0</v>
      </c>
      <c r="AQ453" s="235">
        <f>$N$15*'FOB Kosten'!$L$10</f>
        <v>0</v>
      </c>
      <c r="AR453" s="235">
        <f>$N$16*'FOB Kosten'!$L$10</f>
        <v>0</v>
      </c>
      <c r="AS453" s="235">
        <f>$N$17*'FOB Kosten'!$L$10</f>
        <v>0</v>
      </c>
      <c r="AT453" s="235">
        <f>$N$18*'FOB Kosten'!$L$10</f>
        <v>0</v>
      </c>
      <c r="AU453" s="235">
        <f>$N$19*'FOB Kosten'!$L$10</f>
        <v>0</v>
      </c>
      <c r="AV453" s="235">
        <f>$N$20*'FOB Kosten'!$L$10</f>
        <v>0</v>
      </c>
      <c r="AW453" s="235">
        <f>$N$21*'FOB Kosten'!$L$10</f>
        <v>0</v>
      </c>
      <c r="AX453" s="235">
        <f>$N$22*'FOB Kosten'!$L$10</f>
        <v>0</v>
      </c>
      <c r="AY453" s="235">
        <f>$N$23*'FOB Kosten'!$L$10</f>
        <v>0</v>
      </c>
      <c r="AZ453" s="235">
        <f>$N$24*'FOB Kosten'!$L$10</f>
        <v>0</v>
      </c>
      <c r="BA453" s="235">
        <f>$N$25*'FOB Kosten'!$L$10</f>
        <v>0</v>
      </c>
      <c r="BB453" s="235">
        <f>$N$26*'FOB Kosten'!$L$10</f>
        <v>0</v>
      </c>
      <c r="BC453" s="235">
        <f>$N$27*'FOB Kosten'!$L$10</f>
        <v>0</v>
      </c>
      <c r="BD453" s="235">
        <f>$N$28*'FOB Kosten'!$L$10</f>
        <v>0</v>
      </c>
      <c r="BE453" s="235">
        <f>$N$29*'FOB Kosten'!$L$10</f>
        <v>0</v>
      </c>
      <c r="BF453" s="235">
        <f>$N$30*'FOB Kosten'!$L$10</f>
        <v>0</v>
      </c>
      <c r="BG453" s="235">
        <f>$N$31*'FOB Kosten'!$L$10</f>
        <v>0</v>
      </c>
      <c r="BH453" s="235">
        <f>$N$32*'FOB Kosten'!$L$10</f>
        <v>0</v>
      </c>
      <c r="BI453" s="235">
        <f>$N$33*'FOB Kosten'!$L$10</f>
        <v>0</v>
      </c>
      <c r="BJ453" s="235">
        <f>$N$34*'FOB Kosten'!$L$10</f>
        <v>0</v>
      </c>
    </row>
    <row r="454" spans="4:62" x14ac:dyDescent="0.25">
      <c r="D454">
        <v>2085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H454" s="230">
        <v>2085</v>
      </c>
      <c r="AI454" s="235">
        <f>$N$7*'FOB Kosten'!$L$10</f>
        <v>0</v>
      </c>
      <c r="AJ454" s="235">
        <f>$N$8*'FOB Kosten'!$L$10</f>
        <v>0</v>
      </c>
      <c r="AK454" s="235">
        <f>$N$9*'FOB Kosten'!$L$10</f>
        <v>0</v>
      </c>
      <c r="AL454" s="235">
        <f>$N$10*'FOB Kosten'!$L$10</f>
        <v>0</v>
      </c>
      <c r="AM454" s="235">
        <f>$N$11*'FOB Kosten'!$L$10</f>
        <v>0</v>
      </c>
      <c r="AN454" s="235">
        <f>$N$12*'FOB Kosten'!$L$10</f>
        <v>0</v>
      </c>
      <c r="AO454" s="235">
        <f>$N$13*'FOB Kosten'!$L$10</f>
        <v>0</v>
      </c>
      <c r="AP454" s="235">
        <f>$N$14*'FOB Kosten'!$L$10</f>
        <v>0</v>
      </c>
      <c r="AQ454" s="235">
        <f>$N$15*'FOB Kosten'!$L$10</f>
        <v>0</v>
      </c>
      <c r="AR454" s="235">
        <f>$N$16*'FOB Kosten'!$L$10</f>
        <v>0</v>
      </c>
      <c r="AS454" s="235">
        <f>$N$17*'FOB Kosten'!$L$10</f>
        <v>0</v>
      </c>
      <c r="AT454" s="235">
        <f>$N$18*'FOB Kosten'!$L$10</f>
        <v>0</v>
      </c>
      <c r="AU454" s="235">
        <f>$N$19*'FOB Kosten'!$L$10</f>
        <v>0</v>
      </c>
      <c r="AV454" s="235">
        <f>$N$20*'FOB Kosten'!$L$10</f>
        <v>0</v>
      </c>
      <c r="AW454" s="235">
        <f>$N$21*'FOB Kosten'!$L$10</f>
        <v>0</v>
      </c>
      <c r="AX454" s="235">
        <f>$N$22*'FOB Kosten'!$L$10</f>
        <v>0</v>
      </c>
      <c r="AY454" s="235">
        <f>$N$23*'FOB Kosten'!$L$10</f>
        <v>0</v>
      </c>
      <c r="AZ454" s="235">
        <f>$N$24*'FOB Kosten'!$L$10</f>
        <v>0</v>
      </c>
      <c r="BA454" s="235">
        <f>$N$25*'FOB Kosten'!$L$10</f>
        <v>0</v>
      </c>
      <c r="BB454" s="235">
        <f>$N$26*'FOB Kosten'!$L$10</f>
        <v>0</v>
      </c>
      <c r="BC454" s="235">
        <f>$N$27*'FOB Kosten'!$L$10</f>
        <v>0</v>
      </c>
      <c r="BD454" s="235">
        <f>$N$28*'FOB Kosten'!$L$10</f>
        <v>0</v>
      </c>
      <c r="BE454" s="235">
        <f>$N$29*'FOB Kosten'!$L$10</f>
        <v>0</v>
      </c>
      <c r="BF454" s="235">
        <f>$N$30*'FOB Kosten'!$L$10</f>
        <v>0</v>
      </c>
      <c r="BG454" s="235">
        <f>$N$31*'FOB Kosten'!$L$10</f>
        <v>0</v>
      </c>
      <c r="BH454" s="235">
        <f>$N$32*'FOB Kosten'!$L$10</f>
        <v>0</v>
      </c>
      <c r="BI454" s="235">
        <f>$N$33*'FOB Kosten'!$L$10</f>
        <v>0</v>
      </c>
      <c r="BJ454" s="235">
        <f>$N$34*'FOB Kosten'!$L$10</f>
        <v>0</v>
      </c>
    </row>
    <row r="455" spans="4:62" x14ac:dyDescent="0.25">
      <c r="D455">
        <v>2090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H455" s="230">
        <v>2090</v>
      </c>
      <c r="AI455" s="235">
        <f>$N$7*'FOB Kosten'!$L$10</f>
        <v>0</v>
      </c>
      <c r="AJ455" s="235">
        <f>$N$8*'FOB Kosten'!$L$10</f>
        <v>0</v>
      </c>
      <c r="AK455" s="235">
        <f>$N$9*'FOB Kosten'!$L$10</f>
        <v>0</v>
      </c>
      <c r="AL455" s="235">
        <f>$N$10*'FOB Kosten'!$L$10</f>
        <v>0</v>
      </c>
      <c r="AM455" s="235">
        <f>$N$11*'FOB Kosten'!$L$10</f>
        <v>0</v>
      </c>
      <c r="AN455" s="235">
        <f>$N$12*'FOB Kosten'!$L$10</f>
        <v>0</v>
      </c>
      <c r="AO455" s="235">
        <f>$N$13*'FOB Kosten'!$L$10</f>
        <v>0</v>
      </c>
      <c r="AP455" s="235">
        <f>$N$14*'FOB Kosten'!$L$10</f>
        <v>0</v>
      </c>
      <c r="AQ455" s="235">
        <f>$N$15*'FOB Kosten'!$L$10</f>
        <v>0</v>
      </c>
      <c r="AR455" s="235">
        <f>$N$16*'FOB Kosten'!$L$10</f>
        <v>0</v>
      </c>
      <c r="AS455" s="235">
        <f>$N$17*'FOB Kosten'!$L$10</f>
        <v>0</v>
      </c>
      <c r="AT455" s="235">
        <f>$N$18*'FOB Kosten'!$L$10</f>
        <v>0</v>
      </c>
      <c r="AU455" s="235">
        <f>$N$19*'FOB Kosten'!$L$10</f>
        <v>0</v>
      </c>
      <c r="AV455" s="235">
        <f>$N$20*'FOB Kosten'!$L$10</f>
        <v>0</v>
      </c>
      <c r="AW455" s="235">
        <f>$N$21*'FOB Kosten'!$L$10</f>
        <v>0</v>
      </c>
      <c r="AX455" s="235">
        <f>$N$22*'FOB Kosten'!$L$10</f>
        <v>0</v>
      </c>
      <c r="AY455" s="235">
        <f>$N$23*'FOB Kosten'!$L$10</f>
        <v>0</v>
      </c>
      <c r="AZ455" s="235">
        <f>$N$24*'FOB Kosten'!$L$10</f>
        <v>0</v>
      </c>
      <c r="BA455" s="235">
        <f>$N$25*'FOB Kosten'!$L$10</f>
        <v>0</v>
      </c>
      <c r="BB455" s="235">
        <f>$N$26*'FOB Kosten'!$L$10</f>
        <v>0</v>
      </c>
      <c r="BC455" s="235">
        <f>$N$27*'FOB Kosten'!$L$10</f>
        <v>0</v>
      </c>
      <c r="BD455" s="235">
        <f>$N$28*'FOB Kosten'!$L$10</f>
        <v>0</v>
      </c>
      <c r="BE455" s="235">
        <f>$N$29*'FOB Kosten'!$L$10</f>
        <v>0</v>
      </c>
      <c r="BF455" s="235">
        <f>$N$30*'FOB Kosten'!$L$10</f>
        <v>0</v>
      </c>
      <c r="BG455" s="235">
        <f>$N$31*'FOB Kosten'!$L$10</f>
        <v>0</v>
      </c>
      <c r="BH455" s="235">
        <f>$N$32*'FOB Kosten'!$L$10</f>
        <v>0</v>
      </c>
      <c r="BI455" s="235">
        <f>$N$33*'FOB Kosten'!$L$10</f>
        <v>0</v>
      </c>
      <c r="BJ455" s="235">
        <f>$N$34*'FOB Kosten'!$L$10</f>
        <v>0</v>
      </c>
    </row>
    <row r="456" spans="4:62" x14ac:dyDescent="0.25">
      <c r="D456">
        <v>2095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H456" s="230">
        <v>2095</v>
      </c>
      <c r="AI456" s="235">
        <f>$N$7*'FOB Kosten'!$L$10</f>
        <v>0</v>
      </c>
      <c r="AJ456" s="235">
        <f>$N$8*'FOB Kosten'!$L$10</f>
        <v>0</v>
      </c>
      <c r="AK456" s="235">
        <f>$N$9*'FOB Kosten'!$L$10</f>
        <v>0</v>
      </c>
      <c r="AL456" s="235">
        <f>$N$10*'FOB Kosten'!$L$10</f>
        <v>0</v>
      </c>
      <c r="AM456" s="235">
        <f>$N$11*'FOB Kosten'!$L$10</f>
        <v>0</v>
      </c>
      <c r="AN456" s="235">
        <f>$N$12*'FOB Kosten'!$L$10</f>
        <v>0</v>
      </c>
      <c r="AO456" s="235">
        <f>$N$13*'FOB Kosten'!$L$10</f>
        <v>0</v>
      </c>
      <c r="AP456" s="235">
        <f>$N$14*'FOB Kosten'!$L$10</f>
        <v>0</v>
      </c>
      <c r="AQ456" s="235">
        <f>$N$15*'FOB Kosten'!$L$10</f>
        <v>0</v>
      </c>
      <c r="AR456" s="235">
        <f>$N$16*'FOB Kosten'!$L$10</f>
        <v>0</v>
      </c>
      <c r="AS456" s="235">
        <f>$N$17*'FOB Kosten'!$L$10</f>
        <v>0</v>
      </c>
      <c r="AT456" s="235">
        <f>$N$18*'FOB Kosten'!$L$10</f>
        <v>0</v>
      </c>
      <c r="AU456" s="235">
        <f>$N$19*'FOB Kosten'!$L$10</f>
        <v>0</v>
      </c>
      <c r="AV456" s="235">
        <f>$N$20*'FOB Kosten'!$L$10</f>
        <v>0</v>
      </c>
      <c r="AW456" s="235">
        <f>$N$21*'FOB Kosten'!$L$10</f>
        <v>0</v>
      </c>
      <c r="AX456" s="235">
        <f>$N$22*'FOB Kosten'!$L$10</f>
        <v>0</v>
      </c>
      <c r="AY456" s="235">
        <f>$N$23*'FOB Kosten'!$L$10</f>
        <v>0</v>
      </c>
      <c r="AZ456" s="235">
        <f>$N$24*'FOB Kosten'!$L$10</f>
        <v>0</v>
      </c>
      <c r="BA456" s="235">
        <f>$N$25*'FOB Kosten'!$L$10</f>
        <v>0</v>
      </c>
      <c r="BB456" s="235">
        <f>$N$26*'FOB Kosten'!$L$10</f>
        <v>0</v>
      </c>
      <c r="BC456" s="235">
        <f>$N$27*'FOB Kosten'!$L$10</f>
        <v>0</v>
      </c>
      <c r="BD456" s="235">
        <f>$N$28*'FOB Kosten'!$L$10</f>
        <v>0</v>
      </c>
      <c r="BE456" s="235">
        <f>$N$29*'FOB Kosten'!$L$10</f>
        <v>0</v>
      </c>
      <c r="BF456" s="235">
        <f>$N$30*'FOB Kosten'!$L$10</f>
        <v>0</v>
      </c>
      <c r="BG456" s="235">
        <f>$N$31*'FOB Kosten'!$L$10</f>
        <v>0</v>
      </c>
      <c r="BH456" s="235">
        <f>$N$32*'FOB Kosten'!$L$10</f>
        <v>0</v>
      </c>
      <c r="BI456" s="235">
        <f>$N$33*'FOB Kosten'!$L$10</f>
        <v>0</v>
      </c>
      <c r="BJ456" s="235">
        <f>$N$34*'FOB Kosten'!$L$10</f>
        <v>0</v>
      </c>
    </row>
    <row r="457" spans="4:62" x14ac:dyDescent="0.25">
      <c r="D457">
        <v>2100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H457" s="230">
        <v>2100</v>
      </c>
      <c r="AI457" s="235">
        <f>$N$7*'FOB Kosten'!$L$10</f>
        <v>0</v>
      </c>
      <c r="AJ457" s="235">
        <f>$N$8*'FOB Kosten'!$L$10</f>
        <v>0</v>
      </c>
      <c r="AK457" s="235">
        <f>$N$9*'FOB Kosten'!$L$10</f>
        <v>0</v>
      </c>
      <c r="AL457" s="235">
        <f>$N$10*'FOB Kosten'!$L$10</f>
        <v>0</v>
      </c>
      <c r="AM457" s="235">
        <f>$N$11*'FOB Kosten'!$L$10</f>
        <v>0</v>
      </c>
      <c r="AN457" s="235">
        <f>$N$12*'FOB Kosten'!$L$10</f>
        <v>0</v>
      </c>
      <c r="AO457" s="235">
        <f>$N$13*'FOB Kosten'!$L$10</f>
        <v>0</v>
      </c>
      <c r="AP457" s="235">
        <f>$N$14*'FOB Kosten'!$L$10</f>
        <v>0</v>
      </c>
      <c r="AQ457" s="235">
        <f>$N$15*'FOB Kosten'!$L$10</f>
        <v>0</v>
      </c>
      <c r="AR457" s="235">
        <f>$N$16*'FOB Kosten'!$L$10</f>
        <v>0</v>
      </c>
      <c r="AS457" s="235">
        <f>$N$17*'FOB Kosten'!$L$10</f>
        <v>0</v>
      </c>
      <c r="AT457" s="235">
        <f>$N$18*'FOB Kosten'!$L$10</f>
        <v>0</v>
      </c>
      <c r="AU457" s="235">
        <f>$N$19*'FOB Kosten'!$L$10</f>
        <v>0</v>
      </c>
      <c r="AV457" s="235">
        <f>$N$20*'FOB Kosten'!$L$10</f>
        <v>0</v>
      </c>
      <c r="AW457" s="235">
        <f>$N$21*'FOB Kosten'!$L$10</f>
        <v>0</v>
      </c>
      <c r="AX457" s="235">
        <f>$N$22*'FOB Kosten'!$L$10</f>
        <v>0</v>
      </c>
      <c r="AY457" s="235">
        <f>$N$23*'FOB Kosten'!$L$10</f>
        <v>0</v>
      </c>
      <c r="AZ457" s="235">
        <f>$N$24*'FOB Kosten'!$L$10</f>
        <v>0</v>
      </c>
      <c r="BA457" s="235">
        <f>$N$25*'FOB Kosten'!$L$10</f>
        <v>0</v>
      </c>
      <c r="BB457" s="235">
        <f>$N$26*'FOB Kosten'!$L$10</f>
        <v>0</v>
      </c>
      <c r="BC457" s="235">
        <f>$N$27*'FOB Kosten'!$L$10</f>
        <v>0</v>
      </c>
      <c r="BD457" s="235">
        <f>$N$28*'FOB Kosten'!$L$10</f>
        <v>0</v>
      </c>
      <c r="BE457" s="235">
        <f>$N$29*'FOB Kosten'!$L$10</f>
        <v>0</v>
      </c>
      <c r="BF457" s="235">
        <f>$N$30*'FOB Kosten'!$L$10</f>
        <v>0</v>
      </c>
      <c r="BG457" s="235">
        <f>$N$31*'FOB Kosten'!$L$10</f>
        <v>0</v>
      </c>
      <c r="BH457" s="235">
        <f>$N$32*'FOB Kosten'!$L$10</f>
        <v>0</v>
      </c>
      <c r="BI457" s="235">
        <f>$N$33*'FOB Kosten'!$L$10</f>
        <v>0</v>
      </c>
      <c r="BJ457" s="235">
        <f>$N$34*'FOB Kosten'!$L$10</f>
        <v>0</v>
      </c>
    </row>
    <row r="458" spans="4:62" x14ac:dyDescent="0.25">
      <c r="D458">
        <v>2105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H458" s="230">
        <v>2105</v>
      </c>
      <c r="AI458" s="235">
        <f>$N$7*'FOB Kosten'!$L$10</f>
        <v>0</v>
      </c>
      <c r="AJ458" s="235">
        <f>$N$8*'FOB Kosten'!$L$10</f>
        <v>0</v>
      </c>
      <c r="AK458" s="235">
        <f>$N$9*'FOB Kosten'!$L$10</f>
        <v>0</v>
      </c>
      <c r="AL458" s="235">
        <f>$N$10*'FOB Kosten'!$L$10</f>
        <v>0</v>
      </c>
      <c r="AM458" s="235">
        <f>$N$11*'FOB Kosten'!$L$10</f>
        <v>0</v>
      </c>
      <c r="AN458" s="235">
        <f>$N$12*'FOB Kosten'!$L$10</f>
        <v>0</v>
      </c>
      <c r="AO458" s="235">
        <f>$N$13*'FOB Kosten'!$L$10</f>
        <v>0</v>
      </c>
      <c r="AP458" s="235">
        <f>$N$14*'FOB Kosten'!$L$10</f>
        <v>0</v>
      </c>
      <c r="AQ458" s="235">
        <f>$N$15*'FOB Kosten'!$L$10</f>
        <v>0</v>
      </c>
      <c r="AR458" s="235">
        <f>$N$16*'FOB Kosten'!$L$10</f>
        <v>0</v>
      </c>
      <c r="AS458" s="235">
        <f>$N$17*'FOB Kosten'!$L$10</f>
        <v>0</v>
      </c>
      <c r="AT458" s="235">
        <f>$N$18*'FOB Kosten'!$L$10</f>
        <v>0</v>
      </c>
      <c r="AU458" s="235">
        <f>$N$19*'FOB Kosten'!$L$10</f>
        <v>0</v>
      </c>
      <c r="AV458" s="235">
        <f>$N$20*'FOB Kosten'!$L$10</f>
        <v>0</v>
      </c>
      <c r="AW458" s="235">
        <f>$N$21*'FOB Kosten'!$L$10</f>
        <v>0</v>
      </c>
      <c r="AX458" s="235">
        <f>$N$22*'FOB Kosten'!$L$10</f>
        <v>0</v>
      </c>
      <c r="AY458" s="235">
        <f>$N$23*'FOB Kosten'!$L$10</f>
        <v>0</v>
      </c>
      <c r="AZ458" s="235">
        <f>$N$24*'FOB Kosten'!$L$10</f>
        <v>0</v>
      </c>
      <c r="BA458" s="235">
        <f>$N$25*'FOB Kosten'!$L$10</f>
        <v>0</v>
      </c>
      <c r="BB458" s="235">
        <f>$N$26*'FOB Kosten'!$L$10</f>
        <v>0</v>
      </c>
      <c r="BC458" s="235">
        <f>$N$27*'FOB Kosten'!$L$10</f>
        <v>0</v>
      </c>
      <c r="BD458" s="235">
        <f>$N$28*'FOB Kosten'!$L$10</f>
        <v>0</v>
      </c>
      <c r="BE458" s="235">
        <f>$N$29*'FOB Kosten'!$L$10</f>
        <v>0</v>
      </c>
      <c r="BF458" s="235">
        <f>$N$30*'FOB Kosten'!$L$10</f>
        <v>0</v>
      </c>
      <c r="BG458" s="235">
        <f>$N$31*'FOB Kosten'!$L$10</f>
        <v>0</v>
      </c>
      <c r="BH458" s="235">
        <f>$N$32*'FOB Kosten'!$L$10</f>
        <v>0</v>
      </c>
      <c r="BI458" s="235">
        <f>$N$33*'FOB Kosten'!$L$10</f>
        <v>0</v>
      </c>
      <c r="BJ458" s="235">
        <f>$N$34*'FOB Kosten'!$L$10</f>
        <v>0</v>
      </c>
    </row>
    <row r="459" spans="4:62" x14ac:dyDescent="0.25">
      <c r="D459">
        <v>2110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H459" s="230">
        <v>2110</v>
      </c>
      <c r="AI459" s="235">
        <f>$N$7*'FOB Kosten'!$L$10</f>
        <v>0</v>
      </c>
      <c r="AJ459" s="235">
        <f>$N$8*'FOB Kosten'!$L$10</f>
        <v>0</v>
      </c>
      <c r="AK459" s="235">
        <f>$N$9*'FOB Kosten'!$L$10</f>
        <v>0</v>
      </c>
      <c r="AL459" s="235">
        <f>$N$10*'FOB Kosten'!$L$10</f>
        <v>0</v>
      </c>
      <c r="AM459" s="235">
        <f>$N$11*'FOB Kosten'!$L$10</f>
        <v>0</v>
      </c>
      <c r="AN459" s="235">
        <f>$N$12*'FOB Kosten'!$L$10</f>
        <v>0</v>
      </c>
      <c r="AO459" s="235">
        <f>$N$13*'FOB Kosten'!$L$10</f>
        <v>0</v>
      </c>
      <c r="AP459" s="235">
        <f>$N$14*'FOB Kosten'!$L$10</f>
        <v>0</v>
      </c>
      <c r="AQ459" s="235">
        <f>$N$15*'FOB Kosten'!$L$10</f>
        <v>0</v>
      </c>
      <c r="AR459" s="235">
        <f>$N$16*'FOB Kosten'!$L$10</f>
        <v>0</v>
      </c>
      <c r="AS459" s="235">
        <f>$N$17*'FOB Kosten'!$L$10</f>
        <v>0</v>
      </c>
      <c r="AT459" s="235">
        <f>$N$18*'FOB Kosten'!$L$10</f>
        <v>0</v>
      </c>
      <c r="AU459" s="235">
        <f>$N$19*'FOB Kosten'!$L$10</f>
        <v>0</v>
      </c>
      <c r="AV459" s="235">
        <f>$N$20*'FOB Kosten'!$L$10</f>
        <v>0</v>
      </c>
      <c r="AW459" s="235">
        <f>$N$21*'FOB Kosten'!$L$10</f>
        <v>0</v>
      </c>
      <c r="AX459" s="235">
        <f>$N$22*'FOB Kosten'!$L$10</f>
        <v>0</v>
      </c>
      <c r="AY459" s="235">
        <f>$N$23*'FOB Kosten'!$L$10</f>
        <v>0</v>
      </c>
      <c r="AZ459" s="235">
        <f>$N$24*'FOB Kosten'!$L$10</f>
        <v>0</v>
      </c>
      <c r="BA459" s="235">
        <f>$N$25*'FOB Kosten'!$L$10</f>
        <v>0</v>
      </c>
      <c r="BB459" s="235">
        <f>$N$26*'FOB Kosten'!$L$10</f>
        <v>0</v>
      </c>
      <c r="BC459" s="235">
        <f>$N$27*'FOB Kosten'!$L$10</f>
        <v>0</v>
      </c>
      <c r="BD459" s="235">
        <f>$N$28*'FOB Kosten'!$L$10</f>
        <v>0</v>
      </c>
      <c r="BE459" s="235">
        <f>$N$29*'FOB Kosten'!$L$10</f>
        <v>0</v>
      </c>
      <c r="BF459" s="235">
        <f>$N$30*'FOB Kosten'!$L$10</f>
        <v>0</v>
      </c>
      <c r="BG459" s="235">
        <f>$N$31*'FOB Kosten'!$L$10</f>
        <v>0</v>
      </c>
      <c r="BH459" s="235">
        <f>$N$32*'FOB Kosten'!$L$10</f>
        <v>0</v>
      </c>
      <c r="BI459" s="235">
        <f>$N$33*'FOB Kosten'!$L$10</f>
        <v>0</v>
      </c>
      <c r="BJ459" s="235">
        <f>$N$34*'FOB Kosten'!$L$10</f>
        <v>0</v>
      </c>
    </row>
    <row r="460" spans="4:62" x14ac:dyDescent="0.25">
      <c r="D460">
        <v>2115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H460" s="230">
        <v>2115</v>
      </c>
      <c r="AI460" s="235">
        <f>$N$7*'FOB Kosten'!$L$10</f>
        <v>0</v>
      </c>
      <c r="AJ460" s="235">
        <f>$N$8*'FOB Kosten'!$L$10</f>
        <v>0</v>
      </c>
      <c r="AK460" s="235">
        <f>$N$9*'FOB Kosten'!$L$10</f>
        <v>0</v>
      </c>
      <c r="AL460" s="235">
        <f>$N$10*'FOB Kosten'!$L$10</f>
        <v>0</v>
      </c>
      <c r="AM460" s="235">
        <f>$N$11*'FOB Kosten'!$L$10</f>
        <v>0</v>
      </c>
      <c r="AN460" s="235">
        <f>$N$12*'FOB Kosten'!$L$10</f>
        <v>0</v>
      </c>
      <c r="AO460" s="235">
        <f>$N$13*'FOB Kosten'!$L$10</f>
        <v>0</v>
      </c>
      <c r="AP460" s="235">
        <f>$N$14*'FOB Kosten'!$L$10</f>
        <v>0</v>
      </c>
      <c r="AQ460" s="235">
        <f>$N$15*'FOB Kosten'!$L$10</f>
        <v>0</v>
      </c>
      <c r="AR460" s="235">
        <f>$N$16*'FOB Kosten'!$L$10</f>
        <v>0</v>
      </c>
      <c r="AS460" s="235">
        <f>$N$17*'FOB Kosten'!$L$10</f>
        <v>0</v>
      </c>
      <c r="AT460" s="235">
        <f>$N$18*'FOB Kosten'!$L$10</f>
        <v>0</v>
      </c>
      <c r="AU460" s="235">
        <f>$N$19*'FOB Kosten'!$L$10</f>
        <v>0</v>
      </c>
      <c r="AV460" s="235">
        <f>$N$20*'FOB Kosten'!$L$10</f>
        <v>0</v>
      </c>
      <c r="AW460" s="235">
        <f>$N$21*'FOB Kosten'!$L$10</f>
        <v>0</v>
      </c>
      <c r="AX460" s="235">
        <f>$N$22*'FOB Kosten'!$L$10</f>
        <v>0</v>
      </c>
      <c r="AY460" s="235">
        <f>$N$23*'FOB Kosten'!$L$10</f>
        <v>0</v>
      </c>
      <c r="AZ460" s="235">
        <f>$N$24*'FOB Kosten'!$L$10</f>
        <v>0</v>
      </c>
      <c r="BA460" s="235">
        <f>$N$25*'FOB Kosten'!$L$10</f>
        <v>0</v>
      </c>
      <c r="BB460" s="235">
        <f>$N$26*'FOB Kosten'!$L$10</f>
        <v>0</v>
      </c>
      <c r="BC460" s="235">
        <f>$N$27*'FOB Kosten'!$L$10</f>
        <v>0</v>
      </c>
      <c r="BD460" s="235">
        <f>$N$28*'FOB Kosten'!$L$10</f>
        <v>0</v>
      </c>
      <c r="BE460" s="235">
        <f>$N$29*'FOB Kosten'!$L$10</f>
        <v>0</v>
      </c>
      <c r="BF460" s="235">
        <f>$N$30*'FOB Kosten'!$L$10</f>
        <v>0</v>
      </c>
      <c r="BG460" s="235">
        <f>$N$31*'FOB Kosten'!$L$10</f>
        <v>0</v>
      </c>
      <c r="BH460" s="235">
        <f>$N$32*'FOB Kosten'!$L$10</f>
        <v>0</v>
      </c>
      <c r="BI460" s="235">
        <f>$N$33*'FOB Kosten'!$L$10</f>
        <v>0</v>
      </c>
      <c r="BJ460" s="235">
        <f>$N$34*'FOB Kosten'!$L$10</f>
        <v>0</v>
      </c>
    </row>
    <row r="461" spans="4:62" x14ac:dyDescent="0.25">
      <c r="D461">
        <v>2120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H461" s="230">
        <v>2120</v>
      </c>
      <c r="AI461" s="235">
        <f>$N$7*'FOB Kosten'!$L$10</f>
        <v>0</v>
      </c>
      <c r="AJ461" s="235">
        <f>$N$8*'FOB Kosten'!$L$10</f>
        <v>0</v>
      </c>
      <c r="AK461" s="235">
        <f>$N$9*'FOB Kosten'!$L$10</f>
        <v>0</v>
      </c>
      <c r="AL461" s="235">
        <f>$N$10*'FOB Kosten'!$L$10</f>
        <v>0</v>
      </c>
      <c r="AM461" s="235">
        <f>$N$11*'FOB Kosten'!$L$10</f>
        <v>0</v>
      </c>
      <c r="AN461" s="235">
        <f>$N$12*'FOB Kosten'!$L$10</f>
        <v>0</v>
      </c>
      <c r="AO461" s="235">
        <f>$N$13*'FOB Kosten'!$L$10</f>
        <v>0</v>
      </c>
      <c r="AP461" s="235">
        <f>$N$14*'FOB Kosten'!$L$10</f>
        <v>0</v>
      </c>
      <c r="AQ461" s="235">
        <f>$N$15*'FOB Kosten'!$L$10</f>
        <v>0</v>
      </c>
      <c r="AR461" s="235">
        <f>$N$16*'FOB Kosten'!$L$10</f>
        <v>0</v>
      </c>
      <c r="AS461" s="235">
        <f>$N$17*'FOB Kosten'!$L$10</f>
        <v>0</v>
      </c>
      <c r="AT461" s="235">
        <f>$N$18*'FOB Kosten'!$L$10</f>
        <v>0</v>
      </c>
      <c r="AU461" s="235">
        <f>$N$19*'FOB Kosten'!$L$10</f>
        <v>0</v>
      </c>
      <c r="AV461" s="235">
        <f>$N$20*'FOB Kosten'!$L$10</f>
        <v>0</v>
      </c>
      <c r="AW461" s="235">
        <f>$N$21*'FOB Kosten'!$L$10</f>
        <v>0</v>
      </c>
      <c r="AX461" s="235">
        <f>$N$22*'FOB Kosten'!$L$10</f>
        <v>0</v>
      </c>
      <c r="AY461" s="235">
        <f>$N$23*'FOB Kosten'!$L$10</f>
        <v>0</v>
      </c>
      <c r="AZ461" s="235">
        <f>$N$24*'FOB Kosten'!$L$10</f>
        <v>0</v>
      </c>
      <c r="BA461" s="235">
        <f>$N$25*'FOB Kosten'!$L$10</f>
        <v>0</v>
      </c>
      <c r="BB461" s="235">
        <f>$N$26*'FOB Kosten'!$L$10</f>
        <v>0</v>
      </c>
      <c r="BC461" s="235">
        <f>$N$27*'FOB Kosten'!$L$10</f>
        <v>0</v>
      </c>
      <c r="BD461" s="235">
        <f>$N$28*'FOB Kosten'!$L$10</f>
        <v>0</v>
      </c>
      <c r="BE461" s="235">
        <f>$N$29*'FOB Kosten'!$L$10</f>
        <v>0</v>
      </c>
      <c r="BF461" s="235">
        <f>$N$30*'FOB Kosten'!$L$10</f>
        <v>0</v>
      </c>
      <c r="BG461" s="235">
        <f>$N$31*'FOB Kosten'!$L$10</f>
        <v>0</v>
      </c>
      <c r="BH461" s="235">
        <f>$N$32*'FOB Kosten'!$L$10</f>
        <v>0</v>
      </c>
      <c r="BI461" s="235">
        <f>$N$33*'FOB Kosten'!$L$10</f>
        <v>0</v>
      </c>
      <c r="BJ461" s="235">
        <f>$N$34*'FOB Kosten'!$L$10</f>
        <v>0</v>
      </c>
    </row>
    <row r="462" spans="4:62" x14ac:dyDescent="0.25">
      <c r="D462">
        <v>2125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H462" s="230">
        <v>2125</v>
      </c>
      <c r="AI462" s="235">
        <f>$N$7*'FOB Kosten'!$L$10</f>
        <v>0</v>
      </c>
      <c r="AJ462" s="235">
        <f>$N$8*'FOB Kosten'!$L$10</f>
        <v>0</v>
      </c>
      <c r="AK462" s="235">
        <f>$N$9*'FOB Kosten'!$L$10</f>
        <v>0</v>
      </c>
      <c r="AL462" s="235">
        <f>$N$10*'FOB Kosten'!$L$10</f>
        <v>0</v>
      </c>
      <c r="AM462" s="235">
        <f>$N$11*'FOB Kosten'!$L$10</f>
        <v>0</v>
      </c>
      <c r="AN462" s="235">
        <f>$N$12*'FOB Kosten'!$L$10</f>
        <v>0</v>
      </c>
      <c r="AO462" s="235">
        <f>$N$13*'FOB Kosten'!$L$10</f>
        <v>0</v>
      </c>
      <c r="AP462" s="235">
        <f>$N$14*'FOB Kosten'!$L$10</f>
        <v>0</v>
      </c>
      <c r="AQ462" s="235">
        <f>$N$15*'FOB Kosten'!$L$10</f>
        <v>0</v>
      </c>
      <c r="AR462" s="235">
        <f>$N$16*'FOB Kosten'!$L$10</f>
        <v>0</v>
      </c>
      <c r="AS462" s="235">
        <f>$N$17*'FOB Kosten'!$L$10</f>
        <v>0</v>
      </c>
      <c r="AT462" s="235">
        <f>$N$18*'FOB Kosten'!$L$10</f>
        <v>0</v>
      </c>
      <c r="AU462" s="235">
        <f>$N$19*'FOB Kosten'!$L$10</f>
        <v>0</v>
      </c>
      <c r="AV462" s="235">
        <f>$N$20*'FOB Kosten'!$L$10</f>
        <v>0</v>
      </c>
      <c r="AW462" s="235">
        <f>$N$21*'FOB Kosten'!$L$10</f>
        <v>0</v>
      </c>
      <c r="AX462" s="235">
        <f>$N$22*'FOB Kosten'!$L$10</f>
        <v>0</v>
      </c>
      <c r="AY462" s="235">
        <f>$N$23*'FOB Kosten'!$L$10</f>
        <v>0</v>
      </c>
      <c r="AZ462" s="235">
        <f>$N$24*'FOB Kosten'!$L$10</f>
        <v>0</v>
      </c>
      <c r="BA462" s="235">
        <f>$N$25*'FOB Kosten'!$L$10</f>
        <v>0</v>
      </c>
      <c r="BB462" s="235">
        <f>$N$26*'FOB Kosten'!$L$10</f>
        <v>0</v>
      </c>
      <c r="BC462" s="235">
        <f>$N$27*'FOB Kosten'!$L$10</f>
        <v>0</v>
      </c>
      <c r="BD462" s="235">
        <f>$N$28*'FOB Kosten'!$L$10</f>
        <v>0</v>
      </c>
      <c r="BE462" s="235">
        <f>$N$29*'FOB Kosten'!$L$10</f>
        <v>0</v>
      </c>
      <c r="BF462" s="235">
        <f>$N$30*'FOB Kosten'!$L$10</f>
        <v>0</v>
      </c>
      <c r="BG462" s="235">
        <f>$N$31*'FOB Kosten'!$L$10</f>
        <v>0</v>
      </c>
      <c r="BH462" s="235">
        <f>$N$32*'FOB Kosten'!$L$10</f>
        <v>0</v>
      </c>
      <c r="BI462" s="235">
        <f>$N$33*'FOB Kosten'!$L$10</f>
        <v>0</v>
      </c>
      <c r="BJ462" s="235">
        <f>$N$34*'FOB Kosten'!$L$10</f>
        <v>0</v>
      </c>
    </row>
    <row r="463" spans="4:62" x14ac:dyDescent="0.25">
      <c r="D463">
        <v>2130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H463" s="230">
        <v>2130</v>
      </c>
      <c r="AI463" s="235">
        <f>$N$7*'FOB Kosten'!$L$10</f>
        <v>0</v>
      </c>
      <c r="AJ463" s="235">
        <f>$N$8*'FOB Kosten'!$L$10</f>
        <v>0</v>
      </c>
      <c r="AK463" s="235">
        <f>$N$9*'FOB Kosten'!$L$10</f>
        <v>0</v>
      </c>
      <c r="AL463" s="235">
        <f>$N$10*'FOB Kosten'!$L$10</f>
        <v>0</v>
      </c>
      <c r="AM463" s="235">
        <f>$N$11*'FOB Kosten'!$L$10</f>
        <v>0</v>
      </c>
      <c r="AN463" s="235">
        <f>$N$12*'FOB Kosten'!$L$10</f>
        <v>0</v>
      </c>
      <c r="AO463" s="235">
        <f>$N$13*'FOB Kosten'!$L$10</f>
        <v>0</v>
      </c>
      <c r="AP463" s="235">
        <f>$N$14*'FOB Kosten'!$L$10</f>
        <v>0</v>
      </c>
      <c r="AQ463" s="235">
        <f>$N$15*'FOB Kosten'!$L$10</f>
        <v>0</v>
      </c>
      <c r="AR463" s="235">
        <f>$N$16*'FOB Kosten'!$L$10</f>
        <v>0</v>
      </c>
      <c r="AS463" s="235">
        <f>$N$17*'FOB Kosten'!$L$10</f>
        <v>0</v>
      </c>
      <c r="AT463" s="235">
        <f>$N$18*'FOB Kosten'!$L$10</f>
        <v>0</v>
      </c>
      <c r="AU463" s="235">
        <f>$N$19*'FOB Kosten'!$L$10</f>
        <v>0</v>
      </c>
      <c r="AV463" s="235">
        <f>$N$20*'FOB Kosten'!$L$10</f>
        <v>0</v>
      </c>
      <c r="AW463" s="235">
        <f>$N$21*'FOB Kosten'!$L$10</f>
        <v>0</v>
      </c>
      <c r="AX463" s="235">
        <f>$N$22*'FOB Kosten'!$L$10</f>
        <v>0</v>
      </c>
      <c r="AY463" s="235">
        <f>$N$23*'FOB Kosten'!$L$10</f>
        <v>0</v>
      </c>
      <c r="AZ463" s="235">
        <f>$N$24*'FOB Kosten'!$L$10</f>
        <v>0</v>
      </c>
      <c r="BA463" s="235">
        <f>$N$25*'FOB Kosten'!$L$10</f>
        <v>0</v>
      </c>
      <c r="BB463" s="235">
        <f>$N$26*'FOB Kosten'!$L$10</f>
        <v>0</v>
      </c>
      <c r="BC463" s="235">
        <f>$N$27*'FOB Kosten'!$L$10</f>
        <v>0</v>
      </c>
      <c r="BD463" s="235">
        <f>$N$28*'FOB Kosten'!$L$10</f>
        <v>0</v>
      </c>
      <c r="BE463" s="235">
        <f>$N$29*'FOB Kosten'!$L$10</f>
        <v>0</v>
      </c>
      <c r="BF463" s="235">
        <f>$N$30*'FOB Kosten'!$L$10</f>
        <v>0</v>
      </c>
      <c r="BG463" s="235">
        <f>$N$31*'FOB Kosten'!$L$10</f>
        <v>0</v>
      </c>
      <c r="BH463" s="235">
        <f>$N$32*'FOB Kosten'!$L$10</f>
        <v>0</v>
      </c>
      <c r="BI463" s="235">
        <f>$N$33*'FOB Kosten'!$L$10</f>
        <v>0</v>
      </c>
      <c r="BJ463" s="235">
        <f>$N$34*'FOB Kosten'!$L$10</f>
        <v>0</v>
      </c>
    </row>
    <row r="464" spans="4:62" x14ac:dyDescent="0.25">
      <c r="D464">
        <v>2135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H464" s="230">
        <v>2135</v>
      </c>
      <c r="AI464" s="235">
        <f>$N$7*'FOB Kosten'!$L$10</f>
        <v>0</v>
      </c>
      <c r="AJ464" s="235">
        <f>$N$8*'FOB Kosten'!$L$10</f>
        <v>0</v>
      </c>
      <c r="AK464" s="235">
        <f>$N$9*'FOB Kosten'!$L$10</f>
        <v>0</v>
      </c>
      <c r="AL464" s="235">
        <f>$N$10*'FOB Kosten'!$L$10</f>
        <v>0</v>
      </c>
      <c r="AM464" s="235">
        <f>$N$11*'FOB Kosten'!$L$10</f>
        <v>0</v>
      </c>
      <c r="AN464" s="235">
        <f>$N$12*'FOB Kosten'!$L$10</f>
        <v>0</v>
      </c>
      <c r="AO464" s="235">
        <f>$N$13*'FOB Kosten'!$L$10</f>
        <v>0</v>
      </c>
      <c r="AP464" s="235">
        <f>$N$14*'FOB Kosten'!$L$10</f>
        <v>0</v>
      </c>
      <c r="AQ464" s="235">
        <f>$N$15*'FOB Kosten'!$L$10</f>
        <v>0</v>
      </c>
      <c r="AR464" s="235">
        <f>$N$16*'FOB Kosten'!$L$10</f>
        <v>0</v>
      </c>
      <c r="AS464" s="235">
        <f>$N$17*'FOB Kosten'!$L$10</f>
        <v>0</v>
      </c>
      <c r="AT464" s="235">
        <f>$N$18*'FOB Kosten'!$L$10</f>
        <v>0</v>
      </c>
      <c r="AU464" s="235">
        <f>$N$19*'FOB Kosten'!$L$10</f>
        <v>0</v>
      </c>
      <c r="AV464" s="235">
        <f>$N$20*'FOB Kosten'!$L$10</f>
        <v>0</v>
      </c>
      <c r="AW464" s="235">
        <f>$N$21*'FOB Kosten'!$L$10</f>
        <v>0</v>
      </c>
      <c r="AX464" s="235">
        <f>$N$22*'FOB Kosten'!$L$10</f>
        <v>0</v>
      </c>
      <c r="AY464" s="235">
        <f>$N$23*'FOB Kosten'!$L$10</f>
        <v>0</v>
      </c>
      <c r="AZ464" s="235">
        <f>$N$24*'FOB Kosten'!$L$10</f>
        <v>0</v>
      </c>
      <c r="BA464" s="235">
        <f>$N$25*'FOB Kosten'!$L$10</f>
        <v>0</v>
      </c>
      <c r="BB464" s="235">
        <f>$N$26*'FOB Kosten'!$L$10</f>
        <v>0</v>
      </c>
      <c r="BC464" s="235">
        <f>$N$27*'FOB Kosten'!$L$10</f>
        <v>0</v>
      </c>
      <c r="BD464" s="235">
        <f>$N$28*'FOB Kosten'!$L$10</f>
        <v>0</v>
      </c>
      <c r="BE464" s="235">
        <f>$N$29*'FOB Kosten'!$L$10</f>
        <v>0</v>
      </c>
      <c r="BF464" s="235">
        <f>$N$30*'FOB Kosten'!$L$10</f>
        <v>0</v>
      </c>
      <c r="BG464" s="235">
        <f>$N$31*'FOB Kosten'!$L$10</f>
        <v>0</v>
      </c>
      <c r="BH464" s="235">
        <f>$N$32*'FOB Kosten'!$L$10</f>
        <v>0</v>
      </c>
      <c r="BI464" s="235">
        <f>$N$33*'FOB Kosten'!$L$10</f>
        <v>0</v>
      </c>
      <c r="BJ464" s="235">
        <f>$N$34*'FOB Kosten'!$L$10</f>
        <v>0</v>
      </c>
    </row>
    <row r="465" spans="4:62" x14ac:dyDescent="0.25">
      <c r="D465">
        <v>2140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H465" s="230">
        <v>2140</v>
      </c>
      <c r="AI465" s="235">
        <f>$N$7*'FOB Kosten'!$L$10</f>
        <v>0</v>
      </c>
      <c r="AJ465" s="235">
        <f>$N$8*'FOB Kosten'!$L$10</f>
        <v>0</v>
      </c>
      <c r="AK465" s="235">
        <f>$N$9*'FOB Kosten'!$L$10</f>
        <v>0</v>
      </c>
      <c r="AL465" s="235">
        <f>$N$10*'FOB Kosten'!$L$10</f>
        <v>0</v>
      </c>
      <c r="AM465" s="235">
        <f>$N$11*'FOB Kosten'!$L$10</f>
        <v>0</v>
      </c>
      <c r="AN465" s="235">
        <f>$N$12*'FOB Kosten'!$L$10</f>
        <v>0</v>
      </c>
      <c r="AO465" s="235">
        <f>$N$13*'FOB Kosten'!$L$10</f>
        <v>0</v>
      </c>
      <c r="AP465" s="235">
        <f>$N$14*'FOB Kosten'!$L$10</f>
        <v>0</v>
      </c>
      <c r="AQ465" s="235">
        <f>$N$15*'FOB Kosten'!$L$10</f>
        <v>0</v>
      </c>
      <c r="AR465" s="235">
        <f>$N$16*'FOB Kosten'!$L$10</f>
        <v>0</v>
      </c>
      <c r="AS465" s="235">
        <f>$N$17*'FOB Kosten'!$L$10</f>
        <v>0</v>
      </c>
      <c r="AT465" s="235">
        <f>$N$18*'FOB Kosten'!$L$10</f>
        <v>0</v>
      </c>
      <c r="AU465" s="235">
        <f>$N$19*'FOB Kosten'!$L$10</f>
        <v>0</v>
      </c>
      <c r="AV465" s="235">
        <f>$N$20*'FOB Kosten'!$L$10</f>
        <v>0</v>
      </c>
      <c r="AW465" s="235">
        <f>$N$21*'FOB Kosten'!$L$10</f>
        <v>0</v>
      </c>
      <c r="AX465" s="235">
        <f>$N$22*'FOB Kosten'!$L$10</f>
        <v>0</v>
      </c>
      <c r="AY465" s="235">
        <f>$N$23*'FOB Kosten'!$L$10</f>
        <v>0</v>
      </c>
      <c r="AZ465" s="235">
        <f>$N$24*'FOB Kosten'!$L$10</f>
        <v>0</v>
      </c>
      <c r="BA465" s="235">
        <f>$N$25*'FOB Kosten'!$L$10</f>
        <v>0</v>
      </c>
      <c r="BB465" s="235">
        <f>$N$26*'FOB Kosten'!$L$10</f>
        <v>0</v>
      </c>
      <c r="BC465" s="235">
        <f>$N$27*'FOB Kosten'!$L$10</f>
        <v>0</v>
      </c>
      <c r="BD465" s="235">
        <f>$N$28*'FOB Kosten'!$L$10</f>
        <v>0</v>
      </c>
      <c r="BE465" s="235">
        <f>$N$29*'FOB Kosten'!$L$10</f>
        <v>0</v>
      </c>
      <c r="BF465" s="235">
        <f>$N$30*'FOB Kosten'!$L$10</f>
        <v>0</v>
      </c>
      <c r="BG465" s="235">
        <f>$N$31*'FOB Kosten'!$L$10</f>
        <v>0</v>
      </c>
      <c r="BH465" s="235">
        <f>$N$32*'FOB Kosten'!$L$10</f>
        <v>0</v>
      </c>
      <c r="BI465" s="235">
        <f>$N$33*'FOB Kosten'!$L$10</f>
        <v>0</v>
      </c>
      <c r="BJ465" s="235">
        <f>$N$34*'FOB Kosten'!$L$10</f>
        <v>0</v>
      </c>
    </row>
    <row r="466" spans="4:62" x14ac:dyDescent="0.25">
      <c r="D466">
        <v>2145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H466" s="230">
        <v>2145</v>
      </c>
      <c r="AI466" s="235">
        <f>$N$7*'FOB Kosten'!$L$10</f>
        <v>0</v>
      </c>
      <c r="AJ466" s="235">
        <f>$N$8*'FOB Kosten'!$L$10</f>
        <v>0</v>
      </c>
      <c r="AK466" s="235">
        <f>$N$9*'FOB Kosten'!$L$10</f>
        <v>0</v>
      </c>
      <c r="AL466" s="235">
        <f>$N$10*'FOB Kosten'!$L$10</f>
        <v>0</v>
      </c>
      <c r="AM466" s="235">
        <f>$N$11*'FOB Kosten'!$L$10</f>
        <v>0</v>
      </c>
      <c r="AN466" s="235">
        <f>$N$12*'FOB Kosten'!$L$10</f>
        <v>0</v>
      </c>
      <c r="AO466" s="235">
        <f>$N$13*'FOB Kosten'!$L$10</f>
        <v>0</v>
      </c>
      <c r="AP466" s="235">
        <f>$N$14*'FOB Kosten'!$L$10</f>
        <v>0</v>
      </c>
      <c r="AQ466" s="235">
        <f>$N$15*'FOB Kosten'!$L$10</f>
        <v>0</v>
      </c>
      <c r="AR466" s="235">
        <f>$N$16*'FOB Kosten'!$L$10</f>
        <v>0</v>
      </c>
      <c r="AS466" s="235">
        <f>$N$17*'FOB Kosten'!$L$10</f>
        <v>0</v>
      </c>
      <c r="AT466" s="235">
        <f>$N$18*'FOB Kosten'!$L$10</f>
        <v>0</v>
      </c>
      <c r="AU466" s="235">
        <f>$N$19*'FOB Kosten'!$L$10</f>
        <v>0</v>
      </c>
      <c r="AV466" s="235">
        <f>$N$20*'FOB Kosten'!$L$10</f>
        <v>0</v>
      </c>
      <c r="AW466" s="235">
        <f>$N$21*'FOB Kosten'!$L$10</f>
        <v>0</v>
      </c>
      <c r="AX466" s="235">
        <f>$N$22*'FOB Kosten'!$L$10</f>
        <v>0</v>
      </c>
      <c r="AY466" s="235">
        <f>$N$23*'FOB Kosten'!$L$10</f>
        <v>0</v>
      </c>
      <c r="AZ466" s="235">
        <f>$N$24*'FOB Kosten'!$L$10</f>
        <v>0</v>
      </c>
      <c r="BA466" s="235">
        <f>$N$25*'FOB Kosten'!$L$10</f>
        <v>0</v>
      </c>
      <c r="BB466" s="235">
        <f>$N$26*'FOB Kosten'!$L$10</f>
        <v>0</v>
      </c>
      <c r="BC466" s="235">
        <f>$N$27*'FOB Kosten'!$L$10</f>
        <v>0</v>
      </c>
      <c r="BD466" s="235">
        <f>$N$28*'FOB Kosten'!$L$10</f>
        <v>0</v>
      </c>
      <c r="BE466" s="235">
        <f>$N$29*'FOB Kosten'!$L$10</f>
        <v>0</v>
      </c>
      <c r="BF466" s="235">
        <f>$N$30*'FOB Kosten'!$L$10</f>
        <v>0</v>
      </c>
      <c r="BG466" s="235">
        <f>$N$31*'FOB Kosten'!$L$10</f>
        <v>0</v>
      </c>
      <c r="BH466" s="235">
        <f>$N$32*'FOB Kosten'!$L$10</f>
        <v>0</v>
      </c>
      <c r="BI466" s="235">
        <f>$N$33*'FOB Kosten'!$L$10</f>
        <v>0</v>
      </c>
      <c r="BJ466" s="235">
        <f>$N$34*'FOB Kosten'!$L$10</f>
        <v>0</v>
      </c>
    </row>
    <row r="467" spans="4:62" x14ac:dyDescent="0.25">
      <c r="D467">
        <v>2150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H467" s="230">
        <v>2150</v>
      </c>
      <c r="AI467" s="235">
        <f>$N$7*'FOB Kosten'!$L$10</f>
        <v>0</v>
      </c>
      <c r="AJ467" s="235">
        <f>$N$8*'FOB Kosten'!$L$10</f>
        <v>0</v>
      </c>
      <c r="AK467" s="235">
        <f>$N$9*'FOB Kosten'!$L$10</f>
        <v>0</v>
      </c>
      <c r="AL467" s="235">
        <f>$N$10*'FOB Kosten'!$L$10</f>
        <v>0</v>
      </c>
      <c r="AM467" s="235">
        <f>$N$11*'FOB Kosten'!$L$10</f>
        <v>0</v>
      </c>
      <c r="AN467" s="235">
        <f>$N$12*'FOB Kosten'!$L$10</f>
        <v>0</v>
      </c>
      <c r="AO467" s="235">
        <f>$N$13*'FOB Kosten'!$L$10</f>
        <v>0</v>
      </c>
      <c r="AP467" s="235">
        <f>$N$14*'FOB Kosten'!$L$10</f>
        <v>0</v>
      </c>
      <c r="AQ467" s="235">
        <f>$N$15*'FOB Kosten'!$L$10</f>
        <v>0</v>
      </c>
      <c r="AR467" s="235">
        <f>$N$16*'FOB Kosten'!$L$10</f>
        <v>0</v>
      </c>
      <c r="AS467" s="235">
        <f>$N$17*'FOB Kosten'!$L$10</f>
        <v>0</v>
      </c>
      <c r="AT467" s="235">
        <f>$N$18*'FOB Kosten'!$L$10</f>
        <v>0</v>
      </c>
      <c r="AU467" s="235">
        <f>$N$19*'FOB Kosten'!$L$10</f>
        <v>0</v>
      </c>
      <c r="AV467" s="235">
        <f>$N$20*'FOB Kosten'!$L$10</f>
        <v>0</v>
      </c>
      <c r="AW467" s="235">
        <f>$N$21*'FOB Kosten'!$L$10</f>
        <v>0</v>
      </c>
      <c r="AX467" s="235">
        <f>$N$22*'FOB Kosten'!$L$10</f>
        <v>0</v>
      </c>
      <c r="AY467" s="235">
        <f>$N$23*'FOB Kosten'!$L$10</f>
        <v>0</v>
      </c>
      <c r="AZ467" s="235">
        <f>$N$24*'FOB Kosten'!$L$10</f>
        <v>0</v>
      </c>
      <c r="BA467" s="235">
        <f>$N$25*'FOB Kosten'!$L$10</f>
        <v>0</v>
      </c>
      <c r="BB467" s="235">
        <f>$N$26*'FOB Kosten'!$L$10</f>
        <v>0</v>
      </c>
      <c r="BC467" s="235">
        <f>$N$27*'FOB Kosten'!$L$10</f>
        <v>0</v>
      </c>
      <c r="BD467" s="235">
        <f>$N$28*'FOB Kosten'!$L$10</f>
        <v>0</v>
      </c>
      <c r="BE467" s="235">
        <f>$N$29*'FOB Kosten'!$L$10</f>
        <v>0</v>
      </c>
      <c r="BF467" s="235">
        <f>$N$30*'FOB Kosten'!$L$10</f>
        <v>0</v>
      </c>
      <c r="BG467" s="235">
        <f>$N$31*'FOB Kosten'!$L$10</f>
        <v>0</v>
      </c>
      <c r="BH467" s="235">
        <f>$N$32*'FOB Kosten'!$L$10</f>
        <v>0</v>
      </c>
      <c r="BI467" s="235">
        <f>$N$33*'FOB Kosten'!$L$10</f>
        <v>0</v>
      </c>
      <c r="BJ467" s="235">
        <f>$N$34*'FOB Kosten'!$L$10</f>
        <v>0</v>
      </c>
    </row>
    <row r="468" spans="4:62" x14ac:dyDescent="0.25">
      <c r="D468">
        <v>2155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H468" s="230">
        <v>2155</v>
      </c>
      <c r="AI468" s="235">
        <f>$N$7*'FOB Kosten'!$L$10</f>
        <v>0</v>
      </c>
      <c r="AJ468" s="235">
        <f>$N$8*'FOB Kosten'!$L$10</f>
        <v>0</v>
      </c>
      <c r="AK468" s="235">
        <f>$N$9*'FOB Kosten'!$L$10</f>
        <v>0</v>
      </c>
      <c r="AL468" s="235">
        <f>$N$10*'FOB Kosten'!$L$10</f>
        <v>0</v>
      </c>
      <c r="AM468" s="235">
        <f>$N$11*'FOB Kosten'!$L$10</f>
        <v>0</v>
      </c>
      <c r="AN468" s="235">
        <f>$N$12*'FOB Kosten'!$L$10</f>
        <v>0</v>
      </c>
      <c r="AO468" s="235">
        <f>$N$13*'FOB Kosten'!$L$10</f>
        <v>0</v>
      </c>
      <c r="AP468" s="235">
        <f>$N$14*'FOB Kosten'!$L$10</f>
        <v>0</v>
      </c>
      <c r="AQ468" s="235">
        <f>$N$15*'FOB Kosten'!$L$10</f>
        <v>0</v>
      </c>
      <c r="AR468" s="235">
        <f>$N$16*'FOB Kosten'!$L$10</f>
        <v>0</v>
      </c>
      <c r="AS468" s="235">
        <f>$N$17*'FOB Kosten'!$L$10</f>
        <v>0</v>
      </c>
      <c r="AT468" s="235">
        <f>$N$18*'FOB Kosten'!$L$10</f>
        <v>0</v>
      </c>
      <c r="AU468" s="235">
        <f>$N$19*'FOB Kosten'!$L$10</f>
        <v>0</v>
      </c>
      <c r="AV468" s="235">
        <f>$N$20*'FOB Kosten'!$L$10</f>
        <v>0</v>
      </c>
      <c r="AW468" s="235">
        <f>$N$21*'FOB Kosten'!$L$10</f>
        <v>0</v>
      </c>
      <c r="AX468" s="235">
        <f>$N$22*'FOB Kosten'!$L$10</f>
        <v>0</v>
      </c>
      <c r="AY468" s="235">
        <f>$N$23*'FOB Kosten'!$L$10</f>
        <v>0</v>
      </c>
      <c r="AZ468" s="235">
        <f>$N$24*'FOB Kosten'!$L$10</f>
        <v>0</v>
      </c>
      <c r="BA468" s="235">
        <f>$N$25*'FOB Kosten'!$L$10</f>
        <v>0</v>
      </c>
      <c r="BB468" s="235">
        <f>$N$26*'FOB Kosten'!$L$10</f>
        <v>0</v>
      </c>
      <c r="BC468" s="235">
        <f>$N$27*'FOB Kosten'!$L$10</f>
        <v>0</v>
      </c>
      <c r="BD468" s="235">
        <f>$N$28*'FOB Kosten'!$L$10</f>
        <v>0</v>
      </c>
      <c r="BE468" s="235">
        <f>$N$29*'FOB Kosten'!$L$10</f>
        <v>0</v>
      </c>
      <c r="BF468" s="235">
        <f>$N$30*'FOB Kosten'!$L$10</f>
        <v>0</v>
      </c>
      <c r="BG468" s="235">
        <f>$N$31*'FOB Kosten'!$L$10</f>
        <v>0</v>
      </c>
      <c r="BH468" s="235">
        <f>$N$32*'FOB Kosten'!$L$10</f>
        <v>0</v>
      </c>
      <c r="BI468" s="235">
        <f>$N$33*'FOB Kosten'!$L$10</f>
        <v>0</v>
      </c>
      <c r="BJ468" s="235">
        <f>$N$34*'FOB Kosten'!$L$10</f>
        <v>0</v>
      </c>
    </row>
    <row r="469" spans="4:62" x14ac:dyDescent="0.25">
      <c r="D469">
        <v>2160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H469" s="230">
        <v>2160</v>
      </c>
      <c r="AI469" s="235">
        <f>$N$7*'FOB Kosten'!$L$10</f>
        <v>0</v>
      </c>
      <c r="AJ469" s="235">
        <f>$N$8*'FOB Kosten'!$L$10</f>
        <v>0</v>
      </c>
      <c r="AK469" s="235">
        <f>$N$9*'FOB Kosten'!$L$10</f>
        <v>0</v>
      </c>
      <c r="AL469" s="235">
        <f>$N$10*'FOB Kosten'!$L$10</f>
        <v>0</v>
      </c>
      <c r="AM469" s="235">
        <f>$N$11*'FOB Kosten'!$L$10</f>
        <v>0</v>
      </c>
      <c r="AN469" s="235">
        <f>$N$12*'FOB Kosten'!$L$10</f>
        <v>0</v>
      </c>
      <c r="AO469" s="235">
        <f>$N$13*'FOB Kosten'!$L$10</f>
        <v>0</v>
      </c>
      <c r="AP469" s="235">
        <f>$N$14*'FOB Kosten'!$L$10</f>
        <v>0</v>
      </c>
      <c r="AQ469" s="235">
        <f>$N$15*'FOB Kosten'!$L$10</f>
        <v>0</v>
      </c>
      <c r="AR469" s="235">
        <f>$N$16*'FOB Kosten'!$L$10</f>
        <v>0</v>
      </c>
      <c r="AS469" s="235">
        <f>$N$17*'FOB Kosten'!$L$10</f>
        <v>0</v>
      </c>
      <c r="AT469" s="235">
        <f>$N$18*'FOB Kosten'!$L$10</f>
        <v>0</v>
      </c>
      <c r="AU469" s="235">
        <f>$N$19*'FOB Kosten'!$L$10</f>
        <v>0</v>
      </c>
      <c r="AV469" s="235">
        <f>$N$20*'FOB Kosten'!$L$10</f>
        <v>0</v>
      </c>
      <c r="AW469" s="235">
        <f>$N$21*'FOB Kosten'!$L$10</f>
        <v>0</v>
      </c>
      <c r="AX469" s="235">
        <f>$N$22*'FOB Kosten'!$L$10</f>
        <v>0</v>
      </c>
      <c r="AY469" s="235">
        <f>$N$23*'FOB Kosten'!$L$10</f>
        <v>0</v>
      </c>
      <c r="AZ469" s="235">
        <f>$N$24*'FOB Kosten'!$L$10</f>
        <v>0</v>
      </c>
      <c r="BA469" s="235">
        <f>$N$25*'FOB Kosten'!$L$10</f>
        <v>0</v>
      </c>
      <c r="BB469" s="235">
        <f>$N$26*'FOB Kosten'!$L$10</f>
        <v>0</v>
      </c>
      <c r="BC469" s="235">
        <f>$N$27*'FOB Kosten'!$L$10</f>
        <v>0</v>
      </c>
      <c r="BD469" s="235">
        <f>$N$28*'FOB Kosten'!$L$10</f>
        <v>0</v>
      </c>
      <c r="BE469" s="235">
        <f>$N$29*'FOB Kosten'!$L$10</f>
        <v>0</v>
      </c>
      <c r="BF469" s="235">
        <f>$N$30*'FOB Kosten'!$L$10</f>
        <v>0</v>
      </c>
      <c r="BG469" s="235">
        <f>$N$31*'FOB Kosten'!$L$10</f>
        <v>0</v>
      </c>
      <c r="BH469" s="235">
        <f>$N$32*'FOB Kosten'!$L$10</f>
        <v>0</v>
      </c>
      <c r="BI469" s="235">
        <f>$N$33*'FOB Kosten'!$L$10</f>
        <v>0</v>
      </c>
      <c r="BJ469" s="235">
        <f>$N$34*'FOB Kosten'!$L$10</f>
        <v>0</v>
      </c>
    </row>
    <row r="470" spans="4:62" x14ac:dyDescent="0.25">
      <c r="D470">
        <v>2165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H470" s="230">
        <v>2165</v>
      </c>
      <c r="AI470" s="235">
        <f>$N$7*'FOB Kosten'!$L$10</f>
        <v>0</v>
      </c>
      <c r="AJ470" s="235">
        <f>$N$8*'FOB Kosten'!$L$10</f>
        <v>0</v>
      </c>
      <c r="AK470" s="235">
        <f>$N$9*'FOB Kosten'!$L$10</f>
        <v>0</v>
      </c>
      <c r="AL470" s="235">
        <f>$N$10*'FOB Kosten'!$L$10</f>
        <v>0</v>
      </c>
      <c r="AM470" s="235">
        <f>$N$11*'FOB Kosten'!$L$10</f>
        <v>0</v>
      </c>
      <c r="AN470" s="235">
        <f>$N$12*'FOB Kosten'!$L$10</f>
        <v>0</v>
      </c>
      <c r="AO470" s="235">
        <f>$N$13*'FOB Kosten'!$L$10</f>
        <v>0</v>
      </c>
      <c r="AP470" s="235">
        <f>$N$14*'FOB Kosten'!$L$10</f>
        <v>0</v>
      </c>
      <c r="AQ470" s="235">
        <f>$N$15*'FOB Kosten'!$L$10</f>
        <v>0</v>
      </c>
      <c r="AR470" s="235">
        <f>$N$16*'FOB Kosten'!$L$10</f>
        <v>0</v>
      </c>
      <c r="AS470" s="235">
        <f>$N$17*'FOB Kosten'!$L$10</f>
        <v>0</v>
      </c>
      <c r="AT470" s="235">
        <f>$N$18*'FOB Kosten'!$L$10</f>
        <v>0</v>
      </c>
      <c r="AU470" s="235">
        <f>$N$19*'FOB Kosten'!$L$10</f>
        <v>0</v>
      </c>
      <c r="AV470" s="235">
        <f>$N$20*'FOB Kosten'!$L$10</f>
        <v>0</v>
      </c>
      <c r="AW470" s="235">
        <f>$N$21*'FOB Kosten'!$L$10</f>
        <v>0</v>
      </c>
      <c r="AX470" s="235">
        <f>$N$22*'FOB Kosten'!$L$10</f>
        <v>0</v>
      </c>
      <c r="AY470" s="235">
        <f>$N$23*'FOB Kosten'!$L$10</f>
        <v>0</v>
      </c>
      <c r="AZ470" s="235">
        <f>$N$24*'FOB Kosten'!$L$10</f>
        <v>0</v>
      </c>
      <c r="BA470" s="235">
        <f>$N$25*'FOB Kosten'!$L$10</f>
        <v>0</v>
      </c>
      <c r="BB470" s="235">
        <f>$N$26*'FOB Kosten'!$L$10</f>
        <v>0</v>
      </c>
      <c r="BC470" s="235">
        <f>$N$27*'FOB Kosten'!$L$10</f>
        <v>0</v>
      </c>
      <c r="BD470" s="235">
        <f>$N$28*'FOB Kosten'!$L$10</f>
        <v>0</v>
      </c>
      <c r="BE470" s="235">
        <f>$N$29*'FOB Kosten'!$L$10</f>
        <v>0</v>
      </c>
      <c r="BF470" s="235">
        <f>$N$30*'FOB Kosten'!$L$10</f>
        <v>0</v>
      </c>
      <c r="BG470" s="235">
        <f>$N$31*'FOB Kosten'!$L$10</f>
        <v>0</v>
      </c>
      <c r="BH470" s="235">
        <f>$N$32*'FOB Kosten'!$L$10</f>
        <v>0</v>
      </c>
      <c r="BI470" s="235">
        <f>$N$33*'FOB Kosten'!$L$10</f>
        <v>0</v>
      </c>
      <c r="BJ470" s="235">
        <f>$N$34*'FOB Kosten'!$L$10</f>
        <v>0</v>
      </c>
    </row>
    <row r="471" spans="4:62" x14ac:dyDescent="0.25">
      <c r="D471">
        <v>2170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H471" s="230">
        <v>2170</v>
      </c>
      <c r="AI471" s="235">
        <f>$N$7*'FOB Kosten'!$L$10</f>
        <v>0</v>
      </c>
      <c r="AJ471" s="235">
        <f>$N$8*'FOB Kosten'!$L$10</f>
        <v>0</v>
      </c>
      <c r="AK471" s="235">
        <f>$N$9*'FOB Kosten'!$L$10</f>
        <v>0</v>
      </c>
      <c r="AL471" s="235">
        <f>$N$10*'FOB Kosten'!$L$10</f>
        <v>0</v>
      </c>
      <c r="AM471" s="235">
        <f>$N$11*'FOB Kosten'!$L$10</f>
        <v>0</v>
      </c>
      <c r="AN471" s="235">
        <f>$N$12*'FOB Kosten'!$L$10</f>
        <v>0</v>
      </c>
      <c r="AO471" s="235">
        <f>$N$13*'FOB Kosten'!$L$10</f>
        <v>0</v>
      </c>
      <c r="AP471" s="235">
        <f>$N$14*'FOB Kosten'!$L$10</f>
        <v>0</v>
      </c>
      <c r="AQ471" s="235">
        <f>$N$15*'FOB Kosten'!$L$10</f>
        <v>0</v>
      </c>
      <c r="AR471" s="235">
        <f>$N$16*'FOB Kosten'!$L$10</f>
        <v>0</v>
      </c>
      <c r="AS471" s="235">
        <f>$N$17*'FOB Kosten'!$L$10</f>
        <v>0</v>
      </c>
      <c r="AT471" s="235">
        <f>$N$18*'FOB Kosten'!$L$10</f>
        <v>0</v>
      </c>
      <c r="AU471" s="235">
        <f>$N$19*'FOB Kosten'!$L$10</f>
        <v>0</v>
      </c>
      <c r="AV471" s="235">
        <f>$N$20*'FOB Kosten'!$L$10</f>
        <v>0</v>
      </c>
      <c r="AW471" s="235">
        <f>$N$21*'FOB Kosten'!$L$10</f>
        <v>0</v>
      </c>
      <c r="AX471" s="235">
        <f>$N$22*'FOB Kosten'!$L$10</f>
        <v>0</v>
      </c>
      <c r="AY471" s="235">
        <f>$N$23*'FOB Kosten'!$L$10</f>
        <v>0</v>
      </c>
      <c r="AZ471" s="235">
        <f>$N$24*'FOB Kosten'!$L$10</f>
        <v>0</v>
      </c>
      <c r="BA471" s="235">
        <f>$N$25*'FOB Kosten'!$L$10</f>
        <v>0</v>
      </c>
      <c r="BB471" s="235">
        <f>$N$26*'FOB Kosten'!$L$10</f>
        <v>0</v>
      </c>
      <c r="BC471" s="235">
        <f>$N$27*'FOB Kosten'!$L$10</f>
        <v>0</v>
      </c>
      <c r="BD471" s="235">
        <f>$N$28*'FOB Kosten'!$L$10</f>
        <v>0</v>
      </c>
      <c r="BE471" s="235">
        <f>$N$29*'FOB Kosten'!$L$10</f>
        <v>0</v>
      </c>
      <c r="BF471" s="235">
        <f>$N$30*'FOB Kosten'!$L$10</f>
        <v>0</v>
      </c>
      <c r="BG471" s="235">
        <f>$N$31*'FOB Kosten'!$L$10</f>
        <v>0</v>
      </c>
      <c r="BH471" s="235">
        <f>$N$32*'FOB Kosten'!$L$10</f>
        <v>0</v>
      </c>
      <c r="BI471" s="235">
        <f>$N$33*'FOB Kosten'!$L$10</f>
        <v>0</v>
      </c>
      <c r="BJ471" s="235">
        <f>$N$34*'FOB Kosten'!$L$10</f>
        <v>0</v>
      </c>
    </row>
    <row r="472" spans="4:62" x14ac:dyDescent="0.25">
      <c r="D472">
        <v>2175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H472" s="230">
        <v>2175</v>
      </c>
      <c r="AI472" s="235">
        <f>$N$7*'FOB Kosten'!$L$10</f>
        <v>0</v>
      </c>
      <c r="AJ472" s="235">
        <f>$N$8*'FOB Kosten'!$L$10</f>
        <v>0</v>
      </c>
      <c r="AK472" s="235">
        <f>$N$9*'FOB Kosten'!$L$10</f>
        <v>0</v>
      </c>
      <c r="AL472" s="235">
        <f>$N$10*'FOB Kosten'!$L$10</f>
        <v>0</v>
      </c>
      <c r="AM472" s="235">
        <f>$N$11*'FOB Kosten'!$L$10</f>
        <v>0</v>
      </c>
      <c r="AN472" s="235">
        <f>$N$12*'FOB Kosten'!$L$10</f>
        <v>0</v>
      </c>
      <c r="AO472" s="235">
        <f>$N$13*'FOB Kosten'!$L$10</f>
        <v>0</v>
      </c>
      <c r="AP472" s="235">
        <f>$N$14*'FOB Kosten'!$L$10</f>
        <v>0</v>
      </c>
      <c r="AQ472" s="235">
        <f>$N$15*'FOB Kosten'!$L$10</f>
        <v>0</v>
      </c>
      <c r="AR472" s="235">
        <f>$N$16*'FOB Kosten'!$L$10</f>
        <v>0</v>
      </c>
      <c r="AS472" s="235">
        <f>$N$17*'FOB Kosten'!$L$10</f>
        <v>0</v>
      </c>
      <c r="AT472" s="235">
        <f>$N$18*'FOB Kosten'!$L$10</f>
        <v>0</v>
      </c>
      <c r="AU472" s="235">
        <f>$N$19*'FOB Kosten'!$L$10</f>
        <v>0</v>
      </c>
      <c r="AV472" s="235">
        <f>$N$20*'FOB Kosten'!$L$10</f>
        <v>0</v>
      </c>
      <c r="AW472" s="235">
        <f>$N$21*'FOB Kosten'!$L$10</f>
        <v>0</v>
      </c>
      <c r="AX472" s="235">
        <f>$N$22*'FOB Kosten'!$L$10</f>
        <v>0</v>
      </c>
      <c r="AY472" s="235">
        <f>$N$23*'FOB Kosten'!$L$10</f>
        <v>0</v>
      </c>
      <c r="AZ472" s="235">
        <f>$N$24*'FOB Kosten'!$L$10</f>
        <v>0</v>
      </c>
      <c r="BA472" s="235">
        <f>$N$25*'FOB Kosten'!$L$10</f>
        <v>0</v>
      </c>
      <c r="BB472" s="235">
        <f>$N$26*'FOB Kosten'!$L$10</f>
        <v>0</v>
      </c>
      <c r="BC472" s="235">
        <f>$N$27*'FOB Kosten'!$L$10</f>
        <v>0</v>
      </c>
      <c r="BD472" s="235">
        <f>$N$28*'FOB Kosten'!$L$10</f>
        <v>0</v>
      </c>
      <c r="BE472" s="235">
        <f>$N$29*'FOB Kosten'!$L$10</f>
        <v>0</v>
      </c>
      <c r="BF472" s="235">
        <f>$N$30*'FOB Kosten'!$L$10</f>
        <v>0</v>
      </c>
      <c r="BG472" s="235">
        <f>$N$31*'FOB Kosten'!$L$10</f>
        <v>0</v>
      </c>
      <c r="BH472" s="235">
        <f>$N$32*'FOB Kosten'!$L$10</f>
        <v>0</v>
      </c>
      <c r="BI472" s="235">
        <f>$N$33*'FOB Kosten'!$L$10</f>
        <v>0</v>
      </c>
      <c r="BJ472" s="235">
        <f>$N$34*'FOB Kosten'!$L$10</f>
        <v>0</v>
      </c>
    </row>
    <row r="473" spans="4:62" x14ac:dyDescent="0.25">
      <c r="D473">
        <v>2180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H473" s="230">
        <v>2180</v>
      </c>
      <c r="AI473" s="235">
        <f>$N$7*'FOB Kosten'!$L$10</f>
        <v>0</v>
      </c>
      <c r="AJ473" s="235">
        <f>$N$8*'FOB Kosten'!$L$10</f>
        <v>0</v>
      </c>
      <c r="AK473" s="235">
        <f>$N$9*'FOB Kosten'!$L$10</f>
        <v>0</v>
      </c>
      <c r="AL473" s="235">
        <f>$N$10*'FOB Kosten'!$L$10</f>
        <v>0</v>
      </c>
      <c r="AM473" s="235">
        <f>$N$11*'FOB Kosten'!$L$10</f>
        <v>0</v>
      </c>
      <c r="AN473" s="235">
        <f>$N$12*'FOB Kosten'!$L$10</f>
        <v>0</v>
      </c>
      <c r="AO473" s="235">
        <f>$N$13*'FOB Kosten'!$L$10</f>
        <v>0</v>
      </c>
      <c r="AP473" s="235">
        <f>$N$14*'FOB Kosten'!$L$10</f>
        <v>0</v>
      </c>
      <c r="AQ473" s="235">
        <f>$N$15*'FOB Kosten'!$L$10</f>
        <v>0</v>
      </c>
      <c r="AR473" s="235">
        <f>$N$16*'FOB Kosten'!$L$10</f>
        <v>0</v>
      </c>
      <c r="AS473" s="235">
        <f>$N$17*'FOB Kosten'!$L$10</f>
        <v>0</v>
      </c>
      <c r="AT473" s="235">
        <f>$N$18*'FOB Kosten'!$L$10</f>
        <v>0</v>
      </c>
      <c r="AU473" s="235">
        <f>$N$19*'FOB Kosten'!$L$10</f>
        <v>0</v>
      </c>
      <c r="AV473" s="235">
        <f>$N$20*'FOB Kosten'!$L$10</f>
        <v>0</v>
      </c>
      <c r="AW473" s="235">
        <f>$N$21*'FOB Kosten'!$L$10</f>
        <v>0</v>
      </c>
      <c r="AX473" s="235">
        <f>$N$22*'FOB Kosten'!$L$10</f>
        <v>0</v>
      </c>
      <c r="AY473" s="235">
        <f>$N$23*'FOB Kosten'!$L$10</f>
        <v>0</v>
      </c>
      <c r="AZ473" s="235">
        <f>$N$24*'FOB Kosten'!$L$10</f>
        <v>0</v>
      </c>
      <c r="BA473" s="235">
        <f>$N$25*'FOB Kosten'!$L$10</f>
        <v>0</v>
      </c>
      <c r="BB473" s="235">
        <f>$N$26*'FOB Kosten'!$L$10</f>
        <v>0</v>
      </c>
      <c r="BC473" s="235">
        <f>$N$27*'FOB Kosten'!$L$10</f>
        <v>0</v>
      </c>
      <c r="BD473" s="235">
        <f>$N$28*'FOB Kosten'!$L$10</f>
        <v>0</v>
      </c>
      <c r="BE473" s="235">
        <f>$N$29*'FOB Kosten'!$L$10</f>
        <v>0</v>
      </c>
      <c r="BF473" s="235">
        <f>$N$30*'FOB Kosten'!$L$10</f>
        <v>0</v>
      </c>
      <c r="BG473" s="235">
        <f>$N$31*'FOB Kosten'!$L$10</f>
        <v>0</v>
      </c>
      <c r="BH473" s="235">
        <f>$N$32*'FOB Kosten'!$L$10</f>
        <v>0</v>
      </c>
      <c r="BI473" s="235">
        <f>$N$33*'FOB Kosten'!$L$10</f>
        <v>0</v>
      </c>
      <c r="BJ473" s="235">
        <f>$N$34*'FOB Kosten'!$L$10</f>
        <v>0</v>
      </c>
    </row>
    <row r="474" spans="4:62" x14ac:dyDescent="0.25">
      <c r="D474">
        <v>2185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H474" s="230">
        <v>2185</v>
      </c>
      <c r="AI474" s="235">
        <f>$N$7*'FOB Kosten'!$L$10</f>
        <v>0</v>
      </c>
      <c r="AJ474" s="235">
        <f>$N$8*'FOB Kosten'!$L$10</f>
        <v>0</v>
      </c>
      <c r="AK474" s="235">
        <f>$N$9*'FOB Kosten'!$L$10</f>
        <v>0</v>
      </c>
      <c r="AL474" s="235">
        <f>$N$10*'FOB Kosten'!$L$10</f>
        <v>0</v>
      </c>
      <c r="AM474" s="235">
        <f>$N$11*'FOB Kosten'!$L$10</f>
        <v>0</v>
      </c>
      <c r="AN474" s="235">
        <f>$N$12*'FOB Kosten'!$L$10</f>
        <v>0</v>
      </c>
      <c r="AO474" s="235">
        <f>$N$13*'FOB Kosten'!$L$10</f>
        <v>0</v>
      </c>
      <c r="AP474" s="235">
        <f>$N$14*'FOB Kosten'!$L$10</f>
        <v>0</v>
      </c>
      <c r="AQ474" s="235">
        <f>$N$15*'FOB Kosten'!$L$10</f>
        <v>0</v>
      </c>
      <c r="AR474" s="235">
        <f>$N$16*'FOB Kosten'!$L$10</f>
        <v>0</v>
      </c>
      <c r="AS474" s="235">
        <f>$N$17*'FOB Kosten'!$L$10</f>
        <v>0</v>
      </c>
      <c r="AT474" s="235">
        <f>$N$18*'FOB Kosten'!$L$10</f>
        <v>0</v>
      </c>
      <c r="AU474" s="235">
        <f>$N$19*'FOB Kosten'!$L$10</f>
        <v>0</v>
      </c>
      <c r="AV474" s="235">
        <f>$N$20*'FOB Kosten'!$L$10</f>
        <v>0</v>
      </c>
      <c r="AW474" s="235">
        <f>$N$21*'FOB Kosten'!$L$10</f>
        <v>0</v>
      </c>
      <c r="AX474" s="235">
        <f>$N$22*'FOB Kosten'!$L$10</f>
        <v>0</v>
      </c>
      <c r="AY474" s="235">
        <f>$N$23*'FOB Kosten'!$L$10</f>
        <v>0</v>
      </c>
      <c r="AZ474" s="235">
        <f>$N$24*'FOB Kosten'!$L$10</f>
        <v>0</v>
      </c>
      <c r="BA474" s="235">
        <f>$N$25*'FOB Kosten'!$L$10</f>
        <v>0</v>
      </c>
      <c r="BB474" s="235">
        <f>$N$26*'FOB Kosten'!$L$10</f>
        <v>0</v>
      </c>
      <c r="BC474" s="235">
        <f>$N$27*'FOB Kosten'!$L$10</f>
        <v>0</v>
      </c>
      <c r="BD474" s="235">
        <f>$N$28*'FOB Kosten'!$L$10</f>
        <v>0</v>
      </c>
      <c r="BE474" s="235">
        <f>$N$29*'FOB Kosten'!$L$10</f>
        <v>0</v>
      </c>
      <c r="BF474" s="235">
        <f>$N$30*'FOB Kosten'!$L$10</f>
        <v>0</v>
      </c>
      <c r="BG474" s="235">
        <f>$N$31*'FOB Kosten'!$L$10</f>
        <v>0</v>
      </c>
      <c r="BH474" s="235">
        <f>$N$32*'FOB Kosten'!$L$10</f>
        <v>0</v>
      </c>
      <c r="BI474" s="235">
        <f>$N$33*'FOB Kosten'!$L$10</f>
        <v>0</v>
      </c>
      <c r="BJ474" s="235">
        <f>$N$34*'FOB Kosten'!$L$10</f>
        <v>0</v>
      </c>
    </row>
    <row r="475" spans="4:62" x14ac:dyDescent="0.25">
      <c r="D475">
        <v>2190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H475" s="230">
        <v>2190</v>
      </c>
      <c r="AI475" s="235">
        <f>$N$7*'FOB Kosten'!$L$10</f>
        <v>0</v>
      </c>
      <c r="AJ475" s="235">
        <f>$N$8*'FOB Kosten'!$L$10</f>
        <v>0</v>
      </c>
      <c r="AK475" s="235">
        <f>$N$9*'FOB Kosten'!$L$10</f>
        <v>0</v>
      </c>
      <c r="AL475" s="235">
        <f>$N$10*'FOB Kosten'!$L$10</f>
        <v>0</v>
      </c>
      <c r="AM475" s="235">
        <f>$N$11*'FOB Kosten'!$L$10</f>
        <v>0</v>
      </c>
      <c r="AN475" s="235">
        <f>$N$12*'FOB Kosten'!$L$10</f>
        <v>0</v>
      </c>
      <c r="AO475" s="235">
        <f>$N$13*'FOB Kosten'!$L$10</f>
        <v>0</v>
      </c>
      <c r="AP475" s="235">
        <f>$N$14*'FOB Kosten'!$L$10</f>
        <v>0</v>
      </c>
      <c r="AQ475" s="235">
        <f>$N$15*'FOB Kosten'!$L$10</f>
        <v>0</v>
      </c>
      <c r="AR475" s="235">
        <f>$N$16*'FOB Kosten'!$L$10</f>
        <v>0</v>
      </c>
      <c r="AS475" s="235">
        <f>$N$17*'FOB Kosten'!$L$10</f>
        <v>0</v>
      </c>
      <c r="AT475" s="235">
        <f>$N$18*'FOB Kosten'!$L$10</f>
        <v>0</v>
      </c>
      <c r="AU475" s="235">
        <f>$N$19*'FOB Kosten'!$L$10</f>
        <v>0</v>
      </c>
      <c r="AV475" s="235">
        <f>$N$20*'FOB Kosten'!$L$10</f>
        <v>0</v>
      </c>
      <c r="AW475" s="235">
        <f>$N$21*'FOB Kosten'!$L$10</f>
        <v>0</v>
      </c>
      <c r="AX475" s="235">
        <f>$N$22*'FOB Kosten'!$L$10</f>
        <v>0</v>
      </c>
      <c r="AY475" s="235">
        <f>$N$23*'FOB Kosten'!$L$10</f>
        <v>0</v>
      </c>
      <c r="AZ475" s="235">
        <f>$N$24*'FOB Kosten'!$L$10</f>
        <v>0</v>
      </c>
      <c r="BA475" s="235">
        <f>$N$25*'FOB Kosten'!$L$10</f>
        <v>0</v>
      </c>
      <c r="BB475" s="235">
        <f>$N$26*'FOB Kosten'!$L$10</f>
        <v>0</v>
      </c>
      <c r="BC475" s="235">
        <f>$N$27*'FOB Kosten'!$L$10</f>
        <v>0</v>
      </c>
      <c r="BD475" s="235">
        <f>$N$28*'FOB Kosten'!$L$10</f>
        <v>0</v>
      </c>
      <c r="BE475" s="235">
        <f>$N$29*'FOB Kosten'!$L$10</f>
        <v>0</v>
      </c>
      <c r="BF475" s="235">
        <f>$N$30*'FOB Kosten'!$L$10</f>
        <v>0</v>
      </c>
      <c r="BG475" s="235">
        <f>$N$31*'FOB Kosten'!$L$10</f>
        <v>0</v>
      </c>
      <c r="BH475" s="235">
        <f>$N$32*'FOB Kosten'!$L$10</f>
        <v>0</v>
      </c>
      <c r="BI475" s="235">
        <f>$N$33*'FOB Kosten'!$L$10</f>
        <v>0</v>
      </c>
      <c r="BJ475" s="235">
        <f>$N$34*'FOB Kosten'!$L$10</f>
        <v>0</v>
      </c>
    </row>
    <row r="476" spans="4:62" x14ac:dyDescent="0.25">
      <c r="D476">
        <v>2195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H476" s="230">
        <v>2195</v>
      </c>
      <c r="AI476" s="235">
        <f>$N$7*'FOB Kosten'!$L$10</f>
        <v>0</v>
      </c>
      <c r="AJ476" s="235">
        <f>$N$8*'FOB Kosten'!$L$10</f>
        <v>0</v>
      </c>
      <c r="AK476" s="235">
        <f>$N$9*'FOB Kosten'!$L$10</f>
        <v>0</v>
      </c>
      <c r="AL476" s="235">
        <f>$N$10*'FOB Kosten'!$L$10</f>
        <v>0</v>
      </c>
      <c r="AM476" s="235">
        <f>$N$11*'FOB Kosten'!$L$10</f>
        <v>0</v>
      </c>
      <c r="AN476" s="235">
        <f>$N$12*'FOB Kosten'!$L$10</f>
        <v>0</v>
      </c>
      <c r="AO476" s="235">
        <f>$N$13*'FOB Kosten'!$L$10</f>
        <v>0</v>
      </c>
      <c r="AP476" s="235">
        <f>$N$14*'FOB Kosten'!$L$10</f>
        <v>0</v>
      </c>
      <c r="AQ476" s="235">
        <f>$N$15*'FOB Kosten'!$L$10</f>
        <v>0</v>
      </c>
      <c r="AR476" s="235">
        <f>$N$16*'FOB Kosten'!$L$10</f>
        <v>0</v>
      </c>
      <c r="AS476" s="235">
        <f>$N$17*'FOB Kosten'!$L$10</f>
        <v>0</v>
      </c>
      <c r="AT476" s="235">
        <f>$N$18*'FOB Kosten'!$L$10</f>
        <v>0</v>
      </c>
      <c r="AU476" s="235">
        <f>$N$19*'FOB Kosten'!$L$10</f>
        <v>0</v>
      </c>
      <c r="AV476" s="235">
        <f>$N$20*'FOB Kosten'!$L$10</f>
        <v>0</v>
      </c>
      <c r="AW476" s="235">
        <f>$N$21*'FOB Kosten'!$L$10</f>
        <v>0</v>
      </c>
      <c r="AX476" s="235">
        <f>$N$22*'FOB Kosten'!$L$10</f>
        <v>0</v>
      </c>
      <c r="AY476" s="235">
        <f>$N$23*'FOB Kosten'!$L$10</f>
        <v>0</v>
      </c>
      <c r="AZ476" s="235">
        <f>$N$24*'FOB Kosten'!$L$10</f>
        <v>0</v>
      </c>
      <c r="BA476" s="235">
        <f>$N$25*'FOB Kosten'!$L$10</f>
        <v>0</v>
      </c>
      <c r="BB476" s="235">
        <f>$N$26*'FOB Kosten'!$L$10</f>
        <v>0</v>
      </c>
      <c r="BC476" s="235">
        <f>$N$27*'FOB Kosten'!$L$10</f>
        <v>0</v>
      </c>
      <c r="BD476" s="235">
        <f>$N$28*'FOB Kosten'!$L$10</f>
        <v>0</v>
      </c>
      <c r="BE476" s="235">
        <f>$N$29*'FOB Kosten'!$L$10</f>
        <v>0</v>
      </c>
      <c r="BF476" s="235">
        <f>$N$30*'FOB Kosten'!$L$10</f>
        <v>0</v>
      </c>
      <c r="BG476" s="235">
        <f>$N$31*'FOB Kosten'!$L$10</f>
        <v>0</v>
      </c>
      <c r="BH476" s="235">
        <f>$N$32*'FOB Kosten'!$L$10</f>
        <v>0</v>
      </c>
      <c r="BI476" s="235">
        <f>$N$33*'FOB Kosten'!$L$10</f>
        <v>0</v>
      </c>
      <c r="BJ476" s="235">
        <f>$N$34*'FOB Kosten'!$L$10</f>
        <v>0</v>
      </c>
    </row>
    <row r="477" spans="4:62" x14ac:dyDescent="0.25">
      <c r="D477">
        <v>2200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H477" s="230">
        <v>2200</v>
      </c>
      <c r="AI477" s="235">
        <f>$N$7*'FOB Kosten'!$L$10</f>
        <v>0</v>
      </c>
      <c r="AJ477" s="235">
        <f>$N$8*'FOB Kosten'!$L$10</f>
        <v>0</v>
      </c>
      <c r="AK477" s="235">
        <f>$N$9*'FOB Kosten'!$L$10</f>
        <v>0</v>
      </c>
      <c r="AL477" s="235">
        <f>$N$10*'FOB Kosten'!$L$10</f>
        <v>0</v>
      </c>
      <c r="AM477" s="235">
        <f>$N$11*'FOB Kosten'!$L$10</f>
        <v>0</v>
      </c>
      <c r="AN477" s="235">
        <f>$N$12*'FOB Kosten'!$L$10</f>
        <v>0</v>
      </c>
      <c r="AO477" s="235">
        <f>$N$13*'FOB Kosten'!$L$10</f>
        <v>0</v>
      </c>
      <c r="AP477" s="235">
        <f>$N$14*'FOB Kosten'!$L$10</f>
        <v>0</v>
      </c>
      <c r="AQ477" s="235">
        <f>$N$15*'FOB Kosten'!$L$10</f>
        <v>0</v>
      </c>
      <c r="AR477" s="235">
        <f>$N$16*'FOB Kosten'!$L$10</f>
        <v>0</v>
      </c>
      <c r="AS477" s="235">
        <f>$N$17*'FOB Kosten'!$L$10</f>
        <v>0</v>
      </c>
      <c r="AT477" s="235">
        <f>$N$18*'FOB Kosten'!$L$10</f>
        <v>0</v>
      </c>
      <c r="AU477" s="235">
        <f>$N$19*'FOB Kosten'!$L$10</f>
        <v>0</v>
      </c>
      <c r="AV477" s="235">
        <f>$N$20*'FOB Kosten'!$L$10</f>
        <v>0</v>
      </c>
      <c r="AW477" s="235">
        <f>$N$21*'FOB Kosten'!$L$10</f>
        <v>0</v>
      </c>
      <c r="AX477" s="235">
        <f>$N$22*'FOB Kosten'!$L$10</f>
        <v>0</v>
      </c>
      <c r="AY477" s="235">
        <f>$N$23*'FOB Kosten'!$L$10</f>
        <v>0</v>
      </c>
      <c r="AZ477" s="235">
        <f>$N$24*'FOB Kosten'!$L$10</f>
        <v>0</v>
      </c>
      <c r="BA477" s="235">
        <f>$N$25*'FOB Kosten'!$L$10</f>
        <v>0</v>
      </c>
      <c r="BB477" s="235">
        <f>$N$26*'FOB Kosten'!$L$10</f>
        <v>0</v>
      </c>
      <c r="BC477" s="235">
        <f>$N$27*'FOB Kosten'!$L$10</f>
        <v>0</v>
      </c>
      <c r="BD477" s="235">
        <f>$N$28*'FOB Kosten'!$L$10</f>
        <v>0</v>
      </c>
      <c r="BE477" s="235">
        <f>$N$29*'FOB Kosten'!$L$10</f>
        <v>0</v>
      </c>
      <c r="BF477" s="235">
        <f>$N$30*'FOB Kosten'!$L$10</f>
        <v>0</v>
      </c>
      <c r="BG477" s="235">
        <f>$N$31*'FOB Kosten'!$L$10</f>
        <v>0</v>
      </c>
      <c r="BH477" s="235">
        <f>$N$32*'FOB Kosten'!$L$10</f>
        <v>0</v>
      </c>
      <c r="BI477" s="235">
        <f>$N$33*'FOB Kosten'!$L$10</f>
        <v>0</v>
      </c>
      <c r="BJ477" s="235">
        <f>$N$34*'FOB Kosten'!$L$10</f>
        <v>0</v>
      </c>
    </row>
    <row r="478" spans="4:62" x14ac:dyDescent="0.25">
      <c r="D478">
        <v>2205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H478" s="230">
        <v>2205</v>
      </c>
      <c r="AI478" s="235">
        <f>$N$7*'FOB Kosten'!$L$10</f>
        <v>0</v>
      </c>
      <c r="AJ478" s="235">
        <f>$N$8*'FOB Kosten'!$L$10</f>
        <v>0</v>
      </c>
      <c r="AK478" s="235">
        <f>$N$9*'FOB Kosten'!$L$10</f>
        <v>0</v>
      </c>
      <c r="AL478" s="235">
        <f>$N$10*'FOB Kosten'!$L$10</f>
        <v>0</v>
      </c>
      <c r="AM478" s="235">
        <f>$N$11*'FOB Kosten'!$L$10</f>
        <v>0</v>
      </c>
      <c r="AN478" s="235">
        <f>$N$12*'FOB Kosten'!$L$10</f>
        <v>0</v>
      </c>
      <c r="AO478" s="235">
        <f>$N$13*'FOB Kosten'!$L$10</f>
        <v>0</v>
      </c>
      <c r="AP478" s="235">
        <f>$N$14*'FOB Kosten'!$L$10</f>
        <v>0</v>
      </c>
      <c r="AQ478" s="235">
        <f>$N$15*'FOB Kosten'!$L$10</f>
        <v>0</v>
      </c>
      <c r="AR478" s="235">
        <f>$N$16*'FOB Kosten'!$L$10</f>
        <v>0</v>
      </c>
      <c r="AS478" s="235">
        <f>$N$17*'FOB Kosten'!$L$10</f>
        <v>0</v>
      </c>
      <c r="AT478" s="235">
        <f>$N$18*'FOB Kosten'!$L$10</f>
        <v>0</v>
      </c>
      <c r="AU478" s="235">
        <f>$N$19*'FOB Kosten'!$L$10</f>
        <v>0</v>
      </c>
      <c r="AV478" s="235">
        <f>$N$20*'FOB Kosten'!$L$10</f>
        <v>0</v>
      </c>
      <c r="AW478" s="235">
        <f>$N$21*'FOB Kosten'!$L$10</f>
        <v>0</v>
      </c>
      <c r="AX478" s="235">
        <f>$N$22*'FOB Kosten'!$L$10</f>
        <v>0</v>
      </c>
      <c r="AY478" s="235">
        <f>$N$23*'FOB Kosten'!$L$10</f>
        <v>0</v>
      </c>
      <c r="AZ478" s="235">
        <f>$N$24*'FOB Kosten'!$L$10</f>
        <v>0</v>
      </c>
      <c r="BA478" s="235">
        <f>$N$25*'FOB Kosten'!$L$10</f>
        <v>0</v>
      </c>
      <c r="BB478" s="235">
        <f>$N$26*'FOB Kosten'!$L$10</f>
        <v>0</v>
      </c>
      <c r="BC478" s="235">
        <f>$N$27*'FOB Kosten'!$L$10</f>
        <v>0</v>
      </c>
      <c r="BD478" s="235">
        <f>$N$28*'FOB Kosten'!$L$10</f>
        <v>0</v>
      </c>
      <c r="BE478" s="235">
        <f>$N$29*'FOB Kosten'!$L$10</f>
        <v>0</v>
      </c>
      <c r="BF478" s="235">
        <f>$N$30*'FOB Kosten'!$L$10</f>
        <v>0</v>
      </c>
      <c r="BG478" s="235">
        <f>$N$31*'FOB Kosten'!$L$10</f>
        <v>0</v>
      </c>
      <c r="BH478" s="235">
        <f>$N$32*'FOB Kosten'!$L$10</f>
        <v>0</v>
      </c>
      <c r="BI478" s="235">
        <f>$N$33*'FOB Kosten'!$L$10</f>
        <v>0</v>
      </c>
      <c r="BJ478" s="235">
        <f>$N$34*'FOB Kosten'!$L$10</f>
        <v>0</v>
      </c>
    </row>
    <row r="479" spans="4:62" x14ac:dyDescent="0.25">
      <c r="D479">
        <v>2210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H479" s="230">
        <v>2210</v>
      </c>
      <c r="AI479" s="235">
        <f>$N$7*'FOB Kosten'!$L$10</f>
        <v>0</v>
      </c>
      <c r="AJ479" s="235">
        <f>$N$8*'FOB Kosten'!$L$10</f>
        <v>0</v>
      </c>
      <c r="AK479" s="235">
        <f>$N$9*'FOB Kosten'!$L$10</f>
        <v>0</v>
      </c>
      <c r="AL479" s="235">
        <f>$N$10*'FOB Kosten'!$L$10</f>
        <v>0</v>
      </c>
      <c r="AM479" s="235">
        <f>$N$11*'FOB Kosten'!$L$10</f>
        <v>0</v>
      </c>
      <c r="AN479" s="235">
        <f>$N$12*'FOB Kosten'!$L$10</f>
        <v>0</v>
      </c>
      <c r="AO479" s="235">
        <f>$N$13*'FOB Kosten'!$L$10</f>
        <v>0</v>
      </c>
      <c r="AP479" s="235">
        <f>$N$14*'FOB Kosten'!$L$10</f>
        <v>0</v>
      </c>
      <c r="AQ479" s="235">
        <f>$N$15*'FOB Kosten'!$L$10</f>
        <v>0</v>
      </c>
      <c r="AR479" s="235">
        <f>$N$16*'FOB Kosten'!$L$10</f>
        <v>0</v>
      </c>
      <c r="AS479" s="235">
        <f>$N$17*'FOB Kosten'!$L$10</f>
        <v>0</v>
      </c>
      <c r="AT479" s="235">
        <f>$N$18*'FOB Kosten'!$L$10</f>
        <v>0</v>
      </c>
      <c r="AU479" s="235">
        <f>$N$19*'FOB Kosten'!$L$10</f>
        <v>0</v>
      </c>
      <c r="AV479" s="235">
        <f>$N$20*'FOB Kosten'!$L$10</f>
        <v>0</v>
      </c>
      <c r="AW479" s="235">
        <f>$N$21*'FOB Kosten'!$L$10</f>
        <v>0</v>
      </c>
      <c r="AX479" s="235">
        <f>$N$22*'FOB Kosten'!$L$10</f>
        <v>0</v>
      </c>
      <c r="AY479" s="235">
        <f>$N$23*'FOB Kosten'!$L$10</f>
        <v>0</v>
      </c>
      <c r="AZ479" s="235">
        <f>$N$24*'FOB Kosten'!$L$10</f>
        <v>0</v>
      </c>
      <c r="BA479" s="235">
        <f>$N$25*'FOB Kosten'!$L$10</f>
        <v>0</v>
      </c>
      <c r="BB479" s="235">
        <f>$N$26*'FOB Kosten'!$L$10</f>
        <v>0</v>
      </c>
      <c r="BC479" s="235">
        <f>$N$27*'FOB Kosten'!$L$10</f>
        <v>0</v>
      </c>
      <c r="BD479" s="235">
        <f>$N$28*'FOB Kosten'!$L$10</f>
        <v>0</v>
      </c>
      <c r="BE479" s="235">
        <f>$N$29*'FOB Kosten'!$L$10</f>
        <v>0</v>
      </c>
      <c r="BF479" s="235">
        <f>$N$30*'FOB Kosten'!$L$10</f>
        <v>0</v>
      </c>
      <c r="BG479" s="235">
        <f>$N$31*'FOB Kosten'!$L$10</f>
        <v>0</v>
      </c>
      <c r="BH479" s="235">
        <f>$N$32*'FOB Kosten'!$L$10</f>
        <v>0</v>
      </c>
      <c r="BI479" s="235">
        <f>$N$33*'FOB Kosten'!$L$10</f>
        <v>0</v>
      </c>
      <c r="BJ479" s="235">
        <f>$N$34*'FOB Kosten'!$L$10</f>
        <v>0</v>
      </c>
    </row>
    <row r="480" spans="4:62" x14ac:dyDescent="0.25">
      <c r="D480">
        <v>2215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H480" s="230">
        <v>2215</v>
      </c>
      <c r="AI480" s="235">
        <f>$N$7*'FOB Kosten'!$L$10</f>
        <v>0</v>
      </c>
      <c r="AJ480" s="235">
        <f>$N$8*'FOB Kosten'!$L$10</f>
        <v>0</v>
      </c>
      <c r="AK480" s="235">
        <f>$N$9*'FOB Kosten'!$L$10</f>
        <v>0</v>
      </c>
      <c r="AL480" s="235">
        <f>$N$10*'FOB Kosten'!$L$10</f>
        <v>0</v>
      </c>
      <c r="AM480" s="235">
        <f>$N$11*'FOB Kosten'!$L$10</f>
        <v>0</v>
      </c>
      <c r="AN480" s="235">
        <f>$N$12*'FOB Kosten'!$L$10</f>
        <v>0</v>
      </c>
      <c r="AO480" s="235">
        <f>$N$13*'FOB Kosten'!$L$10</f>
        <v>0</v>
      </c>
      <c r="AP480" s="235">
        <f>$N$14*'FOB Kosten'!$L$10</f>
        <v>0</v>
      </c>
      <c r="AQ480" s="235">
        <f>$N$15*'FOB Kosten'!$L$10</f>
        <v>0</v>
      </c>
      <c r="AR480" s="235">
        <f>$N$16*'FOB Kosten'!$L$10</f>
        <v>0</v>
      </c>
      <c r="AS480" s="235">
        <f>$N$17*'FOB Kosten'!$L$10</f>
        <v>0</v>
      </c>
      <c r="AT480" s="235">
        <f>$N$18*'FOB Kosten'!$L$10</f>
        <v>0</v>
      </c>
      <c r="AU480" s="235">
        <f>$N$19*'FOB Kosten'!$L$10</f>
        <v>0</v>
      </c>
      <c r="AV480" s="235">
        <f>$N$20*'FOB Kosten'!$L$10</f>
        <v>0</v>
      </c>
      <c r="AW480" s="235">
        <f>$N$21*'FOB Kosten'!$L$10</f>
        <v>0</v>
      </c>
      <c r="AX480" s="235">
        <f>$N$22*'FOB Kosten'!$L$10</f>
        <v>0</v>
      </c>
      <c r="AY480" s="235">
        <f>$N$23*'FOB Kosten'!$L$10</f>
        <v>0</v>
      </c>
      <c r="AZ480" s="235">
        <f>$N$24*'FOB Kosten'!$L$10</f>
        <v>0</v>
      </c>
      <c r="BA480" s="235">
        <f>$N$25*'FOB Kosten'!$L$10</f>
        <v>0</v>
      </c>
      <c r="BB480" s="235">
        <f>$N$26*'FOB Kosten'!$L$10</f>
        <v>0</v>
      </c>
      <c r="BC480" s="235">
        <f>$N$27*'FOB Kosten'!$L$10</f>
        <v>0</v>
      </c>
      <c r="BD480" s="235">
        <f>$N$28*'FOB Kosten'!$L$10</f>
        <v>0</v>
      </c>
      <c r="BE480" s="235">
        <f>$N$29*'FOB Kosten'!$L$10</f>
        <v>0</v>
      </c>
      <c r="BF480" s="235">
        <f>$N$30*'FOB Kosten'!$L$10</f>
        <v>0</v>
      </c>
      <c r="BG480" s="235">
        <f>$N$31*'FOB Kosten'!$L$10</f>
        <v>0</v>
      </c>
      <c r="BH480" s="235">
        <f>$N$32*'FOB Kosten'!$L$10</f>
        <v>0</v>
      </c>
      <c r="BI480" s="235">
        <f>$N$33*'FOB Kosten'!$L$10</f>
        <v>0</v>
      </c>
      <c r="BJ480" s="235">
        <f>$N$34*'FOB Kosten'!$L$10</f>
        <v>0</v>
      </c>
    </row>
    <row r="481" spans="4:62" x14ac:dyDescent="0.25">
      <c r="D481">
        <v>2220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H481" s="230">
        <v>2220</v>
      </c>
      <c r="AI481" s="235">
        <f>$N$7*'FOB Kosten'!$L$10</f>
        <v>0</v>
      </c>
      <c r="AJ481" s="235">
        <f>$N$8*'FOB Kosten'!$L$10</f>
        <v>0</v>
      </c>
      <c r="AK481" s="235">
        <f>$N$9*'FOB Kosten'!$L$10</f>
        <v>0</v>
      </c>
      <c r="AL481" s="235">
        <f>$N$10*'FOB Kosten'!$L$10</f>
        <v>0</v>
      </c>
      <c r="AM481" s="235">
        <f>$N$11*'FOB Kosten'!$L$10</f>
        <v>0</v>
      </c>
      <c r="AN481" s="235">
        <f>$N$12*'FOB Kosten'!$L$10</f>
        <v>0</v>
      </c>
      <c r="AO481" s="235">
        <f>$N$13*'FOB Kosten'!$L$10</f>
        <v>0</v>
      </c>
      <c r="AP481" s="235">
        <f>$N$14*'FOB Kosten'!$L$10</f>
        <v>0</v>
      </c>
      <c r="AQ481" s="235">
        <f>$N$15*'FOB Kosten'!$L$10</f>
        <v>0</v>
      </c>
      <c r="AR481" s="235">
        <f>$N$16*'FOB Kosten'!$L$10</f>
        <v>0</v>
      </c>
      <c r="AS481" s="235">
        <f>$N$17*'FOB Kosten'!$L$10</f>
        <v>0</v>
      </c>
      <c r="AT481" s="235">
        <f>$N$18*'FOB Kosten'!$L$10</f>
        <v>0</v>
      </c>
      <c r="AU481" s="235">
        <f>$N$19*'FOB Kosten'!$L$10</f>
        <v>0</v>
      </c>
      <c r="AV481" s="235">
        <f>$N$20*'FOB Kosten'!$L$10</f>
        <v>0</v>
      </c>
      <c r="AW481" s="235">
        <f>$N$21*'FOB Kosten'!$L$10</f>
        <v>0</v>
      </c>
      <c r="AX481" s="235">
        <f>$N$22*'FOB Kosten'!$L$10</f>
        <v>0</v>
      </c>
      <c r="AY481" s="235">
        <f>$N$23*'FOB Kosten'!$L$10</f>
        <v>0</v>
      </c>
      <c r="AZ481" s="235">
        <f>$N$24*'FOB Kosten'!$L$10</f>
        <v>0</v>
      </c>
      <c r="BA481" s="235">
        <f>$N$25*'FOB Kosten'!$L$10</f>
        <v>0</v>
      </c>
      <c r="BB481" s="235">
        <f>$N$26*'FOB Kosten'!$L$10</f>
        <v>0</v>
      </c>
      <c r="BC481" s="235">
        <f>$N$27*'FOB Kosten'!$L$10</f>
        <v>0</v>
      </c>
      <c r="BD481" s="235">
        <f>$N$28*'FOB Kosten'!$L$10</f>
        <v>0</v>
      </c>
      <c r="BE481" s="235">
        <f>$N$29*'FOB Kosten'!$L$10</f>
        <v>0</v>
      </c>
      <c r="BF481" s="235">
        <f>$N$30*'FOB Kosten'!$L$10</f>
        <v>0</v>
      </c>
      <c r="BG481" s="235">
        <f>$N$31*'FOB Kosten'!$L$10</f>
        <v>0</v>
      </c>
      <c r="BH481" s="235">
        <f>$N$32*'FOB Kosten'!$L$10</f>
        <v>0</v>
      </c>
      <c r="BI481" s="235">
        <f>$N$33*'FOB Kosten'!$L$10</f>
        <v>0</v>
      </c>
      <c r="BJ481" s="235">
        <f>$N$34*'FOB Kosten'!$L$10</f>
        <v>0</v>
      </c>
    </row>
    <row r="482" spans="4:62" x14ac:dyDescent="0.25">
      <c r="D482">
        <v>2225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H482" s="230">
        <v>2225</v>
      </c>
      <c r="AI482" s="235">
        <f>$N$7*'FOB Kosten'!$L$10</f>
        <v>0</v>
      </c>
      <c r="AJ482" s="235">
        <f>$N$8*'FOB Kosten'!$L$10</f>
        <v>0</v>
      </c>
      <c r="AK482" s="235">
        <f>$N$9*'FOB Kosten'!$L$10</f>
        <v>0</v>
      </c>
      <c r="AL482" s="235">
        <f>$N$10*'FOB Kosten'!$L$10</f>
        <v>0</v>
      </c>
      <c r="AM482" s="235">
        <f>$N$11*'FOB Kosten'!$L$10</f>
        <v>0</v>
      </c>
      <c r="AN482" s="235">
        <f>$N$12*'FOB Kosten'!$L$10</f>
        <v>0</v>
      </c>
      <c r="AO482" s="235">
        <f>$N$13*'FOB Kosten'!$L$10</f>
        <v>0</v>
      </c>
      <c r="AP482" s="235">
        <f>$N$14*'FOB Kosten'!$L$10</f>
        <v>0</v>
      </c>
      <c r="AQ482" s="235">
        <f>$N$15*'FOB Kosten'!$L$10</f>
        <v>0</v>
      </c>
      <c r="AR482" s="235">
        <f>$N$16*'FOB Kosten'!$L$10</f>
        <v>0</v>
      </c>
      <c r="AS482" s="235">
        <f>$N$17*'FOB Kosten'!$L$10</f>
        <v>0</v>
      </c>
      <c r="AT482" s="235">
        <f>$N$18*'FOB Kosten'!$L$10</f>
        <v>0</v>
      </c>
      <c r="AU482" s="235">
        <f>$N$19*'FOB Kosten'!$L$10</f>
        <v>0</v>
      </c>
      <c r="AV482" s="235">
        <f>$N$20*'FOB Kosten'!$L$10</f>
        <v>0</v>
      </c>
      <c r="AW482" s="235">
        <f>$N$21*'FOB Kosten'!$L$10</f>
        <v>0</v>
      </c>
      <c r="AX482" s="235">
        <f>$N$22*'FOB Kosten'!$L$10</f>
        <v>0</v>
      </c>
      <c r="AY482" s="235">
        <f>$N$23*'FOB Kosten'!$L$10</f>
        <v>0</v>
      </c>
      <c r="AZ482" s="235">
        <f>$N$24*'FOB Kosten'!$L$10</f>
        <v>0</v>
      </c>
      <c r="BA482" s="235">
        <f>$N$25*'FOB Kosten'!$L$10</f>
        <v>0</v>
      </c>
      <c r="BB482" s="235">
        <f>$N$26*'FOB Kosten'!$L$10</f>
        <v>0</v>
      </c>
      <c r="BC482" s="235">
        <f>$N$27*'FOB Kosten'!$L$10</f>
        <v>0</v>
      </c>
      <c r="BD482" s="235">
        <f>$N$28*'FOB Kosten'!$L$10</f>
        <v>0</v>
      </c>
      <c r="BE482" s="235">
        <f>$N$29*'FOB Kosten'!$L$10</f>
        <v>0</v>
      </c>
      <c r="BF482" s="235">
        <f>$N$30*'FOB Kosten'!$L$10</f>
        <v>0</v>
      </c>
      <c r="BG482" s="235">
        <f>$N$31*'FOB Kosten'!$L$10</f>
        <v>0</v>
      </c>
      <c r="BH482" s="235">
        <f>$N$32*'FOB Kosten'!$L$10</f>
        <v>0</v>
      </c>
      <c r="BI482" s="235">
        <f>$N$33*'FOB Kosten'!$L$10</f>
        <v>0</v>
      </c>
      <c r="BJ482" s="235">
        <f>$N$34*'FOB Kosten'!$L$10</f>
        <v>0</v>
      </c>
    </row>
    <row r="483" spans="4:62" x14ac:dyDescent="0.25">
      <c r="D483">
        <v>2230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H483" s="230">
        <v>2230</v>
      </c>
      <c r="AI483" s="235">
        <f>$N$7*'FOB Kosten'!$L$10</f>
        <v>0</v>
      </c>
      <c r="AJ483" s="235">
        <f>$N$8*'FOB Kosten'!$L$10</f>
        <v>0</v>
      </c>
      <c r="AK483" s="235">
        <f>$N$9*'FOB Kosten'!$L$10</f>
        <v>0</v>
      </c>
      <c r="AL483" s="235">
        <f>$N$10*'FOB Kosten'!$L$10</f>
        <v>0</v>
      </c>
      <c r="AM483" s="235">
        <f>$N$11*'FOB Kosten'!$L$10</f>
        <v>0</v>
      </c>
      <c r="AN483" s="235">
        <f>$N$12*'FOB Kosten'!$L$10</f>
        <v>0</v>
      </c>
      <c r="AO483" s="235">
        <f>$N$13*'FOB Kosten'!$L$10</f>
        <v>0</v>
      </c>
      <c r="AP483" s="235">
        <f>$N$14*'FOB Kosten'!$L$10</f>
        <v>0</v>
      </c>
      <c r="AQ483" s="235">
        <f>$N$15*'FOB Kosten'!$L$10</f>
        <v>0</v>
      </c>
      <c r="AR483" s="235">
        <f>$N$16*'FOB Kosten'!$L$10</f>
        <v>0</v>
      </c>
      <c r="AS483" s="235">
        <f>$N$17*'FOB Kosten'!$L$10</f>
        <v>0</v>
      </c>
      <c r="AT483" s="235">
        <f>$N$18*'FOB Kosten'!$L$10</f>
        <v>0</v>
      </c>
      <c r="AU483" s="235">
        <f>$N$19*'FOB Kosten'!$L$10</f>
        <v>0</v>
      </c>
      <c r="AV483" s="235">
        <f>$N$20*'FOB Kosten'!$L$10</f>
        <v>0</v>
      </c>
      <c r="AW483" s="235">
        <f>$N$21*'FOB Kosten'!$L$10</f>
        <v>0</v>
      </c>
      <c r="AX483" s="235">
        <f>$N$22*'FOB Kosten'!$L$10</f>
        <v>0</v>
      </c>
      <c r="AY483" s="235">
        <f>$N$23*'FOB Kosten'!$L$10</f>
        <v>0</v>
      </c>
      <c r="AZ483" s="235">
        <f>$N$24*'FOB Kosten'!$L$10</f>
        <v>0</v>
      </c>
      <c r="BA483" s="235">
        <f>$N$25*'FOB Kosten'!$L$10</f>
        <v>0</v>
      </c>
      <c r="BB483" s="235">
        <f>$N$26*'FOB Kosten'!$L$10</f>
        <v>0</v>
      </c>
      <c r="BC483" s="235">
        <f>$N$27*'FOB Kosten'!$L$10</f>
        <v>0</v>
      </c>
      <c r="BD483" s="235">
        <f>$N$28*'FOB Kosten'!$L$10</f>
        <v>0</v>
      </c>
      <c r="BE483" s="235">
        <f>$N$29*'FOB Kosten'!$L$10</f>
        <v>0</v>
      </c>
      <c r="BF483" s="235">
        <f>$N$30*'FOB Kosten'!$L$10</f>
        <v>0</v>
      </c>
      <c r="BG483" s="235">
        <f>$N$31*'FOB Kosten'!$L$10</f>
        <v>0</v>
      </c>
      <c r="BH483" s="235">
        <f>$N$32*'FOB Kosten'!$L$10</f>
        <v>0</v>
      </c>
      <c r="BI483" s="235">
        <f>$N$33*'FOB Kosten'!$L$10</f>
        <v>0</v>
      </c>
      <c r="BJ483" s="235">
        <f>$N$34*'FOB Kosten'!$L$10</f>
        <v>0</v>
      </c>
    </row>
    <row r="484" spans="4:62" x14ac:dyDescent="0.25">
      <c r="D484">
        <v>2235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H484" s="230">
        <v>2235</v>
      </c>
      <c r="AI484" s="235">
        <f>$N$7*'FOB Kosten'!$L$10</f>
        <v>0</v>
      </c>
      <c r="AJ484" s="235">
        <f>$N$8*'FOB Kosten'!$L$10</f>
        <v>0</v>
      </c>
      <c r="AK484" s="235">
        <f>$N$9*'FOB Kosten'!$L$10</f>
        <v>0</v>
      </c>
      <c r="AL484" s="235">
        <f>$N$10*'FOB Kosten'!$L$10</f>
        <v>0</v>
      </c>
      <c r="AM484" s="235">
        <f>$N$11*'FOB Kosten'!$L$10</f>
        <v>0</v>
      </c>
      <c r="AN484" s="235">
        <f>$N$12*'FOB Kosten'!$L$10</f>
        <v>0</v>
      </c>
      <c r="AO484" s="235">
        <f>$N$13*'FOB Kosten'!$L$10</f>
        <v>0</v>
      </c>
      <c r="AP484" s="235">
        <f>$N$14*'FOB Kosten'!$L$10</f>
        <v>0</v>
      </c>
      <c r="AQ484" s="235">
        <f>$N$15*'FOB Kosten'!$L$10</f>
        <v>0</v>
      </c>
      <c r="AR484" s="235">
        <f>$N$16*'FOB Kosten'!$L$10</f>
        <v>0</v>
      </c>
      <c r="AS484" s="235">
        <f>$N$17*'FOB Kosten'!$L$10</f>
        <v>0</v>
      </c>
      <c r="AT484" s="235">
        <f>$N$18*'FOB Kosten'!$L$10</f>
        <v>0</v>
      </c>
      <c r="AU484" s="235">
        <f>$N$19*'FOB Kosten'!$L$10</f>
        <v>0</v>
      </c>
      <c r="AV484" s="235">
        <f>$N$20*'FOB Kosten'!$L$10</f>
        <v>0</v>
      </c>
      <c r="AW484" s="235">
        <f>$N$21*'FOB Kosten'!$L$10</f>
        <v>0</v>
      </c>
      <c r="AX484" s="235">
        <f>$N$22*'FOB Kosten'!$L$10</f>
        <v>0</v>
      </c>
      <c r="AY484" s="235">
        <f>$N$23*'FOB Kosten'!$L$10</f>
        <v>0</v>
      </c>
      <c r="AZ484" s="235">
        <f>$N$24*'FOB Kosten'!$L$10</f>
        <v>0</v>
      </c>
      <c r="BA484" s="235">
        <f>$N$25*'FOB Kosten'!$L$10</f>
        <v>0</v>
      </c>
      <c r="BB484" s="235">
        <f>$N$26*'FOB Kosten'!$L$10</f>
        <v>0</v>
      </c>
      <c r="BC484" s="235">
        <f>$N$27*'FOB Kosten'!$L$10</f>
        <v>0</v>
      </c>
      <c r="BD484" s="235">
        <f>$N$28*'FOB Kosten'!$L$10</f>
        <v>0</v>
      </c>
      <c r="BE484" s="235">
        <f>$N$29*'FOB Kosten'!$L$10</f>
        <v>0</v>
      </c>
      <c r="BF484" s="235">
        <f>$N$30*'FOB Kosten'!$L$10</f>
        <v>0</v>
      </c>
      <c r="BG484" s="235">
        <f>$N$31*'FOB Kosten'!$L$10</f>
        <v>0</v>
      </c>
      <c r="BH484" s="235">
        <f>$N$32*'FOB Kosten'!$L$10</f>
        <v>0</v>
      </c>
      <c r="BI484" s="235">
        <f>$N$33*'FOB Kosten'!$L$10</f>
        <v>0</v>
      </c>
      <c r="BJ484" s="235">
        <f>$N$34*'FOB Kosten'!$L$10</f>
        <v>0</v>
      </c>
    </row>
    <row r="485" spans="4:62" x14ac:dyDescent="0.25">
      <c r="D485">
        <v>2240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H485" s="230">
        <v>2240</v>
      </c>
      <c r="AI485" s="235">
        <f>$N$7*'FOB Kosten'!$L$10</f>
        <v>0</v>
      </c>
      <c r="AJ485" s="235">
        <f>$N$8*'FOB Kosten'!$L$10</f>
        <v>0</v>
      </c>
      <c r="AK485" s="235">
        <f>$N$9*'FOB Kosten'!$L$10</f>
        <v>0</v>
      </c>
      <c r="AL485" s="235">
        <f>$N$10*'FOB Kosten'!$L$10</f>
        <v>0</v>
      </c>
      <c r="AM485" s="235">
        <f>$N$11*'FOB Kosten'!$L$10</f>
        <v>0</v>
      </c>
      <c r="AN485" s="235">
        <f>$N$12*'FOB Kosten'!$L$10</f>
        <v>0</v>
      </c>
      <c r="AO485" s="235">
        <f>$N$13*'FOB Kosten'!$L$10</f>
        <v>0</v>
      </c>
      <c r="AP485" s="235">
        <f>$N$14*'FOB Kosten'!$L$10</f>
        <v>0</v>
      </c>
      <c r="AQ485" s="235">
        <f>$N$15*'FOB Kosten'!$L$10</f>
        <v>0</v>
      </c>
      <c r="AR485" s="235">
        <f>$N$16*'FOB Kosten'!$L$10</f>
        <v>0</v>
      </c>
      <c r="AS485" s="235">
        <f>$N$17*'FOB Kosten'!$L$10</f>
        <v>0</v>
      </c>
      <c r="AT485" s="235">
        <f>$N$18*'FOB Kosten'!$L$10</f>
        <v>0</v>
      </c>
      <c r="AU485" s="235">
        <f>$N$19*'FOB Kosten'!$L$10</f>
        <v>0</v>
      </c>
      <c r="AV485" s="235">
        <f>$N$20*'FOB Kosten'!$L$10</f>
        <v>0</v>
      </c>
      <c r="AW485" s="235">
        <f>$N$21*'FOB Kosten'!$L$10</f>
        <v>0</v>
      </c>
      <c r="AX485" s="235">
        <f>$N$22*'FOB Kosten'!$L$10</f>
        <v>0</v>
      </c>
      <c r="AY485" s="235">
        <f>$N$23*'FOB Kosten'!$L$10</f>
        <v>0</v>
      </c>
      <c r="AZ485" s="235">
        <f>$N$24*'FOB Kosten'!$L$10</f>
        <v>0</v>
      </c>
      <c r="BA485" s="235">
        <f>$N$25*'FOB Kosten'!$L$10</f>
        <v>0</v>
      </c>
      <c r="BB485" s="235">
        <f>$N$26*'FOB Kosten'!$L$10</f>
        <v>0</v>
      </c>
      <c r="BC485" s="235">
        <f>$N$27*'FOB Kosten'!$L$10</f>
        <v>0</v>
      </c>
      <c r="BD485" s="235">
        <f>$N$28*'FOB Kosten'!$L$10</f>
        <v>0</v>
      </c>
      <c r="BE485" s="235">
        <f>$N$29*'FOB Kosten'!$L$10</f>
        <v>0</v>
      </c>
      <c r="BF485" s="235">
        <f>$N$30*'FOB Kosten'!$L$10</f>
        <v>0</v>
      </c>
      <c r="BG485" s="235">
        <f>$N$31*'FOB Kosten'!$L$10</f>
        <v>0</v>
      </c>
      <c r="BH485" s="235">
        <f>$N$32*'FOB Kosten'!$L$10</f>
        <v>0</v>
      </c>
      <c r="BI485" s="235">
        <f>$N$33*'FOB Kosten'!$L$10</f>
        <v>0</v>
      </c>
      <c r="BJ485" s="235">
        <f>$N$34*'FOB Kosten'!$L$10</f>
        <v>0</v>
      </c>
    </row>
    <row r="486" spans="4:62" x14ac:dyDescent="0.25">
      <c r="D486">
        <v>2245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H486" s="230">
        <v>2245</v>
      </c>
      <c r="AI486" s="235">
        <f>$N$7*'FOB Kosten'!$L$10</f>
        <v>0</v>
      </c>
      <c r="AJ486" s="235">
        <f>$N$8*'FOB Kosten'!$L$10</f>
        <v>0</v>
      </c>
      <c r="AK486" s="235">
        <f>$N$9*'FOB Kosten'!$L$10</f>
        <v>0</v>
      </c>
      <c r="AL486" s="235">
        <f>$N$10*'FOB Kosten'!$L$10</f>
        <v>0</v>
      </c>
      <c r="AM486" s="235">
        <f>$N$11*'FOB Kosten'!$L$10</f>
        <v>0</v>
      </c>
      <c r="AN486" s="235">
        <f>$N$12*'FOB Kosten'!$L$10</f>
        <v>0</v>
      </c>
      <c r="AO486" s="235">
        <f>$N$13*'FOB Kosten'!$L$10</f>
        <v>0</v>
      </c>
      <c r="AP486" s="235">
        <f>$N$14*'FOB Kosten'!$L$10</f>
        <v>0</v>
      </c>
      <c r="AQ486" s="235">
        <f>$N$15*'FOB Kosten'!$L$10</f>
        <v>0</v>
      </c>
      <c r="AR486" s="235">
        <f>$N$16*'FOB Kosten'!$L$10</f>
        <v>0</v>
      </c>
      <c r="AS486" s="235">
        <f>$N$17*'FOB Kosten'!$L$10</f>
        <v>0</v>
      </c>
      <c r="AT486" s="235">
        <f>$N$18*'FOB Kosten'!$L$10</f>
        <v>0</v>
      </c>
      <c r="AU486" s="235">
        <f>$N$19*'FOB Kosten'!$L$10</f>
        <v>0</v>
      </c>
      <c r="AV486" s="235">
        <f>$N$20*'FOB Kosten'!$L$10</f>
        <v>0</v>
      </c>
      <c r="AW486" s="235">
        <f>$N$21*'FOB Kosten'!$L$10</f>
        <v>0</v>
      </c>
      <c r="AX486" s="235">
        <f>$N$22*'FOB Kosten'!$L$10</f>
        <v>0</v>
      </c>
      <c r="AY486" s="235">
        <f>$N$23*'FOB Kosten'!$L$10</f>
        <v>0</v>
      </c>
      <c r="AZ486" s="235">
        <f>$N$24*'FOB Kosten'!$L$10</f>
        <v>0</v>
      </c>
      <c r="BA486" s="235">
        <f>$N$25*'FOB Kosten'!$L$10</f>
        <v>0</v>
      </c>
      <c r="BB486" s="235">
        <f>$N$26*'FOB Kosten'!$L$10</f>
        <v>0</v>
      </c>
      <c r="BC486" s="235">
        <f>$N$27*'FOB Kosten'!$L$10</f>
        <v>0</v>
      </c>
      <c r="BD486" s="235">
        <f>$N$28*'FOB Kosten'!$L$10</f>
        <v>0</v>
      </c>
      <c r="BE486" s="235">
        <f>$N$29*'FOB Kosten'!$L$10</f>
        <v>0</v>
      </c>
      <c r="BF486" s="235">
        <f>$N$30*'FOB Kosten'!$L$10</f>
        <v>0</v>
      </c>
      <c r="BG486" s="235">
        <f>$N$31*'FOB Kosten'!$L$10</f>
        <v>0</v>
      </c>
      <c r="BH486" s="235">
        <f>$N$32*'FOB Kosten'!$L$10</f>
        <v>0</v>
      </c>
      <c r="BI486" s="235">
        <f>$N$33*'FOB Kosten'!$L$10</f>
        <v>0</v>
      </c>
      <c r="BJ486" s="235">
        <f>$N$34*'FOB Kosten'!$L$10</f>
        <v>0</v>
      </c>
    </row>
    <row r="487" spans="4:62" x14ac:dyDescent="0.25">
      <c r="D487">
        <v>2250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H487" s="230">
        <v>2250</v>
      </c>
      <c r="AI487" s="235">
        <f>$N$7*'FOB Kosten'!$L$10</f>
        <v>0</v>
      </c>
      <c r="AJ487" s="235">
        <f>$N$8*'FOB Kosten'!$L$10</f>
        <v>0</v>
      </c>
      <c r="AK487" s="235">
        <f>$N$9*'FOB Kosten'!$L$10</f>
        <v>0</v>
      </c>
      <c r="AL487" s="235">
        <f>$N$10*'FOB Kosten'!$L$10</f>
        <v>0</v>
      </c>
      <c r="AM487" s="235">
        <f>$N$11*'FOB Kosten'!$L$10</f>
        <v>0</v>
      </c>
      <c r="AN487" s="235">
        <f>$N$12*'FOB Kosten'!$L$10</f>
        <v>0</v>
      </c>
      <c r="AO487" s="235">
        <f>$N$13*'FOB Kosten'!$L$10</f>
        <v>0</v>
      </c>
      <c r="AP487" s="235">
        <f>$N$14*'FOB Kosten'!$L$10</f>
        <v>0</v>
      </c>
      <c r="AQ487" s="235">
        <f>$N$15*'FOB Kosten'!$L$10</f>
        <v>0</v>
      </c>
      <c r="AR487" s="235">
        <f>$N$16*'FOB Kosten'!$L$10</f>
        <v>0</v>
      </c>
      <c r="AS487" s="235">
        <f>$N$17*'FOB Kosten'!$L$10</f>
        <v>0</v>
      </c>
      <c r="AT487" s="235">
        <f>$N$18*'FOB Kosten'!$L$10</f>
        <v>0</v>
      </c>
      <c r="AU487" s="235">
        <f>$N$19*'FOB Kosten'!$L$10</f>
        <v>0</v>
      </c>
      <c r="AV487" s="235">
        <f>$N$20*'FOB Kosten'!$L$10</f>
        <v>0</v>
      </c>
      <c r="AW487" s="235">
        <f>$N$21*'FOB Kosten'!$L$10</f>
        <v>0</v>
      </c>
      <c r="AX487" s="235">
        <f>$N$22*'FOB Kosten'!$L$10</f>
        <v>0</v>
      </c>
      <c r="AY487" s="235">
        <f>$N$23*'FOB Kosten'!$L$10</f>
        <v>0</v>
      </c>
      <c r="AZ487" s="235">
        <f>$N$24*'FOB Kosten'!$L$10</f>
        <v>0</v>
      </c>
      <c r="BA487" s="235">
        <f>$N$25*'FOB Kosten'!$L$10</f>
        <v>0</v>
      </c>
      <c r="BB487" s="235">
        <f>$N$26*'FOB Kosten'!$L$10</f>
        <v>0</v>
      </c>
      <c r="BC487" s="235">
        <f>$N$27*'FOB Kosten'!$L$10</f>
        <v>0</v>
      </c>
      <c r="BD487" s="235">
        <f>$N$28*'FOB Kosten'!$L$10</f>
        <v>0</v>
      </c>
      <c r="BE487" s="235">
        <f>$N$29*'FOB Kosten'!$L$10</f>
        <v>0</v>
      </c>
      <c r="BF487" s="235">
        <f>$N$30*'FOB Kosten'!$L$10</f>
        <v>0</v>
      </c>
      <c r="BG487" s="235">
        <f>$N$31*'FOB Kosten'!$L$10</f>
        <v>0</v>
      </c>
      <c r="BH487" s="235">
        <f>$N$32*'FOB Kosten'!$L$10</f>
        <v>0</v>
      </c>
      <c r="BI487" s="235">
        <f>$N$33*'FOB Kosten'!$L$10</f>
        <v>0</v>
      </c>
      <c r="BJ487" s="235">
        <f>$N$34*'FOB Kosten'!$L$10</f>
        <v>0</v>
      </c>
    </row>
    <row r="488" spans="4:62" x14ac:dyDescent="0.25">
      <c r="D488">
        <v>2255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H488" s="230">
        <v>2255</v>
      </c>
      <c r="AI488" s="235">
        <f>$N$7*'FOB Kosten'!$L$10</f>
        <v>0</v>
      </c>
      <c r="AJ488" s="235">
        <f>$N$8*'FOB Kosten'!$L$10</f>
        <v>0</v>
      </c>
      <c r="AK488" s="235">
        <f>$N$9*'FOB Kosten'!$L$10</f>
        <v>0</v>
      </c>
      <c r="AL488" s="235">
        <f>$N$10*'FOB Kosten'!$L$10</f>
        <v>0</v>
      </c>
      <c r="AM488" s="235">
        <f>$N$11*'FOB Kosten'!$L$10</f>
        <v>0</v>
      </c>
      <c r="AN488" s="235">
        <f>$N$12*'FOB Kosten'!$L$10</f>
        <v>0</v>
      </c>
      <c r="AO488" s="235">
        <f>$N$13*'FOB Kosten'!$L$10</f>
        <v>0</v>
      </c>
      <c r="AP488" s="235">
        <f>$N$14*'FOB Kosten'!$L$10</f>
        <v>0</v>
      </c>
      <c r="AQ488" s="235">
        <f>$N$15*'FOB Kosten'!$L$10</f>
        <v>0</v>
      </c>
      <c r="AR488" s="235">
        <f>$N$16*'FOB Kosten'!$L$10</f>
        <v>0</v>
      </c>
      <c r="AS488" s="235">
        <f>$N$17*'FOB Kosten'!$L$10</f>
        <v>0</v>
      </c>
      <c r="AT488" s="235">
        <f>$N$18*'FOB Kosten'!$L$10</f>
        <v>0</v>
      </c>
      <c r="AU488" s="235">
        <f>$N$19*'FOB Kosten'!$L$10</f>
        <v>0</v>
      </c>
      <c r="AV488" s="235">
        <f>$N$20*'FOB Kosten'!$L$10</f>
        <v>0</v>
      </c>
      <c r="AW488" s="235">
        <f>$N$21*'FOB Kosten'!$L$10</f>
        <v>0</v>
      </c>
      <c r="AX488" s="235">
        <f>$N$22*'FOB Kosten'!$L$10</f>
        <v>0</v>
      </c>
      <c r="AY488" s="235">
        <f>$N$23*'FOB Kosten'!$L$10</f>
        <v>0</v>
      </c>
      <c r="AZ488" s="235">
        <f>$N$24*'FOB Kosten'!$L$10</f>
        <v>0</v>
      </c>
      <c r="BA488" s="235">
        <f>$N$25*'FOB Kosten'!$L$10</f>
        <v>0</v>
      </c>
      <c r="BB488" s="235">
        <f>$N$26*'FOB Kosten'!$L$10</f>
        <v>0</v>
      </c>
      <c r="BC488" s="235">
        <f>$N$27*'FOB Kosten'!$L$10</f>
        <v>0</v>
      </c>
      <c r="BD488" s="235">
        <f>$N$28*'FOB Kosten'!$L$10</f>
        <v>0</v>
      </c>
      <c r="BE488" s="235">
        <f>$N$29*'FOB Kosten'!$L$10</f>
        <v>0</v>
      </c>
      <c r="BF488" s="235">
        <f>$N$30*'FOB Kosten'!$L$10</f>
        <v>0</v>
      </c>
      <c r="BG488" s="235">
        <f>$N$31*'FOB Kosten'!$L$10</f>
        <v>0</v>
      </c>
      <c r="BH488" s="235">
        <f>$N$32*'FOB Kosten'!$L$10</f>
        <v>0</v>
      </c>
      <c r="BI488" s="235">
        <f>$N$33*'FOB Kosten'!$L$10</f>
        <v>0</v>
      </c>
      <c r="BJ488" s="235">
        <f>$N$34*'FOB Kosten'!$L$10</f>
        <v>0</v>
      </c>
    </row>
    <row r="489" spans="4:62" x14ac:dyDescent="0.25">
      <c r="D489">
        <v>2260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H489" s="230">
        <v>2260</v>
      </c>
      <c r="AI489" s="235">
        <f>$N$7*'FOB Kosten'!$L$10</f>
        <v>0</v>
      </c>
      <c r="AJ489" s="235">
        <f>$N$8*'FOB Kosten'!$L$10</f>
        <v>0</v>
      </c>
      <c r="AK489" s="235">
        <f>$N$9*'FOB Kosten'!$L$10</f>
        <v>0</v>
      </c>
      <c r="AL489" s="235">
        <f>$N$10*'FOB Kosten'!$L$10</f>
        <v>0</v>
      </c>
      <c r="AM489" s="235">
        <f>$N$11*'FOB Kosten'!$L$10</f>
        <v>0</v>
      </c>
      <c r="AN489" s="235">
        <f>$N$12*'FOB Kosten'!$L$10</f>
        <v>0</v>
      </c>
      <c r="AO489" s="235">
        <f>$N$13*'FOB Kosten'!$L$10</f>
        <v>0</v>
      </c>
      <c r="AP489" s="235">
        <f>$N$14*'FOB Kosten'!$L$10</f>
        <v>0</v>
      </c>
      <c r="AQ489" s="235">
        <f>$N$15*'FOB Kosten'!$L$10</f>
        <v>0</v>
      </c>
      <c r="AR489" s="235">
        <f>$N$16*'FOB Kosten'!$L$10</f>
        <v>0</v>
      </c>
      <c r="AS489" s="235">
        <f>$N$17*'FOB Kosten'!$L$10</f>
        <v>0</v>
      </c>
      <c r="AT489" s="235">
        <f>$N$18*'FOB Kosten'!$L$10</f>
        <v>0</v>
      </c>
      <c r="AU489" s="235">
        <f>$N$19*'FOB Kosten'!$L$10</f>
        <v>0</v>
      </c>
      <c r="AV489" s="235">
        <f>$N$20*'FOB Kosten'!$L$10</f>
        <v>0</v>
      </c>
      <c r="AW489" s="235">
        <f>$N$21*'FOB Kosten'!$L$10</f>
        <v>0</v>
      </c>
      <c r="AX489" s="235">
        <f>$N$22*'FOB Kosten'!$L$10</f>
        <v>0</v>
      </c>
      <c r="AY489" s="235">
        <f>$N$23*'FOB Kosten'!$L$10</f>
        <v>0</v>
      </c>
      <c r="AZ489" s="235">
        <f>$N$24*'FOB Kosten'!$L$10</f>
        <v>0</v>
      </c>
      <c r="BA489" s="235">
        <f>$N$25*'FOB Kosten'!$L$10</f>
        <v>0</v>
      </c>
      <c r="BB489" s="235">
        <f>$N$26*'FOB Kosten'!$L$10</f>
        <v>0</v>
      </c>
      <c r="BC489" s="235">
        <f>$N$27*'FOB Kosten'!$L$10</f>
        <v>0</v>
      </c>
      <c r="BD489" s="235">
        <f>$N$28*'FOB Kosten'!$L$10</f>
        <v>0</v>
      </c>
      <c r="BE489" s="235">
        <f>$N$29*'FOB Kosten'!$L$10</f>
        <v>0</v>
      </c>
      <c r="BF489" s="235">
        <f>$N$30*'FOB Kosten'!$L$10</f>
        <v>0</v>
      </c>
      <c r="BG489" s="235">
        <f>$N$31*'FOB Kosten'!$L$10</f>
        <v>0</v>
      </c>
      <c r="BH489" s="235">
        <f>$N$32*'FOB Kosten'!$L$10</f>
        <v>0</v>
      </c>
      <c r="BI489" s="235">
        <f>$N$33*'FOB Kosten'!$L$10</f>
        <v>0</v>
      </c>
      <c r="BJ489" s="235">
        <f>$N$34*'FOB Kosten'!$L$10</f>
        <v>0</v>
      </c>
    </row>
    <row r="490" spans="4:62" x14ac:dyDescent="0.25">
      <c r="D490">
        <v>2265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H490" s="230">
        <v>2265</v>
      </c>
      <c r="AI490" s="235">
        <f>$N$7*'FOB Kosten'!$L$10</f>
        <v>0</v>
      </c>
      <c r="AJ490" s="235">
        <f>$N$8*'FOB Kosten'!$L$10</f>
        <v>0</v>
      </c>
      <c r="AK490" s="235">
        <f>$N$9*'FOB Kosten'!$L$10</f>
        <v>0</v>
      </c>
      <c r="AL490" s="235">
        <f>$N$10*'FOB Kosten'!$L$10</f>
        <v>0</v>
      </c>
      <c r="AM490" s="235">
        <f>$N$11*'FOB Kosten'!$L$10</f>
        <v>0</v>
      </c>
      <c r="AN490" s="235">
        <f>$N$12*'FOB Kosten'!$L$10</f>
        <v>0</v>
      </c>
      <c r="AO490" s="235">
        <f>$N$13*'FOB Kosten'!$L$10</f>
        <v>0</v>
      </c>
      <c r="AP490" s="235">
        <f>$N$14*'FOB Kosten'!$L$10</f>
        <v>0</v>
      </c>
      <c r="AQ490" s="235">
        <f>$N$15*'FOB Kosten'!$L$10</f>
        <v>0</v>
      </c>
      <c r="AR490" s="235">
        <f>$N$16*'FOB Kosten'!$L$10</f>
        <v>0</v>
      </c>
      <c r="AS490" s="235">
        <f>$N$17*'FOB Kosten'!$L$10</f>
        <v>0</v>
      </c>
      <c r="AT490" s="235">
        <f>$N$18*'FOB Kosten'!$L$10</f>
        <v>0</v>
      </c>
      <c r="AU490" s="235">
        <f>$N$19*'FOB Kosten'!$L$10</f>
        <v>0</v>
      </c>
      <c r="AV490" s="235">
        <f>$N$20*'FOB Kosten'!$L$10</f>
        <v>0</v>
      </c>
      <c r="AW490" s="235">
        <f>$N$21*'FOB Kosten'!$L$10</f>
        <v>0</v>
      </c>
      <c r="AX490" s="235">
        <f>$N$22*'FOB Kosten'!$L$10</f>
        <v>0</v>
      </c>
      <c r="AY490" s="235">
        <f>$N$23*'FOB Kosten'!$L$10</f>
        <v>0</v>
      </c>
      <c r="AZ490" s="235">
        <f>$N$24*'FOB Kosten'!$L$10</f>
        <v>0</v>
      </c>
      <c r="BA490" s="235">
        <f>$N$25*'FOB Kosten'!$L$10</f>
        <v>0</v>
      </c>
      <c r="BB490" s="235">
        <f>$N$26*'FOB Kosten'!$L$10</f>
        <v>0</v>
      </c>
      <c r="BC490" s="235">
        <f>$N$27*'FOB Kosten'!$L$10</f>
        <v>0</v>
      </c>
      <c r="BD490" s="235">
        <f>$N$28*'FOB Kosten'!$L$10</f>
        <v>0</v>
      </c>
      <c r="BE490" s="235">
        <f>$N$29*'FOB Kosten'!$L$10</f>
        <v>0</v>
      </c>
      <c r="BF490" s="235">
        <f>$N$30*'FOB Kosten'!$L$10</f>
        <v>0</v>
      </c>
      <c r="BG490" s="235">
        <f>$N$31*'FOB Kosten'!$L$10</f>
        <v>0</v>
      </c>
      <c r="BH490" s="235">
        <f>$N$32*'FOB Kosten'!$L$10</f>
        <v>0</v>
      </c>
      <c r="BI490" s="235">
        <f>$N$33*'FOB Kosten'!$L$10</f>
        <v>0</v>
      </c>
      <c r="BJ490" s="235">
        <f>$N$34*'FOB Kosten'!$L$10</f>
        <v>0</v>
      </c>
    </row>
    <row r="491" spans="4:62" x14ac:dyDescent="0.25">
      <c r="D491">
        <v>2270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H491" s="230">
        <v>2270</v>
      </c>
      <c r="AI491" s="235">
        <f>$N$7*'FOB Kosten'!$L$10</f>
        <v>0</v>
      </c>
      <c r="AJ491" s="235">
        <f>$N$8*'FOB Kosten'!$L$10</f>
        <v>0</v>
      </c>
      <c r="AK491" s="235">
        <f>$N$9*'FOB Kosten'!$L$10</f>
        <v>0</v>
      </c>
      <c r="AL491" s="235">
        <f>$N$10*'FOB Kosten'!$L$10</f>
        <v>0</v>
      </c>
      <c r="AM491" s="235">
        <f>$N$11*'FOB Kosten'!$L$10</f>
        <v>0</v>
      </c>
      <c r="AN491" s="235">
        <f>$N$12*'FOB Kosten'!$L$10</f>
        <v>0</v>
      </c>
      <c r="AO491" s="235">
        <f>$N$13*'FOB Kosten'!$L$10</f>
        <v>0</v>
      </c>
      <c r="AP491" s="235">
        <f>$N$14*'FOB Kosten'!$L$10</f>
        <v>0</v>
      </c>
      <c r="AQ491" s="235">
        <f>$N$15*'FOB Kosten'!$L$10</f>
        <v>0</v>
      </c>
      <c r="AR491" s="235">
        <f>$N$16*'FOB Kosten'!$L$10</f>
        <v>0</v>
      </c>
      <c r="AS491" s="235">
        <f>$N$17*'FOB Kosten'!$L$10</f>
        <v>0</v>
      </c>
      <c r="AT491" s="235">
        <f>$N$18*'FOB Kosten'!$L$10</f>
        <v>0</v>
      </c>
      <c r="AU491" s="235">
        <f>$N$19*'FOB Kosten'!$L$10</f>
        <v>0</v>
      </c>
      <c r="AV491" s="235">
        <f>$N$20*'FOB Kosten'!$L$10</f>
        <v>0</v>
      </c>
      <c r="AW491" s="235">
        <f>$N$21*'FOB Kosten'!$L$10</f>
        <v>0</v>
      </c>
      <c r="AX491" s="235">
        <f>$N$22*'FOB Kosten'!$L$10</f>
        <v>0</v>
      </c>
      <c r="AY491" s="235">
        <f>$N$23*'FOB Kosten'!$L$10</f>
        <v>0</v>
      </c>
      <c r="AZ491" s="235">
        <f>$N$24*'FOB Kosten'!$L$10</f>
        <v>0</v>
      </c>
      <c r="BA491" s="235">
        <f>$N$25*'FOB Kosten'!$L$10</f>
        <v>0</v>
      </c>
      <c r="BB491" s="235">
        <f>$N$26*'FOB Kosten'!$L$10</f>
        <v>0</v>
      </c>
      <c r="BC491" s="235">
        <f>$N$27*'FOB Kosten'!$L$10</f>
        <v>0</v>
      </c>
      <c r="BD491" s="235">
        <f>$N$28*'FOB Kosten'!$L$10</f>
        <v>0</v>
      </c>
      <c r="BE491" s="235">
        <f>$N$29*'FOB Kosten'!$L$10</f>
        <v>0</v>
      </c>
      <c r="BF491" s="235">
        <f>$N$30*'FOB Kosten'!$L$10</f>
        <v>0</v>
      </c>
      <c r="BG491" s="235">
        <f>$N$31*'FOB Kosten'!$L$10</f>
        <v>0</v>
      </c>
      <c r="BH491" s="235">
        <f>$N$32*'FOB Kosten'!$L$10</f>
        <v>0</v>
      </c>
      <c r="BI491" s="235">
        <f>$N$33*'FOB Kosten'!$L$10</f>
        <v>0</v>
      </c>
      <c r="BJ491" s="235">
        <f>$N$34*'FOB Kosten'!$L$10</f>
        <v>0</v>
      </c>
    </row>
    <row r="492" spans="4:62" x14ac:dyDescent="0.25">
      <c r="D492">
        <v>2275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H492" s="230">
        <v>2275</v>
      </c>
      <c r="AI492" s="235">
        <f>$N$7*'FOB Kosten'!$L$10</f>
        <v>0</v>
      </c>
      <c r="AJ492" s="235">
        <f>$N$8*'FOB Kosten'!$L$10</f>
        <v>0</v>
      </c>
      <c r="AK492" s="235">
        <f>$N$9*'FOB Kosten'!$L$10</f>
        <v>0</v>
      </c>
      <c r="AL492" s="235">
        <f>$N$10*'FOB Kosten'!$L$10</f>
        <v>0</v>
      </c>
      <c r="AM492" s="235">
        <f>$N$11*'FOB Kosten'!$L$10</f>
        <v>0</v>
      </c>
      <c r="AN492" s="235">
        <f>$N$12*'FOB Kosten'!$L$10</f>
        <v>0</v>
      </c>
      <c r="AO492" s="235">
        <f>$N$13*'FOB Kosten'!$L$10</f>
        <v>0</v>
      </c>
      <c r="AP492" s="235">
        <f>$N$14*'FOB Kosten'!$L$10</f>
        <v>0</v>
      </c>
      <c r="AQ492" s="235">
        <f>$N$15*'FOB Kosten'!$L$10</f>
        <v>0</v>
      </c>
      <c r="AR492" s="235">
        <f>$N$16*'FOB Kosten'!$L$10</f>
        <v>0</v>
      </c>
      <c r="AS492" s="235">
        <f>$N$17*'FOB Kosten'!$L$10</f>
        <v>0</v>
      </c>
      <c r="AT492" s="235">
        <f>$N$18*'FOB Kosten'!$L$10</f>
        <v>0</v>
      </c>
      <c r="AU492" s="235">
        <f>$N$19*'FOB Kosten'!$L$10</f>
        <v>0</v>
      </c>
      <c r="AV492" s="235">
        <f>$N$20*'FOB Kosten'!$L$10</f>
        <v>0</v>
      </c>
      <c r="AW492" s="235">
        <f>$N$21*'FOB Kosten'!$L$10</f>
        <v>0</v>
      </c>
      <c r="AX492" s="235">
        <f>$N$22*'FOB Kosten'!$L$10</f>
        <v>0</v>
      </c>
      <c r="AY492" s="235">
        <f>$N$23*'FOB Kosten'!$L$10</f>
        <v>0</v>
      </c>
      <c r="AZ492" s="235">
        <f>$N$24*'FOB Kosten'!$L$10</f>
        <v>0</v>
      </c>
      <c r="BA492" s="235">
        <f>$N$25*'FOB Kosten'!$L$10</f>
        <v>0</v>
      </c>
      <c r="BB492" s="235">
        <f>$N$26*'FOB Kosten'!$L$10</f>
        <v>0</v>
      </c>
      <c r="BC492" s="235">
        <f>$N$27*'FOB Kosten'!$L$10</f>
        <v>0</v>
      </c>
      <c r="BD492" s="235">
        <f>$N$28*'FOB Kosten'!$L$10</f>
        <v>0</v>
      </c>
      <c r="BE492" s="235">
        <f>$N$29*'FOB Kosten'!$L$10</f>
        <v>0</v>
      </c>
      <c r="BF492" s="235">
        <f>$N$30*'FOB Kosten'!$L$10</f>
        <v>0</v>
      </c>
      <c r="BG492" s="235">
        <f>$N$31*'FOB Kosten'!$L$10</f>
        <v>0</v>
      </c>
      <c r="BH492" s="235">
        <f>$N$32*'FOB Kosten'!$L$10</f>
        <v>0</v>
      </c>
      <c r="BI492" s="235">
        <f>$N$33*'FOB Kosten'!$L$10</f>
        <v>0</v>
      </c>
      <c r="BJ492" s="235">
        <f>$N$34*'FOB Kosten'!$L$10</f>
        <v>0</v>
      </c>
    </row>
    <row r="493" spans="4:62" x14ac:dyDescent="0.25">
      <c r="D493">
        <v>2280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H493" s="230">
        <v>2280</v>
      </c>
      <c r="AI493" s="235">
        <f>$N$7*'FOB Kosten'!$L$10</f>
        <v>0</v>
      </c>
      <c r="AJ493" s="235">
        <f>$N$8*'FOB Kosten'!$L$10</f>
        <v>0</v>
      </c>
      <c r="AK493" s="235">
        <f>$N$9*'FOB Kosten'!$L$10</f>
        <v>0</v>
      </c>
      <c r="AL493" s="235">
        <f>$N$10*'FOB Kosten'!$L$10</f>
        <v>0</v>
      </c>
      <c r="AM493" s="235">
        <f>$N$11*'FOB Kosten'!$L$10</f>
        <v>0</v>
      </c>
      <c r="AN493" s="235">
        <f>$N$12*'FOB Kosten'!$L$10</f>
        <v>0</v>
      </c>
      <c r="AO493" s="235">
        <f>$N$13*'FOB Kosten'!$L$10</f>
        <v>0</v>
      </c>
      <c r="AP493" s="235">
        <f>$N$14*'FOB Kosten'!$L$10</f>
        <v>0</v>
      </c>
      <c r="AQ493" s="235">
        <f>$N$15*'FOB Kosten'!$L$10</f>
        <v>0</v>
      </c>
      <c r="AR493" s="235">
        <f>$N$16*'FOB Kosten'!$L$10</f>
        <v>0</v>
      </c>
      <c r="AS493" s="235">
        <f>$N$17*'FOB Kosten'!$L$10</f>
        <v>0</v>
      </c>
      <c r="AT493" s="235">
        <f>$N$18*'FOB Kosten'!$L$10</f>
        <v>0</v>
      </c>
      <c r="AU493" s="235">
        <f>$N$19*'FOB Kosten'!$L$10</f>
        <v>0</v>
      </c>
      <c r="AV493" s="235">
        <f>$N$20*'FOB Kosten'!$L$10</f>
        <v>0</v>
      </c>
      <c r="AW493" s="235">
        <f>$N$21*'FOB Kosten'!$L$10</f>
        <v>0</v>
      </c>
      <c r="AX493" s="235">
        <f>$N$22*'FOB Kosten'!$L$10</f>
        <v>0</v>
      </c>
      <c r="AY493" s="235">
        <f>$N$23*'FOB Kosten'!$L$10</f>
        <v>0</v>
      </c>
      <c r="AZ493" s="235">
        <f>$N$24*'FOB Kosten'!$L$10</f>
        <v>0</v>
      </c>
      <c r="BA493" s="235">
        <f>$N$25*'FOB Kosten'!$L$10</f>
        <v>0</v>
      </c>
      <c r="BB493" s="235">
        <f>$N$26*'FOB Kosten'!$L$10</f>
        <v>0</v>
      </c>
      <c r="BC493" s="235">
        <f>$N$27*'FOB Kosten'!$L$10</f>
        <v>0</v>
      </c>
      <c r="BD493" s="235">
        <f>$N$28*'FOB Kosten'!$L$10</f>
        <v>0</v>
      </c>
      <c r="BE493" s="235">
        <f>$N$29*'FOB Kosten'!$L$10</f>
        <v>0</v>
      </c>
      <c r="BF493" s="235">
        <f>$N$30*'FOB Kosten'!$L$10</f>
        <v>0</v>
      </c>
      <c r="BG493" s="235">
        <f>$N$31*'FOB Kosten'!$L$10</f>
        <v>0</v>
      </c>
      <c r="BH493" s="235">
        <f>$N$32*'FOB Kosten'!$L$10</f>
        <v>0</v>
      </c>
      <c r="BI493" s="235">
        <f>$N$33*'FOB Kosten'!$L$10</f>
        <v>0</v>
      </c>
      <c r="BJ493" s="235">
        <f>$N$34*'FOB Kosten'!$L$10</f>
        <v>0</v>
      </c>
    </row>
    <row r="494" spans="4:62" x14ac:dyDescent="0.25">
      <c r="D494">
        <v>2285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H494" s="230">
        <v>2285</v>
      </c>
      <c r="AI494" s="235">
        <f>$N$7*'FOB Kosten'!$L$10</f>
        <v>0</v>
      </c>
      <c r="AJ494" s="235">
        <f>$N$8*'FOB Kosten'!$L$10</f>
        <v>0</v>
      </c>
      <c r="AK494" s="235">
        <f>$N$9*'FOB Kosten'!$L$10</f>
        <v>0</v>
      </c>
      <c r="AL494" s="235">
        <f>$N$10*'FOB Kosten'!$L$10</f>
        <v>0</v>
      </c>
      <c r="AM494" s="235">
        <f>$N$11*'FOB Kosten'!$L$10</f>
        <v>0</v>
      </c>
      <c r="AN494" s="235">
        <f>$N$12*'FOB Kosten'!$L$10</f>
        <v>0</v>
      </c>
      <c r="AO494" s="235">
        <f>$N$13*'FOB Kosten'!$L$10</f>
        <v>0</v>
      </c>
      <c r="AP494" s="235">
        <f>$N$14*'FOB Kosten'!$L$10</f>
        <v>0</v>
      </c>
      <c r="AQ494" s="235">
        <f>$N$15*'FOB Kosten'!$L$10</f>
        <v>0</v>
      </c>
      <c r="AR494" s="235">
        <f>$N$16*'FOB Kosten'!$L$10</f>
        <v>0</v>
      </c>
      <c r="AS494" s="235">
        <f>$N$17*'FOB Kosten'!$L$10</f>
        <v>0</v>
      </c>
      <c r="AT494" s="235">
        <f>$N$18*'FOB Kosten'!$L$10</f>
        <v>0</v>
      </c>
      <c r="AU494" s="235">
        <f>$N$19*'FOB Kosten'!$L$10</f>
        <v>0</v>
      </c>
      <c r="AV494" s="235">
        <f>$N$20*'FOB Kosten'!$L$10</f>
        <v>0</v>
      </c>
      <c r="AW494" s="235">
        <f>$N$21*'FOB Kosten'!$L$10</f>
        <v>0</v>
      </c>
      <c r="AX494" s="235">
        <f>$N$22*'FOB Kosten'!$L$10</f>
        <v>0</v>
      </c>
      <c r="AY494" s="235">
        <f>$N$23*'FOB Kosten'!$L$10</f>
        <v>0</v>
      </c>
      <c r="AZ494" s="235">
        <f>$N$24*'FOB Kosten'!$L$10</f>
        <v>0</v>
      </c>
      <c r="BA494" s="235">
        <f>$N$25*'FOB Kosten'!$L$10</f>
        <v>0</v>
      </c>
      <c r="BB494" s="235">
        <f>$N$26*'FOB Kosten'!$L$10</f>
        <v>0</v>
      </c>
      <c r="BC494" s="235">
        <f>$N$27*'FOB Kosten'!$L$10</f>
        <v>0</v>
      </c>
      <c r="BD494" s="235">
        <f>$N$28*'FOB Kosten'!$L$10</f>
        <v>0</v>
      </c>
      <c r="BE494" s="235">
        <f>$N$29*'FOB Kosten'!$L$10</f>
        <v>0</v>
      </c>
      <c r="BF494" s="235">
        <f>$N$30*'FOB Kosten'!$L$10</f>
        <v>0</v>
      </c>
      <c r="BG494" s="235">
        <f>$N$31*'FOB Kosten'!$L$10</f>
        <v>0</v>
      </c>
      <c r="BH494" s="235">
        <f>$N$32*'FOB Kosten'!$L$10</f>
        <v>0</v>
      </c>
      <c r="BI494" s="235">
        <f>$N$33*'FOB Kosten'!$L$10</f>
        <v>0</v>
      </c>
      <c r="BJ494" s="235">
        <f>$N$34*'FOB Kosten'!$L$10</f>
        <v>0</v>
      </c>
    </row>
    <row r="495" spans="4:62" x14ac:dyDescent="0.25">
      <c r="D495">
        <v>2290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H495" s="230">
        <v>2290</v>
      </c>
      <c r="AI495" s="235">
        <f>$N$7*'FOB Kosten'!$L$10</f>
        <v>0</v>
      </c>
      <c r="AJ495" s="235">
        <f>$N$8*'FOB Kosten'!$L$10</f>
        <v>0</v>
      </c>
      <c r="AK495" s="235">
        <f>$N$9*'FOB Kosten'!$L$10</f>
        <v>0</v>
      </c>
      <c r="AL495" s="235">
        <f>$N$10*'FOB Kosten'!$L$10</f>
        <v>0</v>
      </c>
      <c r="AM495" s="235">
        <f>$N$11*'FOB Kosten'!$L$10</f>
        <v>0</v>
      </c>
      <c r="AN495" s="235">
        <f>$N$12*'FOB Kosten'!$L$10</f>
        <v>0</v>
      </c>
      <c r="AO495" s="235">
        <f>$N$13*'FOB Kosten'!$L$10</f>
        <v>0</v>
      </c>
      <c r="AP495" s="235">
        <f>$N$14*'FOB Kosten'!$L$10</f>
        <v>0</v>
      </c>
      <c r="AQ495" s="235">
        <f>$N$15*'FOB Kosten'!$L$10</f>
        <v>0</v>
      </c>
      <c r="AR495" s="235">
        <f>$N$16*'FOB Kosten'!$L$10</f>
        <v>0</v>
      </c>
      <c r="AS495" s="235">
        <f>$N$17*'FOB Kosten'!$L$10</f>
        <v>0</v>
      </c>
      <c r="AT495" s="235">
        <f>$N$18*'FOB Kosten'!$L$10</f>
        <v>0</v>
      </c>
      <c r="AU495" s="235">
        <f>$N$19*'FOB Kosten'!$L$10</f>
        <v>0</v>
      </c>
      <c r="AV495" s="235">
        <f>$N$20*'FOB Kosten'!$L$10</f>
        <v>0</v>
      </c>
      <c r="AW495" s="235">
        <f>$N$21*'FOB Kosten'!$L$10</f>
        <v>0</v>
      </c>
      <c r="AX495" s="235">
        <f>$N$22*'FOB Kosten'!$L$10</f>
        <v>0</v>
      </c>
      <c r="AY495" s="235">
        <f>$N$23*'FOB Kosten'!$L$10</f>
        <v>0</v>
      </c>
      <c r="AZ495" s="235">
        <f>$N$24*'FOB Kosten'!$L$10</f>
        <v>0</v>
      </c>
      <c r="BA495" s="235">
        <f>$N$25*'FOB Kosten'!$L$10</f>
        <v>0</v>
      </c>
      <c r="BB495" s="235">
        <f>$N$26*'FOB Kosten'!$L$10</f>
        <v>0</v>
      </c>
      <c r="BC495" s="235">
        <f>$N$27*'FOB Kosten'!$L$10</f>
        <v>0</v>
      </c>
      <c r="BD495" s="235">
        <f>$N$28*'FOB Kosten'!$L$10</f>
        <v>0</v>
      </c>
      <c r="BE495" s="235">
        <f>$N$29*'FOB Kosten'!$L$10</f>
        <v>0</v>
      </c>
      <c r="BF495" s="235">
        <f>$N$30*'FOB Kosten'!$L$10</f>
        <v>0</v>
      </c>
      <c r="BG495" s="235">
        <f>$N$31*'FOB Kosten'!$L$10</f>
        <v>0</v>
      </c>
      <c r="BH495" s="235">
        <f>$N$32*'FOB Kosten'!$L$10</f>
        <v>0</v>
      </c>
      <c r="BI495" s="235">
        <f>$N$33*'FOB Kosten'!$L$10</f>
        <v>0</v>
      </c>
      <c r="BJ495" s="235">
        <f>$N$34*'FOB Kosten'!$L$10</f>
        <v>0</v>
      </c>
    </row>
    <row r="496" spans="4:62" x14ac:dyDescent="0.25">
      <c r="D496">
        <v>2295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H496" s="230">
        <v>2295</v>
      </c>
      <c r="AI496" s="235">
        <f>$N$7*'FOB Kosten'!$L$10</f>
        <v>0</v>
      </c>
      <c r="AJ496" s="235">
        <f>$N$8*'FOB Kosten'!$L$10</f>
        <v>0</v>
      </c>
      <c r="AK496" s="235">
        <f>$N$9*'FOB Kosten'!$L$10</f>
        <v>0</v>
      </c>
      <c r="AL496" s="235">
        <f>$N$10*'FOB Kosten'!$L$10</f>
        <v>0</v>
      </c>
      <c r="AM496" s="235">
        <f>$N$11*'FOB Kosten'!$L$10</f>
        <v>0</v>
      </c>
      <c r="AN496" s="235">
        <f>$N$12*'FOB Kosten'!$L$10</f>
        <v>0</v>
      </c>
      <c r="AO496" s="235">
        <f>$N$13*'FOB Kosten'!$L$10</f>
        <v>0</v>
      </c>
      <c r="AP496" s="235">
        <f>$N$14*'FOB Kosten'!$L$10</f>
        <v>0</v>
      </c>
      <c r="AQ496" s="235">
        <f>$N$15*'FOB Kosten'!$L$10</f>
        <v>0</v>
      </c>
      <c r="AR496" s="235">
        <f>$N$16*'FOB Kosten'!$L$10</f>
        <v>0</v>
      </c>
      <c r="AS496" s="235">
        <f>$N$17*'FOB Kosten'!$L$10</f>
        <v>0</v>
      </c>
      <c r="AT496" s="235">
        <f>$N$18*'FOB Kosten'!$L$10</f>
        <v>0</v>
      </c>
      <c r="AU496" s="235">
        <f>$N$19*'FOB Kosten'!$L$10</f>
        <v>0</v>
      </c>
      <c r="AV496" s="235">
        <f>$N$20*'FOB Kosten'!$L$10</f>
        <v>0</v>
      </c>
      <c r="AW496" s="235">
        <f>$N$21*'FOB Kosten'!$L$10</f>
        <v>0</v>
      </c>
      <c r="AX496" s="235">
        <f>$N$22*'FOB Kosten'!$L$10</f>
        <v>0</v>
      </c>
      <c r="AY496" s="235">
        <f>$N$23*'FOB Kosten'!$L$10</f>
        <v>0</v>
      </c>
      <c r="AZ496" s="235">
        <f>$N$24*'FOB Kosten'!$L$10</f>
        <v>0</v>
      </c>
      <c r="BA496" s="235">
        <f>$N$25*'FOB Kosten'!$L$10</f>
        <v>0</v>
      </c>
      <c r="BB496" s="235">
        <f>$N$26*'FOB Kosten'!$L$10</f>
        <v>0</v>
      </c>
      <c r="BC496" s="235">
        <f>$N$27*'FOB Kosten'!$L$10</f>
        <v>0</v>
      </c>
      <c r="BD496" s="235">
        <f>$N$28*'FOB Kosten'!$L$10</f>
        <v>0</v>
      </c>
      <c r="BE496" s="235">
        <f>$N$29*'FOB Kosten'!$L$10</f>
        <v>0</v>
      </c>
      <c r="BF496" s="235">
        <f>$N$30*'FOB Kosten'!$L$10</f>
        <v>0</v>
      </c>
      <c r="BG496" s="235">
        <f>$N$31*'FOB Kosten'!$L$10</f>
        <v>0</v>
      </c>
      <c r="BH496" s="235">
        <f>$N$32*'FOB Kosten'!$L$10</f>
        <v>0</v>
      </c>
      <c r="BI496" s="235">
        <f>$N$33*'FOB Kosten'!$L$10</f>
        <v>0</v>
      </c>
      <c r="BJ496" s="235">
        <f>$N$34*'FOB Kosten'!$L$10</f>
        <v>0</v>
      </c>
    </row>
    <row r="497" spans="4:62" x14ac:dyDescent="0.25">
      <c r="D497">
        <v>2300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H497" s="230">
        <v>2300</v>
      </c>
      <c r="AI497" s="235">
        <f>$N$7*'FOB Kosten'!$L$10</f>
        <v>0</v>
      </c>
      <c r="AJ497" s="235">
        <f>$N$8*'FOB Kosten'!$L$10</f>
        <v>0</v>
      </c>
      <c r="AK497" s="235">
        <f>$N$9*'FOB Kosten'!$L$10</f>
        <v>0</v>
      </c>
      <c r="AL497" s="235">
        <f>$N$10*'FOB Kosten'!$L$10</f>
        <v>0</v>
      </c>
      <c r="AM497" s="235">
        <f>$N$11*'FOB Kosten'!$L$10</f>
        <v>0</v>
      </c>
      <c r="AN497" s="235">
        <f>$N$12*'FOB Kosten'!$L$10</f>
        <v>0</v>
      </c>
      <c r="AO497" s="235">
        <f>$N$13*'FOB Kosten'!$L$10</f>
        <v>0</v>
      </c>
      <c r="AP497" s="235">
        <f>$N$14*'FOB Kosten'!$L$10</f>
        <v>0</v>
      </c>
      <c r="AQ497" s="235">
        <f>$N$15*'FOB Kosten'!$L$10</f>
        <v>0</v>
      </c>
      <c r="AR497" s="235">
        <f>$N$16*'FOB Kosten'!$L$10</f>
        <v>0</v>
      </c>
      <c r="AS497" s="235">
        <f>$N$17*'FOB Kosten'!$L$10</f>
        <v>0</v>
      </c>
      <c r="AT497" s="235">
        <f>$N$18*'FOB Kosten'!$L$10</f>
        <v>0</v>
      </c>
      <c r="AU497" s="235">
        <f>$N$19*'FOB Kosten'!$L$10</f>
        <v>0</v>
      </c>
      <c r="AV497" s="235">
        <f>$N$20*'FOB Kosten'!$L$10</f>
        <v>0</v>
      </c>
      <c r="AW497" s="235">
        <f>$N$21*'FOB Kosten'!$L$10</f>
        <v>0</v>
      </c>
      <c r="AX497" s="235">
        <f>$N$22*'FOB Kosten'!$L$10</f>
        <v>0</v>
      </c>
      <c r="AY497" s="235">
        <f>$N$23*'FOB Kosten'!$L$10</f>
        <v>0</v>
      </c>
      <c r="AZ497" s="235">
        <f>$N$24*'FOB Kosten'!$L$10</f>
        <v>0</v>
      </c>
      <c r="BA497" s="235">
        <f>$N$25*'FOB Kosten'!$L$10</f>
        <v>0</v>
      </c>
      <c r="BB497" s="235">
        <f>$N$26*'FOB Kosten'!$L$10</f>
        <v>0</v>
      </c>
      <c r="BC497" s="235">
        <f>$N$27*'FOB Kosten'!$L$10</f>
        <v>0</v>
      </c>
      <c r="BD497" s="235">
        <f>$N$28*'FOB Kosten'!$L$10</f>
        <v>0</v>
      </c>
      <c r="BE497" s="235">
        <f>$N$29*'FOB Kosten'!$L$10</f>
        <v>0</v>
      </c>
      <c r="BF497" s="235">
        <f>$N$30*'FOB Kosten'!$L$10</f>
        <v>0</v>
      </c>
      <c r="BG497" s="235">
        <f>$N$31*'FOB Kosten'!$L$10</f>
        <v>0</v>
      </c>
      <c r="BH497" s="235">
        <f>$N$32*'FOB Kosten'!$L$10</f>
        <v>0</v>
      </c>
      <c r="BI497" s="235">
        <f>$N$33*'FOB Kosten'!$L$10</f>
        <v>0</v>
      </c>
      <c r="BJ497" s="235">
        <f>$N$34*'FOB Kosten'!$L$10</f>
        <v>0</v>
      </c>
    </row>
    <row r="498" spans="4:62" x14ac:dyDescent="0.25">
      <c r="D498">
        <v>2305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H498" s="230">
        <v>2305</v>
      </c>
      <c r="AI498" s="235">
        <f>$N$7*'FOB Kosten'!$L$10</f>
        <v>0</v>
      </c>
      <c r="AJ498" s="235">
        <f>$N$8*'FOB Kosten'!$L$10</f>
        <v>0</v>
      </c>
      <c r="AK498" s="235">
        <f>$N$9*'FOB Kosten'!$L$10</f>
        <v>0</v>
      </c>
      <c r="AL498" s="235">
        <f>$N$10*'FOB Kosten'!$L$10</f>
        <v>0</v>
      </c>
      <c r="AM498" s="235">
        <f>$N$11*'FOB Kosten'!$L$10</f>
        <v>0</v>
      </c>
      <c r="AN498" s="235">
        <f>$N$12*'FOB Kosten'!$L$10</f>
        <v>0</v>
      </c>
      <c r="AO498" s="235">
        <f>$N$13*'FOB Kosten'!$L$10</f>
        <v>0</v>
      </c>
      <c r="AP498" s="235">
        <f>$N$14*'FOB Kosten'!$L$10</f>
        <v>0</v>
      </c>
      <c r="AQ498" s="235">
        <f>$N$15*'FOB Kosten'!$L$10</f>
        <v>0</v>
      </c>
      <c r="AR498" s="235">
        <f>$N$16*'FOB Kosten'!$L$10</f>
        <v>0</v>
      </c>
      <c r="AS498" s="235">
        <f>$N$17*'FOB Kosten'!$L$10</f>
        <v>0</v>
      </c>
      <c r="AT498" s="235">
        <f>$N$18*'FOB Kosten'!$L$10</f>
        <v>0</v>
      </c>
      <c r="AU498" s="235">
        <f>$N$19*'FOB Kosten'!$L$10</f>
        <v>0</v>
      </c>
      <c r="AV498" s="235">
        <f>$N$20*'FOB Kosten'!$L$10</f>
        <v>0</v>
      </c>
      <c r="AW498" s="235">
        <f>$N$21*'FOB Kosten'!$L$10</f>
        <v>0</v>
      </c>
      <c r="AX498" s="235">
        <f>$N$22*'FOB Kosten'!$L$10</f>
        <v>0</v>
      </c>
      <c r="AY498" s="235">
        <f>$N$23*'FOB Kosten'!$L$10</f>
        <v>0</v>
      </c>
      <c r="AZ498" s="235">
        <f>$N$24*'FOB Kosten'!$L$10</f>
        <v>0</v>
      </c>
      <c r="BA498" s="235">
        <f>$N$25*'FOB Kosten'!$L$10</f>
        <v>0</v>
      </c>
      <c r="BB498" s="235">
        <f>$N$26*'FOB Kosten'!$L$10</f>
        <v>0</v>
      </c>
      <c r="BC498" s="235">
        <f>$N$27*'FOB Kosten'!$L$10</f>
        <v>0</v>
      </c>
      <c r="BD498" s="235">
        <f>$N$28*'FOB Kosten'!$L$10</f>
        <v>0</v>
      </c>
      <c r="BE498" s="235">
        <f>$N$29*'FOB Kosten'!$L$10</f>
        <v>0</v>
      </c>
      <c r="BF498" s="235">
        <f>$N$30*'FOB Kosten'!$L$10</f>
        <v>0</v>
      </c>
      <c r="BG498" s="235">
        <f>$N$31*'FOB Kosten'!$L$10</f>
        <v>0</v>
      </c>
      <c r="BH498" s="235">
        <f>$N$32*'FOB Kosten'!$L$10</f>
        <v>0</v>
      </c>
      <c r="BI498" s="235">
        <f>$N$33*'FOB Kosten'!$L$10</f>
        <v>0</v>
      </c>
      <c r="BJ498" s="235">
        <f>$N$34*'FOB Kosten'!$L$10</f>
        <v>0</v>
      </c>
    </row>
    <row r="499" spans="4:62" x14ac:dyDescent="0.25">
      <c r="D499">
        <v>2310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H499" s="230">
        <v>2310</v>
      </c>
      <c r="AI499" s="235">
        <f>$N$7*'FOB Kosten'!$L$10</f>
        <v>0</v>
      </c>
      <c r="AJ499" s="235">
        <f>$N$8*'FOB Kosten'!$L$10</f>
        <v>0</v>
      </c>
      <c r="AK499" s="235">
        <f>$N$9*'FOB Kosten'!$L$10</f>
        <v>0</v>
      </c>
      <c r="AL499" s="235">
        <f>$N$10*'FOB Kosten'!$L$10</f>
        <v>0</v>
      </c>
      <c r="AM499" s="235">
        <f>$N$11*'FOB Kosten'!$L$10</f>
        <v>0</v>
      </c>
      <c r="AN499" s="235">
        <f>$N$12*'FOB Kosten'!$L$10</f>
        <v>0</v>
      </c>
      <c r="AO499" s="235">
        <f>$N$13*'FOB Kosten'!$L$10</f>
        <v>0</v>
      </c>
      <c r="AP499" s="235">
        <f>$N$14*'FOB Kosten'!$L$10</f>
        <v>0</v>
      </c>
      <c r="AQ499" s="235">
        <f>$N$15*'FOB Kosten'!$L$10</f>
        <v>0</v>
      </c>
      <c r="AR499" s="235">
        <f>$N$16*'FOB Kosten'!$L$10</f>
        <v>0</v>
      </c>
      <c r="AS499" s="235">
        <f>$N$17*'FOB Kosten'!$L$10</f>
        <v>0</v>
      </c>
      <c r="AT499" s="235">
        <f>$N$18*'FOB Kosten'!$L$10</f>
        <v>0</v>
      </c>
      <c r="AU499" s="235">
        <f>$N$19*'FOB Kosten'!$L$10</f>
        <v>0</v>
      </c>
      <c r="AV499" s="235">
        <f>$N$20*'FOB Kosten'!$L$10</f>
        <v>0</v>
      </c>
      <c r="AW499" s="235">
        <f>$N$21*'FOB Kosten'!$L$10</f>
        <v>0</v>
      </c>
      <c r="AX499" s="235">
        <f>$N$22*'FOB Kosten'!$L$10</f>
        <v>0</v>
      </c>
      <c r="AY499" s="235">
        <f>$N$23*'FOB Kosten'!$L$10</f>
        <v>0</v>
      </c>
      <c r="AZ499" s="235">
        <f>$N$24*'FOB Kosten'!$L$10</f>
        <v>0</v>
      </c>
      <c r="BA499" s="235">
        <f>$N$25*'FOB Kosten'!$L$10</f>
        <v>0</v>
      </c>
      <c r="BB499" s="235">
        <f>$N$26*'FOB Kosten'!$L$10</f>
        <v>0</v>
      </c>
      <c r="BC499" s="235">
        <f>$N$27*'FOB Kosten'!$L$10</f>
        <v>0</v>
      </c>
      <c r="BD499" s="235">
        <f>$N$28*'FOB Kosten'!$L$10</f>
        <v>0</v>
      </c>
      <c r="BE499" s="235">
        <f>$N$29*'FOB Kosten'!$L$10</f>
        <v>0</v>
      </c>
      <c r="BF499" s="235">
        <f>$N$30*'FOB Kosten'!$L$10</f>
        <v>0</v>
      </c>
      <c r="BG499" s="235">
        <f>$N$31*'FOB Kosten'!$L$10</f>
        <v>0</v>
      </c>
      <c r="BH499" s="235">
        <f>$N$32*'FOB Kosten'!$L$10</f>
        <v>0</v>
      </c>
      <c r="BI499" s="235">
        <f>$N$33*'FOB Kosten'!$L$10</f>
        <v>0</v>
      </c>
      <c r="BJ499" s="235">
        <f>$N$34*'FOB Kosten'!$L$10</f>
        <v>0</v>
      </c>
    </row>
    <row r="500" spans="4:62" x14ac:dyDescent="0.25">
      <c r="D500">
        <v>2315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H500" s="230">
        <v>2315</v>
      </c>
      <c r="AI500" s="235">
        <f>$N$7*'FOB Kosten'!$L$10</f>
        <v>0</v>
      </c>
      <c r="AJ500" s="235">
        <f>$N$8*'FOB Kosten'!$L$10</f>
        <v>0</v>
      </c>
      <c r="AK500" s="235">
        <f>$N$9*'FOB Kosten'!$L$10</f>
        <v>0</v>
      </c>
      <c r="AL500" s="235">
        <f>$N$10*'FOB Kosten'!$L$10</f>
        <v>0</v>
      </c>
      <c r="AM500" s="235">
        <f>$N$11*'FOB Kosten'!$L$10</f>
        <v>0</v>
      </c>
      <c r="AN500" s="235">
        <f>$N$12*'FOB Kosten'!$L$10</f>
        <v>0</v>
      </c>
      <c r="AO500" s="235">
        <f>$N$13*'FOB Kosten'!$L$10</f>
        <v>0</v>
      </c>
      <c r="AP500" s="235">
        <f>$N$14*'FOB Kosten'!$L$10</f>
        <v>0</v>
      </c>
      <c r="AQ500" s="235">
        <f>$N$15*'FOB Kosten'!$L$10</f>
        <v>0</v>
      </c>
      <c r="AR500" s="235">
        <f>$N$16*'FOB Kosten'!$L$10</f>
        <v>0</v>
      </c>
      <c r="AS500" s="235">
        <f>$N$17*'FOB Kosten'!$L$10</f>
        <v>0</v>
      </c>
      <c r="AT500" s="235">
        <f>$N$18*'FOB Kosten'!$L$10</f>
        <v>0</v>
      </c>
      <c r="AU500" s="235">
        <f>$N$19*'FOB Kosten'!$L$10</f>
        <v>0</v>
      </c>
      <c r="AV500" s="235">
        <f>$N$20*'FOB Kosten'!$L$10</f>
        <v>0</v>
      </c>
      <c r="AW500" s="235">
        <f>$N$21*'FOB Kosten'!$L$10</f>
        <v>0</v>
      </c>
      <c r="AX500" s="235">
        <f>$N$22*'FOB Kosten'!$L$10</f>
        <v>0</v>
      </c>
      <c r="AY500" s="235">
        <f>$N$23*'FOB Kosten'!$L$10</f>
        <v>0</v>
      </c>
      <c r="AZ500" s="235">
        <f>$N$24*'FOB Kosten'!$L$10</f>
        <v>0</v>
      </c>
      <c r="BA500" s="235">
        <f>$N$25*'FOB Kosten'!$L$10</f>
        <v>0</v>
      </c>
      <c r="BB500" s="235">
        <f>$N$26*'FOB Kosten'!$L$10</f>
        <v>0</v>
      </c>
      <c r="BC500" s="235">
        <f>$N$27*'FOB Kosten'!$L$10</f>
        <v>0</v>
      </c>
      <c r="BD500" s="235">
        <f>$N$28*'FOB Kosten'!$L$10</f>
        <v>0</v>
      </c>
      <c r="BE500" s="235">
        <f>$N$29*'FOB Kosten'!$L$10</f>
        <v>0</v>
      </c>
      <c r="BF500" s="235">
        <f>$N$30*'FOB Kosten'!$L$10</f>
        <v>0</v>
      </c>
      <c r="BG500" s="235">
        <f>$N$31*'FOB Kosten'!$L$10</f>
        <v>0</v>
      </c>
      <c r="BH500" s="235">
        <f>$N$32*'FOB Kosten'!$L$10</f>
        <v>0</v>
      </c>
      <c r="BI500" s="235">
        <f>$N$33*'FOB Kosten'!$L$10</f>
        <v>0</v>
      </c>
      <c r="BJ500" s="235">
        <f>$N$34*'FOB Kosten'!$L$10</f>
        <v>0</v>
      </c>
    </row>
    <row r="501" spans="4:62" x14ac:dyDescent="0.25">
      <c r="D501">
        <v>2320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H501" s="230">
        <v>2320</v>
      </c>
      <c r="AI501" s="235">
        <f>$N$7*'FOB Kosten'!$L$10</f>
        <v>0</v>
      </c>
      <c r="AJ501" s="235">
        <f>$N$8*'FOB Kosten'!$L$10</f>
        <v>0</v>
      </c>
      <c r="AK501" s="235">
        <f>$N$9*'FOB Kosten'!$L$10</f>
        <v>0</v>
      </c>
      <c r="AL501" s="235">
        <f>$N$10*'FOB Kosten'!$L$10</f>
        <v>0</v>
      </c>
      <c r="AM501" s="235">
        <f>$N$11*'FOB Kosten'!$L$10</f>
        <v>0</v>
      </c>
      <c r="AN501" s="235">
        <f>$N$12*'FOB Kosten'!$L$10</f>
        <v>0</v>
      </c>
      <c r="AO501" s="235">
        <f>$N$13*'FOB Kosten'!$L$10</f>
        <v>0</v>
      </c>
      <c r="AP501" s="235">
        <f>$N$14*'FOB Kosten'!$L$10</f>
        <v>0</v>
      </c>
      <c r="AQ501" s="235">
        <f>$N$15*'FOB Kosten'!$L$10</f>
        <v>0</v>
      </c>
      <c r="AR501" s="235">
        <f>$N$16*'FOB Kosten'!$L$10</f>
        <v>0</v>
      </c>
      <c r="AS501" s="235">
        <f>$N$17*'FOB Kosten'!$L$10</f>
        <v>0</v>
      </c>
      <c r="AT501" s="235">
        <f>$N$18*'FOB Kosten'!$L$10</f>
        <v>0</v>
      </c>
      <c r="AU501" s="235">
        <f>$N$19*'FOB Kosten'!$L$10</f>
        <v>0</v>
      </c>
      <c r="AV501" s="235">
        <f>$N$20*'FOB Kosten'!$L$10</f>
        <v>0</v>
      </c>
      <c r="AW501" s="235">
        <f>$N$21*'FOB Kosten'!$L$10</f>
        <v>0</v>
      </c>
      <c r="AX501" s="235">
        <f>$N$22*'FOB Kosten'!$L$10</f>
        <v>0</v>
      </c>
      <c r="AY501" s="235">
        <f>$N$23*'FOB Kosten'!$L$10</f>
        <v>0</v>
      </c>
      <c r="AZ501" s="235">
        <f>$N$24*'FOB Kosten'!$L$10</f>
        <v>0</v>
      </c>
      <c r="BA501" s="235">
        <f>$N$25*'FOB Kosten'!$L$10</f>
        <v>0</v>
      </c>
      <c r="BB501" s="235">
        <f>$N$26*'FOB Kosten'!$L$10</f>
        <v>0</v>
      </c>
      <c r="BC501" s="235">
        <f>$N$27*'FOB Kosten'!$L$10</f>
        <v>0</v>
      </c>
      <c r="BD501" s="235">
        <f>$N$28*'FOB Kosten'!$L$10</f>
        <v>0</v>
      </c>
      <c r="BE501" s="235">
        <f>$N$29*'FOB Kosten'!$L$10</f>
        <v>0</v>
      </c>
      <c r="BF501" s="235">
        <f>$N$30*'FOB Kosten'!$L$10</f>
        <v>0</v>
      </c>
      <c r="BG501" s="235">
        <f>$N$31*'FOB Kosten'!$L$10</f>
        <v>0</v>
      </c>
      <c r="BH501" s="235">
        <f>$N$32*'FOB Kosten'!$L$10</f>
        <v>0</v>
      </c>
      <c r="BI501" s="235">
        <f>$N$33*'FOB Kosten'!$L$10</f>
        <v>0</v>
      </c>
      <c r="BJ501" s="235">
        <f>$N$34*'FOB Kosten'!$L$10</f>
        <v>0</v>
      </c>
    </row>
    <row r="502" spans="4:62" x14ac:dyDescent="0.25">
      <c r="D502">
        <v>2325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H502" s="230">
        <v>2325</v>
      </c>
      <c r="AI502" s="235">
        <f>$N$7*'FOB Kosten'!$L$10</f>
        <v>0</v>
      </c>
      <c r="AJ502" s="235">
        <f>$N$8*'FOB Kosten'!$L$10</f>
        <v>0</v>
      </c>
      <c r="AK502" s="235">
        <f>$N$9*'FOB Kosten'!$L$10</f>
        <v>0</v>
      </c>
      <c r="AL502" s="235">
        <f>$N$10*'FOB Kosten'!$L$10</f>
        <v>0</v>
      </c>
      <c r="AM502" s="235">
        <f>$N$11*'FOB Kosten'!$L$10</f>
        <v>0</v>
      </c>
      <c r="AN502" s="235">
        <f>$N$12*'FOB Kosten'!$L$10</f>
        <v>0</v>
      </c>
      <c r="AO502" s="235">
        <f>$N$13*'FOB Kosten'!$L$10</f>
        <v>0</v>
      </c>
      <c r="AP502" s="235">
        <f>$N$14*'FOB Kosten'!$L$10</f>
        <v>0</v>
      </c>
      <c r="AQ502" s="235">
        <f>$N$15*'FOB Kosten'!$L$10</f>
        <v>0</v>
      </c>
      <c r="AR502" s="235">
        <f>$N$16*'FOB Kosten'!$L$10</f>
        <v>0</v>
      </c>
      <c r="AS502" s="235">
        <f>$N$17*'FOB Kosten'!$L$10</f>
        <v>0</v>
      </c>
      <c r="AT502" s="235">
        <f>$N$18*'FOB Kosten'!$L$10</f>
        <v>0</v>
      </c>
      <c r="AU502" s="235">
        <f>$N$19*'FOB Kosten'!$L$10</f>
        <v>0</v>
      </c>
      <c r="AV502" s="235">
        <f>$N$20*'FOB Kosten'!$L$10</f>
        <v>0</v>
      </c>
      <c r="AW502" s="235">
        <f>$N$21*'FOB Kosten'!$L$10</f>
        <v>0</v>
      </c>
      <c r="AX502" s="235">
        <f>$N$22*'FOB Kosten'!$L$10</f>
        <v>0</v>
      </c>
      <c r="AY502" s="235">
        <f>$N$23*'FOB Kosten'!$L$10</f>
        <v>0</v>
      </c>
      <c r="AZ502" s="235">
        <f>$N$24*'FOB Kosten'!$L$10</f>
        <v>0</v>
      </c>
      <c r="BA502" s="235">
        <f>$N$25*'FOB Kosten'!$L$10</f>
        <v>0</v>
      </c>
      <c r="BB502" s="235">
        <f>$N$26*'FOB Kosten'!$L$10</f>
        <v>0</v>
      </c>
      <c r="BC502" s="235">
        <f>$N$27*'FOB Kosten'!$L$10</f>
        <v>0</v>
      </c>
      <c r="BD502" s="235">
        <f>$N$28*'FOB Kosten'!$L$10</f>
        <v>0</v>
      </c>
      <c r="BE502" s="235">
        <f>$N$29*'FOB Kosten'!$L$10</f>
        <v>0</v>
      </c>
      <c r="BF502" s="235">
        <f>$N$30*'FOB Kosten'!$L$10</f>
        <v>0</v>
      </c>
      <c r="BG502" s="235">
        <f>$N$31*'FOB Kosten'!$L$10</f>
        <v>0</v>
      </c>
      <c r="BH502" s="235">
        <f>$N$32*'FOB Kosten'!$L$10</f>
        <v>0</v>
      </c>
      <c r="BI502" s="235">
        <f>$N$33*'FOB Kosten'!$L$10</f>
        <v>0</v>
      </c>
      <c r="BJ502" s="235">
        <f>$N$34*'FOB Kosten'!$L$10</f>
        <v>0</v>
      </c>
    </row>
    <row r="503" spans="4:62" x14ac:dyDescent="0.25">
      <c r="D503">
        <v>2330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H503" s="230">
        <v>2330</v>
      </c>
      <c r="AI503" s="235">
        <f>$N$7*'FOB Kosten'!$L$10</f>
        <v>0</v>
      </c>
      <c r="AJ503" s="235">
        <f>$N$8*'FOB Kosten'!$L$10</f>
        <v>0</v>
      </c>
      <c r="AK503" s="235">
        <f>$N$9*'FOB Kosten'!$L$10</f>
        <v>0</v>
      </c>
      <c r="AL503" s="235">
        <f>$N$10*'FOB Kosten'!$L$10</f>
        <v>0</v>
      </c>
      <c r="AM503" s="235">
        <f>$N$11*'FOB Kosten'!$L$10</f>
        <v>0</v>
      </c>
      <c r="AN503" s="235">
        <f>$N$12*'FOB Kosten'!$L$10</f>
        <v>0</v>
      </c>
      <c r="AO503" s="235">
        <f>$N$13*'FOB Kosten'!$L$10</f>
        <v>0</v>
      </c>
      <c r="AP503" s="235">
        <f>$N$14*'FOB Kosten'!$L$10</f>
        <v>0</v>
      </c>
      <c r="AQ503" s="235">
        <f>$N$15*'FOB Kosten'!$L$10</f>
        <v>0</v>
      </c>
      <c r="AR503" s="235">
        <f>$N$16*'FOB Kosten'!$L$10</f>
        <v>0</v>
      </c>
      <c r="AS503" s="235">
        <f>$N$17*'FOB Kosten'!$L$10</f>
        <v>0</v>
      </c>
      <c r="AT503" s="235">
        <f>$N$18*'FOB Kosten'!$L$10</f>
        <v>0</v>
      </c>
      <c r="AU503" s="235">
        <f>$N$19*'FOB Kosten'!$L$10</f>
        <v>0</v>
      </c>
      <c r="AV503" s="235">
        <f>$N$20*'FOB Kosten'!$L$10</f>
        <v>0</v>
      </c>
      <c r="AW503" s="235">
        <f>$N$21*'FOB Kosten'!$L$10</f>
        <v>0</v>
      </c>
      <c r="AX503" s="235">
        <f>$N$22*'FOB Kosten'!$L$10</f>
        <v>0</v>
      </c>
      <c r="AY503" s="235">
        <f>$N$23*'FOB Kosten'!$L$10</f>
        <v>0</v>
      </c>
      <c r="AZ503" s="235">
        <f>$N$24*'FOB Kosten'!$L$10</f>
        <v>0</v>
      </c>
      <c r="BA503" s="235">
        <f>$N$25*'FOB Kosten'!$L$10</f>
        <v>0</v>
      </c>
      <c r="BB503" s="235">
        <f>$N$26*'FOB Kosten'!$L$10</f>
        <v>0</v>
      </c>
      <c r="BC503" s="235">
        <f>$N$27*'FOB Kosten'!$L$10</f>
        <v>0</v>
      </c>
      <c r="BD503" s="235">
        <f>$N$28*'FOB Kosten'!$L$10</f>
        <v>0</v>
      </c>
      <c r="BE503" s="235">
        <f>$N$29*'FOB Kosten'!$L$10</f>
        <v>0</v>
      </c>
      <c r="BF503" s="235">
        <f>$N$30*'FOB Kosten'!$L$10</f>
        <v>0</v>
      </c>
      <c r="BG503" s="235">
        <f>$N$31*'FOB Kosten'!$L$10</f>
        <v>0</v>
      </c>
      <c r="BH503" s="235">
        <f>$N$32*'FOB Kosten'!$L$10</f>
        <v>0</v>
      </c>
      <c r="BI503" s="235">
        <f>$N$33*'FOB Kosten'!$L$10</f>
        <v>0</v>
      </c>
      <c r="BJ503" s="235">
        <f>$N$34*'FOB Kosten'!$L$10</f>
        <v>0</v>
      </c>
    </row>
    <row r="504" spans="4:62" x14ac:dyDescent="0.25">
      <c r="D504">
        <v>2335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H504" s="230">
        <v>2335</v>
      </c>
      <c r="AI504" s="235">
        <f>$N$7*'FOB Kosten'!$L$10</f>
        <v>0</v>
      </c>
      <c r="AJ504" s="235">
        <f>$N$8*'FOB Kosten'!$L$10</f>
        <v>0</v>
      </c>
      <c r="AK504" s="235">
        <f>$N$9*'FOB Kosten'!$L$10</f>
        <v>0</v>
      </c>
      <c r="AL504" s="235">
        <f>$N$10*'FOB Kosten'!$L$10</f>
        <v>0</v>
      </c>
      <c r="AM504" s="235">
        <f>$N$11*'FOB Kosten'!$L$10</f>
        <v>0</v>
      </c>
      <c r="AN504" s="235">
        <f>$N$12*'FOB Kosten'!$L$10</f>
        <v>0</v>
      </c>
      <c r="AO504" s="235">
        <f>$N$13*'FOB Kosten'!$L$10</f>
        <v>0</v>
      </c>
      <c r="AP504" s="235">
        <f>$N$14*'FOB Kosten'!$L$10</f>
        <v>0</v>
      </c>
      <c r="AQ504" s="235">
        <f>$N$15*'FOB Kosten'!$L$10</f>
        <v>0</v>
      </c>
      <c r="AR504" s="235">
        <f>$N$16*'FOB Kosten'!$L$10</f>
        <v>0</v>
      </c>
      <c r="AS504" s="235">
        <f>$N$17*'FOB Kosten'!$L$10</f>
        <v>0</v>
      </c>
      <c r="AT504" s="235">
        <f>$N$18*'FOB Kosten'!$L$10</f>
        <v>0</v>
      </c>
      <c r="AU504" s="235">
        <f>$N$19*'FOB Kosten'!$L$10</f>
        <v>0</v>
      </c>
      <c r="AV504" s="235">
        <f>$N$20*'FOB Kosten'!$L$10</f>
        <v>0</v>
      </c>
      <c r="AW504" s="235">
        <f>$N$21*'FOB Kosten'!$L$10</f>
        <v>0</v>
      </c>
      <c r="AX504" s="235">
        <f>$N$22*'FOB Kosten'!$L$10</f>
        <v>0</v>
      </c>
      <c r="AY504" s="235">
        <f>$N$23*'FOB Kosten'!$L$10</f>
        <v>0</v>
      </c>
      <c r="AZ504" s="235">
        <f>$N$24*'FOB Kosten'!$L$10</f>
        <v>0</v>
      </c>
      <c r="BA504" s="235">
        <f>$N$25*'FOB Kosten'!$L$10</f>
        <v>0</v>
      </c>
      <c r="BB504" s="235">
        <f>$N$26*'FOB Kosten'!$L$10</f>
        <v>0</v>
      </c>
      <c r="BC504" s="235">
        <f>$N$27*'FOB Kosten'!$L$10</f>
        <v>0</v>
      </c>
      <c r="BD504" s="235">
        <f>$N$28*'FOB Kosten'!$L$10</f>
        <v>0</v>
      </c>
      <c r="BE504" s="235">
        <f>$N$29*'FOB Kosten'!$L$10</f>
        <v>0</v>
      </c>
      <c r="BF504" s="235">
        <f>$N$30*'FOB Kosten'!$L$10</f>
        <v>0</v>
      </c>
      <c r="BG504" s="235">
        <f>$N$31*'FOB Kosten'!$L$10</f>
        <v>0</v>
      </c>
      <c r="BH504" s="235">
        <f>$N$32*'FOB Kosten'!$L$10</f>
        <v>0</v>
      </c>
      <c r="BI504" s="235">
        <f>$N$33*'FOB Kosten'!$L$10</f>
        <v>0</v>
      </c>
      <c r="BJ504" s="235">
        <f>$N$34*'FOB Kosten'!$L$10</f>
        <v>0</v>
      </c>
    </row>
    <row r="505" spans="4:62" x14ac:dyDescent="0.25">
      <c r="D505">
        <v>2340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H505" s="230">
        <v>2340</v>
      </c>
      <c r="AI505" s="235">
        <f>$N$7*'FOB Kosten'!$L$10</f>
        <v>0</v>
      </c>
      <c r="AJ505" s="235">
        <f>$N$8*'FOB Kosten'!$L$10</f>
        <v>0</v>
      </c>
      <c r="AK505" s="235">
        <f>$N$9*'FOB Kosten'!$L$10</f>
        <v>0</v>
      </c>
      <c r="AL505" s="235">
        <f>$N$10*'FOB Kosten'!$L$10</f>
        <v>0</v>
      </c>
      <c r="AM505" s="235">
        <f>$N$11*'FOB Kosten'!$L$10</f>
        <v>0</v>
      </c>
      <c r="AN505" s="235">
        <f>$N$12*'FOB Kosten'!$L$10</f>
        <v>0</v>
      </c>
      <c r="AO505" s="235">
        <f>$N$13*'FOB Kosten'!$L$10</f>
        <v>0</v>
      </c>
      <c r="AP505" s="235">
        <f>$N$14*'FOB Kosten'!$L$10</f>
        <v>0</v>
      </c>
      <c r="AQ505" s="235">
        <f>$N$15*'FOB Kosten'!$L$10</f>
        <v>0</v>
      </c>
      <c r="AR505" s="235">
        <f>$N$16*'FOB Kosten'!$L$10</f>
        <v>0</v>
      </c>
      <c r="AS505" s="235">
        <f>$N$17*'FOB Kosten'!$L$10</f>
        <v>0</v>
      </c>
      <c r="AT505" s="235">
        <f>$N$18*'FOB Kosten'!$L$10</f>
        <v>0</v>
      </c>
      <c r="AU505" s="235">
        <f>$N$19*'FOB Kosten'!$L$10</f>
        <v>0</v>
      </c>
      <c r="AV505" s="235">
        <f>$N$20*'FOB Kosten'!$L$10</f>
        <v>0</v>
      </c>
      <c r="AW505" s="235">
        <f>$N$21*'FOB Kosten'!$L$10</f>
        <v>0</v>
      </c>
      <c r="AX505" s="235">
        <f>$N$22*'FOB Kosten'!$L$10</f>
        <v>0</v>
      </c>
      <c r="AY505" s="235">
        <f>$N$23*'FOB Kosten'!$L$10</f>
        <v>0</v>
      </c>
      <c r="AZ505" s="235">
        <f>$N$24*'FOB Kosten'!$L$10</f>
        <v>0</v>
      </c>
      <c r="BA505" s="235">
        <f>$N$25*'FOB Kosten'!$L$10</f>
        <v>0</v>
      </c>
      <c r="BB505" s="235">
        <f>$N$26*'FOB Kosten'!$L$10</f>
        <v>0</v>
      </c>
      <c r="BC505" s="235">
        <f>$N$27*'FOB Kosten'!$L$10</f>
        <v>0</v>
      </c>
      <c r="BD505" s="235">
        <f>$N$28*'FOB Kosten'!$L$10</f>
        <v>0</v>
      </c>
      <c r="BE505" s="235">
        <f>$N$29*'FOB Kosten'!$L$10</f>
        <v>0</v>
      </c>
      <c r="BF505" s="235">
        <f>$N$30*'FOB Kosten'!$L$10</f>
        <v>0</v>
      </c>
      <c r="BG505" s="235">
        <f>$N$31*'FOB Kosten'!$L$10</f>
        <v>0</v>
      </c>
      <c r="BH505" s="235">
        <f>$N$32*'FOB Kosten'!$L$10</f>
        <v>0</v>
      </c>
      <c r="BI505" s="235">
        <f>$N$33*'FOB Kosten'!$L$10</f>
        <v>0</v>
      </c>
      <c r="BJ505" s="235">
        <f>$N$34*'FOB Kosten'!$L$10</f>
        <v>0</v>
      </c>
    </row>
    <row r="506" spans="4:62" x14ac:dyDescent="0.25">
      <c r="D506">
        <v>2345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H506" s="230">
        <v>2345</v>
      </c>
      <c r="AI506" s="235">
        <f>$N$7*'FOB Kosten'!$L$10</f>
        <v>0</v>
      </c>
      <c r="AJ506" s="235">
        <f>$N$8*'FOB Kosten'!$L$10</f>
        <v>0</v>
      </c>
      <c r="AK506" s="235">
        <f>$N$9*'FOB Kosten'!$L$10</f>
        <v>0</v>
      </c>
      <c r="AL506" s="235">
        <f>$N$10*'FOB Kosten'!$L$10</f>
        <v>0</v>
      </c>
      <c r="AM506" s="235">
        <f>$N$11*'FOB Kosten'!$L$10</f>
        <v>0</v>
      </c>
      <c r="AN506" s="235">
        <f>$N$12*'FOB Kosten'!$L$10</f>
        <v>0</v>
      </c>
      <c r="AO506" s="235">
        <f>$N$13*'FOB Kosten'!$L$10</f>
        <v>0</v>
      </c>
      <c r="AP506" s="235">
        <f>$N$14*'FOB Kosten'!$L$10</f>
        <v>0</v>
      </c>
      <c r="AQ506" s="235">
        <f>$N$15*'FOB Kosten'!$L$10</f>
        <v>0</v>
      </c>
      <c r="AR506" s="235">
        <f>$N$16*'FOB Kosten'!$L$10</f>
        <v>0</v>
      </c>
      <c r="AS506" s="235">
        <f>$N$17*'FOB Kosten'!$L$10</f>
        <v>0</v>
      </c>
      <c r="AT506" s="235">
        <f>$N$18*'FOB Kosten'!$L$10</f>
        <v>0</v>
      </c>
      <c r="AU506" s="235">
        <f>$N$19*'FOB Kosten'!$L$10</f>
        <v>0</v>
      </c>
      <c r="AV506" s="235">
        <f>$N$20*'FOB Kosten'!$L$10</f>
        <v>0</v>
      </c>
      <c r="AW506" s="235">
        <f>$N$21*'FOB Kosten'!$L$10</f>
        <v>0</v>
      </c>
      <c r="AX506" s="235">
        <f>$N$22*'FOB Kosten'!$L$10</f>
        <v>0</v>
      </c>
      <c r="AY506" s="235">
        <f>$N$23*'FOB Kosten'!$L$10</f>
        <v>0</v>
      </c>
      <c r="AZ506" s="235">
        <f>$N$24*'FOB Kosten'!$L$10</f>
        <v>0</v>
      </c>
      <c r="BA506" s="235">
        <f>$N$25*'FOB Kosten'!$L$10</f>
        <v>0</v>
      </c>
      <c r="BB506" s="235">
        <f>$N$26*'FOB Kosten'!$L$10</f>
        <v>0</v>
      </c>
      <c r="BC506" s="235">
        <f>$N$27*'FOB Kosten'!$L$10</f>
        <v>0</v>
      </c>
      <c r="BD506" s="235">
        <f>$N$28*'FOB Kosten'!$L$10</f>
        <v>0</v>
      </c>
      <c r="BE506" s="235">
        <f>$N$29*'FOB Kosten'!$L$10</f>
        <v>0</v>
      </c>
      <c r="BF506" s="235">
        <f>$N$30*'FOB Kosten'!$L$10</f>
        <v>0</v>
      </c>
      <c r="BG506" s="235">
        <f>$N$31*'FOB Kosten'!$L$10</f>
        <v>0</v>
      </c>
      <c r="BH506" s="235">
        <f>$N$32*'FOB Kosten'!$L$10</f>
        <v>0</v>
      </c>
      <c r="BI506" s="235">
        <f>$N$33*'FOB Kosten'!$L$10</f>
        <v>0</v>
      </c>
      <c r="BJ506" s="235">
        <f>$N$34*'FOB Kosten'!$L$10</f>
        <v>0</v>
      </c>
    </row>
    <row r="507" spans="4:62" x14ac:dyDescent="0.25">
      <c r="D507">
        <v>2350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H507" s="230">
        <v>2350</v>
      </c>
      <c r="AI507" s="235">
        <f>$N$7*'FOB Kosten'!$L$10</f>
        <v>0</v>
      </c>
      <c r="AJ507" s="235">
        <f>$N$8*'FOB Kosten'!$L$10</f>
        <v>0</v>
      </c>
      <c r="AK507" s="235">
        <f>$N$9*'FOB Kosten'!$L$10</f>
        <v>0</v>
      </c>
      <c r="AL507" s="235">
        <f>$N$10*'FOB Kosten'!$L$10</f>
        <v>0</v>
      </c>
      <c r="AM507" s="235">
        <f>$N$11*'FOB Kosten'!$L$10</f>
        <v>0</v>
      </c>
      <c r="AN507" s="235">
        <f>$N$12*'FOB Kosten'!$L$10</f>
        <v>0</v>
      </c>
      <c r="AO507" s="235">
        <f>$N$13*'FOB Kosten'!$L$10</f>
        <v>0</v>
      </c>
      <c r="AP507" s="235">
        <f>$N$14*'FOB Kosten'!$L$10</f>
        <v>0</v>
      </c>
      <c r="AQ507" s="235">
        <f>$N$15*'FOB Kosten'!$L$10</f>
        <v>0</v>
      </c>
      <c r="AR507" s="235">
        <f>$N$16*'FOB Kosten'!$L$10</f>
        <v>0</v>
      </c>
      <c r="AS507" s="235">
        <f>$N$17*'FOB Kosten'!$L$10</f>
        <v>0</v>
      </c>
      <c r="AT507" s="235">
        <f>$N$18*'FOB Kosten'!$L$10</f>
        <v>0</v>
      </c>
      <c r="AU507" s="235">
        <f>$N$19*'FOB Kosten'!$L$10</f>
        <v>0</v>
      </c>
      <c r="AV507" s="235">
        <f>$N$20*'FOB Kosten'!$L$10</f>
        <v>0</v>
      </c>
      <c r="AW507" s="235">
        <f>$N$21*'FOB Kosten'!$L$10</f>
        <v>0</v>
      </c>
      <c r="AX507" s="235">
        <f>$N$22*'FOB Kosten'!$L$10</f>
        <v>0</v>
      </c>
      <c r="AY507" s="235">
        <f>$N$23*'FOB Kosten'!$L$10</f>
        <v>0</v>
      </c>
      <c r="AZ507" s="235">
        <f>$N$24*'FOB Kosten'!$L$10</f>
        <v>0</v>
      </c>
      <c r="BA507" s="235">
        <f>$N$25*'FOB Kosten'!$L$10</f>
        <v>0</v>
      </c>
      <c r="BB507" s="235">
        <f>$N$26*'FOB Kosten'!$L$10</f>
        <v>0</v>
      </c>
      <c r="BC507" s="235">
        <f>$N$27*'FOB Kosten'!$L$10</f>
        <v>0</v>
      </c>
      <c r="BD507" s="235">
        <f>$N$28*'FOB Kosten'!$L$10</f>
        <v>0</v>
      </c>
      <c r="BE507" s="235">
        <f>$N$29*'FOB Kosten'!$L$10</f>
        <v>0</v>
      </c>
      <c r="BF507" s="235">
        <f>$N$30*'FOB Kosten'!$L$10</f>
        <v>0</v>
      </c>
      <c r="BG507" s="235">
        <f>$N$31*'FOB Kosten'!$L$10</f>
        <v>0</v>
      </c>
      <c r="BH507" s="235">
        <f>$N$32*'FOB Kosten'!$L$10</f>
        <v>0</v>
      </c>
      <c r="BI507" s="235">
        <f>$N$33*'FOB Kosten'!$L$10</f>
        <v>0</v>
      </c>
      <c r="BJ507" s="235">
        <f>$N$34*'FOB Kosten'!$L$10</f>
        <v>0</v>
      </c>
    </row>
    <row r="508" spans="4:62" x14ac:dyDescent="0.25">
      <c r="D508">
        <v>2355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H508" s="230">
        <v>2355</v>
      </c>
      <c r="AI508" s="235">
        <f>$N$7*'FOB Kosten'!$L$10</f>
        <v>0</v>
      </c>
      <c r="AJ508" s="235">
        <f>$N$8*'FOB Kosten'!$L$10</f>
        <v>0</v>
      </c>
      <c r="AK508" s="235">
        <f>$N$9*'FOB Kosten'!$L$10</f>
        <v>0</v>
      </c>
      <c r="AL508" s="235">
        <f>$N$10*'FOB Kosten'!$L$10</f>
        <v>0</v>
      </c>
      <c r="AM508" s="235">
        <f>$N$11*'FOB Kosten'!$L$10</f>
        <v>0</v>
      </c>
      <c r="AN508" s="235">
        <f>$N$12*'FOB Kosten'!$L$10</f>
        <v>0</v>
      </c>
      <c r="AO508" s="235">
        <f>$N$13*'FOB Kosten'!$L$10</f>
        <v>0</v>
      </c>
      <c r="AP508" s="235">
        <f>$N$14*'FOB Kosten'!$L$10</f>
        <v>0</v>
      </c>
      <c r="AQ508" s="235">
        <f>$N$15*'FOB Kosten'!$L$10</f>
        <v>0</v>
      </c>
      <c r="AR508" s="235">
        <f>$N$16*'FOB Kosten'!$L$10</f>
        <v>0</v>
      </c>
      <c r="AS508" s="235">
        <f>$N$17*'FOB Kosten'!$L$10</f>
        <v>0</v>
      </c>
      <c r="AT508" s="235">
        <f>$N$18*'FOB Kosten'!$L$10</f>
        <v>0</v>
      </c>
      <c r="AU508" s="235">
        <f>$N$19*'FOB Kosten'!$L$10</f>
        <v>0</v>
      </c>
      <c r="AV508" s="235">
        <f>$N$20*'FOB Kosten'!$L$10</f>
        <v>0</v>
      </c>
      <c r="AW508" s="235">
        <f>$N$21*'FOB Kosten'!$L$10</f>
        <v>0</v>
      </c>
      <c r="AX508" s="235">
        <f>$N$22*'FOB Kosten'!$L$10</f>
        <v>0</v>
      </c>
      <c r="AY508" s="235">
        <f>$N$23*'FOB Kosten'!$L$10</f>
        <v>0</v>
      </c>
      <c r="AZ508" s="235">
        <f>$N$24*'FOB Kosten'!$L$10</f>
        <v>0</v>
      </c>
      <c r="BA508" s="235">
        <f>$N$25*'FOB Kosten'!$L$10</f>
        <v>0</v>
      </c>
      <c r="BB508" s="235">
        <f>$N$26*'FOB Kosten'!$L$10</f>
        <v>0</v>
      </c>
      <c r="BC508" s="235">
        <f>$N$27*'FOB Kosten'!$L$10</f>
        <v>0</v>
      </c>
      <c r="BD508" s="235">
        <f>$N$28*'FOB Kosten'!$L$10</f>
        <v>0</v>
      </c>
      <c r="BE508" s="235">
        <f>$N$29*'FOB Kosten'!$L$10</f>
        <v>0</v>
      </c>
      <c r="BF508" s="235">
        <f>$N$30*'FOB Kosten'!$L$10</f>
        <v>0</v>
      </c>
      <c r="BG508" s="235">
        <f>$N$31*'FOB Kosten'!$L$10</f>
        <v>0</v>
      </c>
      <c r="BH508" s="235">
        <f>$N$32*'FOB Kosten'!$L$10</f>
        <v>0</v>
      </c>
      <c r="BI508" s="235">
        <f>$N$33*'FOB Kosten'!$L$10</f>
        <v>0</v>
      </c>
      <c r="BJ508" s="235">
        <f>$N$34*'FOB Kosten'!$L$10</f>
        <v>0</v>
      </c>
    </row>
    <row r="509" spans="4:62" x14ac:dyDescent="0.25">
      <c r="D509">
        <v>2360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H509" s="230">
        <v>2360</v>
      </c>
      <c r="AI509" s="235">
        <f>$N$7*'FOB Kosten'!$L$10</f>
        <v>0</v>
      </c>
      <c r="AJ509" s="235">
        <f>$N$8*'FOB Kosten'!$L$10</f>
        <v>0</v>
      </c>
      <c r="AK509" s="235">
        <f>$N$9*'FOB Kosten'!$L$10</f>
        <v>0</v>
      </c>
      <c r="AL509" s="235">
        <f>$N$10*'FOB Kosten'!$L$10</f>
        <v>0</v>
      </c>
      <c r="AM509" s="235">
        <f>$N$11*'FOB Kosten'!$L$10</f>
        <v>0</v>
      </c>
      <c r="AN509" s="235">
        <f>$N$12*'FOB Kosten'!$L$10</f>
        <v>0</v>
      </c>
      <c r="AO509" s="235">
        <f>$N$13*'FOB Kosten'!$L$10</f>
        <v>0</v>
      </c>
      <c r="AP509" s="235">
        <f>$N$14*'FOB Kosten'!$L$10</f>
        <v>0</v>
      </c>
      <c r="AQ509" s="235">
        <f>$N$15*'FOB Kosten'!$L$10</f>
        <v>0</v>
      </c>
      <c r="AR509" s="235">
        <f>$N$16*'FOB Kosten'!$L$10</f>
        <v>0</v>
      </c>
      <c r="AS509" s="235">
        <f>$N$17*'FOB Kosten'!$L$10</f>
        <v>0</v>
      </c>
      <c r="AT509" s="235">
        <f>$N$18*'FOB Kosten'!$L$10</f>
        <v>0</v>
      </c>
      <c r="AU509" s="235">
        <f>$N$19*'FOB Kosten'!$L$10</f>
        <v>0</v>
      </c>
      <c r="AV509" s="235">
        <f>$N$20*'FOB Kosten'!$L$10</f>
        <v>0</v>
      </c>
      <c r="AW509" s="235">
        <f>$N$21*'FOB Kosten'!$L$10</f>
        <v>0</v>
      </c>
      <c r="AX509" s="235">
        <f>$N$22*'FOB Kosten'!$L$10</f>
        <v>0</v>
      </c>
      <c r="AY509" s="235">
        <f>$N$23*'FOB Kosten'!$L$10</f>
        <v>0</v>
      </c>
      <c r="AZ509" s="235">
        <f>$N$24*'FOB Kosten'!$L$10</f>
        <v>0</v>
      </c>
      <c r="BA509" s="235">
        <f>$N$25*'FOB Kosten'!$L$10</f>
        <v>0</v>
      </c>
      <c r="BB509" s="235">
        <f>$N$26*'FOB Kosten'!$L$10</f>
        <v>0</v>
      </c>
      <c r="BC509" s="235">
        <f>$N$27*'FOB Kosten'!$L$10</f>
        <v>0</v>
      </c>
      <c r="BD509" s="235">
        <f>$N$28*'FOB Kosten'!$L$10</f>
        <v>0</v>
      </c>
      <c r="BE509" s="235">
        <f>$N$29*'FOB Kosten'!$L$10</f>
        <v>0</v>
      </c>
      <c r="BF509" s="235">
        <f>$N$30*'FOB Kosten'!$L$10</f>
        <v>0</v>
      </c>
      <c r="BG509" s="235">
        <f>$N$31*'FOB Kosten'!$L$10</f>
        <v>0</v>
      </c>
      <c r="BH509" s="235">
        <f>$N$32*'FOB Kosten'!$L$10</f>
        <v>0</v>
      </c>
      <c r="BI509" s="235">
        <f>$N$33*'FOB Kosten'!$L$10</f>
        <v>0</v>
      </c>
      <c r="BJ509" s="235">
        <f>$N$34*'FOB Kosten'!$L$10</f>
        <v>0</v>
      </c>
    </row>
    <row r="510" spans="4:62" x14ac:dyDescent="0.25">
      <c r="D510">
        <v>2365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H510" s="230">
        <v>2365</v>
      </c>
      <c r="AI510" s="235">
        <f>$N$7*'FOB Kosten'!$L$10</f>
        <v>0</v>
      </c>
      <c r="AJ510" s="235">
        <f>$N$8*'FOB Kosten'!$L$10</f>
        <v>0</v>
      </c>
      <c r="AK510" s="235">
        <f>$N$9*'FOB Kosten'!$L$10</f>
        <v>0</v>
      </c>
      <c r="AL510" s="235">
        <f>$N$10*'FOB Kosten'!$L$10</f>
        <v>0</v>
      </c>
      <c r="AM510" s="235">
        <f>$N$11*'FOB Kosten'!$L$10</f>
        <v>0</v>
      </c>
      <c r="AN510" s="235">
        <f>$N$12*'FOB Kosten'!$L$10</f>
        <v>0</v>
      </c>
      <c r="AO510" s="235">
        <f>$N$13*'FOB Kosten'!$L$10</f>
        <v>0</v>
      </c>
      <c r="AP510" s="235">
        <f>$N$14*'FOB Kosten'!$L$10</f>
        <v>0</v>
      </c>
      <c r="AQ510" s="235">
        <f>$N$15*'FOB Kosten'!$L$10</f>
        <v>0</v>
      </c>
      <c r="AR510" s="235">
        <f>$N$16*'FOB Kosten'!$L$10</f>
        <v>0</v>
      </c>
      <c r="AS510" s="235">
        <f>$N$17*'FOB Kosten'!$L$10</f>
        <v>0</v>
      </c>
      <c r="AT510" s="235">
        <f>$N$18*'FOB Kosten'!$L$10</f>
        <v>0</v>
      </c>
      <c r="AU510" s="235">
        <f>$N$19*'FOB Kosten'!$L$10</f>
        <v>0</v>
      </c>
      <c r="AV510" s="235">
        <f>$N$20*'FOB Kosten'!$L$10</f>
        <v>0</v>
      </c>
      <c r="AW510" s="235">
        <f>$N$21*'FOB Kosten'!$L$10</f>
        <v>0</v>
      </c>
      <c r="AX510" s="235">
        <f>$N$22*'FOB Kosten'!$L$10</f>
        <v>0</v>
      </c>
      <c r="AY510" s="235">
        <f>$N$23*'FOB Kosten'!$L$10</f>
        <v>0</v>
      </c>
      <c r="AZ510" s="235">
        <f>$N$24*'FOB Kosten'!$L$10</f>
        <v>0</v>
      </c>
      <c r="BA510" s="235">
        <f>$N$25*'FOB Kosten'!$L$10</f>
        <v>0</v>
      </c>
      <c r="BB510" s="235">
        <f>$N$26*'FOB Kosten'!$L$10</f>
        <v>0</v>
      </c>
      <c r="BC510" s="235">
        <f>$N$27*'FOB Kosten'!$L$10</f>
        <v>0</v>
      </c>
      <c r="BD510" s="235">
        <f>$N$28*'FOB Kosten'!$L$10</f>
        <v>0</v>
      </c>
      <c r="BE510" s="235">
        <f>$N$29*'FOB Kosten'!$L$10</f>
        <v>0</v>
      </c>
      <c r="BF510" s="235">
        <f>$N$30*'FOB Kosten'!$L$10</f>
        <v>0</v>
      </c>
      <c r="BG510" s="235">
        <f>$N$31*'FOB Kosten'!$L$10</f>
        <v>0</v>
      </c>
      <c r="BH510" s="235">
        <f>$N$32*'FOB Kosten'!$L$10</f>
        <v>0</v>
      </c>
      <c r="BI510" s="235">
        <f>$N$33*'FOB Kosten'!$L$10</f>
        <v>0</v>
      </c>
      <c r="BJ510" s="235">
        <f>$N$34*'FOB Kosten'!$L$10</f>
        <v>0</v>
      </c>
    </row>
    <row r="511" spans="4:62" x14ac:dyDescent="0.25">
      <c r="D511">
        <v>2370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H511" s="230">
        <v>2370</v>
      </c>
      <c r="AI511" s="235">
        <f>$N$7*'FOB Kosten'!$L$10</f>
        <v>0</v>
      </c>
      <c r="AJ511" s="235">
        <f>$N$8*'FOB Kosten'!$L$10</f>
        <v>0</v>
      </c>
      <c r="AK511" s="235">
        <f>$N$9*'FOB Kosten'!$L$10</f>
        <v>0</v>
      </c>
      <c r="AL511" s="235">
        <f>$N$10*'FOB Kosten'!$L$10</f>
        <v>0</v>
      </c>
      <c r="AM511" s="235">
        <f>$N$11*'FOB Kosten'!$L$10</f>
        <v>0</v>
      </c>
      <c r="AN511" s="235">
        <f>$N$12*'FOB Kosten'!$L$10</f>
        <v>0</v>
      </c>
      <c r="AO511" s="235">
        <f>$N$13*'FOB Kosten'!$L$10</f>
        <v>0</v>
      </c>
      <c r="AP511" s="235">
        <f>$N$14*'FOB Kosten'!$L$10</f>
        <v>0</v>
      </c>
      <c r="AQ511" s="235">
        <f>$N$15*'FOB Kosten'!$L$10</f>
        <v>0</v>
      </c>
      <c r="AR511" s="235">
        <f>$N$16*'FOB Kosten'!$L$10</f>
        <v>0</v>
      </c>
      <c r="AS511" s="235">
        <f>$N$17*'FOB Kosten'!$L$10</f>
        <v>0</v>
      </c>
      <c r="AT511" s="235">
        <f>$N$18*'FOB Kosten'!$L$10</f>
        <v>0</v>
      </c>
      <c r="AU511" s="235">
        <f>$N$19*'FOB Kosten'!$L$10</f>
        <v>0</v>
      </c>
      <c r="AV511" s="235">
        <f>$N$20*'FOB Kosten'!$L$10</f>
        <v>0</v>
      </c>
      <c r="AW511" s="235">
        <f>$N$21*'FOB Kosten'!$L$10</f>
        <v>0</v>
      </c>
      <c r="AX511" s="235">
        <f>$N$22*'FOB Kosten'!$L$10</f>
        <v>0</v>
      </c>
      <c r="AY511" s="235">
        <f>$N$23*'FOB Kosten'!$L$10</f>
        <v>0</v>
      </c>
      <c r="AZ511" s="235">
        <f>$N$24*'FOB Kosten'!$L$10</f>
        <v>0</v>
      </c>
      <c r="BA511" s="235">
        <f>$N$25*'FOB Kosten'!$L$10</f>
        <v>0</v>
      </c>
      <c r="BB511" s="235">
        <f>$N$26*'FOB Kosten'!$L$10</f>
        <v>0</v>
      </c>
      <c r="BC511" s="235">
        <f>$N$27*'FOB Kosten'!$L$10</f>
        <v>0</v>
      </c>
      <c r="BD511" s="235">
        <f>$N$28*'FOB Kosten'!$L$10</f>
        <v>0</v>
      </c>
      <c r="BE511" s="235">
        <f>$N$29*'FOB Kosten'!$L$10</f>
        <v>0</v>
      </c>
      <c r="BF511" s="235">
        <f>$N$30*'FOB Kosten'!$L$10</f>
        <v>0</v>
      </c>
      <c r="BG511" s="235">
        <f>$N$31*'FOB Kosten'!$L$10</f>
        <v>0</v>
      </c>
      <c r="BH511" s="235">
        <f>$N$32*'FOB Kosten'!$L$10</f>
        <v>0</v>
      </c>
      <c r="BI511" s="235">
        <f>$N$33*'FOB Kosten'!$L$10</f>
        <v>0</v>
      </c>
      <c r="BJ511" s="235">
        <f>$N$34*'FOB Kosten'!$L$10</f>
        <v>0</v>
      </c>
    </row>
    <row r="512" spans="4:62" x14ac:dyDescent="0.25">
      <c r="D512">
        <v>2375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H512" s="230">
        <v>2375</v>
      </c>
      <c r="AI512" s="235">
        <f>$N$7*'FOB Kosten'!$L$10</f>
        <v>0</v>
      </c>
      <c r="AJ512" s="235">
        <f>$N$8*'FOB Kosten'!$L$10</f>
        <v>0</v>
      </c>
      <c r="AK512" s="235">
        <f>$N$9*'FOB Kosten'!$L$10</f>
        <v>0</v>
      </c>
      <c r="AL512" s="235">
        <f>$N$10*'FOB Kosten'!$L$10</f>
        <v>0</v>
      </c>
      <c r="AM512" s="235">
        <f>$N$11*'FOB Kosten'!$L$10</f>
        <v>0</v>
      </c>
      <c r="AN512" s="235">
        <f>$N$12*'FOB Kosten'!$L$10</f>
        <v>0</v>
      </c>
      <c r="AO512" s="235">
        <f>$N$13*'FOB Kosten'!$L$10</f>
        <v>0</v>
      </c>
      <c r="AP512" s="235">
        <f>$N$14*'FOB Kosten'!$L$10</f>
        <v>0</v>
      </c>
      <c r="AQ512" s="235">
        <f>$N$15*'FOB Kosten'!$L$10</f>
        <v>0</v>
      </c>
      <c r="AR512" s="235">
        <f>$N$16*'FOB Kosten'!$L$10</f>
        <v>0</v>
      </c>
      <c r="AS512" s="235">
        <f>$N$17*'FOB Kosten'!$L$10</f>
        <v>0</v>
      </c>
      <c r="AT512" s="235">
        <f>$N$18*'FOB Kosten'!$L$10</f>
        <v>0</v>
      </c>
      <c r="AU512" s="235">
        <f>$N$19*'FOB Kosten'!$L$10</f>
        <v>0</v>
      </c>
      <c r="AV512" s="235">
        <f>$N$20*'FOB Kosten'!$L$10</f>
        <v>0</v>
      </c>
      <c r="AW512" s="235">
        <f>$N$21*'FOB Kosten'!$L$10</f>
        <v>0</v>
      </c>
      <c r="AX512" s="235">
        <f>$N$22*'FOB Kosten'!$L$10</f>
        <v>0</v>
      </c>
      <c r="AY512" s="235">
        <f>$N$23*'FOB Kosten'!$L$10</f>
        <v>0</v>
      </c>
      <c r="AZ512" s="235">
        <f>$N$24*'FOB Kosten'!$L$10</f>
        <v>0</v>
      </c>
      <c r="BA512" s="235">
        <f>$N$25*'FOB Kosten'!$L$10</f>
        <v>0</v>
      </c>
      <c r="BB512" s="235">
        <f>$N$26*'FOB Kosten'!$L$10</f>
        <v>0</v>
      </c>
      <c r="BC512" s="235">
        <f>$N$27*'FOB Kosten'!$L$10</f>
        <v>0</v>
      </c>
      <c r="BD512" s="235">
        <f>$N$28*'FOB Kosten'!$L$10</f>
        <v>0</v>
      </c>
      <c r="BE512" s="235">
        <f>$N$29*'FOB Kosten'!$L$10</f>
        <v>0</v>
      </c>
      <c r="BF512" s="235">
        <f>$N$30*'FOB Kosten'!$L$10</f>
        <v>0</v>
      </c>
      <c r="BG512" s="235">
        <f>$N$31*'FOB Kosten'!$L$10</f>
        <v>0</v>
      </c>
      <c r="BH512" s="235">
        <f>$N$32*'FOB Kosten'!$L$10</f>
        <v>0</v>
      </c>
      <c r="BI512" s="235">
        <f>$N$33*'FOB Kosten'!$L$10</f>
        <v>0</v>
      </c>
      <c r="BJ512" s="235">
        <f>$N$34*'FOB Kosten'!$L$10</f>
        <v>0</v>
      </c>
    </row>
    <row r="513" spans="4:62" x14ac:dyDescent="0.25">
      <c r="D513">
        <v>2380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H513" s="230">
        <v>2380</v>
      </c>
      <c r="AI513" s="235">
        <f>$N$7*'FOB Kosten'!$L$10</f>
        <v>0</v>
      </c>
      <c r="AJ513" s="235">
        <f>$N$8*'FOB Kosten'!$L$10</f>
        <v>0</v>
      </c>
      <c r="AK513" s="235">
        <f>$N$9*'FOB Kosten'!$L$10</f>
        <v>0</v>
      </c>
      <c r="AL513" s="235">
        <f>$N$10*'FOB Kosten'!$L$10</f>
        <v>0</v>
      </c>
      <c r="AM513" s="235">
        <f>$N$11*'FOB Kosten'!$L$10</f>
        <v>0</v>
      </c>
      <c r="AN513" s="235">
        <f>$N$12*'FOB Kosten'!$L$10</f>
        <v>0</v>
      </c>
      <c r="AO513" s="235">
        <f>$N$13*'FOB Kosten'!$L$10</f>
        <v>0</v>
      </c>
      <c r="AP513" s="235">
        <f>$N$14*'FOB Kosten'!$L$10</f>
        <v>0</v>
      </c>
      <c r="AQ513" s="235">
        <f>$N$15*'FOB Kosten'!$L$10</f>
        <v>0</v>
      </c>
      <c r="AR513" s="235">
        <f>$N$16*'FOB Kosten'!$L$10</f>
        <v>0</v>
      </c>
      <c r="AS513" s="235">
        <f>$N$17*'FOB Kosten'!$L$10</f>
        <v>0</v>
      </c>
      <c r="AT513" s="235">
        <f>$N$18*'FOB Kosten'!$L$10</f>
        <v>0</v>
      </c>
      <c r="AU513" s="235">
        <f>$N$19*'FOB Kosten'!$L$10</f>
        <v>0</v>
      </c>
      <c r="AV513" s="235">
        <f>$N$20*'FOB Kosten'!$L$10</f>
        <v>0</v>
      </c>
      <c r="AW513" s="235">
        <f>$N$21*'FOB Kosten'!$L$10</f>
        <v>0</v>
      </c>
      <c r="AX513" s="235">
        <f>$N$22*'FOB Kosten'!$L$10</f>
        <v>0</v>
      </c>
      <c r="AY513" s="235">
        <f>$N$23*'FOB Kosten'!$L$10</f>
        <v>0</v>
      </c>
      <c r="AZ513" s="235">
        <f>$N$24*'FOB Kosten'!$L$10</f>
        <v>0</v>
      </c>
      <c r="BA513" s="235">
        <f>$N$25*'FOB Kosten'!$L$10</f>
        <v>0</v>
      </c>
      <c r="BB513" s="235">
        <f>$N$26*'FOB Kosten'!$L$10</f>
        <v>0</v>
      </c>
      <c r="BC513" s="235">
        <f>$N$27*'FOB Kosten'!$L$10</f>
        <v>0</v>
      </c>
      <c r="BD513" s="235">
        <f>$N$28*'FOB Kosten'!$L$10</f>
        <v>0</v>
      </c>
      <c r="BE513" s="235">
        <f>$N$29*'FOB Kosten'!$L$10</f>
        <v>0</v>
      </c>
      <c r="BF513" s="235">
        <f>$N$30*'FOB Kosten'!$L$10</f>
        <v>0</v>
      </c>
      <c r="BG513" s="235">
        <f>$N$31*'FOB Kosten'!$L$10</f>
        <v>0</v>
      </c>
      <c r="BH513" s="235">
        <f>$N$32*'FOB Kosten'!$L$10</f>
        <v>0</v>
      </c>
      <c r="BI513" s="235">
        <f>$N$33*'FOB Kosten'!$L$10</f>
        <v>0</v>
      </c>
      <c r="BJ513" s="235">
        <f>$N$34*'FOB Kosten'!$L$10</f>
        <v>0</v>
      </c>
    </row>
    <row r="514" spans="4:62" x14ac:dyDescent="0.25">
      <c r="D514">
        <v>2385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H514" s="230">
        <v>2385</v>
      </c>
      <c r="AI514" s="235">
        <f>$N$7*'FOB Kosten'!$L$10</f>
        <v>0</v>
      </c>
      <c r="AJ514" s="235">
        <f>$N$8*'FOB Kosten'!$L$10</f>
        <v>0</v>
      </c>
      <c r="AK514" s="235">
        <f>$N$9*'FOB Kosten'!$L$10</f>
        <v>0</v>
      </c>
      <c r="AL514" s="235">
        <f>$N$10*'FOB Kosten'!$L$10</f>
        <v>0</v>
      </c>
      <c r="AM514" s="235">
        <f>$N$11*'FOB Kosten'!$L$10</f>
        <v>0</v>
      </c>
      <c r="AN514" s="235">
        <f>$N$12*'FOB Kosten'!$L$10</f>
        <v>0</v>
      </c>
      <c r="AO514" s="235">
        <f>$N$13*'FOB Kosten'!$L$10</f>
        <v>0</v>
      </c>
      <c r="AP514" s="235">
        <f>$N$14*'FOB Kosten'!$L$10</f>
        <v>0</v>
      </c>
      <c r="AQ514" s="235">
        <f>$N$15*'FOB Kosten'!$L$10</f>
        <v>0</v>
      </c>
      <c r="AR514" s="235">
        <f>$N$16*'FOB Kosten'!$L$10</f>
        <v>0</v>
      </c>
      <c r="AS514" s="235">
        <f>$N$17*'FOB Kosten'!$L$10</f>
        <v>0</v>
      </c>
      <c r="AT514" s="235">
        <f>$N$18*'FOB Kosten'!$L$10</f>
        <v>0</v>
      </c>
      <c r="AU514" s="235">
        <f>$N$19*'FOB Kosten'!$L$10</f>
        <v>0</v>
      </c>
      <c r="AV514" s="235">
        <f>$N$20*'FOB Kosten'!$L$10</f>
        <v>0</v>
      </c>
      <c r="AW514" s="235">
        <f>$N$21*'FOB Kosten'!$L$10</f>
        <v>0</v>
      </c>
      <c r="AX514" s="235">
        <f>$N$22*'FOB Kosten'!$L$10</f>
        <v>0</v>
      </c>
      <c r="AY514" s="235">
        <f>$N$23*'FOB Kosten'!$L$10</f>
        <v>0</v>
      </c>
      <c r="AZ514" s="235">
        <f>$N$24*'FOB Kosten'!$L$10</f>
        <v>0</v>
      </c>
      <c r="BA514" s="235">
        <f>$N$25*'FOB Kosten'!$L$10</f>
        <v>0</v>
      </c>
      <c r="BB514" s="235">
        <f>$N$26*'FOB Kosten'!$L$10</f>
        <v>0</v>
      </c>
      <c r="BC514" s="235">
        <f>$N$27*'FOB Kosten'!$L$10</f>
        <v>0</v>
      </c>
      <c r="BD514" s="235">
        <f>$N$28*'FOB Kosten'!$L$10</f>
        <v>0</v>
      </c>
      <c r="BE514" s="235">
        <f>$N$29*'FOB Kosten'!$L$10</f>
        <v>0</v>
      </c>
      <c r="BF514" s="235">
        <f>$N$30*'FOB Kosten'!$L$10</f>
        <v>0</v>
      </c>
      <c r="BG514" s="235">
        <f>$N$31*'FOB Kosten'!$L$10</f>
        <v>0</v>
      </c>
      <c r="BH514" s="235">
        <f>$N$32*'FOB Kosten'!$L$10</f>
        <v>0</v>
      </c>
      <c r="BI514" s="235">
        <f>$N$33*'FOB Kosten'!$L$10</f>
        <v>0</v>
      </c>
      <c r="BJ514" s="235">
        <f>$N$34*'FOB Kosten'!$L$10</f>
        <v>0</v>
      </c>
    </row>
    <row r="515" spans="4:62" x14ac:dyDescent="0.25">
      <c r="D515">
        <v>2390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H515" s="230">
        <v>2390</v>
      </c>
      <c r="AI515" s="235">
        <f>$N$7*'FOB Kosten'!$L$10</f>
        <v>0</v>
      </c>
      <c r="AJ515" s="235">
        <f>$N$8*'FOB Kosten'!$L$10</f>
        <v>0</v>
      </c>
      <c r="AK515" s="235">
        <f>$N$9*'FOB Kosten'!$L$10</f>
        <v>0</v>
      </c>
      <c r="AL515" s="235">
        <f>$N$10*'FOB Kosten'!$L$10</f>
        <v>0</v>
      </c>
      <c r="AM515" s="235">
        <f>$N$11*'FOB Kosten'!$L$10</f>
        <v>0</v>
      </c>
      <c r="AN515" s="235">
        <f>$N$12*'FOB Kosten'!$L$10</f>
        <v>0</v>
      </c>
      <c r="AO515" s="235">
        <f>$N$13*'FOB Kosten'!$L$10</f>
        <v>0</v>
      </c>
      <c r="AP515" s="235">
        <f>$N$14*'FOB Kosten'!$L$10</f>
        <v>0</v>
      </c>
      <c r="AQ515" s="235">
        <f>$N$15*'FOB Kosten'!$L$10</f>
        <v>0</v>
      </c>
      <c r="AR515" s="235">
        <f>$N$16*'FOB Kosten'!$L$10</f>
        <v>0</v>
      </c>
      <c r="AS515" s="235">
        <f>$N$17*'FOB Kosten'!$L$10</f>
        <v>0</v>
      </c>
      <c r="AT515" s="235">
        <f>$N$18*'FOB Kosten'!$L$10</f>
        <v>0</v>
      </c>
      <c r="AU515" s="235">
        <f>$N$19*'FOB Kosten'!$L$10</f>
        <v>0</v>
      </c>
      <c r="AV515" s="235">
        <f>$N$20*'FOB Kosten'!$L$10</f>
        <v>0</v>
      </c>
      <c r="AW515" s="235">
        <f>$N$21*'FOB Kosten'!$L$10</f>
        <v>0</v>
      </c>
      <c r="AX515" s="235">
        <f>$N$22*'FOB Kosten'!$L$10</f>
        <v>0</v>
      </c>
      <c r="AY515" s="235">
        <f>$N$23*'FOB Kosten'!$L$10</f>
        <v>0</v>
      </c>
      <c r="AZ515" s="235">
        <f>$N$24*'FOB Kosten'!$L$10</f>
        <v>0</v>
      </c>
      <c r="BA515" s="235">
        <f>$N$25*'FOB Kosten'!$L$10</f>
        <v>0</v>
      </c>
      <c r="BB515" s="235">
        <f>$N$26*'FOB Kosten'!$L$10</f>
        <v>0</v>
      </c>
      <c r="BC515" s="235">
        <f>$N$27*'FOB Kosten'!$L$10</f>
        <v>0</v>
      </c>
      <c r="BD515" s="235">
        <f>$N$28*'FOB Kosten'!$L$10</f>
        <v>0</v>
      </c>
      <c r="BE515" s="235">
        <f>$N$29*'FOB Kosten'!$L$10</f>
        <v>0</v>
      </c>
      <c r="BF515" s="235">
        <f>$N$30*'FOB Kosten'!$L$10</f>
        <v>0</v>
      </c>
      <c r="BG515" s="235">
        <f>$N$31*'FOB Kosten'!$L$10</f>
        <v>0</v>
      </c>
      <c r="BH515" s="235">
        <f>$N$32*'FOB Kosten'!$L$10</f>
        <v>0</v>
      </c>
      <c r="BI515" s="235">
        <f>$N$33*'FOB Kosten'!$L$10</f>
        <v>0</v>
      </c>
      <c r="BJ515" s="235">
        <f>$N$34*'FOB Kosten'!$L$10</f>
        <v>0</v>
      </c>
    </row>
    <row r="516" spans="4:62" x14ac:dyDescent="0.25">
      <c r="D516">
        <v>2395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H516" s="230">
        <v>2395</v>
      </c>
      <c r="AI516" s="235">
        <f>$N$7*'FOB Kosten'!$L$10</f>
        <v>0</v>
      </c>
      <c r="AJ516" s="235">
        <f>$N$8*'FOB Kosten'!$L$10</f>
        <v>0</v>
      </c>
      <c r="AK516" s="235">
        <f>$N$9*'FOB Kosten'!$L$10</f>
        <v>0</v>
      </c>
      <c r="AL516" s="235">
        <f>$N$10*'FOB Kosten'!$L$10</f>
        <v>0</v>
      </c>
      <c r="AM516" s="235">
        <f>$N$11*'FOB Kosten'!$L$10</f>
        <v>0</v>
      </c>
      <c r="AN516" s="235">
        <f>$N$12*'FOB Kosten'!$L$10</f>
        <v>0</v>
      </c>
      <c r="AO516" s="235">
        <f>$N$13*'FOB Kosten'!$L$10</f>
        <v>0</v>
      </c>
      <c r="AP516" s="235">
        <f>$N$14*'FOB Kosten'!$L$10</f>
        <v>0</v>
      </c>
      <c r="AQ516" s="235">
        <f>$N$15*'FOB Kosten'!$L$10</f>
        <v>0</v>
      </c>
      <c r="AR516" s="235">
        <f>$N$16*'FOB Kosten'!$L$10</f>
        <v>0</v>
      </c>
      <c r="AS516" s="235">
        <f>$N$17*'FOB Kosten'!$L$10</f>
        <v>0</v>
      </c>
      <c r="AT516" s="235">
        <f>$N$18*'FOB Kosten'!$L$10</f>
        <v>0</v>
      </c>
      <c r="AU516" s="235">
        <f>$N$19*'FOB Kosten'!$L$10</f>
        <v>0</v>
      </c>
      <c r="AV516" s="235">
        <f>$N$20*'FOB Kosten'!$L$10</f>
        <v>0</v>
      </c>
      <c r="AW516" s="235">
        <f>$N$21*'FOB Kosten'!$L$10</f>
        <v>0</v>
      </c>
      <c r="AX516" s="235">
        <f>$N$22*'FOB Kosten'!$L$10</f>
        <v>0</v>
      </c>
      <c r="AY516" s="235">
        <f>$N$23*'FOB Kosten'!$L$10</f>
        <v>0</v>
      </c>
      <c r="AZ516" s="235">
        <f>$N$24*'FOB Kosten'!$L$10</f>
        <v>0</v>
      </c>
      <c r="BA516" s="235">
        <f>$N$25*'FOB Kosten'!$L$10</f>
        <v>0</v>
      </c>
      <c r="BB516" s="235">
        <f>$N$26*'FOB Kosten'!$L$10</f>
        <v>0</v>
      </c>
      <c r="BC516" s="235">
        <f>$N$27*'FOB Kosten'!$L$10</f>
        <v>0</v>
      </c>
      <c r="BD516" s="235">
        <f>$N$28*'FOB Kosten'!$L$10</f>
        <v>0</v>
      </c>
      <c r="BE516" s="235">
        <f>$N$29*'FOB Kosten'!$L$10</f>
        <v>0</v>
      </c>
      <c r="BF516" s="235">
        <f>$N$30*'FOB Kosten'!$L$10</f>
        <v>0</v>
      </c>
      <c r="BG516" s="235">
        <f>$N$31*'FOB Kosten'!$L$10</f>
        <v>0</v>
      </c>
      <c r="BH516" s="235">
        <f>$N$32*'FOB Kosten'!$L$10</f>
        <v>0</v>
      </c>
      <c r="BI516" s="235">
        <f>$N$33*'FOB Kosten'!$L$10</f>
        <v>0</v>
      </c>
      <c r="BJ516" s="235">
        <f>$N$34*'FOB Kosten'!$L$10</f>
        <v>0</v>
      </c>
    </row>
    <row r="517" spans="4:62" x14ac:dyDescent="0.25">
      <c r="D517">
        <v>2400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H517" s="230">
        <v>2400</v>
      </c>
      <c r="AI517" s="235">
        <f>$N$7*'FOB Kosten'!$L$10</f>
        <v>0</v>
      </c>
      <c r="AJ517" s="235">
        <f>$N$8*'FOB Kosten'!$L$10</f>
        <v>0</v>
      </c>
      <c r="AK517" s="235">
        <f>$N$9*'FOB Kosten'!$L$10</f>
        <v>0</v>
      </c>
      <c r="AL517" s="235">
        <f>$N$10*'FOB Kosten'!$L$10</f>
        <v>0</v>
      </c>
      <c r="AM517" s="235">
        <f>$N$11*'FOB Kosten'!$L$10</f>
        <v>0</v>
      </c>
      <c r="AN517" s="235">
        <f>$N$12*'FOB Kosten'!$L$10</f>
        <v>0</v>
      </c>
      <c r="AO517" s="235">
        <f>$N$13*'FOB Kosten'!$L$10</f>
        <v>0</v>
      </c>
      <c r="AP517" s="235">
        <f>$N$14*'FOB Kosten'!$L$10</f>
        <v>0</v>
      </c>
      <c r="AQ517" s="235">
        <f>$N$15*'FOB Kosten'!$L$10</f>
        <v>0</v>
      </c>
      <c r="AR517" s="235">
        <f>$N$16*'FOB Kosten'!$L$10</f>
        <v>0</v>
      </c>
      <c r="AS517" s="235">
        <f>$N$17*'FOB Kosten'!$L$10</f>
        <v>0</v>
      </c>
      <c r="AT517" s="235">
        <f>$N$18*'FOB Kosten'!$L$10</f>
        <v>0</v>
      </c>
      <c r="AU517" s="235">
        <f>$N$19*'FOB Kosten'!$L$10</f>
        <v>0</v>
      </c>
      <c r="AV517" s="235">
        <f>$N$20*'FOB Kosten'!$L$10</f>
        <v>0</v>
      </c>
      <c r="AW517" s="235">
        <f>$N$21*'FOB Kosten'!$L$10</f>
        <v>0</v>
      </c>
      <c r="AX517" s="235">
        <f>$N$22*'FOB Kosten'!$L$10</f>
        <v>0</v>
      </c>
      <c r="AY517" s="235">
        <f>$N$23*'FOB Kosten'!$L$10</f>
        <v>0</v>
      </c>
      <c r="AZ517" s="235">
        <f>$N$24*'FOB Kosten'!$L$10</f>
        <v>0</v>
      </c>
      <c r="BA517" s="235">
        <f>$N$25*'FOB Kosten'!$L$10</f>
        <v>0</v>
      </c>
      <c r="BB517" s="235">
        <f>$N$26*'FOB Kosten'!$L$10</f>
        <v>0</v>
      </c>
      <c r="BC517" s="235">
        <f>$N$27*'FOB Kosten'!$L$10</f>
        <v>0</v>
      </c>
      <c r="BD517" s="235">
        <f>$N$28*'FOB Kosten'!$L$10</f>
        <v>0</v>
      </c>
      <c r="BE517" s="235">
        <f>$N$29*'FOB Kosten'!$L$10</f>
        <v>0</v>
      </c>
      <c r="BF517" s="235">
        <f>$N$30*'FOB Kosten'!$L$10</f>
        <v>0</v>
      </c>
      <c r="BG517" s="235">
        <f>$N$31*'FOB Kosten'!$L$10</f>
        <v>0</v>
      </c>
      <c r="BH517" s="235">
        <f>$N$32*'FOB Kosten'!$L$10</f>
        <v>0</v>
      </c>
      <c r="BI517" s="235">
        <f>$N$33*'FOB Kosten'!$L$10</f>
        <v>0</v>
      </c>
      <c r="BJ517" s="235">
        <f>$N$34*'FOB Kosten'!$L$10</f>
        <v>0</v>
      </c>
    </row>
    <row r="518" spans="4:62" x14ac:dyDescent="0.25">
      <c r="D518">
        <v>2405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H518" s="230">
        <v>2405</v>
      </c>
      <c r="AI518" s="235">
        <f>$N$7*'FOB Kosten'!$L$10</f>
        <v>0</v>
      </c>
      <c r="AJ518" s="235">
        <f>$N$8*'FOB Kosten'!$L$10</f>
        <v>0</v>
      </c>
      <c r="AK518" s="235">
        <f>$N$9*'FOB Kosten'!$L$10</f>
        <v>0</v>
      </c>
      <c r="AL518" s="235">
        <f>$N$10*'FOB Kosten'!$L$10</f>
        <v>0</v>
      </c>
      <c r="AM518" s="235">
        <f>$N$11*'FOB Kosten'!$L$10</f>
        <v>0</v>
      </c>
      <c r="AN518" s="235">
        <f>$N$12*'FOB Kosten'!$L$10</f>
        <v>0</v>
      </c>
      <c r="AO518" s="235">
        <f>$N$13*'FOB Kosten'!$L$10</f>
        <v>0</v>
      </c>
      <c r="AP518" s="235">
        <f>$N$14*'FOB Kosten'!$L$10</f>
        <v>0</v>
      </c>
      <c r="AQ518" s="235">
        <f>$N$15*'FOB Kosten'!$L$10</f>
        <v>0</v>
      </c>
      <c r="AR518" s="235">
        <f>$N$16*'FOB Kosten'!$L$10</f>
        <v>0</v>
      </c>
      <c r="AS518" s="235">
        <f>$N$17*'FOB Kosten'!$L$10</f>
        <v>0</v>
      </c>
      <c r="AT518" s="235">
        <f>$N$18*'FOB Kosten'!$L$10</f>
        <v>0</v>
      </c>
      <c r="AU518" s="235">
        <f>$N$19*'FOB Kosten'!$L$10</f>
        <v>0</v>
      </c>
      <c r="AV518" s="235">
        <f>$N$20*'FOB Kosten'!$L$10</f>
        <v>0</v>
      </c>
      <c r="AW518" s="235">
        <f>$N$21*'FOB Kosten'!$L$10</f>
        <v>0</v>
      </c>
      <c r="AX518" s="235">
        <f>$N$22*'FOB Kosten'!$L$10</f>
        <v>0</v>
      </c>
      <c r="AY518" s="235">
        <f>$N$23*'FOB Kosten'!$L$10</f>
        <v>0</v>
      </c>
      <c r="AZ518" s="235">
        <f>$N$24*'FOB Kosten'!$L$10</f>
        <v>0</v>
      </c>
      <c r="BA518" s="235">
        <f>$N$25*'FOB Kosten'!$L$10</f>
        <v>0</v>
      </c>
      <c r="BB518" s="235">
        <f>$N$26*'FOB Kosten'!$L$10</f>
        <v>0</v>
      </c>
      <c r="BC518" s="235">
        <f>$N$27*'FOB Kosten'!$L$10</f>
        <v>0</v>
      </c>
      <c r="BD518" s="235">
        <f>$N$28*'FOB Kosten'!$L$10</f>
        <v>0</v>
      </c>
      <c r="BE518" s="235">
        <f>$N$29*'FOB Kosten'!$L$10</f>
        <v>0</v>
      </c>
      <c r="BF518" s="235">
        <f>$N$30*'FOB Kosten'!$L$10</f>
        <v>0</v>
      </c>
      <c r="BG518" s="235">
        <f>$N$31*'FOB Kosten'!$L$10</f>
        <v>0</v>
      </c>
      <c r="BH518" s="235">
        <f>$N$32*'FOB Kosten'!$L$10</f>
        <v>0</v>
      </c>
      <c r="BI518" s="235">
        <f>$N$33*'FOB Kosten'!$L$10</f>
        <v>0</v>
      </c>
      <c r="BJ518" s="235">
        <f>$N$34*'FOB Kosten'!$L$10</f>
        <v>0</v>
      </c>
    </row>
    <row r="519" spans="4:62" x14ac:dyDescent="0.25">
      <c r="D519">
        <v>2410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H519" s="230">
        <v>2410</v>
      </c>
      <c r="AI519" s="235">
        <f>$N$7*'FOB Kosten'!$L$10</f>
        <v>0</v>
      </c>
      <c r="AJ519" s="235">
        <f>$N$8*'FOB Kosten'!$L$10</f>
        <v>0</v>
      </c>
      <c r="AK519" s="235">
        <f>$N$9*'FOB Kosten'!$L$10</f>
        <v>0</v>
      </c>
      <c r="AL519" s="235">
        <f>$N$10*'FOB Kosten'!$L$10</f>
        <v>0</v>
      </c>
      <c r="AM519" s="235">
        <f>$N$11*'FOB Kosten'!$L$10</f>
        <v>0</v>
      </c>
      <c r="AN519" s="235">
        <f>$N$12*'FOB Kosten'!$L$10</f>
        <v>0</v>
      </c>
      <c r="AO519" s="235">
        <f>$N$13*'FOB Kosten'!$L$10</f>
        <v>0</v>
      </c>
      <c r="AP519" s="235">
        <f>$N$14*'FOB Kosten'!$L$10</f>
        <v>0</v>
      </c>
      <c r="AQ519" s="235">
        <f>$N$15*'FOB Kosten'!$L$10</f>
        <v>0</v>
      </c>
      <c r="AR519" s="235">
        <f>$N$16*'FOB Kosten'!$L$10</f>
        <v>0</v>
      </c>
      <c r="AS519" s="235">
        <f>$N$17*'FOB Kosten'!$L$10</f>
        <v>0</v>
      </c>
      <c r="AT519" s="235">
        <f>$N$18*'FOB Kosten'!$L$10</f>
        <v>0</v>
      </c>
      <c r="AU519" s="235">
        <f>$N$19*'FOB Kosten'!$L$10</f>
        <v>0</v>
      </c>
      <c r="AV519" s="235">
        <f>$N$20*'FOB Kosten'!$L$10</f>
        <v>0</v>
      </c>
      <c r="AW519" s="235">
        <f>$N$21*'FOB Kosten'!$L$10</f>
        <v>0</v>
      </c>
      <c r="AX519" s="235">
        <f>$N$22*'FOB Kosten'!$L$10</f>
        <v>0</v>
      </c>
      <c r="AY519" s="235">
        <f>$N$23*'FOB Kosten'!$L$10</f>
        <v>0</v>
      </c>
      <c r="AZ519" s="235">
        <f>$N$24*'FOB Kosten'!$L$10</f>
        <v>0</v>
      </c>
      <c r="BA519" s="235">
        <f>$N$25*'FOB Kosten'!$L$10</f>
        <v>0</v>
      </c>
      <c r="BB519" s="235">
        <f>$N$26*'FOB Kosten'!$L$10</f>
        <v>0</v>
      </c>
      <c r="BC519" s="235">
        <f>$N$27*'FOB Kosten'!$L$10</f>
        <v>0</v>
      </c>
      <c r="BD519" s="235">
        <f>$N$28*'FOB Kosten'!$L$10</f>
        <v>0</v>
      </c>
      <c r="BE519" s="235">
        <f>$N$29*'FOB Kosten'!$L$10</f>
        <v>0</v>
      </c>
      <c r="BF519" s="235">
        <f>$N$30*'FOB Kosten'!$L$10</f>
        <v>0</v>
      </c>
      <c r="BG519" s="235">
        <f>$N$31*'FOB Kosten'!$L$10</f>
        <v>0</v>
      </c>
      <c r="BH519" s="235">
        <f>$N$32*'FOB Kosten'!$L$10</f>
        <v>0</v>
      </c>
      <c r="BI519" s="235">
        <f>$N$33*'FOB Kosten'!$L$10</f>
        <v>0</v>
      </c>
      <c r="BJ519" s="235">
        <f>$N$34*'FOB Kosten'!$L$10</f>
        <v>0</v>
      </c>
    </row>
    <row r="520" spans="4:62" x14ac:dyDescent="0.25">
      <c r="D520">
        <v>2415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H520" s="230">
        <v>2415</v>
      </c>
      <c r="AI520" s="235">
        <f>$N$7*'FOB Kosten'!$L$10</f>
        <v>0</v>
      </c>
      <c r="AJ520" s="235">
        <f>$N$8*'FOB Kosten'!$L$10</f>
        <v>0</v>
      </c>
      <c r="AK520" s="235">
        <f>$N$9*'FOB Kosten'!$L$10</f>
        <v>0</v>
      </c>
      <c r="AL520" s="235">
        <f>$N$10*'FOB Kosten'!$L$10</f>
        <v>0</v>
      </c>
      <c r="AM520" s="235">
        <f>$N$11*'FOB Kosten'!$L$10</f>
        <v>0</v>
      </c>
      <c r="AN520" s="235">
        <f>$N$12*'FOB Kosten'!$L$10</f>
        <v>0</v>
      </c>
      <c r="AO520" s="235">
        <f>$N$13*'FOB Kosten'!$L$10</f>
        <v>0</v>
      </c>
      <c r="AP520" s="235">
        <f>$N$14*'FOB Kosten'!$L$10</f>
        <v>0</v>
      </c>
      <c r="AQ520" s="235">
        <f>$N$15*'FOB Kosten'!$L$10</f>
        <v>0</v>
      </c>
      <c r="AR520" s="235">
        <f>$N$16*'FOB Kosten'!$L$10</f>
        <v>0</v>
      </c>
      <c r="AS520" s="235">
        <f>$N$17*'FOB Kosten'!$L$10</f>
        <v>0</v>
      </c>
      <c r="AT520" s="235">
        <f>$N$18*'FOB Kosten'!$L$10</f>
        <v>0</v>
      </c>
      <c r="AU520" s="235">
        <f>$N$19*'FOB Kosten'!$L$10</f>
        <v>0</v>
      </c>
      <c r="AV520" s="235">
        <f>$N$20*'FOB Kosten'!$L$10</f>
        <v>0</v>
      </c>
      <c r="AW520" s="235">
        <f>$N$21*'FOB Kosten'!$L$10</f>
        <v>0</v>
      </c>
      <c r="AX520" s="235">
        <f>$N$22*'FOB Kosten'!$L$10</f>
        <v>0</v>
      </c>
      <c r="AY520" s="235">
        <f>$N$23*'FOB Kosten'!$L$10</f>
        <v>0</v>
      </c>
      <c r="AZ520" s="235">
        <f>$N$24*'FOB Kosten'!$L$10</f>
        <v>0</v>
      </c>
      <c r="BA520" s="235">
        <f>$N$25*'FOB Kosten'!$L$10</f>
        <v>0</v>
      </c>
      <c r="BB520" s="235">
        <f>$N$26*'FOB Kosten'!$L$10</f>
        <v>0</v>
      </c>
      <c r="BC520" s="235">
        <f>$N$27*'FOB Kosten'!$L$10</f>
        <v>0</v>
      </c>
      <c r="BD520" s="235">
        <f>$N$28*'FOB Kosten'!$L$10</f>
        <v>0</v>
      </c>
      <c r="BE520" s="235">
        <f>$N$29*'FOB Kosten'!$L$10</f>
        <v>0</v>
      </c>
      <c r="BF520" s="235">
        <f>$N$30*'FOB Kosten'!$L$10</f>
        <v>0</v>
      </c>
      <c r="BG520" s="235">
        <f>$N$31*'FOB Kosten'!$L$10</f>
        <v>0</v>
      </c>
      <c r="BH520" s="235">
        <f>$N$32*'FOB Kosten'!$L$10</f>
        <v>0</v>
      </c>
      <c r="BI520" s="235">
        <f>$N$33*'FOB Kosten'!$L$10</f>
        <v>0</v>
      </c>
      <c r="BJ520" s="235">
        <f>$N$34*'FOB Kosten'!$L$10</f>
        <v>0</v>
      </c>
    </row>
    <row r="521" spans="4:62" x14ac:dyDescent="0.25">
      <c r="D521">
        <v>2420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H521" s="230">
        <v>2420</v>
      </c>
      <c r="AI521" s="235">
        <f>$N$7*'FOB Kosten'!$L$10</f>
        <v>0</v>
      </c>
      <c r="AJ521" s="235">
        <f>$N$8*'FOB Kosten'!$L$10</f>
        <v>0</v>
      </c>
      <c r="AK521" s="235">
        <f>$N$9*'FOB Kosten'!$L$10</f>
        <v>0</v>
      </c>
      <c r="AL521" s="235">
        <f>$N$10*'FOB Kosten'!$L$10</f>
        <v>0</v>
      </c>
      <c r="AM521" s="235">
        <f>$N$11*'FOB Kosten'!$L$10</f>
        <v>0</v>
      </c>
      <c r="AN521" s="235">
        <f>$N$12*'FOB Kosten'!$L$10</f>
        <v>0</v>
      </c>
      <c r="AO521" s="235">
        <f>$N$13*'FOB Kosten'!$L$10</f>
        <v>0</v>
      </c>
      <c r="AP521" s="235">
        <f>$N$14*'FOB Kosten'!$L$10</f>
        <v>0</v>
      </c>
      <c r="AQ521" s="235">
        <f>$N$15*'FOB Kosten'!$L$10</f>
        <v>0</v>
      </c>
      <c r="AR521" s="235">
        <f>$N$16*'FOB Kosten'!$L$10</f>
        <v>0</v>
      </c>
      <c r="AS521" s="235">
        <f>$N$17*'FOB Kosten'!$L$10</f>
        <v>0</v>
      </c>
      <c r="AT521" s="235">
        <f>$N$18*'FOB Kosten'!$L$10</f>
        <v>0</v>
      </c>
      <c r="AU521" s="235">
        <f>$N$19*'FOB Kosten'!$L$10</f>
        <v>0</v>
      </c>
      <c r="AV521" s="235">
        <f>$N$20*'FOB Kosten'!$L$10</f>
        <v>0</v>
      </c>
      <c r="AW521" s="235">
        <f>$N$21*'FOB Kosten'!$L$10</f>
        <v>0</v>
      </c>
      <c r="AX521" s="235">
        <f>$N$22*'FOB Kosten'!$L$10</f>
        <v>0</v>
      </c>
      <c r="AY521" s="235">
        <f>$N$23*'FOB Kosten'!$L$10</f>
        <v>0</v>
      </c>
      <c r="AZ521" s="235">
        <f>$N$24*'FOB Kosten'!$L$10</f>
        <v>0</v>
      </c>
      <c r="BA521" s="235">
        <f>$N$25*'FOB Kosten'!$L$10</f>
        <v>0</v>
      </c>
      <c r="BB521" s="235">
        <f>$N$26*'FOB Kosten'!$L$10</f>
        <v>0</v>
      </c>
      <c r="BC521" s="235">
        <f>$N$27*'FOB Kosten'!$L$10</f>
        <v>0</v>
      </c>
      <c r="BD521" s="235">
        <f>$N$28*'FOB Kosten'!$L$10</f>
        <v>0</v>
      </c>
      <c r="BE521" s="235">
        <f>$N$29*'FOB Kosten'!$L$10</f>
        <v>0</v>
      </c>
      <c r="BF521" s="235">
        <f>$N$30*'FOB Kosten'!$L$10</f>
        <v>0</v>
      </c>
      <c r="BG521" s="235">
        <f>$N$31*'FOB Kosten'!$L$10</f>
        <v>0</v>
      </c>
      <c r="BH521" s="235">
        <f>$N$32*'FOB Kosten'!$L$10</f>
        <v>0</v>
      </c>
      <c r="BI521" s="235">
        <f>$N$33*'FOB Kosten'!$L$10</f>
        <v>0</v>
      </c>
      <c r="BJ521" s="235">
        <f>$N$34*'FOB Kosten'!$L$10</f>
        <v>0</v>
      </c>
    </row>
    <row r="522" spans="4:62" x14ac:dyDescent="0.25">
      <c r="D522">
        <v>2425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H522" s="230">
        <v>2425</v>
      </c>
      <c r="AI522" s="235">
        <f>$N$7*'FOB Kosten'!$L$10</f>
        <v>0</v>
      </c>
      <c r="AJ522" s="235">
        <f>$N$8*'FOB Kosten'!$L$10</f>
        <v>0</v>
      </c>
      <c r="AK522" s="235">
        <f>$N$9*'FOB Kosten'!$L$10</f>
        <v>0</v>
      </c>
      <c r="AL522" s="235">
        <f>$N$10*'FOB Kosten'!$L$10</f>
        <v>0</v>
      </c>
      <c r="AM522" s="235">
        <f>$N$11*'FOB Kosten'!$L$10</f>
        <v>0</v>
      </c>
      <c r="AN522" s="235">
        <f>$N$12*'FOB Kosten'!$L$10</f>
        <v>0</v>
      </c>
      <c r="AO522" s="235">
        <f>$N$13*'FOB Kosten'!$L$10</f>
        <v>0</v>
      </c>
      <c r="AP522" s="235">
        <f>$N$14*'FOB Kosten'!$L$10</f>
        <v>0</v>
      </c>
      <c r="AQ522" s="235">
        <f>$N$15*'FOB Kosten'!$L$10</f>
        <v>0</v>
      </c>
      <c r="AR522" s="235">
        <f>$N$16*'FOB Kosten'!$L$10</f>
        <v>0</v>
      </c>
      <c r="AS522" s="235">
        <f>$N$17*'FOB Kosten'!$L$10</f>
        <v>0</v>
      </c>
      <c r="AT522" s="235">
        <f>$N$18*'FOB Kosten'!$L$10</f>
        <v>0</v>
      </c>
      <c r="AU522" s="235">
        <f>$N$19*'FOB Kosten'!$L$10</f>
        <v>0</v>
      </c>
      <c r="AV522" s="235">
        <f>$N$20*'FOB Kosten'!$L$10</f>
        <v>0</v>
      </c>
      <c r="AW522" s="235">
        <f>$N$21*'FOB Kosten'!$L$10</f>
        <v>0</v>
      </c>
      <c r="AX522" s="235">
        <f>$N$22*'FOB Kosten'!$L$10</f>
        <v>0</v>
      </c>
      <c r="AY522" s="235">
        <f>$N$23*'FOB Kosten'!$L$10</f>
        <v>0</v>
      </c>
      <c r="AZ522" s="235">
        <f>$N$24*'FOB Kosten'!$L$10</f>
        <v>0</v>
      </c>
      <c r="BA522" s="235">
        <f>$N$25*'FOB Kosten'!$L$10</f>
        <v>0</v>
      </c>
      <c r="BB522" s="235">
        <f>$N$26*'FOB Kosten'!$L$10</f>
        <v>0</v>
      </c>
      <c r="BC522" s="235">
        <f>$N$27*'FOB Kosten'!$L$10</f>
        <v>0</v>
      </c>
      <c r="BD522" s="235">
        <f>$N$28*'FOB Kosten'!$L$10</f>
        <v>0</v>
      </c>
      <c r="BE522" s="235">
        <f>$N$29*'FOB Kosten'!$L$10</f>
        <v>0</v>
      </c>
      <c r="BF522" s="235">
        <f>$N$30*'FOB Kosten'!$L$10</f>
        <v>0</v>
      </c>
      <c r="BG522" s="235">
        <f>$N$31*'FOB Kosten'!$L$10</f>
        <v>0</v>
      </c>
      <c r="BH522" s="235">
        <f>$N$32*'FOB Kosten'!$L$10</f>
        <v>0</v>
      </c>
      <c r="BI522" s="235">
        <f>$N$33*'FOB Kosten'!$L$10</f>
        <v>0</v>
      </c>
      <c r="BJ522" s="235">
        <f>$N$34*'FOB Kosten'!$L$10</f>
        <v>0</v>
      </c>
    </row>
    <row r="523" spans="4:62" x14ac:dyDescent="0.25">
      <c r="D523">
        <v>2430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H523" s="230">
        <v>2430</v>
      </c>
      <c r="AI523" s="235">
        <f>$N$7*'FOB Kosten'!$L$10</f>
        <v>0</v>
      </c>
      <c r="AJ523" s="235">
        <f>$N$8*'FOB Kosten'!$L$10</f>
        <v>0</v>
      </c>
      <c r="AK523" s="235">
        <f>$N$9*'FOB Kosten'!$L$10</f>
        <v>0</v>
      </c>
      <c r="AL523" s="235">
        <f>$N$10*'FOB Kosten'!$L$10</f>
        <v>0</v>
      </c>
      <c r="AM523" s="235">
        <f>$N$11*'FOB Kosten'!$L$10</f>
        <v>0</v>
      </c>
      <c r="AN523" s="235">
        <f>$N$12*'FOB Kosten'!$L$10</f>
        <v>0</v>
      </c>
      <c r="AO523" s="235">
        <f>$N$13*'FOB Kosten'!$L$10</f>
        <v>0</v>
      </c>
      <c r="AP523" s="235">
        <f>$N$14*'FOB Kosten'!$L$10</f>
        <v>0</v>
      </c>
      <c r="AQ523" s="235">
        <f>$N$15*'FOB Kosten'!$L$10</f>
        <v>0</v>
      </c>
      <c r="AR523" s="235">
        <f>$N$16*'FOB Kosten'!$L$10</f>
        <v>0</v>
      </c>
      <c r="AS523" s="235">
        <f>$N$17*'FOB Kosten'!$L$10</f>
        <v>0</v>
      </c>
      <c r="AT523" s="235">
        <f>$N$18*'FOB Kosten'!$L$10</f>
        <v>0</v>
      </c>
      <c r="AU523" s="235">
        <f>$N$19*'FOB Kosten'!$L$10</f>
        <v>0</v>
      </c>
      <c r="AV523" s="235">
        <f>$N$20*'FOB Kosten'!$L$10</f>
        <v>0</v>
      </c>
      <c r="AW523" s="235">
        <f>$N$21*'FOB Kosten'!$L$10</f>
        <v>0</v>
      </c>
      <c r="AX523" s="235">
        <f>$N$22*'FOB Kosten'!$L$10</f>
        <v>0</v>
      </c>
      <c r="AY523" s="235">
        <f>$N$23*'FOB Kosten'!$L$10</f>
        <v>0</v>
      </c>
      <c r="AZ523" s="235">
        <f>$N$24*'FOB Kosten'!$L$10</f>
        <v>0</v>
      </c>
      <c r="BA523" s="235">
        <f>$N$25*'FOB Kosten'!$L$10</f>
        <v>0</v>
      </c>
      <c r="BB523" s="235">
        <f>$N$26*'FOB Kosten'!$L$10</f>
        <v>0</v>
      </c>
      <c r="BC523" s="235">
        <f>$N$27*'FOB Kosten'!$L$10</f>
        <v>0</v>
      </c>
      <c r="BD523" s="235">
        <f>$N$28*'FOB Kosten'!$L$10</f>
        <v>0</v>
      </c>
      <c r="BE523" s="235">
        <f>$N$29*'FOB Kosten'!$L$10</f>
        <v>0</v>
      </c>
      <c r="BF523" s="235">
        <f>$N$30*'FOB Kosten'!$L$10</f>
        <v>0</v>
      </c>
      <c r="BG523" s="235">
        <f>$N$31*'FOB Kosten'!$L$10</f>
        <v>0</v>
      </c>
      <c r="BH523" s="235">
        <f>$N$32*'FOB Kosten'!$L$10</f>
        <v>0</v>
      </c>
      <c r="BI523" s="235">
        <f>$N$33*'FOB Kosten'!$L$10</f>
        <v>0</v>
      </c>
      <c r="BJ523" s="235">
        <f>$N$34*'FOB Kosten'!$L$10</f>
        <v>0</v>
      </c>
    </row>
    <row r="524" spans="4:62" x14ac:dyDescent="0.25">
      <c r="D524">
        <v>2435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H524" s="230">
        <v>2435</v>
      </c>
      <c r="AI524" s="235">
        <f>$N$7*'FOB Kosten'!$L$10</f>
        <v>0</v>
      </c>
      <c r="AJ524" s="235">
        <f>$N$8*'FOB Kosten'!$L$10</f>
        <v>0</v>
      </c>
      <c r="AK524" s="235">
        <f>$N$9*'FOB Kosten'!$L$10</f>
        <v>0</v>
      </c>
      <c r="AL524" s="235">
        <f>$N$10*'FOB Kosten'!$L$10</f>
        <v>0</v>
      </c>
      <c r="AM524" s="235">
        <f>$N$11*'FOB Kosten'!$L$10</f>
        <v>0</v>
      </c>
      <c r="AN524" s="235">
        <f>$N$12*'FOB Kosten'!$L$10</f>
        <v>0</v>
      </c>
      <c r="AO524" s="235">
        <f>$N$13*'FOB Kosten'!$L$10</f>
        <v>0</v>
      </c>
      <c r="AP524" s="235">
        <f>$N$14*'FOB Kosten'!$L$10</f>
        <v>0</v>
      </c>
      <c r="AQ524" s="235">
        <f>$N$15*'FOB Kosten'!$L$10</f>
        <v>0</v>
      </c>
      <c r="AR524" s="235">
        <f>$N$16*'FOB Kosten'!$L$10</f>
        <v>0</v>
      </c>
      <c r="AS524" s="235">
        <f>$N$17*'FOB Kosten'!$L$10</f>
        <v>0</v>
      </c>
      <c r="AT524" s="235">
        <f>$N$18*'FOB Kosten'!$L$10</f>
        <v>0</v>
      </c>
      <c r="AU524" s="235">
        <f>$N$19*'FOB Kosten'!$L$10</f>
        <v>0</v>
      </c>
      <c r="AV524" s="235">
        <f>$N$20*'FOB Kosten'!$L$10</f>
        <v>0</v>
      </c>
      <c r="AW524" s="235">
        <f>$N$21*'FOB Kosten'!$L$10</f>
        <v>0</v>
      </c>
      <c r="AX524" s="235">
        <f>$N$22*'FOB Kosten'!$L$10</f>
        <v>0</v>
      </c>
      <c r="AY524" s="235">
        <f>$N$23*'FOB Kosten'!$L$10</f>
        <v>0</v>
      </c>
      <c r="AZ524" s="235">
        <f>$N$24*'FOB Kosten'!$L$10</f>
        <v>0</v>
      </c>
      <c r="BA524" s="235">
        <f>$N$25*'FOB Kosten'!$L$10</f>
        <v>0</v>
      </c>
      <c r="BB524" s="235">
        <f>$N$26*'FOB Kosten'!$L$10</f>
        <v>0</v>
      </c>
      <c r="BC524" s="235">
        <f>$N$27*'FOB Kosten'!$L$10</f>
        <v>0</v>
      </c>
      <c r="BD524" s="235">
        <f>$N$28*'FOB Kosten'!$L$10</f>
        <v>0</v>
      </c>
      <c r="BE524" s="235">
        <f>$N$29*'FOB Kosten'!$L$10</f>
        <v>0</v>
      </c>
      <c r="BF524" s="235">
        <f>$N$30*'FOB Kosten'!$L$10</f>
        <v>0</v>
      </c>
      <c r="BG524" s="235">
        <f>$N$31*'FOB Kosten'!$L$10</f>
        <v>0</v>
      </c>
      <c r="BH524" s="235">
        <f>$N$32*'FOB Kosten'!$L$10</f>
        <v>0</v>
      </c>
      <c r="BI524" s="235">
        <f>$N$33*'FOB Kosten'!$L$10</f>
        <v>0</v>
      </c>
      <c r="BJ524" s="235">
        <f>$N$34*'FOB Kosten'!$L$10</f>
        <v>0</v>
      </c>
    </row>
    <row r="525" spans="4:62" x14ac:dyDescent="0.25">
      <c r="D525">
        <v>2440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H525" s="230">
        <v>2440</v>
      </c>
      <c r="AI525" s="235">
        <f>$N$7*'FOB Kosten'!$L$10</f>
        <v>0</v>
      </c>
      <c r="AJ525" s="235">
        <f>$N$8*'FOB Kosten'!$L$10</f>
        <v>0</v>
      </c>
      <c r="AK525" s="235">
        <f>$N$9*'FOB Kosten'!$L$10</f>
        <v>0</v>
      </c>
      <c r="AL525" s="235">
        <f>$N$10*'FOB Kosten'!$L$10</f>
        <v>0</v>
      </c>
      <c r="AM525" s="235">
        <f>$N$11*'FOB Kosten'!$L$10</f>
        <v>0</v>
      </c>
      <c r="AN525" s="235">
        <f>$N$12*'FOB Kosten'!$L$10</f>
        <v>0</v>
      </c>
      <c r="AO525" s="235">
        <f>$N$13*'FOB Kosten'!$L$10</f>
        <v>0</v>
      </c>
      <c r="AP525" s="235">
        <f>$N$14*'FOB Kosten'!$L$10</f>
        <v>0</v>
      </c>
      <c r="AQ525" s="235">
        <f>$N$15*'FOB Kosten'!$L$10</f>
        <v>0</v>
      </c>
      <c r="AR525" s="235">
        <f>$N$16*'FOB Kosten'!$L$10</f>
        <v>0</v>
      </c>
      <c r="AS525" s="235">
        <f>$N$17*'FOB Kosten'!$L$10</f>
        <v>0</v>
      </c>
      <c r="AT525" s="235">
        <f>$N$18*'FOB Kosten'!$L$10</f>
        <v>0</v>
      </c>
      <c r="AU525" s="235">
        <f>$N$19*'FOB Kosten'!$L$10</f>
        <v>0</v>
      </c>
      <c r="AV525" s="235">
        <f>$N$20*'FOB Kosten'!$L$10</f>
        <v>0</v>
      </c>
      <c r="AW525" s="235">
        <f>$N$21*'FOB Kosten'!$L$10</f>
        <v>0</v>
      </c>
      <c r="AX525" s="235">
        <f>$N$22*'FOB Kosten'!$L$10</f>
        <v>0</v>
      </c>
      <c r="AY525" s="235">
        <f>$N$23*'FOB Kosten'!$L$10</f>
        <v>0</v>
      </c>
      <c r="AZ525" s="235">
        <f>$N$24*'FOB Kosten'!$L$10</f>
        <v>0</v>
      </c>
      <c r="BA525" s="235">
        <f>$N$25*'FOB Kosten'!$L$10</f>
        <v>0</v>
      </c>
      <c r="BB525" s="235">
        <f>$N$26*'FOB Kosten'!$L$10</f>
        <v>0</v>
      </c>
      <c r="BC525" s="235">
        <f>$N$27*'FOB Kosten'!$L$10</f>
        <v>0</v>
      </c>
      <c r="BD525" s="235">
        <f>$N$28*'FOB Kosten'!$L$10</f>
        <v>0</v>
      </c>
      <c r="BE525" s="235">
        <f>$N$29*'FOB Kosten'!$L$10</f>
        <v>0</v>
      </c>
      <c r="BF525" s="235">
        <f>$N$30*'FOB Kosten'!$L$10</f>
        <v>0</v>
      </c>
      <c r="BG525" s="235">
        <f>$N$31*'FOB Kosten'!$L$10</f>
        <v>0</v>
      </c>
      <c r="BH525" s="235">
        <f>$N$32*'FOB Kosten'!$L$10</f>
        <v>0</v>
      </c>
      <c r="BI525" s="235">
        <f>$N$33*'FOB Kosten'!$L$10</f>
        <v>0</v>
      </c>
      <c r="BJ525" s="235">
        <f>$N$34*'FOB Kosten'!$L$10</f>
        <v>0</v>
      </c>
    </row>
    <row r="526" spans="4:62" x14ac:dyDescent="0.25">
      <c r="D526">
        <v>2445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H526" s="230">
        <v>2445</v>
      </c>
      <c r="AI526" s="235">
        <f>$N$7*'FOB Kosten'!$L$10</f>
        <v>0</v>
      </c>
      <c r="AJ526" s="235">
        <f>$N$8*'FOB Kosten'!$L$10</f>
        <v>0</v>
      </c>
      <c r="AK526" s="235">
        <f>$N$9*'FOB Kosten'!$L$10</f>
        <v>0</v>
      </c>
      <c r="AL526" s="235">
        <f>$N$10*'FOB Kosten'!$L$10</f>
        <v>0</v>
      </c>
      <c r="AM526" s="235">
        <f>$N$11*'FOB Kosten'!$L$10</f>
        <v>0</v>
      </c>
      <c r="AN526" s="235">
        <f>$N$12*'FOB Kosten'!$L$10</f>
        <v>0</v>
      </c>
      <c r="AO526" s="235">
        <f>$N$13*'FOB Kosten'!$L$10</f>
        <v>0</v>
      </c>
      <c r="AP526" s="235">
        <f>$N$14*'FOB Kosten'!$L$10</f>
        <v>0</v>
      </c>
      <c r="AQ526" s="235">
        <f>$N$15*'FOB Kosten'!$L$10</f>
        <v>0</v>
      </c>
      <c r="AR526" s="235">
        <f>$N$16*'FOB Kosten'!$L$10</f>
        <v>0</v>
      </c>
      <c r="AS526" s="235">
        <f>$N$17*'FOB Kosten'!$L$10</f>
        <v>0</v>
      </c>
      <c r="AT526" s="235">
        <f>$N$18*'FOB Kosten'!$L$10</f>
        <v>0</v>
      </c>
      <c r="AU526" s="235">
        <f>$N$19*'FOB Kosten'!$L$10</f>
        <v>0</v>
      </c>
      <c r="AV526" s="235">
        <f>$N$20*'FOB Kosten'!$L$10</f>
        <v>0</v>
      </c>
      <c r="AW526" s="235">
        <f>$N$21*'FOB Kosten'!$L$10</f>
        <v>0</v>
      </c>
      <c r="AX526" s="235">
        <f>$N$22*'FOB Kosten'!$L$10</f>
        <v>0</v>
      </c>
      <c r="AY526" s="235">
        <f>$N$23*'FOB Kosten'!$L$10</f>
        <v>0</v>
      </c>
      <c r="AZ526" s="235">
        <f>$N$24*'FOB Kosten'!$L$10</f>
        <v>0</v>
      </c>
      <c r="BA526" s="235">
        <f>$N$25*'FOB Kosten'!$L$10</f>
        <v>0</v>
      </c>
      <c r="BB526" s="235">
        <f>$N$26*'FOB Kosten'!$L$10</f>
        <v>0</v>
      </c>
      <c r="BC526" s="235">
        <f>$N$27*'FOB Kosten'!$L$10</f>
        <v>0</v>
      </c>
      <c r="BD526" s="235">
        <f>$N$28*'FOB Kosten'!$L$10</f>
        <v>0</v>
      </c>
      <c r="BE526" s="235">
        <f>$N$29*'FOB Kosten'!$L$10</f>
        <v>0</v>
      </c>
      <c r="BF526" s="235">
        <f>$N$30*'FOB Kosten'!$L$10</f>
        <v>0</v>
      </c>
      <c r="BG526" s="235">
        <f>$N$31*'FOB Kosten'!$L$10</f>
        <v>0</v>
      </c>
      <c r="BH526" s="235">
        <f>$N$32*'FOB Kosten'!$L$10</f>
        <v>0</v>
      </c>
      <c r="BI526" s="235">
        <f>$N$33*'FOB Kosten'!$L$10</f>
        <v>0</v>
      </c>
      <c r="BJ526" s="235">
        <f>$N$34*'FOB Kosten'!$L$10</f>
        <v>0</v>
      </c>
    </row>
    <row r="527" spans="4:62" x14ac:dyDescent="0.25">
      <c r="D527">
        <v>2450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H527" s="230">
        <v>2450</v>
      </c>
      <c r="AI527" s="235">
        <f>$N$7*'FOB Kosten'!$L$10</f>
        <v>0</v>
      </c>
      <c r="AJ527" s="235">
        <f>$N$8*'FOB Kosten'!$L$10</f>
        <v>0</v>
      </c>
      <c r="AK527" s="235">
        <f>$N$9*'FOB Kosten'!$L$10</f>
        <v>0</v>
      </c>
      <c r="AL527" s="235">
        <f>$N$10*'FOB Kosten'!$L$10</f>
        <v>0</v>
      </c>
      <c r="AM527" s="235">
        <f>$N$11*'FOB Kosten'!$L$10</f>
        <v>0</v>
      </c>
      <c r="AN527" s="235">
        <f>$N$12*'FOB Kosten'!$L$10</f>
        <v>0</v>
      </c>
      <c r="AO527" s="235">
        <f>$N$13*'FOB Kosten'!$L$10</f>
        <v>0</v>
      </c>
      <c r="AP527" s="235">
        <f>$N$14*'FOB Kosten'!$L$10</f>
        <v>0</v>
      </c>
      <c r="AQ527" s="235">
        <f>$N$15*'FOB Kosten'!$L$10</f>
        <v>0</v>
      </c>
      <c r="AR527" s="235">
        <f>$N$16*'FOB Kosten'!$L$10</f>
        <v>0</v>
      </c>
      <c r="AS527" s="235">
        <f>$N$17*'FOB Kosten'!$L$10</f>
        <v>0</v>
      </c>
      <c r="AT527" s="235">
        <f>$N$18*'FOB Kosten'!$L$10</f>
        <v>0</v>
      </c>
      <c r="AU527" s="235">
        <f>$N$19*'FOB Kosten'!$L$10</f>
        <v>0</v>
      </c>
      <c r="AV527" s="235">
        <f>$N$20*'FOB Kosten'!$L$10</f>
        <v>0</v>
      </c>
      <c r="AW527" s="235">
        <f>$N$21*'FOB Kosten'!$L$10</f>
        <v>0</v>
      </c>
      <c r="AX527" s="235">
        <f>$N$22*'FOB Kosten'!$L$10</f>
        <v>0</v>
      </c>
      <c r="AY527" s="235">
        <f>$N$23*'FOB Kosten'!$L$10</f>
        <v>0</v>
      </c>
      <c r="AZ527" s="235">
        <f>$N$24*'FOB Kosten'!$L$10</f>
        <v>0</v>
      </c>
      <c r="BA527" s="235">
        <f>$N$25*'FOB Kosten'!$L$10</f>
        <v>0</v>
      </c>
      <c r="BB527" s="235">
        <f>$N$26*'FOB Kosten'!$L$10</f>
        <v>0</v>
      </c>
      <c r="BC527" s="235">
        <f>$N$27*'FOB Kosten'!$L$10</f>
        <v>0</v>
      </c>
      <c r="BD527" s="235">
        <f>$N$28*'FOB Kosten'!$L$10</f>
        <v>0</v>
      </c>
      <c r="BE527" s="235">
        <f>$N$29*'FOB Kosten'!$L$10</f>
        <v>0</v>
      </c>
      <c r="BF527" s="235">
        <f>$N$30*'FOB Kosten'!$L$10</f>
        <v>0</v>
      </c>
      <c r="BG527" s="235">
        <f>$N$31*'FOB Kosten'!$L$10</f>
        <v>0</v>
      </c>
      <c r="BH527" s="235">
        <f>$N$32*'FOB Kosten'!$L$10</f>
        <v>0</v>
      </c>
      <c r="BI527" s="235">
        <f>$N$33*'FOB Kosten'!$L$10</f>
        <v>0</v>
      </c>
      <c r="BJ527" s="235">
        <f>$N$34*'FOB Kosten'!$L$10</f>
        <v>0</v>
      </c>
    </row>
    <row r="528" spans="4:62" x14ac:dyDescent="0.25">
      <c r="D528">
        <v>2455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H528" s="230">
        <v>2455</v>
      </c>
      <c r="AI528" s="235">
        <f>$N$7*'FOB Kosten'!$L$10</f>
        <v>0</v>
      </c>
      <c r="AJ528" s="235">
        <f>$N$8*'FOB Kosten'!$L$10</f>
        <v>0</v>
      </c>
      <c r="AK528" s="235">
        <f>$N$9*'FOB Kosten'!$L$10</f>
        <v>0</v>
      </c>
      <c r="AL528" s="235">
        <f>$N$10*'FOB Kosten'!$L$10</f>
        <v>0</v>
      </c>
      <c r="AM528" s="235">
        <f>$N$11*'FOB Kosten'!$L$10</f>
        <v>0</v>
      </c>
      <c r="AN528" s="235">
        <f>$N$12*'FOB Kosten'!$L$10</f>
        <v>0</v>
      </c>
      <c r="AO528" s="235">
        <f>$N$13*'FOB Kosten'!$L$10</f>
        <v>0</v>
      </c>
      <c r="AP528" s="235">
        <f>$N$14*'FOB Kosten'!$L$10</f>
        <v>0</v>
      </c>
      <c r="AQ528" s="235">
        <f>$N$15*'FOB Kosten'!$L$10</f>
        <v>0</v>
      </c>
      <c r="AR528" s="235">
        <f>$N$16*'FOB Kosten'!$L$10</f>
        <v>0</v>
      </c>
      <c r="AS528" s="235">
        <f>$N$17*'FOB Kosten'!$L$10</f>
        <v>0</v>
      </c>
      <c r="AT528" s="235">
        <f>$N$18*'FOB Kosten'!$L$10</f>
        <v>0</v>
      </c>
      <c r="AU528" s="235">
        <f>$N$19*'FOB Kosten'!$L$10</f>
        <v>0</v>
      </c>
      <c r="AV528" s="235">
        <f>$N$20*'FOB Kosten'!$L$10</f>
        <v>0</v>
      </c>
      <c r="AW528" s="235">
        <f>$N$21*'FOB Kosten'!$L$10</f>
        <v>0</v>
      </c>
      <c r="AX528" s="235">
        <f>$N$22*'FOB Kosten'!$L$10</f>
        <v>0</v>
      </c>
      <c r="AY528" s="235">
        <f>$N$23*'FOB Kosten'!$L$10</f>
        <v>0</v>
      </c>
      <c r="AZ528" s="235">
        <f>$N$24*'FOB Kosten'!$L$10</f>
        <v>0</v>
      </c>
      <c r="BA528" s="235">
        <f>$N$25*'FOB Kosten'!$L$10</f>
        <v>0</v>
      </c>
      <c r="BB528" s="235">
        <f>$N$26*'FOB Kosten'!$L$10</f>
        <v>0</v>
      </c>
      <c r="BC528" s="235">
        <f>$N$27*'FOB Kosten'!$L$10</f>
        <v>0</v>
      </c>
      <c r="BD528" s="235">
        <f>$N$28*'FOB Kosten'!$L$10</f>
        <v>0</v>
      </c>
      <c r="BE528" s="235">
        <f>$N$29*'FOB Kosten'!$L$10</f>
        <v>0</v>
      </c>
      <c r="BF528" s="235">
        <f>$N$30*'FOB Kosten'!$L$10</f>
        <v>0</v>
      </c>
      <c r="BG528" s="235">
        <f>$N$31*'FOB Kosten'!$L$10</f>
        <v>0</v>
      </c>
      <c r="BH528" s="235">
        <f>$N$32*'FOB Kosten'!$L$10</f>
        <v>0</v>
      </c>
      <c r="BI528" s="235">
        <f>$N$33*'FOB Kosten'!$L$10</f>
        <v>0</v>
      </c>
      <c r="BJ528" s="235">
        <f>$N$34*'FOB Kosten'!$L$10</f>
        <v>0</v>
      </c>
    </row>
    <row r="529" spans="4:62" x14ac:dyDescent="0.25">
      <c r="D529">
        <v>2460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H529" s="230">
        <v>2460</v>
      </c>
      <c r="AI529" s="235">
        <f>$N$7*'FOB Kosten'!$L$10</f>
        <v>0</v>
      </c>
      <c r="AJ529" s="235">
        <f>$N$8*'FOB Kosten'!$L$10</f>
        <v>0</v>
      </c>
      <c r="AK529" s="235">
        <f>$N$9*'FOB Kosten'!$L$10</f>
        <v>0</v>
      </c>
      <c r="AL529" s="235">
        <f>$N$10*'FOB Kosten'!$L$10</f>
        <v>0</v>
      </c>
      <c r="AM529" s="235">
        <f>$N$11*'FOB Kosten'!$L$10</f>
        <v>0</v>
      </c>
      <c r="AN529" s="235">
        <f>$N$12*'FOB Kosten'!$L$10</f>
        <v>0</v>
      </c>
      <c r="AO529" s="235">
        <f>$N$13*'FOB Kosten'!$L$10</f>
        <v>0</v>
      </c>
      <c r="AP529" s="235">
        <f>$N$14*'FOB Kosten'!$L$10</f>
        <v>0</v>
      </c>
      <c r="AQ529" s="235">
        <f>$N$15*'FOB Kosten'!$L$10</f>
        <v>0</v>
      </c>
      <c r="AR529" s="235">
        <f>$N$16*'FOB Kosten'!$L$10</f>
        <v>0</v>
      </c>
      <c r="AS529" s="235">
        <f>$N$17*'FOB Kosten'!$L$10</f>
        <v>0</v>
      </c>
      <c r="AT529" s="235">
        <f>$N$18*'FOB Kosten'!$L$10</f>
        <v>0</v>
      </c>
      <c r="AU529" s="235">
        <f>$N$19*'FOB Kosten'!$L$10</f>
        <v>0</v>
      </c>
      <c r="AV529" s="235">
        <f>$N$20*'FOB Kosten'!$L$10</f>
        <v>0</v>
      </c>
      <c r="AW529" s="235">
        <f>$N$21*'FOB Kosten'!$L$10</f>
        <v>0</v>
      </c>
      <c r="AX529" s="235">
        <f>$N$22*'FOB Kosten'!$L$10</f>
        <v>0</v>
      </c>
      <c r="AY529" s="235">
        <f>$N$23*'FOB Kosten'!$L$10</f>
        <v>0</v>
      </c>
      <c r="AZ529" s="235">
        <f>$N$24*'FOB Kosten'!$L$10</f>
        <v>0</v>
      </c>
      <c r="BA529" s="235">
        <f>$N$25*'FOB Kosten'!$L$10</f>
        <v>0</v>
      </c>
      <c r="BB529" s="235">
        <f>$N$26*'FOB Kosten'!$L$10</f>
        <v>0</v>
      </c>
      <c r="BC529" s="235">
        <f>$N$27*'FOB Kosten'!$L$10</f>
        <v>0</v>
      </c>
      <c r="BD529" s="235">
        <f>$N$28*'FOB Kosten'!$L$10</f>
        <v>0</v>
      </c>
      <c r="BE529" s="235">
        <f>$N$29*'FOB Kosten'!$L$10</f>
        <v>0</v>
      </c>
      <c r="BF529" s="235">
        <f>$N$30*'FOB Kosten'!$L$10</f>
        <v>0</v>
      </c>
      <c r="BG529" s="235">
        <f>$N$31*'FOB Kosten'!$L$10</f>
        <v>0</v>
      </c>
      <c r="BH529" s="235">
        <f>$N$32*'FOB Kosten'!$L$10</f>
        <v>0</v>
      </c>
      <c r="BI529" s="235">
        <f>$N$33*'FOB Kosten'!$L$10</f>
        <v>0</v>
      </c>
      <c r="BJ529" s="235">
        <f>$N$34*'FOB Kosten'!$L$10</f>
        <v>0</v>
      </c>
    </row>
    <row r="530" spans="4:62" x14ac:dyDescent="0.25">
      <c r="D530">
        <v>2465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H530" s="230">
        <v>2465</v>
      </c>
      <c r="AI530" s="235">
        <f>$N$7*'FOB Kosten'!$L$10</f>
        <v>0</v>
      </c>
      <c r="AJ530" s="235">
        <f>$N$8*'FOB Kosten'!$L$10</f>
        <v>0</v>
      </c>
      <c r="AK530" s="235">
        <f>$N$9*'FOB Kosten'!$L$10</f>
        <v>0</v>
      </c>
      <c r="AL530" s="235">
        <f>$N$10*'FOB Kosten'!$L$10</f>
        <v>0</v>
      </c>
      <c r="AM530" s="235">
        <f>$N$11*'FOB Kosten'!$L$10</f>
        <v>0</v>
      </c>
      <c r="AN530" s="235">
        <f>$N$12*'FOB Kosten'!$L$10</f>
        <v>0</v>
      </c>
      <c r="AO530" s="235">
        <f>$N$13*'FOB Kosten'!$L$10</f>
        <v>0</v>
      </c>
      <c r="AP530" s="235">
        <f>$N$14*'FOB Kosten'!$L$10</f>
        <v>0</v>
      </c>
      <c r="AQ530" s="235">
        <f>$N$15*'FOB Kosten'!$L$10</f>
        <v>0</v>
      </c>
      <c r="AR530" s="235">
        <f>$N$16*'FOB Kosten'!$L$10</f>
        <v>0</v>
      </c>
      <c r="AS530" s="235">
        <f>$N$17*'FOB Kosten'!$L$10</f>
        <v>0</v>
      </c>
      <c r="AT530" s="235">
        <f>$N$18*'FOB Kosten'!$L$10</f>
        <v>0</v>
      </c>
      <c r="AU530" s="235">
        <f>$N$19*'FOB Kosten'!$L$10</f>
        <v>0</v>
      </c>
      <c r="AV530" s="235">
        <f>$N$20*'FOB Kosten'!$L$10</f>
        <v>0</v>
      </c>
      <c r="AW530" s="235">
        <f>$N$21*'FOB Kosten'!$L$10</f>
        <v>0</v>
      </c>
      <c r="AX530" s="235">
        <f>$N$22*'FOB Kosten'!$L$10</f>
        <v>0</v>
      </c>
      <c r="AY530" s="235">
        <f>$N$23*'FOB Kosten'!$L$10</f>
        <v>0</v>
      </c>
      <c r="AZ530" s="235">
        <f>$N$24*'FOB Kosten'!$L$10</f>
        <v>0</v>
      </c>
      <c r="BA530" s="235">
        <f>$N$25*'FOB Kosten'!$L$10</f>
        <v>0</v>
      </c>
      <c r="BB530" s="235">
        <f>$N$26*'FOB Kosten'!$L$10</f>
        <v>0</v>
      </c>
      <c r="BC530" s="235">
        <f>$N$27*'FOB Kosten'!$L$10</f>
        <v>0</v>
      </c>
      <c r="BD530" s="235">
        <f>$N$28*'FOB Kosten'!$L$10</f>
        <v>0</v>
      </c>
      <c r="BE530" s="235">
        <f>$N$29*'FOB Kosten'!$L$10</f>
        <v>0</v>
      </c>
      <c r="BF530" s="235">
        <f>$N$30*'FOB Kosten'!$L$10</f>
        <v>0</v>
      </c>
      <c r="BG530" s="235">
        <f>$N$31*'FOB Kosten'!$L$10</f>
        <v>0</v>
      </c>
      <c r="BH530" s="235">
        <f>$N$32*'FOB Kosten'!$L$10</f>
        <v>0</v>
      </c>
      <c r="BI530" s="235">
        <f>$N$33*'FOB Kosten'!$L$10</f>
        <v>0</v>
      </c>
      <c r="BJ530" s="235">
        <f>$N$34*'FOB Kosten'!$L$10</f>
        <v>0</v>
      </c>
    </row>
    <row r="531" spans="4:62" x14ac:dyDescent="0.25">
      <c r="D531">
        <v>2470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H531" s="230">
        <v>2470</v>
      </c>
      <c r="AI531" s="235">
        <f>$N$7*'FOB Kosten'!$L$10</f>
        <v>0</v>
      </c>
      <c r="AJ531" s="235">
        <f>$N$8*'FOB Kosten'!$L$10</f>
        <v>0</v>
      </c>
      <c r="AK531" s="235">
        <f>$N$9*'FOB Kosten'!$L$10</f>
        <v>0</v>
      </c>
      <c r="AL531" s="235">
        <f>$N$10*'FOB Kosten'!$L$10</f>
        <v>0</v>
      </c>
      <c r="AM531" s="235">
        <f>$N$11*'FOB Kosten'!$L$10</f>
        <v>0</v>
      </c>
      <c r="AN531" s="235">
        <f>$N$12*'FOB Kosten'!$L$10</f>
        <v>0</v>
      </c>
      <c r="AO531" s="235">
        <f>$N$13*'FOB Kosten'!$L$10</f>
        <v>0</v>
      </c>
      <c r="AP531" s="235">
        <f>$N$14*'FOB Kosten'!$L$10</f>
        <v>0</v>
      </c>
      <c r="AQ531" s="235">
        <f>$N$15*'FOB Kosten'!$L$10</f>
        <v>0</v>
      </c>
      <c r="AR531" s="235">
        <f>$N$16*'FOB Kosten'!$L$10</f>
        <v>0</v>
      </c>
      <c r="AS531" s="235">
        <f>$N$17*'FOB Kosten'!$L$10</f>
        <v>0</v>
      </c>
      <c r="AT531" s="235">
        <f>$N$18*'FOB Kosten'!$L$10</f>
        <v>0</v>
      </c>
      <c r="AU531" s="235">
        <f>$N$19*'FOB Kosten'!$L$10</f>
        <v>0</v>
      </c>
      <c r="AV531" s="235">
        <f>$N$20*'FOB Kosten'!$L$10</f>
        <v>0</v>
      </c>
      <c r="AW531" s="235">
        <f>$N$21*'FOB Kosten'!$L$10</f>
        <v>0</v>
      </c>
      <c r="AX531" s="235">
        <f>$N$22*'FOB Kosten'!$L$10</f>
        <v>0</v>
      </c>
      <c r="AY531" s="235">
        <f>$N$23*'FOB Kosten'!$L$10</f>
        <v>0</v>
      </c>
      <c r="AZ531" s="235">
        <f>$N$24*'FOB Kosten'!$L$10</f>
        <v>0</v>
      </c>
      <c r="BA531" s="235">
        <f>$N$25*'FOB Kosten'!$L$10</f>
        <v>0</v>
      </c>
      <c r="BB531" s="235">
        <f>$N$26*'FOB Kosten'!$L$10</f>
        <v>0</v>
      </c>
      <c r="BC531" s="235">
        <f>$N$27*'FOB Kosten'!$L$10</f>
        <v>0</v>
      </c>
      <c r="BD531" s="235">
        <f>$N$28*'FOB Kosten'!$L$10</f>
        <v>0</v>
      </c>
      <c r="BE531" s="235">
        <f>$N$29*'FOB Kosten'!$L$10</f>
        <v>0</v>
      </c>
      <c r="BF531" s="235">
        <f>$N$30*'FOB Kosten'!$L$10</f>
        <v>0</v>
      </c>
      <c r="BG531" s="235">
        <f>$N$31*'FOB Kosten'!$L$10</f>
        <v>0</v>
      </c>
      <c r="BH531" s="235">
        <f>$N$32*'FOB Kosten'!$L$10</f>
        <v>0</v>
      </c>
      <c r="BI531" s="235">
        <f>$N$33*'FOB Kosten'!$L$10</f>
        <v>0</v>
      </c>
      <c r="BJ531" s="235">
        <f>$N$34*'FOB Kosten'!$L$10</f>
        <v>0</v>
      </c>
    </row>
    <row r="532" spans="4:62" x14ac:dyDescent="0.25">
      <c r="D532">
        <v>2475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H532" s="230">
        <v>2475</v>
      </c>
      <c r="AI532" s="235">
        <f>$N$7*'FOB Kosten'!$L$10</f>
        <v>0</v>
      </c>
      <c r="AJ532" s="235">
        <f>$N$8*'FOB Kosten'!$L$10</f>
        <v>0</v>
      </c>
      <c r="AK532" s="235">
        <f>$N$9*'FOB Kosten'!$L$10</f>
        <v>0</v>
      </c>
      <c r="AL532" s="235">
        <f>$N$10*'FOB Kosten'!$L$10</f>
        <v>0</v>
      </c>
      <c r="AM532" s="235">
        <f>$N$11*'FOB Kosten'!$L$10</f>
        <v>0</v>
      </c>
      <c r="AN532" s="235">
        <f>$N$12*'FOB Kosten'!$L$10</f>
        <v>0</v>
      </c>
      <c r="AO532" s="235">
        <f>$N$13*'FOB Kosten'!$L$10</f>
        <v>0</v>
      </c>
      <c r="AP532" s="235">
        <f>$N$14*'FOB Kosten'!$L$10</f>
        <v>0</v>
      </c>
      <c r="AQ532" s="235">
        <f>$N$15*'FOB Kosten'!$L$10</f>
        <v>0</v>
      </c>
      <c r="AR532" s="235">
        <f>$N$16*'FOB Kosten'!$L$10</f>
        <v>0</v>
      </c>
      <c r="AS532" s="235">
        <f>$N$17*'FOB Kosten'!$L$10</f>
        <v>0</v>
      </c>
      <c r="AT532" s="235">
        <f>$N$18*'FOB Kosten'!$L$10</f>
        <v>0</v>
      </c>
      <c r="AU532" s="235">
        <f>$N$19*'FOB Kosten'!$L$10</f>
        <v>0</v>
      </c>
      <c r="AV532" s="235">
        <f>$N$20*'FOB Kosten'!$L$10</f>
        <v>0</v>
      </c>
      <c r="AW532" s="235">
        <f>$N$21*'FOB Kosten'!$L$10</f>
        <v>0</v>
      </c>
      <c r="AX532" s="235">
        <f>$N$22*'FOB Kosten'!$L$10</f>
        <v>0</v>
      </c>
      <c r="AY532" s="235">
        <f>$N$23*'FOB Kosten'!$L$10</f>
        <v>0</v>
      </c>
      <c r="AZ532" s="235">
        <f>$N$24*'FOB Kosten'!$L$10</f>
        <v>0</v>
      </c>
      <c r="BA532" s="235">
        <f>$N$25*'FOB Kosten'!$L$10</f>
        <v>0</v>
      </c>
      <c r="BB532" s="235">
        <f>$N$26*'FOB Kosten'!$L$10</f>
        <v>0</v>
      </c>
      <c r="BC532" s="235">
        <f>$N$27*'FOB Kosten'!$L$10</f>
        <v>0</v>
      </c>
      <c r="BD532" s="235">
        <f>$N$28*'FOB Kosten'!$L$10</f>
        <v>0</v>
      </c>
      <c r="BE532" s="235">
        <f>$N$29*'FOB Kosten'!$L$10</f>
        <v>0</v>
      </c>
      <c r="BF532" s="235">
        <f>$N$30*'FOB Kosten'!$L$10</f>
        <v>0</v>
      </c>
      <c r="BG532" s="235">
        <f>$N$31*'FOB Kosten'!$L$10</f>
        <v>0</v>
      </c>
      <c r="BH532" s="235">
        <f>$N$32*'FOB Kosten'!$L$10</f>
        <v>0</v>
      </c>
      <c r="BI532" s="235">
        <f>$N$33*'FOB Kosten'!$L$10</f>
        <v>0</v>
      </c>
      <c r="BJ532" s="235">
        <f>$N$34*'FOB Kosten'!$L$10</f>
        <v>0</v>
      </c>
    </row>
    <row r="533" spans="4:62" x14ac:dyDescent="0.25">
      <c r="D533">
        <v>2480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H533" s="230">
        <v>2480</v>
      </c>
      <c r="AI533" s="235">
        <f>$N$7*'FOB Kosten'!$L$10</f>
        <v>0</v>
      </c>
      <c r="AJ533" s="235">
        <f>$N$8*'FOB Kosten'!$L$10</f>
        <v>0</v>
      </c>
      <c r="AK533" s="235">
        <f>$N$9*'FOB Kosten'!$L$10</f>
        <v>0</v>
      </c>
      <c r="AL533" s="235">
        <f>$N$10*'FOB Kosten'!$L$10</f>
        <v>0</v>
      </c>
      <c r="AM533" s="235">
        <f>$N$11*'FOB Kosten'!$L$10</f>
        <v>0</v>
      </c>
      <c r="AN533" s="235">
        <f>$N$12*'FOB Kosten'!$L$10</f>
        <v>0</v>
      </c>
      <c r="AO533" s="235">
        <f>$N$13*'FOB Kosten'!$L$10</f>
        <v>0</v>
      </c>
      <c r="AP533" s="235">
        <f>$N$14*'FOB Kosten'!$L$10</f>
        <v>0</v>
      </c>
      <c r="AQ533" s="235">
        <f>$N$15*'FOB Kosten'!$L$10</f>
        <v>0</v>
      </c>
      <c r="AR533" s="235">
        <f>$N$16*'FOB Kosten'!$L$10</f>
        <v>0</v>
      </c>
      <c r="AS533" s="235">
        <f>$N$17*'FOB Kosten'!$L$10</f>
        <v>0</v>
      </c>
      <c r="AT533" s="235">
        <f>$N$18*'FOB Kosten'!$L$10</f>
        <v>0</v>
      </c>
      <c r="AU533" s="235">
        <f>$N$19*'FOB Kosten'!$L$10</f>
        <v>0</v>
      </c>
      <c r="AV533" s="235">
        <f>$N$20*'FOB Kosten'!$L$10</f>
        <v>0</v>
      </c>
      <c r="AW533" s="235">
        <f>$N$21*'FOB Kosten'!$L$10</f>
        <v>0</v>
      </c>
      <c r="AX533" s="235">
        <f>$N$22*'FOB Kosten'!$L$10</f>
        <v>0</v>
      </c>
      <c r="AY533" s="235">
        <f>$N$23*'FOB Kosten'!$L$10</f>
        <v>0</v>
      </c>
      <c r="AZ533" s="235">
        <f>$N$24*'FOB Kosten'!$L$10</f>
        <v>0</v>
      </c>
      <c r="BA533" s="235">
        <f>$N$25*'FOB Kosten'!$L$10</f>
        <v>0</v>
      </c>
      <c r="BB533" s="235">
        <f>$N$26*'FOB Kosten'!$L$10</f>
        <v>0</v>
      </c>
      <c r="BC533" s="235">
        <f>$N$27*'FOB Kosten'!$L$10</f>
        <v>0</v>
      </c>
      <c r="BD533" s="235">
        <f>$N$28*'FOB Kosten'!$L$10</f>
        <v>0</v>
      </c>
      <c r="BE533" s="235">
        <f>$N$29*'FOB Kosten'!$L$10</f>
        <v>0</v>
      </c>
      <c r="BF533" s="235">
        <f>$N$30*'FOB Kosten'!$L$10</f>
        <v>0</v>
      </c>
      <c r="BG533" s="235">
        <f>$N$31*'FOB Kosten'!$L$10</f>
        <v>0</v>
      </c>
      <c r="BH533" s="235">
        <f>$N$32*'FOB Kosten'!$L$10</f>
        <v>0</v>
      </c>
      <c r="BI533" s="235">
        <f>$N$33*'FOB Kosten'!$L$10</f>
        <v>0</v>
      </c>
      <c r="BJ533" s="235">
        <f>$N$34*'FOB Kosten'!$L$10</f>
        <v>0</v>
      </c>
    </row>
    <row r="534" spans="4:62" x14ac:dyDescent="0.25">
      <c r="D534">
        <v>2485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H534" s="230">
        <v>2485</v>
      </c>
      <c r="AI534" s="235">
        <f>$N$7*'FOB Kosten'!$L$10</f>
        <v>0</v>
      </c>
      <c r="AJ534" s="235">
        <f>$N$8*'FOB Kosten'!$L$10</f>
        <v>0</v>
      </c>
      <c r="AK534" s="235">
        <f>$N$9*'FOB Kosten'!$L$10</f>
        <v>0</v>
      </c>
      <c r="AL534" s="235">
        <f>$N$10*'FOB Kosten'!$L$10</f>
        <v>0</v>
      </c>
      <c r="AM534" s="235">
        <f>$N$11*'FOB Kosten'!$L$10</f>
        <v>0</v>
      </c>
      <c r="AN534" s="235">
        <f>$N$12*'FOB Kosten'!$L$10</f>
        <v>0</v>
      </c>
      <c r="AO534" s="235">
        <f>$N$13*'FOB Kosten'!$L$10</f>
        <v>0</v>
      </c>
      <c r="AP534" s="235">
        <f>$N$14*'FOB Kosten'!$L$10</f>
        <v>0</v>
      </c>
      <c r="AQ534" s="235">
        <f>$N$15*'FOB Kosten'!$L$10</f>
        <v>0</v>
      </c>
      <c r="AR534" s="235">
        <f>$N$16*'FOB Kosten'!$L$10</f>
        <v>0</v>
      </c>
      <c r="AS534" s="235">
        <f>$N$17*'FOB Kosten'!$L$10</f>
        <v>0</v>
      </c>
      <c r="AT534" s="235">
        <f>$N$18*'FOB Kosten'!$L$10</f>
        <v>0</v>
      </c>
      <c r="AU534" s="235">
        <f>$N$19*'FOB Kosten'!$L$10</f>
        <v>0</v>
      </c>
      <c r="AV534" s="235">
        <f>$N$20*'FOB Kosten'!$L$10</f>
        <v>0</v>
      </c>
      <c r="AW534" s="235">
        <f>$N$21*'FOB Kosten'!$L$10</f>
        <v>0</v>
      </c>
      <c r="AX534" s="235">
        <f>$N$22*'FOB Kosten'!$L$10</f>
        <v>0</v>
      </c>
      <c r="AY534" s="235">
        <f>$N$23*'FOB Kosten'!$L$10</f>
        <v>0</v>
      </c>
      <c r="AZ534" s="235">
        <f>$N$24*'FOB Kosten'!$L$10</f>
        <v>0</v>
      </c>
      <c r="BA534" s="235">
        <f>$N$25*'FOB Kosten'!$L$10</f>
        <v>0</v>
      </c>
      <c r="BB534" s="235">
        <f>$N$26*'FOB Kosten'!$L$10</f>
        <v>0</v>
      </c>
      <c r="BC534" s="235">
        <f>$N$27*'FOB Kosten'!$L$10</f>
        <v>0</v>
      </c>
      <c r="BD534" s="235">
        <f>$N$28*'FOB Kosten'!$L$10</f>
        <v>0</v>
      </c>
      <c r="BE534" s="235">
        <f>$N$29*'FOB Kosten'!$L$10</f>
        <v>0</v>
      </c>
      <c r="BF534" s="235">
        <f>$N$30*'FOB Kosten'!$L$10</f>
        <v>0</v>
      </c>
      <c r="BG534" s="235">
        <f>$N$31*'FOB Kosten'!$L$10</f>
        <v>0</v>
      </c>
      <c r="BH534" s="235">
        <f>$N$32*'FOB Kosten'!$L$10</f>
        <v>0</v>
      </c>
      <c r="BI534" s="235">
        <f>$N$33*'FOB Kosten'!$L$10</f>
        <v>0</v>
      </c>
      <c r="BJ534" s="235">
        <f>$N$34*'FOB Kosten'!$L$10</f>
        <v>0</v>
      </c>
    </row>
    <row r="535" spans="4:62" x14ac:dyDescent="0.25">
      <c r="D535">
        <v>2490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H535" s="230">
        <v>2490</v>
      </c>
      <c r="AI535" s="235">
        <f>$N$7*'FOB Kosten'!$L$10</f>
        <v>0</v>
      </c>
      <c r="AJ535" s="235">
        <f>$N$8*'FOB Kosten'!$L$10</f>
        <v>0</v>
      </c>
      <c r="AK535" s="235">
        <f>$N$9*'FOB Kosten'!$L$10</f>
        <v>0</v>
      </c>
      <c r="AL535" s="235">
        <f>$N$10*'FOB Kosten'!$L$10</f>
        <v>0</v>
      </c>
      <c r="AM535" s="235">
        <f>$N$11*'FOB Kosten'!$L$10</f>
        <v>0</v>
      </c>
      <c r="AN535" s="235">
        <f>$N$12*'FOB Kosten'!$L$10</f>
        <v>0</v>
      </c>
      <c r="AO535" s="235">
        <f>$N$13*'FOB Kosten'!$L$10</f>
        <v>0</v>
      </c>
      <c r="AP535" s="235">
        <f>$N$14*'FOB Kosten'!$L$10</f>
        <v>0</v>
      </c>
      <c r="AQ535" s="235">
        <f>$N$15*'FOB Kosten'!$L$10</f>
        <v>0</v>
      </c>
      <c r="AR535" s="235">
        <f>$N$16*'FOB Kosten'!$L$10</f>
        <v>0</v>
      </c>
      <c r="AS535" s="235">
        <f>$N$17*'FOB Kosten'!$L$10</f>
        <v>0</v>
      </c>
      <c r="AT535" s="235">
        <f>$N$18*'FOB Kosten'!$L$10</f>
        <v>0</v>
      </c>
      <c r="AU535" s="235">
        <f>$N$19*'FOB Kosten'!$L$10</f>
        <v>0</v>
      </c>
      <c r="AV535" s="235">
        <f>$N$20*'FOB Kosten'!$L$10</f>
        <v>0</v>
      </c>
      <c r="AW535" s="235">
        <f>$N$21*'FOB Kosten'!$L$10</f>
        <v>0</v>
      </c>
      <c r="AX535" s="235">
        <f>$N$22*'FOB Kosten'!$L$10</f>
        <v>0</v>
      </c>
      <c r="AY535" s="235">
        <f>$N$23*'FOB Kosten'!$L$10</f>
        <v>0</v>
      </c>
      <c r="AZ535" s="235">
        <f>$N$24*'FOB Kosten'!$L$10</f>
        <v>0</v>
      </c>
      <c r="BA535" s="235">
        <f>$N$25*'FOB Kosten'!$L$10</f>
        <v>0</v>
      </c>
      <c r="BB535" s="235">
        <f>$N$26*'FOB Kosten'!$L$10</f>
        <v>0</v>
      </c>
      <c r="BC535" s="235">
        <f>$N$27*'FOB Kosten'!$L$10</f>
        <v>0</v>
      </c>
      <c r="BD535" s="235">
        <f>$N$28*'FOB Kosten'!$L$10</f>
        <v>0</v>
      </c>
      <c r="BE535" s="235">
        <f>$N$29*'FOB Kosten'!$L$10</f>
        <v>0</v>
      </c>
      <c r="BF535" s="235">
        <f>$N$30*'FOB Kosten'!$L$10</f>
        <v>0</v>
      </c>
      <c r="BG535" s="235">
        <f>$N$31*'FOB Kosten'!$L$10</f>
        <v>0</v>
      </c>
      <c r="BH535" s="235">
        <f>$N$32*'FOB Kosten'!$L$10</f>
        <v>0</v>
      </c>
      <c r="BI535" s="235">
        <f>$N$33*'FOB Kosten'!$L$10</f>
        <v>0</v>
      </c>
      <c r="BJ535" s="235">
        <f>$N$34*'FOB Kosten'!$L$10</f>
        <v>0</v>
      </c>
    </row>
    <row r="536" spans="4:62" x14ac:dyDescent="0.25">
      <c r="D536">
        <v>2495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H536" s="230">
        <v>2495</v>
      </c>
      <c r="AI536" s="235">
        <f>$N$7*'FOB Kosten'!$L$10</f>
        <v>0</v>
      </c>
      <c r="AJ536" s="235">
        <f>$N$8*'FOB Kosten'!$L$10</f>
        <v>0</v>
      </c>
      <c r="AK536" s="235">
        <f>$N$9*'FOB Kosten'!$L$10</f>
        <v>0</v>
      </c>
      <c r="AL536" s="235">
        <f>$N$10*'FOB Kosten'!$L$10</f>
        <v>0</v>
      </c>
      <c r="AM536" s="235">
        <f>$N$11*'FOB Kosten'!$L$10</f>
        <v>0</v>
      </c>
      <c r="AN536" s="235">
        <f>$N$12*'FOB Kosten'!$L$10</f>
        <v>0</v>
      </c>
      <c r="AO536" s="235">
        <f>$N$13*'FOB Kosten'!$L$10</f>
        <v>0</v>
      </c>
      <c r="AP536" s="235">
        <f>$N$14*'FOB Kosten'!$L$10</f>
        <v>0</v>
      </c>
      <c r="AQ536" s="235">
        <f>$N$15*'FOB Kosten'!$L$10</f>
        <v>0</v>
      </c>
      <c r="AR536" s="235">
        <f>$N$16*'FOB Kosten'!$L$10</f>
        <v>0</v>
      </c>
      <c r="AS536" s="235">
        <f>$N$17*'FOB Kosten'!$L$10</f>
        <v>0</v>
      </c>
      <c r="AT536" s="235">
        <f>$N$18*'FOB Kosten'!$L$10</f>
        <v>0</v>
      </c>
      <c r="AU536" s="235">
        <f>$N$19*'FOB Kosten'!$L$10</f>
        <v>0</v>
      </c>
      <c r="AV536" s="235">
        <f>$N$20*'FOB Kosten'!$L$10</f>
        <v>0</v>
      </c>
      <c r="AW536" s="235">
        <f>$N$21*'FOB Kosten'!$L$10</f>
        <v>0</v>
      </c>
      <c r="AX536" s="235">
        <f>$N$22*'FOB Kosten'!$L$10</f>
        <v>0</v>
      </c>
      <c r="AY536" s="235">
        <f>$N$23*'FOB Kosten'!$L$10</f>
        <v>0</v>
      </c>
      <c r="AZ536" s="235">
        <f>$N$24*'FOB Kosten'!$L$10</f>
        <v>0</v>
      </c>
      <c r="BA536" s="235">
        <f>$N$25*'FOB Kosten'!$L$10</f>
        <v>0</v>
      </c>
      <c r="BB536" s="235">
        <f>$N$26*'FOB Kosten'!$L$10</f>
        <v>0</v>
      </c>
      <c r="BC536" s="235">
        <f>$N$27*'FOB Kosten'!$L$10</f>
        <v>0</v>
      </c>
      <c r="BD536" s="235">
        <f>$N$28*'FOB Kosten'!$L$10</f>
        <v>0</v>
      </c>
      <c r="BE536" s="235">
        <f>$N$29*'FOB Kosten'!$L$10</f>
        <v>0</v>
      </c>
      <c r="BF536" s="235">
        <f>$N$30*'FOB Kosten'!$L$10</f>
        <v>0</v>
      </c>
      <c r="BG536" s="235">
        <f>$N$31*'FOB Kosten'!$L$10</f>
        <v>0</v>
      </c>
      <c r="BH536" s="235">
        <f>$N$32*'FOB Kosten'!$L$10</f>
        <v>0</v>
      </c>
      <c r="BI536" s="235">
        <f>$N$33*'FOB Kosten'!$L$10</f>
        <v>0</v>
      </c>
      <c r="BJ536" s="235">
        <f>$N$34*'FOB Kosten'!$L$10</f>
        <v>0</v>
      </c>
    </row>
    <row r="537" spans="4:62" x14ac:dyDescent="0.25">
      <c r="D537">
        <v>2500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H537" s="230">
        <v>2500</v>
      </c>
      <c r="AI537" s="235">
        <f>$N$7*'FOB Kosten'!$L$10</f>
        <v>0</v>
      </c>
      <c r="AJ537" s="235">
        <f>$N$8*'FOB Kosten'!$L$10</f>
        <v>0</v>
      </c>
      <c r="AK537" s="235">
        <f>$N$9*'FOB Kosten'!$L$10</f>
        <v>0</v>
      </c>
      <c r="AL537" s="235">
        <f>$N$10*'FOB Kosten'!$L$10</f>
        <v>0</v>
      </c>
      <c r="AM537" s="235">
        <f>$N$11*'FOB Kosten'!$L$10</f>
        <v>0</v>
      </c>
      <c r="AN537" s="235">
        <f>$N$12*'FOB Kosten'!$L$10</f>
        <v>0</v>
      </c>
      <c r="AO537" s="235">
        <f>$N$13*'FOB Kosten'!$L$10</f>
        <v>0</v>
      </c>
      <c r="AP537" s="235">
        <f>$N$14*'FOB Kosten'!$L$10</f>
        <v>0</v>
      </c>
      <c r="AQ537" s="235">
        <f>$N$15*'FOB Kosten'!$L$10</f>
        <v>0</v>
      </c>
      <c r="AR537" s="235">
        <f>$N$16*'FOB Kosten'!$L$10</f>
        <v>0</v>
      </c>
      <c r="AS537" s="235">
        <f>$N$17*'FOB Kosten'!$L$10</f>
        <v>0</v>
      </c>
      <c r="AT537" s="235">
        <f>$N$18*'FOB Kosten'!$L$10</f>
        <v>0</v>
      </c>
      <c r="AU537" s="235">
        <f>$N$19*'FOB Kosten'!$L$10</f>
        <v>0</v>
      </c>
      <c r="AV537" s="235">
        <f>$N$20*'FOB Kosten'!$L$10</f>
        <v>0</v>
      </c>
      <c r="AW537" s="235">
        <f>$N$21*'FOB Kosten'!$L$10</f>
        <v>0</v>
      </c>
      <c r="AX537" s="235">
        <f>$N$22*'FOB Kosten'!$L$10</f>
        <v>0</v>
      </c>
      <c r="AY537" s="235">
        <f>$N$23*'FOB Kosten'!$L$10</f>
        <v>0</v>
      </c>
      <c r="AZ537" s="235">
        <f>$N$24*'FOB Kosten'!$L$10</f>
        <v>0</v>
      </c>
      <c r="BA537" s="235">
        <f>$N$25*'FOB Kosten'!$L$10</f>
        <v>0</v>
      </c>
      <c r="BB537" s="235">
        <f>$N$26*'FOB Kosten'!$L$10</f>
        <v>0</v>
      </c>
      <c r="BC537" s="235">
        <f>$N$27*'FOB Kosten'!$L$10</f>
        <v>0</v>
      </c>
      <c r="BD537" s="235">
        <f>$N$28*'FOB Kosten'!$L$10</f>
        <v>0</v>
      </c>
      <c r="BE537" s="235">
        <f>$N$29*'FOB Kosten'!$L$10</f>
        <v>0</v>
      </c>
      <c r="BF537" s="235">
        <f>$N$30*'FOB Kosten'!$L$10</f>
        <v>0</v>
      </c>
      <c r="BG537" s="235">
        <f>$N$31*'FOB Kosten'!$L$10</f>
        <v>0</v>
      </c>
      <c r="BH537" s="235">
        <f>$N$32*'FOB Kosten'!$L$10</f>
        <v>0</v>
      </c>
      <c r="BI537" s="235">
        <f>$N$33*'FOB Kosten'!$L$10</f>
        <v>0</v>
      </c>
      <c r="BJ537" s="235">
        <f>$N$34*'FOB Kosten'!$L$10</f>
        <v>0</v>
      </c>
    </row>
    <row r="538" spans="4:62" x14ac:dyDescent="0.25">
      <c r="D538">
        <v>2505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H538" s="230">
        <v>2505</v>
      </c>
      <c r="AI538" s="235">
        <f>$N$7*'FOB Kosten'!$L$10</f>
        <v>0</v>
      </c>
      <c r="AJ538" s="235">
        <f>$N$8*'FOB Kosten'!$L$10</f>
        <v>0</v>
      </c>
      <c r="AK538" s="235">
        <f>$N$9*'FOB Kosten'!$L$10</f>
        <v>0</v>
      </c>
      <c r="AL538" s="235">
        <f>$N$10*'FOB Kosten'!$L$10</f>
        <v>0</v>
      </c>
      <c r="AM538" s="235">
        <f>$N$11*'FOB Kosten'!$L$10</f>
        <v>0</v>
      </c>
      <c r="AN538" s="235">
        <f>$N$12*'FOB Kosten'!$L$10</f>
        <v>0</v>
      </c>
      <c r="AO538" s="235">
        <f>$N$13*'FOB Kosten'!$L$10</f>
        <v>0</v>
      </c>
      <c r="AP538" s="235">
        <f>$N$14*'FOB Kosten'!$L$10</f>
        <v>0</v>
      </c>
      <c r="AQ538" s="235">
        <f>$N$15*'FOB Kosten'!$L$10</f>
        <v>0</v>
      </c>
      <c r="AR538" s="235">
        <f>$N$16*'FOB Kosten'!$L$10</f>
        <v>0</v>
      </c>
      <c r="AS538" s="235">
        <f>$N$17*'FOB Kosten'!$L$10</f>
        <v>0</v>
      </c>
      <c r="AT538" s="235">
        <f>$N$18*'FOB Kosten'!$L$10</f>
        <v>0</v>
      </c>
      <c r="AU538" s="235">
        <f>$N$19*'FOB Kosten'!$L$10</f>
        <v>0</v>
      </c>
      <c r="AV538" s="235">
        <f>$N$20*'FOB Kosten'!$L$10</f>
        <v>0</v>
      </c>
      <c r="AW538" s="235">
        <f>$N$21*'FOB Kosten'!$L$10</f>
        <v>0</v>
      </c>
      <c r="AX538" s="235">
        <f>$N$22*'FOB Kosten'!$L$10</f>
        <v>0</v>
      </c>
      <c r="AY538" s="235">
        <f>$N$23*'FOB Kosten'!$L$10</f>
        <v>0</v>
      </c>
      <c r="AZ538" s="235">
        <f>$N$24*'FOB Kosten'!$L$10</f>
        <v>0</v>
      </c>
      <c r="BA538" s="235">
        <f>$N$25*'FOB Kosten'!$L$10</f>
        <v>0</v>
      </c>
      <c r="BB538" s="235">
        <f>$N$26*'FOB Kosten'!$L$10</f>
        <v>0</v>
      </c>
      <c r="BC538" s="235">
        <f>$N$27*'FOB Kosten'!$L$10</f>
        <v>0</v>
      </c>
      <c r="BD538" s="235">
        <f>$N$28*'FOB Kosten'!$L$10</f>
        <v>0</v>
      </c>
      <c r="BE538" s="235">
        <f>$N$29*'FOB Kosten'!$L$10</f>
        <v>0</v>
      </c>
      <c r="BF538" s="235">
        <f>$N$30*'FOB Kosten'!$L$10</f>
        <v>0</v>
      </c>
      <c r="BG538" s="235">
        <f>$N$31*'FOB Kosten'!$L$10</f>
        <v>0</v>
      </c>
      <c r="BH538" s="235">
        <f>$N$32*'FOB Kosten'!$L$10</f>
        <v>0</v>
      </c>
      <c r="BI538" s="235">
        <f>$N$33*'FOB Kosten'!$L$10</f>
        <v>0</v>
      </c>
      <c r="BJ538" s="235">
        <f>$N$34*'FOB Kosten'!$L$10</f>
        <v>0</v>
      </c>
    </row>
    <row r="539" spans="4:62" x14ac:dyDescent="0.25">
      <c r="D539">
        <v>2510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H539" s="230">
        <v>2510</v>
      </c>
      <c r="AI539" s="235">
        <f>$N$7*'FOB Kosten'!$L$10</f>
        <v>0</v>
      </c>
      <c r="AJ539" s="235">
        <f>$N$8*'FOB Kosten'!$L$10</f>
        <v>0</v>
      </c>
      <c r="AK539" s="235">
        <f>$N$9*'FOB Kosten'!$L$10</f>
        <v>0</v>
      </c>
      <c r="AL539" s="235">
        <f>$N$10*'FOB Kosten'!$L$10</f>
        <v>0</v>
      </c>
      <c r="AM539" s="235">
        <f>$N$11*'FOB Kosten'!$L$10</f>
        <v>0</v>
      </c>
      <c r="AN539" s="235">
        <f>$N$12*'FOB Kosten'!$L$10</f>
        <v>0</v>
      </c>
      <c r="AO539" s="235">
        <f>$N$13*'FOB Kosten'!$L$10</f>
        <v>0</v>
      </c>
      <c r="AP539" s="235">
        <f>$N$14*'FOB Kosten'!$L$10</f>
        <v>0</v>
      </c>
      <c r="AQ539" s="235">
        <f>$N$15*'FOB Kosten'!$L$10</f>
        <v>0</v>
      </c>
      <c r="AR539" s="235">
        <f>$N$16*'FOB Kosten'!$L$10</f>
        <v>0</v>
      </c>
      <c r="AS539" s="235">
        <f>$N$17*'FOB Kosten'!$L$10</f>
        <v>0</v>
      </c>
      <c r="AT539" s="235">
        <f>$N$18*'FOB Kosten'!$L$10</f>
        <v>0</v>
      </c>
      <c r="AU539" s="235">
        <f>$N$19*'FOB Kosten'!$L$10</f>
        <v>0</v>
      </c>
      <c r="AV539" s="235">
        <f>$N$20*'FOB Kosten'!$L$10</f>
        <v>0</v>
      </c>
      <c r="AW539" s="235">
        <f>$N$21*'FOB Kosten'!$L$10</f>
        <v>0</v>
      </c>
      <c r="AX539" s="235">
        <f>$N$22*'FOB Kosten'!$L$10</f>
        <v>0</v>
      </c>
      <c r="AY539" s="235">
        <f>$N$23*'FOB Kosten'!$L$10</f>
        <v>0</v>
      </c>
      <c r="AZ539" s="235">
        <f>$N$24*'FOB Kosten'!$L$10</f>
        <v>0</v>
      </c>
      <c r="BA539" s="235">
        <f>$N$25*'FOB Kosten'!$L$10</f>
        <v>0</v>
      </c>
      <c r="BB539" s="235">
        <f>$N$26*'FOB Kosten'!$L$10</f>
        <v>0</v>
      </c>
      <c r="BC539" s="235">
        <f>$N$27*'FOB Kosten'!$L$10</f>
        <v>0</v>
      </c>
      <c r="BD539" s="235">
        <f>$N$28*'FOB Kosten'!$L$10</f>
        <v>0</v>
      </c>
      <c r="BE539" s="235">
        <f>$N$29*'FOB Kosten'!$L$10</f>
        <v>0</v>
      </c>
      <c r="BF539" s="235">
        <f>$N$30*'FOB Kosten'!$L$10</f>
        <v>0</v>
      </c>
      <c r="BG539" s="235">
        <f>$N$31*'FOB Kosten'!$L$10</f>
        <v>0</v>
      </c>
      <c r="BH539" s="235">
        <f>$N$32*'FOB Kosten'!$L$10</f>
        <v>0</v>
      </c>
      <c r="BI539" s="235">
        <f>$N$33*'FOB Kosten'!$L$10</f>
        <v>0</v>
      </c>
      <c r="BJ539" s="235">
        <f>$N$34*'FOB Kosten'!$L$10</f>
        <v>0</v>
      </c>
    </row>
    <row r="540" spans="4:62" x14ac:dyDescent="0.25">
      <c r="D540">
        <v>2515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H540" s="230">
        <v>2515</v>
      </c>
      <c r="AI540" s="235">
        <f>$N$7*'FOB Kosten'!$L$10</f>
        <v>0</v>
      </c>
      <c r="AJ540" s="235">
        <f>$N$8*'FOB Kosten'!$L$10</f>
        <v>0</v>
      </c>
      <c r="AK540" s="235">
        <f>$N$9*'FOB Kosten'!$L$10</f>
        <v>0</v>
      </c>
      <c r="AL540" s="235">
        <f>$N$10*'FOB Kosten'!$L$10</f>
        <v>0</v>
      </c>
      <c r="AM540" s="235">
        <f>$N$11*'FOB Kosten'!$L$10</f>
        <v>0</v>
      </c>
      <c r="AN540" s="235">
        <f>$N$12*'FOB Kosten'!$L$10</f>
        <v>0</v>
      </c>
      <c r="AO540" s="235">
        <f>$N$13*'FOB Kosten'!$L$10</f>
        <v>0</v>
      </c>
      <c r="AP540" s="235">
        <f>$N$14*'FOB Kosten'!$L$10</f>
        <v>0</v>
      </c>
      <c r="AQ540" s="235">
        <f>$N$15*'FOB Kosten'!$L$10</f>
        <v>0</v>
      </c>
      <c r="AR540" s="235">
        <f>$N$16*'FOB Kosten'!$L$10</f>
        <v>0</v>
      </c>
      <c r="AS540" s="235">
        <f>$N$17*'FOB Kosten'!$L$10</f>
        <v>0</v>
      </c>
      <c r="AT540" s="235">
        <f>$N$18*'FOB Kosten'!$L$10</f>
        <v>0</v>
      </c>
      <c r="AU540" s="235">
        <f>$N$19*'FOB Kosten'!$L$10</f>
        <v>0</v>
      </c>
      <c r="AV540" s="235">
        <f>$N$20*'FOB Kosten'!$L$10</f>
        <v>0</v>
      </c>
      <c r="AW540" s="235">
        <f>$N$21*'FOB Kosten'!$L$10</f>
        <v>0</v>
      </c>
      <c r="AX540" s="235">
        <f>$N$22*'FOB Kosten'!$L$10</f>
        <v>0</v>
      </c>
      <c r="AY540" s="235">
        <f>$N$23*'FOB Kosten'!$L$10</f>
        <v>0</v>
      </c>
      <c r="AZ540" s="235">
        <f>$N$24*'FOB Kosten'!$L$10</f>
        <v>0</v>
      </c>
      <c r="BA540" s="235">
        <f>$N$25*'FOB Kosten'!$L$10</f>
        <v>0</v>
      </c>
      <c r="BB540" s="235">
        <f>$N$26*'FOB Kosten'!$L$10</f>
        <v>0</v>
      </c>
      <c r="BC540" s="235">
        <f>$N$27*'FOB Kosten'!$L$10</f>
        <v>0</v>
      </c>
      <c r="BD540" s="235">
        <f>$N$28*'FOB Kosten'!$L$10</f>
        <v>0</v>
      </c>
      <c r="BE540" s="235">
        <f>$N$29*'FOB Kosten'!$L$10</f>
        <v>0</v>
      </c>
      <c r="BF540" s="235">
        <f>$N$30*'FOB Kosten'!$L$10</f>
        <v>0</v>
      </c>
      <c r="BG540" s="235">
        <f>$N$31*'FOB Kosten'!$L$10</f>
        <v>0</v>
      </c>
      <c r="BH540" s="235">
        <f>$N$32*'FOB Kosten'!$L$10</f>
        <v>0</v>
      </c>
      <c r="BI540" s="235">
        <f>$N$33*'FOB Kosten'!$L$10</f>
        <v>0</v>
      </c>
      <c r="BJ540" s="235">
        <f>$N$34*'FOB Kosten'!$L$10</f>
        <v>0</v>
      </c>
    </row>
    <row r="541" spans="4:62" x14ac:dyDescent="0.25">
      <c r="D541">
        <v>2520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H541" s="230">
        <v>2520</v>
      </c>
      <c r="AI541" s="235">
        <f>$N$7*'FOB Kosten'!$L$10</f>
        <v>0</v>
      </c>
      <c r="AJ541" s="235">
        <f>$N$8*'FOB Kosten'!$L$10</f>
        <v>0</v>
      </c>
      <c r="AK541" s="235">
        <f>$N$9*'FOB Kosten'!$L$10</f>
        <v>0</v>
      </c>
      <c r="AL541" s="235">
        <f>$N$10*'FOB Kosten'!$L$10</f>
        <v>0</v>
      </c>
      <c r="AM541" s="235">
        <f>$N$11*'FOB Kosten'!$L$10</f>
        <v>0</v>
      </c>
      <c r="AN541" s="235">
        <f>$N$12*'FOB Kosten'!$L$10</f>
        <v>0</v>
      </c>
      <c r="AO541" s="235">
        <f>$N$13*'FOB Kosten'!$L$10</f>
        <v>0</v>
      </c>
      <c r="AP541" s="235">
        <f>$N$14*'FOB Kosten'!$L$10</f>
        <v>0</v>
      </c>
      <c r="AQ541" s="235">
        <f>$N$15*'FOB Kosten'!$L$10</f>
        <v>0</v>
      </c>
      <c r="AR541" s="235">
        <f>$N$16*'FOB Kosten'!$L$10</f>
        <v>0</v>
      </c>
      <c r="AS541" s="235">
        <f>$N$17*'FOB Kosten'!$L$10</f>
        <v>0</v>
      </c>
      <c r="AT541" s="235">
        <f>$N$18*'FOB Kosten'!$L$10</f>
        <v>0</v>
      </c>
      <c r="AU541" s="235">
        <f>$N$19*'FOB Kosten'!$L$10</f>
        <v>0</v>
      </c>
      <c r="AV541" s="235">
        <f>$N$20*'FOB Kosten'!$L$10</f>
        <v>0</v>
      </c>
      <c r="AW541" s="235">
        <f>$N$21*'FOB Kosten'!$L$10</f>
        <v>0</v>
      </c>
      <c r="AX541" s="235">
        <f>$N$22*'FOB Kosten'!$L$10</f>
        <v>0</v>
      </c>
      <c r="AY541" s="235">
        <f>$N$23*'FOB Kosten'!$L$10</f>
        <v>0</v>
      </c>
      <c r="AZ541" s="235">
        <f>$N$24*'FOB Kosten'!$L$10</f>
        <v>0</v>
      </c>
      <c r="BA541" s="235">
        <f>$N$25*'FOB Kosten'!$L$10</f>
        <v>0</v>
      </c>
      <c r="BB541" s="235">
        <f>$N$26*'FOB Kosten'!$L$10</f>
        <v>0</v>
      </c>
      <c r="BC541" s="235">
        <f>$N$27*'FOB Kosten'!$L$10</f>
        <v>0</v>
      </c>
      <c r="BD541" s="235">
        <f>$N$28*'FOB Kosten'!$L$10</f>
        <v>0</v>
      </c>
      <c r="BE541" s="235">
        <f>$N$29*'FOB Kosten'!$L$10</f>
        <v>0</v>
      </c>
      <c r="BF541" s="235">
        <f>$N$30*'FOB Kosten'!$L$10</f>
        <v>0</v>
      </c>
      <c r="BG541" s="235">
        <f>$N$31*'FOB Kosten'!$L$10</f>
        <v>0</v>
      </c>
      <c r="BH541" s="235">
        <f>$N$32*'FOB Kosten'!$L$10</f>
        <v>0</v>
      </c>
      <c r="BI541" s="235">
        <f>$N$33*'FOB Kosten'!$L$10</f>
        <v>0</v>
      </c>
      <c r="BJ541" s="235">
        <f>$N$34*'FOB Kosten'!$L$10</f>
        <v>0</v>
      </c>
    </row>
    <row r="542" spans="4:62" x14ac:dyDescent="0.25">
      <c r="D542">
        <v>2525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H542" s="230">
        <v>2525</v>
      </c>
      <c r="AI542" s="235">
        <f>$N$7*'FOB Kosten'!$L$10</f>
        <v>0</v>
      </c>
      <c r="AJ542" s="235">
        <f>$N$8*'FOB Kosten'!$L$10</f>
        <v>0</v>
      </c>
      <c r="AK542" s="235">
        <f>$N$9*'FOB Kosten'!$L$10</f>
        <v>0</v>
      </c>
      <c r="AL542" s="235">
        <f>$N$10*'FOB Kosten'!$L$10</f>
        <v>0</v>
      </c>
      <c r="AM542" s="235">
        <f>$N$11*'FOB Kosten'!$L$10</f>
        <v>0</v>
      </c>
      <c r="AN542" s="235">
        <f>$N$12*'FOB Kosten'!$L$10</f>
        <v>0</v>
      </c>
      <c r="AO542" s="235">
        <f>$N$13*'FOB Kosten'!$L$10</f>
        <v>0</v>
      </c>
      <c r="AP542" s="235">
        <f>$N$14*'FOB Kosten'!$L$10</f>
        <v>0</v>
      </c>
      <c r="AQ542" s="235">
        <f>$N$15*'FOB Kosten'!$L$10</f>
        <v>0</v>
      </c>
      <c r="AR542" s="235">
        <f>$N$16*'FOB Kosten'!$L$10</f>
        <v>0</v>
      </c>
      <c r="AS542" s="235">
        <f>$N$17*'FOB Kosten'!$L$10</f>
        <v>0</v>
      </c>
      <c r="AT542" s="235">
        <f>$N$18*'FOB Kosten'!$L$10</f>
        <v>0</v>
      </c>
      <c r="AU542" s="235">
        <f>$N$19*'FOB Kosten'!$L$10</f>
        <v>0</v>
      </c>
      <c r="AV542" s="235">
        <f>$N$20*'FOB Kosten'!$L$10</f>
        <v>0</v>
      </c>
      <c r="AW542" s="235">
        <f>$N$21*'FOB Kosten'!$L$10</f>
        <v>0</v>
      </c>
      <c r="AX542" s="235">
        <f>$N$22*'FOB Kosten'!$L$10</f>
        <v>0</v>
      </c>
      <c r="AY542" s="235">
        <f>$N$23*'FOB Kosten'!$L$10</f>
        <v>0</v>
      </c>
      <c r="AZ542" s="235">
        <f>$N$24*'FOB Kosten'!$L$10</f>
        <v>0</v>
      </c>
      <c r="BA542" s="235">
        <f>$N$25*'FOB Kosten'!$L$10</f>
        <v>0</v>
      </c>
      <c r="BB542" s="235">
        <f>$N$26*'FOB Kosten'!$L$10</f>
        <v>0</v>
      </c>
      <c r="BC542" s="235">
        <f>$N$27*'FOB Kosten'!$L$10</f>
        <v>0</v>
      </c>
      <c r="BD542" s="235">
        <f>$N$28*'FOB Kosten'!$L$10</f>
        <v>0</v>
      </c>
      <c r="BE542" s="235">
        <f>$N$29*'FOB Kosten'!$L$10</f>
        <v>0</v>
      </c>
      <c r="BF542" s="235">
        <f>$N$30*'FOB Kosten'!$L$10</f>
        <v>0</v>
      </c>
      <c r="BG542" s="235">
        <f>$N$31*'FOB Kosten'!$L$10</f>
        <v>0</v>
      </c>
      <c r="BH542" s="235">
        <f>$N$32*'FOB Kosten'!$L$10</f>
        <v>0</v>
      </c>
      <c r="BI542" s="235">
        <f>$N$33*'FOB Kosten'!$L$10</f>
        <v>0</v>
      </c>
      <c r="BJ542" s="235">
        <f>$N$34*'FOB Kosten'!$L$10</f>
        <v>0</v>
      </c>
    </row>
    <row r="543" spans="4:62" x14ac:dyDescent="0.25">
      <c r="D543">
        <v>2530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H543" s="230">
        <v>2530</v>
      </c>
      <c r="AI543" s="235">
        <f>$N$7*'FOB Kosten'!$L$10</f>
        <v>0</v>
      </c>
      <c r="AJ543" s="235">
        <f>$N$8*'FOB Kosten'!$L$10</f>
        <v>0</v>
      </c>
      <c r="AK543" s="235">
        <f>$N$9*'FOB Kosten'!$L$10</f>
        <v>0</v>
      </c>
      <c r="AL543" s="235">
        <f>$N$10*'FOB Kosten'!$L$10</f>
        <v>0</v>
      </c>
      <c r="AM543" s="235">
        <f>$N$11*'FOB Kosten'!$L$10</f>
        <v>0</v>
      </c>
      <c r="AN543" s="235">
        <f>$N$12*'FOB Kosten'!$L$10</f>
        <v>0</v>
      </c>
      <c r="AO543" s="235">
        <f>$N$13*'FOB Kosten'!$L$10</f>
        <v>0</v>
      </c>
      <c r="AP543" s="235">
        <f>$N$14*'FOB Kosten'!$L$10</f>
        <v>0</v>
      </c>
      <c r="AQ543" s="235">
        <f>$N$15*'FOB Kosten'!$L$10</f>
        <v>0</v>
      </c>
      <c r="AR543" s="235">
        <f>$N$16*'FOB Kosten'!$L$10</f>
        <v>0</v>
      </c>
      <c r="AS543" s="235">
        <f>$N$17*'FOB Kosten'!$L$10</f>
        <v>0</v>
      </c>
      <c r="AT543" s="235">
        <f>$N$18*'FOB Kosten'!$L$10</f>
        <v>0</v>
      </c>
      <c r="AU543" s="235">
        <f>$N$19*'FOB Kosten'!$L$10</f>
        <v>0</v>
      </c>
      <c r="AV543" s="235">
        <f>$N$20*'FOB Kosten'!$L$10</f>
        <v>0</v>
      </c>
      <c r="AW543" s="235">
        <f>$N$21*'FOB Kosten'!$L$10</f>
        <v>0</v>
      </c>
      <c r="AX543" s="235">
        <f>$N$22*'FOB Kosten'!$L$10</f>
        <v>0</v>
      </c>
      <c r="AY543" s="235">
        <f>$N$23*'FOB Kosten'!$L$10</f>
        <v>0</v>
      </c>
      <c r="AZ543" s="235">
        <f>$N$24*'FOB Kosten'!$L$10</f>
        <v>0</v>
      </c>
      <c r="BA543" s="235">
        <f>$N$25*'FOB Kosten'!$L$10</f>
        <v>0</v>
      </c>
      <c r="BB543" s="235">
        <f>$N$26*'FOB Kosten'!$L$10</f>
        <v>0</v>
      </c>
      <c r="BC543" s="235">
        <f>$N$27*'FOB Kosten'!$L$10</f>
        <v>0</v>
      </c>
      <c r="BD543" s="235">
        <f>$N$28*'FOB Kosten'!$L$10</f>
        <v>0</v>
      </c>
      <c r="BE543" s="235">
        <f>$N$29*'FOB Kosten'!$L$10</f>
        <v>0</v>
      </c>
      <c r="BF543" s="235">
        <f>$N$30*'FOB Kosten'!$L$10</f>
        <v>0</v>
      </c>
      <c r="BG543" s="235">
        <f>$N$31*'FOB Kosten'!$L$10</f>
        <v>0</v>
      </c>
      <c r="BH543" s="235">
        <f>$N$32*'FOB Kosten'!$L$10</f>
        <v>0</v>
      </c>
      <c r="BI543" s="235">
        <f>$N$33*'FOB Kosten'!$L$10</f>
        <v>0</v>
      </c>
      <c r="BJ543" s="235">
        <f>$N$34*'FOB Kosten'!$L$10</f>
        <v>0</v>
      </c>
    </row>
    <row r="544" spans="4:62" x14ac:dyDescent="0.25">
      <c r="D544">
        <v>2535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H544" s="230">
        <v>2535</v>
      </c>
      <c r="AI544" s="235">
        <f>$N$7*'FOB Kosten'!$L$10</f>
        <v>0</v>
      </c>
      <c r="AJ544" s="235">
        <f>$N$8*'FOB Kosten'!$L$10</f>
        <v>0</v>
      </c>
      <c r="AK544" s="235">
        <f>$N$9*'FOB Kosten'!$L$10</f>
        <v>0</v>
      </c>
      <c r="AL544" s="235">
        <f>$N$10*'FOB Kosten'!$L$10</f>
        <v>0</v>
      </c>
      <c r="AM544" s="235">
        <f>$N$11*'FOB Kosten'!$L$10</f>
        <v>0</v>
      </c>
      <c r="AN544" s="235">
        <f>$N$12*'FOB Kosten'!$L$10</f>
        <v>0</v>
      </c>
      <c r="AO544" s="235">
        <f>$N$13*'FOB Kosten'!$L$10</f>
        <v>0</v>
      </c>
      <c r="AP544" s="235">
        <f>$N$14*'FOB Kosten'!$L$10</f>
        <v>0</v>
      </c>
      <c r="AQ544" s="235">
        <f>$N$15*'FOB Kosten'!$L$10</f>
        <v>0</v>
      </c>
      <c r="AR544" s="235">
        <f>$N$16*'FOB Kosten'!$L$10</f>
        <v>0</v>
      </c>
      <c r="AS544" s="235">
        <f>$N$17*'FOB Kosten'!$L$10</f>
        <v>0</v>
      </c>
      <c r="AT544" s="235">
        <f>$N$18*'FOB Kosten'!$L$10</f>
        <v>0</v>
      </c>
      <c r="AU544" s="235">
        <f>$N$19*'FOB Kosten'!$L$10</f>
        <v>0</v>
      </c>
      <c r="AV544" s="235">
        <f>$N$20*'FOB Kosten'!$L$10</f>
        <v>0</v>
      </c>
      <c r="AW544" s="235">
        <f>$N$21*'FOB Kosten'!$L$10</f>
        <v>0</v>
      </c>
      <c r="AX544" s="235">
        <f>$N$22*'FOB Kosten'!$L$10</f>
        <v>0</v>
      </c>
      <c r="AY544" s="235">
        <f>$N$23*'FOB Kosten'!$L$10</f>
        <v>0</v>
      </c>
      <c r="AZ544" s="235">
        <f>$N$24*'FOB Kosten'!$L$10</f>
        <v>0</v>
      </c>
      <c r="BA544" s="235">
        <f>$N$25*'FOB Kosten'!$L$10</f>
        <v>0</v>
      </c>
      <c r="BB544" s="235">
        <f>$N$26*'FOB Kosten'!$L$10</f>
        <v>0</v>
      </c>
      <c r="BC544" s="235">
        <f>$N$27*'FOB Kosten'!$L$10</f>
        <v>0</v>
      </c>
      <c r="BD544" s="235">
        <f>$N$28*'FOB Kosten'!$L$10</f>
        <v>0</v>
      </c>
      <c r="BE544" s="235">
        <f>$N$29*'FOB Kosten'!$L$10</f>
        <v>0</v>
      </c>
      <c r="BF544" s="235">
        <f>$N$30*'FOB Kosten'!$L$10</f>
        <v>0</v>
      </c>
      <c r="BG544" s="235">
        <f>$N$31*'FOB Kosten'!$L$10</f>
        <v>0</v>
      </c>
      <c r="BH544" s="235">
        <f>$N$32*'FOB Kosten'!$L$10</f>
        <v>0</v>
      </c>
      <c r="BI544" s="235">
        <f>$N$33*'FOB Kosten'!$L$10</f>
        <v>0</v>
      </c>
      <c r="BJ544" s="235">
        <f>$N$34*'FOB Kosten'!$L$10</f>
        <v>0</v>
      </c>
    </row>
    <row r="545" spans="4:62" x14ac:dyDescent="0.25">
      <c r="D545">
        <v>2540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H545" s="230">
        <v>2540</v>
      </c>
      <c r="AI545" s="235">
        <f>$N$7*'FOB Kosten'!$L$10</f>
        <v>0</v>
      </c>
      <c r="AJ545" s="235">
        <f>$N$8*'FOB Kosten'!$L$10</f>
        <v>0</v>
      </c>
      <c r="AK545" s="235">
        <f>$N$9*'FOB Kosten'!$L$10</f>
        <v>0</v>
      </c>
      <c r="AL545" s="235">
        <f>$N$10*'FOB Kosten'!$L$10</f>
        <v>0</v>
      </c>
      <c r="AM545" s="235">
        <f>$N$11*'FOB Kosten'!$L$10</f>
        <v>0</v>
      </c>
      <c r="AN545" s="235">
        <f>$N$12*'FOB Kosten'!$L$10</f>
        <v>0</v>
      </c>
      <c r="AO545" s="235">
        <f>$N$13*'FOB Kosten'!$L$10</f>
        <v>0</v>
      </c>
      <c r="AP545" s="235">
        <f>$N$14*'FOB Kosten'!$L$10</f>
        <v>0</v>
      </c>
      <c r="AQ545" s="235">
        <f>$N$15*'FOB Kosten'!$L$10</f>
        <v>0</v>
      </c>
      <c r="AR545" s="235">
        <f>$N$16*'FOB Kosten'!$L$10</f>
        <v>0</v>
      </c>
      <c r="AS545" s="235">
        <f>$N$17*'FOB Kosten'!$L$10</f>
        <v>0</v>
      </c>
      <c r="AT545" s="235">
        <f>$N$18*'FOB Kosten'!$L$10</f>
        <v>0</v>
      </c>
      <c r="AU545" s="235">
        <f>$N$19*'FOB Kosten'!$L$10</f>
        <v>0</v>
      </c>
      <c r="AV545" s="235">
        <f>$N$20*'FOB Kosten'!$L$10</f>
        <v>0</v>
      </c>
      <c r="AW545" s="235">
        <f>$N$21*'FOB Kosten'!$L$10</f>
        <v>0</v>
      </c>
      <c r="AX545" s="235">
        <f>$N$22*'FOB Kosten'!$L$10</f>
        <v>0</v>
      </c>
      <c r="AY545" s="235">
        <f>$N$23*'FOB Kosten'!$L$10</f>
        <v>0</v>
      </c>
      <c r="AZ545" s="235">
        <f>$N$24*'FOB Kosten'!$L$10</f>
        <v>0</v>
      </c>
      <c r="BA545" s="235">
        <f>$N$25*'FOB Kosten'!$L$10</f>
        <v>0</v>
      </c>
      <c r="BB545" s="235">
        <f>$N$26*'FOB Kosten'!$L$10</f>
        <v>0</v>
      </c>
      <c r="BC545" s="235">
        <f>$N$27*'FOB Kosten'!$L$10</f>
        <v>0</v>
      </c>
      <c r="BD545" s="235">
        <f>$N$28*'FOB Kosten'!$L$10</f>
        <v>0</v>
      </c>
      <c r="BE545" s="235">
        <f>$N$29*'FOB Kosten'!$L$10</f>
        <v>0</v>
      </c>
      <c r="BF545" s="235">
        <f>$N$30*'FOB Kosten'!$L$10</f>
        <v>0</v>
      </c>
      <c r="BG545" s="235">
        <f>$N$31*'FOB Kosten'!$L$10</f>
        <v>0</v>
      </c>
      <c r="BH545" s="235">
        <f>$N$32*'FOB Kosten'!$L$10</f>
        <v>0</v>
      </c>
      <c r="BI545" s="235">
        <f>$N$33*'FOB Kosten'!$L$10</f>
        <v>0</v>
      </c>
      <c r="BJ545" s="235">
        <f>$N$34*'FOB Kosten'!$L$10</f>
        <v>0</v>
      </c>
    </row>
    <row r="546" spans="4:62" x14ac:dyDescent="0.25">
      <c r="D546">
        <v>2545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H546" s="230">
        <v>2545</v>
      </c>
      <c r="AI546" s="235">
        <f>$N$7*'FOB Kosten'!$L$10</f>
        <v>0</v>
      </c>
      <c r="AJ546" s="235">
        <f>$N$8*'FOB Kosten'!$L$10</f>
        <v>0</v>
      </c>
      <c r="AK546" s="235">
        <f>$N$9*'FOB Kosten'!$L$10</f>
        <v>0</v>
      </c>
      <c r="AL546" s="235">
        <f>$N$10*'FOB Kosten'!$L$10</f>
        <v>0</v>
      </c>
      <c r="AM546" s="235">
        <f>$N$11*'FOB Kosten'!$L$10</f>
        <v>0</v>
      </c>
      <c r="AN546" s="235">
        <f>$N$12*'FOB Kosten'!$L$10</f>
        <v>0</v>
      </c>
      <c r="AO546" s="235">
        <f>$N$13*'FOB Kosten'!$L$10</f>
        <v>0</v>
      </c>
      <c r="AP546" s="235">
        <f>$N$14*'FOB Kosten'!$L$10</f>
        <v>0</v>
      </c>
      <c r="AQ546" s="235">
        <f>$N$15*'FOB Kosten'!$L$10</f>
        <v>0</v>
      </c>
      <c r="AR546" s="235">
        <f>$N$16*'FOB Kosten'!$L$10</f>
        <v>0</v>
      </c>
      <c r="AS546" s="235">
        <f>$N$17*'FOB Kosten'!$L$10</f>
        <v>0</v>
      </c>
      <c r="AT546" s="235">
        <f>$N$18*'FOB Kosten'!$L$10</f>
        <v>0</v>
      </c>
      <c r="AU546" s="235">
        <f>$N$19*'FOB Kosten'!$L$10</f>
        <v>0</v>
      </c>
      <c r="AV546" s="235">
        <f>$N$20*'FOB Kosten'!$L$10</f>
        <v>0</v>
      </c>
      <c r="AW546" s="235">
        <f>$N$21*'FOB Kosten'!$L$10</f>
        <v>0</v>
      </c>
      <c r="AX546" s="235">
        <f>$N$22*'FOB Kosten'!$L$10</f>
        <v>0</v>
      </c>
      <c r="AY546" s="235">
        <f>$N$23*'FOB Kosten'!$L$10</f>
        <v>0</v>
      </c>
      <c r="AZ546" s="235">
        <f>$N$24*'FOB Kosten'!$L$10</f>
        <v>0</v>
      </c>
      <c r="BA546" s="235">
        <f>$N$25*'FOB Kosten'!$L$10</f>
        <v>0</v>
      </c>
      <c r="BB546" s="235">
        <f>$N$26*'FOB Kosten'!$L$10</f>
        <v>0</v>
      </c>
      <c r="BC546" s="235">
        <f>$N$27*'FOB Kosten'!$L$10</f>
        <v>0</v>
      </c>
      <c r="BD546" s="235">
        <f>$N$28*'FOB Kosten'!$L$10</f>
        <v>0</v>
      </c>
      <c r="BE546" s="235">
        <f>$N$29*'FOB Kosten'!$L$10</f>
        <v>0</v>
      </c>
      <c r="BF546" s="235">
        <f>$N$30*'FOB Kosten'!$L$10</f>
        <v>0</v>
      </c>
      <c r="BG546" s="235">
        <f>$N$31*'FOB Kosten'!$L$10</f>
        <v>0</v>
      </c>
      <c r="BH546" s="235">
        <f>$N$32*'FOB Kosten'!$L$10</f>
        <v>0</v>
      </c>
      <c r="BI546" s="235">
        <f>$N$33*'FOB Kosten'!$L$10</f>
        <v>0</v>
      </c>
      <c r="BJ546" s="235">
        <f>$N$34*'FOB Kosten'!$L$10</f>
        <v>0</v>
      </c>
    </row>
    <row r="547" spans="4:62" x14ac:dyDescent="0.25">
      <c r="D547">
        <v>2550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H547" s="230">
        <v>2550</v>
      </c>
      <c r="AI547" s="235">
        <f>$N$7*'FOB Kosten'!$L$10</f>
        <v>0</v>
      </c>
      <c r="AJ547" s="235">
        <f>$N$8*'FOB Kosten'!$L$10</f>
        <v>0</v>
      </c>
      <c r="AK547" s="235">
        <f>$N$9*'FOB Kosten'!$L$10</f>
        <v>0</v>
      </c>
      <c r="AL547" s="235">
        <f>$N$10*'FOB Kosten'!$L$10</f>
        <v>0</v>
      </c>
      <c r="AM547" s="235">
        <f>$N$11*'FOB Kosten'!$L$10</f>
        <v>0</v>
      </c>
      <c r="AN547" s="235">
        <f>$N$12*'FOB Kosten'!$L$10</f>
        <v>0</v>
      </c>
      <c r="AO547" s="235">
        <f>$N$13*'FOB Kosten'!$L$10</f>
        <v>0</v>
      </c>
      <c r="AP547" s="235">
        <f>$N$14*'FOB Kosten'!$L$10</f>
        <v>0</v>
      </c>
      <c r="AQ547" s="235">
        <f>$N$15*'FOB Kosten'!$L$10</f>
        <v>0</v>
      </c>
      <c r="AR547" s="235">
        <f>$N$16*'FOB Kosten'!$L$10</f>
        <v>0</v>
      </c>
      <c r="AS547" s="235">
        <f>$N$17*'FOB Kosten'!$L$10</f>
        <v>0</v>
      </c>
      <c r="AT547" s="235">
        <f>$N$18*'FOB Kosten'!$L$10</f>
        <v>0</v>
      </c>
      <c r="AU547" s="235">
        <f>$N$19*'FOB Kosten'!$L$10</f>
        <v>0</v>
      </c>
      <c r="AV547" s="235">
        <f>$N$20*'FOB Kosten'!$L$10</f>
        <v>0</v>
      </c>
      <c r="AW547" s="235">
        <f>$N$21*'FOB Kosten'!$L$10</f>
        <v>0</v>
      </c>
      <c r="AX547" s="235">
        <f>$N$22*'FOB Kosten'!$L$10</f>
        <v>0</v>
      </c>
      <c r="AY547" s="235">
        <f>$N$23*'FOB Kosten'!$L$10</f>
        <v>0</v>
      </c>
      <c r="AZ547" s="235">
        <f>$N$24*'FOB Kosten'!$L$10</f>
        <v>0</v>
      </c>
      <c r="BA547" s="235">
        <f>$N$25*'FOB Kosten'!$L$10</f>
        <v>0</v>
      </c>
      <c r="BB547" s="235">
        <f>$N$26*'FOB Kosten'!$L$10</f>
        <v>0</v>
      </c>
      <c r="BC547" s="235">
        <f>$N$27*'FOB Kosten'!$L$10</f>
        <v>0</v>
      </c>
      <c r="BD547" s="235">
        <f>$N$28*'FOB Kosten'!$L$10</f>
        <v>0</v>
      </c>
      <c r="BE547" s="235">
        <f>$N$29*'FOB Kosten'!$L$10</f>
        <v>0</v>
      </c>
      <c r="BF547" s="235">
        <f>$N$30*'FOB Kosten'!$L$10</f>
        <v>0</v>
      </c>
      <c r="BG547" s="235">
        <f>$N$31*'FOB Kosten'!$L$10</f>
        <v>0</v>
      </c>
      <c r="BH547" s="235">
        <f>$N$32*'FOB Kosten'!$L$10</f>
        <v>0</v>
      </c>
      <c r="BI547" s="235">
        <f>$N$33*'FOB Kosten'!$L$10</f>
        <v>0</v>
      </c>
      <c r="BJ547" s="235">
        <f>$N$34*'FOB Kosten'!$L$10</f>
        <v>0</v>
      </c>
    </row>
    <row r="548" spans="4:62" x14ac:dyDescent="0.25">
      <c r="D548">
        <v>2555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H548" s="230">
        <v>2555</v>
      </c>
      <c r="AI548" s="235">
        <f>$N$7*'FOB Kosten'!$L$10</f>
        <v>0</v>
      </c>
      <c r="AJ548" s="235">
        <f>$N$8*'FOB Kosten'!$L$10</f>
        <v>0</v>
      </c>
      <c r="AK548" s="235">
        <f>$N$9*'FOB Kosten'!$L$10</f>
        <v>0</v>
      </c>
      <c r="AL548" s="235">
        <f>$N$10*'FOB Kosten'!$L$10</f>
        <v>0</v>
      </c>
      <c r="AM548" s="235">
        <f>$N$11*'FOB Kosten'!$L$10</f>
        <v>0</v>
      </c>
      <c r="AN548" s="235">
        <f>$N$12*'FOB Kosten'!$L$10</f>
        <v>0</v>
      </c>
      <c r="AO548" s="235">
        <f>$N$13*'FOB Kosten'!$L$10</f>
        <v>0</v>
      </c>
      <c r="AP548" s="235">
        <f>$N$14*'FOB Kosten'!$L$10</f>
        <v>0</v>
      </c>
      <c r="AQ548" s="235">
        <f>$N$15*'FOB Kosten'!$L$10</f>
        <v>0</v>
      </c>
      <c r="AR548" s="235">
        <f>$N$16*'FOB Kosten'!$L$10</f>
        <v>0</v>
      </c>
      <c r="AS548" s="235">
        <f>$N$17*'FOB Kosten'!$L$10</f>
        <v>0</v>
      </c>
      <c r="AT548" s="235">
        <f>$N$18*'FOB Kosten'!$L$10</f>
        <v>0</v>
      </c>
      <c r="AU548" s="235">
        <f>$N$19*'FOB Kosten'!$L$10</f>
        <v>0</v>
      </c>
      <c r="AV548" s="235">
        <f>$N$20*'FOB Kosten'!$L$10</f>
        <v>0</v>
      </c>
      <c r="AW548" s="235">
        <f>$N$21*'FOB Kosten'!$L$10</f>
        <v>0</v>
      </c>
      <c r="AX548" s="235">
        <f>$N$22*'FOB Kosten'!$L$10</f>
        <v>0</v>
      </c>
      <c r="AY548" s="235">
        <f>$N$23*'FOB Kosten'!$L$10</f>
        <v>0</v>
      </c>
      <c r="AZ548" s="235">
        <f>$N$24*'FOB Kosten'!$L$10</f>
        <v>0</v>
      </c>
      <c r="BA548" s="235">
        <f>$N$25*'FOB Kosten'!$L$10</f>
        <v>0</v>
      </c>
      <c r="BB548" s="235">
        <f>$N$26*'FOB Kosten'!$L$10</f>
        <v>0</v>
      </c>
      <c r="BC548" s="235">
        <f>$N$27*'FOB Kosten'!$L$10</f>
        <v>0</v>
      </c>
      <c r="BD548" s="235">
        <f>$N$28*'FOB Kosten'!$L$10</f>
        <v>0</v>
      </c>
      <c r="BE548" s="235">
        <f>$N$29*'FOB Kosten'!$L$10</f>
        <v>0</v>
      </c>
      <c r="BF548" s="235">
        <f>$N$30*'FOB Kosten'!$L$10</f>
        <v>0</v>
      </c>
      <c r="BG548" s="235">
        <f>$N$31*'FOB Kosten'!$L$10</f>
        <v>0</v>
      </c>
      <c r="BH548" s="235">
        <f>$N$32*'FOB Kosten'!$L$10</f>
        <v>0</v>
      </c>
      <c r="BI548" s="235">
        <f>$N$33*'FOB Kosten'!$L$10</f>
        <v>0</v>
      </c>
      <c r="BJ548" s="235">
        <f>$N$34*'FOB Kosten'!$L$10</f>
        <v>0</v>
      </c>
    </row>
    <row r="549" spans="4:62" x14ac:dyDescent="0.25">
      <c r="D549">
        <v>2560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H549" s="230">
        <v>2560</v>
      </c>
      <c r="AI549" s="235">
        <f>$N$7*'FOB Kosten'!$L$10</f>
        <v>0</v>
      </c>
      <c r="AJ549" s="235">
        <f>$N$8*'FOB Kosten'!$L$10</f>
        <v>0</v>
      </c>
      <c r="AK549" s="235">
        <f>$N$9*'FOB Kosten'!$L$10</f>
        <v>0</v>
      </c>
      <c r="AL549" s="235">
        <f>$N$10*'FOB Kosten'!$L$10</f>
        <v>0</v>
      </c>
      <c r="AM549" s="235">
        <f>$N$11*'FOB Kosten'!$L$10</f>
        <v>0</v>
      </c>
      <c r="AN549" s="235">
        <f>$N$12*'FOB Kosten'!$L$10</f>
        <v>0</v>
      </c>
      <c r="AO549" s="235">
        <f>$N$13*'FOB Kosten'!$L$10</f>
        <v>0</v>
      </c>
      <c r="AP549" s="235">
        <f>$N$14*'FOB Kosten'!$L$10</f>
        <v>0</v>
      </c>
      <c r="AQ549" s="235">
        <f>$N$15*'FOB Kosten'!$L$10</f>
        <v>0</v>
      </c>
      <c r="AR549" s="235">
        <f>$N$16*'FOB Kosten'!$L$10</f>
        <v>0</v>
      </c>
      <c r="AS549" s="235">
        <f>$N$17*'FOB Kosten'!$L$10</f>
        <v>0</v>
      </c>
      <c r="AT549" s="235">
        <f>$N$18*'FOB Kosten'!$L$10</f>
        <v>0</v>
      </c>
      <c r="AU549" s="235">
        <f>$N$19*'FOB Kosten'!$L$10</f>
        <v>0</v>
      </c>
      <c r="AV549" s="235">
        <f>$N$20*'FOB Kosten'!$L$10</f>
        <v>0</v>
      </c>
      <c r="AW549" s="235">
        <f>$N$21*'FOB Kosten'!$L$10</f>
        <v>0</v>
      </c>
      <c r="AX549" s="235">
        <f>$N$22*'FOB Kosten'!$L$10</f>
        <v>0</v>
      </c>
      <c r="AY549" s="235">
        <f>$N$23*'FOB Kosten'!$L$10</f>
        <v>0</v>
      </c>
      <c r="AZ549" s="235">
        <f>$N$24*'FOB Kosten'!$L$10</f>
        <v>0</v>
      </c>
      <c r="BA549" s="235">
        <f>$N$25*'FOB Kosten'!$L$10</f>
        <v>0</v>
      </c>
      <c r="BB549" s="235">
        <f>$N$26*'FOB Kosten'!$L$10</f>
        <v>0</v>
      </c>
      <c r="BC549" s="235">
        <f>$N$27*'FOB Kosten'!$L$10</f>
        <v>0</v>
      </c>
      <c r="BD549" s="235">
        <f>$N$28*'FOB Kosten'!$L$10</f>
        <v>0</v>
      </c>
      <c r="BE549" s="235">
        <f>$N$29*'FOB Kosten'!$L$10</f>
        <v>0</v>
      </c>
      <c r="BF549" s="235">
        <f>$N$30*'FOB Kosten'!$L$10</f>
        <v>0</v>
      </c>
      <c r="BG549" s="235">
        <f>$N$31*'FOB Kosten'!$L$10</f>
        <v>0</v>
      </c>
      <c r="BH549" s="235">
        <f>$N$32*'FOB Kosten'!$L$10</f>
        <v>0</v>
      </c>
      <c r="BI549" s="235">
        <f>$N$33*'FOB Kosten'!$L$10</f>
        <v>0</v>
      </c>
      <c r="BJ549" s="235">
        <f>$N$34*'FOB Kosten'!$L$10</f>
        <v>0</v>
      </c>
    </row>
    <row r="550" spans="4:62" x14ac:dyDescent="0.25">
      <c r="D550">
        <v>2565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H550" s="230">
        <v>2565</v>
      </c>
      <c r="AI550" s="235">
        <f>$N$7*'FOB Kosten'!$L$10</f>
        <v>0</v>
      </c>
      <c r="AJ550" s="235">
        <f>$N$8*'FOB Kosten'!$L$10</f>
        <v>0</v>
      </c>
      <c r="AK550" s="235">
        <f>$N$9*'FOB Kosten'!$L$10</f>
        <v>0</v>
      </c>
      <c r="AL550" s="235">
        <f>$N$10*'FOB Kosten'!$L$10</f>
        <v>0</v>
      </c>
      <c r="AM550" s="235">
        <f>$N$11*'FOB Kosten'!$L$10</f>
        <v>0</v>
      </c>
      <c r="AN550" s="235">
        <f>$N$12*'FOB Kosten'!$L$10</f>
        <v>0</v>
      </c>
      <c r="AO550" s="235">
        <f>$N$13*'FOB Kosten'!$L$10</f>
        <v>0</v>
      </c>
      <c r="AP550" s="235">
        <f>$N$14*'FOB Kosten'!$L$10</f>
        <v>0</v>
      </c>
      <c r="AQ550" s="235">
        <f>$N$15*'FOB Kosten'!$L$10</f>
        <v>0</v>
      </c>
      <c r="AR550" s="235">
        <f>$N$16*'FOB Kosten'!$L$10</f>
        <v>0</v>
      </c>
      <c r="AS550" s="235">
        <f>$N$17*'FOB Kosten'!$L$10</f>
        <v>0</v>
      </c>
      <c r="AT550" s="235">
        <f>$N$18*'FOB Kosten'!$L$10</f>
        <v>0</v>
      </c>
      <c r="AU550" s="235">
        <f>$N$19*'FOB Kosten'!$L$10</f>
        <v>0</v>
      </c>
      <c r="AV550" s="235">
        <f>$N$20*'FOB Kosten'!$L$10</f>
        <v>0</v>
      </c>
      <c r="AW550" s="235">
        <f>$N$21*'FOB Kosten'!$L$10</f>
        <v>0</v>
      </c>
      <c r="AX550" s="235">
        <f>$N$22*'FOB Kosten'!$L$10</f>
        <v>0</v>
      </c>
      <c r="AY550" s="235">
        <f>$N$23*'FOB Kosten'!$L$10</f>
        <v>0</v>
      </c>
      <c r="AZ550" s="235">
        <f>$N$24*'FOB Kosten'!$L$10</f>
        <v>0</v>
      </c>
      <c r="BA550" s="235">
        <f>$N$25*'FOB Kosten'!$L$10</f>
        <v>0</v>
      </c>
      <c r="BB550" s="235">
        <f>$N$26*'FOB Kosten'!$L$10</f>
        <v>0</v>
      </c>
      <c r="BC550" s="235">
        <f>$N$27*'FOB Kosten'!$L$10</f>
        <v>0</v>
      </c>
      <c r="BD550" s="235">
        <f>$N$28*'FOB Kosten'!$L$10</f>
        <v>0</v>
      </c>
      <c r="BE550" s="235">
        <f>$N$29*'FOB Kosten'!$L$10</f>
        <v>0</v>
      </c>
      <c r="BF550" s="235">
        <f>$N$30*'FOB Kosten'!$L$10</f>
        <v>0</v>
      </c>
      <c r="BG550" s="235">
        <f>$N$31*'FOB Kosten'!$L$10</f>
        <v>0</v>
      </c>
      <c r="BH550" s="235">
        <f>$N$32*'FOB Kosten'!$L$10</f>
        <v>0</v>
      </c>
      <c r="BI550" s="235">
        <f>$N$33*'FOB Kosten'!$L$10</f>
        <v>0</v>
      </c>
      <c r="BJ550" s="235">
        <f>$N$34*'FOB Kosten'!$L$10</f>
        <v>0</v>
      </c>
    </row>
    <row r="551" spans="4:62" x14ac:dyDescent="0.25">
      <c r="D551">
        <v>2570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H551" s="230">
        <v>2570</v>
      </c>
      <c r="AI551" s="235">
        <f>$N$7*'FOB Kosten'!$L$10</f>
        <v>0</v>
      </c>
      <c r="AJ551" s="235">
        <f>$N$8*'FOB Kosten'!$L$10</f>
        <v>0</v>
      </c>
      <c r="AK551" s="235">
        <f>$N$9*'FOB Kosten'!$L$10</f>
        <v>0</v>
      </c>
      <c r="AL551" s="235">
        <f>$N$10*'FOB Kosten'!$L$10</f>
        <v>0</v>
      </c>
      <c r="AM551" s="235">
        <f>$N$11*'FOB Kosten'!$L$10</f>
        <v>0</v>
      </c>
      <c r="AN551" s="235">
        <f>$N$12*'FOB Kosten'!$L$10</f>
        <v>0</v>
      </c>
      <c r="AO551" s="235">
        <f>$N$13*'FOB Kosten'!$L$10</f>
        <v>0</v>
      </c>
      <c r="AP551" s="235">
        <f>$N$14*'FOB Kosten'!$L$10</f>
        <v>0</v>
      </c>
      <c r="AQ551" s="235">
        <f>$N$15*'FOB Kosten'!$L$10</f>
        <v>0</v>
      </c>
      <c r="AR551" s="235">
        <f>$N$16*'FOB Kosten'!$L$10</f>
        <v>0</v>
      </c>
      <c r="AS551" s="235">
        <f>$N$17*'FOB Kosten'!$L$10</f>
        <v>0</v>
      </c>
      <c r="AT551" s="235">
        <f>$N$18*'FOB Kosten'!$L$10</f>
        <v>0</v>
      </c>
      <c r="AU551" s="235">
        <f>$N$19*'FOB Kosten'!$L$10</f>
        <v>0</v>
      </c>
      <c r="AV551" s="235">
        <f>$N$20*'FOB Kosten'!$L$10</f>
        <v>0</v>
      </c>
      <c r="AW551" s="235">
        <f>$N$21*'FOB Kosten'!$L$10</f>
        <v>0</v>
      </c>
      <c r="AX551" s="235">
        <f>$N$22*'FOB Kosten'!$L$10</f>
        <v>0</v>
      </c>
      <c r="AY551" s="235">
        <f>$N$23*'FOB Kosten'!$L$10</f>
        <v>0</v>
      </c>
      <c r="AZ551" s="235">
        <f>$N$24*'FOB Kosten'!$L$10</f>
        <v>0</v>
      </c>
      <c r="BA551" s="235">
        <f>$N$25*'FOB Kosten'!$L$10</f>
        <v>0</v>
      </c>
      <c r="BB551" s="235">
        <f>$N$26*'FOB Kosten'!$L$10</f>
        <v>0</v>
      </c>
      <c r="BC551" s="235">
        <f>$N$27*'FOB Kosten'!$L$10</f>
        <v>0</v>
      </c>
      <c r="BD551" s="235">
        <f>$N$28*'FOB Kosten'!$L$10</f>
        <v>0</v>
      </c>
      <c r="BE551" s="235">
        <f>$N$29*'FOB Kosten'!$L$10</f>
        <v>0</v>
      </c>
      <c r="BF551" s="235">
        <f>$N$30*'FOB Kosten'!$L$10</f>
        <v>0</v>
      </c>
      <c r="BG551" s="235">
        <f>$N$31*'FOB Kosten'!$L$10</f>
        <v>0</v>
      </c>
      <c r="BH551" s="235">
        <f>$N$32*'FOB Kosten'!$L$10</f>
        <v>0</v>
      </c>
      <c r="BI551" s="235">
        <f>$N$33*'FOB Kosten'!$L$10</f>
        <v>0</v>
      </c>
      <c r="BJ551" s="235">
        <f>$N$34*'FOB Kosten'!$L$10</f>
        <v>0</v>
      </c>
    </row>
    <row r="552" spans="4:62" x14ac:dyDescent="0.25">
      <c r="D552">
        <v>2575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H552" s="230">
        <v>2575</v>
      </c>
      <c r="AI552" s="235">
        <f>$N$7*'FOB Kosten'!$L$10</f>
        <v>0</v>
      </c>
      <c r="AJ552" s="235">
        <f>$N$8*'FOB Kosten'!$L$10</f>
        <v>0</v>
      </c>
      <c r="AK552" s="235">
        <f>$N$9*'FOB Kosten'!$L$10</f>
        <v>0</v>
      </c>
      <c r="AL552" s="235">
        <f>$N$10*'FOB Kosten'!$L$10</f>
        <v>0</v>
      </c>
      <c r="AM552" s="235">
        <f>$N$11*'FOB Kosten'!$L$10</f>
        <v>0</v>
      </c>
      <c r="AN552" s="235">
        <f>$N$12*'FOB Kosten'!$L$10</f>
        <v>0</v>
      </c>
      <c r="AO552" s="235">
        <f>$N$13*'FOB Kosten'!$L$10</f>
        <v>0</v>
      </c>
      <c r="AP552" s="235">
        <f>$N$14*'FOB Kosten'!$L$10</f>
        <v>0</v>
      </c>
      <c r="AQ552" s="235">
        <f>$N$15*'FOB Kosten'!$L$10</f>
        <v>0</v>
      </c>
      <c r="AR552" s="235">
        <f>$N$16*'FOB Kosten'!$L$10</f>
        <v>0</v>
      </c>
      <c r="AS552" s="235">
        <f>$N$17*'FOB Kosten'!$L$10</f>
        <v>0</v>
      </c>
      <c r="AT552" s="235">
        <f>$N$18*'FOB Kosten'!$L$10</f>
        <v>0</v>
      </c>
      <c r="AU552" s="235">
        <f>$N$19*'FOB Kosten'!$L$10</f>
        <v>0</v>
      </c>
      <c r="AV552" s="235">
        <f>$N$20*'FOB Kosten'!$L$10</f>
        <v>0</v>
      </c>
      <c r="AW552" s="235">
        <f>$N$21*'FOB Kosten'!$L$10</f>
        <v>0</v>
      </c>
      <c r="AX552" s="235">
        <f>$N$22*'FOB Kosten'!$L$10</f>
        <v>0</v>
      </c>
      <c r="AY552" s="235">
        <f>$N$23*'FOB Kosten'!$L$10</f>
        <v>0</v>
      </c>
      <c r="AZ552" s="235">
        <f>$N$24*'FOB Kosten'!$L$10</f>
        <v>0</v>
      </c>
      <c r="BA552" s="235">
        <f>$N$25*'FOB Kosten'!$L$10</f>
        <v>0</v>
      </c>
      <c r="BB552" s="235">
        <f>$N$26*'FOB Kosten'!$L$10</f>
        <v>0</v>
      </c>
      <c r="BC552" s="235">
        <f>$N$27*'FOB Kosten'!$L$10</f>
        <v>0</v>
      </c>
      <c r="BD552" s="235">
        <f>$N$28*'FOB Kosten'!$L$10</f>
        <v>0</v>
      </c>
      <c r="BE552" s="235">
        <f>$N$29*'FOB Kosten'!$L$10</f>
        <v>0</v>
      </c>
      <c r="BF552" s="235">
        <f>$N$30*'FOB Kosten'!$L$10</f>
        <v>0</v>
      </c>
      <c r="BG552" s="235">
        <f>$N$31*'FOB Kosten'!$L$10</f>
        <v>0</v>
      </c>
      <c r="BH552" s="235">
        <f>$N$32*'FOB Kosten'!$L$10</f>
        <v>0</v>
      </c>
      <c r="BI552" s="235">
        <f>$N$33*'FOB Kosten'!$L$10</f>
        <v>0</v>
      </c>
      <c r="BJ552" s="235">
        <f>$N$34*'FOB Kosten'!$L$10</f>
        <v>0</v>
      </c>
    </row>
    <row r="553" spans="4:62" x14ac:dyDescent="0.25">
      <c r="D553">
        <v>2580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H553" s="230">
        <v>2580</v>
      </c>
      <c r="AI553" s="235">
        <f>$N$7*'FOB Kosten'!$L$10</f>
        <v>0</v>
      </c>
      <c r="AJ553" s="235">
        <f>$N$8*'FOB Kosten'!$L$10</f>
        <v>0</v>
      </c>
      <c r="AK553" s="235">
        <f>$N$9*'FOB Kosten'!$L$10</f>
        <v>0</v>
      </c>
      <c r="AL553" s="235">
        <f>$N$10*'FOB Kosten'!$L$10</f>
        <v>0</v>
      </c>
      <c r="AM553" s="235">
        <f>$N$11*'FOB Kosten'!$L$10</f>
        <v>0</v>
      </c>
      <c r="AN553" s="235">
        <f>$N$12*'FOB Kosten'!$L$10</f>
        <v>0</v>
      </c>
      <c r="AO553" s="235">
        <f>$N$13*'FOB Kosten'!$L$10</f>
        <v>0</v>
      </c>
      <c r="AP553" s="235">
        <f>$N$14*'FOB Kosten'!$L$10</f>
        <v>0</v>
      </c>
      <c r="AQ553" s="235">
        <f>$N$15*'FOB Kosten'!$L$10</f>
        <v>0</v>
      </c>
      <c r="AR553" s="235">
        <f>$N$16*'FOB Kosten'!$L$10</f>
        <v>0</v>
      </c>
      <c r="AS553" s="235">
        <f>$N$17*'FOB Kosten'!$L$10</f>
        <v>0</v>
      </c>
      <c r="AT553" s="235">
        <f>$N$18*'FOB Kosten'!$L$10</f>
        <v>0</v>
      </c>
      <c r="AU553" s="235">
        <f>$N$19*'FOB Kosten'!$L$10</f>
        <v>0</v>
      </c>
      <c r="AV553" s="235">
        <f>$N$20*'FOB Kosten'!$L$10</f>
        <v>0</v>
      </c>
      <c r="AW553" s="235">
        <f>$N$21*'FOB Kosten'!$L$10</f>
        <v>0</v>
      </c>
      <c r="AX553" s="235">
        <f>$N$22*'FOB Kosten'!$L$10</f>
        <v>0</v>
      </c>
      <c r="AY553" s="235">
        <f>$N$23*'FOB Kosten'!$L$10</f>
        <v>0</v>
      </c>
      <c r="AZ553" s="235">
        <f>$N$24*'FOB Kosten'!$L$10</f>
        <v>0</v>
      </c>
      <c r="BA553" s="235">
        <f>$N$25*'FOB Kosten'!$L$10</f>
        <v>0</v>
      </c>
      <c r="BB553" s="235">
        <f>$N$26*'FOB Kosten'!$L$10</f>
        <v>0</v>
      </c>
      <c r="BC553" s="235">
        <f>$N$27*'FOB Kosten'!$L$10</f>
        <v>0</v>
      </c>
      <c r="BD553" s="235">
        <f>$N$28*'FOB Kosten'!$L$10</f>
        <v>0</v>
      </c>
      <c r="BE553" s="235">
        <f>$N$29*'FOB Kosten'!$L$10</f>
        <v>0</v>
      </c>
      <c r="BF553" s="235">
        <f>$N$30*'FOB Kosten'!$L$10</f>
        <v>0</v>
      </c>
      <c r="BG553" s="235">
        <f>$N$31*'FOB Kosten'!$L$10</f>
        <v>0</v>
      </c>
      <c r="BH553" s="235">
        <f>$N$32*'FOB Kosten'!$L$10</f>
        <v>0</v>
      </c>
      <c r="BI553" s="235">
        <f>$N$33*'FOB Kosten'!$L$10</f>
        <v>0</v>
      </c>
      <c r="BJ553" s="235">
        <f>$N$34*'FOB Kosten'!$L$10</f>
        <v>0</v>
      </c>
    </row>
    <row r="554" spans="4:62" x14ac:dyDescent="0.25">
      <c r="D554">
        <v>2585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H554" s="230">
        <v>2585</v>
      </c>
      <c r="AI554" s="235">
        <f>$N$7*'FOB Kosten'!$L$10</f>
        <v>0</v>
      </c>
      <c r="AJ554" s="235">
        <f>$N$8*'FOB Kosten'!$L$10</f>
        <v>0</v>
      </c>
      <c r="AK554" s="235">
        <f>$N$9*'FOB Kosten'!$L$10</f>
        <v>0</v>
      </c>
      <c r="AL554" s="235">
        <f>$N$10*'FOB Kosten'!$L$10</f>
        <v>0</v>
      </c>
      <c r="AM554" s="235">
        <f>$N$11*'FOB Kosten'!$L$10</f>
        <v>0</v>
      </c>
      <c r="AN554" s="235">
        <f>$N$12*'FOB Kosten'!$L$10</f>
        <v>0</v>
      </c>
      <c r="AO554" s="235">
        <f>$N$13*'FOB Kosten'!$L$10</f>
        <v>0</v>
      </c>
      <c r="AP554" s="235">
        <f>$N$14*'FOB Kosten'!$L$10</f>
        <v>0</v>
      </c>
      <c r="AQ554" s="235">
        <f>$N$15*'FOB Kosten'!$L$10</f>
        <v>0</v>
      </c>
      <c r="AR554" s="235">
        <f>$N$16*'FOB Kosten'!$L$10</f>
        <v>0</v>
      </c>
      <c r="AS554" s="235">
        <f>$N$17*'FOB Kosten'!$L$10</f>
        <v>0</v>
      </c>
      <c r="AT554" s="235">
        <f>$N$18*'FOB Kosten'!$L$10</f>
        <v>0</v>
      </c>
      <c r="AU554" s="235">
        <f>$N$19*'FOB Kosten'!$L$10</f>
        <v>0</v>
      </c>
      <c r="AV554" s="235">
        <f>$N$20*'FOB Kosten'!$L$10</f>
        <v>0</v>
      </c>
      <c r="AW554" s="235">
        <f>$N$21*'FOB Kosten'!$L$10</f>
        <v>0</v>
      </c>
      <c r="AX554" s="235">
        <f>$N$22*'FOB Kosten'!$L$10</f>
        <v>0</v>
      </c>
      <c r="AY554" s="235">
        <f>$N$23*'FOB Kosten'!$L$10</f>
        <v>0</v>
      </c>
      <c r="AZ554" s="235">
        <f>$N$24*'FOB Kosten'!$L$10</f>
        <v>0</v>
      </c>
      <c r="BA554" s="235">
        <f>$N$25*'FOB Kosten'!$L$10</f>
        <v>0</v>
      </c>
      <c r="BB554" s="235">
        <f>$N$26*'FOB Kosten'!$L$10</f>
        <v>0</v>
      </c>
      <c r="BC554" s="235">
        <f>$N$27*'FOB Kosten'!$L$10</f>
        <v>0</v>
      </c>
      <c r="BD554" s="235">
        <f>$N$28*'FOB Kosten'!$L$10</f>
        <v>0</v>
      </c>
      <c r="BE554" s="235">
        <f>$N$29*'FOB Kosten'!$L$10</f>
        <v>0</v>
      </c>
      <c r="BF554" s="235">
        <f>$N$30*'FOB Kosten'!$L$10</f>
        <v>0</v>
      </c>
      <c r="BG554" s="235">
        <f>$N$31*'FOB Kosten'!$L$10</f>
        <v>0</v>
      </c>
      <c r="BH554" s="235">
        <f>$N$32*'FOB Kosten'!$L$10</f>
        <v>0</v>
      </c>
      <c r="BI554" s="235">
        <f>$N$33*'FOB Kosten'!$L$10</f>
        <v>0</v>
      </c>
      <c r="BJ554" s="235">
        <f>$N$34*'FOB Kosten'!$L$10</f>
        <v>0</v>
      </c>
    </row>
    <row r="555" spans="4:62" x14ac:dyDescent="0.25">
      <c r="D555">
        <v>2590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H555" s="230">
        <v>2590</v>
      </c>
      <c r="AI555" s="235">
        <f>$N$7*'FOB Kosten'!$L$10</f>
        <v>0</v>
      </c>
      <c r="AJ555" s="235">
        <f>$N$8*'FOB Kosten'!$L$10</f>
        <v>0</v>
      </c>
      <c r="AK555" s="235">
        <f>$N$9*'FOB Kosten'!$L$10</f>
        <v>0</v>
      </c>
      <c r="AL555" s="235">
        <f>$N$10*'FOB Kosten'!$L$10</f>
        <v>0</v>
      </c>
      <c r="AM555" s="235">
        <f>$N$11*'FOB Kosten'!$L$10</f>
        <v>0</v>
      </c>
      <c r="AN555" s="235">
        <f>$N$12*'FOB Kosten'!$L$10</f>
        <v>0</v>
      </c>
      <c r="AO555" s="235">
        <f>$N$13*'FOB Kosten'!$L$10</f>
        <v>0</v>
      </c>
      <c r="AP555" s="235">
        <f>$N$14*'FOB Kosten'!$L$10</f>
        <v>0</v>
      </c>
      <c r="AQ555" s="235">
        <f>$N$15*'FOB Kosten'!$L$10</f>
        <v>0</v>
      </c>
      <c r="AR555" s="235">
        <f>$N$16*'FOB Kosten'!$L$10</f>
        <v>0</v>
      </c>
      <c r="AS555" s="235">
        <f>$N$17*'FOB Kosten'!$L$10</f>
        <v>0</v>
      </c>
      <c r="AT555" s="235">
        <f>$N$18*'FOB Kosten'!$L$10</f>
        <v>0</v>
      </c>
      <c r="AU555" s="235">
        <f>$N$19*'FOB Kosten'!$L$10</f>
        <v>0</v>
      </c>
      <c r="AV555" s="235">
        <f>$N$20*'FOB Kosten'!$L$10</f>
        <v>0</v>
      </c>
      <c r="AW555" s="235">
        <f>$N$21*'FOB Kosten'!$L$10</f>
        <v>0</v>
      </c>
      <c r="AX555" s="235">
        <f>$N$22*'FOB Kosten'!$L$10</f>
        <v>0</v>
      </c>
      <c r="AY555" s="235">
        <f>$N$23*'FOB Kosten'!$L$10</f>
        <v>0</v>
      </c>
      <c r="AZ555" s="235">
        <f>$N$24*'FOB Kosten'!$L$10</f>
        <v>0</v>
      </c>
      <c r="BA555" s="235">
        <f>$N$25*'FOB Kosten'!$L$10</f>
        <v>0</v>
      </c>
      <c r="BB555" s="235">
        <f>$N$26*'FOB Kosten'!$L$10</f>
        <v>0</v>
      </c>
      <c r="BC555" s="235">
        <f>$N$27*'FOB Kosten'!$L$10</f>
        <v>0</v>
      </c>
      <c r="BD555" s="235">
        <f>$N$28*'FOB Kosten'!$L$10</f>
        <v>0</v>
      </c>
      <c r="BE555" s="235">
        <f>$N$29*'FOB Kosten'!$L$10</f>
        <v>0</v>
      </c>
      <c r="BF555" s="235">
        <f>$N$30*'FOB Kosten'!$L$10</f>
        <v>0</v>
      </c>
      <c r="BG555" s="235">
        <f>$N$31*'FOB Kosten'!$L$10</f>
        <v>0</v>
      </c>
      <c r="BH555" s="235">
        <f>$N$32*'FOB Kosten'!$L$10</f>
        <v>0</v>
      </c>
      <c r="BI555" s="235">
        <f>$N$33*'FOB Kosten'!$L$10</f>
        <v>0</v>
      </c>
      <c r="BJ555" s="235">
        <f>$N$34*'FOB Kosten'!$L$10</f>
        <v>0</v>
      </c>
    </row>
    <row r="556" spans="4:62" x14ac:dyDescent="0.25">
      <c r="D556">
        <v>2595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H556" s="230">
        <v>2595</v>
      </c>
      <c r="AI556" s="235">
        <f>$N$7*'FOB Kosten'!$L$10</f>
        <v>0</v>
      </c>
      <c r="AJ556" s="235">
        <f>$N$8*'FOB Kosten'!$L$10</f>
        <v>0</v>
      </c>
      <c r="AK556" s="235">
        <f>$N$9*'FOB Kosten'!$L$10</f>
        <v>0</v>
      </c>
      <c r="AL556" s="235">
        <f>$N$10*'FOB Kosten'!$L$10</f>
        <v>0</v>
      </c>
      <c r="AM556" s="235">
        <f>$N$11*'FOB Kosten'!$L$10</f>
        <v>0</v>
      </c>
      <c r="AN556" s="235">
        <f>$N$12*'FOB Kosten'!$L$10</f>
        <v>0</v>
      </c>
      <c r="AO556" s="235">
        <f>$N$13*'FOB Kosten'!$L$10</f>
        <v>0</v>
      </c>
      <c r="AP556" s="235">
        <f>$N$14*'FOB Kosten'!$L$10</f>
        <v>0</v>
      </c>
      <c r="AQ556" s="235">
        <f>$N$15*'FOB Kosten'!$L$10</f>
        <v>0</v>
      </c>
      <c r="AR556" s="235">
        <f>$N$16*'FOB Kosten'!$L$10</f>
        <v>0</v>
      </c>
      <c r="AS556" s="235">
        <f>$N$17*'FOB Kosten'!$L$10</f>
        <v>0</v>
      </c>
      <c r="AT556" s="235">
        <f>$N$18*'FOB Kosten'!$L$10</f>
        <v>0</v>
      </c>
      <c r="AU556" s="235">
        <f>$N$19*'FOB Kosten'!$L$10</f>
        <v>0</v>
      </c>
      <c r="AV556" s="235">
        <f>$N$20*'FOB Kosten'!$L$10</f>
        <v>0</v>
      </c>
      <c r="AW556" s="235">
        <f>$N$21*'FOB Kosten'!$L$10</f>
        <v>0</v>
      </c>
      <c r="AX556" s="235">
        <f>$N$22*'FOB Kosten'!$L$10</f>
        <v>0</v>
      </c>
      <c r="AY556" s="235">
        <f>$N$23*'FOB Kosten'!$L$10</f>
        <v>0</v>
      </c>
      <c r="AZ556" s="235">
        <f>$N$24*'FOB Kosten'!$L$10</f>
        <v>0</v>
      </c>
      <c r="BA556" s="235">
        <f>$N$25*'FOB Kosten'!$L$10</f>
        <v>0</v>
      </c>
      <c r="BB556" s="235">
        <f>$N$26*'FOB Kosten'!$L$10</f>
        <v>0</v>
      </c>
      <c r="BC556" s="235">
        <f>$N$27*'FOB Kosten'!$L$10</f>
        <v>0</v>
      </c>
      <c r="BD556" s="235">
        <f>$N$28*'FOB Kosten'!$L$10</f>
        <v>0</v>
      </c>
      <c r="BE556" s="235">
        <f>$N$29*'FOB Kosten'!$L$10</f>
        <v>0</v>
      </c>
      <c r="BF556" s="235">
        <f>$N$30*'FOB Kosten'!$L$10</f>
        <v>0</v>
      </c>
      <c r="BG556" s="235">
        <f>$N$31*'FOB Kosten'!$L$10</f>
        <v>0</v>
      </c>
      <c r="BH556" s="235">
        <f>$N$32*'FOB Kosten'!$L$10</f>
        <v>0</v>
      </c>
      <c r="BI556" s="235">
        <f>$N$33*'FOB Kosten'!$L$10</f>
        <v>0</v>
      </c>
      <c r="BJ556" s="235">
        <f>$N$34*'FOB Kosten'!$L$10</f>
        <v>0</v>
      </c>
    </row>
    <row r="557" spans="4:62" x14ac:dyDescent="0.25">
      <c r="D557">
        <v>2600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H557" s="230">
        <v>2600</v>
      </c>
      <c r="AI557" s="235">
        <f>$N$7*'FOB Kosten'!$L$10</f>
        <v>0</v>
      </c>
      <c r="AJ557" s="235">
        <f>$N$8*'FOB Kosten'!$L$10</f>
        <v>0</v>
      </c>
      <c r="AK557" s="235">
        <f>$N$9*'FOB Kosten'!$L$10</f>
        <v>0</v>
      </c>
      <c r="AL557" s="235">
        <f>$N$10*'FOB Kosten'!$L$10</f>
        <v>0</v>
      </c>
      <c r="AM557" s="235">
        <f>$N$11*'FOB Kosten'!$L$10</f>
        <v>0</v>
      </c>
      <c r="AN557" s="235">
        <f>$N$12*'FOB Kosten'!$L$10</f>
        <v>0</v>
      </c>
      <c r="AO557" s="235">
        <f>$N$13*'FOB Kosten'!$L$10</f>
        <v>0</v>
      </c>
      <c r="AP557" s="235">
        <f>$N$14*'FOB Kosten'!$L$10</f>
        <v>0</v>
      </c>
      <c r="AQ557" s="235">
        <f>$N$15*'FOB Kosten'!$L$10</f>
        <v>0</v>
      </c>
      <c r="AR557" s="235">
        <f>$N$16*'FOB Kosten'!$L$10</f>
        <v>0</v>
      </c>
      <c r="AS557" s="235">
        <f>$N$17*'FOB Kosten'!$L$10</f>
        <v>0</v>
      </c>
      <c r="AT557" s="235">
        <f>$N$18*'FOB Kosten'!$L$10</f>
        <v>0</v>
      </c>
      <c r="AU557" s="235">
        <f>$N$19*'FOB Kosten'!$L$10</f>
        <v>0</v>
      </c>
      <c r="AV557" s="235">
        <f>$N$20*'FOB Kosten'!$L$10</f>
        <v>0</v>
      </c>
      <c r="AW557" s="235">
        <f>$N$21*'FOB Kosten'!$L$10</f>
        <v>0</v>
      </c>
      <c r="AX557" s="235">
        <f>$N$22*'FOB Kosten'!$L$10</f>
        <v>0</v>
      </c>
      <c r="AY557" s="235">
        <f>$N$23*'FOB Kosten'!$L$10</f>
        <v>0</v>
      </c>
      <c r="AZ557" s="235">
        <f>$N$24*'FOB Kosten'!$L$10</f>
        <v>0</v>
      </c>
      <c r="BA557" s="235">
        <f>$N$25*'FOB Kosten'!$L$10</f>
        <v>0</v>
      </c>
      <c r="BB557" s="235">
        <f>$N$26*'FOB Kosten'!$L$10</f>
        <v>0</v>
      </c>
      <c r="BC557" s="235">
        <f>$N$27*'FOB Kosten'!$L$10</f>
        <v>0</v>
      </c>
      <c r="BD557" s="235">
        <f>$N$28*'FOB Kosten'!$L$10</f>
        <v>0</v>
      </c>
      <c r="BE557" s="235">
        <f>$N$29*'FOB Kosten'!$L$10</f>
        <v>0</v>
      </c>
      <c r="BF557" s="235">
        <f>$N$30*'FOB Kosten'!$L$10</f>
        <v>0</v>
      </c>
      <c r="BG557" s="235">
        <f>$N$31*'FOB Kosten'!$L$10</f>
        <v>0</v>
      </c>
      <c r="BH557" s="235">
        <f>$N$32*'FOB Kosten'!$L$10</f>
        <v>0</v>
      </c>
      <c r="BI557" s="235">
        <f>$N$33*'FOB Kosten'!$L$10</f>
        <v>0</v>
      </c>
      <c r="BJ557" s="235">
        <f>$N$34*'FOB Kosten'!$L$10</f>
        <v>0</v>
      </c>
    </row>
    <row r="558" spans="4:62" x14ac:dyDescent="0.25">
      <c r="D558">
        <v>2605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H558" s="230">
        <v>2605</v>
      </c>
      <c r="AI558" s="235">
        <f>$N$7*'FOB Kosten'!$L$10</f>
        <v>0</v>
      </c>
      <c r="AJ558" s="235">
        <f>$N$8*'FOB Kosten'!$L$10</f>
        <v>0</v>
      </c>
      <c r="AK558" s="235">
        <f>$N$9*'FOB Kosten'!$L$10</f>
        <v>0</v>
      </c>
      <c r="AL558" s="235">
        <f>$N$10*'FOB Kosten'!$L$10</f>
        <v>0</v>
      </c>
      <c r="AM558" s="235">
        <f>$N$11*'FOB Kosten'!$L$10</f>
        <v>0</v>
      </c>
      <c r="AN558" s="235">
        <f>$N$12*'FOB Kosten'!$L$10</f>
        <v>0</v>
      </c>
      <c r="AO558" s="235">
        <f>$N$13*'FOB Kosten'!$L$10</f>
        <v>0</v>
      </c>
      <c r="AP558" s="235">
        <f>$N$14*'FOB Kosten'!$L$10</f>
        <v>0</v>
      </c>
      <c r="AQ558" s="235">
        <f>$N$15*'FOB Kosten'!$L$10</f>
        <v>0</v>
      </c>
      <c r="AR558" s="235">
        <f>$N$16*'FOB Kosten'!$L$10</f>
        <v>0</v>
      </c>
      <c r="AS558" s="235">
        <f>$N$17*'FOB Kosten'!$L$10</f>
        <v>0</v>
      </c>
      <c r="AT558" s="235">
        <f>$N$18*'FOB Kosten'!$L$10</f>
        <v>0</v>
      </c>
      <c r="AU558" s="235">
        <f>$N$19*'FOB Kosten'!$L$10</f>
        <v>0</v>
      </c>
      <c r="AV558" s="235">
        <f>$N$20*'FOB Kosten'!$L$10</f>
        <v>0</v>
      </c>
      <c r="AW558" s="235">
        <f>$N$21*'FOB Kosten'!$L$10</f>
        <v>0</v>
      </c>
      <c r="AX558" s="235">
        <f>$N$22*'FOB Kosten'!$L$10</f>
        <v>0</v>
      </c>
      <c r="AY558" s="235">
        <f>$N$23*'FOB Kosten'!$L$10</f>
        <v>0</v>
      </c>
      <c r="AZ558" s="235">
        <f>$N$24*'FOB Kosten'!$L$10</f>
        <v>0</v>
      </c>
      <c r="BA558" s="235">
        <f>$N$25*'FOB Kosten'!$L$10</f>
        <v>0</v>
      </c>
      <c r="BB558" s="235">
        <f>$N$26*'FOB Kosten'!$L$10</f>
        <v>0</v>
      </c>
      <c r="BC558" s="235">
        <f>$N$27*'FOB Kosten'!$L$10</f>
        <v>0</v>
      </c>
      <c r="BD558" s="235">
        <f>$N$28*'FOB Kosten'!$L$10</f>
        <v>0</v>
      </c>
      <c r="BE558" s="235">
        <f>$N$29*'FOB Kosten'!$L$10</f>
        <v>0</v>
      </c>
      <c r="BF558" s="235">
        <f>$N$30*'FOB Kosten'!$L$10</f>
        <v>0</v>
      </c>
      <c r="BG558" s="235">
        <f>$N$31*'FOB Kosten'!$L$10</f>
        <v>0</v>
      </c>
      <c r="BH558" s="235">
        <f>$N$32*'FOB Kosten'!$L$10</f>
        <v>0</v>
      </c>
      <c r="BI558" s="235">
        <f>$N$33*'FOB Kosten'!$L$10</f>
        <v>0</v>
      </c>
      <c r="BJ558" s="235">
        <f>$N$34*'FOB Kosten'!$L$10</f>
        <v>0</v>
      </c>
    </row>
    <row r="559" spans="4:62" x14ac:dyDescent="0.25">
      <c r="D559">
        <v>2610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H559" s="230">
        <v>2610</v>
      </c>
      <c r="AI559" s="235">
        <f>$N$7*'FOB Kosten'!$L$10</f>
        <v>0</v>
      </c>
      <c r="AJ559" s="235">
        <f>$N$8*'FOB Kosten'!$L$10</f>
        <v>0</v>
      </c>
      <c r="AK559" s="235">
        <f>$N$9*'FOB Kosten'!$L$10</f>
        <v>0</v>
      </c>
      <c r="AL559" s="235">
        <f>$N$10*'FOB Kosten'!$L$10</f>
        <v>0</v>
      </c>
      <c r="AM559" s="235">
        <f>$N$11*'FOB Kosten'!$L$10</f>
        <v>0</v>
      </c>
      <c r="AN559" s="235">
        <f>$N$12*'FOB Kosten'!$L$10</f>
        <v>0</v>
      </c>
      <c r="AO559" s="235">
        <f>$N$13*'FOB Kosten'!$L$10</f>
        <v>0</v>
      </c>
      <c r="AP559" s="235">
        <f>$N$14*'FOB Kosten'!$L$10</f>
        <v>0</v>
      </c>
      <c r="AQ559" s="235">
        <f>$N$15*'FOB Kosten'!$L$10</f>
        <v>0</v>
      </c>
      <c r="AR559" s="235">
        <f>$N$16*'FOB Kosten'!$L$10</f>
        <v>0</v>
      </c>
      <c r="AS559" s="235">
        <f>$N$17*'FOB Kosten'!$L$10</f>
        <v>0</v>
      </c>
      <c r="AT559" s="235">
        <f>$N$18*'FOB Kosten'!$L$10</f>
        <v>0</v>
      </c>
      <c r="AU559" s="235">
        <f>$N$19*'FOB Kosten'!$L$10</f>
        <v>0</v>
      </c>
      <c r="AV559" s="235">
        <f>$N$20*'FOB Kosten'!$L$10</f>
        <v>0</v>
      </c>
      <c r="AW559" s="235">
        <f>$N$21*'FOB Kosten'!$L$10</f>
        <v>0</v>
      </c>
      <c r="AX559" s="235">
        <f>$N$22*'FOB Kosten'!$L$10</f>
        <v>0</v>
      </c>
      <c r="AY559" s="235">
        <f>$N$23*'FOB Kosten'!$L$10</f>
        <v>0</v>
      </c>
      <c r="AZ559" s="235">
        <f>$N$24*'FOB Kosten'!$L$10</f>
        <v>0</v>
      </c>
      <c r="BA559" s="235">
        <f>$N$25*'FOB Kosten'!$L$10</f>
        <v>0</v>
      </c>
      <c r="BB559" s="235">
        <f>$N$26*'FOB Kosten'!$L$10</f>
        <v>0</v>
      </c>
      <c r="BC559" s="235">
        <f>$N$27*'FOB Kosten'!$L$10</f>
        <v>0</v>
      </c>
      <c r="BD559" s="235">
        <f>$N$28*'FOB Kosten'!$L$10</f>
        <v>0</v>
      </c>
      <c r="BE559" s="235">
        <f>$N$29*'FOB Kosten'!$L$10</f>
        <v>0</v>
      </c>
      <c r="BF559" s="235">
        <f>$N$30*'FOB Kosten'!$L$10</f>
        <v>0</v>
      </c>
      <c r="BG559" s="235">
        <f>$N$31*'FOB Kosten'!$L$10</f>
        <v>0</v>
      </c>
      <c r="BH559" s="235">
        <f>$N$32*'FOB Kosten'!$L$10</f>
        <v>0</v>
      </c>
      <c r="BI559" s="235">
        <f>$N$33*'FOB Kosten'!$L$10</f>
        <v>0</v>
      </c>
      <c r="BJ559" s="235">
        <f>$N$34*'FOB Kosten'!$L$10</f>
        <v>0</v>
      </c>
    </row>
    <row r="560" spans="4:62" x14ac:dyDescent="0.25">
      <c r="D560">
        <v>2615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H560" s="230">
        <v>2615</v>
      </c>
      <c r="AI560" s="235">
        <f>$N$7*'FOB Kosten'!$L$10</f>
        <v>0</v>
      </c>
      <c r="AJ560" s="235">
        <f>$N$8*'FOB Kosten'!$L$10</f>
        <v>0</v>
      </c>
      <c r="AK560" s="235">
        <f>$N$9*'FOB Kosten'!$L$10</f>
        <v>0</v>
      </c>
      <c r="AL560" s="235">
        <f>$N$10*'FOB Kosten'!$L$10</f>
        <v>0</v>
      </c>
      <c r="AM560" s="235">
        <f>$N$11*'FOB Kosten'!$L$10</f>
        <v>0</v>
      </c>
      <c r="AN560" s="235">
        <f>$N$12*'FOB Kosten'!$L$10</f>
        <v>0</v>
      </c>
      <c r="AO560" s="235">
        <f>$N$13*'FOB Kosten'!$L$10</f>
        <v>0</v>
      </c>
      <c r="AP560" s="235">
        <f>$N$14*'FOB Kosten'!$L$10</f>
        <v>0</v>
      </c>
      <c r="AQ560" s="235">
        <f>$N$15*'FOB Kosten'!$L$10</f>
        <v>0</v>
      </c>
      <c r="AR560" s="235">
        <f>$N$16*'FOB Kosten'!$L$10</f>
        <v>0</v>
      </c>
      <c r="AS560" s="235">
        <f>$N$17*'FOB Kosten'!$L$10</f>
        <v>0</v>
      </c>
      <c r="AT560" s="235">
        <f>$N$18*'FOB Kosten'!$L$10</f>
        <v>0</v>
      </c>
      <c r="AU560" s="235">
        <f>$N$19*'FOB Kosten'!$L$10</f>
        <v>0</v>
      </c>
      <c r="AV560" s="235">
        <f>$N$20*'FOB Kosten'!$L$10</f>
        <v>0</v>
      </c>
      <c r="AW560" s="235">
        <f>$N$21*'FOB Kosten'!$L$10</f>
        <v>0</v>
      </c>
      <c r="AX560" s="235">
        <f>$N$22*'FOB Kosten'!$L$10</f>
        <v>0</v>
      </c>
      <c r="AY560" s="235">
        <f>$N$23*'FOB Kosten'!$L$10</f>
        <v>0</v>
      </c>
      <c r="AZ560" s="235">
        <f>$N$24*'FOB Kosten'!$L$10</f>
        <v>0</v>
      </c>
      <c r="BA560" s="235">
        <f>$N$25*'FOB Kosten'!$L$10</f>
        <v>0</v>
      </c>
      <c r="BB560" s="235">
        <f>$N$26*'FOB Kosten'!$L$10</f>
        <v>0</v>
      </c>
      <c r="BC560" s="235">
        <f>$N$27*'FOB Kosten'!$L$10</f>
        <v>0</v>
      </c>
      <c r="BD560" s="235">
        <f>$N$28*'FOB Kosten'!$L$10</f>
        <v>0</v>
      </c>
      <c r="BE560" s="235">
        <f>$N$29*'FOB Kosten'!$L$10</f>
        <v>0</v>
      </c>
      <c r="BF560" s="235">
        <f>$N$30*'FOB Kosten'!$L$10</f>
        <v>0</v>
      </c>
      <c r="BG560" s="235">
        <f>$N$31*'FOB Kosten'!$L$10</f>
        <v>0</v>
      </c>
      <c r="BH560" s="235">
        <f>$N$32*'FOB Kosten'!$L$10</f>
        <v>0</v>
      </c>
      <c r="BI560" s="235">
        <f>$N$33*'FOB Kosten'!$L$10</f>
        <v>0</v>
      </c>
      <c r="BJ560" s="235">
        <f>$N$34*'FOB Kosten'!$L$10</f>
        <v>0</v>
      </c>
    </row>
    <row r="561" spans="4:62" x14ac:dyDescent="0.25">
      <c r="D561">
        <v>2620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H561" s="230">
        <v>2620</v>
      </c>
      <c r="AI561" s="235">
        <f>$N$7*'FOB Kosten'!$L$10</f>
        <v>0</v>
      </c>
      <c r="AJ561" s="235">
        <f>$N$8*'FOB Kosten'!$L$10</f>
        <v>0</v>
      </c>
      <c r="AK561" s="235">
        <f>$N$9*'FOB Kosten'!$L$10</f>
        <v>0</v>
      </c>
      <c r="AL561" s="235">
        <f>$N$10*'FOB Kosten'!$L$10</f>
        <v>0</v>
      </c>
      <c r="AM561" s="235">
        <f>$N$11*'FOB Kosten'!$L$10</f>
        <v>0</v>
      </c>
      <c r="AN561" s="235">
        <f>$N$12*'FOB Kosten'!$L$10</f>
        <v>0</v>
      </c>
      <c r="AO561" s="235">
        <f>$N$13*'FOB Kosten'!$L$10</f>
        <v>0</v>
      </c>
      <c r="AP561" s="235">
        <f>$N$14*'FOB Kosten'!$L$10</f>
        <v>0</v>
      </c>
      <c r="AQ561" s="235">
        <f>$N$15*'FOB Kosten'!$L$10</f>
        <v>0</v>
      </c>
      <c r="AR561" s="235">
        <f>$N$16*'FOB Kosten'!$L$10</f>
        <v>0</v>
      </c>
      <c r="AS561" s="235">
        <f>$N$17*'FOB Kosten'!$L$10</f>
        <v>0</v>
      </c>
      <c r="AT561" s="235">
        <f>$N$18*'FOB Kosten'!$L$10</f>
        <v>0</v>
      </c>
      <c r="AU561" s="235">
        <f>$N$19*'FOB Kosten'!$L$10</f>
        <v>0</v>
      </c>
      <c r="AV561" s="235">
        <f>$N$20*'FOB Kosten'!$L$10</f>
        <v>0</v>
      </c>
      <c r="AW561" s="235">
        <f>$N$21*'FOB Kosten'!$L$10</f>
        <v>0</v>
      </c>
      <c r="AX561" s="235">
        <f>$N$22*'FOB Kosten'!$L$10</f>
        <v>0</v>
      </c>
      <c r="AY561" s="235">
        <f>$N$23*'FOB Kosten'!$L$10</f>
        <v>0</v>
      </c>
      <c r="AZ561" s="235">
        <f>$N$24*'FOB Kosten'!$L$10</f>
        <v>0</v>
      </c>
      <c r="BA561" s="235">
        <f>$N$25*'FOB Kosten'!$L$10</f>
        <v>0</v>
      </c>
      <c r="BB561" s="235">
        <f>$N$26*'FOB Kosten'!$L$10</f>
        <v>0</v>
      </c>
      <c r="BC561" s="235">
        <f>$N$27*'FOB Kosten'!$L$10</f>
        <v>0</v>
      </c>
      <c r="BD561" s="235">
        <f>$N$28*'FOB Kosten'!$L$10</f>
        <v>0</v>
      </c>
      <c r="BE561" s="235">
        <f>$N$29*'FOB Kosten'!$L$10</f>
        <v>0</v>
      </c>
      <c r="BF561" s="235">
        <f>$N$30*'FOB Kosten'!$L$10</f>
        <v>0</v>
      </c>
      <c r="BG561" s="235">
        <f>$N$31*'FOB Kosten'!$L$10</f>
        <v>0</v>
      </c>
      <c r="BH561" s="235">
        <f>$N$32*'FOB Kosten'!$L$10</f>
        <v>0</v>
      </c>
      <c r="BI561" s="235">
        <f>$N$33*'FOB Kosten'!$L$10</f>
        <v>0</v>
      </c>
      <c r="BJ561" s="235">
        <f>$N$34*'FOB Kosten'!$L$10</f>
        <v>0</v>
      </c>
    </row>
    <row r="562" spans="4:62" x14ac:dyDescent="0.25">
      <c r="D562">
        <v>2625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H562" s="230">
        <v>2625</v>
      </c>
      <c r="AI562" s="235">
        <f>$N$7*'FOB Kosten'!$L$10</f>
        <v>0</v>
      </c>
      <c r="AJ562" s="235">
        <f>$N$8*'FOB Kosten'!$L$10</f>
        <v>0</v>
      </c>
      <c r="AK562" s="235">
        <f>$N$9*'FOB Kosten'!$L$10</f>
        <v>0</v>
      </c>
      <c r="AL562" s="235">
        <f>$N$10*'FOB Kosten'!$L$10</f>
        <v>0</v>
      </c>
      <c r="AM562" s="235">
        <f>$N$11*'FOB Kosten'!$L$10</f>
        <v>0</v>
      </c>
      <c r="AN562" s="235">
        <f>$N$12*'FOB Kosten'!$L$10</f>
        <v>0</v>
      </c>
      <c r="AO562" s="235">
        <f>$N$13*'FOB Kosten'!$L$10</f>
        <v>0</v>
      </c>
      <c r="AP562" s="235">
        <f>$N$14*'FOB Kosten'!$L$10</f>
        <v>0</v>
      </c>
      <c r="AQ562" s="235">
        <f>$N$15*'FOB Kosten'!$L$10</f>
        <v>0</v>
      </c>
      <c r="AR562" s="235">
        <f>$N$16*'FOB Kosten'!$L$10</f>
        <v>0</v>
      </c>
      <c r="AS562" s="235">
        <f>$N$17*'FOB Kosten'!$L$10</f>
        <v>0</v>
      </c>
      <c r="AT562" s="235">
        <f>$N$18*'FOB Kosten'!$L$10</f>
        <v>0</v>
      </c>
      <c r="AU562" s="235">
        <f>$N$19*'FOB Kosten'!$L$10</f>
        <v>0</v>
      </c>
      <c r="AV562" s="235">
        <f>$N$20*'FOB Kosten'!$L$10</f>
        <v>0</v>
      </c>
      <c r="AW562" s="235">
        <f>$N$21*'FOB Kosten'!$L$10</f>
        <v>0</v>
      </c>
      <c r="AX562" s="235">
        <f>$N$22*'FOB Kosten'!$L$10</f>
        <v>0</v>
      </c>
      <c r="AY562" s="235">
        <f>$N$23*'FOB Kosten'!$L$10</f>
        <v>0</v>
      </c>
      <c r="AZ562" s="235">
        <f>$N$24*'FOB Kosten'!$L$10</f>
        <v>0</v>
      </c>
      <c r="BA562" s="235">
        <f>$N$25*'FOB Kosten'!$L$10</f>
        <v>0</v>
      </c>
      <c r="BB562" s="235">
        <f>$N$26*'FOB Kosten'!$L$10</f>
        <v>0</v>
      </c>
      <c r="BC562" s="235">
        <f>$N$27*'FOB Kosten'!$L$10</f>
        <v>0</v>
      </c>
      <c r="BD562" s="235">
        <f>$N$28*'FOB Kosten'!$L$10</f>
        <v>0</v>
      </c>
      <c r="BE562" s="235">
        <f>$N$29*'FOB Kosten'!$L$10</f>
        <v>0</v>
      </c>
      <c r="BF562" s="235">
        <f>$N$30*'FOB Kosten'!$L$10</f>
        <v>0</v>
      </c>
      <c r="BG562" s="235">
        <f>$N$31*'FOB Kosten'!$L$10</f>
        <v>0</v>
      </c>
      <c r="BH562" s="235">
        <f>$N$32*'FOB Kosten'!$L$10</f>
        <v>0</v>
      </c>
      <c r="BI562" s="235">
        <f>$N$33*'FOB Kosten'!$L$10</f>
        <v>0</v>
      </c>
      <c r="BJ562" s="235">
        <f>$N$34*'FOB Kosten'!$L$10</f>
        <v>0</v>
      </c>
    </row>
    <row r="563" spans="4:62" x14ac:dyDescent="0.25">
      <c r="D563">
        <v>2630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H563" s="230">
        <v>2630</v>
      </c>
      <c r="AI563" s="235">
        <f>$N$7*'FOB Kosten'!$L$10</f>
        <v>0</v>
      </c>
      <c r="AJ563" s="235">
        <f>$N$8*'FOB Kosten'!$L$10</f>
        <v>0</v>
      </c>
      <c r="AK563" s="235">
        <f>$N$9*'FOB Kosten'!$L$10</f>
        <v>0</v>
      </c>
      <c r="AL563" s="235">
        <f>$N$10*'FOB Kosten'!$L$10</f>
        <v>0</v>
      </c>
      <c r="AM563" s="235">
        <f>$N$11*'FOB Kosten'!$L$10</f>
        <v>0</v>
      </c>
      <c r="AN563" s="235">
        <f>$N$12*'FOB Kosten'!$L$10</f>
        <v>0</v>
      </c>
      <c r="AO563" s="235">
        <f>$N$13*'FOB Kosten'!$L$10</f>
        <v>0</v>
      </c>
      <c r="AP563" s="235">
        <f>$N$14*'FOB Kosten'!$L$10</f>
        <v>0</v>
      </c>
      <c r="AQ563" s="235">
        <f>$N$15*'FOB Kosten'!$L$10</f>
        <v>0</v>
      </c>
      <c r="AR563" s="235">
        <f>$N$16*'FOB Kosten'!$L$10</f>
        <v>0</v>
      </c>
      <c r="AS563" s="235">
        <f>$N$17*'FOB Kosten'!$L$10</f>
        <v>0</v>
      </c>
      <c r="AT563" s="235">
        <f>$N$18*'FOB Kosten'!$L$10</f>
        <v>0</v>
      </c>
      <c r="AU563" s="235">
        <f>$N$19*'FOB Kosten'!$L$10</f>
        <v>0</v>
      </c>
      <c r="AV563" s="235">
        <f>$N$20*'FOB Kosten'!$L$10</f>
        <v>0</v>
      </c>
      <c r="AW563" s="235">
        <f>$N$21*'FOB Kosten'!$L$10</f>
        <v>0</v>
      </c>
      <c r="AX563" s="235">
        <f>$N$22*'FOB Kosten'!$L$10</f>
        <v>0</v>
      </c>
      <c r="AY563" s="235">
        <f>$N$23*'FOB Kosten'!$L$10</f>
        <v>0</v>
      </c>
      <c r="AZ563" s="235">
        <f>$N$24*'FOB Kosten'!$L$10</f>
        <v>0</v>
      </c>
      <c r="BA563" s="235">
        <f>$N$25*'FOB Kosten'!$L$10</f>
        <v>0</v>
      </c>
      <c r="BB563" s="235">
        <f>$N$26*'FOB Kosten'!$L$10</f>
        <v>0</v>
      </c>
      <c r="BC563" s="235">
        <f>$N$27*'FOB Kosten'!$L$10</f>
        <v>0</v>
      </c>
      <c r="BD563" s="235">
        <f>$N$28*'FOB Kosten'!$L$10</f>
        <v>0</v>
      </c>
      <c r="BE563" s="235">
        <f>$N$29*'FOB Kosten'!$L$10</f>
        <v>0</v>
      </c>
      <c r="BF563" s="235">
        <f>$N$30*'FOB Kosten'!$L$10</f>
        <v>0</v>
      </c>
      <c r="BG563" s="235">
        <f>$N$31*'FOB Kosten'!$L$10</f>
        <v>0</v>
      </c>
      <c r="BH563" s="235">
        <f>$N$32*'FOB Kosten'!$L$10</f>
        <v>0</v>
      </c>
      <c r="BI563" s="235">
        <f>$N$33*'FOB Kosten'!$L$10</f>
        <v>0</v>
      </c>
      <c r="BJ563" s="235">
        <f>$N$34*'FOB Kosten'!$L$10</f>
        <v>0</v>
      </c>
    </row>
    <row r="564" spans="4:62" x14ac:dyDescent="0.25">
      <c r="D564">
        <v>2635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H564" s="230">
        <v>2635</v>
      </c>
      <c r="AI564" s="235">
        <f>$N$7*'FOB Kosten'!$L$10</f>
        <v>0</v>
      </c>
      <c r="AJ564" s="235">
        <f>$N$8*'FOB Kosten'!$L$10</f>
        <v>0</v>
      </c>
      <c r="AK564" s="235">
        <f>$N$9*'FOB Kosten'!$L$10</f>
        <v>0</v>
      </c>
      <c r="AL564" s="235">
        <f>$N$10*'FOB Kosten'!$L$10</f>
        <v>0</v>
      </c>
      <c r="AM564" s="235">
        <f>$N$11*'FOB Kosten'!$L$10</f>
        <v>0</v>
      </c>
      <c r="AN564" s="235">
        <f>$N$12*'FOB Kosten'!$L$10</f>
        <v>0</v>
      </c>
      <c r="AO564" s="235">
        <f>$N$13*'FOB Kosten'!$L$10</f>
        <v>0</v>
      </c>
      <c r="AP564" s="235">
        <f>$N$14*'FOB Kosten'!$L$10</f>
        <v>0</v>
      </c>
      <c r="AQ564" s="235">
        <f>$N$15*'FOB Kosten'!$L$10</f>
        <v>0</v>
      </c>
      <c r="AR564" s="235">
        <f>$N$16*'FOB Kosten'!$L$10</f>
        <v>0</v>
      </c>
      <c r="AS564" s="235">
        <f>$N$17*'FOB Kosten'!$L$10</f>
        <v>0</v>
      </c>
      <c r="AT564" s="235">
        <f>$N$18*'FOB Kosten'!$L$10</f>
        <v>0</v>
      </c>
      <c r="AU564" s="235">
        <f>$N$19*'FOB Kosten'!$L$10</f>
        <v>0</v>
      </c>
      <c r="AV564" s="235">
        <f>$N$20*'FOB Kosten'!$L$10</f>
        <v>0</v>
      </c>
      <c r="AW564" s="235">
        <f>$N$21*'FOB Kosten'!$L$10</f>
        <v>0</v>
      </c>
      <c r="AX564" s="235">
        <f>$N$22*'FOB Kosten'!$L$10</f>
        <v>0</v>
      </c>
      <c r="AY564" s="235">
        <f>$N$23*'FOB Kosten'!$L$10</f>
        <v>0</v>
      </c>
      <c r="AZ564" s="235">
        <f>$N$24*'FOB Kosten'!$L$10</f>
        <v>0</v>
      </c>
      <c r="BA564" s="235">
        <f>$N$25*'FOB Kosten'!$L$10</f>
        <v>0</v>
      </c>
      <c r="BB564" s="235">
        <f>$N$26*'FOB Kosten'!$L$10</f>
        <v>0</v>
      </c>
      <c r="BC564" s="235">
        <f>$N$27*'FOB Kosten'!$L$10</f>
        <v>0</v>
      </c>
      <c r="BD564" s="235">
        <f>$N$28*'FOB Kosten'!$L$10</f>
        <v>0</v>
      </c>
      <c r="BE564" s="235">
        <f>$N$29*'FOB Kosten'!$L$10</f>
        <v>0</v>
      </c>
      <c r="BF564" s="235">
        <f>$N$30*'FOB Kosten'!$L$10</f>
        <v>0</v>
      </c>
      <c r="BG564" s="235">
        <f>$N$31*'FOB Kosten'!$L$10</f>
        <v>0</v>
      </c>
      <c r="BH564" s="235">
        <f>$N$32*'FOB Kosten'!$L$10</f>
        <v>0</v>
      </c>
      <c r="BI564" s="235">
        <f>$N$33*'FOB Kosten'!$L$10</f>
        <v>0</v>
      </c>
      <c r="BJ564" s="235">
        <f>$N$34*'FOB Kosten'!$L$10</f>
        <v>0</v>
      </c>
    </row>
    <row r="565" spans="4:62" x14ac:dyDescent="0.25">
      <c r="D565">
        <v>2640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H565" s="230">
        <v>2640</v>
      </c>
      <c r="AI565" s="235">
        <f>$N$7*'FOB Kosten'!$L$10</f>
        <v>0</v>
      </c>
      <c r="AJ565" s="235">
        <f>$N$8*'FOB Kosten'!$L$10</f>
        <v>0</v>
      </c>
      <c r="AK565" s="235">
        <f>$N$9*'FOB Kosten'!$L$10</f>
        <v>0</v>
      </c>
      <c r="AL565" s="235">
        <f>$N$10*'FOB Kosten'!$L$10</f>
        <v>0</v>
      </c>
      <c r="AM565" s="235">
        <f>$N$11*'FOB Kosten'!$L$10</f>
        <v>0</v>
      </c>
      <c r="AN565" s="235">
        <f>$N$12*'FOB Kosten'!$L$10</f>
        <v>0</v>
      </c>
      <c r="AO565" s="235">
        <f>$N$13*'FOB Kosten'!$L$10</f>
        <v>0</v>
      </c>
      <c r="AP565" s="235">
        <f>$N$14*'FOB Kosten'!$L$10</f>
        <v>0</v>
      </c>
      <c r="AQ565" s="235">
        <f>$N$15*'FOB Kosten'!$L$10</f>
        <v>0</v>
      </c>
      <c r="AR565" s="235">
        <f>$N$16*'FOB Kosten'!$L$10</f>
        <v>0</v>
      </c>
      <c r="AS565" s="235">
        <f>$N$17*'FOB Kosten'!$L$10</f>
        <v>0</v>
      </c>
      <c r="AT565" s="235">
        <f>$N$18*'FOB Kosten'!$L$10</f>
        <v>0</v>
      </c>
      <c r="AU565" s="235">
        <f>$N$19*'FOB Kosten'!$L$10</f>
        <v>0</v>
      </c>
      <c r="AV565" s="235">
        <f>$N$20*'FOB Kosten'!$L$10</f>
        <v>0</v>
      </c>
      <c r="AW565" s="235">
        <f>$N$21*'FOB Kosten'!$L$10</f>
        <v>0</v>
      </c>
      <c r="AX565" s="235">
        <f>$N$22*'FOB Kosten'!$L$10</f>
        <v>0</v>
      </c>
      <c r="AY565" s="235">
        <f>$N$23*'FOB Kosten'!$L$10</f>
        <v>0</v>
      </c>
      <c r="AZ565" s="235">
        <f>$N$24*'FOB Kosten'!$L$10</f>
        <v>0</v>
      </c>
      <c r="BA565" s="235">
        <f>$N$25*'FOB Kosten'!$L$10</f>
        <v>0</v>
      </c>
      <c r="BB565" s="235">
        <f>$N$26*'FOB Kosten'!$L$10</f>
        <v>0</v>
      </c>
      <c r="BC565" s="235">
        <f>$N$27*'FOB Kosten'!$L$10</f>
        <v>0</v>
      </c>
      <c r="BD565" s="235">
        <f>$N$28*'FOB Kosten'!$L$10</f>
        <v>0</v>
      </c>
      <c r="BE565" s="235">
        <f>$N$29*'FOB Kosten'!$L$10</f>
        <v>0</v>
      </c>
      <c r="BF565" s="235">
        <f>$N$30*'FOB Kosten'!$L$10</f>
        <v>0</v>
      </c>
      <c r="BG565" s="235">
        <f>$N$31*'FOB Kosten'!$L$10</f>
        <v>0</v>
      </c>
      <c r="BH565" s="235">
        <f>$N$32*'FOB Kosten'!$L$10</f>
        <v>0</v>
      </c>
      <c r="BI565" s="235">
        <f>$N$33*'FOB Kosten'!$L$10</f>
        <v>0</v>
      </c>
      <c r="BJ565" s="235">
        <f>$N$34*'FOB Kosten'!$L$10</f>
        <v>0</v>
      </c>
    </row>
    <row r="566" spans="4:62" x14ac:dyDescent="0.25">
      <c r="D566">
        <v>2645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H566" s="230">
        <v>2645</v>
      </c>
      <c r="AI566" s="235">
        <f>$N$7*'FOB Kosten'!$L$10</f>
        <v>0</v>
      </c>
      <c r="AJ566" s="235">
        <f>$N$8*'FOB Kosten'!$L$10</f>
        <v>0</v>
      </c>
      <c r="AK566" s="235">
        <f>$N$9*'FOB Kosten'!$L$10</f>
        <v>0</v>
      </c>
      <c r="AL566" s="235">
        <f>$N$10*'FOB Kosten'!$L$10</f>
        <v>0</v>
      </c>
      <c r="AM566" s="235">
        <f>$N$11*'FOB Kosten'!$L$10</f>
        <v>0</v>
      </c>
      <c r="AN566" s="235">
        <f>$N$12*'FOB Kosten'!$L$10</f>
        <v>0</v>
      </c>
      <c r="AO566" s="235">
        <f>$N$13*'FOB Kosten'!$L$10</f>
        <v>0</v>
      </c>
      <c r="AP566" s="235">
        <f>$N$14*'FOB Kosten'!$L$10</f>
        <v>0</v>
      </c>
      <c r="AQ566" s="235">
        <f>$N$15*'FOB Kosten'!$L$10</f>
        <v>0</v>
      </c>
      <c r="AR566" s="235">
        <f>$N$16*'FOB Kosten'!$L$10</f>
        <v>0</v>
      </c>
      <c r="AS566" s="235">
        <f>$N$17*'FOB Kosten'!$L$10</f>
        <v>0</v>
      </c>
      <c r="AT566" s="235">
        <f>$N$18*'FOB Kosten'!$L$10</f>
        <v>0</v>
      </c>
      <c r="AU566" s="235">
        <f>$N$19*'FOB Kosten'!$L$10</f>
        <v>0</v>
      </c>
      <c r="AV566" s="235">
        <f>$N$20*'FOB Kosten'!$L$10</f>
        <v>0</v>
      </c>
      <c r="AW566" s="235">
        <f>$N$21*'FOB Kosten'!$L$10</f>
        <v>0</v>
      </c>
      <c r="AX566" s="235">
        <f>$N$22*'FOB Kosten'!$L$10</f>
        <v>0</v>
      </c>
      <c r="AY566" s="235">
        <f>$N$23*'FOB Kosten'!$L$10</f>
        <v>0</v>
      </c>
      <c r="AZ566" s="235">
        <f>$N$24*'FOB Kosten'!$L$10</f>
        <v>0</v>
      </c>
      <c r="BA566" s="235">
        <f>$N$25*'FOB Kosten'!$L$10</f>
        <v>0</v>
      </c>
      <c r="BB566" s="235">
        <f>$N$26*'FOB Kosten'!$L$10</f>
        <v>0</v>
      </c>
      <c r="BC566" s="235">
        <f>$N$27*'FOB Kosten'!$L$10</f>
        <v>0</v>
      </c>
      <c r="BD566" s="235">
        <f>$N$28*'FOB Kosten'!$L$10</f>
        <v>0</v>
      </c>
      <c r="BE566" s="235">
        <f>$N$29*'FOB Kosten'!$L$10</f>
        <v>0</v>
      </c>
      <c r="BF566" s="235">
        <f>$N$30*'FOB Kosten'!$L$10</f>
        <v>0</v>
      </c>
      <c r="BG566" s="235">
        <f>$N$31*'FOB Kosten'!$L$10</f>
        <v>0</v>
      </c>
      <c r="BH566" s="235">
        <f>$N$32*'FOB Kosten'!$L$10</f>
        <v>0</v>
      </c>
      <c r="BI566" s="235">
        <f>$N$33*'FOB Kosten'!$L$10</f>
        <v>0</v>
      </c>
      <c r="BJ566" s="235">
        <f>$N$34*'FOB Kosten'!$L$10</f>
        <v>0</v>
      </c>
    </row>
    <row r="567" spans="4:62" x14ac:dyDescent="0.25">
      <c r="D567">
        <v>2650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H567" s="230">
        <v>2650</v>
      </c>
      <c r="AI567" s="231">
        <f>$O$7*'FOB Kosten'!$L$10</f>
        <v>0</v>
      </c>
      <c r="AJ567" s="231">
        <f>$O$8*'FOB Kosten'!$L$10</f>
        <v>0</v>
      </c>
      <c r="AK567" s="231">
        <f>$O$9*'FOB Kosten'!$L$10</f>
        <v>0</v>
      </c>
      <c r="AL567" s="231">
        <f>$O$10*'FOB Kosten'!$L$10</f>
        <v>0</v>
      </c>
      <c r="AM567" s="231">
        <f>$O$11*'FOB Kosten'!$L$10</f>
        <v>0</v>
      </c>
      <c r="AN567" s="231">
        <f>$O$12*'FOB Kosten'!$L$10</f>
        <v>0</v>
      </c>
      <c r="AO567" s="231">
        <f>$O$13*'FOB Kosten'!$L$10</f>
        <v>0</v>
      </c>
      <c r="AP567" s="231">
        <f>$O$14*'FOB Kosten'!$L$10</f>
        <v>0</v>
      </c>
      <c r="AQ567" s="231">
        <f>$O$15*'FOB Kosten'!$L$10</f>
        <v>0</v>
      </c>
      <c r="AR567" s="231">
        <f>$O$16*'FOB Kosten'!$L$10</f>
        <v>0</v>
      </c>
      <c r="AS567" s="231">
        <f>$O$17*'FOB Kosten'!$L$10</f>
        <v>0</v>
      </c>
      <c r="AT567" s="231">
        <f>$O$18*'FOB Kosten'!$L$10</f>
        <v>0</v>
      </c>
      <c r="AU567" s="231">
        <f>$O$19*'FOB Kosten'!$L$10</f>
        <v>0</v>
      </c>
      <c r="AV567" s="231">
        <f>$O$20*'FOB Kosten'!$L$10</f>
        <v>0</v>
      </c>
      <c r="AW567" s="231">
        <f>$O$21*'FOB Kosten'!$L$10</f>
        <v>0</v>
      </c>
      <c r="AX567" s="231">
        <f>$O$22*'FOB Kosten'!$L$10</f>
        <v>0</v>
      </c>
      <c r="AY567" s="231">
        <f>$O$23*'FOB Kosten'!$L$10</f>
        <v>0</v>
      </c>
      <c r="AZ567" s="231">
        <f>$O$24*'FOB Kosten'!$L$10</f>
        <v>0</v>
      </c>
      <c r="BA567" s="231">
        <f>$O$25*'FOB Kosten'!$L$10</f>
        <v>0</v>
      </c>
      <c r="BB567" s="231">
        <f>$O$26*'FOB Kosten'!$L$10</f>
        <v>0</v>
      </c>
      <c r="BC567" s="231">
        <f>$O$27*'FOB Kosten'!$L$10</f>
        <v>0</v>
      </c>
      <c r="BD567" s="231">
        <f>$O$28*'FOB Kosten'!$L$10</f>
        <v>0</v>
      </c>
      <c r="BE567" s="231">
        <f>$O$29*'FOB Kosten'!$L$10</f>
        <v>0</v>
      </c>
      <c r="BF567" s="231">
        <f>$O$30*'FOB Kosten'!$L$10</f>
        <v>0</v>
      </c>
      <c r="BG567" s="231">
        <f>$O$31*'FOB Kosten'!$L$10</f>
        <v>0</v>
      </c>
      <c r="BH567" s="231">
        <f>$O$32*'FOB Kosten'!$L$10</f>
        <v>0</v>
      </c>
      <c r="BI567" s="231">
        <f>$O$33*'FOB Kosten'!$L$10</f>
        <v>0</v>
      </c>
      <c r="BJ567" s="231">
        <f>$O$34*'FOB Kosten'!$L$10</f>
        <v>0</v>
      </c>
    </row>
    <row r="568" spans="4:62" x14ac:dyDescent="0.25">
      <c r="D568">
        <v>2655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H568" s="230">
        <v>2655</v>
      </c>
      <c r="AI568" s="231">
        <f>$O$7*'FOB Kosten'!$L$10</f>
        <v>0</v>
      </c>
      <c r="AJ568" s="231">
        <f>$O$8*'FOB Kosten'!$L$10</f>
        <v>0</v>
      </c>
      <c r="AK568" s="231">
        <f>$O$9*'FOB Kosten'!$L$10</f>
        <v>0</v>
      </c>
      <c r="AL568" s="231">
        <f>$O$10*'FOB Kosten'!$L$10</f>
        <v>0</v>
      </c>
      <c r="AM568" s="231">
        <f>$O$11*'FOB Kosten'!$L$10</f>
        <v>0</v>
      </c>
      <c r="AN568" s="231">
        <f>$O$12*'FOB Kosten'!$L$10</f>
        <v>0</v>
      </c>
      <c r="AO568" s="231">
        <f>$O$13*'FOB Kosten'!$L$10</f>
        <v>0</v>
      </c>
      <c r="AP568" s="231">
        <f>$O$14*'FOB Kosten'!$L$10</f>
        <v>0</v>
      </c>
      <c r="AQ568" s="231">
        <f>$O$15*'FOB Kosten'!$L$10</f>
        <v>0</v>
      </c>
      <c r="AR568" s="231">
        <f>$O$16*'FOB Kosten'!$L$10</f>
        <v>0</v>
      </c>
      <c r="AS568" s="231">
        <f>$O$17*'FOB Kosten'!$L$10</f>
        <v>0</v>
      </c>
      <c r="AT568" s="231">
        <f>$O$18*'FOB Kosten'!$L$10</f>
        <v>0</v>
      </c>
      <c r="AU568" s="231">
        <f>$O$19*'FOB Kosten'!$L$10</f>
        <v>0</v>
      </c>
      <c r="AV568" s="231">
        <f>$O$20*'FOB Kosten'!$L$10</f>
        <v>0</v>
      </c>
      <c r="AW568" s="231">
        <f>$O$21*'FOB Kosten'!$L$10</f>
        <v>0</v>
      </c>
      <c r="AX568" s="231">
        <f>$O$22*'FOB Kosten'!$L$10</f>
        <v>0</v>
      </c>
      <c r="AY568" s="231">
        <f>$O$23*'FOB Kosten'!$L$10</f>
        <v>0</v>
      </c>
      <c r="AZ568" s="231">
        <f>$O$24*'FOB Kosten'!$L$10</f>
        <v>0</v>
      </c>
      <c r="BA568" s="231">
        <f>$O$25*'FOB Kosten'!$L$10</f>
        <v>0</v>
      </c>
      <c r="BB568" s="231">
        <f>$O$26*'FOB Kosten'!$L$10</f>
        <v>0</v>
      </c>
      <c r="BC568" s="231">
        <f>$O$27*'FOB Kosten'!$L$10</f>
        <v>0</v>
      </c>
      <c r="BD568" s="231">
        <f>$O$28*'FOB Kosten'!$L$10</f>
        <v>0</v>
      </c>
      <c r="BE568" s="231">
        <f>$O$29*'FOB Kosten'!$L$10</f>
        <v>0</v>
      </c>
      <c r="BF568" s="231">
        <f>$O$30*'FOB Kosten'!$L$10</f>
        <v>0</v>
      </c>
      <c r="BG568" s="231">
        <f>$O$31*'FOB Kosten'!$L$10</f>
        <v>0</v>
      </c>
      <c r="BH568" s="231">
        <f>$O$32*'FOB Kosten'!$L$10</f>
        <v>0</v>
      </c>
      <c r="BI568" s="231">
        <f>$O$33*'FOB Kosten'!$L$10</f>
        <v>0</v>
      </c>
      <c r="BJ568" s="231">
        <f>$O$34*'FOB Kosten'!$L$10</f>
        <v>0</v>
      </c>
    </row>
    <row r="569" spans="4:62" x14ac:dyDescent="0.25">
      <c r="D569">
        <v>2660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H569" s="230">
        <v>2660</v>
      </c>
      <c r="AI569" s="231">
        <f>$O$7*'FOB Kosten'!$L$10</f>
        <v>0</v>
      </c>
      <c r="AJ569" s="231">
        <f>$O$8*'FOB Kosten'!$L$10</f>
        <v>0</v>
      </c>
      <c r="AK569" s="231">
        <f>$O$9*'FOB Kosten'!$L$10</f>
        <v>0</v>
      </c>
      <c r="AL569" s="231">
        <f>$O$10*'FOB Kosten'!$L$10</f>
        <v>0</v>
      </c>
      <c r="AM569" s="231">
        <f>$O$11*'FOB Kosten'!$L$10</f>
        <v>0</v>
      </c>
      <c r="AN569" s="231">
        <f>$O$12*'FOB Kosten'!$L$10</f>
        <v>0</v>
      </c>
      <c r="AO569" s="231">
        <f>$O$13*'FOB Kosten'!$L$10</f>
        <v>0</v>
      </c>
      <c r="AP569" s="231">
        <f>$O$14*'FOB Kosten'!$L$10</f>
        <v>0</v>
      </c>
      <c r="AQ569" s="231">
        <f>$O$15*'FOB Kosten'!$L$10</f>
        <v>0</v>
      </c>
      <c r="AR569" s="231">
        <f>$O$16*'FOB Kosten'!$L$10</f>
        <v>0</v>
      </c>
      <c r="AS569" s="231">
        <f>$O$17*'FOB Kosten'!$L$10</f>
        <v>0</v>
      </c>
      <c r="AT569" s="231">
        <f>$O$18*'FOB Kosten'!$L$10</f>
        <v>0</v>
      </c>
      <c r="AU569" s="231">
        <f>$O$19*'FOB Kosten'!$L$10</f>
        <v>0</v>
      </c>
      <c r="AV569" s="231">
        <f>$O$20*'FOB Kosten'!$L$10</f>
        <v>0</v>
      </c>
      <c r="AW569" s="231">
        <f>$O$21*'FOB Kosten'!$L$10</f>
        <v>0</v>
      </c>
      <c r="AX569" s="231">
        <f>$O$22*'FOB Kosten'!$L$10</f>
        <v>0</v>
      </c>
      <c r="AY569" s="231">
        <f>$O$23*'FOB Kosten'!$L$10</f>
        <v>0</v>
      </c>
      <c r="AZ569" s="231">
        <f>$O$24*'FOB Kosten'!$L$10</f>
        <v>0</v>
      </c>
      <c r="BA569" s="231">
        <f>$O$25*'FOB Kosten'!$L$10</f>
        <v>0</v>
      </c>
      <c r="BB569" s="231">
        <f>$O$26*'FOB Kosten'!$L$10</f>
        <v>0</v>
      </c>
      <c r="BC569" s="231">
        <f>$O$27*'FOB Kosten'!$L$10</f>
        <v>0</v>
      </c>
      <c r="BD569" s="231">
        <f>$O$28*'FOB Kosten'!$L$10</f>
        <v>0</v>
      </c>
      <c r="BE569" s="231">
        <f>$O$29*'FOB Kosten'!$L$10</f>
        <v>0</v>
      </c>
      <c r="BF569" s="231">
        <f>$O$30*'FOB Kosten'!$L$10</f>
        <v>0</v>
      </c>
      <c r="BG569" s="231">
        <f>$O$31*'FOB Kosten'!$L$10</f>
        <v>0</v>
      </c>
      <c r="BH569" s="231">
        <f>$O$32*'FOB Kosten'!$L$10</f>
        <v>0</v>
      </c>
      <c r="BI569" s="231">
        <f>$O$33*'FOB Kosten'!$L$10</f>
        <v>0</v>
      </c>
      <c r="BJ569" s="231">
        <f>$O$34*'FOB Kosten'!$L$10</f>
        <v>0</v>
      </c>
    </row>
    <row r="570" spans="4:62" x14ac:dyDescent="0.25">
      <c r="D570">
        <v>2665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H570" s="230">
        <v>2665</v>
      </c>
      <c r="AI570" s="231">
        <f>$O$7*'FOB Kosten'!$L$10</f>
        <v>0</v>
      </c>
      <c r="AJ570" s="231">
        <f>$O$8*'FOB Kosten'!$L$10</f>
        <v>0</v>
      </c>
      <c r="AK570" s="231">
        <f>$O$9*'FOB Kosten'!$L$10</f>
        <v>0</v>
      </c>
      <c r="AL570" s="231">
        <f>$O$10*'FOB Kosten'!$L$10</f>
        <v>0</v>
      </c>
      <c r="AM570" s="231">
        <f>$O$11*'FOB Kosten'!$L$10</f>
        <v>0</v>
      </c>
      <c r="AN570" s="231">
        <f>$O$12*'FOB Kosten'!$L$10</f>
        <v>0</v>
      </c>
      <c r="AO570" s="231">
        <f>$O$13*'FOB Kosten'!$L$10</f>
        <v>0</v>
      </c>
      <c r="AP570" s="231">
        <f>$O$14*'FOB Kosten'!$L$10</f>
        <v>0</v>
      </c>
      <c r="AQ570" s="231">
        <f>$O$15*'FOB Kosten'!$L$10</f>
        <v>0</v>
      </c>
      <c r="AR570" s="231">
        <f>$O$16*'FOB Kosten'!$L$10</f>
        <v>0</v>
      </c>
      <c r="AS570" s="231">
        <f>$O$17*'FOB Kosten'!$L$10</f>
        <v>0</v>
      </c>
      <c r="AT570" s="231">
        <f>$O$18*'FOB Kosten'!$L$10</f>
        <v>0</v>
      </c>
      <c r="AU570" s="231">
        <f>$O$19*'FOB Kosten'!$L$10</f>
        <v>0</v>
      </c>
      <c r="AV570" s="231">
        <f>$O$20*'FOB Kosten'!$L$10</f>
        <v>0</v>
      </c>
      <c r="AW570" s="231">
        <f>$O$21*'FOB Kosten'!$L$10</f>
        <v>0</v>
      </c>
      <c r="AX570" s="231">
        <f>$O$22*'FOB Kosten'!$L$10</f>
        <v>0</v>
      </c>
      <c r="AY570" s="231">
        <f>$O$23*'FOB Kosten'!$L$10</f>
        <v>0</v>
      </c>
      <c r="AZ570" s="231">
        <f>$O$24*'FOB Kosten'!$L$10</f>
        <v>0</v>
      </c>
      <c r="BA570" s="231">
        <f>$O$25*'FOB Kosten'!$L$10</f>
        <v>0</v>
      </c>
      <c r="BB570" s="231">
        <f>$O$26*'FOB Kosten'!$L$10</f>
        <v>0</v>
      </c>
      <c r="BC570" s="231">
        <f>$O$27*'FOB Kosten'!$L$10</f>
        <v>0</v>
      </c>
      <c r="BD570" s="231">
        <f>$O$28*'FOB Kosten'!$L$10</f>
        <v>0</v>
      </c>
      <c r="BE570" s="231">
        <f>$O$29*'FOB Kosten'!$L$10</f>
        <v>0</v>
      </c>
      <c r="BF570" s="231">
        <f>$O$30*'FOB Kosten'!$L$10</f>
        <v>0</v>
      </c>
      <c r="BG570" s="231">
        <f>$O$31*'FOB Kosten'!$L$10</f>
        <v>0</v>
      </c>
      <c r="BH570" s="231">
        <f>$O$32*'FOB Kosten'!$L$10</f>
        <v>0</v>
      </c>
      <c r="BI570" s="231">
        <f>$O$33*'FOB Kosten'!$L$10</f>
        <v>0</v>
      </c>
      <c r="BJ570" s="231">
        <f>$O$34*'FOB Kosten'!$L$10</f>
        <v>0</v>
      </c>
    </row>
    <row r="571" spans="4:62" x14ac:dyDescent="0.25">
      <c r="D571">
        <v>2670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H571" s="230">
        <v>2670</v>
      </c>
      <c r="AI571" s="231">
        <f>$O$7*'FOB Kosten'!$L$10</f>
        <v>0</v>
      </c>
      <c r="AJ571" s="231">
        <f>$O$8*'FOB Kosten'!$L$10</f>
        <v>0</v>
      </c>
      <c r="AK571" s="231">
        <f>$O$9*'FOB Kosten'!$L$10</f>
        <v>0</v>
      </c>
      <c r="AL571" s="231">
        <f>$O$10*'FOB Kosten'!$L$10</f>
        <v>0</v>
      </c>
      <c r="AM571" s="231">
        <f>$O$11*'FOB Kosten'!$L$10</f>
        <v>0</v>
      </c>
      <c r="AN571" s="231">
        <f>$O$12*'FOB Kosten'!$L$10</f>
        <v>0</v>
      </c>
      <c r="AO571" s="231">
        <f>$O$13*'FOB Kosten'!$L$10</f>
        <v>0</v>
      </c>
      <c r="AP571" s="231">
        <f>$O$14*'FOB Kosten'!$L$10</f>
        <v>0</v>
      </c>
      <c r="AQ571" s="231">
        <f>$O$15*'FOB Kosten'!$L$10</f>
        <v>0</v>
      </c>
      <c r="AR571" s="231">
        <f>$O$16*'FOB Kosten'!$L$10</f>
        <v>0</v>
      </c>
      <c r="AS571" s="231">
        <f>$O$17*'FOB Kosten'!$L$10</f>
        <v>0</v>
      </c>
      <c r="AT571" s="231">
        <f>$O$18*'FOB Kosten'!$L$10</f>
        <v>0</v>
      </c>
      <c r="AU571" s="231">
        <f>$O$19*'FOB Kosten'!$L$10</f>
        <v>0</v>
      </c>
      <c r="AV571" s="231">
        <f>$O$20*'FOB Kosten'!$L$10</f>
        <v>0</v>
      </c>
      <c r="AW571" s="231">
        <f>$O$21*'FOB Kosten'!$L$10</f>
        <v>0</v>
      </c>
      <c r="AX571" s="231">
        <f>$O$22*'FOB Kosten'!$L$10</f>
        <v>0</v>
      </c>
      <c r="AY571" s="231">
        <f>$O$23*'FOB Kosten'!$L$10</f>
        <v>0</v>
      </c>
      <c r="AZ571" s="231">
        <f>$O$24*'FOB Kosten'!$L$10</f>
        <v>0</v>
      </c>
      <c r="BA571" s="231">
        <f>$O$25*'FOB Kosten'!$L$10</f>
        <v>0</v>
      </c>
      <c r="BB571" s="231">
        <f>$O$26*'FOB Kosten'!$L$10</f>
        <v>0</v>
      </c>
      <c r="BC571" s="231">
        <f>$O$27*'FOB Kosten'!$L$10</f>
        <v>0</v>
      </c>
      <c r="BD571" s="231">
        <f>$O$28*'FOB Kosten'!$L$10</f>
        <v>0</v>
      </c>
      <c r="BE571" s="231">
        <f>$O$29*'FOB Kosten'!$L$10</f>
        <v>0</v>
      </c>
      <c r="BF571" s="231">
        <f>$O$30*'FOB Kosten'!$L$10</f>
        <v>0</v>
      </c>
      <c r="BG571" s="231">
        <f>$O$31*'FOB Kosten'!$L$10</f>
        <v>0</v>
      </c>
      <c r="BH571" s="231">
        <f>$O$32*'FOB Kosten'!$L$10</f>
        <v>0</v>
      </c>
      <c r="BI571" s="231">
        <f>$O$33*'FOB Kosten'!$L$10</f>
        <v>0</v>
      </c>
      <c r="BJ571" s="231">
        <f>$O$34*'FOB Kosten'!$L$10</f>
        <v>0</v>
      </c>
    </row>
    <row r="572" spans="4:62" x14ac:dyDescent="0.25">
      <c r="D572">
        <v>2675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H572" s="230">
        <v>2675</v>
      </c>
      <c r="AI572" s="231">
        <f>$O$7*'FOB Kosten'!$L$10</f>
        <v>0</v>
      </c>
      <c r="AJ572" s="231">
        <f>$O$8*'FOB Kosten'!$L$10</f>
        <v>0</v>
      </c>
      <c r="AK572" s="231">
        <f>$O$9*'FOB Kosten'!$L$10</f>
        <v>0</v>
      </c>
      <c r="AL572" s="231">
        <f>$O$10*'FOB Kosten'!$L$10</f>
        <v>0</v>
      </c>
      <c r="AM572" s="231">
        <f>$O$11*'FOB Kosten'!$L$10</f>
        <v>0</v>
      </c>
      <c r="AN572" s="231">
        <f>$O$12*'FOB Kosten'!$L$10</f>
        <v>0</v>
      </c>
      <c r="AO572" s="231">
        <f>$O$13*'FOB Kosten'!$L$10</f>
        <v>0</v>
      </c>
      <c r="AP572" s="231">
        <f>$O$14*'FOB Kosten'!$L$10</f>
        <v>0</v>
      </c>
      <c r="AQ572" s="231">
        <f>$O$15*'FOB Kosten'!$L$10</f>
        <v>0</v>
      </c>
      <c r="AR572" s="231">
        <f>$O$16*'FOB Kosten'!$L$10</f>
        <v>0</v>
      </c>
      <c r="AS572" s="231">
        <f>$O$17*'FOB Kosten'!$L$10</f>
        <v>0</v>
      </c>
      <c r="AT572" s="231">
        <f>$O$18*'FOB Kosten'!$L$10</f>
        <v>0</v>
      </c>
      <c r="AU572" s="231">
        <f>$O$19*'FOB Kosten'!$L$10</f>
        <v>0</v>
      </c>
      <c r="AV572" s="231">
        <f>$O$20*'FOB Kosten'!$L$10</f>
        <v>0</v>
      </c>
      <c r="AW572" s="231">
        <f>$O$21*'FOB Kosten'!$L$10</f>
        <v>0</v>
      </c>
      <c r="AX572" s="231">
        <f>$O$22*'FOB Kosten'!$L$10</f>
        <v>0</v>
      </c>
      <c r="AY572" s="231">
        <f>$O$23*'FOB Kosten'!$L$10</f>
        <v>0</v>
      </c>
      <c r="AZ572" s="231">
        <f>$O$24*'FOB Kosten'!$L$10</f>
        <v>0</v>
      </c>
      <c r="BA572" s="231">
        <f>$O$25*'FOB Kosten'!$L$10</f>
        <v>0</v>
      </c>
      <c r="BB572" s="231">
        <f>$O$26*'FOB Kosten'!$L$10</f>
        <v>0</v>
      </c>
      <c r="BC572" s="231">
        <f>$O$27*'FOB Kosten'!$L$10</f>
        <v>0</v>
      </c>
      <c r="BD572" s="231">
        <f>$O$28*'FOB Kosten'!$L$10</f>
        <v>0</v>
      </c>
      <c r="BE572" s="231">
        <f>$O$29*'FOB Kosten'!$L$10</f>
        <v>0</v>
      </c>
      <c r="BF572" s="231">
        <f>$O$30*'FOB Kosten'!$L$10</f>
        <v>0</v>
      </c>
      <c r="BG572" s="231">
        <f>$O$31*'FOB Kosten'!$L$10</f>
        <v>0</v>
      </c>
      <c r="BH572" s="231">
        <f>$O$32*'FOB Kosten'!$L$10</f>
        <v>0</v>
      </c>
      <c r="BI572" s="231">
        <f>$O$33*'FOB Kosten'!$L$10</f>
        <v>0</v>
      </c>
      <c r="BJ572" s="231">
        <f>$O$34*'FOB Kosten'!$L$10</f>
        <v>0</v>
      </c>
    </row>
    <row r="573" spans="4:62" x14ac:dyDescent="0.25">
      <c r="D573">
        <v>2680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H573" s="230">
        <v>2680</v>
      </c>
      <c r="AI573" s="231">
        <f>$O$7*'FOB Kosten'!$L$10</f>
        <v>0</v>
      </c>
      <c r="AJ573" s="231">
        <f>$O$8*'FOB Kosten'!$L$10</f>
        <v>0</v>
      </c>
      <c r="AK573" s="231">
        <f>$O$9*'FOB Kosten'!$L$10</f>
        <v>0</v>
      </c>
      <c r="AL573" s="231">
        <f>$O$10*'FOB Kosten'!$L$10</f>
        <v>0</v>
      </c>
      <c r="AM573" s="231">
        <f>$O$11*'FOB Kosten'!$L$10</f>
        <v>0</v>
      </c>
      <c r="AN573" s="231">
        <f>$O$12*'FOB Kosten'!$L$10</f>
        <v>0</v>
      </c>
      <c r="AO573" s="231">
        <f>$O$13*'FOB Kosten'!$L$10</f>
        <v>0</v>
      </c>
      <c r="AP573" s="231">
        <f>$O$14*'FOB Kosten'!$L$10</f>
        <v>0</v>
      </c>
      <c r="AQ573" s="231">
        <f>$O$15*'FOB Kosten'!$L$10</f>
        <v>0</v>
      </c>
      <c r="AR573" s="231">
        <f>$O$16*'FOB Kosten'!$L$10</f>
        <v>0</v>
      </c>
      <c r="AS573" s="231">
        <f>$O$17*'FOB Kosten'!$L$10</f>
        <v>0</v>
      </c>
      <c r="AT573" s="231">
        <f>$O$18*'FOB Kosten'!$L$10</f>
        <v>0</v>
      </c>
      <c r="AU573" s="231">
        <f>$O$19*'FOB Kosten'!$L$10</f>
        <v>0</v>
      </c>
      <c r="AV573" s="231">
        <f>$O$20*'FOB Kosten'!$L$10</f>
        <v>0</v>
      </c>
      <c r="AW573" s="231">
        <f>$O$21*'FOB Kosten'!$L$10</f>
        <v>0</v>
      </c>
      <c r="AX573" s="231">
        <f>$O$22*'FOB Kosten'!$L$10</f>
        <v>0</v>
      </c>
      <c r="AY573" s="231">
        <f>$O$23*'FOB Kosten'!$L$10</f>
        <v>0</v>
      </c>
      <c r="AZ573" s="231">
        <f>$O$24*'FOB Kosten'!$L$10</f>
        <v>0</v>
      </c>
      <c r="BA573" s="231">
        <f>$O$25*'FOB Kosten'!$L$10</f>
        <v>0</v>
      </c>
      <c r="BB573" s="231">
        <f>$O$26*'FOB Kosten'!$L$10</f>
        <v>0</v>
      </c>
      <c r="BC573" s="231">
        <f>$O$27*'FOB Kosten'!$L$10</f>
        <v>0</v>
      </c>
      <c r="BD573" s="231">
        <f>$O$28*'FOB Kosten'!$L$10</f>
        <v>0</v>
      </c>
      <c r="BE573" s="231">
        <f>$O$29*'FOB Kosten'!$L$10</f>
        <v>0</v>
      </c>
      <c r="BF573" s="231">
        <f>$O$30*'FOB Kosten'!$L$10</f>
        <v>0</v>
      </c>
      <c r="BG573" s="231">
        <f>$O$31*'FOB Kosten'!$L$10</f>
        <v>0</v>
      </c>
      <c r="BH573" s="231">
        <f>$O$32*'FOB Kosten'!$L$10</f>
        <v>0</v>
      </c>
      <c r="BI573" s="231">
        <f>$O$33*'FOB Kosten'!$L$10</f>
        <v>0</v>
      </c>
      <c r="BJ573" s="231">
        <f>$O$34*'FOB Kosten'!$L$10</f>
        <v>0</v>
      </c>
    </row>
    <row r="574" spans="4:62" x14ac:dyDescent="0.25">
      <c r="D574">
        <v>2685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H574" s="230">
        <v>2685</v>
      </c>
      <c r="AI574" s="231">
        <f>$O$7*'FOB Kosten'!$L$10</f>
        <v>0</v>
      </c>
      <c r="AJ574" s="231">
        <f>$O$8*'FOB Kosten'!$L$10</f>
        <v>0</v>
      </c>
      <c r="AK574" s="231">
        <f>$O$9*'FOB Kosten'!$L$10</f>
        <v>0</v>
      </c>
      <c r="AL574" s="231">
        <f>$O$10*'FOB Kosten'!$L$10</f>
        <v>0</v>
      </c>
      <c r="AM574" s="231">
        <f>$O$11*'FOB Kosten'!$L$10</f>
        <v>0</v>
      </c>
      <c r="AN574" s="231">
        <f>$O$12*'FOB Kosten'!$L$10</f>
        <v>0</v>
      </c>
      <c r="AO574" s="231">
        <f>$O$13*'FOB Kosten'!$L$10</f>
        <v>0</v>
      </c>
      <c r="AP574" s="231">
        <f>$O$14*'FOB Kosten'!$L$10</f>
        <v>0</v>
      </c>
      <c r="AQ574" s="231">
        <f>$O$15*'FOB Kosten'!$L$10</f>
        <v>0</v>
      </c>
      <c r="AR574" s="231">
        <f>$O$16*'FOB Kosten'!$L$10</f>
        <v>0</v>
      </c>
      <c r="AS574" s="231">
        <f>$O$17*'FOB Kosten'!$L$10</f>
        <v>0</v>
      </c>
      <c r="AT574" s="231">
        <f>$O$18*'FOB Kosten'!$L$10</f>
        <v>0</v>
      </c>
      <c r="AU574" s="231">
        <f>$O$19*'FOB Kosten'!$L$10</f>
        <v>0</v>
      </c>
      <c r="AV574" s="231">
        <f>$O$20*'FOB Kosten'!$L$10</f>
        <v>0</v>
      </c>
      <c r="AW574" s="231">
        <f>$O$21*'FOB Kosten'!$L$10</f>
        <v>0</v>
      </c>
      <c r="AX574" s="231">
        <f>$O$22*'FOB Kosten'!$L$10</f>
        <v>0</v>
      </c>
      <c r="AY574" s="231">
        <f>$O$23*'FOB Kosten'!$L$10</f>
        <v>0</v>
      </c>
      <c r="AZ574" s="231">
        <f>$O$24*'FOB Kosten'!$L$10</f>
        <v>0</v>
      </c>
      <c r="BA574" s="231">
        <f>$O$25*'FOB Kosten'!$L$10</f>
        <v>0</v>
      </c>
      <c r="BB574" s="231">
        <f>$O$26*'FOB Kosten'!$L$10</f>
        <v>0</v>
      </c>
      <c r="BC574" s="231">
        <f>$O$27*'FOB Kosten'!$L$10</f>
        <v>0</v>
      </c>
      <c r="BD574" s="231">
        <f>$O$28*'FOB Kosten'!$L$10</f>
        <v>0</v>
      </c>
      <c r="BE574" s="231">
        <f>$O$29*'FOB Kosten'!$L$10</f>
        <v>0</v>
      </c>
      <c r="BF574" s="231">
        <f>$O$30*'FOB Kosten'!$L$10</f>
        <v>0</v>
      </c>
      <c r="BG574" s="231">
        <f>$O$31*'FOB Kosten'!$L$10</f>
        <v>0</v>
      </c>
      <c r="BH574" s="231">
        <f>$O$32*'FOB Kosten'!$L$10</f>
        <v>0</v>
      </c>
      <c r="BI574" s="231">
        <f>$O$33*'FOB Kosten'!$L$10</f>
        <v>0</v>
      </c>
      <c r="BJ574" s="231">
        <f>$O$34*'FOB Kosten'!$L$10</f>
        <v>0</v>
      </c>
    </row>
    <row r="575" spans="4:62" x14ac:dyDescent="0.25">
      <c r="D575">
        <v>2690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H575" s="230">
        <v>2690</v>
      </c>
      <c r="AI575" s="231">
        <f>$O$7*'FOB Kosten'!$L$10</f>
        <v>0</v>
      </c>
      <c r="AJ575" s="231">
        <f>$O$8*'FOB Kosten'!$L$10</f>
        <v>0</v>
      </c>
      <c r="AK575" s="231">
        <f>$O$9*'FOB Kosten'!$L$10</f>
        <v>0</v>
      </c>
      <c r="AL575" s="231">
        <f>$O$10*'FOB Kosten'!$L$10</f>
        <v>0</v>
      </c>
      <c r="AM575" s="231">
        <f>$O$11*'FOB Kosten'!$L$10</f>
        <v>0</v>
      </c>
      <c r="AN575" s="231">
        <f>$O$12*'FOB Kosten'!$L$10</f>
        <v>0</v>
      </c>
      <c r="AO575" s="231">
        <f>$O$13*'FOB Kosten'!$L$10</f>
        <v>0</v>
      </c>
      <c r="AP575" s="231">
        <f>$O$14*'FOB Kosten'!$L$10</f>
        <v>0</v>
      </c>
      <c r="AQ575" s="231">
        <f>$O$15*'FOB Kosten'!$L$10</f>
        <v>0</v>
      </c>
      <c r="AR575" s="231">
        <f>$O$16*'FOB Kosten'!$L$10</f>
        <v>0</v>
      </c>
      <c r="AS575" s="231">
        <f>$O$17*'FOB Kosten'!$L$10</f>
        <v>0</v>
      </c>
      <c r="AT575" s="231">
        <f>$O$18*'FOB Kosten'!$L$10</f>
        <v>0</v>
      </c>
      <c r="AU575" s="231">
        <f>$O$19*'FOB Kosten'!$L$10</f>
        <v>0</v>
      </c>
      <c r="AV575" s="231">
        <f>$O$20*'FOB Kosten'!$L$10</f>
        <v>0</v>
      </c>
      <c r="AW575" s="231">
        <f>$O$21*'FOB Kosten'!$L$10</f>
        <v>0</v>
      </c>
      <c r="AX575" s="231">
        <f>$O$22*'FOB Kosten'!$L$10</f>
        <v>0</v>
      </c>
      <c r="AY575" s="231">
        <f>$O$23*'FOB Kosten'!$L$10</f>
        <v>0</v>
      </c>
      <c r="AZ575" s="231">
        <f>$O$24*'FOB Kosten'!$L$10</f>
        <v>0</v>
      </c>
      <c r="BA575" s="231">
        <f>$O$25*'FOB Kosten'!$L$10</f>
        <v>0</v>
      </c>
      <c r="BB575" s="231">
        <f>$O$26*'FOB Kosten'!$L$10</f>
        <v>0</v>
      </c>
      <c r="BC575" s="231">
        <f>$O$27*'FOB Kosten'!$L$10</f>
        <v>0</v>
      </c>
      <c r="BD575" s="231">
        <f>$O$28*'FOB Kosten'!$L$10</f>
        <v>0</v>
      </c>
      <c r="BE575" s="231">
        <f>$O$29*'FOB Kosten'!$L$10</f>
        <v>0</v>
      </c>
      <c r="BF575" s="231">
        <f>$O$30*'FOB Kosten'!$L$10</f>
        <v>0</v>
      </c>
      <c r="BG575" s="231">
        <f>$O$31*'FOB Kosten'!$L$10</f>
        <v>0</v>
      </c>
      <c r="BH575" s="231">
        <f>$O$32*'FOB Kosten'!$L$10</f>
        <v>0</v>
      </c>
      <c r="BI575" s="231">
        <f>$O$33*'FOB Kosten'!$L$10</f>
        <v>0</v>
      </c>
      <c r="BJ575" s="231">
        <f>$O$34*'FOB Kosten'!$L$10</f>
        <v>0</v>
      </c>
    </row>
    <row r="576" spans="4:62" x14ac:dyDescent="0.25">
      <c r="D576">
        <v>2695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H576" s="230">
        <v>2695</v>
      </c>
      <c r="AI576" s="231">
        <f>$O$7*'FOB Kosten'!$L$10</f>
        <v>0</v>
      </c>
      <c r="AJ576" s="231">
        <f>$O$8*'FOB Kosten'!$L$10</f>
        <v>0</v>
      </c>
      <c r="AK576" s="231">
        <f>$O$9*'FOB Kosten'!$L$10</f>
        <v>0</v>
      </c>
      <c r="AL576" s="231">
        <f>$O$10*'FOB Kosten'!$L$10</f>
        <v>0</v>
      </c>
      <c r="AM576" s="231">
        <f>$O$11*'FOB Kosten'!$L$10</f>
        <v>0</v>
      </c>
      <c r="AN576" s="231">
        <f>$O$12*'FOB Kosten'!$L$10</f>
        <v>0</v>
      </c>
      <c r="AO576" s="231">
        <f>$O$13*'FOB Kosten'!$L$10</f>
        <v>0</v>
      </c>
      <c r="AP576" s="231">
        <f>$O$14*'FOB Kosten'!$L$10</f>
        <v>0</v>
      </c>
      <c r="AQ576" s="231">
        <f>$O$15*'FOB Kosten'!$L$10</f>
        <v>0</v>
      </c>
      <c r="AR576" s="231">
        <f>$O$16*'FOB Kosten'!$L$10</f>
        <v>0</v>
      </c>
      <c r="AS576" s="231">
        <f>$O$17*'FOB Kosten'!$L$10</f>
        <v>0</v>
      </c>
      <c r="AT576" s="231">
        <f>$O$18*'FOB Kosten'!$L$10</f>
        <v>0</v>
      </c>
      <c r="AU576" s="231">
        <f>$O$19*'FOB Kosten'!$L$10</f>
        <v>0</v>
      </c>
      <c r="AV576" s="231">
        <f>$O$20*'FOB Kosten'!$L$10</f>
        <v>0</v>
      </c>
      <c r="AW576" s="231">
        <f>$O$21*'FOB Kosten'!$L$10</f>
        <v>0</v>
      </c>
      <c r="AX576" s="231">
        <f>$O$22*'FOB Kosten'!$L$10</f>
        <v>0</v>
      </c>
      <c r="AY576" s="231">
        <f>$O$23*'FOB Kosten'!$L$10</f>
        <v>0</v>
      </c>
      <c r="AZ576" s="231">
        <f>$O$24*'FOB Kosten'!$L$10</f>
        <v>0</v>
      </c>
      <c r="BA576" s="231">
        <f>$O$25*'FOB Kosten'!$L$10</f>
        <v>0</v>
      </c>
      <c r="BB576" s="231">
        <f>$O$26*'FOB Kosten'!$L$10</f>
        <v>0</v>
      </c>
      <c r="BC576" s="231">
        <f>$O$27*'FOB Kosten'!$L$10</f>
        <v>0</v>
      </c>
      <c r="BD576" s="231">
        <f>$O$28*'FOB Kosten'!$L$10</f>
        <v>0</v>
      </c>
      <c r="BE576" s="231">
        <f>$O$29*'FOB Kosten'!$L$10</f>
        <v>0</v>
      </c>
      <c r="BF576" s="231">
        <f>$O$30*'FOB Kosten'!$L$10</f>
        <v>0</v>
      </c>
      <c r="BG576" s="231">
        <f>$O$31*'FOB Kosten'!$L$10</f>
        <v>0</v>
      </c>
      <c r="BH576" s="231">
        <f>$O$32*'FOB Kosten'!$L$10</f>
        <v>0</v>
      </c>
      <c r="BI576" s="231">
        <f>$O$33*'FOB Kosten'!$L$10</f>
        <v>0</v>
      </c>
      <c r="BJ576" s="231">
        <f>$O$34*'FOB Kosten'!$L$10</f>
        <v>0</v>
      </c>
    </row>
    <row r="577" spans="4:62" x14ac:dyDescent="0.25">
      <c r="D577">
        <v>2700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H577" s="230">
        <v>2700</v>
      </c>
      <c r="AI577" s="231">
        <f>$O$7*'FOB Kosten'!$L$10</f>
        <v>0</v>
      </c>
      <c r="AJ577" s="231">
        <f>$O$8*'FOB Kosten'!$L$10</f>
        <v>0</v>
      </c>
      <c r="AK577" s="231">
        <f>$O$9*'FOB Kosten'!$L$10</f>
        <v>0</v>
      </c>
      <c r="AL577" s="231">
        <f>$O$10*'FOB Kosten'!$L$10</f>
        <v>0</v>
      </c>
      <c r="AM577" s="231">
        <f>$O$11*'FOB Kosten'!$L$10</f>
        <v>0</v>
      </c>
      <c r="AN577" s="231">
        <f>$O$12*'FOB Kosten'!$L$10</f>
        <v>0</v>
      </c>
      <c r="AO577" s="231">
        <f>$O$13*'FOB Kosten'!$L$10</f>
        <v>0</v>
      </c>
      <c r="AP577" s="231">
        <f>$O$14*'FOB Kosten'!$L$10</f>
        <v>0</v>
      </c>
      <c r="AQ577" s="231">
        <f>$O$15*'FOB Kosten'!$L$10</f>
        <v>0</v>
      </c>
      <c r="AR577" s="231">
        <f>$O$16*'FOB Kosten'!$L$10</f>
        <v>0</v>
      </c>
      <c r="AS577" s="231">
        <f>$O$17*'FOB Kosten'!$L$10</f>
        <v>0</v>
      </c>
      <c r="AT577" s="231">
        <f>$O$18*'FOB Kosten'!$L$10</f>
        <v>0</v>
      </c>
      <c r="AU577" s="231">
        <f>$O$19*'FOB Kosten'!$L$10</f>
        <v>0</v>
      </c>
      <c r="AV577" s="231">
        <f>$O$20*'FOB Kosten'!$L$10</f>
        <v>0</v>
      </c>
      <c r="AW577" s="231">
        <f>$O$21*'FOB Kosten'!$L$10</f>
        <v>0</v>
      </c>
      <c r="AX577" s="231">
        <f>$O$22*'FOB Kosten'!$L$10</f>
        <v>0</v>
      </c>
      <c r="AY577" s="231">
        <f>$O$23*'FOB Kosten'!$L$10</f>
        <v>0</v>
      </c>
      <c r="AZ577" s="231">
        <f>$O$24*'FOB Kosten'!$L$10</f>
        <v>0</v>
      </c>
      <c r="BA577" s="231">
        <f>$O$25*'FOB Kosten'!$L$10</f>
        <v>0</v>
      </c>
      <c r="BB577" s="231">
        <f>$O$26*'FOB Kosten'!$L$10</f>
        <v>0</v>
      </c>
      <c r="BC577" s="231">
        <f>$O$27*'FOB Kosten'!$L$10</f>
        <v>0</v>
      </c>
      <c r="BD577" s="231">
        <f>$O$28*'FOB Kosten'!$L$10</f>
        <v>0</v>
      </c>
      <c r="BE577" s="231">
        <f>$O$29*'FOB Kosten'!$L$10</f>
        <v>0</v>
      </c>
      <c r="BF577" s="231">
        <f>$O$30*'FOB Kosten'!$L$10</f>
        <v>0</v>
      </c>
      <c r="BG577" s="231">
        <f>$O$31*'FOB Kosten'!$L$10</f>
        <v>0</v>
      </c>
      <c r="BH577" s="231">
        <f>$O$32*'FOB Kosten'!$L$10</f>
        <v>0</v>
      </c>
      <c r="BI577" s="231">
        <f>$O$33*'FOB Kosten'!$L$10</f>
        <v>0</v>
      </c>
      <c r="BJ577" s="231">
        <f>$O$34*'FOB Kosten'!$L$10</f>
        <v>0</v>
      </c>
    </row>
    <row r="578" spans="4:62" x14ac:dyDescent="0.25">
      <c r="D578">
        <v>2705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H578" s="230">
        <v>2705</v>
      </c>
      <c r="AI578" s="231">
        <f>$O$7*'FOB Kosten'!$L$10</f>
        <v>0</v>
      </c>
      <c r="AJ578" s="231">
        <f>$O$8*'FOB Kosten'!$L$10</f>
        <v>0</v>
      </c>
      <c r="AK578" s="231">
        <f>$O$9*'FOB Kosten'!$L$10</f>
        <v>0</v>
      </c>
      <c r="AL578" s="231">
        <f>$O$10*'FOB Kosten'!$L$10</f>
        <v>0</v>
      </c>
      <c r="AM578" s="231">
        <f>$O$11*'FOB Kosten'!$L$10</f>
        <v>0</v>
      </c>
      <c r="AN578" s="231">
        <f>$O$12*'FOB Kosten'!$L$10</f>
        <v>0</v>
      </c>
      <c r="AO578" s="231">
        <f>$O$13*'FOB Kosten'!$L$10</f>
        <v>0</v>
      </c>
      <c r="AP578" s="231">
        <f>$O$14*'FOB Kosten'!$L$10</f>
        <v>0</v>
      </c>
      <c r="AQ578" s="231">
        <f>$O$15*'FOB Kosten'!$L$10</f>
        <v>0</v>
      </c>
      <c r="AR578" s="231">
        <f>$O$16*'FOB Kosten'!$L$10</f>
        <v>0</v>
      </c>
      <c r="AS578" s="231">
        <f>$O$17*'FOB Kosten'!$L$10</f>
        <v>0</v>
      </c>
      <c r="AT578" s="231">
        <f>$O$18*'FOB Kosten'!$L$10</f>
        <v>0</v>
      </c>
      <c r="AU578" s="231">
        <f>$O$19*'FOB Kosten'!$L$10</f>
        <v>0</v>
      </c>
      <c r="AV578" s="231">
        <f>$O$20*'FOB Kosten'!$L$10</f>
        <v>0</v>
      </c>
      <c r="AW578" s="231">
        <f>$O$21*'FOB Kosten'!$L$10</f>
        <v>0</v>
      </c>
      <c r="AX578" s="231">
        <f>$O$22*'FOB Kosten'!$L$10</f>
        <v>0</v>
      </c>
      <c r="AY578" s="231">
        <f>$O$23*'FOB Kosten'!$L$10</f>
        <v>0</v>
      </c>
      <c r="AZ578" s="231">
        <f>$O$24*'FOB Kosten'!$L$10</f>
        <v>0</v>
      </c>
      <c r="BA578" s="231">
        <f>$O$25*'FOB Kosten'!$L$10</f>
        <v>0</v>
      </c>
      <c r="BB578" s="231">
        <f>$O$26*'FOB Kosten'!$L$10</f>
        <v>0</v>
      </c>
      <c r="BC578" s="231">
        <f>$O$27*'FOB Kosten'!$L$10</f>
        <v>0</v>
      </c>
      <c r="BD578" s="231">
        <f>$O$28*'FOB Kosten'!$L$10</f>
        <v>0</v>
      </c>
      <c r="BE578" s="231">
        <f>$O$29*'FOB Kosten'!$L$10</f>
        <v>0</v>
      </c>
      <c r="BF578" s="231">
        <f>$O$30*'FOB Kosten'!$L$10</f>
        <v>0</v>
      </c>
      <c r="BG578" s="231">
        <f>$O$31*'FOB Kosten'!$L$10</f>
        <v>0</v>
      </c>
      <c r="BH578" s="231">
        <f>$O$32*'FOB Kosten'!$L$10</f>
        <v>0</v>
      </c>
      <c r="BI578" s="231">
        <f>$O$33*'FOB Kosten'!$L$10</f>
        <v>0</v>
      </c>
      <c r="BJ578" s="231">
        <f>$O$34*'FOB Kosten'!$L$10</f>
        <v>0</v>
      </c>
    </row>
    <row r="579" spans="4:62" x14ac:dyDescent="0.25">
      <c r="D579">
        <v>2710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H579" s="230">
        <v>2710</v>
      </c>
      <c r="AI579" s="231">
        <f>$O$7*'FOB Kosten'!$L$10</f>
        <v>0</v>
      </c>
      <c r="AJ579" s="231">
        <f>$O$8*'FOB Kosten'!$L$10</f>
        <v>0</v>
      </c>
      <c r="AK579" s="231">
        <f>$O$9*'FOB Kosten'!$L$10</f>
        <v>0</v>
      </c>
      <c r="AL579" s="231">
        <f>$O$10*'FOB Kosten'!$L$10</f>
        <v>0</v>
      </c>
      <c r="AM579" s="231">
        <f>$O$11*'FOB Kosten'!$L$10</f>
        <v>0</v>
      </c>
      <c r="AN579" s="231">
        <f>$O$12*'FOB Kosten'!$L$10</f>
        <v>0</v>
      </c>
      <c r="AO579" s="231">
        <f>$O$13*'FOB Kosten'!$L$10</f>
        <v>0</v>
      </c>
      <c r="AP579" s="231">
        <f>$O$14*'FOB Kosten'!$L$10</f>
        <v>0</v>
      </c>
      <c r="AQ579" s="231">
        <f>$O$15*'FOB Kosten'!$L$10</f>
        <v>0</v>
      </c>
      <c r="AR579" s="231">
        <f>$O$16*'FOB Kosten'!$L$10</f>
        <v>0</v>
      </c>
      <c r="AS579" s="231">
        <f>$O$17*'FOB Kosten'!$L$10</f>
        <v>0</v>
      </c>
      <c r="AT579" s="231">
        <f>$O$18*'FOB Kosten'!$L$10</f>
        <v>0</v>
      </c>
      <c r="AU579" s="231">
        <f>$O$19*'FOB Kosten'!$L$10</f>
        <v>0</v>
      </c>
      <c r="AV579" s="231">
        <f>$O$20*'FOB Kosten'!$L$10</f>
        <v>0</v>
      </c>
      <c r="AW579" s="231">
        <f>$O$21*'FOB Kosten'!$L$10</f>
        <v>0</v>
      </c>
      <c r="AX579" s="231">
        <f>$O$22*'FOB Kosten'!$L$10</f>
        <v>0</v>
      </c>
      <c r="AY579" s="231">
        <f>$O$23*'FOB Kosten'!$L$10</f>
        <v>0</v>
      </c>
      <c r="AZ579" s="231">
        <f>$O$24*'FOB Kosten'!$L$10</f>
        <v>0</v>
      </c>
      <c r="BA579" s="231">
        <f>$O$25*'FOB Kosten'!$L$10</f>
        <v>0</v>
      </c>
      <c r="BB579" s="231">
        <f>$O$26*'FOB Kosten'!$L$10</f>
        <v>0</v>
      </c>
      <c r="BC579" s="231">
        <f>$O$27*'FOB Kosten'!$L$10</f>
        <v>0</v>
      </c>
      <c r="BD579" s="231">
        <f>$O$28*'FOB Kosten'!$L$10</f>
        <v>0</v>
      </c>
      <c r="BE579" s="231">
        <f>$O$29*'FOB Kosten'!$L$10</f>
        <v>0</v>
      </c>
      <c r="BF579" s="231">
        <f>$O$30*'FOB Kosten'!$L$10</f>
        <v>0</v>
      </c>
      <c r="BG579" s="231">
        <f>$O$31*'FOB Kosten'!$L$10</f>
        <v>0</v>
      </c>
      <c r="BH579" s="231">
        <f>$O$32*'FOB Kosten'!$L$10</f>
        <v>0</v>
      </c>
      <c r="BI579" s="231">
        <f>$O$33*'FOB Kosten'!$L$10</f>
        <v>0</v>
      </c>
      <c r="BJ579" s="231">
        <f>$O$34*'FOB Kosten'!$L$10</f>
        <v>0</v>
      </c>
    </row>
    <row r="580" spans="4:62" x14ac:dyDescent="0.25">
      <c r="D580">
        <v>2715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H580" s="230">
        <v>2715</v>
      </c>
      <c r="AI580" s="231">
        <f>$O$7*'FOB Kosten'!$L$10</f>
        <v>0</v>
      </c>
      <c r="AJ580" s="231">
        <f>$O$8*'FOB Kosten'!$L$10</f>
        <v>0</v>
      </c>
      <c r="AK580" s="231">
        <f>$O$9*'FOB Kosten'!$L$10</f>
        <v>0</v>
      </c>
      <c r="AL580" s="231">
        <f>$O$10*'FOB Kosten'!$L$10</f>
        <v>0</v>
      </c>
      <c r="AM580" s="231">
        <f>$O$11*'FOB Kosten'!$L$10</f>
        <v>0</v>
      </c>
      <c r="AN580" s="231">
        <f>$O$12*'FOB Kosten'!$L$10</f>
        <v>0</v>
      </c>
      <c r="AO580" s="231">
        <f>$O$13*'FOB Kosten'!$L$10</f>
        <v>0</v>
      </c>
      <c r="AP580" s="231">
        <f>$O$14*'FOB Kosten'!$L$10</f>
        <v>0</v>
      </c>
      <c r="AQ580" s="231">
        <f>$O$15*'FOB Kosten'!$L$10</f>
        <v>0</v>
      </c>
      <c r="AR580" s="231">
        <f>$O$16*'FOB Kosten'!$L$10</f>
        <v>0</v>
      </c>
      <c r="AS580" s="231">
        <f>$O$17*'FOB Kosten'!$L$10</f>
        <v>0</v>
      </c>
      <c r="AT580" s="231">
        <f>$O$18*'FOB Kosten'!$L$10</f>
        <v>0</v>
      </c>
      <c r="AU580" s="231">
        <f>$O$19*'FOB Kosten'!$L$10</f>
        <v>0</v>
      </c>
      <c r="AV580" s="231">
        <f>$O$20*'FOB Kosten'!$L$10</f>
        <v>0</v>
      </c>
      <c r="AW580" s="231">
        <f>$O$21*'FOB Kosten'!$L$10</f>
        <v>0</v>
      </c>
      <c r="AX580" s="231">
        <f>$O$22*'FOB Kosten'!$L$10</f>
        <v>0</v>
      </c>
      <c r="AY580" s="231">
        <f>$O$23*'FOB Kosten'!$L$10</f>
        <v>0</v>
      </c>
      <c r="AZ580" s="231">
        <f>$O$24*'FOB Kosten'!$L$10</f>
        <v>0</v>
      </c>
      <c r="BA580" s="231">
        <f>$O$25*'FOB Kosten'!$L$10</f>
        <v>0</v>
      </c>
      <c r="BB580" s="231">
        <f>$O$26*'FOB Kosten'!$L$10</f>
        <v>0</v>
      </c>
      <c r="BC580" s="231">
        <f>$O$27*'FOB Kosten'!$L$10</f>
        <v>0</v>
      </c>
      <c r="BD580" s="231">
        <f>$O$28*'FOB Kosten'!$L$10</f>
        <v>0</v>
      </c>
      <c r="BE580" s="231">
        <f>$O$29*'FOB Kosten'!$L$10</f>
        <v>0</v>
      </c>
      <c r="BF580" s="231">
        <f>$O$30*'FOB Kosten'!$L$10</f>
        <v>0</v>
      </c>
      <c r="BG580" s="231">
        <f>$O$31*'FOB Kosten'!$L$10</f>
        <v>0</v>
      </c>
      <c r="BH580" s="231">
        <f>$O$32*'FOB Kosten'!$L$10</f>
        <v>0</v>
      </c>
      <c r="BI580" s="231">
        <f>$O$33*'FOB Kosten'!$L$10</f>
        <v>0</v>
      </c>
      <c r="BJ580" s="231">
        <f>$O$34*'FOB Kosten'!$L$10</f>
        <v>0</v>
      </c>
    </row>
    <row r="581" spans="4:62" x14ac:dyDescent="0.25">
      <c r="D581">
        <v>2720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H581" s="230">
        <v>2720</v>
      </c>
      <c r="AI581" s="231">
        <f>$O$7*'FOB Kosten'!$L$10</f>
        <v>0</v>
      </c>
      <c r="AJ581" s="231">
        <f>$O$8*'FOB Kosten'!$L$10</f>
        <v>0</v>
      </c>
      <c r="AK581" s="231">
        <f>$O$9*'FOB Kosten'!$L$10</f>
        <v>0</v>
      </c>
      <c r="AL581" s="231">
        <f>$O$10*'FOB Kosten'!$L$10</f>
        <v>0</v>
      </c>
      <c r="AM581" s="231">
        <f>$O$11*'FOB Kosten'!$L$10</f>
        <v>0</v>
      </c>
      <c r="AN581" s="231">
        <f>$O$12*'FOB Kosten'!$L$10</f>
        <v>0</v>
      </c>
      <c r="AO581" s="231">
        <f>$O$13*'FOB Kosten'!$L$10</f>
        <v>0</v>
      </c>
      <c r="AP581" s="231">
        <f>$O$14*'FOB Kosten'!$L$10</f>
        <v>0</v>
      </c>
      <c r="AQ581" s="231">
        <f>$O$15*'FOB Kosten'!$L$10</f>
        <v>0</v>
      </c>
      <c r="AR581" s="231">
        <f>$O$16*'FOB Kosten'!$L$10</f>
        <v>0</v>
      </c>
      <c r="AS581" s="231">
        <f>$O$17*'FOB Kosten'!$L$10</f>
        <v>0</v>
      </c>
      <c r="AT581" s="231">
        <f>$O$18*'FOB Kosten'!$L$10</f>
        <v>0</v>
      </c>
      <c r="AU581" s="231">
        <f>$O$19*'FOB Kosten'!$L$10</f>
        <v>0</v>
      </c>
      <c r="AV581" s="231">
        <f>$O$20*'FOB Kosten'!$L$10</f>
        <v>0</v>
      </c>
      <c r="AW581" s="231">
        <f>$O$21*'FOB Kosten'!$L$10</f>
        <v>0</v>
      </c>
      <c r="AX581" s="231">
        <f>$O$22*'FOB Kosten'!$L$10</f>
        <v>0</v>
      </c>
      <c r="AY581" s="231">
        <f>$O$23*'FOB Kosten'!$L$10</f>
        <v>0</v>
      </c>
      <c r="AZ581" s="231">
        <f>$O$24*'FOB Kosten'!$L$10</f>
        <v>0</v>
      </c>
      <c r="BA581" s="231">
        <f>$O$25*'FOB Kosten'!$L$10</f>
        <v>0</v>
      </c>
      <c r="BB581" s="231">
        <f>$O$26*'FOB Kosten'!$L$10</f>
        <v>0</v>
      </c>
      <c r="BC581" s="231">
        <f>$O$27*'FOB Kosten'!$L$10</f>
        <v>0</v>
      </c>
      <c r="BD581" s="231">
        <f>$O$28*'FOB Kosten'!$L$10</f>
        <v>0</v>
      </c>
      <c r="BE581" s="231">
        <f>$O$29*'FOB Kosten'!$L$10</f>
        <v>0</v>
      </c>
      <c r="BF581" s="231">
        <f>$O$30*'FOB Kosten'!$L$10</f>
        <v>0</v>
      </c>
      <c r="BG581" s="231">
        <f>$O$31*'FOB Kosten'!$L$10</f>
        <v>0</v>
      </c>
      <c r="BH581" s="231">
        <f>$O$32*'FOB Kosten'!$L$10</f>
        <v>0</v>
      </c>
      <c r="BI581" s="231">
        <f>$O$33*'FOB Kosten'!$L$10</f>
        <v>0</v>
      </c>
      <c r="BJ581" s="231">
        <f>$O$34*'FOB Kosten'!$L$10</f>
        <v>0</v>
      </c>
    </row>
    <row r="582" spans="4:62" x14ac:dyDescent="0.25">
      <c r="D582">
        <v>2725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H582" s="230">
        <v>2725</v>
      </c>
      <c r="AI582" s="231">
        <f>$O$7*'FOB Kosten'!$L$10</f>
        <v>0</v>
      </c>
      <c r="AJ582" s="231">
        <f>$O$8*'FOB Kosten'!$L$10</f>
        <v>0</v>
      </c>
      <c r="AK582" s="231">
        <f>$O$9*'FOB Kosten'!$L$10</f>
        <v>0</v>
      </c>
      <c r="AL582" s="231">
        <f>$O$10*'FOB Kosten'!$L$10</f>
        <v>0</v>
      </c>
      <c r="AM582" s="231">
        <f>$O$11*'FOB Kosten'!$L$10</f>
        <v>0</v>
      </c>
      <c r="AN582" s="231">
        <f>$O$12*'FOB Kosten'!$L$10</f>
        <v>0</v>
      </c>
      <c r="AO582" s="231">
        <f>$O$13*'FOB Kosten'!$L$10</f>
        <v>0</v>
      </c>
      <c r="AP582" s="231">
        <f>$O$14*'FOB Kosten'!$L$10</f>
        <v>0</v>
      </c>
      <c r="AQ582" s="231">
        <f>$O$15*'FOB Kosten'!$L$10</f>
        <v>0</v>
      </c>
      <c r="AR582" s="231">
        <f>$O$16*'FOB Kosten'!$L$10</f>
        <v>0</v>
      </c>
      <c r="AS582" s="231">
        <f>$O$17*'FOB Kosten'!$L$10</f>
        <v>0</v>
      </c>
      <c r="AT582" s="231">
        <f>$O$18*'FOB Kosten'!$L$10</f>
        <v>0</v>
      </c>
      <c r="AU582" s="231">
        <f>$O$19*'FOB Kosten'!$L$10</f>
        <v>0</v>
      </c>
      <c r="AV582" s="231">
        <f>$O$20*'FOB Kosten'!$L$10</f>
        <v>0</v>
      </c>
      <c r="AW582" s="231">
        <f>$O$21*'FOB Kosten'!$L$10</f>
        <v>0</v>
      </c>
      <c r="AX582" s="231">
        <f>$O$22*'FOB Kosten'!$L$10</f>
        <v>0</v>
      </c>
      <c r="AY582" s="231">
        <f>$O$23*'FOB Kosten'!$L$10</f>
        <v>0</v>
      </c>
      <c r="AZ582" s="231">
        <f>$O$24*'FOB Kosten'!$L$10</f>
        <v>0</v>
      </c>
      <c r="BA582" s="231">
        <f>$O$25*'FOB Kosten'!$L$10</f>
        <v>0</v>
      </c>
      <c r="BB582" s="231">
        <f>$O$26*'FOB Kosten'!$L$10</f>
        <v>0</v>
      </c>
      <c r="BC582" s="231">
        <f>$O$27*'FOB Kosten'!$L$10</f>
        <v>0</v>
      </c>
      <c r="BD582" s="231">
        <f>$O$28*'FOB Kosten'!$L$10</f>
        <v>0</v>
      </c>
      <c r="BE582" s="231">
        <f>$O$29*'FOB Kosten'!$L$10</f>
        <v>0</v>
      </c>
      <c r="BF582" s="231">
        <f>$O$30*'FOB Kosten'!$L$10</f>
        <v>0</v>
      </c>
      <c r="BG582" s="231">
        <f>$O$31*'FOB Kosten'!$L$10</f>
        <v>0</v>
      </c>
      <c r="BH582" s="231">
        <f>$O$32*'FOB Kosten'!$L$10</f>
        <v>0</v>
      </c>
      <c r="BI582" s="231">
        <f>$O$33*'FOB Kosten'!$L$10</f>
        <v>0</v>
      </c>
      <c r="BJ582" s="231">
        <f>$O$34*'FOB Kosten'!$L$10</f>
        <v>0</v>
      </c>
    </row>
    <row r="583" spans="4:62" x14ac:dyDescent="0.25">
      <c r="D583">
        <v>2730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H583" s="230">
        <v>2730</v>
      </c>
      <c r="AI583" s="231">
        <f>$O$7*'FOB Kosten'!$L$10</f>
        <v>0</v>
      </c>
      <c r="AJ583" s="231">
        <f>$O$8*'FOB Kosten'!$L$10</f>
        <v>0</v>
      </c>
      <c r="AK583" s="231">
        <f>$O$9*'FOB Kosten'!$L$10</f>
        <v>0</v>
      </c>
      <c r="AL583" s="231">
        <f>$O$10*'FOB Kosten'!$L$10</f>
        <v>0</v>
      </c>
      <c r="AM583" s="231">
        <f>$O$11*'FOB Kosten'!$L$10</f>
        <v>0</v>
      </c>
      <c r="AN583" s="231">
        <f>$O$12*'FOB Kosten'!$L$10</f>
        <v>0</v>
      </c>
      <c r="AO583" s="231">
        <f>$O$13*'FOB Kosten'!$L$10</f>
        <v>0</v>
      </c>
      <c r="AP583" s="231">
        <f>$O$14*'FOB Kosten'!$L$10</f>
        <v>0</v>
      </c>
      <c r="AQ583" s="231">
        <f>$O$15*'FOB Kosten'!$L$10</f>
        <v>0</v>
      </c>
      <c r="AR583" s="231">
        <f>$O$16*'FOB Kosten'!$L$10</f>
        <v>0</v>
      </c>
      <c r="AS583" s="231">
        <f>$O$17*'FOB Kosten'!$L$10</f>
        <v>0</v>
      </c>
      <c r="AT583" s="231">
        <f>$O$18*'FOB Kosten'!$L$10</f>
        <v>0</v>
      </c>
      <c r="AU583" s="231">
        <f>$O$19*'FOB Kosten'!$L$10</f>
        <v>0</v>
      </c>
      <c r="AV583" s="231">
        <f>$O$20*'FOB Kosten'!$L$10</f>
        <v>0</v>
      </c>
      <c r="AW583" s="231">
        <f>$O$21*'FOB Kosten'!$L$10</f>
        <v>0</v>
      </c>
      <c r="AX583" s="231">
        <f>$O$22*'FOB Kosten'!$L$10</f>
        <v>0</v>
      </c>
      <c r="AY583" s="231">
        <f>$O$23*'FOB Kosten'!$L$10</f>
        <v>0</v>
      </c>
      <c r="AZ583" s="231">
        <f>$O$24*'FOB Kosten'!$L$10</f>
        <v>0</v>
      </c>
      <c r="BA583" s="231">
        <f>$O$25*'FOB Kosten'!$L$10</f>
        <v>0</v>
      </c>
      <c r="BB583" s="231">
        <f>$O$26*'FOB Kosten'!$L$10</f>
        <v>0</v>
      </c>
      <c r="BC583" s="231">
        <f>$O$27*'FOB Kosten'!$L$10</f>
        <v>0</v>
      </c>
      <c r="BD583" s="231">
        <f>$O$28*'FOB Kosten'!$L$10</f>
        <v>0</v>
      </c>
      <c r="BE583" s="231">
        <f>$O$29*'FOB Kosten'!$L$10</f>
        <v>0</v>
      </c>
      <c r="BF583" s="231">
        <f>$O$30*'FOB Kosten'!$L$10</f>
        <v>0</v>
      </c>
      <c r="BG583" s="231">
        <f>$O$31*'FOB Kosten'!$L$10</f>
        <v>0</v>
      </c>
      <c r="BH583" s="231">
        <f>$O$32*'FOB Kosten'!$L$10</f>
        <v>0</v>
      </c>
      <c r="BI583" s="231">
        <f>$O$33*'FOB Kosten'!$L$10</f>
        <v>0</v>
      </c>
      <c r="BJ583" s="231">
        <f>$O$34*'FOB Kosten'!$L$10</f>
        <v>0</v>
      </c>
    </row>
    <row r="584" spans="4:62" x14ac:dyDescent="0.25">
      <c r="D584">
        <v>2735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H584" s="230">
        <v>2735</v>
      </c>
      <c r="AI584" s="231">
        <f>$O$7*'FOB Kosten'!$L$10</f>
        <v>0</v>
      </c>
      <c r="AJ584" s="231">
        <f>$O$8*'FOB Kosten'!$L$10</f>
        <v>0</v>
      </c>
      <c r="AK584" s="231">
        <f>$O$9*'FOB Kosten'!$L$10</f>
        <v>0</v>
      </c>
      <c r="AL584" s="231">
        <f>$O$10*'FOB Kosten'!$L$10</f>
        <v>0</v>
      </c>
      <c r="AM584" s="231">
        <f>$O$11*'FOB Kosten'!$L$10</f>
        <v>0</v>
      </c>
      <c r="AN584" s="231">
        <f>$O$12*'FOB Kosten'!$L$10</f>
        <v>0</v>
      </c>
      <c r="AO584" s="231">
        <f>$O$13*'FOB Kosten'!$L$10</f>
        <v>0</v>
      </c>
      <c r="AP584" s="231">
        <f>$O$14*'FOB Kosten'!$L$10</f>
        <v>0</v>
      </c>
      <c r="AQ584" s="231">
        <f>$O$15*'FOB Kosten'!$L$10</f>
        <v>0</v>
      </c>
      <c r="AR584" s="231">
        <f>$O$16*'FOB Kosten'!$L$10</f>
        <v>0</v>
      </c>
      <c r="AS584" s="231">
        <f>$O$17*'FOB Kosten'!$L$10</f>
        <v>0</v>
      </c>
      <c r="AT584" s="231">
        <f>$O$18*'FOB Kosten'!$L$10</f>
        <v>0</v>
      </c>
      <c r="AU584" s="231">
        <f>$O$19*'FOB Kosten'!$L$10</f>
        <v>0</v>
      </c>
      <c r="AV584" s="231">
        <f>$O$20*'FOB Kosten'!$L$10</f>
        <v>0</v>
      </c>
      <c r="AW584" s="231">
        <f>$O$21*'FOB Kosten'!$L$10</f>
        <v>0</v>
      </c>
      <c r="AX584" s="231">
        <f>$O$22*'FOB Kosten'!$L$10</f>
        <v>0</v>
      </c>
      <c r="AY584" s="231">
        <f>$O$23*'FOB Kosten'!$L$10</f>
        <v>0</v>
      </c>
      <c r="AZ584" s="231">
        <f>$O$24*'FOB Kosten'!$L$10</f>
        <v>0</v>
      </c>
      <c r="BA584" s="231">
        <f>$O$25*'FOB Kosten'!$L$10</f>
        <v>0</v>
      </c>
      <c r="BB584" s="231">
        <f>$O$26*'FOB Kosten'!$L$10</f>
        <v>0</v>
      </c>
      <c r="BC584" s="231">
        <f>$O$27*'FOB Kosten'!$L$10</f>
        <v>0</v>
      </c>
      <c r="BD584" s="231">
        <f>$O$28*'FOB Kosten'!$L$10</f>
        <v>0</v>
      </c>
      <c r="BE584" s="231">
        <f>$O$29*'FOB Kosten'!$L$10</f>
        <v>0</v>
      </c>
      <c r="BF584" s="231">
        <f>$O$30*'FOB Kosten'!$L$10</f>
        <v>0</v>
      </c>
      <c r="BG584" s="231">
        <f>$O$31*'FOB Kosten'!$L$10</f>
        <v>0</v>
      </c>
      <c r="BH584" s="231">
        <f>$O$32*'FOB Kosten'!$L$10</f>
        <v>0</v>
      </c>
      <c r="BI584" s="231">
        <f>$O$33*'FOB Kosten'!$L$10</f>
        <v>0</v>
      </c>
      <c r="BJ584" s="231">
        <f>$O$34*'FOB Kosten'!$L$10</f>
        <v>0</v>
      </c>
    </row>
    <row r="585" spans="4:62" x14ac:dyDescent="0.25">
      <c r="D585">
        <v>2740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H585" s="230">
        <v>2740</v>
      </c>
      <c r="AI585" s="231">
        <f>$O$7*'FOB Kosten'!$L$10</f>
        <v>0</v>
      </c>
      <c r="AJ585" s="231">
        <f>$O$8*'FOB Kosten'!$L$10</f>
        <v>0</v>
      </c>
      <c r="AK585" s="231">
        <f>$O$9*'FOB Kosten'!$L$10</f>
        <v>0</v>
      </c>
      <c r="AL585" s="231">
        <f>$O$10*'FOB Kosten'!$L$10</f>
        <v>0</v>
      </c>
      <c r="AM585" s="231">
        <f>$O$11*'FOB Kosten'!$L$10</f>
        <v>0</v>
      </c>
      <c r="AN585" s="231">
        <f>$O$12*'FOB Kosten'!$L$10</f>
        <v>0</v>
      </c>
      <c r="AO585" s="231">
        <f>$O$13*'FOB Kosten'!$L$10</f>
        <v>0</v>
      </c>
      <c r="AP585" s="231">
        <f>$O$14*'FOB Kosten'!$L$10</f>
        <v>0</v>
      </c>
      <c r="AQ585" s="231">
        <f>$O$15*'FOB Kosten'!$L$10</f>
        <v>0</v>
      </c>
      <c r="AR585" s="231">
        <f>$O$16*'FOB Kosten'!$L$10</f>
        <v>0</v>
      </c>
      <c r="AS585" s="231">
        <f>$O$17*'FOB Kosten'!$L$10</f>
        <v>0</v>
      </c>
      <c r="AT585" s="231">
        <f>$O$18*'FOB Kosten'!$L$10</f>
        <v>0</v>
      </c>
      <c r="AU585" s="231">
        <f>$O$19*'FOB Kosten'!$L$10</f>
        <v>0</v>
      </c>
      <c r="AV585" s="231">
        <f>$O$20*'FOB Kosten'!$L$10</f>
        <v>0</v>
      </c>
      <c r="AW585" s="231">
        <f>$O$21*'FOB Kosten'!$L$10</f>
        <v>0</v>
      </c>
      <c r="AX585" s="231">
        <f>$O$22*'FOB Kosten'!$L$10</f>
        <v>0</v>
      </c>
      <c r="AY585" s="231">
        <f>$O$23*'FOB Kosten'!$L$10</f>
        <v>0</v>
      </c>
      <c r="AZ585" s="231">
        <f>$O$24*'FOB Kosten'!$L$10</f>
        <v>0</v>
      </c>
      <c r="BA585" s="231">
        <f>$O$25*'FOB Kosten'!$L$10</f>
        <v>0</v>
      </c>
      <c r="BB585" s="231">
        <f>$O$26*'FOB Kosten'!$L$10</f>
        <v>0</v>
      </c>
      <c r="BC585" s="231">
        <f>$O$27*'FOB Kosten'!$L$10</f>
        <v>0</v>
      </c>
      <c r="BD585" s="231">
        <f>$O$28*'FOB Kosten'!$L$10</f>
        <v>0</v>
      </c>
      <c r="BE585" s="231">
        <f>$O$29*'FOB Kosten'!$L$10</f>
        <v>0</v>
      </c>
      <c r="BF585" s="231">
        <f>$O$30*'FOB Kosten'!$L$10</f>
        <v>0</v>
      </c>
      <c r="BG585" s="231">
        <f>$O$31*'FOB Kosten'!$L$10</f>
        <v>0</v>
      </c>
      <c r="BH585" s="231">
        <f>$O$32*'FOB Kosten'!$L$10</f>
        <v>0</v>
      </c>
      <c r="BI585" s="231">
        <f>$O$33*'FOB Kosten'!$L$10</f>
        <v>0</v>
      </c>
      <c r="BJ585" s="231">
        <f>$O$34*'FOB Kosten'!$L$10</f>
        <v>0</v>
      </c>
    </row>
    <row r="586" spans="4:62" x14ac:dyDescent="0.25">
      <c r="D586">
        <v>2745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H586" s="230">
        <v>2745</v>
      </c>
      <c r="AI586" s="231">
        <f>$O$7*'FOB Kosten'!$L$10</f>
        <v>0</v>
      </c>
      <c r="AJ586" s="231">
        <f>$O$8*'FOB Kosten'!$L$10</f>
        <v>0</v>
      </c>
      <c r="AK586" s="231">
        <f>$O$9*'FOB Kosten'!$L$10</f>
        <v>0</v>
      </c>
      <c r="AL586" s="231">
        <f>$O$10*'FOB Kosten'!$L$10</f>
        <v>0</v>
      </c>
      <c r="AM586" s="231">
        <f>$O$11*'FOB Kosten'!$L$10</f>
        <v>0</v>
      </c>
      <c r="AN586" s="231">
        <f>$O$12*'FOB Kosten'!$L$10</f>
        <v>0</v>
      </c>
      <c r="AO586" s="231">
        <f>$O$13*'FOB Kosten'!$L$10</f>
        <v>0</v>
      </c>
      <c r="AP586" s="231">
        <f>$O$14*'FOB Kosten'!$L$10</f>
        <v>0</v>
      </c>
      <c r="AQ586" s="231">
        <f>$O$15*'FOB Kosten'!$L$10</f>
        <v>0</v>
      </c>
      <c r="AR586" s="231">
        <f>$O$16*'FOB Kosten'!$L$10</f>
        <v>0</v>
      </c>
      <c r="AS586" s="231">
        <f>$O$17*'FOB Kosten'!$L$10</f>
        <v>0</v>
      </c>
      <c r="AT586" s="231">
        <f>$O$18*'FOB Kosten'!$L$10</f>
        <v>0</v>
      </c>
      <c r="AU586" s="231">
        <f>$O$19*'FOB Kosten'!$L$10</f>
        <v>0</v>
      </c>
      <c r="AV586" s="231">
        <f>$O$20*'FOB Kosten'!$L$10</f>
        <v>0</v>
      </c>
      <c r="AW586" s="231">
        <f>$O$21*'FOB Kosten'!$L$10</f>
        <v>0</v>
      </c>
      <c r="AX586" s="231">
        <f>$O$22*'FOB Kosten'!$L$10</f>
        <v>0</v>
      </c>
      <c r="AY586" s="231">
        <f>$O$23*'FOB Kosten'!$L$10</f>
        <v>0</v>
      </c>
      <c r="AZ586" s="231">
        <f>$O$24*'FOB Kosten'!$L$10</f>
        <v>0</v>
      </c>
      <c r="BA586" s="231">
        <f>$O$25*'FOB Kosten'!$L$10</f>
        <v>0</v>
      </c>
      <c r="BB586" s="231">
        <f>$O$26*'FOB Kosten'!$L$10</f>
        <v>0</v>
      </c>
      <c r="BC586" s="231">
        <f>$O$27*'FOB Kosten'!$L$10</f>
        <v>0</v>
      </c>
      <c r="BD586" s="231">
        <f>$O$28*'FOB Kosten'!$L$10</f>
        <v>0</v>
      </c>
      <c r="BE586" s="231">
        <f>$O$29*'FOB Kosten'!$L$10</f>
        <v>0</v>
      </c>
      <c r="BF586" s="231">
        <f>$O$30*'FOB Kosten'!$L$10</f>
        <v>0</v>
      </c>
      <c r="BG586" s="231">
        <f>$O$31*'FOB Kosten'!$L$10</f>
        <v>0</v>
      </c>
      <c r="BH586" s="231">
        <f>$O$32*'FOB Kosten'!$L$10</f>
        <v>0</v>
      </c>
      <c r="BI586" s="231">
        <f>$O$33*'FOB Kosten'!$L$10</f>
        <v>0</v>
      </c>
      <c r="BJ586" s="231">
        <f>$O$34*'FOB Kosten'!$L$10</f>
        <v>0</v>
      </c>
    </row>
    <row r="587" spans="4:62" x14ac:dyDescent="0.25">
      <c r="D587">
        <v>2750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H587" s="230">
        <v>2750</v>
      </c>
      <c r="AI587" s="231">
        <f>$O$7*'FOB Kosten'!$L$10</f>
        <v>0</v>
      </c>
      <c r="AJ587" s="231">
        <f>$O$8*'FOB Kosten'!$L$10</f>
        <v>0</v>
      </c>
      <c r="AK587" s="231">
        <f>$O$9*'FOB Kosten'!$L$10</f>
        <v>0</v>
      </c>
      <c r="AL587" s="231">
        <f>$O$10*'FOB Kosten'!$L$10</f>
        <v>0</v>
      </c>
      <c r="AM587" s="231">
        <f>$O$11*'FOB Kosten'!$L$10</f>
        <v>0</v>
      </c>
      <c r="AN587" s="231">
        <f>$O$12*'FOB Kosten'!$L$10</f>
        <v>0</v>
      </c>
      <c r="AO587" s="231">
        <f>$O$13*'FOB Kosten'!$L$10</f>
        <v>0</v>
      </c>
      <c r="AP587" s="231">
        <f>$O$14*'FOB Kosten'!$L$10</f>
        <v>0</v>
      </c>
      <c r="AQ587" s="231">
        <f>$O$15*'FOB Kosten'!$L$10</f>
        <v>0</v>
      </c>
      <c r="AR587" s="231">
        <f>$O$16*'FOB Kosten'!$L$10</f>
        <v>0</v>
      </c>
      <c r="AS587" s="231">
        <f>$O$17*'FOB Kosten'!$L$10</f>
        <v>0</v>
      </c>
      <c r="AT587" s="231">
        <f>$O$18*'FOB Kosten'!$L$10</f>
        <v>0</v>
      </c>
      <c r="AU587" s="231">
        <f>$O$19*'FOB Kosten'!$L$10</f>
        <v>0</v>
      </c>
      <c r="AV587" s="231">
        <f>$O$20*'FOB Kosten'!$L$10</f>
        <v>0</v>
      </c>
      <c r="AW587" s="231">
        <f>$O$21*'FOB Kosten'!$L$10</f>
        <v>0</v>
      </c>
      <c r="AX587" s="231">
        <f>$O$22*'FOB Kosten'!$L$10</f>
        <v>0</v>
      </c>
      <c r="AY587" s="231">
        <f>$O$23*'FOB Kosten'!$L$10</f>
        <v>0</v>
      </c>
      <c r="AZ587" s="231">
        <f>$O$24*'FOB Kosten'!$L$10</f>
        <v>0</v>
      </c>
      <c r="BA587" s="231">
        <f>$O$25*'FOB Kosten'!$L$10</f>
        <v>0</v>
      </c>
      <c r="BB587" s="231">
        <f>$O$26*'FOB Kosten'!$L$10</f>
        <v>0</v>
      </c>
      <c r="BC587" s="231">
        <f>$O$27*'FOB Kosten'!$L$10</f>
        <v>0</v>
      </c>
      <c r="BD587" s="231">
        <f>$O$28*'FOB Kosten'!$L$10</f>
        <v>0</v>
      </c>
      <c r="BE587" s="231">
        <f>$O$29*'FOB Kosten'!$L$10</f>
        <v>0</v>
      </c>
      <c r="BF587" s="231">
        <f>$O$30*'FOB Kosten'!$L$10</f>
        <v>0</v>
      </c>
      <c r="BG587" s="231">
        <f>$O$31*'FOB Kosten'!$L$10</f>
        <v>0</v>
      </c>
      <c r="BH587" s="231">
        <f>$O$32*'FOB Kosten'!$L$10</f>
        <v>0</v>
      </c>
      <c r="BI587" s="231">
        <f>$O$33*'FOB Kosten'!$L$10</f>
        <v>0</v>
      </c>
      <c r="BJ587" s="231">
        <f>$O$34*'FOB Kosten'!$L$10</f>
        <v>0</v>
      </c>
    </row>
    <row r="588" spans="4:62" x14ac:dyDescent="0.25">
      <c r="D588">
        <v>2755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H588" s="236">
        <v>2755</v>
      </c>
      <c r="AI588" s="231">
        <f>$O$7*'FOB Kosten'!$L$10</f>
        <v>0</v>
      </c>
      <c r="AJ588" s="231">
        <f>$O$8*'FOB Kosten'!$L$10</f>
        <v>0</v>
      </c>
      <c r="AK588" s="231">
        <f>$O$9*'FOB Kosten'!$L$10</f>
        <v>0</v>
      </c>
      <c r="AL588" s="231">
        <f>$O$10*'FOB Kosten'!$L$10</f>
        <v>0</v>
      </c>
      <c r="AM588" s="231">
        <f>$O$11*'FOB Kosten'!$L$10</f>
        <v>0</v>
      </c>
      <c r="AN588" s="231">
        <f>$O$12*'FOB Kosten'!$L$10</f>
        <v>0</v>
      </c>
      <c r="AO588" s="231">
        <f>$O$13*'FOB Kosten'!$L$10</f>
        <v>0</v>
      </c>
      <c r="AP588" s="231">
        <f>$O$14*'FOB Kosten'!$L$10</f>
        <v>0</v>
      </c>
      <c r="AQ588" s="231">
        <f>$O$15*'FOB Kosten'!$L$10</f>
        <v>0</v>
      </c>
      <c r="AR588" s="231">
        <f>$O$16*'FOB Kosten'!$L$10</f>
        <v>0</v>
      </c>
      <c r="AS588" s="231">
        <f>$O$17*'FOB Kosten'!$L$10</f>
        <v>0</v>
      </c>
      <c r="AT588" s="231">
        <f>$O$18*'FOB Kosten'!$L$10</f>
        <v>0</v>
      </c>
      <c r="AU588" s="231">
        <f>$O$19*'FOB Kosten'!$L$10</f>
        <v>0</v>
      </c>
      <c r="AV588" s="231">
        <f>$O$20*'FOB Kosten'!$L$10</f>
        <v>0</v>
      </c>
      <c r="AW588" s="231">
        <f>$O$21*'FOB Kosten'!$L$10</f>
        <v>0</v>
      </c>
      <c r="AX588" s="231">
        <f>$O$22*'FOB Kosten'!$L$10</f>
        <v>0</v>
      </c>
      <c r="AY588" s="231">
        <f>$O$23*'FOB Kosten'!$L$10</f>
        <v>0</v>
      </c>
      <c r="AZ588" s="231">
        <f>$O$24*'FOB Kosten'!$L$10</f>
        <v>0</v>
      </c>
      <c r="BA588" s="231">
        <f>$O$25*'FOB Kosten'!$L$10</f>
        <v>0</v>
      </c>
      <c r="BB588" s="231">
        <f>$O$26*'FOB Kosten'!$L$10</f>
        <v>0</v>
      </c>
      <c r="BC588" s="231">
        <f>$O$27*'FOB Kosten'!$L$10</f>
        <v>0</v>
      </c>
      <c r="BD588" s="231">
        <f>$O$28*'FOB Kosten'!$L$10</f>
        <v>0</v>
      </c>
      <c r="BE588" s="231">
        <f>$O$29*'FOB Kosten'!$L$10</f>
        <v>0</v>
      </c>
      <c r="BF588" s="231">
        <f>$O$30*'FOB Kosten'!$L$10</f>
        <v>0</v>
      </c>
      <c r="BG588" s="231">
        <f>$O$31*'FOB Kosten'!$L$10</f>
        <v>0</v>
      </c>
      <c r="BH588" s="231">
        <f>$O$32*'FOB Kosten'!$L$10</f>
        <v>0</v>
      </c>
      <c r="BI588" s="231">
        <f>$O$33*'FOB Kosten'!$L$10</f>
        <v>0</v>
      </c>
      <c r="BJ588" s="231">
        <f>$O$34*'FOB Kosten'!$L$10</f>
        <v>0</v>
      </c>
    </row>
    <row r="589" spans="4:62" x14ac:dyDescent="0.25">
      <c r="D589">
        <v>2760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H589" s="230">
        <v>2760</v>
      </c>
      <c r="AI589" s="231">
        <f>$O$7*'FOB Kosten'!$L$10</f>
        <v>0</v>
      </c>
      <c r="AJ589" s="231">
        <f>$O$8*'FOB Kosten'!$L$10</f>
        <v>0</v>
      </c>
      <c r="AK589" s="231">
        <f>$O$9*'FOB Kosten'!$L$10</f>
        <v>0</v>
      </c>
      <c r="AL589" s="231">
        <f>$O$10*'FOB Kosten'!$L$10</f>
        <v>0</v>
      </c>
      <c r="AM589" s="231">
        <f>$O$11*'FOB Kosten'!$L$10</f>
        <v>0</v>
      </c>
      <c r="AN589" s="231">
        <f>$O$12*'FOB Kosten'!$L$10</f>
        <v>0</v>
      </c>
      <c r="AO589" s="231">
        <f>$O$13*'FOB Kosten'!$L$10</f>
        <v>0</v>
      </c>
      <c r="AP589" s="231">
        <f>$O$14*'FOB Kosten'!$L$10</f>
        <v>0</v>
      </c>
      <c r="AQ589" s="231">
        <f>$O$15*'FOB Kosten'!$L$10</f>
        <v>0</v>
      </c>
      <c r="AR589" s="231">
        <f>$O$16*'FOB Kosten'!$L$10</f>
        <v>0</v>
      </c>
      <c r="AS589" s="231">
        <f>$O$17*'FOB Kosten'!$L$10</f>
        <v>0</v>
      </c>
      <c r="AT589" s="231">
        <f>$O$18*'FOB Kosten'!$L$10</f>
        <v>0</v>
      </c>
      <c r="AU589" s="231">
        <f>$O$19*'FOB Kosten'!$L$10</f>
        <v>0</v>
      </c>
      <c r="AV589" s="231">
        <f>$O$20*'FOB Kosten'!$L$10</f>
        <v>0</v>
      </c>
      <c r="AW589" s="231">
        <f>$O$21*'FOB Kosten'!$L$10</f>
        <v>0</v>
      </c>
      <c r="AX589" s="231">
        <f>$O$22*'FOB Kosten'!$L$10</f>
        <v>0</v>
      </c>
      <c r="AY589" s="231">
        <f>$O$23*'FOB Kosten'!$L$10</f>
        <v>0</v>
      </c>
      <c r="AZ589" s="231">
        <f>$O$24*'FOB Kosten'!$L$10</f>
        <v>0</v>
      </c>
      <c r="BA589" s="231">
        <f>$O$25*'FOB Kosten'!$L$10</f>
        <v>0</v>
      </c>
      <c r="BB589" s="231">
        <f>$O$26*'FOB Kosten'!$L$10</f>
        <v>0</v>
      </c>
      <c r="BC589" s="231">
        <f>$O$27*'FOB Kosten'!$L$10</f>
        <v>0</v>
      </c>
      <c r="BD589" s="231">
        <f>$O$28*'FOB Kosten'!$L$10</f>
        <v>0</v>
      </c>
      <c r="BE589" s="231">
        <f>$O$29*'FOB Kosten'!$L$10</f>
        <v>0</v>
      </c>
      <c r="BF589" s="231">
        <f>$O$30*'FOB Kosten'!$L$10</f>
        <v>0</v>
      </c>
      <c r="BG589" s="231">
        <f>$O$31*'FOB Kosten'!$L$10</f>
        <v>0</v>
      </c>
      <c r="BH589" s="231">
        <f>$O$32*'FOB Kosten'!$L$10</f>
        <v>0</v>
      </c>
      <c r="BI589" s="231">
        <f>$O$33*'FOB Kosten'!$L$10</f>
        <v>0</v>
      </c>
      <c r="BJ589" s="231">
        <f>$O$34*'FOB Kosten'!$L$10</f>
        <v>0</v>
      </c>
    </row>
    <row r="590" spans="4:62" x14ac:dyDescent="0.25">
      <c r="D590">
        <v>2765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H590" s="230">
        <v>2765</v>
      </c>
      <c r="AI590" s="231">
        <f>$O$7*'FOB Kosten'!$L$10</f>
        <v>0</v>
      </c>
      <c r="AJ590" s="231">
        <f>$O$8*'FOB Kosten'!$L$10</f>
        <v>0</v>
      </c>
      <c r="AK590" s="231">
        <f>$O$9*'FOB Kosten'!$L$10</f>
        <v>0</v>
      </c>
      <c r="AL590" s="231">
        <f>$O$10*'FOB Kosten'!$L$10</f>
        <v>0</v>
      </c>
      <c r="AM590" s="231">
        <f>$O$11*'FOB Kosten'!$L$10</f>
        <v>0</v>
      </c>
      <c r="AN590" s="231">
        <f>$O$12*'FOB Kosten'!$L$10</f>
        <v>0</v>
      </c>
      <c r="AO590" s="231">
        <f>$O$13*'FOB Kosten'!$L$10</f>
        <v>0</v>
      </c>
      <c r="AP590" s="231">
        <f>$O$14*'FOB Kosten'!$L$10</f>
        <v>0</v>
      </c>
      <c r="AQ590" s="231">
        <f>$O$15*'FOB Kosten'!$L$10</f>
        <v>0</v>
      </c>
      <c r="AR590" s="231">
        <f>$O$16*'FOB Kosten'!$L$10</f>
        <v>0</v>
      </c>
      <c r="AS590" s="231">
        <f>$O$17*'FOB Kosten'!$L$10</f>
        <v>0</v>
      </c>
      <c r="AT590" s="231">
        <f>$O$18*'FOB Kosten'!$L$10</f>
        <v>0</v>
      </c>
      <c r="AU590" s="231">
        <f>$O$19*'FOB Kosten'!$L$10</f>
        <v>0</v>
      </c>
      <c r="AV590" s="231">
        <f>$O$20*'FOB Kosten'!$L$10</f>
        <v>0</v>
      </c>
      <c r="AW590" s="231">
        <f>$O$21*'FOB Kosten'!$L$10</f>
        <v>0</v>
      </c>
      <c r="AX590" s="231">
        <f>$O$22*'FOB Kosten'!$L$10</f>
        <v>0</v>
      </c>
      <c r="AY590" s="231">
        <f>$O$23*'FOB Kosten'!$L$10</f>
        <v>0</v>
      </c>
      <c r="AZ590" s="231">
        <f>$O$24*'FOB Kosten'!$L$10</f>
        <v>0</v>
      </c>
      <c r="BA590" s="231">
        <f>$O$25*'FOB Kosten'!$L$10</f>
        <v>0</v>
      </c>
      <c r="BB590" s="231">
        <f>$O$26*'FOB Kosten'!$L$10</f>
        <v>0</v>
      </c>
      <c r="BC590" s="231">
        <f>$O$27*'FOB Kosten'!$L$10</f>
        <v>0</v>
      </c>
      <c r="BD590" s="231">
        <f>$O$28*'FOB Kosten'!$L$10</f>
        <v>0</v>
      </c>
      <c r="BE590" s="231">
        <f>$O$29*'FOB Kosten'!$L$10</f>
        <v>0</v>
      </c>
      <c r="BF590" s="231">
        <f>$O$30*'FOB Kosten'!$L$10</f>
        <v>0</v>
      </c>
      <c r="BG590" s="231">
        <f>$O$31*'FOB Kosten'!$L$10</f>
        <v>0</v>
      </c>
      <c r="BH590" s="231">
        <f>$O$32*'FOB Kosten'!$L$10</f>
        <v>0</v>
      </c>
      <c r="BI590" s="231">
        <f>$O$33*'FOB Kosten'!$L$10</f>
        <v>0</v>
      </c>
      <c r="BJ590" s="231">
        <f>$O$34*'FOB Kosten'!$L$10</f>
        <v>0</v>
      </c>
    </row>
    <row r="591" spans="4:62" x14ac:dyDescent="0.25">
      <c r="D591">
        <v>2770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H591" s="230">
        <v>2770</v>
      </c>
      <c r="AI591" s="231">
        <f>$O$7*'FOB Kosten'!$L$10</f>
        <v>0</v>
      </c>
      <c r="AJ591" s="231">
        <f>$O$8*'FOB Kosten'!$L$10</f>
        <v>0</v>
      </c>
      <c r="AK591" s="231">
        <f>$O$9*'FOB Kosten'!$L$10</f>
        <v>0</v>
      </c>
      <c r="AL591" s="231">
        <f>$O$10*'FOB Kosten'!$L$10</f>
        <v>0</v>
      </c>
      <c r="AM591" s="231">
        <f>$O$11*'FOB Kosten'!$L$10</f>
        <v>0</v>
      </c>
      <c r="AN591" s="231">
        <f>$O$12*'FOB Kosten'!$L$10</f>
        <v>0</v>
      </c>
      <c r="AO591" s="231">
        <f>$O$13*'FOB Kosten'!$L$10</f>
        <v>0</v>
      </c>
      <c r="AP591" s="231">
        <f>$O$14*'FOB Kosten'!$L$10</f>
        <v>0</v>
      </c>
      <c r="AQ591" s="231">
        <f>$O$15*'FOB Kosten'!$L$10</f>
        <v>0</v>
      </c>
      <c r="AR591" s="231">
        <f>$O$16*'FOB Kosten'!$L$10</f>
        <v>0</v>
      </c>
      <c r="AS591" s="231">
        <f>$O$17*'FOB Kosten'!$L$10</f>
        <v>0</v>
      </c>
      <c r="AT591" s="231">
        <f>$O$18*'FOB Kosten'!$L$10</f>
        <v>0</v>
      </c>
      <c r="AU591" s="231">
        <f>$O$19*'FOB Kosten'!$L$10</f>
        <v>0</v>
      </c>
      <c r="AV591" s="231">
        <f>$O$20*'FOB Kosten'!$L$10</f>
        <v>0</v>
      </c>
      <c r="AW591" s="231">
        <f>$O$21*'FOB Kosten'!$L$10</f>
        <v>0</v>
      </c>
      <c r="AX591" s="231">
        <f>$O$22*'FOB Kosten'!$L$10</f>
        <v>0</v>
      </c>
      <c r="AY591" s="231">
        <f>$O$23*'FOB Kosten'!$L$10</f>
        <v>0</v>
      </c>
      <c r="AZ591" s="231">
        <f>$O$24*'FOB Kosten'!$L$10</f>
        <v>0</v>
      </c>
      <c r="BA591" s="231">
        <f>$O$25*'FOB Kosten'!$L$10</f>
        <v>0</v>
      </c>
      <c r="BB591" s="231">
        <f>$O$26*'FOB Kosten'!$L$10</f>
        <v>0</v>
      </c>
      <c r="BC591" s="231">
        <f>$O$27*'FOB Kosten'!$L$10</f>
        <v>0</v>
      </c>
      <c r="BD591" s="231">
        <f>$O$28*'FOB Kosten'!$L$10</f>
        <v>0</v>
      </c>
      <c r="BE591" s="231">
        <f>$O$29*'FOB Kosten'!$L$10</f>
        <v>0</v>
      </c>
      <c r="BF591" s="231">
        <f>$O$30*'FOB Kosten'!$L$10</f>
        <v>0</v>
      </c>
      <c r="BG591" s="231">
        <f>$O$31*'FOB Kosten'!$L$10</f>
        <v>0</v>
      </c>
      <c r="BH591" s="231">
        <f>$O$32*'FOB Kosten'!$L$10</f>
        <v>0</v>
      </c>
      <c r="BI591" s="231">
        <f>$O$33*'FOB Kosten'!$L$10</f>
        <v>0</v>
      </c>
      <c r="BJ591" s="231">
        <f>$O$34*'FOB Kosten'!$L$10</f>
        <v>0</v>
      </c>
    </row>
    <row r="592" spans="4:62" x14ac:dyDescent="0.25">
      <c r="D592">
        <v>2775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H592" s="230">
        <v>2775</v>
      </c>
      <c r="AI592" s="231">
        <f>$O$7*'FOB Kosten'!$L$10</f>
        <v>0</v>
      </c>
      <c r="AJ592" s="231">
        <f>$O$8*'FOB Kosten'!$L$10</f>
        <v>0</v>
      </c>
      <c r="AK592" s="231">
        <f>$O$9*'FOB Kosten'!$L$10</f>
        <v>0</v>
      </c>
      <c r="AL592" s="231">
        <f>$O$10*'FOB Kosten'!$L$10</f>
        <v>0</v>
      </c>
      <c r="AM592" s="231">
        <f>$O$11*'FOB Kosten'!$L$10</f>
        <v>0</v>
      </c>
      <c r="AN592" s="231">
        <f>$O$12*'FOB Kosten'!$L$10</f>
        <v>0</v>
      </c>
      <c r="AO592" s="231">
        <f>$O$13*'FOB Kosten'!$L$10</f>
        <v>0</v>
      </c>
      <c r="AP592" s="231">
        <f>$O$14*'FOB Kosten'!$L$10</f>
        <v>0</v>
      </c>
      <c r="AQ592" s="231">
        <f>$O$15*'FOB Kosten'!$L$10</f>
        <v>0</v>
      </c>
      <c r="AR592" s="231">
        <f>$O$16*'FOB Kosten'!$L$10</f>
        <v>0</v>
      </c>
      <c r="AS592" s="231">
        <f>$O$17*'FOB Kosten'!$L$10</f>
        <v>0</v>
      </c>
      <c r="AT592" s="231">
        <f>$O$18*'FOB Kosten'!$L$10</f>
        <v>0</v>
      </c>
      <c r="AU592" s="231">
        <f>$O$19*'FOB Kosten'!$L$10</f>
        <v>0</v>
      </c>
      <c r="AV592" s="231">
        <f>$O$20*'FOB Kosten'!$L$10</f>
        <v>0</v>
      </c>
      <c r="AW592" s="231">
        <f>$O$21*'FOB Kosten'!$L$10</f>
        <v>0</v>
      </c>
      <c r="AX592" s="231">
        <f>$O$22*'FOB Kosten'!$L$10</f>
        <v>0</v>
      </c>
      <c r="AY592" s="231">
        <f>$O$23*'FOB Kosten'!$L$10</f>
        <v>0</v>
      </c>
      <c r="AZ592" s="231">
        <f>$O$24*'FOB Kosten'!$L$10</f>
        <v>0</v>
      </c>
      <c r="BA592" s="231">
        <f>$O$25*'FOB Kosten'!$L$10</f>
        <v>0</v>
      </c>
      <c r="BB592" s="231">
        <f>$O$26*'FOB Kosten'!$L$10</f>
        <v>0</v>
      </c>
      <c r="BC592" s="231">
        <f>$O$27*'FOB Kosten'!$L$10</f>
        <v>0</v>
      </c>
      <c r="BD592" s="231">
        <f>$O$28*'FOB Kosten'!$L$10</f>
        <v>0</v>
      </c>
      <c r="BE592" s="231">
        <f>$O$29*'FOB Kosten'!$L$10</f>
        <v>0</v>
      </c>
      <c r="BF592" s="231">
        <f>$O$30*'FOB Kosten'!$L$10</f>
        <v>0</v>
      </c>
      <c r="BG592" s="231">
        <f>$O$31*'FOB Kosten'!$L$10</f>
        <v>0</v>
      </c>
      <c r="BH592" s="231">
        <f>$O$32*'FOB Kosten'!$L$10</f>
        <v>0</v>
      </c>
      <c r="BI592" s="231">
        <f>$O$33*'FOB Kosten'!$L$10</f>
        <v>0</v>
      </c>
      <c r="BJ592" s="231">
        <f>$O$34*'FOB Kosten'!$L$10</f>
        <v>0</v>
      </c>
    </row>
    <row r="593" spans="4:62" x14ac:dyDescent="0.25">
      <c r="D593">
        <v>2780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H593" s="230">
        <v>2780</v>
      </c>
      <c r="AI593" s="231">
        <f>$O$7*'FOB Kosten'!$L$10</f>
        <v>0</v>
      </c>
      <c r="AJ593" s="231">
        <f>$O$8*'FOB Kosten'!$L$10</f>
        <v>0</v>
      </c>
      <c r="AK593" s="231">
        <f>$O$9*'FOB Kosten'!$L$10</f>
        <v>0</v>
      </c>
      <c r="AL593" s="231">
        <f>$O$10*'FOB Kosten'!$L$10</f>
        <v>0</v>
      </c>
      <c r="AM593" s="231">
        <f>$O$11*'FOB Kosten'!$L$10</f>
        <v>0</v>
      </c>
      <c r="AN593" s="231">
        <f>$O$12*'FOB Kosten'!$L$10</f>
        <v>0</v>
      </c>
      <c r="AO593" s="231">
        <f>$O$13*'FOB Kosten'!$L$10</f>
        <v>0</v>
      </c>
      <c r="AP593" s="231">
        <f>$O$14*'FOB Kosten'!$L$10</f>
        <v>0</v>
      </c>
      <c r="AQ593" s="231">
        <f>$O$15*'FOB Kosten'!$L$10</f>
        <v>0</v>
      </c>
      <c r="AR593" s="231">
        <f>$O$16*'FOB Kosten'!$L$10</f>
        <v>0</v>
      </c>
      <c r="AS593" s="231">
        <f>$O$17*'FOB Kosten'!$L$10</f>
        <v>0</v>
      </c>
      <c r="AT593" s="231">
        <f>$O$18*'FOB Kosten'!$L$10</f>
        <v>0</v>
      </c>
      <c r="AU593" s="231">
        <f>$O$19*'FOB Kosten'!$L$10</f>
        <v>0</v>
      </c>
      <c r="AV593" s="231">
        <f>$O$20*'FOB Kosten'!$L$10</f>
        <v>0</v>
      </c>
      <c r="AW593" s="231">
        <f>$O$21*'FOB Kosten'!$L$10</f>
        <v>0</v>
      </c>
      <c r="AX593" s="231">
        <f>$O$22*'FOB Kosten'!$L$10</f>
        <v>0</v>
      </c>
      <c r="AY593" s="231">
        <f>$O$23*'FOB Kosten'!$L$10</f>
        <v>0</v>
      </c>
      <c r="AZ593" s="231">
        <f>$O$24*'FOB Kosten'!$L$10</f>
        <v>0</v>
      </c>
      <c r="BA593" s="231">
        <f>$O$25*'FOB Kosten'!$L$10</f>
        <v>0</v>
      </c>
      <c r="BB593" s="231">
        <f>$O$26*'FOB Kosten'!$L$10</f>
        <v>0</v>
      </c>
      <c r="BC593" s="231">
        <f>$O$27*'FOB Kosten'!$L$10</f>
        <v>0</v>
      </c>
      <c r="BD593" s="231">
        <f>$O$28*'FOB Kosten'!$L$10</f>
        <v>0</v>
      </c>
      <c r="BE593" s="231">
        <f>$O$29*'FOB Kosten'!$L$10</f>
        <v>0</v>
      </c>
      <c r="BF593" s="231">
        <f>$O$30*'FOB Kosten'!$L$10</f>
        <v>0</v>
      </c>
      <c r="BG593" s="231">
        <f>$O$31*'FOB Kosten'!$L$10</f>
        <v>0</v>
      </c>
      <c r="BH593" s="231">
        <f>$O$32*'FOB Kosten'!$L$10</f>
        <v>0</v>
      </c>
      <c r="BI593" s="231">
        <f>$O$33*'FOB Kosten'!$L$10</f>
        <v>0</v>
      </c>
      <c r="BJ593" s="231">
        <f>$O$34*'FOB Kosten'!$L$10</f>
        <v>0</v>
      </c>
    </row>
    <row r="594" spans="4:62" x14ac:dyDescent="0.25">
      <c r="D594">
        <v>2785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H594" s="230">
        <v>2785</v>
      </c>
      <c r="AI594" s="231">
        <f>$O$7*'FOB Kosten'!$L$10</f>
        <v>0</v>
      </c>
      <c r="AJ594" s="231">
        <f>$O$8*'FOB Kosten'!$L$10</f>
        <v>0</v>
      </c>
      <c r="AK594" s="231">
        <f>$O$9*'FOB Kosten'!$L$10</f>
        <v>0</v>
      </c>
      <c r="AL594" s="231">
        <f>$O$10*'FOB Kosten'!$L$10</f>
        <v>0</v>
      </c>
      <c r="AM594" s="231">
        <f>$O$11*'FOB Kosten'!$L$10</f>
        <v>0</v>
      </c>
      <c r="AN594" s="231">
        <f>$O$12*'FOB Kosten'!$L$10</f>
        <v>0</v>
      </c>
      <c r="AO594" s="231">
        <f>$O$13*'FOB Kosten'!$L$10</f>
        <v>0</v>
      </c>
      <c r="AP594" s="231">
        <f>$O$14*'FOB Kosten'!$L$10</f>
        <v>0</v>
      </c>
      <c r="AQ594" s="231">
        <f>$O$15*'FOB Kosten'!$L$10</f>
        <v>0</v>
      </c>
      <c r="AR594" s="231">
        <f>$O$16*'FOB Kosten'!$L$10</f>
        <v>0</v>
      </c>
      <c r="AS594" s="231">
        <f>$O$17*'FOB Kosten'!$L$10</f>
        <v>0</v>
      </c>
      <c r="AT594" s="231">
        <f>$O$18*'FOB Kosten'!$L$10</f>
        <v>0</v>
      </c>
      <c r="AU594" s="231">
        <f>$O$19*'FOB Kosten'!$L$10</f>
        <v>0</v>
      </c>
      <c r="AV594" s="231">
        <f>$O$20*'FOB Kosten'!$L$10</f>
        <v>0</v>
      </c>
      <c r="AW594" s="231">
        <f>$O$21*'FOB Kosten'!$L$10</f>
        <v>0</v>
      </c>
      <c r="AX594" s="231">
        <f>$O$22*'FOB Kosten'!$L$10</f>
        <v>0</v>
      </c>
      <c r="AY594" s="231">
        <f>$O$23*'FOB Kosten'!$L$10</f>
        <v>0</v>
      </c>
      <c r="AZ594" s="231">
        <f>$O$24*'FOB Kosten'!$L$10</f>
        <v>0</v>
      </c>
      <c r="BA594" s="231">
        <f>$O$25*'FOB Kosten'!$L$10</f>
        <v>0</v>
      </c>
      <c r="BB594" s="231">
        <f>$O$26*'FOB Kosten'!$L$10</f>
        <v>0</v>
      </c>
      <c r="BC594" s="231">
        <f>$O$27*'FOB Kosten'!$L$10</f>
        <v>0</v>
      </c>
      <c r="BD594" s="231">
        <f>$O$28*'FOB Kosten'!$L$10</f>
        <v>0</v>
      </c>
      <c r="BE594" s="231">
        <f>$O$29*'FOB Kosten'!$L$10</f>
        <v>0</v>
      </c>
      <c r="BF594" s="231">
        <f>$O$30*'FOB Kosten'!$L$10</f>
        <v>0</v>
      </c>
      <c r="BG594" s="231">
        <f>$O$31*'FOB Kosten'!$L$10</f>
        <v>0</v>
      </c>
      <c r="BH594" s="231">
        <f>$O$32*'FOB Kosten'!$L$10</f>
        <v>0</v>
      </c>
      <c r="BI594" s="231">
        <f>$O$33*'FOB Kosten'!$L$10</f>
        <v>0</v>
      </c>
      <c r="BJ594" s="231">
        <f>$O$34*'FOB Kosten'!$L$10</f>
        <v>0</v>
      </c>
    </row>
    <row r="595" spans="4:62" x14ac:dyDescent="0.25">
      <c r="D595">
        <v>2790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H595" s="230">
        <v>2790</v>
      </c>
      <c r="AI595" s="231">
        <f>$O$7*'FOB Kosten'!$L$10</f>
        <v>0</v>
      </c>
      <c r="AJ595" s="231">
        <f>$O$8*'FOB Kosten'!$L$10</f>
        <v>0</v>
      </c>
      <c r="AK595" s="231">
        <f>$O$9*'FOB Kosten'!$L$10</f>
        <v>0</v>
      </c>
      <c r="AL595" s="231">
        <f>$O$10*'FOB Kosten'!$L$10</f>
        <v>0</v>
      </c>
      <c r="AM595" s="231">
        <f>$O$11*'FOB Kosten'!$L$10</f>
        <v>0</v>
      </c>
      <c r="AN595" s="231">
        <f>$O$12*'FOB Kosten'!$L$10</f>
        <v>0</v>
      </c>
      <c r="AO595" s="231">
        <f>$O$13*'FOB Kosten'!$L$10</f>
        <v>0</v>
      </c>
      <c r="AP595" s="231">
        <f>$O$14*'FOB Kosten'!$L$10</f>
        <v>0</v>
      </c>
      <c r="AQ595" s="231">
        <f>$O$15*'FOB Kosten'!$L$10</f>
        <v>0</v>
      </c>
      <c r="AR595" s="231">
        <f>$O$16*'FOB Kosten'!$L$10</f>
        <v>0</v>
      </c>
      <c r="AS595" s="231">
        <f>$O$17*'FOB Kosten'!$L$10</f>
        <v>0</v>
      </c>
      <c r="AT595" s="231">
        <f>$O$18*'FOB Kosten'!$L$10</f>
        <v>0</v>
      </c>
      <c r="AU595" s="231">
        <f>$O$19*'FOB Kosten'!$L$10</f>
        <v>0</v>
      </c>
      <c r="AV595" s="231">
        <f>$O$20*'FOB Kosten'!$L$10</f>
        <v>0</v>
      </c>
      <c r="AW595" s="231">
        <f>$O$21*'FOB Kosten'!$L$10</f>
        <v>0</v>
      </c>
      <c r="AX595" s="231">
        <f>$O$22*'FOB Kosten'!$L$10</f>
        <v>0</v>
      </c>
      <c r="AY595" s="231">
        <f>$O$23*'FOB Kosten'!$L$10</f>
        <v>0</v>
      </c>
      <c r="AZ595" s="231">
        <f>$O$24*'FOB Kosten'!$L$10</f>
        <v>0</v>
      </c>
      <c r="BA595" s="231">
        <f>$O$25*'FOB Kosten'!$L$10</f>
        <v>0</v>
      </c>
      <c r="BB595" s="231">
        <f>$O$26*'FOB Kosten'!$L$10</f>
        <v>0</v>
      </c>
      <c r="BC595" s="231">
        <f>$O$27*'FOB Kosten'!$L$10</f>
        <v>0</v>
      </c>
      <c r="BD595" s="231">
        <f>$O$28*'FOB Kosten'!$L$10</f>
        <v>0</v>
      </c>
      <c r="BE595" s="231">
        <f>$O$29*'FOB Kosten'!$L$10</f>
        <v>0</v>
      </c>
      <c r="BF595" s="231">
        <f>$O$30*'FOB Kosten'!$L$10</f>
        <v>0</v>
      </c>
      <c r="BG595" s="231">
        <f>$O$31*'FOB Kosten'!$L$10</f>
        <v>0</v>
      </c>
      <c r="BH595" s="231">
        <f>$O$32*'FOB Kosten'!$L$10</f>
        <v>0</v>
      </c>
      <c r="BI595" s="231">
        <f>$O$33*'FOB Kosten'!$L$10</f>
        <v>0</v>
      </c>
      <c r="BJ595" s="231">
        <f>$O$34*'FOB Kosten'!$L$10</f>
        <v>0</v>
      </c>
    </row>
    <row r="596" spans="4:62" x14ac:dyDescent="0.25">
      <c r="D596">
        <v>2795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H596" s="230">
        <v>2795</v>
      </c>
      <c r="AI596" s="231">
        <f>$O$7*'FOB Kosten'!$L$10</f>
        <v>0</v>
      </c>
      <c r="AJ596" s="231">
        <f>$O$8*'FOB Kosten'!$L$10</f>
        <v>0</v>
      </c>
      <c r="AK596" s="231">
        <f>$O$9*'FOB Kosten'!$L$10</f>
        <v>0</v>
      </c>
      <c r="AL596" s="231">
        <f>$O$10*'FOB Kosten'!$L$10</f>
        <v>0</v>
      </c>
      <c r="AM596" s="231">
        <f>$O$11*'FOB Kosten'!$L$10</f>
        <v>0</v>
      </c>
      <c r="AN596" s="231">
        <f>$O$12*'FOB Kosten'!$L$10</f>
        <v>0</v>
      </c>
      <c r="AO596" s="231">
        <f>$O$13*'FOB Kosten'!$L$10</f>
        <v>0</v>
      </c>
      <c r="AP596" s="231">
        <f>$O$14*'FOB Kosten'!$L$10</f>
        <v>0</v>
      </c>
      <c r="AQ596" s="231">
        <f>$O$15*'FOB Kosten'!$L$10</f>
        <v>0</v>
      </c>
      <c r="AR596" s="231">
        <f>$O$16*'FOB Kosten'!$L$10</f>
        <v>0</v>
      </c>
      <c r="AS596" s="231">
        <f>$O$17*'FOB Kosten'!$L$10</f>
        <v>0</v>
      </c>
      <c r="AT596" s="231">
        <f>$O$18*'FOB Kosten'!$L$10</f>
        <v>0</v>
      </c>
      <c r="AU596" s="231">
        <f>$O$19*'FOB Kosten'!$L$10</f>
        <v>0</v>
      </c>
      <c r="AV596" s="231">
        <f>$O$20*'FOB Kosten'!$L$10</f>
        <v>0</v>
      </c>
      <c r="AW596" s="231">
        <f>$O$21*'FOB Kosten'!$L$10</f>
        <v>0</v>
      </c>
      <c r="AX596" s="231">
        <f>$O$22*'FOB Kosten'!$L$10</f>
        <v>0</v>
      </c>
      <c r="AY596" s="231">
        <f>$O$23*'FOB Kosten'!$L$10</f>
        <v>0</v>
      </c>
      <c r="AZ596" s="231">
        <f>$O$24*'FOB Kosten'!$L$10</f>
        <v>0</v>
      </c>
      <c r="BA596" s="231">
        <f>$O$25*'FOB Kosten'!$L$10</f>
        <v>0</v>
      </c>
      <c r="BB596" s="231">
        <f>$O$26*'FOB Kosten'!$L$10</f>
        <v>0</v>
      </c>
      <c r="BC596" s="231">
        <f>$O$27*'FOB Kosten'!$L$10</f>
        <v>0</v>
      </c>
      <c r="BD596" s="231">
        <f>$O$28*'FOB Kosten'!$L$10</f>
        <v>0</v>
      </c>
      <c r="BE596" s="231">
        <f>$O$29*'FOB Kosten'!$L$10</f>
        <v>0</v>
      </c>
      <c r="BF596" s="231">
        <f>$O$30*'FOB Kosten'!$L$10</f>
        <v>0</v>
      </c>
      <c r="BG596" s="231">
        <f>$O$31*'FOB Kosten'!$L$10</f>
        <v>0</v>
      </c>
      <c r="BH596" s="231">
        <f>$O$32*'FOB Kosten'!$L$10</f>
        <v>0</v>
      </c>
      <c r="BI596" s="231">
        <f>$O$33*'FOB Kosten'!$L$10</f>
        <v>0</v>
      </c>
      <c r="BJ596" s="231">
        <f>$O$34*'FOB Kosten'!$L$10</f>
        <v>0</v>
      </c>
    </row>
    <row r="597" spans="4:62" x14ac:dyDescent="0.25">
      <c r="D597">
        <v>2800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H597" s="230">
        <v>2800</v>
      </c>
      <c r="AI597" s="231">
        <f>$O$7*'FOB Kosten'!$L$10</f>
        <v>0</v>
      </c>
      <c r="AJ597" s="231">
        <f>$O$8*'FOB Kosten'!$L$10</f>
        <v>0</v>
      </c>
      <c r="AK597" s="231">
        <f>$O$9*'FOB Kosten'!$L$10</f>
        <v>0</v>
      </c>
      <c r="AL597" s="231">
        <f>$O$10*'FOB Kosten'!$L$10</f>
        <v>0</v>
      </c>
      <c r="AM597" s="231">
        <f>$O$11*'FOB Kosten'!$L$10</f>
        <v>0</v>
      </c>
      <c r="AN597" s="231">
        <f>$O$12*'FOB Kosten'!$L$10</f>
        <v>0</v>
      </c>
      <c r="AO597" s="231">
        <f>$O$13*'FOB Kosten'!$L$10</f>
        <v>0</v>
      </c>
      <c r="AP597" s="231">
        <f>$O$14*'FOB Kosten'!$L$10</f>
        <v>0</v>
      </c>
      <c r="AQ597" s="231">
        <f>$O$15*'FOB Kosten'!$L$10</f>
        <v>0</v>
      </c>
      <c r="AR597" s="231">
        <f>$O$16*'FOB Kosten'!$L$10</f>
        <v>0</v>
      </c>
      <c r="AS597" s="231">
        <f>$O$17*'FOB Kosten'!$L$10</f>
        <v>0</v>
      </c>
      <c r="AT597" s="231">
        <f>$O$18*'FOB Kosten'!$L$10</f>
        <v>0</v>
      </c>
      <c r="AU597" s="231">
        <f>$O$19*'FOB Kosten'!$L$10</f>
        <v>0</v>
      </c>
      <c r="AV597" s="231">
        <f>$O$20*'FOB Kosten'!$L$10</f>
        <v>0</v>
      </c>
      <c r="AW597" s="231">
        <f>$O$21*'FOB Kosten'!$L$10</f>
        <v>0</v>
      </c>
      <c r="AX597" s="231">
        <f>$O$22*'FOB Kosten'!$L$10</f>
        <v>0</v>
      </c>
      <c r="AY597" s="231">
        <f>$O$23*'FOB Kosten'!$L$10</f>
        <v>0</v>
      </c>
      <c r="AZ597" s="231">
        <f>$O$24*'FOB Kosten'!$L$10</f>
        <v>0</v>
      </c>
      <c r="BA597" s="231">
        <f>$O$25*'FOB Kosten'!$L$10</f>
        <v>0</v>
      </c>
      <c r="BB597" s="231">
        <f>$O$26*'FOB Kosten'!$L$10</f>
        <v>0</v>
      </c>
      <c r="BC597" s="231">
        <f>$O$27*'FOB Kosten'!$L$10</f>
        <v>0</v>
      </c>
      <c r="BD597" s="231">
        <f>$O$28*'FOB Kosten'!$L$10</f>
        <v>0</v>
      </c>
      <c r="BE597" s="231">
        <f>$O$29*'FOB Kosten'!$L$10</f>
        <v>0</v>
      </c>
      <c r="BF597" s="231">
        <f>$O$30*'FOB Kosten'!$L$10</f>
        <v>0</v>
      </c>
      <c r="BG597" s="231">
        <f>$O$31*'FOB Kosten'!$L$10</f>
        <v>0</v>
      </c>
      <c r="BH597" s="231">
        <f>$O$32*'FOB Kosten'!$L$10</f>
        <v>0</v>
      </c>
      <c r="BI597" s="231">
        <f>$O$33*'FOB Kosten'!$L$10</f>
        <v>0</v>
      </c>
      <c r="BJ597" s="231">
        <f>$O$34*'FOB Kosten'!$L$10</f>
        <v>0</v>
      </c>
    </row>
    <row r="598" spans="4:62" x14ac:dyDescent="0.25">
      <c r="D598">
        <v>2805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H598" s="230">
        <v>2805</v>
      </c>
      <c r="AI598" s="231">
        <f>$O$7*'FOB Kosten'!$L$10</f>
        <v>0</v>
      </c>
      <c r="AJ598" s="231">
        <f>$O$8*'FOB Kosten'!$L$10</f>
        <v>0</v>
      </c>
      <c r="AK598" s="231">
        <f>$O$9*'FOB Kosten'!$L$10</f>
        <v>0</v>
      </c>
      <c r="AL598" s="231">
        <f>$O$10*'FOB Kosten'!$L$10</f>
        <v>0</v>
      </c>
      <c r="AM598" s="231">
        <f>$O$11*'FOB Kosten'!$L$10</f>
        <v>0</v>
      </c>
      <c r="AN598" s="231">
        <f>$O$12*'FOB Kosten'!$L$10</f>
        <v>0</v>
      </c>
      <c r="AO598" s="231">
        <f>$O$13*'FOB Kosten'!$L$10</f>
        <v>0</v>
      </c>
      <c r="AP598" s="231">
        <f>$O$14*'FOB Kosten'!$L$10</f>
        <v>0</v>
      </c>
      <c r="AQ598" s="231">
        <f>$O$15*'FOB Kosten'!$L$10</f>
        <v>0</v>
      </c>
      <c r="AR598" s="231">
        <f>$O$16*'FOB Kosten'!$L$10</f>
        <v>0</v>
      </c>
      <c r="AS598" s="231">
        <f>$O$17*'FOB Kosten'!$L$10</f>
        <v>0</v>
      </c>
      <c r="AT598" s="231">
        <f>$O$18*'FOB Kosten'!$L$10</f>
        <v>0</v>
      </c>
      <c r="AU598" s="231">
        <f>$O$19*'FOB Kosten'!$L$10</f>
        <v>0</v>
      </c>
      <c r="AV598" s="231">
        <f>$O$20*'FOB Kosten'!$L$10</f>
        <v>0</v>
      </c>
      <c r="AW598" s="231">
        <f>$O$21*'FOB Kosten'!$L$10</f>
        <v>0</v>
      </c>
      <c r="AX598" s="231">
        <f>$O$22*'FOB Kosten'!$L$10</f>
        <v>0</v>
      </c>
      <c r="AY598" s="231">
        <f>$O$23*'FOB Kosten'!$L$10</f>
        <v>0</v>
      </c>
      <c r="AZ598" s="231">
        <f>$O$24*'FOB Kosten'!$L$10</f>
        <v>0</v>
      </c>
      <c r="BA598" s="231">
        <f>$O$25*'FOB Kosten'!$L$10</f>
        <v>0</v>
      </c>
      <c r="BB598" s="231">
        <f>$O$26*'FOB Kosten'!$L$10</f>
        <v>0</v>
      </c>
      <c r="BC598" s="231">
        <f>$O$27*'FOB Kosten'!$L$10</f>
        <v>0</v>
      </c>
      <c r="BD598" s="231">
        <f>$O$28*'FOB Kosten'!$L$10</f>
        <v>0</v>
      </c>
      <c r="BE598" s="231">
        <f>$O$29*'FOB Kosten'!$L$10</f>
        <v>0</v>
      </c>
      <c r="BF598" s="231">
        <f>$O$30*'FOB Kosten'!$L$10</f>
        <v>0</v>
      </c>
      <c r="BG598" s="231">
        <f>$O$31*'FOB Kosten'!$L$10</f>
        <v>0</v>
      </c>
      <c r="BH598" s="231">
        <f>$O$32*'FOB Kosten'!$L$10</f>
        <v>0</v>
      </c>
      <c r="BI598" s="231">
        <f>$O$33*'FOB Kosten'!$L$10</f>
        <v>0</v>
      </c>
      <c r="BJ598" s="231">
        <f>$O$34*'FOB Kosten'!$L$10</f>
        <v>0</v>
      </c>
    </row>
    <row r="599" spans="4:62" x14ac:dyDescent="0.25">
      <c r="D599">
        <v>2810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H599" s="230">
        <v>2810</v>
      </c>
      <c r="AI599" s="231">
        <f>$O$7*'FOB Kosten'!$L$10</f>
        <v>0</v>
      </c>
      <c r="AJ599" s="231">
        <f>$O$8*'FOB Kosten'!$L$10</f>
        <v>0</v>
      </c>
      <c r="AK599" s="231">
        <f>$O$9*'FOB Kosten'!$L$10</f>
        <v>0</v>
      </c>
      <c r="AL599" s="231">
        <f>$O$10*'FOB Kosten'!$L$10</f>
        <v>0</v>
      </c>
      <c r="AM599" s="231">
        <f>$O$11*'FOB Kosten'!$L$10</f>
        <v>0</v>
      </c>
      <c r="AN599" s="231">
        <f>$O$12*'FOB Kosten'!$L$10</f>
        <v>0</v>
      </c>
      <c r="AO599" s="231">
        <f>$O$13*'FOB Kosten'!$L$10</f>
        <v>0</v>
      </c>
      <c r="AP599" s="231">
        <f>$O$14*'FOB Kosten'!$L$10</f>
        <v>0</v>
      </c>
      <c r="AQ599" s="231">
        <f>$O$15*'FOB Kosten'!$L$10</f>
        <v>0</v>
      </c>
      <c r="AR599" s="231">
        <f>$O$16*'FOB Kosten'!$L$10</f>
        <v>0</v>
      </c>
      <c r="AS599" s="231">
        <f>$O$17*'FOB Kosten'!$L$10</f>
        <v>0</v>
      </c>
      <c r="AT599" s="231">
        <f>$O$18*'FOB Kosten'!$L$10</f>
        <v>0</v>
      </c>
      <c r="AU599" s="231">
        <f>$O$19*'FOB Kosten'!$L$10</f>
        <v>0</v>
      </c>
      <c r="AV599" s="231">
        <f>$O$20*'FOB Kosten'!$L$10</f>
        <v>0</v>
      </c>
      <c r="AW599" s="231">
        <f>$O$21*'FOB Kosten'!$L$10</f>
        <v>0</v>
      </c>
      <c r="AX599" s="231">
        <f>$O$22*'FOB Kosten'!$L$10</f>
        <v>0</v>
      </c>
      <c r="AY599" s="231">
        <f>$O$23*'FOB Kosten'!$L$10</f>
        <v>0</v>
      </c>
      <c r="AZ599" s="231">
        <f>$O$24*'FOB Kosten'!$L$10</f>
        <v>0</v>
      </c>
      <c r="BA599" s="231">
        <f>$O$25*'FOB Kosten'!$L$10</f>
        <v>0</v>
      </c>
      <c r="BB599" s="231">
        <f>$O$26*'FOB Kosten'!$L$10</f>
        <v>0</v>
      </c>
      <c r="BC599" s="231">
        <f>$O$27*'FOB Kosten'!$L$10</f>
        <v>0</v>
      </c>
      <c r="BD599" s="231">
        <f>$O$28*'FOB Kosten'!$L$10</f>
        <v>0</v>
      </c>
      <c r="BE599" s="231">
        <f>$O$29*'FOB Kosten'!$L$10</f>
        <v>0</v>
      </c>
      <c r="BF599" s="231">
        <f>$O$30*'FOB Kosten'!$L$10</f>
        <v>0</v>
      </c>
      <c r="BG599" s="231">
        <f>$O$31*'FOB Kosten'!$L$10</f>
        <v>0</v>
      </c>
      <c r="BH599" s="231">
        <f>$O$32*'FOB Kosten'!$L$10</f>
        <v>0</v>
      </c>
      <c r="BI599" s="231">
        <f>$O$33*'FOB Kosten'!$L$10</f>
        <v>0</v>
      </c>
      <c r="BJ599" s="231">
        <f>$O$34*'FOB Kosten'!$L$10</f>
        <v>0</v>
      </c>
    </row>
    <row r="600" spans="4:62" x14ac:dyDescent="0.25">
      <c r="D600">
        <v>2815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H600" s="230">
        <v>2815</v>
      </c>
      <c r="AI600" s="231">
        <f>$O$7*'FOB Kosten'!$L$10</f>
        <v>0</v>
      </c>
      <c r="AJ600" s="231">
        <f>$O$8*'FOB Kosten'!$L$10</f>
        <v>0</v>
      </c>
      <c r="AK600" s="231">
        <f>$O$9*'FOB Kosten'!$L$10</f>
        <v>0</v>
      </c>
      <c r="AL600" s="231">
        <f>$O$10*'FOB Kosten'!$L$10</f>
        <v>0</v>
      </c>
      <c r="AM600" s="231">
        <f>$O$11*'FOB Kosten'!$L$10</f>
        <v>0</v>
      </c>
      <c r="AN600" s="231">
        <f>$O$12*'FOB Kosten'!$L$10</f>
        <v>0</v>
      </c>
      <c r="AO600" s="231">
        <f>$O$13*'FOB Kosten'!$L$10</f>
        <v>0</v>
      </c>
      <c r="AP600" s="231">
        <f>$O$14*'FOB Kosten'!$L$10</f>
        <v>0</v>
      </c>
      <c r="AQ600" s="231">
        <f>$O$15*'FOB Kosten'!$L$10</f>
        <v>0</v>
      </c>
      <c r="AR600" s="231">
        <f>$O$16*'FOB Kosten'!$L$10</f>
        <v>0</v>
      </c>
      <c r="AS600" s="231">
        <f>$O$17*'FOB Kosten'!$L$10</f>
        <v>0</v>
      </c>
      <c r="AT600" s="231">
        <f>$O$18*'FOB Kosten'!$L$10</f>
        <v>0</v>
      </c>
      <c r="AU600" s="231">
        <f>$O$19*'FOB Kosten'!$L$10</f>
        <v>0</v>
      </c>
      <c r="AV600" s="231">
        <f>$O$20*'FOB Kosten'!$L$10</f>
        <v>0</v>
      </c>
      <c r="AW600" s="231">
        <f>$O$21*'FOB Kosten'!$L$10</f>
        <v>0</v>
      </c>
      <c r="AX600" s="231">
        <f>$O$22*'FOB Kosten'!$L$10</f>
        <v>0</v>
      </c>
      <c r="AY600" s="231">
        <f>$O$23*'FOB Kosten'!$L$10</f>
        <v>0</v>
      </c>
      <c r="AZ600" s="231">
        <f>$O$24*'FOB Kosten'!$L$10</f>
        <v>0</v>
      </c>
      <c r="BA600" s="231">
        <f>$O$25*'FOB Kosten'!$L$10</f>
        <v>0</v>
      </c>
      <c r="BB600" s="231">
        <f>$O$26*'FOB Kosten'!$L$10</f>
        <v>0</v>
      </c>
      <c r="BC600" s="231">
        <f>$O$27*'FOB Kosten'!$L$10</f>
        <v>0</v>
      </c>
      <c r="BD600" s="231">
        <f>$O$28*'FOB Kosten'!$L$10</f>
        <v>0</v>
      </c>
      <c r="BE600" s="231">
        <f>$O$29*'FOB Kosten'!$L$10</f>
        <v>0</v>
      </c>
      <c r="BF600" s="231">
        <f>$O$30*'FOB Kosten'!$L$10</f>
        <v>0</v>
      </c>
      <c r="BG600" s="231">
        <f>$O$31*'FOB Kosten'!$L$10</f>
        <v>0</v>
      </c>
      <c r="BH600" s="231">
        <f>$O$32*'FOB Kosten'!$L$10</f>
        <v>0</v>
      </c>
      <c r="BI600" s="231">
        <f>$O$33*'FOB Kosten'!$L$10</f>
        <v>0</v>
      </c>
      <c r="BJ600" s="231">
        <f>$O$34*'FOB Kosten'!$L$10</f>
        <v>0</v>
      </c>
    </row>
    <row r="601" spans="4:62" x14ac:dyDescent="0.25">
      <c r="D601">
        <v>2820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H601" s="230">
        <v>2820</v>
      </c>
      <c r="AI601" s="231">
        <f>$O$7*'FOB Kosten'!$L$10</f>
        <v>0</v>
      </c>
      <c r="AJ601" s="231">
        <f>$O$8*'FOB Kosten'!$L$10</f>
        <v>0</v>
      </c>
      <c r="AK601" s="231">
        <f>$O$9*'FOB Kosten'!$L$10</f>
        <v>0</v>
      </c>
      <c r="AL601" s="231">
        <f>$O$10*'FOB Kosten'!$L$10</f>
        <v>0</v>
      </c>
      <c r="AM601" s="231">
        <f>$O$11*'FOB Kosten'!$L$10</f>
        <v>0</v>
      </c>
      <c r="AN601" s="231">
        <f>$O$12*'FOB Kosten'!$L$10</f>
        <v>0</v>
      </c>
      <c r="AO601" s="231">
        <f>$O$13*'FOB Kosten'!$L$10</f>
        <v>0</v>
      </c>
      <c r="AP601" s="231">
        <f>$O$14*'FOB Kosten'!$L$10</f>
        <v>0</v>
      </c>
      <c r="AQ601" s="231">
        <f>$O$15*'FOB Kosten'!$L$10</f>
        <v>0</v>
      </c>
      <c r="AR601" s="231">
        <f>$O$16*'FOB Kosten'!$L$10</f>
        <v>0</v>
      </c>
      <c r="AS601" s="231">
        <f>$O$17*'FOB Kosten'!$L$10</f>
        <v>0</v>
      </c>
      <c r="AT601" s="231">
        <f>$O$18*'FOB Kosten'!$L$10</f>
        <v>0</v>
      </c>
      <c r="AU601" s="231">
        <f>$O$19*'FOB Kosten'!$L$10</f>
        <v>0</v>
      </c>
      <c r="AV601" s="231">
        <f>$O$20*'FOB Kosten'!$L$10</f>
        <v>0</v>
      </c>
      <c r="AW601" s="231">
        <f>$O$21*'FOB Kosten'!$L$10</f>
        <v>0</v>
      </c>
      <c r="AX601" s="231">
        <f>$O$22*'FOB Kosten'!$L$10</f>
        <v>0</v>
      </c>
      <c r="AY601" s="231">
        <f>$O$23*'FOB Kosten'!$L$10</f>
        <v>0</v>
      </c>
      <c r="AZ601" s="231">
        <f>$O$24*'FOB Kosten'!$L$10</f>
        <v>0</v>
      </c>
      <c r="BA601" s="231">
        <f>$O$25*'FOB Kosten'!$L$10</f>
        <v>0</v>
      </c>
      <c r="BB601" s="231">
        <f>$O$26*'FOB Kosten'!$L$10</f>
        <v>0</v>
      </c>
      <c r="BC601" s="231">
        <f>$O$27*'FOB Kosten'!$L$10</f>
        <v>0</v>
      </c>
      <c r="BD601" s="231">
        <f>$O$28*'FOB Kosten'!$L$10</f>
        <v>0</v>
      </c>
      <c r="BE601" s="231">
        <f>$O$29*'FOB Kosten'!$L$10</f>
        <v>0</v>
      </c>
      <c r="BF601" s="231">
        <f>$O$30*'FOB Kosten'!$L$10</f>
        <v>0</v>
      </c>
      <c r="BG601" s="231">
        <f>$O$31*'FOB Kosten'!$L$10</f>
        <v>0</v>
      </c>
      <c r="BH601" s="231">
        <f>$O$32*'FOB Kosten'!$L$10</f>
        <v>0</v>
      </c>
      <c r="BI601" s="231">
        <f>$O$33*'FOB Kosten'!$L$10</f>
        <v>0</v>
      </c>
      <c r="BJ601" s="231">
        <f>$O$34*'FOB Kosten'!$L$10</f>
        <v>0</v>
      </c>
    </row>
    <row r="602" spans="4:62" x14ac:dyDescent="0.25">
      <c r="D602">
        <v>2825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H602" s="230">
        <v>2825</v>
      </c>
      <c r="AI602" s="231">
        <f>$O$7*'FOB Kosten'!$L$10</f>
        <v>0</v>
      </c>
      <c r="AJ602" s="231">
        <f>$O$8*'FOB Kosten'!$L$10</f>
        <v>0</v>
      </c>
      <c r="AK602" s="231">
        <f>$O$9*'FOB Kosten'!$L$10</f>
        <v>0</v>
      </c>
      <c r="AL602" s="231">
        <f>$O$10*'FOB Kosten'!$L$10</f>
        <v>0</v>
      </c>
      <c r="AM602" s="231">
        <f>$O$11*'FOB Kosten'!$L$10</f>
        <v>0</v>
      </c>
      <c r="AN602" s="231">
        <f>$O$12*'FOB Kosten'!$L$10</f>
        <v>0</v>
      </c>
      <c r="AO602" s="231">
        <f>$O$13*'FOB Kosten'!$L$10</f>
        <v>0</v>
      </c>
      <c r="AP602" s="231">
        <f>$O$14*'FOB Kosten'!$L$10</f>
        <v>0</v>
      </c>
      <c r="AQ602" s="231">
        <f>$O$15*'FOB Kosten'!$L$10</f>
        <v>0</v>
      </c>
      <c r="AR602" s="231">
        <f>$O$16*'FOB Kosten'!$L$10</f>
        <v>0</v>
      </c>
      <c r="AS602" s="231">
        <f>$O$17*'FOB Kosten'!$L$10</f>
        <v>0</v>
      </c>
      <c r="AT602" s="231">
        <f>$O$18*'FOB Kosten'!$L$10</f>
        <v>0</v>
      </c>
      <c r="AU602" s="231">
        <f>$O$19*'FOB Kosten'!$L$10</f>
        <v>0</v>
      </c>
      <c r="AV602" s="231">
        <f>$O$20*'FOB Kosten'!$L$10</f>
        <v>0</v>
      </c>
      <c r="AW602" s="231">
        <f>$O$21*'FOB Kosten'!$L$10</f>
        <v>0</v>
      </c>
      <c r="AX602" s="231">
        <f>$O$22*'FOB Kosten'!$L$10</f>
        <v>0</v>
      </c>
      <c r="AY602" s="231">
        <f>$O$23*'FOB Kosten'!$L$10</f>
        <v>0</v>
      </c>
      <c r="AZ602" s="231">
        <f>$O$24*'FOB Kosten'!$L$10</f>
        <v>0</v>
      </c>
      <c r="BA602" s="231">
        <f>$O$25*'FOB Kosten'!$L$10</f>
        <v>0</v>
      </c>
      <c r="BB602" s="231">
        <f>$O$26*'FOB Kosten'!$L$10</f>
        <v>0</v>
      </c>
      <c r="BC602" s="231">
        <f>$O$27*'FOB Kosten'!$L$10</f>
        <v>0</v>
      </c>
      <c r="BD602" s="231">
        <f>$O$28*'FOB Kosten'!$L$10</f>
        <v>0</v>
      </c>
      <c r="BE602" s="231">
        <f>$O$29*'FOB Kosten'!$L$10</f>
        <v>0</v>
      </c>
      <c r="BF602" s="231">
        <f>$O$30*'FOB Kosten'!$L$10</f>
        <v>0</v>
      </c>
      <c r="BG602" s="231">
        <f>$O$31*'FOB Kosten'!$L$10</f>
        <v>0</v>
      </c>
      <c r="BH602" s="231">
        <f>$O$32*'FOB Kosten'!$L$10</f>
        <v>0</v>
      </c>
      <c r="BI602" s="231">
        <f>$O$33*'FOB Kosten'!$L$10</f>
        <v>0</v>
      </c>
      <c r="BJ602" s="231">
        <f>$O$34*'FOB Kosten'!$L$10</f>
        <v>0</v>
      </c>
    </row>
    <row r="603" spans="4:62" x14ac:dyDescent="0.25">
      <c r="D603">
        <v>2830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H603" s="230">
        <v>2830</v>
      </c>
      <c r="AI603" s="231">
        <f>$O$7*'FOB Kosten'!$L$10</f>
        <v>0</v>
      </c>
      <c r="AJ603" s="231">
        <f>$O$8*'FOB Kosten'!$L$10</f>
        <v>0</v>
      </c>
      <c r="AK603" s="231">
        <f>$O$9*'FOB Kosten'!$L$10</f>
        <v>0</v>
      </c>
      <c r="AL603" s="231">
        <f>$O$10*'FOB Kosten'!$L$10</f>
        <v>0</v>
      </c>
      <c r="AM603" s="231">
        <f>$O$11*'FOB Kosten'!$L$10</f>
        <v>0</v>
      </c>
      <c r="AN603" s="231">
        <f>$O$12*'FOB Kosten'!$L$10</f>
        <v>0</v>
      </c>
      <c r="AO603" s="231">
        <f>$O$13*'FOB Kosten'!$L$10</f>
        <v>0</v>
      </c>
      <c r="AP603" s="231">
        <f>$O$14*'FOB Kosten'!$L$10</f>
        <v>0</v>
      </c>
      <c r="AQ603" s="231">
        <f>$O$15*'FOB Kosten'!$L$10</f>
        <v>0</v>
      </c>
      <c r="AR603" s="231">
        <f>$O$16*'FOB Kosten'!$L$10</f>
        <v>0</v>
      </c>
      <c r="AS603" s="231">
        <f>$O$17*'FOB Kosten'!$L$10</f>
        <v>0</v>
      </c>
      <c r="AT603" s="231">
        <f>$O$18*'FOB Kosten'!$L$10</f>
        <v>0</v>
      </c>
      <c r="AU603" s="231">
        <f>$O$19*'FOB Kosten'!$L$10</f>
        <v>0</v>
      </c>
      <c r="AV603" s="231">
        <f>$O$20*'FOB Kosten'!$L$10</f>
        <v>0</v>
      </c>
      <c r="AW603" s="231">
        <f>$O$21*'FOB Kosten'!$L$10</f>
        <v>0</v>
      </c>
      <c r="AX603" s="231">
        <f>$O$22*'FOB Kosten'!$L$10</f>
        <v>0</v>
      </c>
      <c r="AY603" s="231">
        <f>$O$23*'FOB Kosten'!$L$10</f>
        <v>0</v>
      </c>
      <c r="AZ603" s="231">
        <f>$O$24*'FOB Kosten'!$L$10</f>
        <v>0</v>
      </c>
      <c r="BA603" s="231">
        <f>$O$25*'FOB Kosten'!$L$10</f>
        <v>0</v>
      </c>
      <c r="BB603" s="231">
        <f>$O$26*'FOB Kosten'!$L$10</f>
        <v>0</v>
      </c>
      <c r="BC603" s="231">
        <f>$O$27*'FOB Kosten'!$L$10</f>
        <v>0</v>
      </c>
      <c r="BD603" s="231">
        <f>$O$28*'FOB Kosten'!$L$10</f>
        <v>0</v>
      </c>
      <c r="BE603" s="231">
        <f>$O$29*'FOB Kosten'!$L$10</f>
        <v>0</v>
      </c>
      <c r="BF603" s="231">
        <f>$O$30*'FOB Kosten'!$L$10</f>
        <v>0</v>
      </c>
      <c r="BG603" s="231">
        <f>$O$31*'FOB Kosten'!$L$10</f>
        <v>0</v>
      </c>
      <c r="BH603" s="231">
        <f>$O$32*'FOB Kosten'!$L$10</f>
        <v>0</v>
      </c>
      <c r="BI603" s="231">
        <f>$O$33*'FOB Kosten'!$L$10</f>
        <v>0</v>
      </c>
      <c r="BJ603" s="231">
        <f>$O$34*'FOB Kosten'!$L$10</f>
        <v>0</v>
      </c>
    </row>
    <row r="604" spans="4:62" x14ac:dyDescent="0.25">
      <c r="D604">
        <v>2835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H604" s="230">
        <v>2835</v>
      </c>
      <c r="AI604" s="231">
        <f>$O$7*'FOB Kosten'!$L$10</f>
        <v>0</v>
      </c>
      <c r="AJ604" s="231">
        <f>$O$8*'FOB Kosten'!$L$10</f>
        <v>0</v>
      </c>
      <c r="AK604" s="231">
        <f>$O$9*'FOB Kosten'!$L$10</f>
        <v>0</v>
      </c>
      <c r="AL604" s="231">
        <f>$O$10*'FOB Kosten'!$L$10</f>
        <v>0</v>
      </c>
      <c r="AM604" s="231">
        <f>$O$11*'FOB Kosten'!$L$10</f>
        <v>0</v>
      </c>
      <c r="AN604" s="231">
        <f>$O$12*'FOB Kosten'!$L$10</f>
        <v>0</v>
      </c>
      <c r="AO604" s="231">
        <f>$O$13*'FOB Kosten'!$L$10</f>
        <v>0</v>
      </c>
      <c r="AP604" s="231">
        <f>$O$14*'FOB Kosten'!$L$10</f>
        <v>0</v>
      </c>
      <c r="AQ604" s="231">
        <f>$O$15*'FOB Kosten'!$L$10</f>
        <v>0</v>
      </c>
      <c r="AR604" s="231">
        <f>$O$16*'FOB Kosten'!$L$10</f>
        <v>0</v>
      </c>
      <c r="AS604" s="231">
        <f>$O$17*'FOB Kosten'!$L$10</f>
        <v>0</v>
      </c>
      <c r="AT604" s="231">
        <f>$O$18*'FOB Kosten'!$L$10</f>
        <v>0</v>
      </c>
      <c r="AU604" s="231">
        <f>$O$19*'FOB Kosten'!$L$10</f>
        <v>0</v>
      </c>
      <c r="AV604" s="231">
        <f>$O$20*'FOB Kosten'!$L$10</f>
        <v>0</v>
      </c>
      <c r="AW604" s="231">
        <f>$O$21*'FOB Kosten'!$L$10</f>
        <v>0</v>
      </c>
      <c r="AX604" s="231">
        <f>$O$22*'FOB Kosten'!$L$10</f>
        <v>0</v>
      </c>
      <c r="AY604" s="231">
        <f>$O$23*'FOB Kosten'!$L$10</f>
        <v>0</v>
      </c>
      <c r="AZ604" s="231">
        <f>$O$24*'FOB Kosten'!$L$10</f>
        <v>0</v>
      </c>
      <c r="BA604" s="231">
        <f>$O$25*'FOB Kosten'!$L$10</f>
        <v>0</v>
      </c>
      <c r="BB604" s="231">
        <f>$O$26*'FOB Kosten'!$L$10</f>
        <v>0</v>
      </c>
      <c r="BC604" s="231">
        <f>$O$27*'FOB Kosten'!$L$10</f>
        <v>0</v>
      </c>
      <c r="BD604" s="231">
        <f>$O$28*'FOB Kosten'!$L$10</f>
        <v>0</v>
      </c>
      <c r="BE604" s="231">
        <f>$O$29*'FOB Kosten'!$L$10</f>
        <v>0</v>
      </c>
      <c r="BF604" s="231">
        <f>$O$30*'FOB Kosten'!$L$10</f>
        <v>0</v>
      </c>
      <c r="BG604" s="231">
        <f>$O$31*'FOB Kosten'!$L$10</f>
        <v>0</v>
      </c>
      <c r="BH604" s="231">
        <f>$O$32*'FOB Kosten'!$L$10</f>
        <v>0</v>
      </c>
      <c r="BI604" s="231">
        <f>$O$33*'FOB Kosten'!$L$10</f>
        <v>0</v>
      </c>
      <c r="BJ604" s="231">
        <f>$O$34*'FOB Kosten'!$L$10</f>
        <v>0</v>
      </c>
    </row>
    <row r="605" spans="4:62" x14ac:dyDescent="0.25">
      <c r="D605">
        <v>2840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H605" s="230">
        <v>2840</v>
      </c>
      <c r="AI605" s="231">
        <f>$O$7*'FOB Kosten'!$L$10</f>
        <v>0</v>
      </c>
      <c r="AJ605" s="231">
        <f>$O$8*'FOB Kosten'!$L$10</f>
        <v>0</v>
      </c>
      <c r="AK605" s="231">
        <f>$O$9*'FOB Kosten'!$L$10</f>
        <v>0</v>
      </c>
      <c r="AL605" s="231">
        <f>$O$10*'FOB Kosten'!$L$10</f>
        <v>0</v>
      </c>
      <c r="AM605" s="231">
        <f>$O$11*'FOB Kosten'!$L$10</f>
        <v>0</v>
      </c>
      <c r="AN605" s="231">
        <f>$O$12*'FOB Kosten'!$L$10</f>
        <v>0</v>
      </c>
      <c r="AO605" s="231">
        <f>$O$13*'FOB Kosten'!$L$10</f>
        <v>0</v>
      </c>
      <c r="AP605" s="231">
        <f>$O$14*'FOB Kosten'!$L$10</f>
        <v>0</v>
      </c>
      <c r="AQ605" s="231">
        <f>$O$15*'FOB Kosten'!$L$10</f>
        <v>0</v>
      </c>
      <c r="AR605" s="231">
        <f>$O$16*'FOB Kosten'!$L$10</f>
        <v>0</v>
      </c>
      <c r="AS605" s="231">
        <f>$O$17*'FOB Kosten'!$L$10</f>
        <v>0</v>
      </c>
      <c r="AT605" s="231">
        <f>$O$18*'FOB Kosten'!$L$10</f>
        <v>0</v>
      </c>
      <c r="AU605" s="231">
        <f>$O$19*'FOB Kosten'!$L$10</f>
        <v>0</v>
      </c>
      <c r="AV605" s="231">
        <f>$O$20*'FOB Kosten'!$L$10</f>
        <v>0</v>
      </c>
      <c r="AW605" s="231">
        <f>$O$21*'FOB Kosten'!$L$10</f>
        <v>0</v>
      </c>
      <c r="AX605" s="231">
        <f>$O$22*'FOB Kosten'!$L$10</f>
        <v>0</v>
      </c>
      <c r="AY605" s="231">
        <f>$O$23*'FOB Kosten'!$L$10</f>
        <v>0</v>
      </c>
      <c r="AZ605" s="231">
        <f>$O$24*'FOB Kosten'!$L$10</f>
        <v>0</v>
      </c>
      <c r="BA605" s="231">
        <f>$O$25*'FOB Kosten'!$L$10</f>
        <v>0</v>
      </c>
      <c r="BB605" s="231">
        <f>$O$26*'FOB Kosten'!$L$10</f>
        <v>0</v>
      </c>
      <c r="BC605" s="231">
        <f>$O$27*'FOB Kosten'!$L$10</f>
        <v>0</v>
      </c>
      <c r="BD605" s="231">
        <f>$O$28*'FOB Kosten'!$L$10</f>
        <v>0</v>
      </c>
      <c r="BE605" s="231">
        <f>$O$29*'FOB Kosten'!$L$10</f>
        <v>0</v>
      </c>
      <c r="BF605" s="231">
        <f>$O$30*'FOB Kosten'!$L$10</f>
        <v>0</v>
      </c>
      <c r="BG605" s="231">
        <f>$O$31*'FOB Kosten'!$L$10</f>
        <v>0</v>
      </c>
      <c r="BH605" s="231">
        <f>$O$32*'FOB Kosten'!$L$10</f>
        <v>0</v>
      </c>
      <c r="BI605" s="231">
        <f>$O$33*'FOB Kosten'!$L$10</f>
        <v>0</v>
      </c>
      <c r="BJ605" s="231">
        <f>$O$34*'FOB Kosten'!$L$10</f>
        <v>0</v>
      </c>
    </row>
    <row r="606" spans="4:62" x14ac:dyDescent="0.25">
      <c r="D606">
        <v>2845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H606" s="230">
        <v>2845</v>
      </c>
      <c r="AI606" s="231">
        <f>$O$7*'FOB Kosten'!$L$10</f>
        <v>0</v>
      </c>
      <c r="AJ606" s="231">
        <f>$O$8*'FOB Kosten'!$L$10</f>
        <v>0</v>
      </c>
      <c r="AK606" s="231">
        <f>$O$9*'FOB Kosten'!$L$10</f>
        <v>0</v>
      </c>
      <c r="AL606" s="231">
        <f>$O$10*'FOB Kosten'!$L$10</f>
        <v>0</v>
      </c>
      <c r="AM606" s="231">
        <f>$O$11*'FOB Kosten'!$L$10</f>
        <v>0</v>
      </c>
      <c r="AN606" s="231">
        <f>$O$12*'FOB Kosten'!$L$10</f>
        <v>0</v>
      </c>
      <c r="AO606" s="231">
        <f>$O$13*'FOB Kosten'!$L$10</f>
        <v>0</v>
      </c>
      <c r="AP606" s="231">
        <f>$O$14*'FOB Kosten'!$L$10</f>
        <v>0</v>
      </c>
      <c r="AQ606" s="231">
        <f>$O$15*'FOB Kosten'!$L$10</f>
        <v>0</v>
      </c>
      <c r="AR606" s="231">
        <f>$O$16*'FOB Kosten'!$L$10</f>
        <v>0</v>
      </c>
      <c r="AS606" s="231">
        <f>$O$17*'FOB Kosten'!$L$10</f>
        <v>0</v>
      </c>
      <c r="AT606" s="231">
        <f>$O$18*'FOB Kosten'!$L$10</f>
        <v>0</v>
      </c>
      <c r="AU606" s="231">
        <f>$O$19*'FOB Kosten'!$L$10</f>
        <v>0</v>
      </c>
      <c r="AV606" s="231">
        <f>$O$20*'FOB Kosten'!$L$10</f>
        <v>0</v>
      </c>
      <c r="AW606" s="231">
        <f>$O$21*'FOB Kosten'!$L$10</f>
        <v>0</v>
      </c>
      <c r="AX606" s="231">
        <f>$O$22*'FOB Kosten'!$L$10</f>
        <v>0</v>
      </c>
      <c r="AY606" s="231">
        <f>$O$23*'FOB Kosten'!$L$10</f>
        <v>0</v>
      </c>
      <c r="AZ606" s="231">
        <f>$O$24*'FOB Kosten'!$L$10</f>
        <v>0</v>
      </c>
      <c r="BA606" s="231">
        <f>$O$25*'FOB Kosten'!$L$10</f>
        <v>0</v>
      </c>
      <c r="BB606" s="231">
        <f>$O$26*'FOB Kosten'!$L$10</f>
        <v>0</v>
      </c>
      <c r="BC606" s="231">
        <f>$O$27*'FOB Kosten'!$L$10</f>
        <v>0</v>
      </c>
      <c r="BD606" s="231">
        <f>$O$28*'FOB Kosten'!$L$10</f>
        <v>0</v>
      </c>
      <c r="BE606" s="231">
        <f>$O$29*'FOB Kosten'!$L$10</f>
        <v>0</v>
      </c>
      <c r="BF606" s="231">
        <f>$O$30*'FOB Kosten'!$L$10</f>
        <v>0</v>
      </c>
      <c r="BG606" s="231">
        <f>$O$31*'FOB Kosten'!$L$10</f>
        <v>0</v>
      </c>
      <c r="BH606" s="231">
        <f>$O$32*'FOB Kosten'!$L$10</f>
        <v>0</v>
      </c>
      <c r="BI606" s="231">
        <f>$O$33*'FOB Kosten'!$L$10</f>
        <v>0</v>
      </c>
      <c r="BJ606" s="231">
        <f>$O$34*'FOB Kosten'!$L$10</f>
        <v>0</v>
      </c>
    </row>
    <row r="607" spans="4:62" x14ac:dyDescent="0.25">
      <c r="D607">
        <v>2850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H607" s="230">
        <v>2850</v>
      </c>
      <c r="AI607" s="231">
        <f>$O$7*'FOB Kosten'!$L$10</f>
        <v>0</v>
      </c>
      <c r="AJ607" s="231">
        <f>$O$8*'FOB Kosten'!$L$10</f>
        <v>0</v>
      </c>
      <c r="AK607" s="231">
        <f>$O$9*'FOB Kosten'!$L$10</f>
        <v>0</v>
      </c>
      <c r="AL607" s="231">
        <f>$O$10*'FOB Kosten'!$L$10</f>
        <v>0</v>
      </c>
      <c r="AM607" s="231">
        <f>$O$11*'FOB Kosten'!$L$10</f>
        <v>0</v>
      </c>
      <c r="AN607" s="231">
        <f>$O$12*'FOB Kosten'!$L$10</f>
        <v>0</v>
      </c>
      <c r="AO607" s="231">
        <f>$O$13*'FOB Kosten'!$L$10</f>
        <v>0</v>
      </c>
      <c r="AP607" s="231">
        <f>$O$14*'FOB Kosten'!$L$10</f>
        <v>0</v>
      </c>
      <c r="AQ607" s="231">
        <f>$O$15*'FOB Kosten'!$L$10</f>
        <v>0</v>
      </c>
      <c r="AR607" s="231">
        <f>$O$16*'FOB Kosten'!$L$10</f>
        <v>0</v>
      </c>
      <c r="AS607" s="231">
        <f>$O$17*'FOB Kosten'!$L$10</f>
        <v>0</v>
      </c>
      <c r="AT607" s="231">
        <f>$O$18*'FOB Kosten'!$L$10</f>
        <v>0</v>
      </c>
      <c r="AU607" s="231">
        <f>$O$19*'FOB Kosten'!$L$10</f>
        <v>0</v>
      </c>
      <c r="AV607" s="231">
        <f>$O$20*'FOB Kosten'!$L$10</f>
        <v>0</v>
      </c>
      <c r="AW607" s="231">
        <f>$O$21*'FOB Kosten'!$L$10</f>
        <v>0</v>
      </c>
      <c r="AX607" s="231">
        <f>$O$22*'FOB Kosten'!$L$10</f>
        <v>0</v>
      </c>
      <c r="AY607" s="231">
        <f>$O$23*'FOB Kosten'!$L$10</f>
        <v>0</v>
      </c>
      <c r="AZ607" s="231">
        <f>$O$24*'FOB Kosten'!$L$10</f>
        <v>0</v>
      </c>
      <c r="BA607" s="231">
        <f>$O$25*'FOB Kosten'!$L$10</f>
        <v>0</v>
      </c>
      <c r="BB607" s="231">
        <f>$O$26*'FOB Kosten'!$L$10</f>
        <v>0</v>
      </c>
      <c r="BC607" s="231">
        <f>$O$27*'FOB Kosten'!$L$10</f>
        <v>0</v>
      </c>
      <c r="BD607" s="231">
        <f>$O$28*'FOB Kosten'!$L$10</f>
        <v>0</v>
      </c>
      <c r="BE607" s="231">
        <f>$O$29*'FOB Kosten'!$L$10</f>
        <v>0</v>
      </c>
      <c r="BF607" s="231">
        <f>$O$30*'FOB Kosten'!$L$10</f>
        <v>0</v>
      </c>
      <c r="BG607" s="231">
        <f>$O$31*'FOB Kosten'!$L$10</f>
        <v>0</v>
      </c>
      <c r="BH607" s="231">
        <f>$O$32*'FOB Kosten'!$L$10</f>
        <v>0</v>
      </c>
      <c r="BI607" s="231">
        <f>$O$33*'FOB Kosten'!$L$10</f>
        <v>0</v>
      </c>
      <c r="BJ607" s="231">
        <f>$O$34*'FOB Kosten'!$L$10</f>
        <v>0</v>
      </c>
    </row>
    <row r="608" spans="4:62" x14ac:dyDescent="0.25">
      <c r="D608">
        <v>2855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H608" s="230">
        <v>2855</v>
      </c>
      <c r="AI608" s="231">
        <f>$O$7*'FOB Kosten'!$L$10</f>
        <v>0</v>
      </c>
      <c r="AJ608" s="231">
        <f>$O$8*'FOB Kosten'!$L$10</f>
        <v>0</v>
      </c>
      <c r="AK608" s="231">
        <f>$O$9*'FOB Kosten'!$L$10</f>
        <v>0</v>
      </c>
      <c r="AL608" s="231">
        <f>$O$10*'FOB Kosten'!$L$10</f>
        <v>0</v>
      </c>
      <c r="AM608" s="231">
        <f>$O$11*'FOB Kosten'!$L$10</f>
        <v>0</v>
      </c>
      <c r="AN608" s="231">
        <f>$O$12*'FOB Kosten'!$L$10</f>
        <v>0</v>
      </c>
      <c r="AO608" s="231">
        <f>$O$13*'FOB Kosten'!$L$10</f>
        <v>0</v>
      </c>
      <c r="AP608" s="231">
        <f>$O$14*'FOB Kosten'!$L$10</f>
        <v>0</v>
      </c>
      <c r="AQ608" s="231">
        <f>$O$15*'FOB Kosten'!$L$10</f>
        <v>0</v>
      </c>
      <c r="AR608" s="231">
        <f>$O$16*'FOB Kosten'!$L$10</f>
        <v>0</v>
      </c>
      <c r="AS608" s="231">
        <f>$O$17*'FOB Kosten'!$L$10</f>
        <v>0</v>
      </c>
      <c r="AT608" s="231">
        <f>$O$18*'FOB Kosten'!$L$10</f>
        <v>0</v>
      </c>
      <c r="AU608" s="231">
        <f>$O$19*'FOB Kosten'!$L$10</f>
        <v>0</v>
      </c>
      <c r="AV608" s="231">
        <f>$O$20*'FOB Kosten'!$L$10</f>
        <v>0</v>
      </c>
      <c r="AW608" s="231">
        <f>$O$21*'FOB Kosten'!$L$10</f>
        <v>0</v>
      </c>
      <c r="AX608" s="231">
        <f>$O$22*'FOB Kosten'!$L$10</f>
        <v>0</v>
      </c>
      <c r="AY608" s="231">
        <f>$O$23*'FOB Kosten'!$L$10</f>
        <v>0</v>
      </c>
      <c r="AZ608" s="231">
        <f>$O$24*'FOB Kosten'!$L$10</f>
        <v>0</v>
      </c>
      <c r="BA608" s="231">
        <f>$O$25*'FOB Kosten'!$L$10</f>
        <v>0</v>
      </c>
      <c r="BB608" s="231">
        <f>$O$26*'FOB Kosten'!$L$10</f>
        <v>0</v>
      </c>
      <c r="BC608" s="231">
        <f>$O$27*'FOB Kosten'!$L$10</f>
        <v>0</v>
      </c>
      <c r="BD608" s="231">
        <f>$O$28*'FOB Kosten'!$L$10</f>
        <v>0</v>
      </c>
      <c r="BE608" s="231">
        <f>$O$29*'FOB Kosten'!$L$10</f>
        <v>0</v>
      </c>
      <c r="BF608" s="231">
        <f>$O$30*'FOB Kosten'!$L$10</f>
        <v>0</v>
      </c>
      <c r="BG608" s="231">
        <f>$O$31*'FOB Kosten'!$L$10</f>
        <v>0</v>
      </c>
      <c r="BH608" s="231">
        <f>$O$32*'FOB Kosten'!$L$10</f>
        <v>0</v>
      </c>
      <c r="BI608" s="231">
        <f>$O$33*'FOB Kosten'!$L$10</f>
        <v>0</v>
      </c>
      <c r="BJ608" s="231">
        <f>$O$34*'FOB Kosten'!$L$10</f>
        <v>0</v>
      </c>
    </row>
    <row r="609" spans="4:62" x14ac:dyDescent="0.25">
      <c r="D609">
        <v>2860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H609" s="230">
        <v>2860</v>
      </c>
      <c r="AI609" s="231">
        <f>$O$7*'FOB Kosten'!$L$10</f>
        <v>0</v>
      </c>
      <c r="AJ609" s="231">
        <f>$O$8*'FOB Kosten'!$L$10</f>
        <v>0</v>
      </c>
      <c r="AK609" s="231">
        <f>$O$9*'FOB Kosten'!$L$10</f>
        <v>0</v>
      </c>
      <c r="AL609" s="231">
        <f>$O$10*'FOB Kosten'!$L$10</f>
        <v>0</v>
      </c>
      <c r="AM609" s="231">
        <f>$O$11*'FOB Kosten'!$L$10</f>
        <v>0</v>
      </c>
      <c r="AN609" s="231">
        <f>$O$12*'FOB Kosten'!$L$10</f>
        <v>0</v>
      </c>
      <c r="AO609" s="231">
        <f>$O$13*'FOB Kosten'!$L$10</f>
        <v>0</v>
      </c>
      <c r="AP609" s="231">
        <f>$O$14*'FOB Kosten'!$L$10</f>
        <v>0</v>
      </c>
      <c r="AQ609" s="231">
        <f>$O$15*'FOB Kosten'!$L$10</f>
        <v>0</v>
      </c>
      <c r="AR609" s="231">
        <f>$O$16*'FOB Kosten'!$L$10</f>
        <v>0</v>
      </c>
      <c r="AS609" s="231">
        <f>$O$17*'FOB Kosten'!$L$10</f>
        <v>0</v>
      </c>
      <c r="AT609" s="231">
        <f>$O$18*'FOB Kosten'!$L$10</f>
        <v>0</v>
      </c>
      <c r="AU609" s="231">
        <f>$O$19*'FOB Kosten'!$L$10</f>
        <v>0</v>
      </c>
      <c r="AV609" s="231">
        <f>$O$20*'FOB Kosten'!$L$10</f>
        <v>0</v>
      </c>
      <c r="AW609" s="231">
        <f>$O$21*'FOB Kosten'!$L$10</f>
        <v>0</v>
      </c>
      <c r="AX609" s="231">
        <f>$O$22*'FOB Kosten'!$L$10</f>
        <v>0</v>
      </c>
      <c r="AY609" s="231">
        <f>$O$23*'FOB Kosten'!$L$10</f>
        <v>0</v>
      </c>
      <c r="AZ609" s="231">
        <f>$O$24*'FOB Kosten'!$L$10</f>
        <v>0</v>
      </c>
      <c r="BA609" s="231">
        <f>$O$25*'FOB Kosten'!$L$10</f>
        <v>0</v>
      </c>
      <c r="BB609" s="231">
        <f>$O$26*'FOB Kosten'!$L$10</f>
        <v>0</v>
      </c>
      <c r="BC609" s="231">
        <f>$O$27*'FOB Kosten'!$L$10</f>
        <v>0</v>
      </c>
      <c r="BD609" s="231">
        <f>$O$28*'FOB Kosten'!$L$10</f>
        <v>0</v>
      </c>
      <c r="BE609" s="231">
        <f>$O$29*'FOB Kosten'!$L$10</f>
        <v>0</v>
      </c>
      <c r="BF609" s="231">
        <f>$O$30*'FOB Kosten'!$L$10</f>
        <v>0</v>
      </c>
      <c r="BG609" s="231">
        <f>$O$31*'FOB Kosten'!$L$10</f>
        <v>0</v>
      </c>
      <c r="BH609" s="231">
        <f>$O$32*'FOB Kosten'!$L$10</f>
        <v>0</v>
      </c>
      <c r="BI609" s="231">
        <f>$O$33*'FOB Kosten'!$L$10</f>
        <v>0</v>
      </c>
      <c r="BJ609" s="231">
        <f>$O$34*'FOB Kosten'!$L$10</f>
        <v>0</v>
      </c>
    </row>
    <row r="610" spans="4:62" x14ac:dyDescent="0.25">
      <c r="D610">
        <v>2865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H610" s="230">
        <v>2865</v>
      </c>
      <c r="AI610" s="231">
        <f>$O$7*'FOB Kosten'!$L$10</f>
        <v>0</v>
      </c>
      <c r="AJ610" s="231">
        <f>$O$8*'FOB Kosten'!$L$10</f>
        <v>0</v>
      </c>
      <c r="AK610" s="231">
        <f>$O$9*'FOB Kosten'!$L$10</f>
        <v>0</v>
      </c>
      <c r="AL610" s="231">
        <f>$O$10*'FOB Kosten'!$L$10</f>
        <v>0</v>
      </c>
      <c r="AM610" s="231">
        <f>$O$11*'FOB Kosten'!$L$10</f>
        <v>0</v>
      </c>
      <c r="AN610" s="231">
        <f>$O$12*'FOB Kosten'!$L$10</f>
        <v>0</v>
      </c>
      <c r="AO610" s="231">
        <f>$O$13*'FOB Kosten'!$L$10</f>
        <v>0</v>
      </c>
      <c r="AP610" s="231">
        <f>$O$14*'FOB Kosten'!$L$10</f>
        <v>0</v>
      </c>
      <c r="AQ610" s="231">
        <f>$O$15*'FOB Kosten'!$L$10</f>
        <v>0</v>
      </c>
      <c r="AR610" s="231">
        <f>$O$16*'FOB Kosten'!$L$10</f>
        <v>0</v>
      </c>
      <c r="AS610" s="231">
        <f>$O$17*'FOB Kosten'!$L$10</f>
        <v>0</v>
      </c>
      <c r="AT610" s="231">
        <f>$O$18*'FOB Kosten'!$L$10</f>
        <v>0</v>
      </c>
      <c r="AU610" s="231">
        <f>$O$19*'FOB Kosten'!$L$10</f>
        <v>0</v>
      </c>
      <c r="AV610" s="231">
        <f>$O$20*'FOB Kosten'!$L$10</f>
        <v>0</v>
      </c>
      <c r="AW610" s="231">
        <f>$O$21*'FOB Kosten'!$L$10</f>
        <v>0</v>
      </c>
      <c r="AX610" s="231">
        <f>$O$22*'FOB Kosten'!$L$10</f>
        <v>0</v>
      </c>
      <c r="AY610" s="231">
        <f>$O$23*'FOB Kosten'!$L$10</f>
        <v>0</v>
      </c>
      <c r="AZ610" s="231">
        <f>$O$24*'FOB Kosten'!$L$10</f>
        <v>0</v>
      </c>
      <c r="BA610" s="231">
        <f>$O$25*'FOB Kosten'!$L$10</f>
        <v>0</v>
      </c>
      <c r="BB610" s="231">
        <f>$O$26*'FOB Kosten'!$L$10</f>
        <v>0</v>
      </c>
      <c r="BC610" s="231">
        <f>$O$27*'FOB Kosten'!$L$10</f>
        <v>0</v>
      </c>
      <c r="BD610" s="231">
        <f>$O$28*'FOB Kosten'!$L$10</f>
        <v>0</v>
      </c>
      <c r="BE610" s="231">
        <f>$O$29*'FOB Kosten'!$L$10</f>
        <v>0</v>
      </c>
      <c r="BF610" s="231">
        <f>$O$30*'FOB Kosten'!$L$10</f>
        <v>0</v>
      </c>
      <c r="BG610" s="231">
        <f>$O$31*'FOB Kosten'!$L$10</f>
        <v>0</v>
      </c>
      <c r="BH610" s="231">
        <f>$O$32*'FOB Kosten'!$L$10</f>
        <v>0</v>
      </c>
      <c r="BI610" s="231">
        <f>$O$33*'FOB Kosten'!$L$10</f>
        <v>0</v>
      </c>
      <c r="BJ610" s="231">
        <f>$O$34*'FOB Kosten'!$L$10</f>
        <v>0</v>
      </c>
    </row>
    <row r="611" spans="4:62" x14ac:dyDescent="0.25">
      <c r="D611">
        <v>2870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H611" s="230">
        <v>2870</v>
      </c>
      <c r="AI611" s="231">
        <f>$O$7*'FOB Kosten'!$L$10</f>
        <v>0</v>
      </c>
      <c r="AJ611" s="231">
        <f>$O$8*'FOB Kosten'!$L$10</f>
        <v>0</v>
      </c>
      <c r="AK611" s="231">
        <f>$O$9*'FOB Kosten'!$L$10</f>
        <v>0</v>
      </c>
      <c r="AL611" s="231">
        <f>$O$10*'FOB Kosten'!$L$10</f>
        <v>0</v>
      </c>
      <c r="AM611" s="231">
        <f>$O$11*'FOB Kosten'!$L$10</f>
        <v>0</v>
      </c>
      <c r="AN611" s="231">
        <f>$O$12*'FOB Kosten'!$L$10</f>
        <v>0</v>
      </c>
      <c r="AO611" s="231">
        <f>$O$13*'FOB Kosten'!$L$10</f>
        <v>0</v>
      </c>
      <c r="AP611" s="231">
        <f>$O$14*'FOB Kosten'!$L$10</f>
        <v>0</v>
      </c>
      <c r="AQ611" s="231">
        <f>$O$15*'FOB Kosten'!$L$10</f>
        <v>0</v>
      </c>
      <c r="AR611" s="231">
        <f>$O$16*'FOB Kosten'!$L$10</f>
        <v>0</v>
      </c>
      <c r="AS611" s="231">
        <f>$O$17*'FOB Kosten'!$L$10</f>
        <v>0</v>
      </c>
      <c r="AT611" s="231">
        <f>$O$18*'FOB Kosten'!$L$10</f>
        <v>0</v>
      </c>
      <c r="AU611" s="231">
        <f>$O$19*'FOB Kosten'!$L$10</f>
        <v>0</v>
      </c>
      <c r="AV611" s="231">
        <f>$O$20*'FOB Kosten'!$L$10</f>
        <v>0</v>
      </c>
      <c r="AW611" s="231">
        <f>$O$21*'FOB Kosten'!$L$10</f>
        <v>0</v>
      </c>
      <c r="AX611" s="231">
        <f>$O$22*'FOB Kosten'!$L$10</f>
        <v>0</v>
      </c>
      <c r="AY611" s="231">
        <f>$O$23*'FOB Kosten'!$L$10</f>
        <v>0</v>
      </c>
      <c r="AZ611" s="231">
        <f>$O$24*'FOB Kosten'!$L$10</f>
        <v>0</v>
      </c>
      <c r="BA611" s="231">
        <f>$O$25*'FOB Kosten'!$L$10</f>
        <v>0</v>
      </c>
      <c r="BB611" s="231">
        <f>$O$26*'FOB Kosten'!$L$10</f>
        <v>0</v>
      </c>
      <c r="BC611" s="231">
        <f>$O$27*'FOB Kosten'!$L$10</f>
        <v>0</v>
      </c>
      <c r="BD611" s="231">
        <f>$O$28*'FOB Kosten'!$L$10</f>
        <v>0</v>
      </c>
      <c r="BE611" s="231">
        <f>$O$29*'FOB Kosten'!$L$10</f>
        <v>0</v>
      </c>
      <c r="BF611" s="231">
        <f>$O$30*'FOB Kosten'!$L$10</f>
        <v>0</v>
      </c>
      <c r="BG611" s="231">
        <f>$O$31*'FOB Kosten'!$L$10</f>
        <v>0</v>
      </c>
      <c r="BH611" s="231">
        <f>$O$32*'FOB Kosten'!$L$10</f>
        <v>0</v>
      </c>
      <c r="BI611" s="231">
        <f>$O$33*'FOB Kosten'!$L$10</f>
        <v>0</v>
      </c>
      <c r="BJ611" s="231">
        <f>$O$34*'FOB Kosten'!$L$10</f>
        <v>0</v>
      </c>
    </row>
    <row r="612" spans="4:62" x14ac:dyDescent="0.25">
      <c r="D612">
        <v>2875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H612" s="230">
        <v>2875</v>
      </c>
      <c r="AI612" s="231">
        <f>$O$7*'FOB Kosten'!$L$10</f>
        <v>0</v>
      </c>
      <c r="AJ612" s="231">
        <f>$O$8*'FOB Kosten'!$L$10</f>
        <v>0</v>
      </c>
      <c r="AK612" s="231">
        <f>$O$9*'FOB Kosten'!$L$10</f>
        <v>0</v>
      </c>
      <c r="AL612" s="231">
        <f>$O$10*'FOB Kosten'!$L$10</f>
        <v>0</v>
      </c>
      <c r="AM612" s="231">
        <f>$O$11*'FOB Kosten'!$L$10</f>
        <v>0</v>
      </c>
      <c r="AN612" s="231">
        <f>$O$12*'FOB Kosten'!$L$10</f>
        <v>0</v>
      </c>
      <c r="AO612" s="231">
        <f>$O$13*'FOB Kosten'!$L$10</f>
        <v>0</v>
      </c>
      <c r="AP612" s="231">
        <f>$O$14*'FOB Kosten'!$L$10</f>
        <v>0</v>
      </c>
      <c r="AQ612" s="231">
        <f>$O$15*'FOB Kosten'!$L$10</f>
        <v>0</v>
      </c>
      <c r="AR612" s="231">
        <f>$O$16*'FOB Kosten'!$L$10</f>
        <v>0</v>
      </c>
      <c r="AS612" s="231">
        <f>$O$17*'FOB Kosten'!$L$10</f>
        <v>0</v>
      </c>
      <c r="AT612" s="231">
        <f>$O$18*'FOB Kosten'!$L$10</f>
        <v>0</v>
      </c>
      <c r="AU612" s="231">
        <f>$O$19*'FOB Kosten'!$L$10</f>
        <v>0</v>
      </c>
      <c r="AV612" s="231">
        <f>$O$20*'FOB Kosten'!$L$10</f>
        <v>0</v>
      </c>
      <c r="AW612" s="231">
        <f>$O$21*'FOB Kosten'!$L$10</f>
        <v>0</v>
      </c>
      <c r="AX612" s="231">
        <f>$O$22*'FOB Kosten'!$L$10</f>
        <v>0</v>
      </c>
      <c r="AY612" s="231">
        <f>$O$23*'FOB Kosten'!$L$10</f>
        <v>0</v>
      </c>
      <c r="AZ612" s="231">
        <f>$O$24*'FOB Kosten'!$L$10</f>
        <v>0</v>
      </c>
      <c r="BA612" s="231">
        <f>$O$25*'FOB Kosten'!$L$10</f>
        <v>0</v>
      </c>
      <c r="BB612" s="231">
        <f>$O$26*'FOB Kosten'!$L$10</f>
        <v>0</v>
      </c>
      <c r="BC612" s="231">
        <f>$O$27*'FOB Kosten'!$L$10</f>
        <v>0</v>
      </c>
      <c r="BD612" s="231">
        <f>$O$28*'FOB Kosten'!$L$10</f>
        <v>0</v>
      </c>
      <c r="BE612" s="231">
        <f>$O$29*'FOB Kosten'!$L$10</f>
        <v>0</v>
      </c>
      <c r="BF612" s="231">
        <f>$O$30*'FOB Kosten'!$L$10</f>
        <v>0</v>
      </c>
      <c r="BG612" s="231">
        <f>$O$31*'FOB Kosten'!$L$10</f>
        <v>0</v>
      </c>
      <c r="BH612" s="231">
        <f>$O$32*'FOB Kosten'!$L$10</f>
        <v>0</v>
      </c>
      <c r="BI612" s="231">
        <f>$O$33*'FOB Kosten'!$L$10</f>
        <v>0</v>
      </c>
      <c r="BJ612" s="231">
        <f>$O$34*'FOB Kosten'!$L$10</f>
        <v>0</v>
      </c>
    </row>
    <row r="613" spans="4:62" x14ac:dyDescent="0.25">
      <c r="D613">
        <v>2880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H613" s="230">
        <v>2880</v>
      </c>
      <c r="AI613" s="231">
        <f>$O$7*'FOB Kosten'!$L$10</f>
        <v>0</v>
      </c>
      <c r="AJ613" s="231">
        <f>$O$8*'FOB Kosten'!$L$10</f>
        <v>0</v>
      </c>
      <c r="AK613" s="231">
        <f>$O$9*'FOB Kosten'!$L$10</f>
        <v>0</v>
      </c>
      <c r="AL613" s="231">
        <f>$O$10*'FOB Kosten'!$L$10</f>
        <v>0</v>
      </c>
      <c r="AM613" s="231">
        <f>$O$11*'FOB Kosten'!$L$10</f>
        <v>0</v>
      </c>
      <c r="AN613" s="231">
        <f>$O$12*'FOB Kosten'!$L$10</f>
        <v>0</v>
      </c>
      <c r="AO613" s="231">
        <f>$O$13*'FOB Kosten'!$L$10</f>
        <v>0</v>
      </c>
      <c r="AP613" s="231">
        <f>$O$14*'FOB Kosten'!$L$10</f>
        <v>0</v>
      </c>
      <c r="AQ613" s="231">
        <f>$O$15*'FOB Kosten'!$L$10</f>
        <v>0</v>
      </c>
      <c r="AR613" s="231">
        <f>$O$16*'FOB Kosten'!$L$10</f>
        <v>0</v>
      </c>
      <c r="AS613" s="231">
        <f>$O$17*'FOB Kosten'!$L$10</f>
        <v>0</v>
      </c>
      <c r="AT613" s="231">
        <f>$O$18*'FOB Kosten'!$L$10</f>
        <v>0</v>
      </c>
      <c r="AU613" s="231">
        <f>$O$19*'FOB Kosten'!$L$10</f>
        <v>0</v>
      </c>
      <c r="AV613" s="231">
        <f>$O$20*'FOB Kosten'!$L$10</f>
        <v>0</v>
      </c>
      <c r="AW613" s="231">
        <f>$O$21*'FOB Kosten'!$L$10</f>
        <v>0</v>
      </c>
      <c r="AX613" s="231">
        <f>$O$22*'FOB Kosten'!$L$10</f>
        <v>0</v>
      </c>
      <c r="AY613" s="231">
        <f>$O$23*'FOB Kosten'!$L$10</f>
        <v>0</v>
      </c>
      <c r="AZ613" s="231">
        <f>$O$24*'FOB Kosten'!$L$10</f>
        <v>0</v>
      </c>
      <c r="BA613" s="231">
        <f>$O$25*'FOB Kosten'!$L$10</f>
        <v>0</v>
      </c>
      <c r="BB613" s="231">
        <f>$O$26*'FOB Kosten'!$L$10</f>
        <v>0</v>
      </c>
      <c r="BC613" s="231">
        <f>$O$27*'FOB Kosten'!$L$10</f>
        <v>0</v>
      </c>
      <c r="BD613" s="231">
        <f>$O$28*'FOB Kosten'!$L$10</f>
        <v>0</v>
      </c>
      <c r="BE613" s="231">
        <f>$O$29*'FOB Kosten'!$L$10</f>
        <v>0</v>
      </c>
      <c r="BF613" s="231">
        <f>$O$30*'FOB Kosten'!$L$10</f>
        <v>0</v>
      </c>
      <c r="BG613" s="231">
        <f>$O$31*'FOB Kosten'!$L$10</f>
        <v>0</v>
      </c>
      <c r="BH613" s="231">
        <f>$O$32*'FOB Kosten'!$L$10</f>
        <v>0</v>
      </c>
      <c r="BI613" s="231">
        <f>$O$33*'FOB Kosten'!$L$10</f>
        <v>0</v>
      </c>
      <c r="BJ613" s="231">
        <f>$O$34*'FOB Kosten'!$L$10</f>
        <v>0</v>
      </c>
    </row>
    <row r="614" spans="4:62" x14ac:dyDescent="0.25">
      <c r="D614">
        <v>2885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H614" s="230">
        <v>2885</v>
      </c>
      <c r="AI614" s="231">
        <f>$O$7*'FOB Kosten'!$L$10</f>
        <v>0</v>
      </c>
      <c r="AJ614" s="231">
        <f>$O$8*'FOB Kosten'!$L$10</f>
        <v>0</v>
      </c>
      <c r="AK614" s="231">
        <f>$O$9*'FOB Kosten'!$L$10</f>
        <v>0</v>
      </c>
      <c r="AL614" s="231">
        <f>$O$10*'FOB Kosten'!$L$10</f>
        <v>0</v>
      </c>
      <c r="AM614" s="231">
        <f>$O$11*'FOB Kosten'!$L$10</f>
        <v>0</v>
      </c>
      <c r="AN614" s="231">
        <f>$O$12*'FOB Kosten'!$L$10</f>
        <v>0</v>
      </c>
      <c r="AO614" s="231">
        <f>$O$13*'FOB Kosten'!$L$10</f>
        <v>0</v>
      </c>
      <c r="AP614" s="231">
        <f>$O$14*'FOB Kosten'!$L$10</f>
        <v>0</v>
      </c>
      <c r="AQ614" s="231">
        <f>$O$15*'FOB Kosten'!$L$10</f>
        <v>0</v>
      </c>
      <c r="AR614" s="231">
        <f>$O$16*'FOB Kosten'!$L$10</f>
        <v>0</v>
      </c>
      <c r="AS614" s="231">
        <f>$O$17*'FOB Kosten'!$L$10</f>
        <v>0</v>
      </c>
      <c r="AT614" s="231">
        <f>$O$18*'FOB Kosten'!$L$10</f>
        <v>0</v>
      </c>
      <c r="AU614" s="231">
        <f>$O$19*'FOB Kosten'!$L$10</f>
        <v>0</v>
      </c>
      <c r="AV614" s="231">
        <f>$O$20*'FOB Kosten'!$L$10</f>
        <v>0</v>
      </c>
      <c r="AW614" s="231">
        <f>$O$21*'FOB Kosten'!$L$10</f>
        <v>0</v>
      </c>
      <c r="AX614" s="231">
        <f>$O$22*'FOB Kosten'!$L$10</f>
        <v>0</v>
      </c>
      <c r="AY614" s="231">
        <f>$O$23*'FOB Kosten'!$L$10</f>
        <v>0</v>
      </c>
      <c r="AZ614" s="231">
        <f>$O$24*'FOB Kosten'!$L$10</f>
        <v>0</v>
      </c>
      <c r="BA614" s="231">
        <f>$O$25*'FOB Kosten'!$L$10</f>
        <v>0</v>
      </c>
      <c r="BB614" s="231">
        <f>$O$26*'FOB Kosten'!$L$10</f>
        <v>0</v>
      </c>
      <c r="BC614" s="231">
        <f>$O$27*'FOB Kosten'!$L$10</f>
        <v>0</v>
      </c>
      <c r="BD614" s="231">
        <f>$O$28*'FOB Kosten'!$L$10</f>
        <v>0</v>
      </c>
      <c r="BE614" s="231">
        <f>$O$29*'FOB Kosten'!$L$10</f>
        <v>0</v>
      </c>
      <c r="BF614" s="231">
        <f>$O$30*'FOB Kosten'!$L$10</f>
        <v>0</v>
      </c>
      <c r="BG614" s="231">
        <f>$O$31*'FOB Kosten'!$L$10</f>
        <v>0</v>
      </c>
      <c r="BH614" s="231">
        <f>$O$32*'FOB Kosten'!$L$10</f>
        <v>0</v>
      </c>
      <c r="BI614" s="231">
        <f>$O$33*'FOB Kosten'!$L$10</f>
        <v>0</v>
      </c>
      <c r="BJ614" s="231">
        <f>$O$34*'FOB Kosten'!$L$10</f>
        <v>0</v>
      </c>
    </row>
    <row r="615" spans="4:62" x14ac:dyDescent="0.25">
      <c r="D615">
        <v>2890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H615" s="230">
        <v>2890</v>
      </c>
      <c r="AI615" s="231">
        <f>$O$7*'FOB Kosten'!$L$10</f>
        <v>0</v>
      </c>
      <c r="AJ615" s="231">
        <f>$O$8*'FOB Kosten'!$L$10</f>
        <v>0</v>
      </c>
      <c r="AK615" s="231">
        <f>$O$9*'FOB Kosten'!$L$10</f>
        <v>0</v>
      </c>
      <c r="AL615" s="231">
        <f>$O$10*'FOB Kosten'!$L$10</f>
        <v>0</v>
      </c>
      <c r="AM615" s="231">
        <f>$O$11*'FOB Kosten'!$L$10</f>
        <v>0</v>
      </c>
      <c r="AN615" s="231">
        <f>$O$12*'FOB Kosten'!$L$10</f>
        <v>0</v>
      </c>
      <c r="AO615" s="231">
        <f>$O$13*'FOB Kosten'!$L$10</f>
        <v>0</v>
      </c>
      <c r="AP615" s="231">
        <f>$O$14*'FOB Kosten'!$L$10</f>
        <v>0</v>
      </c>
      <c r="AQ615" s="231">
        <f>$O$15*'FOB Kosten'!$L$10</f>
        <v>0</v>
      </c>
      <c r="AR615" s="231">
        <f>$O$16*'FOB Kosten'!$L$10</f>
        <v>0</v>
      </c>
      <c r="AS615" s="231">
        <f>$O$17*'FOB Kosten'!$L$10</f>
        <v>0</v>
      </c>
      <c r="AT615" s="231">
        <f>$O$18*'FOB Kosten'!$L$10</f>
        <v>0</v>
      </c>
      <c r="AU615" s="231">
        <f>$O$19*'FOB Kosten'!$L$10</f>
        <v>0</v>
      </c>
      <c r="AV615" s="231">
        <f>$O$20*'FOB Kosten'!$L$10</f>
        <v>0</v>
      </c>
      <c r="AW615" s="231">
        <f>$O$21*'FOB Kosten'!$L$10</f>
        <v>0</v>
      </c>
      <c r="AX615" s="231">
        <f>$O$22*'FOB Kosten'!$L$10</f>
        <v>0</v>
      </c>
      <c r="AY615" s="231">
        <f>$O$23*'FOB Kosten'!$L$10</f>
        <v>0</v>
      </c>
      <c r="AZ615" s="231">
        <f>$O$24*'FOB Kosten'!$L$10</f>
        <v>0</v>
      </c>
      <c r="BA615" s="231">
        <f>$O$25*'FOB Kosten'!$L$10</f>
        <v>0</v>
      </c>
      <c r="BB615" s="231">
        <f>$O$26*'FOB Kosten'!$L$10</f>
        <v>0</v>
      </c>
      <c r="BC615" s="231">
        <f>$O$27*'FOB Kosten'!$L$10</f>
        <v>0</v>
      </c>
      <c r="BD615" s="231">
        <f>$O$28*'FOB Kosten'!$L$10</f>
        <v>0</v>
      </c>
      <c r="BE615" s="231">
        <f>$O$29*'FOB Kosten'!$L$10</f>
        <v>0</v>
      </c>
      <c r="BF615" s="231">
        <f>$O$30*'FOB Kosten'!$L$10</f>
        <v>0</v>
      </c>
      <c r="BG615" s="231">
        <f>$O$31*'FOB Kosten'!$L$10</f>
        <v>0</v>
      </c>
      <c r="BH615" s="231">
        <f>$O$32*'FOB Kosten'!$L$10</f>
        <v>0</v>
      </c>
      <c r="BI615" s="231">
        <f>$O$33*'FOB Kosten'!$L$10</f>
        <v>0</v>
      </c>
      <c r="BJ615" s="231">
        <f>$O$34*'FOB Kosten'!$L$10</f>
        <v>0</v>
      </c>
    </row>
    <row r="616" spans="4:62" x14ac:dyDescent="0.25">
      <c r="D616">
        <v>2895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H616" s="230">
        <v>2895</v>
      </c>
      <c r="AI616" s="231">
        <f>$O$7*'FOB Kosten'!$L$10</f>
        <v>0</v>
      </c>
      <c r="AJ616" s="231">
        <f>$O$8*'FOB Kosten'!$L$10</f>
        <v>0</v>
      </c>
      <c r="AK616" s="231">
        <f>$O$9*'FOB Kosten'!$L$10</f>
        <v>0</v>
      </c>
      <c r="AL616" s="231">
        <f>$O$10*'FOB Kosten'!$L$10</f>
        <v>0</v>
      </c>
      <c r="AM616" s="231">
        <f>$O$11*'FOB Kosten'!$L$10</f>
        <v>0</v>
      </c>
      <c r="AN616" s="231">
        <f>$O$12*'FOB Kosten'!$L$10</f>
        <v>0</v>
      </c>
      <c r="AO616" s="231">
        <f>$O$13*'FOB Kosten'!$L$10</f>
        <v>0</v>
      </c>
      <c r="AP616" s="231">
        <f>$O$14*'FOB Kosten'!$L$10</f>
        <v>0</v>
      </c>
      <c r="AQ616" s="231">
        <f>$O$15*'FOB Kosten'!$L$10</f>
        <v>0</v>
      </c>
      <c r="AR616" s="231">
        <f>$O$16*'FOB Kosten'!$L$10</f>
        <v>0</v>
      </c>
      <c r="AS616" s="231">
        <f>$O$17*'FOB Kosten'!$L$10</f>
        <v>0</v>
      </c>
      <c r="AT616" s="231">
        <f>$O$18*'FOB Kosten'!$L$10</f>
        <v>0</v>
      </c>
      <c r="AU616" s="231">
        <f>$O$19*'FOB Kosten'!$L$10</f>
        <v>0</v>
      </c>
      <c r="AV616" s="231">
        <f>$O$20*'FOB Kosten'!$L$10</f>
        <v>0</v>
      </c>
      <c r="AW616" s="231">
        <f>$O$21*'FOB Kosten'!$L$10</f>
        <v>0</v>
      </c>
      <c r="AX616" s="231">
        <f>$O$22*'FOB Kosten'!$L$10</f>
        <v>0</v>
      </c>
      <c r="AY616" s="231">
        <f>$O$23*'FOB Kosten'!$L$10</f>
        <v>0</v>
      </c>
      <c r="AZ616" s="231">
        <f>$O$24*'FOB Kosten'!$L$10</f>
        <v>0</v>
      </c>
      <c r="BA616" s="231">
        <f>$O$25*'FOB Kosten'!$L$10</f>
        <v>0</v>
      </c>
      <c r="BB616" s="231">
        <f>$O$26*'FOB Kosten'!$L$10</f>
        <v>0</v>
      </c>
      <c r="BC616" s="231">
        <f>$O$27*'FOB Kosten'!$L$10</f>
        <v>0</v>
      </c>
      <c r="BD616" s="231">
        <f>$O$28*'FOB Kosten'!$L$10</f>
        <v>0</v>
      </c>
      <c r="BE616" s="231">
        <f>$O$29*'FOB Kosten'!$L$10</f>
        <v>0</v>
      </c>
      <c r="BF616" s="231">
        <f>$O$30*'FOB Kosten'!$L$10</f>
        <v>0</v>
      </c>
      <c r="BG616" s="231">
        <f>$O$31*'FOB Kosten'!$L$10</f>
        <v>0</v>
      </c>
      <c r="BH616" s="231">
        <f>$O$32*'FOB Kosten'!$L$10</f>
        <v>0</v>
      </c>
      <c r="BI616" s="231">
        <f>$O$33*'FOB Kosten'!$L$10</f>
        <v>0</v>
      </c>
      <c r="BJ616" s="231">
        <f>$O$34*'FOB Kosten'!$L$10</f>
        <v>0</v>
      </c>
    </row>
    <row r="617" spans="4:62" x14ac:dyDescent="0.25">
      <c r="D617">
        <v>2900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H617" s="230">
        <v>2900</v>
      </c>
      <c r="AI617" s="231">
        <f>$O$7*'FOB Kosten'!$L$10</f>
        <v>0</v>
      </c>
      <c r="AJ617" s="231">
        <f>$O$8*'FOB Kosten'!$L$10</f>
        <v>0</v>
      </c>
      <c r="AK617" s="231">
        <f>$O$9*'FOB Kosten'!$L$10</f>
        <v>0</v>
      </c>
      <c r="AL617" s="231">
        <f>$O$10*'FOB Kosten'!$L$10</f>
        <v>0</v>
      </c>
      <c r="AM617" s="231">
        <f>$O$11*'FOB Kosten'!$L$10</f>
        <v>0</v>
      </c>
      <c r="AN617" s="231">
        <f>$O$12*'FOB Kosten'!$L$10</f>
        <v>0</v>
      </c>
      <c r="AO617" s="231">
        <f>$O$13*'FOB Kosten'!$L$10</f>
        <v>0</v>
      </c>
      <c r="AP617" s="231">
        <f>$O$14*'FOB Kosten'!$L$10</f>
        <v>0</v>
      </c>
      <c r="AQ617" s="231">
        <f>$O$15*'FOB Kosten'!$L$10</f>
        <v>0</v>
      </c>
      <c r="AR617" s="231">
        <f>$O$16*'FOB Kosten'!$L$10</f>
        <v>0</v>
      </c>
      <c r="AS617" s="231">
        <f>$O$17*'FOB Kosten'!$L$10</f>
        <v>0</v>
      </c>
      <c r="AT617" s="231">
        <f>$O$18*'FOB Kosten'!$L$10</f>
        <v>0</v>
      </c>
      <c r="AU617" s="231">
        <f>$O$19*'FOB Kosten'!$L$10</f>
        <v>0</v>
      </c>
      <c r="AV617" s="231">
        <f>$O$20*'FOB Kosten'!$L$10</f>
        <v>0</v>
      </c>
      <c r="AW617" s="231">
        <f>$O$21*'FOB Kosten'!$L$10</f>
        <v>0</v>
      </c>
      <c r="AX617" s="231">
        <f>$O$22*'FOB Kosten'!$L$10</f>
        <v>0</v>
      </c>
      <c r="AY617" s="231">
        <f>$O$23*'FOB Kosten'!$L$10</f>
        <v>0</v>
      </c>
      <c r="AZ617" s="231">
        <f>$O$24*'FOB Kosten'!$L$10</f>
        <v>0</v>
      </c>
      <c r="BA617" s="231">
        <f>$O$25*'FOB Kosten'!$L$10</f>
        <v>0</v>
      </c>
      <c r="BB617" s="231">
        <f>$O$26*'FOB Kosten'!$L$10</f>
        <v>0</v>
      </c>
      <c r="BC617" s="231">
        <f>$O$27*'FOB Kosten'!$L$10</f>
        <v>0</v>
      </c>
      <c r="BD617" s="231">
        <f>$O$28*'FOB Kosten'!$L$10</f>
        <v>0</v>
      </c>
      <c r="BE617" s="231">
        <f>$O$29*'FOB Kosten'!$L$10</f>
        <v>0</v>
      </c>
      <c r="BF617" s="231">
        <f>$O$30*'FOB Kosten'!$L$10</f>
        <v>0</v>
      </c>
      <c r="BG617" s="231">
        <f>$O$31*'FOB Kosten'!$L$10</f>
        <v>0</v>
      </c>
      <c r="BH617" s="231">
        <f>$O$32*'FOB Kosten'!$L$10</f>
        <v>0</v>
      </c>
      <c r="BI617" s="231">
        <f>$O$33*'FOB Kosten'!$L$10</f>
        <v>0</v>
      </c>
      <c r="BJ617" s="231">
        <f>$O$34*'FOB Kosten'!$L$10</f>
        <v>0</v>
      </c>
    </row>
    <row r="618" spans="4:62" x14ac:dyDescent="0.25">
      <c r="D618">
        <v>2905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H618" s="230">
        <v>2905</v>
      </c>
      <c r="AI618" s="231">
        <f>$O$7*'FOB Kosten'!$L$10</f>
        <v>0</v>
      </c>
      <c r="AJ618" s="231">
        <f>$O$8*'FOB Kosten'!$L$10</f>
        <v>0</v>
      </c>
      <c r="AK618" s="231">
        <f>$O$9*'FOB Kosten'!$L$10</f>
        <v>0</v>
      </c>
      <c r="AL618" s="231">
        <f>$O$10*'FOB Kosten'!$L$10</f>
        <v>0</v>
      </c>
      <c r="AM618" s="231">
        <f>$O$11*'FOB Kosten'!$L$10</f>
        <v>0</v>
      </c>
      <c r="AN618" s="231">
        <f>$O$12*'FOB Kosten'!$L$10</f>
        <v>0</v>
      </c>
      <c r="AO618" s="231">
        <f>$O$13*'FOB Kosten'!$L$10</f>
        <v>0</v>
      </c>
      <c r="AP618" s="231">
        <f>$O$14*'FOB Kosten'!$L$10</f>
        <v>0</v>
      </c>
      <c r="AQ618" s="231">
        <f>$O$15*'FOB Kosten'!$L$10</f>
        <v>0</v>
      </c>
      <c r="AR618" s="231">
        <f>$O$16*'FOB Kosten'!$L$10</f>
        <v>0</v>
      </c>
      <c r="AS618" s="231">
        <f>$O$17*'FOB Kosten'!$L$10</f>
        <v>0</v>
      </c>
      <c r="AT618" s="231">
        <f>$O$18*'FOB Kosten'!$L$10</f>
        <v>0</v>
      </c>
      <c r="AU618" s="231">
        <f>$O$19*'FOB Kosten'!$L$10</f>
        <v>0</v>
      </c>
      <c r="AV618" s="231">
        <f>$O$20*'FOB Kosten'!$L$10</f>
        <v>0</v>
      </c>
      <c r="AW618" s="231">
        <f>$O$21*'FOB Kosten'!$L$10</f>
        <v>0</v>
      </c>
      <c r="AX618" s="231">
        <f>$O$22*'FOB Kosten'!$L$10</f>
        <v>0</v>
      </c>
      <c r="AY618" s="231">
        <f>$O$23*'FOB Kosten'!$L$10</f>
        <v>0</v>
      </c>
      <c r="AZ618" s="231">
        <f>$O$24*'FOB Kosten'!$L$10</f>
        <v>0</v>
      </c>
      <c r="BA618" s="231">
        <f>$O$25*'FOB Kosten'!$L$10</f>
        <v>0</v>
      </c>
      <c r="BB618" s="231">
        <f>$O$26*'FOB Kosten'!$L$10</f>
        <v>0</v>
      </c>
      <c r="BC618" s="231">
        <f>$O$27*'FOB Kosten'!$L$10</f>
        <v>0</v>
      </c>
      <c r="BD618" s="231">
        <f>$O$28*'FOB Kosten'!$L$10</f>
        <v>0</v>
      </c>
      <c r="BE618" s="231">
        <f>$O$29*'FOB Kosten'!$L$10</f>
        <v>0</v>
      </c>
      <c r="BF618" s="231">
        <f>$O$30*'FOB Kosten'!$L$10</f>
        <v>0</v>
      </c>
      <c r="BG618" s="231">
        <f>$O$31*'FOB Kosten'!$L$10</f>
        <v>0</v>
      </c>
      <c r="BH618" s="231">
        <f>$O$32*'FOB Kosten'!$L$10</f>
        <v>0</v>
      </c>
      <c r="BI618" s="231">
        <f>$O$33*'FOB Kosten'!$L$10</f>
        <v>0</v>
      </c>
      <c r="BJ618" s="231">
        <f>$O$34*'FOB Kosten'!$L$10</f>
        <v>0</v>
      </c>
    </row>
    <row r="619" spans="4:62" x14ac:dyDescent="0.25">
      <c r="D619">
        <v>2910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H619" s="230">
        <v>2910</v>
      </c>
      <c r="AI619" s="231">
        <f>$O$7*'FOB Kosten'!$L$10</f>
        <v>0</v>
      </c>
      <c r="AJ619" s="231">
        <f>$O$8*'FOB Kosten'!$L$10</f>
        <v>0</v>
      </c>
      <c r="AK619" s="231">
        <f>$O$9*'FOB Kosten'!$L$10</f>
        <v>0</v>
      </c>
      <c r="AL619" s="231">
        <f>$O$10*'FOB Kosten'!$L$10</f>
        <v>0</v>
      </c>
      <c r="AM619" s="231">
        <f>$O$11*'FOB Kosten'!$L$10</f>
        <v>0</v>
      </c>
      <c r="AN619" s="231">
        <f>$O$12*'FOB Kosten'!$L$10</f>
        <v>0</v>
      </c>
      <c r="AO619" s="231">
        <f>$O$13*'FOB Kosten'!$L$10</f>
        <v>0</v>
      </c>
      <c r="AP619" s="231">
        <f>$O$14*'FOB Kosten'!$L$10</f>
        <v>0</v>
      </c>
      <c r="AQ619" s="231">
        <f>$O$15*'FOB Kosten'!$L$10</f>
        <v>0</v>
      </c>
      <c r="AR619" s="231">
        <f>$O$16*'FOB Kosten'!$L$10</f>
        <v>0</v>
      </c>
      <c r="AS619" s="231">
        <f>$O$17*'FOB Kosten'!$L$10</f>
        <v>0</v>
      </c>
      <c r="AT619" s="231">
        <f>$O$18*'FOB Kosten'!$L$10</f>
        <v>0</v>
      </c>
      <c r="AU619" s="231">
        <f>$O$19*'FOB Kosten'!$L$10</f>
        <v>0</v>
      </c>
      <c r="AV619" s="231">
        <f>$O$20*'FOB Kosten'!$L$10</f>
        <v>0</v>
      </c>
      <c r="AW619" s="231">
        <f>$O$21*'FOB Kosten'!$L$10</f>
        <v>0</v>
      </c>
      <c r="AX619" s="231">
        <f>$O$22*'FOB Kosten'!$L$10</f>
        <v>0</v>
      </c>
      <c r="AY619" s="231">
        <f>$O$23*'FOB Kosten'!$L$10</f>
        <v>0</v>
      </c>
      <c r="AZ619" s="231">
        <f>$O$24*'FOB Kosten'!$L$10</f>
        <v>0</v>
      </c>
      <c r="BA619" s="231">
        <f>$O$25*'FOB Kosten'!$L$10</f>
        <v>0</v>
      </c>
      <c r="BB619" s="231">
        <f>$O$26*'FOB Kosten'!$L$10</f>
        <v>0</v>
      </c>
      <c r="BC619" s="231">
        <f>$O$27*'FOB Kosten'!$L$10</f>
        <v>0</v>
      </c>
      <c r="BD619" s="231">
        <f>$O$28*'FOB Kosten'!$L$10</f>
        <v>0</v>
      </c>
      <c r="BE619" s="231">
        <f>$O$29*'FOB Kosten'!$L$10</f>
        <v>0</v>
      </c>
      <c r="BF619" s="231">
        <f>$O$30*'FOB Kosten'!$L$10</f>
        <v>0</v>
      </c>
      <c r="BG619" s="231">
        <f>$O$31*'FOB Kosten'!$L$10</f>
        <v>0</v>
      </c>
      <c r="BH619" s="231">
        <f>$O$32*'FOB Kosten'!$L$10</f>
        <v>0</v>
      </c>
      <c r="BI619" s="231">
        <f>$O$33*'FOB Kosten'!$L$10</f>
        <v>0</v>
      </c>
      <c r="BJ619" s="231">
        <f>$O$34*'FOB Kosten'!$L$10</f>
        <v>0</v>
      </c>
    </row>
    <row r="620" spans="4:62" x14ac:dyDescent="0.25">
      <c r="D620">
        <v>2915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H620" s="230">
        <v>2915</v>
      </c>
      <c r="AI620" s="231">
        <f>$O$7*'FOB Kosten'!$L$10</f>
        <v>0</v>
      </c>
      <c r="AJ620" s="231">
        <f>$O$8*'FOB Kosten'!$L$10</f>
        <v>0</v>
      </c>
      <c r="AK620" s="231">
        <f>$O$9*'FOB Kosten'!$L$10</f>
        <v>0</v>
      </c>
      <c r="AL620" s="231">
        <f>$O$10*'FOB Kosten'!$L$10</f>
        <v>0</v>
      </c>
      <c r="AM620" s="231">
        <f>$O$11*'FOB Kosten'!$L$10</f>
        <v>0</v>
      </c>
      <c r="AN620" s="231">
        <f>$O$12*'FOB Kosten'!$L$10</f>
        <v>0</v>
      </c>
      <c r="AO620" s="231">
        <f>$O$13*'FOB Kosten'!$L$10</f>
        <v>0</v>
      </c>
      <c r="AP620" s="231">
        <f>$O$14*'FOB Kosten'!$L$10</f>
        <v>0</v>
      </c>
      <c r="AQ620" s="231">
        <f>$O$15*'FOB Kosten'!$L$10</f>
        <v>0</v>
      </c>
      <c r="AR620" s="231">
        <f>$O$16*'FOB Kosten'!$L$10</f>
        <v>0</v>
      </c>
      <c r="AS620" s="231">
        <f>$O$17*'FOB Kosten'!$L$10</f>
        <v>0</v>
      </c>
      <c r="AT620" s="231">
        <f>$O$18*'FOB Kosten'!$L$10</f>
        <v>0</v>
      </c>
      <c r="AU620" s="231">
        <f>$O$19*'FOB Kosten'!$L$10</f>
        <v>0</v>
      </c>
      <c r="AV620" s="231">
        <f>$O$20*'FOB Kosten'!$L$10</f>
        <v>0</v>
      </c>
      <c r="AW620" s="231">
        <f>$O$21*'FOB Kosten'!$L$10</f>
        <v>0</v>
      </c>
      <c r="AX620" s="231">
        <f>$O$22*'FOB Kosten'!$L$10</f>
        <v>0</v>
      </c>
      <c r="AY620" s="231">
        <f>$O$23*'FOB Kosten'!$L$10</f>
        <v>0</v>
      </c>
      <c r="AZ620" s="231">
        <f>$O$24*'FOB Kosten'!$L$10</f>
        <v>0</v>
      </c>
      <c r="BA620" s="231">
        <f>$O$25*'FOB Kosten'!$L$10</f>
        <v>0</v>
      </c>
      <c r="BB620" s="231">
        <f>$O$26*'FOB Kosten'!$L$10</f>
        <v>0</v>
      </c>
      <c r="BC620" s="231">
        <f>$O$27*'FOB Kosten'!$L$10</f>
        <v>0</v>
      </c>
      <c r="BD620" s="231">
        <f>$O$28*'FOB Kosten'!$L$10</f>
        <v>0</v>
      </c>
      <c r="BE620" s="231">
        <f>$O$29*'FOB Kosten'!$L$10</f>
        <v>0</v>
      </c>
      <c r="BF620" s="231">
        <f>$O$30*'FOB Kosten'!$L$10</f>
        <v>0</v>
      </c>
      <c r="BG620" s="231">
        <f>$O$31*'FOB Kosten'!$L$10</f>
        <v>0</v>
      </c>
      <c r="BH620" s="231">
        <f>$O$32*'FOB Kosten'!$L$10</f>
        <v>0</v>
      </c>
      <c r="BI620" s="231">
        <f>$O$33*'FOB Kosten'!$L$10</f>
        <v>0</v>
      </c>
      <c r="BJ620" s="231">
        <f>$O$34*'FOB Kosten'!$L$10</f>
        <v>0</v>
      </c>
    </row>
    <row r="621" spans="4:62" x14ac:dyDescent="0.25">
      <c r="D621">
        <v>2920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H621" s="230">
        <v>2920</v>
      </c>
      <c r="AI621" s="231">
        <f>$O$7*'FOB Kosten'!$L$10</f>
        <v>0</v>
      </c>
      <c r="AJ621" s="231">
        <f>$O$8*'FOB Kosten'!$L$10</f>
        <v>0</v>
      </c>
      <c r="AK621" s="231">
        <f>$O$9*'FOB Kosten'!$L$10</f>
        <v>0</v>
      </c>
      <c r="AL621" s="231">
        <f>$O$10*'FOB Kosten'!$L$10</f>
        <v>0</v>
      </c>
      <c r="AM621" s="231">
        <f>$O$11*'FOB Kosten'!$L$10</f>
        <v>0</v>
      </c>
      <c r="AN621" s="231">
        <f>$O$12*'FOB Kosten'!$L$10</f>
        <v>0</v>
      </c>
      <c r="AO621" s="231">
        <f>$O$13*'FOB Kosten'!$L$10</f>
        <v>0</v>
      </c>
      <c r="AP621" s="231">
        <f>$O$14*'FOB Kosten'!$L$10</f>
        <v>0</v>
      </c>
      <c r="AQ621" s="231">
        <f>$O$15*'FOB Kosten'!$L$10</f>
        <v>0</v>
      </c>
      <c r="AR621" s="231">
        <f>$O$16*'FOB Kosten'!$L$10</f>
        <v>0</v>
      </c>
      <c r="AS621" s="231">
        <f>$O$17*'FOB Kosten'!$L$10</f>
        <v>0</v>
      </c>
      <c r="AT621" s="231">
        <f>$O$18*'FOB Kosten'!$L$10</f>
        <v>0</v>
      </c>
      <c r="AU621" s="231">
        <f>$O$19*'FOB Kosten'!$L$10</f>
        <v>0</v>
      </c>
      <c r="AV621" s="231">
        <f>$O$20*'FOB Kosten'!$L$10</f>
        <v>0</v>
      </c>
      <c r="AW621" s="231">
        <f>$O$21*'FOB Kosten'!$L$10</f>
        <v>0</v>
      </c>
      <c r="AX621" s="231">
        <f>$O$22*'FOB Kosten'!$L$10</f>
        <v>0</v>
      </c>
      <c r="AY621" s="231">
        <f>$O$23*'FOB Kosten'!$L$10</f>
        <v>0</v>
      </c>
      <c r="AZ621" s="231">
        <f>$O$24*'FOB Kosten'!$L$10</f>
        <v>0</v>
      </c>
      <c r="BA621" s="231">
        <f>$O$25*'FOB Kosten'!$L$10</f>
        <v>0</v>
      </c>
      <c r="BB621" s="231">
        <f>$O$26*'FOB Kosten'!$L$10</f>
        <v>0</v>
      </c>
      <c r="BC621" s="231">
        <f>$O$27*'FOB Kosten'!$L$10</f>
        <v>0</v>
      </c>
      <c r="BD621" s="231">
        <f>$O$28*'FOB Kosten'!$L$10</f>
        <v>0</v>
      </c>
      <c r="BE621" s="231">
        <f>$O$29*'FOB Kosten'!$L$10</f>
        <v>0</v>
      </c>
      <c r="BF621" s="231">
        <f>$O$30*'FOB Kosten'!$L$10</f>
        <v>0</v>
      </c>
      <c r="BG621" s="231">
        <f>$O$31*'FOB Kosten'!$L$10</f>
        <v>0</v>
      </c>
      <c r="BH621" s="231">
        <f>$O$32*'FOB Kosten'!$L$10</f>
        <v>0</v>
      </c>
      <c r="BI621" s="231">
        <f>$O$33*'FOB Kosten'!$L$10</f>
        <v>0</v>
      </c>
      <c r="BJ621" s="231">
        <f>$O$34*'FOB Kosten'!$L$10</f>
        <v>0</v>
      </c>
    </row>
    <row r="622" spans="4:62" x14ac:dyDescent="0.25">
      <c r="D622">
        <v>2925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H622" s="230">
        <v>2925</v>
      </c>
      <c r="AI622" s="231">
        <f>$O$7*'FOB Kosten'!$L$10</f>
        <v>0</v>
      </c>
      <c r="AJ622" s="231">
        <f>$O$8*'FOB Kosten'!$L$10</f>
        <v>0</v>
      </c>
      <c r="AK622" s="231">
        <f>$O$9*'FOB Kosten'!$L$10</f>
        <v>0</v>
      </c>
      <c r="AL622" s="231">
        <f>$O$10*'FOB Kosten'!$L$10</f>
        <v>0</v>
      </c>
      <c r="AM622" s="231">
        <f>$O$11*'FOB Kosten'!$L$10</f>
        <v>0</v>
      </c>
      <c r="AN622" s="231">
        <f>$O$12*'FOB Kosten'!$L$10</f>
        <v>0</v>
      </c>
      <c r="AO622" s="231">
        <f>$O$13*'FOB Kosten'!$L$10</f>
        <v>0</v>
      </c>
      <c r="AP622" s="231">
        <f>$O$14*'FOB Kosten'!$L$10</f>
        <v>0</v>
      </c>
      <c r="AQ622" s="231">
        <f>$O$15*'FOB Kosten'!$L$10</f>
        <v>0</v>
      </c>
      <c r="AR622" s="231">
        <f>$O$16*'FOB Kosten'!$L$10</f>
        <v>0</v>
      </c>
      <c r="AS622" s="231">
        <f>$O$17*'FOB Kosten'!$L$10</f>
        <v>0</v>
      </c>
      <c r="AT622" s="231">
        <f>$O$18*'FOB Kosten'!$L$10</f>
        <v>0</v>
      </c>
      <c r="AU622" s="231">
        <f>$O$19*'FOB Kosten'!$L$10</f>
        <v>0</v>
      </c>
      <c r="AV622" s="231">
        <f>$O$20*'FOB Kosten'!$L$10</f>
        <v>0</v>
      </c>
      <c r="AW622" s="231">
        <f>$O$21*'FOB Kosten'!$L$10</f>
        <v>0</v>
      </c>
      <c r="AX622" s="231">
        <f>$O$22*'FOB Kosten'!$L$10</f>
        <v>0</v>
      </c>
      <c r="AY622" s="231">
        <f>$O$23*'FOB Kosten'!$L$10</f>
        <v>0</v>
      </c>
      <c r="AZ622" s="231">
        <f>$O$24*'FOB Kosten'!$L$10</f>
        <v>0</v>
      </c>
      <c r="BA622" s="231">
        <f>$O$25*'FOB Kosten'!$L$10</f>
        <v>0</v>
      </c>
      <c r="BB622" s="231">
        <f>$O$26*'FOB Kosten'!$L$10</f>
        <v>0</v>
      </c>
      <c r="BC622" s="231">
        <f>$O$27*'FOB Kosten'!$L$10</f>
        <v>0</v>
      </c>
      <c r="BD622" s="231">
        <f>$O$28*'FOB Kosten'!$L$10</f>
        <v>0</v>
      </c>
      <c r="BE622" s="231">
        <f>$O$29*'FOB Kosten'!$L$10</f>
        <v>0</v>
      </c>
      <c r="BF622" s="231">
        <f>$O$30*'FOB Kosten'!$L$10</f>
        <v>0</v>
      </c>
      <c r="BG622" s="231">
        <f>$O$31*'FOB Kosten'!$L$10</f>
        <v>0</v>
      </c>
      <c r="BH622" s="231">
        <f>$O$32*'FOB Kosten'!$L$10</f>
        <v>0</v>
      </c>
      <c r="BI622" s="231">
        <f>$O$33*'FOB Kosten'!$L$10</f>
        <v>0</v>
      </c>
      <c r="BJ622" s="231">
        <f>$O$34*'FOB Kosten'!$L$10</f>
        <v>0</v>
      </c>
    </row>
    <row r="623" spans="4:62" x14ac:dyDescent="0.25">
      <c r="D623">
        <v>2930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H623" s="230">
        <v>2930</v>
      </c>
      <c r="AI623" s="231">
        <f>$O$7*'FOB Kosten'!$L$10</f>
        <v>0</v>
      </c>
      <c r="AJ623" s="231">
        <f>$O$8*'FOB Kosten'!$L$10</f>
        <v>0</v>
      </c>
      <c r="AK623" s="231">
        <f>$O$9*'FOB Kosten'!$L$10</f>
        <v>0</v>
      </c>
      <c r="AL623" s="231">
        <f>$O$10*'FOB Kosten'!$L$10</f>
        <v>0</v>
      </c>
      <c r="AM623" s="231">
        <f>$O$11*'FOB Kosten'!$L$10</f>
        <v>0</v>
      </c>
      <c r="AN623" s="231">
        <f>$O$12*'FOB Kosten'!$L$10</f>
        <v>0</v>
      </c>
      <c r="AO623" s="231">
        <f>$O$13*'FOB Kosten'!$L$10</f>
        <v>0</v>
      </c>
      <c r="AP623" s="231">
        <f>$O$14*'FOB Kosten'!$L$10</f>
        <v>0</v>
      </c>
      <c r="AQ623" s="231">
        <f>$O$15*'FOB Kosten'!$L$10</f>
        <v>0</v>
      </c>
      <c r="AR623" s="231">
        <f>$O$16*'FOB Kosten'!$L$10</f>
        <v>0</v>
      </c>
      <c r="AS623" s="231">
        <f>$O$17*'FOB Kosten'!$L$10</f>
        <v>0</v>
      </c>
      <c r="AT623" s="231">
        <f>$O$18*'FOB Kosten'!$L$10</f>
        <v>0</v>
      </c>
      <c r="AU623" s="231">
        <f>$O$19*'FOB Kosten'!$L$10</f>
        <v>0</v>
      </c>
      <c r="AV623" s="231">
        <f>$O$20*'FOB Kosten'!$L$10</f>
        <v>0</v>
      </c>
      <c r="AW623" s="231">
        <f>$O$21*'FOB Kosten'!$L$10</f>
        <v>0</v>
      </c>
      <c r="AX623" s="231">
        <f>$O$22*'FOB Kosten'!$L$10</f>
        <v>0</v>
      </c>
      <c r="AY623" s="231">
        <f>$O$23*'FOB Kosten'!$L$10</f>
        <v>0</v>
      </c>
      <c r="AZ623" s="231">
        <f>$O$24*'FOB Kosten'!$L$10</f>
        <v>0</v>
      </c>
      <c r="BA623" s="231">
        <f>$O$25*'FOB Kosten'!$L$10</f>
        <v>0</v>
      </c>
      <c r="BB623" s="231">
        <f>$O$26*'FOB Kosten'!$L$10</f>
        <v>0</v>
      </c>
      <c r="BC623" s="231">
        <f>$O$27*'FOB Kosten'!$L$10</f>
        <v>0</v>
      </c>
      <c r="BD623" s="231">
        <f>$O$28*'FOB Kosten'!$L$10</f>
        <v>0</v>
      </c>
      <c r="BE623" s="231">
        <f>$O$29*'FOB Kosten'!$L$10</f>
        <v>0</v>
      </c>
      <c r="BF623" s="231">
        <f>$O$30*'FOB Kosten'!$L$10</f>
        <v>0</v>
      </c>
      <c r="BG623" s="231">
        <f>$O$31*'FOB Kosten'!$L$10</f>
        <v>0</v>
      </c>
      <c r="BH623" s="231">
        <f>$O$32*'FOB Kosten'!$L$10</f>
        <v>0</v>
      </c>
      <c r="BI623" s="231">
        <f>$O$33*'FOB Kosten'!$L$10</f>
        <v>0</v>
      </c>
      <c r="BJ623" s="231">
        <f>$O$34*'FOB Kosten'!$L$10</f>
        <v>0</v>
      </c>
    </row>
    <row r="624" spans="4:62" x14ac:dyDescent="0.25">
      <c r="D624">
        <v>2935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H624" s="230">
        <v>2935</v>
      </c>
      <c r="AI624" s="231">
        <f>$O$7*'FOB Kosten'!$L$10</f>
        <v>0</v>
      </c>
      <c r="AJ624" s="231">
        <f>$O$8*'FOB Kosten'!$L$10</f>
        <v>0</v>
      </c>
      <c r="AK624" s="231">
        <f>$O$9*'FOB Kosten'!$L$10</f>
        <v>0</v>
      </c>
      <c r="AL624" s="231">
        <f>$O$10*'FOB Kosten'!$L$10</f>
        <v>0</v>
      </c>
      <c r="AM624" s="231">
        <f>$O$11*'FOB Kosten'!$L$10</f>
        <v>0</v>
      </c>
      <c r="AN624" s="231">
        <f>$O$12*'FOB Kosten'!$L$10</f>
        <v>0</v>
      </c>
      <c r="AO624" s="231">
        <f>$O$13*'FOB Kosten'!$L$10</f>
        <v>0</v>
      </c>
      <c r="AP624" s="231">
        <f>$O$14*'FOB Kosten'!$L$10</f>
        <v>0</v>
      </c>
      <c r="AQ624" s="231">
        <f>$O$15*'FOB Kosten'!$L$10</f>
        <v>0</v>
      </c>
      <c r="AR624" s="231">
        <f>$O$16*'FOB Kosten'!$L$10</f>
        <v>0</v>
      </c>
      <c r="AS624" s="231">
        <f>$O$17*'FOB Kosten'!$L$10</f>
        <v>0</v>
      </c>
      <c r="AT624" s="231">
        <f>$O$18*'FOB Kosten'!$L$10</f>
        <v>0</v>
      </c>
      <c r="AU624" s="231">
        <f>$O$19*'FOB Kosten'!$L$10</f>
        <v>0</v>
      </c>
      <c r="AV624" s="231">
        <f>$O$20*'FOB Kosten'!$L$10</f>
        <v>0</v>
      </c>
      <c r="AW624" s="231">
        <f>$O$21*'FOB Kosten'!$L$10</f>
        <v>0</v>
      </c>
      <c r="AX624" s="231">
        <f>$O$22*'FOB Kosten'!$L$10</f>
        <v>0</v>
      </c>
      <c r="AY624" s="231">
        <f>$O$23*'FOB Kosten'!$L$10</f>
        <v>0</v>
      </c>
      <c r="AZ624" s="231">
        <f>$O$24*'FOB Kosten'!$L$10</f>
        <v>0</v>
      </c>
      <c r="BA624" s="231">
        <f>$O$25*'FOB Kosten'!$L$10</f>
        <v>0</v>
      </c>
      <c r="BB624" s="231">
        <f>$O$26*'FOB Kosten'!$L$10</f>
        <v>0</v>
      </c>
      <c r="BC624" s="231">
        <f>$O$27*'FOB Kosten'!$L$10</f>
        <v>0</v>
      </c>
      <c r="BD624" s="231">
        <f>$O$28*'FOB Kosten'!$L$10</f>
        <v>0</v>
      </c>
      <c r="BE624" s="231">
        <f>$O$29*'FOB Kosten'!$L$10</f>
        <v>0</v>
      </c>
      <c r="BF624" s="231">
        <f>$O$30*'FOB Kosten'!$L$10</f>
        <v>0</v>
      </c>
      <c r="BG624" s="231">
        <f>$O$31*'FOB Kosten'!$L$10</f>
        <v>0</v>
      </c>
      <c r="BH624" s="231">
        <f>$O$32*'FOB Kosten'!$L$10</f>
        <v>0</v>
      </c>
      <c r="BI624" s="231">
        <f>$O$33*'FOB Kosten'!$L$10</f>
        <v>0</v>
      </c>
      <c r="BJ624" s="231">
        <f>$O$34*'FOB Kosten'!$L$10</f>
        <v>0</v>
      </c>
    </row>
    <row r="625" spans="4:62" x14ac:dyDescent="0.25">
      <c r="D625">
        <v>2940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H625" s="230">
        <v>2940</v>
      </c>
      <c r="AI625" s="231">
        <f>$O$7*'FOB Kosten'!$L$10</f>
        <v>0</v>
      </c>
      <c r="AJ625" s="231">
        <f>$O$8*'FOB Kosten'!$L$10</f>
        <v>0</v>
      </c>
      <c r="AK625" s="231">
        <f>$O$9*'FOB Kosten'!$L$10</f>
        <v>0</v>
      </c>
      <c r="AL625" s="231">
        <f>$O$10*'FOB Kosten'!$L$10</f>
        <v>0</v>
      </c>
      <c r="AM625" s="231">
        <f>$O$11*'FOB Kosten'!$L$10</f>
        <v>0</v>
      </c>
      <c r="AN625" s="231">
        <f>$O$12*'FOB Kosten'!$L$10</f>
        <v>0</v>
      </c>
      <c r="AO625" s="231">
        <f>$O$13*'FOB Kosten'!$L$10</f>
        <v>0</v>
      </c>
      <c r="AP625" s="231">
        <f>$O$14*'FOB Kosten'!$L$10</f>
        <v>0</v>
      </c>
      <c r="AQ625" s="231">
        <f>$O$15*'FOB Kosten'!$L$10</f>
        <v>0</v>
      </c>
      <c r="AR625" s="231">
        <f>$O$16*'FOB Kosten'!$L$10</f>
        <v>0</v>
      </c>
      <c r="AS625" s="231">
        <f>$O$17*'FOB Kosten'!$L$10</f>
        <v>0</v>
      </c>
      <c r="AT625" s="231">
        <f>$O$18*'FOB Kosten'!$L$10</f>
        <v>0</v>
      </c>
      <c r="AU625" s="231">
        <f>$O$19*'FOB Kosten'!$L$10</f>
        <v>0</v>
      </c>
      <c r="AV625" s="231">
        <f>$O$20*'FOB Kosten'!$L$10</f>
        <v>0</v>
      </c>
      <c r="AW625" s="231">
        <f>$O$21*'FOB Kosten'!$L$10</f>
        <v>0</v>
      </c>
      <c r="AX625" s="231">
        <f>$O$22*'FOB Kosten'!$L$10</f>
        <v>0</v>
      </c>
      <c r="AY625" s="231">
        <f>$O$23*'FOB Kosten'!$L$10</f>
        <v>0</v>
      </c>
      <c r="AZ625" s="231">
        <f>$O$24*'FOB Kosten'!$L$10</f>
        <v>0</v>
      </c>
      <c r="BA625" s="231">
        <f>$O$25*'FOB Kosten'!$L$10</f>
        <v>0</v>
      </c>
      <c r="BB625" s="231">
        <f>$O$26*'FOB Kosten'!$L$10</f>
        <v>0</v>
      </c>
      <c r="BC625" s="231">
        <f>$O$27*'FOB Kosten'!$L$10</f>
        <v>0</v>
      </c>
      <c r="BD625" s="231">
        <f>$O$28*'FOB Kosten'!$L$10</f>
        <v>0</v>
      </c>
      <c r="BE625" s="231">
        <f>$O$29*'FOB Kosten'!$L$10</f>
        <v>0</v>
      </c>
      <c r="BF625" s="231">
        <f>$O$30*'FOB Kosten'!$L$10</f>
        <v>0</v>
      </c>
      <c r="BG625" s="231">
        <f>$O$31*'FOB Kosten'!$L$10</f>
        <v>0</v>
      </c>
      <c r="BH625" s="231">
        <f>$O$32*'FOB Kosten'!$L$10</f>
        <v>0</v>
      </c>
      <c r="BI625" s="231">
        <f>$O$33*'FOB Kosten'!$L$10</f>
        <v>0</v>
      </c>
      <c r="BJ625" s="231">
        <f>$O$34*'FOB Kosten'!$L$10</f>
        <v>0</v>
      </c>
    </row>
    <row r="626" spans="4:62" x14ac:dyDescent="0.25">
      <c r="D626">
        <v>2945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H626" s="230">
        <v>2945</v>
      </c>
      <c r="AI626" s="231">
        <f>$O$7*'FOB Kosten'!$L$10</f>
        <v>0</v>
      </c>
      <c r="AJ626" s="231">
        <f>$O$8*'FOB Kosten'!$L$10</f>
        <v>0</v>
      </c>
      <c r="AK626" s="231">
        <f>$O$9*'FOB Kosten'!$L$10</f>
        <v>0</v>
      </c>
      <c r="AL626" s="231">
        <f>$O$10*'FOB Kosten'!$L$10</f>
        <v>0</v>
      </c>
      <c r="AM626" s="231">
        <f>$O$11*'FOB Kosten'!$L$10</f>
        <v>0</v>
      </c>
      <c r="AN626" s="231">
        <f>$O$12*'FOB Kosten'!$L$10</f>
        <v>0</v>
      </c>
      <c r="AO626" s="231">
        <f>$O$13*'FOB Kosten'!$L$10</f>
        <v>0</v>
      </c>
      <c r="AP626" s="231">
        <f>$O$14*'FOB Kosten'!$L$10</f>
        <v>0</v>
      </c>
      <c r="AQ626" s="231">
        <f>$O$15*'FOB Kosten'!$L$10</f>
        <v>0</v>
      </c>
      <c r="AR626" s="231">
        <f>$O$16*'FOB Kosten'!$L$10</f>
        <v>0</v>
      </c>
      <c r="AS626" s="231">
        <f>$O$17*'FOB Kosten'!$L$10</f>
        <v>0</v>
      </c>
      <c r="AT626" s="231">
        <f>$O$18*'FOB Kosten'!$L$10</f>
        <v>0</v>
      </c>
      <c r="AU626" s="231">
        <f>$O$19*'FOB Kosten'!$L$10</f>
        <v>0</v>
      </c>
      <c r="AV626" s="231">
        <f>$O$20*'FOB Kosten'!$L$10</f>
        <v>0</v>
      </c>
      <c r="AW626" s="231">
        <f>$O$21*'FOB Kosten'!$L$10</f>
        <v>0</v>
      </c>
      <c r="AX626" s="231">
        <f>$O$22*'FOB Kosten'!$L$10</f>
        <v>0</v>
      </c>
      <c r="AY626" s="231">
        <f>$O$23*'FOB Kosten'!$L$10</f>
        <v>0</v>
      </c>
      <c r="AZ626" s="231">
        <f>$O$24*'FOB Kosten'!$L$10</f>
        <v>0</v>
      </c>
      <c r="BA626" s="231">
        <f>$O$25*'FOB Kosten'!$L$10</f>
        <v>0</v>
      </c>
      <c r="BB626" s="231">
        <f>$O$26*'FOB Kosten'!$L$10</f>
        <v>0</v>
      </c>
      <c r="BC626" s="231">
        <f>$O$27*'FOB Kosten'!$L$10</f>
        <v>0</v>
      </c>
      <c r="BD626" s="231">
        <f>$O$28*'FOB Kosten'!$L$10</f>
        <v>0</v>
      </c>
      <c r="BE626" s="231">
        <f>$O$29*'FOB Kosten'!$L$10</f>
        <v>0</v>
      </c>
      <c r="BF626" s="231">
        <f>$O$30*'FOB Kosten'!$L$10</f>
        <v>0</v>
      </c>
      <c r="BG626" s="231">
        <f>$O$31*'FOB Kosten'!$L$10</f>
        <v>0</v>
      </c>
      <c r="BH626" s="231">
        <f>$O$32*'FOB Kosten'!$L$10</f>
        <v>0</v>
      </c>
      <c r="BI626" s="231">
        <f>$O$33*'FOB Kosten'!$L$10</f>
        <v>0</v>
      </c>
      <c r="BJ626" s="231">
        <f>$O$34*'FOB Kosten'!$L$10</f>
        <v>0</v>
      </c>
    </row>
    <row r="627" spans="4:62" x14ac:dyDescent="0.25">
      <c r="D627">
        <v>2950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H627" s="230">
        <v>2950</v>
      </c>
      <c r="AI627" s="231">
        <f>$O$7*'FOB Kosten'!$L$10</f>
        <v>0</v>
      </c>
      <c r="AJ627" s="231">
        <f>$O$8*'FOB Kosten'!$L$10</f>
        <v>0</v>
      </c>
      <c r="AK627" s="231">
        <f>$O$9*'FOB Kosten'!$L$10</f>
        <v>0</v>
      </c>
      <c r="AL627" s="231">
        <f>$O$10*'FOB Kosten'!$L$10</f>
        <v>0</v>
      </c>
      <c r="AM627" s="231">
        <f>$O$11*'FOB Kosten'!$L$10</f>
        <v>0</v>
      </c>
      <c r="AN627" s="231">
        <f>$O$12*'FOB Kosten'!$L$10</f>
        <v>0</v>
      </c>
      <c r="AO627" s="231">
        <f>$O$13*'FOB Kosten'!$L$10</f>
        <v>0</v>
      </c>
      <c r="AP627" s="231">
        <f>$O$14*'FOB Kosten'!$L$10</f>
        <v>0</v>
      </c>
      <c r="AQ627" s="231">
        <f>$O$15*'FOB Kosten'!$L$10</f>
        <v>0</v>
      </c>
      <c r="AR627" s="231">
        <f>$O$16*'FOB Kosten'!$L$10</f>
        <v>0</v>
      </c>
      <c r="AS627" s="231">
        <f>$O$17*'FOB Kosten'!$L$10</f>
        <v>0</v>
      </c>
      <c r="AT627" s="231">
        <f>$O$18*'FOB Kosten'!$L$10</f>
        <v>0</v>
      </c>
      <c r="AU627" s="231">
        <f>$O$19*'FOB Kosten'!$L$10</f>
        <v>0</v>
      </c>
      <c r="AV627" s="231">
        <f>$O$20*'FOB Kosten'!$L$10</f>
        <v>0</v>
      </c>
      <c r="AW627" s="231">
        <f>$O$21*'FOB Kosten'!$L$10</f>
        <v>0</v>
      </c>
      <c r="AX627" s="231">
        <f>$O$22*'FOB Kosten'!$L$10</f>
        <v>0</v>
      </c>
      <c r="AY627" s="231">
        <f>$O$23*'FOB Kosten'!$L$10</f>
        <v>0</v>
      </c>
      <c r="AZ627" s="231">
        <f>$O$24*'FOB Kosten'!$L$10</f>
        <v>0</v>
      </c>
      <c r="BA627" s="231">
        <f>$O$25*'FOB Kosten'!$L$10</f>
        <v>0</v>
      </c>
      <c r="BB627" s="231">
        <f>$O$26*'FOB Kosten'!$L$10</f>
        <v>0</v>
      </c>
      <c r="BC627" s="231">
        <f>$O$27*'FOB Kosten'!$L$10</f>
        <v>0</v>
      </c>
      <c r="BD627" s="231">
        <f>$O$28*'FOB Kosten'!$L$10</f>
        <v>0</v>
      </c>
      <c r="BE627" s="231">
        <f>$O$29*'FOB Kosten'!$L$10</f>
        <v>0</v>
      </c>
      <c r="BF627" s="231">
        <f>$O$30*'FOB Kosten'!$L$10</f>
        <v>0</v>
      </c>
      <c r="BG627" s="231">
        <f>$O$31*'FOB Kosten'!$L$10</f>
        <v>0</v>
      </c>
      <c r="BH627" s="231">
        <f>$O$32*'FOB Kosten'!$L$10</f>
        <v>0</v>
      </c>
      <c r="BI627" s="231">
        <f>$O$33*'FOB Kosten'!$L$10</f>
        <v>0</v>
      </c>
      <c r="BJ627" s="231">
        <f>$O$34*'FOB Kosten'!$L$10</f>
        <v>0</v>
      </c>
    </row>
    <row r="628" spans="4:62" x14ac:dyDescent="0.25">
      <c r="D628">
        <v>2955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H628" s="230">
        <v>2955</v>
      </c>
      <c r="AI628" s="231">
        <f>$O$7*'FOB Kosten'!$L$10</f>
        <v>0</v>
      </c>
      <c r="AJ628" s="231">
        <f>$O$8*'FOB Kosten'!$L$10</f>
        <v>0</v>
      </c>
      <c r="AK628" s="231">
        <f>$O$9*'FOB Kosten'!$L$10</f>
        <v>0</v>
      </c>
      <c r="AL628" s="231">
        <f>$O$10*'FOB Kosten'!$L$10</f>
        <v>0</v>
      </c>
      <c r="AM628" s="231">
        <f>$O$11*'FOB Kosten'!$L$10</f>
        <v>0</v>
      </c>
      <c r="AN628" s="231">
        <f>$O$12*'FOB Kosten'!$L$10</f>
        <v>0</v>
      </c>
      <c r="AO628" s="231">
        <f>$O$13*'FOB Kosten'!$L$10</f>
        <v>0</v>
      </c>
      <c r="AP628" s="231">
        <f>$O$14*'FOB Kosten'!$L$10</f>
        <v>0</v>
      </c>
      <c r="AQ628" s="231">
        <f>$O$15*'FOB Kosten'!$L$10</f>
        <v>0</v>
      </c>
      <c r="AR628" s="231">
        <f>$O$16*'FOB Kosten'!$L$10</f>
        <v>0</v>
      </c>
      <c r="AS628" s="231">
        <f>$O$17*'FOB Kosten'!$L$10</f>
        <v>0</v>
      </c>
      <c r="AT628" s="231">
        <f>$O$18*'FOB Kosten'!$L$10</f>
        <v>0</v>
      </c>
      <c r="AU628" s="231">
        <f>$O$19*'FOB Kosten'!$L$10</f>
        <v>0</v>
      </c>
      <c r="AV628" s="231">
        <f>$O$20*'FOB Kosten'!$L$10</f>
        <v>0</v>
      </c>
      <c r="AW628" s="231">
        <f>$O$21*'FOB Kosten'!$L$10</f>
        <v>0</v>
      </c>
      <c r="AX628" s="231">
        <f>$O$22*'FOB Kosten'!$L$10</f>
        <v>0</v>
      </c>
      <c r="AY628" s="231">
        <f>$O$23*'FOB Kosten'!$L$10</f>
        <v>0</v>
      </c>
      <c r="AZ628" s="231">
        <f>$O$24*'FOB Kosten'!$L$10</f>
        <v>0</v>
      </c>
      <c r="BA628" s="231">
        <f>$O$25*'FOB Kosten'!$L$10</f>
        <v>0</v>
      </c>
      <c r="BB628" s="231">
        <f>$O$26*'FOB Kosten'!$L$10</f>
        <v>0</v>
      </c>
      <c r="BC628" s="231">
        <f>$O$27*'FOB Kosten'!$L$10</f>
        <v>0</v>
      </c>
      <c r="BD628" s="231">
        <f>$O$28*'FOB Kosten'!$L$10</f>
        <v>0</v>
      </c>
      <c r="BE628" s="231">
        <f>$O$29*'FOB Kosten'!$L$10</f>
        <v>0</v>
      </c>
      <c r="BF628" s="231">
        <f>$O$30*'FOB Kosten'!$L$10</f>
        <v>0</v>
      </c>
      <c r="BG628" s="231">
        <f>$O$31*'FOB Kosten'!$L$10</f>
        <v>0</v>
      </c>
      <c r="BH628" s="231">
        <f>$O$32*'FOB Kosten'!$L$10</f>
        <v>0</v>
      </c>
      <c r="BI628" s="231">
        <f>$O$33*'FOB Kosten'!$L$10</f>
        <v>0</v>
      </c>
      <c r="BJ628" s="231">
        <f>$O$34*'FOB Kosten'!$L$10</f>
        <v>0</v>
      </c>
    </row>
    <row r="629" spans="4:62" x14ac:dyDescent="0.25">
      <c r="D629">
        <v>2960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H629" s="230">
        <v>2960</v>
      </c>
      <c r="AI629" s="231">
        <f>$O$7*'FOB Kosten'!$L$10</f>
        <v>0</v>
      </c>
      <c r="AJ629" s="231">
        <f>$O$8*'FOB Kosten'!$L$10</f>
        <v>0</v>
      </c>
      <c r="AK629" s="231">
        <f>$O$9*'FOB Kosten'!$L$10</f>
        <v>0</v>
      </c>
      <c r="AL629" s="231">
        <f>$O$10*'FOB Kosten'!$L$10</f>
        <v>0</v>
      </c>
      <c r="AM629" s="231">
        <f>$O$11*'FOB Kosten'!$L$10</f>
        <v>0</v>
      </c>
      <c r="AN629" s="231">
        <f>$O$12*'FOB Kosten'!$L$10</f>
        <v>0</v>
      </c>
      <c r="AO629" s="231">
        <f>$O$13*'FOB Kosten'!$L$10</f>
        <v>0</v>
      </c>
      <c r="AP629" s="231">
        <f>$O$14*'FOB Kosten'!$L$10</f>
        <v>0</v>
      </c>
      <c r="AQ629" s="231">
        <f>$O$15*'FOB Kosten'!$L$10</f>
        <v>0</v>
      </c>
      <c r="AR629" s="231">
        <f>$O$16*'FOB Kosten'!$L$10</f>
        <v>0</v>
      </c>
      <c r="AS629" s="231">
        <f>$O$17*'FOB Kosten'!$L$10</f>
        <v>0</v>
      </c>
      <c r="AT629" s="231">
        <f>$O$18*'FOB Kosten'!$L$10</f>
        <v>0</v>
      </c>
      <c r="AU629" s="231">
        <f>$O$19*'FOB Kosten'!$L$10</f>
        <v>0</v>
      </c>
      <c r="AV629" s="231">
        <f>$O$20*'FOB Kosten'!$L$10</f>
        <v>0</v>
      </c>
      <c r="AW629" s="231">
        <f>$O$21*'FOB Kosten'!$L$10</f>
        <v>0</v>
      </c>
      <c r="AX629" s="231">
        <f>$O$22*'FOB Kosten'!$L$10</f>
        <v>0</v>
      </c>
      <c r="AY629" s="231">
        <f>$O$23*'FOB Kosten'!$L$10</f>
        <v>0</v>
      </c>
      <c r="AZ629" s="231">
        <f>$O$24*'FOB Kosten'!$L$10</f>
        <v>0</v>
      </c>
      <c r="BA629" s="231">
        <f>$O$25*'FOB Kosten'!$L$10</f>
        <v>0</v>
      </c>
      <c r="BB629" s="231">
        <f>$O$26*'FOB Kosten'!$L$10</f>
        <v>0</v>
      </c>
      <c r="BC629" s="231">
        <f>$O$27*'FOB Kosten'!$L$10</f>
        <v>0</v>
      </c>
      <c r="BD629" s="231">
        <f>$O$28*'FOB Kosten'!$L$10</f>
        <v>0</v>
      </c>
      <c r="BE629" s="231">
        <f>$O$29*'FOB Kosten'!$L$10</f>
        <v>0</v>
      </c>
      <c r="BF629" s="231">
        <f>$O$30*'FOB Kosten'!$L$10</f>
        <v>0</v>
      </c>
      <c r="BG629" s="231">
        <f>$O$31*'FOB Kosten'!$L$10</f>
        <v>0</v>
      </c>
      <c r="BH629" s="231">
        <f>$O$32*'FOB Kosten'!$L$10</f>
        <v>0</v>
      </c>
      <c r="BI629" s="231">
        <f>$O$33*'FOB Kosten'!$L$10</f>
        <v>0</v>
      </c>
      <c r="BJ629" s="231">
        <f>$O$34*'FOB Kosten'!$L$10</f>
        <v>0</v>
      </c>
    </row>
    <row r="630" spans="4:62" x14ac:dyDescent="0.25">
      <c r="D630">
        <v>2965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H630" s="230">
        <v>2965</v>
      </c>
      <c r="AI630" s="231">
        <f>$O$7*'FOB Kosten'!$L$10</f>
        <v>0</v>
      </c>
      <c r="AJ630" s="231">
        <f>$O$8*'FOB Kosten'!$L$10</f>
        <v>0</v>
      </c>
      <c r="AK630" s="231">
        <f>$O$9*'FOB Kosten'!$L$10</f>
        <v>0</v>
      </c>
      <c r="AL630" s="231">
        <f>$O$10*'FOB Kosten'!$L$10</f>
        <v>0</v>
      </c>
      <c r="AM630" s="231">
        <f>$O$11*'FOB Kosten'!$L$10</f>
        <v>0</v>
      </c>
      <c r="AN630" s="231">
        <f>$O$12*'FOB Kosten'!$L$10</f>
        <v>0</v>
      </c>
      <c r="AO630" s="231">
        <f>$O$13*'FOB Kosten'!$L$10</f>
        <v>0</v>
      </c>
      <c r="AP630" s="231">
        <f>$O$14*'FOB Kosten'!$L$10</f>
        <v>0</v>
      </c>
      <c r="AQ630" s="231">
        <f>$O$15*'FOB Kosten'!$L$10</f>
        <v>0</v>
      </c>
      <c r="AR630" s="231">
        <f>$O$16*'FOB Kosten'!$L$10</f>
        <v>0</v>
      </c>
      <c r="AS630" s="231">
        <f>$O$17*'FOB Kosten'!$L$10</f>
        <v>0</v>
      </c>
      <c r="AT630" s="231">
        <f>$O$18*'FOB Kosten'!$L$10</f>
        <v>0</v>
      </c>
      <c r="AU630" s="231">
        <f>$O$19*'FOB Kosten'!$L$10</f>
        <v>0</v>
      </c>
      <c r="AV630" s="231">
        <f>$O$20*'FOB Kosten'!$L$10</f>
        <v>0</v>
      </c>
      <c r="AW630" s="231">
        <f>$O$21*'FOB Kosten'!$L$10</f>
        <v>0</v>
      </c>
      <c r="AX630" s="231">
        <f>$O$22*'FOB Kosten'!$L$10</f>
        <v>0</v>
      </c>
      <c r="AY630" s="231">
        <f>$O$23*'FOB Kosten'!$L$10</f>
        <v>0</v>
      </c>
      <c r="AZ630" s="231">
        <f>$O$24*'FOB Kosten'!$L$10</f>
        <v>0</v>
      </c>
      <c r="BA630" s="231">
        <f>$O$25*'FOB Kosten'!$L$10</f>
        <v>0</v>
      </c>
      <c r="BB630" s="231">
        <f>$O$26*'FOB Kosten'!$L$10</f>
        <v>0</v>
      </c>
      <c r="BC630" s="231">
        <f>$O$27*'FOB Kosten'!$L$10</f>
        <v>0</v>
      </c>
      <c r="BD630" s="231">
        <f>$O$28*'FOB Kosten'!$L$10</f>
        <v>0</v>
      </c>
      <c r="BE630" s="231">
        <f>$O$29*'FOB Kosten'!$L$10</f>
        <v>0</v>
      </c>
      <c r="BF630" s="231">
        <f>$O$30*'FOB Kosten'!$L$10</f>
        <v>0</v>
      </c>
      <c r="BG630" s="231">
        <f>$O$31*'FOB Kosten'!$L$10</f>
        <v>0</v>
      </c>
      <c r="BH630" s="231">
        <f>$O$32*'FOB Kosten'!$L$10</f>
        <v>0</v>
      </c>
      <c r="BI630" s="231">
        <f>$O$33*'FOB Kosten'!$L$10</f>
        <v>0</v>
      </c>
      <c r="BJ630" s="231">
        <f>$O$34*'FOB Kosten'!$L$10</f>
        <v>0</v>
      </c>
    </row>
    <row r="631" spans="4:62" x14ac:dyDescent="0.25">
      <c r="D631">
        <v>2970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H631" s="230">
        <v>2970</v>
      </c>
      <c r="AI631" s="231">
        <f>$O$7*'FOB Kosten'!$L$10</f>
        <v>0</v>
      </c>
      <c r="AJ631" s="231">
        <f>$O$8*'FOB Kosten'!$L$10</f>
        <v>0</v>
      </c>
      <c r="AK631" s="231">
        <f>$O$9*'FOB Kosten'!$L$10</f>
        <v>0</v>
      </c>
      <c r="AL631" s="231">
        <f>$O$10*'FOB Kosten'!$L$10</f>
        <v>0</v>
      </c>
      <c r="AM631" s="231">
        <f>$O$11*'FOB Kosten'!$L$10</f>
        <v>0</v>
      </c>
      <c r="AN631" s="231">
        <f>$O$12*'FOB Kosten'!$L$10</f>
        <v>0</v>
      </c>
      <c r="AO631" s="231">
        <f>$O$13*'FOB Kosten'!$L$10</f>
        <v>0</v>
      </c>
      <c r="AP631" s="231">
        <f>$O$14*'FOB Kosten'!$L$10</f>
        <v>0</v>
      </c>
      <c r="AQ631" s="231">
        <f>$O$15*'FOB Kosten'!$L$10</f>
        <v>0</v>
      </c>
      <c r="AR631" s="231">
        <f>$O$16*'FOB Kosten'!$L$10</f>
        <v>0</v>
      </c>
      <c r="AS631" s="231">
        <f>$O$17*'FOB Kosten'!$L$10</f>
        <v>0</v>
      </c>
      <c r="AT631" s="231">
        <f>$O$18*'FOB Kosten'!$L$10</f>
        <v>0</v>
      </c>
      <c r="AU631" s="231">
        <f>$O$19*'FOB Kosten'!$L$10</f>
        <v>0</v>
      </c>
      <c r="AV631" s="231">
        <f>$O$20*'FOB Kosten'!$L$10</f>
        <v>0</v>
      </c>
      <c r="AW631" s="231">
        <f>$O$21*'FOB Kosten'!$L$10</f>
        <v>0</v>
      </c>
      <c r="AX631" s="231">
        <f>$O$22*'FOB Kosten'!$L$10</f>
        <v>0</v>
      </c>
      <c r="AY631" s="231">
        <f>$O$23*'FOB Kosten'!$L$10</f>
        <v>0</v>
      </c>
      <c r="AZ631" s="231">
        <f>$O$24*'FOB Kosten'!$L$10</f>
        <v>0</v>
      </c>
      <c r="BA631" s="231">
        <f>$O$25*'FOB Kosten'!$L$10</f>
        <v>0</v>
      </c>
      <c r="BB631" s="231">
        <f>$O$26*'FOB Kosten'!$L$10</f>
        <v>0</v>
      </c>
      <c r="BC631" s="231">
        <f>$O$27*'FOB Kosten'!$L$10</f>
        <v>0</v>
      </c>
      <c r="BD631" s="231">
        <f>$O$28*'FOB Kosten'!$L$10</f>
        <v>0</v>
      </c>
      <c r="BE631" s="231">
        <f>$O$29*'FOB Kosten'!$L$10</f>
        <v>0</v>
      </c>
      <c r="BF631" s="231">
        <f>$O$30*'FOB Kosten'!$L$10</f>
        <v>0</v>
      </c>
      <c r="BG631" s="231">
        <f>$O$31*'FOB Kosten'!$L$10</f>
        <v>0</v>
      </c>
      <c r="BH631" s="231">
        <f>$O$32*'FOB Kosten'!$L$10</f>
        <v>0</v>
      </c>
      <c r="BI631" s="231">
        <f>$O$33*'FOB Kosten'!$L$10</f>
        <v>0</v>
      </c>
      <c r="BJ631" s="231">
        <f>$O$34*'FOB Kosten'!$L$10</f>
        <v>0</v>
      </c>
    </row>
    <row r="632" spans="4:62" x14ac:dyDescent="0.25">
      <c r="D632">
        <v>2975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H632" s="230">
        <v>2975</v>
      </c>
      <c r="AI632" s="231">
        <f>$O$7*'FOB Kosten'!$L$10</f>
        <v>0</v>
      </c>
      <c r="AJ632" s="231">
        <f>$O$8*'FOB Kosten'!$L$10</f>
        <v>0</v>
      </c>
      <c r="AK632" s="231">
        <f>$O$9*'FOB Kosten'!$L$10</f>
        <v>0</v>
      </c>
      <c r="AL632" s="231">
        <f>$O$10*'FOB Kosten'!$L$10</f>
        <v>0</v>
      </c>
      <c r="AM632" s="231">
        <f>$O$11*'FOB Kosten'!$L$10</f>
        <v>0</v>
      </c>
      <c r="AN632" s="231">
        <f>$O$12*'FOB Kosten'!$L$10</f>
        <v>0</v>
      </c>
      <c r="AO632" s="231">
        <f>$O$13*'FOB Kosten'!$L$10</f>
        <v>0</v>
      </c>
      <c r="AP632" s="231">
        <f>$O$14*'FOB Kosten'!$L$10</f>
        <v>0</v>
      </c>
      <c r="AQ632" s="231">
        <f>$O$15*'FOB Kosten'!$L$10</f>
        <v>0</v>
      </c>
      <c r="AR632" s="231">
        <f>$O$16*'FOB Kosten'!$L$10</f>
        <v>0</v>
      </c>
      <c r="AS632" s="231">
        <f>$O$17*'FOB Kosten'!$L$10</f>
        <v>0</v>
      </c>
      <c r="AT632" s="231">
        <f>$O$18*'FOB Kosten'!$L$10</f>
        <v>0</v>
      </c>
      <c r="AU632" s="231">
        <f>$O$19*'FOB Kosten'!$L$10</f>
        <v>0</v>
      </c>
      <c r="AV632" s="231">
        <f>$O$20*'FOB Kosten'!$L$10</f>
        <v>0</v>
      </c>
      <c r="AW632" s="231">
        <f>$O$21*'FOB Kosten'!$L$10</f>
        <v>0</v>
      </c>
      <c r="AX632" s="231">
        <f>$O$22*'FOB Kosten'!$L$10</f>
        <v>0</v>
      </c>
      <c r="AY632" s="231">
        <f>$O$23*'FOB Kosten'!$L$10</f>
        <v>0</v>
      </c>
      <c r="AZ632" s="231">
        <f>$O$24*'FOB Kosten'!$L$10</f>
        <v>0</v>
      </c>
      <c r="BA632" s="231">
        <f>$O$25*'FOB Kosten'!$L$10</f>
        <v>0</v>
      </c>
      <c r="BB632" s="231">
        <f>$O$26*'FOB Kosten'!$L$10</f>
        <v>0</v>
      </c>
      <c r="BC632" s="231">
        <f>$O$27*'FOB Kosten'!$L$10</f>
        <v>0</v>
      </c>
      <c r="BD632" s="231">
        <f>$O$28*'FOB Kosten'!$L$10</f>
        <v>0</v>
      </c>
      <c r="BE632" s="231">
        <f>$O$29*'FOB Kosten'!$L$10</f>
        <v>0</v>
      </c>
      <c r="BF632" s="231">
        <f>$O$30*'FOB Kosten'!$L$10</f>
        <v>0</v>
      </c>
      <c r="BG632" s="231">
        <f>$O$31*'FOB Kosten'!$L$10</f>
        <v>0</v>
      </c>
      <c r="BH632" s="231">
        <f>$O$32*'FOB Kosten'!$L$10</f>
        <v>0</v>
      </c>
      <c r="BI632" s="231">
        <f>$O$33*'FOB Kosten'!$L$10</f>
        <v>0</v>
      </c>
      <c r="BJ632" s="231">
        <f>$O$34*'FOB Kosten'!$L$10</f>
        <v>0</v>
      </c>
    </row>
    <row r="633" spans="4:62" x14ac:dyDescent="0.25">
      <c r="D633">
        <v>2980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H633" s="230">
        <v>2980</v>
      </c>
      <c r="AI633" s="231">
        <f>$O$7*'FOB Kosten'!$L$10</f>
        <v>0</v>
      </c>
      <c r="AJ633" s="231">
        <f>$O$8*'FOB Kosten'!$L$10</f>
        <v>0</v>
      </c>
      <c r="AK633" s="231">
        <f>$O$9*'FOB Kosten'!$L$10</f>
        <v>0</v>
      </c>
      <c r="AL633" s="231">
        <f>$O$10*'FOB Kosten'!$L$10</f>
        <v>0</v>
      </c>
      <c r="AM633" s="231">
        <f>$O$11*'FOB Kosten'!$L$10</f>
        <v>0</v>
      </c>
      <c r="AN633" s="231">
        <f>$O$12*'FOB Kosten'!$L$10</f>
        <v>0</v>
      </c>
      <c r="AO633" s="231">
        <f>$O$13*'FOB Kosten'!$L$10</f>
        <v>0</v>
      </c>
      <c r="AP633" s="231">
        <f>$O$14*'FOB Kosten'!$L$10</f>
        <v>0</v>
      </c>
      <c r="AQ633" s="231">
        <f>$O$15*'FOB Kosten'!$L$10</f>
        <v>0</v>
      </c>
      <c r="AR633" s="231">
        <f>$O$16*'FOB Kosten'!$L$10</f>
        <v>0</v>
      </c>
      <c r="AS633" s="231">
        <f>$O$17*'FOB Kosten'!$L$10</f>
        <v>0</v>
      </c>
      <c r="AT633" s="231">
        <f>$O$18*'FOB Kosten'!$L$10</f>
        <v>0</v>
      </c>
      <c r="AU633" s="231">
        <f>$O$19*'FOB Kosten'!$L$10</f>
        <v>0</v>
      </c>
      <c r="AV633" s="231">
        <f>$O$20*'FOB Kosten'!$L$10</f>
        <v>0</v>
      </c>
      <c r="AW633" s="231">
        <f>$O$21*'FOB Kosten'!$L$10</f>
        <v>0</v>
      </c>
      <c r="AX633" s="231">
        <f>$O$22*'FOB Kosten'!$L$10</f>
        <v>0</v>
      </c>
      <c r="AY633" s="231">
        <f>$O$23*'FOB Kosten'!$L$10</f>
        <v>0</v>
      </c>
      <c r="AZ633" s="231">
        <f>$O$24*'FOB Kosten'!$L$10</f>
        <v>0</v>
      </c>
      <c r="BA633" s="231">
        <f>$O$25*'FOB Kosten'!$L$10</f>
        <v>0</v>
      </c>
      <c r="BB633" s="231">
        <f>$O$26*'FOB Kosten'!$L$10</f>
        <v>0</v>
      </c>
      <c r="BC633" s="231">
        <f>$O$27*'FOB Kosten'!$L$10</f>
        <v>0</v>
      </c>
      <c r="BD633" s="231">
        <f>$O$28*'FOB Kosten'!$L$10</f>
        <v>0</v>
      </c>
      <c r="BE633" s="231">
        <f>$O$29*'FOB Kosten'!$L$10</f>
        <v>0</v>
      </c>
      <c r="BF633" s="231">
        <f>$O$30*'FOB Kosten'!$L$10</f>
        <v>0</v>
      </c>
      <c r="BG633" s="231">
        <f>$O$31*'FOB Kosten'!$L$10</f>
        <v>0</v>
      </c>
      <c r="BH633" s="231">
        <f>$O$32*'FOB Kosten'!$L$10</f>
        <v>0</v>
      </c>
      <c r="BI633" s="231">
        <f>$O$33*'FOB Kosten'!$L$10</f>
        <v>0</v>
      </c>
      <c r="BJ633" s="231">
        <f>$O$34*'FOB Kosten'!$L$10</f>
        <v>0</v>
      </c>
    </row>
    <row r="634" spans="4:62" x14ac:dyDescent="0.25">
      <c r="D634">
        <v>2985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H634" s="230">
        <v>2985</v>
      </c>
      <c r="AI634" s="231">
        <f>$O$7*'FOB Kosten'!$L$10</f>
        <v>0</v>
      </c>
      <c r="AJ634" s="231">
        <f>$O$8*'FOB Kosten'!$L$10</f>
        <v>0</v>
      </c>
      <c r="AK634" s="231">
        <f>$O$9*'FOB Kosten'!$L$10</f>
        <v>0</v>
      </c>
      <c r="AL634" s="231">
        <f>$O$10*'FOB Kosten'!$L$10</f>
        <v>0</v>
      </c>
      <c r="AM634" s="231">
        <f>$O$11*'FOB Kosten'!$L$10</f>
        <v>0</v>
      </c>
      <c r="AN634" s="231">
        <f>$O$12*'FOB Kosten'!$L$10</f>
        <v>0</v>
      </c>
      <c r="AO634" s="231">
        <f>$O$13*'FOB Kosten'!$L$10</f>
        <v>0</v>
      </c>
      <c r="AP634" s="231">
        <f>$O$14*'FOB Kosten'!$L$10</f>
        <v>0</v>
      </c>
      <c r="AQ634" s="231">
        <f>$O$15*'FOB Kosten'!$L$10</f>
        <v>0</v>
      </c>
      <c r="AR634" s="231">
        <f>$O$16*'FOB Kosten'!$L$10</f>
        <v>0</v>
      </c>
      <c r="AS634" s="231">
        <f>$O$17*'FOB Kosten'!$L$10</f>
        <v>0</v>
      </c>
      <c r="AT634" s="231">
        <f>$O$18*'FOB Kosten'!$L$10</f>
        <v>0</v>
      </c>
      <c r="AU634" s="231">
        <f>$O$19*'FOB Kosten'!$L$10</f>
        <v>0</v>
      </c>
      <c r="AV634" s="231">
        <f>$O$20*'FOB Kosten'!$L$10</f>
        <v>0</v>
      </c>
      <c r="AW634" s="231">
        <f>$O$21*'FOB Kosten'!$L$10</f>
        <v>0</v>
      </c>
      <c r="AX634" s="231">
        <f>$O$22*'FOB Kosten'!$L$10</f>
        <v>0</v>
      </c>
      <c r="AY634" s="231">
        <f>$O$23*'FOB Kosten'!$L$10</f>
        <v>0</v>
      </c>
      <c r="AZ634" s="231">
        <f>$O$24*'FOB Kosten'!$L$10</f>
        <v>0</v>
      </c>
      <c r="BA634" s="231">
        <f>$O$25*'FOB Kosten'!$L$10</f>
        <v>0</v>
      </c>
      <c r="BB634" s="231">
        <f>$O$26*'FOB Kosten'!$L$10</f>
        <v>0</v>
      </c>
      <c r="BC634" s="231">
        <f>$O$27*'FOB Kosten'!$L$10</f>
        <v>0</v>
      </c>
      <c r="BD634" s="231">
        <f>$O$28*'FOB Kosten'!$L$10</f>
        <v>0</v>
      </c>
      <c r="BE634" s="231">
        <f>$O$29*'FOB Kosten'!$L$10</f>
        <v>0</v>
      </c>
      <c r="BF634" s="231">
        <f>$O$30*'FOB Kosten'!$L$10</f>
        <v>0</v>
      </c>
      <c r="BG634" s="231">
        <f>$O$31*'FOB Kosten'!$L$10</f>
        <v>0</v>
      </c>
      <c r="BH634" s="231">
        <f>$O$32*'FOB Kosten'!$L$10</f>
        <v>0</v>
      </c>
      <c r="BI634" s="231">
        <f>$O$33*'FOB Kosten'!$L$10</f>
        <v>0</v>
      </c>
      <c r="BJ634" s="231">
        <f>$O$34*'FOB Kosten'!$L$10</f>
        <v>0</v>
      </c>
    </row>
    <row r="635" spans="4:62" x14ac:dyDescent="0.25">
      <c r="D635">
        <v>2990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H635" s="230">
        <v>2990</v>
      </c>
      <c r="AI635" s="231">
        <f>$O$7*'FOB Kosten'!$L$10</f>
        <v>0</v>
      </c>
      <c r="AJ635" s="231">
        <f>$O$8*'FOB Kosten'!$L$10</f>
        <v>0</v>
      </c>
      <c r="AK635" s="231">
        <f>$O$9*'FOB Kosten'!$L$10</f>
        <v>0</v>
      </c>
      <c r="AL635" s="231">
        <f>$O$10*'FOB Kosten'!$L$10</f>
        <v>0</v>
      </c>
      <c r="AM635" s="231">
        <f>$O$11*'FOB Kosten'!$L$10</f>
        <v>0</v>
      </c>
      <c r="AN635" s="231">
        <f>$O$12*'FOB Kosten'!$L$10</f>
        <v>0</v>
      </c>
      <c r="AO635" s="231">
        <f>$O$13*'FOB Kosten'!$L$10</f>
        <v>0</v>
      </c>
      <c r="AP635" s="231">
        <f>$O$14*'FOB Kosten'!$L$10</f>
        <v>0</v>
      </c>
      <c r="AQ635" s="231">
        <f>$O$15*'FOB Kosten'!$L$10</f>
        <v>0</v>
      </c>
      <c r="AR635" s="231">
        <f>$O$16*'FOB Kosten'!$L$10</f>
        <v>0</v>
      </c>
      <c r="AS635" s="231">
        <f>$O$17*'FOB Kosten'!$L$10</f>
        <v>0</v>
      </c>
      <c r="AT635" s="231">
        <f>$O$18*'FOB Kosten'!$L$10</f>
        <v>0</v>
      </c>
      <c r="AU635" s="231">
        <f>$O$19*'FOB Kosten'!$L$10</f>
        <v>0</v>
      </c>
      <c r="AV635" s="231">
        <f>$O$20*'FOB Kosten'!$L$10</f>
        <v>0</v>
      </c>
      <c r="AW635" s="231">
        <f>$O$21*'FOB Kosten'!$L$10</f>
        <v>0</v>
      </c>
      <c r="AX635" s="231">
        <f>$O$22*'FOB Kosten'!$L$10</f>
        <v>0</v>
      </c>
      <c r="AY635" s="231">
        <f>$O$23*'FOB Kosten'!$L$10</f>
        <v>0</v>
      </c>
      <c r="AZ635" s="231">
        <f>$O$24*'FOB Kosten'!$L$10</f>
        <v>0</v>
      </c>
      <c r="BA635" s="231">
        <f>$O$25*'FOB Kosten'!$L$10</f>
        <v>0</v>
      </c>
      <c r="BB635" s="231">
        <f>$O$26*'FOB Kosten'!$L$10</f>
        <v>0</v>
      </c>
      <c r="BC635" s="231">
        <f>$O$27*'FOB Kosten'!$L$10</f>
        <v>0</v>
      </c>
      <c r="BD635" s="231">
        <f>$O$28*'FOB Kosten'!$L$10</f>
        <v>0</v>
      </c>
      <c r="BE635" s="231">
        <f>$O$29*'FOB Kosten'!$L$10</f>
        <v>0</v>
      </c>
      <c r="BF635" s="231">
        <f>$O$30*'FOB Kosten'!$L$10</f>
        <v>0</v>
      </c>
      <c r="BG635" s="231">
        <f>$O$31*'FOB Kosten'!$L$10</f>
        <v>0</v>
      </c>
      <c r="BH635" s="231">
        <f>$O$32*'FOB Kosten'!$L$10</f>
        <v>0</v>
      </c>
      <c r="BI635" s="231">
        <f>$O$33*'FOB Kosten'!$L$10</f>
        <v>0</v>
      </c>
      <c r="BJ635" s="231">
        <f>$O$34*'FOB Kosten'!$L$10</f>
        <v>0</v>
      </c>
    </row>
    <row r="636" spans="4:62" x14ac:dyDescent="0.25">
      <c r="D636">
        <v>2995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H636" s="230">
        <v>2995</v>
      </c>
      <c r="AI636" s="231">
        <f>$O$7*'FOB Kosten'!$L$10</f>
        <v>0</v>
      </c>
      <c r="AJ636" s="231">
        <f>$O$8*'FOB Kosten'!$L$10</f>
        <v>0</v>
      </c>
      <c r="AK636" s="231">
        <f>$O$9*'FOB Kosten'!$L$10</f>
        <v>0</v>
      </c>
      <c r="AL636" s="231">
        <f>$O$10*'FOB Kosten'!$L$10</f>
        <v>0</v>
      </c>
      <c r="AM636" s="231">
        <f>$O$11*'FOB Kosten'!$L$10</f>
        <v>0</v>
      </c>
      <c r="AN636" s="231">
        <f>$O$12*'FOB Kosten'!$L$10</f>
        <v>0</v>
      </c>
      <c r="AO636" s="231">
        <f>$O$13*'FOB Kosten'!$L$10</f>
        <v>0</v>
      </c>
      <c r="AP636" s="231">
        <f>$O$14*'FOB Kosten'!$L$10</f>
        <v>0</v>
      </c>
      <c r="AQ636" s="231">
        <f>$O$15*'FOB Kosten'!$L$10</f>
        <v>0</v>
      </c>
      <c r="AR636" s="231">
        <f>$O$16*'FOB Kosten'!$L$10</f>
        <v>0</v>
      </c>
      <c r="AS636" s="231">
        <f>$O$17*'FOB Kosten'!$L$10</f>
        <v>0</v>
      </c>
      <c r="AT636" s="231">
        <f>$O$18*'FOB Kosten'!$L$10</f>
        <v>0</v>
      </c>
      <c r="AU636" s="231">
        <f>$O$19*'FOB Kosten'!$L$10</f>
        <v>0</v>
      </c>
      <c r="AV636" s="231">
        <f>$O$20*'FOB Kosten'!$L$10</f>
        <v>0</v>
      </c>
      <c r="AW636" s="231">
        <f>$O$21*'FOB Kosten'!$L$10</f>
        <v>0</v>
      </c>
      <c r="AX636" s="231">
        <f>$O$22*'FOB Kosten'!$L$10</f>
        <v>0</v>
      </c>
      <c r="AY636" s="231">
        <f>$O$23*'FOB Kosten'!$L$10</f>
        <v>0</v>
      </c>
      <c r="AZ636" s="231">
        <f>$O$24*'FOB Kosten'!$L$10</f>
        <v>0</v>
      </c>
      <c r="BA636" s="231">
        <f>$O$25*'FOB Kosten'!$L$10</f>
        <v>0</v>
      </c>
      <c r="BB636" s="231">
        <f>$O$26*'FOB Kosten'!$L$10</f>
        <v>0</v>
      </c>
      <c r="BC636" s="231">
        <f>$O$27*'FOB Kosten'!$L$10</f>
        <v>0</v>
      </c>
      <c r="BD636" s="231">
        <f>$O$28*'FOB Kosten'!$L$10</f>
        <v>0</v>
      </c>
      <c r="BE636" s="231">
        <f>$O$29*'FOB Kosten'!$L$10</f>
        <v>0</v>
      </c>
      <c r="BF636" s="231">
        <f>$O$30*'FOB Kosten'!$L$10</f>
        <v>0</v>
      </c>
      <c r="BG636" s="231">
        <f>$O$31*'FOB Kosten'!$L$10</f>
        <v>0</v>
      </c>
      <c r="BH636" s="231">
        <f>$O$32*'FOB Kosten'!$L$10</f>
        <v>0</v>
      </c>
      <c r="BI636" s="231">
        <f>$O$33*'FOB Kosten'!$L$10</f>
        <v>0</v>
      </c>
      <c r="BJ636" s="231">
        <f>$O$34*'FOB Kosten'!$L$10</f>
        <v>0</v>
      </c>
    </row>
    <row r="637" spans="4:62" x14ac:dyDescent="0.25">
      <c r="D637">
        <v>3000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H637" s="230">
        <v>3000</v>
      </c>
      <c r="AI637" s="231">
        <f>$O$7*'FOB Kosten'!$L$10</f>
        <v>0</v>
      </c>
      <c r="AJ637" s="231">
        <f>$O$8*'FOB Kosten'!$L$10</f>
        <v>0</v>
      </c>
      <c r="AK637" s="231">
        <f>$O$9*'FOB Kosten'!$L$10</f>
        <v>0</v>
      </c>
      <c r="AL637" s="231">
        <f>$O$10*'FOB Kosten'!$L$10</f>
        <v>0</v>
      </c>
      <c r="AM637" s="231">
        <f>$O$11*'FOB Kosten'!$L$10</f>
        <v>0</v>
      </c>
      <c r="AN637" s="231">
        <f>$O$12*'FOB Kosten'!$L$10</f>
        <v>0</v>
      </c>
      <c r="AO637" s="231">
        <f>$O$13*'FOB Kosten'!$L$10</f>
        <v>0</v>
      </c>
      <c r="AP637" s="231">
        <f>$O$14*'FOB Kosten'!$L$10</f>
        <v>0</v>
      </c>
      <c r="AQ637" s="231">
        <f>$O$15*'FOB Kosten'!$L$10</f>
        <v>0</v>
      </c>
      <c r="AR637" s="231">
        <f>$O$16*'FOB Kosten'!$L$10</f>
        <v>0</v>
      </c>
      <c r="AS637" s="231">
        <f>$O$17*'FOB Kosten'!$L$10</f>
        <v>0</v>
      </c>
      <c r="AT637" s="231">
        <f>$O$18*'FOB Kosten'!$L$10</f>
        <v>0</v>
      </c>
      <c r="AU637" s="231">
        <f>$O$19*'FOB Kosten'!$L$10</f>
        <v>0</v>
      </c>
      <c r="AV637" s="231">
        <f>$O$20*'FOB Kosten'!$L$10</f>
        <v>0</v>
      </c>
      <c r="AW637" s="231">
        <f>$O$21*'FOB Kosten'!$L$10</f>
        <v>0</v>
      </c>
      <c r="AX637" s="231">
        <f>$O$22*'FOB Kosten'!$L$10</f>
        <v>0</v>
      </c>
      <c r="AY637" s="231">
        <f>$O$23*'FOB Kosten'!$L$10</f>
        <v>0</v>
      </c>
      <c r="AZ637" s="231">
        <f>$O$24*'FOB Kosten'!$L$10</f>
        <v>0</v>
      </c>
      <c r="BA637" s="231">
        <f>$O$25*'FOB Kosten'!$L$10</f>
        <v>0</v>
      </c>
      <c r="BB637" s="231">
        <f>$O$26*'FOB Kosten'!$L$10</f>
        <v>0</v>
      </c>
      <c r="BC637" s="231">
        <f>$O$27*'FOB Kosten'!$L$10</f>
        <v>0</v>
      </c>
      <c r="BD637" s="231">
        <f>$O$28*'FOB Kosten'!$L$10</f>
        <v>0</v>
      </c>
      <c r="BE637" s="231">
        <f>$O$29*'FOB Kosten'!$L$10</f>
        <v>0</v>
      </c>
      <c r="BF637" s="231">
        <f>$O$30*'FOB Kosten'!$L$10</f>
        <v>0</v>
      </c>
      <c r="BG637" s="231">
        <f>$O$31*'FOB Kosten'!$L$10</f>
        <v>0</v>
      </c>
      <c r="BH637" s="231">
        <f>$O$32*'FOB Kosten'!$L$10</f>
        <v>0</v>
      </c>
      <c r="BI637" s="231">
        <f>$O$33*'FOB Kosten'!$L$10</f>
        <v>0</v>
      </c>
      <c r="BJ637" s="231">
        <f>$O$34*'FOB Kosten'!$L$10</f>
        <v>0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F1F47-946D-4BD1-A815-14BEF36EF743}">
  <sheetPr codeName="Tabelle10"/>
  <dimension ref="A1:AM7709"/>
  <sheetViews>
    <sheetView topLeftCell="U1" workbookViewId="0">
      <selection activeCell="C49" sqref="C49"/>
    </sheetView>
  </sheetViews>
  <sheetFormatPr baseColWidth="10" defaultRowHeight="15" x14ac:dyDescent="0.25"/>
  <cols>
    <col min="1" max="1" width="16.140625" bestFit="1" customWidth="1"/>
    <col min="2" max="5" width="11.140625" bestFit="1" customWidth="1"/>
    <col min="6" max="6" width="20.5703125" bestFit="1" customWidth="1"/>
    <col min="7" max="9" width="11.140625" bestFit="1" customWidth="1"/>
    <col min="10" max="13" width="12.140625" bestFit="1" customWidth="1"/>
    <col min="14" max="14" width="15.7109375" bestFit="1" customWidth="1"/>
    <col min="15" max="35" width="12.140625" bestFit="1" customWidth="1"/>
    <col min="36" max="36" width="15.140625" bestFit="1" customWidth="1"/>
    <col min="38" max="38" width="14" bestFit="1" customWidth="1"/>
  </cols>
  <sheetData>
    <row r="1" spans="1:39" x14ac:dyDescent="0.25">
      <c r="A1" t="s">
        <v>2414</v>
      </c>
      <c r="B1" t="s">
        <v>1</v>
      </c>
      <c r="C1" t="s">
        <v>2</v>
      </c>
      <c r="D1" t="s">
        <v>3</v>
      </c>
      <c r="E1" t="s">
        <v>4</v>
      </c>
      <c r="F1" t="s">
        <v>2415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</row>
    <row r="2" spans="1:39" x14ac:dyDescent="0.25">
      <c r="K2" t="s">
        <v>57</v>
      </c>
      <c r="AL2" t="s">
        <v>23453</v>
      </c>
      <c r="AM2">
        <f>INT(('FOB Kosten'!$L$10+4)/5)</f>
        <v>0</v>
      </c>
    </row>
    <row r="3" spans="1:39" x14ac:dyDescent="0.25">
      <c r="AL3" t="s">
        <v>23483</v>
      </c>
      <c r="AM3" t="e">
        <f>INDEX('RUDOLPHmunich'!$A$8:$C7709,MATCH('FOB Kosten'!G9,'RUDOLPHmunich'!$B$8:$B7709,0),3)</f>
        <v>#N/A</v>
      </c>
    </row>
    <row r="4" spans="1:39" x14ac:dyDescent="0.25">
      <c r="K4" t="s">
        <v>58</v>
      </c>
      <c r="L4" t="s">
        <v>59</v>
      </c>
      <c r="AL4" t="s">
        <v>23477</v>
      </c>
      <c r="AM4" s="2" t="str">
        <f>IF(ISERROR(AM3),"",INDEX('RUDOLPHmunich'!$G$8:AI607,(AM2),MATCH(AM3,'RUDOLPHmunich'!$G$7:AI$7,0)))</f>
        <v/>
      </c>
    </row>
    <row r="5" spans="1:39" x14ac:dyDescent="0.25">
      <c r="K5" t="s">
        <v>1062</v>
      </c>
      <c r="N5" t="s">
        <v>227</v>
      </c>
      <c r="AL5" t="s">
        <v>1061</v>
      </c>
      <c r="AM5" s="2" t="e">
        <f>+AM4*(1+Dieselübersicht!$B$8)</f>
        <v>#VALUE!</v>
      </c>
    </row>
    <row r="7" spans="1:39" x14ac:dyDescent="0.25">
      <c r="A7" t="s">
        <v>60</v>
      </c>
      <c r="B7" t="s">
        <v>61</v>
      </c>
      <c r="C7" t="s">
        <v>62</v>
      </c>
      <c r="F7" t="s">
        <v>63</v>
      </c>
      <c r="G7">
        <v>1</v>
      </c>
      <c r="H7">
        <v>2</v>
      </c>
      <c r="I7">
        <v>3</v>
      </c>
      <c r="J7">
        <v>4</v>
      </c>
      <c r="K7">
        <v>5</v>
      </c>
      <c r="L7">
        <v>6</v>
      </c>
      <c r="M7">
        <v>7</v>
      </c>
      <c r="N7">
        <v>8</v>
      </c>
      <c r="O7">
        <v>9</v>
      </c>
      <c r="P7">
        <v>10</v>
      </c>
      <c r="Q7">
        <v>11</v>
      </c>
      <c r="R7">
        <v>12</v>
      </c>
      <c r="S7">
        <v>13</v>
      </c>
      <c r="T7">
        <v>14</v>
      </c>
      <c r="U7">
        <v>15</v>
      </c>
      <c r="V7">
        <v>16</v>
      </c>
      <c r="W7">
        <v>17</v>
      </c>
      <c r="X7">
        <v>18</v>
      </c>
      <c r="Y7">
        <v>19</v>
      </c>
      <c r="Z7">
        <v>20</v>
      </c>
      <c r="AA7">
        <v>21</v>
      </c>
      <c r="AB7">
        <v>22</v>
      </c>
      <c r="AC7">
        <v>23</v>
      </c>
      <c r="AD7">
        <v>24</v>
      </c>
      <c r="AE7">
        <v>25</v>
      </c>
      <c r="AF7">
        <v>26</v>
      </c>
      <c r="AG7">
        <v>27</v>
      </c>
      <c r="AH7">
        <v>28</v>
      </c>
      <c r="AI7">
        <v>29</v>
      </c>
      <c r="AJ7" t="s">
        <v>63</v>
      </c>
    </row>
    <row r="8" spans="1:39" x14ac:dyDescent="0.25">
      <c r="A8" t="s">
        <v>65</v>
      </c>
      <c r="B8">
        <v>80000</v>
      </c>
      <c r="C8">
        <v>1</v>
      </c>
      <c r="F8">
        <v>5</v>
      </c>
      <c r="G8">
        <v>31</v>
      </c>
      <c r="H8">
        <v>38</v>
      </c>
      <c r="I8">
        <v>48</v>
      </c>
      <c r="J8">
        <v>59</v>
      </c>
      <c r="K8">
        <v>98</v>
      </c>
      <c r="AJ8">
        <v>5</v>
      </c>
    </row>
    <row r="9" spans="1:39" x14ac:dyDescent="0.25">
      <c r="A9" t="s">
        <v>65</v>
      </c>
      <c r="B9">
        <v>80001</v>
      </c>
      <c r="C9">
        <v>1</v>
      </c>
      <c r="F9">
        <v>10</v>
      </c>
      <c r="G9">
        <v>31</v>
      </c>
      <c r="H9">
        <v>38</v>
      </c>
      <c r="I9">
        <v>48</v>
      </c>
      <c r="J9">
        <v>59</v>
      </c>
      <c r="K9">
        <v>98</v>
      </c>
      <c r="AJ9">
        <v>10</v>
      </c>
    </row>
    <row r="10" spans="1:39" x14ac:dyDescent="0.25">
      <c r="A10" t="s">
        <v>65</v>
      </c>
      <c r="B10">
        <v>80002</v>
      </c>
      <c r="C10">
        <v>1</v>
      </c>
      <c r="F10">
        <v>15</v>
      </c>
      <c r="G10">
        <v>31</v>
      </c>
      <c r="H10">
        <v>38</v>
      </c>
      <c r="I10">
        <v>48</v>
      </c>
      <c r="J10">
        <v>59</v>
      </c>
      <c r="K10">
        <v>98</v>
      </c>
      <c r="AJ10">
        <v>15</v>
      </c>
    </row>
    <row r="11" spans="1:39" x14ac:dyDescent="0.25">
      <c r="A11" t="s">
        <v>65</v>
      </c>
      <c r="B11">
        <v>80003</v>
      </c>
      <c r="C11">
        <v>1</v>
      </c>
      <c r="F11">
        <v>20</v>
      </c>
      <c r="G11">
        <v>31</v>
      </c>
      <c r="H11">
        <v>38</v>
      </c>
      <c r="I11">
        <v>48</v>
      </c>
      <c r="J11">
        <v>59</v>
      </c>
      <c r="K11">
        <v>98</v>
      </c>
      <c r="AJ11">
        <v>20</v>
      </c>
    </row>
    <row r="12" spans="1:39" x14ac:dyDescent="0.25">
      <c r="A12" t="s">
        <v>65</v>
      </c>
      <c r="B12">
        <v>80004</v>
      </c>
      <c r="C12">
        <v>1</v>
      </c>
      <c r="F12">
        <v>25</v>
      </c>
      <c r="G12">
        <v>31</v>
      </c>
      <c r="H12">
        <v>38</v>
      </c>
      <c r="I12">
        <v>48</v>
      </c>
      <c r="J12">
        <v>59</v>
      </c>
      <c r="K12">
        <v>98</v>
      </c>
      <c r="AJ12">
        <v>25</v>
      </c>
    </row>
    <row r="13" spans="1:39" x14ac:dyDescent="0.25">
      <c r="A13" t="s">
        <v>65</v>
      </c>
      <c r="B13">
        <v>80005</v>
      </c>
      <c r="C13">
        <v>1</v>
      </c>
      <c r="F13">
        <v>30</v>
      </c>
      <c r="G13">
        <v>34</v>
      </c>
      <c r="H13">
        <v>43</v>
      </c>
      <c r="I13">
        <v>58</v>
      </c>
      <c r="J13">
        <v>73</v>
      </c>
      <c r="K13">
        <v>98</v>
      </c>
      <c r="AJ13">
        <v>30</v>
      </c>
    </row>
    <row r="14" spans="1:39" x14ac:dyDescent="0.25">
      <c r="A14" t="s">
        <v>65</v>
      </c>
      <c r="B14">
        <v>80006</v>
      </c>
      <c r="C14">
        <v>1</v>
      </c>
      <c r="F14">
        <v>35</v>
      </c>
      <c r="G14">
        <v>34</v>
      </c>
      <c r="H14">
        <v>43</v>
      </c>
      <c r="I14">
        <v>58</v>
      </c>
      <c r="J14">
        <v>73</v>
      </c>
      <c r="K14">
        <v>98</v>
      </c>
      <c r="AJ14">
        <v>35</v>
      </c>
    </row>
    <row r="15" spans="1:39" x14ac:dyDescent="0.25">
      <c r="A15" t="s">
        <v>65</v>
      </c>
      <c r="B15">
        <v>80007</v>
      </c>
      <c r="C15">
        <v>1</v>
      </c>
      <c r="F15">
        <v>40</v>
      </c>
      <c r="G15">
        <v>34</v>
      </c>
      <c r="H15">
        <v>43</v>
      </c>
      <c r="I15">
        <v>58</v>
      </c>
      <c r="J15">
        <v>73</v>
      </c>
      <c r="K15">
        <v>98</v>
      </c>
      <c r="AJ15">
        <v>40</v>
      </c>
    </row>
    <row r="16" spans="1:39" x14ac:dyDescent="0.25">
      <c r="A16" t="s">
        <v>65</v>
      </c>
      <c r="B16">
        <v>80008</v>
      </c>
      <c r="C16">
        <v>1</v>
      </c>
      <c r="F16">
        <v>45</v>
      </c>
      <c r="G16">
        <v>34</v>
      </c>
      <c r="H16">
        <v>43</v>
      </c>
      <c r="I16">
        <v>58</v>
      </c>
      <c r="J16">
        <v>73</v>
      </c>
      <c r="K16">
        <v>98</v>
      </c>
      <c r="AJ16">
        <v>45</v>
      </c>
    </row>
    <row r="17" spans="1:36" x14ac:dyDescent="0.25">
      <c r="A17" t="s">
        <v>65</v>
      </c>
      <c r="B17">
        <v>80009</v>
      </c>
      <c r="C17">
        <v>1</v>
      </c>
      <c r="F17">
        <v>50</v>
      </c>
      <c r="G17">
        <v>34</v>
      </c>
      <c r="H17">
        <v>43</v>
      </c>
      <c r="I17">
        <v>58</v>
      </c>
      <c r="J17">
        <v>73</v>
      </c>
      <c r="K17">
        <v>98</v>
      </c>
      <c r="AJ17">
        <v>50</v>
      </c>
    </row>
    <row r="18" spans="1:36" x14ac:dyDescent="0.25">
      <c r="A18" t="s">
        <v>65</v>
      </c>
      <c r="B18">
        <v>80010</v>
      </c>
      <c r="C18">
        <v>1</v>
      </c>
      <c r="F18">
        <v>55</v>
      </c>
      <c r="G18">
        <v>38</v>
      </c>
      <c r="H18">
        <v>48</v>
      </c>
      <c r="I18">
        <v>67</v>
      </c>
      <c r="J18">
        <v>83</v>
      </c>
      <c r="K18">
        <v>113</v>
      </c>
      <c r="AJ18">
        <v>55</v>
      </c>
    </row>
    <row r="19" spans="1:36" x14ac:dyDescent="0.25">
      <c r="A19" t="s">
        <v>65</v>
      </c>
      <c r="B19">
        <v>80011</v>
      </c>
      <c r="C19">
        <v>1</v>
      </c>
      <c r="F19">
        <v>60</v>
      </c>
      <c r="G19">
        <v>38</v>
      </c>
      <c r="H19">
        <v>48</v>
      </c>
      <c r="I19">
        <v>67</v>
      </c>
      <c r="J19">
        <v>83</v>
      </c>
      <c r="K19">
        <v>113</v>
      </c>
      <c r="AJ19">
        <v>60</v>
      </c>
    </row>
    <row r="20" spans="1:36" x14ac:dyDescent="0.25">
      <c r="A20" t="s">
        <v>65</v>
      </c>
      <c r="B20">
        <v>80012</v>
      </c>
      <c r="C20">
        <v>1</v>
      </c>
      <c r="F20">
        <v>65</v>
      </c>
      <c r="G20">
        <v>38</v>
      </c>
      <c r="H20">
        <v>48</v>
      </c>
      <c r="I20">
        <v>67</v>
      </c>
      <c r="J20">
        <v>83</v>
      </c>
      <c r="K20">
        <v>113</v>
      </c>
      <c r="AJ20">
        <v>65</v>
      </c>
    </row>
    <row r="21" spans="1:36" x14ac:dyDescent="0.25">
      <c r="A21" t="s">
        <v>65</v>
      </c>
      <c r="B21">
        <v>80013</v>
      </c>
      <c r="C21">
        <v>1</v>
      </c>
      <c r="F21">
        <v>70</v>
      </c>
      <c r="G21">
        <v>38</v>
      </c>
      <c r="H21">
        <v>48</v>
      </c>
      <c r="I21">
        <v>67</v>
      </c>
      <c r="J21">
        <v>83</v>
      </c>
      <c r="K21">
        <v>113</v>
      </c>
      <c r="AJ21">
        <v>70</v>
      </c>
    </row>
    <row r="22" spans="1:36" x14ac:dyDescent="0.25">
      <c r="A22" t="s">
        <v>65</v>
      </c>
      <c r="B22">
        <v>80014</v>
      </c>
      <c r="C22">
        <v>1</v>
      </c>
      <c r="F22">
        <v>75</v>
      </c>
      <c r="G22">
        <v>38</v>
      </c>
      <c r="H22">
        <v>48</v>
      </c>
      <c r="I22">
        <v>67</v>
      </c>
      <c r="J22">
        <v>83</v>
      </c>
      <c r="K22">
        <v>113</v>
      </c>
      <c r="AJ22">
        <v>75</v>
      </c>
    </row>
    <row r="23" spans="1:36" x14ac:dyDescent="0.25">
      <c r="A23" t="s">
        <v>65</v>
      </c>
      <c r="B23">
        <v>80015</v>
      </c>
      <c r="C23">
        <v>1</v>
      </c>
      <c r="F23">
        <v>80</v>
      </c>
      <c r="G23">
        <v>38</v>
      </c>
      <c r="H23">
        <v>48</v>
      </c>
      <c r="I23">
        <v>67</v>
      </c>
      <c r="J23">
        <v>83</v>
      </c>
      <c r="K23">
        <v>113</v>
      </c>
      <c r="AJ23">
        <v>80</v>
      </c>
    </row>
    <row r="24" spans="1:36" x14ac:dyDescent="0.25">
      <c r="A24" t="s">
        <v>65</v>
      </c>
      <c r="B24">
        <v>80016</v>
      </c>
      <c r="C24">
        <v>1</v>
      </c>
      <c r="F24">
        <v>85</v>
      </c>
      <c r="G24">
        <v>38</v>
      </c>
      <c r="H24">
        <v>48</v>
      </c>
      <c r="I24">
        <v>67</v>
      </c>
      <c r="J24">
        <v>83</v>
      </c>
      <c r="K24">
        <v>113</v>
      </c>
      <c r="AJ24">
        <v>85</v>
      </c>
    </row>
    <row r="25" spans="1:36" x14ac:dyDescent="0.25">
      <c r="A25" t="s">
        <v>65</v>
      </c>
      <c r="B25">
        <v>80017</v>
      </c>
      <c r="C25">
        <v>1</v>
      </c>
      <c r="F25">
        <v>90</v>
      </c>
      <c r="G25">
        <v>38</v>
      </c>
      <c r="H25">
        <v>48</v>
      </c>
      <c r="I25">
        <v>67</v>
      </c>
      <c r="J25">
        <v>83</v>
      </c>
      <c r="K25">
        <v>113</v>
      </c>
      <c r="AJ25">
        <v>90</v>
      </c>
    </row>
    <row r="26" spans="1:36" x14ac:dyDescent="0.25">
      <c r="A26" t="s">
        <v>65</v>
      </c>
      <c r="B26">
        <v>80018</v>
      </c>
      <c r="C26">
        <v>1</v>
      </c>
      <c r="F26">
        <v>95</v>
      </c>
      <c r="G26">
        <v>38</v>
      </c>
      <c r="H26">
        <v>48</v>
      </c>
      <c r="I26">
        <v>67</v>
      </c>
      <c r="J26">
        <v>83</v>
      </c>
      <c r="K26">
        <v>113</v>
      </c>
      <c r="AJ26">
        <v>95</v>
      </c>
    </row>
    <row r="27" spans="1:36" x14ac:dyDescent="0.25">
      <c r="A27" t="s">
        <v>65</v>
      </c>
      <c r="B27">
        <v>80019</v>
      </c>
      <c r="C27">
        <v>1</v>
      </c>
      <c r="F27">
        <v>100</v>
      </c>
      <c r="G27">
        <v>38</v>
      </c>
      <c r="H27">
        <v>48</v>
      </c>
      <c r="I27">
        <v>67</v>
      </c>
      <c r="J27">
        <v>83</v>
      </c>
      <c r="K27">
        <v>113</v>
      </c>
      <c r="AJ27">
        <v>100</v>
      </c>
    </row>
    <row r="28" spans="1:36" x14ac:dyDescent="0.25">
      <c r="A28" t="s">
        <v>65</v>
      </c>
      <c r="B28">
        <v>80020</v>
      </c>
      <c r="C28">
        <v>1</v>
      </c>
      <c r="F28">
        <v>105</v>
      </c>
      <c r="G28">
        <v>46</v>
      </c>
      <c r="H28">
        <v>57</v>
      </c>
      <c r="I28">
        <v>78</v>
      </c>
      <c r="J28">
        <v>95</v>
      </c>
      <c r="K28">
        <v>127</v>
      </c>
      <c r="AJ28">
        <v>105</v>
      </c>
    </row>
    <row r="29" spans="1:36" x14ac:dyDescent="0.25">
      <c r="A29" t="s">
        <v>65</v>
      </c>
      <c r="B29">
        <v>80021</v>
      </c>
      <c r="C29">
        <v>1</v>
      </c>
      <c r="F29">
        <v>110</v>
      </c>
      <c r="G29">
        <v>46</v>
      </c>
      <c r="H29">
        <v>57</v>
      </c>
      <c r="I29">
        <v>78</v>
      </c>
      <c r="J29">
        <v>95</v>
      </c>
      <c r="K29">
        <v>127</v>
      </c>
      <c r="AJ29">
        <v>110</v>
      </c>
    </row>
    <row r="30" spans="1:36" x14ac:dyDescent="0.25">
      <c r="A30" t="s">
        <v>65</v>
      </c>
      <c r="B30">
        <v>80022</v>
      </c>
      <c r="C30">
        <v>1</v>
      </c>
      <c r="F30">
        <v>115</v>
      </c>
      <c r="G30">
        <v>46</v>
      </c>
      <c r="H30">
        <v>57</v>
      </c>
      <c r="I30">
        <v>78</v>
      </c>
      <c r="J30">
        <v>95</v>
      </c>
      <c r="K30">
        <v>127</v>
      </c>
      <c r="AJ30">
        <v>115</v>
      </c>
    </row>
    <row r="31" spans="1:36" x14ac:dyDescent="0.25">
      <c r="A31" t="s">
        <v>65</v>
      </c>
      <c r="B31">
        <v>80023</v>
      </c>
      <c r="C31">
        <v>1</v>
      </c>
      <c r="F31">
        <v>120</v>
      </c>
      <c r="G31">
        <v>46</v>
      </c>
      <c r="H31">
        <v>57</v>
      </c>
      <c r="I31">
        <v>78</v>
      </c>
      <c r="J31">
        <v>95</v>
      </c>
      <c r="K31">
        <v>127</v>
      </c>
      <c r="AJ31">
        <v>120</v>
      </c>
    </row>
    <row r="32" spans="1:36" x14ac:dyDescent="0.25">
      <c r="A32" t="s">
        <v>65</v>
      </c>
      <c r="B32">
        <v>80024</v>
      </c>
      <c r="C32">
        <v>1</v>
      </c>
      <c r="F32">
        <v>125</v>
      </c>
      <c r="G32">
        <v>46</v>
      </c>
      <c r="H32">
        <v>57</v>
      </c>
      <c r="I32">
        <v>78</v>
      </c>
      <c r="J32">
        <v>95</v>
      </c>
      <c r="K32">
        <v>127</v>
      </c>
      <c r="AJ32">
        <v>125</v>
      </c>
    </row>
    <row r="33" spans="1:36" x14ac:dyDescent="0.25">
      <c r="A33" t="s">
        <v>65</v>
      </c>
      <c r="B33">
        <v>80025</v>
      </c>
      <c r="C33">
        <v>1</v>
      </c>
      <c r="F33">
        <v>130</v>
      </c>
      <c r="G33">
        <v>46</v>
      </c>
      <c r="H33">
        <v>57</v>
      </c>
      <c r="I33">
        <v>78</v>
      </c>
      <c r="J33">
        <v>95</v>
      </c>
      <c r="K33">
        <v>127</v>
      </c>
      <c r="AJ33">
        <v>130</v>
      </c>
    </row>
    <row r="34" spans="1:36" x14ac:dyDescent="0.25">
      <c r="A34" t="s">
        <v>65</v>
      </c>
      <c r="B34">
        <v>80026</v>
      </c>
      <c r="C34">
        <v>1</v>
      </c>
      <c r="F34">
        <v>135</v>
      </c>
      <c r="G34">
        <v>46</v>
      </c>
      <c r="H34">
        <v>57</v>
      </c>
      <c r="I34">
        <v>78</v>
      </c>
      <c r="J34">
        <v>95</v>
      </c>
      <c r="K34">
        <v>127</v>
      </c>
      <c r="AJ34">
        <v>135</v>
      </c>
    </row>
    <row r="35" spans="1:36" x14ac:dyDescent="0.25">
      <c r="A35" t="s">
        <v>65</v>
      </c>
      <c r="B35">
        <v>80027</v>
      </c>
      <c r="C35">
        <v>1</v>
      </c>
      <c r="F35">
        <v>140</v>
      </c>
      <c r="G35">
        <v>46</v>
      </c>
      <c r="H35">
        <v>57</v>
      </c>
      <c r="I35">
        <v>78</v>
      </c>
      <c r="J35">
        <v>95</v>
      </c>
      <c r="K35">
        <v>127</v>
      </c>
      <c r="AJ35">
        <v>140</v>
      </c>
    </row>
    <row r="36" spans="1:36" x14ac:dyDescent="0.25">
      <c r="A36" t="s">
        <v>65</v>
      </c>
      <c r="B36">
        <v>80028</v>
      </c>
      <c r="C36">
        <v>1</v>
      </c>
      <c r="F36">
        <v>145</v>
      </c>
      <c r="G36">
        <v>46</v>
      </c>
      <c r="H36">
        <v>57</v>
      </c>
      <c r="I36">
        <v>78</v>
      </c>
      <c r="J36">
        <v>95</v>
      </c>
      <c r="K36">
        <v>127</v>
      </c>
      <c r="AJ36">
        <v>145</v>
      </c>
    </row>
    <row r="37" spans="1:36" x14ac:dyDescent="0.25">
      <c r="A37" t="s">
        <v>65</v>
      </c>
      <c r="B37">
        <v>80029</v>
      </c>
      <c r="C37">
        <v>1</v>
      </c>
      <c r="F37">
        <v>150</v>
      </c>
      <c r="G37">
        <v>46</v>
      </c>
      <c r="H37">
        <v>57</v>
      </c>
      <c r="I37">
        <v>78</v>
      </c>
      <c r="J37">
        <v>95</v>
      </c>
      <c r="K37">
        <v>127</v>
      </c>
      <c r="AJ37">
        <v>150</v>
      </c>
    </row>
    <row r="38" spans="1:36" x14ac:dyDescent="0.25">
      <c r="A38" t="s">
        <v>65</v>
      </c>
      <c r="B38">
        <v>80030</v>
      </c>
      <c r="C38">
        <v>1</v>
      </c>
      <c r="F38">
        <v>155</v>
      </c>
      <c r="G38">
        <v>46</v>
      </c>
      <c r="H38">
        <v>57</v>
      </c>
      <c r="I38">
        <v>78</v>
      </c>
      <c r="J38">
        <v>95</v>
      </c>
      <c r="K38">
        <v>127</v>
      </c>
      <c r="AJ38">
        <v>155</v>
      </c>
    </row>
    <row r="39" spans="1:36" x14ac:dyDescent="0.25">
      <c r="A39" t="s">
        <v>65</v>
      </c>
      <c r="B39">
        <v>80031</v>
      </c>
      <c r="C39">
        <v>1</v>
      </c>
      <c r="F39">
        <v>160</v>
      </c>
      <c r="G39">
        <v>46</v>
      </c>
      <c r="H39">
        <v>57</v>
      </c>
      <c r="I39">
        <v>78</v>
      </c>
      <c r="J39">
        <v>95</v>
      </c>
      <c r="K39">
        <v>127</v>
      </c>
      <c r="AJ39">
        <v>160</v>
      </c>
    </row>
    <row r="40" spans="1:36" x14ac:dyDescent="0.25">
      <c r="A40" t="s">
        <v>65</v>
      </c>
      <c r="B40">
        <v>80032</v>
      </c>
      <c r="C40">
        <v>1</v>
      </c>
      <c r="F40">
        <v>165</v>
      </c>
      <c r="G40">
        <v>46</v>
      </c>
      <c r="H40">
        <v>57</v>
      </c>
      <c r="I40">
        <v>78</v>
      </c>
      <c r="J40">
        <v>95</v>
      </c>
      <c r="K40">
        <v>127</v>
      </c>
      <c r="AJ40">
        <v>165</v>
      </c>
    </row>
    <row r="41" spans="1:36" x14ac:dyDescent="0.25">
      <c r="A41" t="s">
        <v>65</v>
      </c>
      <c r="B41">
        <v>80033</v>
      </c>
      <c r="C41">
        <v>1</v>
      </c>
      <c r="F41">
        <v>170</v>
      </c>
      <c r="G41">
        <v>46</v>
      </c>
      <c r="H41">
        <v>57</v>
      </c>
      <c r="I41">
        <v>78</v>
      </c>
      <c r="J41">
        <v>95</v>
      </c>
      <c r="K41">
        <v>127</v>
      </c>
      <c r="AJ41">
        <v>170</v>
      </c>
    </row>
    <row r="42" spans="1:36" x14ac:dyDescent="0.25">
      <c r="A42" t="s">
        <v>65</v>
      </c>
      <c r="B42">
        <v>80034</v>
      </c>
      <c r="C42">
        <v>1</v>
      </c>
      <c r="F42">
        <v>175</v>
      </c>
      <c r="G42">
        <v>46</v>
      </c>
      <c r="H42">
        <v>57</v>
      </c>
      <c r="I42">
        <v>78</v>
      </c>
      <c r="J42">
        <v>95</v>
      </c>
      <c r="K42">
        <v>127</v>
      </c>
      <c r="AJ42">
        <v>175</v>
      </c>
    </row>
    <row r="43" spans="1:36" x14ac:dyDescent="0.25">
      <c r="A43" t="s">
        <v>65</v>
      </c>
      <c r="B43">
        <v>80035</v>
      </c>
      <c r="C43">
        <v>1</v>
      </c>
      <c r="F43">
        <v>180</v>
      </c>
      <c r="G43">
        <v>46</v>
      </c>
      <c r="H43">
        <v>57</v>
      </c>
      <c r="I43">
        <v>78</v>
      </c>
      <c r="J43">
        <v>95</v>
      </c>
      <c r="K43">
        <v>127</v>
      </c>
      <c r="AJ43">
        <v>180</v>
      </c>
    </row>
    <row r="44" spans="1:36" x14ac:dyDescent="0.25">
      <c r="A44" t="s">
        <v>65</v>
      </c>
      <c r="B44">
        <v>80036</v>
      </c>
      <c r="C44">
        <v>1</v>
      </c>
      <c r="F44">
        <v>185</v>
      </c>
      <c r="G44">
        <v>46</v>
      </c>
      <c r="H44">
        <v>57</v>
      </c>
      <c r="I44">
        <v>78</v>
      </c>
      <c r="J44">
        <v>95</v>
      </c>
      <c r="K44">
        <v>127</v>
      </c>
      <c r="AJ44">
        <v>185</v>
      </c>
    </row>
    <row r="45" spans="1:36" x14ac:dyDescent="0.25">
      <c r="A45" t="s">
        <v>65</v>
      </c>
      <c r="B45">
        <v>80037</v>
      </c>
      <c r="C45">
        <v>1</v>
      </c>
      <c r="F45">
        <v>190</v>
      </c>
      <c r="G45">
        <v>46</v>
      </c>
      <c r="H45">
        <v>57</v>
      </c>
      <c r="I45">
        <v>78</v>
      </c>
      <c r="J45">
        <v>95</v>
      </c>
      <c r="K45">
        <v>127</v>
      </c>
      <c r="AJ45">
        <v>190</v>
      </c>
    </row>
    <row r="46" spans="1:36" x14ac:dyDescent="0.25">
      <c r="A46" t="s">
        <v>65</v>
      </c>
      <c r="B46">
        <v>80038</v>
      </c>
      <c r="C46">
        <v>1</v>
      </c>
      <c r="F46">
        <v>195</v>
      </c>
      <c r="G46">
        <v>46</v>
      </c>
      <c r="H46">
        <v>57</v>
      </c>
      <c r="I46">
        <v>78</v>
      </c>
      <c r="J46">
        <v>95</v>
      </c>
      <c r="K46">
        <v>127</v>
      </c>
      <c r="AJ46">
        <v>195</v>
      </c>
    </row>
    <row r="47" spans="1:36" x14ac:dyDescent="0.25">
      <c r="A47" t="s">
        <v>65</v>
      </c>
      <c r="B47">
        <v>80039</v>
      </c>
      <c r="C47">
        <v>1</v>
      </c>
      <c r="F47">
        <v>200</v>
      </c>
      <c r="G47">
        <v>46</v>
      </c>
      <c r="H47">
        <v>57</v>
      </c>
      <c r="I47">
        <v>78</v>
      </c>
      <c r="J47">
        <v>95</v>
      </c>
      <c r="K47">
        <v>127</v>
      </c>
      <c r="AJ47">
        <v>200</v>
      </c>
    </row>
    <row r="48" spans="1:36" x14ac:dyDescent="0.25">
      <c r="A48" t="s">
        <v>65</v>
      </c>
      <c r="B48">
        <v>80040</v>
      </c>
      <c r="C48">
        <v>1</v>
      </c>
      <c r="F48">
        <v>205</v>
      </c>
      <c r="G48">
        <v>54</v>
      </c>
      <c r="H48">
        <v>70</v>
      </c>
      <c r="I48">
        <v>85</v>
      </c>
      <c r="J48">
        <v>119</v>
      </c>
      <c r="K48">
        <v>141</v>
      </c>
      <c r="AJ48">
        <v>205</v>
      </c>
    </row>
    <row r="49" spans="1:36" x14ac:dyDescent="0.25">
      <c r="A49" t="s">
        <v>65</v>
      </c>
      <c r="B49">
        <v>80041</v>
      </c>
      <c r="C49">
        <v>1</v>
      </c>
      <c r="F49">
        <v>210</v>
      </c>
      <c r="G49">
        <v>54</v>
      </c>
      <c r="H49">
        <v>70</v>
      </c>
      <c r="I49">
        <v>85</v>
      </c>
      <c r="J49">
        <v>119</v>
      </c>
      <c r="K49">
        <v>141</v>
      </c>
      <c r="AJ49">
        <v>210</v>
      </c>
    </row>
    <row r="50" spans="1:36" x14ac:dyDescent="0.25">
      <c r="A50" t="s">
        <v>65</v>
      </c>
      <c r="B50">
        <v>80042</v>
      </c>
      <c r="C50">
        <v>1</v>
      </c>
      <c r="F50">
        <v>215</v>
      </c>
      <c r="G50">
        <v>54</v>
      </c>
      <c r="H50">
        <v>70</v>
      </c>
      <c r="I50">
        <v>85</v>
      </c>
      <c r="J50">
        <v>119</v>
      </c>
      <c r="K50">
        <v>141</v>
      </c>
      <c r="AJ50">
        <v>215</v>
      </c>
    </row>
    <row r="51" spans="1:36" x14ac:dyDescent="0.25">
      <c r="A51" t="s">
        <v>65</v>
      </c>
      <c r="B51">
        <v>80043</v>
      </c>
      <c r="C51">
        <v>1</v>
      </c>
      <c r="F51">
        <v>220</v>
      </c>
      <c r="G51">
        <v>54</v>
      </c>
      <c r="H51">
        <v>70</v>
      </c>
      <c r="I51">
        <v>85</v>
      </c>
      <c r="J51">
        <v>119</v>
      </c>
      <c r="K51">
        <v>141</v>
      </c>
      <c r="AJ51">
        <v>220</v>
      </c>
    </row>
    <row r="52" spans="1:36" x14ac:dyDescent="0.25">
      <c r="A52" t="s">
        <v>65</v>
      </c>
      <c r="B52">
        <v>80044</v>
      </c>
      <c r="C52">
        <v>1</v>
      </c>
      <c r="F52">
        <v>225</v>
      </c>
      <c r="G52">
        <v>54</v>
      </c>
      <c r="H52">
        <v>70</v>
      </c>
      <c r="I52">
        <v>85</v>
      </c>
      <c r="J52">
        <v>119</v>
      </c>
      <c r="K52">
        <v>141</v>
      </c>
      <c r="AJ52">
        <v>225</v>
      </c>
    </row>
    <row r="53" spans="1:36" x14ac:dyDescent="0.25">
      <c r="A53" t="s">
        <v>65</v>
      </c>
      <c r="B53">
        <v>80045</v>
      </c>
      <c r="C53">
        <v>1</v>
      </c>
      <c r="F53">
        <v>230</v>
      </c>
      <c r="G53">
        <v>54</v>
      </c>
      <c r="H53">
        <v>70</v>
      </c>
      <c r="I53">
        <v>85</v>
      </c>
      <c r="J53">
        <v>119</v>
      </c>
      <c r="K53">
        <v>141</v>
      </c>
      <c r="AJ53">
        <v>230</v>
      </c>
    </row>
    <row r="54" spans="1:36" x14ac:dyDescent="0.25">
      <c r="A54" t="s">
        <v>65</v>
      </c>
      <c r="B54">
        <v>80046</v>
      </c>
      <c r="C54">
        <v>1</v>
      </c>
      <c r="F54">
        <v>235</v>
      </c>
      <c r="G54">
        <v>54</v>
      </c>
      <c r="H54">
        <v>70</v>
      </c>
      <c r="I54">
        <v>85</v>
      </c>
      <c r="J54">
        <v>119</v>
      </c>
      <c r="K54">
        <v>141</v>
      </c>
      <c r="AJ54">
        <v>235</v>
      </c>
    </row>
    <row r="55" spans="1:36" x14ac:dyDescent="0.25">
      <c r="A55" t="s">
        <v>65</v>
      </c>
      <c r="B55">
        <v>80047</v>
      </c>
      <c r="C55">
        <v>1</v>
      </c>
      <c r="F55">
        <v>240</v>
      </c>
      <c r="G55">
        <v>54</v>
      </c>
      <c r="H55">
        <v>70</v>
      </c>
      <c r="I55">
        <v>85</v>
      </c>
      <c r="J55">
        <v>119</v>
      </c>
      <c r="K55">
        <v>141</v>
      </c>
      <c r="AJ55">
        <v>240</v>
      </c>
    </row>
    <row r="56" spans="1:36" x14ac:dyDescent="0.25">
      <c r="A56" t="s">
        <v>65</v>
      </c>
      <c r="B56">
        <v>80048</v>
      </c>
      <c r="C56">
        <v>1</v>
      </c>
      <c r="F56">
        <v>245</v>
      </c>
      <c r="G56">
        <v>54</v>
      </c>
      <c r="H56">
        <v>70</v>
      </c>
      <c r="I56">
        <v>85</v>
      </c>
      <c r="J56">
        <v>119</v>
      </c>
      <c r="K56">
        <v>141</v>
      </c>
      <c r="AJ56">
        <v>245</v>
      </c>
    </row>
    <row r="57" spans="1:36" x14ac:dyDescent="0.25">
      <c r="A57" t="s">
        <v>65</v>
      </c>
      <c r="B57">
        <v>80049</v>
      </c>
      <c r="C57">
        <v>1</v>
      </c>
      <c r="F57">
        <v>250</v>
      </c>
      <c r="G57">
        <v>54</v>
      </c>
      <c r="H57">
        <v>70</v>
      </c>
      <c r="I57">
        <v>85</v>
      </c>
      <c r="J57">
        <v>119</v>
      </c>
      <c r="K57">
        <v>141</v>
      </c>
      <c r="AJ57">
        <v>250</v>
      </c>
    </row>
    <row r="58" spans="1:36" x14ac:dyDescent="0.25">
      <c r="A58" t="s">
        <v>65</v>
      </c>
      <c r="B58">
        <v>80050</v>
      </c>
      <c r="C58">
        <v>1</v>
      </c>
      <c r="F58">
        <v>255</v>
      </c>
      <c r="G58">
        <v>54</v>
      </c>
      <c r="H58">
        <v>70</v>
      </c>
      <c r="I58">
        <v>85</v>
      </c>
      <c r="J58">
        <v>119</v>
      </c>
      <c r="K58">
        <v>141</v>
      </c>
      <c r="AJ58">
        <v>255</v>
      </c>
    </row>
    <row r="59" spans="1:36" x14ac:dyDescent="0.25">
      <c r="A59" t="s">
        <v>65</v>
      </c>
      <c r="B59">
        <v>80051</v>
      </c>
      <c r="C59">
        <v>1</v>
      </c>
      <c r="F59">
        <v>260</v>
      </c>
      <c r="G59">
        <v>54</v>
      </c>
      <c r="H59">
        <v>70</v>
      </c>
      <c r="I59">
        <v>85</v>
      </c>
      <c r="J59">
        <v>119</v>
      </c>
      <c r="K59">
        <v>141</v>
      </c>
      <c r="AJ59">
        <v>260</v>
      </c>
    </row>
    <row r="60" spans="1:36" x14ac:dyDescent="0.25">
      <c r="A60" t="s">
        <v>65</v>
      </c>
      <c r="B60">
        <v>80052</v>
      </c>
      <c r="C60">
        <v>1</v>
      </c>
      <c r="F60">
        <v>265</v>
      </c>
      <c r="G60">
        <v>54</v>
      </c>
      <c r="H60">
        <v>70</v>
      </c>
      <c r="I60">
        <v>85</v>
      </c>
      <c r="J60">
        <v>119</v>
      </c>
      <c r="K60">
        <v>141</v>
      </c>
      <c r="AJ60">
        <v>265</v>
      </c>
    </row>
    <row r="61" spans="1:36" x14ac:dyDescent="0.25">
      <c r="A61" t="s">
        <v>65</v>
      </c>
      <c r="B61">
        <v>80053</v>
      </c>
      <c r="C61">
        <v>1</v>
      </c>
      <c r="F61">
        <v>270</v>
      </c>
      <c r="G61">
        <v>54</v>
      </c>
      <c r="H61">
        <v>70</v>
      </c>
      <c r="I61">
        <v>85</v>
      </c>
      <c r="J61">
        <v>119</v>
      </c>
      <c r="K61">
        <v>141</v>
      </c>
      <c r="AJ61">
        <v>270</v>
      </c>
    </row>
    <row r="62" spans="1:36" x14ac:dyDescent="0.25">
      <c r="A62" t="s">
        <v>65</v>
      </c>
      <c r="B62">
        <v>80054</v>
      </c>
      <c r="C62">
        <v>1</v>
      </c>
      <c r="F62">
        <v>275</v>
      </c>
      <c r="G62">
        <v>54</v>
      </c>
      <c r="H62">
        <v>70</v>
      </c>
      <c r="I62">
        <v>85</v>
      </c>
      <c r="J62">
        <v>119</v>
      </c>
      <c r="K62">
        <v>141</v>
      </c>
      <c r="AJ62">
        <v>275</v>
      </c>
    </row>
    <row r="63" spans="1:36" x14ac:dyDescent="0.25">
      <c r="A63" t="s">
        <v>65</v>
      </c>
      <c r="B63">
        <v>80055</v>
      </c>
      <c r="C63">
        <v>1</v>
      </c>
      <c r="F63">
        <v>280</v>
      </c>
      <c r="G63">
        <v>54</v>
      </c>
      <c r="H63">
        <v>70</v>
      </c>
      <c r="I63">
        <v>85</v>
      </c>
      <c r="J63">
        <v>119</v>
      </c>
      <c r="K63">
        <v>141</v>
      </c>
      <c r="AJ63">
        <v>280</v>
      </c>
    </row>
    <row r="64" spans="1:36" x14ac:dyDescent="0.25">
      <c r="A64" t="s">
        <v>65</v>
      </c>
      <c r="B64">
        <v>80056</v>
      </c>
      <c r="C64">
        <v>1</v>
      </c>
      <c r="F64">
        <v>285</v>
      </c>
      <c r="G64">
        <v>54</v>
      </c>
      <c r="H64">
        <v>70</v>
      </c>
      <c r="I64">
        <v>85</v>
      </c>
      <c r="J64">
        <v>119</v>
      </c>
      <c r="K64">
        <v>141</v>
      </c>
      <c r="AJ64">
        <v>285</v>
      </c>
    </row>
    <row r="65" spans="1:36" x14ac:dyDescent="0.25">
      <c r="A65" t="s">
        <v>65</v>
      </c>
      <c r="B65">
        <v>80057</v>
      </c>
      <c r="C65">
        <v>1</v>
      </c>
      <c r="F65">
        <v>290</v>
      </c>
      <c r="G65">
        <v>54</v>
      </c>
      <c r="H65">
        <v>70</v>
      </c>
      <c r="I65">
        <v>85</v>
      </c>
      <c r="J65">
        <v>119</v>
      </c>
      <c r="K65">
        <v>141</v>
      </c>
      <c r="AJ65">
        <v>290</v>
      </c>
    </row>
    <row r="66" spans="1:36" x14ac:dyDescent="0.25">
      <c r="A66" t="s">
        <v>65</v>
      </c>
      <c r="B66">
        <v>80058</v>
      </c>
      <c r="C66">
        <v>1</v>
      </c>
      <c r="F66">
        <v>295</v>
      </c>
      <c r="G66">
        <v>54</v>
      </c>
      <c r="H66">
        <v>70</v>
      </c>
      <c r="I66">
        <v>85</v>
      </c>
      <c r="J66">
        <v>119</v>
      </c>
      <c r="K66">
        <v>141</v>
      </c>
      <c r="AJ66">
        <v>295</v>
      </c>
    </row>
    <row r="67" spans="1:36" x14ac:dyDescent="0.25">
      <c r="A67" t="s">
        <v>65</v>
      </c>
      <c r="B67">
        <v>80059</v>
      </c>
      <c r="C67">
        <v>1</v>
      </c>
      <c r="F67">
        <v>300</v>
      </c>
      <c r="G67">
        <v>54</v>
      </c>
      <c r="H67">
        <v>70</v>
      </c>
      <c r="I67">
        <v>85</v>
      </c>
      <c r="J67">
        <v>119</v>
      </c>
      <c r="K67">
        <v>141</v>
      </c>
      <c r="AJ67">
        <v>300</v>
      </c>
    </row>
    <row r="68" spans="1:36" x14ac:dyDescent="0.25">
      <c r="A68" t="s">
        <v>65</v>
      </c>
      <c r="B68">
        <v>80060</v>
      </c>
      <c r="C68">
        <v>1</v>
      </c>
      <c r="F68">
        <v>305</v>
      </c>
      <c r="G68">
        <v>69</v>
      </c>
      <c r="H68">
        <v>88</v>
      </c>
      <c r="I68">
        <v>95</v>
      </c>
      <c r="J68">
        <v>133</v>
      </c>
      <c r="K68">
        <v>155</v>
      </c>
      <c r="AJ68">
        <v>305</v>
      </c>
    </row>
    <row r="69" spans="1:36" x14ac:dyDescent="0.25">
      <c r="A69" t="s">
        <v>65</v>
      </c>
      <c r="B69">
        <v>80061</v>
      </c>
      <c r="C69">
        <v>1</v>
      </c>
      <c r="F69">
        <v>310</v>
      </c>
      <c r="G69">
        <v>69</v>
      </c>
      <c r="H69">
        <v>88</v>
      </c>
      <c r="I69">
        <v>95</v>
      </c>
      <c r="J69">
        <v>133</v>
      </c>
      <c r="K69">
        <v>155</v>
      </c>
      <c r="AJ69">
        <v>310</v>
      </c>
    </row>
    <row r="70" spans="1:36" x14ac:dyDescent="0.25">
      <c r="A70" t="s">
        <v>65</v>
      </c>
      <c r="B70">
        <v>80062</v>
      </c>
      <c r="C70">
        <v>1</v>
      </c>
      <c r="F70">
        <v>315</v>
      </c>
      <c r="G70">
        <v>69</v>
      </c>
      <c r="H70">
        <v>88</v>
      </c>
      <c r="I70">
        <v>95</v>
      </c>
      <c r="J70">
        <v>133</v>
      </c>
      <c r="K70">
        <v>155</v>
      </c>
      <c r="AJ70">
        <v>315</v>
      </c>
    </row>
    <row r="71" spans="1:36" x14ac:dyDescent="0.25">
      <c r="A71" t="s">
        <v>65</v>
      </c>
      <c r="B71">
        <v>80063</v>
      </c>
      <c r="C71">
        <v>1</v>
      </c>
      <c r="F71">
        <v>320</v>
      </c>
      <c r="G71">
        <v>69</v>
      </c>
      <c r="H71">
        <v>88</v>
      </c>
      <c r="I71">
        <v>95</v>
      </c>
      <c r="J71">
        <v>133</v>
      </c>
      <c r="K71">
        <v>155</v>
      </c>
      <c r="AJ71">
        <v>320</v>
      </c>
    </row>
    <row r="72" spans="1:36" x14ac:dyDescent="0.25">
      <c r="A72" t="s">
        <v>65</v>
      </c>
      <c r="B72">
        <v>80064</v>
      </c>
      <c r="C72">
        <v>1</v>
      </c>
      <c r="F72">
        <v>325</v>
      </c>
      <c r="G72">
        <v>69</v>
      </c>
      <c r="H72">
        <v>88</v>
      </c>
      <c r="I72">
        <v>95</v>
      </c>
      <c r="J72">
        <v>133</v>
      </c>
      <c r="K72">
        <v>155</v>
      </c>
      <c r="AJ72">
        <v>325</v>
      </c>
    </row>
    <row r="73" spans="1:36" x14ac:dyDescent="0.25">
      <c r="A73" t="s">
        <v>65</v>
      </c>
      <c r="B73">
        <v>80065</v>
      </c>
      <c r="C73">
        <v>1</v>
      </c>
      <c r="F73">
        <v>330</v>
      </c>
      <c r="G73">
        <v>69</v>
      </c>
      <c r="H73">
        <v>88</v>
      </c>
      <c r="I73">
        <v>95</v>
      </c>
      <c r="J73">
        <v>133</v>
      </c>
      <c r="K73">
        <v>155</v>
      </c>
      <c r="AJ73">
        <v>330</v>
      </c>
    </row>
    <row r="74" spans="1:36" x14ac:dyDescent="0.25">
      <c r="A74" t="s">
        <v>65</v>
      </c>
      <c r="B74">
        <v>80066</v>
      </c>
      <c r="C74">
        <v>1</v>
      </c>
      <c r="F74">
        <v>335</v>
      </c>
      <c r="G74">
        <v>69</v>
      </c>
      <c r="H74">
        <v>88</v>
      </c>
      <c r="I74">
        <v>95</v>
      </c>
      <c r="J74">
        <v>133</v>
      </c>
      <c r="K74">
        <v>155</v>
      </c>
      <c r="AJ74">
        <v>335</v>
      </c>
    </row>
    <row r="75" spans="1:36" x14ac:dyDescent="0.25">
      <c r="A75" t="s">
        <v>65</v>
      </c>
      <c r="B75">
        <v>80067</v>
      </c>
      <c r="C75">
        <v>1</v>
      </c>
      <c r="F75">
        <v>340</v>
      </c>
      <c r="G75">
        <v>69</v>
      </c>
      <c r="H75">
        <v>88</v>
      </c>
      <c r="I75">
        <v>95</v>
      </c>
      <c r="J75">
        <v>133</v>
      </c>
      <c r="K75">
        <v>155</v>
      </c>
      <c r="AJ75">
        <v>340</v>
      </c>
    </row>
    <row r="76" spans="1:36" x14ac:dyDescent="0.25">
      <c r="A76" t="s">
        <v>65</v>
      </c>
      <c r="B76">
        <v>80068</v>
      </c>
      <c r="C76">
        <v>1</v>
      </c>
      <c r="F76">
        <v>345</v>
      </c>
      <c r="G76">
        <v>69</v>
      </c>
      <c r="H76">
        <v>88</v>
      </c>
      <c r="I76">
        <v>95</v>
      </c>
      <c r="J76">
        <v>133</v>
      </c>
      <c r="K76">
        <v>155</v>
      </c>
      <c r="AJ76">
        <v>345</v>
      </c>
    </row>
    <row r="77" spans="1:36" x14ac:dyDescent="0.25">
      <c r="A77" t="s">
        <v>65</v>
      </c>
      <c r="B77">
        <v>80069</v>
      </c>
      <c r="C77">
        <v>1</v>
      </c>
      <c r="F77">
        <v>350</v>
      </c>
      <c r="G77">
        <v>69</v>
      </c>
      <c r="H77">
        <v>88</v>
      </c>
      <c r="I77">
        <v>95</v>
      </c>
      <c r="J77">
        <v>133</v>
      </c>
      <c r="K77">
        <v>155</v>
      </c>
      <c r="AJ77">
        <v>350</v>
      </c>
    </row>
    <row r="78" spans="1:36" x14ac:dyDescent="0.25">
      <c r="A78" t="s">
        <v>65</v>
      </c>
      <c r="B78">
        <v>80070</v>
      </c>
      <c r="C78">
        <v>1</v>
      </c>
      <c r="F78">
        <v>355</v>
      </c>
      <c r="G78">
        <v>69</v>
      </c>
      <c r="H78">
        <v>88</v>
      </c>
      <c r="I78">
        <v>95</v>
      </c>
      <c r="J78">
        <v>133</v>
      </c>
      <c r="K78">
        <v>155</v>
      </c>
      <c r="AJ78">
        <v>355</v>
      </c>
    </row>
    <row r="79" spans="1:36" x14ac:dyDescent="0.25">
      <c r="A79" t="s">
        <v>65</v>
      </c>
      <c r="B79">
        <v>80071</v>
      </c>
      <c r="C79">
        <v>1</v>
      </c>
      <c r="F79">
        <v>360</v>
      </c>
      <c r="G79">
        <v>69</v>
      </c>
      <c r="H79">
        <v>88</v>
      </c>
      <c r="I79">
        <v>95</v>
      </c>
      <c r="J79">
        <v>133</v>
      </c>
      <c r="K79">
        <v>155</v>
      </c>
      <c r="AJ79">
        <v>360</v>
      </c>
    </row>
    <row r="80" spans="1:36" x14ac:dyDescent="0.25">
      <c r="A80" t="s">
        <v>65</v>
      </c>
      <c r="B80">
        <v>80072</v>
      </c>
      <c r="C80">
        <v>1</v>
      </c>
      <c r="F80">
        <v>365</v>
      </c>
      <c r="G80">
        <v>69</v>
      </c>
      <c r="H80">
        <v>88</v>
      </c>
      <c r="I80">
        <v>95</v>
      </c>
      <c r="J80">
        <v>133</v>
      </c>
      <c r="K80">
        <v>155</v>
      </c>
      <c r="AJ80">
        <v>365</v>
      </c>
    </row>
    <row r="81" spans="1:36" x14ac:dyDescent="0.25">
      <c r="A81" t="s">
        <v>65</v>
      </c>
      <c r="B81">
        <v>80073</v>
      </c>
      <c r="C81">
        <v>1</v>
      </c>
      <c r="F81">
        <v>370</v>
      </c>
      <c r="G81">
        <v>69</v>
      </c>
      <c r="H81">
        <v>88</v>
      </c>
      <c r="I81">
        <v>95</v>
      </c>
      <c r="J81">
        <v>133</v>
      </c>
      <c r="K81">
        <v>155</v>
      </c>
      <c r="AJ81">
        <v>370</v>
      </c>
    </row>
    <row r="82" spans="1:36" x14ac:dyDescent="0.25">
      <c r="A82" t="s">
        <v>65</v>
      </c>
      <c r="B82">
        <v>80074</v>
      </c>
      <c r="C82">
        <v>1</v>
      </c>
      <c r="F82">
        <v>375</v>
      </c>
      <c r="G82">
        <v>69</v>
      </c>
      <c r="H82">
        <v>88</v>
      </c>
      <c r="I82">
        <v>95</v>
      </c>
      <c r="J82">
        <v>133</v>
      </c>
      <c r="K82">
        <v>155</v>
      </c>
      <c r="AJ82">
        <v>375</v>
      </c>
    </row>
    <row r="83" spans="1:36" x14ac:dyDescent="0.25">
      <c r="A83" t="s">
        <v>65</v>
      </c>
      <c r="B83">
        <v>80075</v>
      </c>
      <c r="C83">
        <v>1</v>
      </c>
      <c r="F83">
        <v>380</v>
      </c>
      <c r="G83">
        <v>69</v>
      </c>
      <c r="H83">
        <v>88</v>
      </c>
      <c r="I83">
        <v>95</v>
      </c>
      <c r="J83">
        <v>133</v>
      </c>
      <c r="K83">
        <v>155</v>
      </c>
      <c r="AJ83">
        <v>380</v>
      </c>
    </row>
    <row r="84" spans="1:36" x14ac:dyDescent="0.25">
      <c r="A84" t="s">
        <v>65</v>
      </c>
      <c r="B84">
        <v>80076</v>
      </c>
      <c r="C84">
        <v>1</v>
      </c>
      <c r="F84">
        <v>385</v>
      </c>
      <c r="G84">
        <v>69</v>
      </c>
      <c r="H84">
        <v>88</v>
      </c>
      <c r="I84">
        <v>95</v>
      </c>
      <c r="J84">
        <v>133</v>
      </c>
      <c r="K84">
        <v>155</v>
      </c>
      <c r="AJ84">
        <v>385</v>
      </c>
    </row>
    <row r="85" spans="1:36" x14ac:dyDescent="0.25">
      <c r="A85" t="s">
        <v>65</v>
      </c>
      <c r="B85">
        <v>80077</v>
      </c>
      <c r="C85">
        <v>1</v>
      </c>
      <c r="F85">
        <v>390</v>
      </c>
      <c r="G85">
        <v>69</v>
      </c>
      <c r="H85">
        <v>88</v>
      </c>
      <c r="I85">
        <v>95</v>
      </c>
      <c r="J85">
        <v>133</v>
      </c>
      <c r="K85">
        <v>155</v>
      </c>
      <c r="AJ85">
        <v>390</v>
      </c>
    </row>
    <row r="86" spans="1:36" x14ac:dyDescent="0.25">
      <c r="A86" t="s">
        <v>65</v>
      </c>
      <c r="B86">
        <v>80078</v>
      </c>
      <c r="C86">
        <v>1</v>
      </c>
      <c r="F86">
        <v>395</v>
      </c>
      <c r="G86">
        <v>69</v>
      </c>
      <c r="H86">
        <v>88</v>
      </c>
      <c r="I86">
        <v>95</v>
      </c>
      <c r="J86">
        <v>133</v>
      </c>
      <c r="K86">
        <v>155</v>
      </c>
      <c r="AJ86">
        <v>395</v>
      </c>
    </row>
    <row r="87" spans="1:36" x14ac:dyDescent="0.25">
      <c r="A87" t="s">
        <v>65</v>
      </c>
      <c r="B87">
        <v>80079</v>
      </c>
      <c r="C87">
        <v>1</v>
      </c>
      <c r="F87">
        <v>400</v>
      </c>
      <c r="G87">
        <v>69</v>
      </c>
      <c r="H87">
        <v>88</v>
      </c>
      <c r="I87">
        <v>95</v>
      </c>
      <c r="J87">
        <v>133</v>
      </c>
      <c r="K87">
        <v>155</v>
      </c>
      <c r="AJ87">
        <v>400</v>
      </c>
    </row>
    <row r="88" spans="1:36" x14ac:dyDescent="0.25">
      <c r="A88" t="s">
        <v>65</v>
      </c>
      <c r="B88">
        <v>80080</v>
      </c>
      <c r="C88">
        <v>1</v>
      </c>
      <c r="F88">
        <v>405</v>
      </c>
      <c r="G88">
        <v>82</v>
      </c>
      <c r="H88">
        <v>101</v>
      </c>
      <c r="I88">
        <v>108</v>
      </c>
      <c r="J88">
        <v>145</v>
      </c>
      <c r="K88">
        <v>170</v>
      </c>
      <c r="AJ88">
        <v>405</v>
      </c>
    </row>
    <row r="89" spans="1:36" x14ac:dyDescent="0.25">
      <c r="A89" t="s">
        <v>65</v>
      </c>
      <c r="B89">
        <v>80081</v>
      </c>
      <c r="C89">
        <v>1</v>
      </c>
      <c r="F89">
        <v>410</v>
      </c>
      <c r="G89">
        <v>82</v>
      </c>
      <c r="H89">
        <v>101</v>
      </c>
      <c r="I89">
        <v>108</v>
      </c>
      <c r="J89">
        <v>145</v>
      </c>
      <c r="K89">
        <v>170</v>
      </c>
      <c r="AJ89">
        <v>410</v>
      </c>
    </row>
    <row r="90" spans="1:36" x14ac:dyDescent="0.25">
      <c r="A90" t="s">
        <v>65</v>
      </c>
      <c r="B90">
        <v>80082</v>
      </c>
      <c r="C90">
        <v>1</v>
      </c>
      <c r="F90">
        <v>415</v>
      </c>
      <c r="G90">
        <v>82</v>
      </c>
      <c r="H90">
        <v>101</v>
      </c>
      <c r="I90">
        <v>108</v>
      </c>
      <c r="J90">
        <v>145</v>
      </c>
      <c r="K90">
        <v>170</v>
      </c>
      <c r="AJ90">
        <v>415</v>
      </c>
    </row>
    <row r="91" spans="1:36" x14ac:dyDescent="0.25">
      <c r="A91" t="s">
        <v>65</v>
      </c>
      <c r="B91">
        <v>80083</v>
      </c>
      <c r="C91">
        <v>1</v>
      </c>
      <c r="F91">
        <v>420</v>
      </c>
      <c r="G91">
        <v>82</v>
      </c>
      <c r="H91">
        <v>101</v>
      </c>
      <c r="I91">
        <v>108</v>
      </c>
      <c r="J91">
        <v>145</v>
      </c>
      <c r="K91">
        <v>170</v>
      </c>
      <c r="AJ91">
        <v>420</v>
      </c>
    </row>
    <row r="92" spans="1:36" x14ac:dyDescent="0.25">
      <c r="A92" t="s">
        <v>65</v>
      </c>
      <c r="B92">
        <v>80084</v>
      </c>
      <c r="C92">
        <v>1</v>
      </c>
      <c r="F92">
        <v>425</v>
      </c>
      <c r="G92">
        <v>82</v>
      </c>
      <c r="H92">
        <v>101</v>
      </c>
      <c r="I92">
        <v>108</v>
      </c>
      <c r="J92">
        <v>145</v>
      </c>
      <c r="K92">
        <v>170</v>
      </c>
      <c r="AJ92">
        <v>425</v>
      </c>
    </row>
    <row r="93" spans="1:36" x14ac:dyDescent="0.25">
      <c r="A93" t="s">
        <v>65</v>
      </c>
      <c r="B93">
        <v>80085</v>
      </c>
      <c r="C93">
        <v>1</v>
      </c>
      <c r="F93">
        <v>430</v>
      </c>
      <c r="G93">
        <v>82</v>
      </c>
      <c r="H93">
        <v>101</v>
      </c>
      <c r="I93">
        <v>108</v>
      </c>
      <c r="J93">
        <v>145</v>
      </c>
      <c r="K93">
        <v>170</v>
      </c>
      <c r="AJ93">
        <v>430</v>
      </c>
    </row>
    <row r="94" spans="1:36" x14ac:dyDescent="0.25">
      <c r="A94" t="s">
        <v>65</v>
      </c>
      <c r="B94">
        <v>80086</v>
      </c>
      <c r="C94">
        <v>1</v>
      </c>
      <c r="F94">
        <v>435</v>
      </c>
      <c r="G94">
        <v>82</v>
      </c>
      <c r="H94">
        <v>101</v>
      </c>
      <c r="I94">
        <v>108</v>
      </c>
      <c r="J94">
        <v>145</v>
      </c>
      <c r="K94">
        <v>170</v>
      </c>
      <c r="AJ94">
        <v>435</v>
      </c>
    </row>
    <row r="95" spans="1:36" x14ac:dyDescent="0.25">
      <c r="A95" t="s">
        <v>65</v>
      </c>
      <c r="B95">
        <v>80087</v>
      </c>
      <c r="C95">
        <v>1</v>
      </c>
      <c r="F95">
        <v>440</v>
      </c>
      <c r="G95">
        <v>82</v>
      </c>
      <c r="H95">
        <v>101</v>
      </c>
      <c r="I95">
        <v>108</v>
      </c>
      <c r="J95">
        <v>145</v>
      </c>
      <c r="K95">
        <v>170</v>
      </c>
      <c r="AJ95">
        <v>440</v>
      </c>
    </row>
    <row r="96" spans="1:36" x14ac:dyDescent="0.25">
      <c r="A96" t="s">
        <v>65</v>
      </c>
      <c r="B96">
        <v>80088</v>
      </c>
      <c r="C96">
        <v>1</v>
      </c>
      <c r="F96">
        <v>445</v>
      </c>
      <c r="G96">
        <v>82</v>
      </c>
      <c r="H96">
        <v>101</v>
      </c>
      <c r="I96">
        <v>108</v>
      </c>
      <c r="J96">
        <v>145</v>
      </c>
      <c r="K96">
        <v>170</v>
      </c>
      <c r="AJ96">
        <v>445</v>
      </c>
    </row>
    <row r="97" spans="1:36" x14ac:dyDescent="0.25">
      <c r="A97" t="s">
        <v>65</v>
      </c>
      <c r="B97">
        <v>80089</v>
      </c>
      <c r="C97">
        <v>1</v>
      </c>
      <c r="F97">
        <v>450</v>
      </c>
      <c r="G97">
        <v>82</v>
      </c>
      <c r="H97">
        <v>101</v>
      </c>
      <c r="I97">
        <v>108</v>
      </c>
      <c r="J97">
        <v>145</v>
      </c>
      <c r="K97">
        <v>170</v>
      </c>
      <c r="AJ97">
        <v>450</v>
      </c>
    </row>
    <row r="98" spans="1:36" x14ac:dyDescent="0.25">
      <c r="A98" t="s">
        <v>65</v>
      </c>
      <c r="B98">
        <v>80090</v>
      </c>
      <c r="C98">
        <v>1</v>
      </c>
      <c r="F98">
        <v>455</v>
      </c>
      <c r="G98">
        <v>82</v>
      </c>
      <c r="H98">
        <v>101</v>
      </c>
      <c r="I98">
        <v>108</v>
      </c>
      <c r="J98">
        <v>145</v>
      </c>
      <c r="K98">
        <v>170</v>
      </c>
      <c r="AJ98">
        <v>455</v>
      </c>
    </row>
    <row r="99" spans="1:36" x14ac:dyDescent="0.25">
      <c r="A99" t="s">
        <v>65</v>
      </c>
      <c r="B99">
        <v>80091</v>
      </c>
      <c r="C99">
        <v>1</v>
      </c>
      <c r="F99">
        <v>460</v>
      </c>
      <c r="G99">
        <v>82</v>
      </c>
      <c r="H99">
        <v>101</v>
      </c>
      <c r="I99">
        <v>108</v>
      </c>
      <c r="J99">
        <v>145</v>
      </c>
      <c r="K99">
        <v>170</v>
      </c>
      <c r="AJ99">
        <v>460</v>
      </c>
    </row>
    <row r="100" spans="1:36" x14ac:dyDescent="0.25">
      <c r="A100" t="s">
        <v>65</v>
      </c>
      <c r="B100">
        <v>80092</v>
      </c>
      <c r="C100">
        <v>1</v>
      </c>
      <c r="F100">
        <v>465</v>
      </c>
      <c r="G100">
        <v>82</v>
      </c>
      <c r="H100">
        <v>101</v>
      </c>
      <c r="I100">
        <v>108</v>
      </c>
      <c r="J100">
        <v>145</v>
      </c>
      <c r="K100">
        <v>170</v>
      </c>
      <c r="AJ100">
        <v>465</v>
      </c>
    </row>
    <row r="101" spans="1:36" x14ac:dyDescent="0.25">
      <c r="A101" t="s">
        <v>65</v>
      </c>
      <c r="B101">
        <v>80093</v>
      </c>
      <c r="C101">
        <v>1</v>
      </c>
      <c r="F101">
        <v>470</v>
      </c>
      <c r="G101">
        <v>82</v>
      </c>
      <c r="H101">
        <v>101</v>
      </c>
      <c r="I101">
        <v>108</v>
      </c>
      <c r="J101">
        <v>145</v>
      </c>
      <c r="K101">
        <v>170</v>
      </c>
      <c r="AJ101">
        <v>470</v>
      </c>
    </row>
    <row r="102" spans="1:36" x14ac:dyDescent="0.25">
      <c r="A102" t="s">
        <v>65</v>
      </c>
      <c r="B102">
        <v>80094</v>
      </c>
      <c r="C102">
        <v>1</v>
      </c>
      <c r="F102">
        <v>475</v>
      </c>
      <c r="G102">
        <v>82</v>
      </c>
      <c r="H102">
        <v>101</v>
      </c>
      <c r="I102">
        <v>108</v>
      </c>
      <c r="J102">
        <v>145</v>
      </c>
      <c r="K102">
        <v>170</v>
      </c>
      <c r="AJ102">
        <v>475</v>
      </c>
    </row>
    <row r="103" spans="1:36" x14ac:dyDescent="0.25">
      <c r="A103" t="s">
        <v>65</v>
      </c>
      <c r="B103">
        <v>80095</v>
      </c>
      <c r="C103">
        <v>1</v>
      </c>
      <c r="F103">
        <v>480</v>
      </c>
      <c r="G103">
        <v>82</v>
      </c>
      <c r="H103">
        <v>101</v>
      </c>
      <c r="I103">
        <v>108</v>
      </c>
      <c r="J103">
        <v>145</v>
      </c>
      <c r="K103">
        <v>170</v>
      </c>
      <c r="AJ103">
        <v>480</v>
      </c>
    </row>
    <row r="104" spans="1:36" x14ac:dyDescent="0.25">
      <c r="A104" t="s">
        <v>65</v>
      </c>
      <c r="B104">
        <v>80096</v>
      </c>
      <c r="C104">
        <v>1</v>
      </c>
      <c r="F104">
        <v>485</v>
      </c>
      <c r="G104">
        <v>82</v>
      </c>
      <c r="H104">
        <v>101</v>
      </c>
      <c r="I104">
        <v>108</v>
      </c>
      <c r="J104">
        <v>145</v>
      </c>
      <c r="K104">
        <v>170</v>
      </c>
      <c r="AJ104">
        <v>485</v>
      </c>
    </row>
    <row r="105" spans="1:36" x14ac:dyDescent="0.25">
      <c r="A105" t="s">
        <v>65</v>
      </c>
      <c r="B105">
        <v>80097</v>
      </c>
      <c r="C105">
        <v>1</v>
      </c>
      <c r="F105">
        <v>490</v>
      </c>
      <c r="G105">
        <v>82</v>
      </c>
      <c r="H105">
        <v>101</v>
      </c>
      <c r="I105">
        <v>108</v>
      </c>
      <c r="J105">
        <v>145</v>
      </c>
      <c r="K105">
        <v>170</v>
      </c>
      <c r="AJ105">
        <v>490</v>
      </c>
    </row>
    <row r="106" spans="1:36" x14ac:dyDescent="0.25">
      <c r="A106" t="s">
        <v>65</v>
      </c>
      <c r="B106">
        <v>80098</v>
      </c>
      <c r="C106">
        <v>1</v>
      </c>
      <c r="F106">
        <v>495</v>
      </c>
      <c r="G106">
        <v>82</v>
      </c>
      <c r="H106">
        <v>101</v>
      </c>
      <c r="I106">
        <v>108</v>
      </c>
      <c r="J106">
        <v>145</v>
      </c>
      <c r="K106">
        <v>170</v>
      </c>
      <c r="AJ106">
        <v>495</v>
      </c>
    </row>
    <row r="107" spans="1:36" x14ac:dyDescent="0.25">
      <c r="A107" t="s">
        <v>65</v>
      </c>
      <c r="B107">
        <v>80099</v>
      </c>
      <c r="C107">
        <v>1</v>
      </c>
      <c r="F107">
        <v>500</v>
      </c>
      <c r="G107">
        <v>82</v>
      </c>
      <c r="H107">
        <v>101</v>
      </c>
      <c r="I107">
        <v>108</v>
      </c>
      <c r="J107">
        <v>145</v>
      </c>
      <c r="K107">
        <v>170</v>
      </c>
      <c r="AJ107">
        <v>500</v>
      </c>
    </row>
    <row r="108" spans="1:36" x14ac:dyDescent="0.25">
      <c r="A108" t="s">
        <v>65</v>
      </c>
      <c r="B108">
        <v>80100</v>
      </c>
      <c r="C108">
        <v>1</v>
      </c>
      <c r="F108">
        <v>505</v>
      </c>
      <c r="G108">
        <v>97</v>
      </c>
      <c r="H108">
        <v>114</v>
      </c>
      <c r="I108">
        <v>124</v>
      </c>
      <c r="J108">
        <v>162</v>
      </c>
      <c r="K108">
        <v>185</v>
      </c>
      <c r="AJ108">
        <v>505</v>
      </c>
    </row>
    <row r="109" spans="1:36" x14ac:dyDescent="0.25">
      <c r="A109" t="s">
        <v>65</v>
      </c>
      <c r="B109">
        <v>80101</v>
      </c>
      <c r="C109">
        <v>1</v>
      </c>
      <c r="F109">
        <v>510</v>
      </c>
      <c r="G109">
        <v>97</v>
      </c>
      <c r="H109">
        <v>114</v>
      </c>
      <c r="I109">
        <v>124</v>
      </c>
      <c r="J109">
        <v>162</v>
      </c>
      <c r="K109">
        <v>185</v>
      </c>
      <c r="AJ109">
        <v>510</v>
      </c>
    </row>
    <row r="110" spans="1:36" x14ac:dyDescent="0.25">
      <c r="A110" t="s">
        <v>65</v>
      </c>
      <c r="B110">
        <v>80102</v>
      </c>
      <c r="C110">
        <v>1</v>
      </c>
      <c r="F110">
        <v>515</v>
      </c>
      <c r="G110">
        <v>97</v>
      </c>
      <c r="H110">
        <v>114</v>
      </c>
      <c r="I110">
        <v>124</v>
      </c>
      <c r="J110">
        <v>162</v>
      </c>
      <c r="K110">
        <v>185</v>
      </c>
      <c r="AJ110">
        <v>515</v>
      </c>
    </row>
    <row r="111" spans="1:36" x14ac:dyDescent="0.25">
      <c r="A111" t="s">
        <v>65</v>
      </c>
      <c r="B111">
        <v>80103</v>
      </c>
      <c r="C111">
        <v>1</v>
      </c>
      <c r="F111">
        <v>520</v>
      </c>
      <c r="G111">
        <v>97</v>
      </c>
      <c r="H111">
        <v>114</v>
      </c>
      <c r="I111">
        <v>124</v>
      </c>
      <c r="J111">
        <v>162</v>
      </c>
      <c r="K111">
        <v>185</v>
      </c>
      <c r="AJ111">
        <v>520</v>
      </c>
    </row>
    <row r="112" spans="1:36" x14ac:dyDescent="0.25">
      <c r="A112" t="s">
        <v>65</v>
      </c>
      <c r="B112">
        <v>80104</v>
      </c>
      <c r="C112">
        <v>1</v>
      </c>
      <c r="F112">
        <v>525</v>
      </c>
      <c r="G112">
        <v>97</v>
      </c>
      <c r="H112">
        <v>114</v>
      </c>
      <c r="I112">
        <v>124</v>
      </c>
      <c r="J112">
        <v>162</v>
      </c>
      <c r="K112">
        <v>185</v>
      </c>
      <c r="AJ112">
        <v>525</v>
      </c>
    </row>
    <row r="113" spans="1:36" x14ac:dyDescent="0.25">
      <c r="A113" t="s">
        <v>65</v>
      </c>
      <c r="B113">
        <v>80105</v>
      </c>
      <c r="C113">
        <v>1</v>
      </c>
      <c r="F113">
        <v>530</v>
      </c>
      <c r="G113">
        <v>97</v>
      </c>
      <c r="H113">
        <v>114</v>
      </c>
      <c r="I113">
        <v>124</v>
      </c>
      <c r="J113">
        <v>162</v>
      </c>
      <c r="K113">
        <v>185</v>
      </c>
      <c r="AJ113">
        <v>530</v>
      </c>
    </row>
    <row r="114" spans="1:36" x14ac:dyDescent="0.25">
      <c r="A114" t="s">
        <v>65</v>
      </c>
      <c r="B114">
        <v>80106</v>
      </c>
      <c r="C114">
        <v>1</v>
      </c>
      <c r="F114">
        <v>535</v>
      </c>
      <c r="G114">
        <v>97</v>
      </c>
      <c r="H114">
        <v>114</v>
      </c>
      <c r="I114">
        <v>124</v>
      </c>
      <c r="J114">
        <v>162</v>
      </c>
      <c r="K114">
        <v>185</v>
      </c>
      <c r="AJ114">
        <v>535</v>
      </c>
    </row>
    <row r="115" spans="1:36" x14ac:dyDescent="0.25">
      <c r="A115" t="s">
        <v>65</v>
      </c>
      <c r="B115">
        <v>80107</v>
      </c>
      <c r="C115">
        <v>1</v>
      </c>
      <c r="F115">
        <v>540</v>
      </c>
      <c r="G115">
        <v>97</v>
      </c>
      <c r="H115">
        <v>114</v>
      </c>
      <c r="I115">
        <v>124</v>
      </c>
      <c r="J115">
        <v>162</v>
      </c>
      <c r="K115">
        <v>185</v>
      </c>
      <c r="AJ115">
        <v>540</v>
      </c>
    </row>
    <row r="116" spans="1:36" x14ac:dyDescent="0.25">
      <c r="A116" t="s">
        <v>65</v>
      </c>
      <c r="B116">
        <v>80108</v>
      </c>
      <c r="C116">
        <v>1</v>
      </c>
      <c r="F116">
        <v>545</v>
      </c>
      <c r="G116">
        <v>97</v>
      </c>
      <c r="H116">
        <v>114</v>
      </c>
      <c r="I116">
        <v>124</v>
      </c>
      <c r="J116">
        <v>162</v>
      </c>
      <c r="K116">
        <v>185</v>
      </c>
      <c r="AJ116">
        <v>545</v>
      </c>
    </row>
    <row r="117" spans="1:36" x14ac:dyDescent="0.25">
      <c r="A117" t="s">
        <v>65</v>
      </c>
      <c r="B117">
        <v>80109</v>
      </c>
      <c r="C117">
        <v>1</v>
      </c>
      <c r="F117">
        <v>550</v>
      </c>
      <c r="G117">
        <v>97</v>
      </c>
      <c r="H117">
        <v>114</v>
      </c>
      <c r="I117">
        <v>124</v>
      </c>
      <c r="J117">
        <v>162</v>
      </c>
      <c r="K117">
        <v>185</v>
      </c>
      <c r="AJ117">
        <v>550</v>
      </c>
    </row>
    <row r="118" spans="1:36" x14ac:dyDescent="0.25">
      <c r="A118" t="s">
        <v>65</v>
      </c>
      <c r="B118">
        <v>80110</v>
      </c>
      <c r="C118">
        <v>1</v>
      </c>
      <c r="F118">
        <v>555</v>
      </c>
      <c r="G118">
        <v>97</v>
      </c>
      <c r="H118">
        <v>114</v>
      </c>
      <c r="I118">
        <v>124</v>
      </c>
      <c r="J118">
        <v>162</v>
      </c>
      <c r="K118">
        <v>185</v>
      </c>
      <c r="AJ118">
        <v>555</v>
      </c>
    </row>
    <row r="119" spans="1:36" x14ac:dyDescent="0.25">
      <c r="A119" t="s">
        <v>65</v>
      </c>
      <c r="B119">
        <v>80111</v>
      </c>
      <c r="C119">
        <v>1</v>
      </c>
      <c r="F119">
        <v>560</v>
      </c>
      <c r="G119">
        <v>97</v>
      </c>
      <c r="H119">
        <v>114</v>
      </c>
      <c r="I119">
        <v>124</v>
      </c>
      <c r="J119">
        <v>162</v>
      </c>
      <c r="K119">
        <v>185</v>
      </c>
      <c r="AJ119">
        <v>560</v>
      </c>
    </row>
    <row r="120" spans="1:36" x14ac:dyDescent="0.25">
      <c r="A120" t="s">
        <v>65</v>
      </c>
      <c r="B120">
        <v>80112</v>
      </c>
      <c r="C120">
        <v>1</v>
      </c>
      <c r="F120">
        <v>565</v>
      </c>
      <c r="G120">
        <v>97</v>
      </c>
      <c r="H120">
        <v>114</v>
      </c>
      <c r="I120">
        <v>124</v>
      </c>
      <c r="J120">
        <v>162</v>
      </c>
      <c r="K120">
        <v>185</v>
      </c>
      <c r="AJ120">
        <v>565</v>
      </c>
    </row>
    <row r="121" spans="1:36" x14ac:dyDescent="0.25">
      <c r="A121" t="s">
        <v>65</v>
      </c>
      <c r="B121">
        <v>80113</v>
      </c>
      <c r="C121">
        <v>1</v>
      </c>
      <c r="F121">
        <v>570</v>
      </c>
      <c r="G121">
        <v>97</v>
      </c>
      <c r="H121">
        <v>114</v>
      </c>
      <c r="I121">
        <v>124</v>
      </c>
      <c r="J121">
        <v>162</v>
      </c>
      <c r="K121">
        <v>185</v>
      </c>
      <c r="AJ121">
        <v>570</v>
      </c>
    </row>
    <row r="122" spans="1:36" x14ac:dyDescent="0.25">
      <c r="A122" t="s">
        <v>65</v>
      </c>
      <c r="B122">
        <v>80114</v>
      </c>
      <c r="C122">
        <v>1</v>
      </c>
      <c r="F122">
        <v>575</v>
      </c>
      <c r="G122">
        <v>97</v>
      </c>
      <c r="H122">
        <v>114</v>
      </c>
      <c r="I122">
        <v>124</v>
      </c>
      <c r="J122">
        <v>162</v>
      </c>
      <c r="K122">
        <v>185</v>
      </c>
      <c r="AJ122">
        <v>575</v>
      </c>
    </row>
    <row r="123" spans="1:36" x14ac:dyDescent="0.25">
      <c r="A123" t="s">
        <v>65</v>
      </c>
      <c r="B123">
        <v>80115</v>
      </c>
      <c r="C123">
        <v>1</v>
      </c>
      <c r="F123">
        <v>580</v>
      </c>
      <c r="G123">
        <v>97</v>
      </c>
      <c r="H123">
        <v>114</v>
      </c>
      <c r="I123">
        <v>124</v>
      </c>
      <c r="J123">
        <v>162</v>
      </c>
      <c r="K123">
        <v>185</v>
      </c>
      <c r="AJ123">
        <v>580</v>
      </c>
    </row>
    <row r="124" spans="1:36" x14ac:dyDescent="0.25">
      <c r="A124" t="s">
        <v>65</v>
      </c>
      <c r="B124">
        <v>80116</v>
      </c>
      <c r="C124">
        <v>1</v>
      </c>
      <c r="F124">
        <v>585</v>
      </c>
      <c r="G124">
        <v>97</v>
      </c>
      <c r="H124">
        <v>114</v>
      </c>
      <c r="I124">
        <v>124</v>
      </c>
      <c r="J124">
        <v>162</v>
      </c>
      <c r="K124">
        <v>185</v>
      </c>
      <c r="AJ124">
        <v>585</v>
      </c>
    </row>
    <row r="125" spans="1:36" x14ac:dyDescent="0.25">
      <c r="A125" t="s">
        <v>65</v>
      </c>
      <c r="B125">
        <v>80117</v>
      </c>
      <c r="C125">
        <v>1</v>
      </c>
      <c r="F125">
        <v>590</v>
      </c>
      <c r="G125">
        <v>97</v>
      </c>
      <c r="H125">
        <v>114</v>
      </c>
      <c r="I125">
        <v>124</v>
      </c>
      <c r="J125">
        <v>162</v>
      </c>
      <c r="K125">
        <v>185</v>
      </c>
      <c r="AJ125">
        <v>590</v>
      </c>
    </row>
    <row r="126" spans="1:36" x14ac:dyDescent="0.25">
      <c r="A126" t="s">
        <v>65</v>
      </c>
      <c r="B126">
        <v>80118</v>
      </c>
      <c r="C126">
        <v>1</v>
      </c>
      <c r="F126">
        <v>595</v>
      </c>
      <c r="G126">
        <v>97</v>
      </c>
      <c r="H126">
        <v>114</v>
      </c>
      <c r="I126">
        <v>124</v>
      </c>
      <c r="J126">
        <v>162</v>
      </c>
      <c r="K126">
        <v>185</v>
      </c>
      <c r="AJ126">
        <v>595</v>
      </c>
    </row>
    <row r="127" spans="1:36" x14ac:dyDescent="0.25">
      <c r="A127" t="s">
        <v>65</v>
      </c>
      <c r="B127">
        <v>80119</v>
      </c>
      <c r="C127">
        <v>1</v>
      </c>
      <c r="F127">
        <v>600</v>
      </c>
      <c r="G127">
        <v>97</v>
      </c>
      <c r="H127">
        <v>114</v>
      </c>
      <c r="I127">
        <v>124</v>
      </c>
      <c r="J127">
        <v>162</v>
      </c>
      <c r="K127">
        <v>185</v>
      </c>
      <c r="AJ127">
        <v>600</v>
      </c>
    </row>
    <row r="128" spans="1:36" x14ac:dyDescent="0.25">
      <c r="A128" t="s">
        <v>65</v>
      </c>
      <c r="B128">
        <v>80120</v>
      </c>
      <c r="C128">
        <v>1</v>
      </c>
      <c r="F128">
        <v>605</v>
      </c>
      <c r="G128">
        <v>108</v>
      </c>
      <c r="H128">
        <v>129</v>
      </c>
      <c r="I128">
        <v>136</v>
      </c>
      <c r="J128">
        <v>175</v>
      </c>
      <c r="K128">
        <v>199</v>
      </c>
      <c r="AJ128">
        <v>605</v>
      </c>
    </row>
    <row r="129" spans="1:36" x14ac:dyDescent="0.25">
      <c r="A129" t="s">
        <v>65</v>
      </c>
      <c r="B129">
        <v>80121</v>
      </c>
      <c r="C129">
        <v>1</v>
      </c>
      <c r="F129">
        <v>610</v>
      </c>
      <c r="G129">
        <v>108</v>
      </c>
      <c r="H129">
        <v>129</v>
      </c>
      <c r="I129">
        <v>136</v>
      </c>
      <c r="J129">
        <v>175</v>
      </c>
      <c r="K129">
        <v>199</v>
      </c>
      <c r="AJ129">
        <v>610</v>
      </c>
    </row>
    <row r="130" spans="1:36" x14ac:dyDescent="0.25">
      <c r="A130" t="s">
        <v>65</v>
      </c>
      <c r="B130">
        <v>80122</v>
      </c>
      <c r="C130">
        <v>1</v>
      </c>
      <c r="F130">
        <v>615</v>
      </c>
      <c r="G130">
        <v>108</v>
      </c>
      <c r="H130">
        <v>129</v>
      </c>
      <c r="I130">
        <v>136</v>
      </c>
      <c r="J130">
        <v>175</v>
      </c>
      <c r="K130">
        <v>199</v>
      </c>
      <c r="AJ130">
        <v>615</v>
      </c>
    </row>
    <row r="131" spans="1:36" x14ac:dyDescent="0.25">
      <c r="A131" t="s">
        <v>65</v>
      </c>
      <c r="B131">
        <v>80123</v>
      </c>
      <c r="C131">
        <v>1</v>
      </c>
      <c r="F131">
        <v>620</v>
      </c>
      <c r="G131">
        <v>108</v>
      </c>
      <c r="H131">
        <v>129</v>
      </c>
      <c r="I131">
        <v>136</v>
      </c>
      <c r="J131">
        <v>175</v>
      </c>
      <c r="K131">
        <v>199</v>
      </c>
      <c r="AJ131">
        <v>620</v>
      </c>
    </row>
    <row r="132" spans="1:36" x14ac:dyDescent="0.25">
      <c r="A132" t="s">
        <v>65</v>
      </c>
      <c r="B132">
        <v>80124</v>
      </c>
      <c r="C132">
        <v>1</v>
      </c>
      <c r="F132">
        <v>625</v>
      </c>
      <c r="G132">
        <v>108</v>
      </c>
      <c r="H132">
        <v>129</v>
      </c>
      <c r="I132">
        <v>136</v>
      </c>
      <c r="J132">
        <v>175</v>
      </c>
      <c r="K132">
        <v>199</v>
      </c>
      <c r="AJ132">
        <v>625</v>
      </c>
    </row>
    <row r="133" spans="1:36" x14ac:dyDescent="0.25">
      <c r="A133" t="s">
        <v>65</v>
      </c>
      <c r="B133">
        <v>80125</v>
      </c>
      <c r="C133">
        <v>1</v>
      </c>
      <c r="F133">
        <v>630</v>
      </c>
      <c r="G133">
        <v>108</v>
      </c>
      <c r="H133">
        <v>129</v>
      </c>
      <c r="I133">
        <v>136</v>
      </c>
      <c r="J133">
        <v>175</v>
      </c>
      <c r="K133">
        <v>199</v>
      </c>
      <c r="AJ133">
        <v>630</v>
      </c>
    </row>
    <row r="134" spans="1:36" x14ac:dyDescent="0.25">
      <c r="A134" t="s">
        <v>65</v>
      </c>
      <c r="B134">
        <v>80126</v>
      </c>
      <c r="C134">
        <v>1</v>
      </c>
      <c r="F134">
        <v>635</v>
      </c>
      <c r="G134">
        <v>108</v>
      </c>
      <c r="H134">
        <v>129</v>
      </c>
      <c r="I134">
        <v>136</v>
      </c>
      <c r="J134">
        <v>175</v>
      </c>
      <c r="K134">
        <v>199</v>
      </c>
      <c r="AJ134">
        <v>635</v>
      </c>
    </row>
    <row r="135" spans="1:36" x14ac:dyDescent="0.25">
      <c r="A135" t="s">
        <v>65</v>
      </c>
      <c r="B135">
        <v>80127</v>
      </c>
      <c r="C135">
        <v>1</v>
      </c>
      <c r="F135">
        <v>640</v>
      </c>
      <c r="G135">
        <v>108</v>
      </c>
      <c r="H135">
        <v>129</v>
      </c>
      <c r="I135">
        <v>136</v>
      </c>
      <c r="J135">
        <v>175</v>
      </c>
      <c r="K135">
        <v>199</v>
      </c>
      <c r="AJ135">
        <v>640</v>
      </c>
    </row>
    <row r="136" spans="1:36" x14ac:dyDescent="0.25">
      <c r="A136" t="s">
        <v>65</v>
      </c>
      <c r="B136">
        <v>80128</v>
      </c>
      <c r="C136">
        <v>1</v>
      </c>
      <c r="F136">
        <v>645</v>
      </c>
      <c r="G136">
        <v>108</v>
      </c>
      <c r="H136">
        <v>129</v>
      </c>
      <c r="I136">
        <v>136</v>
      </c>
      <c r="J136">
        <v>175</v>
      </c>
      <c r="K136">
        <v>199</v>
      </c>
      <c r="AJ136">
        <v>645</v>
      </c>
    </row>
    <row r="137" spans="1:36" x14ac:dyDescent="0.25">
      <c r="A137" t="s">
        <v>65</v>
      </c>
      <c r="B137">
        <v>80129</v>
      </c>
      <c r="C137">
        <v>1</v>
      </c>
      <c r="F137">
        <v>650</v>
      </c>
      <c r="G137">
        <v>108</v>
      </c>
      <c r="H137">
        <v>129</v>
      </c>
      <c r="I137">
        <v>136</v>
      </c>
      <c r="J137">
        <v>175</v>
      </c>
      <c r="K137">
        <v>199</v>
      </c>
      <c r="AJ137">
        <v>650</v>
      </c>
    </row>
    <row r="138" spans="1:36" x14ac:dyDescent="0.25">
      <c r="A138" t="s">
        <v>65</v>
      </c>
      <c r="B138">
        <v>80130</v>
      </c>
      <c r="C138">
        <v>1</v>
      </c>
      <c r="F138">
        <v>655</v>
      </c>
      <c r="G138">
        <v>108</v>
      </c>
      <c r="H138">
        <v>129</v>
      </c>
      <c r="I138">
        <v>136</v>
      </c>
      <c r="J138">
        <v>175</v>
      </c>
      <c r="K138">
        <v>199</v>
      </c>
      <c r="AJ138">
        <v>655</v>
      </c>
    </row>
    <row r="139" spans="1:36" x14ac:dyDescent="0.25">
      <c r="A139" t="s">
        <v>65</v>
      </c>
      <c r="B139">
        <v>80131</v>
      </c>
      <c r="C139">
        <v>1</v>
      </c>
      <c r="F139">
        <v>660</v>
      </c>
      <c r="G139">
        <v>108</v>
      </c>
      <c r="H139">
        <v>129</v>
      </c>
      <c r="I139">
        <v>136</v>
      </c>
      <c r="J139">
        <v>175</v>
      </c>
      <c r="K139">
        <v>199</v>
      </c>
      <c r="AJ139">
        <v>660</v>
      </c>
    </row>
    <row r="140" spans="1:36" x14ac:dyDescent="0.25">
      <c r="A140" t="s">
        <v>65</v>
      </c>
      <c r="B140">
        <v>80132</v>
      </c>
      <c r="C140">
        <v>1</v>
      </c>
      <c r="F140">
        <v>665</v>
      </c>
      <c r="G140">
        <v>108</v>
      </c>
      <c r="H140">
        <v>129</v>
      </c>
      <c r="I140">
        <v>136</v>
      </c>
      <c r="J140">
        <v>175</v>
      </c>
      <c r="K140">
        <v>199</v>
      </c>
      <c r="AJ140">
        <v>665</v>
      </c>
    </row>
    <row r="141" spans="1:36" x14ac:dyDescent="0.25">
      <c r="A141" t="s">
        <v>65</v>
      </c>
      <c r="B141">
        <v>80133</v>
      </c>
      <c r="C141">
        <v>1</v>
      </c>
      <c r="F141">
        <v>670</v>
      </c>
      <c r="G141">
        <v>108</v>
      </c>
      <c r="H141">
        <v>129</v>
      </c>
      <c r="I141">
        <v>136</v>
      </c>
      <c r="J141">
        <v>175</v>
      </c>
      <c r="K141">
        <v>199</v>
      </c>
      <c r="AJ141">
        <v>670</v>
      </c>
    </row>
    <row r="142" spans="1:36" x14ac:dyDescent="0.25">
      <c r="A142" t="s">
        <v>65</v>
      </c>
      <c r="B142">
        <v>80134</v>
      </c>
      <c r="C142">
        <v>1</v>
      </c>
      <c r="F142">
        <v>675</v>
      </c>
      <c r="G142">
        <v>108</v>
      </c>
      <c r="H142">
        <v>129</v>
      </c>
      <c r="I142">
        <v>136</v>
      </c>
      <c r="J142">
        <v>175</v>
      </c>
      <c r="K142">
        <v>199</v>
      </c>
      <c r="AJ142">
        <v>675</v>
      </c>
    </row>
    <row r="143" spans="1:36" x14ac:dyDescent="0.25">
      <c r="A143" t="s">
        <v>65</v>
      </c>
      <c r="B143">
        <v>80135</v>
      </c>
      <c r="C143">
        <v>1</v>
      </c>
      <c r="F143">
        <v>680</v>
      </c>
      <c r="G143">
        <v>108</v>
      </c>
      <c r="H143">
        <v>129</v>
      </c>
      <c r="I143">
        <v>136</v>
      </c>
      <c r="J143">
        <v>175</v>
      </c>
      <c r="K143">
        <v>199</v>
      </c>
      <c r="AJ143">
        <v>680</v>
      </c>
    </row>
    <row r="144" spans="1:36" x14ac:dyDescent="0.25">
      <c r="A144" t="s">
        <v>65</v>
      </c>
      <c r="B144">
        <v>80136</v>
      </c>
      <c r="C144">
        <v>1</v>
      </c>
      <c r="F144">
        <v>685</v>
      </c>
      <c r="G144">
        <v>108</v>
      </c>
      <c r="H144">
        <v>129</v>
      </c>
      <c r="I144">
        <v>136</v>
      </c>
      <c r="J144">
        <v>175</v>
      </c>
      <c r="K144">
        <v>199</v>
      </c>
      <c r="AJ144">
        <v>685</v>
      </c>
    </row>
    <row r="145" spans="1:36" x14ac:dyDescent="0.25">
      <c r="A145" t="s">
        <v>65</v>
      </c>
      <c r="B145">
        <v>80137</v>
      </c>
      <c r="C145">
        <v>1</v>
      </c>
      <c r="F145">
        <v>690</v>
      </c>
      <c r="G145">
        <v>108</v>
      </c>
      <c r="H145">
        <v>129</v>
      </c>
      <c r="I145">
        <v>136</v>
      </c>
      <c r="J145">
        <v>175</v>
      </c>
      <c r="K145">
        <v>199</v>
      </c>
      <c r="AJ145">
        <v>690</v>
      </c>
    </row>
    <row r="146" spans="1:36" x14ac:dyDescent="0.25">
      <c r="A146" t="s">
        <v>65</v>
      </c>
      <c r="B146">
        <v>80138</v>
      </c>
      <c r="C146">
        <v>1</v>
      </c>
      <c r="F146">
        <v>695</v>
      </c>
      <c r="G146">
        <v>108</v>
      </c>
      <c r="H146">
        <v>129</v>
      </c>
      <c r="I146">
        <v>136</v>
      </c>
      <c r="J146">
        <v>175</v>
      </c>
      <c r="K146">
        <v>199</v>
      </c>
      <c r="AJ146">
        <v>695</v>
      </c>
    </row>
    <row r="147" spans="1:36" x14ac:dyDescent="0.25">
      <c r="A147" t="s">
        <v>65</v>
      </c>
      <c r="B147">
        <v>80139</v>
      </c>
      <c r="C147">
        <v>1</v>
      </c>
      <c r="F147">
        <v>700</v>
      </c>
      <c r="G147">
        <v>108</v>
      </c>
      <c r="H147">
        <v>129</v>
      </c>
      <c r="I147">
        <v>136</v>
      </c>
      <c r="J147">
        <v>175</v>
      </c>
      <c r="K147">
        <v>199</v>
      </c>
      <c r="AJ147">
        <v>700</v>
      </c>
    </row>
    <row r="148" spans="1:36" x14ac:dyDescent="0.25">
      <c r="A148" t="s">
        <v>65</v>
      </c>
      <c r="B148">
        <v>80140</v>
      </c>
      <c r="C148">
        <v>1</v>
      </c>
      <c r="F148">
        <v>705</v>
      </c>
      <c r="G148">
        <v>118</v>
      </c>
      <c r="H148">
        <v>143</v>
      </c>
      <c r="I148">
        <v>150</v>
      </c>
      <c r="J148">
        <v>191</v>
      </c>
      <c r="K148">
        <v>212</v>
      </c>
      <c r="AJ148">
        <v>705</v>
      </c>
    </row>
    <row r="149" spans="1:36" x14ac:dyDescent="0.25">
      <c r="A149" t="s">
        <v>65</v>
      </c>
      <c r="B149">
        <v>80141</v>
      </c>
      <c r="C149">
        <v>1</v>
      </c>
      <c r="F149">
        <v>710</v>
      </c>
      <c r="G149">
        <v>118</v>
      </c>
      <c r="H149">
        <v>143</v>
      </c>
      <c r="I149">
        <v>150</v>
      </c>
      <c r="J149">
        <v>191</v>
      </c>
      <c r="K149">
        <v>212</v>
      </c>
      <c r="AJ149">
        <v>710</v>
      </c>
    </row>
    <row r="150" spans="1:36" x14ac:dyDescent="0.25">
      <c r="A150" t="s">
        <v>65</v>
      </c>
      <c r="B150">
        <v>80142</v>
      </c>
      <c r="C150">
        <v>1</v>
      </c>
      <c r="F150">
        <v>715</v>
      </c>
      <c r="G150">
        <v>118</v>
      </c>
      <c r="H150">
        <v>143</v>
      </c>
      <c r="I150">
        <v>150</v>
      </c>
      <c r="J150">
        <v>191</v>
      </c>
      <c r="K150">
        <v>212</v>
      </c>
      <c r="AJ150">
        <v>715</v>
      </c>
    </row>
    <row r="151" spans="1:36" x14ac:dyDescent="0.25">
      <c r="A151" t="s">
        <v>65</v>
      </c>
      <c r="B151">
        <v>80143</v>
      </c>
      <c r="C151">
        <v>1</v>
      </c>
      <c r="F151">
        <v>720</v>
      </c>
      <c r="G151">
        <v>118</v>
      </c>
      <c r="H151">
        <v>143</v>
      </c>
      <c r="I151">
        <v>150</v>
      </c>
      <c r="J151">
        <v>191</v>
      </c>
      <c r="K151">
        <v>212</v>
      </c>
      <c r="AJ151">
        <v>720</v>
      </c>
    </row>
    <row r="152" spans="1:36" x14ac:dyDescent="0.25">
      <c r="A152" t="s">
        <v>65</v>
      </c>
      <c r="B152">
        <v>80144</v>
      </c>
      <c r="C152">
        <v>1</v>
      </c>
      <c r="F152">
        <v>725</v>
      </c>
      <c r="G152">
        <v>118</v>
      </c>
      <c r="H152">
        <v>143</v>
      </c>
      <c r="I152">
        <v>150</v>
      </c>
      <c r="J152">
        <v>191</v>
      </c>
      <c r="K152">
        <v>212</v>
      </c>
      <c r="AJ152">
        <v>725</v>
      </c>
    </row>
    <row r="153" spans="1:36" x14ac:dyDescent="0.25">
      <c r="A153" t="s">
        <v>65</v>
      </c>
      <c r="B153">
        <v>80145</v>
      </c>
      <c r="C153">
        <v>1</v>
      </c>
      <c r="F153">
        <v>730</v>
      </c>
      <c r="G153">
        <v>118</v>
      </c>
      <c r="H153">
        <v>143</v>
      </c>
      <c r="I153">
        <v>150</v>
      </c>
      <c r="J153">
        <v>191</v>
      </c>
      <c r="K153">
        <v>212</v>
      </c>
      <c r="AJ153">
        <v>730</v>
      </c>
    </row>
    <row r="154" spans="1:36" x14ac:dyDescent="0.25">
      <c r="A154" t="s">
        <v>65</v>
      </c>
      <c r="B154">
        <v>80146</v>
      </c>
      <c r="C154">
        <v>1</v>
      </c>
      <c r="F154">
        <v>735</v>
      </c>
      <c r="G154">
        <v>118</v>
      </c>
      <c r="H154">
        <v>143</v>
      </c>
      <c r="I154">
        <v>150</v>
      </c>
      <c r="J154">
        <v>191</v>
      </c>
      <c r="K154">
        <v>212</v>
      </c>
      <c r="AJ154">
        <v>735</v>
      </c>
    </row>
    <row r="155" spans="1:36" x14ac:dyDescent="0.25">
      <c r="A155" t="s">
        <v>65</v>
      </c>
      <c r="B155">
        <v>80147</v>
      </c>
      <c r="C155">
        <v>1</v>
      </c>
      <c r="F155">
        <v>740</v>
      </c>
      <c r="G155">
        <v>118</v>
      </c>
      <c r="H155">
        <v>143</v>
      </c>
      <c r="I155">
        <v>150</v>
      </c>
      <c r="J155">
        <v>191</v>
      </c>
      <c r="K155">
        <v>212</v>
      </c>
      <c r="AJ155">
        <v>740</v>
      </c>
    </row>
    <row r="156" spans="1:36" x14ac:dyDescent="0.25">
      <c r="A156" t="s">
        <v>65</v>
      </c>
      <c r="B156">
        <v>80148</v>
      </c>
      <c r="C156">
        <v>1</v>
      </c>
      <c r="F156">
        <v>745</v>
      </c>
      <c r="G156">
        <v>118</v>
      </c>
      <c r="H156">
        <v>143</v>
      </c>
      <c r="I156">
        <v>150</v>
      </c>
      <c r="J156">
        <v>191</v>
      </c>
      <c r="K156">
        <v>212</v>
      </c>
      <c r="AJ156">
        <v>745</v>
      </c>
    </row>
    <row r="157" spans="1:36" x14ac:dyDescent="0.25">
      <c r="A157" t="s">
        <v>65</v>
      </c>
      <c r="B157">
        <v>80149</v>
      </c>
      <c r="C157">
        <v>1</v>
      </c>
      <c r="F157">
        <v>750</v>
      </c>
      <c r="G157">
        <v>118</v>
      </c>
      <c r="H157">
        <v>143</v>
      </c>
      <c r="I157">
        <v>150</v>
      </c>
      <c r="J157">
        <v>191</v>
      </c>
      <c r="K157">
        <v>212</v>
      </c>
      <c r="AJ157">
        <v>750</v>
      </c>
    </row>
    <row r="158" spans="1:36" x14ac:dyDescent="0.25">
      <c r="A158" t="s">
        <v>65</v>
      </c>
      <c r="B158">
        <v>80150</v>
      </c>
      <c r="C158">
        <v>1</v>
      </c>
      <c r="F158">
        <v>755</v>
      </c>
      <c r="G158">
        <v>118</v>
      </c>
      <c r="H158">
        <v>143</v>
      </c>
      <c r="I158">
        <v>150</v>
      </c>
      <c r="J158">
        <v>191</v>
      </c>
      <c r="K158">
        <v>212</v>
      </c>
      <c r="AJ158">
        <v>755</v>
      </c>
    </row>
    <row r="159" spans="1:36" x14ac:dyDescent="0.25">
      <c r="A159" t="s">
        <v>65</v>
      </c>
      <c r="B159">
        <v>80151</v>
      </c>
      <c r="C159">
        <v>1</v>
      </c>
      <c r="F159">
        <v>760</v>
      </c>
      <c r="G159">
        <v>118</v>
      </c>
      <c r="H159">
        <v>143</v>
      </c>
      <c r="I159">
        <v>150</v>
      </c>
      <c r="J159">
        <v>191</v>
      </c>
      <c r="K159">
        <v>212</v>
      </c>
      <c r="AJ159">
        <v>760</v>
      </c>
    </row>
    <row r="160" spans="1:36" x14ac:dyDescent="0.25">
      <c r="A160" t="s">
        <v>65</v>
      </c>
      <c r="B160">
        <v>80152</v>
      </c>
      <c r="C160">
        <v>1</v>
      </c>
      <c r="F160">
        <v>765</v>
      </c>
      <c r="G160">
        <v>118</v>
      </c>
      <c r="H160">
        <v>143</v>
      </c>
      <c r="I160">
        <v>150</v>
      </c>
      <c r="J160">
        <v>191</v>
      </c>
      <c r="K160">
        <v>212</v>
      </c>
      <c r="AJ160">
        <v>765</v>
      </c>
    </row>
    <row r="161" spans="1:36" x14ac:dyDescent="0.25">
      <c r="A161" t="s">
        <v>65</v>
      </c>
      <c r="B161">
        <v>80153</v>
      </c>
      <c r="C161">
        <v>1</v>
      </c>
      <c r="F161">
        <v>770</v>
      </c>
      <c r="G161">
        <v>118</v>
      </c>
      <c r="H161">
        <v>143</v>
      </c>
      <c r="I161">
        <v>150</v>
      </c>
      <c r="J161">
        <v>191</v>
      </c>
      <c r="K161">
        <v>212</v>
      </c>
      <c r="AJ161">
        <v>770</v>
      </c>
    </row>
    <row r="162" spans="1:36" x14ac:dyDescent="0.25">
      <c r="A162" t="s">
        <v>65</v>
      </c>
      <c r="B162">
        <v>80154</v>
      </c>
      <c r="C162">
        <v>1</v>
      </c>
      <c r="F162">
        <v>775</v>
      </c>
      <c r="G162">
        <v>118</v>
      </c>
      <c r="H162">
        <v>143</v>
      </c>
      <c r="I162">
        <v>150</v>
      </c>
      <c r="J162">
        <v>191</v>
      </c>
      <c r="K162">
        <v>212</v>
      </c>
      <c r="AJ162">
        <v>775</v>
      </c>
    </row>
    <row r="163" spans="1:36" x14ac:dyDescent="0.25">
      <c r="A163" t="s">
        <v>65</v>
      </c>
      <c r="B163">
        <v>80155</v>
      </c>
      <c r="C163">
        <v>1</v>
      </c>
      <c r="F163">
        <v>780</v>
      </c>
      <c r="G163">
        <v>118</v>
      </c>
      <c r="H163">
        <v>143</v>
      </c>
      <c r="I163">
        <v>150</v>
      </c>
      <c r="J163">
        <v>191</v>
      </c>
      <c r="K163">
        <v>212</v>
      </c>
      <c r="AJ163">
        <v>780</v>
      </c>
    </row>
    <row r="164" spans="1:36" x14ac:dyDescent="0.25">
      <c r="A164" t="s">
        <v>65</v>
      </c>
      <c r="B164">
        <v>80156</v>
      </c>
      <c r="C164">
        <v>1</v>
      </c>
      <c r="F164">
        <v>785</v>
      </c>
      <c r="G164">
        <v>118</v>
      </c>
      <c r="H164">
        <v>143</v>
      </c>
      <c r="I164">
        <v>150</v>
      </c>
      <c r="J164">
        <v>191</v>
      </c>
      <c r="K164">
        <v>212</v>
      </c>
      <c r="AJ164">
        <v>785</v>
      </c>
    </row>
    <row r="165" spans="1:36" x14ac:dyDescent="0.25">
      <c r="A165" t="s">
        <v>65</v>
      </c>
      <c r="B165">
        <v>80157</v>
      </c>
      <c r="C165">
        <v>1</v>
      </c>
      <c r="F165">
        <v>790</v>
      </c>
      <c r="G165">
        <v>118</v>
      </c>
      <c r="H165">
        <v>143</v>
      </c>
      <c r="I165">
        <v>150</v>
      </c>
      <c r="J165">
        <v>191</v>
      </c>
      <c r="K165">
        <v>212</v>
      </c>
      <c r="AJ165">
        <v>790</v>
      </c>
    </row>
    <row r="166" spans="1:36" x14ac:dyDescent="0.25">
      <c r="A166" t="s">
        <v>65</v>
      </c>
      <c r="B166">
        <v>80158</v>
      </c>
      <c r="C166">
        <v>1</v>
      </c>
      <c r="F166">
        <v>795</v>
      </c>
      <c r="G166">
        <v>118</v>
      </c>
      <c r="H166">
        <v>143</v>
      </c>
      <c r="I166">
        <v>150</v>
      </c>
      <c r="J166">
        <v>191</v>
      </c>
      <c r="K166">
        <v>212</v>
      </c>
      <c r="AJ166">
        <v>795</v>
      </c>
    </row>
    <row r="167" spans="1:36" x14ac:dyDescent="0.25">
      <c r="A167" t="s">
        <v>65</v>
      </c>
      <c r="B167">
        <v>80159</v>
      </c>
      <c r="C167">
        <v>1</v>
      </c>
      <c r="F167">
        <v>800</v>
      </c>
      <c r="G167">
        <v>118</v>
      </c>
      <c r="H167">
        <v>143</v>
      </c>
      <c r="I167">
        <v>150</v>
      </c>
      <c r="J167">
        <v>191</v>
      </c>
      <c r="K167">
        <v>212</v>
      </c>
      <c r="AJ167">
        <v>800</v>
      </c>
    </row>
    <row r="168" spans="1:36" x14ac:dyDescent="0.25">
      <c r="A168" t="s">
        <v>65</v>
      </c>
      <c r="B168">
        <v>80160</v>
      </c>
      <c r="C168">
        <v>1</v>
      </c>
      <c r="F168">
        <v>805</v>
      </c>
      <c r="G168">
        <v>128</v>
      </c>
      <c r="H168">
        <v>152</v>
      </c>
      <c r="I168">
        <v>163</v>
      </c>
      <c r="J168">
        <v>204</v>
      </c>
      <c r="K168">
        <v>228</v>
      </c>
      <c r="AJ168">
        <v>805</v>
      </c>
    </row>
    <row r="169" spans="1:36" x14ac:dyDescent="0.25">
      <c r="A169" t="s">
        <v>65</v>
      </c>
      <c r="B169">
        <v>80161</v>
      </c>
      <c r="C169">
        <v>1</v>
      </c>
      <c r="F169">
        <v>810</v>
      </c>
      <c r="G169">
        <v>128</v>
      </c>
      <c r="H169">
        <v>152</v>
      </c>
      <c r="I169">
        <v>163</v>
      </c>
      <c r="J169">
        <v>204</v>
      </c>
      <c r="K169">
        <v>228</v>
      </c>
      <c r="AJ169">
        <v>810</v>
      </c>
    </row>
    <row r="170" spans="1:36" x14ac:dyDescent="0.25">
      <c r="A170" t="s">
        <v>65</v>
      </c>
      <c r="B170">
        <v>80162</v>
      </c>
      <c r="C170">
        <v>1</v>
      </c>
      <c r="F170">
        <v>815</v>
      </c>
      <c r="G170">
        <v>128</v>
      </c>
      <c r="H170">
        <v>152</v>
      </c>
      <c r="I170">
        <v>163</v>
      </c>
      <c r="J170">
        <v>204</v>
      </c>
      <c r="K170">
        <v>228</v>
      </c>
      <c r="AJ170">
        <v>815</v>
      </c>
    </row>
    <row r="171" spans="1:36" x14ac:dyDescent="0.25">
      <c r="A171" t="s">
        <v>65</v>
      </c>
      <c r="B171">
        <v>80163</v>
      </c>
      <c r="C171">
        <v>1</v>
      </c>
      <c r="F171">
        <v>820</v>
      </c>
      <c r="G171">
        <v>128</v>
      </c>
      <c r="H171">
        <v>152</v>
      </c>
      <c r="I171">
        <v>163</v>
      </c>
      <c r="J171">
        <v>204</v>
      </c>
      <c r="K171">
        <v>228</v>
      </c>
      <c r="AJ171">
        <v>820</v>
      </c>
    </row>
    <row r="172" spans="1:36" x14ac:dyDescent="0.25">
      <c r="A172" t="s">
        <v>65</v>
      </c>
      <c r="B172">
        <v>80164</v>
      </c>
      <c r="C172">
        <v>1</v>
      </c>
      <c r="F172">
        <v>825</v>
      </c>
      <c r="G172">
        <v>128</v>
      </c>
      <c r="H172">
        <v>152</v>
      </c>
      <c r="I172">
        <v>163</v>
      </c>
      <c r="J172">
        <v>204</v>
      </c>
      <c r="K172">
        <v>228</v>
      </c>
      <c r="AJ172">
        <v>825</v>
      </c>
    </row>
    <row r="173" spans="1:36" x14ac:dyDescent="0.25">
      <c r="A173" t="s">
        <v>65</v>
      </c>
      <c r="B173">
        <v>80165</v>
      </c>
      <c r="C173">
        <v>1</v>
      </c>
      <c r="F173">
        <v>830</v>
      </c>
      <c r="G173">
        <v>128</v>
      </c>
      <c r="H173">
        <v>152</v>
      </c>
      <c r="I173">
        <v>163</v>
      </c>
      <c r="J173">
        <v>204</v>
      </c>
      <c r="K173">
        <v>228</v>
      </c>
      <c r="AJ173">
        <v>830</v>
      </c>
    </row>
    <row r="174" spans="1:36" x14ac:dyDescent="0.25">
      <c r="A174" t="s">
        <v>65</v>
      </c>
      <c r="B174">
        <v>80166</v>
      </c>
      <c r="C174">
        <v>1</v>
      </c>
      <c r="F174">
        <v>835</v>
      </c>
      <c r="G174">
        <v>128</v>
      </c>
      <c r="H174">
        <v>152</v>
      </c>
      <c r="I174">
        <v>163</v>
      </c>
      <c r="J174">
        <v>204</v>
      </c>
      <c r="K174">
        <v>228</v>
      </c>
      <c r="AJ174">
        <v>835</v>
      </c>
    </row>
    <row r="175" spans="1:36" x14ac:dyDescent="0.25">
      <c r="A175" t="s">
        <v>65</v>
      </c>
      <c r="B175">
        <v>80167</v>
      </c>
      <c r="C175">
        <v>1</v>
      </c>
      <c r="F175">
        <v>840</v>
      </c>
      <c r="G175">
        <v>128</v>
      </c>
      <c r="H175">
        <v>152</v>
      </c>
      <c r="I175">
        <v>163</v>
      </c>
      <c r="J175">
        <v>204</v>
      </c>
      <c r="K175">
        <v>228</v>
      </c>
      <c r="AJ175">
        <v>840</v>
      </c>
    </row>
    <row r="176" spans="1:36" x14ac:dyDescent="0.25">
      <c r="A176" t="s">
        <v>65</v>
      </c>
      <c r="B176">
        <v>80168</v>
      </c>
      <c r="C176">
        <v>1</v>
      </c>
      <c r="F176">
        <v>845</v>
      </c>
      <c r="G176">
        <v>128</v>
      </c>
      <c r="H176">
        <v>152</v>
      </c>
      <c r="I176">
        <v>163</v>
      </c>
      <c r="J176">
        <v>204</v>
      </c>
      <c r="K176">
        <v>228</v>
      </c>
      <c r="AJ176">
        <v>845</v>
      </c>
    </row>
    <row r="177" spans="1:36" x14ac:dyDescent="0.25">
      <c r="A177" t="s">
        <v>65</v>
      </c>
      <c r="B177">
        <v>80169</v>
      </c>
      <c r="C177">
        <v>1</v>
      </c>
      <c r="F177">
        <v>850</v>
      </c>
      <c r="G177">
        <v>128</v>
      </c>
      <c r="H177">
        <v>152</v>
      </c>
      <c r="I177">
        <v>163</v>
      </c>
      <c r="J177">
        <v>204</v>
      </c>
      <c r="K177">
        <v>228</v>
      </c>
      <c r="AJ177">
        <v>850</v>
      </c>
    </row>
    <row r="178" spans="1:36" x14ac:dyDescent="0.25">
      <c r="A178" t="s">
        <v>65</v>
      </c>
      <c r="B178">
        <v>80170</v>
      </c>
      <c r="C178">
        <v>1</v>
      </c>
      <c r="F178">
        <v>855</v>
      </c>
      <c r="G178">
        <v>128</v>
      </c>
      <c r="H178">
        <v>152</v>
      </c>
      <c r="I178">
        <v>163</v>
      </c>
      <c r="J178">
        <v>204</v>
      </c>
      <c r="K178">
        <v>228</v>
      </c>
      <c r="AJ178">
        <v>855</v>
      </c>
    </row>
    <row r="179" spans="1:36" x14ac:dyDescent="0.25">
      <c r="A179" t="s">
        <v>65</v>
      </c>
      <c r="B179">
        <v>80171</v>
      </c>
      <c r="C179">
        <v>1</v>
      </c>
      <c r="F179">
        <v>860</v>
      </c>
      <c r="G179">
        <v>128</v>
      </c>
      <c r="H179">
        <v>152</v>
      </c>
      <c r="I179">
        <v>163</v>
      </c>
      <c r="J179">
        <v>204</v>
      </c>
      <c r="K179">
        <v>228</v>
      </c>
      <c r="AJ179">
        <v>860</v>
      </c>
    </row>
    <row r="180" spans="1:36" x14ac:dyDescent="0.25">
      <c r="A180" t="s">
        <v>65</v>
      </c>
      <c r="B180">
        <v>80172</v>
      </c>
      <c r="C180">
        <v>1</v>
      </c>
      <c r="F180">
        <v>865</v>
      </c>
      <c r="G180">
        <v>128</v>
      </c>
      <c r="H180">
        <v>152</v>
      </c>
      <c r="I180">
        <v>163</v>
      </c>
      <c r="J180">
        <v>204</v>
      </c>
      <c r="K180">
        <v>228</v>
      </c>
      <c r="AJ180">
        <v>865</v>
      </c>
    </row>
    <row r="181" spans="1:36" x14ac:dyDescent="0.25">
      <c r="A181" t="s">
        <v>65</v>
      </c>
      <c r="B181">
        <v>80173</v>
      </c>
      <c r="C181">
        <v>1</v>
      </c>
      <c r="F181">
        <v>870</v>
      </c>
      <c r="G181">
        <v>128</v>
      </c>
      <c r="H181">
        <v>152</v>
      </c>
      <c r="I181">
        <v>163</v>
      </c>
      <c r="J181">
        <v>204</v>
      </c>
      <c r="K181">
        <v>228</v>
      </c>
      <c r="AJ181">
        <v>870</v>
      </c>
    </row>
    <row r="182" spans="1:36" x14ac:dyDescent="0.25">
      <c r="A182" t="s">
        <v>65</v>
      </c>
      <c r="B182">
        <v>80174</v>
      </c>
      <c r="C182">
        <v>1</v>
      </c>
      <c r="F182">
        <v>875</v>
      </c>
      <c r="G182">
        <v>128</v>
      </c>
      <c r="H182">
        <v>152</v>
      </c>
      <c r="I182">
        <v>163</v>
      </c>
      <c r="J182">
        <v>204</v>
      </c>
      <c r="K182">
        <v>228</v>
      </c>
      <c r="AJ182">
        <v>875</v>
      </c>
    </row>
    <row r="183" spans="1:36" x14ac:dyDescent="0.25">
      <c r="A183" t="s">
        <v>65</v>
      </c>
      <c r="B183">
        <v>80175</v>
      </c>
      <c r="C183">
        <v>1</v>
      </c>
      <c r="F183">
        <v>880</v>
      </c>
      <c r="G183">
        <v>128</v>
      </c>
      <c r="H183">
        <v>152</v>
      </c>
      <c r="I183">
        <v>163</v>
      </c>
      <c r="J183">
        <v>204</v>
      </c>
      <c r="K183">
        <v>228</v>
      </c>
      <c r="AJ183">
        <v>880</v>
      </c>
    </row>
    <row r="184" spans="1:36" x14ac:dyDescent="0.25">
      <c r="A184" t="s">
        <v>65</v>
      </c>
      <c r="B184">
        <v>80176</v>
      </c>
      <c r="C184">
        <v>1</v>
      </c>
      <c r="F184">
        <v>885</v>
      </c>
      <c r="G184">
        <v>128</v>
      </c>
      <c r="H184">
        <v>152</v>
      </c>
      <c r="I184">
        <v>163</v>
      </c>
      <c r="J184">
        <v>204</v>
      </c>
      <c r="K184">
        <v>228</v>
      </c>
      <c r="AJ184">
        <v>885</v>
      </c>
    </row>
    <row r="185" spans="1:36" x14ac:dyDescent="0.25">
      <c r="A185" t="s">
        <v>65</v>
      </c>
      <c r="B185">
        <v>80177</v>
      </c>
      <c r="C185">
        <v>1</v>
      </c>
      <c r="F185">
        <v>890</v>
      </c>
      <c r="G185">
        <v>128</v>
      </c>
      <c r="H185">
        <v>152</v>
      </c>
      <c r="I185">
        <v>163</v>
      </c>
      <c r="J185">
        <v>204</v>
      </c>
      <c r="K185">
        <v>228</v>
      </c>
      <c r="AJ185">
        <v>890</v>
      </c>
    </row>
    <row r="186" spans="1:36" x14ac:dyDescent="0.25">
      <c r="A186" t="s">
        <v>65</v>
      </c>
      <c r="B186">
        <v>80178</v>
      </c>
      <c r="C186">
        <v>1</v>
      </c>
      <c r="F186">
        <v>895</v>
      </c>
      <c r="G186">
        <v>128</v>
      </c>
      <c r="H186">
        <v>152</v>
      </c>
      <c r="I186">
        <v>163</v>
      </c>
      <c r="J186">
        <v>204</v>
      </c>
      <c r="K186">
        <v>228</v>
      </c>
      <c r="AJ186">
        <v>895</v>
      </c>
    </row>
    <row r="187" spans="1:36" x14ac:dyDescent="0.25">
      <c r="A187" t="s">
        <v>65</v>
      </c>
      <c r="B187">
        <v>80179</v>
      </c>
      <c r="C187">
        <v>1</v>
      </c>
      <c r="F187">
        <v>900</v>
      </c>
      <c r="G187">
        <v>128</v>
      </c>
      <c r="H187">
        <v>152</v>
      </c>
      <c r="I187">
        <v>163</v>
      </c>
      <c r="J187">
        <v>204</v>
      </c>
      <c r="K187">
        <v>228</v>
      </c>
      <c r="AJ187">
        <v>900</v>
      </c>
    </row>
    <row r="188" spans="1:36" x14ac:dyDescent="0.25">
      <c r="A188" t="s">
        <v>65</v>
      </c>
      <c r="B188">
        <v>80180</v>
      </c>
      <c r="C188">
        <v>1</v>
      </c>
      <c r="F188">
        <v>905</v>
      </c>
      <c r="G188">
        <v>139</v>
      </c>
      <c r="H188">
        <v>166</v>
      </c>
      <c r="I188">
        <v>177</v>
      </c>
      <c r="J188">
        <v>219</v>
      </c>
      <c r="K188">
        <v>241</v>
      </c>
      <c r="AJ188">
        <v>905</v>
      </c>
    </row>
    <row r="189" spans="1:36" x14ac:dyDescent="0.25">
      <c r="A189" t="s">
        <v>65</v>
      </c>
      <c r="B189">
        <v>80181</v>
      </c>
      <c r="C189">
        <v>1</v>
      </c>
      <c r="F189">
        <v>910</v>
      </c>
      <c r="G189">
        <v>139</v>
      </c>
      <c r="H189">
        <v>166</v>
      </c>
      <c r="I189">
        <v>177</v>
      </c>
      <c r="J189">
        <v>219</v>
      </c>
      <c r="K189">
        <v>241</v>
      </c>
      <c r="AJ189">
        <v>910</v>
      </c>
    </row>
    <row r="190" spans="1:36" x14ac:dyDescent="0.25">
      <c r="A190" t="s">
        <v>65</v>
      </c>
      <c r="B190">
        <v>80182</v>
      </c>
      <c r="C190">
        <v>1</v>
      </c>
      <c r="F190">
        <v>915</v>
      </c>
      <c r="G190">
        <v>139</v>
      </c>
      <c r="H190">
        <v>166</v>
      </c>
      <c r="I190">
        <v>177</v>
      </c>
      <c r="J190">
        <v>219</v>
      </c>
      <c r="K190">
        <v>241</v>
      </c>
      <c r="AJ190">
        <v>915</v>
      </c>
    </row>
    <row r="191" spans="1:36" x14ac:dyDescent="0.25">
      <c r="A191" t="s">
        <v>65</v>
      </c>
      <c r="B191">
        <v>80183</v>
      </c>
      <c r="C191">
        <v>1</v>
      </c>
      <c r="F191">
        <v>920</v>
      </c>
      <c r="G191">
        <v>139</v>
      </c>
      <c r="H191">
        <v>166</v>
      </c>
      <c r="I191">
        <v>177</v>
      </c>
      <c r="J191">
        <v>219</v>
      </c>
      <c r="K191">
        <v>241</v>
      </c>
      <c r="AJ191">
        <v>920</v>
      </c>
    </row>
    <row r="192" spans="1:36" x14ac:dyDescent="0.25">
      <c r="A192" t="s">
        <v>65</v>
      </c>
      <c r="B192">
        <v>80184</v>
      </c>
      <c r="C192">
        <v>1</v>
      </c>
      <c r="F192">
        <v>925</v>
      </c>
      <c r="G192">
        <v>139</v>
      </c>
      <c r="H192">
        <v>166</v>
      </c>
      <c r="I192">
        <v>177</v>
      </c>
      <c r="J192">
        <v>219</v>
      </c>
      <c r="K192">
        <v>241</v>
      </c>
      <c r="AJ192">
        <v>925</v>
      </c>
    </row>
    <row r="193" spans="1:36" x14ac:dyDescent="0.25">
      <c r="A193" t="s">
        <v>65</v>
      </c>
      <c r="B193">
        <v>80185</v>
      </c>
      <c r="C193">
        <v>1</v>
      </c>
      <c r="F193">
        <v>930</v>
      </c>
      <c r="G193">
        <v>139</v>
      </c>
      <c r="H193">
        <v>166</v>
      </c>
      <c r="I193">
        <v>177</v>
      </c>
      <c r="J193">
        <v>219</v>
      </c>
      <c r="K193">
        <v>241</v>
      </c>
      <c r="AJ193">
        <v>930</v>
      </c>
    </row>
    <row r="194" spans="1:36" x14ac:dyDescent="0.25">
      <c r="A194" t="s">
        <v>65</v>
      </c>
      <c r="B194">
        <v>80186</v>
      </c>
      <c r="C194">
        <v>1</v>
      </c>
      <c r="F194">
        <v>935</v>
      </c>
      <c r="G194">
        <v>139</v>
      </c>
      <c r="H194">
        <v>166</v>
      </c>
      <c r="I194">
        <v>177</v>
      </c>
      <c r="J194">
        <v>219</v>
      </c>
      <c r="K194">
        <v>241</v>
      </c>
      <c r="AJ194">
        <v>935</v>
      </c>
    </row>
    <row r="195" spans="1:36" x14ac:dyDescent="0.25">
      <c r="A195" t="s">
        <v>65</v>
      </c>
      <c r="B195">
        <v>80187</v>
      </c>
      <c r="C195">
        <v>1</v>
      </c>
      <c r="F195">
        <v>940</v>
      </c>
      <c r="G195">
        <v>139</v>
      </c>
      <c r="H195">
        <v>166</v>
      </c>
      <c r="I195">
        <v>177</v>
      </c>
      <c r="J195">
        <v>219</v>
      </c>
      <c r="K195">
        <v>241</v>
      </c>
      <c r="AJ195">
        <v>940</v>
      </c>
    </row>
    <row r="196" spans="1:36" x14ac:dyDescent="0.25">
      <c r="A196" t="s">
        <v>65</v>
      </c>
      <c r="B196">
        <v>80188</v>
      </c>
      <c r="C196">
        <v>1</v>
      </c>
      <c r="F196">
        <v>945</v>
      </c>
      <c r="G196">
        <v>139</v>
      </c>
      <c r="H196">
        <v>166</v>
      </c>
      <c r="I196">
        <v>177</v>
      </c>
      <c r="J196">
        <v>219</v>
      </c>
      <c r="K196">
        <v>241</v>
      </c>
      <c r="AJ196">
        <v>945</v>
      </c>
    </row>
    <row r="197" spans="1:36" x14ac:dyDescent="0.25">
      <c r="A197" t="s">
        <v>65</v>
      </c>
      <c r="B197">
        <v>80189</v>
      </c>
      <c r="C197">
        <v>1</v>
      </c>
      <c r="F197">
        <v>950</v>
      </c>
      <c r="G197">
        <v>139</v>
      </c>
      <c r="H197">
        <v>166</v>
      </c>
      <c r="I197">
        <v>177</v>
      </c>
      <c r="J197">
        <v>219</v>
      </c>
      <c r="K197">
        <v>241</v>
      </c>
      <c r="AJ197">
        <v>950</v>
      </c>
    </row>
    <row r="198" spans="1:36" x14ac:dyDescent="0.25">
      <c r="A198" t="s">
        <v>65</v>
      </c>
      <c r="B198">
        <v>80190</v>
      </c>
      <c r="C198">
        <v>1</v>
      </c>
      <c r="F198">
        <v>955</v>
      </c>
      <c r="G198">
        <v>139</v>
      </c>
      <c r="H198">
        <v>166</v>
      </c>
      <c r="I198">
        <v>177</v>
      </c>
      <c r="J198">
        <v>219</v>
      </c>
      <c r="K198">
        <v>241</v>
      </c>
      <c r="AJ198">
        <v>955</v>
      </c>
    </row>
    <row r="199" spans="1:36" x14ac:dyDescent="0.25">
      <c r="A199" t="s">
        <v>65</v>
      </c>
      <c r="B199">
        <v>80191</v>
      </c>
      <c r="C199">
        <v>1</v>
      </c>
      <c r="F199">
        <v>960</v>
      </c>
      <c r="G199">
        <v>139</v>
      </c>
      <c r="H199">
        <v>166</v>
      </c>
      <c r="I199">
        <v>177</v>
      </c>
      <c r="J199">
        <v>219</v>
      </c>
      <c r="K199">
        <v>241</v>
      </c>
      <c r="AJ199">
        <v>960</v>
      </c>
    </row>
    <row r="200" spans="1:36" x14ac:dyDescent="0.25">
      <c r="A200" t="s">
        <v>65</v>
      </c>
      <c r="B200">
        <v>80192</v>
      </c>
      <c r="C200">
        <v>1</v>
      </c>
      <c r="F200">
        <v>965</v>
      </c>
      <c r="G200">
        <v>139</v>
      </c>
      <c r="H200">
        <v>166</v>
      </c>
      <c r="I200">
        <v>177</v>
      </c>
      <c r="J200">
        <v>219</v>
      </c>
      <c r="K200">
        <v>241</v>
      </c>
      <c r="AJ200">
        <v>965</v>
      </c>
    </row>
    <row r="201" spans="1:36" x14ac:dyDescent="0.25">
      <c r="A201" t="s">
        <v>65</v>
      </c>
      <c r="B201">
        <v>80193</v>
      </c>
      <c r="C201">
        <v>1</v>
      </c>
      <c r="F201">
        <v>970</v>
      </c>
      <c r="G201">
        <v>139</v>
      </c>
      <c r="H201">
        <v>166</v>
      </c>
      <c r="I201">
        <v>177</v>
      </c>
      <c r="J201">
        <v>219</v>
      </c>
      <c r="K201">
        <v>241</v>
      </c>
      <c r="AJ201">
        <v>970</v>
      </c>
    </row>
    <row r="202" spans="1:36" x14ac:dyDescent="0.25">
      <c r="A202" t="s">
        <v>65</v>
      </c>
      <c r="B202">
        <v>80194</v>
      </c>
      <c r="C202">
        <v>1</v>
      </c>
      <c r="F202">
        <v>975</v>
      </c>
      <c r="G202">
        <v>139</v>
      </c>
      <c r="H202">
        <v>166</v>
      </c>
      <c r="I202">
        <v>177</v>
      </c>
      <c r="J202">
        <v>219</v>
      </c>
      <c r="K202">
        <v>241</v>
      </c>
      <c r="AJ202">
        <v>975</v>
      </c>
    </row>
    <row r="203" spans="1:36" x14ac:dyDescent="0.25">
      <c r="A203" t="s">
        <v>65</v>
      </c>
      <c r="B203">
        <v>80195</v>
      </c>
      <c r="C203">
        <v>1</v>
      </c>
      <c r="F203">
        <v>980</v>
      </c>
      <c r="G203">
        <v>139</v>
      </c>
      <c r="H203">
        <v>166</v>
      </c>
      <c r="I203">
        <v>177</v>
      </c>
      <c r="J203">
        <v>219</v>
      </c>
      <c r="K203">
        <v>241</v>
      </c>
      <c r="AJ203">
        <v>980</v>
      </c>
    </row>
    <row r="204" spans="1:36" x14ac:dyDescent="0.25">
      <c r="A204" t="s">
        <v>65</v>
      </c>
      <c r="B204">
        <v>80196</v>
      </c>
      <c r="C204">
        <v>1</v>
      </c>
      <c r="F204">
        <v>985</v>
      </c>
      <c r="G204">
        <v>139</v>
      </c>
      <c r="H204">
        <v>166</v>
      </c>
      <c r="I204">
        <v>177</v>
      </c>
      <c r="J204">
        <v>219</v>
      </c>
      <c r="K204">
        <v>241</v>
      </c>
      <c r="AJ204">
        <v>985</v>
      </c>
    </row>
    <row r="205" spans="1:36" x14ac:dyDescent="0.25">
      <c r="A205" t="s">
        <v>65</v>
      </c>
      <c r="B205">
        <v>80197</v>
      </c>
      <c r="C205">
        <v>1</v>
      </c>
      <c r="F205">
        <v>990</v>
      </c>
      <c r="G205">
        <v>139</v>
      </c>
      <c r="H205">
        <v>166</v>
      </c>
      <c r="I205">
        <v>177</v>
      </c>
      <c r="J205">
        <v>219</v>
      </c>
      <c r="K205">
        <v>241</v>
      </c>
      <c r="AJ205">
        <v>990</v>
      </c>
    </row>
    <row r="206" spans="1:36" x14ac:dyDescent="0.25">
      <c r="A206" t="s">
        <v>65</v>
      </c>
      <c r="B206">
        <v>80198</v>
      </c>
      <c r="C206">
        <v>1</v>
      </c>
      <c r="F206">
        <v>995</v>
      </c>
      <c r="G206">
        <v>139</v>
      </c>
      <c r="H206">
        <v>166</v>
      </c>
      <c r="I206">
        <v>177</v>
      </c>
      <c r="J206">
        <v>219</v>
      </c>
      <c r="K206">
        <v>241</v>
      </c>
      <c r="AJ206">
        <v>995</v>
      </c>
    </row>
    <row r="207" spans="1:36" x14ac:dyDescent="0.25">
      <c r="A207" t="s">
        <v>65</v>
      </c>
      <c r="B207">
        <v>80199</v>
      </c>
      <c r="C207">
        <v>1</v>
      </c>
      <c r="F207">
        <v>1000</v>
      </c>
      <c r="G207">
        <v>139</v>
      </c>
      <c r="H207">
        <v>166</v>
      </c>
      <c r="I207">
        <v>177</v>
      </c>
      <c r="J207">
        <v>219</v>
      </c>
      <c r="K207">
        <v>241</v>
      </c>
      <c r="AJ207">
        <v>1000</v>
      </c>
    </row>
    <row r="208" spans="1:36" x14ac:dyDescent="0.25">
      <c r="A208" t="s">
        <v>65</v>
      </c>
      <c r="B208">
        <v>80200</v>
      </c>
      <c r="C208">
        <v>1</v>
      </c>
      <c r="F208">
        <v>1005</v>
      </c>
      <c r="G208">
        <v>148</v>
      </c>
      <c r="H208">
        <v>184</v>
      </c>
      <c r="I208">
        <v>191</v>
      </c>
      <c r="J208">
        <v>230</v>
      </c>
      <c r="K208">
        <v>249</v>
      </c>
      <c r="AJ208">
        <v>1005</v>
      </c>
    </row>
    <row r="209" spans="1:36" x14ac:dyDescent="0.25">
      <c r="A209" t="s">
        <v>65</v>
      </c>
      <c r="B209">
        <v>80201</v>
      </c>
      <c r="C209">
        <v>1</v>
      </c>
      <c r="F209">
        <v>1010</v>
      </c>
      <c r="G209">
        <v>148</v>
      </c>
      <c r="H209">
        <v>184</v>
      </c>
      <c r="I209">
        <v>191</v>
      </c>
      <c r="J209">
        <v>230</v>
      </c>
      <c r="K209">
        <v>249</v>
      </c>
      <c r="AJ209">
        <v>1010</v>
      </c>
    </row>
    <row r="210" spans="1:36" x14ac:dyDescent="0.25">
      <c r="A210" t="s">
        <v>65</v>
      </c>
      <c r="B210">
        <v>80202</v>
      </c>
      <c r="C210">
        <v>1</v>
      </c>
      <c r="F210">
        <v>1015</v>
      </c>
      <c r="G210">
        <v>148</v>
      </c>
      <c r="H210">
        <v>184</v>
      </c>
      <c r="I210">
        <v>191</v>
      </c>
      <c r="J210">
        <v>230</v>
      </c>
      <c r="K210">
        <v>249</v>
      </c>
      <c r="AJ210">
        <v>1015</v>
      </c>
    </row>
    <row r="211" spans="1:36" x14ac:dyDescent="0.25">
      <c r="A211" t="s">
        <v>65</v>
      </c>
      <c r="B211">
        <v>80203</v>
      </c>
      <c r="C211">
        <v>1</v>
      </c>
      <c r="F211">
        <v>1020</v>
      </c>
      <c r="G211">
        <v>148</v>
      </c>
      <c r="H211">
        <v>184</v>
      </c>
      <c r="I211">
        <v>191</v>
      </c>
      <c r="J211">
        <v>230</v>
      </c>
      <c r="K211">
        <v>249</v>
      </c>
      <c r="AJ211">
        <v>1020</v>
      </c>
    </row>
    <row r="212" spans="1:36" x14ac:dyDescent="0.25">
      <c r="A212" t="s">
        <v>65</v>
      </c>
      <c r="B212">
        <v>80204</v>
      </c>
      <c r="C212">
        <v>1</v>
      </c>
      <c r="F212">
        <v>1025</v>
      </c>
      <c r="G212">
        <v>148</v>
      </c>
      <c r="H212">
        <v>184</v>
      </c>
      <c r="I212">
        <v>191</v>
      </c>
      <c r="J212">
        <v>230</v>
      </c>
      <c r="K212">
        <v>249</v>
      </c>
      <c r="AJ212">
        <v>1025</v>
      </c>
    </row>
    <row r="213" spans="1:36" x14ac:dyDescent="0.25">
      <c r="A213" t="s">
        <v>65</v>
      </c>
      <c r="B213">
        <v>80205</v>
      </c>
      <c r="C213">
        <v>1</v>
      </c>
      <c r="F213">
        <v>1030</v>
      </c>
      <c r="G213">
        <v>148</v>
      </c>
      <c r="H213">
        <v>184</v>
      </c>
      <c r="I213">
        <v>191</v>
      </c>
      <c r="J213">
        <v>230</v>
      </c>
      <c r="K213">
        <v>249</v>
      </c>
      <c r="AJ213">
        <v>1030</v>
      </c>
    </row>
    <row r="214" spans="1:36" x14ac:dyDescent="0.25">
      <c r="A214" t="s">
        <v>65</v>
      </c>
      <c r="B214">
        <v>80206</v>
      </c>
      <c r="C214">
        <v>1</v>
      </c>
      <c r="F214">
        <v>1035</v>
      </c>
      <c r="G214">
        <v>148</v>
      </c>
      <c r="H214">
        <v>184</v>
      </c>
      <c r="I214">
        <v>191</v>
      </c>
      <c r="J214">
        <v>230</v>
      </c>
      <c r="K214">
        <v>249</v>
      </c>
      <c r="AJ214">
        <v>1035</v>
      </c>
    </row>
    <row r="215" spans="1:36" x14ac:dyDescent="0.25">
      <c r="A215" t="s">
        <v>65</v>
      </c>
      <c r="B215">
        <v>80207</v>
      </c>
      <c r="C215">
        <v>1</v>
      </c>
      <c r="F215">
        <v>1040</v>
      </c>
      <c r="G215">
        <v>148</v>
      </c>
      <c r="H215">
        <v>184</v>
      </c>
      <c r="I215">
        <v>191</v>
      </c>
      <c r="J215">
        <v>230</v>
      </c>
      <c r="K215">
        <v>249</v>
      </c>
      <c r="AJ215">
        <v>1040</v>
      </c>
    </row>
    <row r="216" spans="1:36" x14ac:dyDescent="0.25">
      <c r="A216" t="s">
        <v>65</v>
      </c>
      <c r="B216">
        <v>80208</v>
      </c>
      <c r="C216">
        <v>1</v>
      </c>
      <c r="F216">
        <v>1045</v>
      </c>
      <c r="G216">
        <v>148</v>
      </c>
      <c r="H216">
        <v>184</v>
      </c>
      <c r="I216">
        <v>191</v>
      </c>
      <c r="J216">
        <v>230</v>
      </c>
      <c r="K216">
        <v>249</v>
      </c>
      <c r="AJ216">
        <v>1045</v>
      </c>
    </row>
    <row r="217" spans="1:36" x14ac:dyDescent="0.25">
      <c r="A217" t="s">
        <v>65</v>
      </c>
      <c r="B217">
        <v>80209</v>
      </c>
      <c r="C217">
        <v>1</v>
      </c>
      <c r="F217">
        <v>1050</v>
      </c>
      <c r="G217">
        <v>148</v>
      </c>
      <c r="H217">
        <v>184</v>
      </c>
      <c r="I217">
        <v>191</v>
      </c>
      <c r="J217">
        <v>230</v>
      </c>
      <c r="K217">
        <v>249</v>
      </c>
      <c r="AJ217">
        <v>1050</v>
      </c>
    </row>
    <row r="218" spans="1:36" x14ac:dyDescent="0.25">
      <c r="A218" t="s">
        <v>65</v>
      </c>
      <c r="B218">
        <v>80210</v>
      </c>
      <c r="C218">
        <v>1</v>
      </c>
      <c r="F218">
        <v>1055</v>
      </c>
      <c r="G218">
        <v>148</v>
      </c>
      <c r="H218">
        <v>184</v>
      </c>
      <c r="I218">
        <v>191</v>
      </c>
      <c r="J218">
        <v>230</v>
      </c>
      <c r="K218">
        <v>249</v>
      </c>
      <c r="AJ218">
        <v>1055</v>
      </c>
    </row>
    <row r="219" spans="1:36" x14ac:dyDescent="0.25">
      <c r="A219" t="s">
        <v>65</v>
      </c>
      <c r="B219">
        <v>80211</v>
      </c>
      <c r="C219">
        <v>1</v>
      </c>
      <c r="F219">
        <v>1060</v>
      </c>
      <c r="G219">
        <v>148</v>
      </c>
      <c r="H219">
        <v>184</v>
      </c>
      <c r="I219">
        <v>191</v>
      </c>
      <c r="J219">
        <v>230</v>
      </c>
      <c r="K219">
        <v>249</v>
      </c>
      <c r="AJ219">
        <v>1060</v>
      </c>
    </row>
    <row r="220" spans="1:36" x14ac:dyDescent="0.25">
      <c r="A220" t="s">
        <v>65</v>
      </c>
      <c r="B220">
        <v>80212</v>
      </c>
      <c r="C220">
        <v>1</v>
      </c>
      <c r="F220">
        <v>1065</v>
      </c>
      <c r="G220">
        <v>148</v>
      </c>
      <c r="H220">
        <v>184</v>
      </c>
      <c r="I220">
        <v>191</v>
      </c>
      <c r="J220">
        <v>230</v>
      </c>
      <c r="K220">
        <v>249</v>
      </c>
      <c r="AJ220">
        <v>1065</v>
      </c>
    </row>
    <row r="221" spans="1:36" x14ac:dyDescent="0.25">
      <c r="A221" t="s">
        <v>65</v>
      </c>
      <c r="B221">
        <v>80213</v>
      </c>
      <c r="C221">
        <v>1</v>
      </c>
      <c r="F221">
        <v>1070</v>
      </c>
      <c r="G221">
        <v>148</v>
      </c>
      <c r="H221">
        <v>184</v>
      </c>
      <c r="I221">
        <v>191</v>
      </c>
      <c r="J221">
        <v>230</v>
      </c>
      <c r="K221">
        <v>249</v>
      </c>
      <c r="AJ221">
        <v>1070</v>
      </c>
    </row>
    <row r="222" spans="1:36" x14ac:dyDescent="0.25">
      <c r="A222" t="s">
        <v>65</v>
      </c>
      <c r="B222">
        <v>80214</v>
      </c>
      <c r="C222">
        <v>1</v>
      </c>
      <c r="F222">
        <v>1075</v>
      </c>
      <c r="G222">
        <v>148</v>
      </c>
      <c r="H222">
        <v>184</v>
      </c>
      <c r="I222">
        <v>191</v>
      </c>
      <c r="J222">
        <v>230</v>
      </c>
      <c r="K222">
        <v>249</v>
      </c>
      <c r="AJ222">
        <v>1075</v>
      </c>
    </row>
    <row r="223" spans="1:36" x14ac:dyDescent="0.25">
      <c r="A223" t="s">
        <v>65</v>
      </c>
      <c r="B223">
        <v>80215</v>
      </c>
      <c r="C223">
        <v>1</v>
      </c>
      <c r="F223">
        <v>1080</v>
      </c>
      <c r="G223">
        <v>148</v>
      </c>
      <c r="H223">
        <v>184</v>
      </c>
      <c r="I223">
        <v>191</v>
      </c>
      <c r="J223">
        <v>230</v>
      </c>
      <c r="K223">
        <v>249</v>
      </c>
      <c r="AJ223">
        <v>1080</v>
      </c>
    </row>
    <row r="224" spans="1:36" x14ac:dyDescent="0.25">
      <c r="A224" t="s">
        <v>65</v>
      </c>
      <c r="B224">
        <v>80216</v>
      </c>
      <c r="C224">
        <v>1</v>
      </c>
      <c r="F224">
        <v>1085</v>
      </c>
      <c r="G224">
        <v>148</v>
      </c>
      <c r="H224">
        <v>184</v>
      </c>
      <c r="I224">
        <v>191</v>
      </c>
      <c r="J224">
        <v>230</v>
      </c>
      <c r="K224">
        <v>249</v>
      </c>
      <c r="AJ224">
        <v>1085</v>
      </c>
    </row>
    <row r="225" spans="1:36" x14ac:dyDescent="0.25">
      <c r="A225" t="s">
        <v>65</v>
      </c>
      <c r="B225">
        <v>80217</v>
      </c>
      <c r="C225">
        <v>1</v>
      </c>
      <c r="F225">
        <v>1090</v>
      </c>
      <c r="G225">
        <v>148</v>
      </c>
      <c r="H225">
        <v>184</v>
      </c>
      <c r="I225">
        <v>191</v>
      </c>
      <c r="J225">
        <v>230</v>
      </c>
      <c r="K225">
        <v>249</v>
      </c>
      <c r="AJ225">
        <v>1090</v>
      </c>
    </row>
    <row r="226" spans="1:36" x14ac:dyDescent="0.25">
      <c r="A226" t="s">
        <v>65</v>
      </c>
      <c r="B226">
        <v>80218</v>
      </c>
      <c r="C226">
        <v>1</v>
      </c>
      <c r="F226">
        <v>1095</v>
      </c>
      <c r="G226">
        <v>148</v>
      </c>
      <c r="H226">
        <v>184</v>
      </c>
      <c r="I226">
        <v>191</v>
      </c>
      <c r="J226">
        <v>230</v>
      </c>
      <c r="K226">
        <v>249</v>
      </c>
      <c r="AJ226">
        <v>1095</v>
      </c>
    </row>
    <row r="227" spans="1:36" x14ac:dyDescent="0.25">
      <c r="A227" t="s">
        <v>65</v>
      </c>
      <c r="B227">
        <v>80219</v>
      </c>
      <c r="C227">
        <v>1</v>
      </c>
      <c r="F227">
        <v>1100</v>
      </c>
      <c r="G227">
        <v>148</v>
      </c>
      <c r="H227">
        <v>184</v>
      </c>
      <c r="I227">
        <v>191</v>
      </c>
      <c r="J227">
        <v>230</v>
      </c>
      <c r="K227">
        <v>249</v>
      </c>
      <c r="AJ227">
        <v>1100</v>
      </c>
    </row>
    <row r="228" spans="1:36" x14ac:dyDescent="0.25">
      <c r="A228" t="s">
        <v>65</v>
      </c>
      <c r="B228">
        <v>80220</v>
      </c>
      <c r="C228">
        <v>1</v>
      </c>
      <c r="F228">
        <v>1105</v>
      </c>
      <c r="G228">
        <v>156</v>
      </c>
      <c r="H228">
        <v>194</v>
      </c>
      <c r="I228">
        <v>205</v>
      </c>
      <c r="J228">
        <v>237</v>
      </c>
      <c r="K228">
        <v>256</v>
      </c>
      <c r="AJ228">
        <v>1105</v>
      </c>
    </row>
    <row r="229" spans="1:36" x14ac:dyDescent="0.25">
      <c r="A229" t="s">
        <v>65</v>
      </c>
      <c r="B229">
        <v>80221</v>
      </c>
      <c r="C229">
        <v>1</v>
      </c>
      <c r="F229">
        <v>1110</v>
      </c>
      <c r="G229">
        <v>156</v>
      </c>
      <c r="H229">
        <v>194</v>
      </c>
      <c r="I229">
        <v>205</v>
      </c>
      <c r="J229">
        <v>237</v>
      </c>
      <c r="K229">
        <v>256</v>
      </c>
      <c r="AJ229">
        <v>1110</v>
      </c>
    </row>
    <row r="230" spans="1:36" x14ac:dyDescent="0.25">
      <c r="A230" t="s">
        <v>65</v>
      </c>
      <c r="B230">
        <v>80222</v>
      </c>
      <c r="C230">
        <v>1</v>
      </c>
      <c r="F230">
        <v>1115</v>
      </c>
      <c r="G230">
        <v>156</v>
      </c>
      <c r="H230">
        <v>194</v>
      </c>
      <c r="I230">
        <v>205</v>
      </c>
      <c r="J230">
        <v>237</v>
      </c>
      <c r="K230">
        <v>256</v>
      </c>
      <c r="AJ230">
        <v>1115</v>
      </c>
    </row>
    <row r="231" spans="1:36" x14ac:dyDescent="0.25">
      <c r="A231" t="s">
        <v>65</v>
      </c>
      <c r="B231">
        <v>80223</v>
      </c>
      <c r="C231">
        <v>1</v>
      </c>
      <c r="F231">
        <v>1120</v>
      </c>
      <c r="G231">
        <v>156</v>
      </c>
      <c r="H231">
        <v>194</v>
      </c>
      <c r="I231">
        <v>205</v>
      </c>
      <c r="J231">
        <v>237</v>
      </c>
      <c r="K231">
        <v>256</v>
      </c>
      <c r="AJ231">
        <v>1120</v>
      </c>
    </row>
    <row r="232" spans="1:36" x14ac:dyDescent="0.25">
      <c r="A232" t="s">
        <v>65</v>
      </c>
      <c r="B232">
        <v>80224</v>
      </c>
      <c r="C232">
        <v>1</v>
      </c>
      <c r="F232">
        <v>1125</v>
      </c>
      <c r="G232">
        <v>156</v>
      </c>
      <c r="H232">
        <v>194</v>
      </c>
      <c r="I232">
        <v>205</v>
      </c>
      <c r="J232">
        <v>237</v>
      </c>
      <c r="K232">
        <v>256</v>
      </c>
      <c r="AJ232">
        <v>1125</v>
      </c>
    </row>
    <row r="233" spans="1:36" x14ac:dyDescent="0.25">
      <c r="A233" t="s">
        <v>65</v>
      </c>
      <c r="B233">
        <v>80225</v>
      </c>
      <c r="C233">
        <v>1</v>
      </c>
      <c r="F233">
        <v>1130</v>
      </c>
      <c r="G233">
        <v>156</v>
      </c>
      <c r="H233">
        <v>194</v>
      </c>
      <c r="I233">
        <v>205</v>
      </c>
      <c r="J233">
        <v>237</v>
      </c>
      <c r="K233">
        <v>256</v>
      </c>
      <c r="AJ233">
        <v>1130</v>
      </c>
    </row>
    <row r="234" spans="1:36" x14ac:dyDescent="0.25">
      <c r="A234" t="s">
        <v>65</v>
      </c>
      <c r="B234">
        <v>80226</v>
      </c>
      <c r="C234">
        <v>1</v>
      </c>
      <c r="F234">
        <v>1135</v>
      </c>
      <c r="G234">
        <v>156</v>
      </c>
      <c r="H234">
        <v>194</v>
      </c>
      <c r="I234">
        <v>205</v>
      </c>
      <c r="J234">
        <v>237</v>
      </c>
      <c r="K234">
        <v>256</v>
      </c>
      <c r="AJ234">
        <v>1135</v>
      </c>
    </row>
    <row r="235" spans="1:36" x14ac:dyDescent="0.25">
      <c r="A235" t="s">
        <v>65</v>
      </c>
      <c r="B235">
        <v>80227</v>
      </c>
      <c r="C235">
        <v>1</v>
      </c>
      <c r="F235">
        <v>1140</v>
      </c>
      <c r="G235">
        <v>156</v>
      </c>
      <c r="H235">
        <v>194</v>
      </c>
      <c r="I235">
        <v>205</v>
      </c>
      <c r="J235">
        <v>237</v>
      </c>
      <c r="K235">
        <v>256</v>
      </c>
      <c r="AJ235">
        <v>1140</v>
      </c>
    </row>
    <row r="236" spans="1:36" x14ac:dyDescent="0.25">
      <c r="A236" t="s">
        <v>65</v>
      </c>
      <c r="B236">
        <v>80228</v>
      </c>
      <c r="C236">
        <v>1</v>
      </c>
      <c r="F236">
        <v>1145</v>
      </c>
      <c r="G236">
        <v>156</v>
      </c>
      <c r="H236">
        <v>194</v>
      </c>
      <c r="I236">
        <v>205</v>
      </c>
      <c r="J236">
        <v>237</v>
      </c>
      <c r="K236">
        <v>256</v>
      </c>
      <c r="AJ236">
        <v>1145</v>
      </c>
    </row>
    <row r="237" spans="1:36" x14ac:dyDescent="0.25">
      <c r="A237" t="s">
        <v>65</v>
      </c>
      <c r="B237">
        <v>80229</v>
      </c>
      <c r="C237">
        <v>1</v>
      </c>
      <c r="F237">
        <v>1150</v>
      </c>
      <c r="G237">
        <v>156</v>
      </c>
      <c r="H237">
        <v>194</v>
      </c>
      <c r="I237">
        <v>205</v>
      </c>
      <c r="J237">
        <v>237</v>
      </c>
      <c r="K237">
        <v>256</v>
      </c>
      <c r="AJ237">
        <v>1150</v>
      </c>
    </row>
    <row r="238" spans="1:36" x14ac:dyDescent="0.25">
      <c r="A238" t="s">
        <v>65</v>
      </c>
      <c r="B238">
        <v>80230</v>
      </c>
      <c r="C238">
        <v>1</v>
      </c>
      <c r="F238">
        <v>1155</v>
      </c>
      <c r="G238">
        <v>156</v>
      </c>
      <c r="H238">
        <v>194</v>
      </c>
      <c r="I238">
        <v>205</v>
      </c>
      <c r="J238">
        <v>237</v>
      </c>
      <c r="K238">
        <v>256</v>
      </c>
      <c r="AJ238">
        <v>1155</v>
      </c>
    </row>
    <row r="239" spans="1:36" x14ac:dyDescent="0.25">
      <c r="A239" t="s">
        <v>65</v>
      </c>
      <c r="B239">
        <v>80231</v>
      </c>
      <c r="C239">
        <v>1</v>
      </c>
      <c r="F239">
        <v>1160</v>
      </c>
      <c r="G239">
        <v>156</v>
      </c>
      <c r="H239">
        <v>194</v>
      </c>
      <c r="I239">
        <v>205</v>
      </c>
      <c r="J239">
        <v>237</v>
      </c>
      <c r="K239">
        <v>256</v>
      </c>
      <c r="AJ239">
        <v>1160</v>
      </c>
    </row>
    <row r="240" spans="1:36" x14ac:dyDescent="0.25">
      <c r="A240" t="s">
        <v>65</v>
      </c>
      <c r="B240">
        <v>80232</v>
      </c>
      <c r="C240">
        <v>1</v>
      </c>
      <c r="F240">
        <v>1165</v>
      </c>
      <c r="G240">
        <v>156</v>
      </c>
      <c r="H240">
        <v>194</v>
      </c>
      <c r="I240">
        <v>205</v>
      </c>
      <c r="J240">
        <v>237</v>
      </c>
      <c r="K240">
        <v>256</v>
      </c>
      <c r="AJ240">
        <v>1165</v>
      </c>
    </row>
    <row r="241" spans="1:36" x14ac:dyDescent="0.25">
      <c r="A241" t="s">
        <v>65</v>
      </c>
      <c r="B241">
        <v>80233</v>
      </c>
      <c r="C241">
        <v>1</v>
      </c>
      <c r="F241">
        <v>1170</v>
      </c>
      <c r="G241">
        <v>156</v>
      </c>
      <c r="H241">
        <v>194</v>
      </c>
      <c r="I241">
        <v>205</v>
      </c>
      <c r="J241">
        <v>237</v>
      </c>
      <c r="K241">
        <v>256</v>
      </c>
      <c r="AJ241">
        <v>1170</v>
      </c>
    </row>
    <row r="242" spans="1:36" x14ac:dyDescent="0.25">
      <c r="A242" t="s">
        <v>65</v>
      </c>
      <c r="B242">
        <v>80234</v>
      </c>
      <c r="C242">
        <v>1</v>
      </c>
      <c r="F242">
        <v>1175</v>
      </c>
      <c r="G242">
        <v>156</v>
      </c>
      <c r="H242">
        <v>194</v>
      </c>
      <c r="I242">
        <v>205</v>
      </c>
      <c r="J242">
        <v>237</v>
      </c>
      <c r="K242">
        <v>256</v>
      </c>
      <c r="AJ242">
        <v>1175</v>
      </c>
    </row>
    <row r="243" spans="1:36" x14ac:dyDescent="0.25">
      <c r="A243" t="s">
        <v>65</v>
      </c>
      <c r="B243">
        <v>80235</v>
      </c>
      <c r="C243">
        <v>1</v>
      </c>
      <c r="F243">
        <v>1180</v>
      </c>
      <c r="G243">
        <v>156</v>
      </c>
      <c r="H243">
        <v>194</v>
      </c>
      <c r="I243">
        <v>205</v>
      </c>
      <c r="J243">
        <v>237</v>
      </c>
      <c r="K243">
        <v>256</v>
      </c>
      <c r="AJ243">
        <v>1180</v>
      </c>
    </row>
    <row r="244" spans="1:36" x14ac:dyDescent="0.25">
      <c r="A244" t="s">
        <v>65</v>
      </c>
      <c r="B244">
        <v>80236</v>
      </c>
      <c r="C244">
        <v>1</v>
      </c>
      <c r="F244">
        <v>1185</v>
      </c>
      <c r="G244">
        <v>156</v>
      </c>
      <c r="H244">
        <v>194</v>
      </c>
      <c r="I244">
        <v>205</v>
      </c>
      <c r="J244">
        <v>237</v>
      </c>
      <c r="K244">
        <v>256</v>
      </c>
      <c r="AJ244">
        <v>1185</v>
      </c>
    </row>
    <row r="245" spans="1:36" x14ac:dyDescent="0.25">
      <c r="A245" t="s">
        <v>65</v>
      </c>
      <c r="B245">
        <v>80237</v>
      </c>
      <c r="C245">
        <v>1</v>
      </c>
      <c r="F245">
        <v>1190</v>
      </c>
      <c r="G245">
        <v>156</v>
      </c>
      <c r="H245">
        <v>194</v>
      </c>
      <c r="I245">
        <v>205</v>
      </c>
      <c r="J245">
        <v>237</v>
      </c>
      <c r="K245">
        <v>256</v>
      </c>
      <c r="AJ245">
        <v>1190</v>
      </c>
    </row>
    <row r="246" spans="1:36" x14ac:dyDescent="0.25">
      <c r="A246" t="s">
        <v>65</v>
      </c>
      <c r="B246">
        <v>80238</v>
      </c>
      <c r="C246">
        <v>1</v>
      </c>
      <c r="F246">
        <v>1195</v>
      </c>
      <c r="G246">
        <v>156</v>
      </c>
      <c r="H246">
        <v>194</v>
      </c>
      <c r="I246">
        <v>205</v>
      </c>
      <c r="J246">
        <v>237</v>
      </c>
      <c r="K246">
        <v>256</v>
      </c>
      <c r="AJ246">
        <v>1195</v>
      </c>
    </row>
    <row r="247" spans="1:36" x14ac:dyDescent="0.25">
      <c r="A247" t="s">
        <v>65</v>
      </c>
      <c r="B247">
        <v>80239</v>
      </c>
      <c r="C247">
        <v>1</v>
      </c>
      <c r="F247">
        <v>1200</v>
      </c>
      <c r="G247">
        <v>156</v>
      </c>
      <c r="H247">
        <v>194</v>
      </c>
      <c r="I247">
        <v>205</v>
      </c>
      <c r="J247">
        <v>237</v>
      </c>
      <c r="K247">
        <v>256</v>
      </c>
      <c r="AJ247">
        <v>1200</v>
      </c>
    </row>
    <row r="248" spans="1:36" x14ac:dyDescent="0.25">
      <c r="A248" t="s">
        <v>65</v>
      </c>
      <c r="B248">
        <v>80240</v>
      </c>
      <c r="C248">
        <v>1</v>
      </c>
      <c r="F248">
        <v>1205</v>
      </c>
      <c r="G248">
        <v>166</v>
      </c>
      <c r="H248">
        <v>205</v>
      </c>
      <c r="I248">
        <v>215</v>
      </c>
      <c r="J248">
        <v>245</v>
      </c>
      <c r="K248">
        <v>265</v>
      </c>
      <c r="AJ248">
        <v>1205</v>
      </c>
    </row>
    <row r="249" spans="1:36" x14ac:dyDescent="0.25">
      <c r="A249" t="s">
        <v>65</v>
      </c>
      <c r="B249">
        <v>80241</v>
      </c>
      <c r="C249">
        <v>1</v>
      </c>
      <c r="F249">
        <v>1210</v>
      </c>
      <c r="G249">
        <v>166</v>
      </c>
      <c r="H249">
        <v>205</v>
      </c>
      <c r="I249">
        <v>215</v>
      </c>
      <c r="J249">
        <v>245</v>
      </c>
      <c r="K249">
        <v>265</v>
      </c>
      <c r="AJ249">
        <v>1210</v>
      </c>
    </row>
    <row r="250" spans="1:36" x14ac:dyDescent="0.25">
      <c r="A250" t="s">
        <v>65</v>
      </c>
      <c r="B250">
        <v>80242</v>
      </c>
      <c r="C250">
        <v>1</v>
      </c>
      <c r="F250">
        <v>1215</v>
      </c>
      <c r="G250">
        <v>166</v>
      </c>
      <c r="H250">
        <v>205</v>
      </c>
      <c r="I250">
        <v>215</v>
      </c>
      <c r="J250">
        <v>245</v>
      </c>
      <c r="K250">
        <v>265</v>
      </c>
      <c r="AJ250">
        <v>1215</v>
      </c>
    </row>
    <row r="251" spans="1:36" x14ac:dyDescent="0.25">
      <c r="A251" t="s">
        <v>65</v>
      </c>
      <c r="B251">
        <v>80243</v>
      </c>
      <c r="C251">
        <v>1</v>
      </c>
      <c r="F251">
        <v>1220</v>
      </c>
      <c r="G251">
        <v>166</v>
      </c>
      <c r="H251">
        <v>205</v>
      </c>
      <c r="I251">
        <v>215</v>
      </c>
      <c r="J251">
        <v>245</v>
      </c>
      <c r="K251">
        <v>265</v>
      </c>
      <c r="AJ251">
        <v>1220</v>
      </c>
    </row>
    <row r="252" spans="1:36" x14ac:dyDescent="0.25">
      <c r="A252" t="s">
        <v>65</v>
      </c>
      <c r="B252">
        <v>80244</v>
      </c>
      <c r="C252">
        <v>1</v>
      </c>
      <c r="F252">
        <v>1225</v>
      </c>
      <c r="G252">
        <v>166</v>
      </c>
      <c r="H252">
        <v>205</v>
      </c>
      <c r="I252">
        <v>215</v>
      </c>
      <c r="J252">
        <v>245</v>
      </c>
      <c r="K252">
        <v>265</v>
      </c>
      <c r="AJ252">
        <v>1225</v>
      </c>
    </row>
    <row r="253" spans="1:36" x14ac:dyDescent="0.25">
      <c r="A253" t="s">
        <v>65</v>
      </c>
      <c r="B253">
        <v>80245</v>
      </c>
      <c r="C253">
        <v>1</v>
      </c>
      <c r="F253">
        <v>1230</v>
      </c>
      <c r="G253">
        <v>166</v>
      </c>
      <c r="H253">
        <v>205</v>
      </c>
      <c r="I253">
        <v>215</v>
      </c>
      <c r="J253">
        <v>245</v>
      </c>
      <c r="K253">
        <v>265</v>
      </c>
      <c r="AJ253">
        <v>1230</v>
      </c>
    </row>
    <row r="254" spans="1:36" x14ac:dyDescent="0.25">
      <c r="A254" t="s">
        <v>65</v>
      </c>
      <c r="B254">
        <v>80246</v>
      </c>
      <c r="C254">
        <v>1</v>
      </c>
      <c r="F254">
        <v>1235</v>
      </c>
      <c r="G254">
        <v>166</v>
      </c>
      <c r="H254">
        <v>205</v>
      </c>
      <c r="I254">
        <v>215</v>
      </c>
      <c r="J254">
        <v>245</v>
      </c>
      <c r="K254">
        <v>265</v>
      </c>
      <c r="AJ254">
        <v>1235</v>
      </c>
    </row>
    <row r="255" spans="1:36" x14ac:dyDescent="0.25">
      <c r="A255" t="s">
        <v>65</v>
      </c>
      <c r="B255">
        <v>80247</v>
      </c>
      <c r="C255">
        <v>1</v>
      </c>
      <c r="F255">
        <v>1240</v>
      </c>
      <c r="G255">
        <v>166</v>
      </c>
      <c r="H255">
        <v>205</v>
      </c>
      <c r="I255">
        <v>215</v>
      </c>
      <c r="J255">
        <v>245</v>
      </c>
      <c r="K255">
        <v>265</v>
      </c>
      <c r="AJ255">
        <v>1240</v>
      </c>
    </row>
    <row r="256" spans="1:36" x14ac:dyDescent="0.25">
      <c r="A256" t="s">
        <v>65</v>
      </c>
      <c r="B256">
        <v>80248</v>
      </c>
      <c r="C256">
        <v>1</v>
      </c>
      <c r="F256">
        <v>1245</v>
      </c>
      <c r="G256">
        <v>166</v>
      </c>
      <c r="H256">
        <v>205</v>
      </c>
      <c r="I256">
        <v>215</v>
      </c>
      <c r="J256">
        <v>245</v>
      </c>
      <c r="K256">
        <v>265</v>
      </c>
      <c r="AJ256">
        <v>1245</v>
      </c>
    </row>
    <row r="257" spans="1:36" x14ac:dyDescent="0.25">
      <c r="A257" t="s">
        <v>65</v>
      </c>
      <c r="B257">
        <v>80249</v>
      </c>
      <c r="C257">
        <v>1</v>
      </c>
      <c r="F257">
        <v>1250</v>
      </c>
      <c r="G257">
        <v>166</v>
      </c>
      <c r="H257">
        <v>205</v>
      </c>
      <c r="I257">
        <v>215</v>
      </c>
      <c r="J257">
        <v>245</v>
      </c>
      <c r="K257">
        <v>265</v>
      </c>
      <c r="AJ257">
        <v>1250</v>
      </c>
    </row>
    <row r="258" spans="1:36" x14ac:dyDescent="0.25">
      <c r="A258" t="s">
        <v>65</v>
      </c>
      <c r="B258">
        <v>80250</v>
      </c>
      <c r="C258">
        <v>1</v>
      </c>
      <c r="F258">
        <v>1255</v>
      </c>
      <c r="G258">
        <v>166</v>
      </c>
      <c r="H258">
        <v>205</v>
      </c>
      <c r="I258">
        <v>215</v>
      </c>
      <c r="J258">
        <v>245</v>
      </c>
      <c r="K258">
        <v>265</v>
      </c>
      <c r="AJ258">
        <v>1255</v>
      </c>
    </row>
    <row r="259" spans="1:36" x14ac:dyDescent="0.25">
      <c r="A259" t="s">
        <v>65</v>
      </c>
      <c r="B259">
        <v>80251</v>
      </c>
      <c r="C259">
        <v>1</v>
      </c>
      <c r="F259">
        <v>1260</v>
      </c>
      <c r="G259">
        <v>166</v>
      </c>
      <c r="H259">
        <v>205</v>
      </c>
      <c r="I259">
        <v>215</v>
      </c>
      <c r="J259">
        <v>245</v>
      </c>
      <c r="K259">
        <v>265</v>
      </c>
      <c r="AJ259">
        <v>1260</v>
      </c>
    </row>
    <row r="260" spans="1:36" x14ac:dyDescent="0.25">
      <c r="A260" t="s">
        <v>65</v>
      </c>
      <c r="B260">
        <v>80252</v>
      </c>
      <c r="C260">
        <v>1</v>
      </c>
      <c r="F260">
        <v>1265</v>
      </c>
      <c r="G260">
        <v>166</v>
      </c>
      <c r="H260">
        <v>205</v>
      </c>
      <c r="I260">
        <v>215</v>
      </c>
      <c r="J260">
        <v>245</v>
      </c>
      <c r="K260">
        <v>265</v>
      </c>
      <c r="AJ260">
        <v>1265</v>
      </c>
    </row>
    <row r="261" spans="1:36" x14ac:dyDescent="0.25">
      <c r="A261" t="s">
        <v>65</v>
      </c>
      <c r="B261">
        <v>80253</v>
      </c>
      <c r="C261">
        <v>1</v>
      </c>
      <c r="F261">
        <v>1270</v>
      </c>
      <c r="G261">
        <v>166</v>
      </c>
      <c r="H261">
        <v>205</v>
      </c>
      <c r="I261">
        <v>215</v>
      </c>
      <c r="J261">
        <v>245</v>
      </c>
      <c r="K261">
        <v>265</v>
      </c>
      <c r="AJ261">
        <v>1270</v>
      </c>
    </row>
    <row r="262" spans="1:36" x14ac:dyDescent="0.25">
      <c r="A262" t="s">
        <v>65</v>
      </c>
      <c r="B262">
        <v>80254</v>
      </c>
      <c r="C262">
        <v>1</v>
      </c>
      <c r="F262">
        <v>1275</v>
      </c>
      <c r="G262">
        <v>166</v>
      </c>
      <c r="H262">
        <v>205</v>
      </c>
      <c r="I262">
        <v>215</v>
      </c>
      <c r="J262">
        <v>245</v>
      </c>
      <c r="K262">
        <v>265</v>
      </c>
      <c r="AJ262">
        <v>1275</v>
      </c>
    </row>
    <row r="263" spans="1:36" x14ac:dyDescent="0.25">
      <c r="A263" t="s">
        <v>65</v>
      </c>
      <c r="B263">
        <v>80255</v>
      </c>
      <c r="C263">
        <v>1</v>
      </c>
      <c r="F263">
        <v>1280</v>
      </c>
      <c r="G263">
        <v>166</v>
      </c>
      <c r="H263">
        <v>205</v>
      </c>
      <c r="I263">
        <v>215</v>
      </c>
      <c r="J263">
        <v>245</v>
      </c>
      <c r="K263">
        <v>265</v>
      </c>
      <c r="AJ263">
        <v>1280</v>
      </c>
    </row>
    <row r="264" spans="1:36" x14ac:dyDescent="0.25">
      <c r="A264" t="s">
        <v>65</v>
      </c>
      <c r="B264">
        <v>80256</v>
      </c>
      <c r="C264">
        <v>1</v>
      </c>
      <c r="F264">
        <v>1285</v>
      </c>
      <c r="G264">
        <v>166</v>
      </c>
      <c r="H264">
        <v>205</v>
      </c>
      <c r="I264">
        <v>215</v>
      </c>
      <c r="J264">
        <v>245</v>
      </c>
      <c r="K264">
        <v>265</v>
      </c>
      <c r="AJ264">
        <v>1285</v>
      </c>
    </row>
    <row r="265" spans="1:36" x14ac:dyDescent="0.25">
      <c r="A265" t="s">
        <v>65</v>
      </c>
      <c r="B265">
        <v>80257</v>
      </c>
      <c r="C265">
        <v>1</v>
      </c>
      <c r="F265">
        <v>1290</v>
      </c>
      <c r="G265">
        <v>166</v>
      </c>
      <c r="H265">
        <v>205</v>
      </c>
      <c r="I265">
        <v>215</v>
      </c>
      <c r="J265">
        <v>245</v>
      </c>
      <c r="K265">
        <v>265</v>
      </c>
      <c r="AJ265">
        <v>1290</v>
      </c>
    </row>
    <row r="266" spans="1:36" x14ac:dyDescent="0.25">
      <c r="A266" t="s">
        <v>65</v>
      </c>
      <c r="B266">
        <v>80258</v>
      </c>
      <c r="C266">
        <v>1</v>
      </c>
      <c r="F266">
        <v>1295</v>
      </c>
      <c r="G266">
        <v>166</v>
      </c>
      <c r="H266">
        <v>205</v>
      </c>
      <c r="I266">
        <v>215</v>
      </c>
      <c r="J266">
        <v>245</v>
      </c>
      <c r="K266">
        <v>265</v>
      </c>
      <c r="AJ266">
        <v>1295</v>
      </c>
    </row>
    <row r="267" spans="1:36" x14ac:dyDescent="0.25">
      <c r="A267" t="s">
        <v>65</v>
      </c>
      <c r="B267">
        <v>80259</v>
      </c>
      <c r="C267">
        <v>1</v>
      </c>
      <c r="F267">
        <v>1300</v>
      </c>
      <c r="G267">
        <v>166</v>
      </c>
      <c r="H267">
        <v>205</v>
      </c>
      <c r="I267">
        <v>215</v>
      </c>
      <c r="J267">
        <v>245</v>
      </c>
      <c r="K267">
        <v>265</v>
      </c>
      <c r="AJ267">
        <v>1300</v>
      </c>
    </row>
    <row r="268" spans="1:36" x14ac:dyDescent="0.25">
      <c r="A268" t="s">
        <v>65</v>
      </c>
      <c r="B268">
        <v>80260</v>
      </c>
      <c r="C268">
        <v>1</v>
      </c>
      <c r="F268">
        <v>1305</v>
      </c>
      <c r="G268">
        <v>173</v>
      </c>
      <c r="H268">
        <v>214</v>
      </c>
      <c r="I268">
        <v>223</v>
      </c>
      <c r="J268">
        <v>254</v>
      </c>
      <c r="K268">
        <v>273</v>
      </c>
      <c r="AJ268">
        <v>1305</v>
      </c>
    </row>
    <row r="269" spans="1:36" x14ac:dyDescent="0.25">
      <c r="A269" t="s">
        <v>65</v>
      </c>
      <c r="B269">
        <v>80261</v>
      </c>
      <c r="C269">
        <v>1</v>
      </c>
      <c r="F269">
        <v>1310</v>
      </c>
      <c r="G269">
        <v>173</v>
      </c>
      <c r="H269">
        <v>214</v>
      </c>
      <c r="I269">
        <v>223</v>
      </c>
      <c r="J269">
        <v>254</v>
      </c>
      <c r="K269">
        <v>273</v>
      </c>
      <c r="AJ269">
        <v>1310</v>
      </c>
    </row>
    <row r="270" spans="1:36" x14ac:dyDescent="0.25">
      <c r="A270" t="s">
        <v>65</v>
      </c>
      <c r="B270">
        <v>80262</v>
      </c>
      <c r="C270">
        <v>1</v>
      </c>
      <c r="F270">
        <v>1315</v>
      </c>
      <c r="G270">
        <v>173</v>
      </c>
      <c r="H270">
        <v>214</v>
      </c>
      <c r="I270">
        <v>223</v>
      </c>
      <c r="J270">
        <v>254</v>
      </c>
      <c r="K270">
        <v>273</v>
      </c>
      <c r="AJ270">
        <v>1315</v>
      </c>
    </row>
    <row r="271" spans="1:36" x14ac:dyDescent="0.25">
      <c r="A271" t="s">
        <v>65</v>
      </c>
      <c r="B271">
        <v>80263</v>
      </c>
      <c r="C271">
        <v>1</v>
      </c>
      <c r="F271">
        <v>1320</v>
      </c>
      <c r="G271">
        <v>173</v>
      </c>
      <c r="H271">
        <v>214</v>
      </c>
      <c r="I271">
        <v>223</v>
      </c>
      <c r="J271">
        <v>254</v>
      </c>
      <c r="K271">
        <v>273</v>
      </c>
      <c r="AJ271">
        <v>1320</v>
      </c>
    </row>
    <row r="272" spans="1:36" x14ac:dyDescent="0.25">
      <c r="A272" t="s">
        <v>65</v>
      </c>
      <c r="B272">
        <v>80264</v>
      </c>
      <c r="C272">
        <v>1</v>
      </c>
      <c r="F272">
        <v>1325</v>
      </c>
      <c r="G272">
        <v>173</v>
      </c>
      <c r="H272">
        <v>214</v>
      </c>
      <c r="I272">
        <v>223</v>
      </c>
      <c r="J272">
        <v>254</v>
      </c>
      <c r="K272">
        <v>273</v>
      </c>
      <c r="AJ272">
        <v>1325</v>
      </c>
    </row>
    <row r="273" spans="1:36" x14ac:dyDescent="0.25">
      <c r="A273" t="s">
        <v>65</v>
      </c>
      <c r="B273">
        <v>80265</v>
      </c>
      <c r="C273">
        <v>1</v>
      </c>
      <c r="F273">
        <v>1330</v>
      </c>
      <c r="G273">
        <v>173</v>
      </c>
      <c r="H273">
        <v>214</v>
      </c>
      <c r="I273">
        <v>223</v>
      </c>
      <c r="J273">
        <v>254</v>
      </c>
      <c r="K273">
        <v>273</v>
      </c>
      <c r="AJ273">
        <v>1330</v>
      </c>
    </row>
    <row r="274" spans="1:36" x14ac:dyDescent="0.25">
      <c r="A274" t="s">
        <v>65</v>
      </c>
      <c r="B274">
        <v>80266</v>
      </c>
      <c r="C274">
        <v>1</v>
      </c>
      <c r="F274">
        <v>1335</v>
      </c>
      <c r="G274">
        <v>173</v>
      </c>
      <c r="H274">
        <v>214</v>
      </c>
      <c r="I274">
        <v>223</v>
      </c>
      <c r="J274">
        <v>254</v>
      </c>
      <c r="K274">
        <v>273</v>
      </c>
      <c r="AJ274">
        <v>1335</v>
      </c>
    </row>
    <row r="275" spans="1:36" x14ac:dyDescent="0.25">
      <c r="A275" t="s">
        <v>65</v>
      </c>
      <c r="B275">
        <v>80267</v>
      </c>
      <c r="C275">
        <v>1</v>
      </c>
      <c r="F275">
        <v>1340</v>
      </c>
      <c r="G275">
        <v>173</v>
      </c>
      <c r="H275">
        <v>214</v>
      </c>
      <c r="I275">
        <v>223</v>
      </c>
      <c r="J275">
        <v>254</v>
      </c>
      <c r="K275">
        <v>273</v>
      </c>
      <c r="AJ275">
        <v>1340</v>
      </c>
    </row>
    <row r="276" spans="1:36" x14ac:dyDescent="0.25">
      <c r="A276" t="s">
        <v>65</v>
      </c>
      <c r="B276">
        <v>80268</v>
      </c>
      <c r="C276">
        <v>1</v>
      </c>
      <c r="F276">
        <v>1345</v>
      </c>
      <c r="G276">
        <v>173</v>
      </c>
      <c r="H276">
        <v>214</v>
      </c>
      <c r="I276">
        <v>223</v>
      </c>
      <c r="J276">
        <v>254</v>
      </c>
      <c r="K276">
        <v>273</v>
      </c>
      <c r="AJ276">
        <v>1345</v>
      </c>
    </row>
    <row r="277" spans="1:36" x14ac:dyDescent="0.25">
      <c r="A277" t="s">
        <v>65</v>
      </c>
      <c r="B277">
        <v>80269</v>
      </c>
      <c r="C277">
        <v>1</v>
      </c>
      <c r="F277">
        <v>1350</v>
      </c>
      <c r="G277">
        <v>173</v>
      </c>
      <c r="H277">
        <v>214</v>
      </c>
      <c r="I277">
        <v>223</v>
      </c>
      <c r="J277">
        <v>254</v>
      </c>
      <c r="K277">
        <v>273</v>
      </c>
      <c r="AJ277">
        <v>1350</v>
      </c>
    </row>
    <row r="278" spans="1:36" x14ac:dyDescent="0.25">
      <c r="A278" t="s">
        <v>65</v>
      </c>
      <c r="B278">
        <v>80270</v>
      </c>
      <c r="C278">
        <v>1</v>
      </c>
      <c r="F278">
        <v>1355</v>
      </c>
      <c r="G278">
        <v>173</v>
      </c>
      <c r="H278">
        <v>214</v>
      </c>
      <c r="I278">
        <v>223</v>
      </c>
      <c r="J278">
        <v>254</v>
      </c>
      <c r="K278">
        <v>273</v>
      </c>
      <c r="AJ278">
        <v>1355</v>
      </c>
    </row>
    <row r="279" spans="1:36" x14ac:dyDescent="0.25">
      <c r="A279" t="s">
        <v>65</v>
      </c>
      <c r="B279">
        <v>80271</v>
      </c>
      <c r="C279">
        <v>1</v>
      </c>
      <c r="F279">
        <v>1360</v>
      </c>
      <c r="G279">
        <v>173</v>
      </c>
      <c r="H279">
        <v>214</v>
      </c>
      <c r="I279">
        <v>223</v>
      </c>
      <c r="J279">
        <v>254</v>
      </c>
      <c r="K279">
        <v>273</v>
      </c>
      <c r="AJ279">
        <v>1360</v>
      </c>
    </row>
    <row r="280" spans="1:36" x14ac:dyDescent="0.25">
      <c r="A280" t="s">
        <v>65</v>
      </c>
      <c r="B280">
        <v>80272</v>
      </c>
      <c r="C280">
        <v>1</v>
      </c>
      <c r="F280">
        <v>1365</v>
      </c>
      <c r="G280">
        <v>173</v>
      </c>
      <c r="H280">
        <v>214</v>
      </c>
      <c r="I280">
        <v>223</v>
      </c>
      <c r="J280">
        <v>254</v>
      </c>
      <c r="K280">
        <v>273</v>
      </c>
      <c r="AJ280">
        <v>1365</v>
      </c>
    </row>
    <row r="281" spans="1:36" x14ac:dyDescent="0.25">
      <c r="A281" t="s">
        <v>65</v>
      </c>
      <c r="B281">
        <v>80273</v>
      </c>
      <c r="C281">
        <v>1</v>
      </c>
      <c r="F281">
        <v>1370</v>
      </c>
      <c r="G281">
        <v>173</v>
      </c>
      <c r="H281">
        <v>214</v>
      </c>
      <c r="I281">
        <v>223</v>
      </c>
      <c r="J281">
        <v>254</v>
      </c>
      <c r="K281">
        <v>273</v>
      </c>
      <c r="AJ281">
        <v>1370</v>
      </c>
    </row>
    <row r="282" spans="1:36" x14ac:dyDescent="0.25">
      <c r="A282" t="s">
        <v>65</v>
      </c>
      <c r="B282">
        <v>80274</v>
      </c>
      <c r="C282">
        <v>1</v>
      </c>
      <c r="F282">
        <v>1375</v>
      </c>
      <c r="G282">
        <v>173</v>
      </c>
      <c r="H282">
        <v>214</v>
      </c>
      <c r="I282">
        <v>223</v>
      </c>
      <c r="J282">
        <v>254</v>
      </c>
      <c r="K282">
        <v>273</v>
      </c>
      <c r="AJ282">
        <v>1375</v>
      </c>
    </row>
    <row r="283" spans="1:36" x14ac:dyDescent="0.25">
      <c r="A283" t="s">
        <v>65</v>
      </c>
      <c r="B283">
        <v>80275</v>
      </c>
      <c r="C283">
        <v>1</v>
      </c>
      <c r="F283">
        <v>1380</v>
      </c>
      <c r="G283">
        <v>173</v>
      </c>
      <c r="H283">
        <v>214</v>
      </c>
      <c r="I283">
        <v>223</v>
      </c>
      <c r="J283">
        <v>254</v>
      </c>
      <c r="K283">
        <v>273</v>
      </c>
      <c r="AJ283">
        <v>1380</v>
      </c>
    </row>
    <row r="284" spans="1:36" x14ac:dyDescent="0.25">
      <c r="A284" t="s">
        <v>65</v>
      </c>
      <c r="B284">
        <v>80276</v>
      </c>
      <c r="C284">
        <v>1</v>
      </c>
      <c r="F284">
        <v>1385</v>
      </c>
      <c r="G284">
        <v>173</v>
      </c>
      <c r="H284">
        <v>214</v>
      </c>
      <c r="I284">
        <v>223</v>
      </c>
      <c r="J284">
        <v>254</v>
      </c>
      <c r="K284">
        <v>273</v>
      </c>
      <c r="AJ284">
        <v>1385</v>
      </c>
    </row>
    <row r="285" spans="1:36" x14ac:dyDescent="0.25">
      <c r="A285" t="s">
        <v>65</v>
      </c>
      <c r="B285">
        <v>80277</v>
      </c>
      <c r="C285">
        <v>1</v>
      </c>
      <c r="F285">
        <v>1390</v>
      </c>
      <c r="G285">
        <v>173</v>
      </c>
      <c r="H285">
        <v>214</v>
      </c>
      <c r="I285">
        <v>223</v>
      </c>
      <c r="J285">
        <v>254</v>
      </c>
      <c r="K285">
        <v>273</v>
      </c>
      <c r="AJ285">
        <v>1390</v>
      </c>
    </row>
    <row r="286" spans="1:36" x14ac:dyDescent="0.25">
      <c r="A286" t="s">
        <v>65</v>
      </c>
      <c r="B286">
        <v>80278</v>
      </c>
      <c r="C286">
        <v>1</v>
      </c>
      <c r="F286">
        <v>1395</v>
      </c>
      <c r="G286">
        <v>173</v>
      </c>
      <c r="H286">
        <v>214</v>
      </c>
      <c r="I286">
        <v>223</v>
      </c>
      <c r="J286">
        <v>254</v>
      </c>
      <c r="K286">
        <v>273</v>
      </c>
      <c r="AJ286">
        <v>1395</v>
      </c>
    </row>
    <row r="287" spans="1:36" x14ac:dyDescent="0.25">
      <c r="A287" t="s">
        <v>65</v>
      </c>
      <c r="B287">
        <v>80279</v>
      </c>
      <c r="C287">
        <v>1</v>
      </c>
      <c r="F287">
        <v>1400</v>
      </c>
      <c r="G287">
        <v>173</v>
      </c>
      <c r="H287">
        <v>214</v>
      </c>
      <c r="I287">
        <v>223</v>
      </c>
      <c r="J287">
        <v>254</v>
      </c>
      <c r="K287">
        <v>273</v>
      </c>
      <c r="AJ287">
        <v>1400</v>
      </c>
    </row>
    <row r="288" spans="1:36" x14ac:dyDescent="0.25">
      <c r="A288" t="s">
        <v>65</v>
      </c>
      <c r="B288">
        <v>80280</v>
      </c>
      <c r="C288">
        <v>1</v>
      </c>
      <c r="F288">
        <v>1405</v>
      </c>
      <c r="G288">
        <v>188</v>
      </c>
      <c r="H288">
        <v>222</v>
      </c>
      <c r="I288">
        <v>231</v>
      </c>
      <c r="J288">
        <v>261</v>
      </c>
      <c r="K288">
        <v>282</v>
      </c>
      <c r="AJ288">
        <v>1405</v>
      </c>
    </row>
    <row r="289" spans="1:36" x14ac:dyDescent="0.25">
      <c r="A289" t="s">
        <v>65</v>
      </c>
      <c r="B289">
        <v>80281</v>
      </c>
      <c r="C289">
        <v>1</v>
      </c>
      <c r="F289">
        <v>1410</v>
      </c>
      <c r="G289">
        <v>188</v>
      </c>
      <c r="H289">
        <v>222</v>
      </c>
      <c r="I289">
        <v>231</v>
      </c>
      <c r="J289">
        <v>261</v>
      </c>
      <c r="K289">
        <v>282</v>
      </c>
      <c r="AJ289">
        <v>1410</v>
      </c>
    </row>
    <row r="290" spans="1:36" x14ac:dyDescent="0.25">
      <c r="A290" t="s">
        <v>65</v>
      </c>
      <c r="B290">
        <v>80282</v>
      </c>
      <c r="C290">
        <v>1</v>
      </c>
      <c r="F290">
        <v>1415</v>
      </c>
      <c r="G290">
        <v>188</v>
      </c>
      <c r="H290">
        <v>222</v>
      </c>
      <c r="I290">
        <v>231</v>
      </c>
      <c r="J290">
        <v>261</v>
      </c>
      <c r="K290">
        <v>282</v>
      </c>
      <c r="AJ290">
        <v>1415</v>
      </c>
    </row>
    <row r="291" spans="1:36" x14ac:dyDescent="0.25">
      <c r="A291" t="s">
        <v>65</v>
      </c>
      <c r="B291">
        <v>80283</v>
      </c>
      <c r="C291">
        <v>1</v>
      </c>
      <c r="F291">
        <v>1420</v>
      </c>
      <c r="G291">
        <v>188</v>
      </c>
      <c r="H291">
        <v>222</v>
      </c>
      <c r="I291">
        <v>231</v>
      </c>
      <c r="J291">
        <v>261</v>
      </c>
      <c r="K291">
        <v>282</v>
      </c>
      <c r="AJ291">
        <v>1420</v>
      </c>
    </row>
    <row r="292" spans="1:36" x14ac:dyDescent="0.25">
      <c r="A292" t="s">
        <v>65</v>
      </c>
      <c r="B292">
        <v>80284</v>
      </c>
      <c r="C292">
        <v>1</v>
      </c>
      <c r="F292">
        <v>1425</v>
      </c>
      <c r="G292">
        <v>188</v>
      </c>
      <c r="H292">
        <v>222</v>
      </c>
      <c r="I292">
        <v>231</v>
      </c>
      <c r="J292">
        <v>261</v>
      </c>
      <c r="K292">
        <v>282</v>
      </c>
      <c r="AJ292">
        <v>1425</v>
      </c>
    </row>
    <row r="293" spans="1:36" x14ac:dyDescent="0.25">
      <c r="A293" t="s">
        <v>65</v>
      </c>
      <c r="B293">
        <v>80285</v>
      </c>
      <c r="C293">
        <v>1</v>
      </c>
      <c r="F293">
        <v>1430</v>
      </c>
      <c r="G293">
        <v>188</v>
      </c>
      <c r="H293">
        <v>222</v>
      </c>
      <c r="I293">
        <v>231</v>
      </c>
      <c r="J293">
        <v>261</v>
      </c>
      <c r="K293">
        <v>282</v>
      </c>
      <c r="AJ293">
        <v>1430</v>
      </c>
    </row>
    <row r="294" spans="1:36" x14ac:dyDescent="0.25">
      <c r="A294" t="s">
        <v>65</v>
      </c>
      <c r="B294">
        <v>80286</v>
      </c>
      <c r="C294">
        <v>1</v>
      </c>
      <c r="F294">
        <v>1435</v>
      </c>
      <c r="G294">
        <v>188</v>
      </c>
      <c r="H294">
        <v>222</v>
      </c>
      <c r="I294">
        <v>231</v>
      </c>
      <c r="J294">
        <v>261</v>
      </c>
      <c r="K294">
        <v>282</v>
      </c>
      <c r="AJ294">
        <v>1435</v>
      </c>
    </row>
    <row r="295" spans="1:36" x14ac:dyDescent="0.25">
      <c r="A295" t="s">
        <v>65</v>
      </c>
      <c r="B295">
        <v>80287</v>
      </c>
      <c r="C295">
        <v>1</v>
      </c>
      <c r="F295">
        <v>1440</v>
      </c>
      <c r="G295">
        <v>188</v>
      </c>
      <c r="H295">
        <v>222</v>
      </c>
      <c r="I295">
        <v>231</v>
      </c>
      <c r="J295">
        <v>261</v>
      </c>
      <c r="K295">
        <v>282</v>
      </c>
      <c r="AJ295">
        <v>1440</v>
      </c>
    </row>
    <row r="296" spans="1:36" x14ac:dyDescent="0.25">
      <c r="A296" t="s">
        <v>65</v>
      </c>
      <c r="B296">
        <v>80288</v>
      </c>
      <c r="C296">
        <v>1</v>
      </c>
      <c r="F296">
        <v>1445</v>
      </c>
      <c r="G296">
        <v>188</v>
      </c>
      <c r="H296">
        <v>222</v>
      </c>
      <c r="I296">
        <v>231</v>
      </c>
      <c r="J296">
        <v>261</v>
      </c>
      <c r="K296">
        <v>282</v>
      </c>
      <c r="AJ296">
        <v>1445</v>
      </c>
    </row>
    <row r="297" spans="1:36" x14ac:dyDescent="0.25">
      <c r="A297" t="s">
        <v>65</v>
      </c>
      <c r="B297">
        <v>80289</v>
      </c>
      <c r="C297">
        <v>1</v>
      </c>
      <c r="F297">
        <v>1450</v>
      </c>
      <c r="G297">
        <v>188</v>
      </c>
      <c r="H297">
        <v>222</v>
      </c>
      <c r="I297">
        <v>231</v>
      </c>
      <c r="J297">
        <v>261</v>
      </c>
      <c r="K297">
        <v>282</v>
      </c>
      <c r="AJ297">
        <v>1450</v>
      </c>
    </row>
    <row r="298" spans="1:36" x14ac:dyDescent="0.25">
      <c r="A298" t="s">
        <v>65</v>
      </c>
      <c r="B298">
        <v>80290</v>
      </c>
      <c r="C298">
        <v>1</v>
      </c>
      <c r="F298">
        <v>1455</v>
      </c>
      <c r="G298">
        <v>188</v>
      </c>
      <c r="H298">
        <v>222</v>
      </c>
      <c r="I298">
        <v>231</v>
      </c>
      <c r="J298">
        <v>261</v>
      </c>
      <c r="K298">
        <v>282</v>
      </c>
      <c r="AJ298">
        <v>1455</v>
      </c>
    </row>
    <row r="299" spans="1:36" x14ac:dyDescent="0.25">
      <c r="A299" t="s">
        <v>65</v>
      </c>
      <c r="B299">
        <v>80291</v>
      </c>
      <c r="C299">
        <v>1</v>
      </c>
      <c r="F299">
        <v>1460</v>
      </c>
      <c r="G299">
        <v>188</v>
      </c>
      <c r="H299">
        <v>222</v>
      </c>
      <c r="I299">
        <v>231</v>
      </c>
      <c r="J299">
        <v>261</v>
      </c>
      <c r="K299">
        <v>282</v>
      </c>
      <c r="AJ299">
        <v>1460</v>
      </c>
    </row>
    <row r="300" spans="1:36" x14ac:dyDescent="0.25">
      <c r="A300" t="s">
        <v>65</v>
      </c>
      <c r="B300">
        <v>80292</v>
      </c>
      <c r="C300">
        <v>1</v>
      </c>
      <c r="F300">
        <v>1465</v>
      </c>
      <c r="G300">
        <v>188</v>
      </c>
      <c r="H300">
        <v>222</v>
      </c>
      <c r="I300">
        <v>231</v>
      </c>
      <c r="J300">
        <v>261</v>
      </c>
      <c r="K300">
        <v>282</v>
      </c>
      <c r="AJ300">
        <v>1465</v>
      </c>
    </row>
    <row r="301" spans="1:36" x14ac:dyDescent="0.25">
      <c r="A301" t="s">
        <v>65</v>
      </c>
      <c r="B301">
        <v>80293</v>
      </c>
      <c r="C301">
        <v>1</v>
      </c>
      <c r="F301">
        <v>1470</v>
      </c>
      <c r="G301">
        <v>188</v>
      </c>
      <c r="H301">
        <v>222</v>
      </c>
      <c r="I301">
        <v>231</v>
      </c>
      <c r="J301">
        <v>261</v>
      </c>
      <c r="K301">
        <v>282</v>
      </c>
      <c r="AJ301">
        <v>1470</v>
      </c>
    </row>
    <row r="302" spans="1:36" x14ac:dyDescent="0.25">
      <c r="A302" t="s">
        <v>65</v>
      </c>
      <c r="B302">
        <v>80294</v>
      </c>
      <c r="C302">
        <v>1</v>
      </c>
      <c r="F302">
        <v>1475</v>
      </c>
      <c r="G302">
        <v>188</v>
      </c>
      <c r="H302">
        <v>222</v>
      </c>
      <c r="I302">
        <v>231</v>
      </c>
      <c r="J302">
        <v>261</v>
      </c>
      <c r="K302">
        <v>282</v>
      </c>
      <c r="AJ302">
        <v>1475</v>
      </c>
    </row>
    <row r="303" spans="1:36" x14ac:dyDescent="0.25">
      <c r="A303" t="s">
        <v>65</v>
      </c>
      <c r="B303">
        <v>80295</v>
      </c>
      <c r="C303">
        <v>1</v>
      </c>
      <c r="F303">
        <v>1480</v>
      </c>
      <c r="G303">
        <v>188</v>
      </c>
      <c r="H303">
        <v>222</v>
      </c>
      <c r="I303">
        <v>231</v>
      </c>
      <c r="J303">
        <v>261</v>
      </c>
      <c r="K303">
        <v>282</v>
      </c>
      <c r="AJ303">
        <v>1480</v>
      </c>
    </row>
    <row r="304" spans="1:36" x14ac:dyDescent="0.25">
      <c r="A304" t="s">
        <v>65</v>
      </c>
      <c r="B304">
        <v>80296</v>
      </c>
      <c r="C304">
        <v>1</v>
      </c>
      <c r="F304">
        <v>1485</v>
      </c>
      <c r="G304">
        <v>188</v>
      </c>
      <c r="H304">
        <v>222</v>
      </c>
      <c r="I304">
        <v>231</v>
      </c>
      <c r="J304">
        <v>261</v>
      </c>
      <c r="K304">
        <v>282</v>
      </c>
      <c r="AJ304">
        <v>1485</v>
      </c>
    </row>
    <row r="305" spans="1:36" x14ac:dyDescent="0.25">
      <c r="A305" t="s">
        <v>65</v>
      </c>
      <c r="B305">
        <v>80297</v>
      </c>
      <c r="C305">
        <v>1</v>
      </c>
      <c r="F305">
        <v>1490</v>
      </c>
      <c r="G305">
        <v>188</v>
      </c>
      <c r="H305">
        <v>222</v>
      </c>
      <c r="I305">
        <v>231</v>
      </c>
      <c r="J305">
        <v>261</v>
      </c>
      <c r="K305">
        <v>282</v>
      </c>
      <c r="AJ305">
        <v>1490</v>
      </c>
    </row>
    <row r="306" spans="1:36" x14ac:dyDescent="0.25">
      <c r="A306" t="s">
        <v>65</v>
      </c>
      <c r="B306">
        <v>80298</v>
      </c>
      <c r="C306">
        <v>1</v>
      </c>
      <c r="F306">
        <v>1495</v>
      </c>
      <c r="G306">
        <v>188</v>
      </c>
      <c r="H306">
        <v>222</v>
      </c>
      <c r="I306">
        <v>231</v>
      </c>
      <c r="J306">
        <v>261</v>
      </c>
      <c r="K306">
        <v>282</v>
      </c>
      <c r="AJ306">
        <v>1495</v>
      </c>
    </row>
    <row r="307" spans="1:36" x14ac:dyDescent="0.25">
      <c r="A307" t="s">
        <v>65</v>
      </c>
      <c r="B307">
        <v>80299</v>
      </c>
      <c r="C307">
        <v>1</v>
      </c>
      <c r="F307">
        <v>1500</v>
      </c>
      <c r="G307">
        <v>188</v>
      </c>
      <c r="H307">
        <v>222</v>
      </c>
      <c r="I307">
        <v>231</v>
      </c>
      <c r="J307">
        <v>261</v>
      </c>
      <c r="K307">
        <v>282</v>
      </c>
      <c r="AJ307">
        <v>1500</v>
      </c>
    </row>
    <row r="308" spans="1:36" x14ac:dyDescent="0.25">
      <c r="A308" t="s">
        <v>65</v>
      </c>
      <c r="B308">
        <v>80300</v>
      </c>
      <c r="C308">
        <v>1</v>
      </c>
      <c r="F308">
        <v>1505</v>
      </c>
      <c r="G308">
        <v>197</v>
      </c>
      <c r="H308">
        <v>232</v>
      </c>
      <c r="I308">
        <v>240</v>
      </c>
      <c r="J308">
        <v>268</v>
      </c>
      <c r="K308">
        <v>290</v>
      </c>
      <c r="AJ308">
        <v>1505</v>
      </c>
    </row>
    <row r="309" spans="1:36" x14ac:dyDescent="0.25">
      <c r="A309" t="s">
        <v>65</v>
      </c>
      <c r="B309">
        <v>80301</v>
      </c>
      <c r="C309">
        <v>1</v>
      </c>
      <c r="F309">
        <v>1510</v>
      </c>
      <c r="G309">
        <v>197</v>
      </c>
      <c r="H309">
        <v>232</v>
      </c>
      <c r="I309">
        <v>240</v>
      </c>
      <c r="J309">
        <v>268</v>
      </c>
      <c r="K309">
        <v>290</v>
      </c>
      <c r="AJ309">
        <v>1510</v>
      </c>
    </row>
    <row r="310" spans="1:36" x14ac:dyDescent="0.25">
      <c r="A310" t="s">
        <v>65</v>
      </c>
      <c r="B310">
        <v>80302</v>
      </c>
      <c r="C310">
        <v>1</v>
      </c>
      <c r="F310">
        <v>1515</v>
      </c>
      <c r="G310">
        <v>197</v>
      </c>
      <c r="H310">
        <v>232</v>
      </c>
      <c r="I310">
        <v>240</v>
      </c>
      <c r="J310">
        <v>268</v>
      </c>
      <c r="K310">
        <v>290</v>
      </c>
      <c r="AJ310">
        <v>1515</v>
      </c>
    </row>
    <row r="311" spans="1:36" x14ac:dyDescent="0.25">
      <c r="A311" t="s">
        <v>65</v>
      </c>
      <c r="B311">
        <v>80303</v>
      </c>
      <c r="C311">
        <v>1</v>
      </c>
      <c r="F311">
        <v>1520</v>
      </c>
      <c r="G311">
        <v>197</v>
      </c>
      <c r="H311">
        <v>232</v>
      </c>
      <c r="I311">
        <v>240</v>
      </c>
      <c r="J311">
        <v>268</v>
      </c>
      <c r="K311">
        <v>290</v>
      </c>
      <c r="AJ311">
        <v>1520</v>
      </c>
    </row>
    <row r="312" spans="1:36" x14ac:dyDescent="0.25">
      <c r="A312" t="s">
        <v>65</v>
      </c>
      <c r="B312">
        <v>80304</v>
      </c>
      <c r="C312">
        <v>1</v>
      </c>
      <c r="F312">
        <v>1525</v>
      </c>
      <c r="G312">
        <v>197</v>
      </c>
      <c r="H312">
        <v>232</v>
      </c>
      <c r="I312">
        <v>240</v>
      </c>
      <c r="J312">
        <v>268</v>
      </c>
      <c r="K312">
        <v>290</v>
      </c>
      <c r="AJ312">
        <v>1525</v>
      </c>
    </row>
    <row r="313" spans="1:36" x14ac:dyDescent="0.25">
      <c r="A313" t="s">
        <v>65</v>
      </c>
      <c r="B313">
        <v>80305</v>
      </c>
      <c r="C313">
        <v>1</v>
      </c>
      <c r="F313">
        <v>1530</v>
      </c>
      <c r="G313">
        <v>197</v>
      </c>
      <c r="H313">
        <v>232</v>
      </c>
      <c r="I313">
        <v>240</v>
      </c>
      <c r="J313">
        <v>268</v>
      </c>
      <c r="K313">
        <v>290</v>
      </c>
      <c r="AJ313">
        <v>1530</v>
      </c>
    </row>
    <row r="314" spans="1:36" x14ac:dyDescent="0.25">
      <c r="A314" t="s">
        <v>65</v>
      </c>
      <c r="B314">
        <v>80306</v>
      </c>
      <c r="C314">
        <v>1</v>
      </c>
      <c r="F314">
        <v>1535</v>
      </c>
      <c r="G314">
        <v>197</v>
      </c>
      <c r="H314">
        <v>232</v>
      </c>
      <c r="I314">
        <v>240</v>
      </c>
      <c r="J314">
        <v>268</v>
      </c>
      <c r="K314">
        <v>290</v>
      </c>
      <c r="AJ314">
        <v>1535</v>
      </c>
    </row>
    <row r="315" spans="1:36" x14ac:dyDescent="0.25">
      <c r="A315" t="s">
        <v>65</v>
      </c>
      <c r="B315">
        <v>80307</v>
      </c>
      <c r="C315">
        <v>1</v>
      </c>
      <c r="F315">
        <v>1540</v>
      </c>
      <c r="G315">
        <v>197</v>
      </c>
      <c r="H315">
        <v>232</v>
      </c>
      <c r="I315">
        <v>240</v>
      </c>
      <c r="J315">
        <v>268</v>
      </c>
      <c r="K315">
        <v>290</v>
      </c>
      <c r="AJ315">
        <v>1540</v>
      </c>
    </row>
    <row r="316" spans="1:36" x14ac:dyDescent="0.25">
      <c r="A316" t="s">
        <v>65</v>
      </c>
      <c r="B316">
        <v>80308</v>
      </c>
      <c r="C316">
        <v>1</v>
      </c>
      <c r="F316">
        <v>1545</v>
      </c>
      <c r="G316">
        <v>197</v>
      </c>
      <c r="H316">
        <v>232</v>
      </c>
      <c r="I316">
        <v>240</v>
      </c>
      <c r="J316">
        <v>268</v>
      </c>
      <c r="K316">
        <v>290</v>
      </c>
      <c r="AJ316">
        <v>1545</v>
      </c>
    </row>
    <row r="317" spans="1:36" x14ac:dyDescent="0.25">
      <c r="A317" t="s">
        <v>65</v>
      </c>
      <c r="B317">
        <v>80309</v>
      </c>
      <c r="C317">
        <v>1</v>
      </c>
      <c r="F317">
        <v>1550</v>
      </c>
      <c r="G317">
        <v>197</v>
      </c>
      <c r="H317">
        <v>232</v>
      </c>
      <c r="I317">
        <v>240</v>
      </c>
      <c r="J317">
        <v>268</v>
      </c>
      <c r="K317">
        <v>290</v>
      </c>
      <c r="AJ317">
        <v>1550</v>
      </c>
    </row>
    <row r="318" spans="1:36" x14ac:dyDescent="0.25">
      <c r="A318" t="s">
        <v>65</v>
      </c>
      <c r="B318">
        <v>80310</v>
      </c>
      <c r="C318">
        <v>1</v>
      </c>
      <c r="F318">
        <v>1555</v>
      </c>
      <c r="G318">
        <v>197</v>
      </c>
      <c r="H318">
        <v>232</v>
      </c>
      <c r="I318">
        <v>240</v>
      </c>
      <c r="J318">
        <v>268</v>
      </c>
      <c r="K318">
        <v>290</v>
      </c>
      <c r="AJ318">
        <v>1555</v>
      </c>
    </row>
    <row r="319" spans="1:36" x14ac:dyDescent="0.25">
      <c r="A319" t="s">
        <v>65</v>
      </c>
      <c r="B319">
        <v>80311</v>
      </c>
      <c r="C319">
        <v>1</v>
      </c>
      <c r="F319">
        <v>1560</v>
      </c>
      <c r="G319">
        <v>197</v>
      </c>
      <c r="H319">
        <v>232</v>
      </c>
      <c r="I319">
        <v>240</v>
      </c>
      <c r="J319">
        <v>268</v>
      </c>
      <c r="K319">
        <v>290</v>
      </c>
      <c r="AJ319">
        <v>1560</v>
      </c>
    </row>
    <row r="320" spans="1:36" x14ac:dyDescent="0.25">
      <c r="A320" t="s">
        <v>65</v>
      </c>
      <c r="B320">
        <v>80312</v>
      </c>
      <c r="C320">
        <v>1</v>
      </c>
      <c r="F320">
        <v>1565</v>
      </c>
      <c r="G320">
        <v>197</v>
      </c>
      <c r="H320">
        <v>232</v>
      </c>
      <c r="I320">
        <v>240</v>
      </c>
      <c r="J320">
        <v>268</v>
      </c>
      <c r="K320">
        <v>290</v>
      </c>
      <c r="AJ320">
        <v>1565</v>
      </c>
    </row>
    <row r="321" spans="1:36" x14ac:dyDescent="0.25">
      <c r="A321" t="s">
        <v>65</v>
      </c>
      <c r="B321">
        <v>80313</v>
      </c>
      <c r="C321">
        <v>1</v>
      </c>
      <c r="F321">
        <v>1570</v>
      </c>
      <c r="G321">
        <v>197</v>
      </c>
      <c r="H321">
        <v>232</v>
      </c>
      <c r="I321">
        <v>240</v>
      </c>
      <c r="J321">
        <v>268</v>
      </c>
      <c r="K321">
        <v>290</v>
      </c>
      <c r="AJ321">
        <v>1570</v>
      </c>
    </row>
    <row r="322" spans="1:36" x14ac:dyDescent="0.25">
      <c r="A322" t="s">
        <v>65</v>
      </c>
      <c r="B322">
        <v>80314</v>
      </c>
      <c r="C322">
        <v>1</v>
      </c>
      <c r="F322">
        <v>1575</v>
      </c>
      <c r="G322">
        <v>197</v>
      </c>
      <c r="H322">
        <v>232</v>
      </c>
      <c r="I322">
        <v>240</v>
      </c>
      <c r="J322">
        <v>268</v>
      </c>
      <c r="K322">
        <v>290</v>
      </c>
      <c r="AJ322">
        <v>1575</v>
      </c>
    </row>
    <row r="323" spans="1:36" x14ac:dyDescent="0.25">
      <c r="A323" t="s">
        <v>65</v>
      </c>
      <c r="B323">
        <v>80315</v>
      </c>
      <c r="C323">
        <v>1</v>
      </c>
      <c r="F323">
        <v>1580</v>
      </c>
      <c r="G323">
        <v>197</v>
      </c>
      <c r="H323">
        <v>232</v>
      </c>
      <c r="I323">
        <v>240</v>
      </c>
      <c r="J323">
        <v>268</v>
      </c>
      <c r="K323">
        <v>290</v>
      </c>
      <c r="AJ323">
        <v>1580</v>
      </c>
    </row>
    <row r="324" spans="1:36" x14ac:dyDescent="0.25">
      <c r="A324" t="s">
        <v>65</v>
      </c>
      <c r="B324">
        <v>80316</v>
      </c>
      <c r="C324">
        <v>1</v>
      </c>
      <c r="F324">
        <v>1585</v>
      </c>
      <c r="G324">
        <v>197</v>
      </c>
      <c r="H324">
        <v>232</v>
      </c>
      <c r="I324">
        <v>240</v>
      </c>
      <c r="J324">
        <v>268</v>
      </c>
      <c r="K324">
        <v>290</v>
      </c>
      <c r="AJ324">
        <v>1585</v>
      </c>
    </row>
    <row r="325" spans="1:36" x14ac:dyDescent="0.25">
      <c r="A325" t="s">
        <v>65</v>
      </c>
      <c r="B325">
        <v>80317</v>
      </c>
      <c r="C325">
        <v>1</v>
      </c>
      <c r="F325">
        <v>1590</v>
      </c>
      <c r="G325">
        <v>197</v>
      </c>
      <c r="H325">
        <v>232</v>
      </c>
      <c r="I325">
        <v>240</v>
      </c>
      <c r="J325">
        <v>268</v>
      </c>
      <c r="K325">
        <v>290</v>
      </c>
      <c r="AJ325">
        <v>1590</v>
      </c>
    </row>
    <row r="326" spans="1:36" x14ac:dyDescent="0.25">
      <c r="A326" t="s">
        <v>65</v>
      </c>
      <c r="B326">
        <v>80318</v>
      </c>
      <c r="C326">
        <v>1</v>
      </c>
      <c r="F326">
        <v>1595</v>
      </c>
      <c r="G326">
        <v>197</v>
      </c>
      <c r="H326">
        <v>232</v>
      </c>
      <c r="I326">
        <v>240</v>
      </c>
      <c r="J326">
        <v>268</v>
      </c>
      <c r="K326">
        <v>290</v>
      </c>
      <c r="AJ326">
        <v>1595</v>
      </c>
    </row>
    <row r="327" spans="1:36" x14ac:dyDescent="0.25">
      <c r="A327" t="s">
        <v>65</v>
      </c>
      <c r="B327">
        <v>80319</v>
      </c>
      <c r="C327">
        <v>1</v>
      </c>
      <c r="F327">
        <v>1600</v>
      </c>
      <c r="G327">
        <v>197</v>
      </c>
      <c r="H327">
        <v>232</v>
      </c>
      <c r="I327">
        <v>240</v>
      </c>
      <c r="J327">
        <v>268</v>
      </c>
      <c r="K327">
        <v>290</v>
      </c>
      <c r="AJ327">
        <v>1600</v>
      </c>
    </row>
    <row r="328" spans="1:36" x14ac:dyDescent="0.25">
      <c r="A328" t="s">
        <v>65</v>
      </c>
      <c r="B328">
        <v>80320</v>
      </c>
      <c r="C328">
        <v>1</v>
      </c>
      <c r="F328">
        <v>1605</v>
      </c>
      <c r="G328">
        <v>207</v>
      </c>
      <c r="H328">
        <v>243</v>
      </c>
      <c r="I328">
        <v>254</v>
      </c>
      <c r="J328">
        <v>278</v>
      </c>
      <c r="K328">
        <v>300</v>
      </c>
      <c r="AJ328">
        <v>1605</v>
      </c>
    </row>
    <row r="329" spans="1:36" x14ac:dyDescent="0.25">
      <c r="A329" t="s">
        <v>65</v>
      </c>
      <c r="B329">
        <v>80321</v>
      </c>
      <c r="C329">
        <v>1</v>
      </c>
      <c r="F329">
        <v>1610</v>
      </c>
      <c r="G329">
        <v>207</v>
      </c>
      <c r="H329">
        <v>243</v>
      </c>
      <c r="I329">
        <v>254</v>
      </c>
      <c r="J329">
        <v>278</v>
      </c>
      <c r="K329">
        <v>300</v>
      </c>
      <c r="AJ329">
        <v>1610</v>
      </c>
    </row>
    <row r="330" spans="1:36" x14ac:dyDescent="0.25">
      <c r="A330" t="s">
        <v>65</v>
      </c>
      <c r="B330">
        <v>80322</v>
      </c>
      <c r="C330">
        <v>1</v>
      </c>
      <c r="F330">
        <v>1615</v>
      </c>
      <c r="G330">
        <v>207</v>
      </c>
      <c r="H330">
        <v>243</v>
      </c>
      <c r="I330">
        <v>254</v>
      </c>
      <c r="J330">
        <v>278</v>
      </c>
      <c r="K330">
        <v>300</v>
      </c>
      <c r="AJ330">
        <v>1615</v>
      </c>
    </row>
    <row r="331" spans="1:36" x14ac:dyDescent="0.25">
      <c r="A331" t="s">
        <v>65</v>
      </c>
      <c r="B331">
        <v>80323</v>
      </c>
      <c r="C331">
        <v>1</v>
      </c>
      <c r="F331">
        <v>1620</v>
      </c>
      <c r="G331">
        <v>207</v>
      </c>
      <c r="H331">
        <v>243</v>
      </c>
      <c r="I331">
        <v>254</v>
      </c>
      <c r="J331">
        <v>278</v>
      </c>
      <c r="K331">
        <v>300</v>
      </c>
      <c r="AJ331">
        <v>1620</v>
      </c>
    </row>
    <row r="332" spans="1:36" x14ac:dyDescent="0.25">
      <c r="A332" t="s">
        <v>65</v>
      </c>
      <c r="B332">
        <v>80324</v>
      </c>
      <c r="C332">
        <v>1</v>
      </c>
      <c r="F332">
        <v>1625</v>
      </c>
      <c r="G332">
        <v>207</v>
      </c>
      <c r="H332">
        <v>243</v>
      </c>
      <c r="I332">
        <v>254</v>
      </c>
      <c r="J332">
        <v>278</v>
      </c>
      <c r="K332">
        <v>300</v>
      </c>
      <c r="AJ332">
        <v>1625</v>
      </c>
    </row>
    <row r="333" spans="1:36" x14ac:dyDescent="0.25">
      <c r="A333" t="s">
        <v>65</v>
      </c>
      <c r="B333">
        <v>80325</v>
      </c>
      <c r="C333">
        <v>1</v>
      </c>
      <c r="F333">
        <v>1630</v>
      </c>
      <c r="G333">
        <v>207</v>
      </c>
      <c r="H333">
        <v>243</v>
      </c>
      <c r="I333">
        <v>254</v>
      </c>
      <c r="J333">
        <v>278</v>
      </c>
      <c r="K333">
        <v>300</v>
      </c>
      <c r="AJ333">
        <v>1630</v>
      </c>
    </row>
    <row r="334" spans="1:36" x14ac:dyDescent="0.25">
      <c r="A334" t="s">
        <v>65</v>
      </c>
      <c r="B334">
        <v>80326</v>
      </c>
      <c r="C334">
        <v>1</v>
      </c>
      <c r="F334">
        <v>1635</v>
      </c>
      <c r="G334">
        <v>207</v>
      </c>
      <c r="H334">
        <v>243</v>
      </c>
      <c r="I334">
        <v>254</v>
      </c>
      <c r="J334">
        <v>278</v>
      </c>
      <c r="K334">
        <v>300</v>
      </c>
      <c r="AJ334">
        <v>1635</v>
      </c>
    </row>
    <row r="335" spans="1:36" x14ac:dyDescent="0.25">
      <c r="A335" t="s">
        <v>65</v>
      </c>
      <c r="B335">
        <v>80327</v>
      </c>
      <c r="C335">
        <v>1</v>
      </c>
      <c r="F335">
        <v>1640</v>
      </c>
      <c r="G335">
        <v>207</v>
      </c>
      <c r="H335">
        <v>243</v>
      </c>
      <c r="I335">
        <v>254</v>
      </c>
      <c r="J335">
        <v>278</v>
      </c>
      <c r="K335">
        <v>300</v>
      </c>
      <c r="AJ335">
        <v>1640</v>
      </c>
    </row>
    <row r="336" spans="1:36" x14ac:dyDescent="0.25">
      <c r="A336" t="s">
        <v>65</v>
      </c>
      <c r="B336">
        <v>80328</v>
      </c>
      <c r="C336">
        <v>1</v>
      </c>
      <c r="F336">
        <v>1645</v>
      </c>
      <c r="G336">
        <v>207</v>
      </c>
      <c r="H336">
        <v>243</v>
      </c>
      <c r="I336">
        <v>254</v>
      </c>
      <c r="J336">
        <v>278</v>
      </c>
      <c r="K336">
        <v>300</v>
      </c>
      <c r="AJ336">
        <v>1645</v>
      </c>
    </row>
    <row r="337" spans="1:36" x14ac:dyDescent="0.25">
      <c r="A337" t="s">
        <v>65</v>
      </c>
      <c r="B337">
        <v>80329</v>
      </c>
      <c r="C337">
        <v>1</v>
      </c>
      <c r="F337">
        <v>1650</v>
      </c>
      <c r="G337">
        <v>207</v>
      </c>
      <c r="H337">
        <v>243</v>
      </c>
      <c r="I337">
        <v>254</v>
      </c>
      <c r="J337">
        <v>278</v>
      </c>
      <c r="K337">
        <v>300</v>
      </c>
      <c r="AJ337">
        <v>1650</v>
      </c>
    </row>
    <row r="338" spans="1:36" x14ac:dyDescent="0.25">
      <c r="A338" t="s">
        <v>65</v>
      </c>
      <c r="B338">
        <v>80330</v>
      </c>
      <c r="C338">
        <v>1</v>
      </c>
      <c r="F338">
        <v>1655</v>
      </c>
      <c r="G338">
        <v>207</v>
      </c>
      <c r="H338">
        <v>243</v>
      </c>
      <c r="I338">
        <v>254</v>
      </c>
      <c r="J338">
        <v>278</v>
      </c>
      <c r="K338">
        <v>300</v>
      </c>
      <c r="AJ338">
        <v>1655</v>
      </c>
    </row>
    <row r="339" spans="1:36" x14ac:dyDescent="0.25">
      <c r="A339" t="s">
        <v>65</v>
      </c>
      <c r="B339">
        <v>80331</v>
      </c>
      <c r="C339">
        <v>1</v>
      </c>
      <c r="F339">
        <v>1660</v>
      </c>
      <c r="G339">
        <v>207</v>
      </c>
      <c r="H339">
        <v>243</v>
      </c>
      <c r="I339">
        <v>254</v>
      </c>
      <c r="J339">
        <v>278</v>
      </c>
      <c r="K339">
        <v>300</v>
      </c>
      <c r="AJ339">
        <v>1660</v>
      </c>
    </row>
    <row r="340" spans="1:36" x14ac:dyDescent="0.25">
      <c r="A340" t="s">
        <v>65</v>
      </c>
      <c r="B340">
        <v>80332</v>
      </c>
      <c r="C340">
        <v>1</v>
      </c>
      <c r="F340">
        <v>1665</v>
      </c>
      <c r="G340">
        <v>207</v>
      </c>
      <c r="H340">
        <v>243</v>
      </c>
      <c r="I340">
        <v>254</v>
      </c>
      <c r="J340">
        <v>278</v>
      </c>
      <c r="K340">
        <v>300</v>
      </c>
      <c r="AJ340">
        <v>1665</v>
      </c>
    </row>
    <row r="341" spans="1:36" x14ac:dyDescent="0.25">
      <c r="A341" t="s">
        <v>65</v>
      </c>
      <c r="B341">
        <v>80333</v>
      </c>
      <c r="C341">
        <v>1</v>
      </c>
      <c r="F341">
        <v>1670</v>
      </c>
      <c r="G341">
        <v>207</v>
      </c>
      <c r="H341">
        <v>243</v>
      </c>
      <c r="I341">
        <v>254</v>
      </c>
      <c r="J341">
        <v>278</v>
      </c>
      <c r="K341">
        <v>300</v>
      </c>
      <c r="AJ341">
        <v>1670</v>
      </c>
    </row>
    <row r="342" spans="1:36" x14ac:dyDescent="0.25">
      <c r="A342" t="s">
        <v>65</v>
      </c>
      <c r="B342">
        <v>80334</v>
      </c>
      <c r="C342">
        <v>1</v>
      </c>
      <c r="F342">
        <v>1675</v>
      </c>
      <c r="G342">
        <v>207</v>
      </c>
      <c r="H342">
        <v>243</v>
      </c>
      <c r="I342">
        <v>254</v>
      </c>
      <c r="J342">
        <v>278</v>
      </c>
      <c r="K342">
        <v>300</v>
      </c>
      <c r="AJ342">
        <v>1675</v>
      </c>
    </row>
    <row r="343" spans="1:36" x14ac:dyDescent="0.25">
      <c r="A343" t="s">
        <v>65</v>
      </c>
      <c r="B343">
        <v>80335</v>
      </c>
      <c r="C343">
        <v>1</v>
      </c>
      <c r="F343">
        <v>1680</v>
      </c>
      <c r="G343">
        <v>207</v>
      </c>
      <c r="H343">
        <v>243</v>
      </c>
      <c r="I343">
        <v>254</v>
      </c>
      <c r="J343">
        <v>278</v>
      </c>
      <c r="K343">
        <v>300</v>
      </c>
      <c r="AJ343">
        <v>1680</v>
      </c>
    </row>
    <row r="344" spans="1:36" x14ac:dyDescent="0.25">
      <c r="A344" t="s">
        <v>65</v>
      </c>
      <c r="B344">
        <v>80336</v>
      </c>
      <c r="C344">
        <v>1</v>
      </c>
      <c r="F344">
        <v>1685</v>
      </c>
      <c r="G344">
        <v>207</v>
      </c>
      <c r="H344">
        <v>243</v>
      </c>
      <c r="I344">
        <v>254</v>
      </c>
      <c r="J344">
        <v>278</v>
      </c>
      <c r="K344">
        <v>300</v>
      </c>
      <c r="AJ344">
        <v>1685</v>
      </c>
    </row>
    <row r="345" spans="1:36" x14ac:dyDescent="0.25">
      <c r="A345" t="s">
        <v>65</v>
      </c>
      <c r="B345">
        <v>80337</v>
      </c>
      <c r="C345">
        <v>1</v>
      </c>
      <c r="F345">
        <v>1690</v>
      </c>
      <c r="G345">
        <v>207</v>
      </c>
      <c r="H345">
        <v>243</v>
      </c>
      <c r="I345">
        <v>254</v>
      </c>
      <c r="J345">
        <v>278</v>
      </c>
      <c r="K345">
        <v>300</v>
      </c>
      <c r="AJ345">
        <v>1690</v>
      </c>
    </row>
    <row r="346" spans="1:36" x14ac:dyDescent="0.25">
      <c r="A346" t="s">
        <v>65</v>
      </c>
      <c r="B346">
        <v>80338</v>
      </c>
      <c r="C346">
        <v>1</v>
      </c>
      <c r="F346">
        <v>1695</v>
      </c>
      <c r="G346">
        <v>207</v>
      </c>
      <c r="H346">
        <v>243</v>
      </c>
      <c r="I346">
        <v>254</v>
      </c>
      <c r="J346">
        <v>278</v>
      </c>
      <c r="K346">
        <v>300</v>
      </c>
      <c r="AJ346">
        <v>1695</v>
      </c>
    </row>
    <row r="347" spans="1:36" x14ac:dyDescent="0.25">
      <c r="A347" t="s">
        <v>65</v>
      </c>
      <c r="B347">
        <v>80339</v>
      </c>
      <c r="C347">
        <v>1</v>
      </c>
      <c r="F347">
        <v>1700</v>
      </c>
      <c r="G347">
        <v>207</v>
      </c>
      <c r="H347">
        <v>243</v>
      </c>
      <c r="I347">
        <v>254</v>
      </c>
      <c r="J347">
        <v>278</v>
      </c>
      <c r="K347">
        <v>300</v>
      </c>
      <c r="AJ347">
        <v>1700</v>
      </c>
    </row>
    <row r="348" spans="1:36" x14ac:dyDescent="0.25">
      <c r="A348" t="s">
        <v>65</v>
      </c>
      <c r="B348">
        <v>80340</v>
      </c>
      <c r="C348">
        <v>1</v>
      </c>
      <c r="F348">
        <v>1705</v>
      </c>
      <c r="G348">
        <v>219</v>
      </c>
      <c r="H348">
        <v>253</v>
      </c>
      <c r="I348">
        <v>263</v>
      </c>
      <c r="J348">
        <v>296</v>
      </c>
      <c r="K348">
        <v>309</v>
      </c>
      <c r="AJ348">
        <v>1705</v>
      </c>
    </row>
    <row r="349" spans="1:36" x14ac:dyDescent="0.25">
      <c r="A349" t="s">
        <v>65</v>
      </c>
      <c r="B349">
        <v>80341</v>
      </c>
      <c r="C349">
        <v>1</v>
      </c>
      <c r="F349">
        <v>1710</v>
      </c>
      <c r="G349">
        <v>219</v>
      </c>
      <c r="H349">
        <v>253</v>
      </c>
      <c r="I349">
        <v>263</v>
      </c>
      <c r="J349">
        <v>296</v>
      </c>
      <c r="K349">
        <v>309</v>
      </c>
      <c r="AJ349">
        <v>1710</v>
      </c>
    </row>
    <row r="350" spans="1:36" x14ac:dyDescent="0.25">
      <c r="A350" t="s">
        <v>65</v>
      </c>
      <c r="B350">
        <v>80342</v>
      </c>
      <c r="C350">
        <v>1</v>
      </c>
      <c r="F350">
        <v>1715</v>
      </c>
      <c r="G350">
        <v>219</v>
      </c>
      <c r="H350">
        <v>253</v>
      </c>
      <c r="I350">
        <v>263</v>
      </c>
      <c r="J350">
        <v>296</v>
      </c>
      <c r="K350">
        <v>309</v>
      </c>
      <c r="AJ350">
        <v>1715</v>
      </c>
    </row>
    <row r="351" spans="1:36" x14ac:dyDescent="0.25">
      <c r="A351" t="s">
        <v>65</v>
      </c>
      <c r="B351">
        <v>80343</v>
      </c>
      <c r="C351">
        <v>1</v>
      </c>
      <c r="F351">
        <v>1720</v>
      </c>
      <c r="G351">
        <v>219</v>
      </c>
      <c r="H351">
        <v>253</v>
      </c>
      <c r="I351">
        <v>263</v>
      </c>
      <c r="J351">
        <v>296</v>
      </c>
      <c r="K351">
        <v>309</v>
      </c>
      <c r="AJ351">
        <v>1720</v>
      </c>
    </row>
    <row r="352" spans="1:36" x14ac:dyDescent="0.25">
      <c r="A352" t="s">
        <v>65</v>
      </c>
      <c r="B352">
        <v>80344</v>
      </c>
      <c r="C352">
        <v>1</v>
      </c>
      <c r="F352">
        <v>1725</v>
      </c>
      <c r="G352">
        <v>219</v>
      </c>
      <c r="H352">
        <v>253</v>
      </c>
      <c r="I352">
        <v>263</v>
      </c>
      <c r="J352">
        <v>296</v>
      </c>
      <c r="K352">
        <v>309</v>
      </c>
      <c r="AJ352">
        <v>1725</v>
      </c>
    </row>
    <row r="353" spans="1:36" x14ac:dyDescent="0.25">
      <c r="A353" t="s">
        <v>65</v>
      </c>
      <c r="B353">
        <v>80345</v>
      </c>
      <c r="C353">
        <v>1</v>
      </c>
      <c r="F353">
        <v>1730</v>
      </c>
      <c r="G353">
        <v>219</v>
      </c>
      <c r="H353">
        <v>253</v>
      </c>
      <c r="I353">
        <v>263</v>
      </c>
      <c r="J353">
        <v>296</v>
      </c>
      <c r="K353">
        <v>309</v>
      </c>
      <c r="AJ353">
        <v>1730</v>
      </c>
    </row>
    <row r="354" spans="1:36" x14ac:dyDescent="0.25">
      <c r="A354" t="s">
        <v>65</v>
      </c>
      <c r="B354">
        <v>80346</v>
      </c>
      <c r="C354">
        <v>1</v>
      </c>
      <c r="F354">
        <v>1735</v>
      </c>
      <c r="G354">
        <v>219</v>
      </c>
      <c r="H354">
        <v>253</v>
      </c>
      <c r="I354">
        <v>263</v>
      </c>
      <c r="J354">
        <v>296</v>
      </c>
      <c r="K354">
        <v>309</v>
      </c>
      <c r="AJ354">
        <v>1735</v>
      </c>
    </row>
    <row r="355" spans="1:36" x14ac:dyDescent="0.25">
      <c r="A355" t="s">
        <v>65</v>
      </c>
      <c r="B355">
        <v>80347</v>
      </c>
      <c r="C355">
        <v>1</v>
      </c>
      <c r="F355">
        <v>1740</v>
      </c>
      <c r="G355">
        <v>219</v>
      </c>
      <c r="H355">
        <v>253</v>
      </c>
      <c r="I355">
        <v>263</v>
      </c>
      <c r="J355">
        <v>296</v>
      </c>
      <c r="K355">
        <v>309</v>
      </c>
      <c r="AJ355">
        <v>1740</v>
      </c>
    </row>
    <row r="356" spans="1:36" x14ac:dyDescent="0.25">
      <c r="A356" t="s">
        <v>65</v>
      </c>
      <c r="B356">
        <v>80348</v>
      </c>
      <c r="C356">
        <v>1</v>
      </c>
      <c r="F356">
        <v>1745</v>
      </c>
      <c r="G356">
        <v>219</v>
      </c>
      <c r="H356">
        <v>253</v>
      </c>
      <c r="I356">
        <v>263</v>
      </c>
      <c r="J356">
        <v>296</v>
      </c>
      <c r="K356">
        <v>309</v>
      </c>
      <c r="AJ356">
        <v>1745</v>
      </c>
    </row>
    <row r="357" spans="1:36" x14ac:dyDescent="0.25">
      <c r="A357" t="s">
        <v>65</v>
      </c>
      <c r="B357">
        <v>80349</v>
      </c>
      <c r="C357">
        <v>1</v>
      </c>
      <c r="F357">
        <v>1750</v>
      </c>
      <c r="G357">
        <v>219</v>
      </c>
      <c r="H357">
        <v>253</v>
      </c>
      <c r="I357">
        <v>263</v>
      </c>
      <c r="J357">
        <v>296</v>
      </c>
      <c r="K357">
        <v>309</v>
      </c>
      <c r="AJ357">
        <v>1750</v>
      </c>
    </row>
    <row r="358" spans="1:36" x14ac:dyDescent="0.25">
      <c r="A358" t="s">
        <v>65</v>
      </c>
      <c r="B358">
        <v>80350</v>
      </c>
      <c r="C358">
        <v>1</v>
      </c>
      <c r="F358">
        <v>1755</v>
      </c>
      <c r="G358">
        <v>219</v>
      </c>
      <c r="H358">
        <v>253</v>
      </c>
      <c r="I358">
        <v>263</v>
      </c>
      <c r="J358">
        <v>296</v>
      </c>
      <c r="K358">
        <v>309</v>
      </c>
      <c r="AJ358">
        <v>1755</v>
      </c>
    </row>
    <row r="359" spans="1:36" x14ac:dyDescent="0.25">
      <c r="A359" t="s">
        <v>65</v>
      </c>
      <c r="B359">
        <v>80351</v>
      </c>
      <c r="C359">
        <v>1</v>
      </c>
      <c r="F359">
        <v>1760</v>
      </c>
      <c r="G359">
        <v>219</v>
      </c>
      <c r="H359">
        <v>253</v>
      </c>
      <c r="I359">
        <v>263</v>
      </c>
      <c r="J359">
        <v>296</v>
      </c>
      <c r="K359">
        <v>309</v>
      </c>
      <c r="AJ359">
        <v>1760</v>
      </c>
    </row>
    <row r="360" spans="1:36" x14ac:dyDescent="0.25">
      <c r="A360" t="s">
        <v>65</v>
      </c>
      <c r="B360">
        <v>80352</v>
      </c>
      <c r="C360">
        <v>1</v>
      </c>
      <c r="F360">
        <v>1765</v>
      </c>
      <c r="G360">
        <v>219</v>
      </c>
      <c r="H360">
        <v>253</v>
      </c>
      <c r="I360">
        <v>263</v>
      </c>
      <c r="J360">
        <v>296</v>
      </c>
      <c r="K360">
        <v>309</v>
      </c>
      <c r="AJ360">
        <v>1765</v>
      </c>
    </row>
    <row r="361" spans="1:36" x14ac:dyDescent="0.25">
      <c r="A361" t="s">
        <v>65</v>
      </c>
      <c r="B361">
        <v>80353</v>
      </c>
      <c r="C361">
        <v>1</v>
      </c>
      <c r="F361">
        <v>1770</v>
      </c>
      <c r="G361">
        <v>219</v>
      </c>
      <c r="H361">
        <v>253</v>
      </c>
      <c r="I361">
        <v>263</v>
      </c>
      <c r="J361">
        <v>296</v>
      </c>
      <c r="K361">
        <v>309</v>
      </c>
      <c r="AJ361">
        <v>1770</v>
      </c>
    </row>
    <row r="362" spans="1:36" x14ac:dyDescent="0.25">
      <c r="A362" t="s">
        <v>65</v>
      </c>
      <c r="B362">
        <v>80354</v>
      </c>
      <c r="C362">
        <v>1</v>
      </c>
      <c r="F362">
        <v>1775</v>
      </c>
      <c r="G362">
        <v>219</v>
      </c>
      <c r="H362">
        <v>253</v>
      </c>
      <c r="I362">
        <v>263</v>
      </c>
      <c r="J362">
        <v>296</v>
      </c>
      <c r="K362">
        <v>309</v>
      </c>
      <c r="AJ362">
        <v>1775</v>
      </c>
    </row>
    <row r="363" spans="1:36" x14ac:dyDescent="0.25">
      <c r="A363" t="s">
        <v>65</v>
      </c>
      <c r="B363">
        <v>80355</v>
      </c>
      <c r="C363">
        <v>1</v>
      </c>
      <c r="F363">
        <v>1780</v>
      </c>
      <c r="G363">
        <v>219</v>
      </c>
      <c r="H363">
        <v>253</v>
      </c>
      <c r="I363">
        <v>263</v>
      </c>
      <c r="J363">
        <v>296</v>
      </c>
      <c r="K363">
        <v>309</v>
      </c>
      <c r="AJ363">
        <v>1780</v>
      </c>
    </row>
    <row r="364" spans="1:36" x14ac:dyDescent="0.25">
      <c r="A364" t="s">
        <v>65</v>
      </c>
      <c r="B364">
        <v>80356</v>
      </c>
      <c r="C364">
        <v>1</v>
      </c>
      <c r="F364">
        <v>1785</v>
      </c>
      <c r="G364">
        <v>219</v>
      </c>
      <c r="H364">
        <v>253</v>
      </c>
      <c r="I364">
        <v>263</v>
      </c>
      <c r="J364">
        <v>296</v>
      </c>
      <c r="K364">
        <v>309</v>
      </c>
      <c r="AJ364">
        <v>1785</v>
      </c>
    </row>
    <row r="365" spans="1:36" x14ac:dyDescent="0.25">
      <c r="A365" t="s">
        <v>65</v>
      </c>
      <c r="B365">
        <v>80357</v>
      </c>
      <c r="C365">
        <v>1</v>
      </c>
      <c r="F365">
        <v>1790</v>
      </c>
      <c r="G365">
        <v>219</v>
      </c>
      <c r="H365">
        <v>253</v>
      </c>
      <c r="I365">
        <v>263</v>
      </c>
      <c r="J365">
        <v>296</v>
      </c>
      <c r="K365">
        <v>309</v>
      </c>
      <c r="AJ365">
        <v>1790</v>
      </c>
    </row>
    <row r="366" spans="1:36" x14ac:dyDescent="0.25">
      <c r="A366" t="s">
        <v>65</v>
      </c>
      <c r="B366">
        <v>80358</v>
      </c>
      <c r="C366">
        <v>1</v>
      </c>
      <c r="F366">
        <v>1795</v>
      </c>
      <c r="G366">
        <v>219</v>
      </c>
      <c r="H366">
        <v>253</v>
      </c>
      <c r="I366">
        <v>263</v>
      </c>
      <c r="J366">
        <v>296</v>
      </c>
      <c r="K366">
        <v>309</v>
      </c>
      <c r="AJ366">
        <v>1795</v>
      </c>
    </row>
    <row r="367" spans="1:36" x14ac:dyDescent="0.25">
      <c r="A367" t="s">
        <v>65</v>
      </c>
      <c r="B367">
        <v>80359</v>
      </c>
      <c r="C367">
        <v>1</v>
      </c>
      <c r="F367">
        <v>1800</v>
      </c>
      <c r="G367">
        <v>219</v>
      </c>
      <c r="H367">
        <v>253</v>
      </c>
      <c r="I367">
        <v>263</v>
      </c>
      <c r="J367">
        <v>296</v>
      </c>
      <c r="K367">
        <v>309</v>
      </c>
      <c r="AJ367">
        <v>1800</v>
      </c>
    </row>
    <row r="368" spans="1:36" x14ac:dyDescent="0.25">
      <c r="A368" t="s">
        <v>65</v>
      </c>
      <c r="B368">
        <v>80360</v>
      </c>
      <c r="C368">
        <v>1</v>
      </c>
      <c r="F368">
        <v>1805</v>
      </c>
      <c r="G368">
        <v>227</v>
      </c>
      <c r="H368">
        <v>261</v>
      </c>
      <c r="I368">
        <v>277</v>
      </c>
      <c r="J368">
        <v>303</v>
      </c>
      <c r="K368">
        <v>323</v>
      </c>
      <c r="AJ368">
        <v>1805</v>
      </c>
    </row>
    <row r="369" spans="1:36" x14ac:dyDescent="0.25">
      <c r="A369" t="s">
        <v>65</v>
      </c>
      <c r="B369">
        <v>80361</v>
      </c>
      <c r="C369">
        <v>1</v>
      </c>
      <c r="F369">
        <v>1810</v>
      </c>
      <c r="G369">
        <v>227</v>
      </c>
      <c r="H369">
        <v>261</v>
      </c>
      <c r="I369">
        <v>277</v>
      </c>
      <c r="J369">
        <v>303</v>
      </c>
      <c r="K369">
        <v>323</v>
      </c>
      <c r="AJ369">
        <v>1810</v>
      </c>
    </row>
    <row r="370" spans="1:36" x14ac:dyDescent="0.25">
      <c r="A370" t="s">
        <v>65</v>
      </c>
      <c r="B370">
        <v>80362</v>
      </c>
      <c r="C370">
        <v>1</v>
      </c>
      <c r="F370">
        <v>1815</v>
      </c>
      <c r="G370">
        <v>227</v>
      </c>
      <c r="H370">
        <v>261</v>
      </c>
      <c r="I370">
        <v>277</v>
      </c>
      <c r="J370">
        <v>303</v>
      </c>
      <c r="K370">
        <v>323</v>
      </c>
      <c r="AJ370">
        <v>1815</v>
      </c>
    </row>
    <row r="371" spans="1:36" x14ac:dyDescent="0.25">
      <c r="A371" t="s">
        <v>65</v>
      </c>
      <c r="B371">
        <v>80363</v>
      </c>
      <c r="C371">
        <v>1</v>
      </c>
      <c r="F371">
        <v>1820</v>
      </c>
      <c r="G371">
        <v>227</v>
      </c>
      <c r="H371">
        <v>261</v>
      </c>
      <c r="I371">
        <v>277</v>
      </c>
      <c r="J371">
        <v>303</v>
      </c>
      <c r="K371">
        <v>323</v>
      </c>
      <c r="AJ371">
        <v>1820</v>
      </c>
    </row>
    <row r="372" spans="1:36" x14ac:dyDescent="0.25">
      <c r="A372" t="s">
        <v>65</v>
      </c>
      <c r="B372">
        <v>80364</v>
      </c>
      <c r="C372">
        <v>1</v>
      </c>
      <c r="F372">
        <v>1825</v>
      </c>
      <c r="G372">
        <v>227</v>
      </c>
      <c r="H372">
        <v>261</v>
      </c>
      <c r="I372">
        <v>277</v>
      </c>
      <c r="J372">
        <v>303</v>
      </c>
      <c r="K372">
        <v>323</v>
      </c>
      <c r="AJ372">
        <v>1825</v>
      </c>
    </row>
    <row r="373" spans="1:36" x14ac:dyDescent="0.25">
      <c r="A373" t="s">
        <v>65</v>
      </c>
      <c r="B373">
        <v>80365</v>
      </c>
      <c r="C373">
        <v>1</v>
      </c>
      <c r="F373">
        <v>1830</v>
      </c>
      <c r="G373">
        <v>227</v>
      </c>
      <c r="H373">
        <v>261</v>
      </c>
      <c r="I373">
        <v>277</v>
      </c>
      <c r="J373">
        <v>303</v>
      </c>
      <c r="K373">
        <v>323</v>
      </c>
      <c r="AJ373">
        <v>1830</v>
      </c>
    </row>
    <row r="374" spans="1:36" x14ac:dyDescent="0.25">
      <c r="A374" t="s">
        <v>65</v>
      </c>
      <c r="B374">
        <v>80366</v>
      </c>
      <c r="C374">
        <v>1</v>
      </c>
      <c r="F374">
        <v>1835</v>
      </c>
      <c r="G374">
        <v>227</v>
      </c>
      <c r="H374">
        <v>261</v>
      </c>
      <c r="I374">
        <v>277</v>
      </c>
      <c r="J374">
        <v>303</v>
      </c>
      <c r="K374">
        <v>323</v>
      </c>
      <c r="AJ374">
        <v>1835</v>
      </c>
    </row>
    <row r="375" spans="1:36" x14ac:dyDescent="0.25">
      <c r="A375" t="s">
        <v>65</v>
      </c>
      <c r="B375">
        <v>80367</v>
      </c>
      <c r="C375">
        <v>1</v>
      </c>
      <c r="F375">
        <v>1840</v>
      </c>
      <c r="G375">
        <v>227</v>
      </c>
      <c r="H375">
        <v>261</v>
      </c>
      <c r="I375">
        <v>277</v>
      </c>
      <c r="J375">
        <v>303</v>
      </c>
      <c r="K375">
        <v>323</v>
      </c>
      <c r="AJ375">
        <v>1840</v>
      </c>
    </row>
    <row r="376" spans="1:36" x14ac:dyDescent="0.25">
      <c r="A376" t="s">
        <v>65</v>
      </c>
      <c r="B376">
        <v>80368</v>
      </c>
      <c r="C376">
        <v>1</v>
      </c>
      <c r="F376">
        <v>1845</v>
      </c>
      <c r="G376">
        <v>227</v>
      </c>
      <c r="H376">
        <v>261</v>
      </c>
      <c r="I376">
        <v>277</v>
      </c>
      <c r="J376">
        <v>303</v>
      </c>
      <c r="K376">
        <v>323</v>
      </c>
      <c r="AJ376">
        <v>1845</v>
      </c>
    </row>
    <row r="377" spans="1:36" x14ac:dyDescent="0.25">
      <c r="A377" t="s">
        <v>65</v>
      </c>
      <c r="B377">
        <v>80369</v>
      </c>
      <c r="C377">
        <v>1</v>
      </c>
      <c r="F377">
        <v>1850</v>
      </c>
      <c r="G377">
        <v>227</v>
      </c>
      <c r="H377">
        <v>261</v>
      </c>
      <c r="I377">
        <v>277</v>
      </c>
      <c r="J377">
        <v>303</v>
      </c>
      <c r="K377">
        <v>323</v>
      </c>
      <c r="AJ377">
        <v>1850</v>
      </c>
    </row>
    <row r="378" spans="1:36" x14ac:dyDescent="0.25">
      <c r="A378" t="s">
        <v>65</v>
      </c>
      <c r="B378">
        <v>80370</v>
      </c>
      <c r="C378">
        <v>1</v>
      </c>
      <c r="F378">
        <v>1855</v>
      </c>
      <c r="G378">
        <v>227</v>
      </c>
      <c r="H378">
        <v>261</v>
      </c>
      <c r="I378">
        <v>277</v>
      </c>
      <c r="J378">
        <v>303</v>
      </c>
      <c r="K378">
        <v>323</v>
      </c>
      <c r="AJ378">
        <v>1855</v>
      </c>
    </row>
    <row r="379" spans="1:36" x14ac:dyDescent="0.25">
      <c r="A379" t="s">
        <v>65</v>
      </c>
      <c r="B379">
        <v>80371</v>
      </c>
      <c r="C379">
        <v>1</v>
      </c>
      <c r="F379">
        <v>1860</v>
      </c>
      <c r="G379">
        <v>227</v>
      </c>
      <c r="H379">
        <v>261</v>
      </c>
      <c r="I379">
        <v>277</v>
      </c>
      <c r="J379">
        <v>303</v>
      </c>
      <c r="K379">
        <v>323</v>
      </c>
      <c r="AJ379">
        <v>1860</v>
      </c>
    </row>
    <row r="380" spans="1:36" x14ac:dyDescent="0.25">
      <c r="A380" t="s">
        <v>65</v>
      </c>
      <c r="B380">
        <v>80372</v>
      </c>
      <c r="C380">
        <v>1</v>
      </c>
      <c r="F380">
        <v>1865</v>
      </c>
      <c r="G380">
        <v>227</v>
      </c>
      <c r="H380">
        <v>261</v>
      </c>
      <c r="I380">
        <v>277</v>
      </c>
      <c r="J380">
        <v>303</v>
      </c>
      <c r="K380">
        <v>323</v>
      </c>
      <c r="AJ380">
        <v>1865</v>
      </c>
    </row>
    <row r="381" spans="1:36" x14ac:dyDescent="0.25">
      <c r="A381" t="s">
        <v>65</v>
      </c>
      <c r="B381">
        <v>80373</v>
      </c>
      <c r="C381">
        <v>1</v>
      </c>
      <c r="F381">
        <v>1870</v>
      </c>
      <c r="G381">
        <v>227</v>
      </c>
      <c r="H381">
        <v>261</v>
      </c>
      <c r="I381">
        <v>277</v>
      </c>
      <c r="J381">
        <v>303</v>
      </c>
      <c r="K381">
        <v>323</v>
      </c>
      <c r="AJ381">
        <v>1870</v>
      </c>
    </row>
    <row r="382" spans="1:36" x14ac:dyDescent="0.25">
      <c r="A382" t="s">
        <v>65</v>
      </c>
      <c r="B382">
        <v>80374</v>
      </c>
      <c r="C382">
        <v>1</v>
      </c>
      <c r="F382">
        <v>1875</v>
      </c>
      <c r="G382">
        <v>227</v>
      </c>
      <c r="H382">
        <v>261</v>
      </c>
      <c r="I382">
        <v>277</v>
      </c>
      <c r="J382">
        <v>303</v>
      </c>
      <c r="K382">
        <v>323</v>
      </c>
      <c r="AJ382">
        <v>1875</v>
      </c>
    </row>
    <row r="383" spans="1:36" x14ac:dyDescent="0.25">
      <c r="A383" t="s">
        <v>65</v>
      </c>
      <c r="B383">
        <v>80375</v>
      </c>
      <c r="C383">
        <v>1</v>
      </c>
      <c r="F383">
        <v>1880</v>
      </c>
      <c r="G383">
        <v>227</v>
      </c>
      <c r="H383">
        <v>261</v>
      </c>
      <c r="I383">
        <v>277</v>
      </c>
      <c r="J383">
        <v>303</v>
      </c>
      <c r="K383">
        <v>323</v>
      </c>
      <c r="AJ383">
        <v>1880</v>
      </c>
    </row>
    <row r="384" spans="1:36" x14ac:dyDescent="0.25">
      <c r="A384" t="s">
        <v>65</v>
      </c>
      <c r="B384">
        <v>80376</v>
      </c>
      <c r="C384">
        <v>1</v>
      </c>
      <c r="F384">
        <v>1885</v>
      </c>
      <c r="G384">
        <v>227</v>
      </c>
      <c r="H384">
        <v>261</v>
      </c>
      <c r="I384">
        <v>277</v>
      </c>
      <c r="J384">
        <v>303</v>
      </c>
      <c r="K384">
        <v>323</v>
      </c>
      <c r="AJ384">
        <v>1885</v>
      </c>
    </row>
    <row r="385" spans="1:36" x14ac:dyDescent="0.25">
      <c r="A385" t="s">
        <v>65</v>
      </c>
      <c r="B385">
        <v>80377</v>
      </c>
      <c r="C385">
        <v>1</v>
      </c>
      <c r="F385">
        <v>1890</v>
      </c>
      <c r="G385">
        <v>227</v>
      </c>
      <c r="H385">
        <v>261</v>
      </c>
      <c r="I385">
        <v>277</v>
      </c>
      <c r="J385">
        <v>303</v>
      </c>
      <c r="K385">
        <v>323</v>
      </c>
      <c r="AJ385">
        <v>1890</v>
      </c>
    </row>
    <row r="386" spans="1:36" x14ac:dyDescent="0.25">
      <c r="A386" t="s">
        <v>65</v>
      </c>
      <c r="B386">
        <v>80378</v>
      </c>
      <c r="C386">
        <v>1</v>
      </c>
      <c r="F386">
        <v>1895</v>
      </c>
      <c r="G386">
        <v>227</v>
      </c>
      <c r="H386">
        <v>261</v>
      </c>
      <c r="I386">
        <v>277</v>
      </c>
      <c r="J386">
        <v>303</v>
      </c>
      <c r="K386">
        <v>323</v>
      </c>
      <c r="AJ386">
        <v>1895</v>
      </c>
    </row>
    <row r="387" spans="1:36" x14ac:dyDescent="0.25">
      <c r="A387" t="s">
        <v>65</v>
      </c>
      <c r="B387">
        <v>80379</v>
      </c>
      <c r="C387">
        <v>1</v>
      </c>
      <c r="F387">
        <v>1900</v>
      </c>
      <c r="G387">
        <v>233</v>
      </c>
      <c r="H387">
        <v>272</v>
      </c>
      <c r="I387">
        <v>293</v>
      </c>
      <c r="J387">
        <v>314</v>
      </c>
      <c r="K387">
        <v>341</v>
      </c>
      <c r="AJ387">
        <v>1900</v>
      </c>
    </row>
    <row r="388" spans="1:36" x14ac:dyDescent="0.25">
      <c r="A388" t="s">
        <v>65</v>
      </c>
      <c r="B388">
        <v>80380</v>
      </c>
      <c r="C388">
        <v>1</v>
      </c>
      <c r="F388">
        <v>1905</v>
      </c>
      <c r="G388">
        <v>233</v>
      </c>
      <c r="H388">
        <v>272</v>
      </c>
      <c r="I388">
        <v>293</v>
      </c>
      <c r="J388">
        <v>314</v>
      </c>
      <c r="K388">
        <v>341</v>
      </c>
      <c r="AJ388">
        <v>1905</v>
      </c>
    </row>
    <row r="389" spans="1:36" x14ac:dyDescent="0.25">
      <c r="A389" t="s">
        <v>65</v>
      </c>
      <c r="B389">
        <v>80381</v>
      </c>
      <c r="C389">
        <v>1</v>
      </c>
      <c r="F389">
        <v>1910</v>
      </c>
      <c r="G389">
        <v>233</v>
      </c>
      <c r="H389">
        <v>272</v>
      </c>
      <c r="I389">
        <v>293</v>
      </c>
      <c r="J389">
        <v>314</v>
      </c>
      <c r="K389">
        <v>341</v>
      </c>
      <c r="AJ389">
        <v>1910</v>
      </c>
    </row>
    <row r="390" spans="1:36" x14ac:dyDescent="0.25">
      <c r="A390" t="s">
        <v>65</v>
      </c>
      <c r="B390">
        <v>80382</v>
      </c>
      <c r="C390">
        <v>1</v>
      </c>
      <c r="F390">
        <v>1915</v>
      </c>
      <c r="G390">
        <v>233</v>
      </c>
      <c r="H390">
        <v>272</v>
      </c>
      <c r="I390">
        <v>293</v>
      </c>
      <c r="J390">
        <v>314</v>
      </c>
      <c r="K390">
        <v>341</v>
      </c>
      <c r="AJ390">
        <v>1915</v>
      </c>
    </row>
    <row r="391" spans="1:36" x14ac:dyDescent="0.25">
      <c r="A391" t="s">
        <v>65</v>
      </c>
      <c r="B391">
        <v>80383</v>
      </c>
      <c r="C391">
        <v>1</v>
      </c>
      <c r="F391">
        <v>1920</v>
      </c>
      <c r="G391">
        <v>233</v>
      </c>
      <c r="H391">
        <v>272</v>
      </c>
      <c r="I391">
        <v>293</v>
      </c>
      <c r="J391">
        <v>314</v>
      </c>
      <c r="K391">
        <v>341</v>
      </c>
      <c r="AJ391">
        <v>1920</v>
      </c>
    </row>
    <row r="392" spans="1:36" x14ac:dyDescent="0.25">
      <c r="A392" t="s">
        <v>65</v>
      </c>
      <c r="B392">
        <v>80384</v>
      </c>
      <c r="C392">
        <v>1</v>
      </c>
      <c r="F392">
        <v>1925</v>
      </c>
      <c r="G392">
        <v>233</v>
      </c>
      <c r="H392">
        <v>272</v>
      </c>
      <c r="I392">
        <v>293</v>
      </c>
      <c r="J392">
        <v>314</v>
      </c>
      <c r="K392">
        <v>341</v>
      </c>
      <c r="AJ392">
        <v>1925</v>
      </c>
    </row>
    <row r="393" spans="1:36" x14ac:dyDescent="0.25">
      <c r="A393" t="s">
        <v>65</v>
      </c>
      <c r="B393">
        <v>80385</v>
      </c>
      <c r="C393">
        <v>1</v>
      </c>
      <c r="F393">
        <v>1930</v>
      </c>
      <c r="G393">
        <v>233</v>
      </c>
      <c r="H393">
        <v>272</v>
      </c>
      <c r="I393">
        <v>293</v>
      </c>
      <c r="J393">
        <v>314</v>
      </c>
      <c r="K393">
        <v>341</v>
      </c>
      <c r="AJ393">
        <v>1930</v>
      </c>
    </row>
    <row r="394" spans="1:36" x14ac:dyDescent="0.25">
      <c r="A394" t="s">
        <v>65</v>
      </c>
      <c r="B394">
        <v>80386</v>
      </c>
      <c r="C394">
        <v>1</v>
      </c>
      <c r="F394">
        <v>1935</v>
      </c>
      <c r="G394">
        <v>233</v>
      </c>
      <c r="H394">
        <v>272</v>
      </c>
      <c r="I394">
        <v>293</v>
      </c>
      <c r="J394">
        <v>314</v>
      </c>
      <c r="K394">
        <v>341</v>
      </c>
      <c r="AJ394">
        <v>1935</v>
      </c>
    </row>
    <row r="395" spans="1:36" x14ac:dyDescent="0.25">
      <c r="A395" t="s">
        <v>65</v>
      </c>
      <c r="B395">
        <v>80387</v>
      </c>
      <c r="C395">
        <v>1</v>
      </c>
      <c r="F395">
        <v>1940</v>
      </c>
      <c r="G395">
        <v>233</v>
      </c>
      <c r="H395">
        <v>272</v>
      </c>
      <c r="I395">
        <v>293</v>
      </c>
      <c r="J395">
        <v>314</v>
      </c>
      <c r="K395">
        <v>341</v>
      </c>
      <c r="AJ395">
        <v>1940</v>
      </c>
    </row>
    <row r="396" spans="1:36" x14ac:dyDescent="0.25">
      <c r="A396" t="s">
        <v>65</v>
      </c>
      <c r="B396">
        <v>80388</v>
      </c>
      <c r="C396">
        <v>1</v>
      </c>
      <c r="F396">
        <v>1945</v>
      </c>
      <c r="G396">
        <v>233</v>
      </c>
      <c r="H396">
        <v>272</v>
      </c>
      <c r="I396">
        <v>293</v>
      </c>
      <c r="J396">
        <v>314</v>
      </c>
      <c r="K396">
        <v>341</v>
      </c>
      <c r="AJ396">
        <v>1945</v>
      </c>
    </row>
    <row r="397" spans="1:36" x14ac:dyDescent="0.25">
      <c r="A397" t="s">
        <v>65</v>
      </c>
      <c r="B397">
        <v>80389</v>
      </c>
      <c r="C397">
        <v>1</v>
      </c>
      <c r="F397">
        <v>1950</v>
      </c>
      <c r="G397">
        <v>233</v>
      </c>
      <c r="H397">
        <v>272</v>
      </c>
      <c r="I397">
        <v>293</v>
      </c>
      <c r="J397">
        <v>314</v>
      </c>
      <c r="K397">
        <v>341</v>
      </c>
      <c r="AJ397">
        <v>1950</v>
      </c>
    </row>
    <row r="398" spans="1:36" x14ac:dyDescent="0.25">
      <c r="A398" t="s">
        <v>65</v>
      </c>
      <c r="B398">
        <v>80390</v>
      </c>
      <c r="C398">
        <v>1</v>
      </c>
      <c r="F398">
        <v>1955</v>
      </c>
      <c r="G398">
        <v>233</v>
      </c>
      <c r="H398">
        <v>272</v>
      </c>
      <c r="I398">
        <v>293</v>
      </c>
      <c r="J398">
        <v>314</v>
      </c>
      <c r="K398">
        <v>341</v>
      </c>
      <c r="AJ398">
        <v>1955</v>
      </c>
    </row>
    <row r="399" spans="1:36" x14ac:dyDescent="0.25">
      <c r="A399" t="s">
        <v>65</v>
      </c>
      <c r="B399">
        <v>80391</v>
      </c>
      <c r="C399">
        <v>1</v>
      </c>
      <c r="F399">
        <v>1960</v>
      </c>
      <c r="G399">
        <v>233</v>
      </c>
      <c r="H399">
        <v>272</v>
      </c>
      <c r="I399">
        <v>293</v>
      </c>
      <c r="J399">
        <v>314</v>
      </c>
      <c r="K399">
        <v>341</v>
      </c>
      <c r="AJ399">
        <v>1960</v>
      </c>
    </row>
    <row r="400" spans="1:36" x14ac:dyDescent="0.25">
      <c r="A400" t="s">
        <v>65</v>
      </c>
      <c r="B400">
        <v>80392</v>
      </c>
      <c r="C400">
        <v>1</v>
      </c>
      <c r="F400">
        <v>1965</v>
      </c>
      <c r="G400">
        <v>233</v>
      </c>
      <c r="H400">
        <v>272</v>
      </c>
      <c r="I400">
        <v>293</v>
      </c>
      <c r="J400">
        <v>314</v>
      </c>
      <c r="K400">
        <v>341</v>
      </c>
      <c r="AJ400">
        <v>1965</v>
      </c>
    </row>
    <row r="401" spans="1:36" x14ac:dyDescent="0.25">
      <c r="A401" t="s">
        <v>65</v>
      </c>
      <c r="B401">
        <v>80393</v>
      </c>
      <c r="C401">
        <v>1</v>
      </c>
      <c r="F401">
        <v>1970</v>
      </c>
      <c r="G401">
        <v>233</v>
      </c>
      <c r="H401">
        <v>272</v>
      </c>
      <c r="I401">
        <v>293</v>
      </c>
      <c r="J401">
        <v>314</v>
      </c>
      <c r="K401">
        <v>341</v>
      </c>
      <c r="AJ401">
        <v>1970</v>
      </c>
    </row>
    <row r="402" spans="1:36" x14ac:dyDescent="0.25">
      <c r="A402" t="s">
        <v>65</v>
      </c>
      <c r="B402">
        <v>80394</v>
      </c>
      <c r="C402">
        <v>1</v>
      </c>
      <c r="F402">
        <v>1975</v>
      </c>
      <c r="G402">
        <v>233</v>
      </c>
      <c r="H402">
        <v>272</v>
      </c>
      <c r="I402">
        <v>293</v>
      </c>
      <c r="J402">
        <v>314</v>
      </c>
      <c r="K402">
        <v>341</v>
      </c>
      <c r="AJ402">
        <v>1975</v>
      </c>
    </row>
    <row r="403" spans="1:36" x14ac:dyDescent="0.25">
      <c r="A403" t="s">
        <v>65</v>
      </c>
      <c r="B403">
        <v>80395</v>
      </c>
      <c r="C403">
        <v>1</v>
      </c>
      <c r="F403">
        <v>1980</v>
      </c>
      <c r="G403">
        <v>233</v>
      </c>
      <c r="H403">
        <v>272</v>
      </c>
      <c r="I403">
        <v>293</v>
      </c>
      <c r="J403">
        <v>314</v>
      </c>
      <c r="K403">
        <v>341</v>
      </c>
      <c r="AJ403">
        <v>1980</v>
      </c>
    </row>
    <row r="404" spans="1:36" x14ac:dyDescent="0.25">
      <c r="A404" t="s">
        <v>65</v>
      </c>
      <c r="B404">
        <v>80396</v>
      </c>
      <c r="C404">
        <v>1</v>
      </c>
      <c r="F404">
        <v>1985</v>
      </c>
      <c r="G404">
        <v>233</v>
      </c>
      <c r="H404">
        <v>272</v>
      </c>
      <c r="I404">
        <v>293</v>
      </c>
      <c r="J404">
        <v>314</v>
      </c>
      <c r="K404">
        <v>341</v>
      </c>
      <c r="AJ404">
        <v>1985</v>
      </c>
    </row>
    <row r="405" spans="1:36" x14ac:dyDescent="0.25">
      <c r="A405" t="s">
        <v>65</v>
      </c>
      <c r="B405">
        <v>80397</v>
      </c>
      <c r="C405">
        <v>1</v>
      </c>
      <c r="F405">
        <v>1990</v>
      </c>
      <c r="G405">
        <v>233</v>
      </c>
      <c r="H405">
        <v>272</v>
      </c>
      <c r="I405">
        <v>293</v>
      </c>
      <c r="J405">
        <v>314</v>
      </c>
      <c r="K405">
        <v>341</v>
      </c>
      <c r="AJ405">
        <v>1990</v>
      </c>
    </row>
    <row r="406" spans="1:36" x14ac:dyDescent="0.25">
      <c r="A406" t="s">
        <v>65</v>
      </c>
      <c r="B406">
        <v>80398</v>
      </c>
      <c r="C406">
        <v>1</v>
      </c>
      <c r="F406">
        <v>1995</v>
      </c>
      <c r="G406">
        <v>233</v>
      </c>
      <c r="H406">
        <v>272</v>
      </c>
      <c r="I406">
        <v>293</v>
      </c>
      <c r="J406">
        <v>314</v>
      </c>
      <c r="K406">
        <v>341</v>
      </c>
      <c r="AJ406">
        <v>1995</v>
      </c>
    </row>
    <row r="407" spans="1:36" x14ac:dyDescent="0.25">
      <c r="A407" t="s">
        <v>65</v>
      </c>
      <c r="B407">
        <v>80399</v>
      </c>
      <c r="C407">
        <v>1</v>
      </c>
      <c r="F407">
        <v>2000</v>
      </c>
      <c r="G407">
        <v>233</v>
      </c>
      <c r="H407">
        <v>272</v>
      </c>
      <c r="I407">
        <v>293</v>
      </c>
      <c r="J407">
        <v>314</v>
      </c>
      <c r="K407">
        <v>341</v>
      </c>
      <c r="AJ407">
        <v>2000</v>
      </c>
    </row>
    <row r="408" spans="1:36" x14ac:dyDescent="0.25">
      <c r="A408" t="s">
        <v>65</v>
      </c>
      <c r="B408">
        <v>80400</v>
      </c>
      <c r="C408">
        <v>1</v>
      </c>
      <c r="F408">
        <v>2005</v>
      </c>
      <c r="AJ408">
        <v>2005</v>
      </c>
    </row>
    <row r="409" spans="1:36" x14ac:dyDescent="0.25">
      <c r="A409" t="s">
        <v>65</v>
      </c>
      <c r="B409">
        <v>80401</v>
      </c>
      <c r="C409">
        <v>1</v>
      </c>
      <c r="F409">
        <v>2010</v>
      </c>
      <c r="AJ409">
        <v>2010</v>
      </c>
    </row>
    <row r="410" spans="1:36" x14ac:dyDescent="0.25">
      <c r="A410" t="s">
        <v>65</v>
      </c>
      <c r="B410">
        <v>80402</v>
      </c>
      <c r="C410">
        <v>1</v>
      </c>
      <c r="F410">
        <v>2015</v>
      </c>
      <c r="AJ410">
        <v>2015</v>
      </c>
    </row>
    <row r="411" spans="1:36" x14ac:dyDescent="0.25">
      <c r="A411" t="s">
        <v>65</v>
      </c>
      <c r="B411">
        <v>80403</v>
      </c>
      <c r="C411">
        <v>1</v>
      </c>
      <c r="F411">
        <v>2020</v>
      </c>
      <c r="AJ411">
        <v>2020</v>
      </c>
    </row>
    <row r="412" spans="1:36" x14ac:dyDescent="0.25">
      <c r="A412" t="s">
        <v>65</v>
      </c>
      <c r="B412">
        <v>80404</v>
      </c>
      <c r="C412">
        <v>1</v>
      </c>
      <c r="F412">
        <v>2025</v>
      </c>
      <c r="AJ412">
        <v>2025</v>
      </c>
    </row>
    <row r="413" spans="1:36" x14ac:dyDescent="0.25">
      <c r="A413" t="s">
        <v>65</v>
      </c>
      <c r="B413">
        <v>80405</v>
      </c>
      <c r="C413">
        <v>1</v>
      </c>
      <c r="F413">
        <v>2030</v>
      </c>
      <c r="AJ413">
        <v>2030</v>
      </c>
    </row>
    <row r="414" spans="1:36" x14ac:dyDescent="0.25">
      <c r="A414" t="s">
        <v>65</v>
      </c>
      <c r="B414">
        <v>80406</v>
      </c>
      <c r="C414">
        <v>1</v>
      </c>
      <c r="F414">
        <v>2035</v>
      </c>
      <c r="AJ414">
        <v>2035</v>
      </c>
    </row>
    <row r="415" spans="1:36" x14ac:dyDescent="0.25">
      <c r="A415" t="s">
        <v>65</v>
      </c>
      <c r="B415">
        <v>80407</v>
      </c>
      <c r="C415">
        <v>1</v>
      </c>
      <c r="F415">
        <v>2040</v>
      </c>
      <c r="AJ415">
        <v>2040</v>
      </c>
    </row>
    <row r="416" spans="1:36" x14ac:dyDescent="0.25">
      <c r="A416" t="s">
        <v>65</v>
      </c>
      <c r="B416">
        <v>80408</v>
      </c>
      <c r="C416">
        <v>1</v>
      </c>
      <c r="F416">
        <v>2045</v>
      </c>
      <c r="AJ416">
        <v>2045</v>
      </c>
    </row>
    <row r="417" spans="1:36" x14ac:dyDescent="0.25">
      <c r="A417" t="s">
        <v>65</v>
      </c>
      <c r="B417">
        <v>80409</v>
      </c>
      <c r="C417">
        <v>1</v>
      </c>
      <c r="F417">
        <v>2050</v>
      </c>
      <c r="AJ417">
        <v>2050</v>
      </c>
    </row>
    <row r="418" spans="1:36" x14ac:dyDescent="0.25">
      <c r="A418" t="s">
        <v>65</v>
      </c>
      <c r="B418">
        <v>80410</v>
      </c>
      <c r="C418">
        <v>1</v>
      </c>
      <c r="F418">
        <v>2055</v>
      </c>
      <c r="AJ418">
        <v>2055</v>
      </c>
    </row>
    <row r="419" spans="1:36" x14ac:dyDescent="0.25">
      <c r="A419" t="s">
        <v>65</v>
      </c>
      <c r="B419">
        <v>80411</v>
      </c>
      <c r="C419">
        <v>1</v>
      </c>
      <c r="F419">
        <v>2060</v>
      </c>
      <c r="AJ419">
        <v>2060</v>
      </c>
    </row>
    <row r="420" spans="1:36" x14ac:dyDescent="0.25">
      <c r="A420" t="s">
        <v>65</v>
      </c>
      <c r="B420">
        <v>80412</v>
      </c>
      <c r="C420">
        <v>1</v>
      </c>
      <c r="F420">
        <v>2065</v>
      </c>
      <c r="AJ420">
        <v>2065</v>
      </c>
    </row>
    <row r="421" spans="1:36" x14ac:dyDescent="0.25">
      <c r="A421" t="s">
        <v>65</v>
      </c>
      <c r="B421">
        <v>80413</v>
      </c>
      <c r="C421">
        <v>1</v>
      </c>
      <c r="F421">
        <v>2070</v>
      </c>
      <c r="AJ421">
        <v>2070</v>
      </c>
    </row>
    <row r="422" spans="1:36" x14ac:dyDescent="0.25">
      <c r="A422" t="s">
        <v>65</v>
      </c>
      <c r="B422">
        <v>80414</v>
      </c>
      <c r="C422">
        <v>1</v>
      </c>
      <c r="F422">
        <v>2075</v>
      </c>
      <c r="AJ422">
        <v>2075</v>
      </c>
    </row>
    <row r="423" spans="1:36" x14ac:dyDescent="0.25">
      <c r="A423" t="s">
        <v>65</v>
      </c>
      <c r="B423">
        <v>80415</v>
      </c>
      <c r="C423">
        <v>1</v>
      </c>
      <c r="F423">
        <v>2080</v>
      </c>
      <c r="AJ423">
        <v>2080</v>
      </c>
    </row>
    <row r="424" spans="1:36" x14ac:dyDescent="0.25">
      <c r="A424" t="s">
        <v>65</v>
      </c>
      <c r="B424">
        <v>80416</v>
      </c>
      <c r="C424">
        <v>1</v>
      </c>
      <c r="F424">
        <v>2085</v>
      </c>
      <c r="AJ424">
        <v>2085</v>
      </c>
    </row>
    <row r="425" spans="1:36" x14ac:dyDescent="0.25">
      <c r="A425" t="s">
        <v>65</v>
      </c>
      <c r="B425">
        <v>80417</v>
      </c>
      <c r="C425">
        <v>1</v>
      </c>
      <c r="F425">
        <v>2090</v>
      </c>
      <c r="AJ425">
        <v>2090</v>
      </c>
    </row>
    <row r="426" spans="1:36" x14ac:dyDescent="0.25">
      <c r="A426" t="s">
        <v>65</v>
      </c>
      <c r="B426">
        <v>80418</v>
      </c>
      <c r="C426">
        <v>1</v>
      </c>
      <c r="F426">
        <v>2095</v>
      </c>
      <c r="AJ426">
        <v>2095</v>
      </c>
    </row>
    <row r="427" spans="1:36" x14ac:dyDescent="0.25">
      <c r="A427" t="s">
        <v>65</v>
      </c>
      <c r="B427">
        <v>80419</v>
      </c>
      <c r="C427">
        <v>1</v>
      </c>
      <c r="F427">
        <v>2100</v>
      </c>
      <c r="AJ427">
        <v>2100</v>
      </c>
    </row>
    <row r="428" spans="1:36" x14ac:dyDescent="0.25">
      <c r="A428" t="s">
        <v>65</v>
      </c>
      <c r="B428">
        <v>80420</v>
      </c>
      <c r="C428">
        <v>1</v>
      </c>
      <c r="F428">
        <v>2105</v>
      </c>
      <c r="AJ428">
        <v>2105</v>
      </c>
    </row>
    <row r="429" spans="1:36" x14ac:dyDescent="0.25">
      <c r="A429" t="s">
        <v>65</v>
      </c>
      <c r="B429">
        <v>80421</v>
      </c>
      <c r="C429">
        <v>1</v>
      </c>
      <c r="F429">
        <v>2110</v>
      </c>
      <c r="AJ429">
        <v>2110</v>
      </c>
    </row>
    <row r="430" spans="1:36" x14ac:dyDescent="0.25">
      <c r="A430" t="s">
        <v>65</v>
      </c>
      <c r="B430">
        <v>80422</v>
      </c>
      <c r="C430">
        <v>1</v>
      </c>
      <c r="F430">
        <v>2115</v>
      </c>
      <c r="AJ430">
        <v>2115</v>
      </c>
    </row>
    <row r="431" spans="1:36" x14ac:dyDescent="0.25">
      <c r="A431" t="s">
        <v>65</v>
      </c>
      <c r="B431">
        <v>80423</v>
      </c>
      <c r="C431">
        <v>1</v>
      </c>
      <c r="F431">
        <v>2120</v>
      </c>
      <c r="AJ431">
        <v>2120</v>
      </c>
    </row>
    <row r="432" spans="1:36" x14ac:dyDescent="0.25">
      <c r="A432" t="s">
        <v>65</v>
      </c>
      <c r="B432">
        <v>80424</v>
      </c>
      <c r="C432">
        <v>1</v>
      </c>
      <c r="F432">
        <v>2125</v>
      </c>
      <c r="AJ432">
        <v>2125</v>
      </c>
    </row>
    <row r="433" spans="1:36" x14ac:dyDescent="0.25">
      <c r="A433" t="s">
        <v>65</v>
      </c>
      <c r="B433">
        <v>80425</v>
      </c>
      <c r="C433">
        <v>1</v>
      </c>
      <c r="F433">
        <v>2130</v>
      </c>
      <c r="AJ433">
        <v>2130</v>
      </c>
    </row>
    <row r="434" spans="1:36" x14ac:dyDescent="0.25">
      <c r="A434" t="s">
        <v>65</v>
      </c>
      <c r="B434">
        <v>80426</v>
      </c>
      <c r="C434">
        <v>1</v>
      </c>
      <c r="F434">
        <v>2135</v>
      </c>
      <c r="AJ434">
        <v>2135</v>
      </c>
    </row>
    <row r="435" spans="1:36" x14ac:dyDescent="0.25">
      <c r="A435" t="s">
        <v>65</v>
      </c>
      <c r="B435">
        <v>80427</v>
      </c>
      <c r="C435">
        <v>1</v>
      </c>
      <c r="F435">
        <v>2140</v>
      </c>
      <c r="AJ435">
        <v>2140</v>
      </c>
    </row>
    <row r="436" spans="1:36" x14ac:dyDescent="0.25">
      <c r="A436" t="s">
        <v>65</v>
      </c>
      <c r="B436">
        <v>80428</v>
      </c>
      <c r="C436">
        <v>1</v>
      </c>
      <c r="F436">
        <v>2145</v>
      </c>
      <c r="AJ436">
        <v>2145</v>
      </c>
    </row>
    <row r="437" spans="1:36" x14ac:dyDescent="0.25">
      <c r="A437" t="s">
        <v>65</v>
      </c>
      <c r="B437">
        <v>80429</v>
      </c>
      <c r="C437">
        <v>1</v>
      </c>
      <c r="F437">
        <v>2150</v>
      </c>
      <c r="AJ437">
        <v>2150</v>
      </c>
    </row>
    <row r="438" spans="1:36" x14ac:dyDescent="0.25">
      <c r="A438" t="s">
        <v>65</v>
      </c>
      <c r="B438">
        <v>80430</v>
      </c>
      <c r="C438">
        <v>1</v>
      </c>
      <c r="F438">
        <v>2155</v>
      </c>
      <c r="AJ438">
        <v>2155</v>
      </c>
    </row>
    <row r="439" spans="1:36" x14ac:dyDescent="0.25">
      <c r="A439" t="s">
        <v>65</v>
      </c>
      <c r="B439">
        <v>80431</v>
      </c>
      <c r="C439">
        <v>1</v>
      </c>
      <c r="F439">
        <v>2160</v>
      </c>
      <c r="AJ439">
        <v>2160</v>
      </c>
    </row>
    <row r="440" spans="1:36" x14ac:dyDescent="0.25">
      <c r="A440" t="s">
        <v>65</v>
      </c>
      <c r="B440">
        <v>80432</v>
      </c>
      <c r="C440">
        <v>1</v>
      </c>
      <c r="F440">
        <v>2165</v>
      </c>
      <c r="AJ440">
        <v>2165</v>
      </c>
    </row>
    <row r="441" spans="1:36" x14ac:dyDescent="0.25">
      <c r="A441" t="s">
        <v>65</v>
      </c>
      <c r="B441">
        <v>80433</v>
      </c>
      <c r="C441">
        <v>1</v>
      </c>
      <c r="F441">
        <v>2170</v>
      </c>
      <c r="AJ441">
        <v>2170</v>
      </c>
    </row>
    <row r="442" spans="1:36" x14ac:dyDescent="0.25">
      <c r="A442" t="s">
        <v>65</v>
      </c>
      <c r="B442">
        <v>80434</v>
      </c>
      <c r="C442">
        <v>1</v>
      </c>
      <c r="F442">
        <v>2175</v>
      </c>
      <c r="AJ442">
        <v>2175</v>
      </c>
    </row>
    <row r="443" spans="1:36" x14ac:dyDescent="0.25">
      <c r="A443" t="s">
        <v>65</v>
      </c>
      <c r="B443">
        <v>80435</v>
      </c>
      <c r="C443">
        <v>1</v>
      </c>
      <c r="F443">
        <v>2180</v>
      </c>
      <c r="AJ443">
        <v>2180</v>
      </c>
    </row>
    <row r="444" spans="1:36" x14ac:dyDescent="0.25">
      <c r="A444" t="s">
        <v>65</v>
      </c>
      <c r="B444">
        <v>80436</v>
      </c>
      <c r="C444">
        <v>1</v>
      </c>
      <c r="F444">
        <v>2185</v>
      </c>
      <c r="AJ444">
        <v>2185</v>
      </c>
    </row>
    <row r="445" spans="1:36" x14ac:dyDescent="0.25">
      <c r="A445" t="s">
        <v>65</v>
      </c>
      <c r="B445">
        <v>80437</v>
      </c>
      <c r="C445">
        <v>1</v>
      </c>
      <c r="F445">
        <v>2190</v>
      </c>
      <c r="AJ445">
        <v>2190</v>
      </c>
    </row>
    <row r="446" spans="1:36" x14ac:dyDescent="0.25">
      <c r="A446" t="s">
        <v>65</v>
      </c>
      <c r="B446">
        <v>80438</v>
      </c>
      <c r="C446">
        <v>1</v>
      </c>
      <c r="F446">
        <v>2195</v>
      </c>
      <c r="AJ446">
        <v>2195</v>
      </c>
    </row>
    <row r="447" spans="1:36" x14ac:dyDescent="0.25">
      <c r="A447" t="s">
        <v>65</v>
      </c>
      <c r="B447">
        <v>80439</v>
      </c>
      <c r="C447">
        <v>1</v>
      </c>
      <c r="F447">
        <v>2200</v>
      </c>
      <c r="AJ447">
        <v>2200</v>
      </c>
    </row>
    <row r="448" spans="1:36" x14ac:dyDescent="0.25">
      <c r="A448" t="s">
        <v>65</v>
      </c>
      <c r="B448">
        <v>80440</v>
      </c>
      <c r="C448">
        <v>1</v>
      </c>
      <c r="F448">
        <v>2205</v>
      </c>
      <c r="AJ448">
        <v>2205</v>
      </c>
    </row>
    <row r="449" spans="1:36" x14ac:dyDescent="0.25">
      <c r="A449" t="s">
        <v>65</v>
      </c>
      <c r="B449">
        <v>80441</v>
      </c>
      <c r="C449">
        <v>1</v>
      </c>
      <c r="F449">
        <v>2210</v>
      </c>
      <c r="AJ449">
        <v>2210</v>
      </c>
    </row>
    <row r="450" spans="1:36" x14ac:dyDescent="0.25">
      <c r="A450" t="s">
        <v>65</v>
      </c>
      <c r="B450">
        <v>80442</v>
      </c>
      <c r="C450">
        <v>1</v>
      </c>
      <c r="F450">
        <v>2215</v>
      </c>
      <c r="AJ450">
        <v>2215</v>
      </c>
    </row>
    <row r="451" spans="1:36" x14ac:dyDescent="0.25">
      <c r="A451" t="s">
        <v>65</v>
      </c>
      <c r="B451">
        <v>80443</v>
      </c>
      <c r="C451">
        <v>1</v>
      </c>
      <c r="F451">
        <v>2220</v>
      </c>
      <c r="AJ451">
        <v>2220</v>
      </c>
    </row>
    <row r="452" spans="1:36" x14ac:dyDescent="0.25">
      <c r="A452" t="s">
        <v>65</v>
      </c>
      <c r="B452">
        <v>80444</v>
      </c>
      <c r="C452">
        <v>1</v>
      </c>
      <c r="F452">
        <v>2225</v>
      </c>
      <c r="AJ452">
        <v>2225</v>
      </c>
    </row>
    <row r="453" spans="1:36" x14ac:dyDescent="0.25">
      <c r="A453" t="s">
        <v>65</v>
      </c>
      <c r="B453">
        <v>80445</v>
      </c>
      <c r="C453">
        <v>1</v>
      </c>
      <c r="F453">
        <v>2230</v>
      </c>
      <c r="AJ453">
        <v>2230</v>
      </c>
    </row>
    <row r="454" spans="1:36" x14ac:dyDescent="0.25">
      <c r="A454" t="s">
        <v>65</v>
      </c>
      <c r="B454">
        <v>80446</v>
      </c>
      <c r="C454">
        <v>1</v>
      </c>
      <c r="F454">
        <v>2235</v>
      </c>
      <c r="AJ454">
        <v>2235</v>
      </c>
    </row>
    <row r="455" spans="1:36" x14ac:dyDescent="0.25">
      <c r="A455" t="s">
        <v>65</v>
      </c>
      <c r="B455">
        <v>80447</v>
      </c>
      <c r="C455">
        <v>1</v>
      </c>
      <c r="F455">
        <v>2240</v>
      </c>
      <c r="AJ455">
        <v>2240</v>
      </c>
    </row>
    <row r="456" spans="1:36" x14ac:dyDescent="0.25">
      <c r="A456" t="s">
        <v>65</v>
      </c>
      <c r="B456">
        <v>80448</v>
      </c>
      <c r="C456">
        <v>1</v>
      </c>
      <c r="F456">
        <v>2245</v>
      </c>
      <c r="AJ456">
        <v>2245</v>
      </c>
    </row>
    <row r="457" spans="1:36" x14ac:dyDescent="0.25">
      <c r="A457" t="s">
        <v>65</v>
      </c>
      <c r="B457">
        <v>80449</v>
      </c>
      <c r="C457">
        <v>1</v>
      </c>
      <c r="F457">
        <v>2250</v>
      </c>
      <c r="AJ457">
        <v>2250</v>
      </c>
    </row>
    <row r="458" spans="1:36" x14ac:dyDescent="0.25">
      <c r="A458" t="s">
        <v>65</v>
      </c>
      <c r="B458">
        <v>80450</v>
      </c>
      <c r="C458">
        <v>1</v>
      </c>
      <c r="F458">
        <v>2255</v>
      </c>
      <c r="AJ458">
        <v>2255</v>
      </c>
    </row>
    <row r="459" spans="1:36" x14ac:dyDescent="0.25">
      <c r="A459" t="s">
        <v>65</v>
      </c>
      <c r="B459">
        <v>80451</v>
      </c>
      <c r="C459">
        <v>1</v>
      </c>
      <c r="F459">
        <v>2260</v>
      </c>
      <c r="AJ459">
        <v>2260</v>
      </c>
    </row>
    <row r="460" spans="1:36" x14ac:dyDescent="0.25">
      <c r="A460" t="s">
        <v>65</v>
      </c>
      <c r="B460">
        <v>80452</v>
      </c>
      <c r="C460">
        <v>1</v>
      </c>
      <c r="F460">
        <v>2265</v>
      </c>
      <c r="AJ460">
        <v>2265</v>
      </c>
    </row>
    <row r="461" spans="1:36" x14ac:dyDescent="0.25">
      <c r="A461" t="s">
        <v>65</v>
      </c>
      <c r="B461">
        <v>80453</v>
      </c>
      <c r="C461">
        <v>1</v>
      </c>
      <c r="F461">
        <v>2270</v>
      </c>
      <c r="AJ461">
        <v>2270</v>
      </c>
    </row>
    <row r="462" spans="1:36" x14ac:dyDescent="0.25">
      <c r="A462" t="s">
        <v>65</v>
      </c>
      <c r="B462">
        <v>80454</v>
      </c>
      <c r="C462">
        <v>1</v>
      </c>
      <c r="F462">
        <v>2275</v>
      </c>
      <c r="AJ462">
        <v>2275</v>
      </c>
    </row>
    <row r="463" spans="1:36" x14ac:dyDescent="0.25">
      <c r="A463" t="s">
        <v>65</v>
      </c>
      <c r="B463">
        <v>80455</v>
      </c>
      <c r="C463">
        <v>1</v>
      </c>
      <c r="F463">
        <v>2280</v>
      </c>
      <c r="AJ463">
        <v>2280</v>
      </c>
    </row>
    <row r="464" spans="1:36" x14ac:dyDescent="0.25">
      <c r="A464" t="s">
        <v>65</v>
      </c>
      <c r="B464">
        <v>80456</v>
      </c>
      <c r="C464">
        <v>1</v>
      </c>
      <c r="F464">
        <v>2285</v>
      </c>
      <c r="AJ464">
        <v>2285</v>
      </c>
    </row>
    <row r="465" spans="1:36" x14ac:dyDescent="0.25">
      <c r="A465" t="s">
        <v>65</v>
      </c>
      <c r="B465">
        <v>80457</v>
      </c>
      <c r="C465">
        <v>1</v>
      </c>
      <c r="F465">
        <v>2290</v>
      </c>
      <c r="AJ465">
        <v>2290</v>
      </c>
    </row>
    <row r="466" spans="1:36" x14ac:dyDescent="0.25">
      <c r="A466" t="s">
        <v>65</v>
      </c>
      <c r="B466">
        <v>80458</v>
      </c>
      <c r="C466">
        <v>1</v>
      </c>
      <c r="F466">
        <v>2295</v>
      </c>
      <c r="AJ466">
        <v>2295</v>
      </c>
    </row>
    <row r="467" spans="1:36" x14ac:dyDescent="0.25">
      <c r="A467" t="s">
        <v>65</v>
      </c>
      <c r="B467">
        <v>80459</v>
      </c>
      <c r="C467">
        <v>1</v>
      </c>
      <c r="F467">
        <v>2300</v>
      </c>
      <c r="AJ467">
        <v>2300</v>
      </c>
    </row>
    <row r="468" spans="1:36" x14ac:dyDescent="0.25">
      <c r="A468" t="s">
        <v>65</v>
      </c>
      <c r="B468">
        <v>80460</v>
      </c>
      <c r="C468">
        <v>1</v>
      </c>
      <c r="F468">
        <v>2305</v>
      </c>
      <c r="AJ468">
        <v>2305</v>
      </c>
    </row>
    <row r="469" spans="1:36" x14ac:dyDescent="0.25">
      <c r="A469" t="s">
        <v>65</v>
      </c>
      <c r="B469">
        <v>80461</v>
      </c>
      <c r="C469">
        <v>1</v>
      </c>
      <c r="F469">
        <v>2310</v>
      </c>
      <c r="AJ469">
        <v>2310</v>
      </c>
    </row>
    <row r="470" spans="1:36" x14ac:dyDescent="0.25">
      <c r="A470" t="s">
        <v>65</v>
      </c>
      <c r="B470">
        <v>80462</v>
      </c>
      <c r="C470">
        <v>1</v>
      </c>
      <c r="F470">
        <v>2315</v>
      </c>
      <c r="AJ470">
        <v>2315</v>
      </c>
    </row>
    <row r="471" spans="1:36" x14ac:dyDescent="0.25">
      <c r="A471" t="s">
        <v>65</v>
      </c>
      <c r="B471">
        <v>80463</v>
      </c>
      <c r="C471">
        <v>1</v>
      </c>
      <c r="F471">
        <v>2320</v>
      </c>
      <c r="AJ471">
        <v>2320</v>
      </c>
    </row>
    <row r="472" spans="1:36" x14ac:dyDescent="0.25">
      <c r="A472" t="s">
        <v>65</v>
      </c>
      <c r="B472">
        <v>80464</v>
      </c>
      <c r="C472">
        <v>1</v>
      </c>
      <c r="F472">
        <v>2325</v>
      </c>
      <c r="AJ472">
        <v>2325</v>
      </c>
    </row>
    <row r="473" spans="1:36" x14ac:dyDescent="0.25">
      <c r="A473" t="s">
        <v>65</v>
      </c>
      <c r="B473">
        <v>80465</v>
      </c>
      <c r="C473">
        <v>1</v>
      </c>
      <c r="F473">
        <v>2330</v>
      </c>
      <c r="AJ473">
        <v>2330</v>
      </c>
    </row>
    <row r="474" spans="1:36" x14ac:dyDescent="0.25">
      <c r="A474" t="s">
        <v>65</v>
      </c>
      <c r="B474">
        <v>80466</v>
      </c>
      <c r="C474">
        <v>1</v>
      </c>
      <c r="F474">
        <v>2335</v>
      </c>
      <c r="AJ474">
        <v>2335</v>
      </c>
    </row>
    <row r="475" spans="1:36" x14ac:dyDescent="0.25">
      <c r="A475" t="s">
        <v>65</v>
      </c>
      <c r="B475">
        <v>80467</v>
      </c>
      <c r="C475">
        <v>1</v>
      </c>
      <c r="F475">
        <v>2340</v>
      </c>
      <c r="AJ475">
        <v>2340</v>
      </c>
    </row>
    <row r="476" spans="1:36" x14ac:dyDescent="0.25">
      <c r="A476" t="s">
        <v>65</v>
      </c>
      <c r="B476">
        <v>80468</v>
      </c>
      <c r="C476">
        <v>1</v>
      </c>
      <c r="F476">
        <v>2345</v>
      </c>
      <c r="AJ476">
        <v>2345</v>
      </c>
    </row>
    <row r="477" spans="1:36" x14ac:dyDescent="0.25">
      <c r="A477" t="s">
        <v>65</v>
      </c>
      <c r="B477">
        <v>80469</v>
      </c>
      <c r="C477">
        <v>1</v>
      </c>
      <c r="F477">
        <v>2350</v>
      </c>
      <c r="AJ477">
        <v>2350</v>
      </c>
    </row>
    <row r="478" spans="1:36" x14ac:dyDescent="0.25">
      <c r="A478" t="s">
        <v>65</v>
      </c>
      <c r="B478">
        <v>80470</v>
      </c>
      <c r="C478">
        <v>1</v>
      </c>
      <c r="F478">
        <v>2355</v>
      </c>
      <c r="AJ478">
        <v>2355</v>
      </c>
    </row>
    <row r="479" spans="1:36" x14ac:dyDescent="0.25">
      <c r="A479" t="s">
        <v>65</v>
      </c>
      <c r="B479">
        <v>80471</v>
      </c>
      <c r="C479">
        <v>1</v>
      </c>
      <c r="F479">
        <v>2360</v>
      </c>
      <c r="AJ479">
        <v>2360</v>
      </c>
    </row>
    <row r="480" spans="1:36" x14ac:dyDescent="0.25">
      <c r="A480" t="s">
        <v>65</v>
      </c>
      <c r="B480">
        <v>80472</v>
      </c>
      <c r="C480">
        <v>1</v>
      </c>
      <c r="F480">
        <v>2365</v>
      </c>
      <c r="AJ480">
        <v>2365</v>
      </c>
    </row>
    <row r="481" spans="1:36" x14ac:dyDescent="0.25">
      <c r="A481" t="s">
        <v>65</v>
      </c>
      <c r="B481">
        <v>80473</v>
      </c>
      <c r="C481">
        <v>1</v>
      </c>
      <c r="F481">
        <v>2370</v>
      </c>
      <c r="AJ481">
        <v>2370</v>
      </c>
    </row>
    <row r="482" spans="1:36" x14ac:dyDescent="0.25">
      <c r="A482" t="s">
        <v>65</v>
      </c>
      <c r="B482">
        <v>80474</v>
      </c>
      <c r="C482">
        <v>1</v>
      </c>
      <c r="F482">
        <v>2375</v>
      </c>
      <c r="AJ482">
        <v>2375</v>
      </c>
    </row>
    <row r="483" spans="1:36" x14ac:dyDescent="0.25">
      <c r="A483" t="s">
        <v>65</v>
      </c>
      <c r="B483">
        <v>80475</v>
      </c>
      <c r="C483">
        <v>1</v>
      </c>
      <c r="F483">
        <v>2380</v>
      </c>
      <c r="AJ483">
        <v>2380</v>
      </c>
    </row>
    <row r="484" spans="1:36" x14ac:dyDescent="0.25">
      <c r="A484" t="s">
        <v>65</v>
      </c>
      <c r="B484">
        <v>80476</v>
      </c>
      <c r="C484">
        <v>1</v>
      </c>
      <c r="F484">
        <v>2385</v>
      </c>
      <c r="AJ484">
        <v>2385</v>
      </c>
    </row>
    <row r="485" spans="1:36" x14ac:dyDescent="0.25">
      <c r="A485" t="s">
        <v>65</v>
      </c>
      <c r="B485">
        <v>80477</v>
      </c>
      <c r="C485">
        <v>1</v>
      </c>
      <c r="F485">
        <v>2390</v>
      </c>
      <c r="AJ485">
        <v>2390</v>
      </c>
    </row>
    <row r="486" spans="1:36" x14ac:dyDescent="0.25">
      <c r="A486" t="s">
        <v>65</v>
      </c>
      <c r="B486">
        <v>80478</v>
      </c>
      <c r="C486">
        <v>1</v>
      </c>
      <c r="F486">
        <v>2395</v>
      </c>
      <c r="AJ486">
        <v>2395</v>
      </c>
    </row>
    <row r="487" spans="1:36" x14ac:dyDescent="0.25">
      <c r="A487" t="s">
        <v>65</v>
      </c>
      <c r="B487">
        <v>80479</v>
      </c>
      <c r="C487">
        <v>1</v>
      </c>
      <c r="F487">
        <v>2400</v>
      </c>
      <c r="AJ487">
        <v>2400</v>
      </c>
    </row>
    <row r="488" spans="1:36" x14ac:dyDescent="0.25">
      <c r="A488" t="s">
        <v>65</v>
      </c>
      <c r="B488">
        <v>80480</v>
      </c>
      <c r="C488">
        <v>1</v>
      </c>
      <c r="F488">
        <v>2405</v>
      </c>
      <c r="AJ488">
        <v>2405</v>
      </c>
    </row>
    <row r="489" spans="1:36" x14ac:dyDescent="0.25">
      <c r="A489" t="s">
        <v>65</v>
      </c>
      <c r="B489">
        <v>80481</v>
      </c>
      <c r="C489">
        <v>1</v>
      </c>
      <c r="F489">
        <v>2410</v>
      </c>
      <c r="AJ489">
        <v>2410</v>
      </c>
    </row>
    <row r="490" spans="1:36" x14ac:dyDescent="0.25">
      <c r="A490" t="s">
        <v>65</v>
      </c>
      <c r="B490">
        <v>80482</v>
      </c>
      <c r="C490">
        <v>1</v>
      </c>
      <c r="F490">
        <v>2415</v>
      </c>
      <c r="AJ490">
        <v>2415</v>
      </c>
    </row>
    <row r="491" spans="1:36" x14ac:dyDescent="0.25">
      <c r="A491" t="s">
        <v>65</v>
      </c>
      <c r="B491">
        <v>80483</v>
      </c>
      <c r="C491">
        <v>1</v>
      </c>
      <c r="F491">
        <v>2420</v>
      </c>
      <c r="AJ491">
        <v>2420</v>
      </c>
    </row>
    <row r="492" spans="1:36" x14ac:dyDescent="0.25">
      <c r="A492" t="s">
        <v>65</v>
      </c>
      <c r="B492">
        <v>80484</v>
      </c>
      <c r="C492">
        <v>1</v>
      </c>
      <c r="F492">
        <v>2425</v>
      </c>
      <c r="AJ492">
        <v>2425</v>
      </c>
    </row>
    <row r="493" spans="1:36" x14ac:dyDescent="0.25">
      <c r="A493" t="s">
        <v>65</v>
      </c>
      <c r="B493">
        <v>80485</v>
      </c>
      <c r="C493">
        <v>1</v>
      </c>
      <c r="F493">
        <v>2430</v>
      </c>
      <c r="AJ493">
        <v>2430</v>
      </c>
    </row>
    <row r="494" spans="1:36" x14ac:dyDescent="0.25">
      <c r="A494" t="s">
        <v>65</v>
      </c>
      <c r="B494">
        <v>80486</v>
      </c>
      <c r="C494">
        <v>1</v>
      </c>
      <c r="F494">
        <v>2435</v>
      </c>
      <c r="AJ494">
        <v>2435</v>
      </c>
    </row>
    <row r="495" spans="1:36" x14ac:dyDescent="0.25">
      <c r="A495" t="s">
        <v>65</v>
      </c>
      <c r="B495">
        <v>80487</v>
      </c>
      <c r="C495">
        <v>1</v>
      </c>
      <c r="F495">
        <v>2440</v>
      </c>
      <c r="AJ495">
        <v>2440</v>
      </c>
    </row>
    <row r="496" spans="1:36" x14ac:dyDescent="0.25">
      <c r="A496" t="s">
        <v>65</v>
      </c>
      <c r="B496">
        <v>80488</v>
      </c>
      <c r="C496">
        <v>1</v>
      </c>
      <c r="F496">
        <v>2445</v>
      </c>
      <c r="AJ496">
        <v>2445</v>
      </c>
    </row>
    <row r="497" spans="1:36" x14ac:dyDescent="0.25">
      <c r="A497" t="s">
        <v>65</v>
      </c>
      <c r="B497">
        <v>80489</v>
      </c>
      <c r="C497">
        <v>1</v>
      </c>
      <c r="F497">
        <v>2450</v>
      </c>
      <c r="AJ497">
        <v>2450</v>
      </c>
    </row>
    <row r="498" spans="1:36" x14ac:dyDescent="0.25">
      <c r="A498" t="s">
        <v>65</v>
      </c>
      <c r="B498">
        <v>80490</v>
      </c>
      <c r="C498">
        <v>1</v>
      </c>
      <c r="F498">
        <v>2455</v>
      </c>
      <c r="AJ498">
        <v>2455</v>
      </c>
    </row>
    <row r="499" spans="1:36" x14ac:dyDescent="0.25">
      <c r="A499" t="s">
        <v>65</v>
      </c>
      <c r="B499">
        <v>80491</v>
      </c>
      <c r="C499">
        <v>1</v>
      </c>
      <c r="F499">
        <v>2460</v>
      </c>
      <c r="AJ499">
        <v>2460</v>
      </c>
    </row>
    <row r="500" spans="1:36" x14ac:dyDescent="0.25">
      <c r="A500" t="s">
        <v>65</v>
      </c>
      <c r="B500">
        <v>80492</v>
      </c>
      <c r="C500">
        <v>1</v>
      </c>
      <c r="F500">
        <v>2465</v>
      </c>
      <c r="AJ500">
        <v>2465</v>
      </c>
    </row>
    <row r="501" spans="1:36" x14ac:dyDescent="0.25">
      <c r="A501" t="s">
        <v>65</v>
      </c>
      <c r="B501">
        <v>80493</v>
      </c>
      <c r="C501">
        <v>1</v>
      </c>
      <c r="F501">
        <v>2470</v>
      </c>
      <c r="AJ501">
        <v>2470</v>
      </c>
    </row>
    <row r="502" spans="1:36" x14ac:dyDescent="0.25">
      <c r="A502" t="s">
        <v>65</v>
      </c>
      <c r="B502">
        <v>80494</v>
      </c>
      <c r="C502">
        <v>1</v>
      </c>
      <c r="F502">
        <v>2475</v>
      </c>
      <c r="AJ502">
        <v>2475</v>
      </c>
    </row>
    <row r="503" spans="1:36" x14ac:dyDescent="0.25">
      <c r="A503" t="s">
        <v>65</v>
      </c>
      <c r="B503">
        <v>80495</v>
      </c>
      <c r="C503">
        <v>1</v>
      </c>
      <c r="F503">
        <v>2480</v>
      </c>
      <c r="AJ503">
        <v>2480</v>
      </c>
    </row>
    <row r="504" spans="1:36" x14ac:dyDescent="0.25">
      <c r="A504" t="s">
        <v>65</v>
      </c>
      <c r="B504">
        <v>80496</v>
      </c>
      <c r="C504">
        <v>1</v>
      </c>
      <c r="F504">
        <v>2485</v>
      </c>
      <c r="AJ504">
        <v>2485</v>
      </c>
    </row>
    <row r="505" spans="1:36" x14ac:dyDescent="0.25">
      <c r="A505" t="s">
        <v>65</v>
      </c>
      <c r="B505">
        <v>80497</v>
      </c>
      <c r="C505">
        <v>1</v>
      </c>
      <c r="F505">
        <v>2490</v>
      </c>
      <c r="AJ505">
        <v>2490</v>
      </c>
    </row>
    <row r="506" spans="1:36" x14ac:dyDescent="0.25">
      <c r="A506" t="s">
        <v>65</v>
      </c>
      <c r="B506">
        <v>80498</v>
      </c>
      <c r="C506">
        <v>1</v>
      </c>
      <c r="F506">
        <v>2495</v>
      </c>
      <c r="AJ506">
        <v>2495</v>
      </c>
    </row>
    <row r="507" spans="1:36" x14ac:dyDescent="0.25">
      <c r="A507" t="s">
        <v>65</v>
      </c>
      <c r="B507">
        <v>80499</v>
      </c>
      <c r="C507">
        <v>1</v>
      </c>
      <c r="F507">
        <v>2500</v>
      </c>
      <c r="AJ507">
        <v>2500</v>
      </c>
    </row>
    <row r="508" spans="1:36" x14ac:dyDescent="0.25">
      <c r="A508" t="s">
        <v>65</v>
      </c>
      <c r="B508">
        <v>80500</v>
      </c>
      <c r="C508">
        <v>1</v>
      </c>
      <c r="F508">
        <v>2505</v>
      </c>
      <c r="AJ508">
        <v>2505</v>
      </c>
    </row>
    <row r="509" spans="1:36" x14ac:dyDescent="0.25">
      <c r="A509" t="s">
        <v>65</v>
      </c>
      <c r="B509">
        <v>80501</v>
      </c>
      <c r="C509">
        <v>1</v>
      </c>
      <c r="F509">
        <v>2510</v>
      </c>
      <c r="AJ509">
        <v>2510</v>
      </c>
    </row>
    <row r="510" spans="1:36" x14ac:dyDescent="0.25">
      <c r="A510" t="s">
        <v>65</v>
      </c>
      <c r="B510">
        <v>80502</v>
      </c>
      <c r="C510">
        <v>1</v>
      </c>
      <c r="F510">
        <v>2515</v>
      </c>
      <c r="AJ510">
        <v>2515</v>
      </c>
    </row>
    <row r="511" spans="1:36" x14ac:dyDescent="0.25">
      <c r="A511" t="s">
        <v>65</v>
      </c>
      <c r="B511">
        <v>80503</v>
      </c>
      <c r="C511">
        <v>1</v>
      </c>
      <c r="F511">
        <v>2520</v>
      </c>
      <c r="AJ511">
        <v>2520</v>
      </c>
    </row>
    <row r="512" spans="1:36" x14ac:dyDescent="0.25">
      <c r="A512" t="s">
        <v>65</v>
      </c>
      <c r="B512">
        <v>80504</v>
      </c>
      <c r="C512">
        <v>1</v>
      </c>
      <c r="F512">
        <v>2525</v>
      </c>
      <c r="AJ512">
        <v>2525</v>
      </c>
    </row>
    <row r="513" spans="1:36" x14ac:dyDescent="0.25">
      <c r="A513" t="s">
        <v>65</v>
      </c>
      <c r="B513">
        <v>80505</v>
      </c>
      <c r="C513">
        <v>1</v>
      </c>
      <c r="F513">
        <v>2530</v>
      </c>
      <c r="AJ513">
        <v>2530</v>
      </c>
    </row>
    <row r="514" spans="1:36" x14ac:dyDescent="0.25">
      <c r="A514" t="s">
        <v>65</v>
      </c>
      <c r="B514">
        <v>80506</v>
      </c>
      <c r="C514">
        <v>1</v>
      </c>
      <c r="F514">
        <v>2535</v>
      </c>
      <c r="AJ514">
        <v>2535</v>
      </c>
    </row>
    <row r="515" spans="1:36" x14ac:dyDescent="0.25">
      <c r="A515" t="s">
        <v>65</v>
      </c>
      <c r="B515">
        <v>80507</v>
      </c>
      <c r="C515">
        <v>1</v>
      </c>
      <c r="F515">
        <v>2540</v>
      </c>
      <c r="AJ515">
        <v>2540</v>
      </c>
    </row>
    <row r="516" spans="1:36" x14ac:dyDescent="0.25">
      <c r="A516" t="s">
        <v>65</v>
      </c>
      <c r="B516">
        <v>80508</v>
      </c>
      <c r="C516">
        <v>1</v>
      </c>
      <c r="F516">
        <v>2545</v>
      </c>
      <c r="AJ516">
        <v>2545</v>
      </c>
    </row>
    <row r="517" spans="1:36" x14ac:dyDescent="0.25">
      <c r="A517" t="s">
        <v>65</v>
      </c>
      <c r="B517">
        <v>80509</v>
      </c>
      <c r="C517">
        <v>1</v>
      </c>
      <c r="F517">
        <v>2550</v>
      </c>
      <c r="AJ517">
        <v>2550</v>
      </c>
    </row>
    <row r="518" spans="1:36" x14ac:dyDescent="0.25">
      <c r="A518" t="s">
        <v>65</v>
      </c>
      <c r="B518">
        <v>80510</v>
      </c>
      <c r="C518">
        <v>1</v>
      </c>
      <c r="F518">
        <v>2555</v>
      </c>
      <c r="AJ518">
        <v>2555</v>
      </c>
    </row>
    <row r="519" spans="1:36" x14ac:dyDescent="0.25">
      <c r="A519" t="s">
        <v>65</v>
      </c>
      <c r="B519">
        <v>80511</v>
      </c>
      <c r="C519">
        <v>1</v>
      </c>
      <c r="F519">
        <v>2560</v>
      </c>
      <c r="AJ519">
        <v>2560</v>
      </c>
    </row>
    <row r="520" spans="1:36" x14ac:dyDescent="0.25">
      <c r="A520" t="s">
        <v>65</v>
      </c>
      <c r="B520">
        <v>80512</v>
      </c>
      <c r="C520">
        <v>1</v>
      </c>
      <c r="F520">
        <v>2565</v>
      </c>
      <c r="AJ520">
        <v>2565</v>
      </c>
    </row>
    <row r="521" spans="1:36" x14ac:dyDescent="0.25">
      <c r="A521" t="s">
        <v>65</v>
      </c>
      <c r="B521">
        <v>80513</v>
      </c>
      <c r="C521">
        <v>1</v>
      </c>
      <c r="F521">
        <v>2570</v>
      </c>
      <c r="AJ521">
        <v>2570</v>
      </c>
    </row>
    <row r="522" spans="1:36" x14ac:dyDescent="0.25">
      <c r="A522" t="s">
        <v>65</v>
      </c>
      <c r="B522">
        <v>80514</v>
      </c>
      <c r="C522">
        <v>1</v>
      </c>
      <c r="F522">
        <v>2575</v>
      </c>
      <c r="AJ522">
        <v>2575</v>
      </c>
    </row>
    <row r="523" spans="1:36" x14ac:dyDescent="0.25">
      <c r="A523" t="s">
        <v>65</v>
      </c>
      <c r="B523">
        <v>80515</v>
      </c>
      <c r="C523">
        <v>1</v>
      </c>
      <c r="F523">
        <v>2580</v>
      </c>
      <c r="AJ523">
        <v>2580</v>
      </c>
    </row>
    <row r="524" spans="1:36" x14ac:dyDescent="0.25">
      <c r="A524" t="s">
        <v>65</v>
      </c>
      <c r="B524">
        <v>80516</v>
      </c>
      <c r="C524">
        <v>1</v>
      </c>
      <c r="F524">
        <v>2585</v>
      </c>
      <c r="AJ524">
        <v>2585</v>
      </c>
    </row>
    <row r="525" spans="1:36" x14ac:dyDescent="0.25">
      <c r="A525" t="s">
        <v>65</v>
      </c>
      <c r="B525">
        <v>80517</v>
      </c>
      <c r="C525">
        <v>1</v>
      </c>
      <c r="F525">
        <v>2590</v>
      </c>
      <c r="AJ525">
        <v>2590</v>
      </c>
    </row>
    <row r="526" spans="1:36" x14ac:dyDescent="0.25">
      <c r="A526" t="s">
        <v>65</v>
      </c>
      <c r="B526">
        <v>80518</v>
      </c>
      <c r="C526">
        <v>1</v>
      </c>
      <c r="F526">
        <v>2595</v>
      </c>
      <c r="AJ526">
        <v>2595</v>
      </c>
    </row>
    <row r="527" spans="1:36" x14ac:dyDescent="0.25">
      <c r="A527" t="s">
        <v>65</v>
      </c>
      <c r="B527">
        <v>80519</v>
      </c>
      <c r="C527">
        <v>1</v>
      </c>
      <c r="F527">
        <v>2600</v>
      </c>
      <c r="AJ527">
        <v>2600</v>
      </c>
    </row>
    <row r="528" spans="1:36" x14ac:dyDescent="0.25">
      <c r="A528" t="s">
        <v>65</v>
      </c>
      <c r="B528">
        <v>80520</v>
      </c>
      <c r="C528">
        <v>1</v>
      </c>
      <c r="F528">
        <v>2605</v>
      </c>
      <c r="AJ528">
        <v>2605</v>
      </c>
    </row>
    <row r="529" spans="1:36" x14ac:dyDescent="0.25">
      <c r="A529" t="s">
        <v>65</v>
      </c>
      <c r="B529">
        <v>80521</v>
      </c>
      <c r="C529">
        <v>1</v>
      </c>
      <c r="F529">
        <v>2610</v>
      </c>
      <c r="AJ529">
        <v>2610</v>
      </c>
    </row>
    <row r="530" spans="1:36" x14ac:dyDescent="0.25">
      <c r="A530" t="s">
        <v>65</v>
      </c>
      <c r="B530">
        <v>80522</v>
      </c>
      <c r="C530">
        <v>1</v>
      </c>
      <c r="F530">
        <v>2615</v>
      </c>
      <c r="AJ530">
        <v>2615</v>
      </c>
    </row>
    <row r="531" spans="1:36" x14ac:dyDescent="0.25">
      <c r="A531" t="s">
        <v>65</v>
      </c>
      <c r="B531">
        <v>80523</v>
      </c>
      <c r="C531">
        <v>1</v>
      </c>
      <c r="F531">
        <v>2620</v>
      </c>
      <c r="AJ531">
        <v>2620</v>
      </c>
    </row>
    <row r="532" spans="1:36" x14ac:dyDescent="0.25">
      <c r="A532" t="s">
        <v>65</v>
      </c>
      <c r="B532">
        <v>80524</v>
      </c>
      <c r="C532">
        <v>1</v>
      </c>
      <c r="F532">
        <v>2625</v>
      </c>
      <c r="AJ532">
        <v>2625</v>
      </c>
    </row>
    <row r="533" spans="1:36" x14ac:dyDescent="0.25">
      <c r="A533" t="s">
        <v>65</v>
      </c>
      <c r="B533">
        <v>80525</v>
      </c>
      <c r="C533">
        <v>1</v>
      </c>
      <c r="F533">
        <v>2630</v>
      </c>
      <c r="AJ533">
        <v>2630</v>
      </c>
    </row>
    <row r="534" spans="1:36" x14ac:dyDescent="0.25">
      <c r="A534" t="s">
        <v>65</v>
      </c>
      <c r="B534">
        <v>80526</v>
      </c>
      <c r="C534">
        <v>1</v>
      </c>
      <c r="F534">
        <v>2635</v>
      </c>
      <c r="AJ534">
        <v>2635</v>
      </c>
    </row>
    <row r="535" spans="1:36" x14ac:dyDescent="0.25">
      <c r="A535" t="s">
        <v>65</v>
      </c>
      <c r="B535">
        <v>80527</v>
      </c>
      <c r="C535">
        <v>1</v>
      </c>
      <c r="F535">
        <v>2640</v>
      </c>
      <c r="AJ535">
        <v>2640</v>
      </c>
    </row>
    <row r="536" spans="1:36" x14ac:dyDescent="0.25">
      <c r="A536" t="s">
        <v>65</v>
      </c>
      <c r="B536">
        <v>80528</v>
      </c>
      <c r="C536">
        <v>1</v>
      </c>
      <c r="F536">
        <v>2645</v>
      </c>
      <c r="AJ536">
        <v>2645</v>
      </c>
    </row>
    <row r="537" spans="1:36" x14ac:dyDescent="0.25">
      <c r="A537" t="s">
        <v>65</v>
      </c>
      <c r="B537">
        <v>80529</v>
      </c>
      <c r="C537">
        <v>1</v>
      </c>
      <c r="F537">
        <v>2650</v>
      </c>
      <c r="AJ537">
        <v>2650</v>
      </c>
    </row>
    <row r="538" spans="1:36" x14ac:dyDescent="0.25">
      <c r="A538" t="s">
        <v>65</v>
      </c>
      <c r="B538">
        <v>80530</v>
      </c>
      <c r="C538">
        <v>1</v>
      </c>
      <c r="F538">
        <v>2655</v>
      </c>
      <c r="AJ538">
        <v>2655</v>
      </c>
    </row>
    <row r="539" spans="1:36" x14ac:dyDescent="0.25">
      <c r="A539" t="s">
        <v>65</v>
      </c>
      <c r="B539">
        <v>80531</v>
      </c>
      <c r="C539">
        <v>1</v>
      </c>
      <c r="F539">
        <v>2660</v>
      </c>
      <c r="AJ539">
        <v>2660</v>
      </c>
    </row>
    <row r="540" spans="1:36" x14ac:dyDescent="0.25">
      <c r="A540" t="s">
        <v>65</v>
      </c>
      <c r="B540">
        <v>80532</v>
      </c>
      <c r="C540">
        <v>1</v>
      </c>
      <c r="F540">
        <v>2665</v>
      </c>
      <c r="AJ540">
        <v>2665</v>
      </c>
    </row>
    <row r="541" spans="1:36" x14ac:dyDescent="0.25">
      <c r="A541" t="s">
        <v>65</v>
      </c>
      <c r="B541">
        <v>80533</v>
      </c>
      <c r="C541">
        <v>1</v>
      </c>
      <c r="F541">
        <v>2670</v>
      </c>
      <c r="AJ541">
        <v>2670</v>
      </c>
    </row>
    <row r="542" spans="1:36" x14ac:dyDescent="0.25">
      <c r="A542" t="s">
        <v>65</v>
      </c>
      <c r="B542">
        <v>80534</v>
      </c>
      <c r="C542">
        <v>1</v>
      </c>
      <c r="F542">
        <v>2675</v>
      </c>
      <c r="AJ542">
        <v>2675</v>
      </c>
    </row>
    <row r="543" spans="1:36" x14ac:dyDescent="0.25">
      <c r="A543" t="s">
        <v>65</v>
      </c>
      <c r="B543">
        <v>80535</v>
      </c>
      <c r="C543">
        <v>1</v>
      </c>
      <c r="F543">
        <v>2680</v>
      </c>
      <c r="AJ543">
        <v>2680</v>
      </c>
    </row>
    <row r="544" spans="1:36" x14ac:dyDescent="0.25">
      <c r="A544" t="s">
        <v>65</v>
      </c>
      <c r="B544">
        <v>80536</v>
      </c>
      <c r="C544">
        <v>1</v>
      </c>
      <c r="F544">
        <v>2685</v>
      </c>
      <c r="AJ544">
        <v>2685</v>
      </c>
    </row>
    <row r="545" spans="1:36" x14ac:dyDescent="0.25">
      <c r="A545" t="s">
        <v>65</v>
      </c>
      <c r="B545">
        <v>80537</v>
      </c>
      <c r="C545">
        <v>1</v>
      </c>
      <c r="F545">
        <v>2690</v>
      </c>
      <c r="AJ545">
        <v>2690</v>
      </c>
    </row>
    <row r="546" spans="1:36" x14ac:dyDescent="0.25">
      <c r="A546" t="s">
        <v>65</v>
      </c>
      <c r="B546">
        <v>80538</v>
      </c>
      <c r="C546">
        <v>1</v>
      </c>
      <c r="F546">
        <v>2695</v>
      </c>
      <c r="AJ546">
        <v>2695</v>
      </c>
    </row>
    <row r="547" spans="1:36" x14ac:dyDescent="0.25">
      <c r="A547" t="s">
        <v>65</v>
      </c>
      <c r="B547">
        <v>80539</v>
      </c>
      <c r="C547">
        <v>1</v>
      </c>
      <c r="F547">
        <v>2700</v>
      </c>
      <c r="AJ547">
        <v>2700</v>
      </c>
    </row>
    <row r="548" spans="1:36" x14ac:dyDescent="0.25">
      <c r="A548" t="s">
        <v>65</v>
      </c>
      <c r="B548">
        <v>80540</v>
      </c>
      <c r="C548">
        <v>1</v>
      </c>
      <c r="F548">
        <v>2705</v>
      </c>
      <c r="AJ548">
        <v>2705</v>
      </c>
    </row>
    <row r="549" spans="1:36" x14ac:dyDescent="0.25">
      <c r="A549" t="s">
        <v>65</v>
      </c>
      <c r="B549">
        <v>80541</v>
      </c>
      <c r="C549">
        <v>1</v>
      </c>
      <c r="F549">
        <v>2710</v>
      </c>
      <c r="AJ549">
        <v>2710</v>
      </c>
    </row>
    <row r="550" spans="1:36" x14ac:dyDescent="0.25">
      <c r="A550" t="s">
        <v>65</v>
      </c>
      <c r="B550">
        <v>80542</v>
      </c>
      <c r="C550">
        <v>1</v>
      </c>
      <c r="F550">
        <v>2715</v>
      </c>
      <c r="AJ550">
        <v>2715</v>
      </c>
    </row>
    <row r="551" spans="1:36" x14ac:dyDescent="0.25">
      <c r="A551" t="s">
        <v>65</v>
      </c>
      <c r="B551">
        <v>80543</v>
      </c>
      <c r="C551">
        <v>1</v>
      </c>
      <c r="F551">
        <v>2720</v>
      </c>
      <c r="AJ551">
        <v>2720</v>
      </c>
    </row>
    <row r="552" spans="1:36" x14ac:dyDescent="0.25">
      <c r="A552" t="s">
        <v>65</v>
      </c>
      <c r="B552">
        <v>80544</v>
      </c>
      <c r="C552">
        <v>1</v>
      </c>
      <c r="F552">
        <v>2725</v>
      </c>
      <c r="AJ552">
        <v>2725</v>
      </c>
    </row>
    <row r="553" spans="1:36" x14ac:dyDescent="0.25">
      <c r="A553" t="s">
        <v>65</v>
      </c>
      <c r="B553">
        <v>80545</v>
      </c>
      <c r="C553">
        <v>1</v>
      </c>
      <c r="F553">
        <v>2730</v>
      </c>
      <c r="AJ553">
        <v>2730</v>
      </c>
    </row>
    <row r="554" spans="1:36" x14ac:dyDescent="0.25">
      <c r="A554" t="s">
        <v>65</v>
      </c>
      <c r="B554">
        <v>80546</v>
      </c>
      <c r="C554">
        <v>1</v>
      </c>
      <c r="F554">
        <v>2735</v>
      </c>
      <c r="AJ554">
        <v>2735</v>
      </c>
    </row>
    <row r="555" spans="1:36" x14ac:dyDescent="0.25">
      <c r="A555" t="s">
        <v>65</v>
      </c>
      <c r="B555">
        <v>80547</v>
      </c>
      <c r="C555">
        <v>1</v>
      </c>
      <c r="F555">
        <v>2740</v>
      </c>
      <c r="AJ555">
        <v>2740</v>
      </c>
    </row>
    <row r="556" spans="1:36" x14ac:dyDescent="0.25">
      <c r="A556" t="s">
        <v>65</v>
      </c>
      <c r="B556">
        <v>80548</v>
      </c>
      <c r="C556">
        <v>1</v>
      </c>
      <c r="F556">
        <v>2745</v>
      </c>
      <c r="AJ556">
        <v>2745</v>
      </c>
    </row>
    <row r="557" spans="1:36" x14ac:dyDescent="0.25">
      <c r="A557" t="s">
        <v>65</v>
      </c>
      <c r="B557">
        <v>80549</v>
      </c>
      <c r="C557">
        <v>1</v>
      </c>
      <c r="F557">
        <v>2750</v>
      </c>
      <c r="AJ557">
        <v>2750</v>
      </c>
    </row>
    <row r="558" spans="1:36" x14ac:dyDescent="0.25">
      <c r="A558" t="s">
        <v>65</v>
      </c>
      <c r="B558">
        <v>80550</v>
      </c>
      <c r="C558">
        <v>1</v>
      </c>
      <c r="F558">
        <v>2755</v>
      </c>
      <c r="AJ558">
        <v>2755</v>
      </c>
    </row>
    <row r="559" spans="1:36" x14ac:dyDescent="0.25">
      <c r="A559" t="s">
        <v>65</v>
      </c>
      <c r="B559">
        <v>80551</v>
      </c>
      <c r="C559">
        <v>1</v>
      </c>
      <c r="F559">
        <v>2760</v>
      </c>
      <c r="AJ559">
        <v>2760</v>
      </c>
    </row>
    <row r="560" spans="1:36" x14ac:dyDescent="0.25">
      <c r="A560" t="s">
        <v>65</v>
      </c>
      <c r="B560">
        <v>80552</v>
      </c>
      <c r="C560">
        <v>1</v>
      </c>
      <c r="F560">
        <v>2765</v>
      </c>
      <c r="AJ560">
        <v>2765</v>
      </c>
    </row>
    <row r="561" spans="1:36" x14ac:dyDescent="0.25">
      <c r="A561" t="s">
        <v>65</v>
      </c>
      <c r="B561">
        <v>80553</v>
      </c>
      <c r="C561">
        <v>1</v>
      </c>
      <c r="F561">
        <v>2770</v>
      </c>
      <c r="AJ561">
        <v>2770</v>
      </c>
    </row>
    <row r="562" spans="1:36" x14ac:dyDescent="0.25">
      <c r="A562" t="s">
        <v>65</v>
      </c>
      <c r="B562">
        <v>80554</v>
      </c>
      <c r="C562">
        <v>1</v>
      </c>
      <c r="F562">
        <v>2775</v>
      </c>
      <c r="AJ562">
        <v>2775</v>
      </c>
    </row>
    <row r="563" spans="1:36" x14ac:dyDescent="0.25">
      <c r="A563" t="s">
        <v>65</v>
      </c>
      <c r="B563">
        <v>80555</v>
      </c>
      <c r="C563">
        <v>1</v>
      </c>
      <c r="F563">
        <v>2780</v>
      </c>
      <c r="AJ563">
        <v>2780</v>
      </c>
    </row>
    <row r="564" spans="1:36" x14ac:dyDescent="0.25">
      <c r="A564" t="s">
        <v>65</v>
      </c>
      <c r="B564">
        <v>80556</v>
      </c>
      <c r="C564">
        <v>1</v>
      </c>
      <c r="F564">
        <v>2785</v>
      </c>
      <c r="AJ564">
        <v>2785</v>
      </c>
    </row>
    <row r="565" spans="1:36" x14ac:dyDescent="0.25">
      <c r="A565" t="s">
        <v>65</v>
      </c>
      <c r="B565">
        <v>80557</v>
      </c>
      <c r="C565">
        <v>1</v>
      </c>
      <c r="F565">
        <v>2790</v>
      </c>
      <c r="AJ565">
        <v>2790</v>
      </c>
    </row>
    <row r="566" spans="1:36" x14ac:dyDescent="0.25">
      <c r="A566" t="s">
        <v>65</v>
      </c>
      <c r="B566">
        <v>80558</v>
      </c>
      <c r="C566">
        <v>1</v>
      </c>
      <c r="F566">
        <v>2795</v>
      </c>
      <c r="AJ566">
        <v>2795</v>
      </c>
    </row>
    <row r="567" spans="1:36" x14ac:dyDescent="0.25">
      <c r="A567" t="s">
        <v>65</v>
      </c>
      <c r="B567">
        <v>80559</v>
      </c>
      <c r="C567">
        <v>1</v>
      </c>
      <c r="F567">
        <v>2800</v>
      </c>
      <c r="AJ567">
        <v>2800</v>
      </c>
    </row>
    <row r="568" spans="1:36" x14ac:dyDescent="0.25">
      <c r="A568" t="s">
        <v>65</v>
      </c>
      <c r="B568">
        <v>80560</v>
      </c>
      <c r="C568">
        <v>1</v>
      </c>
      <c r="F568">
        <v>2805</v>
      </c>
      <c r="AJ568">
        <v>2805</v>
      </c>
    </row>
    <row r="569" spans="1:36" x14ac:dyDescent="0.25">
      <c r="A569" t="s">
        <v>65</v>
      </c>
      <c r="B569">
        <v>80561</v>
      </c>
      <c r="C569">
        <v>1</v>
      </c>
      <c r="F569">
        <v>2810</v>
      </c>
      <c r="AJ569">
        <v>2810</v>
      </c>
    </row>
    <row r="570" spans="1:36" x14ac:dyDescent="0.25">
      <c r="A570" t="s">
        <v>65</v>
      </c>
      <c r="B570">
        <v>80562</v>
      </c>
      <c r="C570">
        <v>1</v>
      </c>
      <c r="F570">
        <v>2815</v>
      </c>
      <c r="AJ570">
        <v>2815</v>
      </c>
    </row>
    <row r="571" spans="1:36" x14ac:dyDescent="0.25">
      <c r="A571" t="s">
        <v>65</v>
      </c>
      <c r="B571">
        <v>80563</v>
      </c>
      <c r="C571">
        <v>1</v>
      </c>
      <c r="F571">
        <v>2820</v>
      </c>
      <c r="AJ571">
        <v>2820</v>
      </c>
    </row>
    <row r="572" spans="1:36" x14ac:dyDescent="0.25">
      <c r="A572" t="s">
        <v>65</v>
      </c>
      <c r="B572">
        <v>80564</v>
      </c>
      <c r="C572">
        <v>1</v>
      </c>
      <c r="F572">
        <v>2825</v>
      </c>
      <c r="AJ572">
        <v>2825</v>
      </c>
    </row>
    <row r="573" spans="1:36" x14ac:dyDescent="0.25">
      <c r="A573" t="s">
        <v>65</v>
      </c>
      <c r="B573">
        <v>80565</v>
      </c>
      <c r="C573">
        <v>1</v>
      </c>
      <c r="F573">
        <v>2830</v>
      </c>
      <c r="AJ573">
        <v>2830</v>
      </c>
    </row>
    <row r="574" spans="1:36" x14ac:dyDescent="0.25">
      <c r="A574" t="s">
        <v>65</v>
      </c>
      <c r="B574">
        <v>80566</v>
      </c>
      <c r="C574">
        <v>1</v>
      </c>
      <c r="F574">
        <v>2835</v>
      </c>
      <c r="AJ574">
        <v>2835</v>
      </c>
    </row>
    <row r="575" spans="1:36" x14ac:dyDescent="0.25">
      <c r="A575" t="s">
        <v>65</v>
      </c>
      <c r="B575">
        <v>80567</v>
      </c>
      <c r="C575">
        <v>1</v>
      </c>
      <c r="F575">
        <v>2840</v>
      </c>
      <c r="AJ575">
        <v>2840</v>
      </c>
    </row>
    <row r="576" spans="1:36" x14ac:dyDescent="0.25">
      <c r="A576" t="s">
        <v>65</v>
      </c>
      <c r="B576">
        <v>80568</v>
      </c>
      <c r="C576">
        <v>1</v>
      </c>
      <c r="F576">
        <v>2845</v>
      </c>
      <c r="AJ576">
        <v>2845</v>
      </c>
    </row>
    <row r="577" spans="1:36" x14ac:dyDescent="0.25">
      <c r="A577" t="s">
        <v>65</v>
      </c>
      <c r="B577">
        <v>80569</v>
      </c>
      <c r="C577">
        <v>1</v>
      </c>
      <c r="F577">
        <v>2850</v>
      </c>
      <c r="AJ577">
        <v>2850</v>
      </c>
    </row>
    <row r="578" spans="1:36" x14ac:dyDescent="0.25">
      <c r="A578" t="s">
        <v>65</v>
      </c>
      <c r="B578">
        <v>80570</v>
      </c>
      <c r="C578">
        <v>1</v>
      </c>
      <c r="F578">
        <v>2855</v>
      </c>
      <c r="AJ578">
        <v>2855</v>
      </c>
    </row>
    <row r="579" spans="1:36" x14ac:dyDescent="0.25">
      <c r="A579" t="s">
        <v>65</v>
      </c>
      <c r="B579">
        <v>80571</v>
      </c>
      <c r="C579">
        <v>1</v>
      </c>
      <c r="F579">
        <v>2860</v>
      </c>
      <c r="AJ579">
        <v>2860</v>
      </c>
    </row>
    <row r="580" spans="1:36" x14ac:dyDescent="0.25">
      <c r="A580" t="s">
        <v>65</v>
      </c>
      <c r="B580">
        <v>80572</v>
      </c>
      <c r="C580">
        <v>1</v>
      </c>
      <c r="F580">
        <v>2865</v>
      </c>
      <c r="AJ580">
        <v>2865</v>
      </c>
    </row>
    <row r="581" spans="1:36" x14ac:dyDescent="0.25">
      <c r="A581" t="s">
        <v>65</v>
      </c>
      <c r="B581">
        <v>80573</v>
      </c>
      <c r="C581">
        <v>1</v>
      </c>
      <c r="F581">
        <v>2870</v>
      </c>
      <c r="AJ581">
        <v>2870</v>
      </c>
    </row>
    <row r="582" spans="1:36" x14ac:dyDescent="0.25">
      <c r="A582" t="s">
        <v>65</v>
      </c>
      <c r="B582">
        <v>80574</v>
      </c>
      <c r="C582">
        <v>1</v>
      </c>
      <c r="F582">
        <v>2875</v>
      </c>
      <c r="AJ582">
        <v>2875</v>
      </c>
    </row>
    <row r="583" spans="1:36" x14ac:dyDescent="0.25">
      <c r="A583" t="s">
        <v>65</v>
      </c>
      <c r="B583">
        <v>80575</v>
      </c>
      <c r="C583">
        <v>1</v>
      </c>
      <c r="F583">
        <v>2880</v>
      </c>
      <c r="AJ583">
        <v>2880</v>
      </c>
    </row>
    <row r="584" spans="1:36" x14ac:dyDescent="0.25">
      <c r="A584" t="s">
        <v>65</v>
      </c>
      <c r="B584">
        <v>80576</v>
      </c>
      <c r="C584">
        <v>1</v>
      </c>
      <c r="F584">
        <v>2885</v>
      </c>
      <c r="AJ584">
        <v>2885</v>
      </c>
    </row>
    <row r="585" spans="1:36" x14ac:dyDescent="0.25">
      <c r="A585" t="s">
        <v>65</v>
      </c>
      <c r="B585">
        <v>80577</v>
      </c>
      <c r="C585">
        <v>1</v>
      </c>
      <c r="F585">
        <v>2890</v>
      </c>
      <c r="AJ585">
        <v>2890</v>
      </c>
    </row>
    <row r="586" spans="1:36" x14ac:dyDescent="0.25">
      <c r="A586" t="s">
        <v>65</v>
      </c>
      <c r="B586">
        <v>80578</v>
      </c>
      <c r="C586">
        <v>1</v>
      </c>
      <c r="F586">
        <v>2895</v>
      </c>
      <c r="AJ586">
        <v>2895</v>
      </c>
    </row>
    <row r="587" spans="1:36" x14ac:dyDescent="0.25">
      <c r="A587" t="s">
        <v>65</v>
      </c>
      <c r="B587">
        <v>80579</v>
      </c>
      <c r="C587">
        <v>1</v>
      </c>
      <c r="F587">
        <v>2900</v>
      </c>
      <c r="AJ587">
        <v>2900</v>
      </c>
    </row>
    <row r="588" spans="1:36" x14ac:dyDescent="0.25">
      <c r="A588" t="s">
        <v>65</v>
      </c>
      <c r="B588">
        <v>80580</v>
      </c>
      <c r="C588">
        <v>1</v>
      </c>
      <c r="F588">
        <v>2905</v>
      </c>
      <c r="AJ588">
        <v>2905</v>
      </c>
    </row>
    <row r="589" spans="1:36" x14ac:dyDescent="0.25">
      <c r="A589" t="s">
        <v>65</v>
      </c>
      <c r="B589">
        <v>80581</v>
      </c>
      <c r="C589">
        <v>1</v>
      </c>
      <c r="F589">
        <v>2910</v>
      </c>
      <c r="AJ589">
        <v>2910</v>
      </c>
    </row>
    <row r="590" spans="1:36" x14ac:dyDescent="0.25">
      <c r="A590" t="s">
        <v>65</v>
      </c>
      <c r="B590">
        <v>80582</v>
      </c>
      <c r="C590">
        <v>1</v>
      </c>
      <c r="F590">
        <v>2915</v>
      </c>
      <c r="AJ590">
        <v>2915</v>
      </c>
    </row>
    <row r="591" spans="1:36" x14ac:dyDescent="0.25">
      <c r="A591" t="s">
        <v>65</v>
      </c>
      <c r="B591">
        <v>80583</v>
      </c>
      <c r="C591">
        <v>1</v>
      </c>
      <c r="F591">
        <v>2920</v>
      </c>
      <c r="AJ591">
        <v>2920</v>
      </c>
    </row>
    <row r="592" spans="1:36" x14ac:dyDescent="0.25">
      <c r="A592" t="s">
        <v>65</v>
      </c>
      <c r="B592">
        <v>80584</v>
      </c>
      <c r="C592">
        <v>1</v>
      </c>
      <c r="F592">
        <v>2925</v>
      </c>
      <c r="AJ592">
        <v>2925</v>
      </c>
    </row>
    <row r="593" spans="1:36" x14ac:dyDescent="0.25">
      <c r="A593" t="s">
        <v>65</v>
      </c>
      <c r="B593">
        <v>80585</v>
      </c>
      <c r="C593">
        <v>1</v>
      </c>
      <c r="F593">
        <v>2930</v>
      </c>
      <c r="AJ593">
        <v>2930</v>
      </c>
    </row>
    <row r="594" spans="1:36" x14ac:dyDescent="0.25">
      <c r="A594" t="s">
        <v>65</v>
      </c>
      <c r="B594">
        <v>80586</v>
      </c>
      <c r="C594">
        <v>1</v>
      </c>
      <c r="F594">
        <v>2935</v>
      </c>
      <c r="AJ594">
        <v>2935</v>
      </c>
    </row>
    <row r="595" spans="1:36" x14ac:dyDescent="0.25">
      <c r="A595" t="s">
        <v>65</v>
      </c>
      <c r="B595">
        <v>80587</v>
      </c>
      <c r="C595">
        <v>1</v>
      </c>
      <c r="F595">
        <v>2940</v>
      </c>
      <c r="AJ595">
        <v>2940</v>
      </c>
    </row>
    <row r="596" spans="1:36" x14ac:dyDescent="0.25">
      <c r="A596" t="s">
        <v>65</v>
      </c>
      <c r="B596">
        <v>80588</v>
      </c>
      <c r="C596">
        <v>1</v>
      </c>
      <c r="F596">
        <v>2945</v>
      </c>
      <c r="AJ596">
        <v>2945</v>
      </c>
    </row>
    <row r="597" spans="1:36" x14ac:dyDescent="0.25">
      <c r="A597" t="s">
        <v>65</v>
      </c>
      <c r="B597">
        <v>80589</v>
      </c>
      <c r="C597">
        <v>1</v>
      </c>
      <c r="F597">
        <v>2950</v>
      </c>
      <c r="AJ597">
        <v>2950</v>
      </c>
    </row>
    <row r="598" spans="1:36" x14ac:dyDescent="0.25">
      <c r="A598" t="s">
        <v>65</v>
      </c>
      <c r="B598">
        <v>80590</v>
      </c>
      <c r="C598">
        <v>1</v>
      </c>
      <c r="F598">
        <v>2955</v>
      </c>
      <c r="AJ598">
        <v>2955</v>
      </c>
    </row>
    <row r="599" spans="1:36" x14ac:dyDescent="0.25">
      <c r="A599" t="s">
        <v>65</v>
      </c>
      <c r="B599">
        <v>80591</v>
      </c>
      <c r="C599">
        <v>1</v>
      </c>
      <c r="F599">
        <v>2960</v>
      </c>
      <c r="AJ599">
        <v>2960</v>
      </c>
    </row>
    <row r="600" spans="1:36" x14ac:dyDescent="0.25">
      <c r="A600" t="s">
        <v>65</v>
      </c>
      <c r="B600">
        <v>80592</v>
      </c>
      <c r="C600">
        <v>1</v>
      </c>
      <c r="F600">
        <v>2965</v>
      </c>
      <c r="AJ600">
        <v>2965</v>
      </c>
    </row>
    <row r="601" spans="1:36" x14ac:dyDescent="0.25">
      <c r="A601" t="s">
        <v>65</v>
      </c>
      <c r="B601">
        <v>80593</v>
      </c>
      <c r="C601">
        <v>1</v>
      </c>
      <c r="F601">
        <v>2970</v>
      </c>
      <c r="AJ601">
        <v>2970</v>
      </c>
    </row>
    <row r="602" spans="1:36" x14ac:dyDescent="0.25">
      <c r="A602" t="s">
        <v>65</v>
      </c>
      <c r="B602">
        <v>80594</v>
      </c>
      <c r="C602">
        <v>1</v>
      </c>
      <c r="F602">
        <v>2975</v>
      </c>
      <c r="AJ602">
        <v>2975</v>
      </c>
    </row>
    <row r="603" spans="1:36" x14ac:dyDescent="0.25">
      <c r="A603" t="s">
        <v>65</v>
      </c>
      <c r="B603">
        <v>80595</v>
      </c>
      <c r="C603">
        <v>1</v>
      </c>
      <c r="F603">
        <v>2980</v>
      </c>
      <c r="AJ603">
        <v>2980</v>
      </c>
    </row>
    <row r="604" spans="1:36" x14ac:dyDescent="0.25">
      <c r="A604" t="s">
        <v>65</v>
      </c>
      <c r="B604">
        <v>80596</v>
      </c>
      <c r="C604">
        <v>1</v>
      </c>
      <c r="F604">
        <v>2985</v>
      </c>
      <c r="AJ604">
        <v>2985</v>
      </c>
    </row>
    <row r="605" spans="1:36" x14ac:dyDescent="0.25">
      <c r="A605" t="s">
        <v>65</v>
      </c>
      <c r="B605">
        <v>80597</v>
      </c>
      <c r="C605">
        <v>1</v>
      </c>
      <c r="F605">
        <v>2990</v>
      </c>
      <c r="AJ605">
        <v>2990</v>
      </c>
    </row>
    <row r="606" spans="1:36" x14ac:dyDescent="0.25">
      <c r="A606" t="s">
        <v>65</v>
      </c>
      <c r="B606">
        <v>80598</v>
      </c>
      <c r="C606">
        <v>1</v>
      </c>
      <c r="F606">
        <v>2995</v>
      </c>
      <c r="AJ606">
        <v>2995</v>
      </c>
    </row>
    <row r="607" spans="1:36" x14ac:dyDescent="0.25">
      <c r="A607" t="s">
        <v>65</v>
      </c>
      <c r="B607">
        <v>80599</v>
      </c>
      <c r="C607">
        <v>1</v>
      </c>
      <c r="F607">
        <v>3000</v>
      </c>
      <c r="AJ607">
        <v>3000</v>
      </c>
    </row>
    <row r="608" spans="1:36" x14ac:dyDescent="0.25">
      <c r="A608" t="s">
        <v>65</v>
      </c>
      <c r="B608">
        <v>80600</v>
      </c>
      <c r="C608">
        <v>1</v>
      </c>
    </row>
    <row r="609" spans="1:3" x14ac:dyDescent="0.25">
      <c r="A609" t="s">
        <v>65</v>
      </c>
      <c r="B609">
        <v>80601</v>
      </c>
      <c r="C609">
        <v>1</v>
      </c>
    </row>
    <row r="610" spans="1:3" x14ac:dyDescent="0.25">
      <c r="A610" t="s">
        <v>65</v>
      </c>
      <c r="B610">
        <v>80602</v>
      </c>
      <c r="C610">
        <v>1</v>
      </c>
    </row>
    <row r="611" spans="1:3" x14ac:dyDescent="0.25">
      <c r="A611" t="s">
        <v>65</v>
      </c>
      <c r="B611">
        <v>80603</v>
      </c>
      <c r="C611">
        <v>1</v>
      </c>
    </row>
    <row r="612" spans="1:3" x14ac:dyDescent="0.25">
      <c r="A612" t="s">
        <v>65</v>
      </c>
      <c r="B612">
        <v>80604</v>
      </c>
      <c r="C612">
        <v>1</v>
      </c>
    </row>
    <row r="613" spans="1:3" x14ac:dyDescent="0.25">
      <c r="A613" t="s">
        <v>65</v>
      </c>
      <c r="B613">
        <v>80605</v>
      </c>
      <c r="C613">
        <v>1</v>
      </c>
    </row>
    <row r="614" spans="1:3" x14ac:dyDescent="0.25">
      <c r="A614" t="s">
        <v>65</v>
      </c>
      <c r="B614">
        <v>80606</v>
      </c>
      <c r="C614">
        <v>1</v>
      </c>
    </row>
    <row r="615" spans="1:3" x14ac:dyDescent="0.25">
      <c r="A615" t="s">
        <v>65</v>
      </c>
      <c r="B615">
        <v>80607</v>
      </c>
      <c r="C615">
        <v>1</v>
      </c>
    </row>
    <row r="616" spans="1:3" x14ac:dyDescent="0.25">
      <c r="A616" t="s">
        <v>65</v>
      </c>
      <c r="B616">
        <v>80608</v>
      </c>
      <c r="C616">
        <v>1</v>
      </c>
    </row>
    <row r="617" spans="1:3" x14ac:dyDescent="0.25">
      <c r="A617" t="s">
        <v>65</v>
      </c>
      <c r="B617">
        <v>80609</v>
      </c>
      <c r="C617">
        <v>1</v>
      </c>
    </row>
    <row r="618" spans="1:3" x14ac:dyDescent="0.25">
      <c r="A618" t="s">
        <v>65</v>
      </c>
      <c r="B618">
        <v>80610</v>
      </c>
      <c r="C618">
        <v>1</v>
      </c>
    </row>
    <row r="619" spans="1:3" x14ac:dyDescent="0.25">
      <c r="A619" t="s">
        <v>65</v>
      </c>
      <c r="B619">
        <v>80611</v>
      </c>
      <c r="C619">
        <v>1</v>
      </c>
    </row>
    <row r="620" spans="1:3" x14ac:dyDescent="0.25">
      <c r="A620" t="s">
        <v>65</v>
      </c>
      <c r="B620">
        <v>80612</v>
      </c>
      <c r="C620">
        <v>1</v>
      </c>
    </row>
    <row r="621" spans="1:3" x14ac:dyDescent="0.25">
      <c r="A621" t="s">
        <v>65</v>
      </c>
      <c r="B621">
        <v>80613</v>
      </c>
      <c r="C621">
        <v>1</v>
      </c>
    </row>
    <row r="622" spans="1:3" x14ac:dyDescent="0.25">
      <c r="A622" t="s">
        <v>65</v>
      </c>
      <c r="B622">
        <v>80614</v>
      </c>
      <c r="C622">
        <v>1</v>
      </c>
    </row>
    <row r="623" spans="1:3" x14ac:dyDescent="0.25">
      <c r="A623" t="s">
        <v>65</v>
      </c>
      <c r="B623">
        <v>80615</v>
      </c>
      <c r="C623">
        <v>1</v>
      </c>
    </row>
    <row r="624" spans="1:3" x14ac:dyDescent="0.25">
      <c r="A624" t="s">
        <v>65</v>
      </c>
      <c r="B624">
        <v>80616</v>
      </c>
      <c r="C624">
        <v>1</v>
      </c>
    </row>
    <row r="625" spans="1:3" x14ac:dyDescent="0.25">
      <c r="A625" t="s">
        <v>65</v>
      </c>
      <c r="B625">
        <v>80617</v>
      </c>
      <c r="C625">
        <v>1</v>
      </c>
    </row>
    <row r="626" spans="1:3" x14ac:dyDescent="0.25">
      <c r="A626" t="s">
        <v>65</v>
      </c>
      <c r="B626">
        <v>80618</v>
      </c>
      <c r="C626">
        <v>1</v>
      </c>
    </row>
    <row r="627" spans="1:3" x14ac:dyDescent="0.25">
      <c r="A627" t="s">
        <v>65</v>
      </c>
      <c r="B627">
        <v>80619</v>
      </c>
      <c r="C627">
        <v>1</v>
      </c>
    </row>
    <row r="628" spans="1:3" x14ac:dyDescent="0.25">
      <c r="A628" t="s">
        <v>65</v>
      </c>
      <c r="B628">
        <v>80620</v>
      </c>
      <c r="C628">
        <v>1</v>
      </c>
    </row>
    <row r="629" spans="1:3" x14ac:dyDescent="0.25">
      <c r="A629" t="s">
        <v>65</v>
      </c>
      <c r="B629">
        <v>80621</v>
      </c>
      <c r="C629">
        <v>1</v>
      </c>
    </row>
    <row r="630" spans="1:3" x14ac:dyDescent="0.25">
      <c r="A630" t="s">
        <v>65</v>
      </c>
      <c r="B630">
        <v>80622</v>
      </c>
      <c r="C630">
        <v>1</v>
      </c>
    </row>
    <row r="631" spans="1:3" x14ac:dyDescent="0.25">
      <c r="A631" t="s">
        <v>65</v>
      </c>
      <c r="B631">
        <v>80623</v>
      </c>
      <c r="C631">
        <v>1</v>
      </c>
    </row>
    <row r="632" spans="1:3" x14ac:dyDescent="0.25">
      <c r="A632" t="s">
        <v>65</v>
      </c>
      <c r="B632">
        <v>80624</v>
      </c>
      <c r="C632">
        <v>1</v>
      </c>
    </row>
    <row r="633" spans="1:3" x14ac:dyDescent="0.25">
      <c r="A633" t="s">
        <v>65</v>
      </c>
      <c r="B633">
        <v>80625</v>
      </c>
      <c r="C633">
        <v>1</v>
      </c>
    </row>
    <row r="634" spans="1:3" x14ac:dyDescent="0.25">
      <c r="A634" t="s">
        <v>65</v>
      </c>
      <c r="B634">
        <v>80626</v>
      </c>
      <c r="C634">
        <v>1</v>
      </c>
    </row>
    <row r="635" spans="1:3" x14ac:dyDescent="0.25">
      <c r="A635" t="s">
        <v>65</v>
      </c>
      <c r="B635">
        <v>80627</v>
      </c>
      <c r="C635">
        <v>1</v>
      </c>
    </row>
    <row r="636" spans="1:3" x14ac:dyDescent="0.25">
      <c r="A636" t="s">
        <v>65</v>
      </c>
      <c r="B636">
        <v>80628</v>
      </c>
      <c r="C636">
        <v>1</v>
      </c>
    </row>
    <row r="637" spans="1:3" x14ac:dyDescent="0.25">
      <c r="A637" t="s">
        <v>65</v>
      </c>
      <c r="B637">
        <v>80629</v>
      </c>
      <c r="C637">
        <v>1</v>
      </c>
    </row>
    <row r="638" spans="1:3" x14ac:dyDescent="0.25">
      <c r="A638" t="s">
        <v>65</v>
      </c>
      <c r="B638">
        <v>80630</v>
      </c>
      <c r="C638">
        <v>1</v>
      </c>
    </row>
    <row r="639" spans="1:3" x14ac:dyDescent="0.25">
      <c r="A639" t="s">
        <v>65</v>
      </c>
      <c r="B639">
        <v>80631</v>
      </c>
      <c r="C639">
        <v>1</v>
      </c>
    </row>
    <row r="640" spans="1:3" x14ac:dyDescent="0.25">
      <c r="A640" t="s">
        <v>65</v>
      </c>
      <c r="B640">
        <v>80632</v>
      </c>
      <c r="C640">
        <v>1</v>
      </c>
    </row>
    <row r="641" spans="1:3" x14ac:dyDescent="0.25">
      <c r="A641" t="s">
        <v>65</v>
      </c>
      <c r="B641">
        <v>80633</v>
      </c>
      <c r="C641">
        <v>1</v>
      </c>
    </row>
    <row r="642" spans="1:3" x14ac:dyDescent="0.25">
      <c r="A642" t="s">
        <v>65</v>
      </c>
      <c r="B642">
        <v>80634</v>
      </c>
      <c r="C642">
        <v>1</v>
      </c>
    </row>
    <row r="643" spans="1:3" x14ac:dyDescent="0.25">
      <c r="A643" t="s">
        <v>65</v>
      </c>
      <c r="B643">
        <v>80635</v>
      </c>
      <c r="C643">
        <v>1</v>
      </c>
    </row>
    <row r="644" spans="1:3" x14ac:dyDescent="0.25">
      <c r="A644" t="s">
        <v>65</v>
      </c>
      <c r="B644">
        <v>80636</v>
      </c>
      <c r="C644">
        <v>1</v>
      </c>
    </row>
    <row r="645" spans="1:3" x14ac:dyDescent="0.25">
      <c r="A645" t="s">
        <v>65</v>
      </c>
      <c r="B645">
        <v>80637</v>
      </c>
      <c r="C645">
        <v>1</v>
      </c>
    </row>
    <row r="646" spans="1:3" x14ac:dyDescent="0.25">
      <c r="A646" t="s">
        <v>65</v>
      </c>
      <c r="B646">
        <v>80638</v>
      </c>
      <c r="C646">
        <v>1</v>
      </c>
    </row>
    <row r="647" spans="1:3" x14ac:dyDescent="0.25">
      <c r="A647" t="s">
        <v>65</v>
      </c>
      <c r="B647">
        <v>80639</v>
      </c>
      <c r="C647">
        <v>1</v>
      </c>
    </row>
    <row r="648" spans="1:3" x14ac:dyDescent="0.25">
      <c r="A648" t="s">
        <v>65</v>
      </c>
      <c r="B648">
        <v>80640</v>
      </c>
      <c r="C648">
        <v>1</v>
      </c>
    </row>
    <row r="649" spans="1:3" x14ac:dyDescent="0.25">
      <c r="A649" t="s">
        <v>65</v>
      </c>
      <c r="B649">
        <v>80641</v>
      </c>
      <c r="C649">
        <v>1</v>
      </c>
    </row>
    <row r="650" spans="1:3" x14ac:dyDescent="0.25">
      <c r="A650" t="s">
        <v>65</v>
      </c>
      <c r="B650">
        <v>80642</v>
      </c>
      <c r="C650">
        <v>1</v>
      </c>
    </row>
    <row r="651" spans="1:3" x14ac:dyDescent="0.25">
      <c r="A651" t="s">
        <v>65</v>
      </c>
      <c r="B651">
        <v>80643</v>
      </c>
      <c r="C651">
        <v>1</v>
      </c>
    </row>
    <row r="652" spans="1:3" x14ac:dyDescent="0.25">
      <c r="A652" t="s">
        <v>65</v>
      </c>
      <c r="B652">
        <v>80644</v>
      </c>
      <c r="C652">
        <v>1</v>
      </c>
    </row>
    <row r="653" spans="1:3" x14ac:dyDescent="0.25">
      <c r="A653" t="s">
        <v>65</v>
      </c>
      <c r="B653">
        <v>80645</v>
      </c>
      <c r="C653">
        <v>1</v>
      </c>
    </row>
    <row r="654" spans="1:3" x14ac:dyDescent="0.25">
      <c r="A654" t="s">
        <v>65</v>
      </c>
      <c r="B654">
        <v>80646</v>
      </c>
      <c r="C654">
        <v>1</v>
      </c>
    </row>
    <row r="655" spans="1:3" x14ac:dyDescent="0.25">
      <c r="A655" t="s">
        <v>65</v>
      </c>
      <c r="B655">
        <v>80647</v>
      </c>
      <c r="C655">
        <v>1</v>
      </c>
    </row>
    <row r="656" spans="1:3" x14ac:dyDescent="0.25">
      <c r="A656" t="s">
        <v>65</v>
      </c>
      <c r="B656">
        <v>80648</v>
      </c>
      <c r="C656">
        <v>1</v>
      </c>
    </row>
    <row r="657" spans="1:3" x14ac:dyDescent="0.25">
      <c r="A657" t="s">
        <v>65</v>
      </c>
      <c r="B657">
        <v>80649</v>
      </c>
      <c r="C657">
        <v>1</v>
      </c>
    </row>
    <row r="658" spans="1:3" x14ac:dyDescent="0.25">
      <c r="A658" t="s">
        <v>65</v>
      </c>
      <c r="B658">
        <v>80650</v>
      </c>
      <c r="C658">
        <v>1</v>
      </c>
    </row>
    <row r="659" spans="1:3" x14ac:dyDescent="0.25">
      <c r="A659" t="s">
        <v>65</v>
      </c>
      <c r="B659">
        <v>80651</v>
      </c>
      <c r="C659">
        <v>1</v>
      </c>
    </row>
    <row r="660" spans="1:3" x14ac:dyDescent="0.25">
      <c r="A660" t="s">
        <v>65</v>
      </c>
      <c r="B660">
        <v>80652</v>
      </c>
      <c r="C660">
        <v>1</v>
      </c>
    </row>
    <row r="661" spans="1:3" x14ac:dyDescent="0.25">
      <c r="A661" t="s">
        <v>65</v>
      </c>
      <c r="B661">
        <v>80653</v>
      </c>
      <c r="C661">
        <v>1</v>
      </c>
    </row>
    <row r="662" spans="1:3" x14ac:dyDescent="0.25">
      <c r="A662" t="s">
        <v>65</v>
      </c>
      <c r="B662">
        <v>80654</v>
      </c>
      <c r="C662">
        <v>1</v>
      </c>
    </row>
    <row r="663" spans="1:3" x14ac:dyDescent="0.25">
      <c r="A663" t="s">
        <v>65</v>
      </c>
      <c r="B663">
        <v>80655</v>
      </c>
      <c r="C663">
        <v>1</v>
      </c>
    </row>
    <row r="664" spans="1:3" x14ac:dyDescent="0.25">
      <c r="A664" t="s">
        <v>65</v>
      </c>
      <c r="B664">
        <v>80656</v>
      </c>
      <c r="C664">
        <v>1</v>
      </c>
    </row>
    <row r="665" spans="1:3" x14ac:dyDescent="0.25">
      <c r="A665" t="s">
        <v>65</v>
      </c>
      <c r="B665">
        <v>80657</v>
      </c>
      <c r="C665">
        <v>1</v>
      </c>
    </row>
    <row r="666" spans="1:3" x14ac:dyDescent="0.25">
      <c r="A666" t="s">
        <v>65</v>
      </c>
      <c r="B666">
        <v>80658</v>
      </c>
      <c r="C666">
        <v>1</v>
      </c>
    </row>
    <row r="667" spans="1:3" x14ac:dyDescent="0.25">
      <c r="A667" t="s">
        <v>65</v>
      </c>
      <c r="B667">
        <v>80659</v>
      </c>
      <c r="C667">
        <v>1</v>
      </c>
    </row>
    <row r="668" spans="1:3" x14ac:dyDescent="0.25">
      <c r="A668" t="s">
        <v>65</v>
      </c>
      <c r="B668">
        <v>80660</v>
      </c>
      <c r="C668">
        <v>1</v>
      </c>
    </row>
    <row r="669" spans="1:3" x14ac:dyDescent="0.25">
      <c r="A669" t="s">
        <v>65</v>
      </c>
      <c r="B669">
        <v>80661</v>
      </c>
      <c r="C669">
        <v>1</v>
      </c>
    </row>
    <row r="670" spans="1:3" x14ac:dyDescent="0.25">
      <c r="A670" t="s">
        <v>65</v>
      </c>
      <c r="B670">
        <v>80662</v>
      </c>
      <c r="C670">
        <v>1</v>
      </c>
    </row>
    <row r="671" spans="1:3" x14ac:dyDescent="0.25">
      <c r="A671" t="s">
        <v>65</v>
      </c>
      <c r="B671">
        <v>80663</v>
      </c>
      <c r="C671">
        <v>1</v>
      </c>
    </row>
    <row r="672" spans="1:3" x14ac:dyDescent="0.25">
      <c r="A672" t="s">
        <v>65</v>
      </c>
      <c r="B672">
        <v>80664</v>
      </c>
      <c r="C672">
        <v>1</v>
      </c>
    </row>
    <row r="673" spans="1:3" x14ac:dyDescent="0.25">
      <c r="A673" t="s">
        <v>65</v>
      </c>
      <c r="B673">
        <v>80665</v>
      </c>
      <c r="C673">
        <v>1</v>
      </c>
    </row>
    <row r="674" spans="1:3" x14ac:dyDescent="0.25">
      <c r="A674" t="s">
        <v>65</v>
      </c>
      <c r="B674">
        <v>80666</v>
      </c>
      <c r="C674">
        <v>1</v>
      </c>
    </row>
    <row r="675" spans="1:3" x14ac:dyDescent="0.25">
      <c r="A675" t="s">
        <v>65</v>
      </c>
      <c r="B675">
        <v>80667</v>
      </c>
      <c r="C675">
        <v>1</v>
      </c>
    </row>
    <row r="676" spans="1:3" x14ac:dyDescent="0.25">
      <c r="A676" t="s">
        <v>65</v>
      </c>
      <c r="B676">
        <v>80668</v>
      </c>
      <c r="C676">
        <v>1</v>
      </c>
    </row>
    <row r="677" spans="1:3" x14ac:dyDescent="0.25">
      <c r="A677" t="s">
        <v>65</v>
      </c>
      <c r="B677">
        <v>80669</v>
      </c>
      <c r="C677">
        <v>1</v>
      </c>
    </row>
    <row r="678" spans="1:3" x14ac:dyDescent="0.25">
      <c r="A678" t="s">
        <v>65</v>
      </c>
      <c r="B678">
        <v>80670</v>
      </c>
      <c r="C678">
        <v>1</v>
      </c>
    </row>
    <row r="679" spans="1:3" x14ac:dyDescent="0.25">
      <c r="A679" t="s">
        <v>65</v>
      </c>
      <c r="B679">
        <v>80671</v>
      </c>
      <c r="C679">
        <v>1</v>
      </c>
    </row>
    <row r="680" spans="1:3" x14ac:dyDescent="0.25">
      <c r="A680" t="s">
        <v>65</v>
      </c>
      <c r="B680">
        <v>80672</v>
      </c>
      <c r="C680">
        <v>1</v>
      </c>
    </row>
    <row r="681" spans="1:3" x14ac:dyDescent="0.25">
      <c r="A681" t="s">
        <v>65</v>
      </c>
      <c r="B681">
        <v>80673</v>
      </c>
      <c r="C681">
        <v>1</v>
      </c>
    </row>
    <row r="682" spans="1:3" x14ac:dyDescent="0.25">
      <c r="A682" t="s">
        <v>65</v>
      </c>
      <c r="B682">
        <v>80674</v>
      </c>
      <c r="C682">
        <v>1</v>
      </c>
    </row>
    <row r="683" spans="1:3" x14ac:dyDescent="0.25">
      <c r="A683" t="s">
        <v>65</v>
      </c>
      <c r="B683">
        <v>80675</v>
      </c>
      <c r="C683">
        <v>1</v>
      </c>
    </row>
    <row r="684" spans="1:3" x14ac:dyDescent="0.25">
      <c r="A684" t="s">
        <v>65</v>
      </c>
      <c r="B684">
        <v>80676</v>
      </c>
      <c r="C684">
        <v>1</v>
      </c>
    </row>
    <row r="685" spans="1:3" x14ac:dyDescent="0.25">
      <c r="A685" t="s">
        <v>65</v>
      </c>
      <c r="B685">
        <v>80677</v>
      </c>
      <c r="C685">
        <v>1</v>
      </c>
    </row>
    <row r="686" spans="1:3" x14ac:dyDescent="0.25">
      <c r="A686" t="s">
        <v>65</v>
      </c>
      <c r="B686">
        <v>80678</v>
      </c>
      <c r="C686">
        <v>1</v>
      </c>
    </row>
    <row r="687" spans="1:3" x14ac:dyDescent="0.25">
      <c r="A687" t="s">
        <v>65</v>
      </c>
      <c r="B687">
        <v>80679</v>
      </c>
      <c r="C687">
        <v>1</v>
      </c>
    </row>
    <row r="688" spans="1:3" x14ac:dyDescent="0.25">
      <c r="A688" t="s">
        <v>65</v>
      </c>
      <c r="B688">
        <v>80680</v>
      </c>
      <c r="C688">
        <v>1</v>
      </c>
    </row>
    <row r="689" spans="1:3" x14ac:dyDescent="0.25">
      <c r="A689" t="s">
        <v>65</v>
      </c>
      <c r="B689">
        <v>80681</v>
      </c>
      <c r="C689">
        <v>1</v>
      </c>
    </row>
    <row r="690" spans="1:3" x14ac:dyDescent="0.25">
      <c r="A690" t="s">
        <v>65</v>
      </c>
      <c r="B690">
        <v>80682</v>
      </c>
      <c r="C690">
        <v>1</v>
      </c>
    </row>
    <row r="691" spans="1:3" x14ac:dyDescent="0.25">
      <c r="A691" t="s">
        <v>65</v>
      </c>
      <c r="B691">
        <v>80683</v>
      </c>
      <c r="C691">
        <v>1</v>
      </c>
    </row>
    <row r="692" spans="1:3" x14ac:dyDescent="0.25">
      <c r="A692" t="s">
        <v>65</v>
      </c>
      <c r="B692">
        <v>80684</v>
      </c>
      <c r="C692">
        <v>1</v>
      </c>
    </row>
    <row r="693" spans="1:3" x14ac:dyDescent="0.25">
      <c r="A693" t="s">
        <v>65</v>
      </c>
      <c r="B693">
        <v>80685</v>
      </c>
      <c r="C693">
        <v>1</v>
      </c>
    </row>
    <row r="694" spans="1:3" x14ac:dyDescent="0.25">
      <c r="A694" t="s">
        <v>65</v>
      </c>
      <c r="B694">
        <v>80686</v>
      </c>
      <c r="C694">
        <v>1</v>
      </c>
    </row>
    <row r="695" spans="1:3" x14ac:dyDescent="0.25">
      <c r="A695" t="s">
        <v>65</v>
      </c>
      <c r="B695">
        <v>80687</v>
      </c>
      <c r="C695">
        <v>1</v>
      </c>
    </row>
    <row r="696" spans="1:3" x14ac:dyDescent="0.25">
      <c r="A696" t="s">
        <v>65</v>
      </c>
      <c r="B696">
        <v>80688</v>
      </c>
      <c r="C696">
        <v>1</v>
      </c>
    </row>
    <row r="697" spans="1:3" x14ac:dyDescent="0.25">
      <c r="A697" t="s">
        <v>65</v>
      </c>
      <c r="B697">
        <v>80689</v>
      </c>
      <c r="C697">
        <v>1</v>
      </c>
    </row>
    <row r="698" spans="1:3" x14ac:dyDescent="0.25">
      <c r="A698" t="s">
        <v>65</v>
      </c>
      <c r="B698">
        <v>80690</v>
      </c>
      <c r="C698">
        <v>1</v>
      </c>
    </row>
    <row r="699" spans="1:3" x14ac:dyDescent="0.25">
      <c r="A699" t="s">
        <v>65</v>
      </c>
      <c r="B699">
        <v>80691</v>
      </c>
      <c r="C699">
        <v>1</v>
      </c>
    </row>
    <row r="700" spans="1:3" x14ac:dyDescent="0.25">
      <c r="A700" t="s">
        <v>65</v>
      </c>
      <c r="B700">
        <v>80692</v>
      </c>
      <c r="C700">
        <v>1</v>
      </c>
    </row>
    <row r="701" spans="1:3" x14ac:dyDescent="0.25">
      <c r="A701" t="s">
        <v>65</v>
      </c>
      <c r="B701">
        <v>80693</v>
      </c>
      <c r="C701">
        <v>1</v>
      </c>
    </row>
    <row r="702" spans="1:3" x14ac:dyDescent="0.25">
      <c r="A702" t="s">
        <v>65</v>
      </c>
      <c r="B702">
        <v>80694</v>
      </c>
      <c r="C702">
        <v>1</v>
      </c>
    </row>
    <row r="703" spans="1:3" x14ac:dyDescent="0.25">
      <c r="A703" t="s">
        <v>65</v>
      </c>
      <c r="B703">
        <v>80695</v>
      </c>
      <c r="C703">
        <v>1</v>
      </c>
    </row>
    <row r="704" spans="1:3" x14ac:dyDescent="0.25">
      <c r="A704" t="s">
        <v>65</v>
      </c>
      <c r="B704">
        <v>80696</v>
      </c>
      <c r="C704">
        <v>1</v>
      </c>
    </row>
    <row r="705" spans="1:3" x14ac:dyDescent="0.25">
      <c r="A705" t="s">
        <v>65</v>
      </c>
      <c r="B705">
        <v>80697</v>
      </c>
      <c r="C705">
        <v>1</v>
      </c>
    </row>
    <row r="706" spans="1:3" x14ac:dyDescent="0.25">
      <c r="A706" t="s">
        <v>65</v>
      </c>
      <c r="B706">
        <v>80698</v>
      </c>
      <c r="C706">
        <v>1</v>
      </c>
    </row>
    <row r="707" spans="1:3" x14ac:dyDescent="0.25">
      <c r="A707" t="s">
        <v>65</v>
      </c>
      <c r="B707">
        <v>80699</v>
      </c>
      <c r="C707">
        <v>1</v>
      </c>
    </row>
    <row r="708" spans="1:3" x14ac:dyDescent="0.25">
      <c r="A708" t="s">
        <v>65</v>
      </c>
      <c r="B708">
        <v>80700</v>
      </c>
      <c r="C708">
        <v>1</v>
      </c>
    </row>
    <row r="709" spans="1:3" x14ac:dyDescent="0.25">
      <c r="A709" t="s">
        <v>65</v>
      </c>
      <c r="B709">
        <v>80701</v>
      </c>
      <c r="C709">
        <v>1</v>
      </c>
    </row>
    <row r="710" spans="1:3" x14ac:dyDescent="0.25">
      <c r="A710" t="s">
        <v>65</v>
      </c>
      <c r="B710">
        <v>80702</v>
      </c>
      <c r="C710">
        <v>1</v>
      </c>
    </row>
    <row r="711" spans="1:3" x14ac:dyDescent="0.25">
      <c r="A711" t="s">
        <v>65</v>
      </c>
      <c r="B711">
        <v>80703</v>
      </c>
      <c r="C711">
        <v>1</v>
      </c>
    </row>
    <row r="712" spans="1:3" x14ac:dyDescent="0.25">
      <c r="A712" t="s">
        <v>65</v>
      </c>
      <c r="B712">
        <v>80704</v>
      </c>
      <c r="C712">
        <v>1</v>
      </c>
    </row>
    <row r="713" spans="1:3" x14ac:dyDescent="0.25">
      <c r="A713" t="s">
        <v>65</v>
      </c>
      <c r="B713">
        <v>80705</v>
      </c>
      <c r="C713">
        <v>1</v>
      </c>
    </row>
    <row r="714" spans="1:3" x14ac:dyDescent="0.25">
      <c r="A714" t="s">
        <v>65</v>
      </c>
      <c r="B714">
        <v>80706</v>
      </c>
      <c r="C714">
        <v>1</v>
      </c>
    </row>
    <row r="715" spans="1:3" x14ac:dyDescent="0.25">
      <c r="A715" t="s">
        <v>65</v>
      </c>
      <c r="B715">
        <v>80707</v>
      </c>
      <c r="C715">
        <v>1</v>
      </c>
    </row>
    <row r="716" spans="1:3" x14ac:dyDescent="0.25">
      <c r="A716" t="s">
        <v>65</v>
      </c>
      <c r="B716">
        <v>80708</v>
      </c>
      <c r="C716">
        <v>1</v>
      </c>
    </row>
    <row r="717" spans="1:3" x14ac:dyDescent="0.25">
      <c r="A717" t="s">
        <v>65</v>
      </c>
      <c r="B717">
        <v>80709</v>
      </c>
      <c r="C717">
        <v>1</v>
      </c>
    </row>
    <row r="718" spans="1:3" x14ac:dyDescent="0.25">
      <c r="A718" t="s">
        <v>65</v>
      </c>
      <c r="B718">
        <v>80710</v>
      </c>
      <c r="C718">
        <v>1</v>
      </c>
    </row>
    <row r="719" spans="1:3" x14ac:dyDescent="0.25">
      <c r="A719" t="s">
        <v>65</v>
      </c>
      <c r="B719">
        <v>80711</v>
      </c>
      <c r="C719">
        <v>1</v>
      </c>
    </row>
    <row r="720" spans="1:3" x14ac:dyDescent="0.25">
      <c r="A720" t="s">
        <v>65</v>
      </c>
      <c r="B720">
        <v>80712</v>
      </c>
      <c r="C720">
        <v>1</v>
      </c>
    </row>
    <row r="721" spans="1:3" x14ac:dyDescent="0.25">
      <c r="A721" t="s">
        <v>65</v>
      </c>
      <c r="B721">
        <v>80713</v>
      </c>
      <c r="C721">
        <v>1</v>
      </c>
    </row>
    <row r="722" spans="1:3" x14ac:dyDescent="0.25">
      <c r="A722" t="s">
        <v>65</v>
      </c>
      <c r="B722">
        <v>80714</v>
      </c>
      <c r="C722">
        <v>1</v>
      </c>
    </row>
    <row r="723" spans="1:3" x14ac:dyDescent="0.25">
      <c r="A723" t="s">
        <v>65</v>
      </c>
      <c r="B723">
        <v>80715</v>
      </c>
      <c r="C723">
        <v>1</v>
      </c>
    </row>
    <row r="724" spans="1:3" x14ac:dyDescent="0.25">
      <c r="A724" t="s">
        <v>65</v>
      </c>
      <c r="B724">
        <v>80716</v>
      </c>
      <c r="C724">
        <v>1</v>
      </c>
    </row>
    <row r="725" spans="1:3" x14ac:dyDescent="0.25">
      <c r="A725" t="s">
        <v>65</v>
      </c>
      <c r="B725">
        <v>80717</v>
      </c>
      <c r="C725">
        <v>1</v>
      </c>
    </row>
    <row r="726" spans="1:3" x14ac:dyDescent="0.25">
      <c r="A726" t="s">
        <v>65</v>
      </c>
      <c r="B726">
        <v>80718</v>
      </c>
      <c r="C726">
        <v>1</v>
      </c>
    </row>
    <row r="727" spans="1:3" x14ac:dyDescent="0.25">
      <c r="A727" t="s">
        <v>65</v>
      </c>
      <c r="B727">
        <v>80719</v>
      </c>
      <c r="C727">
        <v>1</v>
      </c>
    </row>
    <row r="728" spans="1:3" x14ac:dyDescent="0.25">
      <c r="A728" t="s">
        <v>65</v>
      </c>
      <c r="B728">
        <v>80720</v>
      </c>
      <c r="C728">
        <v>1</v>
      </c>
    </row>
    <row r="729" spans="1:3" x14ac:dyDescent="0.25">
      <c r="A729" t="s">
        <v>65</v>
      </c>
      <c r="B729">
        <v>80721</v>
      </c>
      <c r="C729">
        <v>1</v>
      </c>
    </row>
    <row r="730" spans="1:3" x14ac:dyDescent="0.25">
      <c r="A730" t="s">
        <v>65</v>
      </c>
      <c r="B730">
        <v>80722</v>
      </c>
      <c r="C730">
        <v>1</v>
      </c>
    </row>
    <row r="731" spans="1:3" x14ac:dyDescent="0.25">
      <c r="A731" t="s">
        <v>65</v>
      </c>
      <c r="B731">
        <v>80723</v>
      </c>
      <c r="C731">
        <v>1</v>
      </c>
    </row>
    <row r="732" spans="1:3" x14ac:dyDescent="0.25">
      <c r="A732" t="s">
        <v>65</v>
      </c>
      <c r="B732">
        <v>80724</v>
      </c>
      <c r="C732">
        <v>1</v>
      </c>
    </row>
    <row r="733" spans="1:3" x14ac:dyDescent="0.25">
      <c r="A733" t="s">
        <v>65</v>
      </c>
      <c r="B733">
        <v>80725</v>
      </c>
      <c r="C733">
        <v>1</v>
      </c>
    </row>
    <row r="734" spans="1:3" x14ac:dyDescent="0.25">
      <c r="A734" t="s">
        <v>65</v>
      </c>
      <c r="B734">
        <v>80726</v>
      </c>
      <c r="C734">
        <v>1</v>
      </c>
    </row>
    <row r="735" spans="1:3" x14ac:dyDescent="0.25">
      <c r="A735" t="s">
        <v>65</v>
      </c>
      <c r="B735">
        <v>80727</v>
      </c>
      <c r="C735">
        <v>1</v>
      </c>
    </row>
    <row r="736" spans="1:3" x14ac:dyDescent="0.25">
      <c r="A736" t="s">
        <v>65</v>
      </c>
      <c r="B736">
        <v>80728</v>
      </c>
      <c r="C736">
        <v>1</v>
      </c>
    </row>
    <row r="737" spans="1:3" x14ac:dyDescent="0.25">
      <c r="A737" t="s">
        <v>65</v>
      </c>
      <c r="B737">
        <v>80729</v>
      </c>
      <c r="C737">
        <v>1</v>
      </c>
    </row>
    <row r="738" spans="1:3" x14ac:dyDescent="0.25">
      <c r="A738" t="s">
        <v>65</v>
      </c>
      <c r="B738">
        <v>80730</v>
      </c>
      <c r="C738">
        <v>1</v>
      </c>
    </row>
    <row r="739" spans="1:3" x14ac:dyDescent="0.25">
      <c r="A739" t="s">
        <v>65</v>
      </c>
      <c r="B739">
        <v>80731</v>
      </c>
      <c r="C739">
        <v>1</v>
      </c>
    </row>
    <row r="740" spans="1:3" x14ac:dyDescent="0.25">
      <c r="A740" t="s">
        <v>65</v>
      </c>
      <c r="B740">
        <v>80732</v>
      </c>
      <c r="C740">
        <v>1</v>
      </c>
    </row>
    <row r="741" spans="1:3" x14ac:dyDescent="0.25">
      <c r="A741" t="s">
        <v>65</v>
      </c>
      <c r="B741">
        <v>80733</v>
      </c>
      <c r="C741">
        <v>1</v>
      </c>
    </row>
    <row r="742" spans="1:3" x14ac:dyDescent="0.25">
      <c r="A742" t="s">
        <v>65</v>
      </c>
      <c r="B742">
        <v>80734</v>
      </c>
      <c r="C742">
        <v>1</v>
      </c>
    </row>
    <row r="743" spans="1:3" x14ac:dyDescent="0.25">
      <c r="A743" t="s">
        <v>65</v>
      </c>
      <c r="B743">
        <v>80735</v>
      </c>
      <c r="C743">
        <v>1</v>
      </c>
    </row>
    <row r="744" spans="1:3" x14ac:dyDescent="0.25">
      <c r="A744" t="s">
        <v>65</v>
      </c>
      <c r="B744">
        <v>80736</v>
      </c>
      <c r="C744">
        <v>1</v>
      </c>
    </row>
    <row r="745" spans="1:3" x14ac:dyDescent="0.25">
      <c r="A745" t="s">
        <v>65</v>
      </c>
      <c r="B745">
        <v>80737</v>
      </c>
      <c r="C745">
        <v>1</v>
      </c>
    </row>
    <row r="746" spans="1:3" x14ac:dyDescent="0.25">
      <c r="A746" t="s">
        <v>65</v>
      </c>
      <c r="B746">
        <v>80738</v>
      </c>
      <c r="C746">
        <v>1</v>
      </c>
    </row>
    <row r="747" spans="1:3" x14ac:dyDescent="0.25">
      <c r="A747" t="s">
        <v>65</v>
      </c>
      <c r="B747">
        <v>80739</v>
      </c>
      <c r="C747">
        <v>1</v>
      </c>
    </row>
    <row r="748" spans="1:3" x14ac:dyDescent="0.25">
      <c r="A748" t="s">
        <v>65</v>
      </c>
      <c r="B748">
        <v>80740</v>
      </c>
      <c r="C748">
        <v>1</v>
      </c>
    </row>
    <row r="749" spans="1:3" x14ac:dyDescent="0.25">
      <c r="A749" t="s">
        <v>65</v>
      </c>
      <c r="B749">
        <v>80741</v>
      </c>
      <c r="C749">
        <v>1</v>
      </c>
    </row>
    <row r="750" spans="1:3" x14ac:dyDescent="0.25">
      <c r="A750" t="s">
        <v>65</v>
      </c>
      <c r="B750">
        <v>80742</v>
      </c>
      <c r="C750">
        <v>1</v>
      </c>
    </row>
    <row r="751" spans="1:3" x14ac:dyDescent="0.25">
      <c r="A751" t="s">
        <v>65</v>
      </c>
      <c r="B751">
        <v>80743</v>
      </c>
      <c r="C751">
        <v>1</v>
      </c>
    </row>
    <row r="752" spans="1:3" x14ac:dyDescent="0.25">
      <c r="A752" t="s">
        <v>65</v>
      </c>
      <c r="B752">
        <v>80744</v>
      </c>
      <c r="C752">
        <v>1</v>
      </c>
    </row>
    <row r="753" spans="1:3" x14ac:dyDescent="0.25">
      <c r="A753" t="s">
        <v>65</v>
      </c>
      <c r="B753">
        <v>80745</v>
      </c>
      <c r="C753">
        <v>1</v>
      </c>
    </row>
    <row r="754" spans="1:3" x14ac:dyDescent="0.25">
      <c r="A754" t="s">
        <v>65</v>
      </c>
      <c r="B754">
        <v>80746</v>
      </c>
      <c r="C754">
        <v>1</v>
      </c>
    </row>
    <row r="755" spans="1:3" x14ac:dyDescent="0.25">
      <c r="A755" t="s">
        <v>65</v>
      </c>
      <c r="B755">
        <v>80747</v>
      </c>
      <c r="C755">
        <v>1</v>
      </c>
    </row>
    <row r="756" spans="1:3" x14ac:dyDescent="0.25">
      <c r="A756" t="s">
        <v>65</v>
      </c>
      <c r="B756">
        <v>80748</v>
      </c>
      <c r="C756">
        <v>1</v>
      </c>
    </row>
    <row r="757" spans="1:3" x14ac:dyDescent="0.25">
      <c r="A757" t="s">
        <v>65</v>
      </c>
      <c r="B757">
        <v>80749</v>
      </c>
      <c r="C757">
        <v>1</v>
      </c>
    </row>
    <row r="758" spans="1:3" x14ac:dyDescent="0.25">
      <c r="A758" t="s">
        <v>65</v>
      </c>
      <c r="B758">
        <v>80750</v>
      </c>
      <c r="C758">
        <v>1</v>
      </c>
    </row>
    <row r="759" spans="1:3" x14ac:dyDescent="0.25">
      <c r="A759" t="s">
        <v>65</v>
      </c>
      <c r="B759">
        <v>80751</v>
      </c>
      <c r="C759">
        <v>1</v>
      </c>
    </row>
    <row r="760" spans="1:3" x14ac:dyDescent="0.25">
      <c r="A760" t="s">
        <v>65</v>
      </c>
      <c r="B760">
        <v>80752</v>
      </c>
      <c r="C760">
        <v>1</v>
      </c>
    </row>
    <row r="761" spans="1:3" x14ac:dyDescent="0.25">
      <c r="A761" t="s">
        <v>65</v>
      </c>
      <c r="B761">
        <v>80753</v>
      </c>
      <c r="C761">
        <v>1</v>
      </c>
    </row>
    <row r="762" spans="1:3" x14ac:dyDescent="0.25">
      <c r="A762" t="s">
        <v>65</v>
      </c>
      <c r="B762">
        <v>80754</v>
      </c>
      <c r="C762">
        <v>1</v>
      </c>
    </row>
    <row r="763" spans="1:3" x14ac:dyDescent="0.25">
      <c r="A763" t="s">
        <v>65</v>
      </c>
      <c r="B763">
        <v>80755</v>
      </c>
      <c r="C763">
        <v>1</v>
      </c>
    </row>
    <row r="764" spans="1:3" x14ac:dyDescent="0.25">
      <c r="A764" t="s">
        <v>65</v>
      </c>
      <c r="B764">
        <v>80756</v>
      </c>
      <c r="C764">
        <v>1</v>
      </c>
    </row>
    <row r="765" spans="1:3" x14ac:dyDescent="0.25">
      <c r="A765" t="s">
        <v>65</v>
      </c>
      <c r="B765">
        <v>80757</v>
      </c>
      <c r="C765">
        <v>1</v>
      </c>
    </row>
    <row r="766" spans="1:3" x14ac:dyDescent="0.25">
      <c r="A766" t="s">
        <v>65</v>
      </c>
      <c r="B766">
        <v>80758</v>
      </c>
      <c r="C766">
        <v>1</v>
      </c>
    </row>
    <row r="767" spans="1:3" x14ac:dyDescent="0.25">
      <c r="A767" t="s">
        <v>65</v>
      </c>
      <c r="B767">
        <v>80759</v>
      </c>
      <c r="C767">
        <v>1</v>
      </c>
    </row>
    <row r="768" spans="1:3" x14ac:dyDescent="0.25">
      <c r="A768" t="s">
        <v>65</v>
      </c>
      <c r="B768">
        <v>80760</v>
      </c>
      <c r="C768">
        <v>1</v>
      </c>
    </row>
    <row r="769" spans="1:3" x14ac:dyDescent="0.25">
      <c r="A769" t="s">
        <v>65</v>
      </c>
      <c r="B769">
        <v>80761</v>
      </c>
      <c r="C769">
        <v>1</v>
      </c>
    </row>
    <row r="770" spans="1:3" x14ac:dyDescent="0.25">
      <c r="A770" t="s">
        <v>65</v>
      </c>
      <c r="B770">
        <v>80762</v>
      </c>
      <c r="C770">
        <v>1</v>
      </c>
    </row>
    <row r="771" spans="1:3" x14ac:dyDescent="0.25">
      <c r="A771" t="s">
        <v>65</v>
      </c>
      <c r="B771">
        <v>80763</v>
      </c>
      <c r="C771">
        <v>1</v>
      </c>
    </row>
    <row r="772" spans="1:3" x14ac:dyDescent="0.25">
      <c r="A772" t="s">
        <v>65</v>
      </c>
      <c r="B772">
        <v>80764</v>
      </c>
      <c r="C772">
        <v>1</v>
      </c>
    </row>
    <row r="773" spans="1:3" x14ac:dyDescent="0.25">
      <c r="A773" t="s">
        <v>65</v>
      </c>
      <c r="B773">
        <v>80765</v>
      </c>
      <c r="C773">
        <v>1</v>
      </c>
    </row>
    <row r="774" spans="1:3" x14ac:dyDescent="0.25">
      <c r="A774" t="s">
        <v>65</v>
      </c>
      <c r="B774">
        <v>80766</v>
      </c>
      <c r="C774">
        <v>1</v>
      </c>
    </row>
    <row r="775" spans="1:3" x14ac:dyDescent="0.25">
      <c r="A775" t="s">
        <v>65</v>
      </c>
      <c r="B775">
        <v>80767</v>
      </c>
      <c r="C775">
        <v>1</v>
      </c>
    </row>
    <row r="776" spans="1:3" x14ac:dyDescent="0.25">
      <c r="A776" t="s">
        <v>65</v>
      </c>
      <c r="B776">
        <v>80768</v>
      </c>
      <c r="C776">
        <v>1</v>
      </c>
    </row>
    <row r="777" spans="1:3" x14ac:dyDescent="0.25">
      <c r="A777" t="s">
        <v>65</v>
      </c>
      <c r="B777">
        <v>80769</v>
      </c>
      <c r="C777">
        <v>1</v>
      </c>
    </row>
    <row r="778" spans="1:3" x14ac:dyDescent="0.25">
      <c r="A778" t="s">
        <v>65</v>
      </c>
      <c r="B778">
        <v>80770</v>
      </c>
      <c r="C778">
        <v>1</v>
      </c>
    </row>
    <row r="779" spans="1:3" x14ac:dyDescent="0.25">
      <c r="A779" t="s">
        <v>65</v>
      </c>
      <c r="B779">
        <v>80771</v>
      </c>
      <c r="C779">
        <v>1</v>
      </c>
    </row>
    <row r="780" spans="1:3" x14ac:dyDescent="0.25">
      <c r="A780" t="s">
        <v>65</v>
      </c>
      <c r="B780">
        <v>80772</v>
      </c>
      <c r="C780">
        <v>1</v>
      </c>
    </row>
    <row r="781" spans="1:3" x14ac:dyDescent="0.25">
      <c r="A781" t="s">
        <v>65</v>
      </c>
      <c r="B781">
        <v>80773</v>
      </c>
      <c r="C781">
        <v>1</v>
      </c>
    </row>
    <row r="782" spans="1:3" x14ac:dyDescent="0.25">
      <c r="A782" t="s">
        <v>65</v>
      </c>
      <c r="B782">
        <v>80774</v>
      </c>
      <c r="C782">
        <v>1</v>
      </c>
    </row>
    <row r="783" spans="1:3" x14ac:dyDescent="0.25">
      <c r="A783" t="s">
        <v>65</v>
      </c>
      <c r="B783">
        <v>80775</v>
      </c>
      <c r="C783">
        <v>1</v>
      </c>
    </row>
    <row r="784" spans="1:3" x14ac:dyDescent="0.25">
      <c r="A784" t="s">
        <v>65</v>
      </c>
      <c r="B784">
        <v>80776</v>
      </c>
      <c r="C784">
        <v>1</v>
      </c>
    </row>
    <row r="785" spans="1:3" x14ac:dyDescent="0.25">
      <c r="A785" t="s">
        <v>65</v>
      </c>
      <c r="B785">
        <v>80777</v>
      </c>
      <c r="C785">
        <v>1</v>
      </c>
    </row>
    <row r="786" spans="1:3" x14ac:dyDescent="0.25">
      <c r="A786" t="s">
        <v>65</v>
      </c>
      <c r="B786">
        <v>80778</v>
      </c>
      <c r="C786">
        <v>1</v>
      </c>
    </row>
    <row r="787" spans="1:3" x14ac:dyDescent="0.25">
      <c r="A787" t="s">
        <v>65</v>
      </c>
      <c r="B787">
        <v>80779</v>
      </c>
      <c r="C787">
        <v>1</v>
      </c>
    </row>
    <row r="788" spans="1:3" x14ac:dyDescent="0.25">
      <c r="A788" t="s">
        <v>65</v>
      </c>
      <c r="B788">
        <v>80780</v>
      </c>
      <c r="C788">
        <v>1</v>
      </c>
    </row>
    <row r="789" spans="1:3" x14ac:dyDescent="0.25">
      <c r="A789" t="s">
        <v>65</v>
      </c>
      <c r="B789">
        <v>80781</v>
      </c>
      <c r="C789">
        <v>1</v>
      </c>
    </row>
    <row r="790" spans="1:3" x14ac:dyDescent="0.25">
      <c r="A790" t="s">
        <v>65</v>
      </c>
      <c r="B790">
        <v>80782</v>
      </c>
      <c r="C790">
        <v>1</v>
      </c>
    </row>
    <row r="791" spans="1:3" x14ac:dyDescent="0.25">
      <c r="A791" t="s">
        <v>65</v>
      </c>
      <c r="B791">
        <v>80783</v>
      </c>
      <c r="C791">
        <v>1</v>
      </c>
    </row>
    <row r="792" spans="1:3" x14ac:dyDescent="0.25">
      <c r="A792" t="s">
        <v>65</v>
      </c>
      <c r="B792">
        <v>80784</v>
      </c>
      <c r="C792">
        <v>1</v>
      </c>
    </row>
    <row r="793" spans="1:3" x14ac:dyDescent="0.25">
      <c r="A793" t="s">
        <v>65</v>
      </c>
      <c r="B793">
        <v>80785</v>
      </c>
      <c r="C793">
        <v>1</v>
      </c>
    </row>
    <row r="794" spans="1:3" x14ac:dyDescent="0.25">
      <c r="A794" t="s">
        <v>65</v>
      </c>
      <c r="B794">
        <v>80786</v>
      </c>
      <c r="C794">
        <v>1</v>
      </c>
    </row>
    <row r="795" spans="1:3" x14ac:dyDescent="0.25">
      <c r="A795" t="s">
        <v>65</v>
      </c>
      <c r="B795">
        <v>80787</v>
      </c>
      <c r="C795">
        <v>1</v>
      </c>
    </row>
    <row r="796" spans="1:3" x14ac:dyDescent="0.25">
      <c r="A796" t="s">
        <v>65</v>
      </c>
      <c r="B796">
        <v>80788</v>
      </c>
      <c r="C796">
        <v>1</v>
      </c>
    </row>
    <row r="797" spans="1:3" x14ac:dyDescent="0.25">
      <c r="A797" t="s">
        <v>65</v>
      </c>
      <c r="B797">
        <v>80789</v>
      </c>
      <c r="C797">
        <v>1</v>
      </c>
    </row>
    <row r="798" spans="1:3" x14ac:dyDescent="0.25">
      <c r="A798" t="s">
        <v>65</v>
      </c>
      <c r="B798">
        <v>80790</v>
      </c>
      <c r="C798">
        <v>1</v>
      </c>
    </row>
    <row r="799" spans="1:3" x14ac:dyDescent="0.25">
      <c r="A799" t="s">
        <v>65</v>
      </c>
      <c r="B799">
        <v>80791</v>
      </c>
      <c r="C799">
        <v>1</v>
      </c>
    </row>
    <row r="800" spans="1:3" x14ac:dyDescent="0.25">
      <c r="A800" t="s">
        <v>65</v>
      </c>
      <c r="B800">
        <v>80792</v>
      </c>
      <c r="C800">
        <v>1</v>
      </c>
    </row>
    <row r="801" spans="1:3" x14ac:dyDescent="0.25">
      <c r="A801" t="s">
        <v>65</v>
      </c>
      <c r="B801">
        <v>80793</v>
      </c>
      <c r="C801">
        <v>1</v>
      </c>
    </row>
    <row r="802" spans="1:3" x14ac:dyDescent="0.25">
      <c r="A802" t="s">
        <v>65</v>
      </c>
      <c r="B802">
        <v>80794</v>
      </c>
      <c r="C802">
        <v>1</v>
      </c>
    </row>
    <row r="803" spans="1:3" x14ac:dyDescent="0.25">
      <c r="A803" t="s">
        <v>65</v>
      </c>
      <c r="B803">
        <v>80795</v>
      </c>
      <c r="C803">
        <v>1</v>
      </c>
    </row>
    <row r="804" spans="1:3" x14ac:dyDescent="0.25">
      <c r="A804" t="s">
        <v>65</v>
      </c>
      <c r="B804">
        <v>80796</v>
      </c>
      <c r="C804">
        <v>1</v>
      </c>
    </row>
    <row r="805" spans="1:3" x14ac:dyDescent="0.25">
      <c r="A805" t="s">
        <v>65</v>
      </c>
      <c r="B805">
        <v>80797</v>
      </c>
      <c r="C805">
        <v>1</v>
      </c>
    </row>
    <row r="806" spans="1:3" x14ac:dyDescent="0.25">
      <c r="A806" t="s">
        <v>65</v>
      </c>
      <c r="B806">
        <v>80798</v>
      </c>
      <c r="C806">
        <v>1</v>
      </c>
    </row>
    <row r="807" spans="1:3" x14ac:dyDescent="0.25">
      <c r="A807" t="s">
        <v>65</v>
      </c>
      <c r="B807">
        <v>80799</v>
      </c>
      <c r="C807">
        <v>1</v>
      </c>
    </row>
    <row r="808" spans="1:3" x14ac:dyDescent="0.25">
      <c r="A808" t="s">
        <v>65</v>
      </c>
      <c r="B808">
        <v>80800</v>
      </c>
      <c r="C808">
        <v>1</v>
      </c>
    </row>
    <row r="809" spans="1:3" x14ac:dyDescent="0.25">
      <c r="A809" t="s">
        <v>65</v>
      </c>
      <c r="B809">
        <v>80801</v>
      </c>
      <c r="C809">
        <v>1</v>
      </c>
    </row>
    <row r="810" spans="1:3" x14ac:dyDescent="0.25">
      <c r="A810" t="s">
        <v>65</v>
      </c>
      <c r="B810">
        <v>80802</v>
      </c>
      <c r="C810">
        <v>1</v>
      </c>
    </row>
    <row r="811" spans="1:3" x14ac:dyDescent="0.25">
      <c r="A811" t="s">
        <v>65</v>
      </c>
      <c r="B811">
        <v>80803</v>
      </c>
      <c r="C811">
        <v>1</v>
      </c>
    </row>
    <row r="812" spans="1:3" x14ac:dyDescent="0.25">
      <c r="A812" t="s">
        <v>65</v>
      </c>
      <c r="B812">
        <v>80804</v>
      </c>
      <c r="C812">
        <v>1</v>
      </c>
    </row>
    <row r="813" spans="1:3" x14ac:dyDescent="0.25">
      <c r="A813" t="s">
        <v>65</v>
      </c>
      <c r="B813">
        <v>80805</v>
      </c>
      <c r="C813">
        <v>1</v>
      </c>
    </row>
    <row r="814" spans="1:3" x14ac:dyDescent="0.25">
      <c r="A814" t="s">
        <v>65</v>
      </c>
      <c r="B814">
        <v>80806</v>
      </c>
      <c r="C814">
        <v>1</v>
      </c>
    </row>
    <row r="815" spans="1:3" x14ac:dyDescent="0.25">
      <c r="A815" t="s">
        <v>65</v>
      </c>
      <c r="B815">
        <v>80807</v>
      </c>
      <c r="C815">
        <v>1</v>
      </c>
    </row>
    <row r="816" spans="1:3" x14ac:dyDescent="0.25">
      <c r="A816" t="s">
        <v>65</v>
      </c>
      <c r="B816">
        <v>80808</v>
      </c>
      <c r="C816">
        <v>1</v>
      </c>
    </row>
    <row r="817" spans="1:3" x14ac:dyDescent="0.25">
      <c r="A817" t="s">
        <v>65</v>
      </c>
      <c r="B817">
        <v>80809</v>
      </c>
      <c r="C817">
        <v>1</v>
      </c>
    </row>
    <row r="818" spans="1:3" x14ac:dyDescent="0.25">
      <c r="A818" t="s">
        <v>65</v>
      </c>
      <c r="B818">
        <v>80810</v>
      </c>
      <c r="C818">
        <v>1</v>
      </c>
    </row>
    <row r="819" spans="1:3" x14ac:dyDescent="0.25">
      <c r="A819" t="s">
        <v>65</v>
      </c>
      <c r="B819">
        <v>80811</v>
      </c>
      <c r="C819">
        <v>1</v>
      </c>
    </row>
    <row r="820" spans="1:3" x14ac:dyDescent="0.25">
      <c r="A820" t="s">
        <v>65</v>
      </c>
      <c r="B820">
        <v>80812</v>
      </c>
      <c r="C820">
        <v>1</v>
      </c>
    </row>
    <row r="821" spans="1:3" x14ac:dyDescent="0.25">
      <c r="A821" t="s">
        <v>65</v>
      </c>
      <c r="B821">
        <v>80813</v>
      </c>
      <c r="C821">
        <v>1</v>
      </c>
    </row>
    <row r="822" spans="1:3" x14ac:dyDescent="0.25">
      <c r="A822" t="s">
        <v>65</v>
      </c>
      <c r="B822">
        <v>80814</v>
      </c>
      <c r="C822">
        <v>1</v>
      </c>
    </row>
    <row r="823" spans="1:3" x14ac:dyDescent="0.25">
      <c r="A823" t="s">
        <v>65</v>
      </c>
      <c r="B823">
        <v>80815</v>
      </c>
      <c r="C823">
        <v>1</v>
      </c>
    </row>
    <row r="824" spans="1:3" x14ac:dyDescent="0.25">
      <c r="A824" t="s">
        <v>65</v>
      </c>
      <c r="B824">
        <v>80816</v>
      </c>
      <c r="C824">
        <v>1</v>
      </c>
    </row>
    <row r="825" spans="1:3" x14ac:dyDescent="0.25">
      <c r="A825" t="s">
        <v>65</v>
      </c>
      <c r="B825">
        <v>80817</v>
      </c>
      <c r="C825">
        <v>1</v>
      </c>
    </row>
    <row r="826" spans="1:3" x14ac:dyDescent="0.25">
      <c r="A826" t="s">
        <v>65</v>
      </c>
      <c r="B826">
        <v>80818</v>
      </c>
      <c r="C826">
        <v>1</v>
      </c>
    </row>
    <row r="827" spans="1:3" x14ac:dyDescent="0.25">
      <c r="A827" t="s">
        <v>65</v>
      </c>
      <c r="B827">
        <v>80819</v>
      </c>
      <c r="C827">
        <v>1</v>
      </c>
    </row>
    <row r="828" spans="1:3" x14ac:dyDescent="0.25">
      <c r="A828" t="s">
        <v>65</v>
      </c>
      <c r="B828">
        <v>80820</v>
      </c>
      <c r="C828">
        <v>1</v>
      </c>
    </row>
    <row r="829" spans="1:3" x14ac:dyDescent="0.25">
      <c r="A829" t="s">
        <v>65</v>
      </c>
      <c r="B829">
        <v>80821</v>
      </c>
      <c r="C829">
        <v>1</v>
      </c>
    </row>
    <row r="830" spans="1:3" x14ac:dyDescent="0.25">
      <c r="A830" t="s">
        <v>65</v>
      </c>
      <c r="B830">
        <v>80822</v>
      </c>
      <c r="C830">
        <v>1</v>
      </c>
    </row>
    <row r="831" spans="1:3" x14ac:dyDescent="0.25">
      <c r="A831" t="s">
        <v>65</v>
      </c>
      <c r="B831">
        <v>80823</v>
      </c>
      <c r="C831">
        <v>1</v>
      </c>
    </row>
    <row r="832" spans="1:3" x14ac:dyDescent="0.25">
      <c r="A832" t="s">
        <v>65</v>
      </c>
      <c r="B832">
        <v>80824</v>
      </c>
      <c r="C832">
        <v>1</v>
      </c>
    </row>
    <row r="833" spans="1:3" x14ac:dyDescent="0.25">
      <c r="A833" t="s">
        <v>65</v>
      </c>
      <c r="B833">
        <v>80825</v>
      </c>
      <c r="C833">
        <v>1</v>
      </c>
    </row>
    <row r="834" spans="1:3" x14ac:dyDescent="0.25">
      <c r="A834" t="s">
        <v>65</v>
      </c>
      <c r="B834">
        <v>80826</v>
      </c>
      <c r="C834">
        <v>1</v>
      </c>
    </row>
    <row r="835" spans="1:3" x14ac:dyDescent="0.25">
      <c r="A835" t="s">
        <v>65</v>
      </c>
      <c r="B835">
        <v>80827</v>
      </c>
      <c r="C835">
        <v>1</v>
      </c>
    </row>
    <row r="836" spans="1:3" x14ac:dyDescent="0.25">
      <c r="A836" t="s">
        <v>65</v>
      </c>
      <c r="B836">
        <v>80828</v>
      </c>
      <c r="C836">
        <v>1</v>
      </c>
    </row>
    <row r="837" spans="1:3" x14ac:dyDescent="0.25">
      <c r="A837" t="s">
        <v>65</v>
      </c>
      <c r="B837">
        <v>80829</v>
      </c>
      <c r="C837">
        <v>1</v>
      </c>
    </row>
    <row r="838" spans="1:3" x14ac:dyDescent="0.25">
      <c r="A838" t="s">
        <v>65</v>
      </c>
      <c r="B838">
        <v>80830</v>
      </c>
      <c r="C838">
        <v>1</v>
      </c>
    </row>
    <row r="839" spans="1:3" x14ac:dyDescent="0.25">
      <c r="A839" t="s">
        <v>65</v>
      </c>
      <c r="B839">
        <v>80831</v>
      </c>
      <c r="C839">
        <v>1</v>
      </c>
    </row>
    <row r="840" spans="1:3" x14ac:dyDescent="0.25">
      <c r="A840" t="s">
        <v>65</v>
      </c>
      <c r="B840">
        <v>80832</v>
      </c>
      <c r="C840">
        <v>1</v>
      </c>
    </row>
    <row r="841" spans="1:3" x14ac:dyDescent="0.25">
      <c r="A841" t="s">
        <v>65</v>
      </c>
      <c r="B841">
        <v>80833</v>
      </c>
      <c r="C841">
        <v>1</v>
      </c>
    </row>
    <row r="842" spans="1:3" x14ac:dyDescent="0.25">
      <c r="A842" t="s">
        <v>65</v>
      </c>
      <c r="B842">
        <v>80834</v>
      </c>
      <c r="C842">
        <v>1</v>
      </c>
    </row>
    <row r="843" spans="1:3" x14ac:dyDescent="0.25">
      <c r="A843" t="s">
        <v>65</v>
      </c>
      <c r="B843">
        <v>80835</v>
      </c>
      <c r="C843">
        <v>1</v>
      </c>
    </row>
    <row r="844" spans="1:3" x14ac:dyDescent="0.25">
      <c r="A844" t="s">
        <v>65</v>
      </c>
      <c r="B844">
        <v>80836</v>
      </c>
      <c r="C844">
        <v>1</v>
      </c>
    </row>
    <row r="845" spans="1:3" x14ac:dyDescent="0.25">
      <c r="A845" t="s">
        <v>65</v>
      </c>
      <c r="B845">
        <v>80837</v>
      </c>
      <c r="C845">
        <v>1</v>
      </c>
    </row>
    <row r="846" spans="1:3" x14ac:dyDescent="0.25">
      <c r="A846" t="s">
        <v>65</v>
      </c>
      <c r="B846">
        <v>80838</v>
      </c>
      <c r="C846">
        <v>1</v>
      </c>
    </row>
    <row r="847" spans="1:3" x14ac:dyDescent="0.25">
      <c r="A847" t="s">
        <v>65</v>
      </c>
      <c r="B847">
        <v>80839</v>
      </c>
      <c r="C847">
        <v>1</v>
      </c>
    </row>
    <row r="848" spans="1:3" x14ac:dyDescent="0.25">
      <c r="A848" t="s">
        <v>65</v>
      </c>
      <c r="B848">
        <v>80840</v>
      </c>
      <c r="C848">
        <v>1</v>
      </c>
    </row>
    <row r="849" spans="1:3" x14ac:dyDescent="0.25">
      <c r="A849" t="s">
        <v>65</v>
      </c>
      <c r="B849">
        <v>80841</v>
      </c>
      <c r="C849">
        <v>1</v>
      </c>
    </row>
    <row r="850" spans="1:3" x14ac:dyDescent="0.25">
      <c r="A850" t="s">
        <v>65</v>
      </c>
      <c r="B850">
        <v>80842</v>
      </c>
      <c r="C850">
        <v>1</v>
      </c>
    </row>
    <row r="851" spans="1:3" x14ac:dyDescent="0.25">
      <c r="A851" t="s">
        <v>65</v>
      </c>
      <c r="B851">
        <v>80843</v>
      </c>
      <c r="C851">
        <v>1</v>
      </c>
    </row>
    <row r="852" spans="1:3" x14ac:dyDescent="0.25">
      <c r="A852" t="s">
        <v>65</v>
      </c>
      <c r="B852">
        <v>80844</v>
      </c>
      <c r="C852">
        <v>1</v>
      </c>
    </row>
    <row r="853" spans="1:3" x14ac:dyDescent="0.25">
      <c r="A853" t="s">
        <v>65</v>
      </c>
      <c r="B853">
        <v>80845</v>
      </c>
      <c r="C853">
        <v>1</v>
      </c>
    </row>
    <row r="854" spans="1:3" x14ac:dyDescent="0.25">
      <c r="A854" t="s">
        <v>65</v>
      </c>
      <c r="B854">
        <v>80846</v>
      </c>
      <c r="C854">
        <v>1</v>
      </c>
    </row>
    <row r="855" spans="1:3" x14ac:dyDescent="0.25">
      <c r="A855" t="s">
        <v>65</v>
      </c>
      <c r="B855">
        <v>80847</v>
      </c>
      <c r="C855">
        <v>1</v>
      </c>
    </row>
    <row r="856" spans="1:3" x14ac:dyDescent="0.25">
      <c r="A856" t="s">
        <v>65</v>
      </c>
      <c r="B856">
        <v>80848</v>
      </c>
      <c r="C856">
        <v>1</v>
      </c>
    </row>
    <row r="857" spans="1:3" x14ac:dyDescent="0.25">
      <c r="A857" t="s">
        <v>65</v>
      </c>
      <c r="B857">
        <v>80849</v>
      </c>
      <c r="C857">
        <v>1</v>
      </c>
    </row>
    <row r="858" spans="1:3" x14ac:dyDescent="0.25">
      <c r="A858" t="s">
        <v>65</v>
      </c>
      <c r="B858">
        <v>80850</v>
      </c>
      <c r="C858">
        <v>1</v>
      </c>
    </row>
    <row r="859" spans="1:3" x14ac:dyDescent="0.25">
      <c r="A859" t="s">
        <v>65</v>
      </c>
      <c r="B859">
        <v>80851</v>
      </c>
      <c r="C859">
        <v>1</v>
      </c>
    </row>
    <row r="860" spans="1:3" x14ac:dyDescent="0.25">
      <c r="A860" t="s">
        <v>65</v>
      </c>
      <c r="B860">
        <v>80852</v>
      </c>
      <c r="C860">
        <v>1</v>
      </c>
    </row>
    <row r="861" spans="1:3" x14ac:dyDescent="0.25">
      <c r="A861" t="s">
        <v>65</v>
      </c>
      <c r="B861">
        <v>80853</v>
      </c>
      <c r="C861">
        <v>1</v>
      </c>
    </row>
    <row r="862" spans="1:3" x14ac:dyDescent="0.25">
      <c r="A862" t="s">
        <v>65</v>
      </c>
      <c r="B862">
        <v>80854</v>
      </c>
      <c r="C862">
        <v>1</v>
      </c>
    </row>
    <row r="863" spans="1:3" x14ac:dyDescent="0.25">
      <c r="A863" t="s">
        <v>65</v>
      </c>
      <c r="B863">
        <v>80855</v>
      </c>
      <c r="C863">
        <v>1</v>
      </c>
    </row>
    <row r="864" spans="1:3" x14ac:dyDescent="0.25">
      <c r="A864" t="s">
        <v>65</v>
      </c>
      <c r="B864">
        <v>80856</v>
      </c>
      <c r="C864">
        <v>1</v>
      </c>
    </row>
    <row r="865" spans="1:3" x14ac:dyDescent="0.25">
      <c r="A865" t="s">
        <v>65</v>
      </c>
      <c r="B865">
        <v>80857</v>
      </c>
      <c r="C865">
        <v>1</v>
      </c>
    </row>
    <row r="866" spans="1:3" x14ac:dyDescent="0.25">
      <c r="A866" t="s">
        <v>65</v>
      </c>
      <c r="B866">
        <v>80858</v>
      </c>
      <c r="C866">
        <v>1</v>
      </c>
    </row>
    <row r="867" spans="1:3" x14ac:dyDescent="0.25">
      <c r="A867" t="s">
        <v>65</v>
      </c>
      <c r="B867">
        <v>80859</v>
      </c>
      <c r="C867">
        <v>1</v>
      </c>
    </row>
    <row r="868" spans="1:3" x14ac:dyDescent="0.25">
      <c r="A868" t="s">
        <v>65</v>
      </c>
      <c r="B868">
        <v>80860</v>
      </c>
      <c r="C868">
        <v>1</v>
      </c>
    </row>
    <row r="869" spans="1:3" x14ac:dyDescent="0.25">
      <c r="A869" t="s">
        <v>65</v>
      </c>
      <c r="B869">
        <v>80861</v>
      </c>
      <c r="C869">
        <v>1</v>
      </c>
    </row>
    <row r="870" spans="1:3" x14ac:dyDescent="0.25">
      <c r="A870" t="s">
        <v>65</v>
      </c>
      <c r="B870">
        <v>80862</v>
      </c>
      <c r="C870">
        <v>1</v>
      </c>
    </row>
    <row r="871" spans="1:3" x14ac:dyDescent="0.25">
      <c r="A871" t="s">
        <v>65</v>
      </c>
      <c r="B871">
        <v>80863</v>
      </c>
      <c r="C871">
        <v>1</v>
      </c>
    </row>
    <row r="872" spans="1:3" x14ac:dyDescent="0.25">
      <c r="A872" t="s">
        <v>65</v>
      </c>
      <c r="B872">
        <v>80864</v>
      </c>
      <c r="C872">
        <v>1</v>
      </c>
    </row>
    <row r="873" spans="1:3" x14ac:dyDescent="0.25">
      <c r="A873" t="s">
        <v>65</v>
      </c>
      <c r="B873">
        <v>80865</v>
      </c>
      <c r="C873">
        <v>1</v>
      </c>
    </row>
    <row r="874" spans="1:3" x14ac:dyDescent="0.25">
      <c r="A874" t="s">
        <v>65</v>
      </c>
      <c r="B874">
        <v>80866</v>
      </c>
      <c r="C874">
        <v>1</v>
      </c>
    </row>
    <row r="875" spans="1:3" x14ac:dyDescent="0.25">
      <c r="A875" t="s">
        <v>65</v>
      </c>
      <c r="B875">
        <v>80867</v>
      </c>
      <c r="C875">
        <v>1</v>
      </c>
    </row>
    <row r="876" spans="1:3" x14ac:dyDescent="0.25">
      <c r="A876" t="s">
        <v>65</v>
      </c>
      <c r="B876">
        <v>80868</v>
      </c>
      <c r="C876">
        <v>1</v>
      </c>
    </row>
    <row r="877" spans="1:3" x14ac:dyDescent="0.25">
      <c r="A877" t="s">
        <v>65</v>
      </c>
      <c r="B877">
        <v>80869</v>
      </c>
      <c r="C877">
        <v>1</v>
      </c>
    </row>
    <row r="878" spans="1:3" x14ac:dyDescent="0.25">
      <c r="A878" t="s">
        <v>65</v>
      </c>
      <c r="B878">
        <v>80870</v>
      </c>
      <c r="C878">
        <v>1</v>
      </c>
    </row>
    <row r="879" spans="1:3" x14ac:dyDescent="0.25">
      <c r="A879" t="s">
        <v>65</v>
      </c>
      <c r="B879">
        <v>80871</v>
      </c>
      <c r="C879">
        <v>1</v>
      </c>
    </row>
    <row r="880" spans="1:3" x14ac:dyDescent="0.25">
      <c r="A880" t="s">
        <v>65</v>
      </c>
      <c r="B880">
        <v>80872</v>
      </c>
      <c r="C880">
        <v>1</v>
      </c>
    </row>
    <row r="881" spans="1:3" x14ac:dyDescent="0.25">
      <c r="A881" t="s">
        <v>65</v>
      </c>
      <c r="B881">
        <v>80873</v>
      </c>
      <c r="C881">
        <v>1</v>
      </c>
    </row>
    <row r="882" spans="1:3" x14ac:dyDescent="0.25">
      <c r="A882" t="s">
        <v>65</v>
      </c>
      <c r="B882">
        <v>80874</v>
      </c>
      <c r="C882">
        <v>1</v>
      </c>
    </row>
    <row r="883" spans="1:3" x14ac:dyDescent="0.25">
      <c r="A883" t="s">
        <v>65</v>
      </c>
      <c r="B883">
        <v>80875</v>
      </c>
      <c r="C883">
        <v>1</v>
      </c>
    </row>
    <row r="884" spans="1:3" x14ac:dyDescent="0.25">
      <c r="A884" t="s">
        <v>65</v>
      </c>
      <c r="B884">
        <v>80876</v>
      </c>
      <c r="C884">
        <v>1</v>
      </c>
    </row>
    <row r="885" spans="1:3" x14ac:dyDescent="0.25">
      <c r="A885" t="s">
        <v>65</v>
      </c>
      <c r="B885">
        <v>80877</v>
      </c>
      <c r="C885">
        <v>1</v>
      </c>
    </row>
    <row r="886" spans="1:3" x14ac:dyDescent="0.25">
      <c r="A886" t="s">
        <v>65</v>
      </c>
      <c r="B886">
        <v>80878</v>
      </c>
      <c r="C886">
        <v>1</v>
      </c>
    </row>
    <row r="887" spans="1:3" x14ac:dyDescent="0.25">
      <c r="A887" t="s">
        <v>65</v>
      </c>
      <c r="B887">
        <v>80879</v>
      </c>
      <c r="C887">
        <v>1</v>
      </c>
    </row>
    <row r="888" spans="1:3" x14ac:dyDescent="0.25">
      <c r="A888" t="s">
        <v>65</v>
      </c>
      <c r="B888">
        <v>80880</v>
      </c>
      <c r="C888">
        <v>1</v>
      </c>
    </row>
    <row r="889" spans="1:3" x14ac:dyDescent="0.25">
      <c r="A889" t="s">
        <v>65</v>
      </c>
      <c r="B889">
        <v>80881</v>
      </c>
      <c r="C889">
        <v>1</v>
      </c>
    </row>
    <row r="890" spans="1:3" x14ac:dyDescent="0.25">
      <c r="A890" t="s">
        <v>65</v>
      </c>
      <c r="B890">
        <v>80882</v>
      </c>
      <c r="C890">
        <v>1</v>
      </c>
    </row>
    <row r="891" spans="1:3" x14ac:dyDescent="0.25">
      <c r="A891" t="s">
        <v>65</v>
      </c>
      <c r="B891">
        <v>80883</v>
      </c>
      <c r="C891">
        <v>1</v>
      </c>
    </row>
    <row r="892" spans="1:3" x14ac:dyDescent="0.25">
      <c r="A892" t="s">
        <v>65</v>
      </c>
      <c r="B892">
        <v>80884</v>
      </c>
      <c r="C892">
        <v>1</v>
      </c>
    </row>
    <row r="893" spans="1:3" x14ac:dyDescent="0.25">
      <c r="A893" t="s">
        <v>65</v>
      </c>
      <c r="B893">
        <v>80885</v>
      </c>
      <c r="C893">
        <v>1</v>
      </c>
    </row>
    <row r="894" spans="1:3" x14ac:dyDescent="0.25">
      <c r="A894" t="s">
        <v>65</v>
      </c>
      <c r="B894">
        <v>80886</v>
      </c>
      <c r="C894">
        <v>1</v>
      </c>
    </row>
    <row r="895" spans="1:3" x14ac:dyDescent="0.25">
      <c r="A895" t="s">
        <v>65</v>
      </c>
      <c r="B895">
        <v>80887</v>
      </c>
      <c r="C895">
        <v>1</v>
      </c>
    </row>
    <row r="896" spans="1:3" x14ac:dyDescent="0.25">
      <c r="A896" t="s">
        <v>65</v>
      </c>
      <c r="B896">
        <v>80888</v>
      </c>
      <c r="C896">
        <v>1</v>
      </c>
    </row>
    <row r="897" spans="1:3" x14ac:dyDescent="0.25">
      <c r="A897" t="s">
        <v>65</v>
      </c>
      <c r="B897">
        <v>80889</v>
      </c>
      <c r="C897">
        <v>1</v>
      </c>
    </row>
    <row r="898" spans="1:3" x14ac:dyDescent="0.25">
      <c r="A898" t="s">
        <v>65</v>
      </c>
      <c r="B898">
        <v>80890</v>
      </c>
      <c r="C898">
        <v>1</v>
      </c>
    </row>
    <row r="899" spans="1:3" x14ac:dyDescent="0.25">
      <c r="A899" t="s">
        <v>65</v>
      </c>
      <c r="B899">
        <v>80891</v>
      </c>
      <c r="C899">
        <v>1</v>
      </c>
    </row>
    <row r="900" spans="1:3" x14ac:dyDescent="0.25">
      <c r="A900" t="s">
        <v>65</v>
      </c>
      <c r="B900">
        <v>80892</v>
      </c>
      <c r="C900">
        <v>1</v>
      </c>
    </row>
    <row r="901" spans="1:3" x14ac:dyDescent="0.25">
      <c r="A901" t="s">
        <v>65</v>
      </c>
      <c r="B901">
        <v>80893</v>
      </c>
      <c r="C901">
        <v>1</v>
      </c>
    </row>
    <row r="902" spans="1:3" x14ac:dyDescent="0.25">
      <c r="A902" t="s">
        <v>65</v>
      </c>
      <c r="B902">
        <v>80894</v>
      </c>
      <c r="C902">
        <v>1</v>
      </c>
    </row>
    <row r="903" spans="1:3" x14ac:dyDescent="0.25">
      <c r="A903" t="s">
        <v>65</v>
      </c>
      <c r="B903">
        <v>80895</v>
      </c>
      <c r="C903">
        <v>1</v>
      </c>
    </row>
    <row r="904" spans="1:3" x14ac:dyDescent="0.25">
      <c r="A904" t="s">
        <v>65</v>
      </c>
      <c r="B904">
        <v>80896</v>
      </c>
      <c r="C904">
        <v>1</v>
      </c>
    </row>
    <row r="905" spans="1:3" x14ac:dyDescent="0.25">
      <c r="A905" t="s">
        <v>65</v>
      </c>
      <c r="B905">
        <v>80897</v>
      </c>
      <c r="C905">
        <v>1</v>
      </c>
    </row>
    <row r="906" spans="1:3" x14ac:dyDescent="0.25">
      <c r="A906" t="s">
        <v>65</v>
      </c>
      <c r="B906">
        <v>80898</v>
      </c>
      <c r="C906">
        <v>1</v>
      </c>
    </row>
    <row r="907" spans="1:3" x14ac:dyDescent="0.25">
      <c r="A907" t="s">
        <v>65</v>
      </c>
      <c r="B907">
        <v>80899</v>
      </c>
      <c r="C907">
        <v>1</v>
      </c>
    </row>
    <row r="908" spans="1:3" x14ac:dyDescent="0.25">
      <c r="A908" t="s">
        <v>65</v>
      </c>
      <c r="B908">
        <v>80900</v>
      </c>
      <c r="C908">
        <v>1</v>
      </c>
    </row>
    <row r="909" spans="1:3" x14ac:dyDescent="0.25">
      <c r="A909" t="s">
        <v>65</v>
      </c>
      <c r="B909">
        <v>80901</v>
      </c>
      <c r="C909">
        <v>1</v>
      </c>
    </row>
    <row r="910" spans="1:3" x14ac:dyDescent="0.25">
      <c r="A910" t="s">
        <v>65</v>
      </c>
      <c r="B910">
        <v>80902</v>
      </c>
      <c r="C910">
        <v>1</v>
      </c>
    </row>
    <row r="911" spans="1:3" x14ac:dyDescent="0.25">
      <c r="A911" t="s">
        <v>65</v>
      </c>
      <c r="B911">
        <v>80903</v>
      </c>
      <c r="C911">
        <v>1</v>
      </c>
    </row>
    <row r="912" spans="1:3" x14ac:dyDescent="0.25">
      <c r="A912" t="s">
        <v>65</v>
      </c>
      <c r="B912">
        <v>80904</v>
      </c>
      <c r="C912">
        <v>1</v>
      </c>
    </row>
    <row r="913" spans="1:3" x14ac:dyDescent="0.25">
      <c r="A913" t="s">
        <v>65</v>
      </c>
      <c r="B913">
        <v>80905</v>
      </c>
      <c r="C913">
        <v>1</v>
      </c>
    </row>
    <row r="914" spans="1:3" x14ac:dyDescent="0.25">
      <c r="A914" t="s">
        <v>65</v>
      </c>
      <c r="B914">
        <v>80906</v>
      </c>
      <c r="C914">
        <v>1</v>
      </c>
    </row>
    <row r="915" spans="1:3" x14ac:dyDescent="0.25">
      <c r="A915" t="s">
        <v>65</v>
      </c>
      <c r="B915">
        <v>80907</v>
      </c>
      <c r="C915">
        <v>1</v>
      </c>
    </row>
    <row r="916" spans="1:3" x14ac:dyDescent="0.25">
      <c r="A916" t="s">
        <v>65</v>
      </c>
      <c r="B916">
        <v>80908</v>
      </c>
      <c r="C916">
        <v>1</v>
      </c>
    </row>
    <row r="917" spans="1:3" x14ac:dyDescent="0.25">
      <c r="A917" t="s">
        <v>65</v>
      </c>
      <c r="B917">
        <v>80909</v>
      </c>
      <c r="C917">
        <v>1</v>
      </c>
    </row>
    <row r="918" spans="1:3" x14ac:dyDescent="0.25">
      <c r="A918" t="s">
        <v>65</v>
      </c>
      <c r="B918">
        <v>80910</v>
      </c>
      <c r="C918">
        <v>1</v>
      </c>
    </row>
    <row r="919" spans="1:3" x14ac:dyDescent="0.25">
      <c r="A919" t="s">
        <v>65</v>
      </c>
      <c r="B919">
        <v>80911</v>
      </c>
      <c r="C919">
        <v>1</v>
      </c>
    </row>
    <row r="920" spans="1:3" x14ac:dyDescent="0.25">
      <c r="A920" t="s">
        <v>65</v>
      </c>
      <c r="B920">
        <v>80912</v>
      </c>
      <c r="C920">
        <v>1</v>
      </c>
    </row>
    <row r="921" spans="1:3" x14ac:dyDescent="0.25">
      <c r="A921" t="s">
        <v>65</v>
      </c>
      <c r="B921">
        <v>80913</v>
      </c>
      <c r="C921">
        <v>1</v>
      </c>
    </row>
    <row r="922" spans="1:3" x14ac:dyDescent="0.25">
      <c r="A922" t="s">
        <v>65</v>
      </c>
      <c r="B922">
        <v>80914</v>
      </c>
      <c r="C922">
        <v>1</v>
      </c>
    </row>
    <row r="923" spans="1:3" x14ac:dyDescent="0.25">
      <c r="A923" t="s">
        <v>65</v>
      </c>
      <c r="B923">
        <v>80915</v>
      </c>
      <c r="C923">
        <v>1</v>
      </c>
    </row>
    <row r="924" spans="1:3" x14ac:dyDescent="0.25">
      <c r="A924" t="s">
        <v>65</v>
      </c>
      <c r="B924">
        <v>80916</v>
      </c>
      <c r="C924">
        <v>1</v>
      </c>
    </row>
    <row r="925" spans="1:3" x14ac:dyDescent="0.25">
      <c r="A925" t="s">
        <v>65</v>
      </c>
      <c r="B925">
        <v>80917</v>
      </c>
      <c r="C925">
        <v>1</v>
      </c>
    </row>
    <row r="926" spans="1:3" x14ac:dyDescent="0.25">
      <c r="A926" t="s">
        <v>65</v>
      </c>
      <c r="B926">
        <v>80918</v>
      </c>
      <c r="C926">
        <v>1</v>
      </c>
    </row>
    <row r="927" spans="1:3" x14ac:dyDescent="0.25">
      <c r="A927" t="s">
        <v>65</v>
      </c>
      <c r="B927">
        <v>80919</v>
      </c>
      <c r="C927">
        <v>1</v>
      </c>
    </row>
    <row r="928" spans="1:3" x14ac:dyDescent="0.25">
      <c r="A928" t="s">
        <v>65</v>
      </c>
      <c r="B928">
        <v>80920</v>
      </c>
      <c r="C928">
        <v>1</v>
      </c>
    </row>
    <row r="929" spans="1:3" x14ac:dyDescent="0.25">
      <c r="A929" t="s">
        <v>65</v>
      </c>
      <c r="B929">
        <v>80921</v>
      </c>
      <c r="C929">
        <v>1</v>
      </c>
    </row>
    <row r="930" spans="1:3" x14ac:dyDescent="0.25">
      <c r="A930" t="s">
        <v>65</v>
      </c>
      <c r="B930">
        <v>80922</v>
      </c>
      <c r="C930">
        <v>1</v>
      </c>
    </row>
    <row r="931" spans="1:3" x14ac:dyDescent="0.25">
      <c r="A931" t="s">
        <v>65</v>
      </c>
      <c r="B931">
        <v>80923</v>
      </c>
      <c r="C931">
        <v>1</v>
      </c>
    </row>
    <row r="932" spans="1:3" x14ac:dyDescent="0.25">
      <c r="A932" t="s">
        <v>65</v>
      </c>
      <c r="B932">
        <v>80924</v>
      </c>
      <c r="C932">
        <v>1</v>
      </c>
    </row>
    <row r="933" spans="1:3" x14ac:dyDescent="0.25">
      <c r="A933" t="s">
        <v>65</v>
      </c>
      <c r="B933">
        <v>80925</v>
      </c>
      <c r="C933">
        <v>1</v>
      </c>
    </row>
    <row r="934" spans="1:3" x14ac:dyDescent="0.25">
      <c r="A934" t="s">
        <v>65</v>
      </c>
      <c r="B934">
        <v>80926</v>
      </c>
      <c r="C934">
        <v>1</v>
      </c>
    </row>
    <row r="935" spans="1:3" x14ac:dyDescent="0.25">
      <c r="A935" t="s">
        <v>65</v>
      </c>
      <c r="B935">
        <v>80927</v>
      </c>
      <c r="C935">
        <v>1</v>
      </c>
    </row>
    <row r="936" spans="1:3" x14ac:dyDescent="0.25">
      <c r="A936" t="s">
        <v>65</v>
      </c>
      <c r="B936">
        <v>80928</v>
      </c>
      <c r="C936">
        <v>1</v>
      </c>
    </row>
    <row r="937" spans="1:3" x14ac:dyDescent="0.25">
      <c r="A937" t="s">
        <v>65</v>
      </c>
      <c r="B937">
        <v>80929</v>
      </c>
      <c r="C937">
        <v>1</v>
      </c>
    </row>
    <row r="938" spans="1:3" x14ac:dyDescent="0.25">
      <c r="A938" t="s">
        <v>65</v>
      </c>
      <c r="B938">
        <v>80930</v>
      </c>
      <c r="C938">
        <v>1</v>
      </c>
    </row>
    <row r="939" spans="1:3" x14ac:dyDescent="0.25">
      <c r="A939" t="s">
        <v>65</v>
      </c>
      <c r="B939">
        <v>80931</v>
      </c>
      <c r="C939">
        <v>1</v>
      </c>
    </row>
    <row r="940" spans="1:3" x14ac:dyDescent="0.25">
      <c r="A940" t="s">
        <v>65</v>
      </c>
      <c r="B940">
        <v>80932</v>
      </c>
      <c r="C940">
        <v>1</v>
      </c>
    </row>
    <row r="941" spans="1:3" x14ac:dyDescent="0.25">
      <c r="A941" t="s">
        <v>65</v>
      </c>
      <c r="B941">
        <v>80933</v>
      </c>
      <c r="C941">
        <v>1</v>
      </c>
    </row>
    <row r="942" spans="1:3" x14ac:dyDescent="0.25">
      <c r="A942" t="s">
        <v>65</v>
      </c>
      <c r="B942">
        <v>80934</v>
      </c>
      <c r="C942">
        <v>1</v>
      </c>
    </row>
    <row r="943" spans="1:3" x14ac:dyDescent="0.25">
      <c r="A943" t="s">
        <v>65</v>
      </c>
      <c r="B943">
        <v>80935</v>
      </c>
      <c r="C943">
        <v>1</v>
      </c>
    </row>
    <row r="944" spans="1:3" x14ac:dyDescent="0.25">
      <c r="A944" t="s">
        <v>65</v>
      </c>
      <c r="B944">
        <v>80936</v>
      </c>
      <c r="C944">
        <v>1</v>
      </c>
    </row>
    <row r="945" spans="1:3" x14ac:dyDescent="0.25">
      <c r="A945" t="s">
        <v>65</v>
      </c>
      <c r="B945">
        <v>80937</v>
      </c>
      <c r="C945">
        <v>1</v>
      </c>
    </row>
    <row r="946" spans="1:3" x14ac:dyDescent="0.25">
      <c r="A946" t="s">
        <v>65</v>
      </c>
      <c r="B946">
        <v>80938</v>
      </c>
      <c r="C946">
        <v>1</v>
      </c>
    </row>
    <row r="947" spans="1:3" x14ac:dyDescent="0.25">
      <c r="A947" t="s">
        <v>65</v>
      </c>
      <c r="B947">
        <v>80939</v>
      </c>
      <c r="C947">
        <v>1</v>
      </c>
    </row>
    <row r="948" spans="1:3" x14ac:dyDescent="0.25">
      <c r="A948" t="s">
        <v>65</v>
      </c>
      <c r="B948">
        <v>80940</v>
      </c>
      <c r="C948">
        <v>1</v>
      </c>
    </row>
    <row r="949" spans="1:3" x14ac:dyDescent="0.25">
      <c r="A949" t="s">
        <v>65</v>
      </c>
      <c r="B949">
        <v>80941</v>
      </c>
      <c r="C949">
        <v>1</v>
      </c>
    </row>
    <row r="950" spans="1:3" x14ac:dyDescent="0.25">
      <c r="A950" t="s">
        <v>65</v>
      </c>
      <c r="B950">
        <v>80942</v>
      </c>
      <c r="C950">
        <v>1</v>
      </c>
    </row>
    <row r="951" spans="1:3" x14ac:dyDescent="0.25">
      <c r="A951" t="s">
        <v>65</v>
      </c>
      <c r="B951">
        <v>80943</v>
      </c>
      <c r="C951">
        <v>1</v>
      </c>
    </row>
    <row r="952" spans="1:3" x14ac:dyDescent="0.25">
      <c r="A952" t="s">
        <v>65</v>
      </c>
      <c r="B952">
        <v>80944</v>
      </c>
      <c r="C952">
        <v>1</v>
      </c>
    </row>
    <row r="953" spans="1:3" x14ac:dyDescent="0.25">
      <c r="A953" t="s">
        <v>65</v>
      </c>
      <c r="B953">
        <v>80945</v>
      </c>
      <c r="C953">
        <v>1</v>
      </c>
    </row>
    <row r="954" spans="1:3" x14ac:dyDescent="0.25">
      <c r="A954" t="s">
        <v>65</v>
      </c>
      <c r="B954">
        <v>80946</v>
      </c>
      <c r="C954">
        <v>1</v>
      </c>
    </row>
    <row r="955" spans="1:3" x14ac:dyDescent="0.25">
      <c r="A955" t="s">
        <v>65</v>
      </c>
      <c r="B955">
        <v>80947</v>
      </c>
      <c r="C955">
        <v>1</v>
      </c>
    </row>
    <row r="956" spans="1:3" x14ac:dyDescent="0.25">
      <c r="A956" t="s">
        <v>65</v>
      </c>
      <c r="B956">
        <v>80948</v>
      </c>
      <c r="C956">
        <v>1</v>
      </c>
    </row>
    <row r="957" spans="1:3" x14ac:dyDescent="0.25">
      <c r="A957" t="s">
        <v>65</v>
      </c>
      <c r="B957">
        <v>80949</v>
      </c>
      <c r="C957">
        <v>1</v>
      </c>
    </row>
    <row r="958" spans="1:3" x14ac:dyDescent="0.25">
      <c r="A958" t="s">
        <v>65</v>
      </c>
      <c r="B958">
        <v>80950</v>
      </c>
      <c r="C958">
        <v>1</v>
      </c>
    </row>
    <row r="959" spans="1:3" x14ac:dyDescent="0.25">
      <c r="A959" t="s">
        <v>65</v>
      </c>
      <c r="B959">
        <v>80951</v>
      </c>
      <c r="C959">
        <v>1</v>
      </c>
    </row>
    <row r="960" spans="1:3" x14ac:dyDescent="0.25">
      <c r="A960" t="s">
        <v>65</v>
      </c>
      <c r="B960">
        <v>80952</v>
      </c>
      <c r="C960">
        <v>1</v>
      </c>
    </row>
    <row r="961" spans="1:3" x14ac:dyDescent="0.25">
      <c r="A961" t="s">
        <v>65</v>
      </c>
      <c r="B961">
        <v>80953</v>
      </c>
      <c r="C961">
        <v>1</v>
      </c>
    </row>
    <row r="962" spans="1:3" x14ac:dyDescent="0.25">
      <c r="A962" t="s">
        <v>65</v>
      </c>
      <c r="B962">
        <v>80954</v>
      </c>
      <c r="C962">
        <v>1</v>
      </c>
    </row>
    <row r="963" spans="1:3" x14ac:dyDescent="0.25">
      <c r="A963" t="s">
        <v>65</v>
      </c>
      <c r="B963">
        <v>80955</v>
      </c>
      <c r="C963">
        <v>1</v>
      </c>
    </row>
    <row r="964" spans="1:3" x14ac:dyDescent="0.25">
      <c r="A964" t="s">
        <v>65</v>
      </c>
      <c r="B964">
        <v>80956</v>
      </c>
      <c r="C964">
        <v>1</v>
      </c>
    </row>
    <row r="965" spans="1:3" x14ac:dyDescent="0.25">
      <c r="A965" t="s">
        <v>65</v>
      </c>
      <c r="B965">
        <v>80957</v>
      </c>
      <c r="C965">
        <v>1</v>
      </c>
    </row>
    <row r="966" spans="1:3" x14ac:dyDescent="0.25">
      <c r="A966" t="s">
        <v>65</v>
      </c>
      <c r="B966">
        <v>80958</v>
      </c>
      <c r="C966">
        <v>1</v>
      </c>
    </row>
    <row r="967" spans="1:3" x14ac:dyDescent="0.25">
      <c r="A967" t="s">
        <v>65</v>
      </c>
      <c r="B967">
        <v>80959</v>
      </c>
      <c r="C967">
        <v>1</v>
      </c>
    </row>
    <row r="968" spans="1:3" x14ac:dyDescent="0.25">
      <c r="A968" t="s">
        <v>65</v>
      </c>
      <c r="B968">
        <v>80960</v>
      </c>
      <c r="C968">
        <v>1</v>
      </c>
    </row>
    <row r="969" spans="1:3" x14ac:dyDescent="0.25">
      <c r="A969" t="s">
        <v>65</v>
      </c>
      <c r="B969">
        <v>80961</v>
      </c>
      <c r="C969">
        <v>1</v>
      </c>
    </row>
    <row r="970" spans="1:3" x14ac:dyDescent="0.25">
      <c r="A970" t="s">
        <v>65</v>
      </c>
      <c r="B970">
        <v>80962</v>
      </c>
      <c r="C970">
        <v>1</v>
      </c>
    </row>
    <row r="971" spans="1:3" x14ac:dyDescent="0.25">
      <c r="A971" t="s">
        <v>65</v>
      </c>
      <c r="B971">
        <v>80963</v>
      </c>
      <c r="C971">
        <v>1</v>
      </c>
    </row>
    <row r="972" spans="1:3" x14ac:dyDescent="0.25">
      <c r="A972" t="s">
        <v>65</v>
      </c>
      <c r="B972">
        <v>80964</v>
      </c>
      <c r="C972">
        <v>1</v>
      </c>
    </row>
    <row r="973" spans="1:3" x14ac:dyDescent="0.25">
      <c r="A973" t="s">
        <v>65</v>
      </c>
      <c r="B973">
        <v>80965</v>
      </c>
      <c r="C973">
        <v>1</v>
      </c>
    </row>
    <row r="974" spans="1:3" x14ac:dyDescent="0.25">
      <c r="A974" t="s">
        <v>65</v>
      </c>
      <c r="B974">
        <v>80966</v>
      </c>
      <c r="C974">
        <v>1</v>
      </c>
    </row>
    <row r="975" spans="1:3" x14ac:dyDescent="0.25">
      <c r="A975" t="s">
        <v>65</v>
      </c>
      <c r="B975">
        <v>80967</v>
      </c>
      <c r="C975">
        <v>1</v>
      </c>
    </row>
    <row r="976" spans="1:3" x14ac:dyDescent="0.25">
      <c r="A976" t="s">
        <v>65</v>
      </c>
      <c r="B976">
        <v>80968</v>
      </c>
      <c r="C976">
        <v>1</v>
      </c>
    </row>
    <row r="977" spans="1:3" x14ac:dyDescent="0.25">
      <c r="A977" t="s">
        <v>65</v>
      </c>
      <c r="B977">
        <v>80969</v>
      </c>
      <c r="C977">
        <v>1</v>
      </c>
    </row>
    <row r="978" spans="1:3" x14ac:dyDescent="0.25">
      <c r="A978" t="s">
        <v>65</v>
      </c>
      <c r="B978">
        <v>80970</v>
      </c>
      <c r="C978">
        <v>1</v>
      </c>
    </row>
    <row r="979" spans="1:3" x14ac:dyDescent="0.25">
      <c r="A979" t="s">
        <v>65</v>
      </c>
      <c r="B979">
        <v>80971</v>
      </c>
      <c r="C979">
        <v>1</v>
      </c>
    </row>
    <row r="980" spans="1:3" x14ac:dyDescent="0.25">
      <c r="A980" t="s">
        <v>65</v>
      </c>
      <c r="B980">
        <v>80972</v>
      </c>
      <c r="C980">
        <v>1</v>
      </c>
    </row>
    <row r="981" spans="1:3" x14ac:dyDescent="0.25">
      <c r="A981" t="s">
        <v>65</v>
      </c>
      <c r="B981">
        <v>80973</v>
      </c>
      <c r="C981">
        <v>1</v>
      </c>
    </row>
    <row r="982" spans="1:3" x14ac:dyDescent="0.25">
      <c r="A982" t="s">
        <v>65</v>
      </c>
      <c r="B982">
        <v>80974</v>
      </c>
      <c r="C982">
        <v>1</v>
      </c>
    </row>
    <row r="983" spans="1:3" x14ac:dyDescent="0.25">
      <c r="A983" t="s">
        <v>65</v>
      </c>
      <c r="B983">
        <v>80975</v>
      </c>
      <c r="C983">
        <v>1</v>
      </c>
    </row>
    <row r="984" spans="1:3" x14ac:dyDescent="0.25">
      <c r="A984" t="s">
        <v>65</v>
      </c>
      <c r="B984">
        <v>80976</v>
      </c>
      <c r="C984">
        <v>1</v>
      </c>
    </row>
    <row r="985" spans="1:3" x14ac:dyDescent="0.25">
      <c r="A985" t="s">
        <v>65</v>
      </c>
      <c r="B985">
        <v>80977</v>
      </c>
      <c r="C985">
        <v>1</v>
      </c>
    </row>
    <row r="986" spans="1:3" x14ac:dyDescent="0.25">
      <c r="A986" t="s">
        <v>65</v>
      </c>
      <c r="B986">
        <v>80978</v>
      </c>
      <c r="C986">
        <v>1</v>
      </c>
    </row>
    <row r="987" spans="1:3" x14ac:dyDescent="0.25">
      <c r="A987" t="s">
        <v>65</v>
      </c>
      <c r="B987">
        <v>80979</v>
      </c>
      <c r="C987">
        <v>1</v>
      </c>
    </row>
    <row r="988" spans="1:3" x14ac:dyDescent="0.25">
      <c r="A988" t="s">
        <v>65</v>
      </c>
      <c r="B988">
        <v>80980</v>
      </c>
      <c r="C988">
        <v>1</v>
      </c>
    </row>
    <row r="989" spans="1:3" x14ac:dyDescent="0.25">
      <c r="A989" t="s">
        <v>65</v>
      </c>
      <c r="B989">
        <v>80981</v>
      </c>
      <c r="C989">
        <v>1</v>
      </c>
    </row>
    <row r="990" spans="1:3" x14ac:dyDescent="0.25">
      <c r="A990" t="s">
        <v>65</v>
      </c>
      <c r="B990">
        <v>80982</v>
      </c>
      <c r="C990">
        <v>1</v>
      </c>
    </row>
    <row r="991" spans="1:3" x14ac:dyDescent="0.25">
      <c r="A991" t="s">
        <v>65</v>
      </c>
      <c r="B991">
        <v>80983</v>
      </c>
      <c r="C991">
        <v>1</v>
      </c>
    </row>
    <row r="992" spans="1:3" x14ac:dyDescent="0.25">
      <c r="A992" t="s">
        <v>65</v>
      </c>
      <c r="B992">
        <v>80984</v>
      </c>
      <c r="C992">
        <v>1</v>
      </c>
    </row>
    <row r="993" spans="1:3" x14ac:dyDescent="0.25">
      <c r="A993" t="s">
        <v>65</v>
      </c>
      <c r="B993">
        <v>80985</v>
      </c>
      <c r="C993">
        <v>1</v>
      </c>
    </row>
    <row r="994" spans="1:3" x14ac:dyDescent="0.25">
      <c r="A994" t="s">
        <v>65</v>
      </c>
      <c r="B994">
        <v>80986</v>
      </c>
      <c r="C994">
        <v>1</v>
      </c>
    </row>
    <row r="995" spans="1:3" x14ac:dyDescent="0.25">
      <c r="A995" t="s">
        <v>65</v>
      </c>
      <c r="B995">
        <v>80987</v>
      </c>
      <c r="C995">
        <v>1</v>
      </c>
    </row>
    <row r="996" spans="1:3" x14ac:dyDescent="0.25">
      <c r="A996" t="s">
        <v>65</v>
      </c>
      <c r="B996">
        <v>80988</v>
      </c>
      <c r="C996">
        <v>1</v>
      </c>
    </row>
    <row r="997" spans="1:3" x14ac:dyDescent="0.25">
      <c r="A997" t="s">
        <v>65</v>
      </c>
      <c r="B997">
        <v>80989</v>
      </c>
      <c r="C997">
        <v>1</v>
      </c>
    </row>
    <row r="998" spans="1:3" x14ac:dyDescent="0.25">
      <c r="A998" t="s">
        <v>65</v>
      </c>
      <c r="B998">
        <v>80990</v>
      </c>
      <c r="C998">
        <v>1</v>
      </c>
    </row>
    <row r="999" spans="1:3" x14ac:dyDescent="0.25">
      <c r="A999" t="s">
        <v>65</v>
      </c>
      <c r="B999">
        <v>80991</v>
      </c>
      <c r="C999">
        <v>1</v>
      </c>
    </row>
    <row r="1000" spans="1:3" x14ac:dyDescent="0.25">
      <c r="A1000" t="s">
        <v>65</v>
      </c>
      <c r="B1000">
        <v>80992</v>
      </c>
      <c r="C1000">
        <v>1</v>
      </c>
    </row>
    <row r="1001" spans="1:3" x14ac:dyDescent="0.25">
      <c r="A1001" t="s">
        <v>65</v>
      </c>
      <c r="B1001">
        <v>80993</v>
      </c>
      <c r="C1001">
        <v>1</v>
      </c>
    </row>
    <row r="1002" spans="1:3" x14ac:dyDescent="0.25">
      <c r="A1002" t="s">
        <v>65</v>
      </c>
      <c r="B1002">
        <v>80994</v>
      </c>
      <c r="C1002">
        <v>1</v>
      </c>
    </row>
    <row r="1003" spans="1:3" x14ac:dyDescent="0.25">
      <c r="A1003" t="s">
        <v>65</v>
      </c>
      <c r="B1003">
        <v>80995</v>
      </c>
      <c r="C1003">
        <v>1</v>
      </c>
    </row>
    <row r="1004" spans="1:3" x14ac:dyDescent="0.25">
      <c r="A1004" t="s">
        <v>65</v>
      </c>
      <c r="B1004">
        <v>80996</v>
      </c>
      <c r="C1004">
        <v>1</v>
      </c>
    </row>
    <row r="1005" spans="1:3" x14ac:dyDescent="0.25">
      <c r="A1005" t="s">
        <v>65</v>
      </c>
      <c r="B1005">
        <v>80997</v>
      </c>
      <c r="C1005">
        <v>1</v>
      </c>
    </row>
    <row r="1006" spans="1:3" x14ac:dyDescent="0.25">
      <c r="A1006" t="s">
        <v>65</v>
      </c>
      <c r="B1006">
        <v>80998</v>
      </c>
      <c r="C1006">
        <v>1</v>
      </c>
    </row>
    <row r="1007" spans="1:3" x14ac:dyDescent="0.25">
      <c r="A1007" t="s">
        <v>65</v>
      </c>
      <c r="B1007">
        <v>80999</v>
      </c>
      <c r="C1007">
        <v>1</v>
      </c>
    </row>
    <row r="1008" spans="1:3" x14ac:dyDescent="0.25">
      <c r="A1008" t="s">
        <v>65</v>
      </c>
      <c r="B1008">
        <v>81000</v>
      </c>
      <c r="C1008">
        <v>1</v>
      </c>
    </row>
    <row r="1009" spans="1:3" x14ac:dyDescent="0.25">
      <c r="A1009" t="s">
        <v>65</v>
      </c>
      <c r="B1009">
        <v>81001</v>
      </c>
      <c r="C1009">
        <v>1</v>
      </c>
    </row>
    <row r="1010" spans="1:3" x14ac:dyDescent="0.25">
      <c r="A1010" t="s">
        <v>65</v>
      </c>
      <c r="B1010">
        <v>81002</v>
      </c>
      <c r="C1010">
        <v>1</v>
      </c>
    </row>
    <row r="1011" spans="1:3" x14ac:dyDescent="0.25">
      <c r="A1011" t="s">
        <v>65</v>
      </c>
      <c r="B1011">
        <v>81003</v>
      </c>
      <c r="C1011">
        <v>1</v>
      </c>
    </row>
    <row r="1012" spans="1:3" x14ac:dyDescent="0.25">
      <c r="A1012" t="s">
        <v>65</v>
      </c>
      <c r="B1012">
        <v>81004</v>
      </c>
      <c r="C1012">
        <v>1</v>
      </c>
    </row>
    <row r="1013" spans="1:3" x14ac:dyDescent="0.25">
      <c r="A1013" t="s">
        <v>65</v>
      </c>
      <c r="B1013">
        <v>81005</v>
      </c>
      <c r="C1013">
        <v>1</v>
      </c>
    </row>
    <row r="1014" spans="1:3" x14ac:dyDescent="0.25">
      <c r="A1014" t="s">
        <v>65</v>
      </c>
      <c r="B1014">
        <v>81006</v>
      </c>
      <c r="C1014">
        <v>1</v>
      </c>
    </row>
    <row r="1015" spans="1:3" x14ac:dyDescent="0.25">
      <c r="A1015" t="s">
        <v>65</v>
      </c>
      <c r="B1015">
        <v>81007</v>
      </c>
      <c r="C1015">
        <v>1</v>
      </c>
    </row>
    <row r="1016" spans="1:3" x14ac:dyDescent="0.25">
      <c r="A1016" t="s">
        <v>65</v>
      </c>
      <c r="B1016">
        <v>81008</v>
      </c>
      <c r="C1016">
        <v>1</v>
      </c>
    </row>
    <row r="1017" spans="1:3" x14ac:dyDescent="0.25">
      <c r="A1017" t="s">
        <v>65</v>
      </c>
      <c r="B1017">
        <v>81009</v>
      </c>
      <c r="C1017">
        <v>1</v>
      </c>
    </row>
    <row r="1018" spans="1:3" x14ac:dyDescent="0.25">
      <c r="A1018" t="s">
        <v>65</v>
      </c>
      <c r="B1018">
        <v>81010</v>
      </c>
      <c r="C1018">
        <v>1</v>
      </c>
    </row>
    <row r="1019" spans="1:3" x14ac:dyDescent="0.25">
      <c r="A1019" t="s">
        <v>65</v>
      </c>
      <c r="B1019">
        <v>81011</v>
      </c>
      <c r="C1019">
        <v>1</v>
      </c>
    </row>
    <row r="1020" spans="1:3" x14ac:dyDescent="0.25">
      <c r="A1020" t="s">
        <v>65</v>
      </c>
      <c r="B1020">
        <v>81012</v>
      </c>
      <c r="C1020">
        <v>1</v>
      </c>
    </row>
    <row r="1021" spans="1:3" x14ac:dyDescent="0.25">
      <c r="A1021" t="s">
        <v>65</v>
      </c>
      <c r="B1021">
        <v>81013</v>
      </c>
      <c r="C1021">
        <v>1</v>
      </c>
    </row>
    <row r="1022" spans="1:3" x14ac:dyDescent="0.25">
      <c r="A1022" t="s">
        <v>65</v>
      </c>
      <c r="B1022">
        <v>81014</v>
      </c>
      <c r="C1022">
        <v>1</v>
      </c>
    </row>
    <row r="1023" spans="1:3" x14ac:dyDescent="0.25">
      <c r="A1023" t="s">
        <v>65</v>
      </c>
      <c r="B1023">
        <v>81015</v>
      </c>
      <c r="C1023">
        <v>1</v>
      </c>
    </row>
    <row r="1024" spans="1:3" x14ac:dyDescent="0.25">
      <c r="A1024" t="s">
        <v>65</v>
      </c>
      <c r="B1024">
        <v>81016</v>
      </c>
      <c r="C1024">
        <v>1</v>
      </c>
    </row>
    <row r="1025" spans="1:3" x14ac:dyDescent="0.25">
      <c r="A1025" t="s">
        <v>65</v>
      </c>
      <c r="B1025">
        <v>81017</v>
      </c>
      <c r="C1025">
        <v>1</v>
      </c>
    </row>
    <row r="1026" spans="1:3" x14ac:dyDescent="0.25">
      <c r="A1026" t="s">
        <v>65</v>
      </c>
      <c r="B1026">
        <v>81018</v>
      </c>
      <c r="C1026">
        <v>1</v>
      </c>
    </row>
    <row r="1027" spans="1:3" x14ac:dyDescent="0.25">
      <c r="A1027" t="s">
        <v>65</v>
      </c>
      <c r="B1027">
        <v>81019</v>
      </c>
      <c r="C1027">
        <v>1</v>
      </c>
    </row>
    <row r="1028" spans="1:3" x14ac:dyDescent="0.25">
      <c r="A1028" t="s">
        <v>65</v>
      </c>
      <c r="B1028">
        <v>81020</v>
      </c>
      <c r="C1028">
        <v>1</v>
      </c>
    </row>
    <row r="1029" spans="1:3" x14ac:dyDescent="0.25">
      <c r="A1029" t="s">
        <v>65</v>
      </c>
      <c r="B1029">
        <v>81021</v>
      </c>
      <c r="C1029">
        <v>1</v>
      </c>
    </row>
    <row r="1030" spans="1:3" x14ac:dyDescent="0.25">
      <c r="A1030" t="s">
        <v>65</v>
      </c>
      <c r="B1030">
        <v>81022</v>
      </c>
      <c r="C1030">
        <v>1</v>
      </c>
    </row>
    <row r="1031" spans="1:3" x14ac:dyDescent="0.25">
      <c r="A1031" t="s">
        <v>65</v>
      </c>
      <c r="B1031">
        <v>81023</v>
      </c>
      <c r="C1031">
        <v>1</v>
      </c>
    </row>
    <row r="1032" spans="1:3" x14ac:dyDescent="0.25">
      <c r="A1032" t="s">
        <v>65</v>
      </c>
      <c r="B1032">
        <v>81024</v>
      </c>
      <c r="C1032">
        <v>1</v>
      </c>
    </row>
    <row r="1033" spans="1:3" x14ac:dyDescent="0.25">
      <c r="A1033" t="s">
        <v>65</v>
      </c>
      <c r="B1033">
        <v>81025</v>
      </c>
      <c r="C1033">
        <v>1</v>
      </c>
    </row>
    <row r="1034" spans="1:3" x14ac:dyDescent="0.25">
      <c r="A1034" t="s">
        <v>65</v>
      </c>
      <c r="B1034">
        <v>81026</v>
      </c>
      <c r="C1034">
        <v>1</v>
      </c>
    </row>
    <row r="1035" spans="1:3" x14ac:dyDescent="0.25">
      <c r="A1035" t="s">
        <v>65</v>
      </c>
      <c r="B1035">
        <v>81027</v>
      </c>
      <c r="C1035">
        <v>1</v>
      </c>
    </row>
    <row r="1036" spans="1:3" x14ac:dyDescent="0.25">
      <c r="A1036" t="s">
        <v>65</v>
      </c>
      <c r="B1036">
        <v>81028</v>
      </c>
      <c r="C1036">
        <v>1</v>
      </c>
    </row>
    <row r="1037" spans="1:3" x14ac:dyDescent="0.25">
      <c r="A1037" t="s">
        <v>65</v>
      </c>
      <c r="B1037">
        <v>81029</v>
      </c>
      <c r="C1037">
        <v>1</v>
      </c>
    </row>
    <row r="1038" spans="1:3" x14ac:dyDescent="0.25">
      <c r="A1038" t="s">
        <v>65</v>
      </c>
      <c r="B1038">
        <v>81030</v>
      </c>
      <c r="C1038">
        <v>1</v>
      </c>
    </row>
    <row r="1039" spans="1:3" x14ac:dyDescent="0.25">
      <c r="A1039" t="s">
        <v>65</v>
      </c>
      <c r="B1039">
        <v>81031</v>
      </c>
      <c r="C1039">
        <v>1</v>
      </c>
    </row>
    <row r="1040" spans="1:3" x14ac:dyDescent="0.25">
      <c r="A1040" t="s">
        <v>65</v>
      </c>
      <c r="B1040">
        <v>81032</v>
      </c>
      <c r="C1040">
        <v>1</v>
      </c>
    </row>
    <row r="1041" spans="1:3" x14ac:dyDescent="0.25">
      <c r="A1041" t="s">
        <v>65</v>
      </c>
      <c r="B1041">
        <v>81033</v>
      </c>
      <c r="C1041">
        <v>1</v>
      </c>
    </row>
    <row r="1042" spans="1:3" x14ac:dyDescent="0.25">
      <c r="A1042" t="s">
        <v>65</v>
      </c>
      <c r="B1042">
        <v>81034</v>
      </c>
      <c r="C1042">
        <v>1</v>
      </c>
    </row>
    <row r="1043" spans="1:3" x14ac:dyDescent="0.25">
      <c r="A1043" t="s">
        <v>65</v>
      </c>
      <c r="B1043">
        <v>81035</v>
      </c>
      <c r="C1043">
        <v>1</v>
      </c>
    </row>
    <row r="1044" spans="1:3" x14ac:dyDescent="0.25">
      <c r="A1044" t="s">
        <v>65</v>
      </c>
      <c r="B1044">
        <v>81036</v>
      </c>
      <c r="C1044">
        <v>1</v>
      </c>
    </row>
    <row r="1045" spans="1:3" x14ac:dyDescent="0.25">
      <c r="A1045" t="s">
        <v>65</v>
      </c>
      <c r="B1045">
        <v>81037</v>
      </c>
      <c r="C1045">
        <v>1</v>
      </c>
    </row>
    <row r="1046" spans="1:3" x14ac:dyDescent="0.25">
      <c r="A1046" t="s">
        <v>65</v>
      </c>
      <c r="B1046">
        <v>81038</v>
      </c>
      <c r="C1046">
        <v>1</v>
      </c>
    </row>
    <row r="1047" spans="1:3" x14ac:dyDescent="0.25">
      <c r="A1047" t="s">
        <v>65</v>
      </c>
      <c r="B1047">
        <v>81039</v>
      </c>
      <c r="C1047">
        <v>1</v>
      </c>
    </row>
    <row r="1048" spans="1:3" x14ac:dyDescent="0.25">
      <c r="A1048" t="s">
        <v>65</v>
      </c>
      <c r="B1048">
        <v>81040</v>
      </c>
      <c r="C1048">
        <v>1</v>
      </c>
    </row>
    <row r="1049" spans="1:3" x14ac:dyDescent="0.25">
      <c r="A1049" t="s">
        <v>65</v>
      </c>
      <c r="B1049">
        <v>81041</v>
      </c>
      <c r="C1049">
        <v>1</v>
      </c>
    </row>
    <row r="1050" spans="1:3" x14ac:dyDescent="0.25">
      <c r="A1050" t="s">
        <v>65</v>
      </c>
      <c r="B1050">
        <v>81042</v>
      </c>
      <c r="C1050">
        <v>1</v>
      </c>
    </row>
    <row r="1051" spans="1:3" x14ac:dyDescent="0.25">
      <c r="A1051" t="s">
        <v>65</v>
      </c>
      <c r="B1051">
        <v>81043</v>
      </c>
      <c r="C1051">
        <v>1</v>
      </c>
    </row>
    <row r="1052" spans="1:3" x14ac:dyDescent="0.25">
      <c r="A1052" t="s">
        <v>65</v>
      </c>
      <c r="B1052">
        <v>81044</v>
      </c>
      <c r="C1052">
        <v>1</v>
      </c>
    </row>
    <row r="1053" spans="1:3" x14ac:dyDescent="0.25">
      <c r="A1053" t="s">
        <v>65</v>
      </c>
      <c r="B1053">
        <v>81045</v>
      </c>
      <c r="C1053">
        <v>1</v>
      </c>
    </row>
    <row r="1054" spans="1:3" x14ac:dyDescent="0.25">
      <c r="A1054" t="s">
        <v>65</v>
      </c>
      <c r="B1054">
        <v>81046</v>
      </c>
      <c r="C1054">
        <v>1</v>
      </c>
    </row>
    <row r="1055" spans="1:3" x14ac:dyDescent="0.25">
      <c r="A1055" t="s">
        <v>65</v>
      </c>
      <c r="B1055">
        <v>81047</v>
      </c>
      <c r="C1055">
        <v>1</v>
      </c>
    </row>
    <row r="1056" spans="1:3" x14ac:dyDescent="0.25">
      <c r="A1056" t="s">
        <v>65</v>
      </c>
      <c r="B1056">
        <v>81048</v>
      </c>
      <c r="C1056">
        <v>1</v>
      </c>
    </row>
    <row r="1057" spans="1:3" x14ac:dyDescent="0.25">
      <c r="A1057" t="s">
        <v>65</v>
      </c>
      <c r="B1057">
        <v>81049</v>
      </c>
      <c r="C1057">
        <v>1</v>
      </c>
    </row>
    <row r="1058" spans="1:3" x14ac:dyDescent="0.25">
      <c r="A1058" t="s">
        <v>65</v>
      </c>
      <c r="B1058">
        <v>81050</v>
      </c>
      <c r="C1058">
        <v>1</v>
      </c>
    </row>
    <row r="1059" spans="1:3" x14ac:dyDescent="0.25">
      <c r="A1059" t="s">
        <v>65</v>
      </c>
      <c r="B1059">
        <v>81051</v>
      </c>
      <c r="C1059">
        <v>1</v>
      </c>
    </row>
    <row r="1060" spans="1:3" x14ac:dyDescent="0.25">
      <c r="A1060" t="s">
        <v>65</v>
      </c>
      <c r="B1060">
        <v>81052</v>
      </c>
      <c r="C1060">
        <v>1</v>
      </c>
    </row>
    <row r="1061" spans="1:3" x14ac:dyDescent="0.25">
      <c r="A1061" t="s">
        <v>65</v>
      </c>
      <c r="B1061">
        <v>81053</v>
      </c>
      <c r="C1061">
        <v>1</v>
      </c>
    </row>
    <row r="1062" spans="1:3" x14ac:dyDescent="0.25">
      <c r="A1062" t="s">
        <v>65</v>
      </c>
      <c r="B1062">
        <v>81054</v>
      </c>
      <c r="C1062">
        <v>1</v>
      </c>
    </row>
    <row r="1063" spans="1:3" x14ac:dyDescent="0.25">
      <c r="A1063" t="s">
        <v>65</v>
      </c>
      <c r="B1063">
        <v>81055</v>
      </c>
      <c r="C1063">
        <v>1</v>
      </c>
    </row>
    <row r="1064" spans="1:3" x14ac:dyDescent="0.25">
      <c r="A1064" t="s">
        <v>65</v>
      </c>
      <c r="B1064">
        <v>81056</v>
      </c>
      <c r="C1064">
        <v>1</v>
      </c>
    </row>
    <row r="1065" spans="1:3" x14ac:dyDescent="0.25">
      <c r="A1065" t="s">
        <v>65</v>
      </c>
      <c r="B1065">
        <v>81057</v>
      </c>
      <c r="C1065">
        <v>1</v>
      </c>
    </row>
    <row r="1066" spans="1:3" x14ac:dyDescent="0.25">
      <c r="A1066" t="s">
        <v>65</v>
      </c>
      <c r="B1066">
        <v>81058</v>
      </c>
      <c r="C1066">
        <v>1</v>
      </c>
    </row>
    <row r="1067" spans="1:3" x14ac:dyDescent="0.25">
      <c r="A1067" t="s">
        <v>65</v>
      </c>
      <c r="B1067">
        <v>81059</v>
      </c>
      <c r="C1067">
        <v>1</v>
      </c>
    </row>
    <row r="1068" spans="1:3" x14ac:dyDescent="0.25">
      <c r="A1068" t="s">
        <v>65</v>
      </c>
      <c r="B1068">
        <v>81060</v>
      </c>
      <c r="C1068">
        <v>1</v>
      </c>
    </row>
    <row r="1069" spans="1:3" x14ac:dyDescent="0.25">
      <c r="A1069" t="s">
        <v>65</v>
      </c>
      <c r="B1069">
        <v>81061</v>
      </c>
      <c r="C1069">
        <v>1</v>
      </c>
    </row>
    <row r="1070" spans="1:3" x14ac:dyDescent="0.25">
      <c r="A1070" t="s">
        <v>65</v>
      </c>
      <c r="B1070">
        <v>81062</v>
      </c>
      <c r="C1070">
        <v>1</v>
      </c>
    </row>
    <row r="1071" spans="1:3" x14ac:dyDescent="0.25">
      <c r="A1071" t="s">
        <v>65</v>
      </c>
      <c r="B1071">
        <v>81063</v>
      </c>
      <c r="C1071">
        <v>1</v>
      </c>
    </row>
    <row r="1072" spans="1:3" x14ac:dyDescent="0.25">
      <c r="A1072" t="s">
        <v>65</v>
      </c>
      <c r="B1072">
        <v>81064</v>
      </c>
      <c r="C1072">
        <v>1</v>
      </c>
    </row>
    <row r="1073" spans="1:3" x14ac:dyDescent="0.25">
      <c r="A1073" t="s">
        <v>65</v>
      </c>
      <c r="B1073">
        <v>81065</v>
      </c>
      <c r="C1073">
        <v>1</v>
      </c>
    </row>
    <row r="1074" spans="1:3" x14ac:dyDescent="0.25">
      <c r="A1074" t="s">
        <v>65</v>
      </c>
      <c r="B1074">
        <v>81066</v>
      </c>
      <c r="C1074">
        <v>1</v>
      </c>
    </row>
    <row r="1075" spans="1:3" x14ac:dyDescent="0.25">
      <c r="A1075" t="s">
        <v>65</v>
      </c>
      <c r="B1075">
        <v>81067</v>
      </c>
      <c r="C1075">
        <v>1</v>
      </c>
    </row>
    <row r="1076" spans="1:3" x14ac:dyDescent="0.25">
      <c r="A1076" t="s">
        <v>65</v>
      </c>
      <c r="B1076">
        <v>81068</v>
      </c>
      <c r="C1076">
        <v>1</v>
      </c>
    </row>
    <row r="1077" spans="1:3" x14ac:dyDescent="0.25">
      <c r="A1077" t="s">
        <v>65</v>
      </c>
      <c r="B1077">
        <v>81069</v>
      </c>
      <c r="C1077">
        <v>1</v>
      </c>
    </row>
    <row r="1078" spans="1:3" x14ac:dyDescent="0.25">
      <c r="A1078" t="s">
        <v>65</v>
      </c>
      <c r="B1078">
        <v>81070</v>
      </c>
      <c r="C1078">
        <v>1</v>
      </c>
    </row>
    <row r="1079" spans="1:3" x14ac:dyDescent="0.25">
      <c r="A1079" t="s">
        <v>65</v>
      </c>
      <c r="B1079">
        <v>81071</v>
      </c>
      <c r="C1079">
        <v>1</v>
      </c>
    </row>
    <row r="1080" spans="1:3" x14ac:dyDescent="0.25">
      <c r="A1080" t="s">
        <v>65</v>
      </c>
      <c r="B1080">
        <v>81072</v>
      </c>
      <c r="C1080">
        <v>1</v>
      </c>
    </row>
    <row r="1081" spans="1:3" x14ac:dyDescent="0.25">
      <c r="A1081" t="s">
        <v>65</v>
      </c>
      <c r="B1081">
        <v>81073</v>
      </c>
      <c r="C1081">
        <v>1</v>
      </c>
    </row>
    <row r="1082" spans="1:3" x14ac:dyDescent="0.25">
      <c r="A1082" t="s">
        <v>65</v>
      </c>
      <c r="B1082">
        <v>81074</v>
      </c>
      <c r="C1082">
        <v>1</v>
      </c>
    </row>
    <row r="1083" spans="1:3" x14ac:dyDescent="0.25">
      <c r="A1083" t="s">
        <v>65</v>
      </c>
      <c r="B1083">
        <v>81075</v>
      </c>
      <c r="C1083">
        <v>1</v>
      </c>
    </row>
    <row r="1084" spans="1:3" x14ac:dyDescent="0.25">
      <c r="A1084" t="s">
        <v>65</v>
      </c>
      <c r="B1084">
        <v>81076</v>
      </c>
      <c r="C1084">
        <v>1</v>
      </c>
    </row>
    <row r="1085" spans="1:3" x14ac:dyDescent="0.25">
      <c r="A1085" t="s">
        <v>65</v>
      </c>
      <c r="B1085">
        <v>81077</v>
      </c>
      <c r="C1085">
        <v>1</v>
      </c>
    </row>
    <row r="1086" spans="1:3" x14ac:dyDescent="0.25">
      <c r="A1086" t="s">
        <v>65</v>
      </c>
      <c r="B1086">
        <v>81078</v>
      </c>
      <c r="C1086">
        <v>1</v>
      </c>
    </row>
    <row r="1087" spans="1:3" x14ac:dyDescent="0.25">
      <c r="A1087" t="s">
        <v>65</v>
      </c>
      <c r="B1087">
        <v>81079</v>
      </c>
      <c r="C1087">
        <v>1</v>
      </c>
    </row>
    <row r="1088" spans="1:3" x14ac:dyDescent="0.25">
      <c r="A1088" t="s">
        <v>65</v>
      </c>
      <c r="B1088">
        <v>81080</v>
      </c>
      <c r="C1088">
        <v>1</v>
      </c>
    </row>
    <row r="1089" spans="1:3" x14ac:dyDescent="0.25">
      <c r="A1089" t="s">
        <v>65</v>
      </c>
      <c r="B1089">
        <v>81081</v>
      </c>
      <c r="C1089">
        <v>1</v>
      </c>
    </row>
    <row r="1090" spans="1:3" x14ac:dyDescent="0.25">
      <c r="A1090" t="s">
        <v>65</v>
      </c>
      <c r="B1090">
        <v>81082</v>
      </c>
      <c r="C1090">
        <v>1</v>
      </c>
    </row>
    <row r="1091" spans="1:3" x14ac:dyDescent="0.25">
      <c r="A1091" t="s">
        <v>65</v>
      </c>
      <c r="B1091">
        <v>81083</v>
      </c>
      <c r="C1091">
        <v>1</v>
      </c>
    </row>
    <row r="1092" spans="1:3" x14ac:dyDescent="0.25">
      <c r="A1092" t="s">
        <v>65</v>
      </c>
      <c r="B1092">
        <v>81084</v>
      </c>
      <c r="C1092">
        <v>1</v>
      </c>
    </row>
    <row r="1093" spans="1:3" x14ac:dyDescent="0.25">
      <c r="A1093" t="s">
        <v>65</v>
      </c>
      <c r="B1093">
        <v>81085</v>
      </c>
      <c r="C1093">
        <v>1</v>
      </c>
    </row>
    <row r="1094" spans="1:3" x14ac:dyDescent="0.25">
      <c r="A1094" t="s">
        <v>65</v>
      </c>
      <c r="B1094">
        <v>81086</v>
      </c>
      <c r="C1094">
        <v>1</v>
      </c>
    </row>
    <row r="1095" spans="1:3" x14ac:dyDescent="0.25">
      <c r="A1095" t="s">
        <v>65</v>
      </c>
      <c r="B1095">
        <v>81087</v>
      </c>
      <c r="C1095">
        <v>1</v>
      </c>
    </row>
    <row r="1096" spans="1:3" x14ac:dyDescent="0.25">
      <c r="A1096" t="s">
        <v>65</v>
      </c>
      <c r="B1096">
        <v>81088</v>
      </c>
      <c r="C1096">
        <v>1</v>
      </c>
    </row>
    <row r="1097" spans="1:3" x14ac:dyDescent="0.25">
      <c r="A1097" t="s">
        <v>65</v>
      </c>
      <c r="B1097">
        <v>81089</v>
      </c>
      <c r="C1097">
        <v>1</v>
      </c>
    </row>
    <row r="1098" spans="1:3" x14ac:dyDescent="0.25">
      <c r="A1098" t="s">
        <v>65</v>
      </c>
      <c r="B1098">
        <v>81090</v>
      </c>
      <c r="C1098">
        <v>1</v>
      </c>
    </row>
    <row r="1099" spans="1:3" x14ac:dyDescent="0.25">
      <c r="A1099" t="s">
        <v>65</v>
      </c>
      <c r="B1099">
        <v>81091</v>
      </c>
      <c r="C1099">
        <v>1</v>
      </c>
    </row>
    <row r="1100" spans="1:3" x14ac:dyDescent="0.25">
      <c r="A1100" t="s">
        <v>65</v>
      </c>
      <c r="B1100">
        <v>81092</v>
      </c>
      <c r="C1100">
        <v>1</v>
      </c>
    </row>
    <row r="1101" spans="1:3" x14ac:dyDescent="0.25">
      <c r="A1101" t="s">
        <v>65</v>
      </c>
      <c r="B1101">
        <v>81093</v>
      </c>
      <c r="C1101">
        <v>1</v>
      </c>
    </row>
    <row r="1102" spans="1:3" x14ac:dyDescent="0.25">
      <c r="A1102" t="s">
        <v>65</v>
      </c>
      <c r="B1102">
        <v>81094</v>
      </c>
      <c r="C1102">
        <v>1</v>
      </c>
    </row>
    <row r="1103" spans="1:3" x14ac:dyDescent="0.25">
      <c r="A1103" t="s">
        <v>65</v>
      </c>
      <c r="B1103">
        <v>81095</v>
      </c>
      <c r="C1103">
        <v>1</v>
      </c>
    </row>
    <row r="1104" spans="1:3" x14ac:dyDescent="0.25">
      <c r="A1104" t="s">
        <v>65</v>
      </c>
      <c r="B1104">
        <v>81096</v>
      </c>
      <c r="C1104">
        <v>1</v>
      </c>
    </row>
    <row r="1105" spans="1:3" x14ac:dyDescent="0.25">
      <c r="A1105" t="s">
        <v>65</v>
      </c>
      <c r="B1105">
        <v>81097</v>
      </c>
      <c r="C1105">
        <v>1</v>
      </c>
    </row>
    <row r="1106" spans="1:3" x14ac:dyDescent="0.25">
      <c r="A1106" t="s">
        <v>65</v>
      </c>
      <c r="B1106">
        <v>81098</v>
      </c>
      <c r="C1106">
        <v>1</v>
      </c>
    </row>
    <row r="1107" spans="1:3" x14ac:dyDescent="0.25">
      <c r="A1107" t="s">
        <v>65</v>
      </c>
      <c r="B1107">
        <v>81099</v>
      </c>
      <c r="C1107">
        <v>1</v>
      </c>
    </row>
    <row r="1108" spans="1:3" x14ac:dyDescent="0.25">
      <c r="A1108" t="s">
        <v>65</v>
      </c>
      <c r="B1108">
        <v>81100</v>
      </c>
      <c r="C1108">
        <v>1</v>
      </c>
    </row>
    <row r="1109" spans="1:3" x14ac:dyDescent="0.25">
      <c r="A1109" t="s">
        <v>65</v>
      </c>
      <c r="B1109">
        <v>81101</v>
      </c>
      <c r="C1109">
        <v>1</v>
      </c>
    </row>
    <row r="1110" spans="1:3" x14ac:dyDescent="0.25">
      <c r="A1110" t="s">
        <v>65</v>
      </c>
      <c r="B1110">
        <v>81102</v>
      </c>
      <c r="C1110">
        <v>1</v>
      </c>
    </row>
    <row r="1111" spans="1:3" x14ac:dyDescent="0.25">
      <c r="A1111" t="s">
        <v>65</v>
      </c>
      <c r="B1111">
        <v>81103</v>
      </c>
      <c r="C1111">
        <v>1</v>
      </c>
    </row>
    <row r="1112" spans="1:3" x14ac:dyDescent="0.25">
      <c r="A1112" t="s">
        <v>65</v>
      </c>
      <c r="B1112">
        <v>81104</v>
      </c>
      <c r="C1112">
        <v>1</v>
      </c>
    </row>
    <row r="1113" spans="1:3" x14ac:dyDescent="0.25">
      <c r="A1113" t="s">
        <v>65</v>
      </c>
      <c r="B1113">
        <v>81105</v>
      </c>
      <c r="C1113">
        <v>1</v>
      </c>
    </row>
    <row r="1114" spans="1:3" x14ac:dyDescent="0.25">
      <c r="A1114" t="s">
        <v>65</v>
      </c>
      <c r="B1114">
        <v>81106</v>
      </c>
      <c r="C1114">
        <v>1</v>
      </c>
    </row>
    <row r="1115" spans="1:3" x14ac:dyDescent="0.25">
      <c r="A1115" t="s">
        <v>65</v>
      </c>
      <c r="B1115">
        <v>81107</v>
      </c>
      <c r="C1115">
        <v>1</v>
      </c>
    </row>
    <row r="1116" spans="1:3" x14ac:dyDescent="0.25">
      <c r="A1116" t="s">
        <v>65</v>
      </c>
      <c r="B1116">
        <v>81108</v>
      </c>
      <c r="C1116">
        <v>1</v>
      </c>
    </row>
    <row r="1117" spans="1:3" x14ac:dyDescent="0.25">
      <c r="A1117" t="s">
        <v>65</v>
      </c>
      <c r="B1117">
        <v>81109</v>
      </c>
      <c r="C1117">
        <v>1</v>
      </c>
    </row>
    <row r="1118" spans="1:3" x14ac:dyDescent="0.25">
      <c r="A1118" t="s">
        <v>65</v>
      </c>
      <c r="B1118">
        <v>81110</v>
      </c>
      <c r="C1118">
        <v>1</v>
      </c>
    </row>
    <row r="1119" spans="1:3" x14ac:dyDescent="0.25">
      <c r="A1119" t="s">
        <v>65</v>
      </c>
      <c r="B1119">
        <v>81111</v>
      </c>
      <c r="C1119">
        <v>1</v>
      </c>
    </row>
    <row r="1120" spans="1:3" x14ac:dyDescent="0.25">
      <c r="A1120" t="s">
        <v>65</v>
      </c>
      <c r="B1120">
        <v>81112</v>
      </c>
      <c r="C1120">
        <v>1</v>
      </c>
    </row>
    <row r="1121" spans="1:3" x14ac:dyDescent="0.25">
      <c r="A1121" t="s">
        <v>65</v>
      </c>
      <c r="B1121">
        <v>81113</v>
      </c>
      <c r="C1121">
        <v>1</v>
      </c>
    </row>
    <row r="1122" spans="1:3" x14ac:dyDescent="0.25">
      <c r="A1122" t="s">
        <v>65</v>
      </c>
      <c r="B1122">
        <v>81114</v>
      </c>
      <c r="C1122">
        <v>1</v>
      </c>
    </row>
    <row r="1123" spans="1:3" x14ac:dyDescent="0.25">
      <c r="A1123" t="s">
        <v>65</v>
      </c>
      <c r="B1123">
        <v>81115</v>
      </c>
      <c r="C1123">
        <v>1</v>
      </c>
    </row>
    <row r="1124" spans="1:3" x14ac:dyDescent="0.25">
      <c r="A1124" t="s">
        <v>65</v>
      </c>
      <c r="B1124">
        <v>81116</v>
      </c>
      <c r="C1124">
        <v>1</v>
      </c>
    </row>
    <row r="1125" spans="1:3" x14ac:dyDescent="0.25">
      <c r="A1125" t="s">
        <v>65</v>
      </c>
      <c r="B1125">
        <v>81117</v>
      </c>
      <c r="C1125">
        <v>1</v>
      </c>
    </row>
    <row r="1126" spans="1:3" x14ac:dyDescent="0.25">
      <c r="A1126" t="s">
        <v>65</v>
      </c>
      <c r="B1126">
        <v>81118</v>
      </c>
      <c r="C1126">
        <v>1</v>
      </c>
    </row>
    <row r="1127" spans="1:3" x14ac:dyDescent="0.25">
      <c r="A1127" t="s">
        <v>65</v>
      </c>
      <c r="B1127">
        <v>81119</v>
      </c>
      <c r="C1127">
        <v>1</v>
      </c>
    </row>
    <row r="1128" spans="1:3" x14ac:dyDescent="0.25">
      <c r="A1128" t="s">
        <v>65</v>
      </c>
      <c r="B1128">
        <v>81120</v>
      </c>
      <c r="C1128">
        <v>1</v>
      </c>
    </row>
    <row r="1129" spans="1:3" x14ac:dyDescent="0.25">
      <c r="A1129" t="s">
        <v>65</v>
      </c>
      <c r="B1129">
        <v>81121</v>
      </c>
      <c r="C1129">
        <v>1</v>
      </c>
    </row>
    <row r="1130" spans="1:3" x14ac:dyDescent="0.25">
      <c r="A1130" t="s">
        <v>65</v>
      </c>
      <c r="B1130">
        <v>81122</v>
      </c>
      <c r="C1130">
        <v>1</v>
      </c>
    </row>
    <row r="1131" spans="1:3" x14ac:dyDescent="0.25">
      <c r="A1131" t="s">
        <v>65</v>
      </c>
      <c r="B1131">
        <v>81123</v>
      </c>
      <c r="C1131">
        <v>1</v>
      </c>
    </row>
    <row r="1132" spans="1:3" x14ac:dyDescent="0.25">
      <c r="A1132" t="s">
        <v>65</v>
      </c>
      <c r="B1132">
        <v>81124</v>
      </c>
      <c r="C1132">
        <v>1</v>
      </c>
    </row>
    <row r="1133" spans="1:3" x14ac:dyDescent="0.25">
      <c r="A1133" t="s">
        <v>65</v>
      </c>
      <c r="B1133">
        <v>81125</v>
      </c>
      <c r="C1133">
        <v>1</v>
      </c>
    </row>
    <row r="1134" spans="1:3" x14ac:dyDescent="0.25">
      <c r="A1134" t="s">
        <v>65</v>
      </c>
      <c r="B1134">
        <v>81126</v>
      </c>
      <c r="C1134">
        <v>1</v>
      </c>
    </row>
    <row r="1135" spans="1:3" x14ac:dyDescent="0.25">
      <c r="A1135" t="s">
        <v>65</v>
      </c>
      <c r="B1135">
        <v>81127</v>
      </c>
      <c r="C1135">
        <v>1</v>
      </c>
    </row>
    <row r="1136" spans="1:3" x14ac:dyDescent="0.25">
      <c r="A1136" t="s">
        <v>65</v>
      </c>
      <c r="B1136">
        <v>81128</v>
      </c>
      <c r="C1136">
        <v>1</v>
      </c>
    </row>
    <row r="1137" spans="1:3" x14ac:dyDescent="0.25">
      <c r="A1137" t="s">
        <v>65</v>
      </c>
      <c r="B1137">
        <v>81129</v>
      </c>
      <c r="C1137">
        <v>1</v>
      </c>
    </row>
    <row r="1138" spans="1:3" x14ac:dyDescent="0.25">
      <c r="A1138" t="s">
        <v>65</v>
      </c>
      <c r="B1138">
        <v>81130</v>
      </c>
      <c r="C1138">
        <v>1</v>
      </c>
    </row>
    <row r="1139" spans="1:3" x14ac:dyDescent="0.25">
      <c r="A1139" t="s">
        <v>65</v>
      </c>
      <c r="B1139">
        <v>81131</v>
      </c>
      <c r="C1139">
        <v>1</v>
      </c>
    </row>
    <row r="1140" spans="1:3" x14ac:dyDescent="0.25">
      <c r="A1140" t="s">
        <v>65</v>
      </c>
      <c r="B1140">
        <v>81132</v>
      </c>
      <c r="C1140">
        <v>1</v>
      </c>
    </row>
    <row r="1141" spans="1:3" x14ac:dyDescent="0.25">
      <c r="A1141" t="s">
        <v>65</v>
      </c>
      <c r="B1141">
        <v>81133</v>
      </c>
      <c r="C1141">
        <v>1</v>
      </c>
    </row>
    <row r="1142" spans="1:3" x14ac:dyDescent="0.25">
      <c r="A1142" t="s">
        <v>65</v>
      </c>
      <c r="B1142">
        <v>81134</v>
      </c>
      <c r="C1142">
        <v>1</v>
      </c>
    </row>
    <row r="1143" spans="1:3" x14ac:dyDescent="0.25">
      <c r="A1143" t="s">
        <v>65</v>
      </c>
      <c r="B1143">
        <v>81135</v>
      </c>
      <c r="C1143">
        <v>1</v>
      </c>
    </row>
    <row r="1144" spans="1:3" x14ac:dyDescent="0.25">
      <c r="A1144" t="s">
        <v>65</v>
      </c>
      <c r="B1144">
        <v>81136</v>
      </c>
      <c r="C1144">
        <v>1</v>
      </c>
    </row>
    <row r="1145" spans="1:3" x14ac:dyDescent="0.25">
      <c r="A1145" t="s">
        <v>65</v>
      </c>
      <c r="B1145">
        <v>81137</v>
      </c>
      <c r="C1145">
        <v>1</v>
      </c>
    </row>
    <row r="1146" spans="1:3" x14ac:dyDescent="0.25">
      <c r="A1146" t="s">
        <v>65</v>
      </c>
      <c r="B1146">
        <v>81138</v>
      </c>
      <c r="C1146">
        <v>1</v>
      </c>
    </row>
    <row r="1147" spans="1:3" x14ac:dyDescent="0.25">
      <c r="A1147" t="s">
        <v>65</v>
      </c>
      <c r="B1147">
        <v>81139</v>
      </c>
      <c r="C1147">
        <v>1</v>
      </c>
    </row>
    <row r="1148" spans="1:3" x14ac:dyDescent="0.25">
      <c r="A1148" t="s">
        <v>65</v>
      </c>
      <c r="B1148">
        <v>81140</v>
      </c>
      <c r="C1148">
        <v>1</v>
      </c>
    </row>
    <row r="1149" spans="1:3" x14ac:dyDescent="0.25">
      <c r="A1149" t="s">
        <v>65</v>
      </c>
      <c r="B1149">
        <v>81141</v>
      </c>
      <c r="C1149">
        <v>1</v>
      </c>
    </row>
    <row r="1150" spans="1:3" x14ac:dyDescent="0.25">
      <c r="A1150" t="s">
        <v>65</v>
      </c>
      <c r="B1150">
        <v>81142</v>
      </c>
      <c r="C1150">
        <v>1</v>
      </c>
    </row>
    <row r="1151" spans="1:3" x14ac:dyDescent="0.25">
      <c r="A1151" t="s">
        <v>65</v>
      </c>
      <c r="B1151">
        <v>81143</v>
      </c>
      <c r="C1151">
        <v>1</v>
      </c>
    </row>
    <row r="1152" spans="1:3" x14ac:dyDescent="0.25">
      <c r="A1152" t="s">
        <v>65</v>
      </c>
      <c r="B1152">
        <v>81144</v>
      </c>
      <c r="C1152">
        <v>1</v>
      </c>
    </row>
    <row r="1153" spans="1:3" x14ac:dyDescent="0.25">
      <c r="A1153" t="s">
        <v>65</v>
      </c>
      <c r="B1153">
        <v>81145</v>
      </c>
      <c r="C1153">
        <v>1</v>
      </c>
    </row>
    <row r="1154" spans="1:3" x14ac:dyDescent="0.25">
      <c r="A1154" t="s">
        <v>65</v>
      </c>
      <c r="B1154">
        <v>81146</v>
      </c>
      <c r="C1154">
        <v>1</v>
      </c>
    </row>
    <row r="1155" spans="1:3" x14ac:dyDescent="0.25">
      <c r="A1155" t="s">
        <v>65</v>
      </c>
      <c r="B1155">
        <v>81147</v>
      </c>
      <c r="C1155">
        <v>1</v>
      </c>
    </row>
    <row r="1156" spans="1:3" x14ac:dyDescent="0.25">
      <c r="A1156" t="s">
        <v>65</v>
      </c>
      <c r="B1156">
        <v>81148</v>
      </c>
      <c r="C1156">
        <v>1</v>
      </c>
    </row>
    <row r="1157" spans="1:3" x14ac:dyDescent="0.25">
      <c r="A1157" t="s">
        <v>65</v>
      </c>
      <c r="B1157">
        <v>81149</v>
      </c>
      <c r="C1157">
        <v>1</v>
      </c>
    </row>
    <row r="1158" spans="1:3" x14ac:dyDescent="0.25">
      <c r="A1158" t="s">
        <v>65</v>
      </c>
      <c r="B1158">
        <v>81150</v>
      </c>
      <c r="C1158">
        <v>1</v>
      </c>
    </row>
    <row r="1159" spans="1:3" x14ac:dyDescent="0.25">
      <c r="A1159" t="s">
        <v>65</v>
      </c>
      <c r="B1159">
        <v>81151</v>
      </c>
      <c r="C1159">
        <v>1</v>
      </c>
    </row>
    <row r="1160" spans="1:3" x14ac:dyDescent="0.25">
      <c r="A1160" t="s">
        <v>65</v>
      </c>
      <c r="B1160">
        <v>81152</v>
      </c>
      <c r="C1160">
        <v>1</v>
      </c>
    </row>
    <row r="1161" spans="1:3" x14ac:dyDescent="0.25">
      <c r="A1161" t="s">
        <v>65</v>
      </c>
      <c r="B1161">
        <v>81153</v>
      </c>
      <c r="C1161">
        <v>1</v>
      </c>
    </row>
    <row r="1162" spans="1:3" x14ac:dyDescent="0.25">
      <c r="A1162" t="s">
        <v>65</v>
      </c>
      <c r="B1162">
        <v>81154</v>
      </c>
      <c r="C1162">
        <v>1</v>
      </c>
    </row>
    <row r="1163" spans="1:3" x14ac:dyDescent="0.25">
      <c r="A1163" t="s">
        <v>65</v>
      </c>
      <c r="B1163">
        <v>81155</v>
      </c>
      <c r="C1163">
        <v>1</v>
      </c>
    </row>
    <row r="1164" spans="1:3" x14ac:dyDescent="0.25">
      <c r="A1164" t="s">
        <v>65</v>
      </c>
      <c r="B1164">
        <v>81156</v>
      </c>
      <c r="C1164">
        <v>1</v>
      </c>
    </row>
    <row r="1165" spans="1:3" x14ac:dyDescent="0.25">
      <c r="A1165" t="s">
        <v>65</v>
      </c>
      <c r="B1165">
        <v>81157</v>
      </c>
      <c r="C1165">
        <v>1</v>
      </c>
    </row>
    <row r="1166" spans="1:3" x14ac:dyDescent="0.25">
      <c r="A1166" t="s">
        <v>65</v>
      </c>
      <c r="B1166">
        <v>81158</v>
      </c>
      <c r="C1166">
        <v>1</v>
      </c>
    </row>
    <row r="1167" spans="1:3" x14ac:dyDescent="0.25">
      <c r="A1167" t="s">
        <v>65</v>
      </c>
      <c r="B1167">
        <v>81159</v>
      </c>
      <c r="C1167">
        <v>1</v>
      </c>
    </row>
    <row r="1168" spans="1:3" x14ac:dyDescent="0.25">
      <c r="A1168" t="s">
        <v>65</v>
      </c>
      <c r="B1168">
        <v>81160</v>
      </c>
      <c r="C1168">
        <v>1</v>
      </c>
    </row>
    <row r="1169" spans="1:3" x14ac:dyDescent="0.25">
      <c r="A1169" t="s">
        <v>65</v>
      </c>
      <c r="B1169">
        <v>81161</v>
      </c>
      <c r="C1169">
        <v>1</v>
      </c>
    </row>
    <row r="1170" spans="1:3" x14ac:dyDescent="0.25">
      <c r="A1170" t="s">
        <v>65</v>
      </c>
      <c r="B1170">
        <v>81162</v>
      </c>
      <c r="C1170">
        <v>1</v>
      </c>
    </row>
    <row r="1171" spans="1:3" x14ac:dyDescent="0.25">
      <c r="A1171" t="s">
        <v>65</v>
      </c>
      <c r="B1171">
        <v>81163</v>
      </c>
      <c r="C1171">
        <v>1</v>
      </c>
    </row>
    <row r="1172" spans="1:3" x14ac:dyDescent="0.25">
      <c r="A1172" t="s">
        <v>65</v>
      </c>
      <c r="B1172">
        <v>81164</v>
      </c>
      <c r="C1172">
        <v>1</v>
      </c>
    </row>
    <row r="1173" spans="1:3" x14ac:dyDescent="0.25">
      <c r="A1173" t="s">
        <v>65</v>
      </c>
      <c r="B1173">
        <v>81165</v>
      </c>
      <c r="C1173">
        <v>1</v>
      </c>
    </row>
    <row r="1174" spans="1:3" x14ac:dyDescent="0.25">
      <c r="A1174" t="s">
        <v>65</v>
      </c>
      <c r="B1174">
        <v>81166</v>
      </c>
      <c r="C1174">
        <v>1</v>
      </c>
    </row>
    <row r="1175" spans="1:3" x14ac:dyDescent="0.25">
      <c r="A1175" t="s">
        <v>65</v>
      </c>
      <c r="B1175">
        <v>81167</v>
      </c>
      <c r="C1175">
        <v>1</v>
      </c>
    </row>
    <row r="1176" spans="1:3" x14ac:dyDescent="0.25">
      <c r="A1176" t="s">
        <v>65</v>
      </c>
      <c r="B1176">
        <v>81168</v>
      </c>
      <c r="C1176">
        <v>1</v>
      </c>
    </row>
    <row r="1177" spans="1:3" x14ac:dyDescent="0.25">
      <c r="A1177" t="s">
        <v>65</v>
      </c>
      <c r="B1177">
        <v>81169</v>
      </c>
      <c r="C1177">
        <v>1</v>
      </c>
    </row>
    <row r="1178" spans="1:3" x14ac:dyDescent="0.25">
      <c r="A1178" t="s">
        <v>65</v>
      </c>
      <c r="B1178">
        <v>81170</v>
      </c>
      <c r="C1178">
        <v>1</v>
      </c>
    </row>
    <row r="1179" spans="1:3" x14ac:dyDescent="0.25">
      <c r="A1179" t="s">
        <v>65</v>
      </c>
      <c r="B1179">
        <v>81171</v>
      </c>
      <c r="C1179">
        <v>1</v>
      </c>
    </row>
    <row r="1180" spans="1:3" x14ac:dyDescent="0.25">
      <c r="A1180" t="s">
        <v>65</v>
      </c>
      <c r="B1180">
        <v>81172</v>
      </c>
      <c r="C1180">
        <v>1</v>
      </c>
    </row>
    <row r="1181" spans="1:3" x14ac:dyDescent="0.25">
      <c r="A1181" t="s">
        <v>65</v>
      </c>
      <c r="B1181">
        <v>81173</v>
      </c>
      <c r="C1181">
        <v>1</v>
      </c>
    </row>
    <row r="1182" spans="1:3" x14ac:dyDescent="0.25">
      <c r="A1182" t="s">
        <v>65</v>
      </c>
      <c r="B1182">
        <v>81174</v>
      </c>
      <c r="C1182">
        <v>1</v>
      </c>
    </row>
    <row r="1183" spans="1:3" x14ac:dyDescent="0.25">
      <c r="A1183" t="s">
        <v>65</v>
      </c>
      <c r="B1183">
        <v>81175</v>
      </c>
      <c r="C1183">
        <v>1</v>
      </c>
    </row>
    <row r="1184" spans="1:3" x14ac:dyDescent="0.25">
      <c r="A1184" t="s">
        <v>65</v>
      </c>
      <c r="B1184">
        <v>81176</v>
      </c>
      <c r="C1184">
        <v>1</v>
      </c>
    </row>
    <row r="1185" spans="1:3" x14ac:dyDescent="0.25">
      <c r="A1185" t="s">
        <v>65</v>
      </c>
      <c r="B1185">
        <v>81177</v>
      </c>
      <c r="C1185">
        <v>1</v>
      </c>
    </row>
    <row r="1186" spans="1:3" x14ac:dyDescent="0.25">
      <c r="A1186" t="s">
        <v>65</v>
      </c>
      <c r="B1186">
        <v>81178</v>
      </c>
      <c r="C1186">
        <v>1</v>
      </c>
    </row>
    <row r="1187" spans="1:3" x14ac:dyDescent="0.25">
      <c r="A1187" t="s">
        <v>65</v>
      </c>
      <c r="B1187">
        <v>81179</v>
      </c>
      <c r="C1187">
        <v>1</v>
      </c>
    </row>
    <row r="1188" spans="1:3" x14ac:dyDescent="0.25">
      <c r="A1188" t="s">
        <v>65</v>
      </c>
      <c r="B1188">
        <v>81180</v>
      </c>
      <c r="C1188">
        <v>1</v>
      </c>
    </row>
    <row r="1189" spans="1:3" x14ac:dyDescent="0.25">
      <c r="A1189" t="s">
        <v>65</v>
      </c>
      <c r="B1189">
        <v>81181</v>
      </c>
      <c r="C1189">
        <v>1</v>
      </c>
    </row>
    <row r="1190" spans="1:3" x14ac:dyDescent="0.25">
      <c r="A1190" t="s">
        <v>65</v>
      </c>
      <c r="B1190">
        <v>81182</v>
      </c>
      <c r="C1190">
        <v>1</v>
      </c>
    </row>
    <row r="1191" spans="1:3" x14ac:dyDescent="0.25">
      <c r="A1191" t="s">
        <v>65</v>
      </c>
      <c r="B1191">
        <v>81183</v>
      </c>
      <c r="C1191">
        <v>1</v>
      </c>
    </row>
    <row r="1192" spans="1:3" x14ac:dyDescent="0.25">
      <c r="A1192" t="s">
        <v>65</v>
      </c>
      <c r="B1192">
        <v>81184</v>
      </c>
      <c r="C1192">
        <v>1</v>
      </c>
    </row>
    <row r="1193" spans="1:3" x14ac:dyDescent="0.25">
      <c r="A1193" t="s">
        <v>65</v>
      </c>
      <c r="B1193">
        <v>81185</v>
      </c>
      <c r="C1193">
        <v>1</v>
      </c>
    </row>
    <row r="1194" spans="1:3" x14ac:dyDescent="0.25">
      <c r="A1194" t="s">
        <v>65</v>
      </c>
      <c r="B1194">
        <v>81186</v>
      </c>
      <c r="C1194">
        <v>1</v>
      </c>
    </row>
    <row r="1195" spans="1:3" x14ac:dyDescent="0.25">
      <c r="A1195" t="s">
        <v>65</v>
      </c>
      <c r="B1195">
        <v>81187</v>
      </c>
      <c r="C1195">
        <v>1</v>
      </c>
    </row>
    <row r="1196" spans="1:3" x14ac:dyDescent="0.25">
      <c r="A1196" t="s">
        <v>65</v>
      </c>
      <c r="B1196">
        <v>81188</v>
      </c>
      <c r="C1196">
        <v>1</v>
      </c>
    </row>
    <row r="1197" spans="1:3" x14ac:dyDescent="0.25">
      <c r="A1197" t="s">
        <v>65</v>
      </c>
      <c r="B1197">
        <v>81189</v>
      </c>
      <c r="C1197">
        <v>1</v>
      </c>
    </row>
    <row r="1198" spans="1:3" x14ac:dyDescent="0.25">
      <c r="A1198" t="s">
        <v>65</v>
      </c>
      <c r="B1198">
        <v>81190</v>
      </c>
      <c r="C1198">
        <v>1</v>
      </c>
    </row>
    <row r="1199" spans="1:3" x14ac:dyDescent="0.25">
      <c r="A1199" t="s">
        <v>65</v>
      </c>
      <c r="B1199">
        <v>81191</v>
      </c>
      <c r="C1199">
        <v>1</v>
      </c>
    </row>
    <row r="1200" spans="1:3" x14ac:dyDescent="0.25">
      <c r="A1200" t="s">
        <v>65</v>
      </c>
      <c r="B1200">
        <v>81192</v>
      </c>
      <c r="C1200">
        <v>1</v>
      </c>
    </row>
    <row r="1201" spans="1:3" x14ac:dyDescent="0.25">
      <c r="A1201" t="s">
        <v>65</v>
      </c>
      <c r="B1201">
        <v>81193</v>
      </c>
      <c r="C1201">
        <v>1</v>
      </c>
    </row>
    <row r="1202" spans="1:3" x14ac:dyDescent="0.25">
      <c r="A1202" t="s">
        <v>65</v>
      </c>
      <c r="B1202">
        <v>81194</v>
      </c>
      <c r="C1202">
        <v>1</v>
      </c>
    </row>
    <row r="1203" spans="1:3" x14ac:dyDescent="0.25">
      <c r="A1203" t="s">
        <v>65</v>
      </c>
      <c r="B1203">
        <v>81195</v>
      </c>
      <c r="C1203">
        <v>1</v>
      </c>
    </row>
    <row r="1204" spans="1:3" x14ac:dyDescent="0.25">
      <c r="A1204" t="s">
        <v>65</v>
      </c>
      <c r="B1204">
        <v>81196</v>
      </c>
      <c r="C1204">
        <v>1</v>
      </c>
    </row>
    <row r="1205" spans="1:3" x14ac:dyDescent="0.25">
      <c r="A1205" t="s">
        <v>65</v>
      </c>
      <c r="B1205">
        <v>81197</v>
      </c>
      <c r="C1205">
        <v>1</v>
      </c>
    </row>
    <row r="1206" spans="1:3" x14ac:dyDescent="0.25">
      <c r="A1206" t="s">
        <v>65</v>
      </c>
      <c r="B1206">
        <v>81198</v>
      </c>
      <c r="C1206">
        <v>1</v>
      </c>
    </row>
    <row r="1207" spans="1:3" x14ac:dyDescent="0.25">
      <c r="A1207" t="s">
        <v>65</v>
      </c>
      <c r="B1207">
        <v>81199</v>
      </c>
      <c r="C1207">
        <v>1</v>
      </c>
    </row>
    <row r="1208" spans="1:3" x14ac:dyDescent="0.25">
      <c r="A1208" t="s">
        <v>65</v>
      </c>
      <c r="B1208">
        <v>81200</v>
      </c>
      <c r="C1208">
        <v>1</v>
      </c>
    </row>
    <row r="1209" spans="1:3" x14ac:dyDescent="0.25">
      <c r="A1209" t="s">
        <v>65</v>
      </c>
      <c r="B1209">
        <v>81201</v>
      </c>
      <c r="C1209">
        <v>1</v>
      </c>
    </row>
    <row r="1210" spans="1:3" x14ac:dyDescent="0.25">
      <c r="A1210" t="s">
        <v>65</v>
      </c>
      <c r="B1210">
        <v>81202</v>
      </c>
      <c r="C1210">
        <v>1</v>
      </c>
    </row>
    <row r="1211" spans="1:3" x14ac:dyDescent="0.25">
      <c r="A1211" t="s">
        <v>65</v>
      </c>
      <c r="B1211">
        <v>81203</v>
      </c>
      <c r="C1211">
        <v>1</v>
      </c>
    </row>
    <row r="1212" spans="1:3" x14ac:dyDescent="0.25">
      <c r="A1212" t="s">
        <v>65</v>
      </c>
      <c r="B1212">
        <v>81204</v>
      </c>
      <c r="C1212">
        <v>1</v>
      </c>
    </row>
    <row r="1213" spans="1:3" x14ac:dyDescent="0.25">
      <c r="A1213" t="s">
        <v>65</v>
      </c>
      <c r="B1213">
        <v>81205</v>
      </c>
      <c r="C1213">
        <v>1</v>
      </c>
    </row>
    <row r="1214" spans="1:3" x14ac:dyDescent="0.25">
      <c r="A1214" t="s">
        <v>65</v>
      </c>
      <c r="B1214">
        <v>81206</v>
      </c>
      <c r="C1214">
        <v>1</v>
      </c>
    </row>
    <row r="1215" spans="1:3" x14ac:dyDescent="0.25">
      <c r="A1215" t="s">
        <v>65</v>
      </c>
      <c r="B1215">
        <v>81207</v>
      </c>
      <c r="C1215">
        <v>1</v>
      </c>
    </row>
    <row r="1216" spans="1:3" x14ac:dyDescent="0.25">
      <c r="A1216" t="s">
        <v>65</v>
      </c>
      <c r="B1216">
        <v>81208</v>
      </c>
      <c r="C1216">
        <v>1</v>
      </c>
    </row>
    <row r="1217" spans="1:3" x14ac:dyDescent="0.25">
      <c r="A1217" t="s">
        <v>65</v>
      </c>
      <c r="B1217">
        <v>81209</v>
      </c>
      <c r="C1217">
        <v>1</v>
      </c>
    </row>
    <row r="1218" spans="1:3" x14ac:dyDescent="0.25">
      <c r="A1218" t="s">
        <v>65</v>
      </c>
      <c r="B1218">
        <v>81210</v>
      </c>
      <c r="C1218">
        <v>1</v>
      </c>
    </row>
    <row r="1219" spans="1:3" x14ac:dyDescent="0.25">
      <c r="A1219" t="s">
        <v>65</v>
      </c>
      <c r="B1219">
        <v>81211</v>
      </c>
      <c r="C1219">
        <v>1</v>
      </c>
    </row>
    <row r="1220" spans="1:3" x14ac:dyDescent="0.25">
      <c r="A1220" t="s">
        <v>65</v>
      </c>
      <c r="B1220">
        <v>81212</v>
      </c>
      <c r="C1220">
        <v>1</v>
      </c>
    </row>
    <row r="1221" spans="1:3" x14ac:dyDescent="0.25">
      <c r="A1221" t="s">
        <v>65</v>
      </c>
      <c r="B1221">
        <v>81213</v>
      </c>
      <c r="C1221">
        <v>1</v>
      </c>
    </row>
    <row r="1222" spans="1:3" x14ac:dyDescent="0.25">
      <c r="A1222" t="s">
        <v>65</v>
      </c>
      <c r="B1222">
        <v>81214</v>
      </c>
      <c r="C1222">
        <v>1</v>
      </c>
    </row>
    <row r="1223" spans="1:3" x14ac:dyDescent="0.25">
      <c r="A1223" t="s">
        <v>65</v>
      </c>
      <c r="B1223">
        <v>81215</v>
      </c>
      <c r="C1223">
        <v>1</v>
      </c>
    </row>
    <row r="1224" spans="1:3" x14ac:dyDescent="0.25">
      <c r="A1224" t="s">
        <v>65</v>
      </c>
      <c r="B1224">
        <v>81216</v>
      </c>
      <c r="C1224">
        <v>1</v>
      </c>
    </row>
    <row r="1225" spans="1:3" x14ac:dyDescent="0.25">
      <c r="A1225" t="s">
        <v>65</v>
      </c>
      <c r="B1225">
        <v>81217</v>
      </c>
      <c r="C1225">
        <v>1</v>
      </c>
    </row>
    <row r="1226" spans="1:3" x14ac:dyDescent="0.25">
      <c r="A1226" t="s">
        <v>65</v>
      </c>
      <c r="B1226">
        <v>81218</v>
      </c>
      <c r="C1226">
        <v>1</v>
      </c>
    </row>
    <row r="1227" spans="1:3" x14ac:dyDescent="0.25">
      <c r="A1227" t="s">
        <v>65</v>
      </c>
      <c r="B1227">
        <v>81219</v>
      </c>
      <c r="C1227">
        <v>1</v>
      </c>
    </row>
    <row r="1228" spans="1:3" x14ac:dyDescent="0.25">
      <c r="A1228" t="s">
        <v>65</v>
      </c>
      <c r="B1228">
        <v>81220</v>
      </c>
      <c r="C1228">
        <v>1</v>
      </c>
    </row>
    <row r="1229" spans="1:3" x14ac:dyDescent="0.25">
      <c r="A1229" t="s">
        <v>65</v>
      </c>
      <c r="B1229">
        <v>81221</v>
      </c>
      <c r="C1229">
        <v>1</v>
      </c>
    </row>
    <row r="1230" spans="1:3" x14ac:dyDescent="0.25">
      <c r="A1230" t="s">
        <v>65</v>
      </c>
      <c r="B1230">
        <v>81222</v>
      </c>
      <c r="C1230">
        <v>1</v>
      </c>
    </row>
    <row r="1231" spans="1:3" x14ac:dyDescent="0.25">
      <c r="A1231" t="s">
        <v>65</v>
      </c>
      <c r="B1231">
        <v>81223</v>
      </c>
      <c r="C1231">
        <v>1</v>
      </c>
    </row>
    <row r="1232" spans="1:3" x14ac:dyDescent="0.25">
      <c r="A1232" t="s">
        <v>65</v>
      </c>
      <c r="B1232">
        <v>81224</v>
      </c>
      <c r="C1232">
        <v>1</v>
      </c>
    </row>
    <row r="1233" spans="1:3" x14ac:dyDescent="0.25">
      <c r="A1233" t="s">
        <v>65</v>
      </c>
      <c r="B1233">
        <v>81225</v>
      </c>
      <c r="C1233">
        <v>1</v>
      </c>
    </row>
    <row r="1234" spans="1:3" x14ac:dyDescent="0.25">
      <c r="A1234" t="s">
        <v>65</v>
      </c>
      <c r="B1234">
        <v>81226</v>
      </c>
      <c r="C1234">
        <v>1</v>
      </c>
    </row>
    <row r="1235" spans="1:3" x14ac:dyDescent="0.25">
      <c r="A1235" t="s">
        <v>65</v>
      </c>
      <c r="B1235">
        <v>81227</v>
      </c>
      <c r="C1235">
        <v>1</v>
      </c>
    </row>
    <row r="1236" spans="1:3" x14ac:dyDescent="0.25">
      <c r="A1236" t="s">
        <v>65</v>
      </c>
      <c r="B1236">
        <v>81228</v>
      </c>
      <c r="C1236">
        <v>1</v>
      </c>
    </row>
    <row r="1237" spans="1:3" x14ac:dyDescent="0.25">
      <c r="A1237" t="s">
        <v>65</v>
      </c>
      <c r="B1237">
        <v>81229</v>
      </c>
      <c r="C1237">
        <v>1</v>
      </c>
    </row>
    <row r="1238" spans="1:3" x14ac:dyDescent="0.25">
      <c r="A1238" t="s">
        <v>65</v>
      </c>
      <c r="B1238">
        <v>81230</v>
      </c>
      <c r="C1238">
        <v>1</v>
      </c>
    </row>
    <row r="1239" spans="1:3" x14ac:dyDescent="0.25">
      <c r="A1239" t="s">
        <v>65</v>
      </c>
      <c r="B1239">
        <v>81231</v>
      </c>
      <c r="C1239">
        <v>1</v>
      </c>
    </row>
    <row r="1240" spans="1:3" x14ac:dyDescent="0.25">
      <c r="A1240" t="s">
        <v>65</v>
      </c>
      <c r="B1240">
        <v>81232</v>
      </c>
      <c r="C1240">
        <v>1</v>
      </c>
    </row>
    <row r="1241" spans="1:3" x14ac:dyDescent="0.25">
      <c r="A1241" t="s">
        <v>65</v>
      </c>
      <c r="B1241">
        <v>81233</v>
      </c>
      <c r="C1241">
        <v>1</v>
      </c>
    </row>
    <row r="1242" spans="1:3" x14ac:dyDescent="0.25">
      <c r="A1242" t="s">
        <v>65</v>
      </c>
      <c r="B1242">
        <v>81234</v>
      </c>
      <c r="C1242">
        <v>1</v>
      </c>
    </row>
    <row r="1243" spans="1:3" x14ac:dyDescent="0.25">
      <c r="A1243" t="s">
        <v>65</v>
      </c>
      <c r="B1243">
        <v>81235</v>
      </c>
      <c r="C1243">
        <v>1</v>
      </c>
    </row>
    <row r="1244" spans="1:3" x14ac:dyDescent="0.25">
      <c r="A1244" t="s">
        <v>65</v>
      </c>
      <c r="B1244">
        <v>81236</v>
      </c>
      <c r="C1244">
        <v>1</v>
      </c>
    </row>
    <row r="1245" spans="1:3" x14ac:dyDescent="0.25">
      <c r="A1245" t="s">
        <v>65</v>
      </c>
      <c r="B1245">
        <v>81237</v>
      </c>
      <c r="C1245">
        <v>1</v>
      </c>
    </row>
    <row r="1246" spans="1:3" x14ac:dyDescent="0.25">
      <c r="A1246" t="s">
        <v>65</v>
      </c>
      <c r="B1246">
        <v>81238</v>
      </c>
      <c r="C1246">
        <v>1</v>
      </c>
    </row>
    <row r="1247" spans="1:3" x14ac:dyDescent="0.25">
      <c r="A1247" t="s">
        <v>65</v>
      </c>
      <c r="B1247">
        <v>81239</v>
      </c>
      <c r="C1247">
        <v>1</v>
      </c>
    </row>
    <row r="1248" spans="1:3" x14ac:dyDescent="0.25">
      <c r="A1248" t="s">
        <v>65</v>
      </c>
      <c r="B1248">
        <v>81240</v>
      </c>
      <c r="C1248">
        <v>1</v>
      </c>
    </row>
    <row r="1249" spans="1:3" x14ac:dyDescent="0.25">
      <c r="A1249" t="s">
        <v>65</v>
      </c>
      <c r="B1249">
        <v>81241</v>
      </c>
      <c r="C1249">
        <v>1</v>
      </c>
    </row>
    <row r="1250" spans="1:3" x14ac:dyDescent="0.25">
      <c r="A1250" t="s">
        <v>65</v>
      </c>
      <c r="B1250">
        <v>81242</v>
      </c>
      <c r="C1250">
        <v>1</v>
      </c>
    </row>
    <row r="1251" spans="1:3" x14ac:dyDescent="0.25">
      <c r="A1251" t="s">
        <v>65</v>
      </c>
      <c r="B1251">
        <v>81243</v>
      </c>
      <c r="C1251">
        <v>1</v>
      </c>
    </row>
    <row r="1252" spans="1:3" x14ac:dyDescent="0.25">
      <c r="A1252" t="s">
        <v>65</v>
      </c>
      <c r="B1252">
        <v>81244</v>
      </c>
      <c r="C1252">
        <v>1</v>
      </c>
    </row>
    <row r="1253" spans="1:3" x14ac:dyDescent="0.25">
      <c r="A1253" t="s">
        <v>65</v>
      </c>
      <c r="B1253">
        <v>81245</v>
      </c>
      <c r="C1253">
        <v>1</v>
      </c>
    </row>
    <row r="1254" spans="1:3" x14ac:dyDescent="0.25">
      <c r="A1254" t="s">
        <v>65</v>
      </c>
      <c r="B1254">
        <v>81246</v>
      </c>
      <c r="C1254">
        <v>1</v>
      </c>
    </row>
    <row r="1255" spans="1:3" x14ac:dyDescent="0.25">
      <c r="A1255" t="s">
        <v>65</v>
      </c>
      <c r="B1255">
        <v>81247</v>
      </c>
      <c r="C1255">
        <v>1</v>
      </c>
    </row>
    <row r="1256" spans="1:3" x14ac:dyDescent="0.25">
      <c r="A1256" t="s">
        <v>65</v>
      </c>
      <c r="B1256">
        <v>81248</v>
      </c>
      <c r="C1256">
        <v>1</v>
      </c>
    </row>
    <row r="1257" spans="1:3" x14ac:dyDescent="0.25">
      <c r="A1257" t="s">
        <v>65</v>
      </c>
      <c r="B1257">
        <v>81249</v>
      </c>
      <c r="C1257">
        <v>1</v>
      </c>
    </row>
    <row r="1258" spans="1:3" x14ac:dyDescent="0.25">
      <c r="A1258" t="s">
        <v>65</v>
      </c>
      <c r="B1258">
        <v>81250</v>
      </c>
      <c r="C1258">
        <v>1</v>
      </c>
    </row>
    <row r="1259" spans="1:3" x14ac:dyDescent="0.25">
      <c r="A1259" t="s">
        <v>65</v>
      </c>
      <c r="B1259">
        <v>81251</v>
      </c>
      <c r="C1259">
        <v>1</v>
      </c>
    </row>
    <row r="1260" spans="1:3" x14ac:dyDescent="0.25">
      <c r="A1260" t="s">
        <v>65</v>
      </c>
      <c r="B1260">
        <v>81252</v>
      </c>
      <c r="C1260">
        <v>1</v>
      </c>
    </row>
    <row r="1261" spans="1:3" x14ac:dyDescent="0.25">
      <c r="A1261" t="s">
        <v>65</v>
      </c>
      <c r="B1261">
        <v>81253</v>
      </c>
      <c r="C1261">
        <v>1</v>
      </c>
    </row>
    <row r="1262" spans="1:3" x14ac:dyDescent="0.25">
      <c r="A1262" t="s">
        <v>65</v>
      </c>
      <c r="B1262">
        <v>81254</v>
      </c>
      <c r="C1262">
        <v>1</v>
      </c>
    </row>
    <row r="1263" spans="1:3" x14ac:dyDescent="0.25">
      <c r="A1263" t="s">
        <v>65</v>
      </c>
      <c r="B1263">
        <v>81255</v>
      </c>
      <c r="C1263">
        <v>1</v>
      </c>
    </row>
    <row r="1264" spans="1:3" x14ac:dyDescent="0.25">
      <c r="A1264" t="s">
        <v>65</v>
      </c>
      <c r="B1264">
        <v>81256</v>
      </c>
      <c r="C1264">
        <v>1</v>
      </c>
    </row>
    <row r="1265" spans="1:3" x14ac:dyDescent="0.25">
      <c r="A1265" t="s">
        <v>65</v>
      </c>
      <c r="B1265">
        <v>81257</v>
      </c>
      <c r="C1265">
        <v>1</v>
      </c>
    </row>
    <row r="1266" spans="1:3" x14ac:dyDescent="0.25">
      <c r="A1266" t="s">
        <v>65</v>
      </c>
      <c r="B1266">
        <v>81258</v>
      </c>
      <c r="C1266">
        <v>1</v>
      </c>
    </row>
    <row r="1267" spans="1:3" x14ac:dyDescent="0.25">
      <c r="A1267" t="s">
        <v>65</v>
      </c>
      <c r="B1267">
        <v>81259</v>
      </c>
      <c r="C1267">
        <v>1</v>
      </c>
    </row>
    <row r="1268" spans="1:3" x14ac:dyDescent="0.25">
      <c r="A1268" t="s">
        <v>65</v>
      </c>
      <c r="B1268">
        <v>81260</v>
      </c>
      <c r="C1268">
        <v>1</v>
      </c>
    </row>
    <row r="1269" spans="1:3" x14ac:dyDescent="0.25">
      <c r="A1269" t="s">
        <v>65</v>
      </c>
      <c r="B1269">
        <v>81261</v>
      </c>
      <c r="C1269">
        <v>1</v>
      </c>
    </row>
    <row r="1270" spans="1:3" x14ac:dyDescent="0.25">
      <c r="A1270" t="s">
        <v>65</v>
      </c>
      <c r="B1270">
        <v>81262</v>
      </c>
      <c r="C1270">
        <v>1</v>
      </c>
    </row>
    <row r="1271" spans="1:3" x14ac:dyDescent="0.25">
      <c r="A1271" t="s">
        <v>65</v>
      </c>
      <c r="B1271">
        <v>81263</v>
      </c>
      <c r="C1271">
        <v>1</v>
      </c>
    </row>
    <row r="1272" spans="1:3" x14ac:dyDescent="0.25">
      <c r="A1272" t="s">
        <v>65</v>
      </c>
      <c r="B1272">
        <v>81264</v>
      </c>
      <c r="C1272">
        <v>1</v>
      </c>
    </row>
    <row r="1273" spans="1:3" x14ac:dyDescent="0.25">
      <c r="A1273" t="s">
        <v>65</v>
      </c>
      <c r="B1273">
        <v>81265</v>
      </c>
      <c r="C1273">
        <v>1</v>
      </c>
    </row>
    <row r="1274" spans="1:3" x14ac:dyDescent="0.25">
      <c r="A1274" t="s">
        <v>65</v>
      </c>
      <c r="B1274">
        <v>81266</v>
      </c>
      <c r="C1274">
        <v>1</v>
      </c>
    </row>
    <row r="1275" spans="1:3" x14ac:dyDescent="0.25">
      <c r="A1275" t="s">
        <v>65</v>
      </c>
      <c r="B1275">
        <v>81267</v>
      </c>
      <c r="C1275">
        <v>1</v>
      </c>
    </row>
    <row r="1276" spans="1:3" x14ac:dyDescent="0.25">
      <c r="A1276" t="s">
        <v>65</v>
      </c>
      <c r="B1276">
        <v>81268</v>
      </c>
      <c r="C1276">
        <v>1</v>
      </c>
    </row>
    <row r="1277" spans="1:3" x14ac:dyDescent="0.25">
      <c r="A1277" t="s">
        <v>65</v>
      </c>
      <c r="B1277">
        <v>81269</v>
      </c>
      <c r="C1277">
        <v>1</v>
      </c>
    </row>
    <row r="1278" spans="1:3" x14ac:dyDescent="0.25">
      <c r="A1278" t="s">
        <v>65</v>
      </c>
      <c r="B1278">
        <v>81270</v>
      </c>
      <c r="C1278">
        <v>1</v>
      </c>
    </row>
    <row r="1279" spans="1:3" x14ac:dyDescent="0.25">
      <c r="A1279" t="s">
        <v>65</v>
      </c>
      <c r="B1279">
        <v>81271</v>
      </c>
      <c r="C1279">
        <v>1</v>
      </c>
    </row>
    <row r="1280" spans="1:3" x14ac:dyDescent="0.25">
      <c r="A1280" t="s">
        <v>65</v>
      </c>
      <c r="B1280">
        <v>81272</v>
      </c>
      <c r="C1280">
        <v>1</v>
      </c>
    </row>
    <row r="1281" spans="1:3" x14ac:dyDescent="0.25">
      <c r="A1281" t="s">
        <v>65</v>
      </c>
      <c r="B1281">
        <v>81273</v>
      </c>
      <c r="C1281">
        <v>1</v>
      </c>
    </row>
    <row r="1282" spans="1:3" x14ac:dyDescent="0.25">
      <c r="A1282" t="s">
        <v>65</v>
      </c>
      <c r="B1282">
        <v>81274</v>
      </c>
      <c r="C1282">
        <v>1</v>
      </c>
    </row>
    <row r="1283" spans="1:3" x14ac:dyDescent="0.25">
      <c r="A1283" t="s">
        <v>65</v>
      </c>
      <c r="B1283">
        <v>81275</v>
      </c>
      <c r="C1283">
        <v>1</v>
      </c>
    </row>
    <row r="1284" spans="1:3" x14ac:dyDescent="0.25">
      <c r="A1284" t="s">
        <v>65</v>
      </c>
      <c r="B1284">
        <v>81276</v>
      </c>
      <c r="C1284">
        <v>1</v>
      </c>
    </row>
    <row r="1285" spans="1:3" x14ac:dyDescent="0.25">
      <c r="A1285" t="s">
        <v>65</v>
      </c>
      <c r="B1285">
        <v>81277</v>
      </c>
      <c r="C1285">
        <v>1</v>
      </c>
    </row>
    <row r="1286" spans="1:3" x14ac:dyDescent="0.25">
      <c r="A1286" t="s">
        <v>65</v>
      </c>
      <c r="B1286">
        <v>81278</v>
      </c>
      <c r="C1286">
        <v>1</v>
      </c>
    </row>
    <row r="1287" spans="1:3" x14ac:dyDescent="0.25">
      <c r="A1287" t="s">
        <v>65</v>
      </c>
      <c r="B1287">
        <v>81279</v>
      </c>
      <c r="C1287">
        <v>1</v>
      </c>
    </row>
    <row r="1288" spans="1:3" x14ac:dyDescent="0.25">
      <c r="A1288" t="s">
        <v>65</v>
      </c>
      <c r="B1288">
        <v>81280</v>
      </c>
      <c r="C1288">
        <v>1</v>
      </c>
    </row>
    <row r="1289" spans="1:3" x14ac:dyDescent="0.25">
      <c r="A1289" t="s">
        <v>65</v>
      </c>
      <c r="B1289">
        <v>81281</v>
      </c>
      <c r="C1289">
        <v>1</v>
      </c>
    </row>
    <row r="1290" spans="1:3" x14ac:dyDescent="0.25">
      <c r="A1290" t="s">
        <v>65</v>
      </c>
      <c r="B1290">
        <v>81282</v>
      </c>
      <c r="C1290">
        <v>1</v>
      </c>
    </row>
    <row r="1291" spans="1:3" x14ac:dyDescent="0.25">
      <c r="A1291" t="s">
        <v>65</v>
      </c>
      <c r="B1291">
        <v>81283</v>
      </c>
      <c r="C1291">
        <v>1</v>
      </c>
    </row>
    <row r="1292" spans="1:3" x14ac:dyDescent="0.25">
      <c r="A1292" t="s">
        <v>65</v>
      </c>
      <c r="B1292">
        <v>81284</v>
      </c>
      <c r="C1292">
        <v>1</v>
      </c>
    </row>
    <row r="1293" spans="1:3" x14ac:dyDescent="0.25">
      <c r="A1293" t="s">
        <v>65</v>
      </c>
      <c r="B1293">
        <v>81285</v>
      </c>
      <c r="C1293">
        <v>1</v>
      </c>
    </row>
    <row r="1294" spans="1:3" x14ac:dyDescent="0.25">
      <c r="A1294" t="s">
        <v>65</v>
      </c>
      <c r="B1294">
        <v>81286</v>
      </c>
      <c r="C1294">
        <v>1</v>
      </c>
    </row>
    <row r="1295" spans="1:3" x14ac:dyDescent="0.25">
      <c r="A1295" t="s">
        <v>65</v>
      </c>
      <c r="B1295">
        <v>81287</v>
      </c>
      <c r="C1295">
        <v>1</v>
      </c>
    </row>
    <row r="1296" spans="1:3" x14ac:dyDescent="0.25">
      <c r="A1296" t="s">
        <v>65</v>
      </c>
      <c r="B1296">
        <v>81288</v>
      </c>
      <c r="C1296">
        <v>1</v>
      </c>
    </row>
    <row r="1297" spans="1:3" x14ac:dyDescent="0.25">
      <c r="A1297" t="s">
        <v>65</v>
      </c>
      <c r="B1297">
        <v>81289</v>
      </c>
      <c r="C1297">
        <v>1</v>
      </c>
    </row>
    <row r="1298" spans="1:3" x14ac:dyDescent="0.25">
      <c r="A1298" t="s">
        <v>65</v>
      </c>
      <c r="B1298">
        <v>81290</v>
      </c>
      <c r="C1298">
        <v>1</v>
      </c>
    </row>
    <row r="1299" spans="1:3" x14ac:dyDescent="0.25">
      <c r="A1299" t="s">
        <v>65</v>
      </c>
      <c r="B1299">
        <v>81291</v>
      </c>
      <c r="C1299">
        <v>1</v>
      </c>
    </row>
    <row r="1300" spans="1:3" x14ac:dyDescent="0.25">
      <c r="A1300" t="s">
        <v>65</v>
      </c>
      <c r="B1300">
        <v>81292</v>
      </c>
      <c r="C1300">
        <v>1</v>
      </c>
    </row>
    <row r="1301" spans="1:3" x14ac:dyDescent="0.25">
      <c r="A1301" t="s">
        <v>65</v>
      </c>
      <c r="B1301">
        <v>81293</v>
      </c>
      <c r="C1301">
        <v>1</v>
      </c>
    </row>
    <row r="1302" spans="1:3" x14ac:dyDescent="0.25">
      <c r="A1302" t="s">
        <v>65</v>
      </c>
      <c r="B1302">
        <v>81294</v>
      </c>
      <c r="C1302">
        <v>1</v>
      </c>
    </row>
    <row r="1303" spans="1:3" x14ac:dyDescent="0.25">
      <c r="A1303" t="s">
        <v>65</v>
      </c>
      <c r="B1303">
        <v>81295</v>
      </c>
      <c r="C1303">
        <v>1</v>
      </c>
    </row>
    <row r="1304" spans="1:3" x14ac:dyDescent="0.25">
      <c r="A1304" t="s">
        <v>65</v>
      </c>
      <c r="B1304">
        <v>81296</v>
      </c>
      <c r="C1304">
        <v>1</v>
      </c>
    </row>
    <row r="1305" spans="1:3" x14ac:dyDescent="0.25">
      <c r="A1305" t="s">
        <v>65</v>
      </c>
      <c r="B1305">
        <v>81297</v>
      </c>
      <c r="C1305">
        <v>1</v>
      </c>
    </row>
    <row r="1306" spans="1:3" x14ac:dyDescent="0.25">
      <c r="A1306" t="s">
        <v>65</v>
      </c>
      <c r="B1306">
        <v>81298</v>
      </c>
      <c r="C1306">
        <v>1</v>
      </c>
    </row>
    <row r="1307" spans="1:3" x14ac:dyDescent="0.25">
      <c r="A1307" t="s">
        <v>65</v>
      </c>
      <c r="B1307">
        <v>81299</v>
      </c>
      <c r="C1307">
        <v>1</v>
      </c>
    </row>
    <row r="1308" spans="1:3" x14ac:dyDescent="0.25">
      <c r="A1308" t="s">
        <v>65</v>
      </c>
      <c r="B1308">
        <v>81300</v>
      </c>
      <c r="C1308">
        <v>1</v>
      </c>
    </row>
    <row r="1309" spans="1:3" x14ac:dyDescent="0.25">
      <c r="A1309" t="s">
        <v>65</v>
      </c>
      <c r="B1309">
        <v>81301</v>
      </c>
      <c r="C1309">
        <v>1</v>
      </c>
    </row>
    <row r="1310" spans="1:3" x14ac:dyDescent="0.25">
      <c r="A1310" t="s">
        <v>65</v>
      </c>
      <c r="B1310">
        <v>81302</v>
      </c>
      <c r="C1310">
        <v>1</v>
      </c>
    </row>
    <row r="1311" spans="1:3" x14ac:dyDescent="0.25">
      <c r="A1311" t="s">
        <v>65</v>
      </c>
      <c r="B1311">
        <v>81303</v>
      </c>
      <c r="C1311">
        <v>1</v>
      </c>
    </row>
    <row r="1312" spans="1:3" x14ac:dyDescent="0.25">
      <c r="A1312" t="s">
        <v>65</v>
      </c>
      <c r="B1312">
        <v>81304</v>
      </c>
      <c r="C1312">
        <v>1</v>
      </c>
    </row>
    <row r="1313" spans="1:3" x14ac:dyDescent="0.25">
      <c r="A1313" t="s">
        <v>65</v>
      </c>
      <c r="B1313">
        <v>81305</v>
      </c>
      <c r="C1313">
        <v>1</v>
      </c>
    </row>
    <row r="1314" spans="1:3" x14ac:dyDescent="0.25">
      <c r="A1314" t="s">
        <v>65</v>
      </c>
      <c r="B1314">
        <v>81306</v>
      </c>
      <c r="C1314">
        <v>1</v>
      </c>
    </row>
    <row r="1315" spans="1:3" x14ac:dyDescent="0.25">
      <c r="A1315" t="s">
        <v>65</v>
      </c>
      <c r="B1315">
        <v>81307</v>
      </c>
      <c r="C1315">
        <v>1</v>
      </c>
    </row>
    <row r="1316" spans="1:3" x14ac:dyDescent="0.25">
      <c r="A1316" t="s">
        <v>65</v>
      </c>
      <c r="B1316">
        <v>81308</v>
      </c>
      <c r="C1316">
        <v>1</v>
      </c>
    </row>
    <row r="1317" spans="1:3" x14ac:dyDescent="0.25">
      <c r="A1317" t="s">
        <v>65</v>
      </c>
      <c r="B1317">
        <v>81309</v>
      </c>
      <c r="C1317">
        <v>1</v>
      </c>
    </row>
    <row r="1318" spans="1:3" x14ac:dyDescent="0.25">
      <c r="A1318" t="s">
        <v>65</v>
      </c>
      <c r="B1318">
        <v>81310</v>
      </c>
      <c r="C1318">
        <v>1</v>
      </c>
    </row>
    <row r="1319" spans="1:3" x14ac:dyDescent="0.25">
      <c r="A1319" t="s">
        <v>65</v>
      </c>
      <c r="B1319">
        <v>81311</v>
      </c>
      <c r="C1319">
        <v>1</v>
      </c>
    </row>
    <row r="1320" spans="1:3" x14ac:dyDescent="0.25">
      <c r="A1320" t="s">
        <v>65</v>
      </c>
      <c r="B1320">
        <v>81312</v>
      </c>
      <c r="C1320">
        <v>1</v>
      </c>
    </row>
    <row r="1321" spans="1:3" x14ac:dyDescent="0.25">
      <c r="A1321" t="s">
        <v>65</v>
      </c>
      <c r="B1321">
        <v>81313</v>
      </c>
      <c r="C1321">
        <v>1</v>
      </c>
    </row>
    <row r="1322" spans="1:3" x14ac:dyDescent="0.25">
      <c r="A1322" t="s">
        <v>65</v>
      </c>
      <c r="B1322">
        <v>81314</v>
      </c>
      <c r="C1322">
        <v>1</v>
      </c>
    </row>
    <row r="1323" spans="1:3" x14ac:dyDescent="0.25">
      <c r="A1323" t="s">
        <v>65</v>
      </c>
      <c r="B1323">
        <v>81315</v>
      </c>
      <c r="C1323">
        <v>1</v>
      </c>
    </row>
    <row r="1324" spans="1:3" x14ac:dyDescent="0.25">
      <c r="A1324" t="s">
        <v>65</v>
      </c>
      <c r="B1324">
        <v>81316</v>
      </c>
      <c r="C1324">
        <v>1</v>
      </c>
    </row>
    <row r="1325" spans="1:3" x14ac:dyDescent="0.25">
      <c r="A1325" t="s">
        <v>65</v>
      </c>
      <c r="B1325">
        <v>81317</v>
      </c>
      <c r="C1325">
        <v>1</v>
      </c>
    </row>
    <row r="1326" spans="1:3" x14ac:dyDescent="0.25">
      <c r="A1326" t="s">
        <v>65</v>
      </c>
      <c r="B1326">
        <v>81318</v>
      </c>
      <c r="C1326">
        <v>1</v>
      </c>
    </row>
    <row r="1327" spans="1:3" x14ac:dyDescent="0.25">
      <c r="A1327" t="s">
        <v>65</v>
      </c>
      <c r="B1327">
        <v>81319</v>
      </c>
      <c r="C1327">
        <v>1</v>
      </c>
    </row>
    <row r="1328" spans="1:3" x14ac:dyDescent="0.25">
      <c r="A1328" t="s">
        <v>65</v>
      </c>
      <c r="B1328">
        <v>81320</v>
      </c>
      <c r="C1328">
        <v>1</v>
      </c>
    </row>
    <row r="1329" spans="1:3" x14ac:dyDescent="0.25">
      <c r="A1329" t="s">
        <v>65</v>
      </c>
      <c r="B1329">
        <v>81321</v>
      </c>
      <c r="C1329">
        <v>1</v>
      </c>
    </row>
    <row r="1330" spans="1:3" x14ac:dyDescent="0.25">
      <c r="A1330" t="s">
        <v>65</v>
      </c>
      <c r="B1330">
        <v>81322</v>
      </c>
      <c r="C1330">
        <v>1</v>
      </c>
    </row>
    <row r="1331" spans="1:3" x14ac:dyDescent="0.25">
      <c r="A1331" t="s">
        <v>65</v>
      </c>
      <c r="B1331">
        <v>81323</v>
      </c>
      <c r="C1331">
        <v>1</v>
      </c>
    </row>
    <row r="1332" spans="1:3" x14ac:dyDescent="0.25">
      <c r="A1332" t="s">
        <v>65</v>
      </c>
      <c r="B1332">
        <v>81324</v>
      </c>
      <c r="C1332">
        <v>1</v>
      </c>
    </row>
    <row r="1333" spans="1:3" x14ac:dyDescent="0.25">
      <c r="A1333" t="s">
        <v>65</v>
      </c>
      <c r="B1333">
        <v>81325</v>
      </c>
      <c r="C1333">
        <v>1</v>
      </c>
    </row>
    <row r="1334" spans="1:3" x14ac:dyDescent="0.25">
      <c r="A1334" t="s">
        <v>65</v>
      </c>
      <c r="B1334">
        <v>81326</v>
      </c>
      <c r="C1334">
        <v>1</v>
      </c>
    </row>
    <row r="1335" spans="1:3" x14ac:dyDescent="0.25">
      <c r="A1335" t="s">
        <v>65</v>
      </c>
      <c r="B1335">
        <v>81327</v>
      </c>
      <c r="C1335">
        <v>1</v>
      </c>
    </row>
    <row r="1336" spans="1:3" x14ac:dyDescent="0.25">
      <c r="A1336" t="s">
        <v>65</v>
      </c>
      <c r="B1336">
        <v>81328</v>
      </c>
      <c r="C1336">
        <v>1</v>
      </c>
    </row>
    <row r="1337" spans="1:3" x14ac:dyDescent="0.25">
      <c r="A1337" t="s">
        <v>65</v>
      </c>
      <c r="B1337">
        <v>81329</v>
      </c>
      <c r="C1337">
        <v>1</v>
      </c>
    </row>
    <row r="1338" spans="1:3" x14ac:dyDescent="0.25">
      <c r="A1338" t="s">
        <v>65</v>
      </c>
      <c r="B1338">
        <v>81330</v>
      </c>
      <c r="C1338">
        <v>1</v>
      </c>
    </row>
    <row r="1339" spans="1:3" x14ac:dyDescent="0.25">
      <c r="A1339" t="s">
        <v>65</v>
      </c>
      <c r="B1339">
        <v>81331</v>
      </c>
      <c r="C1339">
        <v>1</v>
      </c>
    </row>
    <row r="1340" spans="1:3" x14ac:dyDescent="0.25">
      <c r="A1340" t="s">
        <v>65</v>
      </c>
      <c r="B1340">
        <v>81332</v>
      </c>
      <c r="C1340">
        <v>1</v>
      </c>
    </row>
    <row r="1341" spans="1:3" x14ac:dyDescent="0.25">
      <c r="A1341" t="s">
        <v>65</v>
      </c>
      <c r="B1341">
        <v>81333</v>
      </c>
      <c r="C1341">
        <v>1</v>
      </c>
    </row>
    <row r="1342" spans="1:3" x14ac:dyDescent="0.25">
      <c r="A1342" t="s">
        <v>65</v>
      </c>
      <c r="B1342">
        <v>81334</v>
      </c>
      <c r="C1342">
        <v>1</v>
      </c>
    </row>
    <row r="1343" spans="1:3" x14ac:dyDescent="0.25">
      <c r="A1343" t="s">
        <v>65</v>
      </c>
      <c r="B1343">
        <v>81335</v>
      </c>
      <c r="C1343">
        <v>1</v>
      </c>
    </row>
    <row r="1344" spans="1:3" x14ac:dyDescent="0.25">
      <c r="A1344" t="s">
        <v>65</v>
      </c>
      <c r="B1344">
        <v>81336</v>
      </c>
      <c r="C1344">
        <v>1</v>
      </c>
    </row>
    <row r="1345" spans="1:3" x14ac:dyDescent="0.25">
      <c r="A1345" t="s">
        <v>65</v>
      </c>
      <c r="B1345">
        <v>81337</v>
      </c>
      <c r="C1345">
        <v>1</v>
      </c>
    </row>
    <row r="1346" spans="1:3" x14ac:dyDescent="0.25">
      <c r="A1346" t="s">
        <v>65</v>
      </c>
      <c r="B1346">
        <v>81338</v>
      </c>
      <c r="C1346">
        <v>1</v>
      </c>
    </row>
    <row r="1347" spans="1:3" x14ac:dyDescent="0.25">
      <c r="A1347" t="s">
        <v>65</v>
      </c>
      <c r="B1347">
        <v>81339</v>
      </c>
      <c r="C1347">
        <v>1</v>
      </c>
    </row>
    <row r="1348" spans="1:3" x14ac:dyDescent="0.25">
      <c r="A1348" t="s">
        <v>65</v>
      </c>
      <c r="B1348">
        <v>81340</v>
      </c>
      <c r="C1348">
        <v>1</v>
      </c>
    </row>
    <row r="1349" spans="1:3" x14ac:dyDescent="0.25">
      <c r="A1349" t="s">
        <v>65</v>
      </c>
      <c r="B1349">
        <v>81341</v>
      </c>
      <c r="C1349">
        <v>1</v>
      </c>
    </row>
    <row r="1350" spans="1:3" x14ac:dyDescent="0.25">
      <c r="A1350" t="s">
        <v>65</v>
      </c>
      <c r="B1350">
        <v>81342</v>
      </c>
      <c r="C1350">
        <v>1</v>
      </c>
    </row>
    <row r="1351" spans="1:3" x14ac:dyDescent="0.25">
      <c r="A1351" t="s">
        <v>65</v>
      </c>
      <c r="B1351">
        <v>81343</v>
      </c>
      <c r="C1351">
        <v>1</v>
      </c>
    </row>
    <row r="1352" spans="1:3" x14ac:dyDescent="0.25">
      <c r="A1352" t="s">
        <v>65</v>
      </c>
      <c r="B1352">
        <v>81344</v>
      </c>
      <c r="C1352">
        <v>1</v>
      </c>
    </row>
    <row r="1353" spans="1:3" x14ac:dyDescent="0.25">
      <c r="A1353" t="s">
        <v>65</v>
      </c>
      <c r="B1353">
        <v>81345</v>
      </c>
      <c r="C1353">
        <v>1</v>
      </c>
    </row>
    <row r="1354" spans="1:3" x14ac:dyDescent="0.25">
      <c r="A1354" t="s">
        <v>65</v>
      </c>
      <c r="B1354">
        <v>81346</v>
      </c>
      <c r="C1354">
        <v>1</v>
      </c>
    </row>
    <row r="1355" spans="1:3" x14ac:dyDescent="0.25">
      <c r="A1355" t="s">
        <v>65</v>
      </c>
      <c r="B1355">
        <v>81347</v>
      </c>
      <c r="C1355">
        <v>1</v>
      </c>
    </row>
    <row r="1356" spans="1:3" x14ac:dyDescent="0.25">
      <c r="A1356" t="s">
        <v>65</v>
      </c>
      <c r="B1356">
        <v>81348</v>
      </c>
      <c r="C1356">
        <v>1</v>
      </c>
    </row>
    <row r="1357" spans="1:3" x14ac:dyDescent="0.25">
      <c r="A1357" t="s">
        <v>65</v>
      </c>
      <c r="B1357">
        <v>81349</v>
      </c>
      <c r="C1357">
        <v>1</v>
      </c>
    </row>
    <row r="1358" spans="1:3" x14ac:dyDescent="0.25">
      <c r="A1358" t="s">
        <v>65</v>
      </c>
      <c r="B1358">
        <v>81350</v>
      </c>
      <c r="C1358">
        <v>1</v>
      </c>
    </row>
    <row r="1359" spans="1:3" x14ac:dyDescent="0.25">
      <c r="A1359" t="s">
        <v>65</v>
      </c>
      <c r="B1359">
        <v>81351</v>
      </c>
      <c r="C1359">
        <v>1</v>
      </c>
    </row>
    <row r="1360" spans="1:3" x14ac:dyDescent="0.25">
      <c r="A1360" t="s">
        <v>65</v>
      </c>
      <c r="B1360">
        <v>81352</v>
      </c>
      <c r="C1360">
        <v>1</v>
      </c>
    </row>
    <row r="1361" spans="1:3" x14ac:dyDescent="0.25">
      <c r="A1361" t="s">
        <v>65</v>
      </c>
      <c r="B1361">
        <v>81353</v>
      </c>
      <c r="C1361">
        <v>1</v>
      </c>
    </row>
    <row r="1362" spans="1:3" x14ac:dyDescent="0.25">
      <c r="A1362" t="s">
        <v>65</v>
      </c>
      <c r="B1362">
        <v>81354</v>
      </c>
      <c r="C1362">
        <v>1</v>
      </c>
    </row>
    <row r="1363" spans="1:3" x14ac:dyDescent="0.25">
      <c r="A1363" t="s">
        <v>65</v>
      </c>
      <c r="B1363">
        <v>81355</v>
      </c>
      <c r="C1363">
        <v>1</v>
      </c>
    </row>
    <row r="1364" spans="1:3" x14ac:dyDescent="0.25">
      <c r="A1364" t="s">
        <v>65</v>
      </c>
      <c r="B1364">
        <v>81356</v>
      </c>
      <c r="C1364">
        <v>1</v>
      </c>
    </row>
    <row r="1365" spans="1:3" x14ac:dyDescent="0.25">
      <c r="A1365" t="s">
        <v>65</v>
      </c>
      <c r="B1365">
        <v>81357</v>
      </c>
      <c r="C1365">
        <v>1</v>
      </c>
    </row>
    <row r="1366" spans="1:3" x14ac:dyDescent="0.25">
      <c r="A1366" t="s">
        <v>65</v>
      </c>
      <c r="B1366">
        <v>81358</v>
      </c>
      <c r="C1366">
        <v>1</v>
      </c>
    </row>
    <row r="1367" spans="1:3" x14ac:dyDescent="0.25">
      <c r="A1367" t="s">
        <v>65</v>
      </c>
      <c r="B1367">
        <v>81359</v>
      </c>
      <c r="C1367">
        <v>1</v>
      </c>
    </row>
    <row r="1368" spans="1:3" x14ac:dyDescent="0.25">
      <c r="A1368" t="s">
        <v>65</v>
      </c>
      <c r="B1368">
        <v>81360</v>
      </c>
      <c r="C1368">
        <v>1</v>
      </c>
    </row>
    <row r="1369" spans="1:3" x14ac:dyDescent="0.25">
      <c r="A1369" t="s">
        <v>65</v>
      </c>
      <c r="B1369">
        <v>81361</v>
      </c>
      <c r="C1369">
        <v>1</v>
      </c>
    </row>
    <row r="1370" spans="1:3" x14ac:dyDescent="0.25">
      <c r="A1370" t="s">
        <v>65</v>
      </c>
      <c r="B1370">
        <v>81362</v>
      </c>
      <c r="C1370">
        <v>1</v>
      </c>
    </row>
    <row r="1371" spans="1:3" x14ac:dyDescent="0.25">
      <c r="A1371" t="s">
        <v>65</v>
      </c>
      <c r="B1371">
        <v>81363</v>
      </c>
      <c r="C1371">
        <v>1</v>
      </c>
    </row>
    <row r="1372" spans="1:3" x14ac:dyDescent="0.25">
      <c r="A1372" t="s">
        <v>65</v>
      </c>
      <c r="B1372">
        <v>81364</v>
      </c>
      <c r="C1372">
        <v>1</v>
      </c>
    </row>
    <row r="1373" spans="1:3" x14ac:dyDescent="0.25">
      <c r="A1373" t="s">
        <v>65</v>
      </c>
      <c r="B1373">
        <v>81365</v>
      </c>
      <c r="C1373">
        <v>1</v>
      </c>
    </row>
    <row r="1374" spans="1:3" x14ac:dyDescent="0.25">
      <c r="A1374" t="s">
        <v>65</v>
      </c>
      <c r="B1374">
        <v>81366</v>
      </c>
      <c r="C1374">
        <v>1</v>
      </c>
    </row>
    <row r="1375" spans="1:3" x14ac:dyDescent="0.25">
      <c r="A1375" t="s">
        <v>65</v>
      </c>
      <c r="B1375">
        <v>81367</v>
      </c>
      <c r="C1375">
        <v>1</v>
      </c>
    </row>
    <row r="1376" spans="1:3" x14ac:dyDescent="0.25">
      <c r="A1376" t="s">
        <v>65</v>
      </c>
      <c r="B1376">
        <v>81368</v>
      </c>
      <c r="C1376">
        <v>1</v>
      </c>
    </row>
    <row r="1377" spans="1:3" x14ac:dyDescent="0.25">
      <c r="A1377" t="s">
        <v>65</v>
      </c>
      <c r="B1377">
        <v>81369</v>
      </c>
      <c r="C1377">
        <v>1</v>
      </c>
    </row>
    <row r="1378" spans="1:3" x14ac:dyDescent="0.25">
      <c r="A1378" t="s">
        <v>65</v>
      </c>
      <c r="B1378">
        <v>81370</v>
      </c>
      <c r="C1378">
        <v>1</v>
      </c>
    </row>
    <row r="1379" spans="1:3" x14ac:dyDescent="0.25">
      <c r="A1379" t="s">
        <v>65</v>
      </c>
      <c r="B1379">
        <v>81371</v>
      </c>
      <c r="C1379">
        <v>1</v>
      </c>
    </row>
    <row r="1380" spans="1:3" x14ac:dyDescent="0.25">
      <c r="A1380" t="s">
        <v>65</v>
      </c>
      <c r="B1380">
        <v>81372</v>
      </c>
      <c r="C1380">
        <v>1</v>
      </c>
    </row>
    <row r="1381" spans="1:3" x14ac:dyDescent="0.25">
      <c r="A1381" t="s">
        <v>65</v>
      </c>
      <c r="B1381">
        <v>81373</v>
      </c>
      <c r="C1381">
        <v>1</v>
      </c>
    </row>
    <row r="1382" spans="1:3" x14ac:dyDescent="0.25">
      <c r="A1382" t="s">
        <v>65</v>
      </c>
      <c r="B1382">
        <v>81374</v>
      </c>
      <c r="C1382">
        <v>1</v>
      </c>
    </row>
    <row r="1383" spans="1:3" x14ac:dyDescent="0.25">
      <c r="A1383" t="s">
        <v>65</v>
      </c>
      <c r="B1383">
        <v>81375</v>
      </c>
      <c r="C1383">
        <v>1</v>
      </c>
    </row>
    <row r="1384" spans="1:3" x14ac:dyDescent="0.25">
      <c r="A1384" t="s">
        <v>65</v>
      </c>
      <c r="B1384">
        <v>81376</v>
      </c>
      <c r="C1384">
        <v>1</v>
      </c>
    </row>
    <row r="1385" spans="1:3" x14ac:dyDescent="0.25">
      <c r="A1385" t="s">
        <v>65</v>
      </c>
      <c r="B1385">
        <v>81377</v>
      </c>
      <c r="C1385">
        <v>1</v>
      </c>
    </row>
    <row r="1386" spans="1:3" x14ac:dyDescent="0.25">
      <c r="A1386" t="s">
        <v>65</v>
      </c>
      <c r="B1386">
        <v>81378</v>
      </c>
      <c r="C1386">
        <v>1</v>
      </c>
    </row>
    <row r="1387" spans="1:3" x14ac:dyDescent="0.25">
      <c r="A1387" t="s">
        <v>65</v>
      </c>
      <c r="B1387">
        <v>81379</v>
      </c>
      <c r="C1387">
        <v>1</v>
      </c>
    </row>
    <row r="1388" spans="1:3" x14ac:dyDescent="0.25">
      <c r="A1388" t="s">
        <v>65</v>
      </c>
      <c r="B1388">
        <v>81380</v>
      </c>
      <c r="C1388">
        <v>1</v>
      </c>
    </row>
    <row r="1389" spans="1:3" x14ac:dyDescent="0.25">
      <c r="A1389" t="s">
        <v>65</v>
      </c>
      <c r="B1389">
        <v>81381</v>
      </c>
      <c r="C1389">
        <v>1</v>
      </c>
    </row>
    <row r="1390" spans="1:3" x14ac:dyDescent="0.25">
      <c r="A1390" t="s">
        <v>65</v>
      </c>
      <c r="B1390">
        <v>81382</v>
      </c>
      <c r="C1390">
        <v>1</v>
      </c>
    </row>
    <row r="1391" spans="1:3" x14ac:dyDescent="0.25">
      <c r="A1391" t="s">
        <v>65</v>
      </c>
      <c r="B1391">
        <v>81383</v>
      </c>
      <c r="C1391">
        <v>1</v>
      </c>
    </row>
    <row r="1392" spans="1:3" x14ac:dyDescent="0.25">
      <c r="A1392" t="s">
        <v>65</v>
      </c>
      <c r="B1392">
        <v>81384</v>
      </c>
      <c r="C1392">
        <v>1</v>
      </c>
    </row>
    <row r="1393" spans="1:3" x14ac:dyDescent="0.25">
      <c r="A1393" t="s">
        <v>65</v>
      </c>
      <c r="B1393">
        <v>81385</v>
      </c>
      <c r="C1393">
        <v>1</v>
      </c>
    </row>
    <row r="1394" spans="1:3" x14ac:dyDescent="0.25">
      <c r="A1394" t="s">
        <v>65</v>
      </c>
      <c r="B1394">
        <v>81386</v>
      </c>
      <c r="C1394">
        <v>1</v>
      </c>
    </row>
    <row r="1395" spans="1:3" x14ac:dyDescent="0.25">
      <c r="A1395" t="s">
        <v>65</v>
      </c>
      <c r="B1395">
        <v>81387</v>
      </c>
      <c r="C1395">
        <v>1</v>
      </c>
    </row>
    <row r="1396" spans="1:3" x14ac:dyDescent="0.25">
      <c r="A1396" t="s">
        <v>65</v>
      </c>
      <c r="B1396">
        <v>81388</v>
      </c>
      <c r="C1396">
        <v>1</v>
      </c>
    </row>
    <row r="1397" spans="1:3" x14ac:dyDescent="0.25">
      <c r="A1397" t="s">
        <v>65</v>
      </c>
      <c r="B1397">
        <v>81389</v>
      </c>
      <c r="C1397">
        <v>1</v>
      </c>
    </row>
    <row r="1398" spans="1:3" x14ac:dyDescent="0.25">
      <c r="A1398" t="s">
        <v>65</v>
      </c>
      <c r="B1398">
        <v>81390</v>
      </c>
      <c r="C1398">
        <v>1</v>
      </c>
    </row>
    <row r="1399" spans="1:3" x14ac:dyDescent="0.25">
      <c r="A1399" t="s">
        <v>65</v>
      </c>
      <c r="B1399">
        <v>81391</v>
      </c>
      <c r="C1399">
        <v>1</v>
      </c>
    </row>
    <row r="1400" spans="1:3" x14ac:dyDescent="0.25">
      <c r="A1400" t="s">
        <v>65</v>
      </c>
      <c r="B1400">
        <v>81392</v>
      </c>
      <c r="C1400">
        <v>1</v>
      </c>
    </row>
    <row r="1401" spans="1:3" x14ac:dyDescent="0.25">
      <c r="A1401" t="s">
        <v>65</v>
      </c>
      <c r="B1401">
        <v>81393</v>
      </c>
      <c r="C1401">
        <v>1</v>
      </c>
    </row>
    <row r="1402" spans="1:3" x14ac:dyDescent="0.25">
      <c r="A1402" t="s">
        <v>65</v>
      </c>
      <c r="B1402">
        <v>81394</v>
      </c>
      <c r="C1402">
        <v>1</v>
      </c>
    </row>
    <row r="1403" spans="1:3" x14ac:dyDescent="0.25">
      <c r="A1403" t="s">
        <v>65</v>
      </c>
      <c r="B1403">
        <v>81395</v>
      </c>
      <c r="C1403">
        <v>1</v>
      </c>
    </row>
    <row r="1404" spans="1:3" x14ac:dyDescent="0.25">
      <c r="A1404" t="s">
        <v>65</v>
      </c>
      <c r="B1404">
        <v>81396</v>
      </c>
      <c r="C1404">
        <v>1</v>
      </c>
    </row>
    <row r="1405" spans="1:3" x14ac:dyDescent="0.25">
      <c r="A1405" t="s">
        <v>65</v>
      </c>
      <c r="B1405">
        <v>81397</v>
      </c>
      <c r="C1405">
        <v>1</v>
      </c>
    </row>
    <row r="1406" spans="1:3" x14ac:dyDescent="0.25">
      <c r="A1406" t="s">
        <v>65</v>
      </c>
      <c r="B1406">
        <v>81398</v>
      </c>
      <c r="C1406">
        <v>1</v>
      </c>
    </row>
    <row r="1407" spans="1:3" x14ac:dyDescent="0.25">
      <c r="A1407" t="s">
        <v>65</v>
      </c>
      <c r="B1407">
        <v>81399</v>
      </c>
      <c r="C1407">
        <v>1</v>
      </c>
    </row>
    <row r="1408" spans="1:3" x14ac:dyDescent="0.25">
      <c r="A1408" t="s">
        <v>65</v>
      </c>
      <c r="B1408">
        <v>81400</v>
      </c>
      <c r="C1408">
        <v>1</v>
      </c>
    </row>
    <row r="1409" spans="1:3" x14ac:dyDescent="0.25">
      <c r="A1409" t="s">
        <v>65</v>
      </c>
      <c r="B1409">
        <v>81401</v>
      </c>
      <c r="C1409">
        <v>1</v>
      </c>
    </row>
    <row r="1410" spans="1:3" x14ac:dyDescent="0.25">
      <c r="A1410" t="s">
        <v>65</v>
      </c>
      <c r="B1410">
        <v>81402</v>
      </c>
      <c r="C1410">
        <v>1</v>
      </c>
    </row>
    <row r="1411" spans="1:3" x14ac:dyDescent="0.25">
      <c r="A1411" t="s">
        <v>65</v>
      </c>
      <c r="B1411">
        <v>81403</v>
      </c>
      <c r="C1411">
        <v>1</v>
      </c>
    </row>
    <row r="1412" spans="1:3" x14ac:dyDescent="0.25">
      <c r="A1412" t="s">
        <v>65</v>
      </c>
      <c r="B1412">
        <v>81404</v>
      </c>
      <c r="C1412">
        <v>1</v>
      </c>
    </row>
    <row r="1413" spans="1:3" x14ac:dyDescent="0.25">
      <c r="A1413" t="s">
        <v>65</v>
      </c>
      <c r="B1413">
        <v>81405</v>
      </c>
      <c r="C1413">
        <v>1</v>
      </c>
    </row>
    <row r="1414" spans="1:3" x14ac:dyDescent="0.25">
      <c r="A1414" t="s">
        <v>65</v>
      </c>
      <c r="B1414">
        <v>81406</v>
      </c>
      <c r="C1414">
        <v>1</v>
      </c>
    </row>
    <row r="1415" spans="1:3" x14ac:dyDescent="0.25">
      <c r="A1415" t="s">
        <v>65</v>
      </c>
      <c r="B1415">
        <v>81407</v>
      </c>
      <c r="C1415">
        <v>1</v>
      </c>
    </row>
    <row r="1416" spans="1:3" x14ac:dyDescent="0.25">
      <c r="A1416" t="s">
        <v>65</v>
      </c>
      <c r="B1416">
        <v>81408</v>
      </c>
      <c r="C1416">
        <v>1</v>
      </c>
    </row>
    <row r="1417" spans="1:3" x14ac:dyDescent="0.25">
      <c r="A1417" t="s">
        <v>65</v>
      </c>
      <c r="B1417">
        <v>81409</v>
      </c>
      <c r="C1417">
        <v>1</v>
      </c>
    </row>
    <row r="1418" spans="1:3" x14ac:dyDescent="0.25">
      <c r="A1418" t="s">
        <v>65</v>
      </c>
      <c r="B1418">
        <v>81410</v>
      </c>
      <c r="C1418">
        <v>1</v>
      </c>
    </row>
    <row r="1419" spans="1:3" x14ac:dyDescent="0.25">
      <c r="A1419" t="s">
        <v>65</v>
      </c>
      <c r="B1419">
        <v>81411</v>
      </c>
      <c r="C1419">
        <v>1</v>
      </c>
    </row>
    <row r="1420" spans="1:3" x14ac:dyDescent="0.25">
      <c r="A1420" t="s">
        <v>65</v>
      </c>
      <c r="B1420">
        <v>81412</v>
      </c>
      <c r="C1420">
        <v>1</v>
      </c>
    </row>
    <row r="1421" spans="1:3" x14ac:dyDescent="0.25">
      <c r="A1421" t="s">
        <v>65</v>
      </c>
      <c r="B1421">
        <v>81413</v>
      </c>
      <c r="C1421">
        <v>1</v>
      </c>
    </row>
    <row r="1422" spans="1:3" x14ac:dyDescent="0.25">
      <c r="A1422" t="s">
        <v>65</v>
      </c>
      <c r="B1422">
        <v>81414</v>
      </c>
      <c r="C1422">
        <v>1</v>
      </c>
    </row>
    <row r="1423" spans="1:3" x14ac:dyDescent="0.25">
      <c r="A1423" t="s">
        <v>65</v>
      </c>
      <c r="B1423">
        <v>81415</v>
      </c>
      <c r="C1423">
        <v>1</v>
      </c>
    </row>
    <row r="1424" spans="1:3" x14ac:dyDescent="0.25">
      <c r="A1424" t="s">
        <v>65</v>
      </c>
      <c r="B1424">
        <v>81416</v>
      </c>
      <c r="C1424">
        <v>1</v>
      </c>
    </row>
    <row r="1425" spans="1:3" x14ac:dyDescent="0.25">
      <c r="A1425" t="s">
        <v>65</v>
      </c>
      <c r="B1425">
        <v>81417</v>
      </c>
      <c r="C1425">
        <v>1</v>
      </c>
    </row>
    <row r="1426" spans="1:3" x14ac:dyDescent="0.25">
      <c r="A1426" t="s">
        <v>65</v>
      </c>
      <c r="B1426">
        <v>81418</v>
      </c>
      <c r="C1426">
        <v>1</v>
      </c>
    </row>
    <row r="1427" spans="1:3" x14ac:dyDescent="0.25">
      <c r="A1427" t="s">
        <v>65</v>
      </c>
      <c r="B1427">
        <v>81419</v>
      </c>
      <c r="C1427">
        <v>1</v>
      </c>
    </row>
    <row r="1428" spans="1:3" x14ac:dyDescent="0.25">
      <c r="A1428" t="s">
        <v>65</v>
      </c>
      <c r="B1428">
        <v>81420</v>
      </c>
      <c r="C1428">
        <v>1</v>
      </c>
    </row>
    <row r="1429" spans="1:3" x14ac:dyDescent="0.25">
      <c r="A1429" t="s">
        <v>65</v>
      </c>
      <c r="B1429">
        <v>81421</v>
      </c>
      <c r="C1429">
        <v>1</v>
      </c>
    </row>
    <row r="1430" spans="1:3" x14ac:dyDescent="0.25">
      <c r="A1430" t="s">
        <v>65</v>
      </c>
      <c r="B1430">
        <v>81422</v>
      </c>
      <c r="C1430">
        <v>1</v>
      </c>
    </row>
    <row r="1431" spans="1:3" x14ac:dyDescent="0.25">
      <c r="A1431" t="s">
        <v>65</v>
      </c>
      <c r="B1431">
        <v>81423</v>
      </c>
      <c r="C1431">
        <v>1</v>
      </c>
    </row>
    <row r="1432" spans="1:3" x14ac:dyDescent="0.25">
      <c r="A1432" t="s">
        <v>65</v>
      </c>
      <c r="B1432">
        <v>81424</v>
      </c>
      <c r="C1432">
        <v>1</v>
      </c>
    </row>
    <row r="1433" spans="1:3" x14ac:dyDescent="0.25">
      <c r="A1433" t="s">
        <v>65</v>
      </c>
      <c r="B1433">
        <v>81425</v>
      </c>
      <c r="C1433">
        <v>1</v>
      </c>
    </row>
    <row r="1434" spans="1:3" x14ac:dyDescent="0.25">
      <c r="A1434" t="s">
        <v>65</v>
      </c>
      <c r="B1434">
        <v>81426</v>
      </c>
      <c r="C1434">
        <v>1</v>
      </c>
    </row>
    <row r="1435" spans="1:3" x14ac:dyDescent="0.25">
      <c r="A1435" t="s">
        <v>65</v>
      </c>
      <c r="B1435">
        <v>81427</v>
      </c>
      <c r="C1435">
        <v>1</v>
      </c>
    </row>
    <row r="1436" spans="1:3" x14ac:dyDescent="0.25">
      <c r="A1436" t="s">
        <v>65</v>
      </c>
      <c r="B1436">
        <v>81428</v>
      </c>
      <c r="C1436">
        <v>1</v>
      </c>
    </row>
    <row r="1437" spans="1:3" x14ac:dyDescent="0.25">
      <c r="A1437" t="s">
        <v>65</v>
      </c>
      <c r="B1437">
        <v>81429</v>
      </c>
      <c r="C1437">
        <v>1</v>
      </c>
    </row>
    <row r="1438" spans="1:3" x14ac:dyDescent="0.25">
      <c r="A1438" t="s">
        <v>65</v>
      </c>
      <c r="B1438">
        <v>81430</v>
      </c>
      <c r="C1438">
        <v>1</v>
      </c>
    </row>
    <row r="1439" spans="1:3" x14ac:dyDescent="0.25">
      <c r="A1439" t="s">
        <v>65</v>
      </c>
      <c r="B1439">
        <v>81431</v>
      </c>
      <c r="C1439">
        <v>1</v>
      </c>
    </row>
    <row r="1440" spans="1:3" x14ac:dyDescent="0.25">
      <c r="A1440" t="s">
        <v>65</v>
      </c>
      <c r="B1440">
        <v>81432</v>
      </c>
      <c r="C1440">
        <v>1</v>
      </c>
    </row>
    <row r="1441" spans="1:3" x14ac:dyDescent="0.25">
      <c r="A1441" t="s">
        <v>65</v>
      </c>
      <c r="B1441">
        <v>81433</v>
      </c>
      <c r="C1441">
        <v>1</v>
      </c>
    </row>
    <row r="1442" spans="1:3" x14ac:dyDescent="0.25">
      <c r="A1442" t="s">
        <v>65</v>
      </c>
      <c r="B1442">
        <v>81434</v>
      </c>
      <c r="C1442">
        <v>1</v>
      </c>
    </row>
    <row r="1443" spans="1:3" x14ac:dyDescent="0.25">
      <c r="A1443" t="s">
        <v>65</v>
      </c>
      <c r="B1443">
        <v>81435</v>
      </c>
      <c r="C1443">
        <v>1</v>
      </c>
    </row>
    <row r="1444" spans="1:3" x14ac:dyDescent="0.25">
      <c r="A1444" t="s">
        <v>65</v>
      </c>
      <c r="B1444">
        <v>81436</v>
      </c>
      <c r="C1444">
        <v>1</v>
      </c>
    </row>
    <row r="1445" spans="1:3" x14ac:dyDescent="0.25">
      <c r="A1445" t="s">
        <v>65</v>
      </c>
      <c r="B1445">
        <v>81437</v>
      </c>
      <c r="C1445">
        <v>1</v>
      </c>
    </row>
    <row r="1446" spans="1:3" x14ac:dyDescent="0.25">
      <c r="A1446" t="s">
        <v>65</v>
      </c>
      <c r="B1446">
        <v>81438</v>
      </c>
      <c r="C1446">
        <v>1</v>
      </c>
    </row>
    <row r="1447" spans="1:3" x14ac:dyDescent="0.25">
      <c r="A1447" t="s">
        <v>65</v>
      </c>
      <c r="B1447">
        <v>81439</v>
      </c>
      <c r="C1447">
        <v>1</v>
      </c>
    </row>
    <row r="1448" spans="1:3" x14ac:dyDescent="0.25">
      <c r="A1448" t="s">
        <v>65</v>
      </c>
      <c r="B1448">
        <v>81440</v>
      </c>
      <c r="C1448">
        <v>1</v>
      </c>
    </row>
    <row r="1449" spans="1:3" x14ac:dyDescent="0.25">
      <c r="A1449" t="s">
        <v>65</v>
      </c>
      <c r="B1449">
        <v>81441</v>
      </c>
      <c r="C1449">
        <v>1</v>
      </c>
    </row>
    <row r="1450" spans="1:3" x14ac:dyDescent="0.25">
      <c r="A1450" t="s">
        <v>65</v>
      </c>
      <c r="B1450">
        <v>81442</v>
      </c>
      <c r="C1450">
        <v>1</v>
      </c>
    </row>
    <row r="1451" spans="1:3" x14ac:dyDescent="0.25">
      <c r="A1451" t="s">
        <v>65</v>
      </c>
      <c r="B1451">
        <v>81443</v>
      </c>
      <c r="C1451">
        <v>1</v>
      </c>
    </row>
    <row r="1452" spans="1:3" x14ac:dyDescent="0.25">
      <c r="A1452" t="s">
        <v>65</v>
      </c>
      <c r="B1452">
        <v>81444</v>
      </c>
      <c r="C1452">
        <v>1</v>
      </c>
    </row>
    <row r="1453" spans="1:3" x14ac:dyDescent="0.25">
      <c r="A1453" t="s">
        <v>65</v>
      </c>
      <c r="B1453">
        <v>81445</v>
      </c>
      <c r="C1453">
        <v>1</v>
      </c>
    </row>
    <row r="1454" spans="1:3" x14ac:dyDescent="0.25">
      <c r="A1454" t="s">
        <v>65</v>
      </c>
      <c r="B1454">
        <v>81446</v>
      </c>
      <c r="C1454">
        <v>1</v>
      </c>
    </row>
    <row r="1455" spans="1:3" x14ac:dyDescent="0.25">
      <c r="A1455" t="s">
        <v>65</v>
      </c>
      <c r="B1455">
        <v>81447</v>
      </c>
      <c r="C1455">
        <v>1</v>
      </c>
    </row>
    <row r="1456" spans="1:3" x14ac:dyDescent="0.25">
      <c r="A1456" t="s">
        <v>65</v>
      </c>
      <c r="B1456">
        <v>81448</v>
      </c>
      <c r="C1456">
        <v>1</v>
      </c>
    </row>
    <row r="1457" spans="1:3" x14ac:dyDescent="0.25">
      <c r="A1457" t="s">
        <v>65</v>
      </c>
      <c r="B1457">
        <v>81449</v>
      </c>
      <c r="C1457">
        <v>1</v>
      </c>
    </row>
    <row r="1458" spans="1:3" x14ac:dyDescent="0.25">
      <c r="A1458" t="s">
        <v>65</v>
      </c>
      <c r="B1458">
        <v>81450</v>
      </c>
      <c r="C1458">
        <v>1</v>
      </c>
    </row>
    <row r="1459" spans="1:3" x14ac:dyDescent="0.25">
      <c r="A1459" t="s">
        <v>65</v>
      </c>
      <c r="B1459">
        <v>81451</v>
      </c>
      <c r="C1459">
        <v>1</v>
      </c>
    </row>
    <row r="1460" spans="1:3" x14ac:dyDescent="0.25">
      <c r="A1460" t="s">
        <v>65</v>
      </c>
      <c r="B1460">
        <v>81452</v>
      </c>
      <c r="C1460">
        <v>1</v>
      </c>
    </row>
    <row r="1461" spans="1:3" x14ac:dyDescent="0.25">
      <c r="A1461" t="s">
        <v>65</v>
      </c>
      <c r="B1461">
        <v>81453</v>
      </c>
      <c r="C1461">
        <v>1</v>
      </c>
    </row>
    <row r="1462" spans="1:3" x14ac:dyDescent="0.25">
      <c r="A1462" t="s">
        <v>65</v>
      </c>
      <c r="B1462">
        <v>81454</v>
      </c>
      <c r="C1462">
        <v>1</v>
      </c>
    </row>
    <row r="1463" spans="1:3" x14ac:dyDescent="0.25">
      <c r="A1463" t="s">
        <v>65</v>
      </c>
      <c r="B1463">
        <v>81455</v>
      </c>
      <c r="C1463">
        <v>1</v>
      </c>
    </row>
    <row r="1464" spans="1:3" x14ac:dyDescent="0.25">
      <c r="A1464" t="s">
        <v>65</v>
      </c>
      <c r="B1464">
        <v>81456</v>
      </c>
      <c r="C1464">
        <v>1</v>
      </c>
    </row>
    <row r="1465" spans="1:3" x14ac:dyDescent="0.25">
      <c r="A1465" t="s">
        <v>65</v>
      </c>
      <c r="B1465">
        <v>81457</v>
      </c>
      <c r="C1465">
        <v>1</v>
      </c>
    </row>
    <row r="1466" spans="1:3" x14ac:dyDescent="0.25">
      <c r="A1466" t="s">
        <v>65</v>
      </c>
      <c r="B1466">
        <v>81458</v>
      </c>
      <c r="C1466">
        <v>1</v>
      </c>
    </row>
    <row r="1467" spans="1:3" x14ac:dyDescent="0.25">
      <c r="A1467" t="s">
        <v>65</v>
      </c>
      <c r="B1467">
        <v>81459</v>
      </c>
      <c r="C1467">
        <v>1</v>
      </c>
    </row>
    <row r="1468" spans="1:3" x14ac:dyDescent="0.25">
      <c r="A1468" t="s">
        <v>65</v>
      </c>
      <c r="B1468">
        <v>81460</v>
      </c>
      <c r="C1468">
        <v>1</v>
      </c>
    </row>
    <row r="1469" spans="1:3" x14ac:dyDescent="0.25">
      <c r="A1469" t="s">
        <v>65</v>
      </c>
      <c r="B1469">
        <v>81461</v>
      </c>
      <c r="C1469">
        <v>1</v>
      </c>
    </row>
    <row r="1470" spans="1:3" x14ac:dyDescent="0.25">
      <c r="A1470" t="s">
        <v>65</v>
      </c>
      <c r="B1470">
        <v>81462</v>
      </c>
      <c r="C1470">
        <v>1</v>
      </c>
    </row>
    <row r="1471" spans="1:3" x14ac:dyDescent="0.25">
      <c r="A1471" t="s">
        <v>65</v>
      </c>
      <c r="B1471">
        <v>81463</v>
      </c>
      <c r="C1471">
        <v>1</v>
      </c>
    </row>
    <row r="1472" spans="1:3" x14ac:dyDescent="0.25">
      <c r="A1472" t="s">
        <v>65</v>
      </c>
      <c r="B1472">
        <v>81464</v>
      </c>
      <c r="C1472">
        <v>1</v>
      </c>
    </row>
    <row r="1473" spans="1:3" x14ac:dyDescent="0.25">
      <c r="A1473" t="s">
        <v>65</v>
      </c>
      <c r="B1473">
        <v>81465</v>
      </c>
      <c r="C1473">
        <v>1</v>
      </c>
    </row>
    <row r="1474" spans="1:3" x14ac:dyDescent="0.25">
      <c r="A1474" t="s">
        <v>65</v>
      </c>
      <c r="B1474">
        <v>81466</v>
      </c>
      <c r="C1474">
        <v>1</v>
      </c>
    </row>
    <row r="1475" spans="1:3" x14ac:dyDescent="0.25">
      <c r="A1475" t="s">
        <v>65</v>
      </c>
      <c r="B1475">
        <v>81467</v>
      </c>
      <c r="C1475">
        <v>1</v>
      </c>
    </row>
    <row r="1476" spans="1:3" x14ac:dyDescent="0.25">
      <c r="A1476" t="s">
        <v>65</v>
      </c>
      <c r="B1476">
        <v>81468</v>
      </c>
      <c r="C1476">
        <v>1</v>
      </c>
    </row>
    <row r="1477" spans="1:3" x14ac:dyDescent="0.25">
      <c r="A1477" t="s">
        <v>65</v>
      </c>
      <c r="B1477">
        <v>81469</v>
      </c>
      <c r="C1477">
        <v>1</v>
      </c>
    </row>
    <row r="1478" spans="1:3" x14ac:dyDescent="0.25">
      <c r="A1478" t="s">
        <v>65</v>
      </c>
      <c r="B1478">
        <v>81470</v>
      </c>
      <c r="C1478">
        <v>1</v>
      </c>
    </row>
    <row r="1479" spans="1:3" x14ac:dyDescent="0.25">
      <c r="A1479" t="s">
        <v>65</v>
      </c>
      <c r="B1479">
        <v>81471</v>
      </c>
      <c r="C1479">
        <v>1</v>
      </c>
    </row>
    <row r="1480" spans="1:3" x14ac:dyDescent="0.25">
      <c r="A1480" t="s">
        <v>65</v>
      </c>
      <c r="B1480">
        <v>81472</v>
      </c>
      <c r="C1480">
        <v>1</v>
      </c>
    </row>
    <row r="1481" spans="1:3" x14ac:dyDescent="0.25">
      <c r="A1481" t="s">
        <v>65</v>
      </c>
      <c r="B1481">
        <v>81473</v>
      </c>
      <c r="C1481">
        <v>1</v>
      </c>
    </row>
    <row r="1482" spans="1:3" x14ac:dyDescent="0.25">
      <c r="A1482" t="s">
        <v>65</v>
      </c>
      <c r="B1482">
        <v>81474</v>
      </c>
      <c r="C1482">
        <v>1</v>
      </c>
    </row>
    <row r="1483" spans="1:3" x14ac:dyDescent="0.25">
      <c r="A1483" t="s">
        <v>65</v>
      </c>
      <c r="B1483">
        <v>81475</v>
      </c>
      <c r="C1483">
        <v>1</v>
      </c>
    </row>
    <row r="1484" spans="1:3" x14ac:dyDescent="0.25">
      <c r="A1484" t="s">
        <v>65</v>
      </c>
      <c r="B1484">
        <v>81476</v>
      </c>
      <c r="C1484">
        <v>1</v>
      </c>
    </row>
    <row r="1485" spans="1:3" x14ac:dyDescent="0.25">
      <c r="A1485" t="s">
        <v>65</v>
      </c>
      <c r="B1485">
        <v>81477</v>
      </c>
      <c r="C1485">
        <v>1</v>
      </c>
    </row>
    <row r="1486" spans="1:3" x14ac:dyDescent="0.25">
      <c r="A1486" t="s">
        <v>65</v>
      </c>
      <c r="B1486">
        <v>81478</v>
      </c>
      <c r="C1486">
        <v>1</v>
      </c>
    </row>
    <row r="1487" spans="1:3" x14ac:dyDescent="0.25">
      <c r="A1487" t="s">
        <v>65</v>
      </c>
      <c r="B1487">
        <v>81479</v>
      </c>
      <c r="C1487">
        <v>1</v>
      </c>
    </row>
    <row r="1488" spans="1:3" x14ac:dyDescent="0.25">
      <c r="A1488" t="s">
        <v>65</v>
      </c>
      <c r="B1488">
        <v>81480</v>
      </c>
      <c r="C1488">
        <v>1</v>
      </c>
    </row>
    <row r="1489" spans="1:3" x14ac:dyDescent="0.25">
      <c r="A1489" t="s">
        <v>65</v>
      </c>
      <c r="B1489">
        <v>81481</v>
      </c>
      <c r="C1489">
        <v>1</v>
      </c>
    </row>
    <row r="1490" spans="1:3" x14ac:dyDescent="0.25">
      <c r="A1490" t="s">
        <v>65</v>
      </c>
      <c r="B1490">
        <v>81482</v>
      </c>
      <c r="C1490">
        <v>1</v>
      </c>
    </row>
    <row r="1491" spans="1:3" x14ac:dyDescent="0.25">
      <c r="A1491" t="s">
        <v>65</v>
      </c>
      <c r="B1491">
        <v>81483</v>
      </c>
      <c r="C1491">
        <v>1</v>
      </c>
    </row>
    <row r="1492" spans="1:3" x14ac:dyDescent="0.25">
      <c r="A1492" t="s">
        <v>65</v>
      </c>
      <c r="B1492">
        <v>81484</v>
      </c>
      <c r="C1492">
        <v>1</v>
      </c>
    </row>
    <row r="1493" spans="1:3" x14ac:dyDescent="0.25">
      <c r="A1493" t="s">
        <v>65</v>
      </c>
      <c r="B1493">
        <v>81485</v>
      </c>
      <c r="C1493">
        <v>1</v>
      </c>
    </row>
    <row r="1494" spans="1:3" x14ac:dyDescent="0.25">
      <c r="A1494" t="s">
        <v>65</v>
      </c>
      <c r="B1494">
        <v>81486</v>
      </c>
      <c r="C1494">
        <v>1</v>
      </c>
    </row>
    <row r="1495" spans="1:3" x14ac:dyDescent="0.25">
      <c r="A1495" t="s">
        <v>65</v>
      </c>
      <c r="B1495">
        <v>81487</v>
      </c>
      <c r="C1495">
        <v>1</v>
      </c>
    </row>
    <row r="1496" spans="1:3" x14ac:dyDescent="0.25">
      <c r="A1496" t="s">
        <v>65</v>
      </c>
      <c r="B1496">
        <v>81488</v>
      </c>
      <c r="C1496">
        <v>1</v>
      </c>
    </row>
    <row r="1497" spans="1:3" x14ac:dyDescent="0.25">
      <c r="A1497" t="s">
        <v>65</v>
      </c>
      <c r="B1497">
        <v>81489</v>
      </c>
      <c r="C1497">
        <v>1</v>
      </c>
    </row>
    <row r="1498" spans="1:3" x14ac:dyDescent="0.25">
      <c r="A1498" t="s">
        <v>65</v>
      </c>
      <c r="B1498">
        <v>81490</v>
      </c>
      <c r="C1498">
        <v>1</v>
      </c>
    </row>
    <row r="1499" spans="1:3" x14ac:dyDescent="0.25">
      <c r="A1499" t="s">
        <v>65</v>
      </c>
      <c r="B1499">
        <v>81491</v>
      </c>
      <c r="C1499">
        <v>1</v>
      </c>
    </row>
    <row r="1500" spans="1:3" x14ac:dyDescent="0.25">
      <c r="A1500" t="s">
        <v>65</v>
      </c>
      <c r="B1500">
        <v>81492</v>
      </c>
      <c r="C1500">
        <v>1</v>
      </c>
    </row>
    <row r="1501" spans="1:3" x14ac:dyDescent="0.25">
      <c r="A1501" t="s">
        <v>65</v>
      </c>
      <c r="B1501">
        <v>81493</v>
      </c>
      <c r="C1501">
        <v>1</v>
      </c>
    </row>
    <row r="1502" spans="1:3" x14ac:dyDescent="0.25">
      <c r="A1502" t="s">
        <v>65</v>
      </c>
      <c r="B1502">
        <v>81494</v>
      </c>
      <c r="C1502">
        <v>1</v>
      </c>
    </row>
    <row r="1503" spans="1:3" x14ac:dyDescent="0.25">
      <c r="A1503" t="s">
        <v>65</v>
      </c>
      <c r="B1503">
        <v>81495</v>
      </c>
      <c r="C1503">
        <v>1</v>
      </c>
    </row>
    <row r="1504" spans="1:3" x14ac:dyDescent="0.25">
      <c r="A1504" t="s">
        <v>65</v>
      </c>
      <c r="B1504">
        <v>81496</v>
      </c>
      <c r="C1504">
        <v>1</v>
      </c>
    </row>
    <row r="1505" spans="1:3" x14ac:dyDescent="0.25">
      <c r="A1505" t="s">
        <v>65</v>
      </c>
      <c r="B1505">
        <v>81497</v>
      </c>
      <c r="C1505">
        <v>1</v>
      </c>
    </row>
    <row r="1506" spans="1:3" x14ac:dyDescent="0.25">
      <c r="A1506" t="s">
        <v>65</v>
      </c>
      <c r="B1506">
        <v>81498</v>
      </c>
      <c r="C1506">
        <v>1</v>
      </c>
    </row>
    <row r="1507" spans="1:3" x14ac:dyDescent="0.25">
      <c r="A1507" t="s">
        <v>65</v>
      </c>
      <c r="B1507">
        <v>81499</v>
      </c>
      <c r="C1507">
        <v>1</v>
      </c>
    </row>
    <row r="1508" spans="1:3" x14ac:dyDescent="0.25">
      <c r="A1508" t="s">
        <v>65</v>
      </c>
      <c r="B1508">
        <v>81500</v>
      </c>
      <c r="C1508">
        <v>1</v>
      </c>
    </row>
    <row r="1509" spans="1:3" x14ac:dyDescent="0.25">
      <c r="A1509" t="s">
        <v>65</v>
      </c>
      <c r="B1509">
        <v>81501</v>
      </c>
      <c r="C1509">
        <v>1</v>
      </c>
    </row>
    <row r="1510" spans="1:3" x14ac:dyDescent="0.25">
      <c r="A1510" t="s">
        <v>65</v>
      </c>
      <c r="B1510">
        <v>81502</v>
      </c>
      <c r="C1510">
        <v>1</v>
      </c>
    </row>
    <row r="1511" spans="1:3" x14ac:dyDescent="0.25">
      <c r="A1511" t="s">
        <v>65</v>
      </c>
      <c r="B1511">
        <v>81503</v>
      </c>
      <c r="C1511">
        <v>1</v>
      </c>
    </row>
    <row r="1512" spans="1:3" x14ac:dyDescent="0.25">
      <c r="A1512" t="s">
        <v>65</v>
      </c>
      <c r="B1512">
        <v>81504</v>
      </c>
      <c r="C1512">
        <v>1</v>
      </c>
    </row>
    <row r="1513" spans="1:3" x14ac:dyDescent="0.25">
      <c r="A1513" t="s">
        <v>65</v>
      </c>
      <c r="B1513">
        <v>81505</v>
      </c>
      <c r="C1513">
        <v>1</v>
      </c>
    </row>
    <row r="1514" spans="1:3" x14ac:dyDescent="0.25">
      <c r="A1514" t="s">
        <v>65</v>
      </c>
      <c r="B1514">
        <v>81506</v>
      </c>
      <c r="C1514">
        <v>1</v>
      </c>
    </row>
    <row r="1515" spans="1:3" x14ac:dyDescent="0.25">
      <c r="A1515" t="s">
        <v>65</v>
      </c>
      <c r="B1515">
        <v>81507</v>
      </c>
      <c r="C1515">
        <v>1</v>
      </c>
    </row>
    <row r="1516" spans="1:3" x14ac:dyDescent="0.25">
      <c r="A1516" t="s">
        <v>65</v>
      </c>
      <c r="B1516">
        <v>81508</v>
      </c>
      <c r="C1516">
        <v>1</v>
      </c>
    </row>
    <row r="1517" spans="1:3" x14ac:dyDescent="0.25">
      <c r="A1517" t="s">
        <v>65</v>
      </c>
      <c r="B1517">
        <v>81509</v>
      </c>
      <c r="C1517">
        <v>1</v>
      </c>
    </row>
    <row r="1518" spans="1:3" x14ac:dyDescent="0.25">
      <c r="A1518" t="s">
        <v>65</v>
      </c>
      <c r="B1518">
        <v>81510</v>
      </c>
      <c r="C1518">
        <v>1</v>
      </c>
    </row>
    <row r="1519" spans="1:3" x14ac:dyDescent="0.25">
      <c r="A1519" t="s">
        <v>65</v>
      </c>
      <c r="B1519">
        <v>81511</v>
      </c>
      <c r="C1519">
        <v>1</v>
      </c>
    </row>
    <row r="1520" spans="1:3" x14ac:dyDescent="0.25">
      <c r="A1520" t="s">
        <v>65</v>
      </c>
      <c r="B1520">
        <v>81512</v>
      </c>
      <c r="C1520">
        <v>1</v>
      </c>
    </row>
    <row r="1521" spans="1:3" x14ac:dyDescent="0.25">
      <c r="A1521" t="s">
        <v>65</v>
      </c>
      <c r="B1521">
        <v>81513</v>
      </c>
      <c r="C1521">
        <v>1</v>
      </c>
    </row>
    <row r="1522" spans="1:3" x14ac:dyDescent="0.25">
      <c r="A1522" t="s">
        <v>65</v>
      </c>
      <c r="B1522">
        <v>81514</v>
      </c>
      <c r="C1522">
        <v>1</v>
      </c>
    </row>
    <row r="1523" spans="1:3" x14ac:dyDescent="0.25">
      <c r="A1523" t="s">
        <v>65</v>
      </c>
      <c r="B1523">
        <v>81515</v>
      </c>
      <c r="C1523">
        <v>1</v>
      </c>
    </row>
    <row r="1524" spans="1:3" x14ac:dyDescent="0.25">
      <c r="A1524" t="s">
        <v>65</v>
      </c>
      <c r="B1524">
        <v>81516</v>
      </c>
      <c r="C1524">
        <v>1</v>
      </c>
    </row>
    <row r="1525" spans="1:3" x14ac:dyDescent="0.25">
      <c r="A1525" t="s">
        <v>65</v>
      </c>
      <c r="B1525">
        <v>81517</v>
      </c>
      <c r="C1525">
        <v>1</v>
      </c>
    </row>
    <row r="1526" spans="1:3" x14ac:dyDescent="0.25">
      <c r="A1526" t="s">
        <v>65</v>
      </c>
      <c r="B1526">
        <v>81518</v>
      </c>
      <c r="C1526">
        <v>1</v>
      </c>
    </row>
    <row r="1527" spans="1:3" x14ac:dyDescent="0.25">
      <c r="A1527" t="s">
        <v>65</v>
      </c>
      <c r="B1527">
        <v>81519</v>
      </c>
      <c r="C1527">
        <v>1</v>
      </c>
    </row>
    <row r="1528" spans="1:3" x14ac:dyDescent="0.25">
      <c r="A1528" t="s">
        <v>65</v>
      </c>
      <c r="B1528">
        <v>81520</v>
      </c>
      <c r="C1528">
        <v>1</v>
      </c>
    </row>
    <row r="1529" spans="1:3" x14ac:dyDescent="0.25">
      <c r="A1529" t="s">
        <v>65</v>
      </c>
      <c r="B1529">
        <v>81521</v>
      </c>
      <c r="C1529">
        <v>1</v>
      </c>
    </row>
    <row r="1530" spans="1:3" x14ac:dyDescent="0.25">
      <c r="A1530" t="s">
        <v>65</v>
      </c>
      <c r="B1530">
        <v>81522</v>
      </c>
      <c r="C1530">
        <v>1</v>
      </c>
    </row>
    <row r="1531" spans="1:3" x14ac:dyDescent="0.25">
      <c r="A1531" t="s">
        <v>65</v>
      </c>
      <c r="B1531">
        <v>81523</v>
      </c>
      <c r="C1531">
        <v>1</v>
      </c>
    </row>
    <row r="1532" spans="1:3" x14ac:dyDescent="0.25">
      <c r="A1532" t="s">
        <v>65</v>
      </c>
      <c r="B1532">
        <v>81524</v>
      </c>
      <c r="C1532">
        <v>1</v>
      </c>
    </row>
    <row r="1533" spans="1:3" x14ac:dyDescent="0.25">
      <c r="A1533" t="s">
        <v>65</v>
      </c>
      <c r="B1533">
        <v>81525</v>
      </c>
      <c r="C1533">
        <v>1</v>
      </c>
    </row>
    <row r="1534" spans="1:3" x14ac:dyDescent="0.25">
      <c r="A1534" t="s">
        <v>65</v>
      </c>
      <c r="B1534">
        <v>81526</v>
      </c>
      <c r="C1534">
        <v>1</v>
      </c>
    </row>
    <row r="1535" spans="1:3" x14ac:dyDescent="0.25">
      <c r="A1535" t="s">
        <v>65</v>
      </c>
      <c r="B1535">
        <v>81527</v>
      </c>
      <c r="C1535">
        <v>1</v>
      </c>
    </row>
    <row r="1536" spans="1:3" x14ac:dyDescent="0.25">
      <c r="A1536" t="s">
        <v>65</v>
      </c>
      <c r="B1536">
        <v>81528</v>
      </c>
      <c r="C1536">
        <v>1</v>
      </c>
    </row>
    <row r="1537" spans="1:3" x14ac:dyDescent="0.25">
      <c r="A1537" t="s">
        <v>65</v>
      </c>
      <c r="B1537">
        <v>81529</v>
      </c>
      <c r="C1537">
        <v>1</v>
      </c>
    </row>
    <row r="1538" spans="1:3" x14ac:dyDescent="0.25">
      <c r="A1538" t="s">
        <v>65</v>
      </c>
      <c r="B1538">
        <v>81530</v>
      </c>
      <c r="C1538">
        <v>1</v>
      </c>
    </row>
    <row r="1539" spans="1:3" x14ac:dyDescent="0.25">
      <c r="A1539" t="s">
        <v>65</v>
      </c>
      <c r="B1539">
        <v>81531</v>
      </c>
      <c r="C1539">
        <v>1</v>
      </c>
    </row>
    <row r="1540" spans="1:3" x14ac:dyDescent="0.25">
      <c r="A1540" t="s">
        <v>65</v>
      </c>
      <c r="B1540">
        <v>81532</v>
      </c>
      <c r="C1540">
        <v>1</v>
      </c>
    </row>
    <row r="1541" spans="1:3" x14ac:dyDescent="0.25">
      <c r="A1541" t="s">
        <v>65</v>
      </c>
      <c r="B1541">
        <v>81533</v>
      </c>
      <c r="C1541">
        <v>1</v>
      </c>
    </row>
    <row r="1542" spans="1:3" x14ac:dyDescent="0.25">
      <c r="A1542" t="s">
        <v>65</v>
      </c>
      <c r="B1542">
        <v>81534</v>
      </c>
      <c r="C1542">
        <v>1</v>
      </c>
    </row>
    <row r="1543" spans="1:3" x14ac:dyDescent="0.25">
      <c r="A1543" t="s">
        <v>65</v>
      </c>
      <c r="B1543">
        <v>81535</v>
      </c>
      <c r="C1543">
        <v>1</v>
      </c>
    </row>
    <row r="1544" spans="1:3" x14ac:dyDescent="0.25">
      <c r="A1544" t="s">
        <v>65</v>
      </c>
      <c r="B1544">
        <v>81536</v>
      </c>
      <c r="C1544">
        <v>1</v>
      </c>
    </row>
    <row r="1545" spans="1:3" x14ac:dyDescent="0.25">
      <c r="A1545" t="s">
        <v>65</v>
      </c>
      <c r="B1545">
        <v>81537</v>
      </c>
      <c r="C1545">
        <v>1</v>
      </c>
    </row>
    <row r="1546" spans="1:3" x14ac:dyDescent="0.25">
      <c r="A1546" t="s">
        <v>65</v>
      </c>
      <c r="B1546">
        <v>81538</v>
      </c>
      <c r="C1546">
        <v>1</v>
      </c>
    </row>
    <row r="1547" spans="1:3" x14ac:dyDescent="0.25">
      <c r="A1547" t="s">
        <v>65</v>
      </c>
      <c r="B1547">
        <v>81539</v>
      </c>
      <c r="C1547">
        <v>1</v>
      </c>
    </row>
    <row r="1548" spans="1:3" x14ac:dyDescent="0.25">
      <c r="A1548" t="s">
        <v>65</v>
      </c>
      <c r="B1548">
        <v>81540</v>
      </c>
      <c r="C1548">
        <v>1</v>
      </c>
    </row>
    <row r="1549" spans="1:3" x14ac:dyDescent="0.25">
      <c r="A1549" t="s">
        <v>65</v>
      </c>
      <c r="B1549">
        <v>81541</v>
      </c>
      <c r="C1549">
        <v>1</v>
      </c>
    </row>
    <row r="1550" spans="1:3" x14ac:dyDescent="0.25">
      <c r="A1550" t="s">
        <v>65</v>
      </c>
      <c r="B1550">
        <v>81542</v>
      </c>
      <c r="C1550">
        <v>1</v>
      </c>
    </row>
    <row r="1551" spans="1:3" x14ac:dyDescent="0.25">
      <c r="A1551" t="s">
        <v>65</v>
      </c>
      <c r="B1551">
        <v>81543</v>
      </c>
      <c r="C1551">
        <v>1</v>
      </c>
    </row>
    <row r="1552" spans="1:3" x14ac:dyDescent="0.25">
      <c r="A1552" t="s">
        <v>65</v>
      </c>
      <c r="B1552">
        <v>81544</v>
      </c>
      <c r="C1552">
        <v>1</v>
      </c>
    </row>
    <row r="1553" spans="1:3" x14ac:dyDescent="0.25">
      <c r="A1553" t="s">
        <v>65</v>
      </c>
      <c r="B1553">
        <v>81545</v>
      </c>
      <c r="C1553">
        <v>1</v>
      </c>
    </row>
    <row r="1554" spans="1:3" x14ac:dyDescent="0.25">
      <c r="A1554" t="s">
        <v>65</v>
      </c>
      <c r="B1554">
        <v>81546</v>
      </c>
      <c r="C1554">
        <v>1</v>
      </c>
    </row>
    <row r="1555" spans="1:3" x14ac:dyDescent="0.25">
      <c r="A1555" t="s">
        <v>65</v>
      </c>
      <c r="B1555">
        <v>81547</v>
      </c>
      <c r="C1555">
        <v>1</v>
      </c>
    </row>
    <row r="1556" spans="1:3" x14ac:dyDescent="0.25">
      <c r="A1556" t="s">
        <v>65</v>
      </c>
      <c r="B1556">
        <v>81548</v>
      </c>
      <c r="C1556">
        <v>1</v>
      </c>
    </row>
    <row r="1557" spans="1:3" x14ac:dyDescent="0.25">
      <c r="A1557" t="s">
        <v>65</v>
      </c>
      <c r="B1557">
        <v>81549</v>
      </c>
      <c r="C1557">
        <v>1</v>
      </c>
    </row>
    <row r="1558" spans="1:3" x14ac:dyDescent="0.25">
      <c r="A1558" t="s">
        <v>65</v>
      </c>
      <c r="B1558">
        <v>81550</v>
      </c>
      <c r="C1558">
        <v>1</v>
      </c>
    </row>
    <row r="1559" spans="1:3" x14ac:dyDescent="0.25">
      <c r="A1559" t="s">
        <v>65</v>
      </c>
      <c r="B1559">
        <v>81551</v>
      </c>
      <c r="C1559">
        <v>1</v>
      </c>
    </row>
    <row r="1560" spans="1:3" x14ac:dyDescent="0.25">
      <c r="A1560" t="s">
        <v>65</v>
      </c>
      <c r="B1560">
        <v>81552</v>
      </c>
      <c r="C1560">
        <v>1</v>
      </c>
    </row>
    <row r="1561" spans="1:3" x14ac:dyDescent="0.25">
      <c r="A1561" t="s">
        <v>65</v>
      </c>
      <c r="B1561">
        <v>81553</v>
      </c>
      <c r="C1561">
        <v>1</v>
      </c>
    </row>
    <row r="1562" spans="1:3" x14ac:dyDescent="0.25">
      <c r="A1562" t="s">
        <v>65</v>
      </c>
      <c r="B1562">
        <v>81554</v>
      </c>
      <c r="C1562">
        <v>1</v>
      </c>
    </row>
    <row r="1563" spans="1:3" x14ac:dyDescent="0.25">
      <c r="A1563" t="s">
        <v>65</v>
      </c>
      <c r="B1563">
        <v>81555</v>
      </c>
      <c r="C1563">
        <v>1</v>
      </c>
    </row>
    <row r="1564" spans="1:3" x14ac:dyDescent="0.25">
      <c r="A1564" t="s">
        <v>65</v>
      </c>
      <c r="B1564">
        <v>81556</v>
      </c>
      <c r="C1564">
        <v>1</v>
      </c>
    </row>
    <row r="1565" spans="1:3" x14ac:dyDescent="0.25">
      <c r="A1565" t="s">
        <v>65</v>
      </c>
      <c r="B1565">
        <v>81557</v>
      </c>
      <c r="C1565">
        <v>1</v>
      </c>
    </row>
    <row r="1566" spans="1:3" x14ac:dyDescent="0.25">
      <c r="A1566" t="s">
        <v>65</v>
      </c>
      <c r="B1566">
        <v>81558</v>
      </c>
      <c r="C1566">
        <v>1</v>
      </c>
    </row>
    <row r="1567" spans="1:3" x14ac:dyDescent="0.25">
      <c r="A1567" t="s">
        <v>65</v>
      </c>
      <c r="B1567">
        <v>81559</v>
      </c>
      <c r="C1567">
        <v>1</v>
      </c>
    </row>
    <row r="1568" spans="1:3" x14ac:dyDescent="0.25">
      <c r="A1568" t="s">
        <v>65</v>
      </c>
      <c r="B1568">
        <v>81560</v>
      </c>
      <c r="C1568">
        <v>1</v>
      </c>
    </row>
    <row r="1569" spans="1:3" x14ac:dyDescent="0.25">
      <c r="A1569" t="s">
        <v>65</v>
      </c>
      <c r="B1569">
        <v>81561</v>
      </c>
      <c r="C1569">
        <v>1</v>
      </c>
    </row>
    <row r="1570" spans="1:3" x14ac:dyDescent="0.25">
      <c r="A1570" t="s">
        <v>65</v>
      </c>
      <c r="B1570">
        <v>81562</v>
      </c>
      <c r="C1570">
        <v>1</v>
      </c>
    </row>
    <row r="1571" spans="1:3" x14ac:dyDescent="0.25">
      <c r="A1571" t="s">
        <v>65</v>
      </c>
      <c r="B1571">
        <v>81563</v>
      </c>
      <c r="C1571">
        <v>1</v>
      </c>
    </row>
    <row r="1572" spans="1:3" x14ac:dyDescent="0.25">
      <c r="A1572" t="s">
        <v>65</v>
      </c>
      <c r="B1572">
        <v>81564</v>
      </c>
      <c r="C1572">
        <v>1</v>
      </c>
    </row>
    <row r="1573" spans="1:3" x14ac:dyDescent="0.25">
      <c r="A1573" t="s">
        <v>65</v>
      </c>
      <c r="B1573">
        <v>81565</v>
      </c>
      <c r="C1573">
        <v>1</v>
      </c>
    </row>
    <row r="1574" spans="1:3" x14ac:dyDescent="0.25">
      <c r="A1574" t="s">
        <v>65</v>
      </c>
      <c r="B1574">
        <v>81566</v>
      </c>
      <c r="C1574">
        <v>1</v>
      </c>
    </row>
    <row r="1575" spans="1:3" x14ac:dyDescent="0.25">
      <c r="A1575" t="s">
        <v>65</v>
      </c>
      <c r="B1575">
        <v>81567</v>
      </c>
      <c r="C1575">
        <v>1</v>
      </c>
    </row>
    <row r="1576" spans="1:3" x14ac:dyDescent="0.25">
      <c r="A1576" t="s">
        <v>65</v>
      </c>
      <c r="B1576">
        <v>81568</v>
      </c>
      <c r="C1576">
        <v>1</v>
      </c>
    </row>
    <row r="1577" spans="1:3" x14ac:dyDescent="0.25">
      <c r="A1577" t="s">
        <v>65</v>
      </c>
      <c r="B1577">
        <v>81569</v>
      </c>
      <c r="C1577">
        <v>1</v>
      </c>
    </row>
    <row r="1578" spans="1:3" x14ac:dyDescent="0.25">
      <c r="A1578" t="s">
        <v>65</v>
      </c>
      <c r="B1578">
        <v>81570</v>
      </c>
      <c r="C1578">
        <v>1</v>
      </c>
    </row>
    <row r="1579" spans="1:3" x14ac:dyDescent="0.25">
      <c r="A1579" t="s">
        <v>65</v>
      </c>
      <c r="B1579">
        <v>81571</v>
      </c>
      <c r="C1579">
        <v>1</v>
      </c>
    </row>
    <row r="1580" spans="1:3" x14ac:dyDescent="0.25">
      <c r="A1580" t="s">
        <v>65</v>
      </c>
      <c r="B1580">
        <v>81572</v>
      </c>
      <c r="C1580">
        <v>1</v>
      </c>
    </row>
    <row r="1581" spans="1:3" x14ac:dyDescent="0.25">
      <c r="A1581" t="s">
        <v>65</v>
      </c>
      <c r="B1581">
        <v>81573</v>
      </c>
      <c r="C1581">
        <v>1</v>
      </c>
    </row>
    <row r="1582" spans="1:3" x14ac:dyDescent="0.25">
      <c r="A1582" t="s">
        <v>65</v>
      </c>
      <c r="B1582">
        <v>81574</v>
      </c>
      <c r="C1582">
        <v>1</v>
      </c>
    </row>
    <row r="1583" spans="1:3" x14ac:dyDescent="0.25">
      <c r="A1583" t="s">
        <v>65</v>
      </c>
      <c r="B1583">
        <v>81575</v>
      </c>
      <c r="C1583">
        <v>1</v>
      </c>
    </row>
    <row r="1584" spans="1:3" x14ac:dyDescent="0.25">
      <c r="A1584" t="s">
        <v>65</v>
      </c>
      <c r="B1584">
        <v>81576</v>
      </c>
      <c r="C1584">
        <v>1</v>
      </c>
    </row>
    <row r="1585" spans="1:3" x14ac:dyDescent="0.25">
      <c r="A1585" t="s">
        <v>65</v>
      </c>
      <c r="B1585">
        <v>81577</v>
      </c>
      <c r="C1585">
        <v>1</v>
      </c>
    </row>
    <row r="1586" spans="1:3" x14ac:dyDescent="0.25">
      <c r="A1586" t="s">
        <v>65</v>
      </c>
      <c r="B1586">
        <v>81578</v>
      </c>
      <c r="C1586">
        <v>1</v>
      </c>
    </row>
    <row r="1587" spans="1:3" x14ac:dyDescent="0.25">
      <c r="A1587" t="s">
        <v>65</v>
      </c>
      <c r="B1587">
        <v>81579</v>
      </c>
      <c r="C1587">
        <v>1</v>
      </c>
    </row>
    <row r="1588" spans="1:3" x14ac:dyDescent="0.25">
      <c r="A1588" t="s">
        <v>65</v>
      </c>
      <c r="B1588">
        <v>81580</v>
      </c>
      <c r="C1588">
        <v>1</v>
      </c>
    </row>
    <row r="1589" spans="1:3" x14ac:dyDescent="0.25">
      <c r="A1589" t="s">
        <v>65</v>
      </c>
      <c r="B1589">
        <v>81581</v>
      </c>
      <c r="C1589">
        <v>1</v>
      </c>
    </row>
    <row r="1590" spans="1:3" x14ac:dyDescent="0.25">
      <c r="A1590" t="s">
        <v>65</v>
      </c>
      <c r="B1590">
        <v>81582</v>
      </c>
      <c r="C1590">
        <v>1</v>
      </c>
    </row>
    <row r="1591" spans="1:3" x14ac:dyDescent="0.25">
      <c r="A1591" t="s">
        <v>65</v>
      </c>
      <c r="B1591">
        <v>81583</v>
      </c>
      <c r="C1591">
        <v>1</v>
      </c>
    </row>
    <row r="1592" spans="1:3" x14ac:dyDescent="0.25">
      <c r="A1592" t="s">
        <v>65</v>
      </c>
      <c r="B1592">
        <v>81584</v>
      </c>
      <c r="C1592">
        <v>1</v>
      </c>
    </row>
    <row r="1593" spans="1:3" x14ac:dyDescent="0.25">
      <c r="A1593" t="s">
        <v>65</v>
      </c>
      <c r="B1593">
        <v>81585</v>
      </c>
      <c r="C1593">
        <v>1</v>
      </c>
    </row>
    <row r="1594" spans="1:3" x14ac:dyDescent="0.25">
      <c r="A1594" t="s">
        <v>65</v>
      </c>
      <c r="B1594">
        <v>81586</v>
      </c>
      <c r="C1594">
        <v>1</v>
      </c>
    </row>
    <row r="1595" spans="1:3" x14ac:dyDescent="0.25">
      <c r="A1595" t="s">
        <v>65</v>
      </c>
      <c r="B1595">
        <v>81587</v>
      </c>
      <c r="C1595">
        <v>1</v>
      </c>
    </row>
    <row r="1596" spans="1:3" x14ac:dyDescent="0.25">
      <c r="A1596" t="s">
        <v>65</v>
      </c>
      <c r="B1596">
        <v>81588</v>
      </c>
      <c r="C1596">
        <v>1</v>
      </c>
    </row>
    <row r="1597" spans="1:3" x14ac:dyDescent="0.25">
      <c r="A1597" t="s">
        <v>65</v>
      </c>
      <c r="B1597">
        <v>81589</v>
      </c>
      <c r="C1597">
        <v>1</v>
      </c>
    </row>
    <row r="1598" spans="1:3" x14ac:dyDescent="0.25">
      <c r="A1598" t="s">
        <v>65</v>
      </c>
      <c r="B1598">
        <v>81590</v>
      </c>
      <c r="C1598">
        <v>1</v>
      </c>
    </row>
    <row r="1599" spans="1:3" x14ac:dyDescent="0.25">
      <c r="A1599" t="s">
        <v>65</v>
      </c>
      <c r="B1599">
        <v>81591</v>
      </c>
      <c r="C1599">
        <v>1</v>
      </c>
    </row>
    <row r="1600" spans="1:3" x14ac:dyDescent="0.25">
      <c r="A1600" t="s">
        <v>65</v>
      </c>
      <c r="B1600">
        <v>81592</v>
      </c>
      <c r="C1600">
        <v>1</v>
      </c>
    </row>
    <row r="1601" spans="1:3" x14ac:dyDescent="0.25">
      <c r="A1601" t="s">
        <v>65</v>
      </c>
      <c r="B1601">
        <v>81593</v>
      </c>
      <c r="C1601">
        <v>1</v>
      </c>
    </row>
    <row r="1602" spans="1:3" x14ac:dyDescent="0.25">
      <c r="A1602" t="s">
        <v>65</v>
      </c>
      <c r="B1602">
        <v>81594</v>
      </c>
      <c r="C1602">
        <v>1</v>
      </c>
    </row>
    <row r="1603" spans="1:3" x14ac:dyDescent="0.25">
      <c r="A1603" t="s">
        <v>65</v>
      </c>
      <c r="B1603">
        <v>81595</v>
      </c>
      <c r="C1603">
        <v>1</v>
      </c>
    </row>
    <row r="1604" spans="1:3" x14ac:dyDescent="0.25">
      <c r="A1604" t="s">
        <v>65</v>
      </c>
      <c r="B1604">
        <v>81596</v>
      </c>
      <c r="C1604">
        <v>1</v>
      </c>
    </row>
    <row r="1605" spans="1:3" x14ac:dyDescent="0.25">
      <c r="A1605" t="s">
        <v>65</v>
      </c>
      <c r="B1605">
        <v>81597</v>
      </c>
      <c r="C1605">
        <v>1</v>
      </c>
    </row>
    <row r="1606" spans="1:3" x14ac:dyDescent="0.25">
      <c r="A1606" t="s">
        <v>65</v>
      </c>
      <c r="B1606">
        <v>81598</v>
      </c>
      <c r="C1606">
        <v>1</v>
      </c>
    </row>
    <row r="1607" spans="1:3" x14ac:dyDescent="0.25">
      <c r="A1607" t="s">
        <v>65</v>
      </c>
      <c r="B1607">
        <v>81599</v>
      </c>
      <c r="C1607">
        <v>1</v>
      </c>
    </row>
    <row r="1608" spans="1:3" x14ac:dyDescent="0.25">
      <c r="A1608" t="s">
        <v>65</v>
      </c>
      <c r="B1608">
        <v>81600</v>
      </c>
      <c r="C1608">
        <v>1</v>
      </c>
    </row>
    <row r="1609" spans="1:3" x14ac:dyDescent="0.25">
      <c r="A1609" t="s">
        <v>65</v>
      </c>
      <c r="B1609">
        <v>81601</v>
      </c>
      <c r="C1609">
        <v>1</v>
      </c>
    </row>
    <row r="1610" spans="1:3" x14ac:dyDescent="0.25">
      <c r="A1610" t="s">
        <v>65</v>
      </c>
      <c r="B1610">
        <v>81602</v>
      </c>
      <c r="C1610">
        <v>1</v>
      </c>
    </row>
    <row r="1611" spans="1:3" x14ac:dyDescent="0.25">
      <c r="A1611" t="s">
        <v>65</v>
      </c>
      <c r="B1611">
        <v>81603</v>
      </c>
      <c r="C1611">
        <v>1</v>
      </c>
    </row>
    <row r="1612" spans="1:3" x14ac:dyDescent="0.25">
      <c r="A1612" t="s">
        <v>65</v>
      </c>
      <c r="B1612">
        <v>81604</v>
      </c>
      <c r="C1612">
        <v>1</v>
      </c>
    </row>
    <row r="1613" spans="1:3" x14ac:dyDescent="0.25">
      <c r="A1613" t="s">
        <v>65</v>
      </c>
      <c r="B1613">
        <v>81605</v>
      </c>
      <c r="C1613">
        <v>1</v>
      </c>
    </row>
    <row r="1614" spans="1:3" x14ac:dyDescent="0.25">
      <c r="A1614" t="s">
        <v>65</v>
      </c>
      <c r="B1614">
        <v>81606</v>
      </c>
      <c r="C1614">
        <v>1</v>
      </c>
    </row>
    <row r="1615" spans="1:3" x14ac:dyDescent="0.25">
      <c r="A1615" t="s">
        <v>65</v>
      </c>
      <c r="B1615">
        <v>81607</v>
      </c>
      <c r="C1615">
        <v>1</v>
      </c>
    </row>
    <row r="1616" spans="1:3" x14ac:dyDescent="0.25">
      <c r="A1616" t="s">
        <v>65</v>
      </c>
      <c r="B1616">
        <v>81608</v>
      </c>
      <c r="C1616">
        <v>1</v>
      </c>
    </row>
    <row r="1617" spans="1:3" x14ac:dyDescent="0.25">
      <c r="A1617" t="s">
        <v>65</v>
      </c>
      <c r="B1617">
        <v>81609</v>
      </c>
      <c r="C1617">
        <v>1</v>
      </c>
    </row>
    <row r="1618" spans="1:3" x14ac:dyDescent="0.25">
      <c r="A1618" t="s">
        <v>65</v>
      </c>
      <c r="B1618">
        <v>81610</v>
      </c>
      <c r="C1618">
        <v>1</v>
      </c>
    </row>
    <row r="1619" spans="1:3" x14ac:dyDescent="0.25">
      <c r="A1619" t="s">
        <v>65</v>
      </c>
      <c r="B1619">
        <v>81611</v>
      </c>
      <c r="C1619">
        <v>1</v>
      </c>
    </row>
    <row r="1620" spans="1:3" x14ac:dyDescent="0.25">
      <c r="A1620" t="s">
        <v>65</v>
      </c>
      <c r="B1620">
        <v>81612</v>
      </c>
      <c r="C1620">
        <v>1</v>
      </c>
    </row>
    <row r="1621" spans="1:3" x14ac:dyDescent="0.25">
      <c r="A1621" t="s">
        <v>65</v>
      </c>
      <c r="B1621">
        <v>81613</v>
      </c>
      <c r="C1621">
        <v>1</v>
      </c>
    </row>
    <row r="1622" spans="1:3" x14ac:dyDescent="0.25">
      <c r="A1622" t="s">
        <v>65</v>
      </c>
      <c r="B1622">
        <v>81614</v>
      </c>
      <c r="C1622">
        <v>1</v>
      </c>
    </row>
    <row r="1623" spans="1:3" x14ac:dyDescent="0.25">
      <c r="A1623" t="s">
        <v>65</v>
      </c>
      <c r="B1623">
        <v>81615</v>
      </c>
      <c r="C1623">
        <v>1</v>
      </c>
    </row>
    <row r="1624" spans="1:3" x14ac:dyDescent="0.25">
      <c r="A1624" t="s">
        <v>65</v>
      </c>
      <c r="B1624">
        <v>81616</v>
      </c>
      <c r="C1624">
        <v>1</v>
      </c>
    </row>
    <row r="1625" spans="1:3" x14ac:dyDescent="0.25">
      <c r="A1625" t="s">
        <v>65</v>
      </c>
      <c r="B1625">
        <v>81617</v>
      </c>
      <c r="C1625">
        <v>1</v>
      </c>
    </row>
    <row r="1626" spans="1:3" x14ac:dyDescent="0.25">
      <c r="A1626" t="s">
        <v>65</v>
      </c>
      <c r="B1626">
        <v>81618</v>
      </c>
      <c r="C1626">
        <v>1</v>
      </c>
    </row>
    <row r="1627" spans="1:3" x14ac:dyDescent="0.25">
      <c r="A1627" t="s">
        <v>65</v>
      </c>
      <c r="B1627">
        <v>81619</v>
      </c>
      <c r="C1627">
        <v>1</v>
      </c>
    </row>
    <row r="1628" spans="1:3" x14ac:dyDescent="0.25">
      <c r="A1628" t="s">
        <v>65</v>
      </c>
      <c r="B1628">
        <v>81620</v>
      </c>
      <c r="C1628">
        <v>1</v>
      </c>
    </row>
    <row r="1629" spans="1:3" x14ac:dyDescent="0.25">
      <c r="A1629" t="s">
        <v>65</v>
      </c>
      <c r="B1629">
        <v>81621</v>
      </c>
      <c r="C1629">
        <v>1</v>
      </c>
    </row>
    <row r="1630" spans="1:3" x14ac:dyDescent="0.25">
      <c r="A1630" t="s">
        <v>65</v>
      </c>
      <c r="B1630">
        <v>81622</v>
      </c>
      <c r="C1630">
        <v>1</v>
      </c>
    </row>
    <row r="1631" spans="1:3" x14ac:dyDescent="0.25">
      <c r="A1631" t="s">
        <v>65</v>
      </c>
      <c r="B1631">
        <v>81623</v>
      </c>
      <c r="C1631">
        <v>1</v>
      </c>
    </row>
    <row r="1632" spans="1:3" x14ac:dyDescent="0.25">
      <c r="A1632" t="s">
        <v>65</v>
      </c>
      <c r="B1632">
        <v>81624</v>
      </c>
      <c r="C1632">
        <v>1</v>
      </c>
    </row>
    <row r="1633" spans="1:3" x14ac:dyDescent="0.25">
      <c r="A1633" t="s">
        <v>65</v>
      </c>
      <c r="B1633">
        <v>81625</v>
      </c>
      <c r="C1633">
        <v>1</v>
      </c>
    </row>
    <row r="1634" spans="1:3" x14ac:dyDescent="0.25">
      <c r="A1634" t="s">
        <v>65</v>
      </c>
      <c r="B1634">
        <v>81626</v>
      </c>
      <c r="C1634">
        <v>1</v>
      </c>
    </row>
    <row r="1635" spans="1:3" x14ac:dyDescent="0.25">
      <c r="A1635" t="s">
        <v>65</v>
      </c>
      <c r="B1635">
        <v>81627</v>
      </c>
      <c r="C1635">
        <v>1</v>
      </c>
    </row>
    <row r="1636" spans="1:3" x14ac:dyDescent="0.25">
      <c r="A1636" t="s">
        <v>65</v>
      </c>
      <c r="B1636">
        <v>81628</v>
      </c>
      <c r="C1636">
        <v>1</v>
      </c>
    </row>
    <row r="1637" spans="1:3" x14ac:dyDescent="0.25">
      <c r="A1637" t="s">
        <v>65</v>
      </c>
      <c r="B1637">
        <v>81629</v>
      </c>
      <c r="C1637">
        <v>1</v>
      </c>
    </row>
    <row r="1638" spans="1:3" x14ac:dyDescent="0.25">
      <c r="A1638" t="s">
        <v>65</v>
      </c>
      <c r="B1638">
        <v>81630</v>
      </c>
      <c r="C1638">
        <v>1</v>
      </c>
    </row>
    <row r="1639" spans="1:3" x14ac:dyDescent="0.25">
      <c r="A1639" t="s">
        <v>65</v>
      </c>
      <c r="B1639">
        <v>81631</v>
      </c>
      <c r="C1639">
        <v>1</v>
      </c>
    </row>
    <row r="1640" spans="1:3" x14ac:dyDescent="0.25">
      <c r="A1640" t="s">
        <v>65</v>
      </c>
      <c r="B1640">
        <v>81632</v>
      </c>
      <c r="C1640">
        <v>1</v>
      </c>
    </row>
    <row r="1641" spans="1:3" x14ac:dyDescent="0.25">
      <c r="A1641" t="s">
        <v>65</v>
      </c>
      <c r="B1641">
        <v>81633</v>
      </c>
      <c r="C1641">
        <v>1</v>
      </c>
    </row>
    <row r="1642" spans="1:3" x14ac:dyDescent="0.25">
      <c r="A1642" t="s">
        <v>65</v>
      </c>
      <c r="B1642">
        <v>81634</v>
      </c>
      <c r="C1642">
        <v>1</v>
      </c>
    </row>
    <row r="1643" spans="1:3" x14ac:dyDescent="0.25">
      <c r="A1643" t="s">
        <v>65</v>
      </c>
      <c r="B1643">
        <v>81635</v>
      </c>
      <c r="C1643">
        <v>1</v>
      </c>
    </row>
    <row r="1644" spans="1:3" x14ac:dyDescent="0.25">
      <c r="A1644" t="s">
        <v>65</v>
      </c>
      <c r="B1644">
        <v>81636</v>
      </c>
      <c r="C1644">
        <v>1</v>
      </c>
    </row>
    <row r="1645" spans="1:3" x14ac:dyDescent="0.25">
      <c r="A1645" t="s">
        <v>65</v>
      </c>
      <c r="B1645">
        <v>81637</v>
      </c>
      <c r="C1645">
        <v>1</v>
      </c>
    </row>
    <row r="1646" spans="1:3" x14ac:dyDescent="0.25">
      <c r="A1646" t="s">
        <v>65</v>
      </c>
      <c r="B1646">
        <v>81638</v>
      </c>
      <c r="C1646">
        <v>1</v>
      </c>
    </row>
    <row r="1647" spans="1:3" x14ac:dyDescent="0.25">
      <c r="A1647" t="s">
        <v>65</v>
      </c>
      <c r="B1647">
        <v>81639</v>
      </c>
      <c r="C1647">
        <v>1</v>
      </c>
    </row>
    <row r="1648" spans="1:3" x14ac:dyDescent="0.25">
      <c r="A1648" t="s">
        <v>65</v>
      </c>
      <c r="B1648">
        <v>81640</v>
      </c>
      <c r="C1648">
        <v>1</v>
      </c>
    </row>
    <row r="1649" spans="1:3" x14ac:dyDescent="0.25">
      <c r="A1649" t="s">
        <v>65</v>
      </c>
      <c r="B1649">
        <v>81641</v>
      </c>
      <c r="C1649">
        <v>1</v>
      </c>
    </row>
    <row r="1650" spans="1:3" x14ac:dyDescent="0.25">
      <c r="A1650" t="s">
        <v>65</v>
      </c>
      <c r="B1650">
        <v>81642</v>
      </c>
      <c r="C1650">
        <v>1</v>
      </c>
    </row>
    <row r="1651" spans="1:3" x14ac:dyDescent="0.25">
      <c r="A1651" t="s">
        <v>65</v>
      </c>
      <c r="B1651">
        <v>81643</v>
      </c>
      <c r="C1651">
        <v>1</v>
      </c>
    </row>
    <row r="1652" spans="1:3" x14ac:dyDescent="0.25">
      <c r="A1652" t="s">
        <v>65</v>
      </c>
      <c r="B1652">
        <v>81644</v>
      </c>
      <c r="C1652">
        <v>1</v>
      </c>
    </row>
    <row r="1653" spans="1:3" x14ac:dyDescent="0.25">
      <c r="A1653" t="s">
        <v>65</v>
      </c>
      <c r="B1653">
        <v>81645</v>
      </c>
      <c r="C1653">
        <v>1</v>
      </c>
    </row>
    <row r="1654" spans="1:3" x14ac:dyDescent="0.25">
      <c r="A1654" t="s">
        <v>65</v>
      </c>
      <c r="B1654">
        <v>81646</v>
      </c>
      <c r="C1654">
        <v>1</v>
      </c>
    </row>
    <row r="1655" spans="1:3" x14ac:dyDescent="0.25">
      <c r="A1655" t="s">
        <v>65</v>
      </c>
      <c r="B1655">
        <v>81647</v>
      </c>
      <c r="C1655">
        <v>1</v>
      </c>
    </row>
    <row r="1656" spans="1:3" x14ac:dyDescent="0.25">
      <c r="A1656" t="s">
        <v>65</v>
      </c>
      <c r="B1656">
        <v>81648</v>
      </c>
      <c r="C1656">
        <v>1</v>
      </c>
    </row>
    <row r="1657" spans="1:3" x14ac:dyDescent="0.25">
      <c r="A1657" t="s">
        <v>65</v>
      </c>
      <c r="B1657">
        <v>81649</v>
      </c>
      <c r="C1657">
        <v>1</v>
      </c>
    </row>
    <row r="1658" spans="1:3" x14ac:dyDescent="0.25">
      <c r="A1658" t="s">
        <v>65</v>
      </c>
      <c r="B1658">
        <v>81650</v>
      </c>
      <c r="C1658">
        <v>1</v>
      </c>
    </row>
    <row r="1659" spans="1:3" x14ac:dyDescent="0.25">
      <c r="A1659" t="s">
        <v>65</v>
      </c>
      <c r="B1659">
        <v>81651</v>
      </c>
      <c r="C1659">
        <v>1</v>
      </c>
    </row>
    <row r="1660" spans="1:3" x14ac:dyDescent="0.25">
      <c r="A1660" t="s">
        <v>65</v>
      </c>
      <c r="B1660">
        <v>81652</v>
      </c>
      <c r="C1660">
        <v>1</v>
      </c>
    </row>
    <row r="1661" spans="1:3" x14ac:dyDescent="0.25">
      <c r="A1661" t="s">
        <v>65</v>
      </c>
      <c r="B1661">
        <v>81653</v>
      </c>
      <c r="C1661">
        <v>1</v>
      </c>
    </row>
    <row r="1662" spans="1:3" x14ac:dyDescent="0.25">
      <c r="A1662" t="s">
        <v>65</v>
      </c>
      <c r="B1662">
        <v>81654</v>
      </c>
      <c r="C1662">
        <v>1</v>
      </c>
    </row>
    <row r="1663" spans="1:3" x14ac:dyDescent="0.25">
      <c r="A1663" t="s">
        <v>65</v>
      </c>
      <c r="B1663">
        <v>81655</v>
      </c>
      <c r="C1663">
        <v>1</v>
      </c>
    </row>
    <row r="1664" spans="1:3" x14ac:dyDescent="0.25">
      <c r="A1664" t="s">
        <v>65</v>
      </c>
      <c r="B1664">
        <v>81656</v>
      </c>
      <c r="C1664">
        <v>1</v>
      </c>
    </row>
    <row r="1665" spans="1:3" x14ac:dyDescent="0.25">
      <c r="A1665" t="s">
        <v>65</v>
      </c>
      <c r="B1665">
        <v>81657</v>
      </c>
      <c r="C1665">
        <v>1</v>
      </c>
    </row>
    <row r="1666" spans="1:3" x14ac:dyDescent="0.25">
      <c r="A1666" t="s">
        <v>65</v>
      </c>
      <c r="B1666">
        <v>81658</v>
      </c>
      <c r="C1666">
        <v>1</v>
      </c>
    </row>
    <row r="1667" spans="1:3" x14ac:dyDescent="0.25">
      <c r="A1667" t="s">
        <v>65</v>
      </c>
      <c r="B1667">
        <v>81659</v>
      </c>
      <c r="C1667">
        <v>1</v>
      </c>
    </row>
    <row r="1668" spans="1:3" x14ac:dyDescent="0.25">
      <c r="A1668" t="s">
        <v>65</v>
      </c>
      <c r="B1668">
        <v>81660</v>
      </c>
      <c r="C1668">
        <v>1</v>
      </c>
    </row>
    <row r="1669" spans="1:3" x14ac:dyDescent="0.25">
      <c r="A1669" t="s">
        <v>65</v>
      </c>
      <c r="B1669">
        <v>81661</v>
      </c>
      <c r="C1669">
        <v>1</v>
      </c>
    </row>
    <row r="1670" spans="1:3" x14ac:dyDescent="0.25">
      <c r="A1670" t="s">
        <v>65</v>
      </c>
      <c r="B1670">
        <v>81662</v>
      </c>
      <c r="C1670">
        <v>1</v>
      </c>
    </row>
    <row r="1671" spans="1:3" x14ac:dyDescent="0.25">
      <c r="A1671" t="s">
        <v>65</v>
      </c>
      <c r="B1671">
        <v>81663</v>
      </c>
      <c r="C1671">
        <v>1</v>
      </c>
    </row>
    <row r="1672" spans="1:3" x14ac:dyDescent="0.25">
      <c r="A1672" t="s">
        <v>65</v>
      </c>
      <c r="B1672">
        <v>81664</v>
      </c>
      <c r="C1672">
        <v>1</v>
      </c>
    </row>
    <row r="1673" spans="1:3" x14ac:dyDescent="0.25">
      <c r="A1673" t="s">
        <v>65</v>
      </c>
      <c r="B1673">
        <v>81665</v>
      </c>
      <c r="C1673">
        <v>1</v>
      </c>
    </row>
    <row r="1674" spans="1:3" x14ac:dyDescent="0.25">
      <c r="A1674" t="s">
        <v>65</v>
      </c>
      <c r="B1674">
        <v>81666</v>
      </c>
      <c r="C1674">
        <v>1</v>
      </c>
    </row>
    <row r="1675" spans="1:3" x14ac:dyDescent="0.25">
      <c r="A1675" t="s">
        <v>65</v>
      </c>
      <c r="B1675">
        <v>81667</v>
      </c>
      <c r="C1675">
        <v>1</v>
      </c>
    </row>
    <row r="1676" spans="1:3" x14ac:dyDescent="0.25">
      <c r="A1676" t="s">
        <v>65</v>
      </c>
      <c r="B1676">
        <v>81668</v>
      </c>
      <c r="C1676">
        <v>1</v>
      </c>
    </row>
    <row r="1677" spans="1:3" x14ac:dyDescent="0.25">
      <c r="A1677" t="s">
        <v>65</v>
      </c>
      <c r="B1677">
        <v>81669</v>
      </c>
      <c r="C1677">
        <v>1</v>
      </c>
    </row>
    <row r="1678" spans="1:3" x14ac:dyDescent="0.25">
      <c r="A1678" t="s">
        <v>65</v>
      </c>
      <c r="B1678">
        <v>81670</v>
      </c>
      <c r="C1678">
        <v>1</v>
      </c>
    </row>
    <row r="1679" spans="1:3" x14ac:dyDescent="0.25">
      <c r="A1679" t="s">
        <v>65</v>
      </c>
      <c r="B1679">
        <v>81671</v>
      </c>
      <c r="C1679">
        <v>1</v>
      </c>
    </row>
    <row r="1680" spans="1:3" x14ac:dyDescent="0.25">
      <c r="A1680" t="s">
        <v>65</v>
      </c>
      <c r="B1680">
        <v>81672</v>
      </c>
      <c r="C1680">
        <v>1</v>
      </c>
    </row>
    <row r="1681" spans="1:3" x14ac:dyDescent="0.25">
      <c r="A1681" t="s">
        <v>65</v>
      </c>
      <c r="B1681">
        <v>81673</v>
      </c>
      <c r="C1681">
        <v>1</v>
      </c>
    </row>
    <row r="1682" spans="1:3" x14ac:dyDescent="0.25">
      <c r="A1682" t="s">
        <v>65</v>
      </c>
      <c r="B1682">
        <v>81674</v>
      </c>
      <c r="C1682">
        <v>1</v>
      </c>
    </row>
    <row r="1683" spans="1:3" x14ac:dyDescent="0.25">
      <c r="A1683" t="s">
        <v>65</v>
      </c>
      <c r="B1683">
        <v>81675</v>
      </c>
      <c r="C1683">
        <v>1</v>
      </c>
    </row>
    <row r="1684" spans="1:3" x14ac:dyDescent="0.25">
      <c r="A1684" t="s">
        <v>65</v>
      </c>
      <c r="B1684">
        <v>81676</v>
      </c>
      <c r="C1684">
        <v>1</v>
      </c>
    </row>
    <row r="1685" spans="1:3" x14ac:dyDescent="0.25">
      <c r="A1685" t="s">
        <v>65</v>
      </c>
      <c r="B1685">
        <v>81677</v>
      </c>
      <c r="C1685">
        <v>1</v>
      </c>
    </row>
    <row r="1686" spans="1:3" x14ac:dyDescent="0.25">
      <c r="A1686" t="s">
        <v>65</v>
      </c>
      <c r="B1686">
        <v>81678</v>
      </c>
      <c r="C1686">
        <v>1</v>
      </c>
    </row>
    <row r="1687" spans="1:3" x14ac:dyDescent="0.25">
      <c r="A1687" t="s">
        <v>65</v>
      </c>
      <c r="B1687">
        <v>81679</v>
      </c>
      <c r="C1687">
        <v>1</v>
      </c>
    </row>
    <row r="1688" spans="1:3" x14ac:dyDescent="0.25">
      <c r="A1688" t="s">
        <v>65</v>
      </c>
      <c r="B1688">
        <v>81680</v>
      </c>
      <c r="C1688">
        <v>1</v>
      </c>
    </row>
    <row r="1689" spans="1:3" x14ac:dyDescent="0.25">
      <c r="A1689" t="s">
        <v>65</v>
      </c>
      <c r="B1689">
        <v>81681</v>
      </c>
      <c r="C1689">
        <v>1</v>
      </c>
    </row>
    <row r="1690" spans="1:3" x14ac:dyDescent="0.25">
      <c r="A1690" t="s">
        <v>65</v>
      </c>
      <c r="B1690">
        <v>81682</v>
      </c>
      <c r="C1690">
        <v>1</v>
      </c>
    </row>
    <row r="1691" spans="1:3" x14ac:dyDescent="0.25">
      <c r="A1691" t="s">
        <v>65</v>
      </c>
      <c r="B1691">
        <v>81683</v>
      </c>
      <c r="C1691">
        <v>1</v>
      </c>
    </row>
    <row r="1692" spans="1:3" x14ac:dyDescent="0.25">
      <c r="A1692" t="s">
        <v>65</v>
      </c>
      <c r="B1692">
        <v>81684</v>
      </c>
      <c r="C1692">
        <v>1</v>
      </c>
    </row>
    <row r="1693" spans="1:3" x14ac:dyDescent="0.25">
      <c r="A1693" t="s">
        <v>65</v>
      </c>
      <c r="B1693">
        <v>81685</v>
      </c>
      <c r="C1693">
        <v>1</v>
      </c>
    </row>
    <row r="1694" spans="1:3" x14ac:dyDescent="0.25">
      <c r="A1694" t="s">
        <v>65</v>
      </c>
      <c r="B1694">
        <v>81686</v>
      </c>
      <c r="C1694">
        <v>1</v>
      </c>
    </row>
    <row r="1695" spans="1:3" x14ac:dyDescent="0.25">
      <c r="A1695" t="s">
        <v>65</v>
      </c>
      <c r="B1695">
        <v>81687</v>
      </c>
      <c r="C1695">
        <v>1</v>
      </c>
    </row>
    <row r="1696" spans="1:3" x14ac:dyDescent="0.25">
      <c r="A1696" t="s">
        <v>65</v>
      </c>
      <c r="B1696">
        <v>81688</v>
      </c>
      <c r="C1696">
        <v>1</v>
      </c>
    </row>
    <row r="1697" spans="1:3" x14ac:dyDescent="0.25">
      <c r="A1697" t="s">
        <v>65</v>
      </c>
      <c r="B1697">
        <v>81689</v>
      </c>
      <c r="C1697">
        <v>1</v>
      </c>
    </row>
    <row r="1698" spans="1:3" x14ac:dyDescent="0.25">
      <c r="A1698" t="s">
        <v>65</v>
      </c>
      <c r="B1698">
        <v>81690</v>
      </c>
      <c r="C1698">
        <v>1</v>
      </c>
    </row>
    <row r="1699" spans="1:3" x14ac:dyDescent="0.25">
      <c r="A1699" t="s">
        <v>65</v>
      </c>
      <c r="B1699">
        <v>81691</v>
      </c>
      <c r="C1699">
        <v>1</v>
      </c>
    </row>
    <row r="1700" spans="1:3" x14ac:dyDescent="0.25">
      <c r="A1700" t="s">
        <v>65</v>
      </c>
      <c r="B1700">
        <v>81692</v>
      </c>
      <c r="C1700">
        <v>1</v>
      </c>
    </row>
    <row r="1701" spans="1:3" x14ac:dyDescent="0.25">
      <c r="A1701" t="s">
        <v>65</v>
      </c>
      <c r="B1701">
        <v>81693</v>
      </c>
      <c r="C1701">
        <v>1</v>
      </c>
    </row>
    <row r="1702" spans="1:3" x14ac:dyDescent="0.25">
      <c r="A1702" t="s">
        <v>65</v>
      </c>
      <c r="B1702">
        <v>81694</v>
      </c>
      <c r="C1702">
        <v>1</v>
      </c>
    </row>
    <row r="1703" spans="1:3" x14ac:dyDescent="0.25">
      <c r="A1703" t="s">
        <v>65</v>
      </c>
      <c r="B1703">
        <v>81695</v>
      </c>
      <c r="C1703">
        <v>1</v>
      </c>
    </row>
    <row r="1704" spans="1:3" x14ac:dyDescent="0.25">
      <c r="A1704" t="s">
        <v>65</v>
      </c>
      <c r="B1704">
        <v>81696</v>
      </c>
      <c r="C1704">
        <v>1</v>
      </c>
    </row>
    <row r="1705" spans="1:3" x14ac:dyDescent="0.25">
      <c r="A1705" t="s">
        <v>65</v>
      </c>
      <c r="B1705">
        <v>81697</v>
      </c>
      <c r="C1705">
        <v>1</v>
      </c>
    </row>
    <row r="1706" spans="1:3" x14ac:dyDescent="0.25">
      <c r="A1706" t="s">
        <v>65</v>
      </c>
      <c r="B1706">
        <v>81698</v>
      </c>
      <c r="C1706">
        <v>1</v>
      </c>
    </row>
    <row r="1707" spans="1:3" x14ac:dyDescent="0.25">
      <c r="A1707" t="s">
        <v>65</v>
      </c>
      <c r="B1707">
        <v>81699</v>
      </c>
      <c r="C1707">
        <v>1</v>
      </c>
    </row>
    <row r="1708" spans="1:3" x14ac:dyDescent="0.25">
      <c r="A1708" t="s">
        <v>65</v>
      </c>
      <c r="B1708">
        <v>81700</v>
      </c>
      <c r="C1708">
        <v>1</v>
      </c>
    </row>
    <row r="1709" spans="1:3" x14ac:dyDescent="0.25">
      <c r="A1709" t="s">
        <v>65</v>
      </c>
      <c r="B1709">
        <v>81701</v>
      </c>
      <c r="C1709">
        <v>1</v>
      </c>
    </row>
    <row r="1710" spans="1:3" x14ac:dyDescent="0.25">
      <c r="A1710" t="s">
        <v>65</v>
      </c>
      <c r="B1710">
        <v>81702</v>
      </c>
      <c r="C1710">
        <v>1</v>
      </c>
    </row>
    <row r="1711" spans="1:3" x14ac:dyDescent="0.25">
      <c r="A1711" t="s">
        <v>65</v>
      </c>
      <c r="B1711">
        <v>81703</v>
      </c>
      <c r="C1711">
        <v>1</v>
      </c>
    </row>
    <row r="1712" spans="1:3" x14ac:dyDescent="0.25">
      <c r="A1712" t="s">
        <v>65</v>
      </c>
      <c r="B1712">
        <v>81704</v>
      </c>
      <c r="C1712">
        <v>1</v>
      </c>
    </row>
    <row r="1713" spans="1:3" x14ac:dyDescent="0.25">
      <c r="A1713" t="s">
        <v>65</v>
      </c>
      <c r="B1713">
        <v>81705</v>
      </c>
      <c r="C1713">
        <v>1</v>
      </c>
    </row>
    <row r="1714" spans="1:3" x14ac:dyDescent="0.25">
      <c r="A1714" t="s">
        <v>65</v>
      </c>
      <c r="B1714">
        <v>81706</v>
      </c>
      <c r="C1714">
        <v>1</v>
      </c>
    </row>
    <row r="1715" spans="1:3" x14ac:dyDescent="0.25">
      <c r="A1715" t="s">
        <v>65</v>
      </c>
      <c r="B1715">
        <v>81707</v>
      </c>
      <c r="C1715">
        <v>1</v>
      </c>
    </row>
    <row r="1716" spans="1:3" x14ac:dyDescent="0.25">
      <c r="A1716" t="s">
        <v>65</v>
      </c>
      <c r="B1716">
        <v>81708</v>
      </c>
      <c r="C1716">
        <v>1</v>
      </c>
    </row>
    <row r="1717" spans="1:3" x14ac:dyDescent="0.25">
      <c r="A1717" t="s">
        <v>65</v>
      </c>
      <c r="B1717">
        <v>81709</v>
      </c>
      <c r="C1717">
        <v>1</v>
      </c>
    </row>
    <row r="1718" spans="1:3" x14ac:dyDescent="0.25">
      <c r="A1718" t="s">
        <v>65</v>
      </c>
      <c r="B1718">
        <v>81710</v>
      </c>
      <c r="C1718">
        <v>1</v>
      </c>
    </row>
    <row r="1719" spans="1:3" x14ac:dyDescent="0.25">
      <c r="A1719" t="s">
        <v>65</v>
      </c>
      <c r="B1719">
        <v>81711</v>
      </c>
      <c r="C1719">
        <v>1</v>
      </c>
    </row>
    <row r="1720" spans="1:3" x14ac:dyDescent="0.25">
      <c r="A1720" t="s">
        <v>65</v>
      </c>
      <c r="B1720">
        <v>81712</v>
      </c>
      <c r="C1720">
        <v>1</v>
      </c>
    </row>
    <row r="1721" spans="1:3" x14ac:dyDescent="0.25">
      <c r="A1721" t="s">
        <v>65</v>
      </c>
      <c r="B1721">
        <v>81713</v>
      </c>
      <c r="C1721">
        <v>1</v>
      </c>
    </row>
    <row r="1722" spans="1:3" x14ac:dyDescent="0.25">
      <c r="A1722" t="s">
        <v>65</v>
      </c>
      <c r="B1722">
        <v>81714</v>
      </c>
      <c r="C1722">
        <v>1</v>
      </c>
    </row>
    <row r="1723" spans="1:3" x14ac:dyDescent="0.25">
      <c r="A1723" t="s">
        <v>65</v>
      </c>
      <c r="B1723">
        <v>81715</v>
      </c>
      <c r="C1723">
        <v>1</v>
      </c>
    </row>
    <row r="1724" spans="1:3" x14ac:dyDescent="0.25">
      <c r="A1724" t="s">
        <v>65</v>
      </c>
      <c r="B1724">
        <v>81716</v>
      </c>
      <c r="C1724">
        <v>1</v>
      </c>
    </row>
    <row r="1725" spans="1:3" x14ac:dyDescent="0.25">
      <c r="A1725" t="s">
        <v>65</v>
      </c>
      <c r="B1725">
        <v>81717</v>
      </c>
      <c r="C1725">
        <v>1</v>
      </c>
    </row>
    <row r="1726" spans="1:3" x14ac:dyDescent="0.25">
      <c r="A1726" t="s">
        <v>65</v>
      </c>
      <c r="B1726">
        <v>81718</v>
      </c>
      <c r="C1726">
        <v>1</v>
      </c>
    </row>
    <row r="1727" spans="1:3" x14ac:dyDescent="0.25">
      <c r="A1727" t="s">
        <v>65</v>
      </c>
      <c r="B1727">
        <v>81719</v>
      </c>
      <c r="C1727">
        <v>1</v>
      </c>
    </row>
    <row r="1728" spans="1:3" x14ac:dyDescent="0.25">
      <c r="A1728" t="s">
        <v>65</v>
      </c>
      <c r="B1728">
        <v>81720</v>
      </c>
      <c r="C1728">
        <v>1</v>
      </c>
    </row>
    <row r="1729" spans="1:3" x14ac:dyDescent="0.25">
      <c r="A1729" t="s">
        <v>65</v>
      </c>
      <c r="B1729">
        <v>81721</v>
      </c>
      <c r="C1729">
        <v>1</v>
      </c>
    </row>
    <row r="1730" spans="1:3" x14ac:dyDescent="0.25">
      <c r="A1730" t="s">
        <v>65</v>
      </c>
      <c r="B1730">
        <v>81722</v>
      </c>
      <c r="C1730">
        <v>1</v>
      </c>
    </row>
    <row r="1731" spans="1:3" x14ac:dyDescent="0.25">
      <c r="A1731" t="s">
        <v>65</v>
      </c>
      <c r="B1731">
        <v>81723</v>
      </c>
      <c r="C1731">
        <v>1</v>
      </c>
    </row>
    <row r="1732" spans="1:3" x14ac:dyDescent="0.25">
      <c r="A1732" t="s">
        <v>65</v>
      </c>
      <c r="B1732">
        <v>81724</v>
      </c>
      <c r="C1732">
        <v>1</v>
      </c>
    </row>
    <row r="1733" spans="1:3" x14ac:dyDescent="0.25">
      <c r="A1733" t="s">
        <v>65</v>
      </c>
      <c r="B1733">
        <v>81725</v>
      </c>
      <c r="C1733">
        <v>1</v>
      </c>
    </row>
    <row r="1734" spans="1:3" x14ac:dyDescent="0.25">
      <c r="A1734" t="s">
        <v>65</v>
      </c>
      <c r="B1734">
        <v>81726</v>
      </c>
      <c r="C1734">
        <v>1</v>
      </c>
    </row>
    <row r="1735" spans="1:3" x14ac:dyDescent="0.25">
      <c r="A1735" t="s">
        <v>65</v>
      </c>
      <c r="B1735">
        <v>81727</v>
      </c>
      <c r="C1735">
        <v>1</v>
      </c>
    </row>
    <row r="1736" spans="1:3" x14ac:dyDescent="0.25">
      <c r="A1736" t="s">
        <v>65</v>
      </c>
      <c r="B1736">
        <v>81728</v>
      </c>
      <c r="C1736">
        <v>1</v>
      </c>
    </row>
    <row r="1737" spans="1:3" x14ac:dyDescent="0.25">
      <c r="A1737" t="s">
        <v>65</v>
      </c>
      <c r="B1737">
        <v>81729</v>
      </c>
      <c r="C1737">
        <v>1</v>
      </c>
    </row>
    <row r="1738" spans="1:3" x14ac:dyDescent="0.25">
      <c r="A1738" t="s">
        <v>65</v>
      </c>
      <c r="B1738">
        <v>81730</v>
      </c>
      <c r="C1738">
        <v>1</v>
      </c>
    </row>
    <row r="1739" spans="1:3" x14ac:dyDescent="0.25">
      <c r="A1739" t="s">
        <v>65</v>
      </c>
      <c r="B1739">
        <v>81731</v>
      </c>
      <c r="C1739">
        <v>1</v>
      </c>
    </row>
    <row r="1740" spans="1:3" x14ac:dyDescent="0.25">
      <c r="A1740" t="s">
        <v>65</v>
      </c>
      <c r="B1740">
        <v>81732</v>
      </c>
      <c r="C1740">
        <v>1</v>
      </c>
    </row>
    <row r="1741" spans="1:3" x14ac:dyDescent="0.25">
      <c r="A1741" t="s">
        <v>65</v>
      </c>
      <c r="B1741">
        <v>81733</v>
      </c>
      <c r="C1741">
        <v>1</v>
      </c>
    </row>
    <row r="1742" spans="1:3" x14ac:dyDescent="0.25">
      <c r="A1742" t="s">
        <v>65</v>
      </c>
      <c r="B1742">
        <v>81734</v>
      </c>
      <c r="C1742">
        <v>1</v>
      </c>
    </row>
    <row r="1743" spans="1:3" x14ac:dyDescent="0.25">
      <c r="A1743" t="s">
        <v>65</v>
      </c>
      <c r="B1743">
        <v>81735</v>
      </c>
      <c r="C1743">
        <v>1</v>
      </c>
    </row>
    <row r="1744" spans="1:3" x14ac:dyDescent="0.25">
      <c r="A1744" t="s">
        <v>65</v>
      </c>
      <c r="B1744">
        <v>81736</v>
      </c>
      <c r="C1744">
        <v>1</v>
      </c>
    </row>
    <row r="1745" spans="1:3" x14ac:dyDescent="0.25">
      <c r="A1745" t="s">
        <v>65</v>
      </c>
      <c r="B1745">
        <v>81737</v>
      </c>
      <c r="C1745">
        <v>1</v>
      </c>
    </row>
    <row r="1746" spans="1:3" x14ac:dyDescent="0.25">
      <c r="A1746" t="s">
        <v>65</v>
      </c>
      <c r="B1746">
        <v>81738</v>
      </c>
      <c r="C1746">
        <v>1</v>
      </c>
    </row>
    <row r="1747" spans="1:3" x14ac:dyDescent="0.25">
      <c r="A1747" t="s">
        <v>65</v>
      </c>
      <c r="B1747">
        <v>81739</v>
      </c>
      <c r="C1747">
        <v>1</v>
      </c>
    </row>
    <row r="1748" spans="1:3" x14ac:dyDescent="0.25">
      <c r="A1748" t="s">
        <v>65</v>
      </c>
      <c r="B1748">
        <v>81740</v>
      </c>
      <c r="C1748">
        <v>1</v>
      </c>
    </row>
    <row r="1749" spans="1:3" x14ac:dyDescent="0.25">
      <c r="A1749" t="s">
        <v>65</v>
      </c>
      <c r="B1749">
        <v>81741</v>
      </c>
      <c r="C1749">
        <v>1</v>
      </c>
    </row>
    <row r="1750" spans="1:3" x14ac:dyDescent="0.25">
      <c r="A1750" t="s">
        <v>65</v>
      </c>
      <c r="B1750">
        <v>81742</v>
      </c>
      <c r="C1750">
        <v>1</v>
      </c>
    </row>
    <row r="1751" spans="1:3" x14ac:dyDescent="0.25">
      <c r="A1751" t="s">
        <v>65</v>
      </c>
      <c r="B1751">
        <v>81743</v>
      </c>
      <c r="C1751">
        <v>1</v>
      </c>
    </row>
    <row r="1752" spans="1:3" x14ac:dyDescent="0.25">
      <c r="A1752" t="s">
        <v>65</v>
      </c>
      <c r="B1752">
        <v>81744</v>
      </c>
      <c r="C1752">
        <v>1</v>
      </c>
    </row>
    <row r="1753" spans="1:3" x14ac:dyDescent="0.25">
      <c r="A1753" t="s">
        <v>65</v>
      </c>
      <c r="B1753">
        <v>81745</v>
      </c>
      <c r="C1753">
        <v>1</v>
      </c>
    </row>
    <row r="1754" spans="1:3" x14ac:dyDescent="0.25">
      <c r="A1754" t="s">
        <v>65</v>
      </c>
      <c r="B1754">
        <v>81746</v>
      </c>
      <c r="C1754">
        <v>1</v>
      </c>
    </row>
    <row r="1755" spans="1:3" x14ac:dyDescent="0.25">
      <c r="A1755" t="s">
        <v>65</v>
      </c>
      <c r="B1755">
        <v>81747</v>
      </c>
      <c r="C1755">
        <v>1</v>
      </c>
    </row>
    <row r="1756" spans="1:3" x14ac:dyDescent="0.25">
      <c r="A1756" t="s">
        <v>65</v>
      </c>
      <c r="B1756">
        <v>81748</v>
      </c>
      <c r="C1756">
        <v>1</v>
      </c>
    </row>
    <row r="1757" spans="1:3" x14ac:dyDescent="0.25">
      <c r="A1757" t="s">
        <v>65</v>
      </c>
      <c r="B1757">
        <v>81749</v>
      </c>
      <c r="C1757">
        <v>1</v>
      </c>
    </row>
    <row r="1758" spans="1:3" x14ac:dyDescent="0.25">
      <c r="A1758" t="s">
        <v>65</v>
      </c>
      <c r="B1758">
        <v>81750</v>
      </c>
      <c r="C1758">
        <v>1</v>
      </c>
    </row>
    <row r="1759" spans="1:3" x14ac:dyDescent="0.25">
      <c r="A1759" t="s">
        <v>65</v>
      </c>
      <c r="B1759">
        <v>81751</v>
      </c>
      <c r="C1759">
        <v>1</v>
      </c>
    </row>
    <row r="1760" spans="1:3" x14ac:dyDescent="0.25">
      <c r="A1760" t="s">
        <v>65</v>
      </c>
      <c r="B1760">
        <v>81752</v>
      </c>
      <c r="C1760">
        <v>1</v>
      </c>
    </row>
    <row r="1761" spans="1:3" x14ac:dyDescent="0.25">
      <c r="A1761" t="s">
        <v>65</v>
      </c>
      <c r="B1761">
        <v>81753</v>
      </c>
      <c r="C1761">
        <v>1</v>
      </c>
    </row>
    <row r="1762" spans="1:3" x14ac:dyDescent="0.25">
      <c r="A1762" t="s">
        <v>65</v>
      </c>
      <c r="B1762">
        <v>81754</v>
      </c>
      <c r="C1762">
        <v>1</v>
      </c>
    </row>
    <row r="1763" spans="1:3" x14ac:dyDescent="0.25">
      <c r="A1763" t="s">
        <v>65</v>
      </c>
      <c r="B1763">
        <v>81755</v>
      </c>
      <c r="C1763">
        <v>1</v>
      </c>
    </row>
    <row r="1764" spans="1:3" x14ac:dyDescent="0.25">
      <c r="A1764" t="s">
        <v>65</v>
      </c>
      <c r="B1764">
        <v>81756</v>
      </c>
      <c r="C1764">
        <v>1</v>
      </c>
    </row>
    <row r="1765" spans="1:3" x14ac:dyDescent="0.25">
      <c r="A1765" t="s">
        <v>65</v>
      </c>
      <c r="B1765">
        <v>81757</v>
      </c>
      <c r="C1765">
        <v>1</v>
      </c>
    </row>
    <row r="1766" spans="1:3" x14ac:dyDescent="0.25">
      <c r="A1766" t="s">
        <v>65</v>
      </c>
      <c r="B1766">
        <v>81758</v>
      </c>
      <c r="C1766">
        <v>1</v>
      </c>
    </row>
    <row r="1767" spans="1:3" x14ac:dyDescent="0.25">
      <c r="A1767" t="s">
        <v>65</v>
      </c>
      <c r="B1767">
        <v>81759</v>
      </c>
      <c r="C1767">
        <v>1</v>
      </c>
    </row>
    <row r="1768" spans="1:3" x14ac:dyDescent="0.25">
      <c r="A1768" t="s">
        <v>65</v>
      </c>
      <c r="B1768">
        <v>81760</v>
      </c>
      <c r="C1768">
        <v>1</v>
      </c>
    </row>
    <row r="1769" spans="1:3" x14ac:dyDescent="0.25">
      <c r="A1769" t="s">
        <v>65</v>
      </c>
      <c r="B1769">
        <v>81761</v>
      </c>
      <c r="C1769">
        <v>1</v>
      </c>
    </row>
    <row r="1770" spans="1:3" x14ac:dyDescent="0.25">
      <c r="A1770" t="s">
        <v>65</v>
      </c>
      <c r="B1770">
        <v>81762</v>
      </c>
      <c r="C1770">
        <v>1</v>
      </c>
    </row>
    <row r="1771" spans="1:3" x14ac:dyDescent="0.25">
      <c r="A1771" t="s">
        <v>65</v>
      </c>
      <c r="B1771">
        <v>81763</v>
      </c>
      <c r="C1771">
        <v>1</v>
      </c>
    </row>
    <row r="1772" spans="1:3" x14ac:dyDescent="0.25">
      <c r="A1772" t="s">
        <v>65</v>
      </c>
      <c r="B1772">
        <v>81764</v>
      </c>
      <c r="C1772">
        <v>1</v>
      </c>
    </row>
    <row r="1773" spans="1:3" x14ac:dyDescent="0.25">
      <c r="A1773" t="s">
        <v>65</v>
      </c>
      <c r="B1773">
        <v>81765</v>
      </c>
      <c r="C1773">
        <v>1</v>
      </c>
    </row>
    <row r="1774" spans="1:3" x14ac:dyDescent="0.25">
      <c r="A1774" t="s">
        <v>65</v>
      </c>
      <c r="B1774">
        <v>81766</v>
      </c>
      <c r="C1774">
        <v>1</v>
      </c>
    </row>
    <row r="1775" spans="1:3" x14ac:dyDescent="0.25">
      <c r="A1775" t="s">
        <v>65</v>
      </c>
      <c r="B1775">
        <v>81767</v>
      </c>
      <c r="C1775">
        <v>1</v>
      </c>
    </row>
    <row r="1776" spans="1:3" x14ac:dyDescent="0.25">
      <c r="A1776" t="s">
        <v>65</v>
      </c>
      <c r="B1776">
        <v>81768</v>
      </c>
      <c r="C1776">
        <v>1</v>
      </c>
    </row>
    <row r="1777" spans="1:3" x14ac:dyDescent="0.25">
      <c r="A1777" t="s">
        <v>65</v>
      </c>
      <c r="B1777">
        <v>81769</v>
      </c>
      <c r="C1777">
        <v>1</v>
      </c>
    </row>
    <row r="1778" spans="1:3" x14ac:dyDescent="0.25">
      <c r="A1778" t="s">
        <v>65</v>
      </c>
      <c r="B1778">
        <v>81770</v>
      </c>
      <c r="C1778">
        <v>1</v>
      </c>
    </row>
    <row r="1779" spans="1:3" x14ac:dyDescent="0.25">
      <c r="A1779" t="s">
        <v>65</v>
      </c>
      <c r="B1779">
        <v>81771</v>
      </c>
      <c r="C1779">
        <v>1</v>
      </c>
    </row>
    <row r="1780" spans="1:3" x14ac:dyDescent="0.25">
      <c r="A1780" t="s">
        <v>65</v>
      </c>
      <c r="B1780">
        <v>81772</v>
      </c>
      <c r="C1780">
        <v>1</v>
      </c>
    </row>
    <row r="1781" spans="1:3" x14ac:dyDescent="0.25">
      <c r="A1781" t="s">
        <v>65</v>
      </c>
      <c r="B1781">
        <v>81773</v>
      </c>
      <c r="C1781">
        <v>1</v>
      </c>
    </row>
    <row r="1782" spans="1:3" x14ac:dyDescent="0.25">
      <c r="A1782" t="s">
        <v>65</v>
      </c>
      <c r="B1782">
        <v>81774</v>
      </c>
      <c r="C1782">
        <v>1</v>
      </c>
    </row>
    <row r="1783" spans="1:3" x14ac:dyDescent="0.25">
      <c r="A1783" t="s">
        <v>65</v>
      </c>
      <c r="B1783">
        <v>81775</v>
      </c>
      <c r="C1783">
        <v>1</v>
      </c>
    </row>
    <row r="1784" spans="1:3" x14ac:dyDescent="0.25">
      <c r="A1784" t="s">
        <v>65</v>
      </c>
      <c r="B1784">
        <v>81776</v>
      </c>
      <c r="C1784">
        <v>1</v>
      </c>
    </row>
    <row r="1785" spans="1:3" x14ac:dyDescent="0.25">
      <c r="A1785" t="s">
        <v>65</v>
      </c>
      <c r="B1785">
        <v>81777</v>
      </c>
      <c r="C1785">
        <v>1</v>
      </c>
    </row>
    <row r="1786" spans="1:3" x14ac:dyDescent="0.25">
      <c r="A1786" t="s">
        <v>65</v>
      </c>
      <c r="B1786">
        <v>81778</v>
      </c>
      <c r="C1786">
        <v>1</v>
      </c>
    </row>
    <row r="1787" spans="1:3" x14ac:dyDescent="0.25">
      <c r="A1787" t="s">
        <v>65</v>
      </c>
      <c r="B1787">
        <v>81779</v>
      </c>
      <c r="C1787">
        <v>1</v>
      </c>
    </row>
    <row r="1788" spans="1:3" x14ac:dyDescent="0.25">
      <c r="A1788" t="s">
        <v>65</v>
      </c>
      <c r="B1788">
        <v>81780</v>
      </c>
      <c r="C1788">
        <v>1</v>
      </c>
    </row>
    <row r="1789" spans="1:3" x14ac:dyDescent="0.25">
      <c r="A1789" t="s">
        <v>65</v>
      </c>
      <c r="B1789">
        <v>81781</v>
      </c>
      <c r="C1789">
        <v>1</v>
      </c>
    </row>
    <row r="1790" spans="1:3" x14ac:dyDescent="0.25">
      <c r="A1790" t="s">
        <v>65</v>
      </c>
      <c r="B1790">
        <v>81782</v>
      </c>
      <c r="C1790">
        <v>1</v>
      </c>
    </row>
    <row r="1791" spans="1:3" x14ac:dyDescent="0.25">
      <c r="A1791" t="s">
        <v>65</v>
      </c>
      <c r="B1791">
        <v>81783</v>
      </c>
      <c r="C1791">
        <v>1</v>
      </c>
    </row>
    <row r="1792" spans="1:3" x14ac:dyDescent="0.25">
      <c r="A1792" t="s">
        <v>65</v>
      </c>
      <c r="B1792">
        <v>81784</v>
      </c>
      <c r="C1792">
        <v>1</v>
      </c>
    </row>
    <row r="1793" spans="1:3" x14ac:dyDescent="0.25">
      <c r="A1793" t="s">
        <v>65</v>
      </c>
      <c r="B1793">
        <v>81785</v>
      </c>
      <c r="C1793">
        <v>1</v>
      </c>
    </row>
    <row r="1794" spans="1:3" x14ac:dyDescent="0.25">
      <c r="A1794" t="s">
        <v>65</v>
      </c>
      <c r="B1794">
        <v>81786</v>
      </c>
      <c r="C1794">
        <v>1</v>
      </c>
    </row>
    <row r="1795" spans="1:3" x14ac:dyDescent="0.25">
      <c r="A1795" t="s">
        <v>65</v>
      </c>
      <c r="B1795">
        <v>81787</v>
      </c>
      <c r="C1795">
        <v>1</v>
      </c>
    </row>
    <row r="1796" spans="1:3" x14ac:dyDescent="0.25">
      <c r="A1796" t="s">
        <v>65</v>
      </c>
      <c r="B1796">
        <v>81788</v>
      </c>
      <c r="C1796">
        <v>1</v>
      </c>
    </row>
    <row r="1797" spans="1:3" x14ac:dyDescent="0.25">
      <c r="A1797" t="s">
        <v>65</v>
      </c>
      <c r="B1797">
        <v>81789</v>
      </c>
      <c r="C1797">
        <v>1</v>
      </c>
    </row>
    <row r="1798" spans="1:3" x14ac:dyDescent="0.25">
      <c r="A1798" t="s">
        <v>65</v>
      </c>
      <c r="B1798">
        <v>81790</v>
      </c>
      <c r="C1798">
        <v>1</v>
      </c>
    </row>
    <row r="1799" spans="1:3" x14ac:dyDescent="0.25">
      <c r="A1799" t="s">
        <v>65</v>
      </c>
      <c r="B1799">
        <v>81791</v>
      </c>
      <c r="C1799">
        <v>1</v>
      </c>
    </row>
    <row r="1800" spans="1:3" x14ac:dyDescent="0.25">
      <c r="A1800" t="s">
        <v>65</v>
      </c>
      <c r="B1800">
        <v>81792</v>
      </c>
      <c r="C1800">
        <v>1</v>
      </c>
    </row>
    <row r="1801" spans="1:3" x14ac:dyDescent="0.25">
      <c r="A1801" t="s">
        <v>65</v>
      </c>
      <c r="B1801">
        <v>81793</v>
      </c>
      <c r="C1801">
        <v>1</v>
      </c>
    </row>
    <row r="1802" spans="1:3" x14ac:dyDescent="0.25">
      <c r="A1802" t="s">
        <v>65</v>
      </c>
      <c r="B1802">
        <v>81794</v>
      </c>
      <c r="C1802">
        <v>1</v>
      </c>
    </row>
    <row r="1803" spans="1:3" x14ac:dyDescent="0.25">
      <c r="A1803" t="s">
        <v>65</v>
      </c>
      <c r="B1803">
        <v>81795</v>
      </c>
      <c r="C1803">
        <v>1</v>
      </c>
    </row>
    <row r="1804" spans="1:3" x14ac:dyDescent="0.25">
      <c r="A1804" t="s">
        <v>65</v>
      </c>
      <c r="B1804">
        <v>81796</v>
      </c>
      <c r="C1804">
        <v>1</v>
      </c>
    </row>
    <row r="1805" spans="1:3" x14ac:dyDescent="0.25">
      <c r="A1805" t="s">
        <v>65</v>
      </c>
      <c r="B1805">
        <v>81797</v>
      </c>
      <c r="C1805">
        <v>1</v>
      </c>
    </row>
    <row r="1806" spans="1:3" x14ac:dyDescent="0.25">
      <c r="A1806" t="s">
        <v>65</v>
      </c>
      <c r="B1806">
        <v>81798</v>
      </c>
      <c r="C1806">
        <v>1</v>
      </c>
    </row>
    <row r="1807" spans="1:3" x14ac:dyDescent="0.25">
      <c r="A1807" t="s">
        <v>65</v>
      </c>
      <c r="B1807">
        <v>81799</v>
      </c>
      <c r="C1807">
        <v>1</v>
      </c>
    </row>
    <row r="1808" spans="1:3" x14ac:dyDescent="0.25">
      <c r="A1808" t="s">
        <v>65</v>
      </c>
      <c r="B1808">
        <v>81800</v>
      </c>
      <c r="C1808">
        <v>1</v>
      </c>
    </row>
    <row r="1809" spans="1:3" x14ac:dyDescent="0.25">
      <c r="A1809" t="s">
        <v>65</v>
      </c>
      <c r="B1809">
        <v>81801</v>
      </c>
      <c r="C1809">
        <v>1</v>
      </c>
    </row>
    <row r="1810" spans="1:3" x14ac:dyDescent="0.25">
      <c r="A1810" t="s">
        <v>65</v>
      </c>
      <c r="B1810">
        <v>81802</v>
      </c>
      <c r="C1810">
        <v>1</v>
      </c>
    </row>
    <row r="1811" spans="1:3" x14ac:dyDescent="0.25">
      <c r="A1811" t="s">
        <v>65</v>
      </c>
      <c r="B1811">
        <v>81803</v>
      </c>
      <c r="C1811">
        <v>1</v>
      </c>
    </row>
    <row r="1812" spans="1:3" x14ac:dyDescent="0.25">
      <c r="A1812" t="s">
        <v>65</v>
      </c>
      <c r="B1812">
        <v>81804</v>
      </c>
      <c r="C1812">
        <v>1</v>
      </c>
    </row>
    <row r="1813" spans="1:3" x14ac:dyDescent="0.25">
      <c r="A1813" t="s">
        <v>65</v>
      </c>
      <c r="B1813">
        <v>81805</v>
      </c>
      <c r="C1813">
        <v>1</v>
      </c>
    </row>
    <row r="1814" spans="1:3" x14ac:dyDescent="0.25">
      <c r="A1814" t="s">
        <v>65</v>
      </c>
      <c r="B1814">
        <v>81806</v>
      </c>
      <c r="C1814">
        <v>1</v>
      </c>
    </row>
    <row r="1815" spans="1:3" x14ac:dyDescent="0.25">
      <c r="A1815" t="s">
        <v>65</v>
      </c>
      <c r="B1815">
        <v>81807</v>
      </c>
      <c r="C1815">
        <v>1</v>
      </c>
    </row>
    <row r="1816" spans="1:3" x14ac:dyDescent="0.25">
      <c r="A1816" t="s">
        <v>65</v>
      </c>
      <c r="B1816">
        <v>81808</v>
      </c>
      <c r="C1816">
        <v>1</v>
      </c>
    </row>
    <row r="1817" spans="1:3" x14ac:dyDescent="0.25">
      <c r="A1817" t="s">
        <v>65</v>
      </c>
      <c r="B1817">
        <v>81809</v>
      </c>
      <c r="C1817">
        <v>1</v>
      </c>
    </row>
    <row r="1818" spans="1:3" x14ac:dyDescent="0.25">
      <c r="A1818" t="s">
        <v>65</v>
      </c>
      <c r="B1818">
        <v>81810</v>
      </c>
      <c r="C1818">
        <v>1</v>
      </c>
    </row>
    <row r="1819" spans="1:3" x14ac:dyDescent="0.25">
      <c r="A1819" t="s">
        <v>65</v>
      </c>
      <c r="B1819">
        <v>81811</v>
      </c>
      <c r="C1819">
        <v>1</v>
      </c>
    </row>
    <row r="1820" spans="1:3" x14ac:dyDescent="0.25">
      <c r="A1820" t="s">
        <v>65</v>
      </c>
      <c r="B1820">
        <v>81812</v>
      </c>
      <c r="C1820">
        <v>1</v>
      </c>
    </row>
    <row r="1821" spans="1:3" x14ac:dyDescent="0.25">
      <c r="A1821" t="s">
        <v>65</v>
      </c>
      <c r="B1821">
        <v>81813</v>
      </c>
      <c r="C1821">
        <v>1</v>
      </c>
    </row>
    <row r="1822" spans="1:3" x14ac:dyDescent="0.25">
      <c r="A1822" t="s">
        <v>65</v>
      </c>
      <c r="B1822">
        <v>81814</v>
      </c>
      <c r="C1822">
        <v>1</v>
      </c>
    </row>
    <row r="1823" spans="1:3" x14ac:dyDescent="0.25">
      <c r="A1823" t="s">
        <v>65</v>
      </c>
      <c r="B1823">
        <v>81815</v>
      </c>
      <c r="C1823">
        <v>1</v>
      </c>
    </row>
    <row r="1824" spans="1:3" x14ac:dyDescent="0.25">
      <c r="A1824" t="s">
        <v>65</v>
      </c>
      <c r="B1824">
        <v>81816</v>
      </c>
      <c r="C1824">
        <v>1</v>
      </c>
    </row>
    <row r="1825" spans="1:3" x14ac:dyDescent="0.25">
      <c r="A1825" t="s">
        <v>65</v>
      </c>
      <c r="B1825">
        <v>81817</v>
      </c>
      <c r="C1825">
        <v>1</v>
      </c>
    </row>
    <row r="1826" spans="1:3" x14ac:dyDescent="0.25">
      <c r="A1826" t="s">
        <v>65</v>
      </c>
      <c r="B1826">
        <v>81818</v>
      </c>
      <c r="C1826">
        <v>1</v>
      </c>
    </row>
    <row r="1827" spans="1:3" x14ac:dyDescent="0.25">
      <c r="A1827" t="s">
        <v>65</v>
      </c>
      <c r="B1827">
        <v>81819</v>
      </c>
      <c r="C1827">
        <v>1</v>
      </c>
    </row>
    <row r="1828" spans="1:3" x14ac:dyDescent="0.25">
      <c r="A1828" t="s">
        <v>65</v>
      </c>
      <c r="B1828">
        <v>81820</v>
      </c>
      <c r="C1828">
        <v>1</v>
      </c>
    </row>
    <row r="1829" spans="1:3" x14ac:dyDescent="0.25">
      <c r="A1829" t="s">
        <v>65</v>
      </c>
      <c r="B1829">
        <v>81821</v>
      </c>
      <c r="C1829">
        <v>1</v>
      </c>
    </row>
    <row r="1830" spans="1:3" x14ac:dyDescent="0.25">
      <c r="A1830" t="s">
        <v>65</v>
      </c>
      <c r="B1830">
        <v>81822</v>
      </c>
      <c r="C1830">
        <v>1</v>
      </c>
    </row>
    <row r="1831" spans="1:3" x14ac:dyDescent="0.25">
      <c r="A1831" t="s">
        <v>65</v>
      </c>
      <c r="B1831">
        <v>81823</v>
      </c>
      <c r="C1831">
        <v>1</v>
      </c>
    </row>
    <row r="1832" spans="1:3" x14ac:dyDescent="0.25">
      <c r="A1832" t="s">
        <v>65</v>
      </c>
      <c r="B1832">
        <v>81824</v>
      </c>
      <c r="C1832">
        <v>1</v>
      </c>
    </row>
    <row r="1833" spans="1:3" x14ac:dyDescent="0.25">
      <c r="A1833" t="s">
        <v>65</v>
      </c>
      <c r="B1833">
        <v>81825</v>
      </c>
      <c r="C1833">
        <v>1</v>
      </c>
    </row>
    <row r="1834" spans="1:3" x14ac:dyDescent="0.25">
      <c r="A1834" t="s">
        <v>65</v>
      </c>
      <c r="B1834">
        <v>81826</v>
      </c>
      <c r="C1834">
        <v>1</v>
      </c>
    </row>
    <row r="1835" spans="1:3" x14ac:dyDescent="0.25">
      <c r="A1835" t="s">
        <v>65</v>
      </c>
      <c r="B1835">
        <v>81827</v>
      </c>
      <c r="C1835">
        <v>1</v>
      </c>
    </row>
    <row r="1836" spans="1:3" x14ac:dyDescent="0.25">
      <c r="A1836" t="s">
        <v>65</v>
      </c>
      <c r="B1836">
        <v>81828</v>
      </c>
      <c r="C1836">
        <v>1</v>
      </c>
    </row>
    <row r="1837" spans="1:3" x14ac:dyDescent="0.25">
      <c r="A1837" t="s">
        <v>65</v>
      </c>
      <c r="B1837">
        <v>81829</v>
      </c>
      <c r="C1837">
        <v>1</v>
      </c>
    </row>
    <row r="1838" spans="1:3" x14ac:dyDescent="0.25">
      <c r="A1838" t="s">
        <v>65</v>
      </c>
      <c r="B1838">
        <v>81830</v>
      </c>
      <c r="C1838">
        <v>1</v>
      </c>
    </row>
    <row r="1839" spans="1:3" x14ac:dyDescent="0.25">
      <c r="A1839" t="s">
        <v>65</v>
      </c>
      <c r="B1839">
        <v>81831</v>
      </c>
      <c r="C1839">
        <v>1</v>
      </c>
    </row>
    <row r="1840" spans="1:3" x14ac:dyDescent="0.25">
      <c r="A1840" t="s">
        <v>65</v>
      </c>
      <c r="B1840">
        <v>81832</v>
      </c>
      <c r="C1840">
        <v>1</v>
      </c>
    </row>
    <row r="1841" spans="1:3" x14ac:dyDescent="0.25">
      <c r="A1841" t="s">
        <v>65</v>
      </c>
      <c r="B1841">
        <v>81833</v>
      </c>
      <c r="C1841">
        <v>1</v>
      </c>
    </row>
    <row r="1842" spans="1:3" x14ac:dyDescent="0.25">
      <c r="A1842" t="s">
        <v>65</v>
      </c>
      <c r="B1842">
        <v>81834</v>
      </c>
      <c r="C1842">
        <v>1</v>
      </c>
    </row>
    <row r="1843" spans="1:3" x14ac:dyDescent="0.25">
      <c r="A1843" t="s">
        <v>65</v>
      </c>
      <c r="B1843">
        <v>81835</v>
      </c>
      <c r="C1843">
        <v>1</v>
      </c>
    </row>
    <row r="1844" spans="1:3" x14ac:dyDescent="0.25">
      <c r="A1844" t="s">
        <v>65</v>
      </c>
      <c r="B1844">
        <v>81836</v>
      </c>
      <c r="C1844">
        <v>1</v>
      </c>
    </row>
    <row r="1845" spans="1:3" x14ac:dyDescent="0.25">
      <c r="A1845" t="s">
        <v>65</v>
      </c>
      <c r="B1845">
        <v>81837</v>
      </c>
      <c r="C1845">
        <v>1</v>
      </c>
    </row>
    <row r="1846" spans="1:3" x14ac:dyDescent="0.25">
      <c r="A1846" t="s">
        <v>65</v>
      </c>
      <c r="B1846">
        <v>81838</v>
      </c>
      <c r="C1846">
        <v>1</v>
      </c>
    </row>
    <row r="1847" spans="1:3" x14ac:dyDescent="0.25">
      <c r="A1847" t="s">
        <v>65</v>
      </c>
      <c r="B1847">
        <v>81839</v>
      </c>
      <c r="C1847">
        <v>1</v>
      </c>
    </row>
    <row r="1848" spans="1:3" x14ac:dyDescent="0.25">
      <c r="A1848" t="s">
        <v>65</v>
      </c>
      <c r="B1848">
        <v>81840</v>
      </c>
      <c r="C1848">
        <v>1</v>
      </c>
    </row>
    <row r="1849" spans="1:3" x14ac:dyDescent="0.25">
      <c r="A1849" t="s">
        <v>65</v>
      </c>
      <c r="B1849">
        <v>81841</v>
      </c>
      <c r="C1849">
        <v>1</v>
      </c>
    </row>
    <row r="1850" spans="1:3" x14ac:dyDescent="0.25">
      <c r="A1850" t="s">
        <v>65</v>
      </c>
      <c r="B1850">
        <v>81842</v>
      </c>
      <c r="C1850">
        <v>1</v>
      </c>
    </row>
    <row r="1851" spans="1:3" x14ac:dyDescent="0.25">
      <c r="A1851" t="s">
        <v>65</v>
      </c>
      <c r="B1851">
        <v>81843</v>
      </c>
      <c r="C1851">
        <v>1</v>
      </c>
    </row>
    <row r="1852" spans="1:3" x14ac:dyDescent="0.25">
      <c r="A1852" t="s">
        <v>65</v>
      </c>
      <c r="B1852">
        <v>81844</v>
      </c>
      <c r="C1852">
        <v>1</v>
      </c>
    </row>
    <row r="1853" spans="1:3" x14ac:dyDescent="0.25">
      <c r="A1853" t="s">
        <v>65</v>
      </c>
      <c r="B1853">
        <v>81845</v>
      </c>
      <c r="C1853">
        <v>1</v>
      </c>
    </row>
    <row r="1854" spans="1:3" x14ac:dyDescent="0.25">
      <c r="A1854" t="s">
        <v>65</v>
      </c>
      <c r="B1854">
        <v>81846</v>
      </c>
      <c r="C1854">
        <v>1</v>
      </c>
    </row>
    <row r="1855" spans="1:3" x14ac:dyDescent="0.25">
      <c r="A1855" t="s">
        <v>65</v>
      </c>
      <c r="B1855">
        <v>81847</v>
      </c>
      <c r="C1855">
        <v>1</v>
      </c>
    </row>
    <row r="1856" spans="1:3" x14ac:dyDescent="0.25">
      <c r="A1856" t="s">
        <v>65</v>
      </c>
      <c r="B1856">
        <v>81848</v>
      </c>
      <c r="C1856">
        <v>1</v>
      </c>
    </row>
    <row r="1857" spans="1:3" x14ac:dyDescent="0.25">
      <c r="A1857" t="s">
        <v>65</v>
      </c>
      <c r="B1857">
        <v>81849</v>
      </c>
      <c r="C1857">
        <v>1</v>
      </c>
    </row>
    <row r="1858" spans="1:3" x14ac:dyDescent="0.25">
      <c r="A1858" t="s">
        <v>65</v>
      </c>
      <c r="B1858">
        <v>81850</v>
      </c>
      <c r="C1858">
        <v>1</v>
      </c>
    </row>
    <row r="1859" spans="1:3" x14ac:dyDescent="0.25">
      <c r="A1859" t="s">
        <v>65</v>
      </c>
      <c r="B1859">
        <v>81851</v>
      </c>
      <c r="C1859">
        <v>1</v>
      </c>
    </row>
    <row r="1860" spans="1:3" x14ac:dyDescent="0.25">
      <c r="A1860" t="s">
        <v>65</v>
      </c>
      <c r="B1860">
        <v>81852</v>
      </c>
      <c r="C1860">
        <v>1</v>
      </c>
    </row>
    <row r="1861" spans="1:3" x14ac:dyDescent="0.25">
      <c r="A1861" t="s">
        <v>65</v>
      </c>
      <c r="B1861">
        <v>81853</v>
      </c>
      <c r="C1861">
        <v>1</v>
      </c>
    </row>
    <row r="1862" spans="1:3" x14ac:dyDescent="0.25">
      <c r="A1862" t="s">
        <v>65</v>
      </c>
      <c r="B1862">
        <v>81854</v>
      </c>
      <c r="C1862">
        <v>1</v>
      </c>
    </row>
    <row r="1863" spans="1:3" x14ac:dyDescent="0.25">
      <c r="A1863" t="s">
        <v>65</v>
      </c>
      <c r="B1863">
        <v>81855</v>
      </c>
      <c r="C1863">
        <v>1</v>
      </c>
    </row>
    <row r="1864" spans="1:3" x14ac:dyDescent="0.25">
      <c r="A1864" t="s">
        <v>65</v>
      </c>
      <c r="B1864">
        <v>81856</v>
      </c>
      <c r="C1864">
        <v>1</v>
      </c>
    </row>
    <row r="1865" spans="1:3" x14ac:dyDescent="0.25">
      <c r="A1865" t="s">
        <v>65</v>
      </c>
      <c r="B1865">
        <v>81857</v>
      </c>
      <c r="C1865">
        <v>1</v>
      </c>
    </row>
    <row r="1866" spans="1:3" x14ac:dyDescent="0.25">
      <c r="A1866" t="s">
        <v>65</v>
      </c>
      <c r="B1866">
        <v>81858</v>
      </c>
      <c r="C1866">
        <v>1</v>
      </c>
    </row>
    <row r="1867" spans="1:3" x14ac:dyDescent="0.25">
      <c r="A1867" t="s">
        <v>65</v>
      </c>
      <c r="B1867">
        <v>81859</v>
      </c>
      <c r="C1867">
        <v>1</v>
      </c>
    </row>
    <row r="1868" spans="1:3" x14ac:dyDescent="0.25">
      <c r="A1868" t="s">
        <v>65</v>
      </c>
      <c r="B1868">
        <v>81860</v>
      </c>
      <c r="C1868">
        <v>1</v>
      </c>
    </row>
    <row r="1869" spans="1:3" x14ac:dyDescent="0.25">
      <c r="A1869" t="s">
        <v>65</v>
      </c>
      <c r="B1869">
        <v>81861</v>
      </c>
      <c r="C1869">
        <v>1</v>
      </c>
    </row>
    <row r="1870" spans="1:3" x14ac:dyDescent="0.25">
      <c r="A1870" t="s">
        <v>65</v>
      </c>
      <c r="B1870">
        <v>81862</v>
      </c>
      <c r="C1870">
        <v>1</v>
      </c>
    </row>
    <row r="1871" spans="1:3" x14ac:dyDescent="0.25">
      <c r="A1871" t="s">
        <v>65</v>
      </c>
      <c r="B1871">
        <v>81863</v>
      </c>
      <c r="C1871">
        <v>1</v>
      </c>
    </row>
    <row r="1872" spans="1:3" x14ac:dyDescent="0.25">
      <c r="A1872" t="s">
        <v>65</v>
      </c>
      <c r="B1872">
        <v>81864</v>
      </c>
      <c r="C1872">
        <v>1</v>
      </c>
    </row>
    <row r="1873" spans="1:3" x14ac:dyDescent="0.25">
      <c r="A1873" t="s">
        <v>65</v>
      </c>
      <c r="B1873">
        <v>81865</v>
      </c>
      <c r="C1873">
        <v>1</v>
      </c>
    </row>
    <row r="1874" spans="1:3" x14ac:dyDescent="0.25">
      <c r="A1874" t="s">
        <v>65</v>
      </c>
      <c r="B1874">
        <v>81866</v>
      </c>
      <c r="C1874">
        <v>1</v>
      </c>
    </row>
    <row r="1875" spans="1:3" x14ac:dyDescent="0.25">
      <c r="A1875" t="s">
        <v>65</v>
      </c>
      <c r="B1875">
        <v>81867</v>
      </c>
      <c r="C1875">
        <v>1</v>
      </c>
    </row>
    <row r="1876" spans="1:3" x14ac:dyDescent="0.25">
      <c r="A1876" t="s">
        <v>65</v>
      </c>
      <c r="B1876">
        <v>81868</v>
      </c>
      <c r="C1876">
        <v>1</v>
      </c>
    </row>
    <row r="1877" spans="1:3" x14ac:dyDescent="0.25">
      <c r="A1877" t="s">
        <v>65</v>
      </c>
      <c r="B1877">
        <v>81869</v>
      </c>
      <c r="C1877">
        <v>1</v>
      </c>
    </row>
    <row r="1878" spans="1:3" x14ac:dyDescent="0.25">
      <c r="A1878" t="s">
        <v>65</v>
      </c>
      <c r="B1878">
        <v>81870</v>
      </c>
      <c r="C1878">
        <v>1</v>
      </c>
    </row>
    <row r="1879" spans="1:3" x14ac:dyDescent="0.25">
      <c r="A1879" t="s">
        <v>65</v>
      </c>
      <c r="B1879">
        <v>81871</v>
      </c>
      <c r="C1879">
        <v>1</v>
      </c>
    </row>
    <row r="1880" spans="1:3" x14ac:dyDescent="0.25">
      <c r="A1880" t="s">
        <v>65</v>
      </c>
      <c r="B1880">
        <v>81872</v>
      </c>
      <c r="C1880">
        <v>1</v>
      </c>
    </row>
    <row r="1881" spans="1:3" x14ac:dyDescent="0.25">
      <c r="A1881" t="s">
        <v>65</v>
      </c>
      <c r="B1881">
        <v>81873</v>
      </c>
      <c r="C1881">
        <v>1</v>
      </c>
    </row>
    <row r="1882" spans="1:3" x14ac:dyDescent="0.25">
      <c r="A1882" t="s">
        <v>65</v>
      </c>
      <c r="B1882">
        <v>81874</v>
      </c>
      <c r="C1882">
        <v>1</v>
      </c>
    </row>
    <row r="1883" spans="1:3" x14ac:dyDescent="0.25">
      <c r="A1883" t="s">
        <v>65</v>
      </c>
      <c r="B1883">
        <v>81875</v>
      </c>
      <c r="C1883">
        <v>1</v>
      </c>
    </row>
    <row r="1884" spans="1:3" x14ac:dyDescent="0.25">
      <c r="A1884" t="s">
        <v>65</v>
      </c>
      <c r="B1884">
        <v>81876</v>
      </c>
      <c r="C1884">
        <v>1</v>
      </c>
    </row>
    <row r="1885" spans="1:3" x14ac:dyDescent="0.25">
      <c r="A1885" t="s">
        <v>65</v>
      </c>
      <c r="B1885">
        <v>81877</v>
      </c>
      <c r="C1885">
        <v>1</v>
      </c>
    </row>
    <row r="1886" spans="1:3" x14ac:dyDescent="0.25">
      <c r="A1886" t="s">
        <v>65</v>
      </c>
      <c r="B1886">
        <v>81878</v>
      </c>
      <c r="C1886">
        <v>1</v>
      </c>
    </row>
    <row r="1887" spans="1:3" x14ac:dyDescent="0.25">
      <c r="A1887" t="s">
        <v>65</v>
      </c>
      <c r="B1887">
        <v>81879</v>
      </c>
      <c r="C1887">
        <v>1</v>
      </c>
    </row>
    <row r="1888" spans="1:3" x14ac:dyDescent="0.25">
      <c r="A1888" t="s">
        <v>65</v>
      </c>
      <c r="B1888">
        <v>81880</v>
      </c>
      <c r="C1888">
        <v>1</v>
      </c>
    </row>
    <row r="1889" spans="1:3" x14ac:dyDescent="0.25">
      <c r="A1889" t="s">
        <v>65</v>
      </c>
      <c r="B1889">
        <v>81881</v>
      </c>
      <c r="C1889">
        <v>1</v>
      </c>
    </row>
    <row r="1890" spans="1:3" x14ac:dyDescent="0.25">
      <c r="A1890" t="s">
        <v>65</v>
      </c>
      <c r="B1890">
        <v>81882</v>
      </c>
      <c r="C1890">
        <v>1</v>
      </c>
    </row>
    <row r="1891" spans="1:3" x14ac:dyDescent="0.25">
      <c r="A1891" t="s">
        <v>65</v>
      </c>
      <c r="B1891">
        <v>81883</v>
      </c>
      <c r="C1891">
        <v>1</v>
      </c>
    </row>
    <row r="1892" spans="1:3" x14ac:dyDescent="0.25">
      <c r="A1892" t="s">
        <v>65</v>
      </c>
      <c r="B1892">
        <v>81884</v>
      </c>
      <c r="C1892">
        <v>1</v>
      </c>
    </row>
    <row r="1893" spans="1:3" x14ac:dyDescent="0.25">
      <c r="A1893" t="s">
        <v>65</v>
      </c>
      <c r="B1893">
        <v>81885</v>
      </c>
      <c r="C1893">
        <v>1</v>
      </c>
    </row>
    <row r="1894" spans="1:3" x14ac:dyDescent="0.25">
      <c r="A1894" t="s">
        <v>65</v>
      </c>
      <c r="B1894">
        <v>81886</v>
      </c>
      <c r="C1894">
        <v>1</v>
      </c>
    </row>
    <row r="1895" spans="1:3" x14ac:dyDescent="0.25">
      <c r="A1895" t="s">
        <v>65</v>
      </c>
      <c r="B1895">
        <v>81887</v>
      </c>
      <c r="C1895">
        <v>1</v>
      </c>
    </row>
    <row r="1896" spans="1:3" x14ac:dyDescent="0.25">
      <c r="A1896" t="s">
        <v>65</v>
      </c>
      <c r="B1896">
        <v>81888</v>
      </c>
      <c r="C1896">
        <v>1</v>
      </c>
    </row>
    <row r="1897" spans="1:3" x14ac:dyDescent="0.25">
      <c r="A1897" t="s">
        <v>65</v>
      </c>
      <c r="B1897">
        <v>81889</v>
      </c>
      <c r="C1897">
        <v>1</v>
      </c>
    </row>
    <row r="1898" spans="1:3" x14ac:dyDescent="0.25">
      <c r="A1898" t="s">
        <v>65</v>
      </c>
      <c r="B1898">
        <v>81890</v>
      </c>
      <c r="C1898">
        <v>1</v>
      </c>
    </row>
    <row r="1899" spans="1:3" x14ac:dyDescent="0.25">
      <c r="A1899" t="s">
        <v>65</v>
      </c>
      <c r="B1899">
        <v>81891</v>
      </c>
      <c r="C1899">
        <v>1</v>
      </c>
    </row>
    <row r="1900" spans="1:3" x14ac:dyDescent="0.25">
      <c r="A1900" t="s">
        <v>65</v>
      </c>
      <c r="B1900">
        <v>81892</v>
      </c>
      <c r="C1900">
        <v>1</v>
      </c>
    </row>
    <row r="1901" spans="1:3" x14ac:dyDescent="0.25">
      <c r="A1901" t="s">
        <v>65</v>
      </c>
      <c r="B1901">
        <v>81893</v>
      </c>
      <c r="C1901">
        <v>1</v>
      </c>
    </row>
    <row r="1902" spans="1:3" x14ac:dyDescent="0.25">
      <c r="A1902" t="s">
        <v>65</v>
      </c>
      <c r="B1902">
        <v>81894</v>
      </c>
      <c r="C1902">
        <v>1</v>
      </c>
    </row>
    <row r="1903" spans="1:3" x14ac:dyDescent="0.25">
      <c r="A1903" t="s">
        <v>65</v>
      </c>
      <c r="B1903">
        <v>81895</v>
      </c>
      <c r="C1903">
        <v>1</v>
      </c>
    </row>
    <row r="1904" spans="1:3" x14ac:dyDescent="0.25">
      <c r="A1904" t="s">
        <v>65</v>
      </c>
      <c r="B1904">
        <v>81896</v>
      </c>
      <c r="C1904">
        <v>1</v>
      </c>
    </row>
    <row r="1905" spans="1:3" x14ac:dyDescent="0.25">
      <c r="A1905" t="s">
        <v>65</v>
      </c>
      <c r="B1905">
        <v>81897</v>
      </c>
      <c r="C1905">
        <v>1</v>
      </c>
    </row>
    <row r="1906" spans="1:3" x14ac:dyDescent="0.25">
      <c r="A1906" t="s">
        <v>65</v>
      </c>
      <c r="B1906">
        <v>81898</v>
      </c>
      <c r="C1906">
        <v>1</v>
      </c>
    </row>
    <row r="1907" spans="1:3" x14ac:dyDescent="0.25">
      <c r="A1907" t="s">
        <v>65</v>
      </c>
      <c r="B1907">
        <v>81899</v>
      </c>
      <c r="C1907">
        <v>1</v>
      </c>
    </row>
    <row r="1908" spans="1:3" x14ac:dyDescent="0.25">
      <c r="A1908" t="s">
        <v>65</v>
      </c>
      <c r="B1908">
        <v>81900</v>
      </c>
      <c r="C1908">
        <v>1</v>
      </c>
    </row>
    <row r="1909" spans="1:3" x14ac:dyDescent="0.25">
      <c r="A1909" t="s">
        <v>65</v>
      </c>
      <c r="B1909">
        <v>81901</v>
      </c>
      <c r="C1909">
        <v>1</v>
      </c>
    </row>
    <row r="1910" spans="1:3" x14ac:dyDescent="0.25">
      <c r="A1910" t="s">
        <v>65</v>
      </c>
      <c r="B1910">
        <v>81902</v>
      </c>
      <c r="C1910">
        <v>1</v>
      </c>
    </row>
    <row r="1911" spans="1:3" x14ac:dyDescent="0.25">
      <c r="A1911" t="s">
        <v>65</v>
      </c>
      <c r="B1911">
        <v>81903</v>
      </c>
      <c r="C1911">
        <v>1</v>
      </c>
    </row>
    <row r="1912" spans="1:3" x14ac:dyDescent="0.25">
      <c r="A1912" t="s">
        <v>65</v>
      </c>
      <c r="B1912">
        <v>81904</v>
      </c>
      <c r="C1912">
        <v>1</v>
      </c>
    </row>
    <row r="1913" spans="1:3" x14ac:dyDescent="0.25">
      <c r="A1913" t="s">
        <v>65</v>
      </c>
      <c r="B1913">
        <v>81905</v>
      </c>
      <c r="C1913">
        <v>1</v>
      </c>
    </row>
    <row r="1914" spans="1:3" x14ac:dyDescent="0.25">
      <c r="A1914" t="s">
        <v>65</v>
      </c>
      <c r="B1914">
        <v>81906</v>
      </c>
      <c r="C1914">
        <v>1</v>
      </c>
    </row>
    <row r="1915" spans="1:3" x14ac:dyDescent="0.25">
      <c r="A1915" t="s">
        <v>65</v>
      </c>
      <c r="B1915">
        <v>81907</v>
      </c>
      <c r="C1915">
        <v>1</v>
      </c>
    </row>
    <row r="1916" spans="1:3" x14ac:dyDescent="0.25">
      <c r="A1916" t="s">
        <v>65</v>
      </c>
      <c r="B1916">
        <v>81908</v>
      </c>
      <c r="C1916">
        <v>1</v>
      </c>
    </row>
    <row r="1917" spans="1:3" x14ac:dyDescent="0.25">
      <c r="A1917" t="s">
        <v>65</v>
      </c>
      <c r="B1917">
        <v>81909</v>
      </c>
      <c r="C1917">
        <v>1</v>
      </c>
    </row>
    <row r="1918" spans="1:3" x14ac:dyDescent="0.25">
      <c r="A1918" t="s">
        <v>65</v>
      </c>
      <c r="B1918">
        <v>81910</v>
      </c>
      <c r="C1918">
        <v>1</v>
      </c>
    </row>
    <row r="1919" spans="1:3" x14ac:dyDescent="0.25">
      <c r="A1919" t="s">
        <v>65</v>
      </c>
      <c r="B1919">
        <v>81911</v>
      </c>
      <c r="C1919">
        <v>1</v>
      </c>
    </row>
    <row r="1920" spans="1:3" x14ac:dyDescent="0.25">
      <c r="A1920" t="s">
        <v>65</v>
      </c>
      <c r="B1920">
        <v>81912</v>
      </c>
      <c r="C1920">
        <v>1</v>
      </c>
    </row>
    <row r="1921" spans="1:3" x14ac:dyDescent="0.25">
      <c r="A1921" t="s">
        <v>65</v>
      </c>
      <c r="B1921">
        <v>81913</v>
      </c>
      <c r="C1921">
        <v>1</v>
      </c>
    </row>
    <row r="1922" spans="1:3" x14ac:dyDescent="0.25">
      <c r="A1922" t="s">
        <v>65</v>
      </c>
      <c r="B1922">
        <v>81914</v>
      </c>
      <c r="C1922">
        <v>1</v>
      </c>
    </row>
    <row r="1923" spans="1:3" x14ac:dyDescent="0.25">
      <c r="A1923" t="s">
        <v>65</v>
      </c>
      <c r="B1923">
        <v>81915</v>
      </c>
      <c r="C1923">
        <v>1</v>
      </c>
    </row>
    <row r="1924" spans="1:3" x14ac:dyDescent="0.25">
      <c r="A1924" t="s">
        <v>65</v>
      </c>
      <c r="B1924">
        <v>81916</v>
      </c>
      <c r="C1924">
        <v>1</v>
      </c>
    </row>
    <row r="1925" spans="1:3" x14ac:dyDescent="0.25">
      <c r="A1925" t="s">
        <v>65</v>
      </c>
      <c r="B1925">
        <v>81917</v>
      </c>
      <c r="C1925">
        <v>1</v>
      </c>
    </row>
    <row r="1926" spans="1:3" x14ac:dyDescent="0.25">
      <c r="A1926" t="s">
        <v>65</v>
      </c>
      <c r="B1926">
        <v>81918</v>
      </c>
      <c r="C1926">
        <v>1</v>
      </c>
    </row>
    <row r="1927" spans="1:3" x14ac:dyDescent="0.25">
      <c r="A1927" t="s">
        <v>65</v>
      </c>
      <c r="B1927">
        <v>81919</v>
      </c>
      <c r="C1927">
        <v>1</v>
      </c>
    </row>
    <row r="1928" spans="1:3" x14ac:dyDescent="0.25">
      <c r="A1928" t="s">
        <v>65</v>
      </c>
      <c r="B1928">
        <v>81920</v>
      </c>
      <c r="C1928">
        <v>1</v>
      </c>
    </row>
    <row r="1929" spans="1:3" x14ac:dyDescent="0.25">
      <c r="A1929" t="s">
        <v>65</v>
      </c>
      <c r="B1929">
        <v>81921</v>
      </c>
      <c r="C1929">
        <v>1</v>
      </c>
    </row>
    <row r="1930" spans="1:3" x14ac:dyDescent="0.25">
      <c r="A1930" t="s">
        <v>65</v>
      </c>
      <c r="B1930">
        <v>81922</v>
      </c>
      <c r="C1930">
        <v>1</v>
      </c>
    </row>
    <row r="1931" spans="1:3" x14ac:dyDescent="0.25">
      <c r="A1931" t="s">
        <v>65</v>
      </c>
      <c r="B1931">
        <v>81923</v>
      </c>
      <c r="C1931">
        <v>1</v>
      </c>
    </row>
    <row r="1932" spans="1:3" x14ac:dyDescent="0.25">
      <c r="A1932" t="s">
        <v>65</v>
      </c>
      <c r="B1932">
        <v>81924</v>
      </c>
      <c r="C1932">
        <v>1</v>
      </c>
    </row>
    <row r="1933" spans="1:3" x14ac:dyDescent="0.25">
      <c r="A1933" t="s">
        <v>65</v>
      </c>
      <c r="B1933">
        <v>81925</v>
      </c>
      <c r="C1933">
        <v>1</v>
      </c>
    </row>
    <row r="1934" spans="1:3" x14ac:dyDescent="0.25">
      <c r="A1934" t="s">
        <v>65</v>
      </c>
      <c r="B1934">
        <v>81926</v>
      </c>
      <c r="C1934">
        <v>1</v>
      </c>
    </row>
    <row r="1935" spans="1:3" x14ac:dyDescent="0.25">
      <c r="A1935" t="s">
        <v>65</v>
      </c>
      <c r="B1935">
        <v>81927</v>
      </c>
      <c r="C1935">
        <v>1</v>
      </c>
    </row>
    <row r="1936" spans="1:3" x14ac:dyDescent="0.25">
      <c r="A1936" t="s">
        <v>65</v>
      </c>
      <c r="B1936">
        <v>81928</v>
      </c>
      <c r="C1936">
        <v>1</v>
      </c>
    </row>
    <row r="1937" spans="1:3" x14ac:dyDescent="0.25">
      <c r="A1937" t="s">
        <v>65</v>
      </c>
      <c r="B1937">
        <v>81929</v>
      </c>
      <c r="C1937">
        <v>1</v>
      </c>
    </row>
    <row r="1938" spans="1:3" x14ac:dyDescent="0.25">
      <c r="A1938" t="s">
        <v>65</v>
      </c>
      <c r="B1938">
        <v>81930</v>
      </c>
      <c r="C1938">
        <v>1</v>
      </c>
    </row>
    <row r="1939" spans="1:3" x14ac:dyDescent="0.25">
      <c r="A1939" t="s">
        <v>65</v>
      </c>
      <c r="B1939">
        <v>81931</v>
      </c>
      <c r="C1939">
        <v>1</v>
      </c>
    </row>
    <row r="1940" spans="1:3" x14ac:dyDescent="0.25">
      <c r="A1940" t="s">
        <v>65</v>
      </c>
      <c r="B1940">
        <v>81932</v>
      </c>
      <c r="C1940">
        <v>1</v>
      </c>
    </row>
    <row r="1941" spans="1:3" x14ac:dyDescent="0.25">
      <c r="A1941" t="s">
        <v>65</v>
      </c>
      <c r="B1941">
        <v>81933</v>
      </c>
      <c r="C1941">
        <v>1</v>
      </c>
    </row>
    <row r="1942" spans="1:3" x14ac:dyDescent="0.25">
      <c r="A1942" t="s">
        <v>65</v>
      </c>
      <c r="B1942">
        <v>81934</v>
      </c>
      <c r="C1942">
        <v>1</v>
      </c>
    </row>
    <row r="1943" spans="1:3" x14ac:dyDescent="0.25">
      <c r="A1943" t="s">
        <v>65</v>
      </c>
      <c r="B1943">
        <v>81935</v>
      </c>
      <c r="C1943">
        <v>1</v>
      </c>
    </row>
    <row r="1944" spans="1:3" x14ac:dyDescent="0.25">
      <c r="A1944" t="s">
        <v>65</v>
      </c>
      <c r="B1944">
        <v>81936</v>
      </c>
      <c r="C1944">
        <v>1</v>
      </c>
    </row>
    <row r="1945" spans="1:3" x14ac:dyDescent="0.25">
      <c r="A1945" t="s">
        <v>65</v>
      </c>
      <c r="B1945">
        <v>81937</v>
      </c>
      <c r="C1945">
        <v>1</v>
      </c>
    </row>
    <row r="1946" spans="1:3" x14ac:dyDescent="0.25">
      <c r="A1946" t="s">
        <v>65</v>
      </c>
      <c r="B1946">
        <v>81938</v>
      </c>
      <c r="C1946">
        <v>1</v>
      </c>
    </row>
    <row r="1947" spans="1:3" x14ac:dyDescent="0.25">
      <c r="A1947" t="s">
        <v>65</v>
      </c>
      <c r="B1947">
        <v>81939</v>
      </c>
      <c r="C1947">
        <v>1</v>
      </c>
    </row>
    <row r="1948" spans="1:3" x14ac:dyDescent="0.25">
      <c r="A1948" t="s">
        <v>65</v>
      </c>
      <c r="B1948">
        <v>81940</v>
      </c>
      <c r="C1948">
        <v>1</v>
      </c>
    </row>
    <row r="1949" spans="1:3" x14ac:dyDescent="0.25">
      <c r="A1949" t="s">
        <v>65</v>
      </c>
      <c r="B1949">
        <v>81941</v>
      </c>
      <c r="C1949">
        <v>1</v>
      </c>
    </row>
    <row r="1950" spans="1:3" x14ac:dyDescent="0.25">
      <c r="A1950" t="s">
        <v>65</v>
      </c>
      <c r="B1950">
        <v>81942</v>
      </c>
      <c r="C1950">
        <v>1</v>
      </c>
    </row>
    <row r="1951" spans="1:3" x14ac:dyDescent="0.25">
      <c r="A1951" t="s">
        <v>65</v>
      </c>
      <c r="B1951">
        <v>81943</v>
      </c>
      <c r="C1951">
        <v>1</v>
      </c>
    </row>
    <row r="1952" spans="1:3" x14ac:dyDescent="0.25">
      <c r="A1952" t="s">
        <v>65</v>
      </c>
      <c r="B1952">
        <v>81944</v>
      </c>
      <c r="C1952">
        <v>1</v>
      </c>
    </row>
    <row r="1953" spans="1:3" x14ac:dyDescent="0.25">
      <c r="A1953" t="s">
        <v>65</v>
      </c>
      <c r="B1953">
        <v>81945</v>
      </c>
      <c r="C1953">
        <v>1</v>
      </c>
    </row>
    <row r="1954" spans="1:3" x14ac:dyDescent="0.25">
      <c r="A1954" t="s">
        <v>65</v>
      </c>
      <c r="B1954">
        <v>81946</v>
      </c>
      <c r="C1954">
        <v>1</v>
      </c>
    </row>
    <row r="1955" spans="1:3" x14ac:dyDescent="0.25">
      <c r="A1955" t="s">
        <v>65</v>
      </c>
      <c r="B1955">
        <v>81947</v>
      </c>
      <c r="C1955">
        <v>1</v>
      </c>
    </row>
    <row r="1956" spans="1:3" x14ac:dyDescent="0.25">
      <c r="A1956" t="s">
        <v>65</v>
      </c>
      <c r="B1956">
        <v>81948</v>
      </c>
      <c r="C1956">
        <v>1</v>
      </c>
    </row>
    <row r="1957" spans="1:3" x14ac:dyDescent="0.25">
      <c r="A1957" t="s">
        <v>65</v>
      </c>
      <c r="B1957">
        <v>81949</v>
      </c>
      <c r="C1957">
        <v>1</v>
      </c>
    </row>
    <row r="1958" spans="1:3" x14ac:dyDescent="0.25">
      <c r="A1958" t="s">
        <v>65</v>
      </c>
      <c r="B1958">
        <v>81950</v>
      </c>
      <c r="C1958">
        <v>1</v>
      </c>
    </row>
    <row r="1959" spans="1:3" x14ac:dyDescent="0.25">
      <c r="A1959" t="s">
        <v>65</v>
      </c>
      <c r="B1959">
        <v>81951</v>
      </c>
      <c r="C1959">
        <v>1</v>
      </c>
    </row>
    <row r="1960" spans="1:3" x14ac:dyDescent="0.25">
      <c r="A1960" t="s">
        <v>65</v>
      </c>
      <c r="B1960">
        <v>81952</v>
      </c>
      <c r="C1960">
        <v>1</v>
      </c>
    </row>
    <row r="1961" spans="1:3" x14ac:dyDescent="0.25">
      <c r="A1961" t="s">
        <v>65</v>
      </c>
      <c r="B1961">
        <v>81953</v>
      </c>
      <c r="C1961">
        <v>1</v>
      </c>
    </row>
    <row r="1962" spans="1:3" x14ac:dyDescent="0.25">
      <c r="A1962" t="s">
        <v>65</v>
      </c>
      <c r="B1962">
        <v>81954</v>
      </c>
      <c r="C1962">
        <v>1</v>
      </c>
    </row>
    <row r="1963" spans="1:3" x14ac:dyDescent="0.25">
      <c r="A1963" t="s">
        <v>65</v>
      </c>
      <c r="B1963">
        <v>81955</v>
      </c>
      <c r="C1963">
        <v>1</v>
      </c>
    </row>
    <row r="1964" spans="1:3" x14ac:dyDescent="0.25">
      <c r="A1964" t="s">
        <v>65</v>
      </c>
      <c r="B1964">
        <v>81956</v>
      </c>
      <c r="C1964">
        <v>1</v>
      </c>
    </row>
    <row r="1965" spans="1:3" x14ac:dyDescent="0.25">
      <c r="A1965" t="s">
        <v>65</v>
      </c>
      <c r="B1965">
        <v>81957</v>
      </c>
      <c r="C1965">
        <v>1</v>
      </c>
    </row>
    <row r="1966" spans="1:3" x14ac:dyDescent="0.25">
      <c r="A1966" t="s">
        <v>65</v>
      </c>
      <c r="B1966">
        <v>81958</v>
      </c>
      <c r="C1966">
        <v>1</v>
      </c>
    </row>
    <row r="1967" spans="1:3" x14ac:dyDescent="0.25">
      <c r="A1967" t="s">
        <v>65</v>
      </c>
      <c r="B1967">
        <v>81959</v>
      </c>
      <c r="C1967">
        <v>1</v>
      </c>
    </row>
    <row r="1968" spans="1:3" x14ac:dyDescent="0.25">
      <c r="A1968" t="s">
        <v>65</v>
      </c>
      <c r="B1968">
        <v>81960</v>
      </c>
      <c r="C1968">
        <v>1</v>
      </c>
    </row>
    <row r="1969" spans="1:3" x14ac:dyDescent="0.25">
      <c r="A1969" t="s">
        <v>65</v>
      </c>
      <c r="B1969">
        <v>81961</v>
      </c>
      <c r="C1969">
        <v>1</v>
      </c>
    </row>
    <row r="1970" spans="1:3" x14ac:dyDescent="0.25">
      <c r="A1970" t="s">
        <v>65</v>
      </c>
      <c r="B1970">
        <v>81962</v>
      </c>
      <c r="C1970">
        <v>1</v>
      </c>
    </row>
    <row r="1971" spans="1:3" x14ac:dyDescent="0.25">
      <c r="A1971" t="s">
        <v>65</v>
      </c>
      <c r="B1971">
        <v>81963</v>
      </c>
      <c r="C1971">
        <v>1</v>
      </c>
    </row>
    <row r="1972" spans="1:3" x14ac:dyDescent="0.25">
      <c r="A1972" t="s">
        <v>65</v>
      </c>
      <c r="B1972">
        <v>81964</v>
      </c>
      <c r="C1972">
        <v>1</v>
      </c>
    </row>
    <row r="1973" spans="1:3" x14ac:dyDescent="0.25">
      <c r="A1973" t="s">
        <v>65</v>
      </c>
      <c r="B1973">
        <v>81965</v>
      </c>
      <c r="C1973">
        <v>1</v>
      </c>
    </row>
    <row r="1974" spans="1:3" x14ac:dyDescent="0.25">
      <c r="A1974" t="s">
        <v>65</v>
      </c>
      <c r="B1974">
        <v>81966</v>
      </c>
      <c r="C1974">
        <v>1</v>
      </c>
    </row>
    <row r="1975" spans="1:3" x14ac:dyDescent="0.25">
      <c r="A1975" t="s">
        <v>65</v>
      </c>
      <c r="B1975">
        <v>81967</v>
      </c>
      <c r="C1975">
        <v>1</v>
      </c>
    </row>
    <row r="1976" spans="1:3" x14ac:dyDescent="0.25">
      <c r="A1976" t="s">
        <v>65</v>
      </c>
      <c r="B1976">
        <v>81968</v>
      </c>
      <c r="C1976">
        <v>1</v>
      </c>
    </row>
    <row r="1977" spans="1:3" x14ac:dyDescent="0.25">
      <c r="A1977" t="s">
        <v>65</v>
      </c>
      <c r="B1977">
        <v>81969</v>
      </c>
      <c r="C1977">
        <v>1</v>
      </c>
    </row>
    <row r="1978" spans="1:3" x14ac:dyDescent="0.25">
      <c r="A1978" t="s">
        <v>65</v>
      </c>
      <c r="B1978">
        <v>81970</v>
      </c>
      <c r="C1978">
        <v>1</v>
      </c>
    </row>
    <row r="1979" spans="1:3" x14ac:dyDescent="0.25">
      <c r="A1979" t="s">
        <v>65</v>
      </c>
      <c r="B1979">
        <v>81971</v>
      </c>
      <c r="C1979">
        <v>1</v>
      </c>
    </row>
    <row r="1980" spans="1:3" x14ac:dyDescent="0.25">
      <c r="A1980" t="s">
        <v>65</v>
      </c>
      <c r="B1980">
        <v>81972</v>
      </c>
      <c r="C1980">
        <v>1</v>
      </c>
    </row>
    <row r="1981" spans="1:3" x14ac:dyDescent="0.25">
      <c r="A1981" t="s">
        <v>65</v>
      </c>
      <c r="B1981">
        <v>81973</v>
      </c>
      <c r="C1981">
        <v>1</v>
      </c>
    </row>
    <row r="1982" spans="1:3" x14ac:dyDescent="0.25">
      <c r="A1982" t="s">
        <v>65</v>
      </c>
      <c r="B1982">
        <v>81974</v>
      </c>
      <c r="C1982">
        <v>1</v>
      </c>
    </row>
    <row r="1983" spans="1:3" x14ac:dyDescent="0.25">
      <c r="A1983" t="s">
        <v>65</v>
      </c>
      <c r="B1983">
        <v>81975</v>
      </c>
      <c r="C1983">
        <v>1</v>
      </c>
    </row>
    <row r="1984" spans="1:3" x14ac:dyDescent="0.25">
      <c r="A1984" t="s">
        <v>65</v>
      </c>
      <c r="B1984">
        <v>81976</v>
      </c>
      <c r="C1984">
        <v>1</v>
      </c>
    </row>
    <row r="1985" spans="1:3" x14ac:dyDescent="0.25">
      <c r="A1985" t="s">
        <v>65</v>
      </c>
      <c r="B1985">
        <v>81977</v>
      </c>
      <c r="C1985">
        <v>1</v>
      </c>
    </row>
    <row r="1986" spans="1:3" x14ac:dyDescent="0.25">
      <c r="A1986" t="s">
        <v>65</v>
      </c>
      <c r="B1986">
        <v>81978</v>
      </c>
      <c r="C1986">
        <v>1</v>
      </c>
    </row>
    <row r="1987" spans="1:3" x14ac:dyDescent="0.25">
      <c r="A1987" t="s">
        <v>65</v>
      </c>
      <c r="B1987">
        <v>81979</v>
      </c>
      <c r="C1987">
        <v>1</v>
      </c>
    </row>
    <row r="1988" spans="1:3" x14ac:dyDescent="0.25">
      <c r="A1988" t="s">
        <v>65</v>
      </c>
      <c r="B1988">
        <v>81980</v>
      </c>
      <c r="C1988">
        <v>1</v>
      </c>
    </row>
    <row r="1989" spans="1:3" x14ac:dyDescent="0.25">
      <c r="A1989" t="s">
        <v>65</v>
      </c>
      <c r="B1989">
        <v>81981</v>
      </c>
      <c r="C1989">
        <v>1</v>
      </c>
    </row>
    <row r="1990" spans="1:3" x14ac:dyDescent="0.25">
      <c r="A1990" t="s">
        <v>65</v>
      </c>
      <c r="B1990">
        <v>81982</v>
      </c>
      <c r="C1990">
        <v>1</v>
      </c>
    </row>
    <row r="1991" spans="1:3" x14ac:dyDescent="0.25">
      <c r="A1991" t="s">
        <v>65</v>
      </c>
      <c r="B1991">
        <v>81983</v>
      </c>
      <c r="C1991">
        <v>1</v>
      </c>
    </row>
    <row r="1992" spans="1:3" x14ac:dyDescent="0.25">
      <c r="A1992" t="s">
        <v>65</v>
      </c>
      <c r="B1992">
        <v>81984</v>
      </c>
      <c r="C1992">
        <v>1</v>
      </c>
    </row>
    <row r="1993" spans="1:3" x14ac:dyDescent="0.25">
      <c r="A1993" t="s">
        <v>65</v>
      </c>
      <c r="B1993">
        <v>81985</v>
      </c>
      <c r="C1993">
        <v>1</v>
      </c>
    </row>
    <row r="1994" spans="1:3" x14ac:dyDescent="0.25">
      <c r="A1994" t="s">
        <v>65</v>
      </c>
      <c r="B1994">
        <v>81986</v>
      </c>
      <c r="C1994">
        <v>1</v>
      </c>
    </row>
    <row r="1995" spans="1:3" x14ac:dyDescent="0.25">
      <c r="A1995" t="s">
        <v>65</v>
      </c>
      <c r="B1995">
        <v>81987</v>
      </c>
      <c r="C1995">
        <v>1</v>
      </c>
    </row>
    <row r="1996" spans="1:3" x14ac:dyDescent="0.25">
      <c r="A1996" t="s">
        <v>65</v>
      </c>
      <c r="B1996">
        <v>81988</v>
      </c>
      <c r="C1996">
        <v>1</v>
      </c>
    </row>
    <row r="1997" spans="1:3" x14ac:dyDescent="0.25">
      <c r="A1997" t="s">
        <v>65</v>
      </c>
      <c r="B1997">
        <v>81989</v>
      </c>
      <c r="C1997">
        <v>1</v>
      </c>
    </row>
    <row r="1998" spans="1:3" x14ac:dyDescent="0.25">
      <c r="A1998" t="s">
        <v>65</v>
      </c>
      <c r="B1998">
        <v>81990</v>
      </c>
      <c r="C1998">
        <v>1</v>
      </c>
    </row>
    <row r="1999" spans="1:3" x14ac:dyDescent="0.25">
      <c r="A1999" t="s">
        <v>65</v>
      </c>
      <c r="B1999">
        <v>81991</v>
      </c>
      <c r="C1999">
        <v>1</v>
      </c>
    </row>
    <row r="2000" spans="1:3" x14ac:dyDescent="0.25">
      <c r="A2000" t="s">
        <v>65</v>
      </c>
      <c r="B2000">
        <v>81992</v>
      </c>
      <c r="C2000">
        <v>1</v>
      </c>
    </row>
    <row r="2001" spans="1:3" x14ac:dyDescent="0.25">
      <c r="A2001" t="s">
        <v>65</v>
      </c>
      <c r="B2001">
        <v>81993</v>
      </c>
      <c r="C2001">
        <v>1</v>
      </c>
    </row>
    <row r="2002" spans="1:3" x14ac:dyDescent="0.25">
      <c r="A2002" t="s">
        <v>65</v>
      </c>
      <c r="B2002">
        <v>81994</v>
      </c>
      <c r="C2002">
        <v>1</v>
      </c>
    </row>
    <row r="2003" spans="1:3" x14ac:dyDescent="0.25">
      <c r="A2003" t="s">
        <v>65</v>
      </c>
      <c r="B2003">
        <v>81995</v>
      </c>
      <c r="C2003">
        <v>1</v>
      </c>
    </row>
    <row r="2004" spans="1:3" x14ac:dyDescent="0.25">
      <c r="A2004" t="s">
        <v>65</v>
      </c>
      <c r="B2004">
        <v>81996</v>
      </c>
      <c r="C2004">
        <v>1</v>
      </c>
    </row>
    <row r="2005" spans="1:3" x14ac:dyDescent="0.25">
      <c r="A2005" t="s">
        <v>65</v>
      </c>
      <c r="B2005">
        <v>81997</v>
      </c>
      <c r="C2005">
        <v>1</v>
      </c>
    </row>
    <row r="2006" spans="1:3" x14ac:dyDescent="0.25">
      <c r="A2006" t="s">
        <v>65</v>
      </c>
      <c r="B2006">
        <v>81998</v>
      </c>
      <c r="C2006">
        <v>1</v>
      </c>
    </row>
    <row r="2007" spans="1:3" x14ac:dyDescent="0.25">
      <c r="A2007" t="s">
        <v>65</v>
      </c>
      <c r="B2007">
        <v>81999</v>
      </c>
      <c r="C2007">
        <v>1</v>
      </c>
    </row>
    <row r="2008" spans="1:3" x14ac:dyDescent="0.25">
      <c r="A2008" t="s">
        <v>65</v>
      </c>
      <c r="B2008">
        <v>82000</v>
      </c>
      <c r="C2008">
        <v>2</v>
      </c>
    </row>
    <row r="2009" spans="1:3" x14ac:dyDescent="0.25">
      <c r="A2009" t="s">
        <v>65</v>
      </c>
      <c r="B2009">
        <v>82001</v>
      </c>
      <c r="C2009">
        <v>2</v>
      </c>
    </row>
    <row r="2010" spans="1:3" x14ac:dyDescent="0.25">
      <c r="A2010" t="s">
        <v>65</v>
      </c>
      <c r="B2010">
        <v>82002</v>
      </c>
      <c r="C2010">
        <v>2</v>
      </c>
    </row>
    <row r="2011" spans="1:3" x14ac:dyDescent="0.25">
      <c r="A2011" t="s">
        <v>65</v>
      </c>
      <c r="B2011">
        <v>82003</v>
      </c>
      <c r="C2011">
        <v>2</v>
      </c>
    </row>
    <row r="2012" spans="1:3" x14ac:dyDescent="0.25">
      <c r="A2012" t="s">
        <v>65</v>
      </c>
      <c r="B2012">
        <v>82004</v>
      </c>
      <c r="C2012">
        <v>2</v>
      </c>
    </row>
    <row r="2013" spans="1:3" x14ac:dyDescent="0.25">
      <c r="A2013" t="s">
        <v>65</v>
      </c>
      <c r="B2013">
        <v>82005</v>
      </c>
      <c r="C2013">
        <v>2</v>
      </c>
    </row>
    <row r="2014" spans="1:3" x14ac:dyDescent="0.25">
      <c r="A2014" t="s">
        <v>65</v>
      </c>
      <c r="B2014">
        <v>82006</v>
      </c>
      <c r="C2014">
        <v>2</v>
      </c>
    </row>
    <row r="2015" spans="1:3" x14ac:dyDescent="0.25">
      <c r="A2015" t="s">
        <v>65</v>
      </c>
      <c r="B2015">
        <v>82007</v>
      </c>
      <c r="C2015">
        <v>2</v>
      </c>
    </row>
    <row r="2016" spans="1:3" x14ac:dyDescent="0.25">
      <c r="A2016" t="s">
        <v>65</v>
      </c>
      <c r="B2016">
        <v>82008</v>
      </c>
      <c r="C2016">
        <v>2</v>
      </c>
    </row>
    <row r="2017" spans="1:3" x14ac:dyDescent="0.25">
      <c r="A2017" t="s">
        <v>65</v>
      </c>
      <c r="B2017">
        <v>82009</v>
      </c>
      <c r="C2017">
        <v>2</v>
      </c>
    </row>
    <row r="2018" spans="1:3" x14ac:dyDescent="0.25">
      <c r="A2018" t="s">
        <v>65</v>
      </c>
      <c r="B2018">
        <v>82010</v>
      </c>
      <c r="C2018">
        <v>2</v>
      </c>
    </row>
    <row r="2019" spans="1:3" x14ac:dyDescent="0.25">
      <c r="A2019" t="s">
        <v>65</v>
      </c>
      <c r="B2019">
        <v>82011</v>
      </c>
      <c r="C2019">
        <v>2</v>
      </c>
    </row>
    <row r="2020" spans="1:3" x14ac:dyDescent="0.25">
      <c r="A2020" t="s">
        <v>65</v>
      </c>
      <c r="B2020">
        <v>82012</v>
      </c>
      <c r="C2020">
        <v>2</v>
      </c>
    </row>
    <row r="2021" spans="1:3" x14ac:dyDescent="0.25">
      <c r="A2021" t="s">
        <v>65</v>
      </c>
      <c r="B2021">
        <v>82013</v>
      </c>
      <c r="C2021">
        <v>2</v>
      </c>
    </row>
    <row r="2022" spans="1:3" x14ac:dyDescent="0.25">
      <c r="A2022" t="s">
        <v>65</v>
      </c>
      <c r="B2022">
        <v>82014</v>
      </c>
      <c r="C2022">
        <v>2</v>
      </c>
    </row>
    <row r="2023" spans="1:3" x14ac:dyDescent="0.25">
      <c r="A2023" t="s">
        <v>65</v>
      </c>
      <c r="B2023">
        <v>82015</v>
      </c>
      <c r="C2023">
        <v>2</v>
      </c>
    </row>
    <row r="2024" spans="1:3" x14ac:dyDescent="0.25">
      <c r="A2024" t="s">
        <v>65</v>
      </c>
      <c r="B2024">
        <v>82016</v>
      </c>
      <c r="C2024">
        <v>2</v>
      </c>
    </row>
    <row r="2025" spans="1:3" x14ac:dyDescent="0.25">
      <c r="A2025" t="s">
        <v>65</v>
      </c>
      <c r="B2025">
        <v>82017</v>
      </c>
      <c r="C2025">
        <v>2</v>
      </c>
    </row>
    <row r="2026" spans="1:3" x14ac:dyDescent="0.25">
      <c r="A2026" t="s">
        <v>65</v>
      </c>
      <c r="B2026">
        <v>82018</v>
      </c>
      <c r="C2026">
        <v>2</v>
      </c>
    </row>
    <row r="2027" spans="1:3" x14ac:dyDescent="0.25">
      <c r="A2027" t="s">
        <v>65</v>
      </c>
      <c r="B2027">
        <v>82019</v>
      </c>
      <c r="C2027">
        <v>2</v>
      </c>
    </row>
    <row r="2028" spans="1:3" x14ac:dyDescent="0.25">
      <c r="A2028" t="s">
        <v>65</v>
      </c>
      <c r="B2028">
        <v>82020</v>
      </c>
      <c r="C2028">
        <v>2</v>
      </c>
    </row>
    <row r="2029" spans="1:3" x14ac:dyDescent="0.25">
      <c r="A2029" t="s">
        <v>65</v>
      </c>
      <c r="B2029">
        <v>82021</v>
      </c>
      <c r="C2029">
        <v>2</v>
      </c>
    </row>
    <row r="2030" spans="1:3" x14ac:dyDescent="0.25">
      <c r="A2030" t="s">
        <v>65</v>
      </c>
      <c r="B2030">
        <v>82022</v>
      </c>
      <c r="C2030">
        <v>2</v>
      </c>
    </row>
    <row r="2031" spans="1:3" x14ac:dyDescent="0.25">
      <c r="A2031" t="s">
        <v>65</v>
      </c>
      <c r="B2031">
        <v>82023</v>
      </c>
      <c r="C2031">
        <v>2</v>
      </c>
    </row>
    <row r="2032" spans="1:3" x14ac:dyDescent="0.25">
      <c r="A2032" t="s">
        <v>65</v>
      </c>
      <c r="B2032">
        <v>82024</v>
      </c>
      <c r="C2032">
        <v>2</v>
      </c>
    </row>
    <row r="2033" spans="1:3" x14ac:dyDescent="0.25">
      <c r="A2033" t="s">
        <v>65</v>
      </c>
      <c r="B2033">
        <v>82025</v>
      </c>
      <c r="C2033">
        <v>2</v>
      </c>
    </row>
    <row r="2034" spans="1:3" x14ac:dyDescent="0.25">
      <c r="A2034" t="s">
        <v>65</v>
      </c>
      <c r="B2034">
        <v>82026</v>
      </c>
      <c r="C2034">
        <v>2</v>
      </c>
    </row>
    <row r="2035" spans="1:3" x14ac:dyDescent="0.25">
      <c r="A2035" t="s">
        <v>65</v>
      </c>
      <c r="B2035">
        <v>82027</v>
      </c>
      <c r="C2035">
        <v>2</v>
      </c>
    </row>
    <row r="2036" spans="1:3" x14ac:dyDescent="0.25">
      <c r="A2036" t="s">
        <v>65</v>
      </c>
      <c r="B2036">
        <v>82028</v>
      </c>
      <c r="C2036">
        <v>2</v>
      </c>
    </row>
    <row r="2037" spans="1:3" x14ac:dyDescent="0.25">
      <c r="A2037" t="s">
        <v>65</v>
      </c>
      <c r="B2037">
        <v>82029</v>
      </c>
      <c r="C2037">
        <v>2</v>
      </c>
    </row>
    <row r="2038" spans="1:3" x14ac:dyDescent="0.25">
      <c r="A2038" t="s">
        <v>65</v>
      </c>
      <c r="B2038">
        <v>82030</v>
      </c>
      <c r="C2038">
        <v>2</v>
      </c>
    </row>
    <row r="2039" spans="1:3" x14ac:dyDescent="0.25">
      <c r="A2039" t="s">
        <v>65</v>
      </c>
      <c r="B2039">
        <v>82031</v>
      </c>
      <c r="C2039">
        <v>2</v>
      </c>
    </row>
    <row r="2040" spans="1:3" x14ac:dyDescent="0.25">
      <c r="A2040" t="s">
        <v>65</v>
      </c>
      <c r="B2040">
        <v>82032</v>
      </c>
      <c r="C2040">
        <v>2</v>
      </c>
    </row>
    <row r="2041" spans="1:3" x14ac:dyDescent="0.25">
      <c r="A2041" t="s">
        <v>65</v>
      </c>
      <c r="B2041">
        <v>82033</v>
      </c>
      <c r="C2041">
        <v>2</v>
      </c>
    </row>
    <row r="2042" spans="1:3" x14ac:dyDescent="0.25">
      <c r="A2042" t="s">
        <v>65</v>
      </c>
      <c r="B2042">
        <v>82034</v>
      </c>
      <c r="C2042">
        <v>2</v>
      </c>
    </row>
    <row r="2043" spans="1:3" x14ac:dyDescent="0.25">
      <c r="A2043" t="s">
        <v>65</v>
      </c>
      <c r="B2043">
        <v>82035</v>
      </c>
      <c r="C2043">
        <v>2</v>
      </c>
    </row>
    <row r="2044" spans="1:3" x14ac:dyDescent="0.25">
      <c r="A2044" t="s">
        <v>65</v>
      </c>
      <c r="B2044">
        <v>82036</v>
      </c>
      <c r="C2044">
        <v>2</v>
      </c>
    </row>
    <row r="2045" spans="1:3" x14ac:dyDescent="0.25">
      <c r="A2045" t="s">
        <v>65</v>
      </c>
      <c r="B2045">
        <v>82037</v>
      </c>
      <c r="C2045">
        <v>2</v>
      </c>
    </row>
    <row r="2046" spans="1:3" x14ac:dyDescent="0.25">
      <c r="A2046" t="s">
        <v>65</v>
      </c>
      <c r="B2046">
        <v>82038</v>
      </c>
      <c r="C2046">
        <v>2</v>
      </c>
    </row>
    <row r="2047" spans="1:3" x14ac:dyDescent="0.25">
      <c r="A2047" t="s">
        <v>65</v>
      </c>
      <c r="B2047">
        <v>82039</v>
      </c>
      <c r="C2047">
        <v>2</v>
      </c>
    </row>
    <row r="2048" spans="1:3" x14ac:dyDescent="0.25">
      <c r="A2048" t="s">
        <v>65</v>
      </c>
      <c r="B2048">
        <v>82040</v>
      </c>
      <c r="C2048">
        <v>2</v>
      </c>
    </row>
    <row r="2049" spans="1:3" x14ac:dyDescent="0.25">
      <c r="A2049" t="s">
        <v>65</v>
      </c>
      <c r="B2049">
        <v>82041</v>
      </c>
      <c r="C2049">
        <v>2</v>
      </c>
    </row>
    <row r="2050" spans="1:3" x14ac:dyDescent="0.25">
      <c r="A2050" t="s">
        <v>65</v>
      </c>
      <c r="B2050">
        <v>82042</v>
      </c>
      <c r="C2050">
        <v>2</v>
      </c>
    </row>
    <row r="2051" spans="1:3" x14ac:dyDescent="0.25">
      <c r="A2051" t="s">
        <v>65</v>
      </c>
      <c r="B2051">
        <v>82043</v>
      </c>
      <c r="C2051">
        <v>2</v>
      </c>
    </row>
    <row r="2052" spans="1:3" x14ac:dyDescent="0.25">
      <c r="A2052" t="s">
        <v>65</v>
      </c>
      <c r="B2052">
        <v>82044</v>
      </c>
      <c r="C2052">
        <v>2</v>
      </c>
    </row>
    <row r="2053" spans="1:3" x14ac:dyDescent="0.25">
      <c r="A2053" t="s">
        <v>65</v>
      </c>
      <c r="B2053">
        <v>82045</v>
      </c>
      <c r="C2053">
        <v>2</v>
      </c>
    </row>
    <row r="2054" spans="1:3" x14ac:dyDescent="0.25">
      <c r="A2054" t="s">
        <v>65</v>
      </c>
      <c r="B2054">
        <v>82046</v>
      </c>
      <c r="C2054">
        <v>2</v>
      </c>
    </row>
    <row r="2055" spans="1:3" x14ac:dyDescent="0.25">
      <c r="A2055" t="s">
        <v>65</v>
      </c>
      <c r="B2055">
        <v>82047</v>
      </c>
      <c r="C2055">
        <v>2</v>
      </c>
    </row>
    <row r="2056" spans="1:3" x14ac:dyDescent="0.25">
      <c r="A2056" t="s">
        <v>65</v>
      </c>
      <c r="B2056">
        <v>82048</v>
      </c>
      <c r="C2056">
        <v>2</v>
      </c>
    </row>
    <row r="2057" spans="1:3" x14ac:dyDescent="0.25">
      <c r="A2057" t="s">
        <v>65</v>
      </c>
      <c r="B2057">
        <v>82049</v>
      </c>
      <c r="C2057">
        <v>2</v>
      </c>
    </row>
    <row r="2058" spans="1:3" x14ac:dyDescent="0.25">
      <c r="A2058" t="s">
        <v>65</v>
      </c>
      <c r="B2058">
        <v>82050</v>
      </c>
      <c r="C2058">
        <v>2</v>
      </c>
    </row>
    <row r="2059" spans="1:3" x14ac:dyDescent="0.25">
      <c r="A2059" t="s">
        <v>65</v>
      </c>
      <c r="B2059">
        <v>82051</v>
      </c>
      <c r="C2059">
        <v>2</v>
      </c>
    </row>
    <row r="2060" spans="1:3" x14ac:dyDescent="0.25">
      <c r="A2060" t="s">
        <v>65</v>
      </c>
      <c r="B2060">
        <v>82052</v>
      </c>
      <c r="C2060">
        <v>2</v>
      </c>
    </row>
    <row r="2061" spans="1:3" x14ac:dyDescent="0.25">
      <c r="A2061" t="s">
        <v>65</v>
      </c>
      <c r="B2061">
        <v>82053</v>
      </c>
      <c r="C2061">
        <v>2</v>
      </c>
    </row>
    <row r="2062" spans="1:3" x14ac:dyDescent="0.25">
      <c r="A2062" t="s">
        <v>65</v>
      </c>
      <c r="B2062">
        <v>82054</v>
      </c>
      <c r="C2062">
        <v>2</v>
      </c>
    </row>
    <row r="2063" spans="1:3" x14ac:dyDescent="0.25">
      <c r="A2063" t="s">
        <v>65</v>
      </c>
      <c r="B2063">
        <v>82055</v>
      </c>
      <c r="C2063">
        <v>2</v>
      </c>
    </row>
    <row r="2064" spans="1:3" x14ac:dyDescent="0.25">
      <c r="A2064" t="s">
        <v>65</v>
      </c>
      <c r="B2064">
        <v>82056</v>
      </c>
      <c r="C2064">
        <v>2</v>
      </c>
    </row>
    <row r="2065" spans="1:3" x14ac:dyDescent="0.25">
      <c r="A2065" t="s">
        <v>65</v>
      </c>
      <c r="B2065">
        <v>82057</v>
      </c>
      <c r="C2065">
        <v>2</v>
      </c>
    </row>
    <row r="2066" spans="1:3" x14ac:dyDescent="0.25">
      <c r="A2066" t="s">
        <v>65</v>
      </c>
      <c r="B2066">
        <v>82058</v>
      </c>
      <c r="C2066">
        <v>2</v>
      </c>
    </row>
    <row r="2067" spans="1:3" x14ac:dyDescent="0.25">
      <c r="A2067" t="s">
        <v>65</v>
      </c>
      <c r="B2067">
        <v>82059</v>
      </c>
      <c r="C2067">
        <v>2</v>
      </c>
    </row>
    <row r="2068" spans="1:3" x14ac:dyDescent="0.25">
      <c r="A2068" t="s">
        <v>65</v>
      </c>
      <c r="B2068">
        <v>82060</v>
      </c>
      <c r="C2068">
        <v>2</v>
      </c>
    </row>
    <row r="2069" spans="1:3" x14ac:dyDescent="0.25">
      <c r="A2069" t="s">
        <v>65</v>
      </c>
      <c r="B2069">
        <v>82061</v>
      </c>
      <c r="C2069">
        <v>2</v>
      </c>
    </row>
    <row r="2070" spans="1:3" x14ac:dyDescent="0.25">
      <c r="A2070" t="s">
        <v>65</v>
      </c>
      <c r="B2070">
        <v>82062</v>
      </c>
      <c r="C2070">
        <v>2</v>
      </c>
    </row>
    <row r="2071" spans="1:3" x14ac:dyDescent="0.25">
      <c r="A2071" t="s">
        <v>65</v>
      </c>
      <c r="B2071">
        <v>82063</v>
      </c>
      <c r="C2071">
        <v>2</v>
      </c>
    </row>
    <row r="2072" spans="1:3" x14ac:dyDescent="0.25">
      <c r="A2072" t="s">
        <v>65</v>
      </c>
      <c r="B2072">
        <v>82064</v>
      </c>
      <c r="C2072">
        <v>2</v>
      </c>
    </row>
    <row r="2073" spans="1:3" x14ac:dyDescent="0.25">
      <c r="A2073" t="s">
        <v>65</v>
      </c>
      <c r="B2073">
        <v>82065</v>
      </c>
      <c r="C2073">
        <v>2</v>
      </c>
    </row>
    <row r="2074" spans="1:3" x14ac:dyDescent="0.25">
      <c r="A2074" t="s">
        <v>65</v>
      </c>
      <c r="B2074">
        <v>82066</v>
      </c>
      <c r="C2074">
        <v>2</v>
      </c>
    </row>
    <row r="2075" spans="1:3" x14ac:dyDescent="0.25">
      <c r="A2075" t="s">
        <v>65</v>
      </c>
      <c r="B2075">
        <v>82067</v>
      </c>
      <c r="C2075">
        <v>2</v>
      </c>
    </row>
    <row r="2076" spans="1:3" x14ac:dyDescent="0.25">
      <c r="A2076" t="s">
        <v>65</v>
      </c>
      <c r="B2076">
        <v>82068</v>
      </c>
      <c r="C2076">
        <v>2</v>
      </c>
    </row>
    <row r="2077" spans="1:3" x14ac:dyDescent="0.25">
      <c r="A2077" t="s">
        <v>65</v>
      </c>
      <c r="B2077">
        <v>82069</v>
      </c>
      <c r="C2077">
        <v>2</v>
      </c>
    </row>
    <row r="2078" spans="1:3" x14ac:dyDescent="0.25">
      <c r="A2078" t="s">
        <v>65</v>
      </c>
      <c r="B2078">
        <v>82070</v>
      </c>
      <c r="C2078">
        <v>2</v>
      </c>
    </row>
    <row r="2079" spans="1:3" x14ac:dyDescent="0.25">
      <c r="A2079" t="s">
        <v>65</v>
      </c>
      <c r="B2079">
        <v>82071</v>
      </c>
      <c r="C2079">
        <v>2</v>
      </c>
    </row>
    <row r="2080" spans="1:3" x14ac:dyDescent="0.25">
      <c r="A2080" t="s">
        <v>65</v>
      </c>
      <c r="B2080">
        <v>82072</v>
      </c>
      <c r="C2080">
        <v>2</v>
      </c>
    </row>
    <row r="2081" spans="1:3" x14ac:dyDescent="0.25">
      <c r="A2081" t="s">
        <v>65</v>
      </c>
      <c r="B2081">
        <v>82073</v>
      </c>
      <c r="C2081">
        <v>2</v>
      </c>
    </row>
    <row r="2082" spans="1:3" x14ac:dyDescent="0.25">
      <c r="A2082" t="s">
        <v>65</v>
      </c>
      <c r="B2082">
        <v>82074</v>
      </c>
      <c r="C2082">
        <v>2</v>
      </c>
    </row>
    <row r="2083" spans="1:3" x14ac:dyDescent="0.25">
      <c r="A2083" t="s">
        <v>65</v>
      </c>
      <c r="B2083">
        <v>82075</v>
      </c>
      <c r="C2083">
        <v>2</v>
      </c>
    </row>
    <row r="2084" spans="1:3" x14ac:dyDescent="0.25">
      <c r="A2084" t="s">
        <v>65</v>
      </c>
      <c r="B2084">
        <v>82076</v>
      </c>
      <c r="C2084">
        <v>2</v>
      </c>
    </row>
    <row r="2085" spans="1:3" x14ac:dyDescent="0.25">
      <c r="A2085" t="s">
        <v>65</v>
      </c>
      <c r="B2085">
        <v>82077</v>
      </c>
      <c r="C2085">
        <v>2</v>
      </c>
    </row>
    <row r="2086" spans="1:3" x14ac:dyDescent="0.25">
      <c r="A2086" t="s">
        <v>65</v>
      </c>
      <c r="B2086">
        <v>82078</v>
      </c>
      <c r="C2086">
        <v>2</v>
      </c>
    </row>
    <row r="2087" spans="1:3" x14ac:dyDescent="0.25">
      <c r="A2087" t="s">
        <v>65</v>
      </c>
      <c r="B2087">
        <v>82079</v>
      </c>
      <c r="C2087">
        <v>2</v>
      </c>
    </row>
    <row r="2088" spans="1:3" x14ac:dyDescent="0.25">
      <c r="A2088" t="s">
        <v>65</v>
      </c>
      <c r="B2088">
        <v>82080</v>
      </c>
      <c r="C2088">
        <v>2</v>
      </c>
    </row>
    <row r="2089" spans="1:3" x14ac:dyDescent="0.25">
      <c r="A2089" t="s">
        <v>65</v>
      </c>
      <c r="B2089">
        <v>82081</v>
      </c>
      <c r="C2089">
        <v>2</v>
      </c>
    </row>
    <row r="2090" spans="1:3" x14ac:dyDescent="0.25">
      <c r="A2090" t="s">
        <v>65</v>
      </c>
      <c r="B2090">
        <v>82082</v>
      </c>
      <c r="C2090">
        <v>2</v>
      </c>
    </row>
    <row r="2091" spans="1:3" x14ac:dyDescent="0.25">
      <c r="A2091" t="s">
        <v>65</v>
      </c>
      <c r="B2091">
        <v>82083</v>
      </c>
      <c r="C2091">
        <v>2</v>
      </c>
    </row>
    <row r="2092" spans="1:3" x14ac:dyDescent="0.25">
      <c r="A2092" t="s">
        <v>65</v>
      </c>
      <c r="B2092">
        <v>82084</v>
      </c>
      <c r="C2092">
        <v>2</v>
      </c>
    </row>
    <row r="2093" spans="1:3" x14ac:dyDescent="0.25">
      <c r="A2093" t="s">
        <v>65</v>
      </c>
      <c r="B2093">
        <v>82085</v>
      </c>
      <c r="C2093">
        <v>2</v>
      </c>
    </row>
    <row r="2094" spans="1:3" x14ac:dyDescent="0.25">
      <c r="A2094" t="s">
        <v>65</v>
      </c>
      <c r="B2094">
        <v>82086</v>
      </c>
      <c r="C2094">
        <v>2</v>
      </c>
    </row>
    <row r="2095" spans="1:3" x14ac:dyDescent="0.25">
      <c r="A2095" t="s">
        <v>65</v>
      </c>
      <c r="B2095">
        <v>82087</v>
      </c>
      <c r="C2095">
        <v>2</v>
      </c>
    </row>
    <row r="2096" spans="1:3" x14ac:dyDescent="0.25">
      <c r="A2096" t="s">
        <v>65</v>
      </c>
      <c r="B2096">
        <v>82088</v>
      </c>
      <c r="C2096">
        <v>2</v>
      </c>
    </row>
    <row r="2097" spans="1:3" x14ac:dyDescent="0.25">
      <c r="A2097" t="s">
        <v>65</v>
      </c>
      <c r="B2097">
        <v>82089</v>
      </c>
      <c r="C2097">
        <v>2</v>
      </c>
    </row>
    <row r="2098" spans="1:3" x14ac:dyDescent="0.25">
      <c r="A2098" t="s">
        <v>65</v>
      </c>
      <c r="B2098">
        <v>82090</v>
      </c>
      <c r="C2098">
        <v>2</v>
      </c>
    </row>
    <row r="2099" spans="1:3" x14ac:dyDescent="0.25">
      <c r="A2099" t="s">
        <v>65</v>
      </c>
      <c r="B2099">
        <v>82091</v>
      </c>
      <c r="C2099">
        <v>2</v>
      </c>
    </row>
    <row r="2100" spans="1:3" x14ac:dyDescent="0.25">
      <c r="A2100" t="s">
        <v>65</v>
      </c>
      <c r="B2100">
        <v>82092</v>
      </c>
      <c r="C2100">
        <v>2</v>
      </c>
    </row>
    <row r="2101" spans="1:3" x14ac:dyDescent="0.25">
      <c r="A2101" t="s">
        <v>65</v>
      </c>
      <c r="B2101">
        <v>82093</v>
      </c>
      <c r="C2101">
        <v>2</v>
      </c>
    </row>
    <row r="2102" spans="1:3" x14ac:dyDescent="0.25">
      <c r="A2102" t="s">
        <v>65</v>
      </c>
      <c r="B2102">
        <v>82094</v>
      </c>
      <c r="C2102">
        <v>2</v>
      </c>
    </row>
    <row r="2103" spans="1:3" x14ac:dyDescent="0.25">
      <c r="A2103" t="s">
        <v>65</v>
      </c>
      <c r="B2103">
        <v>82095</v>
      </c>
      <c r="C2103">
        <v>2</v>
      </c>
    </row>
    <row r="2104" spans="1:3" x14ac:dyDescent="0.25">
      <c r="A2104" t="s">
        <v>65</v>
      </c>
      <c r="B2104">
        <v>82096</v>
      </c>
      <c r="C2104">
        <v>2</v>
      </c>
    </row>
    <row r="2105" spans="1:3" x14ac:dyDescent="0.25">
      <c r="A2105" t="s">
        <v>65</v>
      </c>
      <c r="B2105">
        <v>82097</v>
      </c>
      <c r="C2105">
        <v>2</v>
      </c>
    </row>
    <row r="2106" spans="1:3" x14ac:dyDescent="0.25">
      <c r="A2106" t="s">
        <v>65</v>
      </c>
      <c r="B2106">
        <v>82098</v>
      </c>
      <c r="C2106">
        <v>2</v>
      </c>
    </row>
    <row r="2107" spans="1:3" x14ac:dyDescent="0.25">
      <c r="A2107" t="s">
        <v>65</v>
      </c>
      <c r="B2107">
        <v>82099</v>
      </c>
      <c r="C2107">
        <v>2</v>
      </c>
    </row>
    <row r="2108" spans="1:3" x14ac:dyDescent="0.25">
      <c r="A2108" t="s">
        <v>65</v>
      </c>
      <c r="B2108">
        <v>82100</v>
      </c>
      <c r="C2108">
        <v>2</v>
      </c>
    </row>
    <row r="2109" spans="1:3" x14ac:dyDescent="0.25">
      <c r="A2109" t="s">
        <v>65</v>
      </c>
      <c r="B2109">
        <v>82101</v>
      </c>
      <c r="C2109">
        <v>2</v>
      </c>
    </row>
    <row r="2110" spans="1:3" x14ac:dyDescent="0.25">
      <c r="A2110" t="s">
        <v>65</v>
      </c>
      <c r="B2110">
        <v>82102</v>
      </c>
      <c r="C2110">
        <v>2</v>
      </c>
    </row>
    <row r="2111" spans="1:3" x14ac:dyDescent="0.25">
      <c r="A2111" t="s">
        <v>65</v>
      </c>
      <c r="B2111">
        <v>82103</v>
      </c>
      <c r="C2111">
        <v>2</v>
      </c>
    </row>
    <row r="2112" spans="1:3" x14ac:dyDescent="0.25">
      <c r="A2112" t="s">
        <v>65</v>
      </c>
      <c r="B2112">
        <v>82104</v>
      </c>
      <c r="C2112">
        <v>2</v>
      </c>
    </row>
    <row r="2113" spans="1:3" x14ac:dyDescent="0.25">
      <c r="A2113" t="s">
        <v>65</v>
      </c>
      <c r="B2113">
        <v>82105</v>
      </c>
      <c r="C2113">
        <v>2</v>
      </c>
    </row>
    <row r="2114" spans="1:3" x14ac:dyDescent="0.25">
      <c r="A2114" t="s">
        <v>65</v>
      </c>
      <c r="B2114">
        <v>82106</v>
      </c>
      <c r="C2114">
        <v>2</v>
      </c>
    </row>
    <row r="2115" spans="1:3" x14ac:dyDescent="0.25">
      <c r="A2115" t="s">
        <v>65</v>
      </c>
      <c r="B2115">
        <v>82107</v>
      </c>
      <c r="C2115">
        <v>2</v>
      </c>
    </row>
    <row r="2116" spans="1:3" x14ac:dyDescent="0.25">
      <c r="A2116" t="s">
        <v>65</v>
      </c>
      <c r="B2116">
        <v>82108</v>
      </c>
      <c r="C2116">
        <v>2</v>
      </c>
    </row>
    <row r="2117" spans="1:3" x14ac:dyDescent="0.25">
      <c r="A2117" t="s">
        <v>65</v>
      </c>
      <c r="B2117">
        <v>82109</v>
      </c>
      <c r="C2117">
        <v>2</v>
      </c>
    </row>
    <row r="2118" spans="1:3" x14ac:dyDescent="0.25">
      <c r="A2118" t="s">
        <v>65</v>
      </c>
      <c r="B2118">
        <v>82110</v>
      </c>
      <c r="C2118">
        <v>2</v>
      </c>
    </row>
    <row r="2119" spans="1:3" x14ac:dyDescent="0.25">
      <c r="A2119" t="s">
        <v>65</v>
      </c>
      <c r="B2119">
        <v>82111</v>
      </c>
      <c r="C2119">
        <v>2</v>
      </c>
    </row>
    <row r="2120" spans="1:3" x14ac:dyDescent="0.25">
      <c r="A2120" t="s">
        <v>65</v>
      </c>
      <c r="B2120">
        <v>82112</v>
      </c>
      <c r="C2120">
        <v>2</v>
      </c>
    </row>
    <row r="2121" spans="1:3" x14ac:dyDescent="0.25">
      <c r="A2121" t="s">
        <v>65</v>
      </c>
      <c r="B2121">
        <v>82113</v>
      </c>
      <c r="C2121">
        <v>2</v>
      </c>
    </row>
    <row r="2122" spans="1:3" x14ac:dyDescent="0.25">
      <c r="A2122" t="s">
        <v>65</v>
      </c>
      <c r="B2122">
        <v>82114</v>
      </c>
      <c r="C2122">
        <v>2</v>
      </c>
    </row>
    <row r="2123" spans="1:3" x14ac:dyDescent="0.25">
      <c r="A2123" t="s">
        <v>65</v>
      </c>
      <c r="B2123">
        <v>82115</v>
      </c>
      <c r="C2123">
        <v>2</v>
      </c>
    </row>
    <row r="2124" spans="1:3" x14ac:dyDescent="0.25">
      <c r="A2124" t="s">
        <v>65</v>
      </c>
      <c r="B2124">
        <v>82116</v>
      </c>
      <c r="C2124">
        <v>2</v>
      </c>
    </row>
    <row r="2125" spans="1:3" x14ac:dyDescent="0.25">
      <c r="A2125" t="s">
        <v>65</v>
      </c>
      <c r="B2125">
        <v>82117</v>
      </c>
      <c r="C2125">
        <v>2</v>
      </c>
    </row>
    <row r="2126" spans="1:3" x14ac:dyDescent="0.25">
      <c r="A2126" t="s">
        <v>65</v>
      </c>
      <c r="B2126">
        <v>82118</v>
      </c>
      <c r="C2126">
        <v>2</v>
      </c>
    </row>
    <row r="2127" spans="1:3" x14ac:dyDescent="0.25">
      <c r="A2127" t="s">
        <v>65</v>
      </c>
      <c r="B2127">
        <v>82119</v>
      </c>
      <c r="C2127">
        <v>2</v>
      </c>
    </row>
    <row r="2128" spans="1:3" x14ac:dyDescent="0.25">
      <c r="A2128" t="s">
        <v>65</v>
      </c>
      <c r="B2128">
        <v>82120</v>
      </c>
      <c r="C2128">
        <v>2</v>
      </c>
    </row>
    <row r="2129" spans="1:3" x14ac:dyDescent="0.25">
      <c r="A2129" t="s">
        <v>65</v>
      </c>
      <c r="B2129">
        <v>82121</v>
      </c>
      <c r="C2129">
        <v>2</v>
      </c>
    </row>
    <row r="2130" spans="1:3" x14ac:dyDescent="0.25">
      <c r="A2130" t="s">
        <v>65</v>
      </c>
      <c r="B2130">
        <v>82122</v>
      </c>
      <c r="C2130">
        <v>2</v>
      </c>
    </row>
    <row r="2131" spans="1:3" x14ac:dyDescent="0.25">
      <c r="A2131" t="s">
        <v>65</v>
      </c>
      <c r="B2131">
        <v>82123</v>
      </c>
      <c r="C2131">
        <v>2</v>
      </c>
    </row>
    <row r="2132" spans="1:3" x14ac:dyDescent="0.25">
      <c r="A2132" t="s">
        <v>65</v>
      </c>
      <c r="B2132">
        <v>82124</v>
      </c>
      <c r="C2132">
        <v>2</v>
      </c>
    </row>
    <row r="2133" spans="1:3" x14ac:dyDescent="0.25">
      <c r="A2133" t="s">
        <v>65</v>
      </c>
      <c r="B2133">
        <v>82125</v>
      </c>
      <c r="C2133">
        <v>2</v>
      </c>
    </row>
    <row r="2134" spans="1:3" x14ac:dyDescent="0.25">
      <c r="A2134" t="s">
        <v>65</v>
      </c>
      <c r="B2134">
        <v>82126</v>
      </c>
      <c r="C2134">
        <v>2</v>
      </c>
    </row>
    <row r="2135" spans="1:3" x14ac:dyDescent="0.25">
      <c r="A2135" t="s">
        <v>65</v>
      </c>
      <c r="B2135">
        <v>82127</v>
      </c>
      <c r="C2135">
        <v>2</v>
      </c>
    </row>
    <row r="2136" spans="1:3" x14ac:dyDescent="0.25">
      <c r="A2136" t="s">
        <v>65</v>
      </c>
      <c r="B2136">
        <v>82128</v>
      </c>
      <c r="C2136">
        <v>2</v>
      </c>
    </row>
    <row r="2137" spans="1:3" x14ac:dyDescent="0.25">
      <c r="A2137" t="s">
        <v>65</v>
      </c>
      <c r="B2137">
        <v>82129</v>
      </c>
      <c r="C2137">
        <v>2</v>
      </c>
    </row>
    <row r="2138" spans="1:3" x14ac:dyDescent="0.25">
      <c r="A2138" t="s">
        <v>65</v>
      </c>
      <c r="B2138">
        <v>82130</v>
      </c>
      <c r="C2138">
        <v>2</v>
      </c>
    </row>
    <row r="2139" spans="1:3" x14ac:dyDescent="0.25">
      <c r="A2139" t="s">
        <v>65</v>
      </c>
      <c r="B2139">
        <v>82131</v>
      </c>
      <c r="C2139">
        <v>2</v>
      </c>
    </row>
    <row r="2140" spans="1:3" x14ac:dyDescent="0.25">
      <c r="A2140" t="s">
        <v>65</v>
      </c>
      <c r="B2140">
        <v>82132</v>
      </c>
      <c r="C2140">
        <v>2</v>
      </c>
    </row>
    <row r="2141" spans="1:3" x14ac:dyDescent="0.25">
      <c r="A2141" t="s">
        <v>65</v>
      </c>
      <c r="B2141">
        <v>82133</v>
      </c>
      <c r="C2141">
        <v>2</v>
      </c>
    </row>
    <row r="2142" spans="1:3" x14ac:dyDescent="0.25">
      <c r="A2142" t="s">
        <v>65</v>
      </c>
      <c r="B2142">
        <v>82134</v>
      </c>
      <c r="C2142">
        <v>2</v>
      </c>
    </row>
    <row r="2143" spans="1:3" x14ac:dyDescent="0.25">
      <c r="A2143" t="s">
        <v>65</v>
      </c>
      <c r="B2143">
        <v>82135</v>
      </c>
      <c r="C2143">
        <v>2</v>
      </c>
    </row>
    <row r="2144" spans="1:3" x14ac:dyDescent="0.25">
      <c r="A2144" t="s">
        <v>65</v>
      </c>
      <c r="B2144">
        <v>82136</v>
      </c>
      <c r="C2144">
        <v>2</v>
      </c>
    </row>
    <row r="2145" spans="1:3" x14ac:dyDescent="0.25">
      <c r="A2145" t="s">
        <v>65</v>
      </c>
      <c r="B2145">
        <v>82137</v>
      </c>
      <c r="C2145">
        <v>2</v>
      </c>
    </row>
    <row r="2146" spans="1:3" x14ac:dyDescent="0.25">
      <c r="A2146" t="s">
        <v>65</v>
      </c>
      <c r="B2146">
        <v>82138</v>
      </c>
      <c r="C2146">
        <v>2</v>
      </c>
    </row>
    <row r="2147" spans="1:3" x14ac:dyDescent="0.25">
      <c r="A2147" t="s">
        <v>65</v>
      </c>
      <c r="B2147">
        <v>82139</v>
      </c>
      <c r="C2147">
        <v>2</v>
      </c>
    </row>
    <row r="2148" spans="1:3" x14ac:dyDescent="0.25">
      <c r="A2148" t="s">
        <v>65</v>
      </c>
      <c r="B2148">
        <v>82140</v>
      </c>
      <c r="C2148">
        <v>2</v>
      </c>
    </row>
    <row r="2149" spans="1:3" x14ac:dyDescent="0.25">
      <c r="A2149" t="s">
        <v>65</v>
      </c>
      <c r="B2149">
        <v>82141</v>
      </c>
      <c r="C2149">
        <v>2</v>
      </c>
    </row>
    <row r="2150" spans="1:3" x14ac:dyDescent="0.25">
      <c r="A2150" t="s">
        <v>65</v>
      </c>
      <c r="B2150">
        <v>82142</v>
      </c>
      <c r="C2150">
        <v>2</v>
      </c>
    </row>
    <row r="2151" spans="1:3" x14ac:dyDescent="0.25">
      <c r="A2151" t="s">
        <v>65</v>
      </c>
      <c r="B2151">
        <v>82143</v>
      </c>
      <c r="C2151">
        <v>2</v>
      </c>
    </row>
    <row r="2152" spans="1:3" x14ac:dyDescent="0.25">
      <c r="A2152" t="s">
        <v>65</v>
      </c>
      <c r="B2152">
        <v>82144</v>
      </c>
      <c r="C2152">
        <v>2</v>
      </c>
    </row>
    <row r="2153" spans="1:3" x14ac:dyDescent="0.25">
      <c r="A2153" t="s">
        <v>65</v>
      </c>
      <c r="B2153">
        <v>82145</v>
      </c>
      <c r="C2153">
        <v>2</v>
      </c>
    </row>
    <row r="2154" spans="1:3" x14ac:dyDescent="0.25">
      <c r="A2154" t="s">
        <v>65</v>
      </c>
      <c r="B2154">
        <v>82146</v>
      </c>
      <c r="C2154">
        <v>2</v>
      </c>
    </row>
    <row r="2155" spans="1:3" x14ac:dyDescent="0.25">
      <c r="A2155" t="s">
        <v>65</v>
      </c>
      <c r="B2155">
        <v>82147</v>
      </c>
      <c r="C2155">
        <v>2</v>
      </c>
    </row>
    <row r="2156" spans="1:3" x14ac:dyDescent="0.25">
      <c r="A2156" t="s">
        <v>65</v>
      </c>
      <c r="B2156">
        <v>82148</v>
      </c>
      <c r="C2156">
        <v>2</v>
      </c>
    </row>
    <row r="2157" spans="1:3" x14ac:dyDescent="0.25">
      <c r="A2157" t="s">
        <v>65</v>
      </c>
      <c r="B2157">
        <v>82149</v>
      </c>
      <c r="C2157">
        <v>2</v>
      </c>
    </row>
    <row r="2158" spans="1:3" x14ac:dyDescent="0.25">
      <c r="A2158" t="s">
        <v>65</v>
      </c>
      <c r="B2158">
        <v>82150</v>
      </c>
      <c r="C2158">
        <v>2</v>
      </c>
    </row>
    <row r="2159" spans="1:3" x14ac:dyDescent="0.25">
      <c r="A2159" t="s">
        <v>65</v>
      </c>
      <c r="B2159">
        <v>82151</v>
      </c>
      <c r="C2159">
        <v>2</v>
      </c>
    </row>
    <row r="2160" spans="1:3" x14ac:dyDescent="0.25">
      <c r="A2160" t="s">
        <v>65</v>
      </c>
      <c r="B2160">
        <v>82152</v>
      </c>
      <c r="C2160">
        <v>2</v>
      </c>
    </row>
    <row r="2161" spans="1:3" x14ac:dyDescent="0.25">
      <c r="A2161" t="s">
        <v>65</v>
      </c>
      <c r="B2161">
        <v>82153</v>
      </c>
      <c r="C2161">
        <v>2</v>
      </c>
    </row>
    <row r="2162" spans="1:3" x14ac:dyDescent="0.25">
      <c r="A2162" t="s">
        <v>65</v>
      </c>
      <c r="B2162">
        <v>82154</v>
      </c>
      <c r="C2162">
        <v>2</v>
      </c>
    </row>
    <row r="2163" spans="1:3" x14ac:dyDescent="0.25">
      <c r="A2163" t="s">
        <v>65</v>
      </c>
      <c r="B2163">
        <v>82155</v>
      </c>
      <c r="C2163">
        <v>2</v>
      </c>
    </row>
    <row r="2164" spans="1:3" x14ac:dyDescent="0.25">
      <c r="A2164" t="s">
        <v>65</v>
      </c>
      <c r="B2164">
        <v>82156</v>
      </c>
      <c r="C2164">
        <v>2</v>
      </c>
    </row>
    <row r="2165" spans="1:3" x14ac:dyDescent="0.25">
      <c r="A2165" t="s">
        <v>65</v>
      </c>
      <c r="B2165">
        <v>82157</v>
      </c>
      <c r="C2165">
        <v>2</v>
      </c>
    </row>
    <row r="2166" spans="1:3" x14ac:dyDescent="0.25">
      <c r="A2166" t="s">
        <v>65</v>
      </c>
      <c r="B2166">
        <v>82158</v>
      </c>
      <c r="C2166">
        <v>2</v>
      </c>
    </row>
    <row r="2167" spans="1:3" x14ac:dyDescent="0.25">
      <c r="A2167" t="s">
        <v>65</v>
      </c>
      <c r="B2167">
        <v>82159</v>
      </c>
      <c r="C2167">
        <v>2</v>
      </c>
    </row>
    <row r="2168" spans="1:3" x14ac:dyDescent="0.25">
      <c r="A2168" t="s">
        <v>65</v>
      </c>
      <c r="B2168">
        <v>82160</v>
      </c>
      <c r="C2168">
        <v>2</v>
      </c>
    </row>
    <row r="2169" spans="1:3" x14ac:dyDescent="0.25">
      <c r="A2169" t="s">
        <v>65</v>
      </c>
      <c r="B2169">
        <v>82161</v>
      </c>
      <c r="C2169">
        <v>2</v>
      </c>
    </row>
    <row r="2170" spans="1:3" x14ac:dyDescent="0.25">
      <c r="A2170" t="s">
        <v>65</v>
      </c>
      <c r="B2170">
        <v>82162</v>
      </c>
      <c r="C2170">
        <v>2</v>
      </c>
    </row>
    <row r="2171" spans="1:3" x14ac:dyDescent="0.25">
      <c r="A2171" t="s">
        <v>65</v>
      </c>
      <c r="B2171">
        <v>82163</v>
      </c>
      <c r="C2171">
        <v>2</v>
      </c>
    </row>
    <row r="2172" spans="1:3" x14ac:dyDescent="0.25">
      <c r="A2172" t="s">
        <v>65</v>
      </c>
      <c r="B2172">
        <v>82164</v>
      </c>
      <c r="C2172">
        <v>2</v>
      </c>
    </row>
    <row r="2173" spans="1:3" x14ac:dyDescent="0.25">
      <c r="A2173" t="s">
        <v>65</v>
      </c>
      <c r="B2173">
        <v>82165</v>
      </c>
      <c r="C2173">
        <v>2</v>
      </c>
    </row>
    <row r="2174" spans="1:3" x14ac:dyDescent="0.25">
      <c r="A2174" t="s">
        <v>65</v>
      </c>
      <c r="B2174">
        <v>82166</v>
      </c>
      <c r="C2174">
        <v>2</v>
      </c>
    </row>
    <row r="2175" spans="1:3" x14ac:dyDescent="0.25">
      <c r="A2175" t="s">
        <v>65</v>
      </c>
      <c r="B2175">
        <v>82167</v>
      </c>
      <c r="C2175">
        <v>2</v>
      </c>
    </row>
    <row r="2176" spans="1:3" x14ac:dyDescent="0.25">
      <c r="A2176" t="s">
        <v>65</v>
      </c>
      <c r="B2176">
        <v>82168</v>
      </c>
      <c r="C2176">
        <v>2</v>
      </c>
    </row>
    <row r="2177" spans="1:3" x14ac:dyDescent="0.25">
      <c r="A2177" t="s">
        <v>65</v>
      </c>
      <c r="B2177">
        <v>82169</v>
      </c>
      <c r="C2177">
        <v>2</v>
      </c>
    </row>
    <row r="2178" spans="1:3" x14ac:dyDescent="0.25">
      <c r="A2178" t="s">
        <v>65</v>
      </c>
      <c r="B2178">
        <v>82170</v>
      </c>
      <c r="C2178">
        <v>2</v>
      </c>
    </row>
    <row r="2179" spans="1:3" x14ac:dyDescent="0.25">
      <c r="A2179" t="s">
        <v>65</v>
      </c>
      <c r="B2179">
        <v>82171</v>
      </c>
      <c r="C2179">
        <v>2</v>
      </c>
    </row>
    <row r="2180" spans="1:3" x14ac:dyDescent="0.25">
      <c r="A2180" t="s">
        <v>65</v>
      </c>
      <c r="B2180">
        <v>82172</v>
      </c>
      <c r="C2180">
        <v>2</v>
      </c>
    </row>
    <row r="2181" spans="1:3" x14ac:dyDescent="0.25">
      <c r="A2181" t="s">
        <v>65</v>
      </c>
      <c r="B2181">
        <v>82173</v>
      </c>
      <c r="C2181">
        <v>2</v>
      </c>
    </row>
    <row r="2182" spans="1:3" x14ac:dyDescent="0.25">
      <c r="A2182" t="s">
        <v>65</v>
      </c>
      <c r="B2182">
        <v>82174</v>
      </c>
      <c r="C2182">
        <v>2</v>
      </c>
    </row>
    <row r="2183" spans="1:3" x14ac:dyDescent="0.25">
      <c r="A2183" t="s">
        <v>65</v>
      </c>
      <c r="B2183">
        <v>82175</v>
      </c>
      <c r="C2183">
        <v>2</v>
      </c>
    </row>
    <row r="2184" spans="1:3" x14ac:dyDescent="0.25">
      <c r="A2184" t="s">
        <v>65</v>
      </c>
      <c r="B2184">
        <v>82176</v>
      </c>
      <c r="C2184">
        <v>2</v>
      </c>
    </row>
    <row r="2185" spans="1:3" x14ac:dyDescent="0.25">
      <c r="A2185" t="s">
        <v>65</v>
      </c>
      <c r="B2185">
        <v>82177</v>
      </c>
      <c r="C2185">
        <v>2</v>
      </c>
    </row>
    <row r="2186" spans="1:3" x14ac:dyDescent="0.25">
      <c r="A2186" t="s">
        <v>65</v>
      </c>
      <c r="B2186">
        <v>82178</v>
      </c>
      <c r="C2186">
        <v>2</v>
      </c>
    </row>
    <row r="2187" spans="1:3" x14ac:dyDescent="0.25">
      <c r="A2187" t="s">
        <v>65</v>
      </c>
      <c r="B2187">
        <v>82179</v>
      </c>
      <c r="C2187">
        <v>2</v>
      </c>
    </row>
    <row r="2188" spans="1:3" x14ac:dyDescent="0.25">
      <c r="A2188" t="s">
        <v>65</v>
      </c>
      <c r="B2188">
        <v>82180</v>
      </c>
      <c r="C2188">
        <v>2</v>
      </c>
    </row>
    <row r="2189" spans="1:3" x14ac:dyDescent="0.25">
      <c r="A2189" t="s">
        <v>65</v>
      </c>
      <c r="B2189">
        <v>82181</v>
      </c>
      <c r="C2189">
        <v>2</v>
      </c>
    </row>
    <row r="2190" spans="1:3" x14ac:dyDescent="0.25">
      <c r="A2190" t="s">
        <v>65</v>
      </c>
      <c r="B2190">
        <v>82182</v>
      </c>
      <c r="C2190">
        <v>2</v>
      </c>
    </row>
    <row r="2191" spans="1:3" x14ac:dyDescent="0.25">
      <c r="A2191" t="s">
        <v>65</v>
      </c>
      <c r="B2191">
        <v>82183</v>
      </c>
      <c r="C2191">
        <v>2</v>
      </c>
    </row>
    <row r="2192" spans="1:3" x14ac:dyDescent="0.25">
      <c r="A2192" t="s">
        <v>65</v>
      </c>
      <c r="B2192">
        <v>82184</v>
      </c>
      <c r="C2192">
        <v>2</v>
      </c>
    </row>
    <row r="2193" spans="1:3" x14ac:dyDescent="0.25">
      <c r="A2193" t="s">
        <v>65</v>
      </c>
      <c r="B2193">
        <v>82185</v>
      </c>
      <c r="C2193">
        <v>2</v>
      </c>
    </row>
    <row r="2194" spans="1:3" x14ac:dyDescent="0.25">
      <c r="A2194" t="s">
        <v>65</v>
      </c>
      <c r="B2194">
        <v>82186</v>
      </c>
      <c r="C2194">
        <v>2</v>
      </c>
    </row>
    <row r="2195" spans="1:3" x14ac:dyDescent="0.25">
      <c r="A2195" t="s">
        <v>65</v>
      </c>
      <c r="B2195">
        <v>82187</v>
      </c>
      <c r="C2195">
        <v>2</v>
      </c>
    </row>
    <row r="2196" spans="1:3" x14ac:dyDescent="0.25">
      <c r="A2196" t="s">
        <v>65</v>
      </c>
      <c r="B2196">
        <v>82188</v>
      </c>
      <c r="C2196">
        <v>2</v>
      </c>
    </row>
    <row r="2197" spans="1:3" x14ac:dyDescent="0.25">
      <c r="A2197" t="s">
        <v>65</v>
      </c>
      <c r="B2197">
        <v>82189</v>
      </c>
      <c r="C2197">
        <v>2</v>
      </c>
    </row>
    <row r="2198" spans="1:3" x14ac:dyDescent="0.25">
      <c r="A2198" t="s">
        <v>65</v>
      </c>
      <c r="B2198">
        <v>82190</v>
      </c>
      <c r="C2198">
        <v>2</v>
      </c>
    </row>
    <row r="2199" spans="1:3" x14ac:dyDescent="0.25">
      <c r="A2199" t="s">
        <v>65</v>
      </c>
      <c r="B2199">
        <v>82191</v>
      </c>
      <c r="C2199">
        <v>2</v>
      </c>
    </row>
    <row r="2200" spans="1:3" x14ac:dyDescent="0.25">
      <c r="A2200" t="s">
        <v>65</v>
      </c>
      <c r="B2200">
        <v>82192</v>
      </c>
      <c r="C2200">
        <v>2</v>
      </c>
    </row>
    <row r="2201" spans="1:3" x14ac:dyDescent="0.25">
      <c r="A2201" t="s">
        <v>65</v>
      </c>
      <c r="B2201">
        <v>82193</v>
      </c>
      <c r="C2201">
        <v>2</v>
      </c>
    </row>
    <row r="2202" spans="1:3" x14ac:dyDescent="0.25">
      <c r="A2202" t="s">
        <v>65</v>
      </c>
      <c r="B2202">
        <v>82194</v>
      </c>
      <c r="C2202">
        <v>2</v>
      </c>
    </row>
    <row r="2203" spans="1:3" x14ac:dyDescent="0.25">
      <c r="A2203" t="s">
        <v>65</v>
      </c>
      <c r="B2203">
        <v>82195</v>
      </c>
      <c r="C2203">
        <v>2</v>
      </c>
    </row>
    <row r="2204" spans="1:3" x14ac:dyDescent="0.25">
      <c r="A2204" t="s">
        <v>65</v>
      </c>
      <c r="B2204">
        <v>82196</v>
      </c>
      <c r="C2204">
        <v>2</v>
      </c>
    </row>
    <row r="2205" spans="1:3" x14ac:dyDescent="0.25">
      <c r="A2205" t="s">
        <v>65</v>
      </c>
      <c r="B2205">
        <v>82197</v>
      </c>
      <c r="C2205">
        <v>2</v>
      </c>
    </row>
    <row r="2206" spans="1:3" x14ac:dyDescent="0.25">
      <c r="A2206" t="s">
        <v>65</v>
      </c>
      <c r="B2206">
        <v>82198</v>
      </c>
      <c r="C2206">
        <v>2</v>
      </c>
    </row>
    <row r="2207" spans="1:3" x14ac:dyDescent="0.25">
      <c r="A2207" t="s">
        <v>65</v>
      </c>
      <c r="B2207">
        <v>82199</v>
      </c>
      <c r="C2207">
        <v>2</v>
      </c>
    </row>
    <row r="2208" spans="1:3" x14ac:dyDescent="0.25">
      <c r="A2208" t="s">
        <v>65</v>
      </c>
      <c r="B2208">
        <v>82200</v>
      </c>
      <c r="C2208">
        <v>2</v>
      </c>
    </row>
    <row r="2209" spans="1:3" x14ac:dyDescent="0.25">
      <c r="A2209" t="s">
        <v>65</v>
      </c>
      <c r="B2209">
        <v>82201</v>
      </c>
      <c r="C2209">
        <v>2</v>
      </c>
    </row>
    <row r="2210" spans="1:3" x14ac:dyDescent="0.25">
      <c r="A2210" t="s">
        <v>65</v>
      </c>
      <c r="B2210">
        <v>82202</v>
      </c>
      <c r="C2210">
        <v>2</v>
      </c>
    </row>
    <row r="2211" spans="1:3" x14ac:dyDescent="0.25">
      <c r="A2211" t="s">
        <v>65</v>
      </c>
      <c r="B2211">
        <v>82203</v>
      </c>
      <c r="C2211">
        <v>2</v>
      </c>
    </row>
    <row r="2212" spans="1:3" x14ac:dyDescent="0.25">
      <c r="A2212" t="s">
        <v>65</v>
      </c>
      <c r="B2212">
        <v>82204</v>
      </c>
      <c r="C2212">
        <v>2</v>
      </c>
    </row>
    <row r="2213" spans="1:3" x14ac:dyDescent="0.25">
      <c r="A2213" t="s">
        <v>65</v>
      </c>
      <c r="B2213">
        <v>82205</v>
      </c>
      <c r="C2213">
        <v>2</v>
      </c>
    </row>
    <row r="2214" spans="1:3" x14ac:dyDescent="0.25">
      <c r="A2214" t="s">
        <v>65</v>
      </c>
      <c r="B2214">
        <v>82206</v>
      </c>
      <c r="C2214">
        <v>2</v>
      </c>
    </row>
    <row r="2215" spans="1:3" x14ac:dyDescent="0.25">
      <c r="A2215" t="s">
        <v>65</v>
      </c>
      <c r="B2215">
        <v>82207</v>
      </c>
      <c r="C2215">
        <v>2</v>
      </c>
    </row>
    <row r="2216" spans="1:3" x14ac:dyDescent="0.25">
      <c r="A2216" t="s">
        <v>65</v>
      </c>
      <c r="B2216">
        <v>82208</v>
      </c>
      <c r="C2216">
        <v>2</v>
      </c>
    </row>
    <row r="2217" spans="1:3" x14ac:dyDescent="0.25">
      <c r="A2217" t="s">
        <v>65</v>
      </c>
      <c r="B2217">
        <v>82209</v>
      </c>
      <c r="C2217">
        <v>2</v>
      </c>
    </row>
    <row r="2218" spans="1:3" x14ac:dyDescent="0.25">
      <c r="A2218" t="s">
        <v>65</v>
      </c>
      <c r="B2218">
        <v>82210</v>
      </c>
      <c r="C2218">
        <v>2</v>
      </c>
    </row>
    <row r="2219" spans="1:3" x14ac:dyDescent="0.25">
      <c r="A2219" t="s">
        <v>65</v>
      </c>
      <c r="B2219">
        <v>82211</v>
      </c>
      <c r="C2219">
        <v>2</v>
      </c>
    </row>
    <row r="2220" spans="1:3" x14ac:dyDescent="0.25">
      <c r="A2220" t="s">
        <v>65</v>
      </c>
      <c r="B2220">
        <v>82212</v>
      </c>
      <c r="C2220">
        <v>2</v>
      </c>
    </row>
    <row r="2221" spans="1:3" x14ac:dyDescent="0.25">
      <c r="A2221" t="s">
        <v>65</v>
      </c>
      <c r="B2221">
        <v>82213</v>
      </c>
      <c r="C2221">
        <v>2</v>
      </c>
    </row>
    <row r="2222" spans="1:3" x14ac:dyDescent="0.25">
      <c r="A2222" t="s">
        <v>65</v>
      </c>
      <c r="B2222">
        <v>82214</v>
      </c>
      <c r="C2222">
        <v>2</v>
      </c>
    </row>
    <row r="2223" spans="1:3" x14ac:dyDescent="0.25">
      <c r="A2223" t="s">
        <v>65</v>
      </c>
      <c r="B2223">
        <v>82215</v>
      </c>
      <c r="C2223">
        <v>2</v>
      </c>
    </row>
    <row r="2224" spans="1:3" x14ac:dyDescent="0.25">
      <c r="A2224" t="s">
        <v>65</v>
      </c>
      <c r="B2224">
        <v>82216</v>
      </c>
      <c r="C2224">
        <v>2</v>
      </c>
    </row>
    <row r="2225" spans="1:3" x14ac:dyDescent="0.25">
      <c r="A2225" t="s">
        <v>65</v>
      </c>
      <c r="B2225">
        <v>82217</v>
      </c>
      <c r="C2225">
        <v>2</v>
      </c>
    </row>
    <row r="2226" spans="1:3" x14ac:dyDescent="0.25">
      <c r="A2226" t="s">
        <v>65</v>
      </c>
      <c r="B2226">
        <v>82218</v>
      </c>
      <c r="C2226">
        <v>2</v>
      </c>
    </row>
    <row r="2227" spans="1:3" x14ac:dyDescent="0.25">
      <c r="A2227" t="s">
        <v>65</v>
      </c>
      <c r="B2227">
        <v>82219</v>
      </c>
      <c r="C2227">
        <v>2</v>
      </c>
    </row>
    <row r="2228" spans="1:3" x14ac:dyDescent="0.25">
      <c r="A2228" t="s">
        <v>65</v>
      </c>
      <c r="B2228">
        <v>82220</v>
      </c>
      <c r="C2228">
        <v>2</v>
      </c>
    </row>
    <row r="2229" spans="1:3" x14ac:dyDescent="0.25">
      <c r="A2229" t="s">
        <v>65</v>
      </c>
      <c r="B2229">
        <v>82221</v>
      </c>
      <c r="C2229">
        <v>2</v>
      </c>
    </row>
    <row r="2230" spans="1:3" x14ac:dyDescent="0.25">
      <c r="A2230" t="s">
        <v>65</v>
      </c>
      <c r="B2230">
        <v>82222</v>
      </c>
      <c r="C2230">
        <v>2</v>
      </c>
    </row>
    <row r="2231" spans="1:3" x14ac:dyDescent="0.25">
      <c r="A2231" t="s">
        <v>65</v>
      </c>
      <c r="B2231">
        <v>82223</v>
      </c>
      <c r="C2231">
        <v>2</v>
      </c>
    </row>
    <row r="2232" spans="1:3" x14ac:dyDescent="0.25">
      <c r="A2232" t="s">
        <v>65</v>
      </c>
      <c r="B2232">
        <v>82224</v>
      </c>
      <c r="C2232">
        <v>2</v>
      </c>
    </row>
    <row r="2233" spans="1:3" x14ac:dyDescent="0.25">
      <c r="A2233" t="s">
        <v>65</v>
      </c>
      <c r="B2233">
        <v>82225</v>
      </c>
      <c r="C2233">
        <v>2</v>
      </c>
    </row>
    <row r="2234" spans="1:3" x14ac:dyDescent="0.25">
      <c r="A2234" t="s">
        <v>65</v>
      </c>
      <c r="B2234">
        <v>82226</v>
      </c>
      <c r="C2234">
        <v>2</v>
      </c>
    </row>
    <row r="2235" spans="1:3" x14ac:dyDescent="0.25">
      <c r="A2235" t="s">
        <v>65</v>
      </c>
      <c r="B2235">
        <v>82227</v>
      </c>
      <c r="C2235">
        <v>2</v>
      </c>
    </row>
    <row r="2236" spans="1:3" x14ac:dyDescent="0.25">
      <c r="A2236" t="s">
        <v>65</v>
      </c>
      <c r="B2236">
        <v>82228</v>
      </c>
      <c r="C2236">
        <v>2</v>
      </c>
    </row>
    <row r="2237" spans="1:3" x14ac:dyDescent="0.25">
      <c r="A2237" t="s">
        <v>65</v>
      </c>
      <c r="B2237">
        <v>82229</v>
      </c>
      <c r="C2237">
        <v>2</v>
      </c>
    </row>
    <row r="2238" spans="1:3" x14ac:dyDescent="0.25">
      <c r="A2238" t="s">
        <v>65</v>
      </c>
      <c r="B2238">
        <v>82230</v>
      </c>
      <c r="C2238">
        <v>2</v>
      </c>
    </row>
    <row r="2239" spans="1:3" x14ac:dyDescent="0.25">
      <c r="A2239" t="s">
        <v>65</v>
      </c>
      <c r="B2239">
        <v>82231</v>
      </c>
      <c r="C2239">
        <v>2</v>
      </c>
    </row>
    <row r="2240" spans="1:3" x14ac:dyDescent="0.25">
      <c r="A2240" t="s">
        <v>65</v>
      </c>
      <c r="B2240">
        <v>82232</v>
      </c>
      <c r="C2240">
        <v>2</v>
      </c>
    </row>
    <row r="2241" spans="1:3" x14ac:dyDescent="0.25">
      <c r="A2241" t="s">
        <v>65</v>
      </c>
      <c r="B2241">
        <v>82233</v>
      </c>
      <c r="C2241">
        <v>2</v>
      </c>
    </row>
    <row r="2242" spans="1:3" x14ac:dyDescent="0.25">
      <c r="A2242" t="s">
        <v>65</v>
      </c>
      <c r="B2242">
        <v>82234</v>
      </c>
      <c r="C2242">
        <v>2</v>
      </c>
    </row>
    <row r="2243" spans="1:3" x14ac:dyDescent="0.25">
      <c r="A2243" t="s">
        <v>65</v>
      </c>
      <c r="B2243">
        <v>82235</v>
      </c>
      <c r="C2243">
        <v>2</v>
      </c>
    </row>
    <row r="2244" spans="1:3" x14ac:dyDescent="0.25">
      <c r="A2244" t="s">
        <v>65</v>
      </c>
      <c r="B2244">
        <v>82236</v>
      </c>
      <c r="C2244">
        <v>2</v>
      </c>
    </row>
    <row r="2245" spans="1:3" x14ac:dyDescent="0.25">
      <c r="A2245" t="s">
        <v>65</v>
      </c>
      <c r="B2245">
        <v>82237</v>
      </c>
      <c r="C2245">
        <v>2</v>
      </c>
    </row>
    <row r="2246" spans="1:3" x14ac:dyDescent="0.25">
      <c r="A2246" t="s">
        <v>65</v>
      </c>
      <c r="B2246">
        <v>82238</v>
      </c>
      <c r="C2246">
        <v>2</v>
      </c>
    </row>
    <row r="2247" spans="1:3" x14ac:dyDescent="0.25">
      <c r="A2247" t="s">
        <v>65</v>
      </c>
      <c r="B2247">
        <v>82239</v>
      </c>
      <c r="C2247">
        <v>2</v>
      </c>
    </row>
    <row r="2248" spans="1:3" x14ac:dyDescent="0.25">
      <c r="A2248" t="s">
        <v>65</v>
      </c>
      <c r="B2248">
        <v>82240</v>
      </c>
      <c r="C2248">
        <v>2</v>
      </c>
    </row>
    <row r="2249" spans="1:3" x14ac:dyDescent="0.25">
      <c r="A2249" t="s">
        <v>65</v>
      </c>
      <c r="B2249">
        <v>82241</v>
      </c>
      <c r="C2249">
        <v>2</v>
      </c>
    </row>
    <row r="2250" spans="1:3" x14ac:dyDescent="0.25">
      <c r="A2250" t="s">
        <v>65</v>
      </c>
      <c r="B2250">
        <v>82242</v>
      </c>
      <c r="C2250">
        <v>2</v>
      </c>
    </row>
    <row r="2251" spans="1:3" x14ac:dyDescent="0.25">
      <c r="A2251" t="s">
        <v>65</v>
      </c>
      <c r="B2251">
        <v>82243</v>
      </c>
      <c r="C2251">
        <v>2</v>
      </c>
    </row>
    <row r="2252" spans="1:3" x14ac:dyDescent="0.25">
      <c r="A2252" t="s">
        <v>65</v>
      </c>
      <c r="B2252">
        <v>82244</v>
      </c>
      <c r="C2252">
        <v>2</v>
      </c>
    </row>
    <row r="2253" spans="1:3" x14ac:dyDescent="0.25">
      <c r="A2253" t="s">
        <v>65</v>
      </c>
      <c r="B2253">
        <v>82245</v>
      </c>
      <c r="C2253">
        <v>2</v>
      </c>
    </row>
    <row r="2254" spans="1:3" x14ac:dyDescent="0.25">
      <c r="A2254" t="s">
        <v>65</v>
      </c>
      <c r="B2254">
        <v>82246</v>
      </c>
      <c r="C2254">
        <v>2</v>
      </c>
    </row>
    <row r="2255" spans="1:3" x14ac:dyDescent="0.25">
      <c r="A2255" t="s">
        <v>65</v>
      </c>
      <c r="B2255">
        <v>82247</v>
      </c>
      <c r="C2255">
        <v>2</v>
      </c>
    </row>
    <row r="2256" spans="1:3" x14ac:dyDescent="0.25">
      <c r="A2256" t="s">
        <v>65</v>
      </c>
      <c r="B2256">
        <v>82248</v>
      </c>
      <c r="C2256">
        <v>2</v>
      </c>
    </row>
    <row r="2257" spans="1:3" x14ac:dyDescent="0.25">
      <c r="A2257" t="s">
        <v>65</v>
      </c>
      <c r="B2257">
        <v>82249</v>
      </c>
      <c r="C2257">
        <v>2</v>
      </c>
    </row>
    <row r="2258" spans="1:3" x14ac:dyDescent="0.25">
      <c r="A2258" t="s">
        <v>65</v>
      </c>
      <c r="B2258">
        <v>82250</v>
      </c>
      <c r="C2258">
        <v>2</v>
      </c>
    </row>
    <row r="2259" spans="1:3" x14ac:dyDescent="0.25">
      <c r="A2259" t="s">
        <v>65</v>
      </c>
      <c r="B2259">
        <v>82251</v>
      </c>
      <c r="C2259">
        <v>2</v>
      </c>
    </row>
    <row r="2260" spans="1:3" x14ac:dyDescent="0.25">
      <c r="A2260" t="s">
        <v>65</v>
      </c>
      <c r="B2260">
        <v>82252</v>
      </c>
      <c r="C2260">
        <v>2</v>
      </c>
    </row>
    <row r="2261" spans="1:3" x14ac:dyDescent="0.25">
      <c r="A2261" t="s">
        <v>65</v>
      </c>
      <c r="B2261">
        <v>82253</v>
      </c>
      <c r="C2261">
        <v>2</v>
      </c>
    </row>
    <row r="2262" spans="1:3" x14ac:dyDescent="0.25">
      <c r="A2262" t="s">
        <v>65</v>
      </c>
      <c r="B2262">
        <v>82254</v>
      </c>
      <c r="C2262">
        <v>2</v>
      </c>
    </row>
    <row r="2263" spans="1:3" x14ac:dyDescent="0.25">
      <c r="A2263" t="s">
        <v>65</v>
      </c>
      <c r="B2263">
        <v>82255</v>
      </c>
      <c r="C2263">
        <v>2</v>
      </c>
    </row>
    <row r="2264" spans="1:3" x14ac:dyDescent="0.25">
      <c r="A2264" t="s">
        <v>65</v>
      </c>
      <c r="B2264">
        <v>82256</v>
      </c>
      <c r="C2264">
        <v>2</v>
      </c>
    </row>
    <row r="2265" spans="1:3" x14ac:dyDescent="0.25">
      <c r="A2265" t="s">
        <v>65</v>
      </c>
      <c r="B2265">
        <v>82257</v>
      </c>
      <c r="C2265">
        <v>2</v>
      </c>
    </row>
    <row r="2266" spans="1:3" x14ac:dyDescent="0.25">
      <c r="A2266" t="s">
        <v>65</v>
      </c>
      <c r="B2266">
        <v>82258</v>
      </c>
      <c r="C2266">
        <v>2</v>
      </c>
    </row>
    <row r="2267" spans="1:3" x14ac:dyDescent="0.25">
      <c r="A2267" t="s">
        <v>65</v>
      </c>
      <c r="B2267">
        <v>82259</v>
      </c>
      <c r="C2267">
        <v>2</v>
      </c>
    </row>
    <row r="2268" spans="1:3" x14ac:dyDescent="0.25">
      <c r="A2268" t="s">
        <v>65</v>
      </c>
      <c r="B2268">
        <v>82260</v>
      </c>
      <c r="C2268">
        <v>2</v>
      </c>
    </row>
    <row r="2269" spans="1:3" x14ac:dyDescent="0.25">
      <c r="A2269" t="s">
        <v>65</v>
      </c>
      <c r="B2269">
        <v>82261</v>
      </c>
      <c r="C2269">
        <v>2</v>
      </c>
    </row>
    <row r="2270" spans="1:3" x14ac:dyDescent="0.25">
      <c r="A2270" t="s">
        <v>65</v>
      </c>
      <c r="B2270">
        <v>82262</v>
      </c>
      <c r="C2270">
        <v>2</v>
      </c>
    </row>
    <row r="2271" spans="1:3" x14ac:dyDescent="0.25">
      <c r="A2271" t="s">
        <v>65</v>
      </c>
      <c r="B2271">
        <v>82263</v>
      </c>
      <c r="C2271">
        <v>2</v>
      </c>
    </row>
    <row r="2272" spans="1:3" x14ac:dyDescent="0.25">
      <c r="A2272" t="s">
        <v>65</v>
      </c>
      <c r="B2272">
        <v>82264</v>
      </c>
      <c r="C2272">
        <v>2</v>
      </c>
    </row>
    <row r="2273" spans="1:3" x14ac:dyDescent="0.25">
      <c r="A2273" t="s">
        <v>65</v>
      </c>
      <c r="B2273">
        <v>82265</v>
      </c>
      <c r="C2273">
        <v>2</v>
      </c>
    </row>
    <row r="2274" spans="1:3" x14ac:dyDescent="0.25">
      <c r="A2274" t="s">
        <v>65</v>
      </c>
      <c r="B2274">
        <v>82266</v>
      </c>
      <c r="C2274">
        <v>2</v>
      </c>
    </row>
    <row r="2275" spans="1:3" x14ac:dyDescent="0.25">
      <c r="A2275" t="s">
        <v>65</v>
      </c>
      <c r="B2275">
        <v>82267</v>
      </c>
      <c r="C2275">
        <v>2</v>
      </c>
    </row>
    <row r="2276" spans="1:3" x14ac:dyDescent="0.25">
      <c r="A2276" t="s">
        <v>65</v>
      </c>
      <c r="B2276">
        <v>82268</v>
      </c>
      <c r="C2276">
        <v>2</v>
      </c>
    </row>
    <row r="2277" spans="1:3" x14ac:dyDescent="0.25">
      <c r="A2277" t="s">
        <v>65</v>
      </c>
      <c r="B2277">
        <v>82269</v>
      </c>
      <c r="C2277">
        <v>2</v>
      </c>
    </row>
    <row r="2278" spans="1:3" x14ac:dyDescent="0.25">
      <c r="A2278" t="s">
        <v>65</v>
      </c>
      <c r="B2278">
        <v>82270</v>
      </c>
      <c r="C2278">
        <v>2</v>
      </c>
    </row>
    <row r="2279" spans="1:3" x14ac:dyDescent="0.25">
      <c r="A2279" t="s">
        <v>65</v>
      </c>
      <c r="B2279">
        <v>82271</v>
      </c>
      <c r="C2279">
        <v>2</v>
      </c>
    </row>
    <row r="2280" spans="1:3" x14ac:dyDescent="0.25">
      <c r="A2280" t="s">
        <v>65</v>
      </c>
      <c r="B2280">
        <v>82272</v>
      </c>
      <c r="C2280">
        <v>2</v>
      </c>
    </row>
    <row r="2281" spans="1:3" x14ac:dyDescent="0.25">
      <c r="A2281" t="s">
        <v>65</v>
      </c>
      <c r="B2281">
        <v>82273</v>
      </c>
      <c r="C2281">
        <v>2</v>
      </c>
    </row>
    <row r="2282" spans="1:3" x14ac:dyDescent="0.25">
      <c r="A2282" t="s">
        <v>65</v>
      </c>
      <c r="B2282">
        <v>82274</v>
      </c>
      <c r="C2282">
        <v>2</v>
      </c>
    </row>
    <row r="2283" spans="1:3" x14ac:dyDescent="0.25">
      <c r="A2283" t="s">
        <v>65</v>
      </c>
      <c r="B2283">
        <v>82275</v>
      </c>
      <c r="C2283">
        <v>2</v>
      </c>
    </row>
    <row r="2284" spans="1:3" x14ac:dyDescent="0.25">
      <c r="A2284" t="s">
        <v>65</v>
      </c>
      <c r="B2284">
        <v>82276</v>
      </c>
      <c r="C2284">
        <v>2</v>
      </c>
    </row>
    <row r="2285" spans="1:3" x14ac:dyDescent="0.25">
      <c r="A2285" t="s">
        <v>65</v>
      </c>
      <c r="B2285">
        <v>82277</v>
      </c>
      <c r="C2285">
        <v>2</v>
      </c>
    </row>
    <row r="2286" spans="1:3" x14ac:dyDescent="0.25">
      <c r="A2286" t="s">
        <v>65</v>
      </c>
      <c r="B2286">
        <v>82278</v>
      </c>
      <c r="C2286">
        <v>2</v>
      </c>
    </row>
    <row r="2287" spans="1:3" x14ac:dyDescent="0.25">
      <c r="A2287" t="s">
        <v>65</v>
      </c>
      <c r="B2287">
        <v>82279</v>
      </c>
      <c r="C2287">
        <v>2</v>
      </c>
    </row>
    <row r="2288" spans="1:3" x14ac:dyDescent="0.25">
      <c r="A2288" t="s">
        <v>65</v>
      </c>
      <c r="B2288">
        <v>82280</v>
      </c>
      <c r="C2288">
        <v>2</v>
      </c>
    </row>
    <row r="2289" spans="1:3" x14ac:dyDescent="0.25">
      <c r="A2289" t="s">
        <v>65</v>
      </c>
      <c r="B2289">
        <v>82281</v>
      </c>
      <c r="C2289">
        <v>2</v>
      </c>
    </row>
    <row r="2290" spans="1:3" x14ac:dyDescent="0.25">
      <c r="A2290" t="s">
        <v>65</v>
      </c>
      <c r="B2290">
        <v>82282</v>
      </c>
      <c r="C2290">
        <v>2</v>
      </c>
    </row>
    <row r="2291" spans="1:3" x14ac:dyDescent="0.25">
      <c r="A2291" t="s">
        <v>65</v>
      </c>
      <c r="B2291">
        <v>82283</v>
      </c>
      <c r="C2291">
        <v>2</v>
      </c>
    </row>
    <row r="2292" spans="1:3" x14ac:dyDescent="0.25">
      <c r="A2292" t="s">
        <v>65</v>
      </c>
      <c r="B2292">
        <v>82284</v>
      </c>
      <c r="C2292">
        <v>2</v>
      </c>
    </row>
    <row r="2293" spans="1:3" x14ac:dyDescent="0.25">
      <c r="A2293" t="s">
        <v>65</v>
      </c>
      <c r="B2293">
        <v>82285</v>
      </c>
      <c r="C2293">
        <v>2</v>
      </c>
    </row>
    <row r="2294" spans="1:3" x14ac:dyDescent="0.25">
      <c r="A2294" t="s">
        <v>65</v>
      </c>
      <c r="B2294">
        <v>82286</v>
      </c>
      <c r="C2294">
        <v>2</v>
      </c>
    </row>
    <row r="2295" spans="1:3" x14ac:dyDescent="0.25">
      <c r="A2295" t="s">
        <v>65</v>
      </c>
      <c r="B2295">
        <v>82287</v>
      </c>
      <c r="C2295">
        <v>2</v>
      </c>
    </row>
    <row r="2296" spans="1:3" x14ac:dyDescent="0.25">
      <c r="A2296" t="s">
        <v>65</v>
      </c>
      <c r="B2296">
        <v>82288</v>
      </c>
      <c r="C2296">
        <v>2</v>
      </c>
    </row>
    <row r="2297" spans="1:3" x14ac:dyDescent="0.25">
      <c r="A2297" t="s">
        <v>65</v>
      </c>
      <c r="B2297">
        <v>82289</v>
      </c>
      <c r="C2297">
        <v>2</v>
      </c>
    </row>
    <row r="2298" spans="1:3" x14ac:dyDescent="0.25">
      <c r="A2298" t="s">
        <v>65</v>
      </c>
      <c r="B2298">
        <v>82290</v>
      </c>
      <c r="C2298">
        <v>2</v>
      </c>
    </row>
    <row r="2299" spans="1:3" x14ac:dyDescent="0.25">
      <c r="A2299" t="s">
        <v>65</v>
      </c>
      <c r="B2299">
        <v>82291</v>
      </c>
      <c r="C2299">
        <v>2</v>
      </c>
    </row>
    <row r="2300" spans="1:3" x14ac:dyDescent="0.25">
      <c r="A2300" t="s">
        <v>65</v>
      </c>
      <c r="B2300">
        <v>82292</v>
      </c>
      <c r="C2300">
        <v>2</v>
      </c>
    </row>
    <row r="2301" spans="1:3" x14ac:dyDescent="0.25">
      <c r="A2301" t="s">
        <v>65</v>
      </c>
      <c r="B2301">
        <v>82293</v>
      </c>
      <c r="C2301">
        <v>2</v>
      </c>
    </row>
    <row r="2302" spans="1:3" x14ac:dyDescent="0.25">
      <c r="A2302" t="s">
        <v>65</v>
      </c>
      <c r="B2302">
        <v>82294</v>
      </c>
      <c r="C2302">
        <v>2</v>
      </c>
    </row>
    <row r="2303" spans="1:3" x14ac:dyDescent="0.25">
      <c r="A2303" t="s">
        <v>65</v>
      </c>
      <c r="B2303">
        <v>82295</v>
      </c>
      <c r="C2303">
        <v>2</v>
      </c>
    </row>
    <row r="2304" spans="1:3" x14ac:dyDescent="0.25">
      <c r="A2304" t="s">
        <v>65</v>
      </c>
      <c r="B2304">
        <v>82296</v>
      </c>
      <c r="C2304">
        <v>2</v>
      </c>
    </row>
    <row r="2305" spans="1:3" x14ac:dyDescent="0.25">
      <c r="A2305" t="s">
        <v>65</v>
      </c>
      <c r="B2305">
        <v>82297</v>
      </c>
      <c r="C2305">
        <v>2</v>
      </c>
    </row>
    <row r="2306" spans="1:3" x14ac:dyDescent="0.25">
      <c r="A2306" t="s">
        <v>65</v>
      </c>
      <c r="B2306">
        <v>82298</v>
      </c>
      <c r="C2306">
        <v>2</v>
      </c>
    </row>
    <row r="2307" spans="1:3" x14ac:dyDescent="0.25">
      <c r="A2307" t="s">
        <v>65</v>
      </c>
      <c r="B2307">
        <v>82299</v>
      </c>
      <c r="C2307">
        <v>2</v>
      </c>
    </row>
    <row r="2310" spans="1:3" x14ac:dyDescent="0.25">
      <c r="A2310" t="s">
        <v>65</v>
      </c>
      <c r="B2310">
        <v>82300</v>
      </c>
      <c r="C2310">
        <v>4</v>
      </c>
    </row>
    <row r="2311" spans="1:3" x14ac:dyDescent="0.25">
      <c r="A2311" t="s">
        <v>65</v>
      </c>
      <c r="B2311">
        <v>82301</v>
      </c>
      <c r="C2311">
        <v>4</v>
      </c>
    </row>
    <row r="2312" spans="1:3" x14ac:dyDescent="0.25">
      <c r="A2312" t="s">
        <v>65</v>
      </c>
      <c r="B2312">
        <v>82302</v>
      </c>
      <c r="C2312">
        <v>4</v>
      </c>
    </row>
    <row r="2313" spans="1:3" x14ac:dyDescent="0.25">
      <c r="A2313" t="s">
        <v>65</v>
      </c>
      <c r="B2313">
        <v>82303</v>
      </c>
      <c r="C2313">
        <v>4</v>
      </c>
    </row>
    <row r="2314" spans="1:3" x14ac:dyDescent="0.25">
      <c r="A2314" t="s">
        <v>65</v>
      </c>
      <c r="B2314">
        <v>82304</v>
      </c>
      <c r="C2314">
        <v>4</v>
      </c>
    </row>
    <row r="2315" spans="1:3" x14ac:dyDescent="0.25">
      <c r="A2315" t="s">
        <v>65</v>
      </c>
      <c r="B2315">
        <v>82305</v>
      </c>
      <c r="C2315">
        <v>4</v>
      </c>
    </row>
    <row r="2316" spans="1:3" x14ac:dyDescent="0.25">
      <c r="A2316" t="s">
        <v>65</v>
      </c>
      <c r="B2316">
        <v>82306</v>
      </c>
      <c r="C2316">
        <v>4</v>
      </c>
    </row>
    <row r="2317" spans="1:3" x14ac:dyDescent="0.25">
      <c r="A2317" t="s">
        <v>65</v>
      </c>
      <c r="B2317">
        <v>82307</v>
      </c>
      <c r="C2317">
        <v>4</v>
      </c>
    </row>
    <row r="2318" spans="1:3" x14ac:dyDescent="0.25">
      <c r="A2318" t="s">
        <v>65</v>
      </c>
      <c r="B2318">
        <v>82308</v>
      </c>
      <c r="C2318">
        <v>4</v>
      </c>
    </row>
    <row r="2319" spans="1:3" x14ac:dyDescent="0.25">
      <c r="A2319" t="s">
        <v>65</v>
      </c>
      <c r="B2319">
        <v>82309</v>
      </c>
      <c r="C2319">
        <v>4</v>
      </c>
    </row>
    <row r="2320" spans="1:3" x14ac:dyDescent="0.25">
      <c r="A2320" t="s">
        <v>65</v>
      </c>
      <c r="B2320">
        <v>82310</v>
      </c>
      <c r="C2320">
        <v>4</v>
      </c>
    </row>
    <row r="2321" spans="1:3" x14ac:dyDescent="0.25">
      <c r="A2321" t="s">
        <v>65</v>
      </c>
      <c r="B2321">
        <v>82311</v>
      </c>
      <c r="C2321">
        <v>4</v>
      </c>
    </row>
    <row r="2322" spans="1:3" x14ac:dyDescent="0.25">
      <c r="A2322" t="s">
        <v>65</v>
      </c>
      <c r="B2322">
        <v>82312</v>
      </c>
      <c r="C2322">
        <v>4</v>
      </c>
    </row>
    <row r="2323" spans="1:3" x14ac:dyDescent="0.25">
      <c r="A2323" t="s">
        <v>65</v>
      </c>
      <c r="B2323">
        <v>82313</v>
      </c>
      <c r="C2323">
        <v>4</v>
      </c>
    </row>
    <row r="2324" spans="1:3" x14ac:dyDescent="0.25">
      <c r="A2324" t="s">
        <v>65</v>
      </c>
      <c r="B2324">
        <v>82314</v>
      </c>
      <c r="C2324">
        <v>4</v>
      </c>
    </row>
    <row r="2325" spans="1:3" x14ac:dyDescent="0.25">
      <c r="A2325" t="s">
        <v>65</v>
      </c>
      <c r="B2325">
        <v>82315</v>
      </c>
      <c r="C2325">
        <v>4</v>
      </c>
    </row>
    <row r="2326" spans="1:3" x14ac:dyDescent="0.25">
      <c r="A2326" t="s">
        <v>65</v>
      </c>
      <c r="B2326">
        <v>82316</v>
      </c>
      <c r="C2326">
        <v>4</v>
      </c>
    </row>
    <row r="2327" spans="1:3" x14ac:dyDescent="0.25">
      <c r="A2327" t="s">
        <v>65</v>
      </c>
      <c r="B2327">
        <v>82317</v>
      </c>
      <c r="C2327">
        <v>4</v>
      </c>
    </row>
    <row r="2328" spans="1:3" x14ac:dyDescent="0.25">
      <c r="A2328" t="s">
        <v>65</v>
      </c>
      <c r="B2328">
        <v>82318</v>
      </c>
      <c r="C2328">
        <v>4</v>
      </c>
    </row>
    <row r="2329" spans="1:3" x14ac:dyDescent="0.25">
      <c r="A2329" t="s">
        <v>65</v>
      </c>
      <c r="B2329">
        <v>82319</v>
      </c>
      <c r="C2329">
        <v>4</v>
      </c>
    </row>
    <row r="2330" spans="1:3" x14ac:dyDescent="0.25">
      <c r="A2330" t="s">
        <v>65</v>
      </c>
      <c r="B2330">
        <v>82320</v>
      </c>
      <c r="C2330">
        <v>4</v>
      </c>
    </row>
    <row r="2331" spans="1:3" x14ac:dyDescent="0.25">
      <c r="A2331" t="s">
        <v>65</v>
      </c>
      <c r="B2331">
        <v>82321</v>
      </c>
      <c r="C2331">
        <v>4</v>
      </c>
    </row>
    <row r="2332" spans="1:3" x14ac:dyDescent="0.25">
      <c r="A2332" t="s">
        <v>65</v>
      </c>
      <c r="B2332">
        <v>82322</v>
      </c>
      <c r="C2332">
        <v>4</v>
      </c>
    </row>
    <row r="2333" spans="1:3" x14ac:dyDescent="0.25">
      <c r="A2333" t="s">
        <v>65</v>
      </c>
      <c r="B2333">
        <v>82323</v>
      </c>
      <c r="C2333">
        <v>4</v>
      </c>
    </row>
    <row r="2334" spans="1:3" x14ac:dyDescent="0.25">
      <c r="A2334" t="s">
        <v>65</v>
      </c>
      <c r="B2334">
        <v>82324</v>
      </c>
      <c r="C2334">
        <v>4</v>
      </c>
    </row>
    <row r="2335" spans="1:3" x14ac:dyDescent="0.25">
      <c r="A2335" t="s">
        <v>65</v>
      </c>
      <c r="B2335">
        <v>82325</v>
      </c>
      <c r="C2335">
        <v>4</v>
      </c>
    </row>
    <row r="2336" spans="1:3" x14ac:dyDescent="0.25">
      <c r="A2336" t="s">
        <v>65</v>
      </c>
      <c r="B2336">
        <v>82326</v>
      </c>
      <c r="C2336">
        <v>4</v>
      </c>
    </row>
    <row r="2337" spans="1:3" x14ac:dyDescent="0.25">
      <c r="A2337" t="s">
        <v>65</v>
      </c>
      <c r="B2337">
        <v>82327</v>
      </c>
      <c r="C2337">
        <v>4</v>
      </c>
    </row>
    <row r="2338" spans="1:3" x14ac:dyDescent="0.25">
      <c r="A2338" t="s">
        <v>65</v>
      </c>
      <c r="B2338">
        <v>82328</v>
      </c>
      <c r="C2338">
        <v>4</v>
      </c>
    </row>
    <row r="2339" spans="1:3" x14ac:dyDescent="0.25">
      <c r="A2339" t="s">
        <v>65</v>
      </c>
      <c r="B2339">
        <v>82329</v>
      </c>
      <c r="C2339">
        <v>4</v>
      </c>
    </row>
    <row r="2340" spans="1:3" x14ac:dyDescent="0.25">
      <c r="A2340" t="s">
        <v>65</v>
      </c>
      <c r="B2340">
        <v>82330</v>
      </c>
      <c r="C2340">
        <v>4</v>
      </c>
    </row>
    <row r="2341" spans="1:3" x14ac:dyDescent="0.25">
      <c r="A2341" t="s">
        <v>65</v>
      </c>
      <c r="B2341">
        <v>82331</v>
      </c>
      <c r="C2341">
        <v>4</v>
      </c>
    </row>
    <row r="2342" spans="1:3" x14ac:dyDescent="0.25">
      <c r="A2342" t="s">
        <v>65</v>
      </c>
      <c r="B2342">
        <v>82332</v>
      </c>
      <c r="C2342">
        <v>4</v>
      </c>
    </row>
    <row r="2343" spans="1:3" x14ac:dyDescent="0.25">
      <c r="A2343" t="s">
        <v>65</v>
      </c>
      <c r="B2343">
        <v>82333</v>
      </c>
      <c r="C2343">
        <v>4</v>
      </c>
    </row>
    <row r="2344" spans="1:3" x14ac:dyDescent="0.25">
      <c r="A2344" t="s">
        <v>65</v>
      </c>
      <c r="B2344">
        <v>82334</v>
      </c>
      <c r="C2344">
        <v>4</v>
      </c>
    </row>
    <row r="2345" spans="1:3" x14ac:dyDescent="0.25">
      <c r="A2345" t="s">
        <v>65</v>
      </c>
      <c r="B2345">
        <v>82335</v>
      </c>
      <c r="C2345">
        <v>4</v>
      </c>
    </row>
    <row r="2346" spans="1:3" x14ac:dyDescent="0.25">
      <c r="A2346" t="s">
        <v>65</v>
      </c>
      <c r="B2346">
        <v>82336</v>
      </c>
      <c r="C2346">
        <v>4</v>
      </c>
    </row>
    <row r="2347" spans="1:3" x14ac:dyDescent="0.25">
      <c r="A2347" t="s">
        <v>65</v>
      </c>
      <c r="B2347">
        <v>82337</v>
      </c>
      <c r="C2347">
        <v>4</v>
      </c>
    </row>
    <row r="2348" spans="1:3" x14ac:dyDescent="0.25">
      <c r="A2348" t="s">
        <v>65</v>
      </c>
      <c r="B2348">
        <v>82338</v>
      </c>
      <c r="C2348">
        <v>4</v>
      </c>
    </row>
    <row r="2349" spans="1:3" x14ac:dyDescent="0.25">
      <c r="A2349" t="s">
        <v>65</v>
      </c>
      <c r="B2349">
        <v>82339</v>
      </c>
      <c r="C2349">
        <v>4</v>
      </c>
    </row>
    <row r="2350" spans="1:3" x14ac:dyDescent="0.25">
      <c r="A2350" t="s">
        <v>65</v>
      </c>
      <c r="B2350">
        <v>82340</v>
      </c>
      <c r="C2350">
        <v>4</v>
      </c>
    </row>
    <row r="2351" spans="1:3" x14ac:dyDescent="0.25">
      <c r="A2351" t="s">
        <v>65</v>
      </c>
      <c r="B2351">
        <v>82341</v>
      </c>
      <c r="C2351">
        <v>4</v>
      </c>
    </row>
    <row r="2352" spans="1:3" x14ac:dyDescent="0.25">
      <c r="A2352" t="s">
        <v>65</v>
      </c>
      <c r="B2352">
        <v>82342</v>
      </c>
      <c r="C2352">
        <v>4</v>
      </c>
    </row>
    <row r="2353" spans="1:3" x14ac:dyDescent="0.25">
      <c r="A2353" t="s">
        <v>65</v>
      </c>
      <c r="B2353">
        <v>82343</v>
      </c>
      <c r="C2353">
        <v>4</v>
      </c>
    </row>
    <row r="2354" spans="1:3" x14ac:dyDescent="0.25">
      <c r="A2354" t="s">
        <v>65</v>
      </c>
      <c r="B2354">
        <v>82344</v>
      </c>
      <c r="C2354">
        <v>4</v>
      </c>
    </row>
    <row r="2355" spans="1:3" x14ac:dyDescent="0.25">
      <c r="A2355" t="s">
        <v>65</v>
      </c>
      <c r="B2355">
        <v>82345</v>
      </c>
      <c r="C2355">
        <v>4</v>
      </c>
    </row>
    <row r="2356" spans="1:3" x14ac:dyDescent="0.25">
      <c r="A2356" t="s">
        <v>65</v>
      </c>
      <c r="B2356">
        <v>82346</v>
      </c>
      <c r="C2356">
        <v>4</v>
      </c>
    </row>
    <row r="2357" spans="1:3" x14ac:dyDescent="0.25">
      <c r="A2357" t="s">
        <v>65</v>
      </c>
      <c r="B2357">
        <v>82347</v>
      </c>
      <c r="C2357">
        <v>4</v>
      </c>
    </row>
    <row r="2358" spans="1:3" x14ac:dyDescent="0.25">
      <c r="A2358" t="s">
        <v>65</v>
      </c>
      <c r="B2358">
        <v>82348</v>
      </c>
      <c r="C2358">
        <v>4</v>
      </c>
    </row>
    <row r="2359" spans="1:3" x14ac:dyDescent="0.25">
      <c r="A2359" t="s">
        <v>65</v>
      </c>
      <c r="B2359">
        <v>82349</v>
      </c>
      <c r="C2359">
        <v>4</v>
      </c>
    </row>
    <row r="2360" spans="1:3" x14ac:dyDescent="0.25">
      <c r="A2360" t="s">
        <v>65</v>
      </c>
      <c r="B2360">
        <v>82350</v>
      </c>
      <c r="C2360">
        <v>4</v>
      </c>
    </row>
    <row r="2361" spans="1:3" x14ac:dyDescent="0.25">
      <c r="A2361" t="s">
        <v>65</v>
      </c>
      <c r="B2361">
        <v>82351</v>
      </c>
      <c r="C2361">
        <v>4</v>
      </c>
    </row>
    <row r="2362" spans="1:3" x14ac:dyDescent="0.25">
      <c r="A2362" t="s">
        <v>65</v>
      </c>
      <c r="B2362">
        <v>82352</v>
      </c>
      <c r="C2362">
        <v>4</v>
      </c>
    </row>
    <row r="2363" spans="1:3" x14ac:dyDescent="0.25">
      <c r="A2363" t="s">
        <v>65</v>
      </c>
      <c r="B2363">
        <v>82353</v>
      </c>
      <c r="C2363">
        <v>4</v>
      </c>
    </row>
    <row r="2364" spans="1:3" x14ac:dyDescent="0.25">
      <c r="A2364" t="s">
        <v>65</v>
      </c>
      <c r="B2364">
        <v>82354</v>
      </c>
      <c r="C2364">
        <v>4</v>
      </c>
    </row>
    <row r="2365" spans="1:3" x14ac:dyDescent="0.25">
      <c r="A2365" t="s">
        <v>65</v>
      </c>
      <c r="B2365">
        <v>82355</v>
      </c>
      <c r="C2365">
        <v>4</v>
      </c>
    </row>
    <row r="2366" spans="1:3" x14ac:dyDescent="0.25">
      <c r="A2366" t="s">
        <v>65</v>
      </c>
      <c r="B2366">
        <v>82356</v>
      </c>
      <c r="C2366">
        <v>4</v>
      </c>
    </row>
    <row r="2367" spans="1:3" x14ac:dyDescent="0.25">
      <c r="A2367" t="s">
        <v>65</v>
      </c>
      <c r="B2367">
        <v>82357</v>
      </c>
      <c r="C2367">
        <v>4</v>
      </c>
    </row>
    <row r="2368" spans="1:3" x14ac:dyDescent="0.25">
      <c r="A2368" t="s">
        <v>65</v>
      </c>
      <c r="B2368">
        <v>82358</v>
      </c>
      <c r="C2368">
        <v>4</v>
      </c>
    </row>
    <row r="2369" spans="1:3" x14ac:dyDescent="0.25">
      <c r="A2369" t="s">
        <v>65</v>
      </c>
      <c r="B2369">
        <v>82359</v>
      </c>
      <c r="C2369">
        <v>4</v>
      </c>
    </row>
    <row r="2370" spans="1:3" x14ac:dyDescent="0.25">
      <c r="A2370" t="s">
        <v>65</v>
      </c>
      <c r="B2370">
        <v>82360</v>
      </c>
      <c r="C2370">
        <v>4</v>
      </c>
    </row>
    <row r="2371" spans="1:3" x14ac:dyDescent="0.25">
      <c r="A2371" t="s">
        <v>65</v>
      </c>
      <c r="B2371">
        <v>82361</v>
      </c>
      <c r="C2371">
        <v>4</v>
      </c>
    </row>
    <row r="2372" spans="1:3" x14ac:dyDescent="0.25">
      <c r="A2372" t="s">
        <v>65</v>
      </c>
      <c r="B2372">
        <v>82362</v>
      </c>
      <c r="C2372">
        <v>4</v>
      </c>
    </row>
    <row r="2373" spans="1:3" x14ac:dyDescent="0.25">
      <c r="A2373" t="s">
        <v>65</v>
      </c>
      <c r="B2373">
        <v>82363</v>
      </c>
      <c r="C2373">
        <v>4</v>
      </c>
    </row>
    <row r="2374" spans="1:3" x14ac:dyDescent="0.25">
      <c r="A2374" t="s">
        <v>65</v>
      </c>
      <c r="B2374">
        <v>82364</v>
      </c>
      <c r="C2374">
        <v>4</v>
      </c>
    </row>
    <row r="2375" spans="1:3" x14ac:dyDescent="0.25">
      <c r="A2375" t="s">
        <v>65</v>
      </c>
      <c r="B2375">
        <v>82365</v>
      </c>
      <c r="C2375">
        <v>4</v>
      </c>
    </row>
    <row r="2376" spans="1:3" x14ac:dyDescent="0.25">
      <c r="A2376" t="s">
        <v>65</v>
      </c>
      <c r="B2376">
        <v>82366</v>
      </c>
      <c r="C2376">
        <v>4</v>
      </c>
    </row>
    <row r="2377" spans="1:3" x14ac:dyDescent="0.25">
      <c r="A2377" t="s">
        <v>65</v>
      </c>
      <c r="B2377">
        <v>82367</v>
      </c>
      <c r="C2377">
        <v>4</v>
      </c>
    </row>
    <row r="2378" spans="1:3" x14ac:dyDescent="0.25">
      <c r="A2378" t="s">
        <v>65</v>
      </c>
      <c r="B2378">
        <v>82368</v>
      </c>
      <c r="C2378">
        <v>4</v>
      </c>
    </row>
    <row r="2379" spans="1:3" x14ac:dyDescent="0.25">
      <c r="A2379" t="s">
        <v>65</v>
      </c>
      <c r="B2379">
        <v>82369</v>
      </c>
      <c r="C2379">
        <v>4</v>
      </c>
    </row>
    <row r="2380" spans="1:3" x14ac:dyDescent="0.25">
      <c r="A2380" t="s">
        <v>65</v>
      </c>
      <c r="B2380">
        <v>82370</v>
      </c>
      <c r="C2380">
        <v>4</v>
      </c>
    </row>
    <row r="2381" spans="1:3" x14ac:dyDescent="0.25">
      <c r="A2381" t="s">
        <v>65</v>
      </c>
      <c r="B2381">
        <v>82371</v>
      </c>
      <c r="C2381">
        <v>4</v>
      </c>
    </row>
    <row r="2382" spans="1:3" x14ac:dyDescent="0.25">
      <c r="A2382" t="s">
        <v>65</v>
      </c>
      <c r="B2382">
        <v>82372</v>
      </c>
      <c r="C2382">
        <v>4</v>
      </c>
    </row>
    <row r="2383" spans="1:3" x14ac:dyDescent="0.25">
      <c r="A2383" t="s">
        <v>65</v>
      </c>
      <c r="B2383">
        <v>82373</v>
      </c>
      <c r="C2383">
        <v>4</v>
      </c>
    </row>
    <row r="2384" spans="1:3" x14ac:dyDescent="0.25">
      <c r="A2384" t="s">
        <v>65</v>
      </c>
      <c r="B2384">
        <v>82374</v>
      </c>
      <c r="C2384">
        <v>4</v>
      </c>
    </row>
    <row r="2385" spans="1:3" x14ac:dyDescent="0.25">
      <c r="A2385" t="s">
        <v>65</v>
      </c>
      <c r="B2385">
        <v>82375</v>
      </c>
      <c r="C2385">
        <v>4</v>
      </c>
    </row>
    <row r="2386" spans="1:3" x14ac:dyDescent="0.25">
      <c r="A2386" t="s">
        <v>65</v>
      </c>
      <c r="B2386">
        <v>82376</v>
      </c>
      <c r="C2386">
        <v>4</v>
      </c>
    </row>
    <row r="2387" spans="1:3" x14ac:dyDescent="0.25">
      <c r="A2387" t="s">
        <v>65</v>
      </c>
      <c r="B2387">
        <v>82377</v>
      </c>
      <c r="C2387">
        <v>4</v>
      </c>
    </row>
    <row r="2388" spans="1:3" x14ac:dyDescent="0.25">
      <c r="A2388" t="s">
        <v>65</v>
      </c>
      <c r="B2388">
        <v>82378</v>
      </c>
      <c r="C2388">
        <v>4</v>
      </c>
    </row>
    <row r="2389" spans="1:3" x14ac:dyDescent="0.25">
      <c r="A2389" t="s">
        <v>65</v>
      </c>
      <c r="B2389">
        <v>82379</v>
      </c>
      <c r="C2389">
        <v>4</v>
      </c>
    </row>
    <row r="2390" spans="1:3" x14ac:dyDescent="0.25">
      <c r="A2390" t="s">
        <v>65</v>
      </c>
      <c r="B2390">
        <v>82380</v>
      </c>
      <c r="C2390">
        <v>4</v>
      </c>
    </row>
    <row r="2391" spans="1:3" x14ac:dyDescent="0.25">
      <c r="A2391" t="s">
        <v>65</v>
      </c>
      <c r="B2391">
        <v>82381</v>
      </c>
      <c r="C2391">
        <v>4</v>
      </c>
    </row>
    <row r="2392" spans="1:3" x14ac:dyDescent="0.25">
      <c r="A2392" t="s">
        <v>65</v>
      </c>
      <c r="B2392">
        <v>82382</v>
      </c>
      <c r="C2392">
        <v>4</v>
      </c>
    </row>
    <row r="2393" spans="1:3" x14ac:dyDescent="0.25">
      <c r="A2393" t="s">
        <v>65</v>
      </c>
      <c r="B2393">
        <v>82383</v>
      </c>
      <c r="C2393">
        <v>4</v>
      </c>
    </row>
    <row r="2394" spans="1:3" x14ac:dyDescent="0.25">
      <c r="A2394" t="s">
        <v>65</v>
      </c>
      <c r="B2394">
        <v>82384</v>
      </c>
      <c r="C2394">
        <v>4</v>
      </c>
    </row>
    <row r="2395" spans="1:3" x14ac:dyDescent="0.25">
      <c r="A2395" t="s">
        <v>65</v>
      </c>
      <c r="B2395">
        <v>82385</v>
      </c>
      <c r="C2395">
        <v>4</v>
      </c>
    </row>
    <row r="2396" spans="1:3" x14ac:dyDescent="0.25">
      <c r="A2396" t="s">
        <v>65</v>
      </c>
      <c r="B2396">
        <v>82386</v>
      </c>
      <c r="C2396">
        <v>4</v>
      </c>
    </row>
    <row r="2397" spans="1:3" x14ac:dyDescent="0.25">
      <c r="A2397" t="s">
        <v>65</v>
      </c>
      <c r="B2397">
        <v>82387</v>
      </c>
      <c r="C2397">
        <v>4</v>
      </c>
    </row>
    <row r="2398" spans="1:3" x14ac:dyDescent="0.25">
      <c r="A2398" t="s">
        <v>65</v>
      </c>
      <c r="B2398">
        <v>82388</v>
      </c>
      <c r="C2398">
        <v>4</v>
      </c>
    </row>
    <row r="2399" spans="1:3" x14ac:dyDescent="0.25">
      <c r="A2399" t="s">
        <v>65</v>
      </c>
      <c r="B2399">
        <v>82389</v>
      </c>
      <c r="C2399">
        <v>4</v>
      </c>
    </row>
    <row r="2400" spans="1:3" x14ac:dyDescent="0.25">
      <c r="A2400" t="s">
        <v>65</v>
      </c>
      <c r="B2400">
        <v>82390</v>
      </c>
      <c r="C2400">
        <v>4</v>
      </c>
    </row>
    <row r="2401" spans="1:3" x14ac:dyDescent="0.25">
      <c r="A2401" t="s">
        <v>65</v>
      </c>
      <c r="B2401">
        <v>82391</v>
      </c>
      <c r="C2401">
        <v>4</v>
      </c>
    </row>
    <row r="2402" spans="1:3" x14ac:dyDescent="0.25">
      <c r="A2402" t="s">
        <v>65</v>
      </c>
      <c r="B2402">
        <v>82392</v>
      </c>
      <c r="C2402">
        <v>4</v>
      </c>
    </row>
    <row r="2403" spans="1:3" x14ac:dyDescent="0.25">
      <c r="A2403" t="s">
        <v>65</v>
      </c>
      <c r="B2403">
        <v>82393</v>
      </c>
      <c r="C2403">
        <v>4</v>
      </c>
    </row>
    <row r="2404" spans="1:3" x14ac:dyDescent="0.25">
      <c r="A2404" t="s">
        <v>65</v>
      </c>
      <c r="B2404">
        <v>82394</v>
      </c>
      <c r="C2404">
        <v>4</v>
      </c>
    </row>
    <row r="2405" spans="1:3" x14ac:dyDescent="0.25">
      <c r="A2405" t="s">
        <v>65</v>
      </c>
      <c r="B2405">
        <v>82395</v>
      </c>
      <c r="C2405">
        <v>4</v>
      </c>
    </row>
    <row r="2406" spans="1:3" x14ac:dyDescent="0.25">
      <c r="A2406" t="s">
        <v>65</v>
      </c>
      <c r="B2406">
        <v>82396</v>
      </c>
      <c r="C2406">
        <v>4</v>
      </c>
    </row>
    <row r="2407" spans="1:3" x14ac:dyDescent="0.25">
      <c r="A2407" t="s">
        <v>65</v>
      </c>
      <c r="B2407">
        <v>82397</v>
      </c>
      <c r="C2407">
        <v>4</v>
      </c>
    </row>
    <row r="2408" spans="1:3" x14ac:dyDescent="0.25">
      <c r="A2408" t="s">
        <v>65</v>
      </c>
      <c r="B2408">
        <v>82398</v>
      </c>
      <c r="C2408">
        <v>4</v>
      </c>
    </row>
    <row r="2409" spans="1:3" x14ac:dyDescent="0.25">
      <c r="A2409" t="s">
        <v>65</v>
      </c>
      <c r="B2409">
        <v>82399</v>
      </c>
      <c r="C2409">
        <v>4</v>
      </c>
    </row>
    <row r="2410" spans="1:3" x14ac:dyDescent="0.25">
      <c r="A2410" t="s">
        <v>65</v>
      </c>
      <c r="B2410">
        <v>82400</v>
      </c>
    </row>
    <row r="2411" spans="1:3" x14ac:dyDescent="0.25">
      <c r="A2411" t="s">
        <v>65</v>
      </c>
      <c r="B2411">
        <v>82401</v>
      </c>
    </row>
    <row r="2412" spans="1:3" x14ac:dyDescent="0.25">
      <c r="A2412" t="s">
        <v>65</v>
      </c>
      <c r="B2412">
        <v>82402</v>
      </c>
    </row>
    <row r="2413" spans="1:3" x14ac:dyDescent="0.25">
      <c r="A2413" t="s">
        <v>65</v>
      </c>
      <c r="B2413">
        <v>82403</v>
      </c>
    </row>
    <row r="2414" spans="1:3" x14ac:dyDescent="0.25">
      <c r="A2414" t="s">
        <v>65</v>
      </c>
      <c r="B2414">
        <v>82404</v>
      </c>
    </row>
    <row r="2415" spans="1:3" x14ac:dyDescent="0.25">
      <c r="A2415" t="s">
        <v>65</v>
      </c>
      <c r="B2415">
        <v>82405</v>
      </c>
    </row>
    <row r="2416" spans="1:3" x14ac:dyDescent="0.25">
      <c r="A2416" t="s">
        <v>65</v>
      </c>
      <c r="B2416">
        <v>82406</v>
      </c>
    </row>
    <row r="2417" spans="1:2" x14ac:dyDescent="0.25">
      <c r="A2417" t="s">
        <v>65</v>
      </c>
      <c r="B2417">
        <v>82407</v>
      </c>
    </row>
    <row r="2418" spans="1:2" x14ac:dyDescent="0.25">
      <c r="A2418" t="s">
        <v>65</v>
      </c>
      <c r="B2418">
        <v>82408</v>
      </c>
    </row>
    <row r="2419" spans="1:2" x14ac:dyDescent="0.25">
      <c r="A2419" t="s">
        <v>65</v>
      </c>
      <c r="B2419">
        <v>82409</v>
      </c>
    </row>
    <row r="2420" spans="1:2" x14ac:dyDescent="0.25">
      <c r="A2420" t="s">
        <v>65</v>
      </c>
      <c r="B2420">
        <v>82410</v>
      </c>
    </row>
    <row r="2421" spans="1:2" x14ac:dyDescent="0.25">
      <c r="A2421" t="s">
        <v>65</v>
      </c>
      <c r="B2421">
        <v>82411</v>
      </c>
    </row>
    <row r="2422" spans="1:2" x14ac:dyDescent="0.25">
      <c r="A2422" t="s">
        <v>65</v>
      </c>
      <c r="B2422">
        <v>82412</v>
      </c>
    </row>
    <row r="2423" spans="1:2" x14ac:dyDescent="0.25">
      <c r="A2423" t="s">
        <v>65</v>
      </c>
      <c r="B2423">
        <v>82413</v>
      </c>
    </row>
    <row r="2424" spans="1:2" x14ac:dyDescent="0.25">
      <c r="A2424" t="s">
        <v>65</v>
      </c>
      <c r="B2424">
        <v>82414</v>
      </c>
    </row>
    <row r="2425" spans="1:2" x14ac:dyDescent="0.25">
      <c r="A2425" t="s">
        <v>65</v>
      </c>
      <c r="B2425">
        <v>82415</v>
      </c>
    </row>
    <row r="2426" spans="1:2" x14ac:dyDescent="0.25">
      <c r="A2426" t="s">
        <v>65</v>
      </c>
      <c r="B2426">
        <v>82416</v>
      </c>
    </row>
    <row r="2427" spans="1:2" x14ac:dyDescent="0.25">
      <c r="A2427" t="s">
        <v>65</v>
      </c>
      <c r="B2427">
        <v>82417</v>
      </c>
    </row>
    <row r="2428" spans="1:2" x14ac:dyDescent="0.25">
      <c r="A2428" t="s">
        <v>65</v>
      </c>
      <c r="B2428">
        <v>82418</v>
      </c>
    </row>
    <row r="2429" spans="1:2" x14ac:dyDescent="0.25">
      <c r="A2429" t="s">
        <v>65</v>
      </c>
      <c r="B2429">
        <v>82419</v>
      </c>
    </row>
    <row r="2430" spans="1:2" x14ac:dyDescent="0.25">
      <c r="A2430" t="s">
        <v>65</v>
      </c>
      <c r="B2430">
        <v>82420</v>
      </c>
    </row>
    <row r="2431" spans="1:2" x14ac:dyDescent="0.25">
      <c r="A2431" t="s">
        <v>65</v>
      </c>
      <c r="B2431">
        <v>82421</v>
      </c>
    </row>
    <row r="2432" spans="1:2" x14ac:dyDescent="0.25">
      <c r="A2432" t="s">
        <v>65</v>
      </c>
      <c r="B2432">
        <v>82422</v>
      </c>
    </row>
    <row r="2433" spans="1:2" x14ac:dyDescent="0.25">
      <c r="A2433" t="s">
        <v>65</v>
      </c>
      <c r="B2433">
        <v>82423</v>
      </c>
    </row>
    <row r="2434" spans="1:2" x14ac:dyDescent="0.25">
      <c r="A2434" t="s">
        <v>65</v>
      </c>
      <c r="B2434">
        <v>82424</v>
      </c>
    </row>
    <row r="2435" spans="1:2" x14ac:dyDescent="0.25">
      <c r="A2435" t="s">
        <v>65</v>
      </c>
      <c r="B2435">
        <v>82425</v>
      </c>
    </row>
    <row r="2436" spans="1:2" x14ac:dyDescent="0.25">
      <c r="A2436" t="s">
        <v>65</v>
      </c>
      <c r="B2436">
        <v>82426</v>
      </c>
    </row>
    <row r="2437" spans="1:2" x14ac:dyDescent="0.25">
      <c r="A2437" t="s">
        <v>65</v>
      </c>
      <c r="B2437">
        <v>82427</v>
      </c>
    </row>
    <row r="2438" spans="1:2" x14ac:dyDescent="0.25">
      <c r="A2438" t="s">
        <v>65</v>
      </c>
      <c r="B2438">
        <v>82428</v>
      </c>
    </row>
    <row r="2439" spans="1:2" x14ac:dyDescent="0.25">
      <c r="A2439" t="s">
        <v>65</v>
      </c>
      <c r="B2439">
        <v>82429</v>
      </c>
    </row>
    <row r="2440" spans="1:2" x14ac:dyDescent="0.25">
      <c r="A2440" t="s">
        <v>65</v>
      </c>
      <c r="B2440">
        <v>82430</v>
      </c>
    </row>
    <row r="2441" spans="1:2" x14ac:dyDescent="0.25">
      <c r="A2441" t="s">
        <v>65</v>
      </c>
      <c r="B2441">
        <v>82431</v>
      </c>
    </row>
    <row r="2442" spans="1:2" x14ac:dyDescent="0.25">
      <c r="A2442" t="s">
        <v>65</v>
      </c>
      <c r="B2442">
        <v>82432</v>
      </c>
    </row>
    <row r="2443" spans="1:2" x14ac:dyDescent="0.25">
      <c r="A2443" t="s">
        <v>65</v>
      </c>
      <c r="B2443">
        <v>82433</v>
      </c>
    </row>
    <row r="2444" spans="1:2" x14ac:dyDescent="0.25">
      <c r="A2444" t="s">
        <v>65</v>
      </c>
      <c r="B2444">
        <v>82434</v>
      </c>
    </row>
    <row r="2445" spans="1:2" x14ac:dyDescent="0.25">
      <c r="A2445" t="s">
        <v>65</v>
      </c>
      <c r="B2445">
        <v>82435</v>
      </c>
    </row>
    <row r="2446" spans="1:2" x14ac:dyDescent="0.25">
      <c r="A2446" t="s">
        <v>65</v>
      </c>
      <c r="B2446">
        <v>82436</v>
      </c>
    </row>
    <row r="2447" spans="1:2" x14ac:dyDescent="0.25">
      <c r="A2447" t="s">
        <v>65</v>
      </c>
      <c r="B2447">
        <v>82437</v>
      </c>
    </row>
    <row r="2448" spans="1:2" x14ac:dyDescent="0.25">
      <c r="A2448" t="s">
        <v>65</v>
      </c>
      <c r="B2448">
        <v>82438</v>
      </c>
    </row>
    <row r="2449" spans="1:2" x14ac:dyDescent="0.25">
      <c r="A2449" t="s">
        <v>65</v>
      </c>
      <c r="B2449">
        <v>82439</v>
      </c>
    </row>
    <row r="2450" spans="1:2" x14ac:dyDescent="0.25">
      <c r="A2450" t="s">
        <v>65</v>
      </c>
      <c r="B2450">
        <v>82440</v>
      </c>
    </row>
    <row r="2451" spans="1:2" x14ac:dyDescent="0.25">
      <c r="A2451" t="s">
        <v>65</v>
      </c>
      <c r="B2451">
        <v>82441</v>
      </c>
    </row>
    <row r="2452" spans="1:2" x14ac:dyDescent="0.25">
      <c r="A2452" t="s">
        <v>65</v>
      </c>
      <c r="B2452">
        <v>82442</v>
      </c>
    </row>
    <row r="2453" spans="1:2" x14ac:dyDescent="0.25">
      <c r="A2453" t="s">
        <v>65</v>
      </c>
      <c r="B2453">
        <v>82443</v>
      </c>
    </row>
    <row r="2454" spans="1:2" x14ac:dyDescent="0.25">
      <c r="A2454" t="s">
        <v>65</v>
      </c>
      <c r="B2454">
        <v>82444</v>
      </c>
    </row>
    <row r="2455" spans="1:2" x14ac:dyDescent="0.25">
      <c r="A2455" t="s">
        <v>65</v>
      </c>
      <c r="B2455">
        <v>82445</v>
      </c>
    </row>
    <row r="2456" spans="1:2" x14ac:dyDescent="0.25">
      <c r="A2456" t="s">
        <v>65</v>
      </c>
      <c r="B2456">
        <v>82446</v>
      </c>
    </row>
    <row r="2457" spans="1:2" x14ac:dyDescent="0.25">
      <c r="A2457" t="s">
        <v>65</v>
      </c>
      <c r="B2457">
        <v>82447</v>
      </c>
    </row>
    <row r="2458" spans="1:2" x14ac:dyDescent="0.25">
      <c r="A2458" t="s">
        <v>65</v>
      </c>
      <c r="B2458">
        <v>82448</v>
      </c>
    </row>
    <row r="2459" spans="1:2" x14ac:dyDescent="0.25">
      <c r="A2459" t="s">
        <v>65</v>
      </c>
      <c r="B2459">
        <v>82449</v>
      </c>
    </row>
    <row r="2460" spans="1:2" x14ac:dyDescent="0.25">
      <c r="A2460" t="s">
        <v>65</v>
      </c>
      <c r="B2460">
        <v>82450</v>
      </c>
    </row>
    <row r="2461" spans="1:2" x14ac:dyDescent="0.25">
      <c r="A2461" t="s">
        <v>65</v>
      </c>
      <c r="B2461">
        <v>82451</v>
      </c>
    </row>
    <row r="2462" spans="1:2" x14ac:dyDescent="0.25">
      <c r="A2462" t="s">
        <v>65</v>
      </c>
      <c r="B2462">
        <v>82452</v>
      </c>
    </row>
    <row r="2463" spans="1:2" x14ac:dyDescent="0.25">
      <c r="A2463" t="s">
        <v>65</v>
      </c>
      <c r="B2463">
        <v>82453</v>
      </c>
    </row>
    <row r="2464" spans="1:2" x14ac:dyDescent="0.25">
      <c r="A2464" t="s">
        <v>65</v>
      </c>
      <c r="B2464">
        <v>82454</v>
      </c>
    </row>
    <row r="2465" spans="1:2" x14ac:dyDescent="0.25">
      <c r="A2465" t="s">
        <v>65</v>
      </c>
      <c r="B2465">
        <v>82455</v>
      </c>
    </row>
    <row r="2466" spans="1:2" x14ac:dyDescent="0.25">
      <c r="A2466" t="s">
        <v>65</v>
      </c>
      <c r="B2466">
        <v>82456</v>
      </c>
    </row>
    <row r="2467" spans="1:2" x14ac:dyDescent="0.25">
      <c r="A2467" t="s">
        <v>65</v>
      </c>
      <c r="B2467">
        <v>82457</v>
      </c>
    </row>
    <row r="2468" spans="1:2" x14ac:dyDescent="0.25">
      <c r="A2468" t="s">
        <v>65</v>
      </c>
      <c r="B2468">
        <v>82458</v>
      </c>
    </row>
    <row r="2469" spans="1:2" x14ac:dyDescent="0.25">
      <c r="A2469" t="s">
        <v>65</v>
      </c>
      <c r="B2469">
        <v>82459</v>
      </c>
    </row>
    <row r="2470" spans="1:2" x14ac:dyDescent="0.25">
      <c r="A2470" t="s">
        <v>65</v>
      </c>
      <c r="B2470">
        <v>82460</v>
      </c>
    </row>
    <row r="2471" spans="1:2" x14ac:dyDescent="0.25">
      <c r="A2471" t="s">
        <v>65</v>
      </c>
      <c r="B2471">
        <v>82461</v>
      </c>
    </row>
    <row r="2472" spans="1:2" x14ac:dyDescent="0.25">
      <c r="A2472" t="s">
        <v>65</v>
      </c>
      <c r="B2472">
        <v>82462</v>
      </c>
    </row>
    <row r="2473" spans="1:2" x14ac:dyDescent="0.25">
      <c r="A2473" t="s">
        <v>65</v>
      </c>
      <c r="B2473">
        <v>82463</v>
      </c>
    </row>
    <row r="2474" spans="1:2" x14ac:dyDescent="0.25">
      <c r="A2474" t="s">
        <v>65</v>
      </c>
      <c r="B2474">
        <v>82464</v>
      </c>
    </row>
    <row r="2475" spans="1:2" x14ac:dyDescent="0.25">
      <c r="A2475" t="s">
        <v>65</v>
      </c>
      <c r="B2475">
        <v>82465</v>
      </c>
    </row>
    <row r="2476" spans="1:2" x14ac:dyDescent="0.25">
      <c r="A2476" t="s">
        <v>65</v>
      </c>
      <c r="B2476">
        <v>82466</v>
      </c>
    </row>
    <row r="2477" spans="1:2" x14ac:dyDescent="0.25">
      <c r="A2477" t="s">
        <v>65</v>
      </c>
      <c r="B2477">
        <v>82467</v>
      </c>
    </row>
    <row r="2478" spans="1:2" x14ac:dyDescent="0.25">
      <c r="A2478" t="s">
        <v>65</v>
      </c>
      <c r="B2478">
        <v>82468</v>
      </c>
    </row>
    <row r="2479" spans="1:2" x14ac:dyDescent="0.25">
      <c r="A2479" t="s">
        <v>65</v>
      </c>
      <c r="B2479">
        <v>82469</v>
      </c>
    </row>
    <row r="2480" spans="1:2" x14ac:dyDescent="0.25">
      <c r="A2480" t="s">
        <v>65</v>
      </c>
      <c r="B2480">
        <v>82470</v>
      </c>
    </row>
    <row r="2481" spans="1:2" x14ac:dyDescent="0.25">
      <c r="A2481" t="s">
        <v>65</v>
      </c>
      <c r="B2481">
        <v>82471</v>
      </c>
    </row>
    <row r="2482" spans="1:2" x14ac:dyDescent="0.25">
      <c r="A2482" t="s">
        <v>65</v>
      </c>
      <c r="B2482">
        <v>82472</v>
      </c>
    </row>
    <row r="2483" spans="1:2" x14ac:dyDescent="0.25">
      <c r="A2483" t="s">
        <v>65</v>
      </c>
      <c r="B2483">
        <v>82473</v>
      </c>
    </row>
    <row r="2484" spans="1:2" x14ac:dyDescent="0.25">
      <c r="A2484" t="s">
        <v>65</v>
      </c>
      <c r="B2484">
        <v>82474</v>
      </c>
    </row>
    <row r="2485" spans="1:2" x14ac:dyDescent="0.25">
      <c r="A2485" t="s">
        <v>65</v>
      </c>
      <c r="B2485">
        <v>82475</v>
      </c>
    </row>
    <row r="2486" spans="1:2" x14ac:dyDescent="0.25">
      <c r="A2486" t="s">
        <v>65</v>
      </c>
      <c r="B2486">
        <v>82476</v>
      </c>
    </row>
    <row r="2487" spans="1:2" x14ac:dyDescent="0.25">
      <c r="A2487" t="s">
        <v>65</v>
      </c>
      <c r="B2487">
        <v>82477</v>
      </c>
    </row>
    <row r="2488" spans="1:2" x14ac:dyDescent="0.25">
      <c r="A2488" t="s">
        <v>65</v>
      </c>
      <c r="B2488">
        <v>82478</v>
      </c>
    </row>
    <row r="2489" spans="1:2" x14ac:dyDescent="0.25">
      <c r="A2489" t="s">
        <v>65</v>
      </c>
      <c r="B2489">
        <v>82479</v>
      </c>
    </row>
    <row r="2490" spans="1:2" x14ac:dyDescent="0.25">
      <c r="A2490" t="s">
        <v>65</v>
      </c>
      <c r="B2490">
        <v>82480</v>
      </c>
    </row>
    <row r="2491" spans="1:2" x14ac:dyDescent="0.25">
      <c r="A2491" t="s">
        <v>65</v>
      </c>
      <c r="B2491">
        <v>82481</v>
      </c>
    </row>
    <row r="2492" spans="1:2" x14ac:dyDescent="0.25">
      <c r="A2492" t="s">
        <v>65</v>
      </c>
      <c r="B2492">
        <v>82482</v>
      </c>
    </row>
    <row r="2493" spans="1:2" x14ac:dyDescent="0.25">
      <c r="A2493" t="s">
        <v>65</v>
      </c>
      <c r="B2493">
        <v>82483</v>
      </c>
    </row>
    <row r="2494" spans="1:2" x14ac:dyDescent="0.25">
      <c r="A2494" t="s">
        <v>65</v>
      </c>
      <c r="B2494">
        <v>82484</v>
      </c>
    </row>
    <row r="2495" spans="1:2" x14ac:dyDescent="0.25">
      <c r="A2495" t="s">
        <v>65</v>
      </c>
      <c r="B2495">
        <v>82485</v>
      </c>
    </row>
    <row r="2496" spans="1:2" x14ac:dyDescent="0.25">
      <c r="A2496" t="s">
        <v>65</v>
      </c>
      <c r="B2496">
        <v>82486</v>
      </c>
    </row>
    <row r="2497" spans="1:3" x14ac:dyDescent="0.25">
      <c r="A2497" t="s">
        <v>65</v>
      </c>
      <c r="B2497">
        <v>82487</v>
      </c>
    </row>
    <row r="2498" spans="1:3" x14ac:dyDescent="0.25">
      <c r="A2498" t="s">
        <v>65</v>
      </c>
      <c r="B2498">
        <v>82488</v>
      </c>
    </row>
    <row r="2499" spans="1:3" x14ac:dyDescent="0.25">
      <c r="A2499" t="s">
        <v>65</v>
      </c>
      <c r="B2499">
        <v>82489</v>
      </c>
    </row>
    <row r="2500" spans="1:3" x14ac:dyDescent="0.25">
      <c r="A2500" t="s">
        <v>65</v>
      </c>
      <c r="B2500">
        <v>82490</v>
      </c>
    </row>
    <row r="2501" spans="1:3" x14ac:dyDescent="0.25">
      <c r="A2501" t="s">
        <v>65</v>
      </c>
      <c r="B2501">
        <v>82491</v>
      </c>
    </row>
    <row r="2502" spans="1:3" x14ac:dyDescent="0.25">
      <c r="A2502" t="s">
        <v>65</v>
      </c>
      <c r="B2502">
        <v>82492</v>
      </c>
    </row>
    <row r="2503" spans="1:3" x14ac:dyDescent="0.25">
      <c r="A2503" t="s">
        <v>65</v>
      </c>
      <c r="B2503">
        <v>82493</v>
      </c>
    </row>
    <row r="2504" spans="1:3" x14ac:dyDescent="0.25">
      <c r="A2504" t="s">
        <v>65</v>
      </c>
      <c r="B2504">
        <v>82494</v>
      </c>
    </row>
    <row r="2505" spans="1:3" x14ac:dyDescent="0.25">
      <c r="A2505" t="s">
        <v>65</v>
      </c>
      <c r="B2505">
        <v>82495</v>
      </c>
    </row>
    <row r="2506" spans="1:3" x14ac:dyDescent="0.25">
      <c r="A2506" t="s">
        <v>65</v>
      </c>
      <c r="B2506">
        <v>82496</v>
      </c>
    </row>
    <row r="2507" spans="1:3" x14ac:dyDescent="0.25">
      <c r="A2507" t="s">
        <v>65</v>
      </c>
      <c r="B2507">
        <v>82497</v>
      </c>
    </row>
    <row r="2508" spans="1:3" x14ac:dyDescent="0.25">
      <c r="A2508" t="s">
        <v>65</v>
      </c>
      <c r="B2508">
        <v>82498</v>
      </c>
    </row>
    <row r="2509" spans="1:3" x14ac:dyDescent="0.25">
      <c r="A2509" t="s">
        <v>65</v>
      </c>
      <c r="B2509">
        <v>82499</v>
      </c>
    </row>
    <row r="2510" spans="1:3" x14ac:dyDescent="0.25">
      <c r="A2510" t="s">
        <v>65</v>
      </c>
      <c r="B2510">
        <v>82500</v>
      </c>
      <c r="C2510">
        <v>2</v>
      </c>
    </row>
    <row r="2511" spans="1:3" x14ac:dyDescent="0.25">
      <c r="A2511" t="s">
        <v>65</v>
      </c>
      <c r="B2511">
        <v>82501</v>
      </c>
      <c r="C2511">
        <v>2</v>
      </c>
    </row>
    <row r="2512" spans="1:3" x14ac:dyDescent="0.25">
      <c r="A2512" t="s">
        <v>65</v>
      </c>
      <c r="B2512">
        <v>82502</v>
      </c>
      <c r="C2512">
        <v>2</v>
      </c>
    </row>
    <row r="2513" spans="1:3" x14ac:dyDescent="0.25">
      <c r="A2513" t="s">
        <v>65</v>
      </c>
      <c r="B2513">
        <v>82503</v>
      </c>
      <c r="C2513">
        <v>2</v>
      </c>
    </row>
    <row r="2514" spans="1:3" x14ac:dyDescent="0.25">
      <c r="A2514" t="s">
        <v>65</v>
      </c>
      <c r="B2514">
        <v>82504</v>
      </c>
      <c r="C2514">
        <v>2</v>
      </c>
    </row>
    <row r="2515" spans="1:3" x14ac:dyDescent="0.25">
      <c r="A2515" t="s">
        <v>65</v>
      </c>
      <c r="B2515">
        <v>82505</v>
      </c>
      <c r="C2515">
        <v>2</v>
      </c>
    </row>
    <row r="2516" spans="1:3" x14ac:dyDescent="0.25">
      <c r="A2516" t="s">
        <v>65</v>
      </c>
      <c r="B2516">
        <v>82506</v>
      </c>
      <c r="C2516">
        <v>2</v>
      </c>
    </row>
    <row r="2517" spans="1:3" x14ac:dyDescent="0.25">
      <c r="A2517" t="s">
        <v>65</v>
      </c>
      <c r="B2517">
        <v>82507</v>
      </c>
      <c r="C2517">
        <v>2</v>
      </c>
    </row>
    <row r="2518" spans="1:3" x14ac:dyDescent="0.25">
      <c r="A2518" t="s">
        <v>65</v>
      </c>
      <c r="B2518">
        <v>82508</v>
      </c>
      <c r="C2518">
        <v>2</v>
      </c>
    </row>
    <row r="2519" spans="1:3" x14ac:dyDescent="0.25">
      <c r="A2519" t="s">
        <v>65</v>
      </c>
      <c r="B2519">
        <v>82509</v>
      </c>
      <c r="C2519">
        <v>2</v>
      </c>
    </row>
    <row r="2520" spans="1:3" x14ac:dyDescent="0.25">
      <c r="A2520" t="s">
        <v>65</v>
      </c>
      <c r="B2520">
        <v>82510</v>
      </c>
      <c r="C2520">
        <v>2</v>
      </c>
    </row>
    <row r="2521" spans="1:3" x14ac:dyDescent="0.25">
      <c r="A2521" t="s">
        <v>65</v>
      </c>
      <c r="B2521">
        <v>82511</v>
      </c>
      <c r="C2521">
        <v>2</v>
      </c>
    </row>
    <row r="2522" spans="1:3" x14ac:dyDescent="0.25">
      <c r="A2522" t="s">
        <v>65</v>
      </c>
      <c r="B2522">
        <v>82512</v>
      </c>
      <c r="C2522">
        <v>2</v>
      </c>
    </row>
    <row r="2523" spans="1:3" x14ac:dyDescent="0.25">
      <c r="A2523" t="s">
        <v>65</v>
      </c>
      <c r="B2523">
        <v>82513</v>
      </c>
      <c r="C2523">
        <v>2</v>
      </c>
    </row>
    <row r="2524" spans="1:3" x14ac:dyDescent="0.25">
      <c r="A2524" t="s">
        <v>65</v>
      </c>
      <c r="B2524">
        <v>82514</v>
      </c>
      <c r="C2524">
        <v>2</v>
      </c>
    </row>
    <row r="2525" spans="1:3" x14ac:dyDescent="0.25">
      <c r="A2525" t="s">
        <v>65</v>
      </c>
      <c r="B2525">
        <v>82515</v>
      </c>
      <c r="C2525">
        <v>2</v>
      </c>
    </row>
    <row r="2526" spans="1:3" x14ac:dyDescent="0.25">
      <c r="A2526" t="s">
        <v>65</v>
      </c>
      <c r="B2526">
        <v>82516</v>
      </c>
      <c r="C2526">
        <v>2</v>
      </c>
    </row>
    <row r="2527" spans="1:3" x14ac:dyDescent="0.25">
      <c r="A2527" t="s">
        <v>65</v>
      </c>
      <c r="B2527">
        <v>82517</v>
      </c>
      <c r="C2527">
        <v>2</v>
      </c>
    </row>
    <row r="2528" spans="1:3" x14ac:dyDescent="0.25">
      <c r="A2528" t="s">
        <v>65</v>
      </c>
      <c r="B2528">
        <v>82518</v>
      </c>
      <c r="C2528">
        <v>2</v>
      </c>
    </row>
    <row r="2529" spans="1:3" x14ac:dyDescent="0.25">
      <c r="A2529" t="s">
        <v>65</v>
      </c>
      <c r="B2529">
        <v>82519</v>
      </c>
      <c r="C2529">
        <v>2</v>
      </c>
    </row>
    <row r="2530" spans="1:3" x14ac:dyDescent="0.25">
      <c r="A2530" t="s">
        <v>65</v>
      </c>
      <c r="B2530">
        <v>82520</v>
      </c>
      <c r="C2530">
        <v>2</v>
      </c>
    </row>
    <row r="2531" spans="1:3" x14ac:dyDescent="0.25">
      <c r="A2531" t="s">
        <v>65</v>
      </c>
      <c r="B2531">
        <v>82521</v>
      </c>
      <c r="C2531">
        <v>2</v>
      </c>
    </row>
    <row r="2532" spans="1:3" x14ac:dyDescent="0.25">
      <c r="A2532" t="s">
        <v>65</v>
      </c>
      <c r="B2532">
        <v>82522</v>
      </c>
      <c r="C2532">
        <v>2</v>
      </c>
    </row>
    <row r="2533" spans="1:3" x14ac:dyDescent="0.25">
      <c r="A2533" t="s">
        <v>65</v>
      </c>
      <c r="B2533">
        <v>82523</v>
      </c>
      <c r="C2533">
        <v>2</v>
      </c>
    </row>
    <row r="2534" spans="1:3" x14ac:dyDescent="0.25">
      <c r="A2534" t="s">
        <v>65</v>
      </c>
      <c r="B2534">
        <v>82524</v>
      </c>
      <c r="C2534">
        <v>2</v>
      </c>
    </row>
    <row r="2535" spans="1:3" x14ac:dyDescent="0.25">
      <c r="A2535" t="s">
        <v>65</v>
      </c>
      <c r="B2535">
        <v>82525</v>
      </c>
      <c r="C2535">
        <v>2</v>
      </c>
    </row>
    <row r="2536" spans="1:3" x14ac:dyDescent="0.25">
      <c r="A2536" t="s">
        <v>65</v>
      </c>
      <c r="B2536">
        <v>82526</v>
      </c>
      <c r="C2536">
        <v>2</v>
      </c>
    </row>
    <row r="2537" spans="1:3" x14ac:dyDescent="0.25">
      <c r="A2537" t="s">
        <v>65</v>
      </c>
      <c r="B2537">
        <v>82527</v>
      </c>
      <c r="C2537">
        <v>2</v>
      </c>
    </row>
    <row r="2538" spans="1:3" x14ac:dyDescent="0.25">
      <c r="A2538" t="s">
        <v>65</v>
      </c>
      <c r="B2538">
        <v>82528</v>
      </c>
      <c r="C2538">
        <v>2</v>
      </c>
    </row>
    <row r="2539" spans="1:3" x14ac:dyDescent="0.25">
      <c r="A2539" t="s">
        <v>65</v>
      </c>
      <c r="B2539">
        <v>82529</v>
      </c>
      <c r="C2539">
        <v>2</v>
      </c>
    </row>
    <row r="2540" spans="1:3" x14ac:dyDescent="0.25">
      <c r="A2540" t="s">
        <v>65</v>
      </c>
      <c r="B2540">
        <v>82530</v>
      </c>
      <c r="C2540">
        <v>2</v>
      </c>
    </row>
    <row r="2541" spans="1:3" x14ac:dyDescent="0.25">
      <c r="A2541" t="s">
        <v>65</v>
      </c>
      <c r="B2541">
        <v>82531</v>
      </c>
      <c r="C2541">
        <v>2</v>
      </c>
    </row>
    <row r="2542" spans="1:3" x14ac:dyDescent="0.25">
      <c r="A2542" t="s">
        <v>65</v>
      </c>
      <c r="B2542">
        <v>82532</v>
      </c>
      <c r="C2542">
        <v>2</v>
      </c>
    </row>
    <row r="2543" spans="1:3" x14ac:dyDescent="0.25">
      <c r="A2543" t="s">
        <v>65</v>
      </c>
      <c r="B2543">
        <v>82533</v>
      </c>
      <c r="C2543">
        <v>2</v>
      </c>
    </row>
    <row r="2544" spans="1:3" x14ac:dyDescent="0.25">
      <c r="A2544" t="s">
        <v>65</v>
      </c>
      <c r="B2544">
        <v>82534</v>
      </c>
      <c r="C2544">
        <v>2</v>
      </c>
    </row>
    <row r="2545" spans="1:3" x14ac:dyDescent="0.25">
      <c r="A2545" t="s">
        <v>65</v>
      </c>
      <c r="B2545">
        <v>82535</v>
      </c>
      <c r="C2545">
        <v>2</v>
      </c>
    </row>
    <row r="2546" spans="1:3" x14ac:dyDescent="0.25">
      <c r="A2546" t="s">
        <v>65</v>
      </c>
      <c r="B2546">
        <v>82536</v>
      </c>
      <c r="C2546">
        <v>2</v>
      </c>
    </row>
    <row r="2547" spans="1:3" x14ac:dyDescent="0.25">
      <c r="A2547" t="s">
        <v>65</v>
      </c>
      <c r="B2547">
        <v>82537</v>
      </c>
      <c r="C2547">
        <v>2</v>
      </c>
    </row>
    <row r="2548" spans="1:3" x14ac:dyDescent="0.25">
      <c r="A2548" t="s">
        <v>65</v>
      </c>
      <c r="B2548">
        <v>82538</v>
      </c>
      <c r="C2548">
        <v>2</v>
      </c>
    </row>
    <row r="2549" spans="1:3" x14ac:dyDescent="0.25">
      <c r="A2549" t="s">
        <v>65</v>
      </c>
      <c r="B2549">
        <v>82539</v>
      </c>
      <c r="C2549">
        <v>2</v>
      </c>
    </row>
    <row r="2550" spans="1:3" x14ac:dyDescent="0.25">
      <c r="A2550" t="s">
        <v>65</v>
      </c>
      <c r="B2550">
        <v>82540</v>
      </c>
      <c r="C2550">
        <v>2</v>
      </c>
    </row>
    <row r="2551" spans="1:3" x14ac:dyDescent="0.25">
      <c r="A2551" t="s">
        <v>65</v>
      </c>
      <c r="B2551">
        <v>82541</v>
      </c>
      <c r="C2551">
        <v>2</v>
      </c>
    </row>
    <row r="2552" spans="1:3" x14ac:dyDescent="0.25">
      <c r="A2552" t="s">
        <v>65</v>
      </c>
      <c r="B2552">
        <v>82542</v>
      </c>
      <c r="C2552">
        <v>2</v>
      </c>
    </row>
    <row r="2553" spans="1:3" x14ac:dyDescent="0.25">
      <c r="A2553" t="s">
        <v>65</v>
      </c>
      <c r="B2553">
        <v>82543</v>
      </c>
      <c r="C2553">
        <v>2</v>
      </c>
    </row>
    <row r="2554" spans="1:3" x14ac:dyDescent="0.25">
      <c r="A2554" t="s">
        <v>65</v>
      </c>
      <c r="B2554">
        <v>82544</v>
      </c>
      <c r="C2554">
        <v>2</v>
      </c>
    </row>
    <row r="2555" spans="1:3" x14ac:dyDescent="0.25">
      <c r="A2555" t="s">
        <v>65</v>
      </c>
      <c r="B2555">
        <v>82545</v>
      </c>
      <c r="C2555">
        <v>2</v>
      </c>
    </row>
    <row r="2556" spans="1:3" x14ac:dyDescent="0.25">
      <c r="A2556" t="s">
        <v>65</v>
      </c>
      <c r="B2556">
        <v>82546</v>
      </c>
      <c r="C2556">
        <v>2</v>
      </c>
    </row>
    <row r="2557" spans="1:3" x14ac:dyDescent="0.25">
      <c r="A2557" t="s">
        <v>65</v>
      </c>
      <c r="B2557">
        <v>82547</v>
      </c>
      <c r="C2557">
        <v>2</v>
      </c>
    </row>
    <row r="2558" spans="1:3" x14ac:dyDescent="0.25">
      <c r="A2558" t="s">
        <v>65</v>
      </c>
      <c r="B2558">
        <v>82548</v>
      </c>
      <c r="C2558">
        <v>2</v>
      </c>
    </row>
    <row r="2559" spans="1:3" x14ac:dyDescent="0.25">
      <c r="A2559" t="s">
        <v>65</v>
      </c>
      <c r="B2559">
        <v>82549</v>
      </c>
      <c r="C2559">
        <v>2</v>
      </c>
    </row>
    <row r="2560" spans="1:3" x14ac:dyDescent="0.25">
      <c r="A2560" t="s">
        <v>65</v>
      </c>
      <c r="B2560">
        <v>82550</v>
      </c>
      <c r="C2560">
        <v>2</v>
      </c>
    </row>
    <row r="2561" spans="1:3" x14ac:dyDescent="0.25">
      <c r="A2561" t="s">
        <v>65</v>
      </c>
      <c r="B2561">
        <v>82551</v>
      </c>
      <c r="C2561">
        <v>2</v>
      </c>
    </row>
    <row r="2562" spans="1:3" x14ac:dyDescent="0.25">
      <c r="A2562" t="s">
        <v>65</v>
      </c>
      <c r="B2562">
        <v>82552</v>
      </c>
      <c r="C2562">
        <v>2</v>
      </c>
    </row>
    <row r="2563" spans="1:3" x14ac:dyDescent="0.25">
      <c r="A2563" t="s">
        <v>65</v>
      </c>
      <c r="B2563">
        <v>82553</v>
      </c>
      <c r="C2563">
        <v>2</v>
      </c>
    </row>
    <row r="2564" spans="1:3" x14ac:dyDescent="0.25">
      <c r="A2564" t="s">
        <v>65</v>
      </c>
      <c r="B2564">
        <v>82554</v>
      </c>
      <c r="C2564">
        <v>2</v>
      </c>
    </row>
    <row r="2565" spans="1:3" x14ac:dyDescent="0.25">
      <c r="A2565" t="s">
        <v>65</v>
      </c>
      <c r="B2565">
        <v>82555</v>
      </c>
      <c r="C2565">
        <v>2</v>
      </c>
    </row>
    <row r="2566" spans="1:3" x14ac:dyDescent="0.25">
      <c r="A2566" t="s">
        <v>65</v>
      </c>
      <c r="B2566">
        <v>82556</v>
      </c>
      <c r="C2566">
        <v>2</v>
      </c>
    </row>
    <row r="2567" spans="1:3" x14ac:dyDescent="0.25">
      <c r="A2567" t="s">
        <v>65</v>
      </c>
      <c r="B2567">
        <v>82557</v>
      </c>
      <c r="C2567">
        <v>2</v>
      </c>
    </row>
    <row r="2568" spans="1:3" x14ac:dyDescent="0.25">
      <c r="A2568" t="s">
        <v>65</v>
      </c>
      <c r="B2568">
        <v>82558</v>
      </c>
      <c r="C2568">
        <v>2</v>
      </c>
    </row>
    <row r="2569" spans="1:3" x14ac:dyDescent="0.25">
      <c r="A2569" t="s">
        <v>65</v>
      </c>
      <c r="B2569">
        <v>82559</v>
      </c>
      <c r="C2569">
        <v>2</v>
      </c>
    </row>
    <row r="2570" spans="1:3" x14ac:dyDescent="0.25">
      <c r="A2570" t="s">
        <v>65</v>
      </c>
      <c r="B2570">
        <v>82560</v>
      </c>
      <c r="C2570">
        <v>2</v>
      </c>
    </row>
    <row r="2571" spans="1:3" x14ac:dyDescent="0.25">
      <c r="A2571" t="s">
        <v>65</v>
      </c>
      <c r="B2571">
        <v>82561</v>
      </c>
      <c r="C2571">
        <v>2</v>
      </c>
    </row>
    <row r="2572" spans="1:3" x14ac:dyDescent="0.25">
      <c r="A2572" t="s">
        <v>65</v>
      </c>
      <c r="B2572">
        <v>82562</v>
      </c>
      <c r="C2572">
        <v>2</v>
      </c>
    </row>
    <row r="2573" spans="1:3" x14ac:dyDescent="0.25">
      <c r="A2573" t="s">
        <v>65</v>
      </c>
      <c r="B2573">
        <v>82563</v>
      </c>
      <c r="C2573">
        <v>2</v>
      </c>
    </row>
    <row r="2574" spans="1:3" x14ac:dyDescent="0.25">
      <c r="A2574" t="s">
        <v>65</v>
      </c>
      <c r="B2574">
        <v>82564</v>
      </c>
      <c r="C2574">
        <v>2</v>
      </c>
    </row>
    <row r="2575" spans="1:3" x14ac:dyDescent="0.25">
      <c r="A2575" t="s">
        <v>65</v>
      </c>
      <c r="B2575">
        <v>82565</v>
      </c>
      <c r="C2575">
        <v>2</v>
      </c>
    </row>
    <row r="2576" spans="1:3" x14ac:dyDescent="0.25">
      <c r="A2576" t="s">
        <v>65</v>
      </c>
      <c r="B2576">
        <v>82566</v>
      </c>
      <c r="C2576">
        <v>2</v>
      </c>
    </row>
    <row r="2577" spans="1:3" x14ac:dyDescent="0.25">
      <c r="A2577" t="s">
        <v>65</v>
      </c>
      <c r="B2577">
        <v>82567</v>
      </c>
      <c r="C2577">
        <v>2</v>
      </c>
    </row>
    <row r="2578" spans="1:3" x14ac:dyDescent="0.25">
      <c r="A2578" t="s">
        <v>65</v>
      </c>
      <c r="B2578">
        <v>82568</v>
      </c>
      <c r="C2578">
        <v>2</v>
      </c>
    </row>
    <row r="2579" spans="1:3" x14ac:dyDescent="0.25">
      <c r="A2579" t="s">
        <v>65</v>
      </c>
      <c r="B2579">
        <v>82569</v>
      </c>
      <c r="C2579">
        <v>2</v>
      </c>
    </row>
    <row r="2580" spans="1:3" x14ac:dyDescent="0.25">
      <c r="A2580" t="s">
        <v>65</v>
      </c>
      <c r="B2580">
        <v>82570</v>
      </c>
      <c r="C2580">
        <v>2</v>
      </c>
    </row>
    <row r="2581" spans="1:3" x14ac:dyDescent="0.25">
      <c r="A2581" t="s">
        <v>65</v>
      </c>
      <c r="B2581">
        <v>82571</v>
      </c>
      <c r="C2581">
        <v>2</v>
      </c>
    </row>
    <row r="2582" spans="1:3" x14ac:dyDescent="0.25">
      <c r="A2582" t="s">
        <v>65</v>
      </c>
      <c r="B2582">
        <v>82572</v>
      </c>
      <c r="C2582">
        <v>2</v>
      </c>
    </row>
    <row r="2583" spans="1:3" x14ac:dyDescent="0.25">
      <c r="A2583" t="s">
        <v>65</v>
      </c>
      <c r="B2583">
        <v>82573</v>
      </c>
      <c r="C2583">
        <v>2</v>
      </c>
    </row>
    <row r="2584" spans="1:3" x14ac:dyDescent="0.25">
      <c r="A2584" t="s">
        <v>65</v>
      </c>
      <c r="B2584">
        <v>82574</v>
      </c>
      <c r="C2584">
        <v>2</v>
      </c>
    </row>
    <row r="2585" spans="1:3" x14ac:dyDescent="0.25">
      <c r="A2585" t="s">
        <v>65</v>
      </c>
      <c r="B2585">
        <v>82575</v>
      </c>
      <c r="C2585">
        <v>2</v>
      </c>
    </row>
    <row r="2586" spans="1:3" x14ac:dyDescent="0.25">
      <c r="A2586" t="s">
        <v>65</v>
      </c>
      <c r="B2586">
        <v>82576</v>
      </c>
      <c r="C2586">
        <v>2</v>
      </c>
    </row>
    <row r="2587" spans="1:3" x14ac:dyDescent="0.25">
      <c r="A2587" t="s">
        <v>65</v>
      </c>
      <c r="B2587">
        <v>82577</v>
      </c>
      <c r="C2587">
        <v>2</v>
      </c>
    </row>
    <row r="2588" spans="1:3" x14ac:dyDescent="0.25">
      <c r="A2588" t="s">
        <v>65</v>
      </c>
      <c r="B2588">
        <v>82578</v>
      </c>
      <c r="C2588">
        <v>2</v>
      </c>
    </row>
    <row r="2589" spans="1:3" x14ac:dyDescent="0.25">
      <c r="A2589" t="s">
        <v>65</v>
      </c>
      <c r="B2589">
        <v>82579</v>
      </c>
      <c r="C2589">
        <v>2</v>
      </c>
    </row>
    <row r="2590" spans="1:3" x14ac:dyDescent="0.25">
      <c r="A2590" t="s">
        <v>65</v>
      </c>
      <c r="B2590">
        <v>82580</v>
      </c>
      <c r="C2590">
        <v>2</v>
      </c>
    </row>
    <row r="2591" spans="1:3" x14ac:dyDescent="0.25">
      <c r="A2591" t="s">
        <v>65</v>
      </c>
      <c r="B2591">
        <v>82581</v>
      </c>
      <c r="C2591">
        <v>2</v>
      </c>
    </row>
    <row r="2592" spans="1:3" x14ac:dyDescent="0.25">
      <c r="A2592" t="s">
        <v>65</v>
      </c>
      <c r="B2592">
        <v>82582</v>
      </c>
      <c r="C2592">
        <v>2</v>
      </c>
    </row>
    <row r="2593" spans="1:3" x14ac:dyDescent="0.25">
      <c r="A2593" t="s">
        <v>65</v>
      </c>
      <c r="B2593">
        <v>82583</v>
      </c>
      <c r="C2593">
        <v>2</v>
      </c>
    </row>
    <row r="2594" spans="1:3" x14ac:dyDescent="0.25">
      <c r="A2594" t="s">
        <v>65</v>
      </c>
      <c r="B2594">
        <v>82584</v>
      </c>
      <c r="C2594">
        <v>2</v>
      </c>
    </row>
    <row r="2595" spans="1:3" x14ac:dyDescent="0.25">
      <c r="A2595" t="s">
        <v>65</v>
      </c>
      <c r="B2595">
        <v>82585</v>
      </c>
      <c r="C2595">
        <v>2</v>
      </c>
    </row>
    <row r="2596" spans="1:3" x14ac:dyDescent="0.25">
      <c r="A2596" t="s">
        <v>65</v>
      </c>
      <c r="B2596">
        <v>82586</v>
      </c>
      <c r="C2596">
        <v>2</v>
      </c>
    </row>
    <row r="2597" spans="1:3" x14ac:dyDescent="0.25">
      <c r="A2597" t="s">
        <v>65</v>
      </c>
      <c r="B2597">
        <v>82587</v>
      </c>
      <c r="C2597">
        <v>2</v>
      </c>
    </row>
    <row r="2598" spans="1:3" x14ac:dyDescent="0.25">
      <c r="A2598" t="s">
        <v>65</v>
      </c>
      <c r="B2598">
        <v>82588</v>
      </c>
      <c r="C2598">
        <v>2</v>
      </c>
    </row>
    <row r="2599" spans="1:3" x14ac:dyDescent="0.25">
      <c r="A2599" t="s">
        <v>65</v>
      </c>
      <c r="B2599">
        <v>82589</v>
      </c>
      <c r="C2599">
        <v>2</v>
      </c>
    </row>
    <row r="2600" spans="1:3" x14ac:dyDescent="0.25">
      <c r="A2600" t="s">
        <v>65</v>
      </c>
      <c r="B2600">
        <v>82590</v>
      </c>
      <c r="C2600">
        <v>2</v>
      </c>
    </row>
    <row r="2601" spans="1:3" x14ac:dyDescent="0.25">
      <c r="A2601" t="s">
        <v>65</v>
      </c>
      <c r="B2601">
        <v>82591</v>
      </c>
      <c r="C2601">
        <v>2</v>
      </c>
    </row>
    <row r="2602" spans="1:3" x14ac:dyDescent="0.25">
      <c r="A2602" t="s">
        <v>65</v>
      </c>
      <c r="B2602">
        <v>82592</v>
      </c>
      <c r="C2602">
        <v>2</v>
      </c>
    </row>
    <row r="2603" spans="1:3" x14ac:dyDescent="0.25">
      <c r="A2603" t="s">
        <v>65</v>
      </c>
      <c r="B2603">
        <v>82593</v>
      </c>
      <c r="C2603">
        <v>2</v>
      </c>
    </row>
    <row r="2604" spans="1:3" x14ac:dyDescent="0.25">
      <c r="A2604" t="s">
        <v>65</v>
      </c>
      <c r="B2604">
        <v>82594</v>
      </c>
      <c r="C2604">
        <v>2</v>
      </c>
    </row>
    <row r="2605" spans="1:3" x14ac:dyDescent="0.25">
      <c r="A2605" t="s">
        <v>65</v>
      </c>
      <c r="B2605">
        <v>82595</v>
      </c>
      <c r="C2605">
        <v>2</v>
      </c>
    </row>
    <row r="2606" spans="1:3" x14ac:dyDescent="0.25">
      <c r="A2606" t="s">
        <v>65</v>
      </c>
      <c r="B2606">
        <v>82596</v>
      </c>
      <c r="C2606">
        <v>2</v>
      </c>
    </row>
    <row r="2607" spans="1:3" x14ac:dyDescent="0.25">
      <c r="A2607" t="s">
        <v>65</v>
      </c>
      <c r="B2607">
        <v>82597</v>
      </c>
      <c r="C2607">
        <v>2</v>
      </c>
    </row>
    <row r="2608" spans="1:3" x14ac:dyDescent="0.25">
      <c r="A2608" t="s">
        <v>65</v>
      </c>
      <c r="B2608">
        <v>82598</v>
      </c>
      <c r="C2608">
        <v>2</v>
      </c>
    </row>
    <row r="2609" spans="1:3" x14ac:dyDescent="0.25">
      <c r="A2609" t="s">
        <v>65</v>
      </c>
      <c r="B2609">
        <v>82599</v>
      </c>
      <c r="C2609">
        <v>2</v>
      </c>
    </row>
    <row r="2610" spans="1:3" x14ac:dyDescent="0.25">
      <c r="A2610" t="s">
        <v>65</v>
      </c>
      <c r="B2610">
        <v>83000</v>
      </c>
      <c r="C2610">
        <v>3</v>
      </c>
    </row>
    <row r="2611" spans="1:3" x14ac:dyDescent="0.25">
      <c r="A2611" t="s">
        <v>65</v>
      </c>
      <c r="B2611">
        <v>83001</v>
      </c>
      <c r="C2611">
        <v>3</v>
      </c>
    </row>
    <row r="2612" spans="1:3" x14ac:dyDescent="0.25">
      <c r="A2612" t="s">
        <v>65</v>
      </c>
      <c r="B2612">
        <v>83002</v>
      </c>
      <c r="C2612">
        <v>3</v>
      </c>
    </row>
    <row r="2613" spans="1:3" x14ac:dyDescent="0.25">
      <c r="A2613" t="s">
        <v>65</v>
      </c>
      <c r="B2613">
        <v>83003</v>
      </c>
      <c r="C2613">
        <v>3</v>
      </c>
    </row>
    <row r="2614" spans="1:3" x14ac:dyDescent="0.25">
      <c r="A2614" t="s">
        <v>65</v>
      </c>
      <c r="B2614">
        <v>83004</v>
      </c>
      <c r="C2614">
        <v>3</v>
      </c>
    </row>
    <row r="2615" spans="1:3" x14ac:dyDescent="0.25">
      <c r="A2615" t="s">
        <v>65</v>
      </c>
      <c r="B2615">
        <v>83005</v>
      </c>
      <c r="C2615">
        <v>3</v>
      </c>
    </row>
    <row r="2616" spans="1:3" x14ac:dyDescent="0.25">
      <c r="A2616" t="s">
        <v>65</v>
      </c>
      <c r="B2616">
        <v>83006</v>
      </c>
      <c r="C2616">
        <v>3</v>
      </c>
    </row>
    <row r="2617" spans="1:3" x14ac:dyDescent="0.25">
      <c r="A2617" t="s">
        <v>65</v>
      </c>
      <c r="B2617">
        <v>83007</v>
      </c>
      <c r="C2617">
        <v>3</v>
      </c>
    </row>
    <row r="2618" spans="1:3" x14ac:dyDescent="0.25">
      <c r="A2618" t="s">
        <v>65</v>
      </c>
      <c r="B2618">
        <v>83008</v>
      </c>
      <c r="C2618">
        <v>3</v>
      </c>
    </row>
    <row r="2619" spans="1:3" x14ac:dyDescent="0.25">
      <c r="A2619" t="s">
        <v>65</v>
      </c>
      <c r="B2619">
        <v>83009</v>
      </c>
      <c r="C2619">
        <v>3</v>
      </c>
    </row>
    <row r="2620" spans="1:3" x14ac:dyDescent="0.25">
      <c r="A2620" t="s">
        <v>65</v>
      </c>
      <c r="B2620">
        <v>83010</v>
      </c>
      <c r="C2620">
        <v>3</v>
      </c>
    </row>
    <row r="2621" spans="1:3" x14ac:dyDescent="0.25">
      <c r="A2621" t="s">
        <v>65</v>
      </c>
      <c r="B2621">
        <v>83011</v>
      </c>
      <c r="C2621">
        <v>3</v>
      </c>
    </row>
    <row r="2622" spans="1:3" x14ac:dyDescent="0.25">
      <c r="A2622" t="s">
        <v>65</v>
      </c>
      <c r="B2622">
        <v>83012</v>
      </c>
      <c r="C2622">
        <v>3</v>
      </c>
    </row>
    <row r="2623" spans="1:3" x14ac:dyDescent="0.25">
      <c r="A2623" t="s">
        <v>65</v>
      </c>
      <c r="B2623">
        <v>83013</v>
      </c>
      <c r="C2623">
        <v>3</v>
      </c>
    </row>
    <row r="2624" spans="1:3" x14ac:dyDescent="0.25">
      <c r="A2624" t="s">
        <v>65</v>
      </c>
      <c r="B2624">
        <v>83014</v>
      </c>
      <c r="C2624">
        <v>3</v>
      </c>
    </row>
    <row r="2625" spans="1:3" x14ac:dyDescent="0.25">
      <c r="A2625" t="s">
        <v>65</v>
      </c>
      <c r="B2625">
        <v>83015</v>
      </c>
      <c r="C2625">
        <v>3</v>
      </c>
    </row>
    <row r="2626" spans="1:3" x14ac:dyDescent="0.25">
      <c r="A2626" t="s">
        <v>65</v>
      </c>
      <c r="B2626">
        <v>83016</v>
      </c>
      <c r="C2626">
        <v>3</v>
      </c>
    </row>
    <row r="2627" spans="1:3" x14ac:dyDescent="0.25">
      <c r="A2627" t="s">
        <v>65</v>
      </c>
      <c r="B2627">
        <v>83017</v>
      </c>
      <c r="C2627">
        <v>3</v>
      </c>
    </row>
    <row r="2628" spans="1:3" x14ac:dyDescent="0.25">
      <c r="A2628" t="s">
        <v>65</v>
      </c>
      <c r="B2628">
        <v>83018</v>
      </c>
      <c r="C2628">
        <v>3</v>
      </c>
    </row>
    <row r="2629" spans="1:3" x14ac:dyDescent="0.25">
      <c r="A2629" t="s">
        <v>65</v>
      </c>
      <c r="B2629">
        <v>83019</v>
      </c>
      <c r="C2629">
        <v>3</v>
      </c>
    </row>
    <row r="2630" spans="1:3" x14ac:dyDescent="0.25">
      <c r="A2630" t="s">
        <v>65</v>
      </c>
      <c r="B2630">
        <v>83020</v>
      </c>
      <c r="C2630">
        <v>3</v>
      </c>
    </row>
    <row r="2631" spans="1:3" x14ac:dyDescent="0.25">
      <c r="A2631" t="s">
        <v>65</v>
      </c>
      <c r="B2631">
        <v>83021</v>
      </c>
      <c r="C2631">
        <v>3</v>
      </c>
    </row>
    <row r="2632" spans="1:3" x14ac:dyDescent="0.25">
      <c r="A2632" t="s">
        <v>65</v>
      </c>
      <c r="B2632">
        <v>83022</v>
      </c>
      <c r="C2632">
        <v>3</v>
      </c>
    </row>
    <row r="2633" spans="1:3" x14ac:dyDescent="0.25">
      <c r="A2633" t="s">
        <v>65</v>
      </c>
      <c r="B2633">
        <v>83023</v>
      </c>
      <c r="C2633">
        <v>3</v>
      </c>
    </row>
    <row r="2634" spans="1:3" x14ac:dyDescent="0.25">
      <c r="A2634" t="s">
        <v>65</v>
      </c>
      <c r="B2634">
        <v>83024</v>
      </c>
      <c r="C2634">
        <v>3</v>
      </c>
    </row>
    <row r="2635" spans="1:3" x14ac:dyDescent="0.25">
      <c r="A2635" t="s">
        <v>65</v>
      </c>
      <c r="B2635">
        <v>83025</v>
      </c>
      <c r="C2635">
        <v>3</v>
      </c>
    </row>
    <row r="2636" spans="1:3" x14ac:dyDescent="0.25">
      <c r="A2636" t="s">
        <v>65</v>
      </c>
      <c r="B2636">
        <v>83026</v>
      </c>
      <c r="C2636">
        <v>3</v>
      </c>
    </row>
    <row r="2637" spans="1:3" x14ac:dyDescent="0.25">
      <c r="A2637" t="s">
        <v>65</v>
      </c>
      <c r="B2637">
        <v>83027</v>
      </c>
      <c r="C2637">
        <v>3</v>
      </c>
    </row>
    <row r="2638" spans="1:3" x14ac:dyDescent="0.25">
      <c r="A2638" t="s">
        <v>65</v>
      </c>
      <c r="B2638">
        <v>83028</v>
      </c>
      <c r="C2638">
        <v>3</v>
      </c>
    </row>
    <row r="2639" spans="1:3" x14ac:dyDescent="0.25">
      <c r="A2639" t="s">
        <v>65</v>
      </c>
      <c r="B2639">
        <v>83029</v>
      </c>
      <c r="C2639">
        <v>3</v>
      </c>
    </row>
    <row r="2640" spans="1:3" x14ac:dyDescent="0.25">
      <c r="A2640" t="s">
        <v>65</v>
      </c>
      <c r="B2640">
        <v>83030</v>
      </c>
      <c r="C2640">
        <v>3</v>
      </c>
    </row>
    <row r="2641" spans="1:3" x14ac:dyDescent="0.25">
      <c r="A2641" t="s">
        <v>65</v>
      </c>
      <c r="B2641">
        <v>83031</v>
      </c>
      <c r="C2641">
        <v>3</v>
      </c>
    </row>
    <row r="2642" spans="1:3" x14ac:dyDescent="0.25">
      <c r="A2642" t="s">
        <v>65</v>
      </c>
      <c r="B2642">
        <v>83032</v>
      </c>
      <c r="C2642">
        <v>3</v>
      </c>
    </row>
    <row r="2643" spans="1:3" x14ac:dyDescent="0.25">
      <c r="A2643" t="s">
        <v>65</v>
      </c>
      <c r="B2643">
        <v>83033</v>
      </c>
      <c r="C2643">
        <v>3</v>
      </c>
    </row>
    <row r="2644" spans="1:3" x14ac:dyDescent="0.25">
      <c r="A2644" t="s">
        <v>65</v>
      </c>
      <c r="B2644">
        <v>83034</v>
      </c>
      <c r="C2644">
        <v>3</v>
      </c>
    </row>
    <row r="2645" spans="1:3" x14ac:dyDescent="0.25">
      <c r="A2645" t="s">
        <v>65</v>
      </c>
      <c r="B2645">
        <v>83035</v>
      </c>
      <c r="C2645">
        <v>3</v>
      </c>
    </row>
    <row r="2646" spans="1:3" x14ac:dyDescent="0.25">
      <c r="A2646" t="s">
        <v>65</v>
      </c>
      <c r="B2646">
        <v>83036</v>
      </c>
      <c r="C2646">
        <v>3</v>
      </c>
    </row>
    <row r="2647" spans="1:3" x14ac:dyDescent="0.25">
      <c r="A2647" t="s">
        <v>65</v>
      </c>
      <c r="B2647">
        <v>83037</v>
      </c>
      <c r="C2647">
        <v>3</v>
      </c>
    </row>
    <row r="2648" spans="1:3" x14ac:dyDescent="0.25">
      <c r="A2648" t="s">
        <v>65</v>
      </c>
      <c r="B2648">
        <v>83038</v>
      </c>
      <c r="C2648">
        <v>3</v>
      </c>
    </row>
    <row r="2649" spans="1:3" x14ac:dyDescent="0.25">
      <c r="A2649" t="s">
        <v>65</v>
      </c>
      <c r="B2649">
        <v>83039</v>
      </c>
      <c r="C2649">
        <v>3</v>
      </c>
    </row>
    <row r="2650" spans="1:3" x14ac:dyDescent="0.25">
      <c r="A2650" t="s">
        <v>65</v>
      </c>
      <c r="B2650">
        <v>83040</v>
      </c>
      <c r="C2650">
        <v>3</v>
      </c>
    </row>
    <row r="2651" spans="1:3" x14ac:dyDescent="0.25">
      <c r="A2651" t="s">
        <v>65</v>
      </c>
      <c r="B2651">
        <v>83041</v>
      </c>
      <c r="C2651">
        <v>3</v>
      </c>
    </row>
    <row r="2652" spans="1:3" x14ac:dyDescent="0.25">
      <c r="A2652" t="s">
        <v>65</v>
      </c>
      <c r="B2652">
        <v>83042</v>
      </c>
      <c r="C2652">
        <v>3</v>
      </c>
    </row>
    <row r="2653" spans="1:3" x14ac:dyDescent="0.25">
      <c r="A2653" t="s">
        <v>65</v>
      </c>
      <c r="B2653">
        <v>83043</v>
      </c>
      <c r="C2653">
        <v>3</v>
      </c>
    </row>
    <row r="2654" spans="1:3" x14ac:dyDescent="0.25">
      <c r="A2654" t="s">
        <v>65</v>
      </c>
      <c r="B2654">
        <v>83044</v>
      </c>
      <c r="C2654">
        <v>3</v>
      </c>
    </row>
    <row r="2655" spans="1:3" x14ac:dyDescent="0.25">
      <c r="A2655" t="s">
        <v>65</v>
      </c>
      <c r="B2655">
        <v>83045</v>
      </c>
      <c r="C2655">
        <v>3</v>
      </c>
    </row>
    <row r="2656" spans="1:3" x14ac:dyDescent="0.25">
      <c r="A2656" t="s">
        <v>65</v>
      </c>
      <c r="B2656">
        <v>83046</v>
      </c>
      <c r="C2656">
        <v>3</v>
      </c>
    </row>
    <row r="2657" spans="1:3" x14ac:dyDescent="0.25">
      <c r="A2657" t="s">
        <v>65</v>
      </c>
      <c r="B2657">
        <v>83047</v>
      </c>
      <c r="C2657">
        <v>3</v>
      </c>
    </row>
    <row r="2658" spans="1:3" x14ac:dyDescent="0.25">
      <c r="A2658" t="s">
        <v>65</v>
      </c>
      <c r="B2658">
        <v>83048</v>
      </c>
      <c r="C2658">
        <v>3</v>
      </c>
    </row>
    <row r="2659" spans="1:3" x14ac:dyDescent="0.25">
      <c r="A2659" t="s">
        <v>65</v>
      </c>
      <c r="B2659">
        <v>83049</v>
      </c>
      <c r="C2659">
        <v>3</v>
      </c>
    </row>
    <row r="2660" spans="1:3" x14ac:dyDescent="0.25">
      <c r="A2660" t="s">
        <v>65</v>
      </c>
      <c r="B2660">
        <v>83050</v>
      </c>
      <c r="C2660">
        <v>3</v>
      </c>
    </row>
    <row r="2661" spans="1:3" x14ac:dyDescent="0.25">
      <c r="A2661" t="s">
        <v>65</v>
      </c>
      <c r="B2661">
        <v>83051</v>
      </c>
      <c r="C2661">
        <v>3</v>
      </c>
    </row>
    <row r="2662" spans="1:3" x14ac:dyDescent="0.25">
      <c r="A2662" t="s">
        <v>65</v>
      </c>
      <c r="B2662">
        <v>83052</v>
      </c>
      <c r="C2662">
        <v>3</v>
      </c>
    </row>
    <row r="2663" spans="1:3" x14ac:dyDescent="0.25">
      <c r="A2663" t="s">
        <v>65</v>
      </c>
      <c r="B2663">
        <v>83053</v>
      </c>
      <c r="C2663">
        <v>3</v>
      </c>
    </row>
    <row r="2664" spans="1:3" x14ac:dyDescent="0.25">
      <c r="A2664" t="s">
        <v>65</v>
      </c>
      <c r="B2664">
        <v>83054</v>
      </c>
      <c r="C2664">
        <v>3</v>
      </c>
    </row>
    <row r="2665" spans="1:3" x14ac:dyDescent="0.25">
      <c r="A2665" t="s">
        <v>65</v>
      </c>
      <c r="B2665">
        <v>83055</v>
      </c>
      <c r="C2665">
        <v>3</v>
      </c>
    </row>
    <row r="2666" spans="1:3" x14ac:dyDescent="0.25">
      <c r="A2666" t="s">
        <v>65</v>
      </c>
      <c r="B2666">
        <v>83056</v>
      </c>
      <c r="C2666">
        <v>3</v>
      </c>
    </row>
    <row r="2667" spans="1:3" x14ac:dyDescent="0.25">
      <c r="A2667" t="s">
        <v>65</v>
      </c>
      <c r="B2667">
        <v>83057</v>
      </c>
      <c r="C2667">
        <v>3</v>
      </c>
    </row>
    <row r="2668" spans="1:3" x14ac:dyDescent="0.25">
      <c r="A2668" t="s">
        <v>65</v>
      </c>
      <c r="B2668">
        <v>83058</v>
      </c>
      <c r="C2668">
        <v>3</v>
      </c>
    </row>
    <row r="2669" spans="1:3" x14ac:dyDescent="0.25">
      <c r="A2669" t="s">
        <v>65</v>
      </c>
      <c r="B2669">
        <v>83059</v>
      </c>
      <c r="C2669">
        <v>3</v>
      </c>
    </row>
    <row r="2670" spans="1:3" x14ac:dyDescent="0.25">
      <c r="A2670" t="s">
        <v>65</v>
      </c>
      <c r="B2670">
        <v>83060</v>
      </c>
      <c r="C2670">
        <v>3</v>
      </c>
    </row>
    <row r="2671" spans="1:3" x14ac:dyDescent="0.25">
      <c r="A2671" t="s">
        <v>65</v>
      </c>
      <c r="B2671">
        <v>83061</v>
      </c>
      <c r="C2671">
        <v>3</v>
      </c>
    </row>
    <row r="2672" spans="1:3" x14ac:dyDescent="0.25">
      <c r="A2672" t="s">
        <v>65</v>
      </c>
      <c r="B2672">
        <v>83062</v>
      </c>
      <c r="C2672">
        <v>3</v>
      </c>
    </row>
    <row r="2673" spans="1:3" x14ac:dyDescent="0.25">
      <c r="A2673" t="s">
        <v>65</v>
      </c>
      <c r="B2673">
        <v>83063</v>
      </c>
      <c r="C2673">
        <v>3</v>
      </c>
    </row>
    <row r="2674" spans="1:3" x14ac:dyDescent="0.25">
      <c r="A2674" t="s">
        <v>65</v>
      </c>
      <c r="B2674">
        <v>83064</v>
      </c>
      <c r="C2674">
        <v>3</v>
      </c>
    </row>
    <row r="2675" spans="1:3" x14ac:dyDescent="0.25">
      <c r="A2675" t="s">
        <v>65</v>
      </c>
      <c r="B2675">
        <v>83065</v>
      </c>
      <c r="C2675">
        <v>3</v>
      </c>
    </row>
    <row r="2676" spans="1:3" x14ac:dyDescent="0.25">
      <c r="A2676" t="s">
        <v>65</v>
      </c>
      <c r="B2676">
        <v>83066</v>
      </c>
      <c r="C2676">
        <v>3</v>
      </c>
    </row>
    <row r="2677" spans="1:3" x14ac:dyDescent="0.25">
      <c r="A2677" t="s">
        <v>65</v>
      </c>
      <c r="B2677">
        <v>83067</v>
      </c>
      <c r="C2677">
        <v>3</v>
      </c>
    </row>
    <row r="2678" spans="1:3" x14ac:dyDescent="0.25">
      <c r="A2678" t="s">
        <v>65</v>
      </c>
      <c r="B2678">
        <v>83068</v>
      </c>
      <c r="C2678">
        <v>3</v>
      </c>
    </row>
    <row r="2679" spans="1:3" x14ac:dyDescent="0.25">
      <c r="A2679" t="s">
        <v>65</v>
      </c>
      <c r="B2679">
        <v>83069</v>
      </c>
      <c r="C2679">
        <v>3</v>
      </c>
    </row>
    <row r="2680" spans="1:3" x14ac:dyDescent="0.25">
      <c r="A2680" t="s">
        <v>65</v>
      </c>
      <c r="B2680">
        <v>83070</v>
      </c>
      <c r="C2680">
        <v>3</v>
      </c>
    </row>
    <row r="2681" spans="1:3" x14ac:dyDescent="0.25">
      <c r="A2681" t="s">
        <v>65</v>
      </c>
      <c r="B2681">
        <v>83071</v>
      </c>
      <c r="C2681">
        <v>3</v>
      </c>
    </row>
    <row r="2682" spans="1:3" x14ac:dyDescent="0.25">
      <c r="A2682" t="s">
        <v>65</v>
      </c>
      <c r="B2682">
        <v>83072</v>
      </c>
      <c r="C2682">
        <v>3</v>
      </c>
    </row>
    <row r="2683" spans="1:3" x14ac:dyDescent="0.25">
      <c r="A2683" t="s">
        <v>65</v>
      </c>
      <c r="B2683">
        <v>83073</v>
      </c>
      <c r="C2683">
        <v>3</v>
      </c>
    </row>
    <row r="2684" spans="1:3" x14ac:dyDescent="0.25">
      <c r="A2684" t="s">
        <v>65</v>
      </c>
      <c r="B2684">
        <v>83074</v>
      </c>
      <c r="C2684">
        <v>3</v>
      </c>
    </row>
    <row r="2685" spans="1:3" x14ac:dyDescent="0.25">
      <c r="A2685" t="s">
        <v>65</v>
      </c>
      <c r="B2685">
        <v>83075</v>
      </c>
      <c r="C2685">
        <v>3</v>
      </c>
    </row>
    <row r="2686" spans="1:3" x14ac:dyDescent="0.25">
      <c r="A2686" t="s">
        <v>65</v>
      </c>
      <c r="B2686">
        <v>83076</v>
      </c>
      <c r="C2686">
        <v>3</v>
      </c>
    </row>
    <row r="2687" spans="1:3" x14ac:dyDescent="0.25">
      <c r="A2687" t="s">
        <v>65</v>
      </c>
      <c r="B2687">
        <v>83077</v>
      </c>
      <c r="C2687">
        <v>3</v>
      </c>
    </row>
    <row r="2688" spans="1:3" x14ac:dyDescent="0.25">
      <c r="A2688" t="s">
        <v>65</v>
      </c>
      <c r="B2688">
        <v>83078</v>
      </c>
      <c r="C2688">
        <v>3</v>
      </c>
    </row>
    <row r="2689" spans="1:3" x14ac:dyDescent="0.25">
      <c r="A2689" t="s">
        <v>65</v>
      </c>
      <c r="B2689">
        <v>83079</v>
      </c>
      <c r="C2689">
        <v>3</v>
      </c>
    </row>
    <row r="2690" spans="1:3" x14ac:dyDescent="0.25">
      <c r="A2690" t="s">
        <v>65</v>
      </c>
      <c r="B2690">
        <v>83080</v>
      </c>
      <c r="C2690">
        <v>3</v>
      </c>
    </row>
    <row r="2691" spans="1:3" x14ac:dyDescent="0.25">
      <c r="A2691" t="s">
        <v>65</v>
      </c>
      <c r="B2691">
        <v>83081</v>
      </c>
      <c r="C2691">
        <v>3</v>
      </c>
    </row>
    <row r="2692" spans="1:3" x14ac:dyDescent="0.25">
      <c r="A2692" t="s">
        <v>65</v>
      </c>
      <c r="B2692">
        <v>83082</v>
      </c>
      <c r="C2692">
        <v>3</v>
      </c>
    </row>
    <row r="2693" spans="1:3" x14ac:dyDescent="0.25">
      <c r="A2693" t="s">
        <v>65</v>
      </c>
      <c r="B2693">
        <v>83083</v>
      </c>
      <c r="C2693">
        <v>3</v>
      </c>
    </row>
    <row r="2694" spans="1:3" x14ac:dyDescent="0.25">
      <c r="A2694" t="s">
        <v>65</v>
      </c>
      <c r="B2694">
        <v>83084</v>
      </c>
      <c r="C2694">
        <v>3</v>
      </c>
    </row>
    <row r="2695" spans="1:3" x14ac:dyDescent="0.25">
      <c r="A2695" t="s">
        <v>65</v>
      </c>
      <c r="B2695">
        <v>83085</v>
      </c>
      <c r="C2695">
        <v>3</v>
      </c>
    </row>
    <row r="2696" spans="1:3" x14ac:dyDescent="0.25">
      <c r="A2696" t="s">
        <v>65</v>
      </c>
      <c r="B2696">
        <v>83086</v>
      </c>
      <c r="C2696">
        <v>3</v>
      </c>
    </row>
    <row r="2697" spans="1:3" x14ac:dyDescent="0.25">
      <c r="A2697" t="s">
        <v>65</v>
      </c>
      <c r="B2697">
        <v>83087</v>
      </c>
      <c r="C2697">
        <v>3</v>
      </c>
    </row>
    <row r="2698" spans="1:3" x14ac:dyDescent="0.25">
      <c r="A2698" t="s">
        <v>65</v>
      </c>
      <c r="B2698">
        <v>83088</v>
      </c>
      <c r="C2698">
        <v>3</v>
      </c>
    </row>
    <row r="2699" spans="1:3" x14ac:dyDescent="0.25">
      <c r="A2699" t="s">
        <v>65</v>
      </c>
      <c r="B2699">
        <v>83089</v>
      </c>
      <c r="C2699">
        <v>3</v>
      </c>
    </row>
    <row r="2700" spans="1:3" x14ac:dyDescent="0.25">
      <c r="A2700" t="s">
        <v>65</v>
      </c>
      <c r="B2700">
        <v>83090</v>
      </c>
      <c r="C2700">
        <v>3</v>
      </c>
    </row>
    <row r="2701" spans="1:3" x14ac:dyDescent="0.25">
      <c r="A2701" t="s">
        <v>65</v>
      </c>
      <c r="B2701">
        <v>83091</v>
      </c>
      <c r="C2701">
        <v>3</v>
      </c>
    </row>
    <row r="2702" spans="1:3" x14ac:dyDescent="0.25">
      <c r="A2702" t="s">
        <v>65</v>
      </c>
      <c r="B2702">
        <v>83092</v>
      </c>
      <c r="C2702">
        <v>3</v>
      </c>
    </row>
    <row r="2703" spans="1:3" x14ac:dyDescent="0.25">
      <c r="A2703" t="s">
        <v>65</v>
      </c>
      <c r="B2703">
        <v>83093</v>
      </c>
      <c r="C2703">
        <v>3</v>
      </c>
    </row>
    <row r="2704" spans="1:3" x14ac:dyDescent="0.25">
      <c r="A2704" t="s">
        <v>65</v>
      </c>
      <c r="B2704">
        <v>83094</v>
      </c>
      <c r="C2704">
        <v>3</v>
      </c>
    </row>
    <row r="2705" spans="1:3" x14ac:dyDescent="0.25">
      <c r="A2705" t="s">
        <v>65</v>
      </c>
      <c r="B2705">
        <v>83095</v>
      </c>
      <c r="C2705">
        <v>3</v>
      </c>
    </row>
    <row r="2706" spans="1:3" x14ac:dyDescent="0.25">
      <c r="A2706" t="s">
        <v>65</v>
      </c>
      <c r="B2706">
        <v>83096</v>
      </c>
      <c r="C2706">
        <v>3</v>
      </c>
    </row>
    <row r="2707" spans="1:3" x14ac:dyDescent="0.25">
      <c r="A2707" t="s">
        <v>65</v>
      </c>
      <c r="B2707">
        <v>83097</v>
      </c>
      <c r="C2707">
        <v>3</v>
      </c>
    </row>
    <row r="2708" spans="1:3" x14ac:dyDescent="0.25">
      <c r="A2708" t="s">
        <v>65</v>
      </c>
      <c r="B2708">
        <v>83098</v>
      </c>
      <c r="C2708">
        <v>3</v>
      </c>
    </row>
    <row r="2709" spans="1:3" x14ac:dyDescent="0.25">
      <c r="A2709" t="s">
        <v>65</v>
      </c>
      <c r="B2709">
        <v>83099</v>
      </c>
      <c r="C2709">
        <v>3</v>
      </c>
    </row>
    <row r="2710" spans="1:3" x14ac:dyDescent="0.25">
      <c r="A2710" t="s">
        <v>65</v>
      </c>
      <c r="B2710">
        <v>83100</v>
      </c>
      <c r="C2710">
        <v>3</v>
      </c>
    </row>
    <row r="2711" spans="1:3" x14ac:dyDescent="0.25">
      <c r="A2711" t="s">
        <v>65</v>
      </c>
      <c r="B2711">
        <v>83101</v>
      </c>
      <c r="C2711">
        <v>3</v>
      </c>
    </row>
    <row r="2712" spans="1:3" x14ac:dyDescent="0.25">
      <c r="A2712" t="s">
        <v>65</v>
      </c>
      <c r="B2712">
        <v>83102</v>
      </c>
      <c r="C2712">
        <v>3</v>
      </c>
    </row>
    <row r="2713" spans="1:3" x14ac:dyDescent="0.25">
      <c r="A2713" t="s">
        <v>65</v>
      </c>
      <c r="B2713">
        <v>83103</v>
      </c>
      <c r="C2713">
        <v>3</v>
      </c>
    </row>
    <row r="2714" spans="1:3" x14ac:dyDescent="0.25">
      <c r="A2714" t="s">
        <v>65</v>
      </c>
      <c r="B2714">
        <v>83104</v>
      </c>
      <c r="C2714">
        <v>3</v>
      </c>
    </row>
    <row r="2715" spans="1:3" x14ac:dyDescent="0.25">
      <c r="A2715" t="s">
        <v>65</v>
      </c>
      <c r="B2715">
        <v>83105</v>
      </c>
      <c r="C2715">
        <v>3</v>
      </c>
    </row>
    <row r="2716" spans="1:3" x14ac:dyDescent="0.25">
      <c r="A2716" t="s">
        <v>65</v>
      </c>
      <c r="B2716">
        <v>83106</v>
      </c>
      <c r="C2716">
        <v>3</v>
      </c>
    </row>
    <row r="2717" spans="1:3" x14ac:dyDescent="0.25">
      <c r="A2717" t="s">
        <v>65</v>
      </c>
      <c r="B2717">
        <v>83107</v>
      </c>
      <c r="C2717">
        <v>3</v>
      </c>
    </row>
    <row r="2718" spans="1:3" x14ac:dyDescent="0.25">
      <c r="A2718" t="s">
        <v>65</v>
      </c>
      <c r="B2718">
        <v>83108</v>
      </c>
      <c r="C2718">
        <v>3</v>
      </c>
    </row>
    <row r="2719" spans="1:3" x14ac:dyDescent="0.25">
      <c r="A2719" t="s">
        <v>65</v>
      </c>
      <c r="B2719">
        <v>83109</v>
      </c>
      <c r="C2719">
        <v>3</v>
      </c>
    </row>
    <row r="2720" spans="1:3" x14ac:dyDescent="0.25">
      <c r="A2720" t="s">
        <v>65</v>
      </c>
      <c r="B2720">
        <v>83110</v>
      </c>
      <c r="C2720">
        <v>3</v>
      </c>
    </row>
    <row r="2721" spans="1:3" x14ac:dyDescent="0.25">
      <c r="A2721" t="s">
        <v>65</v>
      </c>
      <c r="B2721">
        <v>83111</v>
      </c>
      <c r="C2721">
        <v>3</v>
      </c>
    </row>
    <row r="2722" spans="1:3" x14ac:dyDescent="0.25">
      <c r="A2722" t="s">
        <v>65</v>
      </c>
      <c r="B2722">
        <v>83112</v>
      </c>
      <c r="C2722">
        <v>3</v>
      </c>
    </row>
    <row r="2723" spans="1:3" x14ac:dyDescent="0.25">
      <c r="A2723" t="s">
        <v>65</v>
      </c>
      <c r="B2723">
        <v>83113</v>
      </c>
      <c r="C2723">
        <v>3</v>
      </c>
    </row>
    <row r="2724" spans="1:3" x14ac:dyDescent="0.25">
      <c r="A2724" t="s">
        <v>65</v>
      </c>
      <c r="B2724">
        <v>83114</v>
      </c>
      <c r="C2724">
        <v>3</v>
      </c>
    </row>
    <row r="2725" spans="1:3" x14ac:dyDescent="0.25">
      <c r="A2725" t="s">
        <v>65</v>
      </c>
      <c r="B2725">
        <v>83115</v>
      </c>
      <c r="C2725">
        <v>3</v>
      </c>
    </row>
    <row r="2726" spans="1:3" x14ac:dyDescent="0.25">
      <c r="A2726" t="s">
        <v>65</v>
      </c>
      <c r="B2726">
        <v>83116</v>
      </c>
      <c r="C2726">
        <v>3</v>
      </c>
    </row>
    <row r="2727" spans="1:3" x14ac:dyDescent="0.25">
      <c r="A2727" t="s">
        <v>65</v>
      </c>
      <c r="B2727">
        <v>83117</v>
      </c>
      <c r="C2727">
        <v>3</v>
      </c>
    </row>
    <row r="2728" spans="1:3" x14ac:dyDescent="0.25">
      <c r="A2728" t="s">
        <v>65</v>
      </c>
      <c r="B2728">
        <v>83118</v>
      </c>
      <c r="C2728">
        <v>3</v>
      </c>
    </row>
    <row r="2729" spans="1:3" x14ac:dyDescent="0.25">
      <c r="A2729" t="s">
        <v>65</v>
      </c>
      <c r="B2729">
        <v>83119</v>
      </c>
      <c r="C2729">
        <v>3</v>
      </c>
    </row>
    <row r="2730" spans="1:3" x14ac:dyDescent="0.25">
      <c r="A2730" t="s">
        <v>65</v>
      </c>
      <c r="B2730">
        <v>83120</v>
      </c>
      <c r="C2730">
        <v>3</v>
      </c>
    </row>
    <row r="2731" spans="1:3" x14ac:dyDescent="0.25">
      <c r="A2731" t="s">
        <v>65</v>
      </c>
      <c r="B2731">
        <v>83121</v>
      </c>
      <c r="C2731">
        <v>3</v>
      </c>
    </row>
    <row r="2732" spans="1:3" x14ac:dyDescent="0.25">
      <c r="A2732" t="s">
        <v>65</v>
      </c>
      <c r="B2732">
        <v>83122</v>
      </c>
      <c r="C2732">
        <v>3</v>
      </c>
    </row>
    <row r="2733" spans="1:3" x14ac:dyDescent="0.25">
      <c r="A2733" t="s">
        <v>65</v>
      </c>
      <c r="B2733">
        <v>83123</v>
      </c>
      <c r="C2733">
        <v>3</v>
      </c>
    </row>
    <row r="2734" spans="1:3" x14ac:dyDescent="0.25">
      <c r="A2734" t="s">
        <v>65</v>
      </c>
      <c r="B2734">
        <v>83124</v>
      </c>
      <c r="C2734">
        <v>3</v>
      </c>
    </row>
    <row r="2735" spans="1:3" x14ac:dyDescent="0.25">
      <c r="A2735" t="s">
        <v>65</v>
      </c>
      <c r="B2735">
        <v>83125</v>
      </c>
      <c r="C2735">
        <v>3</v>
      </c>
    </row>
    <row r="2736" spans="1:3" x14ac:dyDescent="0.25">
      <c r="A2736" t="s">
        <v>65</v>
      </c>
      <c r="B2736">
        <v>83126</v>
      </c>
      <c r="C2736">
        <v>3</v>
      </c>
    </row>
    <row r="2737" spans="1:3" x14ac:dyDescent="0.25">
      <c r="A2737" t="s">
        <v>65</v>
      </c>
      <c r="B2737">
        <v>83127</v>
      </c>
      <c r="C2737">
        <v>3</v>
      </c>
    </row>
    <row r="2738" spans="1:3" x14ac:dyDescent="0.25">
      <c r="A2738" t="s">
        <v>65</v>
      </c>
      <c r="B2738">
        <v>83128</v>
      </c>
      <c r="C2738">
        <v>3</v>
      </c>
    </row>
    <row r="2739" spans="1:3" x14ac:dyDescent="0.25">
      <c r="A2739" t="s">
        <v>65</v>
      </c>
      <c r="B2739">
        <v>83129</v>
      </c>
      <c r="C2739">
        <v>3</v>
      </c>
    </row>
    <row r="2740" spans="1:3" x14ac:dyDescent="0.25">
      <c r="A2740" t="s">
        <v>65</v>
      </c>
      <c r="B2740">
        <v>83130</v>
      </c>
      <c r="C2740">
        <v>3</v>
      </c>
    </row>
    <row r="2741" spans="1:3" x14ac:dyDescent="0.25">
      <c r="A2741" t="s">
        <v>65</v>
      </c>
      <c r="B2741">
        <v>83131</v>
      </c>
      <c r="C2741">
        <v>3</v>
      </c>
    </row>
    <row r="2742" spans="1:3" x14ac:dyDescent="0.25">
      <c r="A2742" t="s">
        <v>65</v>
      </c>
      <c r="B2742">
        <v>83132</v>
      </c>
      <c r="C2742">
        <v>3</v>
      </c>
    </row>
    <row r="2743" spans="1:3" x14ac:dyDescent="0.25">
      <c r="A2743" t="s">
        <v>65</v>
      </c>
      <c r="B2743">
        <v>83133</v>
      </c>
      <c r="C2743">
        <v>3</v>
      </c>
    </row>
    <row r="2744" spans="1:3" x14ac:dyDescent="0.25">
      <c r="A2744" t="s">
        <v>65</v>
      </c>
      <c r="B2744">
        <v>83134</v>
      </c>
      <c r="C2744">
        <v>3</v>
      </c>
    </row>
    <row r="2745" spans="1:3" x14ac:dyDescent="0.25">
      <c r="A2745" t="s">
        <v>65</v>
      </c>
      <c r="B2745">
        <v>83135</v>
      </c>
      <c r="C2745">
        <v>3</v>
      </c>
    </row>
    <row r="2746" spans="1:3" x14ac:dyDescent="0.25">
      <c r="A2746" t="s">
        <v>65</v>
      </c>
      <c r="B2746">
        <v>83136</v>
      </c>
      <c r="C2746">
        <v>3</v>
      </c>
    </row>
    <row r="2747" spans="1:3" x14ac:dyDescent="0.25">
      <c r="A2747" t="s">
        <v>65</v>
      </c>
      <c r="B2747">
        <v>83137</v>
      </c>
      <c r="C2747">
        <v>3</v>
      </c>
    </row>
    <row r="2748" spans="1:3" x14ac:dyDescent="0.25">
      <c r="A2748" t="s">
        <v>65</v>
      </c>
      <c r="B2748">
        <v>83138</v>
      </c>
      <c r="C2748">
        <v>3</v>
      </c>
    </row>
    <row r="2749" spans="1:3" x14ac:dyDescent="0.25">
      <c r="A2749" t="s">
        <v>65</v>
      </c>
      <c r="B2749">
        <v>83139</v>
      </c>
      <c r="C2749">
        <v>3</v>
      </c>
    </row>
    <row r="2750" spans="1:3" x14ac:dyDescent="0.25">
      <c r="A2750" t="s">
        <v>65</v>
      </c>
      <c r="B2750">
        <v>83140</v>
      </c>
      <c r="C2750">
        <v>3</v>
      </c>
    </row>
    <row r="2751" spans="1:3" x14ac:dyDescent="0.25">
      <c r="A2751" t="s">
        <v>65</v>
      </c>
      <c r="B2751">
        <v>83141</v>
      </c>
      <c r="C2751">
        <v>3</v>
      </c>
    </row>
    <row r="2752" spans="1:3" x14ac:dyDescent="0.25">
      <c r="A2752" t="s">
        <v>65</v>
      </c>
      <c r="B2752">
        <v>83142</v>
      </c>
      <c r="C2752">
        <v>3</v>
      </c>
    </row>
    <row r="2753" spans="1:3" x14ac:dyDescent="0.25">
      <c r="A2753" t="s">
        <v>65</v>
      </c>
      <c r="B2753">
        <v>83143</v>
      </c>
      <c r="C2753">
        <v>3</v>
      </c>
    </row>
    <row r="2754" spans="1:3" x14ac:dyDescent="0.25">
      <c r="A2754" t="s">
        <v>65</v>
      </c>
      <c r="B2754">
        <v>83144</v>
      </c>
      <c r="C2754">
        <v>3</v>
      </c>
    </row>
    <row r="2755" spans="1:3" x14ac:dyDescent="0.25">
      <c r="A2755" t="s">
        <v>65</v>
      </c>
      <c r="B2755">
        <v>83145</v>
      </c>
      <c r="C2755">
        <v>3</v>
      </c>
    </row>
    <row r="2756" spans="1:3" x14ac:dyDescent="0.25">
      <c r="A2756" t="s">
        <v>65</v>
      </c>
      <c r="B2756">
        <v>83146</v>
      </c>
      <c r="C2756">
        <v>3</v>
      </c>
    </row>
    <row r="2757" spans="1:3" x14ac:dyDescent="0.25">
      <c r="A2757" t="s">
        <v>65</v>
      </c>
      <c r="B2757">
        <v>83147</v>
      </c>
      <c r="C2757">
        <v>3</v>
      </c>
    </row>
    <row r="2758" spans="1:3" x14ac:dyDescent="0.25">
      <c r="A2758" t="s">
        <v>65</v>
      </c>
      <c r="B2758">
        <v>83148</v>
      </c>
      <c r="C2758">
        <v>3</v>
      </c>
    </row>
    <row r="2759" spans="1:3" x14ac:dyDescent="0.25">
      <c r="A2759" t="s">
        <v>65</v>
      </c>
      <c r="B2759">
        <v>83149</v>
      </c>
      <c r="C2759">
        <v>3</v>
      </c>
    </row>
    <row r="2760" spans="1:3" x14ac:dyDescent="0.25">
      <c r="A2760" t="s">
        <v>65</v>
      </c>
      <c r="B2760">
        <v>83150</v>
      </c>
      <c r="C2760">
        <v>3</v>
      </c>
    </row>
    <row r="2761" spans="1:3" x14ac:dyDescent="0.25">
      <c r="A2761" t="s">
        <v>65</v>
      </c>
      <c r="B2761">
        <v>83151</v>
      </c>
      <c r="C2761">
        <v>3</v>
      </c>
    </row>
    <row r="2762" spans="1:3" x14ac:dyDescent="0.25">
      <c r="A2762" t="s">
        <v>65</v>
      </c>
      <c r="B2762">
        <v>83152</v>
      </c>
      <c r="C2762">
        <v>3</v>
      </c>
    </row>
    <row r="2763" spans="1:3" x14ac:dyDescent="0.25">
      <c r="A2763" t="s">
        <v>65</v>
      </c>
      <c r="B2763">
        <v>83153</v>
      </c>
      <c r="C2763">
        <v>3</v>
      </c>
    </row>
    <row r="2764" spans="1:3" x14ac:dyDescent="0.25">
      <c r="A2764" t="s">
        <v>65</v>
      </c>
      <c r="B2764">
        <v>83154</v>
      </c>
      <c r="C2764">
        <v>3</v>
      </c>
    </row>
    <row r="2765" spans="1:3" x14ac:dyDescent="0.25">
      <c r="A2765" t="s">
        <v>65</v>
      </c>
      <c r="B2765">
        <v>83155</v>
      </c>
      <c r="C2765">
        <v>3</v>
      </c>
    </row>
    <row r="2766" spans="1:3" x14ac:dyDescent="0.25">
      <c r="A2766" t="s">
        <v>65</v>
      </c>
      <c r="B2766">
        <v>83156</v>
      </c>
      <c r="C2766">
        <v>3</v>
      </c>
    </row>
    <row r="2767" spans="1:3" x14ac:dyDescent="0.25">
      <c r="A2767" t="s">
        <v>65</v>
      </c>
      <c r="B2767">
        <v>83157</v>
      </c>
      <c r="C2767">
        <v>3</v>
      </c>
    </row>
    <row r="2768" spans="1:3" x14ac:dyDescent="0.25">
      <c r="A2768" t="s">
        <v>65</v>
      </c>
      <c r="B2768">
        <v>83158</v>
      </c>
      <c r="C2768">
        <v>3</v>
      </c>
    </row>
    <row r="2769" spans="1:3" x14ac:dyDescent="0.25">
      <c r="A2769" t="s">
        <v>65</v>
      </c>
      <c r="B2769">
        <v>83159</v>
      </c>
      <c r="C2769">
        <v>3</v>
      </c>
    </row>
    <row r="2770" spans="1:3" x14ac:dyDescent="0.25">
      <c r="A2770" t="s">
        <v>65</v>
      </c>
      <c r="B2770">
        <v>83160</v>
      </c>
      <c r="C2770">
        <v>3</v>
      </c>
    </row>
    <row r="2771" spans="1:3" x14ac:dyDescent="0.25">
      <c r="A2771" t="s">
        <v>65</v>
      </c>
      <c r="B2771">
        <v>83161</v>
      </c>
      <c r="C2771">
        <v>3</v>
      </c>
    </row>
    <row r="2772" spans="1:3" x14ac:dyDescent="0.25">
      <c r="A2772" t="s">
        <v>65</v>
      </c>
      <c r="B2772">
        <v>83162</v>
      </c>
      <c r="C2772">
        <v>3</v>
      </c>
    </row>
    <row r="2773" spans="1:3" x14ac:dyDescent="0.25">
      <c r="A2773" t="s">
        <v>65</v>
      </c>
      <c r="B2773">
        <v>83163</v>
      </c>
      <c r="C2773">
        <v>3</v>
      </c>
    </row>
    <row r="2774" spans="1:3" x14ac:dyDescent="0.25">
      <c r="A2774" t="s">
        <v>65</v>
      </c>
      <c r="B2774">
        <v>83164</v>
      </c>
      <c r="C2774">
        <v>3</v>
      </c>
    </row>
    <row r="2775" spans="1:3" x14ac:dyDescent="0.25">
      <c r="A2775" t="s">
        <v>65</v>
      </c>
      <c r="B2775">
        <v>83165</v>
      </c>
      <c r="C2775">
        <v>3</v>
      </c>
    </row>
    <row r="2776" spans="1:3" x14ac:dyDescent="0.25">
      <c r="A2776" t="s">
        <v>65</v>
      </c>
      <c r="B2776">
        <v>83166</v>
      </c>
      <c r="C2776">
        <v>3</v>
      </c>
    </row>
    <row r="2777" spans="1:3" x14ac:dyDescent="0.25">
      <c r="A2777" t="s">
        <v>65</v>
      </c>
      <c r="B2777">
        <v>83167</v>
      </c>
      <c r="C2777">
        <v>3</v>
      </c>
    </row>
    <row r="2778" spans="1:3" x14ac:dyDescent="0.25">
      <c r="A2778" t="s">
        <v>65</v>
      </c>
      <c r="B2778">
        <v>83168</v>
      </c>
      <c r="C2778">
        <v>3</v>
      </c>
    </row>
    <row r="2779" spans="1:3" x14ac:dyDescent="0.25">
      <c r="A2779" t="s">
        <v>65</v>
      </c>
      <c r="B2779">
        <v>83169</v>
      </c>
      <c r="C2779">
        <v>3</v>
      </c>
    </row>
    <row r="2780" spans="1:3" x14ac:dyDescent="0.25">
      <c r="A2780" t="s">
        <v>65</v>
      </c>
      <c r="B2780">
        <v>83170</v>
      </c>
      <c r="C2780">
        <v>3</v>
      </c>
    </row>
    <row r="2781" spans="1:3" x14ac:dyDescent="0.25">
      <c r="A2781" t="s">
        <v>65</v>
      </c>
      <c r="B2781">
        <v>83171</v>
      </c>
      <c r="C2781">
        <v>3</v>
      </c>
    </row>
    <row r="2782" spans="1:3" x14ac:dyDescent="0.25">
      <c r="A2782" t="s">
        <v>65</v>
      </c>
      <c r="B2782">
        <v>83172</v>
      </c>
      <c r="C2782">
        <v>3</v>
      </c>
    </row>
    <row r="2783" spans="1:3" x14ac:dyDescent="0.25">
      <c r="A2783" t="s">
        <v>65</v>
      </c>
      <c r="B2783">
        <v>83173</v>
      </c>
      <c r="C2783">
        <v>3</v>
      </c>
    </row>
    <row r="2784" spans="1:3" x14ac:dyDescent="0.25">
      <c r="A2784" t="s">
        <v>65</v>
      </c>
      <c r="B2784">
        <v>83174</v>
      </c>
      <c r="C2784">
        <v>3</v>
      </c>
    </row>
    <row r="2785" spans="1:3" x14ac:dyDescent="0.25">
      <c r="A2785" t="s">
        <v>65</v>
      </c>
      <c r="B2785">
        <v>83175</v>
      </c>
      <c r="C2785">
        <v>3</v>
      </c>
    </row>
    <row r="2786" spans="1:3" x14ac:dyDescent="0.25">
      <c r="A2786" t="s">
        <v>65</v>
      </c>
      <c r="B2786">
        <v>83176</v>
      </c>
      <c r="C2786">
        <v>3</v>
      </c>
    </row>
    <row r="2787" spans="1:3" x14ac:dyDescent="0.25">
      <c r="A2787" t="s">
        <v>65</v>
      </c>
      <c r="B2787">
        <v>83177</v>
      </c>
      <c r="C2787">
        <v>3</v>
      </c>
    </row>
    <row r="2788" spans="1:3" x14ac:dyDescent="0.25">
      <c r="A2788" t="s">
        <v>65</v>
      </c>
      <c r="B2788">
        <v>83178</v>
      </c>
      <c r="C2788">
        <v>3</v>
      </c>
    </row>
    <row r="2789" spans="1:3" x14ac:dyDescent="0.25">
      <c r="A2789" t="s">
        <v>65</v>
      </c>
      <c r="B2789">
        <v>83179</v>
      </c>
      <c r="C2789">
        <v>3</v>
      </c>
    </row>
    <row r="2790" spans="1:3" x14ac:dyDescent="0.25">
      <c r="A2790" t="s">
        <v>65</v>
      </c>
      <c r="B2790">
        <v>83180</v>
      </c>
      <c r="C2790">
        <v>3</v>
      </c>
    </row>
    <row r="2791" spans="1:3" x14ac:dyDescent="0.25">
      <c r="A2791" t="s">
        <v>65</v>
      </c>
      <c r="B2791">
        <v>83181</v>
      </c>
      <c r="C2791">
        <v>3</v>
      </c>
    </row>
    <row r="2792" spans="1:3" x14ac:dyDescent="0.25">
      <c r="A2792" t="s">
        <v>65</v>
      </c>
      <c r="B2792">
        <v>83182</v>
      </c>
      <c r="C2792">
        <v>3</v>
      </c>
    </row>
    <row r="2793" spans="1:3" x14ac:dyDescent="0.25">
      <c r="A2793" t="s">
        <v>65</v>
      </c>
      <c r="B2793">
        <v>83183</v>
      </c>
      <c r="C2793">
        <v>3</v>
      </c>
    </row>
    <row r="2794" spans="1:3" x14ac:dyDescent="0.25">
      <c r="A2794" t="s">
        <v>65</v>
      </c>
      <c r="B2794">
        <v>83184</v>
      </c>
      <c r="C2794">
        <v>3</v>
      </c>
    </row>
    <row r="2795" spans="1:3" x14ac:dyDescent="0.25">
      <c r="A2795" t="s">
        <v>65</v>
      </c>
      <c r="B2795">
        <v>83185</v>
      </c>
      <c r="C2795">
        <v>3</v>
      </c>
    </row>
    <row r="2796" spans="1:3" x14ac:dyDescent="0.25">
      <c r="A2796" t="s">
        <v>65</v>
      </c>
      <c r="B2796">
        <v>83186</v>
      </c>
      <c r="C2796">
        <v>3</v>
      </c>
    </row>
    <row r="2797" spans="1:3" x14ac:dyDescent="0.25">
      <c r="A2797" t="s">
        <v>65</v>
      </c>
      <c r="B2797">
        <v>83187</v>
      </c>
      <c r="C2797">
        <v>3</v>
      </c>
    </row>
    <row r="2798" spans="1:3" x14ac:dyDescent="0.25">
      <c r="A2798" t="s">
        <v>65</v>
      </c>
      <c r="B2798">
        <v>83188</v>
      </c>
      <c r="C2798">
        <v>3</v>
      </c>
    </row>
    <row r="2799" spans="1:3" x14ac:dyDescent="0.25">
      <c r="A2799" t="s">
        <v>65</v>
      </c>
      <c r="B2799">
        <v>83189</v>
      </c>
      <c r="C2799">
        <v>3</v>
      </c>
    </row>
    <row r="2800" spans="1:3" x14ac:dyDescent="0.25">
      <c r="A2800" t="s">
        <v>65</v>
      </c>
      <c r="B2800">
        <v>83190</v>
      </c>
      <c r="C2800">
        <v>3</v>
      </c>
    </row>
    <row r="2801" spans="1:3" x14ac:dyDescent="0.25">
      <c r="A2801" t="s">
        <v>65</v>
      </c>
      <c r="B2801">
        <v>83191</v>
      </c>
      <c r="C2801">
        <v>3</v>
      </c>
    </row>
    <row r="2802" spans="1:3" x14ac:dyDescent="0.25">
      <c r="A2802" t="s">
        <v>65</v>
      </c>
      <c r="B2802">
        <v>83192</v>
      </c>
      <c r="C2802">
        <v>3</v>
      </c>
    </row>
    <row r="2803" spans="1:3" x14ac:dyDescent="0.25">
      <c r="A2803" t="s">
        <v>65</v>
      </c>
      <c r="B2803">
        <v>83193</v>
      </c>
      <c r="C2803">
        <v>3</v>
      </c>
    </row>
    <row r="2804" spans="1:3" x14ac:dyDescent="0.25">
      <c r="A2804" t="s">
        <v>65</v>
      </c>
      <c r="B2804">
        <v>83194</v>
      </c>
      <c r="C2804">
        <v>3</v>
      </c>
    </row>
    <row r="2805" spans="1:3" x14ac:dyDescent="0.25">
      <c r="A2805" t="s">
        <v>65</v>
      </c>
      <c r="B2805">
        <v>83195</v>
      </c>
      <c r="C2805">
        <v>3</v>
      </c>
    </row>
    <row r="2806" spans="1:3" x14ac:dyDescent="0.25">
      <c r="A2806" t="s">
        <v>65</v>
      </c>
      <c r="B2806">
        <v>83196</v>
      </c>
      <c r="C2806">
        <v>3</v>
      </c>
    </row>
    <row r="2807" spans="1:3" x14ac:dyDescent="0.25">
      <c r="A2807" t="s">
        <v>65</v>
      </c>
      <c r="B2807">
        <v>83197</v>
      </c>
      <c r="C2807">
        <v>3</v>
      </c>
    </row>
    <row r="2808" spans="1:3" x14ac:dyDescent="0.25">
      <c r="A2808" t="s">
        <v>65</v>
      </c>
      <c r="B2808">
        <v>83198</v>
      </c>
      <c r="C2808">
        <v>3</v>
      </c>
    </row>
    <row r="2809" spans="1:3" x14ac:dyDescent="0.25">
      <c r="A2809" t="s">
        <v>65</v>
      </c>
      <c r="B2809">
        <v>83199</v>
      </c>
      <c r="C2809">
        <v>3</v>
      </c>
    </row>
    <row r="2810" spans="1:3" x14ac:dyDescent="0.25">
      <c r="A2810" t="s">
        <v>65</v>
      </c>
      <c r="B2810">
        <v>83200</v>
      </c>
      <c r="C2810">
        <v>4</v>
      </c>
    </row>
    <row r="2811" spans="1:3" x14ac:dyDescent="0.25">
      <c r="A2811" t="s">
        <v>65</v>
      </c>
      <c r="B2811">
        <v>83201</v>
      </c>
      <c r="C2811">
        <v>4</v>
      </c>
    </row>
    <row r="2812" spans="1:3" x14ac:dyDescent="0.25">
      <c r="A2812" t="s">
        <v>65</v>
      </c>
      <c r="B2812">
        <v>83202</v>
      </c>
      <c r="C2812">
        <v>4</v>
      </c>
    </row>
    <row r="2813" spans="1:3" x14ac:dyDescent="0.25">
      <c r="A2813" t="s">
        <v>65</v>
      </c>
      <c r="B2813">
        <v>83203</v>
      </c>
      <c r="C2813">
        <v>4</v>
      </c>
    </row>
    <row r="2814" spans="1:3" x14ac:dyDescent="0.25">
      <c r="A2814" t="s">
        <v>65</v>
      </c>
      <c r="B2814">
        <v>83204</v>
      </c>
      <c r="C2814">
        <v>4</v>
      </c>
    </row>
    <row r="2815" spans="1:3" x14ac:dyDescent="0.25">
      <c r="A2815" t="s">
        <v>65</v>
      </c>
      <c r="B2815">
        <v>83205</v>
      </c>
      <c r="C2815">
        <v>4</v>
      </c>
    </row>
    <row r="2816" spans="1:3" x14ac:dyDescent="0.25">
      <c r="A2816" t="s">
        <v>65</v>
      </c>
      <c r="B2816">
        <v>83206</v>
      </c>
      <c r="C2816">
        <v>4</v>
      </c>
    </row>
    <row r="2817" spans="1:3" x14ac:dyDescent="0.25">
      <c r="A2817" t="s">
        <v>65</v>
      </c>
      <c r="B2817">
        <v>83207</v>
      </c>
      <c r="C2817">
        <v>4</v>
      </c>
    </row>
    <row r="2818" spans="1:3" x14ac:dyDescent="0.25">
      <c r="A2818" t="s">
        <v>65</v>
      </c>
      <c r="B2818">
        <v>83208</v>
      </c>
      <c r="C2818">
        <v>4</v>
      </c>
    </row>
    <row r="2819" spans="1:3" x14ac:dyDescent="0.25">
      <c r="A2819" t="s">
        <v>65</v>
      </c>
      <c r="B2819">
        <v>83209</v>
      </c>
      <c r="C2819">
        <v>4</v>
      </c>
    </row>
    <row r="2820" spans="1:3" x14ac:dyDescent="0.25">
      <c r="A2820" t="s">
        <v>65</v>
      </c>
      <c r="B2820">
        <v>83210</v>
      </c>
      <c r="C2820">
        <v>4</v>
      </c>
    </row>
    <row r="2821" spans="1:3" x14ac:dyDescent="0.25">
      <c r="A2821" t="s">
        <v>65</v>
      </c>
      <c r="B2821">
        <v>83211</v>
      </c>
      <c r="C2821">
        <v>4</v>
      </c>
    </row>
    <row r="2822" spans="1:3" x14ac:dyDescent="0.25">
      <c r="A2822" t="s">
        <v>65</v>
      </c>
      <c r="B2822">
        <v>83212</v>
      </c>
      <c r="C2822">
        <v>4</v>
      </c>
    </row>
    <row r="2823" spans="1:3" x14ac:dyDescent="0.25">
      <c r="A2823" t="s">
        <v>65</v>
      </c>
      <c r="B2823">
        <v>83213</v>
      </c>
      <c r="C2823">
        <v>4</v>
      </c>
    </row>
    <row r="2824" spans="1:3" x14ac:dyDescent="0.25">
      <c r="A2824" t="s">
        <v>65</v>
      </c>
      <c r="B2824">
        <v>83214</v>
      </c>
      <c r="C2824">
        <v>4</v>
      </c>
    </row>
    <row r="2825" spans="1:3" x14ac:dyDescent="0.25">
      <c r="A2825" t="s">
        <v>65</v>
      </c>
      <c r="B2825">
        <v>83215</v>
      </c>
      <c r="C2825">
        <v>4</v>
      </c>
    </row>
    <row r="2826" spans="1:3" x14ac:dyDescent="0.25">
      <c r="A2826" t="s">
        <v>65</v>
      </c>
      <c r="B2826">
        <v>83216</v>
      </c>
      <c r="C2826">
        <v>4</v>
      </c>
    </row>
    <row r="2827" spans="1:3" x14ac:dyDescent="0.25">
      <c r="A2827" t="s">
        <v>65</v>
      </c>
      <c r="B2827">
        <v>83217</v>
      </c>
      <c r="C2827">
        <v>4</v>
      </c>
    </row>
    <row r="2828" spans="1:3" x14ac:dyDescent="0.25">
      <c r="A2828" t="s">
        <v>65</v>
      </c>
      <c r="B2828">
        <v>83218</v>
      </c>
      <c r="C2828">
        <v>4</v>
      </c>
    </row>
    <row r="2829" spans="1:3" x14ac:dyDescent="0.25">
      <c r="A2829" t="s">
        <v>65</v>
      </c>
      <c r="B2829">
        <v>83219</v>
      </c>
      <c r="C2829">
        <v>4</v>
      </c>
    </row>
    <row r="2830" spans="1:3" x14ac:dyDescent="0.25">
      <c r="A2830" t="s">
        <v>65</v>
      </c>
      <c r="B2830">
        <v>83220</v>
      </c>
      <c r="C2830">
        <v>4</v>
      </c>
    </row>
    <row r="2831" spans="1:3" x14ac:dyDescent="0.25">
      <c r="A2831" t="s">
        <v>65</v>
      </c>
      <c r="B2831">
        <v>83221</v>
      </c>
      <c r="C2831">
        <v>4</v>
      </c>
    </row>
    <row r="2832" spans="1:3" x14ac:dyDescent="0.25">
      <c r="A2832" t="s">
        <v>65</v>
      </c>
      <c r="B2832">
        <v>83222</v>
      </c>
      <c r="C2832">
        <v>4</v>
      </c>
    </row>
    <row r="2833" spans="1:3" x14ac:dyDescent="0.25">
      <c r="A2833" t="s">
        <v>65</v>
      </c>
      <c r="B2833">
        <v>83223</v>
      </c>
      <c r="C2833">
        <v>4</v>
      </c>
    </row>
    <row r="2834" spans="1:3" x14ac:dyDescent="0.25">
      <c r="A2834" t="s">
        <v>65</v>
      </c>
      <c r="B2834">
        <v>83224</v>
      </c>
      <c r="C2834">
        <v>4</v>
      </c>
    </row>
    <row r="2835" spans="1:3" x14ac:dyDescent="0.25">
      <c r="A2835" t="s">
        <v>65</v>
      </c>
      <c r="B2835">
        <v>83225</v>
      </c>
      <c r="C2835">
        <v>4</v>
      </c>
    </row>
    <row r="2836" spans="1:3" x14ac:dyDescent="0.25">
      <c r="A2836" t="s">
        <v>65</v>
      </c>
      <c r="B2836">
        <v>83226</v>
      </c>
      <c r="C2836">
        <v>4</v>
      </c>
    </row>
    <row r="2837" spans="1:3" x14ac:dyDescent="0.25">
      <c r="A2837" t="s">
        <v>65</v>
      </c>
      <c r="B2837">
        <v>83227</v>
      </c>
      <c r="C2837">
        <v>4</v>
      </c>
    </row>
    <row r="2838" spans="1:3" x14ac:dyDescent="0.25">
      <c r="A2838" t="s">
        <v>65</v>
      </c>
      <c r="B2838">
        <v>83228</v>
      </c>
      <c r="C2838">
        <v>4</v>
      </c>
    </row>
    <row r="2839" spans="1:3" x14ac:dyDescent="0.25">
      <c r="A2839" t="s">
        <v>65</v>
      </c>
      <c r="B2839">
        <v>83229</v>
      </c>
      <c r="C2839">
        <v>4</v>
      </c>
    </row>
    <row r="2840" spans="1:3" x14ac:dyDescent="0.25">
      <c r="A2840" t="s">
        <v>65</v>
      </c>
      <c r="B2840">
        <v>83230</v>
      </c>
      <c r="C2840">
        <v>4</v>
      </c>
    </row>
    <row r="2841" spans="1:3" x14ac:dyDescent="0.25">
      <c r="A2841" t="s">
        <v>65</v>
      </c>
      <c r="B2841">
        <v>83231</v>
      </c>
      <c r="C2841">
        <v>4</v>
      </c>
    </row>
    <row r="2842" spans="1:3" x14ac:dyDescent="0.25">
      <c r="A2842" t="s">
        <v>65</v>
      </c>
      <c r="B2842">
        <v>83232</v>
      </c>
      <c r="C2842">
        <v>4</v>
      </c>
    </row>
    <row r="2843" spans="1:3" x14ac:dyDescent="0.25">
      <c r="A2843" t="s">
        <v>65</v>
      </c>
      <c r="B2843">
        <v>83233</v>
      </c>
      <c r="C2843">
        <v>4</v>
      </c>
    </row>
    <row r="2844" spans="1:3" x14ac:dyDescent="0.25">
      <c r="A2844" t="s">
        <v>65</v>
      </c>
      <c r="B2844">
        <v>83234</v>
      </c>
      <c r="C2844">
        <v>4</v>
      </c>
    </row>
    <row r="2845" spans="1:3" x14ac:dyDescent="0.25">
      <c r="A2845" t="s">
        <v>65</v>
      </c>
      <c r="B2845">
        <v>83235</v>
      </c>
      <c r="C2845">
        <v>4</v>
      </c>
    </row>
    <row r="2846" spans="1:3" x14ac:dyDescent="0.25">
      <c r="A2846" t="s">
        <v>65</v>
      </c>
      <c r="B2846">
        <v>83236</v>
      </c>
      <c r="C2846">
        <v>4</v>
      </c>
    </row>
    <row r="2847" spans="1:3" x14ac:dyDescent="0.25">
      <c r="A2847" t="s">
        <v>65</v>
      </c>
      <c r="B2847">
        <v>83237</v>
      </c>
      <c r="C2847">
        <v>4</v>
      </c>
    </row>
    <row r="2848" spans="1:3" x14ac:dyDescent="0.25">
      <c r="A2848" t="s">
        <v>65</v>
      </c>
      <c r="B2848">
        <v>83238</v>
      </c>
      <c r="C2848">
        <v>4</v>
      </c>
    </row>
    <row r="2849" spans="1:3" x14ac:dyDescent="0.25">
      <c r="A2849" t="s">
        <v>65</v>
      </c>
      <c r="B2849">
        <v>83239</v>
      </c>
      <c r="C2849">
        <v>4</v>
      </c>
    </row>
    <row r="2850" spans="1:3" x14ac:dyDescent="0.25">
      <c r="A2850" t="s">
        <v>65</v>
      </c>
      <c r="B2850">
        <v>83240</v>
      </c>
      <c r="C2850">
        <v>4</v>
      </c>
    </row>
    <row r="2851" spans="1:3" x14ac:dyDescent="0.25">
      <c r="A2851" t="s">
        <v>65</v>
      </c>
      <c r="B2851">
        <v>83241</v>
      </c>
      <c r="C2851">
        <v>4</v>
      </c>
    </row>
    <row r="2852" spans="1:3" x14ac:dyDescent="0.25">
      <c r="A2852" t="s">
        <v>65</v>
      </c>
      <c r="B2852">
        <v>83242</v>
      </c>
      <c r="C2852">
        <v>4</v>
      </c>
    </row>
    <row r="2853" spans="1:3" x14ac:dyDescent="0.25">
      <c r="A2853" t="s">
        <v>65</v>
      </c>
      <c r="B2853">
        <v>83243</v>
      </c>
      <c r="C2853">
        <v>4</v>
      </c>
    </row>
    <row r="2854" spans="1:3" x14ac:dyDescent="0.25">
      <c r="A2854" t="s">
        <v>65</v>
      </c>
      <c r="B2854">
        <v>83244</v>
      </c>
      <c r="C2854">
        <v>4</v>
      </c>
    </row>
    <row r="2855" spans="1:3" x14ac:dyDescent="0.25">
      <c r="A2855" t="s">
        <v>65</v>
      </c>
      <c r="B2855">
        <v>83245</v>
      </c>
      <c r="C2855">
        <v>4</v>
      </c>
    </row>
    <row r="2856" spans="1:3" x14ac:dyDescent="0.25">
      <c r="A2856" t="s">
        <v>65</v>
      </c>
      <c r="B2856">
        <v>83246</v>
      </c>
      <c r="C2856">
        <v>4</v>
      </c>
    </row>
    <row r="2857" spans="1:3" x14ac:dyDescent="0.25">
      <c r="A2857" t="s">
        <v>65</v>
      </c>
      <c r="B2857">
        <v>83247</v>
      </c>
      <c r="C2857">
        <v>4</v>
      </c>
    </row>
    <row r="2858" spans="1:3" x14ac:dyDescent="0.25">
      <c r="A2858" t="s">
        <v>65</v>
      </c>
      <c r="B2858">
        <v>83248</v>
      </c>
      <c r="C2858">
        <v>4</v>
      </c>
    </row>
    <row r="2859" spans="1:3" x14ac:dyDescent="0.25">
      <c r="A2859" t="s">
        <v>65</v>
      </c>
      <c r="B2859">
        <v>83249</v>
      </c>
      <c r="C2859">
        <v>4</v>
      </c>
    </row>
    <row r="2860" spans="1:3" x14ac:dyDescent="0.25">
      <c r="A2860" t="s">
        <v>65</v>
      </c>
      <c r="B2860">
        <v>83250</v>
      </c>
      <c r="C2860">
        <v>4</v>
      </c>
    </row>
    <row r="2861" spans="1:3" x14ac:dyDescent="0.25">
      <c r="A2861" t="s">
        <v>65</v>
      </c>
      <c r="B2861">
        <v>83251</v>
      </c>
      <c r="C2861">
        <v>4</v>
      </c>
    </row>
    <row r="2862" spans="1:3" x14ac:dyDescent="0.25">
      <c r="A2862" t="s">
        <v>65</v>
      </c>
      <c r="B2862">
        <v>83252</v>
      </c>
      <c r="C2862">
        <v>4</v>
      </c>
    </row>
    <row r="2863" spans="1:3" x14ac:dyDescent="0.25">
      <c r="A2863" t="s">
        <v>65</v>
      </c>
      <c r="B2863">
        <v>83253</v>
      </c>
      <c r="C2863">
        <v>4</v>
      </c>
    </row>
    <row r="2864" spans="1:3" x14ac:dyDescent="0.25">
      <c r="A2864" t="s">
        <v>65</v>
      </c>
      <c r="B2864">
        <v>83254</v>
      </c>
      <c r="C2864">
        <v>4</v>
      </c>
    </row>
    <row r="2865" spans="1:3" x14ac:dyDescent="0.25">
      <c r="A2865" t="s">
        <v>65</v>
      </c>
      <c r="B2865">
        <v>83255</v>
      </c>
      <c r="C2865">
        <v>4</v>
      </c>
    </row>
    <row r="2866" spans="1:3" x14ac:dyDescent="0.25">
      <c r="A2866" t="s">
        <v>65</v>
      </c>
      <c r="B2866">
        <v>83256</v>
      </c>
      <c r="C2866">
        <v>4</v>
      </c>
    </row>
    <row r="2867" spans="1:3" x14ac:dyDescent="0.25">
      <c r="A2867" t="s">
        <v>65</v>
      </c>
      <c r="B2867">
        <v>83257</v>
      </c>
      <c r="C2867">
        <v>4</v>
      </c>
    </row>
    <row r="2868" spans="1:3" x14ac:dyDescent="0.25">
      <c r="A2868" t="s">
        <v>65</v>
      </c>
      <c r="B2868">
        <v>83258</v>
      </c>
      <c r="C2868">
        <v>4</v>
      </c>
    </row>
    <row r="2869" spans="1:3" x14ac:dyDescent="0.25">
      <c r="A2869" t="s">
        <v>65</v>
      </c>
      <c r="B2869">
        <v>83259</v>
      </c>
      <c r="C2869">
        <v>4</v>
      </c>
    </row>
    <row r="2870" spans="1:3" x14ac:dyDescent="0.25">
      <c r="A2870" t="s">
        <v>65</v>
      </c>
      <c r="B2870">
        <v>83260</v>
      </c>
      <c r="C2870">
        <v>4</v>
      </c>
    </row>
    <row r="2871" spans="1:3" x14ac:dyDescent="0.25">
      <c r="A2871" t="s">
        <v>65</v>
      </c>
      <c r="B2871">
        <v>83261</v>
      </c>
      <c r="C2871">
        <v>4</v>
      </c>
    </row>
    <row r="2872" spans="1:3" x14ac:dyDescent="0.25">
      <c r="A2872" t="s">
        <v>65</v>
      </c>
      <c r="B2872">
        <v>83262</v>
      </c>
      <c r="C2872">
        <v>4</v>
      </c>
    </row>
    <row r="2873" spans="1:3" x14ac:dyDescent="0.25">
      <c r="A2873" t="s">
        <v>65</v>
      </c>
      <c r="B2873">
        <v>83263</v>
      </c>
      <c r="C2873">
        <v>4</v>
      </c>
    </row>
    <row r="2874" spans="1:3" x14ac:dyDescent="0.25">
      <c r="A2874" t="s">
        <v>65</v>
      </c>
      <c r="B2874">
        <v>83264</v>
      </c>
      <c r="C2874">
        <v>4</v>
      </c>
    </row>
    <row r="2875" spans="1:3" x14ac:dyDescent="0.25">
      <c r="A2875" t="s">
        <v>65</v>
      </c>
      <c r="B2875">
        <v>83265</v>
      </c>
      <c r="C2875">
        <v>4</v>
      </c>
    </row>
    <row r="2876" spans="1:3" x14ac:dyDescent="0.25">
      <c r="A2876" t="s">
        <v>65</v>
      </c>
      <c r="B2876">
        <v>83266</v>
      </c>
      <c r="C2876">
        <v>4</v>
      </c>
    </row>
    <row r="2877" spans="1:3" x14ac:dyDescent="0.25">
      <c r="A2877" t="s">
        <v>65</v>
      </c>
      <c r="B2877">
        <v>83267</v>
      </c>
      <c r="C2877">
        <v>4</v>
      </c>
    </row>
    <row r="2878" spans="1:3" x14ac:dyDescent="0.25">
      <c r="A2878" t="s">
        <v>65</v>
      </c>
      <c r="B2878">
        <v>83268</v>
      </c>
      <c r="C2878">
        <v>4</v>
      </c>
    </row>
    <row r="2879" spans="1:3" x14ac:dyDescent="0.25">
      <c r="A2879" t="s">
        <v>65</v>
      </c>
      <c r="B2879">
        <v>83269</v>
      </c>
      <c r="C2879">
        <v>4</v>
      </c>
    </row>
    <row r="2880" spans="1:3" x14ac:dyDescent="0.25">
      <c r="A2880" t="s">
        <v>65</v>
      </c>
      <c r="B2880">
        <v>83270</v>
      </c>
      <c r="C2880">
        <v>4</v>
      </c>
    </row>
    <row r="2881" spans="1:3" x14ac:dyDescent="0.25">
      <c r="A2881" t="s">
        <v>65</v>
      </c>
      <c r="B2881">
        <v>83271</v>
      </c>
      <c r="C2881">
        <v>4</v>
      </c>
    </row>
    <row r="2882" spans="1:3" x14ac:dyDescent="0.25">
      <c r="A2882" t="s">
        <v>65</v>
      </c>
      <c r="B2882">
        <v>83272</v>
      </c>
      <c r="C2882">
        <v>4</v>
      </c>
    </row>
    <row r="2883" spans="1:3" x14ac:dyDescent="0.25">
      <c r="A2883" t="s">
        <v>65</v>
      </c>
      <c r="B2883">
        <v>83273</v>
      </c>
      <c r="C2883">
        <v>4</v>
      </c>
    </row>
    <row r="2884" spans="1:3" x14ac:dyDescent="0.25">
      <c r="A2884" t="s">
        <v>65</v>
      </c>
      <c r="B2884">
        <v>83274</v>
      </c>
      <c r="C2884">
        <v>4</v>
      </c>
    </row>
    <row r="2885" spans="1:3" x14ac:dyDescent="0.25">
      <c r="A2885" t="s">
        <v>65</v>
      </c>
      <c r="B2885">
        <v>83275</v>
      </c>
      <c r="C2885">
        <v>4</v>
      </c>
    </row>
    <row r="2886" spans="1:3" x14ac:dyDescent="0.25">
      <c r="A2886" t="s">
        <v>65</v>
      </c>
      <c r="B2886">
        <v>83276</v>
      </c>
      <c r="C2886">
        <v>4</v>
      </c>
    </row>
    <row r="2887" spans="1:3" x14ac:dyDescent="0.25">
      <c r="A2887" t="s">
        <v>65</v>
      </c>
      <c r="B2887">
        <v>83277</v>
      </c>
      <c r="C2887">
        <v>4</v>
      </c>
    </row>
    <row r="2888" spans="1:3" x14ac:dyDescent="0.25">
      <c r="A2888" t="s">
        <v>65</v>
      </c>
      <c r="B2888">
        <v>83278</v>
      </c>
      <c r="C2888">
        <v>4</v>
      </c>
    </row>
    <row r="2889" spans="1:3" x14ac:dyDescent="0.25">
      <c r="A2889" t="s">
        <v>65</v>
      </c>
      <c r="B2889">
        <v>83279</v>
      </c>
      <c r="C2889">
        <v>4</v>
      </c>
    </row>
    <row r="2890" spans="1:3" x14ac:dyDescent="0.25">
      <c r="A2890" t="s">
        <v>65</v>
      </c>
      <c r="B2890">
        <v>83280</v>
      </c>
      <c r="C2890">
        <v>4</v>
      </c>
    </row>
    <row r="2891" spans="1:3" x14ac:dyDescent="0.25">
      <c r="A2891" t="s">
        <v>65</v>
      </c>
      <c r="B2891">
        <v>83281</v>
      </c>
      <c r="C2891">
        <v>4</v>
      </c>
    </row>
    <row r="2892" spans="1:3" x14ac:dyDescent="0.25">
      <c r="A2892" t="s">
        <v>65</v>
      </c>
      <c r="B2892">
        <v>83282</v>
      </c>
      <c r="C2892">
        <v>4</v>
      </c>
    </row>
    <row r="2893" spans="1:3" x14ac:dyDescent="0.25">
      <c r="A2893" t="s">
        <v>65</v>
      </c>
      <c r="B2893">
        <v>83283</v>
      </c>
      <c r="C2893">
        <v>4</v>
      </c>
    </row>
    <row r="2894" spans="1:3" x14ac:dyDescent="0.25">
      <c r="A2894" t="s">
        <v>65</v>
      </c>
      <c r="B2894">
        <v>83284</v>
      </c>
      <c r="C2894">
        <v>4</v>
      </c>
    </row>
    <row r="2895" spans="1:3" x14ac:dyDescent="0.25">
      <c r="A2895" t="s">
        <v>65</v>
      </c>
      <c r="B2895">
        <v>83285</v>
      </c>
      <c r="C2895">
        <v>4</v>
      </c>
    </row>
    <row r="2896" spans="1:3" x14ac:dyDescent="0.25">
      <c r="A2896" t="s">
        <v>65</v>
      </c>
      <c r="B2896">
        <v>83286</v>
      </c>
      <c r="C2896">
        <v>4</v>
      </c>
    </row>
    <row r="2897" spans="1:3" x14ac:dyDescent="0.25">
      <c r="A2897" t="s">
        <v>65</v>
      </c>
      <c r="B2897">
        <v>83287</v>
      </c>
      <c r="C2897">
        <v>4</v>
      </c>
    </row>
    <row r="2898" spans="1:3" x14ac:dyDescent="0.25">
      <c r="A2898" t="s">
        <v>65</v>
      </c>
      <c r="B2898">
        <v>83288</v>
      </c>
      <c r="C2898">
        <v>4</v>
      </c>
    </row>
    <row r="2899" spans="1:3" x14ac:dyDescent="0.25">
      <c r="A2899" t="s">
        <v>65</v>
      </c>
      <c r="B2899">
        <v>83289</v>
      </c>
      <c r="C2899">
        <v>4</v>
      </c>
    </row>
    <row r="2900" spans="1:3" x14ac:dyDescent="0.25">
      <c r="A2900" t="s">
        <v>65</v>
      </c>
      <c r="B2900">
        <v>83290</v>
      </c>
      <c r="C2900">
        <v>4</v>
      </c>
    </row>
    <row r="2901" spans="1:3" x14ac:dyDescent="0.25">
      <c r="A2901" t="s">
        <v>65</v>
      </c>
      <c r="B2901">
        <v>83291</v>
      </c>
      <c r="C2901">
        <v>4</v>
      </c>
    </row>
    <row r="2902" spans="1:3" x14ac:dyDescent="0.25">
      <c r="A2902" t="s">
        <v>65</v>
      </c>
      <c r="B2902">
        <v>83292</v>
      </c>
      <c r="C2902">
        <v>4</v>
      </c>
    </row>
    <row r="2903" spans="1:3" x14ac:dyDescent="0.25">
      <c r="A2903" t="s">
        <v>65</v>
      </c>
      <c r="B2903">
        <v>83293</v>
      </c>
      <c r="C2903">
        <v>4</v>
      </c>
    </row>
    <row r="2904" spans="1:3" x14ac:dyDescent="0.25">
      <c r="A2904" t="s">
        <v>65</v>
      </c>
      <c r="B2904">
        <v>83294</v>
      </c>
      <c r="C2904">
        <v>4</v>
      </c>
    </row>
    <row r="2905" spans="1:3" x14ac:dyDescent="0.25">
      <c r="A2905" t="s">
        <v>65</v>
      </c>
      <c r="B2905">
        <v>83295</v>
      </c>
      <c r="C2905">
        <v>4</v>
      </c>
    </row>
    <row r="2906" spans="1:3" x14ac:dyDescent="0.25">
      <c r="A2906" t="s">
        <v>65</v>
      </c>
      <c r="B2906">
        <v>83296</v>
      </c>
      <c r="C2906">
        <v>4</v>
      </c>
    </row>
    <row r="2907" spans="1:3" x14ac:dyDescent="0.25">
      <c r="A2907" t="s">
        <v>65</v>
      </c>
      <c r="B2907">
        <v>83297</v>
      </c>
      <c r="C2907">
        <v>4</v>
      </c>
    </row>
    <row r="2908" spans="1:3" x14ac:dyDescent="0.25">
      <c r="A2908" t="s">
        <v>65</v>
      </c>
      <c r="B2908">
        <v>83298</v>
      </c>
      <c r="C2908">
        <v>4</v>
      </c>
    </row>
    <row r="2909" spans="1:3" x14ac:dyDescent="0.25">
      <c r="A2909" t="s">
        <v>65</v>
      </c>
      <c r="B2909">
        <v>83299</v>
      </c>
      <c r="C2909">
        <v>4</v>
      </c>
    </row>
    <row r="2910" spans="1:3" x14ac:dyDescent="0.25">
      <c r="A2910" t="s">
        <v>65</v>
      </c>
      <c r="B2910">
        <v>83300</v>
      </c>
      <c r="C2910">
        <v>4</v>
      </c>
    </row>
    <row r="2911" spans="1:3" x14ac:dyDescent="0.25">
      <c r="A2911" t="s">
        <v>65</v>
      </c>
      <c r="B2911">
        <v>83301</v>
      </c>
      <c r="C2911">
        <v>4</v>
      </c>
    </row>
    <row r="2912" spans="1:3" x14ac:dyDescent="0.25">
      <c r="A2912" t="s">
        <v>65</v>
      </c>
      <c r="B2912">
        <v>83302</v>
      </c>
      <c r="C2912">
        <v>4</v>
      </c>
    </row>
    <row r="2913" spans="1:3" x14ac:dyDescent="0.25">
      <c r="A2913" t="s">
        <v>65</v>
      </c>
      <c r="B2913">
        <v>83303</v>
      </c>
      <c r="C2913">
        <v>4</v>
      </c>
    </row>
    <row r="2914" spans="1:3" x14ac:dyDescent="0.25">
      <c r="A2914" t="s">
        <v>65</v>
      </c>
      <c r="B2914">
        <v>83304</v>
      </c>
      <c r="C2914">
        <v>4</v>
      </c>
    </row>
    <row r="2915" spans="1:3" x14ac:dyDescent="0.25">
      <c r="A2915" t="s">
        <v>65</v>
      </c>
      <c r="B2915">
        <v>83305</v>
      </c>
      <c r="C2915">
        <v>4</v>
      </c>
    </row>
    <row r="2916" spans="1:3" x14ac:dyDescent="0.25">
      <c r="A2916" t="s">
        <v>65</v>
      </c>
      <c r="B2916">
        <v>83306</v>
      </c>
      <c r="C2916">
        <v>4</v>
      </c>
    </row>
    <row r="2917" spans="1:3" x14ac:dyDescent="0.25">
      <c r="A2917" t="s">
        <v>65</v>
      </c>
      <c r="B2917">
        <v>83307</v>
      </c>
      <c r="C2917">
        <v>4</v>
      </c>
    </row>
    <row r="2918" spans="1:3" x14ac:dyDescent="0.25">
      <c r="A2918" t="s">
        <v>65</v>
      </c>
      <c r="B2918">
        <v>83308</v>
      </c>
      <c r="C2918">
        <v>4</v>
      </c>
    </row>
    <row r="2919" spans="1:3" x14ac:dyDescent="0.25">
      <c r="A2919" t="s">
        <v>65</v>
      </c>
      <c r="B2919">
        <v>83309</v>
      </c>
      <c r="C2919">
        <v>4</v>
      </c>
    </row>
    <row r="2920" spans="1:3" x14ac:dyDescent="0.25">
      <c r="A2920" t="s">
        <v>65</v>
      </c>
      <c r="B2920">
        <v>83310</v>
      </c>
      <c r="C2920">
        <v>4</v>
      </c>
    </row>
    <row r="2921" spans="1:3" x14ac:dyDescent="0.25">
      <c r="A2921" t="s">
        <v>65</v>
      </c>
      <c r="B2921">
        <v>83311</v>
      </c>
      <c r="C2921">
        <v>4</v>
      </c>
    </row>
    <row r="2922" spans="1:3" x14ac:dyDescent="0.25">
      <c r="A2922" t="s">
        <v>65</v>
      </c>
      <c r="B2922">
        <v>83312</v>
      </c>
      <c r="C2922">
        <v>4</v>
      </c>
    </row>
    <row r="2923" spans="1:3" x14ac:dyDescent="0.25">
      <c r="A2923" t="s">
        <v>65</v>
      </c>
      <c r="B2923">
        <v>83313</v>
      </c>
      <c r="C2923">
        <v>4</v>
      </c>
    </row>
    <row r="2924" spans="1:3" x14ac:dyDescent="0.25">
      <c r="A2924" t="s">
        <v>65</v>
      </c>
      <c r="B2924">
        <v>83314</v>
      </c>
      <c r="C2924">
        <v>4</v>
      </c>
    </row>
    <row r="2925" spans="1:3" x14ac:dyDescent="0.25">
      <c r="A2925" t="s">
        <v>65</v>
      </c>
      <c r="B2925">
        <v>83315</v>
      </c>
      <c r="C2925">
        <v>4</v>
      </c>
    </row>
    <row r="2926" spans="1:3" x14ac:dyDescent="0.25">
      <c r="A2926" t="s">
        <v>65</v>
      </c>
      <c r="B2926">
        <v>83316</v>
      </c>
      <c r="C2926">
        <v>4</v>
      </c>
    </row>
    <row r="2927" spans="1:3" x14ac:dyDescent="0.25">
      <c r="A2927" t="s">
        <v>65</v>
      </c>
      <c r="B2927">
        <v>83317</v>
      </c>
      <c r="C2927">
        <v>4</v>
      </c>
    </row>
    <row r="2928" spans="1:3" x14ac:dyDescent="0.25">
      <c r="A2928" t="s">
        <v>65</v>
      </c>
      <c r="B2928">
        <v>83318</v>
      </c>
      <c r="C2928">
        <v>4</v>
      </c>
    </row>
    <row r="2929" spans="1:3" x14ac:dyDescent="0.25">
      <c r="A2929" t="s">
        <v>65</v>
      </c>
      <c r="B2929">
        <v>83319</v>
      </c>
      <c r="C2929">
        <v>4</v>
      </c>
    </row>
    <row r="2930" spans="1:3" x14ac:dyDescent="0.25">
      <c r="A2930" t="s">
        <v>65</v>
      </c>
      <c r="B2930">
        <v>83320</v>
      </c>
      <c r="C2930">
        <v>4</v>
      </c>
    </row>
    <row r="2931" spans="1:3" x14ac:dyDescent="0.25">
      <c r="A2931" t="s">
        <v>65</v>
      </c>
      <c r="B2931">
        <v>83321</v>
      </c>
      <c r="C2931">
        <v>4</v>
      </c>
    </row>
    <row r="2932" spans="1:3" x14ac:dyDescent="0.25">
      <c r="A2932" t="s">
        <v>65</v>
      </c>
      <c r="B2932">
        <v>83322</v>
      </c>
      <c r="C2932">
        <v>4</v>
      </c>
    </row>
    <row r="2933" spans="1:3" x14ac:dyDescent="0.25">
      <c r="A2933" t="s">
        <v>65</v>
      </c>
      <c r="B2933">
        <v>83323</v>
      </c>
      <c r="C2933">
        <v>4</v>
      </c>
    </row>
    <row r="2934" spans="1:3" x14ac:dyDescent="0.25">
      <c r="A2934" t="s">
        <v>65</v>
      </c>
      <c r="B2934">
        <v>83324</v>
      </c>
      <c r="C2934">
        <v>4</v>
      </c>
    </row>
    <row r="2935" spans="1:3" x14ac:dyDescent="0.25">
      <c r="A2935" t="s">
        <v>65</v>
      </c>
      <c r="B2935">
        <v>83325</v>
      </c>
      <c r="C2935">
        <v>4</v>
      </c>
    </row>
    <row r="2936" spans="1:3" x14ac:dyDescent="0.25">
      <c r="A2936" t="s">
        <v>65</v>
      </c>
      <c r="B2936">
        <v>83326</v>
      </c>
      <c r="C2936">
        <v>4</v>
      </c>
    </row>
    <row r="2937" spans="1:3" x14ac:dyDescent="0.25">
      <c r="A2937" t="s">
        <v>65</v>
      </c>
      <c r="B2937">
        <v>83327</v>
      </c>
      <c r="C2937">
        <v>4</v>
      </c>
    </row>
    <row r="2938" spans="1:3" x14ac:dyDescent="0.25">
      <c r="A2938" t="s">
        <v>65</v>
      </c>
      <c r="B2938">
        <v>83328</v>
      </c>
      <c r="C2938">
        <v>4</v>
      </c>
    </row>
    <row r="2939" spans="1:3" x14ac:dyDescent="0.25">
      <c r="A2939" t="s">
        <v>65</v>
      </c>
      <c r="B2939">
        <v>83329</v>
      </c>
      <c r="C2939">
        <v>4</v>
      </c>
    </row>
    <row r="2940" spans="1:3" x14ac:dyDescent="0.25">
      <c r="A2940" t="s">
        <v>65</v>
      </c>
      <c r="B2940">
        <v>83330</v>
      </c>
      <c r="C2940">
        <v>4</v>
      </c>
    </row>
    <row r="2941" spans="1:3" x14ac:dyDescent="0.25">
      <c r="A2941" t="s">
        <v>65</v>
      </c>
      <c r="B2941">
        <v>83331</v>
      </c>
      <c r="C2941">
        <v>4</v>
      </c>
    </row>
    <row r="2942" spans="1:3" x14ac:dyDescent="0.25">
      <c r="A2942" t="s">
        <v>65</v>
      </c>
      <c r="B2942">
        <v>83332</v>
      </c>
      <c r="C2942">
        <v>4</v>
      </c>
    </row>
    <row r="2943" spans="1:3" x14ac:dyDescent="0.25">
      <c r="A2943" t="s">
        <v>65</v>
      </c>
      <c r="B2943">
        <v>83333</v>
      </c>
      <c r="C2943">
        <v>4</v>
      </c>
    </row>
    <row r="2944" spans="1:3" x14ac:dyDescent="0.25">
      <c r="A2944" t="s">
        <v>65</v>
      </c>
      <c r="B2944">
        <v>83334</v>
      </c>
      <c r="C2944">
        <v>4</v>
      </c>
    </row>
    <row r="2945" spans="1:3" x14ac:dyDescent="0.25">
      <c r="A2945" t="s">
        <v>65</v>
      </c>
      <c r="B2945">
        <v>83335</v>
      </c>
      <c r="C2945">
        <v>4</v>
      </c>
    </row>
    <row r="2946" spans="1:3" x14ac:dyDescent="0.25">
      <c r="A2946" t="s">
        <v>65</v>
      </c>
      <c r="B2946">
        <v>83336</v>
      </c>
      <c r="C2946">
        <v>4</v>
      </c>
    </row>
    <row r="2947" spans="1:3" x14ac:dyDescent="0.25">
      <c r="A2947" t="s">
        <v>65</v>
      </c>
      <c r="B2947">
        <v>83337</v>
      </c>
      <c r="C2947">
        <v>4</v>
      </c>
    </row>
    <row r="2948" spans="1:3" x14ac:dyDescent="0.25">
      <c r="A2948" t="s">
        <v>65</v>
      </c>
      <c r="B2948">
        <v>83338</v>
      </c>
      <c r="C2948">
        <v>4</v>
      </c>
    </row>
    <row r="2949" spans="1:3" x14ac:dyDescent="0.25">
      <c r="A2949" t="s">
        <v>65</v>
      </c>
      <c r="B2949">
        <v>83339</v>
      </c>
      <c r="C2949">
        <v>4</v>
      </c>
    </row>
    <row r="2950" spans="1:3" x14ac:dyDescent="0.25">
      <c r="A2950" t="s">
        <v>65</v>
      </c>
      <c r="B2950">
        <v>83340</v>
      </c>
      <c r="C2950">
        <v>4</v>
      </c>
    </row>
    <row r="2951" spans="1:3" x14ac:dyDescent="0.25">
      <c r="A2951" t="s">
        <v>65</v>
      </c>
      <c r="B2951">
        <v>83341</v>
      </c>
      <c r="C2951">
        <v>4</v>
      </c>
    </row>
    <row r="2952" spans="1:3" x14ac:dyDescent="0.25">
      <c r="A2952" t="s">
        <v>65</v>
      </c>
      <c r="B2952">
        <v>83342</v>
      </c>
      <c r="C2952">
        <v>4</v>
      </c>
    </row>
    <row r="2953" spans="1:3" x14ac:dyDescent="0.25">
      <c r="A2953" t="s">
        <v>65</v>
      </c>
      <c r="B2953">
        <v>83343</v>
      </c>
      <c r="C2953">
        <v>4</v>
      </c>
    </row>
    <row r="2954" spans="1:3" x14ac:dyDescent="0.25">
      <c r="A2954" t="s">
        <v>65</v>
      </c>
      <c r="B2954">
        <v>83344</v>
      </c>
      <c r="C2954">
        <v>4</v>
      </c>
    </row>
    <row r="2955" spans="1:3" x14ac:dyDescent="0.25">
      <c r="A2955" t="s">
        <v>65</v>
      </c>
      <c r="B2955">
        <v>83345</v>
      </c>
      <c r="C2955">
        <v>4</v>
      </c>
    </row>
    <row r="2956" spans="1:3" x14ac:dyDescent="0.25">
      <c r="A2956" t="s">
        <v>65</v>
      </c>
      <c r="B2956">
        <v>83346</v>
      </c>
      <c r="C2956">
        <v>4</v>
      </c>
    </row>
    <row r="2957" spans="1:3" x14ac:dyDescent="0.25">
      <c r="A2957" t="s">
        <v>65</v>
      </c>
      <c r="B2957">
        <v>83347</v>
      </c>
      <c r="C2957">
        <v>4</v>
      </c>
    </row>
    <row r="2958" spans="1:3" x14ac:dyDescent="0.25">
      <c r="A2958" t="s">
        <v>65</v>
      </c>
      <c r="B2958">
        <v>83348</v>
      </c>
      <c r="C2958">
        <v>4</v>
      </c>
    </row>
    <row r="2959" spans="1:3" x14ac:dyDescent="0.25">
      <c r="A2959" t="s">
        <v>65</v>
      </c>
      <c r="B2959">
        <v>83349</v>
      </c>
      <c r="C2959">
        <v>4</v>
      </c>
    </row>
    <row r="2960" spans="1:3" x14ac:dyDescent="0.25">
      <c r="A2960" t="s">
        <v>65</v>
      </c>
      <c r="B2960">
        <v>83350</v>
      </c>
      <c r="C2960">
        <v>4</v>
      </c>
    </row>
    <row r="2961" spans="1:3" x14ac:dyDescent="0.25">
      <c r="A2961" t="s">
        <v>65</v>
      </c>
      <c r="B2961">
        <v>83351</v>
      </c>
      <c r="C2961">
        <v>4</v>
      </c>
    </row>
    <row r="2962" spans="1:3" x14ac:dyDescent="0.25">
      <c r="A2962" t="s">
        <v>65</v>
      </c>
      <c r="B2962">
        <v>83352</v>
      </c>
      <c r="C2962">
        <v>4</v>
      </c>
    </row>
    <row r="2963" spans="1:3" x14ac:dyDescent="0.25">
      <c r="A2963" t="s">
        <v>65</v>
      </c>
      <c r="B2963">
        <v>83353</v>
      </c>
      <c r="C2963">
        <v>4</v>
      </c>
    </row>
    <row r="2964" spans="1:3" x14ac:dyDescent="0.25">
      <c r="A2964" t="s">
        <v>65</v>
      </c>
      <c r="B2964">
        <v>83354</v>
      </c>
      <c r="C2964">
        <v>4</v>
      </c>
    </row>
    <row r="2965" spans="1:3" x14ac:dyDescent="0.25">
      <c r="A2965" t="s">
        <v>65</v>
      </c>
      <c r="B2965">
        <v>83355</v>
      </c>
      <c r="C2965">
        <v>4</v>
      </c>
    </row>
    <row r="2966" spans="1:3" x14ac:dyDescent="0.25">
      <c r="A2966" t="s">
        <v>65</v>
      </c>
      <c r="B2966">
        <v>83356</v>
      </c>
      <c r="C2966">
        <v>4</v>
      </c>
    </row>
    <row r="2967" spans="1:3" x14ac:dyDescent="0.25">
      <c r="A2967" t="s">
        <v>65</v>
      </c>
      <c r="B2967">
        <v>83357</v>
      </c>
      <c r="C2967">
        <v>4</v>
      </c>
    </row>
    <row r="2968" spans="1:3" x14ac:dyDescent="0.25">
      <c r="A2968" t="s">
        <v>65</v>
      </c>
      <c r="B2968">
        <v>83358</v>
      </c>
      <c r="C2968">
        <v>4</v>
      </c>
    </row>
    <row r="2969" spans="1:3" x14ac:dyDescent="0.25">
      <c r="A2969" t="s">
        <v>65</v>
      </c>
      <c r="B2969">
        <v>83359</v>
      </c>
      <c r="C2969">
        <v>4</v>
      </c>
    </row>
    <row r="2970" spans="1:3" x14ac:dyDescent="0.25">
      <c r="A2970" t="s">
        <v>65</v>
      </c>
      <c r="B2970">
        <v>83360</v>
      </c>
      <c r="C2970">
        <v>4</v>
      </c>
    </row>
    <row r="2971" spans="1:3" x14ac:dyDescent="0.25">
      <c r="A2971" t="s">
        <v>65</v>
      </c>
      <c r="B2971">
        <v>83361</v>
      </c>
      <c r="C2971">
        <v>4</v>
      </c>
    </row>
    <row r="2972" spans="1:3" x14ac:dyDescent="0.25">
      <c r="A2972" t="s">
        <v>65</v>
      </c>
      <c r="B2972">
        <v>83362</v>
      </c>
      <c r="C2972">
        <v>4</v>
      </c>
    </row>
    <row r="2973" spans="1:3" x14ac:dyDescent="0.25">
      <c r="A2973" t="s">
        <v>65</v>
      </c>
      <c r="B2973">
        <v>83363</v>
      </c>
      <c r="C2973">
        <v>4</v>
      </c>
    </row>
    <row r="2974" spans="1:3" x14ac:dyDescent="0.25">
      <c r="A2974" t="s">
        <v>65</v>
      </c>
      <c r="B2974">
        <v>83364</v>
      </c>
      <c r="C2974">
        <v>4</v>
      </c>
    </row>
    <row r="2975" spans="1:3" x14ac:dyDescent="0.25">
      <c r="A2975" t="s">
        <v>65</v>
      </c>
      <c r="B2975">
        <v>83365</v>
      </c>
      <c r="C2975">
        <v>4</v>
      </c>
    </row>
    <row r="2976" spans="1:3" x14ac:dyDescent="0.25">
      <c r="A2976" t="s">
        <v>65</v>
      </c>
      <c r="B2976">
        <v>83366</v>
      </c>
      <c r="C2976">
        <v>4</v>
      </c>
    </row>
    <row r="2977" spans="1:3" x14ac:dyDescent="0.25">
      <c r="A2977" t="s">
        <v>65</v>
      </c>
      <c r="B2977">
        <v>83367</v>
      </c>
      <c r="C2977">
        <v>4</v>
      </c>
    </row>
    <row r="2978" spans="1:3" x14ac:dyDescent="0.25">
      <c r="A2978" t="s">
        <v>65</v>
      </c>
      <c r="B2978">
        <v>83368</v>
      </c>
      <c r="C2978">
        <v>4</v>
      </c>
    </row>
    <row r="2979" spans="1:3" x14ac:dyDescent="0.25">
      <c r="A2979" t="s">
        <v>65</v>
      </c>
      <c r="B2979">
        <v>83369</v>
      </c>
      <c r="C2979">
        <v>4</v>
      </c>
    </row>
    <row r="2980" spans="1:3" x14ac:dyDescent="0.25">
      <c r="A2980" t="s">
        <v>65</v>
      </c>
      <c r="B2980">
        <v>83370</v>
      </c>
      <c r="C2980">
        <v>4</v>
      </c>
    </row>
    <row r="2981" spans="1:3" x14ac:dyDescent="0.25">
      <c r="A2981" t="s">
        <v>65</v>
      </c>
      <c r="B2981">
        <v>83371</v>
      </c>
      <c r="C2981">
        <v>4</v>
      </c>
    </row>
    <row r="2982" spans="1:3" x14ac:dyDescent="0.25">
      <c r="A2982" t="s">
        <v>65</v>
      </c>
      <c r="B2982">
        <v>83372</v>
      </c>
      <c r="C2982">
        <v>4</v>
      </c>
    </row>
    <row r="2983" spans="1:3" x14ac:dyDescent="0.25">
      <c r="A2983" t="s">
        <v>65</v>
      </c>
      <c r="B2983">
        <v>83373</v>
      </c>
      <c r="C2983">
        <v>4</v>
      </c>
    </row>
    <row r="2984" spans="1:3" x14ac:dyDescent="0.25">
      <c r="A2984" t="s">
        <v>65</v>
      </c>
      <c r="B2984">
        <v>83374</v>
      </c>
      <c r="C2984">
        <v>4</v>
      </c>
    </row>
    <row r="2985" spans="1:3" x14ac:dyDescent="0.25">
      <c r="A2985" t="s">
        <v>65</v>
      </c>
      <c r="B2985">
        <v>83375</v>
      </c>
      <c r="C2985">
        <v>4</v>
      </c>
    </row>
    <row r="2986" spans="1:3" x14ac:dyDescent="0.25">
      <c r="A2986" t="s">
        <v>65</v>
      </c>
      <c r="B2986">
        <v>83376</v>
      </c>
      <c r="C2986">
        <v>4</v>
      </c>
    </row>
    <row r="2987" spans="1:3" x14ac:dyDescent="0.25">
      <c r="A2987" t="s">
        <v>65</v>
      </c>
      <c r="B2987">
        <v>83377</v>
      </c>
      <c r="C2987">
        <v>4</v>
      </c>
    </row>
    <row r="2988" spans="1:3" x14ac:dyDescent="0.25">
      <c r="A2988" t="s">
        <v>65</v>
      </c>
      <c r="B2988">
        <v>83378</v>
      </c>
      <c r="C2988">
        <v>4</v>
      </c>
    </row>
    <row r="2989" spans="1:3" x14ac:dyDescent="0.25">
      <c r="A2989" t="s">
        <v>65</v>
      </c>
      <c r="B2989">
        <v>83379</v>
      </c>
      <c r="C2989">
        <v>4</v>
      </c>
    </row>
    <row r="2990" spans="1:3" x14ac:dyDescent="0.25">
      <c r="A2990" t="s">
        <v>65</v>
      </c>
      <c r="B2990">
        <v>83380</v>
      </c>
      <c r="C2990">
        <v>4</v>
      </c>
    </row>
    <row r="2991" spans="1:3" x14ac:dyDescent="0.25">
      <c r="A2991" t="s">
        <v>65</v>
      </c>
      <c r="B2991">
        <v>83381</v>
      </c>
      <c r="C2991">
        <v>4</v>
      </c>
    </row>
    <row r="2992" spans="1:3" x14ac:dyDescent="0.25">
      <c r="A2992" t="s">
        <v>65</v>
      </c>
      <c r="B2992">
        <v>83382</v>
      </c>
      <c r="C2992">
        <v>4</v>
      </c>
    </row>
    <row r="2993" spans="1:3" x14ac:dyDescent="0.25">
      <c r="A2993" t="s">
        <v>65</v>
      </c>
      <c r="B2993">
        <v>83383</v>
      </c>
      <c r="C2993">
        <v>4</v>
      </c>
    </row>
    <row r="2994" spans="1:3" x14ac:dyDescent="0.25">
      <c r="A2994" t="s">
        <v>65</v>
      </c>
      <c r="B2994">
        <v>83384</v>
      </c>
      <c r="C2994">
        <v>4</v>
      </c>
    </row>
    <row r="2995" spans="1:3" x14ac:dyDescent="0.25">
      <c r="A2995" t="s">
        <v>65</v>
      </c>
      <c r="B2995">
        <v>83385</v>
      </c>
      <c r="C2995">
        <v>4</v>
      </c>
    </row>
    <row r="2996" spans="1:3" x14ac:dyDescent="0.25">
      <c r="A2996" t="s">
        <v>65</v>
      </c>
      <c r="B2996">
        <v>83386</v>
      </c>
      <c r="C2996">
        <v>4</v>
      </c>
    </row>
    <row r="2997" spans="1:3" x14ac:dyDescent="0.25">
      <c r="A2997" t="s">
        <v>65</v>
      </c>
      <c r="B2997">
        <v>83387</v>
      </c>
      <c r="C2997">
        <v>4</v>
      </c>
    </row>
    <row r="2998" spans="1:3" x14ac:dyDescent="0.25">
      <c r="A2998" t="s">
        <v>65</v>
      </c>
      <c r="B2998">
        <v>83388</v>
      </c>
      <c r="C2998">
        <v>4</v>
      </c>
    </row>
    <row r="2999" spans="1:3" x14ac:dyDescent="0.25">
      <c r="A2999" t="s">
        <v>65</v>
      </c>
      <c r="B2999">
        <v>83389</v>
      </c>
      <c r="C2999">
        <v>4</v>
      </c>
    </row>
    <row r="3000" spans="1:3" x14ac:dyDescent="0.25">
      <c r="A3000" t="s">
        <v>65</v>
      </c>
      <c r="B3000">
        <v>83390</v>
      </c>
      <c r="C3000">
        <v>4</v>
      </c>
    </row>
    <row r="3001" spans="1:3" x14ac:dyDescent="0.25">
      <c r="A3001" t="s">
        <v>65</v>
      </c>
      <c r="B3001">
        <v>83391</v>
      </c>
      <c r="C3001">
        <v>4</v>
      </c>
    </row>
    <row r="3002" spans="1:3" x14ac:dyDescent="0.25">
      <c r="A3002" t="s">
        <v>65</v>
      </c>
      <c r="B3002">
        <v>83392</v>
      </c>
      <c r="C3002">
        <v>4</v>
      </c>
    </row>
    <row r="3003" spans="1:3" x14ac:dyDescent="0.25">
      <c r="A3003" t="s">
        <v>65</v>
      </c>
      <c r="B3003">
        <v>83393</v>
      </c>
      <c r="C3003">
        <v>4</v>
      </c>
    </row>
    <row r="3004" spans="1:3" x14ac:dyDescent="0.25">
      <c r="A3004" t="s">
        <v>65</v>
      </c>
      <c r="B3004">
        <v>83394</v>
      </c>
      <c r="C3004">
        <v>4</v>
      </c>
    </row>
    <row r="3005" spans="1:3" x14ac:dyDescent="0.25">
      <c r="A3005" t="s">
        <v>65</v>
      </c>
      <c r="B3005">
        <v>83395</v>
      </c>
      <c r="C3005">
        <v>4</v>
      </c>
    </row>
    <row r="3006" spans="1:3" x14ac:dyDescent="0.25">
      <c r="A3006" t="s">
        <v>65</v>
      </c>
      <c r="B3006">
        <v>83396</v>
      </c>
      <c r="C3006">
        <v>4</v>
      </c>
    </row>
    <row r="3007" spans="1:3" x14ac:dyDescent="0.25">
      <c r="A3007" t="s">
        <v>65</v>
      </c>
      <c r="B3007">
        <v>83397</v>
      </c>
      <c r="C3007">
        <v>4</v>
      </c>
    </row>
    <row r="3008" spans="1:3" x14ac:dyDescent="0.25">
      <c r="A3008" t="s">
        <v>65</v>
      </c>
      <c r="B3008">
        <v>83398</v>
      </c>
      <c r="C3008">
        <v>4</v>
      </c>
    </row>
    <row r="3009" spans="1:3" x14ac:dyDescent="0.25">
      <c r="A3009" t="s">
        <v>65</v>
      </c>
      <c r="B3009">
        <v>83399</v>
      </c>
      <c r="C3009">
        <v>4</v>
      </c>
    </row>
    <row r="3010" spans="1:3" x14ac:dyDescent="0.25">
      <c r="A3010" t="s">
        <v>65</v>
      </c>
      <c r="B3010">
        <v>83400</v>
      </c>
      <c r="C3010">
        <v>5</v>
      </c>
    </row>
    <row r="3011" spans="1:3" x14ac:dyDescent="0.25">
      <c r="A3011" t="s">
        <v>65</v>
      </c>
      <c r="B3011">
        <v>83401</v>
      </c>
      <c r="C3011">
        <v>5</v>
      </c>
    </row>
    <row r="3012" spans="1:3" x14ac:dyDescent="0.25">
      <c r="A3012" t="s">
        <v>65</v>
      </c>
      <c r="B3012">
        <v>83402</v>
      </c>
      <c r="C3012">
        <v>5</v>
      </c>
    </row>
    <row r="3013" spans="1:3" x14ac:dyDescent="0.25">
      <c r="A3013" t="s">
        <v>65</v>
      </c>
      <c r="B3013">
        <v>83403</v>
      </c>
      <c r="C3013">
        <v>5</v>
      </c>
    </row>
    <row r="3014" spans="1:3" x14ac:dyDescent="0.25">
      <c r="A3014" t="s">
        <v>65</v>
      </c>
      <c r="B3014">
        <v>83404</v>
      </c>
      <c r="C3014">
        <v>5</v>
      </c>
    </row>
    <row r="3015" spans="1:3" x14ac:dyDescent="0.25">
      <c r="A3015" t="s">
        <v>65</v>
      </c>
      <c r="B3015">
        <v>83405</v>
      </c>
      <c r="C3015">
        <v>5</v>
      </c>
    </row>
    <row r="3016" spans="1:3" x14ac:dyDescent="0.25">
      <c r="A3016" t="s">
        <v>65</v>
      </c>
      <c r="B3016">
        <v>83406</v>
      </c>
      <c r="C3016">
        <v>5</v>
      </c>
    </row>
    <row r="3017" spans="1:3" x14ac:dyDescent="0.25">
      <c r="A3017" t="s">
        <v>65</v>
      </c>
      <c r="B3017">
        <v>83407</v>
      </c>
      <c r="C3017">
        <v>5</v>
      </c>
    </row>
    <row r="3018" spans="1:3" x14ac:dyDescent="0.25">
      <c r="A3018" t="s">
        <v>65</v>
      </c>
      <c r="B3018">
        <v>83408</v>
      </c>
      <c r="C3018">
        <v>5</v>
      </c>
    </row>
    <row r="3019" spans="1:3" x14ac:dyDescent="0.25">
      <c r="A3019" t="s">
        <v>65</v>
      </c>
      <c r="B3019">
        <v>83409</v>
      </c>
      <c r="C3019">
        <v>5</v>
      </c>
    </row>
    <row r="3020" spans="1:3" x14ac:dyDescent="0.25">
      <c r="A3020" t="s">
        <v>65</v>
      </c>
      <c r="B3020">
        <v>83410</v>
      </c>
      <c r="C3020">
        <v>5</v>
      </c>
    </row>
    <row r="3021" spans="1:3" x14ac:dyDescent="0.25">
      <c r="A3021" t="s">
        <v>65</v>
      </c>
      <c r="B3021">
        <v>83411</v>
      </c>
      <c r="C3021">
        <v>5</v>
      </c>
    </row>
    <row r="3022" spans="1:3" x14ac:dyDescent="0.25">
      <c r="A3022" t="s">
        <v>65</v>
      </c>
      <c r="B3022">
        <v>83412</v>
      </c>
      <c r="C3022">
        <v>5</v>
      </c>
    </row>
    <row r="3023" spans="1:3" x14ac:dyDescent="0.25">
      <c r="A3023" t="s">
        <v>65</v>
      </c>
      <c r="B3023">
        <v>83413</v>
      </c>
      <c r="C3023">
        <v>5</v>
      </c>
    </row>
    <row r="3024" spans="1:3" x14ac:dyDescent="0.25">
      <c r="A3024" t="s">
        <v>65</v>
      </c>
      <c r="B3024">
        <v>83414</v>
      </c>
      <c r="C3024">
        <v>5</v>
      </c>
    </row>
    <row r="3025" spans="1:3" x14ac:dyDescent="0.25">
      <c r="A3025" t="s">
        <v>65</v>
      </c>
      <c r="B3025">
        <v>83415</v>
      </c>
      <c r="C3025">
        <v>5</v>
      </c>
    </row>
    <row r="3026" spans="1:3" x14ac:dyDescent="0.25">
      <c r="A3026" t="s">
        <v>65</v>
      </c>
      <c r="B3026">
        <v>83416</v>
      </c>
      <c r="C3026">
        <v>5</v>
      </c>
    </row>
    <row r="3027" spans="1:3" x14ac:dyDescent="0.25">
      <c r="A3027" t="s">
        <v>65</v>
      </c>
      <c r="B3027">
        <v>83417</v>
      </c>
      <c r="C3027">
        <v>5</v>
      </c>
    </row>
    <row r="3028" spans="1:3" x14ac:dyDescent="0.25">
      <c r="A3028" t="s">
        <v>65</v>
      </c>
      <c r="B3028">
        <v>83418</v>
      </c>
      <c r="C3028">
        <v>5</v>
      </c>
    </row>
    <row r="3029" spans="1:3" x14ac:dyDescent="0.25">
      <c r="A3029" t="s">
        <v>65</v>
      </c>
      <c r="B3029">
        <v>83419</v>
      </c>
      <c r="C3029">
        <v>5</v>
      </c>
    </row>
    <row r="3030" spans="1:3" x14ac:dyDescent="0.25">
      <c r="A3030" t="s">
        <v>65</v>
      </c>
      <c r="B3030">
        <v>83420</v>
      </c>
      <c r="C3030">
        <v>5</v>
      </c>
    </row>
    <row r="3031" spans="1:3" x14ac:dyDescent="0.25">
      <c r="A3031" t="s">
        <v>65</v>
      </c>
      <c r="B3031">
        <v>83421</v>
      </c>
      <c r="C3031">
        <v>5</v>
      </c>
    </row>
    <row r="3032" spans="1:3" x14ac:dyDescent="0.25">
      <c r="A3032" t="s">
        <v>65</v>
      </c>
      <c r="B3032">
        <v>83422</v>
      </c>
      <c r="C3032">
        <v>5</v>
      </c>
    </row>
    <row r="3033" spans="1:3" x14ac:dyDescent="0.25">
      <c r="A3033" t="s">
        <v>65</v>
      </c>
      <c r="B3033">
        <v>83423</v>
      </c>
      <c r="C3033">
        <v>5</v>
      </c>
    </row>
    <row r="3034" spans="1:3" x14ac:dyDescent="0.25">
      <c r="A3034" t="s">
        <v>65</v>
      </c>
      <c r="B3034">
        <v>83424</v>
      </c>
      <c r="C3034">
        <v>5</v>
      </c>
    </row>
    <row r="3035" spans="1:3" x14ac:dyDescent="0.25">
      <c r="A3035" t="s">
        <v>65</v>
      </c>
      <c r="B3035">
        <v>83425</v>
      </c>
      <c r="C3035">
        <v>5</v>
      </c>
    </row>
    <row r="3036" spans="1:3" x14ac:dyDescent="0.25">
      <c r="A3036" t="s">
        <v>65</v>
      </c>
      <c r="B3036">
        <v>83426</v>
      </c>
      <c r="C3036">
        <v>5</v>
      </c>
    </row>
    <row r="3037" spans="1:3" x14ac:dyDescent="0.25">
      <c r="A3037" t="s">
        <v>65</v>
      </c>
      <c r="B3037">
        <v>83427</v>
      </c>
      <c r="C3037">
        <v>5</v>
      </c>
    </row>
    <row r="3038" spans="1:3" x14ac:dyDescent="0.25">
      <c r="A3038" t="s">
        <v>65</v>
      </c>
      <c r="B3038">
        <v>83428</v>
      </c>
      <c r="C3038">
        <v>5</v>
      </c>
    </row>
    <row r="3039" spans="1:3" x14ac:dyDescent="0.25">
      <c r="A3039" t="s">
        <v>65</v>
      </c>
      <c r="B3039">
        <v>83429</v>
      </c>
      <c r="C3039">
        <v>5</v>
      </c>
    </row>
    <row r="3040" spans="1:3" x14ac:dyDescent="0.25">
      <c r="A3040" t="s">
        <v>65</v>
      </c>
      <c r="B3040">
        <v>83430</v>
      </c>
      <c r="C3040">
        <v>5</v>
      </c>
    </row>
    <row r="3041" spans="1:3" x14ac:dyDescent="0.25">
      <c r="A3041" t="s">
        <v>65</v>
      </c>
      <c r="B3041">
        <v>83431</v>
      </c>
      <c r="C3041">
        <v>5</v>
      </c>
    </row>
    <row r="3042" spans="1:3" x14ac:dyDescent="0.25">
      <c r="A3042" t="s">
        <v>65</v>
      </c>
      <c r="B3042">
        <v>83432</v>
      </c>
      <c r="C3042">
        <v>5</v>
      </c>
    </row>
    <row r="3043" spans="1:3" x14ac:dyDescent="0.25">
      <c r="A3043" t="s">
        <v>65</v>
      </c>
      <c r="B3043">
        <v>83433</v>
      </c>
      <c r="C3043">
        <v>5</v>
      </c>
    </row>
    <row r="3044" spans="1:3" x14ac:dyDescent="0.25">
      <c r="A3044" t="s">
        <v>65</v>
      </c>
      <c r="B3044">
        <v>83434</v>
      </c>
      <c r="C3044">
        <v>5</v>
      </c>
    </row>
    <row r="3045" spans="1:3" x14ac:dyDescent="0.25">
      <c r="A3045" t="s">
        <v>65</v>
      </c>
      <c r="B3045">
        <v>83435</v>
      </c>
      <c r="C3045">
        <v>5</v>
      </c>
    </row>
    <row r="3046" spans="1:3" x14ac:dyDescent="0.25">
      <c r="A3046" t="s">
        <v>65</v>
      </c>
      <c r="B3046">
        <v>83436</v>
      </c>
      <c r="C3046">
        <v>5</v>
      </c>
    </row>
    <row r="3047" spans="1:3" x14ac:dyDescent="0.25">
      <c r="A3047" t="s">
        <v>65</v>
      </c>
      <c r="B3047">
        <v>83437</v>
      </c>
      <c r="C3047">
        <v>5</v>
      </c>
    </row>
    <row r="3048" spans="1:3" x14ac:dyDescent="0.25">
      <c r="A3048" t="s">
        <v>65</v>
      </c>
      <c r="B3048">
        <v>83438</v>
      </c>
      <c r="C3048">
        <v>5</v>
      </c>
    </row>
    <row r="3049" spans="1:3" x14ac:dyDescent="0.25">
      <c r="A3049" t="s">
        <v>65</v>
      </c>
      <c r="B3049">
        <v>83439</v>
      </c>
      <c r="C3049">
        <v>5</v>
      </c>
    </row>
    <row r="3050" spans="1:3" x14ac:dyDescent="0.25">
      <c r="A3050" t="s">
        <v>65</v>
      </c>
      <c r="B3050">
        <v>83440</v>
      </c>
      <c r="C3050">
        <v>5</v>
      </c>
    </row>
    <row r="3051" spans="1:3" x14ac:dyDescent="0.25">
      <c r="A3051" t="s">
        <v>65</v>
      </c>
      <c r="B3051">
        <v>83441</v>
      </c>
      <c r="C3051">
        <v>5</v>
      </c>
    </row>
    <row r="3052" spans="1:3" x14ac:dyDescent="0.25">
      <c r="A3052" t="s">
        <v>65</v>
      </c>
      <c r="B3052">
        <v>83442</v>
      </c>
      <c r="C3052">
        <v>5</v>
      </c>
    </row>
    <row r="3053" spans="1:3" x14ac:dyDescent="0.25">
      <c r="A3053" t="s">
        <v>65</v>
      </c>
      <c r="B3053">
        <v>83443</v>
      </c>
      <c r="C3053">
        <v>5</v>
      </c>
    </row>
    <row r="3054" spans="1:3" x14ac:dyDescent="0.25">
      <c r="A3054" t="s">
        <v>65</v>
      </c>
      <c r="B3054">
        <v>83444</v>
      </c>
      <c r="C3054">
        <v>5</v>
      </c>
    </row>
    <row r="3055" spans="1:3" x14ac:dyDescent="0.25">
      <c r="A3055" t="s">
        <v>65</v>
      </c>
      <c r="B3055">
        <v>83445</v>
      </c>
      <c r="C3055">
        <v>5</v>
      </c>
    </row>
    <row r="3056" spans="1:3" x14ac:dyDescent="0.25">
      <c r="A3056" t="s">
        <v>65</v>
      </c>
      <c r="B3056">
        <v>83446</v>
      </c>
      <c r="C3056">
        <v>5</v>
      </c>
    </row>
    <row r="3057" spans="1:3" x14ac:dyDescent="0.25">
      <c r="A3057" t="s">
        <v>65</v>
      </c>
      <c r="B3057">
        <v>83447</v>
      </c>
      <c r="C3057">
        <v>5</v>
      </c>
    </row>
    <row r="3058" spans="1:3" x14ac:dyDescent="0.25">
      <c r="A3058" t="s">
        <v>65</v>
      </c>
      <c r="B3058">
        <v>83448</v>
      </c>
      <c r="C3058">
        <v>5</v>
      </c>
    </row>
    <row r="3059" spans="1:3" x14ac:dyDescent="0.25">
      <c r="A3059" t="s">
        <v>65</v>
      </c>
      <c r="B3059">
        <v>83449</v>
      </c>
      <c r="C3059">
        <v>5</v>
      </c>
    </row>
    <row r="3060" spans="1:3" x14ac:dyDescent="0.25">
      <c r="A3060" t="s">
        <v>65</v>
      </c>
      <c r="B3060">
        <v>83450</v>
      </c>
      <c r="C3060">
        <v>5</v>
      </c>
    </row>
    <row r="3061" spans="1:3" x14ac:dyDescent="0.25">
      <c r="A3061" t="s">
        <v>65</v>
      </c>
      <c r="B3061">
        <v>83451</v>
      </c>
      <c r="C3061">
        <v>5</v>
      </c>
    </row>
    <row r="3062" spans="1:3" x14ac:dyDescent="0.25">
      <c r="A3062" t="s">
        <v>65</v>
      </c>
      <c r="B3062">
        <v>83452</v>
      </c>
      <c r="C3062">
        <v>5</v>
      </c>
    </row>
    <row r="3063" spans="1:3" x14ac:dyDescent="0.25">
      <c r="A3063" t="s">
        <v>65</v>
      </c>
      <c r="B3063">
        <v>83453</v>
      </c>
      <c r="C3063">
        <v>5</v>
      </c>
    </row>
    <row r="3064" spans="1:3" x14ac:dyDescent="0.25">
      <c r="A3064" t="s">
        <v>65</v>
      </c>
      <c r="B3064">
        <v>83454</v>
      </c>
      <c r="C3064">
        <v>5</v>
      </c>
    </row>
    <row r="3065" spans="1:3" x14ac:dyDescent="0.25">
      <c r="A3065" t="s">
        <v>65</v>
      </c>
      <c r="B3065">
        <v>83455</v>
      </c>
      <c r="C3065">
        <v>5</v>
      </c>
    </row>
    <row r="3066" spans="1:3" x14ac:dyDescent="0.25">
      <c r="A3066" t="s">
        <v>65</v>
      </c>
      <c r="B3066">
        <v>83456</v>
      </c>
      <c r="C3066">
        <v>5</v>
      </c>
    </row>
    <row r="3067" spans="1:3" x14ac:dyDescent="0.25">
      <c r="A3067" t="s">
        <v>65</v>
      </c>
      <c r="B3067">
        <v>83457</v>
      </c>
      <c r="C3067">
        <v>5</v>
      </c>
    </row>
    <row r="3068" spans="1:3" x14ac:dyDescent="0.25">
      <c r="A3068" t="s">
        <v>65</v>
      </c>
      <c r="B3068">
        <v>83458</v>
      </c>
      <c r="C3068">
        <v>5</v>
      </c>
    </row>
    <row r="3069" spans="1:3" x14ac:dyDescent="0.25">
      <c r="A3069" t="s">
        <v>65</v>
      </c>
      <c r="B3069">
        <v>83459</v>
      </c>
      <c r="C3069">
        <v>5</v>
      </c>
    </row>
    <row r="3070" spans="1:3" x14ac:dyDescent="0.25">
      <c r="A3070" t="s">
        <v>65</v>
      </c>
      <c r="B3070">
        <v>83460</v>
      </c>
      <c r="C3070">
        <v>5</v>
      </c>
    </row>
    <row r="3071" spans="1:3" x14ac:dyDescent="0.25">
      <c r="A3071" t="s">
        <v>65</v>
      </c>
      <c r="B3071">
        <v>83461</v>
      </c>
      <c r="C3071">
        <v>5</v>
      </c>
    </row>
    <row r="3072" spans="1:3" x14ac:dyDescent="0.25">
      <c r="A3072" t="s">
        <v>65</v>
      </c>
      <c r="B3072">
        <v>83462</v>
      </c>
      <c r="C3072">
        <v>5</v>
      </c>
    </row>
    <row r="3073" spans="1:3" x14ac:dyDescent="0.25">
      <c r="A3073" t="s">
        <v>65</v>
      </c>
      <c r="B3073">
        <v>83463</v>
      </c>
      <c r="C3073">
        <v>5</v>
      </c>
    </row>
    <row r="3074" spans="1:3" x14ac:dyDescent="0.25">
      <c r="A3074" t="s">
        <v>65</v>
      </c>
      <c r="B3074">
        <v>83464</v>
      </c>
      <c r="C3074">
        <v>5</v>
      </c>
    </row>
    <row r="3075" spans="1:3" x14ac:dyDescent="0.25">
      <c r="A3075" t="s">
        <v>65</v>
      </c>
      <c r="B3075">
        <v>83465</v>
      </c>
      <c r="C3075">
        <v>5</v>
      </c>
    </row>
    <row r="3076" spans="1:3" x14ac:dyDescent="0.25">
      <c r="A3076" t="s">
        <v>65</v>
      </c>
      <c r="B3076">
        <v>83466</v>
      </c>
      <c r="C3076">
        <v>5</v>
      </c>
    </row>
    <row r="3077" spans="1:3" x14ac:dyDescent="0.25">
      <c r="A3077" t="s">
        <v>65</v>
      </c>
      <c r="B3077">
        <v>83467</v>
      </c>
      <c r="C3077">
        <v>5</v>
      </c>
    </row>
    <row r="3078" spans="1:3" x14ac:dyDescent="0.25">
      <c r="A3078" t="s">
        <v>65</v>
      </c>
      <c r="B3078">
        <v>83468</v>
      </c>
      <c r="C3078">
        <v>5</v>
      </c>
    </row>
    <row r="3079" spans="1:3" x14ac:dyDescent="0.25">
      <c r="A3079" t="s">
        <v>65</v>
      </c>
      <c r="B3079">
        <v>83469</v>
      </c>
      <c r="C3079">
        <v>5</v>
      </c>
    </row>
    <row r="3080" spans="1:3" x14ac:dyDescent="0.25">
      <c r="A3080" t="s">
        <v>65</v>
      </c>
      <c r="B3080">
        <v>83470</v>
      </c>
      <c r="C3080">
        <v>5</v>
      </c>
    </row>
    <row r="3081" spans="1:3" x14ac:dyDescent="0.25">
      <c r="A3081" t="s">
        <v>65</v>
      </c>
      <c r="B3081">
        <v>83471</v>
      </c>
      <c r="C3081">
        <v>5</v>
      </c>
    </row>
    <row r="3082" spans="1:3" x14ac:dyDescent="0.25">
      <c r="A3082" t="s">
        <v>65</v>
      </c>
      <c r="B3082">
        <v>83472</v>
      </c>
      <c r="C3082">
        <v>5</v>
      </c>
    </row>
    <row r="3083" spans="1:3" x14ac:dyDescent="0.25">
      <c r="A3083" t="s">
        <v>65</v>
      </c>
      <c r="B3083">
        <v>83473</v>
      </c>
      <c r="C3083">
        <v>5</v>
      </c>
    </row>
    <row r="3084" spans="1:3" x14ac:dyDescent="0.25">
      <c r="A3084" t="s">
        <v>65</v>
      </c>
      <c r="B3084">
        <v>83474</v>
      </c>
      <c r="C3084">
        <v>5</v>
      </c>
    </row>
    <row r="3085" spans="1:3" x14ac:dyDescent="0.25">
      <c r="A3085" t="s">
        <v>65</v>
      </c>
      <c r="B3085">
        <v>83475</v>
      </c>
      <c r="C3085">
        <v>5</v>
      </c>
    </row>
    <row r="3086" spans="1:3" x14ac:dyDescent="0.25">
      <c r="A3086" t="s">
        <v>65</v>
      </c>
      <c r="B3086">
        <v>83476</v>
      </c>
      <c r="C3086">
        <v>5</v>
      </c>
    </row>
    <row r="3087" spans="1:3" x14ac:dyDescent="0.25">
      <c r="A3087" t="s">
        <v>65</v>
      </c>
      <c r="B3087">
        <v>83477</v>
      </c>
      <c r="C3087">
        <v>5</v>
      </c>
    </row>
    <row r="3088" spans="1:3" x14ac:dyDescent="0.25">
      <c r="A3088" t="s">
        <v>65</v>
      </c>
      <c r="B3088">
        <v>83478</v>
      </c>
      <c r="C3088">
        <v>5</v>
      </c>
    </row>
    <row r="3089" spans="1:3" x14ac:dyDescent="0.25">
      <c r="A3089" t="s">
        <v>65</v>
      </c>
      <c r="B3089">
        <v>83479</v>
      </c>
      <c r="C3089">
        <v>5</v>
      </c>
    </row>
    <row r="3090" spans="1:3" x14ac:dyDescent="0.25">
      <c r="A3090" t="s">
        <v>65</v>
      </c>
      <c r="B3090">
        <v>83480</v>
      </c>
      <c r="C3090">
        <v>5</v>
      </c>
    </row>
    <row r="3091" spans="1:3" x14ac:dyDescent="0.25">
      <c r="A3091" t="s">
        <v>65</v>
      </c>
      <c r="B3091">
        <v>83481</v>
      </c>
      <c r="C3091">
        <v>5</v>
      </c>
    </row>
    <row r="3092" spans="1:3" x14ac:dyDescent="0.25">
      <c r="A3092" t="s">
        <v>65</v>
      </c>
      <c r="B3092">
        <v>83482</v>
      </c>
      <c r="C3092">
        <v>5</v>
      </c>
    </row>
    <row r="3093" spans="1:3" x14ac:dyDescent="0.25">
      <c r="A3093" t="s">
        <v>65</v>
      </c>
      <c r="B3093">
        <v>83483</v>
      </c>
      <c r="C3093">
        <v>5</v>
      </c>
    </row>
    <row r="3094" spans="1:3" x14ac:dyDescent="0.25">
      <c r="A3094" t="s">
        <v>65</v>
      </c>
      <c r="B3094">
        <v>83484</v>
      </c>
      <c r="C3094">
        <v>5</v>
      </c>
    </row>
    <row r="3095" spans="1:3" x14ac:dyDescent="0.25">
      <c r="A3095" t="s">
        <v>65</v>
      </c>
      <c r="B3095">
        <v>83485</v>
      </c>
      <c r="C3095">
        <v>5</v>
      </c>
    </row>
    <row r="3096" spans="1:3" x14ac:dyDescent="0.25">
      <c r="A3096" t="s">
        <v>65</v>
      </c>
      <c r="B3096">
        <v>83486</v>
      </c>
      <c r="C3096">
        <v>5</v>
      </c>
    </row>
    <row r="3097" spans="1:3" x14ac:dyDescent="0.25">
      <c r="A3097" t="s">
        <v>65</v>
      </c>
      <c r="B3097">
        <v>83487</v>
      </c>
      <c r="C3097">
        <v>5</v>
      </c>
    </row>
    <row r="3098" spans="1:3" x14ac:dyDescent="0.25">
      <c r="A3098" t="s">
        <v>65</v>
      </c>
      <c r="B3098">
        <v>83488</v>
      </c>
      <c r="C3098">
        <v>5</v>
      </c>
    </row>
    <row r="3099" spans="1:3" x14ac:dyDescent="0.25">
      <c r="A3099" t="s">
        <v>65</v>
      </c>
      <c r="B3099">
        <v>83489</v>
      </c>
      <c r="C3099">
        <v>5</v>
      </c>
    </row>
    <row r="3100" spans="1:3" x14ac:dyDescent="0.25">
      <c r="A3100" t="s">
        <v>65</v>
      </c>
      <c r="B3100">
        <v>83490</v>
      </c>
      <c r="C3100">
        <v>5</v>
      </c>
    </row>
    <row r="3101" spans="1:3" x14ac:dyDescent="0.25">
      <c r="A3101" t="s">
        <v>65</v>
      </c>
      <c r="B3101">
        <v>83491</v>
      </c>
      <c r="C3101">
        <v>5</v>
      </c>
    </row>
    <row r="3102" spans="1:3" x14ac:dyDescent="0.25">
      <c r="A3102" t="s">
        <v>65</v>
      </c>
      <c r="B3102">
        <v>83492</v>
      </c>
      <c r="C3102">
        <v>5</v>
      </c>
    </row>
    <row r="3103" spans="1:3" x14ac:dyDescent="0.25">
      <c r="A3103" t="s">
        <v>65</v>
      </c>
      <c r="B3103">
        <v>83493</v>
      </c>
      <c r="C3103">
        <v>5</v>
      </c>
    </row>
    <row r="3104" spans="1:3" x14ac:dyDescent="0.25">
      <c r="A3104" t="s">
        <v>65</v>
      </c>
      <c r="B3104">
        <v>83494</v>
      </c>
      <c r="C3104">
        <v>5</v>
      </c>
    </row>
    <row r="3105" spans="1:3" x14ac:dyDescent="0.25">
      <c r="A3105" t="s">
        <v>65</v>
      </c>
      <c r="B3105">
        <v>83495</v>
      </c>
      <c r="C3105">
        <v>5</v>
      </c>
    </row>
    <row r="3106" spans="1:3" x14ac:dyDescent="0.25">
      <c r="A3106" t="s">
        <v>65</v>
      </c>
      <c r="B3106">
        <v>83496</v>
      </c>
      <c r="C3106">
        <v>5</v>
      </c>
    </row>
    <row r="3107" spans="1:3" x14ac:dyDescent="0.25">
      <c r="A3107" t="s">
        <v>65</v>
      </c>
      <c r="B3107">
        <v>83497</v>
      </c>
      <c r="C3107">
        <v>5</v>
      </c>
    </row>
    <row r="3108" spans="1:3" x14ac:dyDescent="0.25">
      <c r="A3108" t="s">
        <v>65</v>
      </c>
      <c r="B3108">
        <v>83498</v>
      </c>
      <c r="C3108">
        <v>5</v>
      </c>
    </row>
    <row r="3109" spans="1:3" x14ac:dyDescent="0.25">
      <c r="A3109" t="s">
        <v>65</v>
      </c>
      <c r="B3109">
        <v>83499</v>
      </c>
      <c r="C3109">
        <v>5</v>
      </c>
    </row>
    <row r="3110" spans="1:3" x14ac:dyDescent="0.25">
      <c r="A3110" t="s">
        <v>65</v>
      </c>
      <c r="B3110">
        <v>83500</v>
      </c>
      <c r="C3110">
        <v>3</v>
      </c>
    </row>
    <row r="3111" spans="1:3" x14ac:dyDescent="0.25">
      <c r="A3111" t="s">
        <v>65</v>
      </c>
      <c r="B3111">
        <v>83501</v>
      </c>
      <c r="C3111">
        <v>3</v>
      </c>
    </row>
    <row r="3112" spans="1:3" x14ac:dyDescent="0.25">
      <c r="A3112" t="s">
        <v>65</v>
      </c>
      <c r="B3112">
        <v>83502</v>
      </c>
      <c r="C3112">
        <v>3</v>
      </c>
    </row>
    <row r="3113" spans="1:3" x14ac:dyDescent="0.25">
      <c r="A3113" t="s">
        <v>65</v>
      </c>
      <c r="B3113">
        <v>83503</v>
      </c>
      <c r="C3113">
        <v>3</v>
      </c>
    </row>
    <row r="3114" spans="1:3" x14ac:dyDescent="0.25">
      <c r="A3114" t="s">
        <v>65</v>
      </c>
      <c r="B3114">
        <v>83504</v>
      </c>
      <c r="C3114">
        <v>3</v>
      </c>
    </row>
    <row r="3115" spans="1:3" x14ac:dyDescent="0.25">
      <c r="A3115" t="s">
        <v>65</v>
      </c>
      <c r="B3115">
        <v>83505</v>
      </c>
      <c r="C3115">
        <v>3</v>
      </c>
    </row>
    <row r="3116" spans="1:3" x14ac:dyDescent="0.25">
      <c r="A3116" t="s">
        <v>65</v>
      </c>
      <c r="B3116">
        <v>83506</v>
      </c>
      <c r="C3116">
        <v>3</v>
      </c>
    </row>
    <row r="3117" spans="1:3" x14ac:dyDescent="0.25">
      <c r="A3117" t="s">
        <v>65</v>
      </c>
      <c r="B3117">
        <v>83507</v>
      </c>
      <c r="C3117">
        <v>3</v>
      </c>
    </row>
    <row r="3118" spans="1:3" x14ac:dyDescent="0.25">
      <c r="A3118" t="s">
        <v>65</v>
      </c>
      <c r="B3118">
        <v>83508</v>
      </c>
      <c r="C3118">
        <v>3</v>
      </c>
    </row>
    <row r="3119" spans="1:3" x14ac:dyDescent="0.25">
      <c r="A3119" t="s">
        <v>65</v>
      </c>
      <c r="B3119">
        <v>83509</v>
      </c>
      <c r="C3119">
        <v>3</v>
      </c>
    </row>
    <row r="3120" spans="1:3" x14ac:dyDescent="0.25">
      <c r="A3120" t="s">
        <v>65</v>
      </c>
      <c r="B3120">
        <v>83510</v>
      </c>
      <c r="C3120">
        <v>3</v>
      </c>
    </row>
    <row r="3121" spans="1:3" x14ac:dyDescent="0.25">
      <c r="A3121" t="s">
        <v>65</v>
      </c>
      <c r="B3121">
        <v>83511</v>
      </c>
      <c r="C3121">
        <v>3</v>
      </c>
    </row>
    <row r="3122" spans="1:3" x14ac:dyDescent="0.25">
      <c r="A3122" t="s">
        <v>65</v>
      </c>
      <c r="B3122">
        <v>83512</v>
      </c>
      <c r="C3122">
        <v>3</v>
      </c>
    </row>
    <row r="3123" spans="1:3" x14ac:dyDescent="0.25">
      <c r="A3123" t="s">
        <v>65</v>
      </c>
      <c r="B3123">
        <v>83513</v>
      </c>
      <c r="C3123">
        <v>3</v>
      </c>
    </row>
    <row r="3124" spans="1:3" x14ac:dyDescent="0.25">
      <c r="A3124" t="s">
        <v>65</v>
      </c>
      <c r="B3124">
        <v>83514</v>
      </c>
      <c r="C3124">
        <v>3</v>
      </c>
    </row>
    <row r="3125" spans="1:3" x14ac:dyDescent="0.25">
      <c r="A3125" t="s">
        <v>65</v>
      </c>
      <c r="B3125">
        <v>83515</v>
      </c>
      <c r="C3125">
        <v>3</v>
      </c>
    </row>
    <row r="3126" spans="1:3" x14ac:dyDescent="0.25">
      <c r="A3126" t="s">
        <v>65</v>
      </c>
      <c r="B3126">
        <v>83516</v>
      </c>
      <c r="C3126">
        <v>3</v>
      </c>
    </row>
    <row r="3127" spans="1:3" x14ac:dyDescent="0.25">
      <c r="A3127" t="s">
        <v>65</v>
      </c>
      <c r="B3127">
        <v>83517</v>
      </c>
      <c r="C3127">
        <v>3</v>
      </c>
    </row>
    <row r="3128" spans="1:3" x14ac:dyDescent="0.25">
      <c r="A3128" t="s">
        <v>65</v>
      </c>
      <c r="B3128">
        <v>83518</v>
      </c>
      <c r="C3128">
        <v>3</v>
      </c>
    </row>
    <row r="3129" spans="1:3" x14ac:dyDescent="0.25">
      <c r="A3129" t="s">
        <v>65</v>
      </c>
      <c r="B3129">
        <v>83519</v>
      </c>
      <c r="C3129">
        <v>3</v>
      </c>
    </row>
    <row r="3130" spans="1:3" x14ac:dyDescent="0.25">
      <c r="A3130" t="s">
        <v>65</v>
      </c>
      <c r="B3130">
        <v>83520</v>
      </c>
      <c r="C3130">
        <v>3</v>
      </c>
    </row>
    <row r="3131" spans="1:3" x14ac:dyDescent="0.25">
      <c r="A3131" t="s">
        <v>65</v>
      </c>
      <c r="B3131">
        <v>83521</v>
      </c>
      <c r="C3131">
        <v>3</v>
      </c>
    </row>
    <row r="3132" spans="1:3" x14ac:dyDescent="0.25">
      <c r="A3132" t="s">
        <v>65</v>
      </c>
      <c r="B3132">
        <v>83522</v>
      </c>
      <c r="C3132">
        <v>3</v>
      </c>
    </row>
    <row r="3133" spans="1:3" x14ac:dyDescent="0.25">
      <c r="A3133" t="s">
        <v>65</v>
      </c>
      <c r="B3133">
        <v>83523</v>
      </c>
      <c r="C3133">
        <v>3</v>
      </c>
    </row>
    <row r="3134" spans="1:3" x14ac:dyDescent="0.25">
      <c r="A3134" t="s">
        <v>65</v>
      </c>
      <c r="B3134">
        <v>83524</v>
      </c>
      <c r="C3134">
        <v>3</v>
      </c>
    </row>
    <row r="3135" spans="1:3" x14ac:dyDescent="0.25">
      <c r="A3135" t="s">
        <v>65</v>
      </c>
      <c r="B3135">
        <v>83525</v>
      </c>
      <c r="C3135">
        <v>3</v>
      </c>
    </row>
    <row r="3136" spans="1:3" x14ac:dyDescent="0.25">
      <c r="A3136" t="s">
        <v>65</v>
      </c>
      <c r="B3136">
        <v>83526</v>
      </c>
      <c r="C3136">
        <v>3</v>
      </c>
    </row>
    <row r="3137" spans="1:3" x14ac:dyDescent="0.25">
      <c r="A3137" t="s">
        <v>65</v>
      </c>
      <c r="B3137">
        <v>83527</v>
      </c>
      <c r="C3137">
        <v>3</v>
      </c>
    </row>
    <row r="3138" spans="1:3" x14ac:dyDescent="0.25">
      <c r="A3138" t="s">
        <v>65</v>
      </c>
      <c r="B3138">
        <v>83528</v>
      </c>
      <c r="C3138">
        <v>3</v>
      </c>
    </row>
    <row r="3139" spans="1:3" x14ac:dyDescent="0.25">
      <c r="A3139" t="s">
        <v>65</v>
      </c>
      <c r="B3139">
        <v>83529</v>
      </c>
      <c r="C3139">
        <v>3</v>
      </c>
    </row>
    <row r="3140" spans="1:3" x14ac:dyDescent="0.25">
      <c r="A3140" t="s">
        <v>65</v>
      </c>
      <c r="B3140">
        <v>83530</v>
      </c>
      <c r="C3140">
        <v>3</v>
      </c>
    </row>
    <row r="3141" spans="1:3" x14ac:dyDescent="0.25">
      <c r="A3141" t="s">
        <v>65</v>
      </c>
      <c r="B3141">
        <v>83531</v>
      </c>
      <c r="C3141">
        <v>3</v>
      </c>
    </row>
    <row r="3142" spans="1:3" x14ac:dyDescent="0.25">
      <c r="A3142" t="s">
        <v>65</v>
      </c>
      <c r="B3142">
        <v>83532</v>
      </c>
      <c r="C3142">
        <v>3</v>
      </c>
    </row>
    <row r="3143" spans="1:3" x14ac:dyDescent="0.25">
      <c r="A3143" t="s">
        <v>65</v>
      </c>
      <c r="B3143">
        <v>83533</v>
      </c>
      <c r="C3143">
        <v>3</v>
      </c>
    </row>
    <row r="3144" spans="1:3" x14ac:dyDescent="0.25">
      <c r="A3144" t="s">
        <v>65</v>
      </c>
      <c r="B3144">
        <v>83534</v>
      </c>
      <c r="C3144">
        <v>3</v>
      </c>
    </row>
    <row r="3145" spans="1:3" x14ac:dyDescent="0.25">
      <c r="A3145" t="s">
        <v>65</v>
      </c>
      <c r="B3145">
        <v>83535</v>
      </c>
      <c r="C3145">
        <v>3</v>
      </c>
    </row>
    <row r="3146" spans="1:3" x14ac:dyDescent="0.25">
      <c r="A3146" t="s">
        <v>65</v>
      </c>
      <c r="B3146">
        <v>83536</v>
      </c>
      <c r="C3146">
        <v>3</v>
      </c>
    </row>
    <row r="3147" spans="1:3" x14ac:dyDescent="0.25">
      <c r="A3147" t="s">
        <v>65</v>
      </c>
      <c r="B3147">
        <v>83537</v>
      </c>
      <c r="C3147">
        <v>3</v>
      </c>
    </row>
    <row r="3148" spans="1:3" x14ac:dyDescent="0.25">
      <c r="A3148" t="s">
        <v>65</v>
      </c>
      <c r="B3148">
        <v>83538</v>
      </c>
      <c r="C3148">
        <v>3</v>
      </c>
    </row>
    <row r="3149" spans="1:3" x14ac:dyDescent="0.25">
      <c r="A3149" t="s">
        <v>65</v>
      </c>
      <c r="B3149">
        <v>83539</v>
      </c>
      <c r="C3149">
        <v>3</v>
      </c>
    </row>
    <row r="3150" spans="1:3" x14ac:dyDescent="0.25">
      <c r="A3150" t="s">
        <v>65</v>
      </c>
      <c r="B3150">
        <v>83540</v>
      </c>
      <c r="C3150">
        <v>3</v>
      </c>
    </row>
    <row r="3151" spans="1:3" x14ac:dyDescent="0.25">
      <c r="A3151" t="s">
        <v>65</v>
      </c>
      <c r="B3151">
        <v>83541</v>
      </c>
      <c r="C3151">
        <v>3</v>
      </c>
    </row>
    <row r="3152" spans="1:3" x14ac:dyDescent="0.25">
      <c r="A3152" t="s">
        <v>65</v>
      </c>
      <c r="B3152">
        <v>83542</v>
      </c>
      <c r="C3152">
        <v>3</v>
      </c>
    </row>
    <row r="3153" spans="1:3" x14ac:dyDescent="0.25">
      <c r="A3153" t="s">
        <v>65</v>
      </c>
      <c r="B3153">
        <v>83543</v>
      </c>
      <c r="C3153">
        <v>3</v>
      </c>
    </row>
    <row r="3154" spans="1:3" x14ac:dyDescent="0.25">
      <c r="A3154" t="s">
        <v>65</v>
      </c>
      <c r="B3154">
        <v>83544</v>
      </c>
      <c r="C3154">
        <v>3</v>
      </c>
    </row>
    <row r="3155" spans="1:3" x14ac:dyDescent="0.25">
      <c r="A3155" t="s">
        <v>65</v>
      </c>
      <c r="B3155">
        <v>83545</v>
      </c>
      <c r="C3155">
        <v>3</v>
      </c>
    </row>
    <row r="3156" spans="1:3" x14ac:dyDescent="0.25">
      <c r="A3156" t="s">
        <v>65</v>
      </c>
      <c r="B3156">
        <v>83546</v>
      </c>
      <c r="C3156">
        <v>3</v>
      </c>
    </row>
    <row r="3157" spans="1:3" x14ac:dyDescent="0.25">
      <c r="A3157" t="s">
        <v>65</v>
      </c>
      <c r="B3157">
        <v>83547</v>
      </c>
      <c r="C3157">
        <v>3</v>
      </c>
    </row>
    <row r="3158" spans="1:3" x14ac:dyDescent="0.25">
      <c r="A3158" t="s">
        <v>65</v>
      </c>
      <c r="B3158">
        <v>83548</v>
      </c>
      <c r="C3158">
        <v>3</v>
      </c>
    </row>
    <row r="3159" spans="1:3" x14ac:dyDescent="0.25">
      <c r="A3159" t="s">
        <v>65</v>
      </c>
      <c r="B3159">
        <v>83549</v>
      </c>
      <c r="C3159">
        <v>3</v>
      </c>
    </row>
    <row r="3160" spans="1:3" x14ac:dyDescent="0.25">
      <c r="A3160" t="s">
        <v>65</v>
      </c>
      <c r="B3160">
        <v>83550</v>
      </c>
      <c r="C3160">
        <v>3</v>
      </c>
    </row>
    <row r="3161" spans="1:3" x14ac:dyDescent="0.25">
      <c r="A3161" t="s">
        <v>65</v>
      </c>
      <c r="B3161">
        <v>83551</v>
      </c>
      <c r="C3161">
        <v>3</v>
      </c>
    </row>
    <row r="3162" spans="1:3" x14ac:dyDescent="0.25">
      <c r="A3162" t="s">
        <v>65</v>
      </c>
      <c r="B3162">
        <v>83552</v>
      </c>
      <c r="C3162">
        <v>3</v>
      </c>
    </row>
    <row r="3163" spans="1:3" x14ac:dyDescent="0.25">
      <c r="A3163" t="s">
        <v>65</v>
      </c>
      <c r="B3163">
        <v>83553</v>
      </c>
      <c r="C3163">
        <v>3</v>
      </c>
    </row>
    <row r="3164" spans="1:3" x14ac:dyDescent="0.25">
      <c r="A3164" t="s">
        <v>65</v>
      </c>
      <c r="B3164">
        <v>83554</v>
      </c>
      <c r="C3164">
        <v>3</v>
      </c>
    </row>
    <row r="3165" spans="1:3" x14ac:dyDescent="0.25">
      <c r="A3165" t="s">
        <v>65</v>
      </c>
      <c r="B3165">
        <v>83555</v>
      </c>
      <c r="C3165">
        <v>3</v>
      </c>
    </row>
    <row r="3166" spans="1:3" x14ac:dyDescent="0.25">
      <c r="A3166" t="s">
        <v>65</v>
      </c>
      <c r="B3166">
        <v>83556</v>
      </c>
      <c r="C3166">
        <v>3</v>
      </c>
    </row>
    <row r="3167" spans="1:3" x14ac:dyDescent="0.25">
      <c r="A3167" t="s">
        <v>65</v>
      </c>
      <c r="B3167">
        <v>83557</v>
      </c>
      <c r="C3167">
        <v>3</v>
      </c>
    </row>
    <row r="3168" spans="1:3" x14ac:dyDescent="0.25">
      <c r="A3168" t="s">
        <v>65</v>
      </c>
      <c r="B3168">
        <v>83558</v>
      </c>
      <c r="C3168">
        <v>3</v>
      </c>
    </row>
    <row r="3169" spans="1:3" x14ac:dyDescent="0.25">
      <c r="A3169" t="s">
        <v>65</v>
      </c>
      <c r="B3169">
        <v>83559</v>
      </c>
      <c r="C3169">
        <v>3</v>
      </c>
    </row>
    <row r="3170" spans="1:3" x14ac:dyDescent="0.25">
      <c r="A3170" t="s">
        <v>65</v>
      </c>
      <c r="B3170">
        <v>83560</v>
      </c>
      <c r="C3170">
        <v>3</v>
      </c>
    </row>
    <row r="3171" spans="1:3" x14ac:dyDescent="0.25">
      <c r="A3171" t="s">
        <v>65</v>
      </c>
      <c r="B3171">
        <v>83561</v>
      </c>
      <c r="C3171">
        <v>3</v>
      </c>
    </row>
    <row r="3172" spans="1:3" x14ac:dyDescent="0.25">
      <c r="A3172" t="s">
        <v>65</v>
      </c>
      <c r="B3172">
        <v>83562</v>
      </c>
      <c r="C3172">
        <v>3</v>
      </c>
    </row>
    <row r="3173" spans="1:3" x14ac:dyDescent="0.25">
      <c r="A3173" t="s">
        <v>65</v>
      </c>
      <c r="B3173">
        <v>83563</v>
      </c>
      <c r="C3173">
        <v>3</v>
      </c>
    </row>
    <row r="3174" spans="1:3" x14ac:dyDescent="0.25">
      <c r="A3174" t="s">
        <v>65</v>
      </c>
      <c r="B3174">
        <v>83564</v>
      </c>
      <c r="C3174">
        <v>3</v>
      </c>
    </row>
    <row r="3175" spans="1:3" x14ac:dyDescent="0.25">
      <c r="A3175" t="s">
        <v>65</v>
      </c>
      <c r="B3175">
        <v>83565</v>
      </c>
      <c r="C3175">
        <v>3</v>
      </c>
    </row>
    <row r="3176" spans="1:3" x14ac:dyDescent="0.25">
      <c r="A3176" t="s">
        <v>65</v>
      </c>
      <c r="B3176">
        <v>83566</v>
      </c>
      <c r="C3176">
        <v>3</v>
      </c>
    </row>
    <row r="3177" spans="1:3" x14ac:dyDescent="0.25">
      <c r="A3177" t="s">
        <v>65</v>
      </c>
      <c r="B3177">
        <v>83567</v>
      </c>
      <c r="C3177">
        <v>3</v>
      </c>
    </row>
    <row r="3178" spans="1:3" x14ac:dyDescent="0.25">
      <c r="A3178" t="s">
        <v>65</v>
      </c>
      <c r="B3178">
        <v>83568</v>
      </c>
      <c r="C3178">
        <v>3</v>
      </c>
    </row>
    <row r="3179" spans="1:3" x14ac:dyDescent="0.25">
      <c r="A3179" t="s">
        <v>65</v>
      </c>
      <c r="B3179">
        <v>83569</v>
      </c>
      <c r="C3179">
        <v>3</v>
      </c>
    </row>
    <row r="3180" spans="1:3" x14ac:dyDescent="0.25">
      <c r="A3180" t="s">
        <v>65</v>
      </c>
      <c r="B3180">
        <v>83570</v>
      </c>
      <c r="C3180">
        <v>3</v>
      </c>
    </row>
    <row r="3181" spans="1:3" x14ac:dyDescent="0.25">
      <c r="A3181" t="s">
        <v>65</v>
      </c>
      <c r="B3181">
        <v>83571</v>
      </c>
      <c r="C3181">
        <v>3</v>
      </c>
    </row>
    <row r="3182" spans="1:3" x14ac:dyDescent="0.25">
      <c r="A3182" t="s">
        <v>65</v>
      </c>
      <c r="B3182">
        <v>83572</v>
      </c>
      <c r="C3182">
        <v>3</v>
      </c>
    </row>
    <row r="3183" spans="1:3" x14ac:dyDescent="0.25">
      <c r="A3183" t="s">
        <v>65</v>
      </c>
      <c r="B3183">
        <v>83573</v>
      </c>
      <c r="C3183">
        <v>3</v>
      </c>
    </row>
    <row r="3184" spans="1:3" x14ac:dyDescent="0.25">
      <c r="A3184" t="s">
        <v>65</v>
      </c>
      <c r="B3184">
        <v>83574</v>
      </c>
      <c r="C3184">
        <v>3</v>
      </c>
    </row>
    <row r="3185" spans="1:3" x14ac:dyDescent="0.25">
      <c r="A3185" t="s">
        <v>65</v>
      </c>
      <c r="B3185">
        <v>83575</v>
      </c>
      <c r="C3185">
        <v>3</v>
      </c>
    </row>
    <row r="3186" spans="1:3" x14ac:dyDescent="0.25">
      <c r="A3186" t="s">
        <v>65</v>
      </c>
      <c r="B3186">
        <v>83576</v>
      </c>
      <c r="C3186">
        <v>3</v>
      </c>
    </row>
    <row r="3187" spans="1:3" x14ac:dyDescent="0.25">
      <c r="A3187" t="s">
        <v>65</v>
      </c>
      <c r="B3187">
        <v>83577</v>
      </c>
      <c r="C3187">
        <v>3</v>
      </c>
    </row>
    <row r="3188" spans="1:3" x14ac:dyDescent="0.25">
      <c r="A3188" t="s">
        <v>65</v>
      </c>
      <c r="B3188">
        <v>83578</v>
      </c>
      <c r="C3188">
        <v>3</v>
      </c>
    </row>
    <row r="3189" spans="1:3" x14ac:dyDescent="0.25">
      <c r="A3189" t="s">
        <v>65</v>
      </c>
      <c r="B3189">
        <v>83579</v>
      </c>
      <c r="C3189">
        <v>3</v>
      </c>
    </row>
    <row r="3190" spans="1:3" x14ac:dyDescent="0.25">
      <c r="A3190" t="s">
        <v>65</v>
      </c>
      <c r="B3190">
        <v>83580</v>
      </c>
      <c r="C3190">
        <v>3</v>
      </c>
    </row>
    <row r="3191" spans="1:3" x14ac:dyDescent="0.25">
      <c r="A3191" t="s">
        <v>65</v>
      </c>
      <c r="B3191">
        <v>83581</v>
      </c>
      <c r="C3191">
        <v>3</v>
      </c>
    </row>
    <row r="3192" spans="1:3" x14ac:dyDescent="0.25">
      <c r="A3192" t="s">
        <v>65</v>
      </c>
      <c r="B3192">
        <v>83582</v>
      </c>
      <c r="C3192">
        <v>3</v>
      </c>
    </row>
    <row r="3193" spans="1:3" x14ac:dyDescent="0.25">
      <c r="A3193" t="s">
        <v>65</v>
      </c>
      <c r="B3193">
        <v>83583</v>
      </c>
      <c r="C3193">
        <v>3</v>
      </c>
    </row>
    <row r="3194" spans="1:3" x14ac:dyDescent="0.25">
      <c r="A3194" t="s">
        <v>65</v>
      </c>
      <c r="B3194">
        <v>83584</v>
      </c>
      <c r="C3194">
        <v>3</v>
      </c>
    </row>
    <row r="3195" spans="1:3" x14ac:dyDescent="0.25">
      <c r="A3195" t="s">
        <v>65</v>
      </c>
      <c r="B3195">
        <v>83585</v>
      </c>
      <c r="C3195">
        <v>3</v>
      </c>
    </row>
    <row r="3196" spans="1:3" x14ac:dyDescent="0.25">
      <c r="A3196" t="s">
        <v>65</v>
      </c>
      <c r="B3196">
        <v>83586</v>
      </c>
      <c r="C3196">
        <v>3</v>
      </c>
    </row>
    <row r="3197" spans="1:3" x14ac:dyDescent="0.25">
      <c r="A3197" t="s">
        <v>65</v>
      </c>
      <c r="B3197">
        <v>83587</v>
      </c>
      <c r="C3197">
        <v>3</v>
      </c>
    </row>
    <row r="3198" spans="1:3" x14ac:dyDescent="0.25">
      <c r="A3198" t="s">
        <v>65</v>
      </c>
      <c r="B3198">
        <v>83588</v>
      </c>
      <c r="C3198">
        <v>3</v>
      </c>
    </row>
    <row r="3199" spans="1:3" x14ac:dyDescent="0.25">
      <c r="A3199" t="s">
        <v>65</v>
      </c>
      <c r="B3199">
        <v>83589</v>
      </c>
      <c r="C3199">
        <v>3</v>
      </c>
    </row>
    <row r="3200" spans="1:3" x14ac:dyDescent="0.25">
      <c r="A3200" t="s">
        <v>65</v>
      </c>
      <c r="B3200">
        <v>83590</v>
      </c>
      <c r="C3200">
        <v>3</v>
      </c>
    </row>
    <row r="3201" spans="1:3" x14ac:dyDescent="0.25">
      <c r="A3201" t="s">
        <v>65</v>
      </c>
      <c r="B3201">
        <v>83591</v>
      </c>
      <c r="C3201">
        <v>3</v>
      </c>
    </row>
    <row r="3202" spans="1:3" x14ac:dyDescent="0.25">
      <c r="A3202" t="s">
        <v>65</v>
      </c>
      <c r="B3202">
        <v>83592</v>
      </c>
      <c r="C3202">
        <v>3</v>
      </c>
    </row>
    <row r="3203" spans="1:3" x14ac:dyDescent="0.25">
      <c r="A3203" t="s">
        <v>65</v>
      </c>
      <c r="B3203">
        <v>83593</v>
      </c>
      <c r="C3203">
        <v>3</v>
      </c>
    </row>
    <row r="3204" spans="1:3" x14ac:dyDescent="0.25">
      <c r="A3204" t="s">
        <v>65</v>
      </c>
      <c r="B3204">
        <v>83594</v>
      </c>
      <c r="C3204">
        <v>3</v>
      </c>
    </row>
    <row r="3205" spans="1:3" x14ac:dyDescent="0.25">
      <c r="A3205" t="s">
        <v>65</v>
      </c>
      <c r="B3205">
        <v>83595</v>
      </c>
      <c r="C3205">
        <v>3</v>
      </c>
    </row>
    <row r="3206" spans="1:3" x14ac:dyDescent="0.25">
      <c r="A3206" t="s">
        <v>65</v>
      </c>
      <c r="B3206">
        <v>83596</v>
      </c>
      <c r="C3206">
        <v>3</v>
      </c>
    </row>
    <row r="3207" spans="1:3" x14ac:dyDescent="0.25">
      <c r="A3207" t="s">
        <v>65</v>
      </c>
      <c r="B3207">
        <v>83597</v>
      </c>
      <c r="C3207">
        <v>3</v>
      </c>
    </row>
    <row r="3208" spans="1:3" x14ac:dyDescent="0.25">
      <c r="A3208" t="s">
        <v>65</v>
      </c>
      <c r="B3208">
        <v>83598</v>
      </c>
      <c r="C3208">
        <v>3</v>
      </c>
    </row>
    <row r="3209" spans="1:3" x14ac:dyDescent="0.25">
      <c r="A3209" t="s">
        <v>65</v>
      </c>
      <c r="B3209">
        <v>83599</v>
      </c>
      <c r="C3209">
        <v>3</v>
      </c>
    </row>
    <row r="3210" spans="1:3" x14ac:dyDescent="0.25">
      <c r="A3210" t="s">
        <v>65</v>
      </c>
      <c r="B3210">
        <v>83600</v>
      </c>
      <c r="C3210">
        <v>3</v>
      </c>
    </row>
    <row r="3211" spans="1:3" x14ac:dyDescent="0.25">
      <c r="A3211" t="s">
        <v>65</v>
      </c>
      <c r="B3211">
        <v>83601</v>
      </c>
      <c r="C3211">
        <v>3</v>
      </c>
    </row>
    <row r="3212" spans="1:3" x14ac:dyDescent="0.25">
      <c r="A3212" t="s">
        <v>65</v>
      </c>
      <c r="B3212">
        <v>83602</v>
      </c>
      <c r="C3212">
        <v>3</v>
      </c>
    </row>
    <row r="3213" spans="1:3" x14ac:dyDescent="0.25">
      <c r="A3213" t="s">
        <v>65</v>
      </c>
      <c r="B3213">
        <v>83603</v>
      </c>
      <c r="C3213">
        <v>3</v>
      </c>
    </row>
    <row r="3214" spans="1:3" x14ac:dyDescent="0.25">
      <c r="A3214" t="s">
        <v>65</v>
      </c>
      <c r="B3214">
        <v>83604</v>
      </c>
      <c r="C3214">
        <v>3</v>
      </c>
    </row>
    <row r="3215" spans="1:3" x14ac:dyDescent="0.25">
      <c r="A3215" t="s">
        <v>65</v>
      </c>
      <c r="B3215">
        <v>83605</v>
      </c>
      <c r="C3215">
        <v>3</v>
      </c>
    </row>
    <row r="3216" spans="1:3" x14ac:dyDescent="0.25">
      <c r="A3216" t="s">
        <v>65</v>
      </c>
      <c r="B3216">
        <v>83606</v>
      </c>
      <c r="C3216">
        <v>3</v>
      </c>
    </row>
    <row r="3217" spans="1:3" x14ac:dyDescent="0.25">
      <c r="A3217" t="s">
        <v>65</v>
      </c>
      <c r="B3217">
        <v>83607</v>
      </c>
      <c r="C3217">
        <v>3</v>
      </c>
    </row>
    <row r="3218" spans="1:3" x14ac:dyDescent="0.25">
      <c r="A3218" t="s">
        <v>65</v>
      </c>
      <c r="B3218">
        <v>83608</v>
      </c>
      <c r="C3218">
        <v>3</v>
      </c>
    </row>
    <row r="3219" spans="1:3" x14ac:dyDescent="0.25">
      <c r="A3219" t="s">
        <v>65</v>
      </c>
      <c r="B3219">
        <v>83609</v>
      </c>
      <c r="C3219">
        <v>3</v>
      </c>
    </row>
    <row r="3220" spans="1:3" x14ac:dyDescent="0.25">
      <c r="A3220" t="s">
        <v>65</v>
      </c>
      <c r="B3220">
        <v>83610</v>
      </c>
      <c r="C3220">
        <v>3</v>
      </c>
    </row>
    <row r="3221" spans="1:3" x14ac:dyDescent="0.25">
      <c r="A3221" t="s">
        <v>65</v>
      </c>
      <c r="B3221">
        <v>83611</v>
      </c>
      <c r="C3221">
        <v>3</v>
      </c>
    </row>
    <row r="3222" spans="1:3" x14ac:dyDescent="0.25">
      <c r="A3222" t="s">
        <v>65</v>
      </c>
      <c r="B3222">
        <v>83612</v>
      </c>
      <c r="C3222">
        <v>3</v>
      </c>
    </row>
    <row r="3223" spans="1:3" x14ac:dyDescent="0.25">
      <c r="A3223" t="s">
        <v>65</v>
      </c>
      <c r="B3223">
        <v>83613</v>
      </c>
      <c r="C3223">
        <v>3</v>
      </c>
    </row>
    <row r="3224" spans="1:3" x14ac:dyDescent="0.25">
      <c r="A3224" t="s">
        <v>65</v>
      </c>
      <c r="B3224">
        <v>83614</v>
      </c>
      <c r="C3224">
        <v>3</v>
      </c>
    </row>
    <row r="3225" spans="1:3" x14ac:dyDescent="0.25">
      <c r="A3225" t="s">
        <v>65</v>
      </c>
      <c r="B3225">
        <v>83615</v>
      </c>
      <c r="C3225">
        <v>3</v>
      </c>
    </row>
    <row r="3226" spans="1:3" x14ac:dyDescent="0.25">
      <c r="A3226" t="s">
        <v>65</v>
      </c>
      <c r="B3226">
        <v>83616</v>
      </c>
      <c r="C3226">
        <v>3</v>
      </c>
    </row>
    <row r="3227" spans="1:3" x14ac:dyDescent="0.25">
      <c r="A3227" t="s">
        <v>65</v>
      </c>
      <c r="B3227">
        <v>83617</v>
      </c>
      <c r="C3227">
        <v>3</v>
      </c>
    </row>
    <row r="3228" spans="1:3" x14ac:dyDescent="0.25">
      <c r="A3228" t="s">
        <v>65</v>
      </c>
      <c r="B3228">
        <v>83618</v>
      </c>
      <c r="C3228">
        <v>3</v>
      </c>
    </row>
    <row r="3229" spans="1:3" x14ac:dyDescent="0.25">
      <c r="A3229" t="s">
        <v>65</v>
      </c>
      <c r="B3229">
        <v>83619</v>
      </c>
      <c r="C3229">
        <v>3</v>
      </c>
    </row>
    <row r="3230" spans="1:3" x14ac:dyDescent="0.25">
      <c r="A3230" t="s">
        <v>65</v>
      </c>
      <c r="B3230">
        <v>83620</v>
      </c>
      <c r="C3230">
        <v>3</v>
      </c>
    </row>
    <row r="3231" spans="1:3" x14ac:dyDescent="0.25">
      <c r="A3231" t="s">
        <v>65</v>
      </c>
      <c r="B3231">
        <v>83621</v>
      </c>
      <c r="C3231">
        <v>3</v>
      </c>
    </row>
    <row r="3232" spans="1:3" x14ac:dyDescent="0.25">
      <c r="A3232" t="s">
        <v>65</v>
      </c>
      <c r="B3232">
        <v>83622</v>
      </c>
      <c r="C3232">
        <v>3</v>
      </c>
    </row>
    <row r="3233" spans="1:3" x14ac:dyDescent="0.25">
      <c r="A3233" t="s">
        <v>65</v>
      </c>
      <c r="B3233">
        <v>83623</v>
      </c>
      <c r="C3233">
        <v>3</v>
      </c>
    </row>
    <row r="3234" spans="1:3" x14ac:dyDescent="0.25">
      <c r="A3234" t="s">
        <v>65</v>
      </c>
      <c r="B3234">
        <v>83624</v>
      </c>
      <c r="C3234">
        <v>3</v>
      </c>
    </row>
    <row r="3235" spans="1:3" x14ac:dyDescent="0.25">
      <c r="A3235" t="s">
        <v>65</v>
      </c>
      <c r="B3235">
        <v>83625</v>
      </c>
      <c r="C3235">
        <v>3</v>
      </c>
    </row>
    <row r="3236" spans="1:3" x14ac:dyDescent="0.25">
      <c r="A3236" t="s">
        <v>65</v>
      </c>
      <c r="B3236">
        <v>83626</v>
      </c>
      <c r="C3236">
        <v>3</v>
      </c>
    </row>
    <row r="3237" spans="1:3" x14ac:dyDescent="0.25">
      <c r="A3237" t="s">
        <v>65</v>
      </c>
      <c r="B3237">
        <v>83627</v>
      </c>
      <c r="C3237">
        <v>3</v>
      </c>
    </row>
    <row r="3238" spans="1:3" x14ac:dyDescent="0.25">
      <c r="A3238" t="s">
        <v>65</v>
      </c>
      <c r="B3238">
        <v>83628</v>
      </c>
      <c r="C3238">
        <v>3</v>
      </c>
    </row>
    <row r="3239" spans="1:3" x14ac:dyDescent="0.25">
      <c r="A3239" t="s">
        <v>65</v>
      </c>
      <c r="B3239">
        <v>83629</v>
      </c>
      <c r="C3239">
        <v>3</v>
      </c>
    </row>
    <row r="3240" spans="1:3" x14ac:dyDescent="0.25">
      <c r="A3240" t="s">
        <v>65</v>
      </c>
      <c r="B3240">
        <v>83630</v>
      </c>
      <c r="C3240">
        <v>3</v>
      </c>
    </row>
    <row r="3241" spans="1:3" x14ac:dyDescent="0.25">
      <c r="A3241" t="s">
        <v>65</v>
      </c>
      <c r="B3241">
        <v>83631</v>
      </c>
      <c r="C3241">
        <v>3</v>
      </c>
    </row>
    <row r="3242" spans="1:3" x14ac:dyDescent="0.25">
      <c r="A3242" t="s">
        <v>65</v>
      </c>
      <c r="B3242">
        <v>83632</v>
      </c>
      <c r="C3242">
        <v>3</v>
      </c>
    </row>
    <row r="3243" spans="1:3" x14ac:dyDescent="0.25">
      <c r="A3243" t="s">
        <v>65</v>
      </c>
      <c r="B3243">
        <v>83633</v>
      </c>
      <c r="C3243">
        <v>3</v>
      </c>
    </row>
    <row r="3244" spans="1:3" x14ac:dyDescent="0.25">
      <c r="A3244" t="s">
        <v>65</v>
      </c>
      <c r="B3244">
        <v>83634</v>
      </c>
      <c r="C3244">
        <v>3</v>
      </c>
    </row>
    <row r="3245" spans="1:3" x14ac:dyDescent="0.25">
      <c r="A3245" t="s">
        <v>65</v>
      </c>
      <c r="B3245">
        <v>83635</v>
      </c>
      <c r="C3245">
        <v>3</v>
      </c>
    </row>
    <row r="3246" spans="1:3" x14ac:dyDescent="0.25">
      <c r="A3246" t="s">
        <v>65</v>
      </c>
      <c r="B3246">
        <v>83636</v>
      </c>
      <c r="C3246">
        <v>3</v>
      </c>
    </row>
    <row r="3247" spans="1:3" x14ac:dyDescent="0.25">
      <c r="A3247" t="s">
        <v>65</v>
      </c>
      <c r="B3247">
        <v>83637</v>
      </c>
      <c r="C3247">
        <v>3</v>
      </c>
    </row>
    <row r="3248" spans="1:3" x14ac:dyDescent="0.25">
      <c r="A3248" t="s">
        <v>65</v>
      </c>
      <c r="B3248">
        <v>83638</v>
      </c>
      <c r="C3248">
        <v>3</v>
      </c>
    </row>
    <row r="3249" spans="1:3" x14ac:dyDescent="0.25">
      <c r="A3249" t="s">
        <v>65</v>
      </c>
      <c r="B3249">
        <v>83639</v>
      </c>
      <c r="C3249">
        <v>3</v>
      </c>
    </row>
    <row r="3250" spans="1:3" x14ac:dyDescent="0.25">
      <c r="A3250" t="s">
        <v>65</v>
      </c>
      <c r="B3250">
        <v>83640</v>
      </c>
      <c r="C3250">
        <v>3</v>
      </c>
    </row>
    <row r="3251" spans="1:3" x14ac:dyDescent="0.25">
      <c r="A3251" t="s">
        <v>65</v>
      </c>
      <c r="B3251">
        <v>83641</v>
      </c>
      <c r="C3251">
        <v>3</v>
      </c>
    </row>
    <row r="3252" spans="1:3" x14ac:dyDescent="0.25">
      <c r="A3252" t="s">
        <v>65</v>
      </c>
      <c r="B3252">
        <v>83642</v>
      </c>
      <c r="C3252">
        <v>3</v>
      </c>
    </row>
    <row r="3253" spans="1:3" x14ac:dyDescent="0.25">
      <c r="A3253" t="s">
        <v>65</v>
      </c>
      <c r="B3253">
        <v>83643</v>
      </c>
      <c r="C3253">
        <v>3</v>
      </c>
    </row>
    <row r="3254" spans="1:3" x14ac:dyDescent="0.25">
      <c r="A3254" t="s">
        <v>65</v>
      </c>
      <c r="B3254">
        <v>83644</v>
      </c>
      <c r="C3254">
        <v>3</v>
      </c>
    </row>
    <row r="3255" spans="1:3" x14ac:dyDescent="0.25">
      <c r="A3255" t="s">
        <v>65</v>
      </c>
      <c r="B3255">
        <v>83645</v>
      </c>
      <c r="C3255">
        <v>3</v>
      </c>
    </row>
    <row r="3256" spans="1:3" x14ac:dyDescent="0.25">
      <c r="A3256" t="s">
        <v>65</v>
      </c>
      <c r="B3256">
        <v>83646</v>
      </c>
      <c r="C3256">
        <v>3</v>
      </c>
    </row>
    <row r="3257" spans="1:3" x14ac:dyDescent="0.25">
      <c r="A3257" t="s">
        <v>65</v>
      </c>
      <c r="B3257">
        <v>83647</v>
      </c>
      <c r="C3257">
        <v>3</v>
      </c>
    </row>
    <row r="3258" spans="1:3" x14ac:dyDescent="0.25">
      <c r="A3258" t="s">
        <v>65</v>
      </c>
      <c r="B3258">
        <v>83648</v>
      </c>
      <c r="C3258">
        <v>3</v>
      </c>
    </row>
    <row r="3259" spans="1:3" x14ac:dyDescent="0.25">
      <c r="A3259" t="s">
        <v>65</v>
      </c>
      <c r="B3259">
        <v>83649</v>
      </c>
      <c r="C3259">
        <v>3</v>
      </c>
    </row>
    <row r="3260" spans="1:3" x14ac:dyDescent="0.25">
      <c r="A3260" t="s">
        <v>65</v>
      </c>
      <c r="B3260">
        <v>83650</v>
      </c>
      <c r="C3260">
        <v>3</v>
      </c>
    </row>
    <row r="3261" spans="1:3" x14ac:dyDescent="0.25">
      <c r="A3261" t="s">
        <v>65</v>
      </c>
      <c r="B3261">
        <v>83651</v>
      </c>
      <c r="C3261">
        <v>3</v>
      </c>
    </row>
    <row r="3262" spans="1:3" x14ac:dyDescent="0.25">
      <c r="A3262" t="s">
        <v>65</v>
      </c>
      <c r="B3262">
        <v>83652</v>
      </c>
      <c r="C3262">
        <v>3</v>
      </c>
    </row>
    <row r="3263" spans="1:3" x14ac:dyDescent="0.25">
      <c r="A3263" t="s">
        <v>65</v>
      </c>
      <c r="B3263">
        <v>83653</v>
      </c>
      <c r="C3263">
        <v>3</v>
      </c>
    </row>
    <row r="3264" spans="1:3" x14ac:dyDescent="0.25">
      <c r="A3264" t="s">
        <v>65</v>
      </c>
      <c r="B3264">
        <v>83654</v>
      </c>
      <c r="C3264">
        <v>3</v>
      </c>
    </row>
    <row r="3265" spans="1:3" x14ac:dyDescent="0.25">
      <c r="A3265" t="s">
        <v>65</v>
      </c>
      <c r="B3265">
        <v>83655</v>
      </c>
      <c r="C3265">
        <v>3</v>
      </c>
    </row>
    <row r="3266" spans="1:3" x14ac:dyDescent="0.25">
      <c r="A3266" t="s">
        <v>65</v>
      </c>
      <c r="B3266">
        <v>83656</v>
      </c>
      <c r="C3266">
        <v>3</v>
      </c>
    </row>
    <row r="3267" spans="1:3" x14ac:dyDescent="0.25">
      <c r="A3267" t="s">
        <v>65</v>
      </c>
      <c r="B3267">
        <v>83657</v>
      </c>
      <c r="C3267">
        <v>3</v>
      </c>
    </row>
    <row r="3268" spans="1:3" x14ac:dyDescent="0.25">
      <c r="A3268" t="s">
        <v>65</v>
      </c>
      <c r="B3268">
        <v>83658</v>
      </c>
      <c r="C3268">
        <v>3</v>
      </c>
    </row>
    <row r="3269" spans="1:3" x14ac:dyDescent="0.25">
      <c r="A3269" t="s">
        <v>65</v>
      </c>
      <c r="B3269">
        <v>83659</v>
      </c>
      <c r="C3269">
        <v>3</v>
      </c>
    </row>
    <row r="3270" spans="1:3" x14ac:dyDescent="0.25">
      <c r="A3270" t="s">
        <v>65</v>
      </c>
      <c r="B3270">
        <v>83660</v>
      </c>
      <c r="C3270">
        <v>3</v>
      </c>
    </row>
    <row r="3271" spans="1:3" x14ac:dyDescent="0.25">
      <c r="A3271" t="s">
        <v>65</v>
      </c>
      <c r="B3271">
        <v>83661</v>
      </c>
      <c r="C3271">
        <v>3</v>
      </c>
    </row>
    <row r="3272" spans="1:3" x14ac:dyDescent="0.25">
      <c r="A3272" t="s">
        <v>65</v>
      </c>
      <c r="B3272">
        <v>83662</v>
      </c>
      <c r="C3272">
        <v>3</v>
      </c>
    </row>
    <row r="3273" spans="1:3" x14ac:dyDescent="0.25">
      <c r="A3273" t="s">
        <v>65</v>
      </c>
      <c r="B3273">
        <v>83663</v>
      </c>
      <c r="C3273">
        <v>3</v>
      </c>
    </row>
    <row r="3274" spans="1:3" x14ac:dyDescent="0.25">
      <c r="A3274" t="s">
        <v>65</v>
      </c>
      <c r="B3274">
        <v>83664</v>
      </c>
      <c r="C3274">
        <v>3</v>
      </c>
    </row>
    <row r="3275" spans="1:3" x14ac:dyDescent="0.25">
      <c r="A3275" t="s">
        <v>65</v>
      </c>
      <c r="B3275">
        <v>83665</v>
      </c>
      <c r="C3275">
        <v>3</v>
      </c>
    </row>
    <row r="3276" spans="1:3" x14ac:dyDescent="0.25">
      <c r="A3276" t="s">
        <v>65</v>
      </c>
      <c r="B3276">
        <v>83666</v>
      </c>
      <c r="C3276">
        <v>3</v>
      </c>
    </row>
    <row r="3277" spans="1:3" x14ac:dyDescent="0.25">
      <c r="A3277" t="s">
        <v>65</v>
      </c>
      <c r="B3277">
        <v>83667</v>
      </c>
      <c r="C3277">
        <v>3</v>
      </c>
    </row>
    <row r="3278" spans="1:3" x14ac:dyDescent="0.25">
      <c r="A3278" t="s">
        <v>65</v>
      </c>
      <c r="B3278">
        <v>83668</v>
      </c>
      <c r="C3278">
        <v>3</v>
      </c>
    </row>
    <row r="3279" spans="1:3" x14ac:dyDescent="0.25">
      <c r="A3279" t="s">
        <v>65</v>
      </c>
      <c r="B3279">
        <v>83669</v>
      </c>
      <c r="C3279">
        <v>3</v>
      </c>
    </row>
    <row r="3280" spans="1:3" x14ac:dyDescent="0.25">
      <c r="A3280" t="s">
        <v>65</v>
      </c>
      <c r="B3280">
        <v>83670</v>
      </c>
      <c r="C3280">
        <v>3</v>
      </c>
    </row>
    <row r="3281" spans="1:3" x14ac:dyDescent="0.25">
      <c r="A3281" t="s">
        <v>65</v>
      </c>
      <c r="B3281">
        <v>83671</v>
      </c>
      <c r="C3281">
        <v>3</v>
      </c>
    </row>
    <row r="3282" spans="1:3" x14ac:dyDescent="0.25">
      <c r="A3282" t="s">
        <v>65</v>
      </c>
      <c r="B3282">
        <v>83672</v>
      </c>
      <c r="C3282">
        <v>3</v>
      </c>
    </row>
    <row r="3283" spans="1:3" x14ac:dyDescent="0.25">
      <c r="A3283" t="s">
        <v>65</v>
      </c>
      <c r="B3283">
        <v>83673</v>
      </c>
      <c r="C3283">
        <v>3</v>
      </c>
    </row>
    <row r="3284" spans="1:3" x14ac:dyDescent="0.25">
      <c r="A3284" t="s">
        <v>65</v>
      </c>
      <c r="B3284">
        <v>83674</v>
      </c>
      <c r="C3284">
        <v>3</v>
      </c>
    </row>
    <row r="3285" spans="1:3" x14ac:dyDescent="0.25">
      <c r="A3285" t="s">
        <v>65</v>
      </c>
      <c r="B3285">
        <v>83675</v>
      </c>
      <c r="C3285">
        <v>3</v>
      </c>
    </row>
    <row r="3286" spans="1:3" x14ac:dyDescent="0.25">
      <c r="A3286" t="s">
        <v>65</v>
      </c>
      <c r="B3286">
        <v>83676</v>
      </c>
      <c r="C3286">
        <v>3</v>
      </c>
    </row>
    <row r="3287" spans="1:3" x14ac:dyDescent="0.25">
      <c r="A3287" t="s">
        <v>65</v>
      </c>
      <c r="B3287">
        <v>83677</v>
      </c>
      <c r="C3287">
        <v>3</v>
      </c>
    </row>
    <row r="3288" spans="1:3" x14ac:dyDescent="0.25">
      <c r="A3288" t="s">
        <v>65</v>
      </c>
      <c r="B3288">
        <v>83678</v>
      </c>
      <c r="C3288">
        <v>3</v>
      </c>
    </row>
    <row r="3289" spans="1:3" x14ac:dyDescent="0.25">
      <c r="A3289" t="s">
        <v>65</v>
      </c>
      <c r="B3289">
        <v>83679</v>
      </c>
      <c r="C3289">
        <v>3</v>
      </c>
    </row>
    <row r="3290" spans="1:3" x14ac:dyDescent="0.25">
      <c r="A3290" t="s">
        <v>65</v>
      </c>
      <c r="B3290">
        <v>83680</v>
      </c>
      <c r="C3290">
        <v>3</v>
      </c>
    </row>
    <row r="3291" spans="1:3" x14ac:dyDescent="0.25">
      <c r="A3291" t="s">
        <v>65</v>
      </c>
      <c r="B3291">
        <v>83681</v>
      </c>
      <c r="C3291">
        <v>3</v>
      </c>
    </row>
    <row r="3292" spans="1:3" x14ac:dyDescent="0.25">
      <c r="A3292" t="s">
        <v>65</v>
      </c>
      <c r="B3292">
        <v>83682</v>
      </c>
      <c r="C3292">
        <v>3</v>
      </c>
    </row>
    <row r="3293" spans="1:3" x14ac:dyDescent="0.25">
      <c r="A3293" t="s">
        <v>65</v>
      </c>
      <c r="B3293">
        <v>83683</v>
      </c>
      <c r="C3293">
        <v>3</v>
      </c>
    </row>
    <row r="3294" spans="1:3" x14ac:dyDescent="0.25">
      <c r="A3294" t="s">
        <v>65</v>
      </c>
      <c r="B3294">
        <v>83684</v>
      </c>
      <c r="C3294">
        <v>3</v>
      </c>
    </row>
    <row r="3295" spans="1:3" x14ac:dyDescent="0.25">
      <c r="A3295" t="s">
        <v>65</v>
      </c>
      <c r="B3295">
        <v>83685</v>
      </c>
      <c r="C3295">
        <v>3</v>
      </c>
    </row>
    <row r="3296" spans="1:3" x14ac:dyDescent="0.25">
      <c r="A3296" t="s">
        <v>65</v>
      </c>
      <c r="B3296">
        <v>83686</v>
      </c>
      <c r="C3296">
        <v>3</v>
      </c>
    </row>
    <row r="3297" spans="1:3" x14ac:dyDescent="0.25">
      <c r="A3297" t="s">
        <v>65</v>
      </c>
      <c r="B3297">
        <v>83687</v>
      </c>
      <c r="C3297">
        <v>3</v>
      </c>
    </row>
    <row r="3298" spans="1:3" x14ac:dyDescent="0.25">
      <c r="A3298" t="s">
        <v>65</v>
      </c>
      <c r="B3298">
        <v>83688</v>
      </c>
      <c r="C3298">
        <v>3</v>
      </c>
    </row>
    <row r="3299" spans="1:3" x14ac:dyDescent="0.25">
      <c r="A3299" t="s">
        <v>65</v>
      </c>
      <c r="B3299">
        <v>83689</v>
      </c>
      <c r="C3299">
        <v>3</v>
      </c>
    </row>
    <row r="3300" spans="1:3" x14ac:dyDescent="0.25">
      <c r="A3300" t="s">
        <v>65</v>
      </c>
      <c r="B3300">
        <v>83690</v>
      </c>
      <c r="C3300">
        <v>3</v>
      </c>
    </row>
    <row r="3301" spans="1:3" x14ac:dyDescent="0.25">
      <c r="A3301" t="s">
        <v>65</v>
      </c>
      <c r="B3301">
        <v>83691</v>
      </c>
      <c r="C3301">
        <v>3</v>
      </c>
    </row>
    <row r="3302" spans="1:3" x14ac:dyDescent="0.25">
      <c r="A3302" t="s">
        <v>65</v>
      </c>
      <c r="B3302">
        <v>83692</v>
      </c>
      <c r="C3302">
        <v>3</v>
      </c>
    </row>
    <row r="3303" spans="1:3" x14ac:dyDescent="0.25">
      <c r="A3303" t="s">
        <v>65</v>
      </c>
      <c r="B3303">
        <v>83693</v>
      </c>
      <c r="C3303">
        <v>3</v>
      </c>
    </row>
    <row r="3304" spans="1:3" x14ac:dyDescent="0.25">
      <c r="A3304" t="s">
        <v>65</v>
      </c>
      <c r="B3304">
        <v>83694</v>
      </c>
      <c r="C3304">
        <v>3</v>
      </c>
    </row>
    <row r="3305" spans="1:3" x14ac:dyDescent="0.25">
      <c r="A3305" t="s">
        <v>65</v>
      </c>
      <c r="B3305">
        <v>83695</v>
      </c>
      <c r="C3305">
        <v>3</v>
      </c>
    </row>
    <row r="3306" spans="1:3" x14ac:dyDescent="0.25">
      <c r="A3306" t="s">
        <v>65</v>
      </c>
      <c r="B3306">
        <v>83696</v>
      </c>
      <c r="C3306">
        <v>3</v>
      </c>
    </row>
    <row r="3307" spans="1:3" x14ac:dyDescent="0.25">
      <c r="A3307" t="s">
        <v>65</v>
      </c>
      <c r="B3307">
        <v>83697</v>
      </c>
      <c r="C3307">
        <v>3</v>
      </c>
    </row>
    <row r="3308" spans="1:3" x14ac:dyDescent="0.25">
      <c r="A3308" t="s">
        <v>65</v>
      </c>
      <c r="B3308">
        <v>83698</v>
      </c>
      <c r="C3308">
        <v>3</v>
      </c>
    </row>
    <row r="3309" spans="1:3" x14ac:dyDescent="0.25">
      <c r="A3309" t="s">
        <v>65</v>
      </c>
      <c r="B3309">
        <v>83699</v>
      </c>
      <c r="C3309">
        <v>3</v>
      </c>
    </row>
    <row r="3310" spans="1:3" x14ac:dyDescent="0.25">
      <c r="A3310" t="s">
        <v>65</v>
      </c>
      <c r="B3310">
        <v>83700</v>
      </c>
      <c r="C3310">
        <v>3</v>
      </c>
    </row>
    <row r="3311" spans="1:3" x14ac:dyDescent="0.25">
      <c r="A3311" t="s">
        <v>65</v>
      </c>
      <c r="B3311">
        <v>83701</v>
      </c>
      <c r="C3311">
        <v>3</v>
      </c>
    </row>
    <row r="3312" spans="1:3" x14ac:dyDescent="0.25">
      <c r="A3312" t="s">
        <v>65</v>
      </c>
      <c r="B3312">
        <v>83702</v>
      </c>
      <c r="C3312">
        <v>3</v>
      </c>
    </row>
    <row r="3313" spans="1:3" x14ac:dyDescent="0.25">
      <c r="A3313" t="s">
        <v>65</v>
      </c>
      <c r="B3313">
        <v>83703</v>
      </c>
      <c r="C3313">
        <v>3</v>
      </c>
    </row>
    <row r="3314" spans="1:3" x14ac:dyDescent="0.25">
      <c r="A3314" t="s">
        <v>65</v>
      </c>
      <c r="B3314">
        <v>83704</v>
      </c>
      <c r="C3314">
        <v>3</v>
      </c>
    </row>
    <row r="3315" spans="1:3" x14ac:dyDescent="0.25">
      <c r="A3315" t="s">
        <v>65</v>
      </c>
      <c r="B3315">
        <v>83705</v>
      </c>
      <c r="C3315">
        <v>3</v>
      </c>
    </row>
    <row r="3316" spans="1:3" x14ac:dyDescent="0.25">
      <c r="A3316" t="s">
        <v>65</v>
      </c>
      <c r="B3316">
        <v>83706</v>
      </c>
      <c r="C3316">
        <v>3</v>
      </c>
    </row>
    <row r="3317" spans="1:3" x14ac:dyDescent="0.25">
      <c r="A3317" t="s">
        <v>65</v>
      </c>
      <c r="B3317">
        <v>83707</v>
      </c>
      <c r="C3317">
        <v>3</v>
      </c>
    </row>
    <row r="3318" spans="1:3" x14ac:dyDescent="0.25">
      <c r="A3318" t="s">
        <v>65</v>
      </c>
      <c r="B3318">
        <v>83708</v>
      </c>
      <c r="C3318">
        <v>3</v>
      </c>
    </row>
    <row r="3319" spans="1:3" x14ac:dyDescent="0.25">
      <c r="A3319" t="s">
        <v>65</v>
      </c>
      <c r="B3319">
        <v>83709</v>
      </c>
      <c r="C3319">
        <v>3</v>
      </c>
    </row>
    <row r="3320" spans="1:3" x14ac:dyDescent="0.25">
      <c r="A3320" t="s">
        <v>65</v>
      </c>
      <c r="B3320">
        <v>83710</v>
      </c>
      <c r="C3320">
        <v>3</v>
      </c>
    </row>
    <row r="3321" spans="1:3" x14ac:dyDescent="0.25">
      <c r="A3321" t="s">
        <v>65</v>
      </c>
      <c r="B3321">
        <v>83711</v>
      </c>
      <c r="C3321">
        <v>3</v>
      </c>
    </row>
    <row r="3322" spans="1:3" x14ac:dyDescent="0.25">
      <c r="A3322" t="s">
        <v>65</v>
      </c>
      <c r="B3322">
        <v>83712</v>
      </c>
      <c r="C3322">
        <v>3</v>
      </c>
    </row>
    <row r="3323" spans="1:3" x14ac:dyDescent="0.25">
      <c r="A3323" t="s">
        <v>65</v>
      </c>
      <c r="B3323">
        <v>83713</v>
      </c>
      <c r="C3323">
        <v>3</v>
      </c>
    </row>
    <row r="3324" spans="1:3" x14ac:dyDescent="0.25">
      <c r="A3324" t="s">
        <v>65</v>
      </c>
      <c r="B3324">
        <v>83714</v>
      </c>
      <c r="C3324">
        <v>3</v>
      </c>
    </row>
    <row r="3325" spans="1:3" x14ac:dyDescent="0.25">
      <c r="A3325" t="s">
        <v>65</v>
      </c>
      <c r="B3325">
        <v>83715</v>
      </c>
      <c r="C3325">
        <v>3</v>
      </c>
    </row>
    <row r="3326" spans="1:3" x14ac:dyDescent="0.25">
      <c r="A3326" t="s">
        <v>65</v>
      </c>
      <c r="B3326">
        <v>83716</v>
      </c>
      <c r="C3326">
        <v>3</v>
      </c>
    </row>
    <row r="3327" spans="1:3" x14ac:dyDescent="0.25">
      <c r="A3327" t="s">
        <v>65</v>
      </c>
      <c r="B3327">
        <v>83717</v>
      </c>
      <c r="C3327">
        <v>3</v>
      </c>
    </row>
    <row r="3328" spans="1:3" x14ac:dyDescent="0.25">
      <c r="A3328" t="s">
        <v>65</v>
      </c>
      <c r="B3328">
        <v>83718</v>
      </c>
      <c r="C3328">
        <v>3</v>
      </c>
    </row>
    <row r="3329" spans="1:3" x14ac:dyDescent="0.25">
      <c r="A3329" t="s">
        <v>65</v>
      </c>
      <c r="B3329">
        <v>83719</v>
      </c>
      <c r="C3329">
        <v>3</v>
      </c>
    </row>
    <row r="3330" spans="1:3" x14ac:dyDescent="0.25">
      <c r="A3330" t="s">
        <v>65</v>
      </c>
      <c r="B3330">
        <v>83720</v>
      </c>
      <c r="C3330">
        <v>3</v>
      </c>
    </row>
    <row r="3331" spans="1:3" x14ac:dyDescent="0.25">
      <c r="A3331" t="s">
        <v>65</v>
      </c>
      <c r="B3331">
        <v>83721</v>
      </c>
      <c r="C3331">
        <v>3</v>
      </c>
    </row>
    <row r="3332" spans="1:3" x14ac:dyDescent="0.25">
      <c r="A3332" t="s">
        <v>65</v>
      </c>
      <c r="B3332">
        <v>83722</v>
      </c>
      <c r="C3332">
        <v>3</v>
      </c>
    </row>
    <row r="3333" spans="1:3" x14ac:dyDescent="0.25">
      <c r="A3333" t="s">
        <v>65</v>
      </c>
      <c r="B3333">
        <v>83723</v>
      </c>
      <c r="C3333">
        <v>3</v>
      </c>
    </row>
    <row r="3334" spans="1:3" x14ac:dyDescent="0.25">
      <c r="A3334" t="s">
        <v>65</v>
      </c>
      <c r="B3334">
        <v>83724</v>
      </c>
      <c r="C3334">
        <v>3</v>
      </c>
    </row>
    <row r="3335" spans="1:3" x14ac:dyDescent="0.25">
      <c r="A3335" t="s">
        <v>65</v>
      </c>
      <c r="B3335">
        <v>83725</v>
      </c>
      <c r="C3335">
        <v>3</v>
      </c>
    </row>
    <row r="3336" spans="1:3" x14ac:dyDescent="0.25">
      <c r="A3336" t="s">
        <v>65</v>
      </c>
      <c r="B3336">
        <v>83726</v>
      </c>
      <c r="C3336">
        <v>3</v>
      </c>
    </row>
    <row r="3337" spans="1:3" x14ac:dyDescent="0.25">
      <c r="A3337" t="s">
        <v>65</v>
      </c>
      <c r="B3337">
        <v>83727</v>
      </c>
      <c r="C3337">
        <v>3</v>
      </c>
    </row>
    <row r="3338" spans="1:3" x14ac:dyDescent="0.25">
      <c r="A3338" t="s">
        <v>65</v>
      </c>
      <c r="B3338">
        <v>83728</v>
      </c>
      <c r="C3338">
        <v>3</v>
      </c>
    </row>
    <row r="3339" spans="1:3" x14ac:dyDescent="0.25">
      <c r="A3339" t="s">
        <v>65</v>
      </c>
      <c r="B3339">
        <v>83729</v>
      </c>
      <c r="C3339">
        <v>3</v>
      </c>
    </row>
    <row r="3340" spans="1:3" x14ac:dyDescent="0.25">
      <c r="A3340" t="s">
        <v>65</v>
      </c>
      <c r="B3340">
        <v>83730</v>
      </c>
      <c r="C3340">
        <v>3</v>
      </c>
    </row>
    <row r="3341" spans="1:3" x14ac:dyDescent="0.25">
      <c r="A3341" t="s">
        <v>65</v>
      </c>
      <c r="B3341">
        <v>83731</v>
      </c>
      <c r="C3341">
        <v>3</v>
      </c>
    </row>
    <row r="3342" spans="1:3" x14ac:dyDescent="0.25">
      <c r="A3342" t="s">
        <v>65</v>
      </c>
      <c r="B3342">
        <v>83732</v>
      </c>
      <c r="C3342">
        <v>3</v>
      </c>
    </row>
    <row r="3343" spans="1:3" x14ac:dyDescent="0.25">
      <c r="A3343" t="s">
        <v>65</v>
      </c>
      <c r="B3343">
        <v>83733</v>
      </c>
      <c r="C3343">
        <v>3</v>
      </c>
    </row>
    <row r="3344" spans="1:3" x14ac:dyDescent="0.25">
      <c r="A3344" t="s">
        <v>65</v>
      </c>
      <c r="B3344">
        <v>83734</v>
      </c>
      <c r="C3344">
        <v>3</v>
      </c>
    </row>
    <row r="3345" spans="1:3" x14ac:dyDescent="0.25">
      <c r="A3345" t="s">
        <v>65</v>
      </c>
      <c r="B3345">
        <v>83735</v>
      </c>
      <c r="C3345">
        <v>3</v>
      </c>
    </row>
    <row r="3346" spans="1:3" x14ac:dyDescent="0.25">
      <c r="A3346" t="s">
        <v>65</v>
      </c>
      <c r="B3346">
        <v>83736</v>
      </c>
      <c r="C3346">
        <v>3</v>
      </c>
    </row>
    <row r="3347" spans="1:3" x14ac:dyDescent="0.25">
      <c r="A3347" t="s">
        <v>65</v>
      </c>
      <c r="B3347">
        <v>83737</v>
      </c>
      <c r="C3347">
        <v>3</v>
      </c>
    </row>
    <row r="3348" spans="1:3" x14ac:dyDescent="0.25">
      <c r="A3348" t="s">
        <v>65</v>
      </c>
      <c r="B3348">
        <v>83738</v>
      </c>
      <c r="C3348">
        <v>3</v>
      </c>
    </row>
    <row r="3349" spans="1:3" x14ac:dyDescent="0.25">
      <c r="A3349" t="s">
        <v>65</v>
      </c>
      <c r="B3349">
        <v>83739</v>
      </c>
      <c r="C3349">
        <v>3</v>
      </c>
    </row>
    <row r="3350" spans="1:3" x14ac:dyDescent="0.25">
      <c r="A3350" t="s">
        <v>65</v>
      </c>
      <c r="B3350">
        <v>83740</v>
      </c>
      <c r="C3350">
        <v>3</v>
      </c>
    </row>
    <row r="3351" spans="1:3" x14ac:dyDescent="0.25">
      <c r="A3351" t="s">
        <v>65</v>
      </c>
      <c r="B3351">
        <v>83741</v>
      </c>
      <c r="C3351">
        <v>3</v>
      </c>
    </row>
    <row r="3352" spans="1:3" x14ac:dyDescent="0.25">
      <c r="A3352" t="s">
        <v>65</v>
      </c>
      <c r="B3352">
        <v>83742</v>
      </c>
      <c r="C3352">
        <v>3</v>
      </c>
    </row>
    <row r="3353" spans="1:3" x14ac:dyDescent="0.25">
      <c r="A3353" t="s">
        <v>65</v>
      </c>
      <c r="B3353">
        <v>83743</v>
      </c>
      <c r="C3353">
        <v>3</v>
      </c>
    </row>
    <row r="3354" spans="1:3" x14ac:dyDescent="0.25">
      <c r="A3354" t="s">
        <v>65</v>
      </c>
      <c r="B3354">
        <v>83744</v>
      </c>
      <c r="C3354">
        <v>3</v>
      </c>
    </row>
    <row r="3355" spans="1:3" x14ac:dyDescent="0.25">
      <c r="A3355" t="s">
        <v>65</v>
      </c>
      <c r="B3355">
        <v>83745</v>
      </c>
      <c r="C3355">
        <v>3</v>
      </c>
    </row>
    <row r="3356" spans="1:3" x14ac:dyDescent="0.25">
      <c r="A3356" t="s">
        <v>65</v>
      </c>
      <c r="B3356">
        <v>83746</v>
      </c>
      <c r="C3356">
        <v>3</v>
      </c>
    </row>
    <row r="3357" spans="1:3" x14ac:dyDescent="0.25">
      <c r="A3357" t="s">
        <v>65</v>
      </c>
      <c r="B3357">
        <v>83747</v>
      </c>
      <c r="C3357">
        <v>3</v>
      </c>
    </row>
    <row r="3358" spans="1:3" x14ac:dyDescent="0.25">
      <c r="A3358" t="s">
        <v>65</v>
      </c>
      <c r="B3358">
        <v>83748</v>
      </c>
      <c r="C3358">
        <v>3</v>
      </c>
    </row>
    <row r="3359" spans="1:3" x14ac:dyDescent="0.25">
      <c r="A3359" t="s">
        <v>65</v>
      </c>
      <c r="B3359">
        <v>83749</v>
      </c>
      <c r="C3359">
        <v>3</v>
      </c>
    </row>
    <row r="3360" spans="1:3" x14ac:dyDescent="0.25">
      <c r="A3360" t="s">
        <v>65</v>
      </c>
      <c r="B3360">
        <v>83750</v>
      </c>
      <c r="C3360">
        <v>3</v>
      </c>
    </row>
    <row r="3361" spans="1:3" x14ac:dyDescent="0.25">
      <c r="A3361" t="s">
        <v>65</v>
      </c>
      <c r="B3361">
        <v>83751</v>
      </c>
      <c r="C3361">
        <v>3</v>
      </c>
    </row>
    <row r="3362" spans="1:3" x14ac:dyDescent="0.25">
      <c r="A3362" t="s">
        <v>65</v>
      </c>
      <c r="B3362">
        <v>83752</v>
      </c>
      <c r="C3362">
        <v>3</v>
      </c>
    </row>
    <row r="3363" spans="1:3" x14ac:dyDescent="0.25">
      <c r="A3363" t="s">
        <v>65</v>
      </c>
      <c r="B3363">
        <v>83753</v>
      </c>
      <c r="C3363">
        <v>3</v>
      </c>
    </row>
    <row r="3364" spans="1:3" x14ac:dyDescent="0.25">
      <c r="A3364" t="s">
        <v>65</v>
      </c>
      <c r="B3364">
        <v>83754</v>
      </c>
      <c r="C3364">
        <v>3</v>
      </c>
    </row>
    <row r="3365" spans="1:3" x14ac:dyDescent="0.25">
      <c r="A3365" t="s">
        <v>65</v>
      </c>
      <c r="B3365">
        <v>83755</v>
      </c>
      <c r="C3365">
        <v>3</v>
      </c>
    </row>
    <row r="3366" spans="1:3" x14ac:dyDescent="0.25">
      <c r="A3366" t="s">
        <v>65</v>
      </c>
      <c r="B3366">
        <v>83756</v>
      </c>
      <c r="C3366">
        <v>3</v>
      </c>
    </row>
    <row r="3367" spans="1:3" x14ac:dyDescent="0.25">
      <c r="A3367" t="s">
        <v>65</v>
      </c>
      <c r="B3367">
        <v>83757</v>
      </c>
      <c r="C3367">
        <v>3</v>
      </c>
    </row>
    <row r="3368" spans="1:3" x14ac:dyDescent="0.25">
      <c r="A3368" t="s">
        <v>65</v>
      </c>
      <c r="B3368">
        <v>83758</v>
      </c>
      <c r="C3368">
        <v>3</v>
      </c>
    </row>
    <row r="3369" spans="1:3" x14ac:dyDescent="0.25">
      <c r="A3369" t="s">
        <v>65</v>
      </c>
      <c r="B3369">
        <v>83759</v>
      </c>
      <c r="C3369">
        <v>3</v>
      </c>
    </row>
    <row r="3370" spans="1:3" x14ac:dyDescent="0.25">
      <c r="A3370" t="s">
        <v>65</v>
      </c>
      <c r="B3370">
        <v>83760</v>
      </c>
      <c r="C3370">
        <v>3</v>
      </c>
    </row>
    <row r="3371" spans="1:3" x14ac:dyDescent="0.25">
      <c r="A3371" t="s">
        <v>65</v>
      </c>
      <c r="B3371">
        <v>83761</v>
      </c>
      <c r="C3371">
        <v>3</v>
      </c>
    </row>
    <row r="3372" spans="1:3" x14ac:dyDescent="0.25">
      <c r="A3372" t="s">
        <v>65</v>
      </c>
      <c r="B3372">
        <v>83762</v>
      </c>
      <c r="C3372">
        <v>3</v>
      </c>
    </row>
    <row r="3373" spans="1:3" x14ac:dyDescent="0.25">
      <c r="A3373" t="s">
        <v>65</v>
      </c>
      <c r="B3373">
        <v>83763</v>
      </c>
      <c r="C3373">
        <v>3</v>
      </c>
    </row>
    <row r="3374" spans="1:3" x14ac:dyDescent="0.25">
      <c r="A3374" t="s">
        <v>65</v>
      </c>
      <c r="B3374">
        <v>83764</v>
      </c>
      <c r="C3374">
        <v>3</v>
      </c>
    </row>
    <row r="3375" spans="1:3" x14ac:dyDescent="0.25">
      <c r="A3375" t="s">
        <v>65</v>
      </c>
      <c r="B3375">
        <v>83765</v>
      </c>
      <c r="C3375">
        <v>3</v>
      </c>
    </row>
    <row r="3376" spans="1:3" x14ac:dyDescent="0.25">
      <c r="A3376" t="s">
        <v>65</v>
      </c>
      <c r="B3376">
        <v>83766</v>
      </c>
      <c r="C3376">
        <v>3</v>
      </c>
    </row>
    <row r="3377" spans="1:3" x14ac:dyDescent="0.25">
      <c r="A3377" t="s">
        <v>65</v>
      </c>
      <c r="B3377">
        <v>83767</v>
      </c>
      <c r="C3377">
        <v>3</v>
      </c>
    </row>
    <row r="3378" spans="1:3" x14ac:dyDescent="0.25">
      <c r="A3378" t="s">
        <v>65</v>
      </c>
      <c r="B3378">
        <v>83768</v>
      </c>
      <c r="C3378">
        <v>3</v>
      </c>
    </row>
    <row r="3379" spans="1:3" x14ac:dyDescent="0.25">
      <c r="A3379" t="s">
        <v>65</v>
      </c>
      <c r="B3379">
        <v>83769</v>
      </c>
      <c r="C3379">
        <v>3</v>
      </c>
    </row>
    <row r="3380" spans="1:3" x14ac:dyDescent="0.25">
      <c r="A3380" t="s">
        <v>65</v>
      </c>
      <c r="B3380">
        <v>83770</v>
      </c>
      <c r="C3380">
        <v>3</v>
      </c>
    </row>
    <row r="3381" spans="1:3" x14ac:dyDescent="0.25">
      <c r="A3381" t="s">
        <v>65</v>
      </c>
      <c r="B3381">
        <v>83771</v>
      </c>
      <c r="C3381">
        <v>3</v>
      </c>
    </row>
    <row r="3382" spans="1:3" x14ac:dyDescent="0.25">
      <c r="A3382" t="s">
        <v>65</v>
      </c>
      <c r="B3382">
        <v>83772</v>
      </c>
      <c r="C3382">
        <v>3</v>
      </c>
    </row>
    <row r="3383" spans="1:3" x14ac:dyDescent="0.25">
      <c r="A3383" t="s">
        <v>65</v>
      </c>
      <c r="B3383">
        <v>83773</v>
      </c>
      <c r="C3383">
        <v>3</v>
      </c>
    </row>
    <row r="3384" spans="1:3" x14ac:dyDescent="0.25">
      <c r="A3384" t="s">
        <v>65</v>
      </c>
      <c r="B3384">
        <v>83774</v>
      </c>
      <c r="C3384">
        <v>3</v>
      </c>
    </row>
    <row r="3385" spans="1:3" x14ac:dyDescent="0.25">
      <c r="A3385" t="s">
        <v>65</v>
      </c>
      <c r="B3385">
        <v>83775</v>
      </c>
      <c r="C3385">
        <v>3</v>
      </c>
    </row>
    <row r="3386" spans="1:3" x14ac:dyDescent="0.25">
      <c r="A3386" t="s">
        <v>65</v>
      </c>
      <c r="B3386">
        <v>83776</v>
      </c>
      <c r="C3386">
        <v>3</v>
      </c>
    </row>
    <row r="3387" spans="1:3" x14ac:dyDescent="0.25">
      <c r="A3387" t="s">
        <v>65</v>
      </c>
      <c r="B3387">
        <v>83777</v>
      </c>
      <c r="C3387">
        <v>3</v>
      </c>
    </row>
    <row r="3388" spans="1:3" x14ac:dyDescent="0.25">
      <c r="A3388" t="s">
        <v>65</v>
      </c>
      <c r="B3388">
        <v>83778</v>
      </c>
      <c r="C3388">
        <v>3</v>
      </c>
    </row>
    <row r="3389" spans="1:3" x14ac:dyDescent="0.25">
      <c r="A3389" t="s">
        <v>65</v>
      </c>
      <c r="B3389">
        <v>83779</v>
      </c>
      <c r="C3389">
        <v>3</v>
      </c>
    </row>
    <row r="3390" spans="1:3" x14ac:dyDescent="0.25">
      <c r="A3390" t="s">
        <v>65</v>
      </c>
      <c r="B3390">
        <v>83780</v>
      </c>
      <c r="C3390">
        <v>3</v>
      </c>
    </row>
    <row r="3391" spans="1:3" x14ac:dyDescent="0.25">
      <c r="A3391" t="s">
        <v>65</v>
      </c>
      <c r="B3391">
        <v>83781</v>
      </c>
      <c r="C3391">
        <v>3</v>
      </c>
    </row>
    <row r="3392" spans="1:3" x14ac:dyDescent="0.25">
      <c r="A3392" t="s">
        <v>65</v>
      </c>
      <c r="B3392">
        <v>83782</v>
      </c>
      <c r="C3392">
        <v>3</v>
      </c>
    </row>
    <row r="3393" spans="1:3" x14ac:dyDescent="0.25">
      <c r="A3393" t="s">
        <v>65</v>
      </c>
      <c r="B3393">
        <v>83783</v>
      </c>
      <c r="C3393">
        <v>3</v>
      </c>
    </row>
    <row r="3394" spans="1:3" x14ac:dyDescent="0.25">
      <c r="A3394" t="s">
        <v>65</v>
      </c>
      <c r="B3394">
        <v>83784</v>
      </c>
      <c r="C3394">
        <v>3</v>
      </c>
    </row>
    <row r="3395" spans="1:3" x14ac:dyDescent="0.25">
      <c r="A3395" t="s">
        <v>65</v>
      </c>
      <c r="B3395">
        <v>83785</v>
      </c>
      <c r="C3395">
        <v>3</v>
      </c>
    </row>
    <row r="3396" spans="1:3" x14ac:dyDescent="0.25">
      <c r="A3396" t="s">
        <v>65</v>
      </c>
      <c r="B3396">
        <v>83786</v>
      </c>
      <c r="C3396">
        <v>3</v>
      </c>
    </row>
    <row r="3397" spans="1:3" x14ac:dyDescent="0.25">
      <c r="A3397" t="s">
        <v>65</v>
      </c>
      <c r="B3397">
        <v>83787</v>
      </c>
      <c r="C3397">
        <v>3</v>
      </c>
    </row>
    <row r="3398" spans="1:3" x14ac:dyDescent="0.25">
      <c r="A3398" t="s">
        <v>65</v>
      </c>
      <c r="B3398">
        <v>83788</v>
      </c>
      <c r="C3398">
        <v>3</v>
      </c>
    </row>
    <row r="3399" spans="1:3" x14ac:dyDescent="0.25">
      <c r="A3399" t="s">
        <v>65</v>
      </c>
      <c r="B3399">
        <v>83789</v>
      </c>
      <c r="C3399">
        <v>3</v>
      </c>
    </row>
    <row r="3400" spans="1:3" x14ac:dyDescent="0.25">
      <c r="A3400" t="s">
        <v>65</v>
      </c>
      <c r="B3400">
        <v>83790</v>
      </c>
      <c r="C3400">
        <v>3</v>
      </c>
    </row>
    <row r="3401" spans="1:3" x14ac:dyDescent="0.25">
      <c r="A3401" t="s">
        <v>65</v>
      </c>
      <c r="B3401">
        <v>83791</v>
      </c>
      <c r="C3401">
        <v>3</v>
      </c>
    </row>
    <row r="3402" spans="1:3" x14ac:dyDescent="0.25">
      <c r="A3402" t="s">
        <v>65</v>
      </c>
      <c r="B3402">
        <v>83792</v>
      </c>
      <c r="C3402">
        <v>3</v>
      </c>
    </row>
    <row r="3403" spans="1:3" x14ac:dyDescent="0.25">
      <c r="A3403" t="s">
        <v>65</v>
      </c>
      <c r="B3403">
        <v>83793</v>
      </c>
      <c r="C3403">
        <v>3</v>
      </c>
    </row>
    <row r="3404" spans="1:3" x14ac:dyDescent="0.25">
      <c r="A3404" t="s">
        <v>65</v>
      </c>
      <c r="B3404">
        <v>83794</v>
      </c>
      <c r="C3404">
        <v>3</v>
      </c>
    </row>
    <row r="3405" spans="1:3" x14ac:dyDescent="0.25">
      <c r="A3405" t="s">
        <v>65</v>
      </c>
      <c r="B3405">
        <v>83795</v>
      </c>
      <c r="C3405">
        <v>3</v>
      </c>
    </row>
    <row r="3406" spans="1:3" x14ac:dyDescent="0.25">
      <c r="A3406" t="s">
        <v>65</v>
      </c>
      <c r="B3406">
        <v>83796</v>
      </c>
      <c r="C3406">
        <v>3</v>
      </c>
    </row>
    <row r="3407" spans="1:3" x14ac:dyDescent="0.25">
      <c r="A3407" t="s">
        <v>65</v>
      </c>
      <c r="B3407">
        <v>83797</v>
      </c>
      <c r="C3407">
        <v>3</v>
      </c>
    </row>
    <row r="3408" spans="1:3" x14ac:dyDescent="0.25">
      <c r="A3408" t="s">
        <v>65</v>
      </c>
      <c r="B3408">
        <v>83798</v>
      </c>
      <c r="C3408">
        <v>3</v>
      </c>
    </row>
    <row r="3409" spans="1:3" x14ac:dyDescent="0.25">
      <c r="A3409" t="s">
        <v>65</v>
      </c>
      <c r="B3409">
        <v>83799</v>
      </c>
      <c r="C3409">
        <v>3</v>
      </c>
    </row>
    <row r="3410" spans="1:3" x14ac:dyDescent="0.25">
      <c r="A3410" t="s">
        <v>65</v>
      </c>
      <c r="B3410">
        <v>84000</v>
      </c>
      <c r="C3410">
        <v>4</v>
      </c>
    </row>
    <row r="3411" spans="1:3" x14ac:dyDescent="0.25">
      <c r="A3411" t="s">
        <v>65</v>
      </c>
      <c r="B3411">
        <v>84001</v>
      </c>
      <c r="C3411">
        <v>4</v>
      </c>
    </row>
    <row r="3412" spans="1:3" x14ac:dyDescent="0.25">
      <c r="A3412" t="s">
        <v>65</v>
      </c>
      <c r="B3412">
        <v>84002</v>
      </c>
      <c r="C3412">
        <v>4</v>
      </c>
    </row>
    <row r="3413" spans="1:3" x14ac:dyDescent="0.25">
      <c r="A3413" t="s">
        <v>65</v>
      </c>
      <c r="B3413">
        <v>84003</v>
      </c>
      <c r="C3413">
        <v>4</v>
      </c>
    </row>
    <row r="3414" spans="1:3" x14ac:dyDescent="0.25">
      <c r="A3414" t="s">
        <v>65</v>
      </c>
      <c r="B3414">
        <v>84004</v>
      </c>
      <c r="C3414">
        <v>4</v>
      </c>
    </row>
    <row r="3415" spans="1:3" x14ac:dyDescent="0.25">
      <c r="A3415" t="s">
        <v>65</v>
      </c>
      <c r="B3415">
        <v>84005</v>
      </c>
      <c r="C3415">
        <v>4</v>
      </c>
    </row>
    <row r="3416" spans="1:3" x14ac:dyDescent="0.25">
      <c r="A3416" t="s">
        <v>65</v>
      </c>
      <c r="B3416">
        <v>84006</v>
      </c>
      <c r="C3416">
        <v>4</v>
      </c>
    </row>
    <row r="3417" spans="1:3" x14ac:dyDescent="0.25">
      <c r="A3417" t="s">
        <v>65</v>
      </c>
      <c r="B3417">
        <v>84007</v>
      </c>
      <c r="C3417">
        <v>4</v>
      </c>
    </row>
    <row r="3418" spans="1:3" x14ac:dyDescent="0.25">
      <c r="A3418" t="s">
        <v>65</v>
      </c>
      <c r="B3418">
        <v>84008</v>
      </c>
      <c r="C3418">
        <v>4</v>
      </c>
    </row>
    <row r="3419" spans="1:3" x14ac:dyDescent="0.25">
      <c r="A3419" t="s">
        <v>65</v>
      </c>
      <c r="B3419">
        <v>84009</v>
      </c>
      <c r="C3419">
        <v>4</v>
      </c>
    </row>
    <row r="3420" spans="1:3" x14ac:dyDescent="0.25">
      <c r="A3420" t="s">
        <v>65</v>
      </c>
      <c r="B3420">
        <v>84010</v>
      </c>
      <c r="C3420">
        <v>4</v>
      </c>
    </row>
    <row r="3421" spans="1:3" x14ac:dyDescent="0.25">
      <c r="A3421" t="s">
        <v>65</v>
      </c>
      <c r="B3421">
        <v>84011</v>
      </c>
      <c r="C3421">
        <v>4</v>
      </c>
    </row>
    <row r="3422" spans="1:3" x14ac:dyDescent="0.25">
      <c r="A3422" t="s">
        <v>65</v>
      </c>
      <c r="B3422">
        <v>84012</v>
      </c>
      <c r="C3422">
        <v>4</v>
      </c>
    </row>
    <row r="3423" spans="1:3" x14ac:dyDescent="0.25">
      <c r="A3423" t="s">
        <v>65</v>
      </c>
      <c r="B3423">
        <v>84013</v>
      </c>
      <c r="C3423">
        <v>4</v>
      </c>
    </row>
    <row r="3424" spans="1:3" x14ac:dyDescent="0.25">
      <c r="A3424" t="s">
        <v>65</v>
      </c>
      <c r="B3424">
        <v>84014</v>
      </c>
      <c r="C3424">
        <v>4</v>
      </c>
    </row>
    <row r="3425" spans="1:3" x14ac:dyDescent="0.25">
      <c r="A3425" t="s">
        <v>65</v>
      </c>
      <c r="B3425">
        <v>84015</v>
      </c>
      <c r="C3425">
        <v>4</v>
      </c>
    </row>
    <row r="3426" spans="1:3" x14ac:dyDescent="0.25">
      <c r="A3426" t="s">
        <v>65</v>
      </c>
      <c r="B3426">
        <v>84016</v>
      </c>
      <c r="C3426">
        <v>4</v>
      </c>
    </row>
    <row r="3427" spans="1:3" x14ac:dyDescent="0.25">
      <c r="A3427" t="s">
        <v>65</v>
      </c>
      <c r="B3427">
        <v>84017</v>
      </c>
      <c r="C3427">
        <v>4</v>
      </c>
    </row>
    <row r="3428" spans="1:3" x14ac:dyDescent="0.25">
      <c r="A3428" t="s">
        <v>65</v>
      </c>
      <c r="B3428">
        <v>84018</v>
      </c>
      <c r="C3428">
        <v>4</v>
      </c>
    </row>
    <row r="3429" spans="1:3" x14ac:dyDescent="0.25">
      <c r="A3429" t="s">
        <v>65</v>
      </c>
      <c r="B3429">
        <v>84019</v>
      </c>
      <c r="C3429">
        <v>4</v>
      </c>
    </row>
    <row r="3430" spans="1:3" x14ac:dyDescent="0.25">
      <c r="A3430" t="s">
        <v>65</v>
      </c>
      <c r="B3430">
        <v>84020</v>
      </c>
      <c r="C3430">
        <v>4</v>
      </c>
    </row>
    <row r="3431" spans="1:3" x14ac:dyDescent="0.25">
      <c r="A3431" t="s">
        <v>65</v>
      </c>
      <c r="B3431">
        <v>84021</v>
      </c>
      <c r="C3431">
        <v>4</v>
      </c>
    </row>
    <row r="3432" spans="1:3" x14ac:dyDescent="0.25">
      <c r="A3432" t="s">
        <v>65</v>
      </c>
      <c r="B3432">
        <v>84022</v>
      </c>
      <c r="C3432">
        <v>4</v>
      </c>
    </row>
    <row r="3433" spans="1:3" x14ac:dyDescent="0.25">
      <c r="A3433" t="s">
        <v>65</v>
      </c>
      <c r="B3433">
        <v>84023</v>
      </c>
      <c r="C3433">
        <v>4</v>
      </c>
    </row>
    <row r="3434" spans="1:3" x14ac:dyDescent="0.25">
      <c r="A3434" t="s">
        <v>65</v>
      </c>
      <c r="B3434">
        <v>84024</v>
      </c>
      <c r="C3434">
        <v>4</v>
      </c>
    </row>
    <row r="3435" spans="1:3" x14ac:dyDescent="0.25">
      <c r="A3435" t="s">
        <v>65</v>
      </c>
      <c r="B3435">
        <v>84025</v>
      </c>
      <c r="C3435">
        <v>4</v>
      </c>
    </row>
    <row r="3436" spans="1:3" x14ac:dyDescent="0.25">
      <c r="A3436" t="s">
        <v>65</v>
      </c>
      <c r="B3436">
        <v>84026</v>
      </c>
      <c r="C3436">
        <v>4</v>
      </c>
    </row>
    <row r="3437" spans="1:3" x14ac:dyDescent="0.25">
      <c r="A3437" t="s">
        <v>65</v>
      </c>
      <c r="B3437">
        <v>84027</v>
      </c>
      <c r="C3437">
        <v>4</v>
      </c>
    </row>
    <row r="3438" spans="1:3" x14ac:dyDescent="0.25">
      <c r="A3438" t="s">
        <v>65</v>
      </c>
      <c r="B3438">
        <v>84028</v>
      </c>
      <c r="C3438">
        <v>4</v>
      </c>
    </row>
    <row r="3439" spans="1:3" x14ac:dyDescent="0.25">
      <c r="A3439" t="s">
        <v>65</v>
      </c>
      <c r="B3439">
        <v>84029</v>
      </c>
      <c r="C3439">
        <v>4</v>
      </c>
    </row>
    <row r="3440" spans="1:3" x14ac:dyDescent="0.25">
      <c r="A3440" t="s">
        <v>65</v>
      </c>
      <c r="B3440">
        <v>84030</v>
      </c>
      <c r="C3440">
        <v>4</v>
      </c>
    </row>
    <row r="3441" spans="1:3" x14ac:dyDescent="0.25">
      <c r="A3441" t="s">
        <v>65</v>
      </c>
      <c r="B3441">
        <v>84031</v>
      </c>
      <c r="C3441">
        <v>4</v>
      </c>
    </row>
    <row r="3442" spans="1:3" x14ac:dyDescent="0.25">
      <c r="A3442" t="s">
        <v>65</v>
      </c>
      <c r="B3442">
        <v>84032</v>
      </c>
      <c r="C3442">
        <v>4</v>
      </c>
    </row>
    <row r="3443" spans="1:3" x14ac:dyDescent="0.25">
      <c r="A3443" t="s">
        <v>65</v>
      </c>
      <c r="B3443">
        <v>84033</v>
      </c>
      <c r="C3443">
        <v>4</v>
      </c>
    </row>
    <row r="3444" spans="1:3" x14ac:dyDescent="0.25">
      <c r="A3444" t="s">
        <v>65</v>
      </c>
      <c r="B3444">
        <v>84034</v>
      </c>
      <c r="C3444">
        <v>4</v>
      </c>
    </row>
    <row r="3445" spans="1:3" x14ac:dyDescent="0.25">
      <c r="A3445" t="s">
        <v>65</v>
      </c>
      <c r="B3445">
        <v>84035</v>
      </c>
      <c r="C3445">
        <v>4</v>
      </c>
    </row>
    <row r="3446" spans="1:3" x14ac:dyDescent="0.25">
      <c r="A3446" t="s">
        <v>65</v>
      </c>
      <c r="B3446">
        <v>84036</v>
      </c>
      <c r="C3446">
        <v>4</v>
      </c>
    </row>
    <row r="3447" spans="1:3" x14ac:dyDescent="0.25">
      <c r="A3447" t="s">
        <v>65</v>
      </c>
      <c r="B3447">
        <v>84037</v>
      </c>
      <c r="C3447">
        <v>4</v>
      </c>
    </row>
    <row r="3448" spans="1:3" x14ac:dyDescent="0.25">
      <c r="A3448" t="s">
        <v>65</v>
      </c>
      <c r="B3448">
        <v>84038</v>
      </c>
      <c r="C3448">
        <v>4</v>
      </c>
    </row>
    <row r="3449" spans="1:3" x14ac:dyDescent="0.25">
      <c r="A3449" t="s">
        <v>65</v>
      </c>
      <c r="B3449">
        <v>84039</v>
      </c>
      <c r="C3449">
        <v>4</v>
      </c>
    </row>
    <row r="3450" spans="1:3" x14ac:dyDescent="0.25">
      <c r="A3450" t="s">
        <v>65</v>
      </c>
      <c r="B3450">
        <v>84040</v>
      </c>
      <c r="C3450">
        <v>4</v>
      </c>
    </row>
    <row r="3451" spans="1:3" x14ac:dyDescent="0.25">
      <c r="A3451" t="s">
        <v>65</v>
      </c>
      <c r="B3451">
        <v>84041</v>
      </c>
      <c r="C3451">
        <v>4</v>
      </c>
    </row>
    <row r="3452" spans="1:3" x14ac:dyDescent="0.25">
      <c r="A3452" t="s">
        <v>65</v>
      </c>
      <c r="B3452">
        <v>84042</v>
      </c>
      <c r="C3452">
        <v>4</v>
      </c>
    </row>
    <row r="3453" spans="1:3" x14ac:dyDescent="0.25">
      <c r="A3453" t="s">
        <v>65</v>
      </c>
      <c r="B3453">
        <v>84043</v>
      </c>
      <c r="C3453">
        <v>4</v>
      </c>
    </row>
    <row r="3454" spans="1:3" x14ac:dyDescent="0.25">
      <c r="A3454" t="s">
        <v>65</v>
      </c>
      <c r="B3454">
        <v>84044</v>
      </c>
      <c r="C3454">
        <v>4</v>
      </c>
    </row>
    <row r="3455" spans="1:3" x14ac:dyDescent="0.25">
      <c r="A3455" t="s">
        <v>65</v>
      </c>
      <c r="B3455">
        <v>84045</v>
      </c>
      <c r="C3455">
        <v>4</v>
      </c>
    </row>
    <row r="3456" spans="1:3" x14ac:dyDescent="0.25">
      <c r="A3456" t="s">
        <v>65</v>
      </c>
      <c r="B3456">
        <v>84046</v>
      </c>
      <c r="C3456">
        <v>4</v>
      </c>
    </row>
    <row r="3457" spans="1:3" x14ac:dyDescent="0.25">
      <c r="A3457" t="s">
        <v>65</v>
      </c>
      <c r="B3457">
        <v>84047</v>
      </c>
      <c r="C3457">
        <v>4</v>
      </c>
    </row>
    <row r="3458" spans="1:3" x14ac:dyDescent="0.25">
      <c r="A3458" t="s">
        <v>65</v>
      </c>
      <c r="B3458">
        <v>84048</v>
      </c>
      <c r="C3458">
        <v>4</v>
      </c>
    </row>
    <row r="3459" spans="1:3" x14ac:dyDescent="0.25">
      <c r="A3459" t="s">
        <v>65</v>
      </c>
      <c r="B3459">
        <v>84049</v>
      </c>
      <c r="C3459">
        <v>4</v>
      </c>
    </row>
    <row r="3460" spans="1:3" x14ac:dyDescent="0.25">
      <c r="A3460" t="s">
        <v>65</v>
      </c>
      <c r="B3460">
        <v>84050</v>
      </c>
      <c r="C3460">
        <v>4</v>
      </c>
    </row>
    <row r="3461" spans="1:3" x14ac:dyDescent="0.25">
      <c r="A3461" t="s">
        <v>65</v>
      </c>
      <c r="B3461">
        <v>84051</v>
      </c>
      <c r="C3461">
        <v>4</v>
      </c>
    </row>
    <row r="3462" spans="1:3" x14ac:dyDescent="0.25">
      <c r="A3462" t="s">
        <v>65</v>
      </c>
      <c r="B3462">
        <v>84052</v>
      </c>
      <c r="C3462">
        <v>4</v>
      </c>
    </row>
    <row r="3463" spans="1:3" x14ac:dyDescent="0.25">
      <c r="A3463" t="s">
        <v>65</v>
      </c>
      <c r="B3463">
        <v>84053</v>
      </c>
      <c r="C3463">
        <v>4</v>
      </c>
    </row>
    <row r="3464" spans="1:3" x14ac:dyDescent="0.25">
      <c r="A3464" t="s">
        <v>65</v>
      </c>
      <c r="B3464">
        <v>84054</v>
      </c>
      <c r="C3464">
        <v>4</v>
      </c>
    </row>
    <row r="3465" spans="1:3" x14ac:dyDescent="0.25">
      <c r="A3465" t="s">
        <v>65</v>
      </c>
      <c r="B3465">
        <v>84055</v>
      </c>
      <c r="C3465">
        <v>4</v>
      </c>
    </row>
    <row r="3466" spans="1:3" x14ac:dyDescent="0.25">
      <c r="A3466" t="s">
        <v>65</v>
      </c>
      <c r="B3466">
        <v>84056</v>
      </c>
      <c r="C3466">
        <v>4</v>
      </c>
    </row>
    <row r="3467" spans="1:3" x14ac:dyDescent="0.25">
      <c r="A3467" t="s">
        <v>65</v>
      </c>
      <c r="B3467">
        <v>84057</v>
      </c>
      <c r="C3467">
        <v>4</v>
      </c>
    </row>
    <row r="3468" spans="1:3" x14ac:dyDescent="0.25">
      <c r="A3468" t="s">
        <v>65</v>
      </c>
      <c r="B3468">
        <v>84058</v>
      </c>
      <c r="C3468">
        <v>4</v>
      </c>
    </row>
    <row r="3469" spans="1:3" x14ac:dyDescent="0.25">
      <c r="A3469" t="s">
        <v>65</v>
      </c>
      <c r="B3469">
        <v>84059</v>
      </c>
      <c r="C3469">
        <v>4</v>
      </c>
    </row>
    <row r="3470" spans="1:3" x14ac:dyDescent="0.25">
      <c r="A3470" t="s">
        <v>65</v>
      </c>
      <c r="B3470">
        <v>84060</v>
      </c>
      <c r="C3470">
        <v>4</v>
      </c>
    </row>
    <row r="3471" spans="1:3" x14ac:dyDescent="0.25">
      <c r="A3471" t="s">
        <v>65</v>
      </c>
      <c r="B3471">
        <v>84061</v>
      </c>
      <c r="C3471">
        <v>4</v>
      </c>
    </row>
    <row r="3472" spans="1:3" x14ac:dyDescent="0.25">
      <c r="A3472" t="s">
        <v>65</v>
      </c>
      <c r="B3472">
        <v>84062</v>
      </c>
      <c r="C3472">
        <v>4</v>
      </c>
    </row>
    <row r="3473" spans="1:3" x14ac:dyDescent="0.25">
      <c r="A3473" t="s">
        <v>65</v>
      </c>
      <c r="B3473">
        <v>84063</v>
      </c>
      <c r="C3473">
        <v>4</v>
      </c>
    </row>
    <row r="3474" spans="1:3" x14ac:dyDescent="0.25">
      <c r="A3474" t="s">
        <v>65</v>
      </c>
      <c r="B3474">
        <v>84064</v>
      </c>
      <c r="C3474">
        <v>4</v>
      </c>
    </row>
    <row r="3475" spans="1:3" x14ac:dyDescent="0.25">
      <c r="A3475" t="s">
        <v>65</v>
      </c>
      <c r="B3475">
        <v>84065</v>
      </c>
      <c r="C3475">
        <v>4</v>
      </c>
    </row>
    <row r="3476" spans="1:3" x14ac:dyDescent="0.25">
      <c r="A3476" t="s">
        <v>65</v>
      </c>
      <c r="B3476">
        <v>84066</v>
      </c>
      <c r="C3476">
        <v>4</v>
      </c>
    </row>
    <row r="3477" spans="1:3" x14ac:dyDescent="0.25">
      <c r="A3477" t="s">
        <v>65</v>
      </c>
      <c r="B3477">
        <v>84067</v>
      </c>
      <c r="C3477">
        <v>4</v>
      </c>
    </row>
    <row r="3478" spans="1:3" x14ac:dyDescent="0.25">
      <c r="A3478" t="s">
        <v>65</v>
      </c>
      <c r="B3478">
        <v>84068</v>
      </c>
      <c r="C3478">
        <v>4</v>
      </c>
    </row>
    <row r="3479" spans="1:3" x14ac:dyDescent="0.25">
      <c r="A3479" t="s">
        <v>65</v>
      </c>
      <c r="B3479">
        <v>84069</v>
      </c>
      <c r="C3479">
        <v>4</v>
      </c>
    </row>
    <row r="3480" spans="1:3" x14ac:dyDescent="0.25">
      <c r="A3480" t="s">
        <v>65</v>
      </c>
      <c r="B3480">
        <v>84070</v>
      </c>
      <c r="C3480">
        <v>4</v>
      </c>
    </row>
    <row r="3481" spans="1:3" x14ac:dyDescent="0.25">
      <c r="A3481" t="s">
        <v>65</v>
      </c>
      <c r="B3481">
        <v>84071</v>
      </c>
      <c r="C3481">
        <v>4</v>
      </c>
    </row>
    <row r="3482" spans="1:3" x14ac:dyDescent="0.25">
      <c r="A3482" t="s">
        <v>65</v>
      </c>
      <c r="B3482">
        <v>84072</v>
      </c>
      <c r="C3482">
        <v>4</v>
      </c>
    </row>
    <row r="3483" spans="1:3" x14ac:dyDescent="0.25">
      <c r="A3483" t="s">
        <v>65</v>
      </c>
      <c r="B3483">
        <v>84073</v>
      </c>
      <c r="C3483">
        <v>4</v>
      </c>
    </row>
    <row r="3484" spans="1:3" x14ac:dyDescent="0.25">
      <c r="A3484" t="s">
        <v>65</v>
      </c>
      <c r="B3484">
        <v>84074</v>
      </c>
      <c r="C3484">
        <v>4</v>
      </c>
    </row>
    <row r="3485" spans="1:3" x14ac:dyDescent="0.25">
      <c r="A3485" t="s">
        <v>65</v>
      </c>
      <c r="B3485">
        <v>84075</v>
      </c>
      <c r="C3485">
        <v>4</v>
      </c>
    </row>
    <row r="3486" spans="1:3" x14ac:dyDescent="0.25">
      <c r="A3486" t="s">
        <v>65</v>
      </c>
      <c r="B3486">
        <v>84076</v>
      </c>
      <c r="C3486">
        <v>4</v>
      </c>
    </row>
    <row r="3487" spans="1:3" x14ac:dyDescent="0.25">
      <c r="A3487" t="s">
        <v>65</v>
      </c>
      <c r="B3487">
        <v>84077</v>
      </c>
      <c r="C3487">
        <v>4</v>
      </c>
    </row>
    <row r="3488" spans="1:3" x14ac:dyDescent="0.25">
      <c r="A3488" t="s">
        <v>65</v>
      </c>
      <c r="B3488">
        <v>84078</v>
      </c>
      <c r="C3488">
        <v>4</v>
      </c>
    </row>
    <row r="3489" spans="1:3" x14ac:dyDescent="0.25">
      <c r="A3489" t="s">
        <v>65</v>
      </c>
      <c r="B3489">
        <v>84079</v>
      </c>
      <c r="C3489">
        <v>4</v>
      </c>
    </row>
    <row r="3490" spans="1:3" x14ac:dyDescent="0.25">
      <c r="A3490" t="s">
        <v>65</v>
      </c>
      <c r="B3490">
        <v>84080</v>
      </c>
      <c r="C3490">
        <v>4</v>
      </c>
    </row>
    <row r="3491" spans="1:3" x14ac:dyDescent="0.25">
      <c r="A3491" t="s">
        <v>65</v>
      </c>
      <c r="B3491">
        <v>84081</v>
      </c>
      <c r="C3491">
        <v>4</v>
      </c>
    </row>
    <row r="3492" spans="1:3" x14ac:dyDescent="0.25">
      <c r="A3492" t="s">
        <v>65</v>
      </c>
      <c r="B3492">
        <v>84082</v>
      </c>
      <c r="C3492">
        <v>4</v>
      </c>
    </row>
    <row r="3493" spans="1:3" x14ac:dyDescent="0.25">
      <c r="A3493" t="s">
        <v>65</v>
      </c>
      <c r="B3493">
        <v>84083</v>
      </c>
      <c r="C3493">
        <v>4</v>
      </c>
    </row>
    <row r="3494" spans="1:3" x14ac:dyDescent="0.25">
      <c r="A3494" t="s">
        <v>65</v>
      </c>
      <c r="B3494">
        <v>84084</v>
      </c>
      <c r="C3494">
        <v>4</v>
      </c>
    </row>
    <row r="3495" spans="1:3" x14ac:dyDescent="0.25">
      <c r="A3495" t="s">
        <v>65</v>
      </c>
      <c r="B3495">
        <v>84085</v>
      </c>
      <c r="C3495">
        <v>4</v>
      </c>
    </row>
    <row r="3496" spans="1:3" x14ac:dyDescent="0.25">
      <c r="A3496" t="s">
        <v>65</v>
      </c>
      <c r="B3496">
        <v>84086</v>
      </c>
      <c r="C3496">
        <v>4</v>
      </c>
    </row>
    <row r="3497" spans="1:3" x14ac:dyDescent="0.25">
      <c r="A3497" t="s">
        <v>65</v>
      </c>
      <c r="B3497">
        <v>84087</v>
      </c>
      <c r="C3497">
        <v>4</v>
      </c>
    </row>
    <row r="3498" spans="1:3" x14ac:dyDescent="0.25">
      <c r="A3498" t="s">
        <v>65</v>
      </c>
      <c r="B3498">
        <v>84088</v>
      </c>
      <c r="C3498">
        <v>4</v>
      </c>
    </row>
    <row r="3499" spans="1:3" x14ac:dyDescent="0.25">
      <c r="A3499" t="s">
        <v>65</v>
      </c>
      <c r="B3499">
        <v>84089</v>
      </c>
      <c r="C3499">
        <v>4</v>
      </c>
    </row>
    <row r="3500" spans="1:3" x14ac:dyDescent="0.25">
      <c r="A3500" t="s">
        <v>65</v>
      </c>
      <c r="B3500">
        <v>84090</v>
      </c>
      <c r="C3500">
        <v>4</v>
      </c>
    </row>
    <row r="3501" spans="1:3" x14ac:dyDescent="0.25">
      <c r="A3501" t="s">
        <v>65</v>
      </c>
      <c r="B3501">
        <v>84091</v>
      </c>
      <c r="C3501">
        <v>4</v>
      </c>
    </row>
    <row r="3502" spans="1:3" x14ac:dyDescent="0.25">
      <c r="A3502" t="s">
        <v>65</v>
      </c>
      <c r="B3502">
        <v>84092</v>
      </c>
      <c r="C3502">
        <v>4</v>
      </c>
    </row>
    <row r="3503" spans="1:3" x14ac:dyDescent="0.25">
      <c r="A3503" t="s">
        <v>65</v>
      </c>
      <c r="B3503">
        <v>84093</v>
      </c>
      <c r="C3503">
        <v>4</v>
      </c>
    </row>
    <row r="3504" spans="1:3" x14ac:dyDescent="0.25">
      <c r="A3504" t="s">
        <v>65</v>
      </c>
      <c r="B3504">
        <v>84094</v>
      </c>
      <c r="C3504">
        <v>4</v>
      </c>
    </row>
    <row r="3505" spans="1:3" x14ac:dyDescent="0.25">
      <c r="A3505" t="s">
        <v>65</v>
      </c>
      <c r="B3505">
        <v>84095</v>
      </c>
      <c r="C3505">
        <v>4</v>
      </c>
    </row>
    <row r="3506" spans="1:3" x14ac:dyDescent="0.25">
      <c r="A3506" t="s">
        <v>65</v>
      </c>
      <c r="B3506">
        <v>84096</v>
      </c>
      <c r="C3506">
        <v>4</v>
      </c>
    </row>
    <row r="3507" spans="1:3" x14ac:dyDescent="0.25">
      <c r="A3507" t="s">
        <v>65</v>
      </c>
      <c r="B3507">
        <v>84097</v>
      </c>
      <c r="C3507">
        <v>4</v>
      </c>
    </row>
    <row r="3508" spans="1:3" x14ac:dyDescent="0.25">
      <c r="A3508" t="s">
        <v>65</v>
      </c>
      <c r="B3508">
        <v>84098</v>
      </c>
      <c r="C3508">
        <v>4</v>
      </c>
    </row>
    <row r="3509" spans="1:3" x14ac:dyDescent="0.25">
      <c r="A3509" t="s">
        <v>65</v>
      </c>
      <c r="B3509">
        <v>84099</v>
      </c>
      <c r="C3509">
        <v>4</v>
      </c>
    </row>
    <row r="3510" spans="1:3" x14ac:dyDescent="0.25">
      <c r="A3510" t="s">
        <v>65</v>
      </c>
      <c r="B3510">
        <v>84100</v>
      </c>
      <c r="C3510">
        <v>4</v>
      </c>
    </row>
    <row r="3511" spans="1:3" x14ac:dyDescent="0.25">
      <c r="A3511" t="s">
        <v>65</v>
      </c>
      <c r="B3511">
        <v>84101</v>
      </c>
      <c r="C3511">
        <v>4</v>
      </c>
    </row>
    <row r="3512" spans="1:3" x14ac:dyDescent="0.25">
      <c r="A3512" t="s">
        <v>65</v>
      </c>
      <c r="B3512">
        <v>84102</v>
      </c>
      <c r="C3512">
        <v>4</v>
      </c>
    </row>
    <row r="3513" spans="1:3" x14ac:dyDescent="0.25">
      <c r="A3513" t="s">
        <v>65</v>
      </c>
      <c r="B3513">
        <v>84103</v>
      </c>
      <c r="C3513">
        <v>4</v>
      </c>
    </row>
    <row r="3514" spans="1:3" x14ac:dyDescent="0.25">
      <c r="A3514" t="s">
        <v>65</v>
      </c>
      <c r="B3514">
        <v>84104</v>
      </c>
      <c r="C3514">
        <v>4</v>
      </c>
    </row>
    <row r="3515" spans="1:3" x14ac:dyDescent="0.25">
      <c r="A3515" t="s">
        <v>65</v>
      </c>
      <c r="B3515">
        <v>84105</v>
      </c>
      <c r="C3515">
        <v>4</v>
      </c>
    </row>
    <row r="3516" spans="1:3" x14ac:dyDescent="0.25">
      <c r="A3516" t="s">
        <v>65</v>
      </c>
      <c r="B3516">
        <v>84106</v>
      </c>
      <c r="C3516">
        <v>4</v>
      </c>
    </row>
    <row r="3517" spans="1:3" x14ac:dyDescent="0.25">
      <c r="A3517" t="s">
        <v>65</v>
      </c>
      <c r="B3517">
        <v>84107</v>
      </c>
      <c r="C3517">
        <v>4</v>
      </c>
    </row>
    <row r="3518" spans="1:3" x14ac:dyDescent="0.25">
      <c r="A3518" t="s">
        <v>65</v>
      </c>
      <c r="B3518">
        <v>84108</v>
      </c>
      <c r="C3518">
        <v>4</v>
      </c>
    </row>
    <row r="3519" spans="1:3" x14ac:dyDescent="0.25">
      <c r="A3519" t="s">
        <v>65</v>
      </c>
      <c r="B3519">
        <v>84109</v>
      </c>
      <c r="C3519">
        <v>4</v>
      </c>
    </row>
    <row r="3520" spans="1:3" x14ac:dyDescent="0.25">
      <c r="A3520" t="s">
        <v>65</v>
      </c>
      <c r="B3520">
        <v>84110</v>
      </c>
      <c r="C3520">
        <v>4</v>
      </c>
    </row>
    <row r="3521" spans="1:3" x14ac:dyDescent="0.25">
      <c r="A3521" t="s">
        <v>65</v>
      </c>
      <c r="B3521">
        <v>84111</v>
      </c>
      <c r="C3521">
        <v>4</v>
      </c>
    </row>
    <row r="3522" spans="1:3" x14ac:dyDescent="0.25">
      <c r="A3522" t="s">
        <v>65</v>
      </c>
      <c r="B3522">
        <v>84112</v>
      </c>
      <c r="C3522">
        <v>4</v>
      </c>
    </row>
    <row r="3523" spans="1:3" x14ac:dyDescent="0.25">
      <c r="A3523" t="s">
        <v>65</v>
      </c>
      <c r="B3523">
        <v>84113</v>
      </c>
      <c r="C3523">
        <v>4</v>
      </c>
    </row>
    <row r="3524" spans="1:3" x14ac:dyDescent="0.25">
      <c r="A3524" t="s">
        <v>65</v>
      </c>
      <c r="B3524">
        <v>84114</v>
      </c>
      <c r="C3524">
        <v>4</v>
      </c>
    </row>
    <row r="3525" spans="1:3" x14ac:dyDescent="0.25">
      <c r="A3525" t="s">
        <v>65</v>
      </c>
      <c r="B3525">
        <v>84115</v>
      </c>
      <c r="C3525">
        <v>4</v>
      </c>
    </row>
    <row r="3526" spans="1:3" x14ac:dyDescent="0.25">
      <c r="A3526" t="s">
        <v>65</v>
      </c>
      <c r="B3526">
        <v>84116</v>
      </c>
      <c r="C3526">
        <v>4</v>
      </c>
    </row>
    <row r="3527" spans="1:3" x14ac:dyDescent="0.25">
      <c r="A3527" t="s">
        <v>65</v>
      </c>
      <c r="B3527">
        <v>84117</v>
      </c>
      <c r="C3527">
        <v>4</v>
      </c>
    </row>
    <row r="3528" spans="1:3" x14ac:dyDescent="0.25">
      <c r="A3528" t="s">
        <v>65</v>
      </c>
      <c r="B3528">
        <v>84118</v>
      </c>
      <c r="C3528">
        <v>4</v>
      </c>
    </row>
    <row r="3529" spans="1:3" x14ac:dyDescent="0.25">
      <c r="A3529" t="s">
        <v>65</v>
      </c>
      <c r="B3529">
        <v>84119</v>
      </c>
      <c r="C3529">
        <v>4</v>
      </c>
    </row>
    <row r="3530" spans="1:3" x14ac:dyDescent="0.25">
      <c r="A3530" t="s">
        <v>65</v>
      </c>
      <c r="B3530">
        <v>84120</v>
      </c>
      <c r="C3530">
        <v>4</v>
      </c>
    </row>
    <row r="3531" spans="1:3" x14ac:dyDescent="0.25">
      <c r="A3531" t="s">
        <v>65</v>
      </c>
      <c r="B3531">
        <v>84121</v>
      </c>
      <c r="C3531">
        <v>4</v>
      </c>
    </row>
    <row r="3532" spans="1:3" x14ac:dyDescent="0.25">
      <c r="A3532" t="s">
        <v>65</v>
      </c>
      <c r="B3532">
        <v>84122</v>
      </c>
      <c r="C3532">
        <v>4</v>
      </c>
    </row>
    <row r="3533" spans="1:3" x14ac:dyDescent="0.25">
      <c r="A3533" t="s">
        <v>65</v>
      </c>
      <c r="B3533">
        <v>84123</v>
      </c>
      <c r="C3533">
        <v>4</v>
      </c>
    </row>
    <row r="3534" spans="1:3" x14ac:dyDescent="0.25">
      <c r="A3534" t="s">
        <v>65</v>
      </c>
      <c r="B3534">
        <v>84124</v>
      </c>
      <c r="C3534">
        <v>4</v>
      </c>
    </row>
    <row r="3535" spans="1:3" x14ac:dyDescent="0.25">
      <c r="A3535" t="s">
        <v>65</v>
      </c>
      <c r="B3535">
        <v>84125</v>
      </c>
      <c r="C3535">
        <v>4</v>
      </c>
    </row>
    <row r="3536" spans="1:3" x14ac:dyDescent="0.25">
      <c r="A3536" t="s">
        <v>65</v>
      </c>
      <c r="B3536">
        <v>84126</v>
      </c>
      <c r="C3536">
        <v>4</v>
      </c>
    </row>
    <row r="3537" spans="1:3" x14ac:dyDescent="0.25">
      <c r="A3537" t="s">
        <v>65</v>
      </c>
      <c r="B3537">
        <v>84127</v>
      </c>
      <c r="C3537">
        <v>4</v>
      </c>
    </row>
    <row r="3538" spans="1:3" x14ac:dyDescent="0.25">
      <c r="A3538" t="s">
        <v>65</v>
      </c>
      <c r="B3538">
        <v>84128</v>
      </c>
      <c r="C3538">
        <v>4</v>
      </c>
    </row>
    <row r="3539" spans="1:3" x14ac:dyDescent="0.25">
      <c r="A3539" t="s">
        <v>65</v>
      </c>
      <c r="B3539">
        <v>84129</v>
      </c>
      <c r="C3539">
        <v>4</v>
      </c>
    </row>
    <row r="3540" spans="1:3" x14ac:dyDescent="0.25">
      <c r="A3540" t="s">
        <v>65</v>
      </c>
      <c r="B3540">
        <v>84130</v>
      </c>
      <c r="C3540">
        <v>4</v>
      </c>
    </row>
    <row r="3541" spans="1:3" x14ac:dyDescent="0.25">
      <c r="A3541" t="s">
        <v>65</v>
      </c>
      <c r="B3541">
        <v>84131</v>
      </c>
      <c r="C3541">
        <v>4</v>
      </c>
    </row>
    <row r="3542" spans="1:3" x14ac:dyDescent="0.25">
      <c r="A3542" t="s">
        <v>65</v>
      </c>
      <c r="B3542">
        <v>84132</v>
      </c>
      <c r="C3542">
        <v>4</v>
      </c>
    </row>
    <row r="3543" spans="1:3" x14ac:dyDescent="0.25">
      <c r="A3543" t="s">
        <v>65</v>
      </c>
      <c r="B3543">
        <v>84133</v>
      </c>
      <c r="C3543">
        <v>4</v>
      </c>
    </row>
    <row r="3544" spans="1:3" x14ac:dyDescent="0.25">
      <c r="A3544" t="s">
        <v>65</v>
      </c>
      <c r="B3544">
        <v>84134</v>
      </c>
      <c r="C3544">
        <v>4</v>
      </c>
    </row>
    <row r="3545" spans="1:3" x14ac:dyDescent="0.25">
      <c r="A3545" t="s">
        <v>65</v>
      </c>
      <c r="B3545">
        <v>84135</v>
      </c>
      <c r="C3545">
        <v>4</v>
      </c>
    </row>
    <row r="3546" spans="1:3" x14ac:dyDescent="0.25">
      <c r="A3546" t="s">
        <v>65</v>
      </c>
      <c r="B3546">
        <v>84136</v>
      </c>
      <c r="C3546">
        <v>4</v>
      </c>
    </row>
    <row r="3547" spans="1:3" x14ac:dyDescent="0.25">
      <c r="A3547" t="s">
        <v>65</v>
      </c>
      <c r="B3547">
        <v>84137</v>
      </c>
      <c r="C3547">
        <v>4</v>
      </c>
    </row>
    <row r="3548" spans="1:3" x14ac:dyDescent="0.25">
      <c r="A3548" t="s">
        <v>65</v>
      </c>
      <c r="B3548">
        <v>84138</v>
      </c>
      <c r="C3548">
        <v>4</v>
      </c>
    </row>
    <row r="3549" spans="1:3" x14ac:dyDescent="0.25">
      <c r="A3549" t="s">
        <v>65</v>
      </c>
      <c r="B3549">
        <v>84139</v>
      </c>
      <c r="C3549">
        <v>4</v>
      </c>
    </row>
    <row r="3550" spans="1:3" x14ac:dyDescent="0.25">
      <c r="A3550" t="s">
        <v>65</v>
      </c>
      <c r="B3550">
        <v>84140</v>
      </c>
      <c r="C3550">
        <v>4</v>
      </c>
    </row>
    <row r="3551" spans="1:3" x14ac:dyDescent="0.25">
      <c r="A3551" t="s">
        <v>65</v>
      </c>
      <c r="B3551">
        <v>84141</v>
      </c>
      <c r="C3551">
        <v>4</v>
      </c>
    </row>
    <row r="3552" spans="1:3" x14ac:dyDescent="0.25">
      <c r="A3552" t="s">
        <v>65</v>
      </c>
      <c r="B3552">
        <v>84142</v>
      </c>
      <c r="C3552">
        <v>4</v>
      </c>
    </row>
    <row r="3553" spans="1:3" x14ac:dyDescent="0.25">
      <c r="A3553" t="s">
        <v>65</v>
      </c>
      <c r="B3553">
        <v>84143</v>
      </c>
      <c r="C3553">
        <v>4</v>
      </c>
    </row>
    <row r="3554" spans="1:3" x14ac:dyDescent="0.25">
      <c r="A3554" t="s">
        <v>65</v>
      </c>
      <c r="B3554">
        <v>84144</v>
      </c>
      <c r="C3554">
        <v>4</v>
      </c>
    </row>
    <row r="3555" spans="1:3" x14ac:dyDescent="0.25">
      <c r="A3555" t="s">
        <v>65</v>
      </c>
      <c r="B3555">
        <v>84145</v>
      </c>
      <c r="C3555">
        <v>4</v>
      </c>
    </row>
    <row r="3556" spans="1:3" x14ac:dyDescent="0.25">
      <c r="A3556" t="s">
        <v>65</v>
      </c>
      <c r="B3556">
        <v>84146</v>
      </c>
      <c r="C3556">
        <v>4</v>
      </c>
    </row>
    <row r="3557" spans="1:3" x14ac:dyDescent="0.25">
      <c r="A3557" t="s">
        <v>65</v>
      </c>
      <c r="B3557">
        <v>84147</v>
      </c>
      <c r="C3557">
        <v>4</v>
      </c>
    </row>
    <row r="3558" spans="1:3" x14ac:dyDescent="0.25">
      <c r="A3558" t="s">
        <v>65</v>
      </c>
      <c r="B3558">
        <v>84148</v>
      </c>
      <c r="C3558">
        <v>4</v>
      </c>
    </row>
    <row r="3559" spans="1:3" x14ac:dyDescent="0.25">
      <c r="A3559" t="s">
        <v>65</v>
      </c>
      <c r="B3559">
        <v>84149</v>
      </c>
      <c r="C3559">
        <v>4</v>
      </c>
    </row>
    <row r="3560" spans="1:3" x14ac:dyDescent="0.25">
      <c r="A3560" t="s">
        <v>65</v>
      </c>
      <c r="B3560">
        <v>84150</v>
      </c>
      <c r="C3560">
        <v>4</v>
      </c>
    </row>
    <row r="3561" spans="1:3" x14ac:dyDescent="0.25">
      <c r="A3561" t="s">
        <v>65</v>
      </c>
      <c r="B3561">
        <v>84151</v>
      </c>
      <c r="C3561">
        <v>4</v>
      </c>
    </row>
    <row r="3562" spans="1:3" x14ac:dyDescent="0.25">
      <c r="A3562" t="s">
        <v>65</v>
      </c>
      <c r="B3562">
        <v>84152</v>
      </c>
      <c r="C3562">
        <v>4</v>
      </c>
    </row>
    <row r="3563" spans="1:3" x14ac:dyDescent="0.25">
      <c r="A3563" t="s">
        <v>65</v>
      </c>
      <c r="B3563">
        <v>84153</v>
      </c>
      <c r="C3563">
        <v>4</v>
      </c>
    </row>
    <row r="3564" spans="1:3" x14ac:dyDescent="0.25">
      <c r="A3564" t="s">
        <v>65</v>
      </c>
      <c r="B3564">
        <v>84154</v>
      </c>
      <c r="C3564">
        <v>4</v>
      </c>
    </row>
    <row r="3565" spans="1:3" x14ac:dyDescent="0.25">
      <c r="A3565" t="s">
        <v>65</v>
      </c>
      <c r="B3565">
        <v>84155</v>
      </c>
      <c r="C3565">
        <v>4</v>
      </c>
    </row>
    <row r="3566" spans="1:3" x14ac:dyDescent="0.25">
      <c r="A3566" t="s">
        <v>65</v>
      </c>
      <c r="B3566">
        <v>84156</v>
      </c>
      <c r="C3566">
        <v>4</v>
      </c>
    </row>
    <row r="3567" spans="1:3" x14ac:dyDescent="0.25">
      <c r="A3567" t="s">
        <v>65</v>
      </c>
      <c r="B3567">
        <v>84157</v>
      </c>
      <c r="C3567">
        <v>4</v>
      </c>
    </row>
    <row r="3568" spans="1:3" x14ac:dyDescent="0.25">
      <c r="A3568" t="s">
        <v>65</v>
      </c>
      <c r="B3568">
        <v>84158</v>
      </c>
      <c r="C3568">
        <v>4</v>
      </c>
    </row>
    <row r="3569" spans="1:3" x14ac:dyDescent="0.25">
      <c r="A3569" t="s">
        <v>65</v>
      </c>
      <c r="B3569">
        <v>84159</v>
      </c>
      <c r="C3569">
        <v>4</v>
      </c>
    </row>
    <row r="3570" spans="1:3" x14ac:dyDescent="0.25">
      <c r="A3570" t="s">
        <v>65</v>
      </c>
      <c r="B3570">
        <v>84160</v>
      </c>
      <c r="C3570">
        <v>4</v>
      </c>
    </row>
    <row r="3571" spans="1:3" x14ac:dyDescent="0.25">
      <c r="A3571" t="s">
        <v>65</v>
      </c>
      <c r="B3571">
        <v>84161</v>
      </c>
      <c r="C3571">
        <v>4</v>
      </c>
    </row>
    <row r="3572" spans="1:3" x14ac:dyDescent="0.25">
      <c r="A3572" t="s">
        <v>65</v>
      </c>
      <c r="B3572">
        <v>84162</v>
      </c>
      <c r="C3572">
        <v>4</v>
      </c>
    </row>
    <row r="3573" spans="1:3" x14ac:dyDescent="0.25">
      <c r="A3573" t="s">
        <v>65</v>
      </c>
      <c r="B3573">
        <v>84163</v>
      </c>
      <c r="C3573">
        <v>4</v>
      </c>
    </row>
    <row r="3574" spans="1:3" x14ac:dyDescent="0.25">
      <c r="A3574" t="s">
        <v>65</v>
      </c>
      <c r="B3574">
        <v>84164</v>
      </c>
      <c r="C3574">
        <v>4</v>
      </c>
    </row>
    <row r="3575" spans="1:3" x14ac:dyDescent="0.25">
      <c r="A3575" t="s">
        <v>65</v>
      </c>
      <c r="B3575">
        <v>84165</v>
      </c>
      <c r="C3575">
        <v>4</v>
      </c>
    </row>
    <row r="3576" spans="1:3" x14ac:dyDescent="0.25">
      <c r="A3576" t="s">
        <v>65</v>
      </c>
      <c r="B3576">
        <v>84166</v>
      </c>
      <c r="C3576">
        <v>4</v>
      </c>
    </row>
    <row r="3577" spans="1:3" x14ac:dyDescent="0.25">
      <c r="A3577" t="s">
        <v>65</v>
      </c>
      <c r="B3577">
        <v>84167</v>
      </c>
      <c r="C3577">
        <v>4</v>
      </c>
    </row>
    <row r="3578" spans="1:3" x14ac:dyDescent="0.25">
      <c r="A3578" t="s">
        <v>65</v>
      </c>
      <c r="B3578">
        <v>84168</v>
      </c>
      <c r="C3578">
        <v>4</v>
      </c>
    </row>
    <row r="3579" spans="1:3" x14ac:dyDescent="0.25">
      <c r="A3579" t="s">
        <v>65</v>
      </c>
      <c r="B3579">
        <v>84169</v>
      </c>
      <c r="C3579">
        <v>4</v>
      </c>
    </row>
    <row r="3580" spans="1:3" x14ac:dyDescent="0.25">
      <c r="A3580" t="s">
        <v>65</v>
      </c>
      <c r="B3580">
        <v>84170</v>
      </c>
      <c r="C3580">
        <v>4</v>
      </c>
    </row>
    <row r="3581" spans="1:3" x14ac:dyDescent="0.25">
      <c r="A3581" t="s">
        <v>65</v>
      </c>
      <c r="B3581">
        <v>84171</v>
      </c>
      <c r="C3581">
        <v>4</v>
      </c>
    </row>
    <row r="3582" spans="1:3" x14ac:dyDescent="0.25">
      <c r="A3582" t="s">
        <v>65</v>
      </c>
      <c r="B3582">
        <v>84172</v>
      </c>
      <c r="C3582">
        <v>4</v>
      </c>
    </row>
    <row r="3583" spans="1:3" x14ac:dyDescent="0.25">
      <c r="A3583" t="s">
        <v>65</v>
      </c>
      <c r="B3583">
        <v>84173</v>
      </c>
      <c r="C3583">
        <v>4</v>
      </c>
    </row>
    <row r="3584" spans="1:3" x14ac:dyDescent="0.25">
      <c r="A3584" t="s">
        <v>65</v>
      </c>
      <c r="B3584">
        <v>84174</v>
      </c>
      <c r="C3584">
        <v>4</v>
      </c>
    </row>
    <row r="3585" spans="1:3" x14ac:dyDescent="0.25">
      <c r="A3585" t="s">
        <v>65</v>
      </c>
      <c r="B3585">
        <v>84175</v>
      </c>
      <c r="C3585">
        <v>4</v>
      </c>
    </row>
    <row r="3586" spans="1:3" x14ac:dyDescent="0.25">
      <c r="A3586" t="s">
        <v>65</v>
      </c>
      <c r="B3586">
        <v>84176</v>
      </c>
      <c r="C3586">
        <v>4</v>
      </c>
    </row>
    <row r="3587" spans="1:3" x14ac:dyDescent="0.25">
      <c r="A3587" t="s">
        <v>65</v>
      </c>
      <c r="B3587">
        <v>84177</v>
      </c>
      <c r="C3587">
        <v>4</v>
      </c>
    </row>
    <row r="3588" spans="1:3" x14ac:dyDescent="0.25">
      <c r="A3588" t="s">
        <v>65</v>
      </c>
      <c r="B3588">
        <v>84178</v>
      </c>
      <c r="C3588">
        <v>4</v>
      </c>
    </row>
    <row r="3589" spans="1:3" x14ac:dyDescent="0.25">
      <c r="A3589" t="s">
        <v>65</v>
      </c>
      <c r="B3589">
        <v>84179</v>
      </c>
      <c r="C3589">
        <v>4</v>
      </c>
    </row>
    <row r="3590" spans="1:3" x14ac:dyDescent="0.25">
      <c r="A3590" t="s">
        <v>65</v>
      </c>
      <c r="B3590">
        <v>84180</v>
      </c>
      <c r="C3590">
        <v>4</v>
      </c>
    </row>
    <row r="3591" spans="1:3" x14ac:dyDescent="0.25">
      <c r="A3591" t="s">
        <v>65</v>
      </c>
      <c r="B3591">
        <v>84181</v>
      </c>
      <c r="C3591">
        <v>4</v>
      </c>
    </row>
    <row r="3592" spans="1:3" x14ac:dyDescent="0.25">
      <c r="A3592" t="s">
        <v>65</v>
      </c>
      <c r="B3592">
        <v>84182</v>
      </c>
      <c r="C3592">
        <v>4</v>
      </c>
    </row>
    <row r="3593" spans="1:3" x14ac:dyDescent="0.25">
      <c r="A3593" t="s">
        <v>65</v>
      </c>
      <c r="B3593">
        <v>84183</v>
      </c>
      <c r="C3593">
        <v>4</v>
      </c>
    </row>
    <row r="3594" spans="1:3" x14ac:dyDescent="0.25">
      <c r="A3594" t="s">
        <v>65</v>
      </c>
      <c r="B3594">
        <v>84184</v>
      </c>
      <c r="C3594">
        <v>4</v>
      </c>
    </row>
    <row r="3595" spans="1:3" x14ac:dyDescent="0.25">
      <c r="A3595" t="s">
        <v>65</v>
      </c>
      <c r="B3595">
        <v>84185</v>
      </c>
      <c r="C3595">
        <v>4</v>
      </c>
    </row>
    <row r="3596" spans="1:3" x14ac:dyDescent="0.25">
      <c r="A3596" t="s">
        <v>65</v>
      </c>
      <c r="B3596">
        <v>84186</v>
      </c>
      <c r="C3596">
        <v>4</v>
      </c>
    </row>
    <row r="3597" spans="1:3" x14ac:dyDescent="0.25">
      <c r="A3597" t="s">
        <v>65</v>
      </c>
      <c r="B3597">
        <v>84187</v>
      </c>
      <c r="C3597">
        <v>4</v>
      </c>
    </row>
    <row r="3598" spans="1:3" x14ac:dyDescent="0.25">
      <c r="A3598" t="s">
        <v>65</v>
      </c>
      <c r="B3598">
        <v>84188</v>
      </c>
      <c r="C3598">
        <v>4</v>
      </c>
    </row>
    <row r="3599" spans="1:3" x14ac:dyDescent="0.25">
      <c r="A3599" t="s">
        <v>65</v>
      </c>
      <c r="B3599">
        <v>84189</v>
      </c>
      <c r="C3599">
        <v>4</v>
      </c>
    </row>
    <row r="3600" spans="1:3" x14ac:dyDescent="0.25">
      <c r="A3600" t="s">
        <v>65</v>
      </c>
      <c r="B3600">
        <v>84190</v>
      </c>
      <c r="C3600">
        <v>4</v>
      </c>
    </row>
    <row r="3601" spans="1:3" x14ac:dyDescent="0.25">
      <c r="A3601" t="s">
        <v>65</v>
      </c>
      <c r="B3601">
        <v>84191</v>
      </c>
      <c r="C3601">
        <v>4</v>
      </c>
    </row>
    <row r="3602" spans="1:3" x14ac:dyDescent="0.25">
      <c r="A3602" t="s">
        <v>65</v>
      </c>
      <c r="B3602">
        <v>84192</v>
      </c>
      <c r="C3602">
        <v>4</v>
      </c>
    </row>
    <row r="3603" spans="1:3" x14ac:dyDescent="0.25">
      <c r="A3603" t="s">
        <v>65</v>
      </c>
      <c r="B3603">
        <v>84193</v>
      </c>
      <c r="C3603">
        <v>4</v>
      </c>
    </row>
    <row r="3604" spans="1:3" x14ac:dyDescent="0.25">
      <c r="A3604" t="s">
        <v>65</v>
      </c>
      <c r="B3604">
        <v>84194</v>
      </c>
      <c r="C3604">
        <v>4</v>
      </c>
    </row>
    <row r="3605" spans="1:3" x14ac:dyDescent="0.25">
      <c r="A3605" t="s">
        <v>65</v>
      </c>
      <c r="B3605">
        <v>84195</v>
      </c>
      <c r="C3605">
        <v>4</v>
      </c>
    </row>
    <row r="3606" spans="1:3" x14ac:dyDescent="0.25">
      <c r="A3606" t="s">
        <v>65</v>
      </c>
      <c r="B3606">
        <v>84196</v>
      </c>
      <c r="C3606">
        <v>4</v>
      </c>
    </row>
    <row r="3607" spans="1:3" x14ac:dyDescent="0.25">
      <c r="A3607" t="s">
        <v>65</v>
      </c>
      <c r="B3607">
        <v>84197</v>
      </c>
      <c r="C3607">
        <v>4</v>
      </c>
    </row>
    <row r="3608" spans="1:3" x14ac:dyDescent="0.25">
      <c r="A3608" t="s">
        <v>65</v>
      </c>
      <c r="B3608">
        <v>84198</v>
      </c>
      <c r="C3608">
        <v>4</v>
      </c>
    </row>
    <row r="3609" spans="1:3" x14ac:dyDescent="0.25">
      <c r="A3609" t="s">
        <v>65</v>
      </c>
      <c r="B3609">
        <v>84199</v>
      </c>
      <c r="C3609">
        <v>4</v>
      </c>
    </row>
    <row r="3610" spans="1:3" x14ac:dyDescent="0.25">
      <c r="A3610" t="s">
        <v>65</v>
      </c>
      <c r="B3610">
        <v>84300</v>
      </c>
      <c r="C3610">
        <v>5</v>
      </c>
    </row>
    <row r="3611" spans="1:3" x14ac:dyDescent="0.25">
      <c r="A3611" t="s">
        <v>65</v>
      </c>
      <c r="B3611">
        <v>84301</v>
      </c>
      <c r="C3611">
        <v>5</v>
      </c>
    </row>
    <row r="3612" spans="1:3" x14ac:dyDescent="0.25">
      <c r="A3612" t="s">
        <v>65</v>
      </c>
      <c r="B3612">
        <v>84302</v>
      </c>
      <c r="C3612">
        <v>5</v>
      </c>
    </row>
    <row r="3613" spans="1:3" x14ac:dyDescent="0.25">
      <c r="A3613" t="s">
        <v>65</v>
      </c>
      <c r="B3613">
        <v>84303</v>
      </c>
      <c r="C3613">
        <v>5</v>
      </c>
    </row>
    <row r="3614" spans="1:3" x14ac:dyDescent="0.25">
      <c r="A3614" t="s">
        <v>65</v>
      </c>
      <c r="B3614">
        <v>84304</v>
      </c>
      <c r="C3614">
        <v>5</v>
      </c>
    </row>
    <row r="3615" spans="1:3" x14ac:dyDescent="0.25">
      <c r="A3615" t="s">
        <v>65</v>
      </c>
      <c r="B3615">
        <v>84305</v>
      </c>
      <c r="C3615">
        <v>5</v>
      </c>
    </row>
    <row r="3616" spans="1:3" x14ac:dyDescent="0.25">
      <c r="A3616" t="s">
        <v>65</v>
      </c>
      <c r="B3616">
        <v>84306</v>
      </c>
      <c r="C3616">
        <v>5</v>
      </c>
    </row>
    <row r="3617" spans="1:3" x14ac:dyDescent="0.25">
      <c r="A3617" t="s">
        <v>65</v>
      </c>
      <c r="B3617">
        <v>84307</v>
      </c>
      <c r="C3617">
        <v>5</v>
      </c>
    </row>
    <row r="3618" spans="1:3" x14ac:dyDescent="0.25">
      <c r="A3618" t="s">
        <v>65</v>
      </c>
      <c r="B3618">
        <v>84308</v>
      </c>
      <c r="C3618">
        <v>5</v>
      </c>
    </row>
    <row r="3619" spans="1:3" x14ac:dyDescent="0.25">
      <c r="A3619" t="s">
        <v>65</v>
      </c>
      <c r="B3619">
        <v>84309</v>
      </c>
      <c r="C3619">
        <v>5</v>
      </c>
    </row>
    <row r="3620" spans="1:3" x14ac:dyDescent="0.25">
      <c r="A3620" t="s">
        <v>65</v>
      </c>
      <c r="B3620">
        <v>84310</v>
      </c>
      <c r="C3620">
        <v>5</v>
      </c>
    </row>
    <row r="3621" spans="1:3" x14ac:dyDescent="0.25">
      <c r="A3621" t="s">
        <v>65</v>
      </c>
      <c r="B3621">
        <v>84311</v>
      </c>
      <c r="C3621">
        <v>5</v>
      </c>
    </row>
    <row r="3622" spans="1:3" x14ac:dyDescent="0.25">
      <c r="A3622" t="s">
        <v>65</v>
      </c>
      <c r="B3622">
        <v>84312</v>
      </c>
      <c r="C3622">
        <v>5</v>
      </c>
    </row>
    <row r="3623" spans="1:3" x14ac:dyDescent="0.25">
      <c r="A3623" t="s">
        <v>65</v>
      </c>
      <c r="B3623">
        <v>84313</v>
      </c>
      <c r="C3623">
        <v>5</v>
      </c>
    </row>
    <row r="3624" spans="1:3" x14ac:dyDescent="0.25">
      <c r="A3624" t="s">
        <v>65</v>
      </c>
      <c r="B3624">
        <v>84314</v>
      </c>
      <c r="C3624">
        <v>5</v>
      </c>
    </row>
    <row r="3625" spans="1:3" x14ac:dyDescent="0.25">
      <c r="A3625" t="s">
        <v>65</v>
      </c>
      <c r="B3625">
        <v>84315</v>
      </c>
      <c r="C3625">
        <v>5</v>
      </c>
    </row>
    <row r="3626" spans="1:3" x14ac:dyDescent="0.25">
      <c r="A3626" t="s">
        <v>65</v>
      </c>
      <c r="B3626">
        <v>84316</v>
      </c>
      <c r="C3626">
        <v>5</v>
      </c>
    </row>
    <row r="3627" spans="1:3" x14ac:dyDescent="0.25">
      <c r="A3627" t="s">
        <v>65</v>
      </c>
      <c r="B3627">
        <v>84317</v>
      </c>
      <c r="C3627">
        <v>5</v>
      </c>
    </row>
    <row r="3628" spans="1:3" x14ac:dyDescent="0.25">
      <c r="A3628" t="s">
        <v>65</v>
      </c>
      <c r="B3628">
        <v>84318</v>
      </c>
      <c r="C3628">
        <v>5</v>
      </c>
    </row>
    <row r="3629" spans="1:3" x14ac:dyDescent="0.25">
      <c r="A3629" t="s">
        <v>65</v>
      </c>
      <c r="B3629">
        <v>84319</v>
      </c>
      <c r="C3629">
        <v>5</v>
      </c>
    </row>
    <row r="3630" spans="1:3" x14ac:dyDescent="0.25">
      <c r="A3630" t="s">
        <v>65</v>
      </c>
      <c r="B3630">
        <v>84320</v>
      </c>
      <c r="C3630">
        <v>5</v>
      </c>
    </row>
    <row r="3631" spans="1:3" x14ac:dyDescent="0.25">
      <c r="A3631" t="s">
        <v>65</v>
      </c>
      <c r="B3631">
        <v>84321</v>
      </c>
      <c r="C3631">
        <v>5</v>
      </c>
    </row>
    <row r="3632" spans="1:3" x14ac:dyDescent="0.25">
      <c r="A3632" t="s">
        <v>65</v>
      </c>
      <c r="B3632">
        <v>84322</v>
      </c>
      <c r="C3632">
        <v>5</v>
      </c>
    </row>
    <row r="3633" spans="1:3" x14ac:dyDescent="0.25">
      <c r="A3633" t="s">
        <v>65</v>
      </c>
      <c r="B3633">
        <v>84323</v>
      </c>
      <c r="C3633">
        <v>5</v>
      </c>
    </row>
    <row r="3634" spans="1:3" x14ac:dyDescent="0.25">
      <c r="A3634" t="s">
        <v>65</v>
      </c>
      <c r="B3634">
        <v>84324</v>
      </c>
      <c r="C3634">
        <v>5</v>
      </c>
    </row>
    <row r="3635" spans="1:3" x14ac:dyDescent="0.25">
      <c r="A3635" t="s">
        <v>65</v>
      </c>
      <c r="B3635">
        <v>84325</v>
      </c>
      <c r="C3635">
        <v>5</v>
      </c>
    </row>
    <row r="3636" spans="1:3" x14ac:dyDescent="0.25">
      <c r="A3636" t="s">
        <v>65</v>
      </c>
      <c r="B3636">
        <v>84326</v>
      </c>
      <c r="C3636">
        <v>5</v>
      </c>
    </row>
    <row r="3637" spans="1:3" x14ac:dyDescent="0.25">
      <c r="A3637" t="s">
        <v>65</v>
      </c>
      <c r="B3637">
        <v>84327</v>
      </c>
      <c r="C3637">
        <v>5</v>
      </c>
    </row>
    <row r="3638" spans="1:3" x14ac:dyDescent="0.25">
      <c r="A3638" t="s">
        <v>65</v>
      </c>
      <c r="B3638">
        <v>84328</v>
      </c>
      <c r="C3638">
        <v>5</v>
      </c>
    </row>
    <row r="3639" spans="1:3" x14ac:dyDescent="0.25">
      <c r="A3639" t="s">
        <v>65</v>
      </c>
      <c r="B3639">
        <v>84329</v>
      </c>
      <c r="C3639">
        <v>5</v>
      </c>
    </row>
    <row r="3640" spans="1:3" x14ac:dyDescent="0.25">
      <c r="A3640" t="s">
        <v>65</v>
      </c>
      <c r="B3640">
        <v>84330</v>
      </c>
      <c r="C3640">
        <v>5</v>
      </c>
    </row>
    <row r="3641" spans="1:3" x14ac:dyDescent="0.25">
      <c r="A3641" t="s">
        <v>65</v>
      </c>
      <c r="B3641">
        <v>84331</v>
      </c>
      <c r="C3641">
        <v>5</v>
      </c>
    </row>
    <row r="3642" spans="1:3" x14ac:dyDescent="0.25">
      <c r="A3642" t="s">
        <v>65</v>
      </c>
      <c r="B3642">
        <v>84332</v>
      </c>
      <c r="C3642">
        <v>5</v>
      </c>
    </row>
    <row r="3643" spans="1:3" x14ac:dyDescent="0.25">
      <c r="A3643" t="s">
        <v>65</v>
      </c>
      <c r="B3643">
        <v>84333</v>
      </c>
      <c r="C3643">
        <v>5</v>
      </c>
    </row>
    <row r="3644" spans="1:3" x14ac:dyDescent="0.25">
      <c r="A3644" t="s">
        <v>65</v>
      </c>
      <c r="B3644">
        <v>84334</v>
      </c>
      <c r="C3644">
        <v>5</v>
      </c>
    </row>
    <row r="3645" spans="1:3" x14ac:dyDescent="0.25">
      <c r="A3645" t="s">
        <v>65</v>
      </c>
      <c r="B3645">
        <v>84335</v>
      </c>
      <c r="C3645">
        <v>5</v>
      </c>
    </row>
    <row r="3646" spans="1:3" x14ac:dyDescent="0.25">
      <c r="A3646" t="s">
        <v>65</v>
      </c>
      <c r="B3646">
        <v>84336</v>
      </c>
      <c r="C3646">
        <v>5</v>
      </c>
    </row>
    <row r="3647" spans="1:3" x14ac:dyDescent="0.25">
      <c r="A3647" t="s">
        <v>65</v>
      </c>
      <c r="B3647">
        <v>84337</v>
      </c>
      <c r="C3647">
        <v>5</v>
      </c>
    </row>
    <row r="3648" spans="1:3" x14ac:dyDescent="0.25">
      <c r="A3648" t="s">
        <v>65</v>
      </c>
      <c r="B3648">
        <v>84338</v>
      </c>
      <c r="C3648">
        <v>5</v>
      </c>
    </row>
    <row r="3649" spans="1:3" x14ac:dyDescent="0.25">
      <c r="A3649" t="s">
        <v>65</v>
      </c>
      <c r="B3649">
        <v>84339</v>
      </c>
      <c r="C3649">
        <v>5</v>
      </c>
    </row>
    <row r="3650" spans="1:3" x14ac:dyDescent="0.25">
      <c r="A3650" t="s">
        <v>65</v>
      </c>
      <c r="B3650">
        <v>84340</v>
      </c>
      <c r="C3650">
        <v>5</v>
      </c>
    </row>
    <row r="3651" spans="1:3" x14ac:dyDescent="0.25">
      <c r="A3651" t="s">
        <v>65</v>
      </c>
      <c r="B3651">
        <v>84341</v>
      </c>
      <c r="C3651">
        <v>5</v>
      </c>
    </row>
    <row r="3652" spans="1:3" x14ac:dyDescent="0.25">
      <c r="A3652" t="s">
        <v>65</v>
      </c>
      <c r="B3652">
        <v>84342</v>
      </c>
      <c r="C3652">
        <v>5</v>
      </c>
    </row>
    <row r="3653" spans="1:3" x14ac:dyDescent="0.25">
      <c r="A3653" t="s">
        <v>65</v>
      </c>
      <c r="B3653">
        <v>84343</v>
      </c>
      <c r="C3653">
        <v>5</v>
      </c>
    </row>
    <row r="3654" spans="1:3" x14ac:dyDescent="0.25">
      <c r="A3654" t="s">
        <v>65</v>
      </c>
      <c r="B3654">
        <v>84344</v>
      </c>
      <c r="C3654">
        <v>5</v>
      </c>
    </row>
    <row r="3655" spans="1:3" x14ac:dyDescent="0.25">
      <c r="A3655" t="s">
        <v>65</v>
      </c>
      <c r="B3655">
        <v>84345</v>
      </c>
      <c r="C3655">
        <v>5</v>
      </c>
    </row>
    <row r="3656" spans="1:3" x14ac:dyDescent="0.25">
      <c r="A3656" t="s">
        <v>65</v>
      </c>
      <c r="B3656">
        <v>84346</v>
      </c>
      <c r="C3656">
        <v>5</v>
      </c>
    </row>
    <row r="3657" spans="1:3" x14ac:dyDescent="0.25">
      <c r="A3657" t="s">
        <v>65</v>
      </c>
      <c r="B3657">
        <v>84347</v>
      </c>
      <c r="C3657">
        <v>5</v>
      </c>
    </row>
    <row r="3658" spans="1:3" x14ac:dyDescent="0.25">
      <c r="A3658" t="s">
        <v>65</v>
      </c>
      <c r="B3658">
        <v>84348</v>
      </c>
      <c r="C3658">
        <v>5</v>
      </c>
    </row>
    <row r="3659" spans="1:3" x14ac:dyDescent="0.25">
      <c r="A3659" t="s">
        <v>65</v>
      </c>
      <c r="B3659">
        <v>84349</v>
      </c>
      <c r="C3659">
        <v>5</v>
      </c>
    </row>
    <row r="3660" spans="1:3" x14ac:dyDescent="0.25">
      <c r="A3660" t="s">
        <v>65</v>
      </c>
      <c r="B3660">
        <v>84350</v>
      </c>
      <c r="C3660">
        <v>5</v>
      </c>
    </row>
    <row r="3661" spans="1:3" x14ac:dyDescent="0.25">
      <c r="A3661" t="s">
        <v>65</v>
      </c>
      <c r="B3661">
        <v>84351</v>
      </c>
      <c r="C3661">
        <v>5</v>
      </c>
    </row>
    <row r="3662" spans="1:3" x14ac:dyDescent="0.25">
      <c r="A3662" t="s">
        <v>65</v>
      </c>
      <c r="B3662">
        <v>84352</v>
      </c>
      <c r="C3662">
        <v>5</v>
      </c>
    </row>
    <row r="3663" spans="1:3" x14ac:dyDescent="0.25">
      <c r="A3663" t="s">
        <v>65</v>
      </c>
      <c r="B3663">
        <v>84353</v>
      </c>
      <c r="C3663">
        <v>5</v>
      </c>
    </row>
    <row r="3664" spans="1:3" x14ac:dyDescent="0.25">
      <c r="A3664" t="s">
        <v>65</v>
      </c>
      <c r="B3664">
        <v>84354</v>
      </c>
      <c r="C3664">
        <v>5</v>
      </c>
    </row>
    <row r="3665" spans="1:3" x14ac:dyDescent="0.25">
      <c r="A3665" t="s">
        <v>65</v>
      </c>
      <c r="B3665">
        <v>84355</v>
      </c>
      <c r="C3665">
        <v>5</v>
      </c>
    </row>
    <row r="3666" spans="1:3" x14ac:dyDescent="0.25">
      <c r="A3666" t="s">
        <v>65</v>
      </c>
      <c r="B3666">
        <v>84356</v>
      </c>
      <c r="C3666">
        <v>5</v>
      </c>
    </row>
    <row r="3667" spans="1:3" x14ac:dyDescent="0.25">
      <c r="A3667" t="s">
        <v>65</v>
      </c>
      <c r="B3667">
        <v>84357</v>
      </c>
      <c r="C3667">
        <v>5</v>
      </c>
    </row>
    <row r="3668" spans="1:3" x14ac:dyDescent="0.25">
      <c r="A3668" t="s">
        <v>65</v>
      </c>
      <c r="B3668">
        <v>84358</v>
      </c>
      <c r="C3668">
        <v>5</v>
      </c>
    </row>
    <row r="3669" spans="1:3" x14ac:dyDescent="0.25">
      <c r="A3669" t="s">
        <v>65</v>
      </c>
      <c r="B3669">
        <v>84359</v>
      </c>
      <c r="C3669">
        <v>5</v>
      </c>
    </row>
    <row r="3670" spans="1:3" x14ac:dyDescent="0.25">
      <c r="A3670" t="s">
        <v>65</v>
      </c>
      <c r="B3670">
        <v>84360</v>
      </c>
      <c r="C3670">
        <v>5</v>
      </c>
    </row>
    <row r="3671" spans="1:3" x14ac:dyDescent="0.25">
      <c r="A3671" t="s">
        <v>65</v>
      </c>
      <c r="B3671">
        <v>84361</v>
      </c>
      <c r="C3671">
        <v>5</v>
      </c>
    </row>
    <row r="3672" spans="1:3" x14ac:dyDescent="0.25">
      <c r="A3672" t="s">
        <v>65</v>
      </c>
      <c r="B3672">
        <v>84362</v>
      </c>
      <c r="C3672">
        <v>5</v>
      </c>
    </row>
    <row r="3673" spans="1:3" x14ac:dyDescent="0.25">
      <c r="A3673" t="s">
        <v>65</v>
      </c>
      <c r="B3673">
        <v>84363</v>
      </c>
      <c r="C3673">
        <v>5</v>
      </c>
    </row>
    <row r="3674" spans="1:3" x14ac:dyDescent="0.25">
      <c r="A3674" t="s">
        <v>65</v>
      </c>
      <c r="B3674">
        <v>84364</v>
      </c>
      <c r="C3674">
        <v>5</v>
      </c>
    </row>
    <row r="3675" spans="1:3" x14ac:dyDescent="0.25">
      <c r="A3675" t="s">
        <v>65</v>
      </c>
      <c r="B3675">
        <v>84365</v>
      </c>
      <c r="C3675">
        <v>5</v>
      </c>
    </row>
    <row r="3676" spans="1:3" x14ac:dyDescent="0.25">
      <c r="A3676" t="s">
        <v>65</v>
      </c>
      <c r="B3676">
        <v>84366</v>
      </c>
      <c r="C3676">
        <v>5</v>
      </c>
    </row>
    <row r="3677" spans="1:3" x14ac:dyDescent="0.25">
      <c r="A3677" t="s">
        <v>65</v>
      </c>
      <c r="B3677">
        <v>84367</v>
      </c>
      <c r="C3677">
        <v>5</v>
      </c>
    </row>
    <row r="3678" spans="1:3" x14ac:dyDescent="0.25">
      <c r="A3678" t="s">
        <v>65</v>
      </c>
      <c r="B3678">
        <v>84368</v>
      </c>
      <c r="C3678">
        <v>5</v>
      </c>
    </row>
    <row r="3679" spans="1:3" x14ac:dyDescent="0.25">
      <c r="A3679" t="s">
        <v>65</v>
      </c>
      <c r="B3679">
        <v>84369</v>
      </c>
      <c r="C3679">
        <v>5</v>
      </c>
    </row>
    <row r="3680" spans="1:3" x14ac:dyDescent="0.25">
      <c r="A3680" t="s">
        <v>65</v>
      </c>
      <c r="B3680">
        <v>84370</v>
      </c>
      <c r="C3680">
        <v>5</v>
      </c>
    </row>
    <row r="3681" spans="1:3" x14ac:dyDescent="0.25">
      <c r="A3681" t="s">
        <v>65</v>
      </c>
      <c r="B3681">
        <v>84371</v>
      </c>
      <c r="C3681">
        <v>5</v>
      </c>
    </row>
    <row r="3682" spans="1:3" x14ac:dyDescent="0.25">
      <c r="A3682" t="s">
        <v>65</v>
      </c>
      <c r="B3682">
        <v>84372</v>
      </c>
      <c r="C3682">
        <v>5</v>
      </c>
    </row>
    <row r="3683" spans="1:3" x14ac:dyDescent="0.25">
      <c r="A3683" t="s">
        <v>65</v>
      </c>
      <c r="B3683">
        <v>84373</v>
      </c>
      <c r="C3683">
        <v>5</v>
      </c>
    </row>
    <row r="3684" spans="1:3" x14ac:dyDescent="0.25">
      <c r="A3684" t="s">
        <v>65</v>
      </c>
      <c r="B3684">
        <v>84374</v>
      </c>
      <c r="C3684">
        <v>5</v>
      </c>
    </row>
    <row r="3685" spans="1:3" x14ac:dyDescent="0.25">
      <c r="A3685" t="s">
        <v>65</v>
      </c>
      <c r="B3685">
        <v>84375</v>
      </c>
      <c r="C3685">
        <v>5</v>
      </c>
    </row>
    <row r="3686" spans="1:3" x14ac:dyDescent="0.25">
      <c r="A3686" t="s">
        <v>65</v>
      </c>
      <c r="B3686">
        <v>84376</v>
      </c>
      <c r="C3686">
        <v>5</v>
      </c>
    </row>
    <row r="3687" spans="1:3" x14ac:dyDescent="0.25">
      <c r="A3687" t="s">
        <v>65</v>
      </c>
      <c r="B3687">
        <v>84377</v>
      </c>
      <c r="C3687">
        <v>5</v>
      </c>
    </row>
    <row r="3688" spans="1:3" x14ac:dyDescent="0.25">
      <c r="A3688" t="s">
        <v>65</v>
      </c>
      <c r="B3688">
        <v>84378</v>
      </c>
      <c r="C3688">
        <v>5</v>
      </c>
    </row>
    <row r="3689" spans="1:3" x14ac:dyDescent="0.25">
      <c r="A3689" t="s">
        <v>65</v>
      </c>
      <c r="B3689">
        <v>84379</v>
      </c>
      <c r="C3689">
        <v>5</v>
      </c>
    </row>
    <row r="3690" spans="1:3" x14ac:dyDescent="0.25">
      <c r="A3690" t="s">
        <v>65</v>
      </c>
      <c r="B3690">
        <v>84380</v>
      </c>
      <c r="C3690">
        <v>5</v>
      </c>
    </row>
    <row r="3691" spans="1:3" x14ac:dyDescent="0.25">
      <c r="A3691" t="s">
        <v>65</v>
      </c>
      <c r="B3691">
        <v>84381</v>
      </c>
      <c r="C3691">
        <v>5</v>
      </c>
    </row>
    <row r="3692" spans="1:3" x14ac:dyDescent="0.25">
      <c r="A3692" t="s">
        <v>65</v>
      </c>
      <c r="B3692">
        <v>84382</v>
      </c>
      <c r="C3692">
        <v>5</v>
      </c>
    </row>
    <row r="3693" spans="1:3" x14ac:dyDescent="0.25">
      <c r="A3693" t="s">
        <v>65</v>
      </c>
      <c r="B3693">
        <v>84383</v>
      </c>
      <c r="C3693">
        <v>5</v>
      </c>
    </row>
    <row r="3694" spans="1:3" x14ac:dyDescent="0.25">
      <c r="A3694" t="s">
        <v>65</v>
      </c>
      <c r="B3694">
        <v>84384</v>
      </c>
      <c r="C3694">
        <v>5</v>
      </c>
    </row>
    <row r="3695" spans="1:3" x14ac:dyDescent="0.25">
      <c r="A3695" t="s">
        <v>65</v>
      </c>
      <c r="B3695">
        <v>84385</v>
      </c>
      <c r="C3695">
        <v>5</v>
      </c>
    </row>
    <row r="3696" spans="1:3" x14ac:dyDescent="0.25">
      <c r="A3696" t="s">
        <v>65</v>
      </c>
      <c r="B3696">
        <v>84386</v>
      </c>
      <c r="C3696">
        <v>5</v>
      </c>
    </row>
    <row r="3697" spans="1:3" x14ac:dyDescent="0.25">
      <c r="A3697" t="s">
        <v>65</v>
      </c>
      <c r="B3697">
        <v>84387</v>
      </c>
      <c r="C3697">
        <v>5</v>
      </c>
    </row>
    <row r="3698" spans="1:3" x14ac:dyDescent="0.25">
      <c r="A3698" t="s">
        <v>65</v>
      </c>
      <c r="B3698">
        <v>84388</v>
      </c>
      <c r="C3698">
        <v>5</v>
      </c>
    </row>
    <row r="3699" spans="1:3" x14ac:dyDescent="0.25">
      <c r="A3699" t="s">
        <v>65</v>
      </c>
      <c r="B3699">
        <v>84389</v>
      </c>
      <c r="C3699">
        <v>5</v>
      </c>
    </row>
    <row r="3700" spans="1:3" x14ac:dyDescent="0.25">
      <c r="A3700" t="s">
        <v>65</v>
      </c>
      <c r="B3700">
        <v>84390</v>
      </c>
      <c r="C3700">
        <v>5</v>
      </c>
    </row>
    <row r="3701" spans="1:3" x14ac:dyDescent="0.25">
      <c r="A3701" t="s">
        <v>65</v>
      </c>
      <c r="B3701">
        <v>84391</v>
      </c>
      <c r="C3701">
        <v>5</v>
      </c>
    </row>
    <row r="3702" spans="1:3" x14ac:dyDescent="0.25">
      <c r="A3702" t="s">
        <v>65</v>
      </c>
      <c r="B3702">
        <v>84392</v>
      </c>
      <c r="C3702">
        <v>5</v>
      </c>
    </row>
    <row r="3703" spans="1:3" x14ac:dyDescent="0.25">
      <c r="A3703" t="s">
        <v>65</v>
      </c>
      <c r="B3703">
        <v>84393</v>
      </c>
      <c r="C3703">
        <v>5</v>
      </c>
    </row>
    <row r="3704" spans="1:3" x14ac:dyDescent="0.25">
      <c r="A3704" t="s">
        <v>65</v>
      </c>
      <c r="B3704">
        <v>84394</v>
      </c>
      <c r="C3704">
        <v>5</v>
      </c>
    </row>
    <row r="3705" spans="1:3" x14ac:dyDescent="0.25">
      <c r="A3705" t="s">
        <v>65</v>
      </c>
      <c r="B3705">
        <v>84395</v>
      </c>
      <c r="C3705">
        <v>5</v>
      </c>
    </row>
    <row r="3706" spans="1:3" x14ac:dyDescent="0.25">
      <c r="A3706" t="s">
        <v>65</v>
      </c>
      <c r="B3706">
        <v>84396</v>
      </c>
      <c r="C3706">
        <v>5</v>
      </c>
    </row>
    <row r="3707" spans="1:3" x14ac:dyDescent="0.25">
      <c r="A3707" t="s">
        <v>65</v>
      </c>
      <c r="B3707">
        <v>84397</v>
      </c>
      <c r="C3707">
        <v>5</v>
      </c>
    </row>
    <row r="3708" spans="1:3" x14ac:dyDescent="0.25">
      <c r="A3708" t="s">
        <v>65</v>
      </c>
      <c r="B3708">
        <v>84398</v>
      </c>
      <c r="C3708">
        <v>5</v>
      </c>
    </row>
    <row r="3709" spans="1:3" x14ac:dyDescent="0.25">
      <c r="A3709" t="s">
        <v>65</v>
      </c>
      <c r="B3709">
        <v>84399</v>
      </c>
      <c r="C3709">
        <v>5</v>
      </c>
    </row>
    <row r="3710" spans="1:3" x14ac:dyDescent="0.25">
      <c r="A3710" t="s">
        <v>65</v>
      </c>
      <c r="B3710">
        <v>84400</v>
      </c>
      <c r="C3710">
        <v>4</v>
      </c>
    </row>
    <row r="3711" spans="1:3" x14ac:dyDescent="0.25">
      <c r="A3711" t="s">
        <v>65</v>
      </c>
      <c r="B3711">
        <v>84401</v>
      </c>
      <c r="C3711">
        <v>4</v>
      </c>
    </row>
    <row r="3712" spans="1:3" x14ac:dyDescent="0.25">
      <c r="A3712" t="s">
        <v>65</v>
      </c>
      <c r="B3712">
        <v>84402</v>
      </c>
      <c r="C3712">
        <v>4</v>
      </c>
    </row>
    <row r="3713" spans="1:3" x14ac:dyDescent="0.25">
      <c r="A3713" t="s">
        <v>65</v>
      </c>
      <c r="B3713">
        <v>84403</v>
      </c>
      <c r="C3713">
        <v>4</v>
      </c>
    </row>
    <row r="3714" spans="1:3" x14ac:dyDescent="0.25">
      <c r="A3714" t="s">
        <v>65</v>
      </c>
      <c r="B3714">
        <v>84404</v>
      </c>
      <c r="C3714">
        <v>4</v>
      </c>
    </row>
    <row r="3715" spans="1:3" x14ac:dyDescent="0.25">
      <c r="A3715" t="s">
        <v>65</v>
      </c>
      <c r="B3715">
        <v>84405</v>
      </c>
      <c r="C3715">
        <v>4</v>
      </c>
    </row>
    <row r="3716" spans="1:3" x14ac:dyDescent="0.25">
      <c r="A3716" t="s">
        <v>65</v>
      </c>
      <c r="B3716">
        <v>84406</v>
      </c>
      <c r="C3716">
        <v>4</v>
      </c>
    </row>
    <row r="3717" spans="1:3" x14ac:dyDescent="0.25">
      <c r="A3717" t="s">
        <v>65</v>
      </c>
      <c r="B3717">
        <v>84407</v>
      </c>
      <c r="C3717">
        <v>4</v>
      </c>
    </row>
    <row r="3718" spans="1:3" x14ac:dyDescent="0.25">
      <c r="A3718" t="s">
        <v>65</v>
      </c>
      <c r="B3718">
        <v>84408</v>
      </c>
      <c r="C3718">
        <v>4</v>
      </c>
    </row>
    <row r="3719" spans="1:3" x14ac:dyDescent="0.25">
      <c r="A3719" t="s">
        <v>65</v>
      </c>
      <c r="B3719">
        <v>84409</v>
      </c>
      <c r="C3719">
        <v>4</v>
      </c>
    </row>
    <row r="3720" spans="1:3" x14ac:dyDescent="0.25">
      <c r="A3720" t="s">
        <v>65</v>
      </c>
      <c r="B3720">
        <v>84410</v>
      </c>
      <c r="C3720">
        <v>4</v>
      </c>
    </row>
    <row r="3721" spans="1:3" x14ac:dyDescent="0.25">
      <c r="A3721" t="s">
        <v>65</v>
      </c>
      <c r="B3721">
        <v>84411</v>
      </c>
      <c r="C3721">
        <v>4</v>
      </c>
    </row>
    <row r="3722" spans="1:3" x14ac:dyDescent="0.25">
      <c r="A3722" t="s">
        <v>65</v>
      </c>
      <c r="B3722">
        <v>84412</v>
      </c>
      <c r="C3722">
        <v>4</v>
      </c>
    </row>
    <row r="3723" spans="1:3" x14ac:dyDescent="0.25">
      <c r="A3723" t="s">
        <v>65</v>
      </c>
      <c r="B3723">
        <v>84413</v>
      </c>
      <c r="C3723">
        <v>4</v>
      </c>
    </row>
    <row r="3724" spans="1:3" x14ac:dyDescent="0.25">
      <c r="A3724" t="s">
        <v>65</v>
      </c>
      <c r="B3724">
        <v>84414</v>
      </c>
      <c r="C3724">
        <v>4</v>
      </c>
    </row>
    <row r="3725" spans="1:3" x14ac:dyDescent="0.25">
      <c r="A3725" t="s">
        <v>65</v>
      </c>
      <c r="B3725">
        <v>84415</v>
      </c>
      <c r="C3725">
        <v>4</v>
      </c>
    </row>
    <row r="3726" spans="1:3" x14ac:dyDescent="0.25">
      <c r="A3726" t="s">
        <v>65</v>
      </c>
      <c r="B3726">
        <v>84416</v>
      </c>
      <c r="C3726">
        <v>4</v>
      </c>
    </row>
    <row r="3727" spans="1:3" x14ac:dyDescent="0.25">
      <c r="A3727" t="s">
        <v>65</v>
      </c>
      <c r="B3727">
        <v>84417</v>
      </c>
      <c r="C3727">
        <v>4</v>
      </c>
    </row>
    <row r="3728" spans="1:3" x14ac:dyDescent="0.25">
      <c r="A3728" t="s">
        <v>65</v>
      </c>
      <c r="B3728">
        <v>84418</v>
      </c>
      <c r="C3728">
        <v>4</v>
      </c>
    </row>
    <row r="3729" spans="1:3" x14ac:dyDescent="0.25">
      <c r="A3729" t="s">
        <v>65</v>
      </c>
      <c r="B3729">
        <v>84419</v>
      </c>
      <c r="C3729">
        <v>4</v>
      </c>
    </row>
    <row r="3730" spans="1:3" x14ac:dyDescent="0.25">
      <c r="A3730" t="s">
        <v>65</v>
      </c>
      <c r="B3730">
        <v>84420</v>
      </c>
      <c r="C3730">
        <v>4</v>
      </c>
    </row>
    <row r="3731" spans="1:3" x14ac:dyDescent="0.25">
      <c r="A3731" t="s">
        <v>65</v>
      </c>
      <c r="B3731">
        <v>84421</v>
      </c>
      <c r="C3731">
        <v>4</v>
      </c>
    </row>
    <row r="3732" spans="1:3" x14ac:dyDescent="0.25">
      <c r="A3732" t="s">
        <v>65</v>
      </c>
      <c r="B3732">
        <v>84422</v>
      </c>
      <c r="C3732">
        <v>4</v>
      </c>
    </row>
    <row r="3733" spans="1:3" x14ac:dyDescent="0.25">
      <c r="A3733" t="s">
        <v>65</v>
      </c>
      <c r="B3733">
        <v>84423</v>
      </c>
      <c r="C3733">
        <v>4</v>
      </c>
    </row>
    <row r="3734" spans="1:3" x14ac:dyDescent="0.25">
      <c r="A3734" t="s">
        <v>65</v>
      </c>
      <c r="B3734">
        <v>84424</v>
      </c>
      <c r="C3734">
        <v>4</v>
      </c>
    </row>
    <row r="3735" spans="1:3" x14ac:dyDescent="0.25">
      <c r="A3735" t="s">
        <v>65</v>
      </c>
      <c r="B3735">
        <v>84425</v>
      </c>
      <c r="C3735">
        <v>4</v>
      </c>
    </row>
    <row r="3736" spans="1:3" x14ac:dyDescent="0.25">
      <c r="A3736" t="s">
        <v>65</v>
      </c>
      <c r="B3736">
        <v>84426</v>
      </c>
      <c r="C3736">
        <v>4</v>
      </c>
    </row>
    <row r="3737" spans="1:3" x14ac:dyDescent="0.25">
      <c r="A3737" t="s">
        <v>65</v>
      </c>
      <c r="B3737">
        <v>84427</v>
      </c>
      <c r="C3737">
        <v>4</v>
      </c>
    </row>
    <row r="3738" spans="1:3" x14ac:dyDescent="0.25">
      <c r="A3738" t="s">
        <v>65</v>
      </c>
      <c r="B3738">
        <v>84428</v>
      </c>
      <c r="C3738">
        <v>4</v>
      </c>
    </row>
    <row r="3739" spans="1:3" x14ac:dyDescent="0.25">
      <c r="A3739" t="s">
        <v>65</v>
      </c>
      <c r="B3739">
        <v>84429</v>
      </c>
      <c r="C3739">
        <v>4</v>
      </c>
    </row>
    <row r="3740" spans="1:3" x14ac:dyDescent="0.25">
      <c r="A3740" t="s">
        <v>65</v>
      </c>
      <c r="B3740">
        <v>84430</v>
      </c>
      <c r="C3740">
        <v>4</v>
      </c>
    </row>
    <row r="3741" spans="1:3" x14ac:dyDescent="0.25">
      <c r="A3741" t="s">
        <v>65</v>
      </c>
      <c r="B3741">
        <v>84431</v>
      </c>
      <c r="C3741">
        <v>4</v>
      </c>
    </row>
    <row r="3742" spans="1:3" x14ac:dyDescent="0.25">
      <c r="A3742" t="s">
        <v>65</v>
      </c>
      <c r="B3742">
        <v>84432</v>
      </c>
      <c r="C3742">
        <v>4</v>
      </c>
    </row>
    <row r="3743" spans="1:3" x14ac:dyDescent="0.25">
      <c r="A3743" t="s">
        <v>65</v>
      </c>
      <c r="B3743">
        <v>84433</v>
      </c>
      <c r="C3743">
        <v>4</v>
      </c>
    </row>
    <row r="3744" spans="1:3" x14ac:dyDescent="0.25">
      <c r="A3744" t="s">
        <v>65</v>
      </c>
      <c r="B3744">
        <v>84434</v>
      </c>
      <c r="C3744">
        <v>4</v>
      </c>
    </row>
    <row r="3745" spans="1:3" x14ac:dyDescent="0.25">
      <c r="A3745" t="s">
        <v>65</v>
      </c>
      <c r="B3745">
        <v>84435</v>
      </c>
      <c r="C3745">
        <v>4</v>
      </c>
    </row>
    <row r="3746" spans="1:3" x14ac:dyDescent="0.25">
      <c r="A3746" t="s">
        <v>65</v>
      </c>
      <c r="B3746">
        <v>84436</v>
      </c>
      <c r="C3746">
        <v>4</v>
      </c>
    </row>
    <row r="3747" spans="1:3" x14ac:dyDescent="0.25">
      <c r="A3747" t="s">
        <v>65</v>
      </c>
      <c r="B3747">
        <v>84437</v>
      </c>
      <c r="C3747">
        <v>4</v>
      </c>
    </row>
    <row r="3748" spans="1:3" x14ac:dyDescent="0.25">
      <c r="A3748" t="s">
        <v>65</v>
      </c>
      <c r="B3748">
        <v>84438</v>
      </c>
      <c r="C3748">
        <v>4</v>
      </c>
    </row>
    <row r="3749" spans="1:3" x14ac:dyDescent="0.25">
      <c r="A3749" t="s">
        <v>65</v>
      </c>
      <c r="B3749">
        <v>84439</v>
      </c>
      <c r="C3749">
        <v>4</v>
      </c>
    </row>
    <row r="3750" spans="1:3" x14ac:dyDescent="0.25">
      <c r="A3750" t="s">
        <v>65</v>
      </c>
      <c r="B3750">
        <v>84440</v>
      </c>
      <c r="C3750">
        <v>4</v>
      </c>
    </row>
    <row r="3751" spans="1:3" x14ac:dyDescent="0.25">
      <c r="A3751" t="s">
        <v>65</v>
      </c>
      <c r="B3751">
        <v>84441</v>
      </c>
      <c r="C3751">
        <v>4</v>
      </c>
    </row>
    <row r="3752" spans="1:3" x14ac:dyDescent="0.25">
      <c r="A3752" t="s">
        <v>65</v>
      </c>
      <c r="B3752">
        <v>84442</v>
      </c>
      <c r="C3752">
        <v>4</v>
      </c>
    </row>
    <row r="3753" spans="1:3" x14ac:dyDescent="0.25">
      <c r="A3753" t="s">
        <v>65</v>
      </c>
      <c r="B3753">
        <v>84443</v>
      </c>
      <c r="C3753">
        <v>4</v>
      </c>
    </row>
    <row r="3754" spans="1:3" x14ac:dyDescent="0.25">
      <c r="A3754" t="s">
        <v>65</v>
      </c>
      <c r="B3754">
        <v>84444</v>
      </c>
      <c r="C3754">
        <v>4</v>
      </c>
    </row>
    <row r="3755" spans="1:3" x14ac:dyDescent="0.25">
      <c r="A3755" t="s">
        <v>65</v>
      </c>
      <c r="B3755">
        <v>84445</v>
      </c>
      <c r="C3755">
        <v>4</v>
      </c>
    </row>
    <row r="3756" spans="1:3" x14ac:dyDescent="0.25">
      <c r="A3756" t="s">
        <v>65</v>
      </c>
      <c r="B3756">
        <v>84446</v>
      </c>
      <c r="C3756">
        <v>4</v>
      </c>
    </row>
    <row r="3757" spans="1:3" x14ac:dyDescent="0.25">
      <c r="A3757" t="s">
        <v>65</v>
      </c>
      <c r="B3757">
        <v>84447</v>
      </c>
      <c r="C3757">
        <v>4</v>
      </c>
    </row>
    <row r="3758" spans="1:3" x14ac:dyDescent="0.25">
      <c r="A3758" t="s">
        <v>65</v>
      </c>
      <c r="B3758">
        <v>84448</v>
      </c>
      <c r="C3758">
        <v>4</v>
      </c>
    </row>
    <row r="3759" spans="1:3" x14ac:dyDescent="0.25">
      <c r="A3759" t="s">
        <v>65</v>
      </c>
      <c r="B3759">
        <v>84449</v>
      </c>
      <c r="C3759">
        <v>4</v>
      </c>
    </row>
    <row r="3760" spans="1:3" x14ac:dyDescent="0.25">
      <c r="A3760" t="s">
        <v>65</v>
      </c>
      <c r="B3760">
        <v>84450</v>
      </c>
      <c r="C3760">
        <v>4</v>
      </c>
    </row>
    <row r="3761" spans="1:3" x14ac:dyDescent="0.25">
      <c r="A3761" t="s">
        <v>65</v>
      </c>
      <c r="B3761">
        <v>84451</v>
      </c>
      <c r="C3761">
        <v>4</v>
      </c>
    </row>
    <row r="3762" spans="1:3" x14ac:dyDescent="0.25">
      <c r="A3762" t="s">
        <v>65</v>
      </c>
      <c r="B3762">
        <v>84452</v>
      </c>
      <c r="C3762">
        <v>4</v>
      </c>
    </row>
    <row r="3763" spans="1:3" x14ac:dyDescent="0.25">
      <c r="A3763" t="s">
        <v>65</v>
      </c>
      <c r="B3763">
        <v>84453</v>
      </c>
      <c r="C3763">
        <v>4</v>
      </c>
    </row>
    <row r="3764" spans="1:3" x14ac:dyDescent="0.25">
      <c r="A3764" t="s">
        <v>65</v>
      </c>
      <c r="B3764">
        <v>84454</v>
      </c>
      <c r="C3764">
        <v>4</v>
      </c>
    </row>
    <row r="3765" spans="1:3" x14ac:dyDescent="0.25">
      <c r="A3765" t="s">
        <v>65</v>
      </c>
      <c r="B3765">
        <v>84455</v>
      </c>
      <c r="C3765">
        <v>4</v>
      </c>
    </row>
    <row r="3766" spans="1:3" x14ac:dyDescent="0.25">
      <c r="A3766" t="s">
        <v>65</v>
      </c>
      <c r="B3766">
        <v>84456</v>
      </c>
      <c r="C3766">
        <v>4</v>
      </c>
    </row>
    <row r="3767" spans="1:3" x14ac:dyDescent="0.25">
      <c r="A3767" t="s">
        <v>65</v>
      </c>
      <c r="B3767">
        <v>84457</v>
      </c>
      <c r="C3767">
        <v>4</v>
      </c>
    </row>
    <row r="3768" spans="1:3" x14ac:dyDescent="0.25">
      <c r="A3768" t="s">
        <v>65</v>
      </c>
      <c r="B3768">
        <v>84458</v>
      </c>
      <c r="C3768">
        <v>4</v>
      </c>
    </row>
    <row r="3769" spans="1:3" x14ac:dyDescent="0.25">
      <c r="A3769" t="s">
        <v>65</v>
      </c>
      <c r="B3769">
        <v>84459</v>
      </c>
      <c r="C3769">
        <v>4</v>
      </c>
    </row>
    <row r="3770" spans="1:3" x14ac:dyDescent="0.25">
      <c r="A3770" t="s">
        <v>65</v>
      </c>
      <c r="B3770">
        <v>84460</v>
      </c>
      <c r="C3770">
        <v>4</v>
      </c>
    </row>
    <row r="3771" spans="1:3" x14ac:dyDescent="0.25">
      <c r="A3771" t="s">
        <v>65</v>
      </c>
      <c r="B3771">
        <v>84461</v>
      </c>
      <c r="C3771">
        <v>4</v>
      </c>
    </row>
    <row r="3772" spans="1:3" x14ac:dyDescent="0.25">
      <c r="A3772" t="s">
        <v>65</v>
      </c>
      <c r="B3772">
        <v>84462</v>
      </c>
      <c r="C3772">
        <v>4</v>
      </c>
    </row>
    <row r="3773" spans="1:3" x14ac:dyDescent="0.25">
      <c r="A3773" t="s">
        <v>65</v>
      </c>
      <c r="B3773">
        <v>84463</v>
      </c>
      <c r="C3773">
        <v>4</v>
      </c>
    </row>
    <row r="3774" spans="1:3" x14ac:dyDescent="0.25">
      <c r="A3774" t="s">
        <v>65</v>
      </c>
      <c r="B3774">
        <v>84464</v>
      </c>
      <c r="C3774">
        <v>4</v>
      </c>
    </row>
    <row r="3775" spans="1:3" x14ac:dyDescent="0.25">
      <c r="A3775" t="s">
        <v>65</v>
      </c>
      <c r="B3775">
        <v>84465</v>
      </c>
      <c r="C3775">
        <v>4</v>
      </c>
    </row>
    <row r="3776" spans="1:3" x14ac:dyDescent="0.25">
      <c r="A3776" t="s">
        <v>65</v>
      </c>
      <c r="B3776">
        <v>84466</v>
      </c>
      <c r="C3776">
        <v>4</v>
      </c>
    </row>
    <row r="3777" spans="1:3" x14ac:dyDescent="0.25">
      <c r="A3777" t="s">
        <v>65</v>
      </c>
      <c r="B3777">
        <v>84467</v>
      </c>
      <c r="C3777">
        <v>4</v>
      </c>
    </row>
    <row r="3778" spans="1:3" x14ac:dyDescent="0.25">
      <c r="A3778" t="s">
        <v>65</v>
      </c>
      <c r="B3778">
        <v>84468</v>
      </c>
      <c r="C3778">
        <v>4</v>
      </c>
    </row>
    <row r="3779" spans="1:3" x14ac:dyDescent="0.25">
      <c r="A3779" t="s">
        <v>65</v>
      </c>
      <c r="B3779">
        <v>84469</v>
      </c>
      <c r="C3779">
        <v>4</v>
      </c>
    </row>
    <row r="3780" spans="1:3" x14ac:dyDescent="0.25">
      <c r="A3780" t="s">
        <v>65</v>
      </c>
      <c r="B3780">
        <v>84470</v>
      </c>
      <c r="C3780">
        <v>4</v>
      </c>
    </row>
    <row r="3781" spans="1:3" x14ac:dyDescent="0.25">
      <c r="A3781" t="s">
        <v>65</v>
      </c>
      <c r="B3781">
        <v>84471</v>
      </c>
      <c r="C3781">
        <v>4</v>
      </c>
    </row>
    <row r="3782" spans="1:3" x14ac:dyDescent="0.25">
      <c r="A3782" t="s">
        <v>65</v>
      </c>
      <c r="B3782">
        <v>84472</v>
      </c>
      <c r="C3782">
        <v>4</v>
      </c>
    </row>
    <row r="3783" spans="1:3" x14ac:dyDescent="0.25">
      <c r="A3783" t="s">
        <v>65</v>
      </c>
      <c r="B3783">
        <v>84473</v>
      </c>
      <c r="C3783">
        <v>4</v>
      </c>
    </row>
    <row r="3784" spans="1:3" x14ac:dyDescent="0.25">
      <c r="A3784" t="s">
        <v>65</v>
      </c>
      <c r="B3784">
        <v>84474</v>
      </c>
      <c r="C3784">
        <v>4</v>
      </c>
    </row>
    <row r="3785" spans="1:3" x14ac:dyDescent="0.25">
      <c r="A3785" t="s">
        <v>65</v>
      </c>
      <c r="B3785">
        <v>84475</v>
      </c>
      <c r="C3785">
        <v>4</v>
      </c>
    </row>
    <row r="3786" spans="1:3" x14ac:dyDescent="0.25">
      <c r="A3786" t="s">
        <v>65</v>
      </c>
      <c r="B3786">
        <v>84476</v>
      </c>
      <c r="C3786">
        <v>4</v>
      </c>
    </row>
    <row r="3787" spans="1:3" x14ac:dyDescent="0.25">
      <c r="A3787" t="s">
        <v>65</v>
      </c>
      <c r="B3787">
        <v>84477</v>
      </c>
      <c r="C3787">
        <v>4</v>
      </c>
    </row>
    <row r="3788" spans="1:3" x14ac:dyDescent="0.25">
      <c r="A3788" t="s">
        <v>65</v>
      </c>
      <c r="B3788">
        <v>84478</v>
      </c>
      <c r="C3788">
        <v>4</v>
      </c>
    </row>
    <row r="3789" spans="1:3" x14ac:dyDescent="0.25">
      <c r="A3789" t="s">
        <v>65</v>
      </c>
      <c r="B3789">
        <v>84479</v>
      </c>
      <c r="C3789">
        <v>4</v>
      </c>
    </row>
    <row r="3790" spans="1:3" x14ac:dyDescent="0.25">
      <c r="A3790" t="s">
        <v>65</v>
      </c>
      <c r="B3790">
        <v>84480</v>
      </c>
      <c r="C3790">
        <v>4</v>
      </c>
    </row>
    <row r="3791" spans="1:3" x14ac:dyDescent="0.25">
      <c r="A3791" t="s">
        <v>65</v>
      </c>
      <c r="B3791">
        <v>84481</v>
      </c>
      <c r="C3791">
        <v>4</v>
      </c>
    </row>
    <row r="3792" spans="1:3" x14ac:dyDescent="0.25">
      <c r="A3792" t="s">
        <v>65</v>
      </c>
      <c r="B3792">
        <v>84482</v>
      </c>
      <c r="C3792">
        <v>4</v>
      </c>
    </row>
    <row r="3793" spans="1:3" x14ac:dyDescent="0.25">
      <c r="A3793" t="s">
        <v>65</v>
      </c>
      <c r="B3793">
        <v>84483</v>
      </c>
      <c r="C3793">
        <v>4</v>
      </c>
    </row>
    <row r="3794" spans="1:3" x14ac:dyDescent="0.25">
      <c r="A3794" t="s">
        <v>65</v>
      </c>
      <c r="B3794">
        <v>84484</v>
      </c>
      <c r="C3794">
        <v>4</v>
      </c>
    </row>
    <row r="3795" spans="1:3" x14ac:dyDescent="0.25">
      <c r="A3795" t="s">
        <v>65</v>
      </c>
      <c r="B3795">
        <v>84485</v>
      </c>
      <c r="C3795">
        <v>4</v>
      </c>
    </row>
    <row r="3796" spans="1:3" x14ac:dyDescent="0.25">
      <c r="A3796" t="s">
        <v>65</v>
      </c>
      <c r="B3796">
        <v>84486</v>
      </c>
      <c r="C3796">
        <v>4</v>
      </c>
    </row>
    <row r="3797" spans="1:3" x14ac:dyDescent="0.25">
      <c r="A3797" t="s">
        <v>65</v>
      </c>
      <c r="B3797">
        <v>84487</v>
      </c>
      <c r="C3797">
        <v>4</v>
      </c>
    </row>
    <row r="3798" spans="1:3" x14ac:dyDescent="0.25">
      <c r="A3798" t="s">
        <v>65</v>
      </c>
      <c r="B3798">
        <v>84488</v>
      </c>
      <c r="C3798">
        <v>4</v>
      </c>
    </row>
    <row r="3799" spans="1:3" x14ac:dyDescent="0.25">
      <c r="A3799" t="s">
        <v>65</v>
      </c>
      <c r="B3799">
        <v>84489</v>
      </c>
      <c r="C3799">
        <v>4</v>
      </c>
    </row>
    <row r="3800" spans="1:3" x14ac:dyDescent="0.25">
      <c r="A3800" t="s">
        <v>65</v>
      </c>
      <c r="B3800">
        <v>84490</v>
      </c>
      <c r="C3800">
        <v>4</v>
      </c>
    </row>
    <row r="3801" spans="1:3" x14ac:dyDescent="0.25">
      <c r="A3801" t="s">
        <v>65</v>
      </c>
      <c r="B3801">
        <v>84491</v>
      </c>
      <c r="C3801">
        <v>4</v>
      </c>
    </row>
    <row r="3802" spans="1:3" x14ac:dyDescent="0.25">
      <c r="A3802" t="s">
        <v>65</v>
      </c>
      <c r="B3802">
        <v>84492</v>
      </c>
      <c r="C3802">
        <v>4</v>
      </c>
    </row>
    <row r="3803" spans="1:3" x14ac:dyDescent="0.25">
      <c r="A3803" t="s">
        <v>65</v>
      </c>
      <c r="B3803">
        <v>84493</v>
      </c>
      <c r="C3803">
        <v>4</v>
      </c>
    </row>
    <row r="3804" spans="1:3" x14ac:dyDescent="0.25">
      <c r="A3804" t="s">
        <v>65</v>
      </c>
      <c r="B3804">
        <v>84494</v>
      </c>
      <c r="C3804">
        <v>4</v>
      </c>
    </row>
    <row r="3805" spans="1:3" x14ac:dyDescent="0.25">
      <c r="A3805" t="s">
        <v>65</v>
      </c>
      <c r="B3805">
        <v>84495</v>
      </c>
      <c r="C3805">
        <v>4</v>
      </c>
    </row>
    <row r="3806" spans="1:3" x14ac:dyDescent="0.25">
      <c r="A3806" t="s">
        <v>65</v>
      </c>
      <c r="B3806">
        <v>84496</v>
      </c>
      <c r="C3806">
        <v>4</v>
      </c>
    </row>
    <row r="3807" spans="1:3" x14ac:dyDescent="0.25">
      <c r="A3807" t="s">
        <v>65</v>
      </c>
      <c r="B3807">
        <v>84497</v>
      </c>
      <c r="C3807">
        <v>4</v>
      </c>
    </row>
    <row r="3808" spans="1:3" x14ac:dyDescent="0.25">
      <c r="A3808" t="s">
        <v>65</v>
      </c>
      <c r="B3808">
        <v>84498</v>
      </c>
      <c r="C3808">
        <v>4</v>
      </c>
    </row>
    <row r="3809" spans="1:3" x14ac:dyDescent="0.25">
      <c r="A3809" t="s">
        <v>65</v>
      </c>
      <c r="B3809">
        <v>84499</v>
      </c>
      <c r="C3809">
        <v>4</v>
      </c>
    </row>
    <row r="3810" spans="1:3" x14ac:dyDescent="0.25">
      <c r="A3810" t="s">
        <v>65</v>
      </c>
      <c r="B3810">
        <v>84500</v>
      </c>
      <c r="C3810">
        <v>4</v>
      </c>
    </row>
    <row r="3811" spans="1:3" x14ac:dyDescent="0.25">
      <c r="A3811" t="s">
        <v>65</v>
      </c>
      <c r="B3811">
        <v>84501</v>
      </c>
      <c r="C3811">
        <v>4</v>
      </c>
    </row>
    <row r="3812" spans="1:3" x14ac:dyDescent="0.25">
      <c r="A3812" t="s">
        <v>65</v>
      </c>
      <c r="B3812">
        <v>84502</v>
      </c>
      <c r="C3812">
        <v>4</v>
      </c>
    </row>
    <row r="3813" spans="1:3" x14ac:dyDescent="0.25">
      <c r="A3813" t="s">
        <v>65</v>
      </c>
      <c r="B3813">
        <v>84503</v>
      </c>
      <c r="C3813">
        <v>4</v>
      </c>
    </row>
    <row r="3814" spans="1:3" x14ac:dyDescent="0.25">
      <c r="A3814" t="s">
        <v>65</v>
      </c>
      <c r="B3814">
        <v>84504</v>
      </c>
      <c r="C3814">
        <v>4</v>
      </c>
    </row>
    <row r="3815" spans="1:3" x14ac:dyDescent="0.25">
      <c r="A3815" t="s">
        <v>65</v>
      </c>
      <c r="B3815">
        <v>84505</v>
      </c>
      <c r="C3815">
        <v>4</v>
      </c>
    </row>
    <row r="3816" spans="1:3" x14ac:dyDescent="0.25">
      <c r="A3816" t="s">
        <v>65</v>
      </c>
      <c r="B3816">
        <v>84506</v>
      </c>
      <c r="C3816">
        <v>4</v>
      </c>
    </row>
    <row r="3817" spans="1:3" x14ac:dyDescent="0.25">
      <c r="A3817" t="s">
        <v>65</v>
      </c>
      <c r="B3817">
        <v>84507</v>
      </c>
      <c r="C3817">
        <v>4</v>
      </c>
    </row>
    <row r="3818" spans="1:3" x14ac:dyDescent="0.25">
      <c r="A3818" t="s">
        <v>65</v>
      </c>
      <c r="B3818">
        <v>84508</v>
      </c>
      <c r="C3818">
        <v>4</v>
      </c>
    </row>
    <row r="3819" spans="1:3" x14ac:dyDescent="0.25">
      <c r="A3819" t="s">
        <v>65</v>
      </c>
      <c r="B3819">
        <v>84509</v>
      </c>
      <c r="C3819">
        <v>4</v>
      </c>
    </row>
    <row r="3820" spans="1:3" x14ac:dyDescent="0.25">
      <c r="A3820" t="s">
        <v>65</v>
      </c>
      <c r="B3820">
        <v>84510</v>
      </c>
      <c r="C3820">
        <v>4</v>
      </c>
    </row>
    <row r="3821" spans="1:3" x14ac:dyDescent="0.25">
      <c r="A3821" t="s">
        <v>65</v>
      </c>
      <c r="B3821">
        <v>84511</v>
      </c>
      <c r="C3821">
        <v>4</v>
      </c>
    </row>
    <row r="3822" spans="1:3" x14ac:dyDescent="0.25">
      <c r="A3822" t="s">
        <v>65</v>
      </c>
      <c r="B3822">
        <v>84512</v>
      </c>
      <c r="C3822">
        <v>4</v>
      </c>
    </row>
    <row r="3823" spans="1:3" x14ac:dyDescent="0.25">
      <c r="A3823" t="s">
        <v>65</v>
      </c>
      <c r="B3823">
        <v>84513</v>
      </c>
      <c r="C3823">
        <v>4</v>
      </c>
    </row>
    <row r="3824" spans="1:3" x14ac:dyDescent="0.25">
      <c r="A3824" t="s">
        <v>65</v>
      </c>
      <c r="B3824">
        <v>84514</v>
      </c>
      <c r="C3824">
        <v>4</v>
      </c>
    </row>
    <row r="3825" spans="1:3" x14ac:dyDescent="0.25">
      <c r="A3825" t="s">
        <v>65</v>
      </c>
      <c r="B3825">
        <v>84515</v>
      </c>
      <c r="C3825">
        <v>4</v>
      </c>
    </row>
    <row r="3826" spans="1:3" x14ac:dyDescent="0.25">
      <c r="A3826" t="s">
        <v>65</v>
      </c>
      <c r="B3826">
        <v>84516</v>
      </c>
      <c r="C3826">
        <v>4</v>
      </c>
    </row>
    <row r="3827" spans="1:3" x14ac:dyDescent="0.25">
      <c r="A3827" t="s">
        <v>65</v>
      </c>
      <c r="B3827">
        <v>84517</v>
      </c>
      <c r="C3827">
        <v>4</v>
      </c>
    </row>
    <row r="3828" spans="1:3" x14ac:dyDescent="0.25">
      <c r="A3828" t="s">
        <v>65</v>
      </c>
      <c r="B3828">
        <v>84518</v>
      </c>
      <c r="C3828">
        <v>4</v>
      </c>
    </row>
    <row r="3829" spans="1:3" x14ac:dyDescent="0.25">
      <c r="A3829" t="s">
        <v>65</v>
      </c>
      <c r="B3829">
        <v>84519</v>
      </c>
      <c r="C3829">
        <v>4</v>
      </c>
    </row>
    <row r="3830" spans="1:3" x14ac:dyDescent="0.25">
      <c r="A3830" t="s">
        <v>65</v>
      </c>
      <c r="B3830">
        <v>84520</v>
      </c>
      <c r="C3830">
        <v>4</v>
      </c>
    </row>
    <row r="3831" spans="1:3" x14ac:dyDescent="0.25">
      <c r="A3831" t="s">
        <v>65</v>
      </c>
      <c r="B3831">
        <v>84521</v>
      </c>
      <c r="C3831">
        <v>4</v>
      </c>
    </row>
    <row r="3832" spans="1:3" x14ac:dyDescent="0.25">
      <c r="A3832" t="s">
        <v>65</v>
      </c>
      <c r="B3832">
        <v>84522</v>
      </c>
      <c r="C3832">
        <v>4</v>
      </c>
    </row>
    <row r="3833" spans="1:3" x14ac:dyDescent="0.25">
      <c r="A3833" t="s">
        <v>65</v>
      </c>
      <c r="B3833">
        <v>84523</v>
      </c>
      <c r="C3833">
        <v>4</v>
      </c>
    </row>
    <row r="3834" spans="1:3" x14ac:dyDescent="0.25">
      <c r="A3834" t="s">
        <v>65</v>
      </c>
      <c r="B3834">
        <v>84524</v>
      </c>
      <c r="C3834">
        <v>4</v>
      </c>
    </row>
    <row r="3835" spans="1:3" x14ac:dyDescent="0.25">
      <c r="A3835" t="s">
        <v>65</v>
      </c>
      <c r="B3835">
        <v>84525</v>
      </c>
      <c r="C3835">
        <v>4</v>
      </c>
    </row>
    <row r="3836" spans="1:3" x14ac:dyDescent="0.25">
      <c r="A3836" t="s">
        <v>65</v>
      </c>
      <c r="B3836">
        <v>84526</v>
      </c>
      <c r="C3836">
        <v>4</v>
      </c>
    </row>
    <row r="3837" spans="1:3" x14ac:dyDescent="0.25">
      <c r="A3837" t="s">
        <v>65</v>
      </c>
      <c r="B3837">
        <v>84527</v>
      </c>
      <c r="C3837">
        <v>4</v>
      </c>
    </row>
    <row r="3838" spans="1:3" x14ac:dyDescent="0.25">
      <c r="A3838" t="s">
        <v>65</v>
      </c>
      <c r="B3838">
        <v>84528</v>
      </c>
      <c r="C3838">
        <v>4</v>
      </c>
    </row>
    <row r="3839" spans="1:3" x14ac:dyDescent="0.25">
      <c r="A3839" t="s">
        <v>65</v>
      </c>
      <c r="B3839">
        <v>84529</v>
      </c>
      <c r="C3839">
        <v>4</v>
      </c>
    </row>
    <row r="3840" spans="1:3" x14ac:dyDescent="0.25">
      <c r="A3840" t="s">
        <v>65</v>
      </c>
      <c r="B3840">
        <v>84530</v>
      </c>
      <c r="C3840">
        <v>4</v>
      </c>
    </row>
    <row r="3841" spans="1:3" x14ac:dyDescent="0.25">
      <c r="A3841" t="s">
        <v>65</v>
      </c>
      <c r="B3841">
        <v>84531</v>
      </c>
      <c r="C3841">
        <v>4</v>
      </c>
    </row>
    <row r="3842" spans="1:3" x14ac:dyDescent="0.25">
      <c r="A3842" t="s">
        <v>65</v>
      </c>
      <c r="B3842">
        <v>84532</v>
      </c>
      <c r="C3842">
        <v>4</v>
      </c>
    </row>
    <row r="3843" spans="1:3" x14ac:dyDescent="0.25">
      <c r="A3843" t="s">
        <v>65</v>
      </c>
      <c r="B3843">
        <v>84533</v>
      </c>
      <c r="C3843">
        <v>4</v>
      </c>
    </row>
    <row r="3844" spans="1:3" x14ac:dyDescent="0.25">
      <c r="A3844" t="s">
        <v>65</v>
      </c>
      <c r="B3844">
        <v>84534</v>
      </c>
      <c r="C3844">
        <v>4</v>
      </c>
    </row>
    <row r="3845" spans="1:3" x14ac:dyDescent="0.25">
      <c r="A3845" t="s">
        <v>65</v>
      </c>
      <c r="B3845">
        <v>84535</v>
      </c>
      <c r="C3845">
        <v>4</v>
      </c>
    </row>
    <row r="3846" spans="1:3" x14ac:dyDescent="0.25">
      <c r="A3846" t="s">
        <v>65</v>
      </c>
      <c r="B3846">
        <v>84536</v>
      </c>
      <c r="C3846">
        <v>4</v>
      </c>
    </row>
    <row r="3847" spans="1:3" x14ac:dyDescent="0.25">
      <c r="A3847" t="s">
        <v>65</v>
      </c>
      <c r="B3847">
        <v>84537</v>
      </c>
      <c r="C3847">
        <v>4</v>
      </c>
    </row>
    <row r="3848" spans="1:3" x14ac:dyDescent="0.25">
      <c r="A3848" t="s">
        <v>65</v>
      </c>
      <c r="B3848">
        <v>84538</v>
      </c>
      <c r="C3848">
        <v>4</v>
      </c>
    </row>
    <row r="3849" spans="1:3" x14ac:dyDescent="0.25">
      <c r="A3849" t="s">
        <v>65</v>
      </c>
      <c r="B3849">
        <v>84539</v>
      </c>
      <c r="C3849">
        <v>4</v>
      </c>
    </row>
    <row r="3850" spans="1:3" x14ac:dyDescent="0.25">
      <c r="A3850" t="s">
        <v>65</v>
      </c>
      <c r="B3850">
        <v>84540</v>
      </c>
      <c r="C3850">
        <v>4</v>
      </c>
    </row>
    <row r="3851" spans="1:3" x14ac:dyDescent="0.25">
      <c r="A3851" t="s">
        <v>65</v>
      </c>
      <c r="B3851">
        <v>84541</v>
      </c>
      <c r="C3851">
        <v>4</v>
      </c>
    </row>
    <row r="3852" spans="1:3" x14ac:dyDescent="0.25">
      <c r="A3852" t="s">
        <v>65</v>
      </c>
      <c r="B3852">
        <v>84542</v>
      </c>
      <c r="C3852">
        <v>4</v>
      </c>
    </row>
    <row r="3853" spans="1:3" x14ac:dyDescent="0.25">
      <c r="A3853" t="s">
        <v>65</v>
      </c>
      <c r="B3853">
        <v>84543</v>
      </c>
      <c r="C3853">
        <v>4</v>
      </c>
    </row>
    <row r="3854" spans="1:3" x14ac:dyDescent="0.25">
      <c r="A3854" t="s">
        <v>65</v>
      </c>
      <c r="B3854">
        <v>84544</v>
      </c>
      <c r="C3854">
        <v>4</v>
      </c>
    </row>
    <row r="3855" spans="1:3" x14ac:dyDescent="0.25">
      <c r="A3855" t="s">
        <v>65</v>
      </c>
      <c r="B3855">
        <v>84545</v>
      </c>
      <c r="C3855">
        <v>4</v>
      </c>
    </row>
    <row r="3856" spans="1:3" x14ac:dyDescent="0.25">
      <c r="A3856" t="s">
        <v>65</v>
      </c>
      <c r="B3856">
        <v>84546</v>
      </c>
      <c r="C3856">
        <v>4</v>
      </c>
    </row>
    <row r="3857" spans="1:3" x14ac:dyDescent="0.25">
      <c r="A3857" t="s">
        <v>65</v>
      </c>
      <c r="B3857">
        <v>84547</v>
      </c>
      <c r="C3857">
        <v>4</v>
      </c>
    </row>
    <row r="3858" spans="1:3" x14ac:dyDescent="0.25">
      <c r="A3858" t="s">
        <v>65</v>
      </c>
      <c r="B3858">
        <v>84548</v>
      </c>
      <c r="C3858">
        <v>4</v>
      </c>
    </row>
    <row r="3859" spans="1:3" x14ac:dyDescent="0.25">
      <c r="A3859" t="s">
        <v>65</v>
      </c>
      <c r="B3859">
        <v>84549</v>
      </c>
      <c r="C3859">
        <v>4</v>
      </c>
    </row>
    <row r="3860" spans="1:3" x14ac:dyDescent="0.25">
      <c r="A3860" t="s">
        <v>65</v>
      </c>
      <c r="B3860">
        <v>84550</v>
      </c>
      <c r="C3860">
        <v>4</v>
      </c>
    </row>
    <row r="3861" spans="1:3" x14ac:dyDescent="0.25">
      <c r="A3861" t="s">
        <v>65</v>
      </c>
      <c r="B3861">
        <v>84551</v>
      </c>
      <c r="C3861">
        <v>4</v>
      </c>
    </row>
    <row r="3862" spans="1:3" x14ac:dyDescent="0.25">
      <c r="A3862" t="s">
        <v>65</v>
      </c>
      <c r="B3862">
        <v>84552</v>
      </c>
      <c r="C3862">
        <v>4</v>
      </c>
    </row>
    <row r="3863" spans="1:3" x14ac:dyDescent="0.25">
      <c r="A3863" t="s">
        <v>65</v>
      </c>
      <c r="B3863">
        <v>84553</v>
      </c>
      <c r="C3863">
        <v>4</v>
      </c>
    </row>
    <row r="3864" spans="1:3" x14ac:dyDescent="0.25">
      <c r="A3864" t="s">
        <v>65</v>
      </c>
      <c r="B3864">
        <v>84554</v>
      </c>
      <c r="C3864">
        <v>4</v>
      </c>
    </row>
    <row r="3865" spans="1:3" x14ac:dyDescent="0.25">
      <c r="A3865" t="s">
        <v>65</v>
      </c>
      <c r="B3865">
        <v>84555</v>
      </c>
      <c r="C3865">
        <v>4</v>
      </c>
    </row>
    <row r="3866" spans="1:3" x14ac:dyDescent="0.25">
      <c r="A3866" t="s">
        <v>65</v>
      </c>
      <c r="B3866">
        <v>84556</v>
      </c>
      <c r="C3866">
        <v>4</v>
      </c>
    </row>
    <row r="3867" spans="1:3" x14ac:dyDescent="0.25">
      <c r="A3867" t="s">
        <v>65</v>
      </c>
      <c r="B3867">
        <v>84557</v>
      </c>
      <c r="C3867">
        <v>4</v>
      </c>
    </row>
    <row r="3868" spans="1:3" x14ac:dyDescent="0.25">
      <c r="A3868" t="s">
        <v>65</v>
      </c>
      <c r="B3868">
        <v>84558</v>
      </c>
      <c r="C3868">
        <v>4</v>
      </c>
    </row>
    <row r="3869" spans="1:3" x14ac:dyDescent="0.25">
      <c r="A3869" t="s">
        <v>65</v>
      </c>
      <c r="B3869">
        <v>84559</v>
      </c>
      <c r="C3869">
        <v>4</v>
      </c>
    </row>
    <row r="3870" spans="1:3" x14ac:dyDescent="0.25">
      <c r="A3870" t="s">
        <v>65</v>
      </c>
      <c r="B3870">
        <v>84560</v>
      </c>
      <c r="C3870">
        <v>4</v>
      </c>
    </row>
    <row r="3871" spans="1:3" x14ac:dyDescent="0.25">
      <c r="A3871" t="s">
        <v>65</v>
      </c>
      <c r="B3871">
        <v>84561</v>
      </c>
      <c r="C3871">
        <v>4</v>
      </c>
    </row>
    <row r="3872" spans="1:3" x14ac:dyDescent="0.25">
      <c r="A3872" t="s">
        <v>65</v>
      </c>
      <c r="B3872">
        <v>84562</v>
      </c>
      <c r="C3872">
        <v>4</v>
      </c>
    </row>
    <row r="3873" spans="1:3" x14ac:dyDescent="0.25">
      <c r="A3873" t="s">
        <v>65</v>
      </c>
      <c r="B3873">
        <v>84563</v>
      </c>
      <c r="C3873">
        <v>4</v>
      </c>
    </row>
    <row r="3874" spans="1:3" x14ac:dyDescent="0.25">
      <c r="A3874" t="s">
        <v>65</v>
      </c>
      <c r="B3874">
        <v>84564</v>
      </c>
      <c r="C3874">
        <v>4</v>
      </c>
    </row>
    <row r="3875" spans="1:3" x14ac:dyDescent="0.25">
      <c r="A3875" t="s">
        <v>65</v>
      </c>
      <c r="B3875">
        <v>84565</v>
      </c>
      <c r="C3875">
        <v>4</v>
      </c>
    </row>
    <row r="3876" spans="1:3" x14ac:dyDescent="0.25">
      <c r="A3876" t="s">
        <v>65</v>
      </c>
      <c r="B3876">
        <v>84566</v>
      </c>
      <c r="C3876">
        <v>4</v>
      </c>
    </row>
    <row r="3877" spans="1:3" x14ac:dyDescent="0.25">
      <c r="A3877" t="s">
        <v>65</v>
      </c>
      <c r="B3877">
        <v>84567</v>
      </c>
      <c r="C3877">
        <v>4</v>
      </c>
    </row>
    <row r="3878" spans="1:3" x14ac:dyDescent="0.25">
      <c r="A3878" t="s">
        <v>65</v>
      </c>
      <c r="B3878">
        <v>84568</v>
      </c>
      <c r="C3878">
        <v>4</v>
      </c>
    </row>
    <row r="3879" spans="1:3" x14ac:dyDescent="0.25">
      <c r="A3879" t="s">
        <v>65</v>
      </c>
      <c r="B3879">
        <v>84569</v>
      </c>
      <c r="C3879">
        <v>4</v>
      </c>
    </row>
    <row r="3880" spans="1:3" x14ac:dyDescent="0.25">
      <c r="A3880" t="s">
        <v>65</v>
      </c>
      <c r="B3880">
        <v>84570</v>
      </c>
      <c r="C3880">
        <v>4</v>
      </c>
    </row>
    <row r="3881" spans="1:3" x14ac:dyDescent="0.25">
      <c r="A3881" t="s">
        <v>65</v>
      </c>
      <c r="B3881">
        <v>84571</v>
      </c>
      <c r="C3881">
        <v>4</v>
      </c>
    </row>
    <row r="3882" spans="1:3" x14ac:dyDescent="0.25">
      <c r="A3882" t="s">
        <v>65</v>
      </c>
      <c r="B3882">
        <v>84572</v>
      </c>
      <c r="C3882">
        <v>4</v>
      </c>
    </row>
    <row r="3883" spans="1:3" x14ac:dyDescent="0.25">
      <c r="A3883" t="s">
        <v>65</v>
      </c>
      <c r="B3883">
        <v>84573</v>
      </c>
      <c r="C3883">
        <v>4</v>
      </c>
    </row>
    <row r="3884" spans="1:3" x14ac:dyDescent="0.25">
      <c r="A3884" t="s">
        <v>65</v>
      </c>
      <c r="B3884">
        <v>84574</v>
      </c>
      <c r="C3884">
        <v>4</v>
      </c>
    </row>
    <row r="3885" spans="1:3" x14ac:dyDescent="0.25">
      <c r="A3885" t="s">
        <v>65</v>
      </c>
      <c r="B3885">
        <v>84575</v>
      </c>
      <c r="C3885">
        <v>4</v>
      </c>
    </row>
    <row r="3886" spans="1:3" x14ac:dyDescent="0.25">
      <c r="A3886" t="s">
        <v>65</v>
      </c>
      <c r="B3886">
        <v>84576</v>
      </c>
      <c r="C3886">
        <v>4</v>
      </c>
    </row>
    <row r="3887" spans="1:3" x14ac:dyDescent="0.25">
      <c r="A3887" t="s">
        <v>65</v>
      </c>
      <c r="B3887">
        <v>84577</v>
      </c>
      <c r="C3887">
        <v>4</v>
      </c>
    </row>
    <row r="3888" spans="1:3" x14ac:dyDescent="0.25">
      <c r="A3888" t="s">
        <v>65</v>
      </c>
      <c r="B3888">
        <v>84578</v>
      </c>
      <c r="C3888">
        <v>4</v>
      </c>
    </row>
    <row r="3889" spans="1:3" x14ac:dyDescent="0.25">
      <c r="A3889" t="s">
        <v>65</v>
      </c>
      <c r="B3889">
        <v>84579</v>
      </c>
      <c r="C3889">
        <v>4</v>
      </c>
    </row>
    <row r="3890" spans="1:3" x14ac:dyDescent="0.25">
      <c r="A3890" t="s">
        <v>65</v>
      </c>
      <c r="B3890">
        <v>84580</v>
      </c>
      <c r="C3890">
        <v>4</v>
      </c>
    </row>
    <row r="3891" spans="1:3" x14ac:dyDescent="0.25">
      <c r="A3891" t="s">
        <v>65</v>
      </c>
      <c r="B3891">
        <v>84581</v>
      </c>
      <c r="C3891">
        <v>4</v>
      </c>
    </row>
    <row r="3892" spans="1:3" x14ac:dyDescent="0.25">
      <c r="A3892" t="s">
        <v>65</v>
      </c>
      <c r="B3892">
        <v>84582</v>
      </c>
      <c r="C3892">
        <v>4</v>
      </c>
    </row>
    <row r="3893" spans="1:3" x14ac:dyDescent="0.25">
      <c r="A3893" t="s">
        <v>65</v>
      </c>
      <c r="B3893">
        <v>84583</v>
      </c>
      <c r="C3893">
        <v>4</v>
      </c>
    </row>
    <row r="3894" spans="1:3" x14ac:dyDescent="0.25">
      <c r="A3894" t="s">
        <v>65</v>
      </c>
      <c r="B3894">
        <v>84584</v>
      </c>
      <c r="C3894">
        <v>4</v>
      </c>
    </row>
    <row r="3895" spans="1:3" x14ac:dyDescent="0.25">
      <c r="A3895" t="s">
        <v>65</v>
      </c>
      <c r="B3895">
        <v>84585</v>
      </c>
      <c r="C3895">
        <v>4</v>
      </c>
    </row>
    <row r="3896" spans="1:3" x14ac:dyDescent="0.25">
      <c r="A3896" t="s">
        <v>65</v>
      </c>
      <c r="B3896">
        <v>84586</v>
      </c>
      <c r="C3896">
        <v>4</v>
      </c>
    </row>
    <row r="3897" spans="1:3" x14ac:dyDescent="0.25">
      <c r="A3897" t="s">
        <v>65</v>
      </c>
      <c r="B3897">
        <v>84587</v>
      </c>
      <c r="C3897">
        <v>4</v>
      </c>
    </row>
    <row r="3898" spans="1:3" x14ac:dyDescent="0.25">
      <c r="A3898" t="s">
        <v>65</v>
      </c>
      <c r="B3898">
        <v>84588</v>
      </c>
      <c r="C3898">
        <v>4</v>
      </c>
    </row>
    <row r="3899" spans="1:3" x14ac:dyDescent="0.25">
      <c r="A3899" t="s">
        <v>65</v>
      </c>
      <c r="B3899">
        <v>84589</v>
      </c>
      <c r="C3899">
        <v>4</v>
      </c>
    </row>
    <row r="3900" spans="1:3" x14ac:dyDescent="0.25">
      <c r="A3900" t="s">
        <v>65</v>
      </c>
      <c r="B3900">
        <v>84590</v>
      </c>
      <c r="C3900">
        <v>4</v>
      </c>
    </row>
    <row r="3901" spans="1:3" x14ac:dyDescent="0.25">
      <c r="A3901" t="s">
        <v>65</v>
      </c>
      <c r="B3901">
        <v>84591</v>
      </c>
      <c r="C3901">
        <v>4</v>
      </c>
    </row>
    <row r="3902" spans="1:3" x14ac:dyDescent="0.25">
      <c r="A3902" t="s">
        <v>65</v>
      </c>
      <c r="B3902">
        <v>84592</v>
      </c>
      <c r="C3902">
        <v>4</v>
      </c>
    </row>
    <row r="3903" spans="1:3" x14ac:dyDescent="0.25">
      <c r="A3903" t="s">
        <v>65</v>
      </c>
      <c r="B3903">
        <v>84593</v>
      </c>
      <c r="C3903">
        <v>4</v>
      </c>
    </row>
    <row r="3904" spans="1:3" x14ac:dyDescent="0.25">
      <c r="A3904" t="s">
        <v>65</v>
      </c>
      <c r="B3904">
        <v>84594</v>
      </c>
      <c r="C3904">
        <v>4</v>
      </c>
    </row>
    <row r="3905" spans="1:3" x14ac:dyDescent="0.25">
      <c r="A3905" t="s">
        <v>65</v>
      </c>
      <c r="B3905">
        <v>84595</v>
      </c>
      <c r="C3905">
        <v>4</v>
      </c>
    </row>
    <row r="3906" spans="1:3" x14ac:dyDescent="0.25">
      <c r="A3906" t="s">
        <v>65</v>
      </c>
      <c r="B3906">
        <v>84596</v>
      </c>
      <c r="C3906">
        <v>4</v>
      </c>
    </row>
    <row r="3907" spans="1:3" x14ac:dyDescent="0.25">
      <c r="A3907" t="s">
        <v>65</v>
      </c>
      <c r="B3907">
        <v>84597</v>
      </c>
      <c r="C3907">
        <v>4</v>
      </c>
    </row>
    <row r="3908" spans="1:3" x14ac:dyDescent="0.25">
      <c r="A3908" t="s">
        <v>65</v>
      </c>
      <c r="B3908">
        <v>84598</v>
      </c>
      <c r="C3908">
        <v>4</v>
      </c>
    </row>
    <row r="3909" spans="1:3" x14ac:dyDescent="0.25">
      <c r="A3909" t="s">
        <v>65</v>
      </c>
      <c r="B3909">
        <v>84599</v>
      </c>
      <c r="C3909">
        <v>4</v>
      </c>
    </row>
    <row r="3910" spans="1:3" x14ac:dyDescent="0.25">
      <c r="A3910" t="s">
        <v>65</v>
      </c>
      <c r="B3910">
        <v>85000</v>
      </c>
      <c r="C3910">
        <v>4</v>
      </c>
    </row>
    <row r="3911" spans="1:3" x14ac:dyDescent="0.25">
      <c r="A3911" t="s">
        <v>65</v>
      </c>
      <c r="B3911">
        <v>85001</v>
      </c>
      <c r="C3911">
        <v>4</v>
      </c>
    </row>
    <row r="3912" spans="1:3" x14ac:dyDescent="0.25">
      <c r="A3912" t="s">
        <v>65</v>
      </c>
      <c r="B3912">
        <v>85002</v>
      </c>
      <c r="C3912">
        <v>4</v>
      </c>
    </row>
    <row r="3913" spans="1:3" x14ac:dyDescent="0.25">
      <c r="A3913" t="s">
        <v>65</v>
      </c>
      <c r="B3913">
        <v>85003</v>
      </c>
      <c r="C3913">
        <v>4</v>
      </c>
    </row>
    <row r="3914" spans="1:3" x14ac:dyDescent="0.25">
      <c r="A3914" t="s">
        <v>65</v>
      </c>
      <c r="B3914">
        <v>85004</v>
      </c>
      <c r="C3914">
        <v>4</v>
      </c>
    </row>
    <row r="3915" spans="1:3" x14ac:dyDescent="0.25">
      <c r="A3915" t="s">
        <v>65</v>
      </c>
      <c r="B3915">
        <v>85005</v>
      </c>
      <c r="C3915">
        <v>4</v>
      </c>
    </row>
    <row r="3916" spans="1:3" x14ac:dyDescent="0.25">
      <c r="A3916" t="s">
        <v>65</v>
      </c>
      <c r="B3916">
        <v>85006</v>
      </c>
      <c r="C3916">
        <v>4</v>
      </c>
    </row>
    <row r="3917" spans="1:3" x14ac:dyDescent="0.25">
      <c r="A3917" t="s">
        <v>65</v>
      </c>
      <c r="B3917">
        <v>85007</v>
      </c>
      <c r="C3917">
        <v>4</v>
      </c>
    </row>
    <row r="3918" spans="1:3" x14ac:dyDescent="0.25">
      <c r="A3918" t="s">
        <v>65</v>
      </c>
      <c r="B3918">
        <v>85008</v>
      </c>
      <c r="C3918">
        <v>4</v>
      </c>
    </row>
    <row r="3919" spans="1:3" x14ac:dyDescent="0.25">
      <c r="A3919" t="s">
        <v>65</v>
      </c>
      <c r="B3919">
        <v>85009</v>
      </c>
      <c r="C3919">
        <v>4</v>
      </c>
    </row>
    <row r="3920" spans="1:3" x14ac:dyDescent="0.25">
      <c r="A3920" t="s">
        <v>65</v>
      </c>
      <c r="B3920">
        <v>85010</v>
      </c>
      <c r="C3920">
        <v>4</v>
      </c>
    </row>
    <row r="3921" spans="1:3" x14ac:dyDescent="0.25">
      <c r="A3921" t="s">
        <v>65</v>
      </c>
      <c r="B3921">
        <v>85011</v>
      </c>
      <c r="C3921">
        <v>4</v>
      </c>
    </row>
    <row r="3922" spans="1:3" x14ac:dyDescent="0.25">
      <c r="A3922" t="s">
        <v>65</v>
      </c>
      <c r="B3922">
        <v>85012</v>
      </c>
      <c r="C3922">
        <v>4</v>
      </c>
    </row>
    <row r="3923" spans="1:3" x14ac:dyDescent="0.25">
      <c r="A3923" t="s">
        <v>65</v>
      </c>
      <c r="B3923">
        <v>85013</v>
      </c>
      <c r="C3923">
        <v>4</v>
      </c>
    </row>
    <row r="3924" spans="1:3" x14ac:dyDescent="0.25">
      <c r="A3924" t="s">
        <v>65</v>
      </c>
      <c r="B3924">
        <v>85014</v>
      </c>
      <c r="C3924">
        <v>4</v>
      </c>
    </row>
    <row r="3925" spans="1:3" x14ac:dyDescent="0.25">
      <c r="A3925" t="s">
        <v>65</v>
      </c>
      <c r="B3925">
        <v>85015</v>
      </c>
      <c r="C3925">
        <v>4</v>
      </c>
    </row>
    <row r="3926" spans="1:3" x14ac:dyDescent="0.25">
      <c r="A3926" t="s">
        <v>65</v>
      </c>
      <c r="B3926">
        <v>85016</v>
      </c>
      <c r="C3926">
        <v>4</v>
      </c>
    </row>
    <row r="3927" spans="1:3" x14ac:dyDescent="0.25">
      <c r="A3927" t="s">
        <v>65</v>
      </c>
      <c r="B3927">
        <v>85017</v>
      </c>
      <c r="C3927">
        <v>4</v>
      </c>
    </row>
    <row r="3928" spans="1:3" x14ac:dyDescent="0.25">
      <c r="A3928" t="s">
        <v>65</v>
      </c>
      <c r="B3928">
        <v>85018</v>
      </c>
      <c r="C3928">
        <v>4</v>
      </c>
    </row>
    <row r="3929" spans="1:3" x14ac:dyDescent="0.25">
      <c r="A3929" t="s">
        <v>65</v>
      </c>
      <c r="B3929">
        <v>85019</v>
      </c>
      <c r="C3929">
        <v>4</v>
      </c>
    </row>
    <row r="3930" spans="1:3" x14ac:dyDescent="0.25">
      <c r="A3930" t="s">
        <v>65</v>
      </c>
      <c r="B3930">
        <v>85020</v>
      </c>
      <c r="C3930">
        <v>4</v>
      </c>
    </row>
    <row r="3931" spans="1:3" x14ac:dyDescent="0.25">
      <c r="A3931" t="s">
        <v>65</v>
      </c>
      <c r="B3931">
        <v>85021</v>
      </c>
      <c r="C3931">
        <v>4</v>
      </c>
    </row>
    <row r="3932" spans="1:3" x14ac:dyDescent="0.25">
      <c r="A3932" t="s">
        <v>65</v>
      </c>
      <c r="B3932">
        <v>85022</v>
      </c>
      <c r="C3932">
        <v>4</v>
      </c>
    </row>
    <row r="3933" spans="1:3" x14ac:dyDescent="0.25">
      <c r="A3933" t="s">
        <v>65</v>
      </c>
      <c r="B3933">
        <v>85023</v>
      </c>
      <c r="C3933">
        <v>4</v>
      </c>
    </row>
    <row r="3934" spans="1:3" x14ac:dyDescent="0.25">
      <c r="A3934" t="s">
        <v>65</v>
      </c>
      <c r="B3934">
        <v>85024</v>
      </c>
      <c r="C3934">
        <v>4</v>
      </c>
    </row>
    <row r="3935" spans="1:3" x14ac:dyDescent="0.25">
      <c r="A3935" t="s">
        <v>65</v>
      </c>
      <c r="B3935">
        <v>85025</v>
      </c>
      <c r="C3935">
        <v>4</v>
      </c>
    </row>
    <row r="3936" spans="1:3" x14ac:dyDescent="0.25">
      <c r="A3936" t="s">
        <v>65</v>
      </c>
      <c r="B3936">
        <v>85026</v>
      </c>
      <c r="C3936">
        <v>4</v>
      </c>
    </row>
    <row r="3937" spans="1:3" x14ac:dyDescent="0.25">
      <c r="A3937" t="s">
        <v>65</v>
      </c>
      <c r="B3937">
        <v>85027</v>
      </c>
      <c r="C3937">
        <v>4</v>
      </c>
    </row>
    <row r="3938" spans="1:3" x14ac:dyDescent="0.25">
      <c r="A3938" t="s">
        <v>65</v>
      </c>
      <c r="B3938">
        <v>85028</v>
      </c>
      <c r="C3938">
        <v>4</v>
      </c>
    </row>
    <row r="3939" spans="1:3" x14ac:dyDescent="0.25">
      <c r="A3939" t="s">
        <v>65</v>
      </c>
      <c r="B3939">
        <v>85029</v>
      </c>
      <c r="C3939">
        <v>4</v>
      </c>
    </row>
    <row r="3940" spans="1:3" x14ac:dyDescent="0.25">
      <c r="A3940" t="s">
        <v>65</v>
      </c>
      <c r="B3940">
        <v>85030</v>
      </c>
      <c r="C3940">
        <v>4</v>
      </c>
    </row>
    <row r="3941" spans="1:3" x14ac:dyDescent="0.25">
      <c r="A3941" t="s">
        <v>65</v>
      </c>
      <c r="B3941">
        <v>85031</v>
      </c>
      <c r="C3941">
        <v>4</v>
      </c>
    </row>
    <row r="3942" spans="1:3" x14ac:dyDescent="0.25">
      <c r="A3942" t="s">
        <v>65</v>
      </c>
      <c r="B3942">
        <v>85032</v>
      </c>
      <c r="C3942">
        <v>4</v>
      </c>
    </row>
    <row r="3943" spans="1:3" x14ac:dyDescent="0.25">
      <c r="A3943" t="s">
        <v>65</v>
      </c>
      <c r="B3943">
        <v>85033</v>
      </c>
      <c r="C3943">
        <v>4</v>
      </c>
    </row>
    <row r="3944" spans="1:3" x14ac:dyDescent="0.25">
      <c r="A3944" t="s">
        <v>65</v>
      </c>
      <c r="B3944">
        <v>85034</v>
      </c>
      <c r="C3944">
        <v>4</v>
      </c>
    </row>
    <row r="3945" spans="1:3" x14ac:dyDescent="0.25">
      <c r="A3945" t="s">
        <v>65</v>
      </c>
      <c r="B3945">
        <v>85035</v>
      </c>
      <c r="C3945">
        <v>4</v>
      </c>
    </row>
    <row r="3946" spans="1:3" x14ac:dyDescent="0.25">
      <c r="A3946" t="s">
        <v>65</v>
      </c>
      <c r="B3946">
        <v>85036</v>
      </c>
      <c r="C3946">
        <v>4</v>
      </c>
    </row>
    <row r="3947" spans="1:3" x14ac:dyDescent="0.25">
      <c r="A3947" t="s">
        <v>65</v>
      </c>
      <c r="B3947">
        <v>85037</v>
      </c>
      <c r="C3947">
        <v>4</v>
      </c>
    </row>
    <row r="3948" spans="1:3" x14ac:dyDescent="0.25">
      <c r="A3948" t="s">
        <v>65</v>
      </c>
      <c r="B3948">
        <v>85038</v>
      </c>
      <c r="C3948">
        <v>4</v>
      </c>
    </row>
    <row r="3949" spans="1:3" x14ac:dyDescent="0.25">
      <c r="A3949" t="s">
        <v>65</v>
      </c>
      <c r="B3949">
        <v>85039</v>
      </c>
      <c r="C3949">
        <v>4</v>
      </c>
    </row>
    <row r="3950" spans="1:3" x14ac:dyDescent="0.25">
      <c r="A3950" t="s">
        <v>65</v>
      </c>
      <c r="B3950">
        <v>85040</v>
      </c>
      <c r="C3950">
        <v>4</v>
      </c>
    </row>
    <row r="3951" spans="1:3" x14ac:dyDescent="0.25">
      <c r="A3951" t="s">
        <v>65</v>
      </c>
      <c r="B3951">
        <v>85041</v>
      </c>
      <c r="C3951">
        <v>4</v>
      </c>
    </row>
    <row r="3952" spans="1:3" x14ac:dyDescent="0.25">
      <c r="A3952" t="s">
        <v>65</v>
      </c>
      <c r="B3952">
        <v>85042</v>
      </c>
      <c r="C3952">
        <v>4</v>
      </c>
    </row>
    <row r="3953" spans="1:3" x14ac:dyDescent="0.25">
      <c r="A3953" t="s">
        <v>65</v>
      </c>
      <c r="B3953">
        <v>85043</v>
      </c>
      <c r="C3953">
        <v>4</v>
      </c>
    </row>
    <row r="3954" spans="1:3" x14ac:dyDescent="0.25">
      <c r="A3954" t="s">
        <v>65</v>
      </c>
      <c r="B3954">
        <v>85044</v>
      </c>
      <c r="C3954">
        <v>4</v>
      </c>
    </row>
    <row r="3955" spans="1:3" x14ac:dyDescent="0.25">
      <c r="A3955" t="s">
        <v>65</v>
      </c>
      <c r="B3955">
        <v>85045</v>
      </c>
      <c r="C3955">
        <v>4</v>
      </c>
    </row>
    <row r="3956" spans="1:3" x14ac:dyDescent="0.25">
      <c r="A3956" t="s">
        <v>65</v>
      </c>
      <c r="B3956">
        <v>85046</v>
      </c>
      <c r="C3956">
        <v>4</v>
      </c>
    </row>
    <row r="3957" spans="1:3" x14ac:dyDescent="0.25">
      <c r="A3957" t="s">
        <v>65</v>
      </c>
      <c r="B3957">
        <v>85047</v>
      </c>
      <c r="C3957">
        <v>4</v>
      </c>
    </row>
    <row r="3958" spans="1:3" x14ac:dyDescent="0.25">
      <c r="A3958" t="s">
        <v>65</v>
      </c>
      <c r="B3958">
        <v>85048</v>
      </c>
      <c r="C3958">
        <v>4</v>
      </c>
    </row>
    <row r="3959" spans="1:3" x14ac:dyDescent="0.25">
      <c r="A3959" t="s">
        <v>65</v>
      </c>
      <c r="B3959">
        <v>85049</v>
      </c>
      <c r="C3959">
        <v>4</v>
      </c>
    </row>
    <row r="3960" spans="1:3" x14ac:dyDescent="0.25">
      <c r="A3960" t="s">
        <v>65</v>
      </c>
      <c r="B3960">
        <v>85050</v>
      </c>
      <c r="C3960">
        <v>4</v>
      </c>
    </row>
    <row r="3961" spans="1:3" x14ac:dyDescent="0.25">
      <c r="A3961" t="s">
        <v>65</v>
      </c>
      <c r="B3961">
        <v>85051</v>
      </c>
      <c r="C3961">
        <v>4</v>
      </c>
    </row>
    <row r="3962" spans="1:3" x14ac:dyDescent="0.25">
      <c r="A3962" t="s">
        <v>65</v>
      </c>
      <c r="B3962">
        <v>85052</v>
      </c>
      <c r="C3962">
        <v>4</v>
      </c>
    </row>
    <row r="3963" spans="1:3" x14ac:dyDescent="0.25">
      <c r="A3963" t="s">
        <v>65</v>
      </c>
      <c r="B3963">
        <v>85053</v>
      </c>
      <c r="C3963">
        <v>4</v>
      </c>
    </row>
    <row r="3964" spans="1:3" x14ac:dyDescent="0.25">
      <c r="A3964" t="s">
        <v>65</v>
      </c>
      <c r="B3964">
        <v>85054</v>
      </c>
      <c r="C3964">
        <v>4</v>
      </c>
    </row>
    <row r="3965" spans="1:3" x14ac:dyDescent="0.25">
      <c r="A3965" t="s">
        <v>65</v>
      </c>
      <c r="B3965">
        <v>85055</v>
      </c>
      <c r="C3965">
        <v>4</v>
      </c>
    </row>
    <row r="3966" spans="1:3" x14ac:dyDescent="0.25">
      <c r="A3966" t="s">
        <v>65</v>
      </c>
      <c r="B3966">
        <v>85056</v>
      </c>
      <c r="C3966">
        <v>4</v>
      </c>
    </row>
    <row r="3967" spans="1:3" x14ac:dyDescent="0.25">
      <c r="A3967" t="s">
        <v>65</v>
      </c>
      <c r="B3967">
        <v>85057</v>
      </c>
      <c r="C3967">
        <v>4</v>
      </c>
    </row>
    <row r="3968" spans="1:3" x14ac:dyDescent="0.25">
      <c r="A3968" t="s">
        <v>65</v>
      </c>
      <c r="B3968">
        <v>85058</v>
      </c>
      <c r="C3968">
        <v>4</v>
      </c>
    </row>
    <row r="3969" spans="1:3" x14ac:dyDescent="0.25">
      <c r="A3969" t="s">
        <v>65</v>
      </c>
      <c r="B3969">
        <v>85059</v>
      </c>
      <c r="C3969">
        <v>4</v>
      </c>
    </row>
    <row r="3970" spans="1:3" x14ac:dyDescent="0.25">
      <c r="A3970" t="s">
        <v>65</v>
      </c>
      <c r="B3970">
        <v>85060</v>
      </c>
      <c r="C3970">
        <v>4</v>
      </c>
    </row>
    <row r="3971" spans="1:3" x14ac:dyDescent="0.25">
      <c r="A3971" t="s">
        <v>65</v>
      </c>
      <c r="B3971">
        <v>85061</v>
      </c>
      <c r="C3971">
        <v>4</v>
      </c>
    </row>
    <row r="3972" spans="1:3" x14ac:dyDescent="0.25">
      <c r="A3972" t="s">
        <v>65</v>
      </c>
      <c r="B3972">
        <v>85062</v>
      </c>
      <c r="C3972">
        <v>4</v>
      </c>
    </row>
    <row r="3973" spans="1:3" x14ac:dyDescent="0.25">
      <c r="A3973" t="s">
        <v>65</v>
      </c>
      <c r="B3973">
        <v>85063</v>
      </c>
      <c r="C3973">
        <v>4</v>
      </c>
    </row>
    <row r="3974" spans="1:3" x14ac:dyDescent="0.25">
      <c r="A3974" t="s">
        <v>65</v>
      </c>
      <c r="B3974">
        <v>85064</v>
      </c>
      <c r="C3974">
        <v>4</v>
      </c>
    </row>
    <row r="3975" spans="1:3" x14ac:dyDescent="0.25">
      <c r="A3975" t="s">
        <v>65</v>
      </c>
      <c r="B3975">
        <v>85065</v>
      </c>
      <c r="C3975">
        <v>4</v>
      </c>
    </row>
    <row r="3976" spans="1:3" x14ac:dyDescent="0.25">
      <c r="A3976" t="s">
        <v>65</v>
      </c>
      <c r="B3976">
        <v>85066</v>
      </c>
      <c r="C3976">
        <v>4</v>
      </c>
    </row>
    <row r="3977" spans="1:3" x14ac:dyDescent="0.25">
      <c r="A3977" t="s">
        <v>65</v>
      </c>
      <c r="B3977">
        <v>85067</v>
      </c>
      <c r="C3977">
        <v>4</v>
      </c>
    </row>
    <row r="3978" spans="1:3" x14ac:dyDescent="0.25">
      <c r="A3978" t="s">
        <v>65</v>
      </c>
      <c r="B3978">
        <v>85068</v>
      </c>
      <c r="C3978">
        <v>4</v>
      </c>
    </row>
    <row r="3979" spans="1:3" x14ac:dyDescent="0.25">
      <c r="A3979" t="s">
        <v>65</v>
      </c>
      <c r="B3979">
        <v>85069</v>
      </c>
      <c r="C3979">
        <v>4</v>
      </c>
    </row>
    <row r="3980" spans="1:3" x14ac:dyDescent="0.25">
      <c r="A3980" t="s">
        <v>65</v>
      </c>
      <c r="B3980">
        <v>85070</v>
      </c>
      <c r="C3980">
        <v>4</v>
      </c>
    </row>
    <row r="3981" spans="1:3" x14ac:dyDescent="0.25">
      <c r="A3981" t="s">
        <v>65</v>
      </c>
      <c r="B3981">
        <v>85071</v>
      </c>
      <c r="C3981">
        <v>4</v>
      </c>
    </row>
    <row r="3982" spans="1:3" x14ac:dyDescent="0.25">
      <c r="A3982" t="s">
        <v>65</v>
      </c>
      <c r="B3982">
        <v>85072</v>
      </c>
      <c r="C3982">
        <v>4</v>
      </c>
    </row>
    <row r="3983" spans="1:3" x14ac:dyDescent="0.25">
      <c r="A3983" t="s">
        <v>65</v>
      </c>
      <c r="B3983">
        <v>85073</v>
      </c>
      <c r="C3983">
        <v>4</v>
      </c>
    </row>
    <row r="3984" spans="1:3" x14ac:dyDescent="0.25">
      <c r="A3984" t="s">
        <v>65</v>
      </c>
      <c r="B3984">
        <v>85074</v>
      </c>
      <c r="C3984">
        <v>4</v>
      </c>
    </row>
    <row r="3985" spans="1:3" x14ac:dyDescent="0.25">
      <c r="A3985" t="s">
        <v>65</v>
      </c>
      <c r="B3985">
        <v>85075</v>
      </c>
      <c r="C3985">
        <v>4</v>
      </c>
    </row>
    <row r="3986" spans="1:3" x14ac:dyDescent="0.25">
      <c r="A3986" t="s">
        <v>65</v>
      </c>
      <c r="B3986">
        <v>85076</v>
      </c>
      <c r="C3986">
        <v>4</v>
      </c>
    </row>
    <row r="3987" spans="1:3" x14ac:dyDescent="0.25">
      <c r="A3987" t="s">
        <v>65</v>
      </c>
      <c r="B3987">
        <v>85077</v>
      </c>
      <c r="C3987">
        <v>4</v>
      </c>
    </row>
    <row r="3988" spans="1:3" x14ac:dyDescent="0.25">
      <c r="A3988" t="s">
        <v>65</v>
      </c>
      <c r="B3988">
        <v>85078</v>
      </c>
      <c r="C3988">
        <v>4</v>
      </c>
    </row>
    <row r="3989" spans="1:3" x14ac:dyDescent="0.25">
      <c r="A3989" t="s">
        <v>65</v>
      </c>
      <c r="B3989">
        <v>85079</v>
      </c>
      <c r="C3989">
        <v>4</v>
      </c>
    </row>
    <row r="3990" spans="1:3" x14ac:dyDescent="0.25">
      <c r="A3990" t="s">
        <v>65</v>
      </c>
      <c r="B3990">
        <v>85080</v>
      </c>
      <c r="C3990">
        <v>4</v>
      </c>
    </row>
    <row r="3991" spans="1:3" x14ac:dyDescent="0.25">
      <c r="A3991" t="s">
        <v>65</v>
      </c>
      <c r="B3991">
        <v>85081</v>
      </c>
      <c r="C3991">
        <v>4</v>
      </c>
    </row>
    <row r="3992" spans="1:3" x14ac:dyDescent="0.25">
      <c r="A3992" t="s">
        <v>65</v>
      </c>
      <c r="B3992">
        <v>85082</v>
      </c>
      <c r="C3992">
        <v>4</v>
      </c>
    </row>
    <row r="3993" spans="1:3" x14ac:dyDescent="0.25">
      <c r="A3993" t="s">
        <v>65</v>
      </c>
      <c r="B3993">
        <v>85083</v>
      </c>
      <c r="C3993">
        <v>4</v>
      </c>
    </row>
    <row r="3994" spans="1:3" x14ac:dyDescent="0.25">
      <c r="A3994" t="s">
        <v>65</v>
      </c>
      <c r="B3994">
        <v>85084</v>
      </c>
      <c r="C3994">
        <v>4</v>
      </c>
    </row>
    <row r="3995" spans="1:3" x14ac:dyDescent="0.25">
      <c r="A3995" t="s">
        <v>65</v>
      </c>
      <c r="B3995">
        <v>85085</v>
      </c>
      <c r="C3995">
        <v>4</v>
      </c>
    </row>
    <row r="3996" spans="1:3" x14ac:dyDescent="0.25">
      <c r="A3996" t="s">
        <v>65</v>
      </c>
      <c r="B3996">
        <v>85086</v>
      </c>
      <c r="C3996">
        <v>4</v>
      </c>
    </row>
    <row r="3997" spans="1:3" x14ac:dyDescent="0.25">
      <c r="A3997" t="s">
        <v>65</v>
      </c>
      <c r="B3997">
        <v>85087</v>
      </c>
      <c r="C3997">
        <v>4</v>
      </c>
    </row>
    <row r="3998" spans="1:3" x14ac:dyDescent="0.25">
      <c r="A3998" t="s">
        <v>65</v>
      </c>
      <c r="B3998">
        <v>85088</v>
      </c>
      <c r="C3998">
        <v>4</v>
      </c>
    </row>
    <row r="3999" spans="1:3" x14ac:dyDescent="0.25">
      <c r="A3999" t="s">
        <v>65</v>
      </c>
      <c r="B3999">
        <v>85089</v>
      </c>
      <c r="C3999">
        <v>4</v>
      </c>
    </row>
    <row r="4000" spans="1:3" x14ac:dyDescent="0.25">
      <c r="A4000" t="s">
        <v>65</v>
      </c>
      <c r="B4000">
        <v>85090</v>
      </c>
      <c r="C4000">
        <v>4</v>
      </c>
    </row>
    <row r="4001" spans="1:3" x14ac:dyDescent="0.25">
      <c r="A4001" t="s">
        <v>65</v>
      </c>
      <c r="B4001">
        <v>85091</v>
      </c>
      <c r="C4001">
        <v>4</v>
      </c>
    </row>
    <row r="4002" spans="1:3" x14ac:dyDescent="0.25">
      <c r="A4002" t="s">
        <v>65</v>
      </c>
      <c r="B4002">
        <v>85092</v>
      </c>
      <c r="C4002">
        <v>4</v>
      </c>
    </row>
    <row r="4003" spans="1:3" x14ac:dyDescent="0.25">
      <c r="A4003" t="s">
        <v>65</v>
      </c>
      <c r="B4003">
        <v>85093</v>
      </c>
      <c r="C4003">
        <v>4</v>
      </c>
    </row>
    <row r="4004" spans="1:3" x14ac:dyDescent="0.25">
      <c r="A4004" t="s">
        <v>65</v>
      </c>
      <c r="B4004">
        <v>85094</v>
      </c>
      <c r="C4004">
        <v>4</v>
      </c>
    </row>
    <row r="4005" spans="1:3" x14ac:dyDescent="0.25">
      <c r="A4005" t="s">
        <v>65</v>
      </c>
      <c r="B4005">
        <v>85095</v>
      </c>
      <c r="C4005">
        <v>4</v>
      </c>
    </row>
    <row r="4006" spans="1:3" x14ac:dyDescent="0.25">
      <c r="A4006" t="s">
        <v>65</v>
      </c>
      <c r="B4006">
        <v>85096</v>
      </c>
      <c r="C4006">
        <v>4</v>
      </c>
    </row>
    <row r="4007" spans="1:3" x14ac:dyDescent="0.25">
      <c r="A4007" t="s">
        <v>65</v>
      </c>
      <c r="B4007">
        <v>85097</v>
      </c>
      <c r="C4007">
        <v>4</v>
      </c>
    </row>
    <row r="4008" spans="1:3" x14ac:dyDescent="0.25">
      <c r="A4008" t="s">
        <v>65</v>
      </c>
      <c r="B4008">
        <v>85098</v>
      </c>
      <c r="C4008">
        <v>4</v>
      </c>
    </row>
    <row r="4009" spans="1:3" x14ac:dyDescent="0.25">
      <c r="A4009" t="s">
        <v>65</v>
      </c>
      <c r="B4009">
        <v>85099</v>
      </c>
      <c r="C4009">
        <v>4</v>
      </c>
    </row>
    <row r="4010" spans="1:3" x14ac:dyDescent="0.25">
      <c r="A4010" t="s">
        <v>65</v>
      </c>
      <c r="B4010">
        <v>85100</v>
      </c>
      <c r="C4010">
        <v>4</v>
      </c>
    </row>
    <row r="4011" spans="1:3" x14ac:dyDescent="0.25">
      <c r="A4011" t="s">
        <v>65</v>
      </c>
      <c r="B4011">
        <v>85101</v>
      </c>
      <c r="C4011">
        <v>4</v>
      </c>
    </row>
    <row r="4012" spans="1:3" x14ac:dyDescent="0.25">
      <c r="A4012" t="s">
        <v>65</v>
      </c>
      <c r="B4012">
        <v>85102</v>
      </c>
      <c r="C4012">
        <v>4</v>
      </c>
    </row>
    <row r="4013" spans="1:3" x14ac:dyDescent="0.25">
      <c r="A4013" t="s">
        <v>65</v>
      </c>
      <c r="B4013">
        <v>85103</v>
      </c>
      <c r="C4013">
        <v>4</v>
      </c>
    </row>
    <row r="4014" spans="1:3" x14ac:dyDescent="0.25">
      <c r="A4014" t="s">
        <v>65</v>
      </c>
      <c r="B4014">
        <v>85104</v>
      </c>
      <c r="C4014">
        <v>4</v>
      </c>
    </row>
    <row r="4015" spans="1:3" x14ac:dyDescent="0.25">
      <c r="A4015" t="s">
        <v>65</v>
      </c>
      <c r="B4015">
        <v>85105</v>
      </c>
      <c r="C4015">
        <v>4</v>
      </c>
    </row>
    <row r="4016" spans="1:3" x14ac:dyDescent="0.25">
      <c r="A4016" t="s">
        <v>65</v>
      </c>
      <c r="B4016">
        <v>85106</v>
      </c>
      <c r="C4016">
        <v>4</v>
      </c>
    </row>
    <row r="4017" spans="1:3" x14ac:dyDescent="0.25">
      <c r="A4017" t="s">
        <v>65</v>
      </c>
      <c r="B4017">
        <v>85107</v>
      </c>
      <c r="C4017">
        <v>4</v>
      </c>
    </row>
    <row r="4018" spans="1:3" x14ac:dyDescent="0.25">
      <c r="A4018" t="s">
        <v>65</v>
      </c>
      <c r="B4018">
        <v>85108</v>
      </c>
      <c r="C4018">
        <v>4</v>
      </c>
    </row>
    <row r="4019" spans="1:3" x14ac:dyDescent="0.25">
      <c r="A4019" t="s">
        <v>65</v>
      </c>
      <c r="B4019">
        <v>85109</v>
      </c>
      <c r="C4019">
        <v>4</v>
      </c>
    </row>
    <row r="4020" spans="1:3" x14ac:dyDescent="0.25">
      <c r="A4020" t="s">
        <v>65</v>
      </c>
      <c r="B4020">
        <v>85110</v>
      </c>
      <c r="C4020">
        <v>4</v>
      </c>
    </row>
    <row r="4021" spans="1:3" x14ac:dyDescent="0.25">
      <c r="A4021" t="s">
        <v>65</v>
      </c>
      <c r="B4021">
        <v>85111</v>
      </c>
      <c r="C4021">
        <v>4</v>
      </c>
    </row>
    <row r="4022" spans="1:3" x14ac:dyDescent="0.25">
      <c r="A4022" t="s">
        <v>65</v>
      </c>
      <c r="B4022">
        <v>85112</v>
      </c>
      <c r="C4022">
        <v>4</v>
      </c>
    </row>
    <row r="4023" spans="1:3" x14ac:dyDescent="0.25">
      <c r="A4023" t="s">
        <v>65</v>
      </c>
      <c r="B4023">
        <v>85113</v>
      </c>
      <c r="C4023">
        <v>4</v>
      </c>
    </row>
    <row r="4024" spans="1:3" x14ac:dyDescent="0.25">
      <c r="A4024" t="s">
        <v>65</v>
      </c>
      <c r="B4024">
        <v>85114</v>
      </c>
      <c r="C4024">
        <v>4</v>
      </c>
    </row>
    <row r="4025" spans="1:3" x14ac:dyDescent="0.25">
      <c r="A4025" t="s">
        <v>65</v>
      </c>
      <c r="B4025">
        <v>85115</v>
      </c>
      <c r="C4025">
        <v>4</v>
      </c>
    </row>
    <row r="4026" spans="1:3" x14ac:dyDescent="0.25">
      <c r="A4026" t="s">
        <v>65</v>
      </c>
      <c r="B4026">
        <v>85116</v>
      </c>
      <c r="C4026">
        <v>4</v>
      </c>
    </row>
    <row r="4027" spans="1:3" x14ac:dyDescent="0.25">
      <c r="A4027" t="s">
        <v>65</v>
      </c>
      <c r="B4027">
        <v>85117</v>
      </c>
      <c r="C4027">
        <v>4</v>
      </c>
    </row>
    <row r="4028" spans="1:3" x14ac:dyDescent="0.25">
      <c r="A4028" t="s">
        <v>65</v>
      </c>
      <c r="B4028">
        <v>85118</v>
      </c>
      <c r="C4028">
        <v>4</v>
      </c>
    </row>
    <row r="4029" spans="1:3" x14ac:dyDescent="0.25">
      <c r="A4029" t="s">
        <v>65</v>
      </c>
      <c r="B4029">
        <v>85119</v>
      </c>
      <c r="C4029">
        <v>4</v>
      </c>
    </row>
    <row r="4030" spans="1:3" x14ac:dyDescent="0.25">
      <c r="A4030" t="s">
        <v>65</v>
      </c>
      <c r="B4030">
        <v>85120</v>
      </c>
      <c r="C4030">
        <v>4</v>
      </c>
    </row>
    <row r="4031" spans="1:3" x14ac:dyDescent="0.25">
      <c r="A4031" t="s">
        <v>65</v>
      </c>
      <c r="B4031">
        <v>85121</v>
      </c>
      <c r="C4031">
        <v>4</v>
      </c>
    </row>
    <row r="4032" spans="1:3" x14ac:dyDescent="0.25">
      <c r="A4032" t="s">
        <v>65</v>
      </c>
      <c r="B4032">
        <v>85122</v>
      </c>
      <c r="C4032">
        <v>4</v>
      </c>
    </row>
    <row r="4033" spans="1:3" x14ac:dyDescent="0.25">
      <c r="A4033" t="s">
        <v>65</v>
      </c>
      <c r="B4033">
        <v>85123</v>
      </c>
      <c r="C4033">
        <v>4</v>
      </c>
    </row>
    <row r="4034" spans="1:3" x14ac:dyDescent="0.25">
      <c r="A4034" t="s">
        <v>65</v>
      </c>
      <c r="B4034">
        <v>85124</v>
      </c>
      <c r="C4034">
        <v>4</v>
      </c>
    </row>
    <row r="4035" spans="1:3" x14ac:dyDescent="0.25">
      <c r="A4035" t="s">
        <v>65</v>
      </c>
      <c r="B4035">
        <v>85125</v>
      </c>
      <c r="C4035">
        <v>4</v>
      </c>
    </row>
    <row r="4036" spans="1:3" x14ac:dyDescent="0.25">
      <c r="A4036" t="s">
        <v>65</v>
      </c>
      <c r="B4036">
        <v>85126</v>
      </c>
      <c r="C4036">
        <v>4</v>
      </c>
    </row>
    <row r="4037" spans="1:3" x14ac:dyDescent="0.25">
      <c r="A4037" t="s">
        <v>65</v>
      </c>
      <c r="B4037">
        <v>85127</v>
      </c>
      <c r="C4037">
        <v>4</v>
      </c>
    </row>
    <row r="4038" spans="1:3" x14ac:dyDescent="0.25">
      <c r="A4038" t="s">
        <v>65</v>
      </c>
      <c r="B4038">
        <v>85128</v>
      </c>
      <c r="C4038">
        <v>4</v>
      </c>
    </row>
    <row r="4039" spans="1:3" x14ac:dyDescent="0.25">
      <c r="A4039" t="s">
        <v>65</v>
      </c>
      <c r="B4039">
        <v>85129</v>
      </c>
      <c r="C4039">
        <v>4</v>
      </c>
    </row>
    <row r="4040" spans="1:3" x14ac:dyDescent="0.25">
      <c r="A4040" t="s">
        <v>65</v>
      </c>
      <c r="B4040">
        <v>85130</v>
      </c>
      <c r="C4040">
        <v>4</v>
      </c>
    </row>
    <row r="4041" spans="1:3" x14ac:dyDescent="0.25">
      <c r="A4041" t="s">
        <v>65</v>
      </c>
      <c r="B4041">
        <v>85131</v>
      </c>
      <c r="C4041">
        <v>4</v>
      </c>
    </row>
    <row r="4042" spans="1:3" x14ac:dyDescent="0.25">
      <c r="A4042" t="s">
        <v>65</v>
      </c>
      <c r="B4042">
        <v>85132</v>
      </c>
      <c r="C4042">
        <v>4</v>
      </c>
    </row>
    <row r="4043" spans="1:3" x14ac:dyDescent="0.25">
      <c r="A4043" t="s">
        <v>65</v>
      </c>
      <c r="B4043">
        <v>85133</v>
      </c>
      <c r="C4043">
        <v>4</v>
      </c>
    </row>
    <row r="4044" spans="1:3" x14ac:dyDescent="0.25">
      <c r="A4044" t="s">
        <v>65</v>
      </c>
      <c r="B4044">
        <v>85134</v>
      </c>
      <c r="C4044">
        <v>4</v>
      </c>
    </row>
    <row r="4045" spans="1:3" x14ac:dyDescent="0.25">
      <c r="A4045" t="s">
        <v>65</v>
      </c>
      <c r="B4045">
        <v>85135</v>
      </c>
      <c r="C4045">
        <v>4</v>
      </c>
    </row>
    <row r="4046" spans="1:3" x14ac:dyDescent="0.25">
      <c r="A4046" t="s">
        <v>65</v>
      </c>
      <c r="B4046">
        <v>85136</v>
      </c>
      <c r="C4046">
        <v>4</v>
      </c>
    </row>
    <row r="4047" spans="1:3" x14ac:dyDescent="0.25">
      <c r="A4047" t="s">
        <v>65</v>
      </c>
      <c r="B4047">
        <v>85137</v>
      </c>
      <c r="C4047">
        <v>4</v>
      </c>
    </row>
    <row r="4048" spans="1:3" x14ac:dyDescent="0.25">
      <c r="A4048" t="s">
        <v>65</v>
      </c>
      <c r="B4048">
        <v>85138</v>
      </c>
      <c r="C4048">
        <v>4</v>
      </c>
    </row>
    <row r="4049" spans="1:3" x14ac:dyDescent="0.25">
      <c r="A4049" t="s">
        <v>65</v>
      </c>
      <c r="B4049">
        <v>85139</v>
      </c>
      <c r="C4049">
        <v>4</v>
      </c>
    </row>
    <row r="4050" spans="1:3" x14ac:dyDescent="0.25">
      <c r="A4050" t="s">
        <v>65</v>
      </c>
      <c r="B4050">
        <v>85140</v>
      </c>
      <c r="C4050">
        <v>4</v>
      </c>
    </row>
    <row r="4051" spans="1:3" x14ac:dyDescent="0.25">
      <c r="A4051" t="s">
        <v>65</v>
      </c>
      <c r="B4051">
        <v>85141</v>
      </c>
      <c r="C4051">
        <v>4</v>
      </c>
    </row>
    <row r="4052" spans="1:3" x14ac:dyDescent="0.25">
      <c r="A4052" t="s">
        <v>65</v>
      </c>
      <c r="B4052">
        <v>85142</v>
      </c>
      <c r="C4052">
        <v>4</v>
      </c>
    </row>
    <row r="4053" spans="1:3" x14ac:dyDescent="0.25">
      <c r="A4053" t="s">
        <v>65</v>
      </c>
      <c r="B4053">
        <v>85143</v>
      </c>
      <c r="C4053">
        <v>4</v>
      </c>
    </row>
    <row r="4054" spans="1:3" x14ac:dyDescent="0.25">
      <c r="A4054" t="s">
        <v>65</v>
      </c>
      <c r="B4054">
        <v>85144</v>
      </c>
      <c r="C4054">
        <v>4</v>
      </c>
    </row>
    <row r="4055" spans="1:3" x14ac:dyDescent="0.25">
      <c r="A4055" t="s">
        <v>65</v>
      </c>
      <c r="B4055">
        <v>85145</v>
      </c>
      <c r="C4055">
        <v>4</v>
      </c>
    </row>
    <row r="4056" spans="1:3" x14ac:dyDescent="0.25">
      <c r="A4056" t="s">
        <v>65</v>
      </c>
      <c r="B4056">
        <v>85146</v>
      </c>
      <c r="C4056">
        <v>4</v>
      </c>
    </row>
    <row r="4057" spans="1:3" x14ac:dyDescent="0.25">
      <c r="A4057" t="s">
        <v>65</v>
      </c>
      <c r="B4057">
        <v>85147</v>
      </c>
      <c r="C4057">
        <v>4</v>
      </c>
    </row>
    <row r="4058" spans="1:3" x14ac:dyDescent="0.25">
      <c r="A4058" t="s">
        <v>65</v>
      </c>
      <c r="B4058">
        <v>85148</v>
      </c>
      <c r="C4058">
        <v>4</v>
      </c>
    </row>
    <row r="4059" spans="1:3" x14ac:dyDescent="0.25">
      <c r="A4059" t="s">
        <v>65</v>
      </c>
      <c r="B4059">
        <v>85149</v>
      </c>
      <c r="C4059">
        <v>4</v>
      </c>
    </row>
    <row r="4060" spans="1:3" x14ac:dyDescent="0.25">
      <c r="A4060" t="s">
        <v>65</v>
      </c>
      <c r="B4060">
        <v>85150</v>
      </c>
      <c r="C4060">
        <v>4</v>
      </c>
    </row>
    <row r="4061" spans="1:3" x14ac:dyDescent="0.25">
      <c r="A4061" t="s">
        <v>65</v>
      </c>
      <c r="B4061">
        <v>85151</v>
      </c>
      <c r="C4061">
        <v>4</v>
      </c>
    </row>
    <row r="4062" spans="1:3" x14ac:dyDescent="0.25">
      <c r="A4062" t="s">
        <v>65</v>
      </c>
      <c r="B4062">
        <v>85152</v>
      </c>
      <c r="C4062">
        <v>4</v>
      </c>
    </row>
    <row r="4063" spans="1:3" x14ac:dyDescent="0.25">
      <c r="A4063" t="s">
        <v>65</v>
      </c>
      <c r="B4063">
        <v>85153</v>
      </c>
      <c r="C4063">
        <v>4</v>
      </c>
    </row>
    <row r="4064" spans="1:3" x14ac:dyDescent="0.25">
      <c r="A4064" t="s">
        <v>65</v>
      </c>
      <c r="B4064">
        <v>85154</v>
      </c>
      <c r="C4064">
        <v>4</v>
      </c>
    </row>
    <row r="4065" spans="1:3" x14ac:dyDescent="0.25">
      <c r="A4065" t="s">
        <v>65</v>
      </c>
      <c r="B4065">
        <v>85155</v>
      </c>
      <c r="C4065">
        <v>4</v>
      </c>
    </row>
    <row r="4066" spans="1:3" x14ac:dyDescent="0.25">
      <c r="A4066" t="s">
        <v>65</v>
      </c>
      <c r="B4066">
        <v>85156</v>
      </c>
      <c r="C4066">
        <v>4</v>
      </c>
    </row>
    <row r="4067" spans="1:3" x14ac:dyDescent="0.25">
      <c r="A4067" t="s">
        <v>65</v>
      </c>
      <c r="B4067">
        <v>85157</v>
      </c>
      <c r="C4067">
        <v>4</v>
      </c>
    </row>
    <row r="4068" spans="1:3" x14ac:dyDescent="0.25">
      <c r="A4068" t="s">
        <v>65</v>
      </c>
      <c r="B4068">
        <v>85158</v>
      </c>
      <c r="C4068">
        <v>4</v>
      </c>
    </row>
    <row r="4069" spans="1:3" x14ac:dyDescent="0.25">
      <c r="A4069" t="s">
        <v>65</v>
      </c>
      <c r="B4069">
        <v>85159</v>
      </c>
      <c r="C4069">
        <v>4</v>
      </c>
    </row>
    <row r="4070" spans="1:3" x14ac:dyDescent="0.25">
      <c r="A4070" t="s">
        <v>65</v>
      </c>
      <c r="B4070">
        <v>85160</v>
      </c>
      <c r="C4070">
        <v>4</v>
      </c>
    </row>
    <row r="4071" spans="1:3" x14ac:dyDescent="0.25">
      <c r="A4071" t="s">
        <v>65</v>
      </c>
      <c r="B4071">
        <v>85161</v>
      </c>
      <c r="C4071">
        <v>4</v>
      </c>
    </row>
    <row r="4072" spans="1:3" x14ac:dyDescent="0.25">
      <c r="A4072" t="s">
        <v>65</v>
      </c>
      <c r="B4072">
        <v>85162</v>
      </c>
      <c r="C4072">
        <v>4</v>
      </c>
    </row>
    <row r="4073" spans="1:3" x14ac:dyDescent="0.25">
      <c r="A4073" t="s">
        <v>65</v>
      </c>
      <c r="B4073">
        <v>85163</v>
      </c>
      <c r="C4073">
        <v>4</v>
      </c>
    </row>
    <row r="4074" spans="1:3" x14ac:dyDescent="0.25">
      <c r="A4074" t="s">
        <v>65</v>
      </c>
      <c r="B4074">
        <v>85164</v>
      </c>
      <c r="C4074">
        <v>4</v>
      </c>
    </row>
    <row r="4075" spans="1:3" x14ac:dyDescent="0.25">
      <c r="A4075" t="s">
        <v>65</v>
      </c>
      <c r="B4075">
        <v>85165</v>
      </c>
      <c r="C4075">
        <v>4</v>
      </c>
    </row>
    <row r="4076" spans="1:3" x14ac:dyDescent="0.25">
      <c r="A4076" t="s">
        <v>65</v>
      </c>
      <c r="B4076">
        <v>85166</v>
      </c>
      <c r="C4076">
        <v>4</v>
      </c>
    </row>
    <row r="4077" spans="1:3" x14ac:dyDescent="0.25">
      <c r="A4077" t="s">
        <v>65</v>
      </c>
      <c r="B4077">
        <v>85167</v>
      </c>
      <c r="C4077">
        <v>4</v>
      </c>
    </row>
    <row r="4078" spans="1:3" x14ac:dyDescent="0.25">
      <c r="A4078" t="s">
        <v>65</v>
      </c>
      <c r="B4078">
        <v>85168</v>
      </c>
      <c r="C4078">
        <v>4</v>
      </c>
    </row>
    <row r="4079" spans="1:3" x14ac:dyDescent="0.25">
      <c r="A4079" t="s">
        <v>65</v>
      </c>
      <c r="B4079">
        <v>85169</v>
      </c>
      <c r="C4079">
        <v>4</v>
      </c>
    </row>
    <row r="4080" spans="1:3" x14ac:dyDescent="0.25">
      <c r="A4080" t="s">
        <v>65</v>
      </c>
      <c r="B4080">
        <v>85170</v>
      </c>
      <c r="C4080">
        <v>4</v>
      </c>
    </row>
    <row r="4081" spans="1:3" x14ac:dyDescent="0.25">
      <c r="A4081" t="s">
        <v>65</v>
      </c>
      <c r="B4081">
        <v>85171</v>
      </c>
      <c r="C4081">
        <v>4</v>
      </c>
    </row>
    <row r="4082" spans="1:3" x14ac:dyDescent="0.25">
      <c r="A4082" t="s">
        <v>65</v>
      </c>
      <c r="B4082">
        <v>85172</v>
      </c>
      <c r="C4082">
        <v>4</v>
      </c>
    </row>
    <row r="4083" spans="1:3" x14ac:dyDescent="0.25">
      <c r="A4083" t="s">
        <v>65</v>
      </c>
      <c r="B4083">
        <v>85173</v>
      </c>
      <c r="C4083">
        <v>4</v>
      </c>
    </row>
    <row r="4084" spans="1:3" x14ac:dyDescent="0.25">
      <c r="A4084" t="s">
        <v>65</v>
      </c>
      <c r="B4084">
        <v>85174</v>
      </c>
      <c r="C4084">
        <v>4</v>
      </c>
    </row>
    <row r="4085" spans="1:3" x14ac:dyDescent="0.25">
      <c r="A4085" t="s">
        <v>65</v>
      </c>
      <c r="B4085">
        <v>85175</v>
      </c>
      <c r="C4085">
        <v>4</v>
      </c>
    </row>
    <row r="4086" spans="1:3" x14ac:dyDescent="0.25">
      <c r="A4086" t="s">
        <v>65</v>
      </c>
      <c r="B4086">
        <v>85176</v>
      </c>
      <c r="C4086">
        <v>4</v>
      </c>
    </row>
    <row r="4087" spans="1:3" x14ac:dyDescent="0.25">
      <c r="A4087" t="s">
        <v>65</v>
      </c>
      <c r="B4087">
        <v>85177</v>
      </c>
      <c r="C4087">
        <v>4</v>
      </c>
    </row>
    <row r="4088" spans="1:3" x14ac:dyDescent="0.25">
      <c r="A4088" t="s">
        <v>65</v>
      </c>
      <c r="B4088">
        <v>85178</v>
      </c>
      <c r="C4088">
        <v>4</v>
      </c>
    </row>
    <row r="4089" spans="1:3" x14ac:dyDescent="0.25">
      <c r="A4089" t="s">
        <v>65</v>
      </c>
      <c r="B4089">
        <v>85179</v>
      </c>
      <c r="C4089">
        <v>4</v>
      </c>
    </row>
    <row r="4090" spans="1:3" x14ac:dyDescent="0.25">
      <c r="A4090" t="s">
        <v>65</v>
      </c>
      <c r="B4090">
        <v>85180</v>
      </c>
      <c r="C4090">
        <v>4</v>
      </c>
    </row>
    <row r="4091" spans="1:3" x14ac:dyDescent="0.25">
      <c r="A4091" t="s">
        <v>65</v>
      </c>
      <c r="B4091">
        <v>85181</v>
      </c>
      <c r="C4091">
        <v>4</v>
      </c>
    </row>
    <row r="4092" spans="1:3" x14ac:dyDescent="0.25">
      <c r="A4092" t="s">
        <v>65</v>
      </c>
      <c r="B4092">
        <v>85182</v>
      </c>
      <c r="C4092">
        <v>4</v>
      </c>
    </row>
    <row r="4093" spans="1:3" x14ac:dyDescent="0.25">
      <c r="A4093" t="s">
        <v>65</v>
      </c>
      <c r="B4093">
        <v>85183</v>
      </c>
      <c r="C4093">
        <v>4</v>
      </c>
    </row>
    <row r="4094" spans="1:3" x14ac:dyDescent="0.25">
      <c r="A4094" t="s">
        <v>65</v>
      </c>
      <c r="B4094">
        <v>85184</v>
      </c>
      <c r="C4094">
        <v>4</v>
      </c>
    </row>
    <row r="4095" spans="1:3" x14ac:dyDescent="0.25">
      <c r="A4095" t="s">
        <v>65</v>
      </c>
      <c r="B4095">
        <v>85185</v>
      </c>
      <c r="C4095">
        <v>4</v>
      </c>
    </row>
    <row r="4096" spans="1:3" x14ac:dyDescent="0.25">
      <c r="A4096" t="s">
        <v>65</v>
      </c>
      <c r="B4096">
        <v>85186</v>
      </c>
      <c r="C4096">
        <v>4</v>
      </c>
    </row>
    <row r="4097" spans="1:3" x14ac:dyDescent="0.25">
      <c r="A4097" t="s">
        <v>65</v>
      </c>
      <c r="B4097">
        <v>85187</v>
      </c>
      <c r="C4097">
        <v>4</v>
      </c>
    </row>
    <row r="4098" spans="1:3" x14ac:dyDescent="0.25">
      <c r="A4098" t="s">
        <v>65</v>
      </c>
      <c r="B4098">
        <v>85188</v>
      </c>
      <c r="C4098">
        <v>4</v>
      </c>
    </row>
    <row r="4099" spans="1:3" x14ac:dyDescent="0.25">
      <c r="A4099" t="s">
        <v>65</v>
      </c>
      <c r="B4099">
        <v>85189</v>
      </c>
      <c r="C4099">
        <v>4</v>
      </c>
    </row>
    <row r="4100" spans="1:3" x14ac:dyDescent="0.25">
      <c r="A4100" t="s">
        <v>65</v>
      </c>
      <c r="B4100">
        <v>85190</v>
      </c>
      <c r="C4100">
        <v>4</v>
      </c>
    </row>
    <row r="4101" spans="1:3" x14ac:dyDescent="0.25">
      <c r="A4101" t="s">
        <v>65</v>
      </c>
      <c r="B4101">
        <v>85191</v>
      </c>
      <c r="C4101">
        <v>4</v>
      </c>
    </row>
    <row r="4102" spans="1:3" x14ac:dyDescent="0.25">
      <c r="A4102" t="s">
        <v>65</v>
      </c>
      <c r="B4102">
        <v>85192</v>
      </c>
      <c r="C4102">
        <v>4</v>
      </c>
    </row>
    <row r="4103" spans="1:3" x14ac:dyDescent="0.25">
      <c r="A4103" t="s">
        <v>65</v>
      </c>
      <c r="B4103">
        <v>85193</v>
      </c>
      <c r="C4103">
        <v>4</v>
      </c>
    </row>
    <row r="4104" spans="1:3" x14ac:dyDescent="0.25">
      <c r="A4104" t="s">
        <v>65</v>
      </c>
      <c r="B4104">
        <v>85194</v>
      </c>
      <c r="C4104">
        <v>4</v>
      </c>
    </row>
    <row r="4105" spans="1:3" x14ac:dyDescent="0.25">
      <c r="A4105" t="s">
        <v>65</v>
      </c>
      <c r="B4105">
        <v>85195</v>
      </c>
      <c r="C4105">
        <v>4</v>
      </c>
    </row>
    <row r="4106" spans="1:3" x14ac:dyDescent="0.25">
      <c r="A4106" t="s">
        <v>65</v>
      </c>
      <c r="B4106">
        <v>85196</v>
      </c>
      <c r="C4106">
        <v>4</v>
      </c>
    </row>
    <row r="4107" spans="1:3" x14ac:dyDescent="0.25">
      <c r="A4107" t="s">
        <v>65</v>
      </c>
      <c r="B4107">
        <v>85197</v>
      </c>
      <c r="C4107">
        <v>4</v>
      </c>
    </row>
    <row r="4108" spans="1:3" x14ac:dyDescent="0.25">
      <c r="A4108" t="s">
        <v>65</v>
      </c>
      <c r="B4108">
        <v>85198</v>
      </c>
      <c r="C4108">
        <v>4</v>
      </c>
    </row>
    <row r="4109" spans="1:3" x14ac:dyDescent="0.25">
      <c r="A4109" t="s">
        <v>65</v>
      </c>
      <c r="B4109">
        <v>85199</v>
      </c>
      <c r="C4109">
        <v>4</v>
      </c>
    </row>
    <row r="4110" spans="1:3" x14ac:dyDescent="0.25">
      <c r="A4110" t="s">
        <v>65</v>
      </c>
      <c r="B4110">
        <v>85200</v>
      </c>
      <c r="C4110">
        <v>2</v>
      </c>
    </row>
    <row r="4111" spans="1:3" x14ac:dyDescent="0.25">
      <c r="A4111" t="s">
        <v>65</v>
      </c>
      <c r="B4111">
        <v>85201</v>
      </c>
      <c r="C4111">
        <v>2</v>
      </c>
    </row>
    <row r="4112" spans="1:3" x14ac:dyDescent="0.25">
      <c r="A4112" t="s">
        <v>65</v>
      </c>
      <c r="B4112">
        <v>85202</v>
      </c>
      <c r="C4112">
        <v>2</v>
      </c>
    </row>
    <row r="4113" spans="1:3" x14ac:dyDescent="0.25">
      <c r="A4113" t="s">
        <v>65</v>
      </c>
      <c r="B4113">
        <v>85203</v>
      </c>
      <c r="C4113">
        <v>2</v>
      </c>
    </row>
    <row r="4114" spans="1:3" x14ac:dyDescent="0.25">
      <c r="A4114" t="s">
        <v>65</v>
      </c>
      <c r="B4114">
        <v>85204</v>
      </c>
      <c r="C4114">
        <v>2</v>
      </c>
    </row>
    <row r="4115" spans="1:3" x14ac:dyDescent="0.25">
      <c r="A4115" t="s">
        <v>65</v>
      </c>
      <c r="B4115">
        <v>85205</v>
      </c>
      <c r="C4115">
        <v>2</v>
      </c>
    </row>
    <row r="4116" spans="1:3" x14ac:dyDescent="0.25">
      <c r="A4116" t="s">
        <v>65</v>
      </c>
      <c r="B4116">
        <v>85206</v>
      </c>
      <c r="C4116">
        <v>2</v>
      </c>
    </row>
    <row r="4117" spans="1:3" x14ac:dyDescent="0.25">
      <c r="A4117" t="s">
        <v>65</v>
      </c>
      <c r="B4117">
        <v>85207</v>
      </c>
      <c r="C4117">
        <v>2</v>
      </c>
    </row>
    <row r="4118" spans="1:3" x14ac:dyDescent="0.25">
      <c r="A4118" t="s">
        <v>65</v>
      </c>
      <c r="B4118">
        <v>85208</v>
      </c>
      <c r="C4118">
        <v>2</v>
      </c>
    </row>
    <row r="4119" spans="1:3" x14ac:dyDescent="0.25">
      <c r="A4119" t="s">
        <v>65</v>
      </c>
      <c r="B4119">
        <v>85209</v>
      </c>
      <c r="C4119">
        <v>2</v>
      </c>
    </row>
    <row r="4120" spans="1:3" x14ac:dyDescent="0.25">
      <c r="A4120" t="s">
        <v>65</v>
      </c>
      <c r="B4120">
        <v>85210</v>
      </c>
      <c r="C4120">
        <v>2</v>
      </c>
    </row>
    <row r="4121" spans="1:3" x14ac:dyDescent="0.25">
      <c r="A4121" t="s">
        <v>65</v>
      </c>
      <c r="B4121">
        <v>85211</v>
      </c>
      <c r="C4121">
        <v>2</v>
      </c>
    </row>
    <row r="4122" spans="1:3" x14ac:dyDescent="0.25">
      <c r="A4122" t="s">
        <v>65</v>
      </c>
      <c r="B4122">
        <v>85212</v>
      </c>
      <c r="C4122">
        <v>2</v>
      </c>
    </row>
    <row r="4123" spans="1:3" x14ac:dyDescent="0.25">
      <c r="A4123" t="s">
        <v>65</v>
      </c>
      <c r="B4123">
        <v>85213</v>
      </c>
      <c r="C4123">
        <v>2</v>
      </c>
    </row>
    <row r="4124" spans="1:3" x14ac:dyDescent="0.25">
      <c r="A4124" t="s">
        <v>65</v>
      </c>
      <c r="B4124">
        <v>85214</v>
      </c>
      <c r="C4124">
        <v>2</v>
      </c>
    </row>
    <row r="4125" spans="1:3" x14ac:dyDescent="0.25">
      <c r="A4125" t="s">
        <v>65</v>
      </c>
      <c r="B4125">
        <v>85215</v>
      </c>
      <c r="C4125">
        <v>2</v>
      </c>
    </row>
    <row r="4126" spans="1:3" x14ac:dyDescent="0.25">
      <c r="A4126" t="s">
        <v>65</v>
      </c>
      <c r="B4126">
        <v>85216</v>
      </c>
      <c r="C4126">
        <v>2</v>
      </c>
    </row>
    <row r="4127" spans="1:3" x14ac:dyDescent="0.25">
      <c r="A4127" t="s">
        <v>65</v>
      </c>
      <c r="B4127">
        <v>85217</v>
      </c>
      <c r="C4127">
        <v>2</v>
      </c>
    </row>
    <row r="4128" spans="1:3" x14ac:dyDescent="0.25">
      <c r="A4128" t="s">
        <v>65</v>
      </c>
      <c r="B4128">
        <v>85218</v>
      </c>
      <c r="C4128">
        <v>2</v>
      </c>
    </row>
    <row r="4129" spans="1:3" x14ac:dyDescent="0.25">
      <c r="A4129" t="s">
        <v>65</v>
      </c>
      <c r="B4129">
        <v>85219</v>
      </c>
      <c r="C4129">
        <v>2</v>
      </c>
    </row>
    <row r="4130" spans="1:3" x14ac:dyDescent="0.25">
      <c r="A4130" t="s">
        <v>65</v>
      </c>
      <c r="B4130">
        <v>85220</v>
      </c>
      <c r="C4130">
        <v>2</v>
      </c>
    </row>
    <row r="4131" spans="1:3" x14ac:dyDescent="0.25">
      <c r="A4131" t="s">
        <v>65</v>
      </c>
      <c r="B4131">
        <v>85221</v>
      </c>
      <c r="C4131">
        <v>2</v>
      </c>
    </row>
    <row r="4132" spans="1:3" x14ac:dyDescent="0.25">
      <c r="A4132" t="s">
        <v>65</v>
      </c>
      <c r="B4132">
        <v>85222</v>
      </c>
      <c r="C4132">
        <v>2</v>
      </c>
    </row>
    <row r="4133" spans="1:3" x14ac:dyDescent="0.25">
      <c r="A4133" t="s">
        <v>65</v>
      </c>
      <c r="B4133">
        <v>85223</v>
      </c>
      <c r="C4133">
        <v>2</v>
      </c>
    </row>
    <row r="4134" spans="1:3" x14ac:dyDescent="0.25">
      <c r="A4134" t="s">
        <v>65</v>
      </c>
      <c r="B4134">
        <v>85224</v>
      </c>
      <c r="C4134">
        <v>2</v>
      </c>
    </row>
    <row r="4135" spans="1:3" x14ac:dyDescent="0.25">
      <c r="A4135" t="s">
        <v>65</v>
      </c>
      <c r="B4135">
        <v>85225</v>
      </c>
      <c r="C4135">
        <v>2</v>
      </c>
    </row>
    <row r="4136" spans="1:3" x14ac:dyDescent="0.25">
      <c r="A4136" t="s">
        <v>65</v>
      </c>
      <c r="B4136">
        <v>85226</v>
      </c>
      <c r="C4136">
        <v>2</v>
      </c>
    </row>
    <row r="4137" spans="1:3" x14ac:dyDescent="0.25">
      <c r="A4137" t="s">
        <v>65</v>
      </c>
      <c r="B4137">
        <v>85227</v>
      </c>
      <c r="C4137">
        <v>2</v>
      </c>
    </row>
    <row r="4138" spans="1:3" x14ac:dyDescent="0.25">
      <c r="A4138" t="s">
        <v>65</v>
      </c>
      <c r="B4138">
        <v>85228</v>
      </c>
      <c r="C4138">
        <v>2</v>
      </c>
    </row>
    <row r="4139" spans="1:3" x14ac:dyDescent="0.25">
      <c r="A4139" t="s">
        <v>65</v>
      </c>
      <c r="B4139">
        <v>85229</v>
      </c>
      <c r="C4139">
        <v>2</v>
      </c>
    </row>
    <row r="4140" spans="1:3" x14ac:dyDescent="0.25">
      <c r="A4140" t="s">
        <v>65</v>
      </c>
      <c r="B4140">
        <v>85230</v>
      </c>
      <c r="C4140">
        <v>2</v>
      </c>
    </row>
    <row r="4141" spans="1:3" x14ac:dyDescent="0.25">
      <c r="A4141" t="s">
        <v>65</v>
      </c>
      <c r="B4141">
        <v>85231</v>
      </c>
      <c r="C4141">
        <v>2</v>
      </c>
    </row>
    <row r="4142" spans="1:3" x14ac:dyDescent="0.25">
      <c r="A4142" t="s">
        <v>65</v>
      </c>
      <c r="B4142">
        <v>85232</v>
      </c>
      <c r="C4142">
        <v>2</v>
      </c>
    </row>
    <row r="4143" spans="1:3" x14ac:dyDescent="0.25">
      <c r="A4143" t="s">
        <v>65</v>
      </c>
      <c r="B4143">
        <v>85233</v>
      </c>
      <c r="C4143">
        <v>2</v>
      </c>
    </row>
    <row r="4144" spans="1:3" x14ac:dyDescent="0.25">
      <c r="A4144" t="s">
        <v>65</v>
      </c>
      <c r="B4144">
        <v>85234</v>
      </c>
      <c r="C4144">
        <v>2</v>
      </c>
    </row>
    <row r="4145" spans="1:3" x14ac:dyDescent="0.25">
      <c r="A4145" t="s">
        <v>65</v>
      </c>
      <c r="B4145">
        <v>85235</v>
      </c>
      <c r="C4145">
        <v>2</v>
      </c>
    </row>
    <row r="4146" spans="1:3" x14ac:dyDescent="0.25">
      <c r="A4146" t="s">
        <v>65</v>
      </c>
      <c r="B4146">
        <v>85236</v>
      </c>
      <c r="C4146">
        <v>2</v>
      </c>
    </row>
    <row r="4147" spans="1:3" x14ac:dyDescent="0.25">
      <c r="A4147" t="s">
        <v>65</v>
      </c>
      <c r="B4147">
        <v>85237</v>
      </c>
      <c r="C4147">
        <v>2</v>
      </c>
    </row>
    <row r="4148" spans="1:3" x14ac:dyDescent="0.25">
      <c r="A4148" t="s">
        <v>65</v>
      </c>
      <c r="B4148">
        <v>85238</v>
      </c>
      <c r="C4148">
        <v>2</v>
      </c>
    </row>
    <row r="4149" spans="1:3" x14ac:dyDescent="0.25">
      <c r="A4149" t="s">
        <v>65</v>
      </c>
      <c r="B4149">
        <v>85239</v>
      </c>
      <c r="C4149">
        <v>2</v>
      </c>
    </row>
    <row r="4150" spans="1:3" x14ac:dyDescent="0.25">
      <c r="A4150" t="s">
        <v>65</v>
      </c>
      <c r="B4150">
        <v>85240</v>
      </c>
      <c r="C4150">
        <v>2</v>
      </c>
    </row>
    <row r="4151" spans="1:3" x14ac:dyDescent="0.25">
      <c r="A4151" t="s">
        <v>65</v>
      </c>
      <c r="B4151">
        <v>85241</v>
      </c>
      <c r="C4151">
        <v>2</v>
      </c>
    </row>
    <row r="4152" spans="1:3" x14ac:dyDescent="0.25">
      <c r="A4152" t="s">
        <v>65</v>
      </c>
      <c r="B4152">
        <v>85242</v>
      </c>
      <c r="C4152">
        <v>2</v>
      </c>
    </row>
    <row r="4153" spans="1:3" x14ac:dyDescent="0.25">
      <c r="A4153" t="s">
        <v>65</v>
      </c>
      <c r="B4153">
        <v>85243</v>
      </c>
      <c r="C4153">
        <v>2</v>
      </c>
    </row>
    <row r="4154" spans="1:3" x14ac:dyDescent="0.25">
      <c r="A4154" t="s">
        <v>65</v>
      </c>
      <c r="B4154">
        <v>85244</v>
      </c>
      <c r="C4154">
        <v>2</v>
      </c>
    </row>
    <row r="4155" spans="1:3" x14ac:dyDescent="0.25">
      <c r="A4155" t="s">
        <v>65</v>
      </c>
      <c r="B4155">
        <v>85245</v>
      </c>
      <c r="C4155">
        <v>2</v>
      </c>
    </row>
    <row r="4156" spans="1:3" x14ac:dyDescent="0.25">
      <c r="A4156" t="s">
        <v>65</v>
      </c>
      <c r="B4156">
        <v>85246</v>
      </c>
      <c r="C4156">
        <v>2</v>
      </c>
    </row>
    <row r="4157" spans="1:3" x14ac:dyDescent="0.25">
      <c r="A4157" t="s">
        <v>65</v>
      </c>
      <c r="B4157">
        <v>85247</v>
      </c>
      <c r="C4157">
        <v>2</v>
      </c>
    </row>
    <row r="4158" spans="1:3" x14ac:dyDescent="0.25">
      <c r="A4158" t="s">
        <v>65</v>
      </c>
      <c r="B4158">
        <v>85248</v>
      </c>
      <c r="C4158">
        <v>2</v>
      </c>
    </row>
    <row r="4159" spans="1:3" x14ac:dyDescent="0.25">
      <c r="A4159" t="s">
        <v>65</v>
      </c>
      <c r="B4159">
        <v>85249</v>
      </c>
      <c r="C4159">
        <v>2</v>
      </c>
    </row>
    <row r="4160" spans="1:3" x14ac:dyDescent="0.25">
      <c r="A4160" t="s">
        <v>65</v>
      </c>
      <c r="B4160">
        <v>85250</v>
      </c>
      <c r="C4160">
        <v>2</v>
      </c>
    </row>
    <row r="4161" spans="1:3" x14ac:dyDescent="0.25">
      <c r="A4161" t="s">
        <v>65</v>
      </c>
      <c r="B4161">
        <v>85251</v>
      </c>
      <c r="C4161">
        <v>2</v>
      </c>
    </row>
    <row r="4162" spans="1:3" x14ac:dyDescent="0.25">
      <c r="A4162" t="s">
        <v>65</v>
      </c>
      <c r="B4162">
        <v>85252</v>
      </c>
      <c r="C4162">
        <v>2</v>
      </c>
    </row>
    <row r="4163" spans="1:3" x14ac:dyDescent="0.25">
      <c r="A4163" t="s">
        <v>65</v>
      </c>
      <c r="B4163">
        <v>85253</v>
      </c>
      <c r="C4163">
        <v>2</v>
      </c>
    </row>
    <row r="4164" spans="1:3" x14ac:dyDescent="0.25">
      <c r="A4164" t="s">
        <v>65</v>
      </c>
      <c r="B4164">
        <v>85254</v>
      </c>
      <c r="C4164">
        <v>2</v>
      </c>
    </row>
    <row r="4165" spans="1:3" x14ac:dyDescent="0.25">
      <c r="A4165" t="s">
        <v>65</v>
      </c>
      <c r="B4165">
        <v>85255</v>
      </c>
      <c r="C4165">
        <v>2</v>
      </c>
    </row>
    <row r="4166" spans="1:3" x14ac:dyDescent="0.25">
      <c r="A4166" t="s">
        <v>65</v>
      </c>
      <c r="B4166">
        <v>85256</v>
      </c>
      <c r="C4166">
        <v>2</v>
      </c>
    </row>
    <row r="4167" spans="1:3" x14ac:dyDescent="0.25">
      <c r="A4167" t="s">
        <v>65</v>
      </c>
      <c r="B4167">
        <v>85257</v>
      </c>
      <c r="C4167">
        <v>2</v>
      </c>
    </row>
    <row r="4168" spans="1:3" x14ac:dyDescent="0.25">
      <c r="A4168" t="s">
        <v>65</v>
      </c>
      <c r="B4168">
        <v>85258</v>
      </c>
      <c r="C4168">
        <v>2</v>
      </c>
    </row>
    <row r="4169" spans="1:3" x14ac:dyDescent="0.25">
      <c r="A4169" t="s">
        <v>65</v>
      </c>
      <c r="B4169">
        <v>85259</v>
      </c>
      <c r="C4169">
        <v>2</v>
      </c>
    </row>
    <row r="4170" spans="1:3" x14ac:dyDescent="0.25">
      <c r="A4170" t="s">
        <v>65</v>
      </c>
      <c r="B4170">
        <v>85260</v>
      </c>
      <c r="C4170">
        <v>2</v>
      </c>
    </row>
    <row r="4171" spans="1:3" x14ac:dyDescent="0.25">
      <c r="A4171" t="s">
        <v>65</v>
      </c>
      <c r="B4171">
        <v>85261</v>
      </c>
      <c r="C4171">
        <v>2</v>
      </c>
    </row>
    <row r="4172" spans="1:3" x14ac:dyDescent="0.25">
      <c r="A4172" t="s">
        <v>65</v>
      </c>
      <c r="B4172">
        <v>85262</v>
      </c>
      <c r="C4172">
        <v>2</v>
      </c>
    </row>
    <row r="4173" spans="1:3" x14ac:dyDescent="0.25">
      <c r="A4173" t="s">
        <v>65</v>
      </c>
      <c r="B4173">
        <v>85263</v>
      </c>
      <c r="C4173">
        <v>2</v>
      </c>
    </row>
    <row r="4174" spans="1:3" x14ac:dyDescent="0.25">
      <c r="A4174" t="s">
        <v>65</v>
      </c>
      <c r="B4174">
        <v>85264</v>
      </c>
      <c r="C4174">
        <v>2</v>
      </c>
    </row>
    <row r="4175" spans="1:3" x14ac:dyDescent="0.25">
      <c r="A4175" t="s">
        <v>65</v>
      </c>
      <c r="B4175">
        <v>85265</v>
      </c>
      <c r="C4175">
        <v>2</v>
      </c>
    </row>
    <row r="4176" spans="1:3" x14ac:dyDescent="0.25">
      <c r="A4176" t="s">
        <v>65</v>
      </c>
      <c r="B4176">
        <v>85266</v>
      </c>
      <c r="C4176">
        <v>2</v>
      </c>
    </row>
    <row r="4177" spans="1:3" x14ac:dyDescent="0.25">
      <c r="A4177" t="s">
        <v>65</v>
      </c>
      <c r="B4177">
        <v>85267</v>
      </c>
      <c r="C4177">
        <v>2</v>
      </c>
    </row>
    <row r="4178" spans="1:3" x14ac:dyDescent="0.25">
      <c r="A4178" t="s">
        <v>65</v>
      </c>
      <c r="B4178">
        <v>85268</v>
      </c>
      <c r="C4178">
        <v>2</v>
      </c>
    </row>
    <row r="4179" spans="1:3" x14ac:dyDescent="0.25">
      <c r="A4179" t="s">
        <v>65</v>
      </c>
      <c r="B4179">
        <v>85269</v>
      </c>
      <c r="C4179">
        <v>2</v>
      </c>
    </row>
    <row r="4180" spans="1:3" x14ac:dyDescent="0.25">
      <c r="A4180" t="s">
        <v>65</v>
      </c>
      <c r="B4180">
        <v>85270</v>
      </c>
      <c r="C4180">
        <v>2</v>
      </c>
    </row>
    <row r="4181" spans="1:3" x14ac:dyDescent="0.25">
      <c r="A4181" t="s">
        <v>65</v>
      </c>
      <c r="B4181">
        <v>85271</v>
      </c>
      <c r="C4181">
        <v>2</v>
      </c>
    </row>
    <row r="4182" spans="1:3" x14ac:dyDescent="0.25">
      <c r="A4182" t="s">
        <v>65</v>
      </c>
      <c r="B4182">
        <v>85272</v>
      </c>
      <c r="C4182">
        <v>2</v>
      </c>
    </row>
    <row r="4183" spans="1:3" x14ac:dyDescent="0.25">
      <c r="A4183" t="s">
        <v>65</v>
      </c>
      <c r="B4183">
        <v>85273</v>
      </c>
      <c r="C4183">
        <v>2</v>
      </c>
    </row>
    <row r="4184" spans="1:3" x14ac:dyDescent="0.25">
      <c r="A4184" t="s">
        <v>65</v>
      </c>
      <c r="B4184">
        <v>85274</v>
      </c>
      <c r="C4184">
        <v>2</v>
      </c>
    </row>
    <row r="4185" spans="1:3" x14ac:dyDescent="0.25">
      <c r="A4185" t="s">
        <v>65</v>
      </c>
      <c r="B4185">
        <v>85275</v>
      </c>
      <c r="C4185">
        <v>2</v>
      </c>
    </row>
    <row r="4186" spans="1:3" x14ac:dyDescent="0.25">
      <c r="A4186" t="s">
        <v>65</v>
      </c>
      <c r="B4186">
        <v>85276</v>
      </c>
      <c r="C4186">
        <v>2</v>
      </c>
    </row>
    <row r="4187" spans="1:3" x14ac:dyDescent="0.25">
      <c r="A4187" t="s">
        <v>65</v>
      </c>
      <c r="B4187">
        <v>85277</v>
      </c>
      <c r="C4187">
        <v>2</v>
      </c>
    </row>
    <row r="4188" spans="1:3" x14ac:dyDescent="0.25">
      <c r="A4188" t="s">
        <v>65</v>
      </c>
      <c r="B4188">
        <v>85278</v>
      </c>
      <c r="C4188">
        <v>2</v>
      </c>
    </row>
    <row r="4189" spans="1:3" x14ac:dyDescent="0.25">
      <c r="A4189" t="s">
        <v>65</v>
      </c>
      <c r="B4189">
        <v>85279</v>
      </c>
      <c r="C4189">
        <v>2</v>
      </c>
    </row>
    <row r="4190" spans="1:3" x14ac:dyDescent="0.25">
      <c r="A4190" t="s">
        <v>65</v>
      </c>
      <c r="B4190">
        <v>85280</v>
      </c>
      <c r="C4190">
        <v>2</v>
      </c>
    </row>
    <row r="4191" spans="1:3" x14ac:dyDescent="0.25">
      <c r="A4191" t="s">
        <v>65</v>
      </c>
      <c r="B4191">
        <v>85281</v>
      </c>
      <c r="C4191">
        <v>2</v>
      </c>
    </row>
    <row r="4192" spans="1:3" x14ac:dyDescent="0.25">
      <c r="A4192" t="s">
        <v>65</v>
      </c>
      <c r="B4192">
        <v>85282</v>
      </c>
      <c r="C4192">
        <v>2</v>
      </c>
    </row>
    <row r="4193" spans="1:3" x14ac:dyDescent="0.25">
      <c r="A4193" t="s">
        <v>65</v>
      </c>
      <c r="B4193">
        <v>85283</v>
      </c>
      <c r="C4193">
        <v>2</v>
      </c>
    </row>
    <row r="4194" spans="1:3" x14ac:dyDescent="0.25">
      <c r="A4194" t="s">
        <v>65</v>
      </c>
      <c r="B4194">
        <v>85284</v>
      </c>
      <c r="C4194">
        <v>2</v>
      </c>
    </row>
    <row r="4195" spans="1:3" x14ac:dyDescent="0.25">
      <c r="A4195" t="s">
        <v>65</v>
      </c>
      <c r="B4195">
        <v>85285</v>
      </c>
      <c r="C4195">
        <v>2</v>
      </c>
    </row>
    <row r="4196" spans="1:3" x14ac:dyDescent="0.25">
      <c r="A4196" t="s">
        <v>65</v>
      </c>
      <c r="B4196">
        <v>85286</v>
      </c>
      <c r="C4196">
        <v>2</v>
      </c>
    </row>
    <row r="4197" spans="1:3" x14ac:dyDescent="0.25">
      <c r="A4197" t="s">
        <v>65</v>
      </c>
      <c r="B4197">
        <v>85287</v>
      </c>
      <c r="C4197">
        <v>2</v>
      </c>
    </row>
    <row r="4198" spans="1:3" x14ac:dyDescent="0.25">
      <c r="A4198" t="s">
        <v>65</v>
      </c>
      <c r="B4198">
        <v>85288</v>
      </c>
      <c r="C4198">
        <v>2</v>
      </c>
    </row>
    <row r="4199" spans="1:3" x14ac:dyDescent="0.25">
      <c r="A4199" t="s">
        <v>65</v>
      </c>
      <c r="B4199">
        <v>85289</v>
      </c>
      <c r="C4199">
        <v>2</v>
      </c>
    </row>
    <row r="4200" spans="1:3" x14ac:dyDescent="0.25">
      <c r="A4200" t="s">
        <v>65</v>
      </c>
      <c r="B4200">
        <v>85290</v>
      </c>
      <c r="C4200">
        <v>2</v>
      </c>
    </row>
    <row r="4201" spans="1:3" x14ac:dyDescent="0.25">
      <c r="A4201" t="s">
        <v>65</v>
      </c>
      <c r="B4201">
        <v>85291</v>
      </c>
      <c r="C4201">
        <v>2</v>
      </c>
    </row>
    <row r="4202" spans="1:3" x14ac:dyDescent="0.25">
      <c r="A4202" t="s">
        <v>65</v>
      </c>
      <c r="B4202">
        <v>85292</v>
      </c>
      <c r="C4202">
        <v>2</v>
      </c>
    </row>
    <row r="4203" spans="1:3" x14ac:dyDescent="0.25">
      <c r="A4203" t="s">
        <v>65</v>
      </c>
      <c r="B4203">
        <v>85293</v>
      </c>
      <c r="C4203">
        <v>2</v>
      </c>
    </row>
    <row r="4204" spans="1:3" x14ac:dyDescent="0.25">
      <c r="A4204" t="s">
        <v>65</v>
      </c>
      <c r="B4204">
        <v>85294</v>
      </c>
      <c r="C4204">
        <v>2</v>
      </c>
    </row>
    <row r="4205" spans="1:3" x14ac:dyDescent="0.25">
      <c r="A4205" t="s">
        <v>65</v>
      </c>
      <c r="B4205">
        <v>85295</v>
      </c>
      <c r="C4205">
        <v>2</v>
      </c>
    </row>
    <row r="4206" spans="1:3" x14ac:dyDescent="0.25">
      <c r="A4206" t="s">
        <v>65</v>
      </c>
      <c r="B4206">
        <v>85296</v>
      </c>
      <c r="C4206">
        <v>2</v>
      </c>
    </row>
    <row r="4207" spans="1:3" x14ac:dyDescent="0.25">
      <c r="A4207" t="s">
        <v>65</v>
      </c>
      <c r="B4207">
        <v>85297</v>
      </c>
      <c r="C4207">
        <v>2</v>
      </c>
    </row>
    <row r="4208" spans="1:3" x14ac:dyDescent="0.25">
      <c r="A4208" t="s">
        <v>65</v>
      </c>
      <c r="B4208">
        <v>85298</v>
      </c>
      <c r="C4208">
        <v>2</v>
      </c>
    </row>
    <row r="4209" spans="1:3" x14ac:dyDescent="0.25">
      <c r="A4209" t="s">
        <v>65</v>
      </c>
      <c r="B4209">
        <v>85299</v>
      </c>
      <c r="C4209">
        <v>2</v>
      </c>
    </row>
    <row r="4210" spans="1:3" x14ac:dyDescent="0.25">
      <c r="A4210" t="s">
        <v>65</v>
      </c>
      <c r="B4210">
        <v>85300</v>
      </c>
      <c r="C4210">
        <v>1</v>
      </c>
    </row>
    <row r="4211" spans="1:3" x14ac:dyDescent="0.25">
      <c r="A4211" t="s">
        <v>65</v>
      </c>
      <c r="B4211">
        <v>85301</v>
      </c>
      <c r="C4211">
        <v>1</v>
      </c>
    </row>
    <row r="4212" spans="1:3" x14ac:dyDescent="0.25">
      <c r="A4212" t="s">
        <v>65</v>
      </c>
      <c r="B4212">
        <v>85302</v>
      </c>
      <c r="C4212">
        <v>1</v>
      </c>
    </row>
    <row r="4213" spans="1:3" x14ac:dyDescent="0.25">
      <c r="A4213" t="s">
        <v>65</v>
      </c>
      <c r="B4213">
        <v>85303</v>
      </c>
      <c r="C4213">
        <v>1</v>
      </c>
    </row>
    <row r="4214" spans="1:3" x14ac:dyDescent="0.25">
      <c r="A4214" t="s">
        <v>65</v>
      </c>
      <c r="B4214">
        <v>85304</v>
      </c>
      <c r="C4214">
        <v>1</v>
      </c>
    </row>
    <row r="4215" spans="1:3" x14ac:dyDescent="0.25">
      <c r="A4215" t="s">
        <v>65</v>
      </c>
      <c r="B4215">
        <v>85305</v>
      </c>
      <c r="C4215">
        <v>1</v>
      </c>
    </row>
    <row r="4216" spans="1:3" x14ac:dyDescent="0.25">
      <c r="A4216" t="s">
        <v>65</v>
      </c>
      <c r="B4216">
        <v>85306</v>
      </c>
      <c r="C4216">
        <v>1</v>
      </c>
    </row>
    <row r="4217" spans="1:3" x14ac:dyDescent="0.25">
      <c r="A4217" t="s">
        <v>65</v>
      </c>
      <c r="B4217">
        <v>85307</v>
      </c>
      <c r="C4217">
        <v>1</v>
      </c>
    </row>
    <row r="4218" spans="1:3" x14ac:dyDescent="0.25">
      <c r="A4218" t="s">
        <v>65</v>
      </c>
      <c r="B4218">
        <v>85308</v>
      </c>
      <c r="C4218">
        <v>1</v>
      </c>
    </row>
    <row r="4219" spans="1:3" x14ac:dyDescent="0.25">
      <c r="A4219" t="s">
        <v>65</v>
      </c>
      <c r="B4219">
        <v>85309</v>
      </c>
      <c r="C4219">
        <v>1</v>
      </c>
    </row>
    <row r="4220" spans="1:3" x14ac:dyDescent="0.25">
      <c r="A4220" t="s">
        <v>65</v>
      </c>
      <c r="B4220">
        <v>85310</v>
      </c>
      <c r="C4220">
        <v>1</v>
      </c>
    </row>
    <row r="4221" spans="1:3" x14ac:dyDescent="0.25">
      <c r="A4221" t="s">
        <v>65</v>
      </c>
      <c r="B4221">
        <v>85311</v>
      </c>
      <c r="C4221">
        <v>1</v>
      </c>
    </row>
    <row r="4222" spans="1:3" x14ac:dyDescent="0.25">
      <c r="A4222" t="s">
        <v>65</v>
      </c>
      <c r="B4222">
        <v>85312</v>
      </c>
      <c r="C4222">
        <v>1</v>
      </c>
    </row>
    <row r="4223" spans="1:3" x14ac:dyDescent="0.25">
      <c r="A4223" t="s">
        <v>65</v>
      </c>
      <c r="B4223">
        <v>85313</v>
      </c>
      <c r="C4223">
        <v>1</v>
      </c>
    </row>
    <row r="4224" spans="1:3" x14ac:dyDescent="0.25">
      <c r="A4224" t="s">
        <v>65</v>
      </c>
      <c r="B4224">
        <v>85314</v>
      </c>
      <c r="C4224">
        <v>1</v>
      </c>
    </row>
    <row r="4225" spans="1:3" x14ac:dyDescent="0.25">
      <c r="A4225" t="s">
        <v>65</v>
      </c>
      <c r="B4225">
        <v>85315</v>
      </c>
      <c r="C4225">
        <v>1</v>
      </c>
    </row>
    <row r="4226" spans="1:3" x14ac:dyDescent="0.25">
      <c r="A4226" t="s">
        <v>65</v>
      </c>
      <c r="B4226">
        <v>85316</v>
      </c>
      <c r="C4226">
        <v>1</v>
      </c>
    </row>
    <row r="4227" spans="1:3" x14ac:dyDescent="0.25">
      <c r="A4227" t="s">
        <v>65</v>
      </c>
      <c r="B4227">
        <v>85317</v>
      </c>
      <c r="C4227">
        <v>1</v>
      </c>
    </row>
    <row r="4228" spans="1:3" x14ac:dyDescent="0.25">
      <c r="A4228" t="s">
        <v>65</v>
      </c>
      <c r="B4228">
        <v>85318</v>
      </c>
      <c r="C4228">
        <v>1</v>
      </c>
    </row>
    <row r="4229" spans="1:3" x14ac:dyDescent="0.25">
      <c r="A4229" t="s">
        <v>65</v>
      </c>
      <c r="B4229">
        <v>85319</v>
      </c>
      <c r="C4229">
        <v>1</v>
      </c>
    </row>
    <row r="4230" spans="1:3" x14ac:dyDescent="0.25">
      <c r="A4230" t="s">
        <v>65</v>
      </c>
      <c r="B4230">
        <v>85320</v>
      </c>
      <c r="C4230">
        <v>1</v>
      </c>
    </row>
    <row r="4231" spans="1:3" x14ac:dyDescent="0.25">
      <c r="A4231" t="s">
        <v>65</v>
      </c>
      <c r="B4231">
        <v>85321</v>
      </c>
      <c r="C4231">
        <v>1</v>
      </c>
    </row>
    <row r="4232" spans="1:3" x14ac:dyDescent="0.25">
      <c r="A4232" t="s">
        <v>65</v>
      </c>
      <c r="B4232">
        <v>85322</v>
      </c>
      <c r="C4232">
        <v>1</v>
      </c>
    </row>
    <row r="4233" spans="1:3" x14ac:dyDescent="0.25">
      <c r="A4233" t="s">
        <v>65</v>
      </c>
      <c r="B4233">
        <v>85323</v>
      </c>
      <c r="C4233">
        <v>1</v>
      </c>
    </row>
    <row r="4234" spans="1:3" x14ac:dyDescent="0.25">
      <c r="A4234" t="s">
        <v>65</v>
      </c>
      <c r="B4234">
        <v>85324</v>
      </c>
      <c r="C4234">
        <v>1</v>
      </c>
    </row>
    <row r="4235" spans="1:3" x14ac:dyDescent="0.25">
      <c r="A4235" t="s">
        <v>65</v>
      </c>
      <c r="B4235">
        <v>85325</v>
      </c>
      <c r="C4235">
        <v>1</v>
      </c>
    </row>
    <row r="4236" spans="1:3" x14ac:dyDescent="0.25">
      <c r="A4236" t="s">
        <v>65</v>
      </c>
      <c r="B4236">
        <v>85326</v>
      </c>
      <c r="C4236">
        <v>1</v>
      </c>
    </row>
    <row r="4237" spans="1:3" x14ac:dyDescent="0.25">
      <c r="A4237" t="s">
        <v>65</v>
      </c>
      <c r="B4237">
        <v>85327</v>
      </c>
      <c r="C4237">
        <v>1</v>
      </c>
    </row>
    <row r="4238" spans="1:3" x14ac:dyDescent="0.25">
      <c r="A4238" t="s">
        <v>65</v>
      </c>
      <c r="B4238">
        <v>85328</v>
      </c>
      <c r="C4238">
        <v>1</v>
      </c>
    </row>
    <row r="4239" spans="1:3" x14ac:dyDescent="0.25">
      <c r="A4239" t="s">
        <v>65</v>
      </c>
      <c r="B4239">
        <v>85329</v>
      </c>
      <c r="C4239">
        <v>1</v>
      </c>
    </row>
    <row r="4240" spans="1:3" x14ac:dyDescent="0.25">
      <c r="A4240" t="s">
        <v>65</v>
      </c>
      <c r="B4240">
        <v>85330</v>
      </c>
      <c r="C4240">
        <v>1</v>
      </c>
    </row>
    <row r="4241" spans="1:3" x14ac:dyDescent="0.25">
      <c r="A4241" t="s">
        <v>65</v>
      </c>
      <c r="B4241">
        <v>85331</v>
      </c>
      <c r="C4241">
        <v>1</v>
      </c>
    </row>
    <row r="4242" spans="1:3" x14ac:dyDescent="0.25">
      <c r="A4242" t="s">
        <v>65</v>
      </c>
      <c r="B4242">
        <v>85332</v>
      </c>
      <c r="C4242">
        <v>1</v>
      </c>
    </row>
    <row r="4243" spans="1:3" x14ac:dyDescent="0.25">
      <c r="A4243" t="s">
        <v>65</v>
      </c>
      <c r="B4243">
        <v>85333</v>
      </c>
      <c r="C4243">
        <v>1</v>
      </c>
    </row>
    <row r="4244" spans="1:3" x14ac:dyDescent="0.25">
      <c r="A4244" t="s">
        <v>65</v>
      </c>
      <c r="B4244">
        <v>85334</v>
      </c>
      <c r="C4244">
        <v>1</v>
      </c>
    </row>
    <row r="4245" spans="1:3" x14ac:dyDescent="0.25">
      <c r="A4245" t="s">
        <v>65</v>
      </c>
      <c r="B4245">
        <v>85335</v>
      </c>
      <c r="C4245">
        <v>1</v>
      </c>
    </row>
    <row r="4246" spans="1:3" x14ac:dyDescent="0.25">
      <c r="A4246" t="s">
        <v>65</v>
      </c>
      <c r="B4246">
        <v>85336</v>
      </c>
      <c r="C4246">
        <v>1</v>
      </c>
    </row>
    <row r="4247" spans="1:3" x14ac:dyDescent="0.25">
      <c r="A4247" t="s">
        <v>65</v>
      </c>
      <c r="B4247">
        <v>85337</v>
      </c>
      <c r="C4247">
        <v>1</v>
      </c>
    </row>
    <row r="4248" spans="1:3" x14ac:dyDescent="0.25">
      <c r="A4248" t="s">
        <v>65</v>
      </c>
      <c r="B4248">
        <v>85338</v>
      </c>
      <c r="C4248">
        <v>1</v>
      </c>
    </row>
    <row r="4249" spans="1:3" x14ac:dyDescent="0.25">
      <c r="A4249" t="s">
        <v>65</v>
      </c>
      <c r="B4249">
        <v>85339</v>
      </c>
      <c r="C4249">
        <v>1</v>
      </c>
    </row>
    <row r="4250" spans="1:3" x14ac:dyDescent="0.25">
      <c r="A4250" t="s">
        <v>65</v>
      </c>
      <c r="B4250">
        <v>85340</v>
      </c>
      <c r="C4250">
        <v>1</v>
      </c>
    </row>
    <row r="4251" spans="1:3" x14ac:dyDescent="0.25">
      <c r="A4251" t="s">
        <v>65</v>
      </c>
      <c r="B4251">
        <v>85341</v>
      </c>
      <c r="C4251">
        <v>1</v>
      </c>
    </row>
    <row r="4252" spans="1:3" x14ac:dyDescent="0.25">
      <c r="A4252" t="s">
        <v>65</v>
      </c>
      <c r="B4252">
        <v>85342</v>
      </c>
      <c r="C4252">
        <v>1</v>
      </c>
    </row>
    <row r="4253" spans="1:3" x14ac:dyDescent="0.25">
      <c r="A4253" t="s">
        <v>65</v>
      </c>
      <c r="B4253">
        <v>85343</v>
      </c>
      <c r="C4253">
        <v>1</v>
      </c>
    </row>
    <row r="4254" spans="1:3" x14ac:dyDescent="0.25">
      <c r="A4254" t="s">
        <v>65</v>
      </c>
      <c r="B4254">
        <v>85344</v>
      </c>
      <c r="C4254">
        <v>1</v>
      </c>
    </row>
    <row r="4255" spans="1:3" x14ac:dyDescent="0.25">
      <c r="A4255" t="s">
        <v>65</v>
      </c>
      <c r="B4255">
        <v>85345</v>
      </c>
      <c r="C4255">
        <v>1</v>
      </c>
    </row>
    <row r="4256" spans="1:3" x14ac:dyDescent="0.25">
      <c r="A4256" t="s">
        <v>65</v>
      </c>
      <c r="B4256">
        <v>85346</v>
      </c>
      <c r="C4256">
        <v>1</v>
      </c>
    </row>
    <row r="4257" spans="1:3" x14ac:dyDescent="0.25">
      <c r="A4257" t="s">
        <v>65</v>
      </c>
      <c r="B4257">
        <v>85347</v>
      </c>
      <c r="C4257">
        <v>1</v>
      </c>
    </row>
    <row r="4258" spans="1:3" x14ac:dyDescent="0.25">
      <c r="A4258" t="s">
        <v>65</v>
      </c>
      <c r="B4258">
        <v>85348</v>
      </c>
      <c r="C4258">
        <v>1</v>
      </c>
    </row>
    <row r="4259" spans="1:3" x14ac:dyDescent="0.25">
      <c r="A4259" t="s">
        <v>65</v>
      </c>
      <c r="B4259">
        <v>85349</v>
      </c>
      <c r="C4259">
        <v>1</v>
      </c>
    </row>
    <row r="4260" spans="1:3" x14ac:dyDescent="0.25">
      <c r="A4260" t="s">
        <v>65</v>
      </c>
      <c r="B4260">
        <v>85350</v>
      </c>
      <c r="C4260">
        <v>1</v>
      </c>
    </row>
    <row r="4261" spans="1:3" x14ac:dyDescent="0.25">
      <c r="A4261" t="s">
        <v>65</v>
      </c>
      <c r="B4261">
        <v>85351</v>
      </c>
      <c r="C4261">
        <v>1</v>
      </c>
    </row>
    <row r="4262" spans="1:3" x14ac:dyDescent="0.25">
      <c r="A4262" t="s">
        <v>65</v>
      </c>
      <c r="B4262">
        <v>85352</v>
      </c>
      <c r="C4262">
        <v>1</v>
      </c>
    </row>
    <row r="4263" spans="1:3" x14ac:dyDescent="0.25">
      <c r="A4263" t="s">
        <v>65</v>
      </c>
      <c r="B4263">
        <v>85353</v>
      </c>
      <c r="C4263">
        <v>1</v>
      </c>
    </row>
    <row r="4264" spans="1:3" x14ac:dyDescent="0.25">
      <c r="A4264" t="s">
        <v>65</v>
      </c>
      <c r="B4264">
        <v>85354</v>
      </c>
      <c r="C4264">
        <v>1</v>
      </c>
    </row>
    <row r="4265" spans="1:3" x14ac:dyDescent="0.25">
      <c r="A4265" t="s">
        <v>65</v>
      </c>
      <c r="B4265">
        <v>85355</v>
      </c>
      <c r="C4265">
        <v>1</v>
      </c>
    </row>
    <row r="4266" spans="1:3" x14ac:dyDescent="0.25">
      <c r="A4266" t="s">
        <v>65</v>
      </c>
      <c r="B4266">
        <v>85356</v>
      </c>
      <c r="C4266">
        <v>1</v>
      </c>
    </row>
    <row r="4267" spans="1:3" x14ac:dyDescent="0.25">
      <c r="A4267" t="s">
        <v>65</v>
      </c>
      <c r="B4267">
        <v>85357</v>
      </c>
      <c r="C4267">
        <v>1</v>
      </c>
    </row>
    <row r="4268" spans="1:3" x14ac:dyDescent="0.25">
      <c r="A4268" t="s">
        <v>65</v>
      </c>
      <c r="B4268">
        <v>85358</v>
      </c>
      <c r="C4268">
        <v>1</v>
      </c>
    </row>
    <row r="4269" spans="1:3" x14ac:dyDescent="0.25">
      <c r="A4269" t="s">
        <v>65</v>
      </c>
      <c r="B4269">
        <v>85359</v>
      </c>
      <c r="C4269">
        <v>1</v>
      </c>
    </row>
    <row r="4270" spans="1:3" x14ac:dyDescent="0.25">
      <c r="A4270" t="s">
        <v>65</v>
      </c>
      <c r="B4270">
        <v>85360</v>
      </c>
      <c r="C4270">
        <v>1</v>
      </c>
    </row>
    <row r="4271" spans="1:3" x14ac:dyDescent="0.25">
      <c r="A4271" t="s">
        <v>65</v>
      </c>
      <c r="B4271">
        <v>85361</v>
      </c>
      <c r="C4271">
        <v>1</v>
      </c>
    </row>
    <row r="4272" spans="1:3" x14ac:dyDescent="0.25">
      <c r="A4272" t="s">
        <v>65</v>
      </c>
      <c r="B4272">
        <v>85362</v>
      </c>
      <c r="C4272">
        <v>1</v>
      </c>
    </row>
    <row r="4273" spans="1:3" x14ac:dyDescent="0.25">
      <c r="A4273" t="s">
        <v>65</v>
      </c>
      <c r="B4273">
        <v>85363</v>
      </c>
      <c r="C4273">
        <v>1</v>
      </c>
    </row>
    <row r="4274" spans="1:3" x14ac:dyDescent="0.25">
      <c r="A4274" t="s">
        <v>65</v>
      </c>
      <c r="B4274">
        <v>85364</v>
      </c>
      <c r="C4274">
        <v>1</v>
      </c>
    </row>
    <row r="4275" spans="1:3" x14ac:dyDescent="0.25">
      <c r="A4275" t="s">
        <v>65</v>
      </c>
      <c r="B4275">
        <v>85365</v>
      </c>
      <c r="C4275">
        <v>1</v>
      </c>
    </row>
    <row r="4276" spans="1:3" x14ac:dyDescent="0.25">
      <c r="A4276" t="s">
        <v>65</v>
      </c>
      <c r="B4276">
        <v>85366</v>
      </c>
      <c r="C4276">
        <v>1</v>
      </c>
    </row>
    <row r="4277" spans="1:3" x14ac:dyDescent="0.25">
      <c r="A4277" t="s">
        <v>65</v>
      </c>
      <c r="B4277">
        <v>85367</v>
      </c>
      <c r="C4277">
        <v>1</v>
      </c>
    </row>
    <row r="4278" spans="1:3" x14ac:dyDescent="0.25">
      <c r="A4278" t="s">
        <v>65</v>
      </c>
      <c r="B4278">
        <v>85368</v>
      </c>
      <c r="C4278">
        <v>1</v>
      </c>
    </row>
    <row r="4279" spans="1:3" x14ac:dyDescent="0.25">
      <c r="A4279" t="s">
        <v>65</v>
      </c>
      <c r="B4279">
        <v>85369</v>
      </c>
      <c r="C4279">
        <v>1</v>
      </c>
    </row>
    <row r="4280" spans="1:3" x14ac:dyDescent="0.25">
      <c r="A4280" t="s">
        <v>65</v>
      </c>
      <c r="B4280">
        <v>85370</v>
      </c>
      <c r="C4280">
        <v>1</v>
      </c>
    </row>
    <row r="4281" spans="1:3" x14ac:dyDescent="0.25">
      <c r="A4281" t="s">
        <v>65</v>
      </c>
      <c r="B4281">
        <v>85371</v>
      </c>
      <c r="C4281">
        <v>1</v>
      </c>
    </row>
    <row r="4282" spans="1:3" x14ac:dyDescent="0.25">
      <c r="A4282" t="s">
        <v>65</v>
      </c>
      <c r="B4282">
        <v>85372</v>
      </c>
      <c r="C4282">
        <v>1</v>
      </c>
    </row>
    <row r="4283" spans="1:3" x14ac:dyDescent="0.25">
      <c r="A4283" t="s">
        <v>65</v>
      </c>
      <c r="B4283">
        <v>85373</v>
      </c>
      <c r="C4283">
        <v>1</v>
      </c>
    </row>
    <row r="4284" spans="1:3" x14ac:dyDescent="0.25">
      <c r="A4284" t="s">
        <v>65</v>
      </c>
      <c r="B4284">
        <v>85374</v>
      </c>
      <c r="C4284">
        <v>1</v>
      </c>
    </row>
    <row r="4285" spans="1:3" x14ac:dyDescent="0.25">
      <c r="A4285" t="s">
        <v>65</v>
      </c>
      <c r="B4285">
        <v>85375</v>
      </c>
      <c r="C4285">
        <v>1</v>
      </c>
    </row>
    <row r="4286" spans="1:3" x14ac:dyDescent="0.25">
      <c r="A4286" t="s">
        <v>65</v>
      </c>
      <c r="B4286">
        <v>85376</v>
      </c>
      <c r="C4286">
        <v>1</v>
      </c>
    </row>
    <row r="4287" spans="1:3" x14ac:dyDescent="0.25">
      <c r="A4287" t="s">
        <v>65</v>
      </c>
      <c r="B4287">
        <v>85377</v>
      </c>
      <c r="C4287">
        <v>1</v>
      </c>
    </row>
    <row r="4288" spans="1:3" x14ac:dyDescent="0.25">
      <c r="A4288" t="s">
        <v>65</v>
      </c>
      <c r="B4288">
        <v>85378</v>
      </c>
      <c r="C4288">
        <v>1</v>
      </c>
    </row>
    <row r="4289" spans="1:3" x14ac:dyDescent="0.25">
      <c r="A4289" t="s">
        <v>65</v>
      </c>
      <c r="B4289">
        <v>85379</v>
      </c>
      <c r="C4289">
        <v>1</v>
      </c>
    </row>
    <row r="4290" spans="1:3" x14ac:dyDescent="0.25">
      <c r="A4290" t="s">
        <v>65</v>
      </c>
      <c r="B4290">
        <v>85380</v>
      </c>
      <c r="C4290">
        <v>1</v>
      </c>
    </row>
    <row r="4291" spans="1:3" x14ac:dyDescent="0.25">
      <c r="A4291" t="s">
        <v>65</v>
      </c>
      <c r="B4291">
        <v>85381</v>
      </c>
      <c r="C4291">
        <v>1</v>
      </c>
    </row>
    <row r="4292" spans="1:3" x14ac:dyDescent="0.25">
      <c r="A4292" t="s">
        <v>65</v>
      </c>
      <c r="B4292">
        <v>85382</v>
      </c>
      <c r="C4292">
        <v>1</v>
      </c>
    </row>
    <row r="4293" spans="1:3" x14ac:dyDescent="0.25">
      <c r="A4293" t="s">
        <v>65</v>
      </c>
      <c r="B4293">
        <v>85383</v>
      </c>
      <c r="C4293">
        <v>1</v>
      </c>
    </row>
    <row r="4294" spans="1:3" x14ac:dyDescent="0.25">
      <c r="A4294" t="s">
        <v>65</v>
      </c>
      <c r="B4294">
        <v>85384</v>
      </c>
      <c r="C4294">
        <v>1</v>
      </c>
    </row>
    <row r="4295" spans="1:3" x14ac:dyDescent="0.25">
      <c r="A4295" t="s">
        <v>65</v>
      </c>
      <c r="B4295">
        <v>85385</v>
      </c>
      <c r="C4295">
        <v>1</v>
      </c>
    </row>
    <row r="4296" spans="1:3" x14ac:dyDescent="0.25">
      <c r="A4296" t="s">
        <v>65</v>
      </c>
      <c r="B4296">
        <v>85386</v>
      </c>
      <c r="C4296">
        <v>1</v>
      </c>
    </row>
    <row r="4297" spans="1:3" x14ac:dyDescent="0.25">
      <c r="A4297" t="s">
        <v>65</v>
      </c>
      <c r="B4297">
        <v>85387</v>
      </c>
      <c r="C4297">
        <v>1</v>
      </c>
    </row>
    <row r="4298" spans="1:3" x14ac:dyDescent="0.25">
      <c r="A4298" t="s">
        <v>65</v>
      </c>
      <c r="B4298">
        <v>85388</v>
      </c>
      <c r="C4298">
        <v>1</v>
      </c>
    </row>
    <row r="4299" spans="1:3" x14ac:dyDescent="0.25">
      <c r="A4299" t="s">
        <v>65</v>
      </c>
      <c r="B4299">
        <v>85389</v>
      </c>
      <c r="C4299">
        <v>1</v>
      </c>
    </row>
    <row r="4300" spans="1:3" x14ac:dyDescent="0.25">
      <c r="A4300" t="s">
        <v>65</v>
      </c>
      <c r="B4300">
        <v>85390</v>
      </c>
      <c r="C4300">
        <v>1</v>
      </c>
    </row>
    <row r="4301" spans="1:3" x14ac:dyDescent="0.25">
      <c r="A4301" t="s">
        <v>65</v>
      </c>
      <c r="B4301">
        <v>85391</v>
      </c>
      <c r="C4301">
        <v>1</v>
      </c>
    </row>
    <row r="4302" spans="1:3" x14ac:dyDescent="0.25">
      <c r="A4302" t="s">
        <v>65</v>
      </c>
      <c r="B4302">
        <v>85392</v>
      </c>
      <c r="C4302">
        <v>1</v>
      </c>
    </row>
    <row r="4303" spans="1:3" x14ac:dyDescent="0.25">
      <c r="A4303" t="s">
        <v>65</v>
      </c>
      <c r="B4303">
        <v>85393</v>
      </c>
      <c r="C4303">
        <v>1</v>
      </c>
    </row>
    <row r="4304" spans="1:3" x14ac:dyDescent="0.25">
      <c r="A4304" t="s">
        <v>65</v>
      </c>
      <c r="B4304">
        <v>85394</v>
      </c>
      <c r="C4304">
        <v>1</v>
      </c>
    </row>
    <row r="4305" spans="1:3" x14ac:dyDescent="0.25">
      <c r="A4305" t="s">
        <v>65</v>
      </c>
      <c r="B4305">
        <v>85395</v>
      </c>
      <c r="C4305">
        <v>1</v>
      </c>
    </row>
    <row r="4306" spans="1:3" x14ac:dyDescent="0.25">
      <c r="A4306" t="s">
        <v>65</v>
      </c>
      <c r="B4306">
        <v>85396</v>
      </c>
      <c r="C4306">
        <v>1</v>
      </c>
    </row>
    <row r="4307" spans="1:3" x14ac:dyDescent="0.25">
      <c r="A4307" t="s">
        <v>65</v>
      </c>
      <c r="B4307">
        <v>85397</v>
      </c>
      <c r="C4307">
        <v>1</v>
      </c>
    </row>
    <row r="4308" spans="1:3" x14ac:dyDescent="0.25">
      <c r="A4308" t="s">
        <v>65</v>
      </c>
      <c r="B4308">
        <v>85398</v>
      </c>
      <c r="C4308">
        <v>1</v>
      </c>
    </row>
    <row r="4309" spans="1:3" x14ac:dyDescent="0.25">
      <c r="A4309" t="s">
        <v>65</v>
      </c>
      <c r="B4309">
        <v>85399</v>
      </c>
      <c r="C4309">
        <v>1</v>
      </c>
    </row>
    <row r="4310" spans="1:3" x14ac:dyDescent="0.25">
      <c r="A4310" t="s">
        <v>65</v>
      </c>
      <c r="B4310">
        <v>85400</v>
      </c>
      <c r="C4310">
        <v>1</v>
      </c>
    </row>
    <row r="4311" spans="1:3" x14ac:dyDescent="0.25">
      <c r="A4311" t="s">
        <v>65</v>
      </c>
      <c r="B4311">
        <v>85401</v>
      </c>
      <c r="C4311">
        <v>1</v>
      </c>
    </row>
    <row r="4312" spans="1:3" x14ac:dyDescent="0.25">
      <c r="A4312" t="s">
        <v>65</v>
      </c>
      <c r="B4312">
        <v>85402</v>
      </c>
      <c r="C4312">
        <v>1</v>
      </c>
    </row>
    <row r="4313" spans="1:3" x14ac:dyDescent="0.25">
      <c r="A4313" t="s">
        <v>65</v>
      </c>
      <c r="B4313">
        <v>85403</v>
      </c>
      <c r="C4313">
        <v>1</v>
      </c>
    </row>
    <row r="4314" spans="1:3" x14ac:dyDescent="0.25">
      <c r="A4314" t="s">
        <v>65</v>
      </c>
      <c r="B4314">
        <v>85404</v>
      </c>
      <c r="C4314">
        <v>1</v>
      </c>
    </row>
    <row r="4315" spans="1:3" x14ac:dyDescent="0.25">
      <c r="A4315" t="s">
        <v>65</v>
      </c>
      <c r="B4315">
        <v>85405</v>
      </c>
      <c r="C4315">
        <v>1</v>
      </c>
    </row>
    <row r="4316" spans="1:3" x14ac:dyDescent="0.25">
      <c r="A4316" t="s">
        <v>65</v>
      </c>
      <c r="B4316">
        <v>85406</v>
      </c>
      <c r="C4316">
        <v>1</v>
      </c>
    </row>
    <row r="4317" spans="1:3" x14ac:dyDescent="0.25">
      <c r="A4317" t="s">
        <v>65</v>
      </c>
      <c r="B4317">
        <v>85407</v>
      </c>
      <c r="C4317">
        <v>1</v>
      </c>
    </row>
    <row r="4318" spans="1:3" x14ac:dyDescent="0.25">
      <c r="A4318" t="s">
        <v>65</v>
      </c>
      <c r="B4318">
        <v>85408</v>
      </c>
      <c r="C4318">
        <v>1</v>
      </c>
    </row>
    <row r="4319" spans="1:3" x14ac:dyDescent="0.25">
      <c r="A4319" t="s">
        <v>65</v>
      </c>
      <c r="B4319">
        <v>85409</v>
      </c>
      <c r="C4319">
        <v>1</v>
      </c>
    </row>
    <row r="4320" spans="1:3" x14ac:dyDescent="0.25">
      <c r="A4320" t="s">
        <v>65</v>
      </c>
      <c r="B4320">
        <v>85410</v>
      </c>
      <c r="C4320">
        <v>1</v>
      </c>
    </row>
    <row r="4321" spans="1:3" x14ac:dyDescent="0.25">
      <c r="A4321" t="s">
        <v>65</v>
      </c>
      <c r="B4321">
        <v>85411</v>
      </c>
      <c r="C4321">
        <v>1</v>
      </c>
    </row>
    <row r="4322" spans="1:3" x14ac:dyDescent="0.25">
      <c r="A4322" t="s">
        <v>65</v>
      </c>
      <c r="B4322">
        <v>85412</v>
      </c>
      <c r="C4322">
        <v>1</v>
      </c>
    </row>
    <row r="4323" spans="1:3" x14ac:dyDescent="0.25">
      <c r="A4323" t="s">
        <v>65</v>
      </c>
      <c r="B4323">
        <v>85413</v>
      </c>
      <c r="C4323">
        <v>1</v>
      </c>
    </row>
    <row r="4324" spans="1:3" x14ac:dyDescent="0.25">
      <c r="A4324" t="s">
        <v>65</v>
      </c>
      <c r="B4324">
        <v>85414</v>
      </c>
      <c r="C4324">
        <v>1</v>
      </c>
    </row>
    <row r="4325" spans="1:3" x14ac:dyDescent="0.25">
      <c r="A4325" t="s">
        <v>65</v>
      </c>
      <c r="B4325">
        <v>85415</v>
      </c>
      <c r="C4325">
        <v>1</v>
      </c>
    </row>
    <row r="4326" spans="1:3" x14ac:dyDescent="0.25">
      <c r="A4326" t="s">
        <v>65</v>
      </c>
      <c r="B4326">
        <v>85416</v>
      </c>
      <c r="C4326">
        <v>1</v>
      </c>
    </row>
    <row r="4327" spans="1:3" x14ac:dyDescent="0.25">
      <c r="A4327" t="s">
        <v>65</v>
      </c>
      <c r="B4327">
        <v>85417</v>
      </c>
      <c r="C4327">
        <v>1</v>
      </c>
    </row>
    <row r="4328" spans="1:3" x14ac:dyDescent="0.25">
      <c r="A4328" t="s">
        <v>65</v>
      </c>
      <c r="B4328">
        <v>85418</v>
      </c>
      <c r="C4328">
        <v>1</v>
      </c>
    </row>
    <row r="4329" spans="1:3" x14ac:dyDescent="0.25">
      <c r="A4329" t="s">
        <v>65</v>
      </c>
      <c r="B4329">
        <v>85419</v>
      </c>
      <c r="C4329">
        <v>1</v>
      </c>
    </row>
    <row r="4330" spans="1:3" x14ac:dyDescent="0.25">
      <c r="A4330" t="s">
        <v>65</v>
      </c>
      <c r="B4330">
        <v>85420</v>
      </c>
      <c r="C4330">
        <v>1</v>
      </c>
    </row>
    <row r="4331" spans="1:3" x14ac:dyDescent="0.25">
      <c r="A4331" t="s">
        <v>65</v>
      </c>
      <c r="B4331">
        <v>85421</v>
      </c>
      <c r="C4331">
        <v>1</v>
      </c>
    </row>
    <row r="4332" spans="1:3" x14ac:dyDescent="0.25">
      <c r="A4332" t="s">
        <v>65</v>
      </c>
      <c r="B4332">
        <v>85422</v>
      </c>
      <c r="C4332">
        <v>1</v>
      </c>
    </row>
    <row r="4333" spans="1:3" x14ac:dyDescent="0.25">
      <c r="A4333" t="s">
        <v>65</v>
      </c>
      <c r="B4333">
        <v>85423</v>
      </c>
      <c r="C4333">
        <v>1</v>
      </c>
    </row>
    <row r="4334" spans="1:3" x14ac:dyDescent="0.25">
      <c r="A4334" t="s">
        <v>65</v>
      </c>
      <c r="B4334">
        <v>85424</v>
      </c>
      <c r="C4334">
        <v>1</v>
      </c>
    </row>
    <row r="4335" spans="1:3" x14ac:dyDescent="0.25">
      <c r="A4335" t="s">
        <v>65</v>
      </c>
      <c r="B4335">
        <v>85425</v>
      </c>
      <c r="C4335">
        <v>1</v>
      </c>
    </row>
    <row r="4336" spans="1:3" x14ac:dyDescent="0.25">
      <c r="A4336" t="s">
        <v>65</v>
      </c>
      <c r="B4336">
        <v>85426</v>
      </c>
      <c r="C4336">
        <v>1</v>
      </c>
    </row>
    <row r="4337" spans="1:3" x14ac:dyDescent="0.25">
      <c r="A4337" t="s">
        <v>65</v>
      </c>
      <c r="B4337">
        <v>85427</v>
      </c>
      <c r="C4337">
        <v>1</v>
      </c>
    </row>
    <row r="4338" spans="1:3" x14ac:dyDescent="0.25">
      <c r="A4338" t="s">
        <v>65</v>
      </c>
      <c r="B4338">
        <v>85428</v>
      </c>
      <c r="C4338">
        <v>1</v>
      </c>
    </row>
    <row r="4339" spans="1:3" x14ac:dyDescent="0.25">
      <c r="A4339" t="s">
        <v>65</v>
      </c>
      <c r="B4339">
        <v>85429</v>
      </c>
      <c r="C4339">
        <v>1</v>
      </c>
    </row>
    <row r="4340" spans="1:3" x14ac:dyDescent="0.25">
      <c r="A4340" t="s">
        <v>65</v>
      </c>
      <c r="B4340">
        <v>85430</v>
      </c>
      <c r="C4340">
        <v>1</v>
      </c>
    </row>
    <row r="4341" spans="1:3" x14ac:dyDescent="0.25">
      <c r="A4341" t="s">
        <v>65</v>
      </c>
      <c r="B4341">
        <v>85431</v>
      </c>
      <c r="C4341">
        <v>1</v>
      </c>
    </row>
    <row r="4342" spans="1:3" x14ac:dyDescent="0.25">
      <c r="A4342" t="s">
        <v>65</v>
      </c>
      <c r="B4342">
        <v>85432</v>
      </c>
      <c r="C4342">
        <v>1</v>
      </c>
    </row>
    <row r="4343" spans="1:3" x14ac:dyDescent="0.25">
      <c r="A4343" t="s">
        <v>65</v>
      </c>
      <c r="B4343">
        <v>85433</v>
      </c>
      <c r="C4343">
        <v>1</v>
      </c>
    </row>
    <row r="4344" spans="1:3" x14ac:dyDescent="0.25">
      <c r="A4344" t="s">
        <v>65</v>
      </c>
      <c r="B4344">
        <v>85434</v>
      </c>
      <c r="C4344">
        <v>1</v>
      </c>
    </row>
    <row r="4345" spans="1:3" x14ac:dyDescent="0.25">
      <c r="A4345" t="s">
        <v>65</v>
      </c>
      <c r="B4345">
        <v>85435</v>
      </c>
      <c r="C4345">
        <v>1</v>
      </c>
    </row>
    <row r="4346" spans="1:3" x14ac:dyDescent="0.25">
      <c r="A4346" t="s">
        <v>65</v>
      </c>
      <c r="B4346">
        <v>85436</v>
      </c>
      <c r="C4346">
        <v>1</v>
      </c>
    </row>
    <row r="4347" spans="1:3" x14ac:dyDescent="0.25">
      <c r="A4347" t="s">
        <v>65</v>
      </c>
      <c r="B4347">
        <v>85437</v>
      </c>
      <c r="C4347">
        <v>1</v>
      </c>
    </row>
    <row r="4348" spans="1:3" x14ac:dyDescent="0.25">
      <c r="A4348" t="s">
        <v>65</v>
      </c>
      <c r="B4348">
        <v>85438</v>
      </c>
      <c r="C4348">
        <v>1</v>
      </c>
    </row>
    <row r="4349" spans="1:3" x14ac:dyDescent="0.25">
      <c r="A4349" t="s">
        <v>65</v>
      </c>
      <c r="B4349">
        <v>85439</v>
      </c>
      <c r="C4349">
        <v>1</v>
      </c>
    </row>
    <row r="4350" spans="1:3" x14ac:dyDescent="0.25">
      <c r="A4350" t="s">
        <v>65</v>
      </c>
      <c r="B4350">
        <v>85440</v>
      </c>
      <c r="C4350">
        <v>1</v>
      </c>
    </row>
    <row r="4351" spans="1:3" x14ac:dyDescent="0.25">
      <c r="A4351" t="s">
        <v>65</v>
      </c>
      <c r="B4351">
        <v>85441</v>
      </c>
      <c r="C4351">
        <v>1</v>
      </c>
    </row>
    <row r="4352" spans="1:3" x14ac:dyDescent="0.25">
      <c r="A4352" t="s">
        <v>65</v>
      </c>
      <c r="B4352">
        <v>85442</v>
      </c>
      <c r="C4352">
        <v>1</v>
      </c>
    </row>
    <row r="4353" spans="1:3" x14ac:dyDescent="0.25">
      <c r="A4353" t="s">
        <v>65</v>
      </c>
      <c r="B4353">
        <v>85443</v>
      </c>
      <c r="C4353">
        <v>1</v>
      </c>
    </row>
    <row r="4354" spans="1:3" x14ac:dyDescent="0.25">
      <c r="A4354" t="s">
        <v>65</v>
      </c>
      <c r="B4354">
        <v>85444</v>
      </c>
      <c r="C4354">
        <v>1</v>
      </c>
    </row>
    <row r="4355" spans="1:3" x14ac:dyDescent="0.25">
      <c r="A4355" t="s">
        <v>65</v>
      </c>
      <c r="B4355">
        <v>85445</v>
      </c>
      <c r="C4355">
        <v>1</v>
      </c>
    </row>
    <row r="4356" spans="1:3" x14ac:dyDescent="0.25">
      <c r="A4356" t="s">
        <v>65</v>
      </c>
      <c r="B4356">
        <v>85446</v>
      </c>
      <c r="C4356">
        <v>1</v>
      </c>
    </row>
    <row r="4357" spans="1:3" x14ac:dyDescent="0.25">
      <c r="A4357" t="s">
        <v>65</v>
      </c>
      <c r="B4357">
        <v>85447</v>
      </c>
      <c r="C4357">
        <v>1</v>
      </c>
    </row>
    <row r="4358" spans="1:3" x14ac:dyDescent="0.25">
      <c r="A4358" t="s">
        <v>65</v>
      </c>
      <c r="B4358">
        <v>85448</v>
      </c>
      <c r="C4358">
        <v>1</v>
      </c>
    </row>
    <row r="4359" spans="1:3" x14ac:dyDescent="0.25">
      <c r="A4359" t="s">
        <v>65</v>
      </c>
      <c r="B4359">
        <v>85449</v>
      </c>
      <c r="C4359">
        <v>1</v>
      </c>
    </row>
    <row r="4360" spans="1:3" x14ac:dyDescent="0.25">
      <c r="A4360" t="s">
        <v>65</v>
      </c>
      <c r="B4360">
        <v>85450</v>
      </c>
      <c r="C4360">
        <v>1</v>
      </c>
    </row>
    <row r="4361" spans="1:3" x14ac:dyDescent="0.25">
      <c r="A4361" t="s">
        <v>65</v>
      </c>
      <c r="B4361">
        <v>85451</v>
      </c>
      <c r="C4361">
        <v>1</v>
      </c>
    </row>
    <row r="4362" spans="1:3" x14ac:dyDescent="0.25">
      <c r="A4362" t="s">
        <v>65</v>
      </c>
      <c r="B4362">
        <v>85452</v>
      </c>
      <c r="C4362">
        <v>1</v>
      </c>
    </row>
    <row r="4363" spans="1:3" x14ac:dyDescent="0.25">
      <c r="A4363" t="s">
        <v>65</v>
      </c>
      <c r="B4363">
        <v>85453</v>
      </c>
      <c r="C4363">
        <v>1</v>
      </c>
    </row>
    <row r="4364" spans="1:3" x14ac:dyDescent="0.25">
      <c r="A4364" t="s">
        <v>65</v>
      </c>
      <c r="B4364">
        <v>85454</v>
      </c>
      <c r="C4364">
        <v>1</v>
      </c>
    </row>
    <row r="4365" spans="1:3" x14ac:dyDescent="0.25">
      <c r="A4365" t="s">
        <v>65</v>
      </c>
      <c r="B4365">
        <v>85455</v>
      </c>
      <c r="C4365">
        <v>1</v>
      </c>
    </row>
    <row r="4366" spans="1:3" x14ac:dyDescent="0.25">
      <c r="A4366" t="s">
        <v>65</v>
      </c>
      <c r="B4366">
        <v>85456</v>
      </c>
      <c r="C4366">
        <v>1</v>
      </c>
    </row>
    <row r="4367" spans="1:3" x14ac:dyDescent="0.25">
      <c r="A4367" t="s">
        <v>65</v>
      </c>
      <c r="B4367">
        <v>85457</v>
      </c>
      <c r="C4367">
        <v>1</v>
      </c>
    </row>
    <row r="4368" spans="1:3" x14ac:dyDescent="0.25">
      <c r="A4368" t="s">
        <v>65</v>
      </c>
      <c r="B4368">
        <v>85458</v>
      </c>
      <c r="C4368">
        <v>1</v>
      </c>
    </row>
    <row r="4369" spans="1:3" x14ac:dyDescent="0.25">
      <c r="A4369" t="s">
        <v>65</v>
      </c>
      <c r="B4369">
        <v>85459</v>
      </c>
      <c r="C4369">
        <v>1</v>
      </c>
    </row>
    <row r="4370" spans="1:3" x14ac:dyDescent="0.25">
      <c r="A4370" t="s">
        <v>65</v>
      </c>
      <c r="B4370">
        <v>85460</v>
      </c>
      <c r="C4370">
        <v>1</v>
      </c>
    </row>
    <row r="4371" spans="1:3" x14ac:dyDescent="0.25">
      <c r="A4371" t="s">
        <v>65</v>
      </c>
      <c r="B4371">
        <v>85461</v>
      </c>
      <c r="C4371">
        <v>1</v>
      </c>
    </row>
    <row r="4372" spans="1:3" x14ac:dyDescent="0.25">
      <c r="A4372" t="s">
        <v>65</v>
      </c>
      <c r="B4372">
        <v>85462</v>
      </c>
      <c r="C4372">
        <v>1</v>
      </c>
    </row>
    <row r="4373" spans="1:3" x14ac:dyDescent="0.25">
      <c r="A4373" t="s">
        <v>65</v>
      </c>
      <c r="B4373">
        <v>85463</v>
      </c>
      <c r="C4373">
        <v>1</v>
      </c>
    </row>
    <row r="4374" spans="1:3" x14ac:dyDescent="0.25">
      <c r="A4374" t="s">
        <v>65</v>
      </c>
      <c r="B4374">
        <v>85464</v>
      </c>
      <c r="C4374">
        <v>1</v>
      </c>
    </row>
    <row r="4375" spans="1:3" x14ac:dyDescent="0.25">
      <c r="A4375" t="s">
        <v>65</v>
      </c>
      <c r="B4375">
        <v>85465</v>
      </c>
      <c r="C4375">
        <v>1</v>
      </c>
    </row>
    <row r="4376" spans="1:3" x14ac:dyDescent="0.25">
      <c r="A4376" t="s">
        <v>65</v>
      </c>
      <c r="B4376">
        <v>85466</v>
      </c>
      <c r="C4376">
        <v>1</v>
      </c>
    </row>
    <row r="4377" spans="1:3" x14ac:dyDescent="0.25">
      <c r="A4377" t="s">
        <v>65</v>
      </c>
      <c r="B4377">
        <v>85467</v>
      </c>
      <c r="C4377">
        <v>1</v>
      </c>
    </row>
    <row r="4378" spans="1:3" x14ac:dyDescent="0.25">
      <c r="A4378" t="s">
        <v>65</v>
      </c>
      <c r="B4378">
        <v>85468</v>
      </c>
      <c r="C4378">
        <v>1</v>
      </c>
    </row>
    <row r="4379" spans="1:3" x14ac:dyDescent="0.25">
      <c r="A4379" t="s">
        <v>65</v>
      </c>
      <c r="B4379">
        <v>85469</v>
      </c>
      <c r="C4379">
        <v>1</v>
      </c>
    </row>
    <row r="4380" spans="1:3" x14ac:dyDescent="0.25">
      <c r="A4380" t="s">
        <v>65</v>
      </c>
      <c r="B4380">
        <v>85470</v>
      </c>
      <c r="C4380">
        <v>1</v>
      </c>
    </row>
    <row r="4381" spans="1:3" x14ac:dyDescent="0.25">
      <c r="A4381" t="s">
        <v>65</v>
      </c>
      <c r="B4381">
        <v>85471</v>
      </c>
      <c r="C4381">
        <v>1</v>
      </c>
    </row>
    <row r="4382" spans="1:3" x14ac:dyDescent="0.25">
      <c r="A4382" t="s">
        <v>65</v>
      </c>
      <c r="B4382">
        <v>85472</v>
      </c>
      <c r="C4382">
        <v>1</v>
      </c>
    </row>
    <row r="4383" spans="1:3" x14ac:dyDescent="0.25">
      <c r="A4383" t="s">
        <v>65</v>
      </c>
      <c r="B4383">
        <v>85473</v>
      </c>
      <c r="C4383">
        <v>1</v>
      </c>
    </row>
    <row r="4384" spans="1:3" x14ac:dyDescent="0.25">
      <c r="A4384" t="s">
        <v>65</v>
      </c>
      <c r="B4384">
        <v>85474</v>
      </c>
      <c r="C4384">
        <v>1</v>
      </c>
    </row>
    <row r="4385" spans="1:3" x14ac:dyDescent="0.25">
      <c r="A4385" t="s">
        <v>65</v>
      </c>
      <c r="B4385">
        <v>85475</v>
      </c>
      <c r="C4385">
        <v>1</v>
      </c>
    </row>
    <row r="4386" spans="1:3" x14ac:dyDescent="0.25">
      <c r="A4386" t="s">
        <v>65</v>
      </c>
      <c r="B4386">
        <v>85476</v>
      </c>
      <c r="C4386">
        <v>1</v>
      </c>
    </row>
    <row r="4387" spans="1:3" x14ac:dyDescent="0.25">
      <c r="A4387" t="s">
        <v>65</v>
      </c>
      <c r="B4387">
        <v>85477</v>
      </c>
      <c r="C4387">
        <v>1</v>
      </c>
    </row>
    <row r="4388" spans="1:3" x14ac:dyDescent="0.25">
      <c r="A4388" t="s">
        <v>65</v>
      </c>
      <c r="B4388">
        <v>85478</v>
      </c>
      <c r="C4388">
        <v>1</v>
      </c>
    </row>
    <row r="4389" spans="1:3" x14ac:dyDescent="0.25">
      <c r="A4389" t="s">
        <v>65</v>
      </c>
      <c r="B4389">
        <v>85479</v>
      </c>
      <c r="C4389">
        <v>1</v>
      </c>
    </row>
    <row r="4390" spans="1:3" x14ac:dyDescent="0.25">
      <c r="A4390" t="s">
        <v>65</v>
      </c>
      <c r="B4390">
        <v>85480</v>
      </c>
      <c r="C4390">
        <v>1</v>
      </c>
    </row>
    <row r="4391" spans="1:3" x14ac:dyDescent="0.25">
      <c r="A4391" t="s">
        <v>65</v>
      </c>
      <c r="B4391">
        <v>85481</v>
      </c>
      <c r="C4391">
        <v>1</v>
      </c>
    </row>
    <row r="4392" spans="1:3" x14ac:dyDescent="0.25">
      <c r="A4392" t="s">
        <v>65</v>
      </c>
      <c r="B4392">
        <v>85482</v>
      </c>
      <c r="C4392">
        <v>1</v>
      </c>
    </row>
    <row r="4393" spans="1:3" x14ac:dyDescent="0.25">
      <c r="A4393" t="s">
        <v>65</v>
      </c>
      <c r="B4393">
        <v>85483</v>
      </c>
      <c r="C4393">
        <v>1</v>
      </c>
    </row>
    <row r="4394" spans="1:3" x14ac:dyDescent="0.25">
      <c r="A4394" t="s">
        <v>65</v>
      </c>
      <c r="B4394">
        <v>85484</v>
      </c>
      <c r="C4394">
        <v>1</v>
      </c>
    </row>
    <row r="4395" spans="1:3" x14ac:dyDescent="0.25">
      <c r="A4395" t="s">
        <v>65</v>
      </c>
      <c r="B4395">
        <v>85485</v>
      </c>
      <c r="C4395">
        <v>1</v>
      </c>
    </row>
    <row r="4396" spans="1:3" x14ac:dyDescent="0.25">
      <c r="A4396" t="s">
        <v>65</v>
      </c>
      <c r="B4396">
        <v>85486</v>
      </c>
      <c r="C4396">
        <v>1</v>
      </c>
    </row>
    <row r="4397" spans="1:3" x14ac:dyDescent="0.25">
      <c r="A4397" t="s">
        <v>65</v>
      </c>
      <c r="B4397">
        <v>85487</v>
      </c>
      <c r="C4397">
        <v>1</v>
      </c>
    </row>
    <row r="4398" spans="1:3" x14ac:dyDescent="0.25">
      <c r="A4398" t="s">
        <v>65</v>
      </c>
      <c r="B4398">
        <v>85488</v>
      </c>
      <c r="C4398">
        <v>1</v>
      </c>
    </row>
    <row r="4399" spans="1:3" x14ac:dyDescent="0.25">
      <c r="A4399" t="s">
        <v>65</v>
      </c>
      <c r="B4399">
        <v>85489</v>
      </c>
      <c r="C4399">
        <v>1</v>
      </c>
    </row>
    <row r="4400" spans="1:3" x14ac:dyDescent="0.25">
      <c r="A4400" t="s">
        <v>65</v>
      </c>
      <c r="B4400">
        <v>85490</v>
      </c>
      <c r="C4400">
        <v>1</v>
      </c>
    </row>
    <row r="4401" spans="1:3" x14ac:dyDescent="0.25">
      <c r="A4401" t="s">
        <v>65</v>
      </c>
      <c r="B4401">
        <v>85491</v>
      </c>
      <c r="C4401">
        <v>1</v>
      </c>
    </row>
    <row r="4402" spans="1:3" x14ac:dyDescent="0.25">
      <c r="A4402" t="s">
        <v>65</v>
      </c>
      <c r="B4402">
        <v>85492</v>
      </c>
      <c r="C4402">
        <v>1</v>
      </c>
    </row>
    <row r="4403" spans="1:3" x14ac:dyDescent="0.25">
      <c r="A4403" t="s">
        <v>65</v>
      </c>
      <c r="B4403">
        <v>85493</v>
      </c>
      <c r="C4403">
        <v>1</v>
      </c>
    </row>
    <row r="4404" spans="1:3" x14ac:dyDescent="0.25">
      <c r="A4404" t="s">
        <v>65</v>
      </c>
      <c r="B4404">
        <v>85494</v>
      </c>
      <c r="C4404">
        <v>1</v>
      </c>
    </row>
    <row r="4405" spans="1:3" x14ac:dyDescent="0.25">
      <c r="A4405" t="s">
        <v>65</v>
      </c>
      <c r="B4405">
        <v>85495</v>
      </c>
      <c r="C4405">
        <v>1</v>
      </c>
    </row>
    <row r="4406" spans="1:3" x14ac:dyDescent="0.25">
      <c r="A4406" t="s">
        <v>65</v>
      </c>
      <c r="B4406">
        <v>85496</v>
      </c>
      <c r="C4406">
        <v>1</v>
      </c>
    </row>
    <row r="4407" spans="1:3" x14ac:dyDescent="0.25">
      <c r="A4407" t="s">
        <v>65</v>
      </c>
      <c r="B4407">
        <v>85497</v>
      </c>
      <c r="C4407">
        <v>1</v>
      </c>
    </row>
    <row r="4408" spans="1:3" x14ac:dyDescent="0.25">
      <c r="A4408" t="s">
        <v>65</v>
      </c>
      <c r="B4408">
        <v>85498</v>
      </c>
      <c r="C4408">
        <v>1</v>
      </c>
    </row>
    <row r="4409" spans="1:3" x14ac:dyDescent="0.25">
      <c r="A4409" t="s">
        <v>65</v>
      </c>
      <c r="B4409">
        <v>85499</v>
      </c>
      <c r="C4409">
        <v>1</v>
      </c>
    </row>
    <row r="4410" spans="1:3" x14ac:dyDescent="0.25">
      <c r="A4410" t="s">
        <v>65</v>
      </c>
      <c r="B4410">
        <v>85500</v>
      </c>
      <c r="C4410">
        <v>1</v>
      </c>
    </row>
    <row r="4411" spans="1:3" x14ac:dyDescent="0.25">
      <c r="A4411" t="s">
        <v>65</v>
      </c>
      <c r="B4411">
        <v>85501</v>
      </c>
      <c r="C4411">
        <v>1</v>
      </c>
    </row>
    <row r="4412" spans="1:3" x14ac:dyDescent="0.25">
      <c r="A4412" t="s">
        <v>65</v>
      </c>
      <c r="B4412">
        <v>85502</v>
      </c>
      <c r="C4412">
        <v>1</v>
      </c>
    </row>
    <row r="4413" spans="1:3" x14ac:dyDescent="0.25">
      <c r="A4413" t="s">
        <v>65</v>
      </c>
      <c r="B4413">
        <v>85503</v>
      </c>
      <c r="C4413">
        <v>1</v>
      </c>
    </row>
    <row r="4414" spans="1:3" x14ac:dyDescent="0.25">
      <c r="A4414" t="s">
        <v>65</v>
      </c>
      <c r="B4414">
        <v>85504</v>
      </c>
      <c r="C4414">
        <v>1</v>
      </c>
    </row>
    <row r="4415" spans="1:3" x14ac:dyDescent="0.25">
      <c r="A4415" t="s">
        <v>65</v>
      </c>
      <c r="B4415">
        <v>85505</v>
      </c>
      <c r="C4415">
        <v>1</v>
      </c>
    </row>
    <row r="4416" spans="1:3" x14ac:dyDescent="0.25">
      <c r="A4416" t="s">
        <v>65</v>
      </c>
      <c r="B4416">
        <v>85506</v>
      </c>
      <c r="C4416">
        <v>1</v>
      </c>
    </row>
    <row r="4417" spans="1:3" x14ac:dyDescent="0.25">
      <c r="A4417" t="s">
        <v>65</v>
      </c>
      <c r="B4417">
        <v>85507</v>
      </c>
      <c r="C4417">
        <v>1</v>
      </c>
    </row>
    <row r="4418" spans="1:3" x14ac:dyDescent="0.25">
      <c r="A4418" t="s">
        <v>65</v>
      </c>
      <c r="B4418">
        <v>85508</v>
      </c>
      <c r="C4418">
        <v>1</v>
      </c>
    </row>
    <row r="4419" spans="1:3" x14ac:dyDescent="0.25">
      <c r="A4419" t="s">
        <v>65</v>
      </c>
      <c r="B4419">
        <v>85509</v>
      </c>
      <c r="C4419">
        <v>1</v>
      </c>
    </row>
    <row r="4420" spans="1:3" x14ac:dyDescent="0.25">
      <c r="A4420" t="s">
        <v>65</v>
      </c>
      <c r="B4420">
        <v>85510</v>
      </c>
      <c r="C4420">
        <v>1</v>
      </c>
    </row>
    <row r="4421" spans="1:3" x14ac:dyDescent="0.25">
      <c r="A4421" t="s">
        <v>65</v>
      </c>
      <c r="B4421">
        <v>85511</v>
      </c>
      <c r="C4421">
        <v>1</v>
      </c>
    </row>
    <row r="4422" spans="1:3" x14ac:dyDescent="0.25">
      <c r="A4422" t="s">
        <v>65</v>
      </c>
      <c r="B4422">
        <v>85512</v>
      </c>
      <c r="C4422">
        <v>1</v>
      </c>
    </row>
    <row r="4423" spans="1:3" x14ac:dyDescent="0.25">
      <c r="A4423" t="s">
        <v>65</v>
      </c>
      <c r="B4423">
        <v>85513</v>
      </c>
      <c r="C4423">
        <v>1</v>
      </c>
    </row>
    <row r="4424" spans="1:3" x14ac:dyDescent="0.25">
      <c r="A4424" t="s">
        <v>65</v>
      </c>
      <c r="B4424">
        <v>85514</v>
      </c>
      <c r="C4424">
        <v>1</v>
      </c>
    </row>
    <row r="4425" spans="1:3" x14ac:dyDescent="0.25">
      <c r="A4425" t="s">
        <v>65</v>
      </c>
      <c r="B4425">
        <v>85515</v>
      </c>
      <c r="C4425">
        <v>1</v>
      </c>
    </row>
    <row r="4426" spans="1:3" x14ac:dyDescent="0.25">
      <c r="A4426" t="s">
        <v>65</v>
      </c>
      <c r="B4426">
        <v>85516</v>
      </c>
      <c r="C4426">
        <v>1</v>
      </c>
    </row>
    <row r="4427" spans="1:3" x14ac:dyDescent="0.25">
      <c r="A4427" t="s">
        <v>65</v>
      </c>
      <c r="B4427">
        <v>85517</v>
      </c>
      <c r="C4427">
        <v>1</v>
      </c>
    </row>
    <row r="4428" spans="1:3" x14ac:dyDescent="0.25">
      <c r="A4428" t="s">
        <v>65</v>
      </c>
      <c r="B4428">
        <v>85518</v>
      </c>
      <c r="C4428">
        <v>1</v>
      </c>
    </row>
    <row r="4429" spans="1:3" x14ac:dyDescent="0.25">
      <c r="A4429" t="s">
        <v>65</v>
      </c>
      <c r="B4429">
        <v>85519</v>
      </c>
      <c r="C4429">
        <v>1</v>
      </c>
    </row>
    <row r="4430" spans="1:3" x14ac:dyDescent="0.25">
      <c r="A4430" t="s">
        <v>65</v>
      </c>
      <c r="B4430">
        <v>85520</v>
      </c>
      <c r="C4430">
        <v>1</v>
      </c>
    </row>
    <row r="4431" spans="1:3" x14ac:dyDescent="0.25">
      <c r="A4431" t="s">
        <v>65</v>
      </c>
      <c r="B4431">
        <v>85521</v>
      </c>
      <c r="C4431">
        <v>1</v>
      </c>
    </row>
    <row r="4432" spans="1:3" x14ac:dyDescent="0.25">
      <c r="A4432" t="s">
        <v>65</v>
      </c>
      <c r="B4432">
        <v>85522</v>
      </c>
      <c r="C4432">
        <v>1</v>
      </c>
    </row>
    <row r="4433" spans="1:3" x14ac:dyDescent="0.25">
      <c r="A4433" t="s">
        <v>65</v>
      </c>
      <c r="B4433">
        <v>85523</v>
      </c>
      <c r="C4433">
        <v>1</v>
      </c>
    </row>
    <row r="4434" spans="1:3" x14ac:dyDescent="0.25">
      <c r="A4434" t="s">
        <v>65</v>
      </c>
      <c r="B4434">
        <v>85524</v>
      </c>
      <c r="C4434">
        <v>1</v>
      </c>
    </row>
    <row r="4435" spans="1:3" x14ac:dyDescent="0.25">
      <c r="A4435" t="s">
        <v>65</v>
      </c>
      <c r="B4435">
        <v>85525</v>
      </c>
      <c r="C4435">
        <v>1</v>
      </c>
    </row>
    <row r="4436" spans="1:3" x14ac:dyDescent="0.25">
      <c r="A4436" t="s">
        <v>65</v>
      </c>
      <c r="B4436">
        <v>85526</v>
      </c>
      <c r="C4436">
        <v>1</v>
      </c>
    </row>
    <row r="4437" spans="1:3" x14ac:dyDescent="0.25">
      <c r="A4437" t="s">
        <v>65</v>
      </c>
      <c r="B4437">
        <v>85527</v>
      </c>
      <c r="C4437">
        <v>1</v>
      </c>
    </row>
    <row r="4438" spans="1:3" x14ac:dyDescent="0.25">
      <c r="A4438" t="s">
        <v>65</v>
      </c>
      <c r="B4438">
        <v>85528</v>
      </c>
      <c r="C4438">
        <v>1</v>
      </c>
    </row>
    <row r="4439" spans="1:3" x14ac:dyDescent="0.25">
      <c r="A4439" t="s">
        <v>65</v>
      </c>
      <c r="B4439">
        <v>85529</v>
      </c>
      <c r="C4439">
        <v>1</v>
      </c>
    </row>
    <row r="4440" spans="1:3" x14ac:dyDescent="0.25">
      <c r="A4440" t="s">
        <v>65</v>
      </c>
      <c r="B4440">
        <v>85530</v>
      </c>
      <c r="C4440">
        <v>1</v>
      </c>
    </row>
    <row r="4441" spans="1:3" x14ac:dyDescent="0.25">
      <c r="A4441" t="s">
        <v>65</v>
      </c>
      <c r="B4441">
        <v>85531</v>
      </c>
      <c r="C4441">
        <v>1</v>
      </c>
    </row>
    <row r="4442" spans="1:3" x14ac:dyDescent="0.25">
      <c r="A4442" t="s">
        <v>65</v>
      </c>
      <c r="B4442">
        <v>85532</v>
      </c>
      <c r="C4442">
        <v>1</v>
      </c>
    </row>
    <row r="4443" spans="1:3" x14ac:dyDescent="0.25">
      <c r="A4443" t="s">
        <v>65</v>
      </c>
      <c r="B4443">
        <v>85533</v>
      </c>
      <c r="C4443">
        <v>1</v>
      </c>
    </row>
    <row r="4444" spans="1:3" x14ac:dyDescent="0.25">
      <c r="A4444" t="s">
        <v>65</v>
      </c>
      <c r="B4444">
        <v>85534</v>
      </c>
      <c r="C4444">
        <v>1</v>
      </c>
    </row>
    <row r="4445" spans="1:3" x14ac:dyDescent="0.25">
      <c r="A4445" t="s">
        <v>65</v>
      </c>
      <c r="B4445">
        <v>85535</v>
      </c>
      <c r="C4445">
        <v>1</v>
      </c>
    </row>
    <row r="4446" spans="1:3" x14ac:dyDescent="0.25">
      <c r="A4446" t="s">
        <v>65</v>
      </c>
      <c r="B4446">
        <v>85536</v>
      </c>
      <c r="C4446">
        <v>1</v>
      </c>
    </row>
    <row r="4447" spans="1:3" x14ac:dyDescent="0.25">
      <c r="A4447" t="s">
        <v>65</v>
      </c>
      <c r="B4447">
        <v>85537</v>
      </c>
      <c r="C4447">
        <v>1</v>
      </c>
    </row>
    <row r="4448" spans="1:3" x14ac:dyDescent="0.25">
      <c r="A4448" t="s">
        <v>65</v>
      </c>
      <c r="B4448">
        <v>85538</v>
      </c>
      <c r="C4448">
        <v>1</v>
      </c>
    </row>
    <row r="4449" spans="1:3" x14ac:dyDescent="0.25">
      <c r="A4449" t="s">
        <v>65</v>
      </c>
      <c r="B4449">
        <v>85539</v>
      </c>
      <c r="C4449">
        <v>1</v>
      </c>
    </row>
    <row r="4450" spans="1:3" x14ac:dyDescent="0.25">
      <c r="A4450" t="s">
        <v>65</v>
      </c>
      <c r="B4450">
        <v>85540</v>
      </c>
      <c r="C4450">
        <v>1</v>
      </c>
    </row>
    <row r="4451" spans="1:3" x14ac:dyDescent="0.25">
      <c r="A4451" t="s">
        <v>65</v>
      </c>
      <c r="B4451">
        <v>85541</v>
      </c>
      <c r="C4451">
        <v>1</v>
      </c>
    </row>
    <row r="4452" spans="1:3" x14ac:dyDescent="0.25">
      <c r="A4452" t="s">
        <v>65</v>
      </c>
      <c r="B4452">
        <v>85542</v>
      </c>
      <c r="C4452">
        <v>1</v>
      </c>
    </row>
    <row r="4453" spans="1:3" x14ac:dyDescent="0.25">
      <c r="A4453" t="s">
        <v>65</v>
      </c>
      <c r="B4453">
        <v>85543</v>
      </c>
      <c r="C4453">
        <v>1</v>
      </c>
    </row>
    <row r="4454" spans="1:3" x14ac:dyDescent="0.25">
      <c r="A4454" t="s">
        <v>65</v>
      </c>
      <c r="B4454">
        <v>85544</v>
      </c>
      <c r="C4454">
        <v>1</v>
      </c>
    </row>
    <row r="4455" spans="1:3" x14ac:dyDescent="0.25">
      <c r="A4455" t="s">
        <v>65</v>
      </c>
      <c r="B4455">
        <v>85545</v>
      </c>
      <c r="C4455">
        <v>1</v>
      </c>
    </row>
    <row r="4456" spans="1:3" x14ac:dyDescent="0.25">
      <c r="A4456" t="s">
        <v>65</v>
      </c>
      <c r="B4456">
        <v>85546</v>
      </c>
      <c r="C4456">
        <v>1</v>
      </c>
    </row>
    <row r="4457" spans="1:3" x14ac:dyDescent="0.25">
      <c r="A4457" t="s">
        <v>65</v>
      </c>
      <c r="B4457">
        <v>85547</v>
      </c>
      <c r="C4457">
        <v>1</v>
      </c>
    </row>
    <row r="4458" spans="1:3" x14ac:dyDescent="0.25">
      <c r="A4458" t="s">
        <v>65</v>
      </c>
      <c r="B4458">
        <v>85548</v>
      </c>
      <c r="C4458">
        <v>1</v>
      </c>
    </row>
    <row r="4459" spans="1:3" x14ac:dyDescent="0.25">
      <c r="A4459" t="s">
        <v>65</v>
      </c>
      <c r="B4459">
        <v>85549</v>
      </c>
      <c r="C4459">
        <v>1</v>
      </c>
    </row>
    <row r="4460" spans="1:3" x14ac:dyDescent="0.25">
      <c r="A4460" t="s">
        <v>65</v>
      </c>
      <c r="B4460">
        <v>85550</v>
      </c>
      <c r="C4460">
        <v>1</v>
      </c>
    </row>
    <row r="4461" spans="1:3" x14ac:dyDescent="0.25">
      <c r="A4461" t="s">
        <v>65</v>
      </c>
      <c r="B4461">
        <v>85551</v>
      </c>
      <c r="C4461">
        <v>1</v>
      </c>
    </row>
    <row r="4462" spans="1:3" x14ac:dyDescent="0.25">
      <c r="A4462" t="s">
        <v>65</v>
      </c>
      <c r="B4462">
        <v>85552</v>
      </c>
      <c r="C4462">
        <v>1</v>
      </c>
    </row>
    <row r="4463" spans="1:3" x14ac:dyDescent="0.25">
      <c r="A4463" t="s">
        <v>65</v>
      </c>
      <c r="B4463">
        <v>85553</v>
      </c>
      <c r="C4463">
        <v>1</v>
      </c>
    </row>
    <row r="4464" spans="1:3" x14ac:dyDescent="0.25">
      <c r="A4464" t="s">
        <v>65</v>
      </c>
      <c r="B4464">
        <v>85554</v>
      </c>
      <c r="C4464">
        <v>1</v>
      </c>
    </row>
    <row r="4465" spans="1:3" x14ac:dyDescent="0.25">
      <c r="A4465" t="s">
        <v>65</v>
      </c>
      <c r="B4465">
        <v>85555</v>
      </c>
      <c r="C4465">
        <v>1</v>
      </c>
    </row>
    <row r="4466" spans="1:3" x14ac:dyDescent="0.25">
      <c r="A4466" t="s">
        <v>65</v>
      </c>
      <c r="B4466">
        <v>85556</v>
      </c>
      <c r="C4466">
        <v>1</v>
      </c>
    </row>
    <row r="4467" spans="1:3" x14ac:dyDescent="0.25">
      <c r="A4467" t="s">
        <v>65</v>
      </c>
      <c r="B4467">
        <v>85557</v>
      </c>
      <c r="C4467">
        <v>1</v>
      </c>
    </row>
    <row r="4468" spans="1:3" x14ac:dyDescent="0.25">
      <c r="A4468" t="s">
        <v>65</v>
      </c>
      <c r="B4468">
        <v>85558</v>
      </c>
      <c r="C4468">
        <v>1</v>
      </c>
    </row>
    <row r="4469" spans="1:3" x14ac:dyDescent="0.25">
      <c r="A4469" t="s">
        <v>65</v>
      </c>
      <c r="B4469">
        <v>85559</v>
      </c>
      <c r="C4469">
        <v>1</v>
      </c>
    </row>
    <row r="4470" spans="1:3" x14ac:dyDescent="0.25">
      <c r="A4470" t="s">
        <v>65</v>
      </c>
      <c r="B4470">
        <v>85560</v>
      </c>
      <c r="C4470">
        <v>1</v>
      </c>
    </row>
    <row r="4471" spans="1:3" x14ac:dyDescent="0.25">
      <c r="A4471" t="s">
        <v>65</v>
      </c>
      <c r="B4471">
        <v>85561</v>
      </c>
      <c r="C4471">
        <v>1</v>
      </c>
    </row>
    <row r="4472" spans="1:3" x14ac:dyDescent="0.25">
      <c r="A4472" t="s">
        <v>65</v>
      </c>
      <c r="B4472">
        <v>85562</v>
      </c>
      <c r="C4472">
        <v>1</v>
      </c>
    </row>
    <row r="4473" spans="1:3" x14ac:dyDescent="0.25">
      <c r="A4473" t="s">
        <v>65</v>
      </c>
      <c r="B4473">
        <v>85563</v>
      </c>
      <c r="C4473">
        <v>1</v>
      </c>
    </row>
    <row r="4474" spans="1:3" x14ac:dyDescent="0.25">
      <c r="A4474" t="s">
        <v>65</v>
      </c>
      <c r="B4474">
        <v>85564</v>
      </c>
      <c r="C4474">
        <v>1</v>
      </c>
    </row>
    <row r="4475" spans="1:3" x14ac:dyDescent="0.25">
      <c r="A4475" t="s">
        <v>65</v>
      </c>
      <c r="B4475">
        <v>85565</v>
      </c>
      <c r="C4475">
        <v>1</v>
      </c>
    </row>
    <row r="4476" spans="1:3" x14ac:dyDescent="0.25">
      <c r="A4476" t="s">
        <v>65</v>
      </c>
      <c r="B4476">
        <v>85566</v>
      </c>
      <c r="C4476">
        <v>1</v>
      </c>
    </row>
    <row r="4477" spans="1:3" x14ac:dyDescent="0.25">
      <c r="A4477" t="s">
        <v>65</v>
      </c>
      <c r="B4477">
        <v>85567</v>
      </c>
      <c r="C4477">
        <v>1</v>
      </c>
    </row>
    <row r="4478" spans="1:3" x14ac:dyDescent="0.25">
      <c r="A4478" t="s">
        <v>65</v>
      </c>
      <c r="B4478">
        <v>85568</v>
      </c>
      <c r="C4478">
        <v>1</v>
      </c>
    </row>
    <row r="4479" spans="1:3" x14ac:dyDescent="0.25">
      <c r="A4479" t="s">
        <v>65</v>
      </c>
      <c r="B4479">
        <v>85569</v>
      </c>
      <c r="C4479">
        <v>1</v>
      </c>
    </row>
    <row r="4480" spans="1:3" x14ac:dyDescent="0.25">
      <c r="A4480" t="s">
        <v>65</v>
      </c>
      <c r="B4480">
        <v>85570</v>
      </c>
      <c r="C4480">
        <v>1</v>
      </c>
    </row>
    <row r="4481" spans="1:3" x14ac:dyDescent="0.25">
      <c r="A4481" t="s">
        <v>65</v>
      </c>
      <c r="B4481">
        <v>85571</v>
      </c>
      <c r="C4481">
        <v>1</v>
      </c>
    </row>
    <row r="4482" spans="1:3" x14ac:dyDescent="0.25">
      <c r="A4482" t="s">
        <v>65</v>
      </c>
      <c r="B4482">
        <v>85572</v>
      </c>
      <c r="C4482">
        <v>1</v>
      </c>
    </row>
    <row r="4483" spans="1:3" x14ac:dyDescent="0.25">
      <c r="A4483" t="s">
        <v>65</v>
      </c>
      <c r="B4483">
        <v>85573</v>
      </c>
      <c r="C4483">
        <v>1</v>
      </c>
    </row>
    <row r="4484" spans="1:3" x14ac:dyDescent="0.25">
      <c r="A4484" t="s">
        <v>65</v>
      </c>
      <c r="B4484">
        <v>85574</v>
      </c>
      <c r="C4484">
        <v>1</v>
      </c>
    </row>
    <row r="4485" spans="1:3" x14ac:dyDescent="0.25">
      <c r="A4485" t="s">
        <v>65</v>
      </c>
      <c r="B4485">
        <v>85575</v>
      </c>
      <c r="C4485">
        <v>1</v>
      </c>
    </row>
    <row r="4486" spans="1:3" x14ac:dyDescent="0.25">
      <c r="A4486" t="s">
        <v>65</v>
      </c>
      <c r="B4486">
        <v>85576</v>
      </c>
      <c r="C4486">
        <v>1</v>
      </c>
    </row>
    <row r="4487" spans="1:3" x14ac:dyDescent="0.25">
      <c r="A4487" t="s">
        <v>65</v>
      </c>
      <c r="B4487">
        <v>85577</v>
      </c>
      <c r="C4487">
        <v>1</v>
      </c>
    </row>
    <row r="4488" spans="1:3" x14ac:dyDescent="0.25">
      <c r="A4488" t="s">
        <v>65</v>
      </c>
      <c r="B4488">
        <v>85578</v>
      </c>
      <c r="C4488">
        <v>1</v>
      </c>
    </row>
    <row r="4489" spans="1:3" x14ac:dyDescent="0.25">
      <c r="A4489" t="s">
        <v>65</v>
      </c>
      <c r="B4489">
        <v>85579</v>
      </c>
      <c r="C4489">
        <v>1</v>
      </c>
    </row>
    <row r="4490" spans="1:3" x14ac:dyDescent="0.25">
      <c r="A4490" t="s">
        <v>65</v>
      </c>
      <c r="B4490">
        <v>85580</v>
      </c>
      <c r="C4490">
        <v>1</v>
      </c>
    </row>
    <row r="4491" spans="1:3" x14ac:dyDescent="0.25">
      <c r="A4491" t="s">
        <v>65</v>
      </c>
      <c r="B4491">
        <v>85581</v>
      </c>
      <c r="C4491">
        <v>1</v>
      </c>
    </row>
    <row r="4492" spans="1:3" x14ac:dyDescent="0.25">
      <c r="A4492" t="s">
        <v>65</v>
      </c>
      <c r="B4492">
        <v>85582</v>
      </c>
      <c r="C4492">
        <v>1</v>
      </c>
    </row>
    <row r="4493" spans="1:3" x14ac:dyDescent="0.25">
      <c r="A4493" t="s">
        <v>65</v>
      </c>
      <c r="B4493">
        <v>85583</v>
      </c>
      <c r="C4493">
        <v>1</v>
      </c>
    </row>
    <row r="4494" spans="1:3" x14ac:dyDescent="0.25">
      <c r="A4494" t="s">
        <v>65</v>
      </c>
      <c r="B4494">
        <v>85584</v>
      </c>
      <c r="C4494">
        <v>1</v>
      </c>
    </row>
    <row r="4495" spans="1:3" x14ac:dyDescent="0.25">
      <c r="A4495" t="s">
        <v>65</v>
      </c>
      <c r="B4495">
        <v>85585</v>
      </c>
      <c r="C4495">
        <v>1</v>
      </c>
    </row>
    <row r="4496" spans="1:3" x14ac:dyDescent="0.25">
      <c r="A4496" t="s">
        <v>65</v>
      </c>
      <c r="B4496">
        <v>85586</v>
      </c>
      <c r="C4496">
        <v>1</v>
      </c>
    </row>
    <row r="4497" spans="1:3" x14ac:dyDescent="0.25">
      <c r="A4497" t="s">
        <v>65</v>
      </c>
      <c r="B4497">
        <v>85587</v>
      </c>
      <c r="C4497">
        <v>1</v>
      </c>
    </row>
    <row r="4498" spans="1:3" x14ac:dyDescent="0.25">
      <c r="A4498" t="s">
        <v>65</v>
      </c>
      <c r="B4498">
        <v>85588</v>
      </c>
      <c r="C4498">
        <v>1</v>
      </c>
    </row>
    <row r="4499" spans="1:3" x14ac:dyDescent="0.25">
      <c r="A4499" t="s">
        <v>65</v>
      </c>
      <c r="B4499">
        <v>85589</v>
      </c>
      <c r="C4499">
        <v>1</v>
      </c>
    </row>
    <row r="4500" spans="1:3" x14ac:dyDescent="0.25">
      <c r="A4500" t="s">
        <v>65</v>
      </c>
      <c r="B4500">
        <v>85590</v>
      </c>
      <c r="C4500">
        <v>1</v>
      </c>
    </row>
    <row r="4501" spans="1:3" x14ac:dyDescent="0.25">
      <c r="A4501" t="s">
        <v>65</v>
      </c>
      <c r="B4501">
        <v>85591</v>
      </c>
      <c r="C4501">
        <v>1</v>
      </c>
    </row>
    <row r="4502" spans="1:3" x14ac:dyDescent="0.25">
      <c r="A4502" t="s">
        <v>65</v>
      </c>
      <c r="B4502">
        <v>85592</v>
      </c>
      <c r="C4502">
        <v>1</v>
      </c>
    </row>
    <row r="4503" spans="1:3" x14ac:dyDescent="0.25">
      <c r="A4503" t="s">
        <v>65</v>
      </c>
      <c r="B4503">
        <v>85593</v>
      </c>
      <c r="C4503">
        <v>1</v>
      </c>
    </row>
    <row r="4504" spans="1:3" x14ac:dyDescent="0.25">
      <c r="A4504" t="s">
        <v>65</v>
      </c>
      <c r="B4504">
        <v>85594</v>
      </c>
      <c r="C4504">
        <v>1</v>
      </c>
    </row>
    <row r="4505" spans="1:3" x14ac:dyDescent="0.25">
      <c r="A4505" t="s">
        <v>65</v>
      </c>
      <c r="B4505">
        <v>85595</v>
      </c>
      <c r="C4505">
        <v>1</v>
      </c>
    </row>
    <row r="4506" spans="1:3" x14ac:dyDescent="0.25">
      <c r="A4506" t="s">
        <v>65</v>
      </c>
      <c r="B4506">
        <v>85596</v>
      </c>
      <c r="C4506">
        <v>1</v>
      </c>
    </row>
    <row r="4507" spans="1:3" x14ac:dyDescent="0.25">
      <c r="A4507" t="s">
        <v>65</v>
      </c>
      <c r="B4507">
        <v>85597</v>
      </c>
      <c r="C4507">
        <v>1</v>
      </c>
    </row>
    <row r="4508" spans="1:3" x14ac:dyDescent="0.25">
      <c r="A4508" t="s">
        <v>65</v>
      </c>
      <c r="B4508">
        <v>85598</v>
      </c>
      <c r="C4508">
        <v>1</v>
      </c>
    </row>
    <row r="4509" spans="1:3" x14ac:dyDescent="0.25">
      <c r="A4509" t="s">
        <v>65</v>
      </c>
      <c r="B4509">
        <v>85599</v>
      </c>
      <c r="C4509">
        <v>1</v>
      </c>
    </row>
    <row r="4510" spans="1:3" x14ac:dyDescent="0.25">
      <c r="A4510" t="s">
        <v>65</v>
      </c>
      <c r="B4510">
        <v>85600</v>
      </c>
      <c r="C4510">
        <v>1</v>
      </c>
    </row>
    <row r="4511" spans="1:3" x14ac:dyDescent="0.25">
      <c r="A4511" t="s">
        <v>65</v>
      </c>
      <c r="B4511">
        <v>85601</v>
      </c>
      <c r="C4511">
        <v>1</v>
      </c>
    </row>
    <row r="4512" spans="1:3" x14ac:dyDescent="0.25">
      <c r="A4512" t="s">
        <v>65</v>
      </c>
      <c r="B4512">
        <v>85602</v>
      </c>
      <c r="C4512">
        <v>1</v>
      </c>
    </row>
    <row r="4513" spans="1:3" x14ac:dyDescent="0.25">
      <c r="A4513" t="s">
        <v>65</v>
      </c>
      <c r="B4513">
        <v>85603</v>
      </c>
      <c r="C4513">
        <v>1</v>
      </c>
    </row>
    <row r="4514" spans="1:3" x14ac:dyDescent="0.25">
      <c r="A4514" t="s">
        <v>65</v>
      </c>
      <c r="B4514">
        <v>85604</v>
      </c>
      <c r="C4514">
        <v>1</v>
      </c>
    </row>
    <row r="4515" spans="1:3" x14ac:dyDescent="0.25">
      <c r="A4515" t="s">
        <v>65</v>
      </c>
      <c r="B4515">
        <v>85605</v>
      </c>
      <c r="C4515">
        <v>1</v>
      </c>
    </row>
    <row r="4516" spans="1:3" x14ac:dyDescent="0.25">
      <c r="A4516" t="s">
        <v>65</v>
      </c>
      <c r="B4516">
        <v>85606</v>
      </c>
      <c r="C4516">
        <v>1</v>
      </c>
    </row>
    <row r="4517" spans="1:3" x14ac:dyDescent="0.25">
      <c r="A4517" t="s">
        <v>65</v>
      </c>
      <c r="B4517">
        <v>85607</v>
      </c>
      <c r="C4517">
        <v>1</v>
      </c>
    </row>
    <row r="4518" spans="1:3" x14ac:dyDescent="0.25">
      <c r="A4518" t="s">
        <v>65</v>
      </c>
      <c r="B4518">
        <v>85608</v>
      </c>
      <c r="C4518">
        <v>1</v>
      </c>
    </row>
    <row r="4519" spans="1:3" x14ac:dyDescent="0.25">
      <c r="A4519" t="s">
        <v>65</v>
      </c>
      <c r="B4519">
        <v>85609</v>
      </c>
      <c r="C4519">
        <v>1</v>
      </c>
    </row>
    <row r="4520" spans="1:3" x14ac:dyDescent="0.25">
      <c r="A4520" t="s">
        <v>65</v>
      </c>
      <c r="B4520">
        <v>85610</v>
      </c>
      <c r="C4520">
        <v>1</v>
      </c>
    </row>
    <row r="4521" spans="1:3" x14ac:dyDescent="0.25">
      <c r="A4521" t="s">
        <v>65</v>
      </c>
      <c r="B4521">
        <v>85611</v>
      </c>
      <c r="C4521">
        <v>1</v>
      </c>
    </row>
    <row r="4522" spans="1:3" x14ac:dyDescent="0.25">
      <c r="A4522" t="s">
        <v>65</v>
      </c>
      <c r="B4522">
        <v>85612</v>
      </c>
      <c r="C4522">
        <v>1</v>
      </c>
    </row>
    <row r="4523" spans="1:3" x14ac:dyDescent="0.25">
      <c r="A4523" t="s">
        <v>65</v>
      </c>
      <c r="B4523">
        <v>85613</v>
      </c>
      <c r="C4523">
        <v>1</v>
      </c>
    </row>
    <row r="4524" spans="1:3" x14ac:dyDescent="0.25">
      <c r="A4524" t="s">
        <v>65</v>
      </c>
      <c r="B4524">
        <v>85614</v>
      </c>
      <c r="C4524">
        <v>1</v>
      </c>
    </row>
    <row r="4525" spans="1:3" x14ac:dyDescent="0.25">
      <c r="A4525" t="s">
        <v>65</v>
      </c>
      <c r="B4525">
        <v>85615</v>
      </c>
      <c r="C4525">
        <v>1</v>
      </c>
    </row>
    <row r="4526" spans="1:3" x14ac:dyDescent="0.25">
      <c r="A4526" t="s">
        <v>65</v>
      </c>
      <c r="B4526">
        <v>85616</v>
      </c>
      <c r="C4526">
        <v>1</v>
      </c>
    </row>
    <row r="4527" spans="1:3" x14ac:dyDescent="0.25">
      <c r="A4527" t="s">
        <v>65</v>
      </c>
      <c r="B4527">
        <v>85617</v>
      </c>
      <c r="C4527">
        <v>1</v>
      </c>
    </row>
    <row r="4528" spans="1:3" x14ac:dyDescent="0.25">
      <c r="A4528" t="s">
        <v>65</v>
      </c>
      <c r="B4528">
        <v>85618</v>
      </c>
      <c r="C4528">
        <v>1</v>
      </c>
    </row>
    <row r="4529" spans="1:3" x14ac:dyDescent="0.25">
      <c r="A4529" t="s">
        <v>65</v>
      </c>
      <c r="B4529">
        <v>85619</v>
      </c>
      <c r="C4529">
        <v>1</v>
      </c>
    </row>
    <row r="4530" spans="1:3" x14ac:dyDescent="0.25">
      <c r="A4530" t="s">
        <v>65</v>
      </c>
      <c r="B4530">
        <v>85620</v>
      </c>
      <c r="C4530">
        <v>1</v>
      </c>
    </row>
    <row r="4531" spans="1:3" x14ac:dyDescent="0.25">
      <c r="A4531" t="s">
        <v>65</v>
      </c>
      <c r="B4531">
        <v>85621</v>
      </c>
      <c r="C4531">
        <v>1</v>
      </c>
    </row>
    <row r="4532" spans="1:3" x14ac:dyDescent="0.25">
      <c r="A4532" t="s">
        <v>65</v>
      </c>
      <c r="B4532">
        <v>85622</v>
      </c>
      <c r="C4532">
        <v>1</v>
      </c>
    </row>
    <row r="4533" spans="1:3" x14ac:dyDescent="0.25">
      <c r="A4533" t="s">
        <v>65</v>
      </c>
      <c r="B4533">
        <v>85623</v>
      </c>
      <c r="C4533">
        <v>1</v>
      </c>
    </row>
    <row r="4534" spans="1:3" x14ac:dyDescent="0.25">
      <c r="A4534" t="s">
        <v>65</v>
      </c>
      <c r="B4534">
        <v>85624</v>
      </c>
      <c r="C4534">
        <v>1</v>
      </c>
    </row>
    <row r="4535" spans="1:3" x14ac:dyDescent="0.25">
      <c r="A4535" t="s">
        <v>65</v>
      </c>
      <c r="B4535">
        <v>85625</v>
      </c>
      <c r="C4535">
        <v>1</v>
      </c>
    </row>
    <row r="4536" spans="1:3" x14ac:dyDescent="0.25">
      <c r="A4536" t="s">
        <v>65</v>
      </c>
      <c r="B4536">
        <v>85626</v>
      </c>
      <c r="C4536">
        <v>1</v>
      </c>
    </row>
    <row r="4537" spans="1:3" x14ac:dyDescent="0.25">
      <c r="A4537" t="s">
        <v>65</v>
      </c>
      <c r="B4537">
        <v>85627</v>
      </c>
      <c r="C4537">
        <v>1</v>
      </c>
    </row>
    <row r="4538" spans="1:3" x14ac:dyDescent="0.25">
      <c r="A4538" t="s">
        <v>65</v>
      </c>
      <c r="B4538">
        <v>85628</v>
      </c>
      <c r="C4538">
        <v>1</v>
      </c>
    </row>
    <row r="4539" spans="1:3" x14ac:dyDescent="0.25">
      <c r="A4539" t="s">
        <v>65</v>
      </c>
      <c r="B4539">
        <v>85629</v>
      </c>
      <c r="C4539">
        <v>1</v>
      </c>
    </row>
    <row r="4540" spans="1:3" x14ac:dyDescent="0.25">
      <c r="A4540" t="s">
        <v>65</v>
      </c>
      <c r="B4540">
        <v>85630</v>
      </c>
      <c r="C4540">
        <v>1</v>
      </c>
    </row>
    <row r="4541" spans="1:3" x14ac:dyDescent="0.25">
      <c r="A4541" t="s">
        <v>65</v>
      </c>
      <c r="B4541">
        <v>85631</v>
      </c>
      <c r="C4541">
        <v>1</v>
      </c>
    </row>
    <row r="4542" spans="1:3" x14ac:dyDescent="0.25">
      <c r="A4542" t="s">
        <v>65</v>
      </c>
      <c r="B4542">
        <v>85632</v>
      </c>
      <c r="C4542">
        <v>1</v>
      </c>
    </row>
    <row r="4543" spans="1:3" x14ac:dyDescent="0.25">
      <c r="A4543" t="s">
        <v>65</v>
      </c>
      <c r="B4543">
        <v>85633</v>
      </c>
      <c r="C4543">
        <v>1</v>
      </c>
    </row>
    <row r="4544" spans="1:3" x14ac:dyDescent="0.25">
      <c r="A4544" t="s">
        <v>65</v>
      </c>
      <c r="B4544">
        <v>85634</v>
      </c>
      <c r="C4544">
        <v>1</v>
      </c>
    </row>
    <row r="4545" spans="1:3" x14ac:dyDescent="0.25">
      <c r="A4545" t="s">
        <v>65</v>
      </c>
      <c r="B4545">
        <v>85635</v>
      </c>
      <c r="C4545">
        <v>1</v>
      </c>
    </row>
    <row r="4546" spans="1:3" x14ac:dyDescent="0.25">
      <c r="A4546" t="s">
        <v>65</v>
      </c>
      <c r="B4546">
        <v>85636</v>
      </c>
      <c r="C4546">
        <v>1</v>
      </c>
    </row>
    <row r="4547" spans="1:3" x14ac:dyDescent="0.25">
      <c r="A4547" t="s">
        <v>65</v>
      </c>
      <c r="B4547">
        <v>85637</v>
      </c>
      <c r="C4547">
        <v>1</v>
      </c>
    </row>
    <row r="4548" spans="1:3" x14ac:dyDescent="0.25">
      <c r="A4548" t="s">
        <v>65</v>
      </c>
      <c r="B4548">
        <v>85638</v>
      </c>
      <c r="C4548">
        <v>1</v>
      </c>
    </row>
    <row r="4549" spans="1:3" x14ac:dyDescent="0.25">
      <c r="A4549" t="s">
        <v>65</v>
      </c>
      <c r="B4549">
        <v>85639</v>
      </c>
      <c r="C4549">
        <v>1</v>
      </c>
    </row>
    <row r="4550" spans="1:3" x14ac:dyDescent="0.25">
      <c r="A4550" t="s">
        <v>65</v>
      </c>
      <c r="B4550">
        <v>85640</v>
      </c>
      <c r="C4550">
        <v>1</v>
      </c>
    </row>
    <row r="4551" spans="1:3" x14ac:dyDescent="0.25">
      <c r="A4551" t="s">
        <v>65</v>
      </c>
      <c r="B4551">
        <v>85641</v>
      </c>
      <c r="C4551">
        <v>1</v>
      </c>
    </row>
    <row r="4552" spans="1:3" x14ac:dyDescent="0.25">
      <c r="A4552" t="s">
        <v>65</v>
      </c>
      <c r="B4552">
        <v>85642</v>
      </c>
      <c r="C4552">
        <v>1</v>
      </c>
    </row>
    <row r="4553" spans="1:3" x14ac:dyDescent="0.25">
      <c r="A4553" t="s">
        <v>65</v>
      </c>
      <c r="B4553">
        <v>85643</v>
      </c>
      <c r="C4553">
        <v>1</v>
      </c>
    </row>
    <row r="4554" spans="1:3" x14ac:dyDescent="0.25">
      <c r="A4554" t="s">
        <v>65</v>
      </c>
      <c r="B4554">
        <v>85644</v>
      </c>
      <c r="C4554">
        <v>1</v>
      </c>
    </row>
    <row r="4555" spans="1:3" x14ac:dyDescent="0.25">
      <c r="A4555" t="s">
        <v>65</v>
      </c>
      <c r="B4555">
        <v>85645</v>
      </c>
      <c r="C4555">
        <v>1</v>
      </c>
    </row>
    <row r="4556" spans="1:3" x14ac:dyDescent="0.25">
      <c r="A4556" t="s">
        <v>65</v>
      </c>
      <c r="B4556">
        <v>85646</v>
      </c>
      <c r="C4556">
        <v>1</v>
      </c>
    </row>
    <row r="4557" spans="1:3" x14ac:dyDescent="0.25">
      <c r="A4557" t="s">
        <v>65</v>
      </c>
      <c r="B4557">
        <v>85647</v>
      </c>
      <c r="C4557">
        <v>1</v>
      </c>
    </row>
    <row r="4558" spans="1:3" x14ac:dyDescent="0.25">
      <c r="A4558" t="s">
        <v>65</v>
      </c>
      <c r="B4558">
        <v>85648</v>
      </c>
      <c r="C4558">
        <v>1</v>
      </c>
    </row>
    <row r="4559" spans="1:3" x14ac:dyDescent="0.25">
      <c r="A4559" t="s">
        <v>65</v>
      </c>
      <c r="B4559">
        <v>85649</v>
      </c>
      <c r="C4559">
        <v>1</v>
      </c>
    </row>
    <row r="4560" spans="1:3" x14ac:dyDescent="0.25">
      <c r="A4560" t="s">
        <v>65</v>
      </c>
      <c r="B4560">
        <v>85650</v>
      </c>
      <c r="C4560">
        <v>1</v>
      </c>
    </row>
    <row r="4561" spans="1:3" x14ac:dyDescent="0.25">
      <c r="A4561" t="s">
        <v>65</v>
      </c>
      <c r="B4561">
        <v>85651</v>
      </c>
      <c r="C4561">
        <v>1</v>
      </c>
    </row>
    <row r="4562" spans="1:3" x14ac:dyDescent="0.25">
      <c r="A4562" t="s">
        <v>65</v>
      </c>
      <c r="B4562">
        <v>85652</v>
      </c>
      <c r="C4562">
        <v>1</v>
      </c>
    </row>
    <row r="4563" spans="1:3" x14ac:dyDescent="0.25">
      <c r="A4563" t="s">
        <v>65</v>
      </c>
      <c r="B4563">
        <v>85653</v>
      </c>
      <c r="C4563">
        <v>1</v>
      </c>
    </row>
    <row r="4564" spans="1:3" x14ac:dyDescent="0.25">
      <c r="A4564" t="s">
        <v>65</v>
      </c>
      <c r="B4564">
        <v>85654</v>
      </c>
      <c r="C4564">
        <v>1</v>
      </c>
    </row>
    <row r="4565" spans="1:3" x14ac:dyDescent="0.25">
      <c r="A4565" t="s">
        <v>65</v>
      </c>
      <c r="B4565">
        <v>85655</v>
      </c>
      <c r="C4565">
        <v>1</v>
      </c>
    </row>
    <row r="4566" spans="1:3" x14ac:dyDescent="0.25">
      <c r="A4566" t="s">
        <v>65</v>
      </c>
      <c r="B4566">
        <v>85656</v>
      </c>
      <c r="C4566">
        <v>1</v>
      </c>
    </row>
    <row r="4567" spans="1:3" x14ac:dyDescent="0.25">
      <c r="A4567" t="s">
        <v>65</v>
      </c>
      <c r="B4567">
        <v>85657</v>
      </c>
      <c r="C4567">
        <v>1</v>
      </c>
    </row>
    <row r="4568" spans="1:3" x14ac:dyDescent="0.25">
      <c r="A4568" t="s">
        <v>65</v>
      </c>
      <c r="B4568">
        <v>85658</v>
      </c>
      <c r="C4568">
        <v>1</v>
      </c>
    </row>
    <row r="4569" spans="1:3" x14ac:dyDescent="0.25">
      <c r="A4569" t="s">
        <v>65</v>
      </c>
      <c r="B4569">
        <v>85659</v>
      </c>
      <c r="C4569">
        <v>1</v>
      </c>
    </row>
    <row r="4570" spans="1:3" x14ac:dyDescent="0.25">
      <c r="A4570" t="s">
        <v>65</v>
      </c>
      <c r="B4570">
        <v>85660</v>
      </c>
      <c r="C4570">
        <v>1</v>
      </c>
    </row>
    <row r="4571" spans="1:3" x14ac:dyDescent="0.25">
      <c r="A4571" t="s">
        <v>65</v>
      </c>
      <c r="B4571">
        <v>85661</v>
      </c>
      <c r="C4571">
        <v>1</v>
      </c>
    </row>
    <row r="4572" spans="1:3" x14ac:dyDescent="0.25">
      <c r="A4572" t="s">
        <v>65</v>
      </c>
      <c r="B4572">
        <v>85662</v>
      </c>
      <c r="C4572">
        <v>1</v>
      </c>
    </row>
    <row r="4573" spans="1:3" x14ac:dyDescent="0.25">
      <c r="A4573" t="s">
        <v>65</v>
      </c>
      <c r="B4573">
        <v>85663</v>
      </c>
      <c r="C4573">
        <v>1</v>
      </c>
    </row>
    <row r="4574" spans="1:3" x14ac:dyDescent="0.25">
      <c r="A4574" t="s">
        <v>65</v>
      </c>
      <c r="B4574">
        <v>85664</v>
      </c>
      <c r="C4574">
        <v>1</v>
      </c>
    </row>
    <row r="4575" spans="1:3" x14ac:dyDescent="0.25">
      <c r="A4575" t="s">
        <v>65</v>
      </c>
      <c r="B4575">
        <v>85665</v>
      </c>
      <c r="C4575">
        <v>1</v>
      </c>
    </row>
    <row r="4576" spans="1:3" x14ac:dyDescent="0.25">
      <c r="A4576" t="s">
        <v>65</v>
      </c>
      <c r="B4576">
        <v>85666</v>
      </c>
      <c r="C4576">
        <v>1</v>
      </c>
    </row>
    <row r="4577" spans="1:3" x14ac:dyDescent="0.25">
      <c r="A4577" t="s">
        <v>65</v>
      </c>
      <c r="B4577">
        <v>85667</v>
      </c>
      <c r="C4577">
        <v>1</v>
      </c>
    </row>
    <row r="4578" spans="1:3" x14ac:dyDescent="0.25">
      <c r="A4578" t="s">
        <v>65</v>
      </c>
      <c r="B4578">
        <v>85668</v>
      </c>
      <c r="C4578">
        <v>1</v>
      </c>
    </row>
    <row r="4579" spans="1:3" x14ac:dyDescent="0.25">
      <c r="A4579" t="s">
        <v>65</v>
      </c>
      <c r="B4579">
        <v>85669</v>
      </c>
      <c r="C4579">
        <v>1</v>
      </c>
    </row>
    <row r="4580" spans="1:3" x14ac:dyDescent="0.25">
      <c r="A4580" t="s">
        <v>65</v>
      </c>
      <c r="B4580">
        <v>85670</v>
      </c>
      <c r="C4580">
        <v>1</v>
      </c>
    </row>
    <row r="4581" spans="1:3" x14ac:dyDescent="0.25">
      <c r="A4581" t="s">
        <v>65</v>
      </c>
      <c r="B4581">
        <v>85671</v>
      </c>
      <c r="C4581">
        <v>1</v>
      </c>
    </row>
    <row r="4582" spans="1:3" x14ac:dyDescent="0.25">
      <c r="A4582" t="s">
        <v>65</v>
      </c>
      <c r="B4582">
        <v>85672</v>
      </c>
      <c r="C4582">
        <v>1</v>
      </c>
    </row>
    <row r="4583" spans="1:3" x14ac:dyDescent="0.25">
      <c r="A4583" t="s">
        <v>65</v>
      </c>
      <c r="B4583">
        <v>85673</v>
      </c>
      <c r="C4583">
        <v>1</v>
      </c>
    </row>
    <row r="4584" spans="1:3" x14ac:dyDescent="0.25">
      <c r="A4584" t="s">
        <v>65</v>
      </c>
      <c r="B4584">
        <v>85674</v>
      </c>
      <c r="C4584">
        <v>1</v>
      </c>
    </row>
    <row r="4585" spans="1:3" x14ac:dyDescent="0.25">
      <c r="A4585" t="s">
        <v>65</v>
      </c>
      <c r="B4585">
        <v>85675</v>
      </c>
      <c r="C4585">
        <v>1</v>
      </c>
    </row>
    <row r="4586" spans="1:3" x14ac:dyDescent="0.25">
      <c r="A4586" t="s">
        <v>65</v>
      </c>
      <c r="B4586">
        <v>85676</v>
      </c>
      <c r="C4586">
        <v>1</v>
      </c>
    </row>
    <row r="4587" spans="1:3" x14ac:dyDescent="0.25">
      <c r="A4587" t="s">
        <v>65</v>
      </c>
      <c r="B4587">
        <v>85677</v>
      </c>
      <c r="C4587">
        <v>1</v>
      </c>
    </row>
    <row r="4588" spans="1:3" x14ac:dyDescent="0.25">
      <c r="A4588" t="s">
        <v>65</v>
      </c>
      <c r="B4588">
        <v>85678</v>
      </c>
      <c r="C4588">
        <v>1</v>
      </c>
    </row>
    <row r="4589" spans="1:3" x14ac:dyDescent="0.25">
      <c r="A4589" t="s">
        <v>65</v>
      </c>
      <c r="B4589">
        <v>85679</v>
      </c>
      <c r="C4589">
        <v>1</v>
      </c>
    </row>
    <row r="4590" spans="1:3" x14ac:dyDescent="0.25">
      <c r="A4590" t="s">
        <v>65</v>
      </c>
      <c r="B4590">
        <v>85680</v>
      </c>
      <c r="C4590">
        <v>1</v>
      </c>
    </row>
    <row r="4591" spans="1:3" x14ac:dyDescent="0.25">
      <c r="A4591" t="s">
        <v>65</v>
      </c>
      <c r="B4591">
        <v>85681</v>
      </c>
      <c r="C4591">
        <v>1</v>
      </c>
    </row>
    <row r="4592" spans="1:3" x14ac:dyDescent="0.25">
      <c r="A4592" t="s">
        <v>65</v>
      </c>
      <c r="B4592">
        <v>85682</v>
      </c>
      <c r="C4592">
        <v>1</v>
      </c>
    </row>
    <row r="4593" spans="1:3" x14ac:dyDescent="0.25">
      <c r="A4593" t="s">
        <v>65</v>
      </c>
      <c r="B4593">
        <v>85683</v>
      </c>
      <c r="C4593">
        <v>1</v>
      </c>
    </row>
    <row r="4594" spans="1:3" x14ac:dyDescent="0.25">
      <c r="A4594" t="s">
        <v>65</v>
      </c>
      <c r="B4594">
        <v>85684</v>
      </c>
      <c r="C4594">
        <v>1</v>
      </c>
    </row>
    <row r="4595" spans="1:3" x14ac:dyDescent="0.25">
      <c r="A4595" t="s">
        <v>65</v>
      </c>
      <c r="B4595">
        <v>85685</v>
      </c>
      <c r="C4595">
        <v>1</v>
      </c>
    </row>
    <row r="4596" spans="1:3" x14ac:dyDescent="0.25">
      <c r="A4596" t="s">
        <v>65</v>
      </c>
      <c r="B4596">
        <v>85686</v>
      </c>
      <c r="C4596">
        <v>1</v>
      </c>
    </row>
    <row r="4597" spans="1:3" x14ac:dyDescent="0.25">
      <c r="A4597" t="s">
        <v>65</v>
      </c>
      <c r="B4597">
        <v>85687</v>
      </c>
      <c r="C4597">
        <v>1</v>
      </c>
    </row>
    <row r="4598" spans="1:3" x14ac:dyDescent="0.25">
      <c r="A4598" t="s">
        <v>65</v>
      </c>
      <c r="B4598">
        <v>85688</v>
      </c>
      <c r="C4598">
        <v>1</v>
      </c>
    </row>
    <row r="4599" spans="1:3" x14ac:dyDescent="0.25">
      <c r="A4599" t="s">
        <v>65</v>
      </c>
      <c r="B4599">
        <v>85689</v>
      </c>
      <c r="C4599">
        <v>1</v>
      </c>
    </row>
    <row r="4600" spans="1:3" x14ac:dyDescent="0.25">
      <c r="A4600" t="s">
        <v>65</v>
      </c>
      <c r="B4600">
        <v>85690</v>
      </c>
      <c r="C4600">
        <v>1</v>
      </c>
    </row>
    <row r="4601" spans="1:3" x14ac:dyDescent="0.25">
      <c r="A4601" t="s">
        <v>65</v>
      </c>
      <c r="B4601">
        <v>85691</v>
      </c>
      <c r="C4601">
        <v>1</v>
      </c>
    </row>
    <row r="4602" spans="1:3" x14ac:dyDescent="0.25">
      <c r="A4602" t="s">
        <v>65</v>
      </c>
      <c r="B4602">
        <v>85692</v>
      </c>
      <c r="C4602">
        <v>1</v>
      </c>
    </row>
    <row r="4603" spans="1:3" x14ac:dyDescent="0.25">
      <c r="A4603" t="s">
        <v>65</v>
      </c>
      <c r="B4603">
        <v>85693</v>
      </c>
      <c r="C4603">
        <v>1</v>
      </c>
    </row>
    <row r="4604" spans="1:3" x14ac:dyDescent="0.25">
      <c r="A4604" t="s">
        <v>65</v>
      </c>
      <c r="B4604">
        <v>85694</v>
      </c>
      <c r="C4604">
        <v>1</v>
      </c>
    </row>
    <row r="4605" spans="1:3" x14ac:dyDescent="0.25">
      <c r="A4605" t="s">
        <v>65</v>
      </c>
      <c r="B4605">
        <v>85695</v>
      </c>
      <c r="C4605">
        <v>1</v>
      </c>
    </row>
    <row r="4606" spans="1:3" x14ac:dyDescent="0.25">
      <c r="A4606" t="s">
        <v>65</v>
      </c>
      <c r="B4606">
        <v>85696</v>
      </c>
      <c r="C4606">
        <v>1</v>
      </c>
    </row>
    <row r="4607" spans="1:3" x14ac:dyDescent="0.25">
      <c r="A4607" t="s">
        <v>65</v>
      </c>
      <c r="B4607">
        <v>85697</v>
      </c>
      <c r="C4607">
        <v>1</v>
      </c>
    </row>
    <row r="4608" spans="1:3" x14ac:dyDescent="0.25">
      <c r="A4608" t="s">
        <v>65</v>
      </c>
      <c r="B4608">
        <v>85698</v>
      </c>
      <c r="C4608">
        <v>1</v>
      </c>
    </row>
    <row r="4609" spans="1:3" x14ac:dyDescent="0.25">
      <c r="A4609" t="s">
        <v>65</v>
      </c>
      <c r="B4609">
        <v>85699</v>
      </c>
      <c r="C4609">
        <v>1</v>
      </c>
    </row>
    <row r="4610" spans="1:3" x14ac:dyDescent="0.25">
      <c r="A4610" t="s">
        <v>65</v>
      </c>
      <c r="B4610">
        <v>85700</v>
      </c>
      <c r="C4610">
        <v>1</v>
      </c>
    </row>
    <row r="4611" spans="1:3" x14ac:dyDescent="0.25">
      <c r="A4611" t="s">
        <v>65</v>
      </c>
      <c r="B4611">
        <v>85701</v>
      </c>
      <c r="C4611">
        <v>1</v>
      </c>
    </row>
    <row r="4612" spans="1:3" x14ac:dyDescent="0.25">
      <c r="A4612" t="s">
        <v>65</v>
      </c>
      <c r="B4612">
        <v>85702</v>
      </c>
      <c r="C4612">
        <v>1</v>
      </c>
    </row>
    <row r="4613" spans="1:3" x14ac:dyDescent="0.25">
      <c r="A4613" t="s">
        <v>65</v>
      </c>
      <c r="B4613">
        <v>85703</v>
      </c>
      <c r="C4613">
        <v>1</v>
      </c>
    </row>
    <row r="4614" spans="1:3" x14ac:dyDescent="0.25">
      <c r="A4614" t="s">
        <v>65</v>
      </c>
      <c r="B4614">
        <v>85704</v>
      </c>
      <c r="C4614">
        <v>1</v>
      </c>
    </row>
    <row r="4615" spans="1:3" x14ac:dyDescent="0.25">
      <c r="A4615" t="s">
        <v>65</v>
      </c>
      <c r="B4615">
        <v>85705</v>
      </c>
      <c r="C4615">
        <v>1</v>
      </c>
    </row>
    <row r="4616" spans="1:3" x14ac:dyDescent="0.25">
      <c r="A4616" t="s">
        <v>65</v>
      </c>
      <c r="B4616">
        <v>85706</v>
      </c>
      <c r="C4616">
        <v>1</v>
      </c>
    </row>
    <row r="4617" spans="1:3" x14ac:dyDescent="0.25">
      <c r="A4617" t="s">
        <v>65</v>
      </c>
      <c r="B4617">
        <v>85707</v>
      </c>
      <c r="C4617">
        <v>1</v>
      </c>
    </row>
    <row r="4618" spans="1:3" x14ac:dyDescent="0.25">
      <c r="A4618" t="s">
        <v>65</v>
      </c>
      <c r="B4618">
        <v>85708</v>
      </c>
      <c r="C4618">
        <v>1</v>
      </c>
    </row>
    <row r="4619" spans="1:3" x14ac:dyDescent="0.25">
      <c r="A4619" t="s">
        <v>65</v>
      </c>
      <c r="B4619">
        <v>85709</v>
      </c>
      <c r="C4619">
        <v>1</v>
      </c>
    </row>
    <row r="4620" spans="1:3" x14ac:dyDescent="0.25">
      <c r="A4620" t="s">
        <v>65</v>
      </c>
      <c r="B4620">
        <v>85710</v>
      </c>
      <c r="C4620">
        <v>1</v>
      </c>
    </row>
    <row r="4621" spans="1:3" x14ac:dyDescent="0.25">
      <c r="A4621" t="s">
        <v>65</v>
      </c>
      <c r="B4621">
        <v>85711</v>
      </c>
      <c r="C4621">
        <v>1</v>
      </c>
    </row>
    <row r="4622" spans="1:3" x14ac:dyDescent="0.25">
      <c r="A4622" t="s">
        <v>65</v>
      </c>
      <c r="B4622">
        <v>85712</v>
      </c>
      <c r="C4622">
        <v>1</v>
      </c>
    </row>
    <row r="4623" spans="1:3" x14ac:dyDescent="0.25">
      <c r="A4623" t="s">
        <v>65</v>
      </c>
      <c r="B4623">
        <v>85713</v>
      </c>
      <c r="C4623">
        <v>1</v>
      </c>
    </row>
    <row r="4624" spans="1:3" x14ac:dyDescent="0.25">
      <c r="A4624" t="s">
        <v>65</v>
      </c>
      <c r="B4624">
        <v>85714</v>
      </c>
      <c r="C4624">
        <v>1</v>
      </c>
    </row>
    <row r="4625" spans="1:3" x14ac:dyDescent="0.25">
      <c r="A4625" t="s">
        <v>65</v>
      </c>
      <c r="B4625">
        <v>85715</v>
      </c>
      <c r="C4625">
        <v>1</v>
      </c>
    </row>
    <row r="4626" spans="1:3" x14ac:dyDescent="0.25">
      <c r="A4626" t="s">
        <v>65</v>
      </c>
      <c r="B4626">
        <v>85716</v>
      </c>
      <c r="C4626">
        <v>1</v>
      </c>
    </row>
    <row r="4627" spans="1:3" x14ac:dyDescent="0.25">
      <c r="A4627" t="s">
        <v>65</v>
      </c>
      <c r="B4627">
        <v>85717</v>
      </c>
      <c r="C4627">
        <v>1</v>
      </c>
    </row>
    <row r="4628" spans="1:3" x14ac:dyDescent="0.25">
      <c r="A4628" t="s">
        <v>65</v>
      </c>
      <c r="B4628">
        <v>85718</v>
      </c>
      <c r="C4628">
        <v>1</v>
      </c>
    </row>
    <row r="4629" spans="1:3" x14ac:dyDescent="0.25">
      <c r="A4629" t="s">
        <v>65</v>
      </c>
      <c r="B4629">
        <v>85719</v>
      </c>
      <c r="C4629">
        <v>1</v>
      </c>
    </row>
    <row r="4630" spans="1:3" x14ac:dyDescent="0.25">
      <c r="A4630" t="s">
        <v>65</v>
      </c>
      <c r="B4630">
        <v>85720</v>
      </c>
      <c r="C4630">
        <v>1</v>
      </c>
    </row>
    <row r="4631" spans="1:3" x14ac:dyDescent="0.25">
      <c r="A4631" t="s">
        <v>65</v>
      </c>
      <c r="B4631">
        <v>85721</v>
      </c>
      <c r="C4631">
        <v>1</v>
      </c>
    </row>
    <row r="4632" spans="1:3" x14ac:dyDescent="0.25">
      <c r="A4632" t="s">
        <v>65</v>
      </c>
      <c r="B4632">
        <v>85722</v>
      </c>
      <c r="C4632">
        <v>1</v>
      </c>
    </row>
    <row r="4633" spans="1:3" x14ac:dyDescent="0.25">
      <c r="A4633" t="s">
        <v>65</v>
      </c>
      <c r="B4633">
        <v>85723</v>
      </c>
      <c r="C4633">
        <v>1</v>
      </c>
    </row>
    <row r="4634" spans="1:3" x14ac:dyDescent="0.25">
      <c r="A4634" t="s">
        <v>65</v>
      </c>
      <c r="B4634">
        <v>85724</v>
      </c>
      <c r="C4634">
        <v>1</v>
      </c>
    </row>
    <row r="4635" spans="1:3" x14ac:dyDescent="0.25">
      <c r="A4635" t="s">
        <v>65</v>
      </c>
      <c r="B4635">
        <v>85725</v>
      </c>
      <c r="C4635">
        <v>1</v>
      </c>
    </row>
    <row r="4636" spans="1:3" x14ac:dyDescent="0.25">
      <c r="A4636" t="s">
        <v>65</v>
      </c>
      <c r="B4636">
        <v>85726</v>
      </c>
      <c r="C4636">
        <v>1</v>
      </c>
    </row>
    <row r="4637" spans="1:3" x14ac:dyDescent="0.25">
      <c r="A4637" t="s">
        <v>65</v>
      </c>
      <c r="B4637">
        <v>85727</v>
      </c>
      <c r="C4637">
        <v>1</v>
      </c>
    </row>
    <row r="4638" spans="1:3" x14ac:dyDescent="0.25">
      <c r="A4638" t="s">
        <v>65</v>
      </c>
      <c r="B4638">
        <v>85728</v>
      </c>
      <c r="C4638">
        <v>1</v>
      </c>
    </row>
    <row r="4639" spans="1:3" x14ac:dyDescent="0.25">
      <c r="A4639" t="s">
        <v>65</v>
      </c>
      <c r="B4639">
        <v>85729</v>
      </c>
      <c r="C4639">
        <v>1</v>
      </c>
    </row>
    <row r="4640" spans="1:3" x14ac:dyDescent="0.25">
      <c r="A4640" t="s">
        <v>65</v>
      </c>
      <c r="B4640">
        <v>85730</v>
      </c>
      <c r="C4640">
        <v>1</v>
      </c>
    </row>
    <row r="4641" spans="1:3" x14ac:dyDescent="0.25">
      <c r="A4641" t="s">
        <v>65</v>
      </c>
      <c r="B4641">
        <v>85731</v>
      </c>
      <c r="C4641">
        <v>1</v>
      </c>
    </row>
    <row r="4642" spans="1:3" x14ac:dyDescent="0.25">
      <c r="A4642" t="s">
        <v>65</v>
      </c>
      <c r="B4642">
        <v>85732</v>
      </c>
      <c r="C4642">
        <v>1</v>
      </c>
    </row>
    <row r="4643" spans="1:3" x14ac:dyDescent="0.25">
      <c r="A4643" t="s">
        <v>65</v>
      </c>
      <c r="B4643">
        <v>85733</v>
      </c>
      <c r="C4643">
        <v>1</v>
      </c>
    </row>
    <row r="4644" spans="1:3" x14ac:dyDescent="0.25">
      <c r="A4644" t="s">
        <v>65</v>
      </c>
      <c r="B4644">
        <v>85734</v>
      </c>
      <c r="C4644">
        <v>1</v>
      </c>
    </row>
    <row r="4645" spans="1:3" x14ac:dyDescent="0.25">
      <c r="A4645" t="s">
        <v>65</v>
      </c>
      <c r="B4645">
        <v>85735</v>
      </c>
      <c r="C4645">
        <v>1</v>
      </c>
    </row>
    <row r="4646" spans="1:3" x14ac:dyDescent="0.25">
      <c r="A4646" t="s">
        <v>65</v>
      </c>
      <c r="B4646">
        <v>85736</v>
      </c>
      <c r="C4646">
        <v>1</v>
      </c>
    </row>
    <row r="4647" spans="1:3" x14ac:dyDescent="0.25">
      <c r="A4647" t="s">
        <v>65</v>
      </c>
      <c r="B4647">
        <v>85737</v>
      </c>
      <c r="C4647">
        <v>1</v>
      </c>
    </row>
    <row r="4648" spans="1:3" x14ac:dyDescent="0.25">
      <c r="A4648" t="s">
        <v>65</v>
      </c>
      <c r="B4648">
        <v>85738</v>
      </c>
      <c r="C4648">
        <v>1</v>
      </c>
    </row>
    <row r="4649" spans="1:3" x14ac:dyDescent="0.25">
      <c r="A4649" t="s">
        <v>65</v>
      </c>
      <c r="B4649">
        <v>85739</v>
      </c>
      <c r="C4649">
        <v>1</v>
      </c>
    </row>
    <row r="4650" spans="1:3" x14ac:dyDescent="0.25">
      <c r="A4650" t="s">
        <v>65</v>
      </c>
      <c r="B4650">
        <v>85740</v>
      </c>
      <c r="C4650">
        <v>1</v>
      </c>
    </row>
    <row r="4651" spans="1:3" x14ac:dyDescent="0.25">
      <c r="A4651" t="s">
        <v>65</v>
      </c>
      <c r="B4651">
        <v>85741</v>
      </c>
      <c r="C4651">
        <v>1</v>
      </c>
    </row>
    <row r="4652" spans="1:3" x14ac:dyDescent="0.25">
      <c r="A4652" t="s">
        <v>65</v>
      </c>
      <c r="B4652">
        <v>85742</v>
      </c>
      <c r="C4652">
        <v>1</v>
      </c>
    </row>
    <row r="4653" spans="1:3" x14ac:dyDescent="0.25">
      <c r="A4653" t="s">
        <v>65</v>
      </c>
      <c r="B4653">
        <v>85743</v>
      </c>
      <c r="C4653">
        <v>1</v>
      </c>
    </row>
    <row r="4654" spans="1:3" x14ac:dyDescent="0.25">
      <c r="A4654" t="s">
        <v>65</v>
      </c>
      <c r="B4654">
        <v>85744</v>
      </c>
      <c r="C4654">
        <v>1</v>
      </c>
    </row>
    <row r="4655" spans="1:3" x14ac:dyDescent="0.25">
      <c r="A4655" t="s">
        <v>65</v>
      </c>
      <c r="B4655">
        <v>85745</v>
      </c>
      <c r="C4655">
        <v>1</v>
      </c>
    </row>
    <row r="4656" spans="1:3" x14ac:dyDescent="0.25">
      <c r="A4656" t="s">
        <v>65</v>
      </c>
      <c r="B4656">
        <v>85746</v>
      </c>
      <c r="C4656">
        <v>1</v>
      </c>
    </row>
    <row r="4657" spans="1:3" x14ac:dyDescent="0.25">
      <c r="A4657" t="s">
        <v>65</v>
      </c>
      <c r="B4657">
        <v>85747</v>
      </c>
      <c r="C4657">
        <v>1</v>
      </c>
    </row>
    <row r="4658" spans="1:3" x14ac:dyDescent="0.25">
      <c r="A4658" t="s">
        <v>65</v>
      </c>
      <c r="B4658">
        <v>85748</v>
      </c>
      <c r="C4658">
        <v>1</v>
      </c>
    </row>
    <row r="4659" spans="1:3" x14ac:dyDescent="0.25">
      <c r="A4659" t="s">
        <v>65</v>
      </c>
      <c r="B4659">
        <v>85749</v>
      </c>
      <c r="C4659">
        <v>1</v>
      </c>
    </row>
    <row r="4660" spans="1:3" x14ac:dyDescent="0.25">
      <c r="A4660" t="s">
        <v>65</v>
      </c>
      <c r="B4660">
        <v>85750</v>
      </c>
      <c r="C4660">
        <v>1</v>
      </c>
    </row>
    <row r="4661" spans="1:3" x14ac:dyDescent="0.25">
      <c r="A4661" t="s">
        <v>65</v>
      </c>
      <c r="B4661">
        <v>85751</v>
      </c>
      <c r="C4661">
        <v>1</v>
      </c>
    </row>
    <row r="4662" spans="1:3" x14ac:dyDescent="0.25">
      <c r="A4662" t="s">
        <v>65</v>
      </c>
      <c r="B4662">
        <v>85752</v>
      </c>
      <c r="C4662">
        <v>1</v>
      </c>
    </row>
    <row r="4663" spans="1:3" x14ac:dyDescent="0.25">
      <c r="A4663" t="s">
        <v>65</v>
      </c>
      <c r="B4663">
        <v>85753</v>
      </c>
      <c r="C4663">
        <v>1</v>
      </c>
    </row>
    <row r="4664" spans="1:3" x14ac:dyDescent="0.25">
      <c r="A4664" t="s">
        <v>65</v>
      </c>
      <c r="B4664">
        <v>85754</v>
      </c>
      <c r="C4664">
        <v>1</v>
      </c>
    </row>
    <row r="4665" spans="1:3" x14ac:dyDescent="0.25">
      <c r="A4665" t="s">
        <v>65</v>
      </c>
      <c r="B4665">
        <v>85755</v>
      </c>
      <c r="C4665">
        <v>1</v>
      </c>
    </row>
    <row r="4666" spans="1:3" x14ac:dyDescent="0.25">
      <c r="A4666" t="s">
        <v>65</v>
      </c>
      <c r="B4666">
        <v>85756</v>
      </c>
      <c r="C4666">
        <v>1</v>
      </c>
    </row>
    <row r="4667" spans="1:3" x14ac:dyDescent="0.25">
      <c r="A4667" t="s">
        <v>65</v>
      </c>
      <c r="B4667">
        <v>85757</v>
      </c>
      <c r="C4667">
        <v>1</v>
      </c>
    </row>
    <row r="4668" spans="1:3" x14ac:dyDescent="0.25">
      <c r="A4668" t="s">
        <v>65</v>
      </c>
      <c r="B4668">
        <v>85758</v>
      </c>
      <c r="C4668">
        <v>1</v>
      </c>
    </row>
    <row r="4669" spans="1:3" x14ac:dyDescent="0.25">
      <c r="A4669" t="s">
        <v>65</v>
      </c>
      <c r="B4669">
        <v>85759</v>
      </c>
      <c r="C4669">
        <v>1</v>
      </c>
    </row>
    <row r="4670" spans="1:3" x14ac:dyDescent="0.25">
      <c r="A4670" t="s">
        <v>65</v>
      </c>
      <c r="B4670">
        <v>85760</v>
      </c>
      <c r="C4670">
        <v>1</v>
      </c>
    </row>
    <row r="4671" spans="1:3" x14ac:dyDescent="0.25">
      <c r="A4671" t="s">
        <v>65</v>
      </c>
      <c r="B4671">
        <v>85761</v>
      </c>
      <c r="C4671">
        <v>1</v>
      </c>
    </row>
    <row r="4672" spans="1:3" x14ac:dyDescent="0.25">
      <c r="A4672" t="s">
        <v>65</v>
      </c>
      <c r="B4672">
        <v>85762</v>
      </c>
      <c r="C4672">
        <v>1</v>
      </c>
    </row>
    <row r="4673" spans="1:3" x14ac:dyDescent="0.25">
      <c r="A4673" t="s">
        <v>65</v>
      </c>
      <c r="B4673">
        <v>85763</v>
      </c>
      <c r="C4673">
        <v>1</v>
      </c>
    </row>
    <row r="4674" spans="1:3" x14ac:dyDescent="0.25">
      <c r="A4674" t="s">
        <v>65</v>
      </c>
      <c r="B4674">
        <v>85764</v>
      </c>
      <c r="C4674">
        <v>1</v>
      </c>
    </row>
    <row r="4675" spans="1:3" x14ac:dyDescent="0.25">
      <c r="A4675" t="s">
        <v>65</v>
      </c>
      <c r="B4675">
        <v>85765</v>
      </c>
      <c r="C4675">
        <v>1</v>
      </c>
    </row>
    <row r="4676" spans="1:3" x14ac:dyDescent="0.25">
      <c r="A4676" t="s">
        <v>65</v>
      </c>
      <c r="B4676">
        <v>85766</v>
      </c>
      <c r="C4676">
        <v>1</v>
      </c>
    </row>
    <row r="4677" spans="1:3" x14ac:dyDescent="0.25">
      <c r="A4677" t="s">
        <v>65</v>
      </c>
      <c r="B4677">
        <v>85767</v>
      </c>
      <c r="C4677">
        <v>1</v>
      </c>
    </row>
    <row r="4678" spans="1:3" x14ac:dyDescent="0.25">
      <c r="A4678" t="s">
        <v>65</v>
      </c>
      <c r="B4678">
        <v>85768</v>
      </c>
      <c r="C4678">
        <v>1</v>
      </c>
    </row>
    <row r="4679" spans="1:3" x14ac:dyDescent="0.25">
      <c r="A4679" t="s">
        <v>65</v>
      </c>
      <c r="B4679">
        <v>85769</v>
      </c>
      <c r="C4679">
        <v>1</v>
      </c>
    </row>
    <row r="4680" spans="1:3" x14ac:dyDescent="0.25">
      <c r="A4680" t="s">
        <v>65</v>
      </c>
      <c r="B4680">
        <v>85770</v>
      </c>
      <c r="C4680">
        <v>1</v>
      </c>
    </row>
    <row r="4681" spans="1:3" x14ac:dyDescent="0.25">
      <c r="A4681" t="s">
        <v>65</v>
      </c>
      <c r="B4681">
        <v>85771</v>
      </c>
      <c r="C4681">
        <v>1</v>
      </c>
    </row>
    <row r="4682" spans="1:3" x14ac:dyDescent="0.25">
      <c r="A4682" t="s">
        <v>65</v>
      </c>
      <c r="B4682">
        <v>85772</v>
      </c>
      <c r="C4682">
        <v>1</v>
      </c>
    </row>
    <row r="4683" spans="1:3" x14ac:dyDescent="0.25">
      <c r="A4683" t="s">
        <v>65</v>
      </c>
      <c r="B4683">
        <v>85773</v>
      </c>
      <c r="C4683">
        <v>1</v>
      </c>
    </row>
    <row r="4684" spans="1:3" x14ac:dyDescent="0.25">
      <c r="A4684" t="s">
        <v>65</v>
      </c>
      <c r="B4684">
        <v>85774</v>
      </c>
      <c r="C4684">
        <v>1</v>
      </c>
    </row>
    <row r="4685" spans="1:3" x14ac:dyDescent="0.25">
      <c r="A4685" t="s">
        <v>65</v>
      </c>
      <c r="B4685">
        <v>85775</v>
      </c>
      <c r="C4685">
        <v>1</v>
      </c>
    </row>
    <row r="4686" spans="1:3" x14ac:dyDescent="0.25">
      <c r="A4686" t="s">
        <v>65</v>
      </c>
      <c r="B4686">
        <v>85776</v>
      </c>
      <c r="C4686">
        <v>1</v>
      </c>
    </row>
    <row r="4687" spans="1:3" x14ac:dyDescent="0.25">
      <c r="A4687" t="s">
        <v>65</v>
      </c>
      <c r="B4687">
        <v>85777</v>
      </c>
      <c r="C4687">
        <v>1</v>
      </c>
    </row>
    <row r="4688" spans="1:3" x14ac:dyDescent="0.25">
      <c r="A4688" t="s">
        <v>65</v>
      </c>
      <c r="B4688">
        <v>85778</v>
      </c>
      <c r="C4688">
        <v>1</v>
      </c>
    </row>
    <row r="4689" spans="1:3" x14ac:dyDescent="0.25">
      <c r="A4689" t="s">
        <v>65</v>
      </c>
      <c r="B4689">
        <v>85779</v>
      </c>
      <c r="C4689">
        <v>1</v>
      </c>
    </row>
    <row r="4690" spans="1:3" x14ac:dyDescent="0.25">
      <c r="A4690" t="s">
        <v>65</v>
      </c>
      <c r="B4690">
        <v>85780</v>
      </c>
      <c r="C4690">
        <v>1</v>
      </c>
    </row>
    <row r="4691" spans="1:3" x14ac:dyDescent="0.25">
      <c r="A4691" t="s">
        <v>65</v>
      </c>
      <c r="B4691">
        <v>85781</v>
      </c>
      <c r="C4691">
        <v>1</v>
      </c>
    </row>
    <row r="4692" spans="1:3" x14ac:dyDescent="0.25">
      <c r="A4692" t="s">
        <v>65</v>
      </c>
      <c r="B4692">
        <v>85782</v>
      </c>
      <c r="C4692">
        <v>1</v>
      </c>
    </row>
    <row r="4693" spans="1:3" x14ac:dyDescent="0.25">
      <c r="A4693" t="s">
        <v>65</v>
      </c>
      <c r="B4693">
        <v>85783</v>
      </c>
      <c r="C4693">
        <v>1</v>
      </c>
    </row>
    <row r="4694" spans="1:3" x14ac:dyDescent="0.25">
      <c r="A4694" t="s">
        <v>65</v>
      </c>
      <c r="B4694">
        <v>85784</v>
      </c>
      <c r="C4694">
        <v>1</v>
      </c>
    </row>
    <row r="4695" spans="1:3" x14ac:dyDescent="0.25">
      <c r="A4695" t="s">
        <v>65</v>
      </c>
      <c r="B4695">
        <v>85785</v>
      </c>
      <c r="C4695">
        <v>1</v>
      </c>
    </row>
    <row r="4696" spans="1:3" x14ac:dyDescent="0.25">
      <c r="A4696" t="s">
        <v>65</v>
      </c>
      <c r="B4696">
        <v>85786</v>
      </c>
      <c r="C4696">
        <v>1</v>
      </c>
    </row>
    <row r="4697" spans="1:3" x14ac:dyDescent="0.25">
      <c r="A4697" t="s">
        <v>65</v>
      </c>
      <c r="B4697">
        <v>85787</v>
      </c>
      <c r="C4697">
        <v>1</v>
      </c>
    </row>
    <row r="4698" spans="1:3" x14ac:dyDescent="0.25">
      <c r="A4698" t="s">
        <v>65</v>
      </c>
      <c r="B4698">
        <v>85788</v>
      </c>
      <c r="C4698">
        <v>1</v>
      </c>
    </row>
    <row r="4699" spans="1:3" x14ac:dyDescent="0.25">
      <c r="A4699" t="s">
        <v>65</v>
      </c>
      <c r="B4699">
        <v>85789</v>
      </c>
      <c r="C4699">
        <v>1</v>
      </c>
    </row>
    <row r="4700" spans="1:3" x14ac:dyDescent="0.25">
      <c r="A4700" t="s">
        <v>65</v>
      </c>
      <c r="B4700">
        <v>85790</v>
      </c>
      <c r="C4700">
        <v>1</v>
      </c>
    </row>
    <row r="4701" spans="1:3" x14ac:dyDescent="0.25">
      <c r="A4701" t="s">
        <v>65</v>
      </c>
      <c r="B4701">
        <v>85791</v>
      </c>
      <c r="C4701">
        <v>1</v>
      </c>
    </row>
    <row r="4702" spans="1:3" x14ac:dyDescent="0.25">
      <c r="A4702" t="s">
        <v>65</v>
      </c>
      <c r="B4702">
        <v>85792</v>
      </c>
      <c r="C4702">
        <v>1</v>
      </c>
    </row>
    <row r="4703" spans="1:3" x14ac:dyDescent="0.25">
      <c r="A4703" t="s">
        <v>65</v>
      </c>
      <c r="B4703">
        <v>85793</v>
      </c>
      <c r="C4703">
        <v>1</v>
      </c>
    </row>
    <row r="4704" spans="1:3" x14ac:dyDescent="0.25">
      <c r="A4704" t="s">
        <v>65</v>
      </c>
      <c r="B4704">
        <v>85794</v>
      </c>
      <c r="C4704">
        <v>1</v>
      </c>
    </row>
    <row r="4705" spans="1:3" x14ac:dyDescent="0.25">
      <c r="A4705" t="s">
        <v>65</v>
      </c>
      <c r="B4705">
        <v>85795</v>
      </c>
      <c r="C4705">
        <v>1</v>
      </c>
    </row>
    <row r="4706" spans="1:3" x14ac:dyDescent="0.25">
      <c r="A4706" t="s">
        <v>65</v>
      </c>
      <c r="B4706">
        <v>85796</v>
      </c>
      <c r="C4706">
        <v>1</v>
      </c>
    </row>
    <row r="4707" spans="1:3" x14ac:dyDescent="0.25">
      <c r="A4707" t="s">
        <v>65</v>
      </c>
      <c r="B4707">
        <v>85797</v>
      </c>
      <c r="C4707">
        <v>1</v>
      </c>
    </row>
    <row r="4708" spans="1:3" x14ac:dyDescent="0.25">
      <c r="A4708" t="s">
        <v>65</v>
      </c>
      <c r="B4708">
        <v>85798</v>
      </c>
      <c r="C4708">
        <v>1</v>
      </c>
    </row>
    <row r="4709" spans="1:3" x14ac:dyDescent="0.25">
      <c r="A4709" t="s">
        <v>65</v>
      </c>
      <c r="B4709">
        <v>85799</v>
      </c>
      <c r="C4709">
        <v>1</v>
      </c>
    </row>
    <row r="4710" spans="1:3" x14ac:dyDescent="0.25">
      <c r="A4710" t="s">
        <v>65</v>
      </c>
      <c r="B4710">
        <v>86000</v>
      </c>
    </row>
    <row r="4711" spans="1:3" x14ac:dyDescent="0.25">
      <c r="A4711" t="s">
        <v>65</v>
      </c>
      <c r="B4711">
        <v>86001</v>
      </c>
    </row>
    <row r="4712" spans="1:3" x14ac:dyDescent="0.25">
      <c r="A4712" t="s">
        <v>65</v>
      </c>
      <c r="B4712">
        <v>86002</v>
      </c>
    </row>
    <row r="4713" spans="1:3" x14ac:dyDescent="0.25">
      <c r="A4713" t="s">
        <v>65</v>
      </c>
      <c r="B4713">
        <v>86003</v>
      </c>
    </row>
    <row r="4714" spans="1:3" x14ac:dyDescent="0.25">
      <c r="A4714" t="s">
        <v>65</v>
      </c>
      <c r="B4714">
        <v>86004</v>
      </c>
    </row>
    <row r="4715" spans="1:3" x14ac:dyDescent="0.25">
      <c r="A4715" t="s">
        <v>65</v>
      </c>
      <c r="B4715">
        <v>86005</v>
      </c>
    </row>
    <row r="4716" spans="1:3" x14ac:dyDescent="0.25">
      <c r="A4716" t="s">
        <v>65</v>
      </c>
      <c r="B4716">
        <v>86006</v>
      </c>
    </row>
    <row r="4717" spans="1:3" x14ac:dyDescent="0.25">
      <c r="A4717" t="s">
        <v>65</v>
      </c>
      <c r="B4717">
        <v>86007</v>
      </c>
    </row>
    <row r="4718" spans="1:3" x14ac:dyDescent="0.25">
      <c r="A4718" t="s">
        <v>65</v>
      </c>
      <c r="B4718">
        <v>86008</v>
      </c>
    </row>
    <row r="4719" spans="1:3" x14ac:dyDescent="0.25">
      <c r="A4719" t="s">
        <v>65</v>
      </c>
      <c r="B4719">
        <v>86009</v>
      </c>
    </row>
    <row r="4720" spans="1:3" x14ac:dyDescent="0.25">
      <c r="A4720" t="s">
        <v>65</v>
      </c>
      <c r="B4720">
        <v>86010</v>
      </c>
    </row>
    <row r="4721" spans="1:2" x14ac:dyDescent="0.25">
      <c r="A4721" t="s">
        <v>65</v>
      </c>
      <c r="B4721">
        <v>86011</v>
      </c>
    </row>
    <row r="4722" spans="1:2" x14ac:dyDescent="0.25">
      <c r="A4722" t="s">
        <v>65</v>
      </c>
      <c r="B4722">
        <v>86012</v>
      </c>
    </row>
    <row r="4723" spans="1:2" x14ac:dyDescent="0.25">
      <c r="A4723" t="s">
        <v>65</v>
      </c>
      <c r="B4723">
        <v>86013</v>
      </c>
    </row>
    <row r="4724" spans="1:2" x14ac:dyDescent="0.25">
      <c r="A4724" t="s">
        <v>65</v>
      </c>
      <c r="B4724">
        <v>86014</v>
      </c>
    </row>
    <row r="4725" spans="1:2" x14ac:dyDescent="0.25">
      <c r="A4725" t="s">
        <v>65</v>
      </c>
      <c r="B4725">
        <v>86015</v>
      </c>
    </row>
    <row r="4726" spans="1:2" x14ac:dyDescent="0.25">
      <c r="A4726" t="s">
        <v>65</v>
      </c>
      <c r="B4726">
        <v>86016</v>
      </c>
    </row>
    <row r="4727" spans="1:2" x14ac:dyDescent="0.25">
      <c r="A4727" t="s">
        <v>65</v>
      </c>
      <c r="B4727">
        <v>86017</v>
      </c>
    </row>
    <row r="4728" spans="1:2" x14ac:dyDescent="0.25">
      <c r="A4728" t="s">
        <v>65</v>
      </c>
      <c r="B4728">
        <v>86018</v>
      </c>
    </row>
    <row r="4729" spans="1:2" x14ac:dyDescent="0.25">
      <c r="A4729" t="s">
        <v>65</v>
      </c>
      <c r="B4729">
        <v>86019</v>
      </c>
    </row>
    <row r="4730" spans="1:2" x14ac:dyDescent="0.25">
      <c r="A4730" t="s">
        <v>65</v>
      </c>
      <c r="B4730">
        <v>86020</v>
      </c>
    </row>
    <row r="4731" spans="1:2" x14ac:dyDescent="0.25">
      <c r="A4731" t="s">
        <v>65</v>
      </c>
      <c r="B4731">
        <v>86021</v>
      </c>
    </row>
    <row r="4732" spans="1:2" x14ac:dyDescent="0.25">
      <c r="A4732" t="s">
        <v>65</v>
      </c>
      <c r="B4732">
        <v>86022</v>
      </c>
    </row>
    <row r="4733" spans="1:2" x14ac:dyDescent="0.25">
      <c r="A4733" t="s">
        <v>65</v>
      </c>
      <c r="B4733">
        <v>86023</v>
      </c>
    </row>
    <row r="4734" spans="1:2" x14ac:dyDescent="0.25">
      <c r="A4734" t="s">
        <v>65</v>
      </c>
      <c r="B4734">
        <v>86024</v>
      </c>
    </row>
    <row r="4735" spans="1:2" x14ac:dyDescent="0.25">
      <c r="A4735" t="s">
        <v>65</v>
      </c>
      <c r="B4735">
        <v>86025</v>
      </c>
    </row>
    <row r="4736" spans="1:2" x14ac:dyDescent="0.25">
      <c r="A4736" t="s">
        <v>65</v>
      </c>
      <c r="B4736">
        <v>86026</v>
      </c>
    </row>
    <row r="4737" spans="1:2" x14ac:dyDescent="0.25">
      <c r="A4737" t="s">
        <v>65</v>
      </c>
      <c r="B4737">
        <v>86027</v>
      </c>
    </row>
    <row r="4738" spans="1:2" x14ac:dyDescent="0.25">
      <c r="A4738" t="s">
        <v>65</v>
      </c>
      <c r="B4738">
        <v>86028</v>
      </c>
    </row>
    <row r="4739" spans="1:2" x14ac:dyDescent="0.25">
      <c r="A4739" t="s">
        <v>65</v>
      </c>
      <c r="B4739">
        <v>86029</v>
      </c>
    </row>
    <row r="4740" spans="1:2" x14ac:dyDescent="0.25">
      <c r="A4740" t="s">
        <v>65</v>
      </c>
      <c r="B4740">
        <v>86030</v>
      </c>
    </row>
    <row r="4741" spans="1:2" x14ac:dyDescent="0.25">
      <c r="A4741" t="s">
        <v>65</v>
      </c>
      <c r="B4741">
        <v>86031</v>
      </c>
    </row>
    <row r="4742" spans="1:2" x14ac:dyDescent="0.25">
      <c r="A4742" t="s">
        <v>65</v>
      </c>
      <c r="B4742">
        <v>86032</v>
      </c>
    </row>
    <row r="4743" spans="1:2" x14ac:dyDescent="0.25">
      <c r="A4743" t="s">
        <v>65</v>
      </c>
      <c r="B4743">
        <v>86033</v>
      </c>
    </row>
    <row r="4744" spans="1:2" x14ac:dyDescent="0.25">
      <c r="A4744" t="s">
        <v>65</v>
      </c>
      <c r="B4744">
        <v>86034</v>
      </c>
    </row>
    <row r="4745" spans="1:2" x14ac:dyDescent="0.25">
      <c r="A4745" t="s">
        <v>65</v>
      </c>
      <c r="B4745">
        <v>86035</v>
      </c>
    </row>
    <row r="4746" spans="1:2" x14ac:dyDescent="0.25">
      <c r="A4746" t="s">
        <v>65</v>
      </c>
      <c r="B4746">
        <v>86036</v>
      </c>
    </row>
    <row r="4747" spans="1:2" x14ac:dyDescent="0.25">
      <c r="A4747" t="s">
        <v>65</v>
      </c>
      <c r="B4747">
        <v>86037</v>
      </c>
    </row>
    <row r="4748" spans="1:2" x14ac:dyDescent="0.25">
      <c r="A4748" t="s">
        <v>65</v>
      </c>
      <c r="B4748">
        <v>86038</v>
      </c>
    </row>
    <row r="4749" spans="1:2" x14ac:dyDescent="0.25">
      <c r="A4749" t="s">
        <v>65</v>
      </c>
      <c r="B4749">
        <v>86039</v>
      </c>
    </row>
    <row r="4750" spans="1:2" x14ac:dyDescent="0.25">
      <c r="A4750" t="s">
        <v>65</v>
      </c>
      <c r="B4750">
        <v>86040</v>
      </c>
    </row>
    <row r="4751" spans="1:2" x14ac:dyDescent="0.25">
      <c r="A4751" t="s">
        <v>65</v>
      </c>
      <c r="B4751">
        <v>86041</v>
      </c>
    </row>
    <row r="4752" spans="1:2" x14ac:dyDescent="0.25">
      <c r="A4752" t="s">
        <v>65</v>
      </c>
      <c r="B4752">
        <v>86042</v>
      </c>
    </row>
    <row r="4753" spans="1:2" x14ac:dyDescent="0.25">
      <c r="A4753" t="s">
        <v>65</v>
      </c>
      <c r="B4753">
        <v>86043</v>
      </c>
    </row>
    <row r="4754" spans="1:2" x14ac:dyDescent="0.25">
      <c r="A4754" t="s">
        <v>65</v>
      </c>
      <c r="B4754">
        <v>86044</v>
      </c>
    </row>
    <row r="4755" spans="1:2" x14ac:dyDescent="0.25">
      <c r="A4755" t="s">
        <v>65</v>
      </c>
      <c r="B4755">
        <v>86045</v>
      </c>
    </row>
    <row r="4756" spans="1:2" x14ac:dyDescent="0.25">
      <c r="A4756" t="s">
        <v>65</v>
      </c>
      <c r="B4756">
        <v>86046</v>
      </c>
    </row>
    <row r="4757" spans="1:2" x14ac:dyDescent="0.25">
      <c r="A4757" t="s">
        <v>65</v>
      </c>
      <c r="B4757">
        <v>86047</v>
      </c>
    </row>
    <row r="4758" spans="1:2" x14ac:dyDescent="0.25">
      <c r="A4758" t="s">
        <v>65</v>
      </c>
      <c r="B4758">
        <v>86048</v>
      </c>
    </row>
    <row r="4759" spans="1:2" x14ac:dyDescent="0.25">
      <c r="A4759" t="s">
        <v>65</v>
      </c>
      <c r="B4759">
        <v>86049</v>
      </c>
    </row>
    <row r="4760" spans="1:2" x14ac:dyDescent="0.25">
      <c r="A4760" t="s">
        <v>65</v>
      </c>
      <c r="B4760">
        <v>86050</v>
      </c>
    </row>
    <row r="4761" spans="1:2" x14ac:dyDescent="0.25">
      <c r="A4761" t="s">
        <v>65</v>
      </c>
      <c r="B4761">
        <v>86051</v>
      </c>
    </row>
    <row r="4762" spans="1:2" x14ac:dyDescent="0.25">
      <c r="A4762" t="s">
        <v>65</v>
      </c>
      <c r="B4762">
        <v>86052</v>
      </c>
    </row>
    <row r="4763" spans="1:2" x14ac:dyDescent="0.25">
      <c r="A4763" t="s">
        <v>65</v>
      </c>
      <c r="B4763">
        <v>86053</v>
      </c>
    </row>
    <row r="4764" spans="1:2" x14ac:dyDescent="0.25">
      <c r="A4764" t="s">
        <v>65</v>
      </c>
      <c r="B4764">
        <v>86054</v>
      </c>
    </row>
    <row r="4765" spans="1:2" x14ac:dyDescent="0.25">
      <c r="A4765" t="s">
        <v>65</v>
      </c>
      <c r="B4765">
        <v>86055</v>
      </c>
    </row>
    <row r="4766" spans="1:2" x14ac:dyDescent="0.25">
      <c r="A4766" t="s">
        <v>65</v>
      </c>
      <c r="B4766">
        <v>86056</v>
      </c>
    </row>
    <row r="4767" spans="1:2" x14ac:dyDescent="0.25">
      <c r="A4767" t="s">
        <v>65</v>
      </c>
      <c r="B4767">
        <v>86057</v>
      </c>
    </row>
    <row r="4768" spans="1:2" x14ac:dyDescent="0.25">
      <c r="A4768" t="s">
        <v>65</v>
      </c>
      <c r="B4768">
        <v>86058</v>
      </c>
    </row>
    <row r="4769" spans="1:2" x14ac:dyDescent="0.25">
      <c r="A4769" t="s">
        <v>65</v>
      </c>
      <c r="B4769">
        <v>86059</v>
      </c>
    </row>
    <row r="4770" spans="1:2" x14ac:dyDescent="0.25">
      <c r="A4770" t="s">
        <v>65</v>
      </c>
      <c r="B4770">
        <v>86060</v>
      </c>
    </row>
    <row r="4771" spans="1:2" x14ac:dyDescent="0.25">
      <c r="A4771" t="s">
        <v>65</v>
      </c>
      <c r="B4771">
        <v>86061</v>
      </c>
    </row>
    <row r="4772" spans="1:2" x14ac:dyDescent="0.25">
      <c r="A4772" t="s">
        <v>65</v>
      </c>
      <c r="B4772">
        <v>86062</v>
      </c>
    </row>
    <row r="4773" spans="1:2" x14ac:dyDescent="0.25">
      <c r="A4773" t="s">
        <v>65</v>
      </c>
      <c r="B4773">
        <v>86063</v>
      </c>
    </row>
    <row r="4774" spans="1:2" x14ac:dyDescent="0.25">
      <c r="A4774" t="s">
        <v>65</v>
      </c>
      <c r="B4774">
        <v>86064</v>
      </c>
    </row>
    <row r="4775" spans="1:2" x14ac:dyDescent="0.25">
      <c r="A4775" t="s">
        <v>65</v>
      </c>
      <c r="B4775">
        <v>86065</v>
      </c>
    </row>
    <row r="4776" spans="1:2" x14ac:dyDescent="0.25">
      <c r="A4776" t="s">
        <v>65</v>
      </c>
      <c r="B4776">
        <v>86066</v>
      </c>
    </row>
    <row r="4777" spans="1:2" x14ac:dyDescent="0.25">
      <c r="A4777" t="s">
        <v>65</v>
      </c>
      <c r="B4777">
        <v>86067</v>
      </c>
    </row>
    <row r="4778" spans="1:2" x14ac:dyDescent="0.25">
      <c r="A4778" t="s">
        <v>65</v>
      </c>
      <c r="B4778">
        <v>86068</v>
      </c>
    </row>
    <row r="4779" spans="1:2" x14ac:dyDescent="0.25">
      <c r="A4779" t="s">
        <v>65</v>
      </c>
      <c r="B4779">
        <v>86069</v>
      </c>
    </row>
    <row r="4780" spans="1:2" x14ac:dyDescent="0.25">
      <c r="A4780" t="s">
        <v>65</v>
      </c>
      <c r="B4780">
        <v>86070</v>
      </c>
    </row>
    <row r="4781" spans="1:2" x14ac:dyDescent="0.25">
      <c r="A4781" t="s">
        <v>65</v>
      </c>
      <c r="B4781">
        <v>86071</v>
      </c>
    </row>
    <row r="4782" spans="1:2" x14ac:dyDescent="0.25">
      <c r="A4782" t="s">
        <v>65</v>
      </c>
      <c r="B4782">
        <v>86072</v>
      </c>
    </row>
    <row r="4783" spans="1:2" x14ac:dyDescent="0.25">
      <c r="A4783" t="s">
        <v>65</v>
      </c>
      <c r="B4783">
        <v>86073</v>
      </c>
    </row>
    <row r="4784" spans="1:2" x14ac:dyDescent="0.25">
      <c r="A4784" t="s">
        <v>65</v>
      </c>
      <c r="B4784">
        <v>86074</v>
      </c>
    </row>
    <row r="4785" spans="1:2" x14ac:dyDescent="0.25">
      <c r="A4785" t="s">
        <v>65</v>
      </c>
      <c r="B4785">
        <v>86075</v>
      </c>
    </row>
    <row r="4786" spans="1:2" x14ac:dyDescent="0.25">
      <c r="A4786" t="s">
        <v>65</v>
      </c>
      <c r="B4786">
        <v>86076</v>
      </c>
    </row>
    <row r="4787" spans="1:2" x14ac:dyDescent="0.25">
      <c r="A4787" t="s">
        <v>65</v>
      </c>
      <c r="B4787">
        <v>86077</v>
      </c>
    </row>
    <row r="4788" spans="1:2" x14ac:dyDescent="0.25">
      <c r="A4788" t="s">
        <v>65</v>
      </c>
      <c r="B4788">
        <v>86078</v>
      </c>
    </row>
    <row r="4789" spans="1:2" x14ac:dyDescent="0.25">
      <c r="A4789" t="s">
        <v>65</v>
      </c>
      <c r="B4789">
        <v>86079</v>
      </c>
    </row>
    <row r="4790" spans="1:2" x14ac:dyDescent="0.25">
      <c r="A4790" t="s">
        <v>65</v>
      </c>
      <c r="B4790">
        <v>86080</v>
      </c>
    </row>
    <row r="4791" spans="1:2" x14ac:dyDescent="0.25">
      <c r="A4791" t="s">
        <v>65</v>
      </c>
      <c r="B4791">
        <v>86081</v>
      </c>
    </row>
    <row r="4792" spans="1:2" x14ac:dyDescent="0.25">
      <c r="A4792" t="s">
        <v>65</v>
      </c>
      <c r="B4792">
        <v>86082</v>
      </c>
    </row>
    <row r="4793" spans="1:2" x14ac:dyDescent="0.25">
      <c r="A4793" t="s">
        <v>65</v>
      </c>
      <c r="B4793">
        <v>86083</v>
      </c>
    </row>
    <row r="4794" spans="1:2" x14ac:dyDescent="0.25">
      <c r="A4794" t="s">
        <v>65</v>
      </c>
      <c r="B4794">
        <v>86084</v>
      </c>
    </row>
    <row r="4795" spans="1:2" x14ac:dyDescent="0.25">
      <c r="A4795" t="s">
        <v>65</v>
      </c>
      <c r="B4795">
        <v>86085</v>
      </c>
    </row>
    <row r="4796" spans="1:2" x14ac:dyDescent="0.25">
      <c r="A4796" t="s">
        <v>65</v>
      </c>
      <c r="B4796">
        <v>86086</v>
      </c>
    </row>
    <row r="4797" spans="1:2" x14ac:dyDescent="0.25">
      <c r="A4797" t="s">
        <v>65</v>
      </c>
      <c r="B4797">
        <v>86087</v>
      </c>
    </row>
    <row r="4798" spans="1:2" x14ac:dyDescent="0.25">
      <c r="A4798" t="s">
        <v>65</v>
      </c>
      <c r="B4798">
        <v>86088</v>
      </c>
    </row>
    <row r="4799" spans="1:2" x14ac:dyDescent="0.25">
      <c r="A4799" t="s">
        <v>65</v>
      </c>
      <c r="B4799">
        <v>86089</v>
      </c>
    </row>
    <row r="4800" spans="1:2" x14ac:dyDescent="0.25">
      <c r="A4800" t="s">
        <v>65</v>
      </c>
      <c r="B4800">
        <v>86090</v>
      </c>
    </row>
    <row r="4801" spans="1:3" x14ac:dyDescent="0.25">
      <c r="A4801" t="s">
        <v>65</v>
      </c>
      <c r="B4801">
        <v>86091</v>
      </c>
    </row>
    <row r="4802" spans="1:3" x14ac:dyDescent="0.25">
      <c r="A4802" t="s">
        <v>65</v>
      </c>
      <c r="B4802">
        <v>86092</v>
      </c>
    </row>
    <row r="4803" spans="1:3" x14ac:dyDescent="0.25">
      <c r="A4803" t="s">
        <v>65</v>
      </c>
      <c r="B4803">
        <v>86093</v>
      </c>
    </row>
    <row r="4804" spans="1:3" x14ac:dyDescent="0.25">
      <c r="A4804" t="s">
        <v>65</v>
      </c>
      <c r="B4804">
        <v>86094</v>
      </c>
    </row>
    <row r="4805" spans="1:3" x14ac:dyDescent="0.25">
      <c r="A4805" t="s">
        <v>65</v>
      </c>
      <c r="B4805">
        <v>86095</v>
      </c>
    </row>
    <row r="4806" spans="1:3" x14ac:dyDescent="0.25">
      <c r="A4806" t="s">
        <v>65</v>
      </c>
      <c r="B4806">
        <v>86096</v>
      </c>
    </row>
    <row r="4807" spans="1:3" x14ac:dyDescent="0.25">
      <c r="A4807" t="s">
        <v>65</v>
      </c>
      <c r="B4807">
        <v>86097</v>
      </c>
    </row>
    <row r="4808" spans="1:3" x14ac:dyDescent="0.25">
      <c r="A4808" t="s">
        <v>65</v>
      </c>
      <c r="B4808">
        <v>86098</v>
      </c>
    </row>
    <row r="4809" spans="1:3" x14ac:dyDescent="0.25">
      <c r="A4809" t="s">
        <v>65</v>
      </c>
      <c r="B4809">
        <v>86099</v>
      </c>
    </row>
    <row r="4810" spans="1:3" x14ac:dyDescent="0.25">
      <c r="A4810" t="s">
        <v>65</v>
      </c>
      <c r="B4810">
        <v>86100</v>
      </c>
      <c r="C4810">
        <v>3</v>
      </c>
    </row>
    <row r="4811" spans="1:3" x14ac:dyDescent="0.25">
      <c r="A4811" t="s">
        <v>65</v>
      </c>
      <c r="B4811">
        <v>86101</v>
      </c>
      <c r="C4811">
        <v>3</v>
      </c>
    </row>
    <row r="4812" spans="1:3" x14ac:dyDescent="0.25">
      <c r="A4812" t="s">
        <v>65</v>
      </c>
      <c r="B4812">
        <v>86102</v>
      </c>
      <c r="C4812">
        <v>3</v>
      </c>
    </row>
    <row r="4813" spans="1:3" x14ac:dyDescent="0.25">
      <c r="A4813" t="s">
        <v>65</v>
      </c>
      <c r="B4813">
        <v>86103</v>
      </c>
      <c r="C4813">
        <v>3</v>
      </c>
    </row>
    <row r="4814" spans="1:3" x14ac:dyDescent="0.25">
      <c r="A4814" t="s">
        <v>65</v>
      </c>
      <c r="B4814">
        <v>86104</v>
      </c>
      <c r="C4814">
        <v>3</v>
      </c>
    </row>
    <row r="4815" spans="1:3" x14ac:dyDescent="0.25">
      <c r="A4815" t="s">
        <v>65</v>
      </c>
      <c r="B4815">
        <v>86105</v>
      </c>
      <c r="C4815">
        <v>3</v>
      </c>
    </row>
    <row r="4816" spans="1:3" x14ac:dyDescent="0.25">
      <c r="A4816" t="s">
        <v>65</v>
      </c>
      <c r="B4816">
        <v>86106</v>
      </c>
      <c r="C4816">
        <v>3</v>
      </c>
    </row>
    <row r="4817" spans="1:3" x14ac:dyDescent="0.25">
      <c r="A4817" t="s">
        <v>65</v>
      </c>
      <c r="B4817">
        <v>86107</v>
      </c>
      <c r="C4817">
        <v>3</v>
      </c>
    </row>
    <row r="4818" spans="1:3" x14ac:dyDescent="0.25">
      <c r="A4818" t="s">
        <v>65</v>
      </c>
      <c r="B4818">
        <v>86108</v>
      </c>
      <c r="C4818">
        <v>3</v>
      </c>
    </row>
    <row r="4819" spans="1:3" x14ac:dyDescent="0.25">
      <c r="A4819" t="s">
        <v>65</v>
      </c>
      <c r="B4819">
        <v>86109</v>
      </c>
      <c r="C4819">
        <v>3</v>
      </c>
    </row>
    <row r="4820" spans="1:3" x14ac:dyDescent="0.25">
      <c r="A4820" t="s">
        <v>65</v>
      </c>
      <c r="B4820">
        <v>86110</v>
      </c>
      <c r="C4820">
        <v>3</v>
      </c>
    </row>
    <row r="4821" spans="1:3" x14ac:dyDescent="0.25">
      <c r="A4821" t="s">
        <v>65</v>
      </c>
      <c r="B4821">
        <v>86111</v>
      </c>
      <c r="C4821">
        <v>3</v>
      </c>
    </row>
    <row r="4822" spans="1:3" x14ac:dyDescent="0.25">
      <c r="A4822" t="s">
        <v>65</v>
      </c>
      <c r="B4822">
        <v>86112</v>
      </c>
      <c r="C4822">
        <v>3</v>
      </c>
    </row>
    <row r="4823" spans="1:3" x14ac:dyDescent="0.25">
      <c r="A4823" t="s">
        <v>65</v>
      </c>
      <c r="B4823">
        <v>86113</v>
      </c>
      <c r="C4823">
        <v>3</v>
      </c>
    </row>
    <row r="4824" spans="1:3" x14ac:dyDescent="0.25">
      <c r="A4824" t="s">
        <v>65</v>
      </c>
      <c r="B4824">
        <v>86114</v>
      </c>
      <c r="C4824">
        <v>3</v>
      </c>
    </row>
    <row r="4825" spans="1:3" x14ac:dyDescent="0.25">
      <c r="A4825" t="s">
        <v>65</v>
      </c>
      <c r="B4825">
        <v>86115</v>
      </c>
      <c r="C4825">
        <v>3</v>
      </c>
    </row>
    <row r="4826" spans="1:3" x14ac:dyDescent="0.25">
      <c r="A4826" t="s">
        <v>65</v>
      </c>
      <c r="B4826">
        <v>86116</v>
      </c>
      <c r="C4826">
        <v>3</v>
      </c>
    </row>
    <row r="4827" spans="1:3" x14ac:dyDescent="0.25">
      <c r="A4827" t="s">
        <v>65</v>
      </c>
      <c r="B4827">
        <v>86117</v>
      </c>
      <c r="C4827">
        <v>3</v>
      </c>
    </row>
    <row r="4828" spans="1:3" x14ac:dyDescent="0.25">
      <c r="A4828" t="s">
        <v>65</v>
      </c>
      <c r="B4828">
        <v>86118</v>
      </c>
      <c r="C4828">
        <v>3</v>
      </c>
    </row>
    <row r="4829" spans="1:3" x14ac:dyDescent="0.25">
      <c r="A4829" t="s">
        <v>65</v>
      </c>
      <c r="B4829">
        <v>86119</v>
      </c>
      <c r="C4829">
        <v>3</v>
      </c>
    </row>
    <row r="4830" spans="1:3" x14ac:dyDescent="0.25">
      <c r="A4830" t="s">
        <v>65</v>
      </c>
      <c r="B4830">
        <v>86120</v>
      </c>
      <c r="C4830">
        <v>3</v>
      </c>
    </row>
    <row r="4831" spans="1:3" x14ac:dyDescent="0.25">
      <c r="A4831" t="s">
        <v>65</v>
      </c>
      <c r="B4831">
        <v>86121</v>
      </c>
      <c r="C4831">
        <v>3</v>
      </c>
    </row>
    <row r="4832" spans="1:3" x14ac:dyDescent="0.25">
      <c r="A4832" t="s">
        <v>65</v>
      </c>
      <c r="B4832">
        <v>86122</v>
      </c>
      <c r="C4832">
        <v>3</v>
      </c>
    </row>
    <row r="4833" spans="1:3" x14ac:dyDescent="0.25">
      <c r="A4833" t="s">
        <v>65</v>
      </c>
      <c r="B4833">
        <v>86123</v>
      </c>
      <c r="C4833">
        <v>3</v>
      </c>
    </row>
    <row r="4834" spans="1:3" x14ac:dyDescent="0.25">
      <c r="A4834" t="s">
        <v>65</v>
      </c>
      <c r="B4834">
        <v>86124</v>
      </c>
      <c r="C4834">
        <v>3</v>
      </c>
    </row>
    <row r="4835" spans="1:3" x14ac:dyDescent="0.25">
      <c r="A4835" t="s">
        <v>65</v>
      </c>
      <c r="B4835">
        <v>86125</v>
      </c>
      <c r="C4835">
        <v>3</v>
      </c>
    </row>
    <row r="4836" spans="1:3" x14ac:dyDescent="0.25">
      <c r="A4836" t="s">
        <v>65</v>
      </c>
      <c r="B4836">
        <v>86126</v>
      </c>
      <c r="C4836">
        <v>3</v>
      </c>
    </row>
    <row r="4837" spans="1:3" x14ac:dyDescent="0.25">
      <c r="A4837" t="s">
        <v>65</v>
      </c>
      <c r="B4837">
        <v>86127</v>
      </c>
      <c r="C4837">
        <v>3</v>
      </c>
    </row>
    <row r="4838" spans="1:3" x14ac:dyDescent="0.25">
      <c r="A4838" t="s">
        <v>65</v>
      </c>
      <c r="B4838">
        <v>86128</v>
      </c>
      <c r="C4838">
        <v>3</v>
      </c>
    </row>
    <row r="4839" spans="1:3" x14ac:dyDescent="0.25">
      <c r="A4839" t="s">
        <v>65</v>
      </c>
      <c r="B4839">
        <v>86129</v>
      </c>
      <c r="C4839">
        <v>3</v>
      </c>
    </row>
    <row r="4840" spans="1:3" x14ac:dyDescent="0.25">
      <c r="A4840" t="s">
        <v>65</v>
      </c>
      <c r="B4840">
        <v>86130</v>
      </c>
      <c r="C4840">
        <v>3</v>
      </c>
    </row>
    <row r="4841" spans="1:3" x14ac:dyDescent="0.25">
      <c r="A4841" t="s">
        <v>65</v>
      </c>
      <c r="B4841">
        <v>86131</v>
      </c>
      <c r="C4841">
        <v>3</v>
      </c>
    </row>
    <row r="4842" spans="1:3" x14ac:dyDescent="0.25">
      <c r="A4842" t="s">
        <v>65</v>
      </c>
      <c r="B4842">
        <v>86132</v>
      </c>
      <c r="C4842">
        <v>3</v>
      </c>
    </row>
    <row r="4843" spans="1:3" x14ac:dyDescent="0.25">
      <c r="A4843" t="s">
        <v>65</v>
      </c>
      <c r="B4843">
        <v>86133</v>
      </c>
      <c r="C4843">
        <v>3</v>
      </c>
    </row>
    <row r="4844" spans="1:3" x14ac:dyDescent="0.25">
      <c r="A4844" t="s">
        <v>65</v>
      </c>
      <c r="B4844">
        <v>86134</v>
      </c>
      <c r="C4844">
        <v>3</v>
      </c>
    </row>
    <row r="4845" spans="1:3" x14ac:dyDescent="0.25">
      <c r="A4845" t="s">
        <v>65</v>
      </c>
      <c r="B4845">
        <v>86135</v>
      </c>
      <c r="C4845">
        <v>3</v>
      </c>
    </row>
    <row r="4846" spans="1:3" x14ac:dyDescent="0.25">
      <c r="A4846" t="s">
        <v>65</v>
      </c>
      <c r="B4846">
        <v>86136</v>
      </c>
      <c r="C4846">
        <v>3</v>
      </c>
    </row>
    <row r="4847" spans="1:3" x14ac:dyDescent="0.25">
      <c r="A4847" t="s">
        <v>65</v>
      </c>
      <c r="B4847">
        <v>86137</v>
      </c>
      <c r="C4847">
        <v>3</v>
      </c>
    </row>
    <row r="4848" spans="1:3" x14ac:dyDescent="0.25">
      <c r="A4848" t="s">
        <v>65</v>
      </c>
      <c r="B4848">
        <v>86138</v>
      </c>
      <c r="C4848">
        <v>3</v>
      </c>
    </row>
    <row r="4849" spans="1:3" x14ac:dyDescent="0.25">
      <c r="A4849" t="s">
        <v>65</v>
      </c>
      <c r="B4849">
        <v>86139</v>
      </c>
      <c r="C4849">
        <v>3</v>
      </c>
    </row>
    <row r="4850" spans="1:3" x14ac:dyDescent="0.25">
      <c r="A4850" t="s">
        <v>65</v>
      </c>
      <c r="B4850">
        <v>86140</v>
      </c>
      <c r="C4850">
        <v>3</v>
      </c>
    </row>
    <row r="4851" spans="1:3" x14ac:dyDescent="0.25">
      <c r="A4851" t="s">
        <v>65</v>
      </c>
      <c r="B4851">
        <v>86141</v>
      </c>
      <c r="C4851">
        <v>3</v>
      </c>
    </row>
    <row r="4852" spans="1:3" x14ac:dyDescent="0.25">
      <c r="A4852" t="s">
        <v>65</v>
      </c>
      <c r="B4852">
        <v>86142</v>
      </c>
      <c r="C4852">
        <v>3</v>
      </c>
    </row>
    <row r="4853" spans="1:3" x14ac:dyDescent="0.25">
      <c r="A4853" t="s">
        <v>65</v>
      </c>
      <c r="B4853">
        <v>86143</v>
      </c>
      <c r="C4853">
        <v>3</v>
      </c>
    </row>
    <row r="4854" spans="1:3" x14ac:dyDescent="0.25">
      <c r="A4854" t="s">
        <v>65</v>
      </c>
      <c r="B4854">
        <v>86144</v>
      </c>
      <c r="C4854">
        <v>3</v>
      </c>
    </row>
    <row r="4855" spans="1:3" x14ac:dyDescent="0.25">
      <c r="A4855" t="s">
        <v>65</v>
      </c>
      <c r="B4855">
        <v>86145</v>
      </c>
      <c r="C4855">
        <v>3</v>
      </c>
    </row>
    <row r="4856" spans="1:3" x14ac:dyDescent="0.25">
      <c r="A4856" t="s">
        <v>65</v>
      </c>
      <c r="B4856">
        <v>86146</v>
      </c>
      <c r="C4856">
        <v>3</v>
      </c>
    </row>
    <row r="4857" spans="1:3" x14ac:dyDescent="0.25">
      <c r="A4857" t="s">
        <v>65</v>
      </c>
      <c r="B4857">
        <v>86147</v>
      </c>
      <c r="C4857">
        <v>3</v>
      </c>
    </row>
    <row r="4858" spans="1:3" x14ac:dyDescent="0.25">
      <c r="A4858" t="s">
        <v>65</v>
      </c>
      <c r="B4858">
        <v>86148</v>
      </c>
      <c r="C4858">
        <v>3</v>
      </c>
    </row>
    <row r="4859" spans="1:3" x14ac:dyDescent="0.25">
      <c r="A4859" t="s">
        <v>65</v>
      </c>
      <c r="B4859">
        <v>86149</v>
      </c>
      <c r="C4859">
        <v>3</v>
      </c>
    </row>
    <row r="4860" spans="1:3" x14ac:dyDescent="0.25">
      <c r="A4860" t="s">
        <v>65</v>
      </c>
      <c r="B4860">
        <v>86150</v>
      </c>
      <c r="C4860">
        <v>3</v>
      </c>
    </row>
    <row r="4861" spans="1:3" x14ac:dyDescent="0.25">
      <c r="A4861" t="s">
        <v>65</v>
      </c>
      <c r="B4861">
        <v>86151</v>
      </c>
      <c r="C4861">
        <v>3</v>
      </c>
    </row>
    <row r="4862" spans="1:3" x14ac:dyDescent="0.25">
      <c r="A4862" t="s">
        <v>65</v>
      </c>
      <c r="B4862">
        <v>86152</v>
      </c>
      <c r="C4862">
        <v>3</v>
      </c>
    </row>
    <row r="4863" spans="1:3" x14ac:dyDescent="0.25">
      <c r="A4863" t="s">
        <v>65</v>
      </c>
      <c r="B4863">
        <v>86153</v>
      </c>
      <c r="C4863">
        <v>3</v>
      </c>
    </row>
    <row r="4864" spans="1:3" x14ac:dyDescent="0.25">
      <c r="A4864" t="s">
        <v>65</v>
      </c>
      <c r="B4864">
        <v>86154</v>
      </c>
      <c r="C4864">
        <v>3</v>
      </c>
    </row>
    <row r="4865" spans="1:3" x14ac:dyDescent="0.25">
      <c r="A4865" t="s">
        <v>65</v>
      </c>
      <c r="B4865">
        <v>86155</v>
      </c>
      <c r="C4865">
        <v>3</v>
      </c>
    </row>
    <row r="4866" spans="1:3" x14ac:dyDescent="0.25">
      <c r="A4866" t="s">
        <v>65</v>
      </c>
      <c r="B4866">
        <v>86156</v>
      </c>
      <c r="C4866">
        <v>3</v>
      </c>
    </row>
    <row r="4867" spans="1:3" x14ac:dyDescent="0.25">
      <c r="A4867" t="s">
        <v>65</v>
      </c>
      <c r="B4867">
        <v>86157</v>
      </c>
      <c r="C4867">
        <v>3</v>
      </c>
    </row>
    <row r="4868" spans="1:3" x14ac:dyDescent="0.25">
      <c r="A4868" t="s">
        <v>65</v>
      </c>
      <c r="B4868">
        <v>86158</v>
      </c>
      <c r="C4868">
        <v>3</v>
      </c>
    </row>
    <row r="4869" spans="1:3" x14ac:dyDescent="0.25">
      <c r="A4869" t="s">
        <v>65</v>
      </c>
      <c r="B4869">
        <v>86159</v>
      </c>
      <c r="C4869">
        <v>3</v>
      </c>
    </row>
    <row r="4870" spans="1:3" x14ac:dyDescent="0.25">
      <c r="A4870" t="s">
        <v>65</v>
      </c>
      <c r="B4870">
        <v>86160</v>
      </c>
      <c r="C4870">
        <v>3</v>
      </c>
    </row>
    <row r="4871" spans="1:3" x14ac:dyDescent="0.25">
      <c r="A4871" t="s">
        <v>65</v>
      </c>
      <c r="B4871">
        <v>86161</v>
      </c>
      <c r="C4871">
        <v>3</v>
      </c>
    </row>
    <row r="4872" spans="1:3" x14ac:dyDescent="0.25">
      <c r="A4872" t="s">
        <v>65</v>
      </c>
      <c r="B4872">
        <v>86162</v>
      </c>
      <c r="C4872">
        <v>3</v>
      </c>
    </row>
    <row r="4873" spans="1:3" x14ac:dyDescent="0.25">
      <c r="A4873" t="s">
        <v>65</v>
      </c>
      <c r="B4873">
        <v>86163</v>
      </c>
      <c r="C4873">
        <v>3</v>
      </c>
    </row>
    <row r="4874" spans="1:3" x14ac:dyDescent="0.25">
      <c r="A4874" t="s">
        <v>65</v>
      </c>
      <c r="B4874">
        <v>86164</v>
      </c>
      <c r="C4874">
        <v>3</v>
      </c>
    </row>
    <row r="4875" spans="1:3" x14ac:dyDescent="0.25">
      <c r="A4875" t="s">
        <v>65</v>
      </c>
      <c r="B4875">
        <v>86165</v>
      </c>
      <c r="C4875">
        <v>3</v>
      </c>
    </row>
    <row r="4876" spans="1:3" x14ac:dyDescent="0.25">
      <c r="A4876" t="s">
        <v>65</v>
      </c>
      <c r="B4876">
        <v>86166</v>
      </c>
      <c r="C4876">
        <v>3</v>
      </c>
    </row>
    <row r="4877" spans="1:3" x14ac:dyDescent="0.25">
      <c r="A4877" t="s">
        <v>65</v>
      </c>
      <c r="B4877">
        <v>86167</v>
      </c>
      <c r="C4877">
        <v>3</v>
      </c>
    </row>
    <row r="4878" spans="1:3" x14ac:dyDescent="0.25">
      <c r="A4878" t="s">
        <v>65</v>
      </c>
      <c r="B4878">
        <v>86168</v>
      </c>
      <c r="C4878">
        <v>3</v>
      </c>
    </row>
    <row r="4879" spans="1:3" x14ac:dyDescent="0.25">
      <c r="A4879" t="s">
        <v>65</v>
      </c>
      <c r="B4879">
        <v>86169</v>
      </c>
      <c r="C4879">
        <v>3</v>
      </c>
    </row>
    <row r="4880" spans="1:3" x14ac:dyDescent="0.25">
      <c r="A4880" t="s">
        <v>65</v>
      </c>
      <c r="B4880">
        <v>86170</v>
      </c>
      <c r="C4880">
        <v>3</v>
      </c>
    </row>
    <row r="4881" spans="1:3" x14ac:dyDescent="0.25">
      <c r="A4881" t="s">
        <v>65</v>
      </c>
      <c r="B4881">
        <v>86171</v>
      </c>
      <c r="C4881">
        <v>3</v>
      </c>
    </row>
    <row r="4882" spans="1:3" x14ac:dyDescent="0.25">
      <c r="A4882" t="s">
        <v>65</v>
      </c>
      <c r="B4882">
        <v>86172</v>
      </c>
      <c r="C4882">
        <v>3</v>
      </c>
    </row>
    <row r="4883" spans="1:3" x14ac:dyDescent="0.25">
      <c r="A4883" t="s">
        <v>65</v>
      </c>
      <c r="B4883">
        <v>86173</v>
      </c>
      <c r="C4883">
        <v>3</v>
      </c>
    </row>
    <row r="4884" spans="1:3" x14ac:dyDescent="0.25">
      <c r="A4884" t="s">
        <v>65</v>
      </c>
      <c r="B4884">
        <v>86174</v>
      </c>
      <c r="C4884">
        <v>3</v>
      </c>
    </row>
    <row r="4885" spans="1:3" x14ac:dyDescent="0.25">
      <c r="A4885" t="s">
        <v>65</v>
      </c>
      <c r="B4885">
        <v>86175</v>
      </c>
      <c r="C4885">
        <v>3</v>
      </c>
    </row>
    <row r="4886" spans="1:3" x14ac:dyDescent="0.25">
      <c r="A4886" t="s">
        <v>65</v>
      </c>
      <c r="B4886">
        <v>86176</v>
      </c>
      <c r="C4886">
        <v>3</v>
      </c>
    </row>
    <row r="4887" spans="1:3" x14ac:dyDescent="0.25">
      <c r="A4887" t="s">
        <v>65</v>
      </c>
      <c r="B4887">
        <v>86177</v>
      </c>
      <c r="C4887">
        <v>3</v>
      </c>
    </row>
    <row r="4888" spans="1:3" x14ac:dyDescent="0.25">
      <c r="A4888" t="s">
        <v>65</v>
      </c>
      <c r="B4888">
        <v>86178</v>
      </c>
      <c r="C4888">
        <v>3</v>
      </c>
    </row>
    <row r="4889" spans="1:3" x14ac:dyDescent="0.25">
      <c r="A4889" t="s">
        <v>65</v>
      </c>
      <c r="B4889">
        <v>86179</v>
      </c>
      <c r="C4889">
        <v>3</v>
      </c>
    </row>
    <row r="4890" spans="1:3" x14ac:dyDescent="0.25">
      <c r="A4890" t="s">
        <v>65</v>
      </c>
      <c r="B4890">
        <v>86180</v>
      </c>
      <c r="C4890">
        <v>3</v>
      </c>
    </row>
    <row r="4891" spans="1:3" x14ac:dyDescent="0.25">
      <c r="A4891" t="s">
        <v>65</v>
      </c>
      <c r="B4891">
        <v>86181</v>
      </c>
      <c r="C4891">
        <v>3</v>
      </c>
    </row>
    <row r="4892" spans="1:3" x14ac:dyDescent="0.25">
      <c r="A4892" t="s">
        <v>65</v>
      </c>
      <c r="B4892">
        <v>86182</v>
      </c>
      <c r="C4892">
        <v>3</v>
      </c>
    </row>
    <row r="4893" spans="1:3" x14ac:dyDescent="0.25">
      <c r="A4893" t="s">
        <v>65</v>
      </c>
      <c r="B4893">
        <v>86183</v>
      </c>
      <c r="C4893">
        <v>3</v>
      </c>
    </row>
    <row r="4894" spans="1:3" x14ac:dyDescent="0.25">
      <c r="A4894" t="s">
        <v>65</v>
      </c>
      <c r="B4894">
        <v>86184</v>
      </c>
      <c r="C4894">
        <v>3</v>
      </c>
    </row>
    <row r="4895" spans="1:3" x14ac:dyDescent="0.25">
      <c r="A4895" t="s">
        <v>65</v>
      </c>
      <c r="B4895">
        <v>86185</v>
      </c>
      <c r="C4895">
        <v>3</v>
      </c>
    </row>
    <row r="4896" spans="1:3" x14ac:dyDescent="0.25">
      <c r="A4896" t="s">
        <v>65</v>
      </c>
      <c r="B4896">
        <v>86186</v>
      </c>
      <c r="C4896">
        <v>3</v>
      </c>
    </row>
    <row r="4897" spans="1:3" x14ac:dyDescent="0.25">
      <c r="A4897" t="s">
        <v>65</v>
      </c>
      <c r="B4897">
        <v>86187</v>
      </c>
      <c r="C4897">
        <v>3</v>
      </c>
    </row>
    <row r="4898" spans="1:3" x14ac:dyDescent="0.25">
      <c r="A4898" t="s">
        <v>65</v>
      </c>
      <c r="B4898">
        <v>86188</v>
      </c>
      <c r="C4898">
        <v>3</v>
      </c>
    </row>
    <row r="4899" spans="1:3" x14ac:dyDescent="0.25">
      <c r="A4899" t="s">
        <v>65</v>
      </c>
      <c r="B4899">
        <v>86189</v>
      </c>
      <c r="C4899">
        <v>3</v>
      </c>
    </row>
    <row r="4900" spans="1:3" x14ac:dyDescent="0.25">
      <c r="A4900" t="s">
        <v>65</v>
      </c>
      <c r="B4900">
        <v>86190</v>
      </c>
      <c r="C4900">
        <v>3</v>
      </c>
    </row>
    <row r="4901" spans="1:3" x14ac:dyDescent="0.25">
      <c r="A4901" t="s">
        <v>65</v>
      </c>
      <c r="B4901">
        <v>86191</v>
      </c>
      <c r="C4901">
        <v>3</v>
      </c>
    </row>
    <row r="4902" spans="1:3" x14ac:dyDescent="0.25">
      <c r="A4902" t="s">
        <v>65</v>
      </c>
      <c r="B4902">
        <v>86192</v>
      </c>
      <c r="C4902">
        <v>3</v>
      </c>
    </row>
    <row r="4903" spans="1:3" x14ac:dyDescent="0.25">
      <c r="A4903" t="s">
        <v>65</v>
      </c>
      <c r="B4903">
        <v>86193</v>
      </c>
      <c r="C4903">
        <v>3</v>
      </c>
    </row>
    <row r="4904" spans="1:3" x14ac:dyDescent="0.25">
      <c r="A4904" t="s">
        <v>65</v>
      </c>
      <c r="B4904">
        <v>86194</v>
      </c>
      <c r="C4904">
        <v>3</v>
      </c>
    </row>
    <row r="4905" spans="1:3" x14ac:dyDescent="0.25">
      <c r="A4905" t="s">
        <v>65</v>
      </c>
      <c r="B4905">
        <v>86195</v>
      </c>
      <c r="C4905">
        <v>3</v>
      </c>
    </row>
    <row r="4906" spans="1:3" x14ac:dyDescent="0.25">
      <c r="A4906" t="s">
        <v>65</v>
      </c>
      <c r="B4906">
        <v>86196</v>
      </c>
      <c r="C4906">
        <v>3</v>
      </c>
    </row>
    <row r="4907" spans="1:3" x14ac:dyDescent="0.25">
      <c r="A4907" t="s">
        <v>65</v>
      </c>
      <c r="B4907">
        <v>86197</v>
      </c>
      <c r="C4907">
        <v>3</v>
      </c>
    </row>
    <row r="4908" spans="1:3" x14ac:dyDescent="0.25">
      <c r="A4908" t="s">
        <v>65</v>
      </c>
      <c r="B4908">
        <v>86198</v>
      </c>
      <c r="C4908">
        <v>3</v>
      </c>
    </row>
    <row r="4909" spans="1:3" x14ac:dyDescent="0.25">
      <c r="A4909" t="s">
        <v>65</v>
      </c>
      <c r="B4909">
        <v>86199</v>
      </c>
      <c r="C4909">
        <v>3</v>
      </c>
    </row>
    <row r="4910" spans="1:3" x14ac:dyDescent="0.25">
      <c r="A4910" t="s">
        <v>65</v>
      </c>
      <c r="B4910">
        <v>86200</v>
      </c>
    </row>
    <row r="4911" spans="1:3" x14ac:dyDescent="0.25">
      <c r="A4911" t="s">
        <v>65</v>
      </c>
      <c r="B4911">
        <v>86201</v>
      </c>
    </row>
    <row r="4912" spans="1:3" x14ac:dyDescent="0.25">
      <c r="A4912" t="s">
        <v>65</v>
      </c>
      <c r="B4912">
        <v>86202</v>
      </c>
    </row>
    <row r="4913" spans="1:2" x14ac:dyDescent="0.25">
      <c r="A4913" t="s">
        <v>65</v>
      </c>
      <c r="B4913">
        <v>86203</v>
      </c>
    </row>
    <row r="4914" spans="1:2" x14ac:dyDescent="0.25">
      <c r="A4914" t="s">
        <v>65</v>
      </c>
      <c r="B4914">
        <v>86204</v>
      </c>
    </row>
    <row r="4915" spans="1:2" x14ac:dyDescent="0.25">
      <c r="A4915" t="s">
        <v>65</v>
      </c>
      <c r="B4915">
        <v>86205</v>
      </c>
    </row>
    <row r="4916" spans="1:2" x14ac:dyDescent="0.25">
      <c r="A4916" t="s">
        <v>65</v>
      </c>
      <c r="B4916">
        <v>86206</v>
      </c>
    </row>
    <row r="4917" spans="1:2" x14ac:dyDescent="0.25">
      <c r="A4917" t="s">
        <v>65</v>
      </c>
      <c r="B4917">
        <v>86207</v>
      </c>
    </row>
    <row r="4918" spans="1:2" x14ac:dyDescent="0.25">
      <c r="A4918" t="s">
        <v>65</v>
      </c>
      <c r="B4918">
        <v>86208</v>
      </c>
    </row>
    <row r="4919" spans="1:2" x14ac:dyDescent="0.25">
      <c r="A4919" t="s">
        <v>65</v>
      </c>
      <c r="B4919">
        <v>86209</v>
      </c>
    </row>
    <row r="4920" spans="1:2" x14ac:dyDescent="0.25">
      <c r="A4920" t="s">
        <v>65</v>
      </c>
      <c r="B4920">
        <v>86210</v>
      </c>
    </row>
    <row r="4921" spans="1:2" x14ac:dyDescent="0.25">
      <c r="A4921" t="s">
        <v>65</v>
      </c>
      <c r="B4921">
        <v>86211</v>
      </c>
    </row>
    <row r="4922" spans="1:2" x14ac:dyDescent="0.25">
      <c r="A4922" t="s">
        <v>65</v>
      </c>
      <c r="B4922">
        <v>86212</v>
      </c>
    </row>
    <row r="4923" spans="1:2" x14ac:dyDescent="0.25">
      <c r="A4923" t="s">
        <v>65</v>
      </c>
      <c r="B4923">
        <v>86213</v>
      </c>
    </row>
    <row r="4924" spans="1:2" x14ac:dyDescent="0.25">
      <c r="A4924" t="s">
        <v>65</v>
      </c>
      <c r="B4924">
        <v>86214</v>
      </c>
    </row>
    <row r="4925" spans="1:2" x14ac:dyDescent="0.25">
      <c r="A4925" t="s">
        <v>65</v>
      </c>
      <c r="B4925">
        <v>86215</v>
      </c>
    </row>
    <row r="4926" spans="1:2" x14ac:dyDescent="0.25">
      <c r="A4926" t="s">
        <v>65</v>
      </c>
      <c r="B4926">
        <v>86216</v>
      </c>
    </row>
    <row r="4927" spans="1:2" x14ac:dyDescent="0.25">
      <c r="A4927" t="s">
        <v>65</v>
      </c>
      <c r="B4927">
        <v>86217</v>
      </c>
    </row>
    <row r="4928" spans="1:2" x14ac:dyDescent="0.25">
      <c r="A4928" t="s">
        <v>65</v>
      </c>
      <c r="B4928">
        <v>86218</v>
      </c>
    </row>
    <row r="4929" spans="1:2" x14ac:dyDescent="0.25">
      <c r="A4929" t="s">
        <v>65</v>
      </c>
      <c r="B4929">
        <v>86219</v>
      </c>
    </row>
    <row r="4930" spans="1:2" x14ac:dyDescent="0.25">
      <c r="A4930" t="s">
        <v>65</v>
      </c>
      <c r="B4930">
        <v>86220</v>
      </c>
    </row>
    <row r="4931" spans="1:2" x14ac:dyDescent="0.25">
      <c r="A4931" t="s">
        <v>65</v>
      </c>
      <c r="B4931">
        <v>86221</v>
      </c>
    </row>
    <row r="4932" spans="1:2" x14ac:dyDescent="0.25">
      <c r="A4932" t="s">
        <v>65</v>
      </c>
      <c r="B4932">
        <v>86222</v>
      </c>
    </row>
    <row r="4933" spans="1:2" x14ac:dyDescent="0.25">
      <c r="A4933" t="s">
        <v>65</v>
      </c>
      <c r="B4933">
        <v>86223</v>
      </c>
    </row>
    <row r="4934" spans="1:2" x14ac:dyDescent="0.25">
      <c r="A4934" t="s">
        <v>65</v>
      </c>
      <c r="B4934">
        <v>86224</v>
      </c>
    </row>
    <row r="4935" spans="1:2" x14ac:dyDescent="0.25">
      <c r="A4935" t="s">
        <v>65</v>
      </c>
      <c r="B4935">
        <v>86225</v>
      </c>
    </row>
    <row r="4936" spans="1:2" x14ac:dyDescent="0.25">
      <c r="A4936" t="s">
        <v>65</v>
      </c>
      <c r="B4936">
        <v>86226</v>
      </c>
    </row>
    <row r="4937" spans="1:2" x14ac:dyDescent="0.25">
      <c r="A4937" t="s">
        <v>65</v>
      </c>
      <c r="B4937">
        <v>86227</v>
      </c>
    </row>
    <row r="4938" spans="1:2" x14ac:dyDescent="0.25">
      <c r="A4938" t="s">
        <v>65</v>
      </c>
      <c r="B4938">
        <v>86228</v>
      </c>
    </row>
    <row r="4939" spans="1:2" x14ac:dyDescent="0.25">
      <c r="A4939" t="s">
        <v>65</v>
      </c>
      <c r="B4939">
        <v>86229</v>
      </c>
    </row>
    <row r="4940" spans="1:2" x14ac:dyDescent="0.25">
      <c r="A4940" t="s">
        <v>65</v>
      </c>
      <c r="B4940">
        <v>86230</v>
      </c>
    </row>
    <row r="4941" spans="1:2" x14ac:dyDescent="0.25">
      <c r="A4941" t="s">
        <v>65</v>
      </c>
      <c r="B4941">
        <v>86231</v>
      </c>
    </row>
    <row r="4942" spans="1:2" x14ac:dyDescent="0.25">
      <c r="A4942" t="s">
        <v>65</v>
      </c>
      <c r="B4942">
        <v>86232</v>
      </c>
    </row>
    <row r="4943" spans="1:2" x14ac:dyDescent="0.25">
      <c r="A4943" t="s">
        <v>65</v>
      </c>
      <c r="B4943">
        <v>86233</v>
      </c>
    </row>
    <row r="4944" spans="1:2" x14ac:dyDescent="0.25">
      <c r="A4944" t="s">
        <v>65</v>
      </c>
      <c r="B4944">
        <v>86234</v>
      </c>
    </row>
    <row r="4945" spans="1:2" x14ac:dyDescent="0.25">
      <c r="A4945" t="s">
        <v>65</v>
      </c>
      <c r="B4945">
        <v>86235</v>
      </c>
    </row>
    <row r="4946" spans="1:2" x14ac:dyDescent="0.25">
      <c r="A4946" t="s">
        <v>65</v>
      </c>
      <c r="B4946">
        <v>86236</v>
      </c>
    </row>
    <row r="4947" spans="1:2" x14ac:dyDescent="0.25">
      <c r="A4947" t="s">
        <v>65</v>
      </c>
      <c r="B4947">
        <v>86237</v>
      </c>
    </row>
    <row r="4948" spans="1:2" x14ac:dyDescent="0.25">
      <c r="A4948" t="s">
        <v>65</v>
      </c>
      <c r="B4948">
        <v>86238</v>
      </c>
    </row>
    <row r="4949" spans="1:2" x14ac:dyDescent="0.25">
      <c r="A4949" t="s">
        <v>65</v>
      </c>
      <c r="B4949">
        <v>86239</v>
      </c>
    </row>
    <row r="4950" spans="1:2" x14ac:dyDescent="0.25">
      <c r="A4950" t="s">
        <v>65</v>
      </c>
      <c r="B4950">
        <v>86240</v>
      </c>
    </row>
    <row r="4951" spans="1:2" x14ac:dyDescent="0.25">
      <c r="A4951" t="s">
        <v>65</v>
      </c>
      <c r="B4951">
        <v>86241</v>
      </c>
    </row>
    <row r="4952" spans="1:2" x14ac:dyDescent="0.25">
      <c r="A4952" t="s">
        <v>65</v>
      </c>
      <c r="B4952">
        <v>86242</v>
      </c>
    </row>
    <row r="4953" spans="1:2" x14ac:dyDescent="0.25">
      <c r="A4953" t="s">
        <v>65</v>
      </c>
      <c r="B4953">
        <v>86243</v>
      </c>
    </row>
    <row r="4954" spans="1:2" x14ac:dyDescent="0.25">
      <c r="A4954" t="s">
        <v>65</v>
      </c>
      <c r="B4954">
        <v>86244</v>
      </c>
    </row>
    <row r="4955" spans="1:2" x14ac:dyDescent="0.25">
      <c r="A4955" t="s">
        <v>65</v>
      </c>
      <c r="B4955">
        <v>86245</v>
      </c>
    </row>
    <row r="4956" spans="1:2" x14ac:dyDescent="0.25">
      <c r="A4956" t="s">
        <v>65</v>
      </c>
      <c r="B4956">
        <v>86246</v>
      </c>
    </row>
    <row r="4957" spans="1:2" x14ac:dyDescent="0.25">
      <c r="A4957" t="s">
        <v>65</v>
      </c>
      <c r="B4957">
        <v>86247</v>
      </c>
    </row>
    <row r="4958" spans="1:2" x14ac:dyDescent="0.25">
      <c r="A4958" t="s">
        <v>65</v>
      </c>
      <c r="B4958">
        <v>86248</v>
      </c>
    </row>
    <row r="4959" spans="1:2" x14ac:dyDescent="0.25">
      <c r="A4959" t="s">
        <v>65</v>
      </c>
      <c r="B4959">
        <v>86249</v>
      </c>
    </row>
    <row r="4960" spans="1:2" x14ac:dyDescent="0.25">
      <c r="A4960" t="s">
        <v>65</v>
      </c>
      <c r="B4960">
        <v>86250</v>
      </c>
    </row>
    <row r="4961" spans="1:2" x14ac:dyDescent="0.25">
      <c r="A4961" t="s">
        <v>65</v>
      </c>
      <c r="B4961">
        <v>86251</v>
      </c>
    </row>
    <row r="4962" spans="1:2" x14ac:dyDescent="0.25">
      <c r="A4962" t="s">
        <v>65</v>
      </c>
      <c r="B4962">
        <v>86252</v>
      </c>
    </row>
    <row r="4963" spans="1:2" x14ac:dyDescent="0.25">
      <c r="A4963" t="s">
        <v>65</v>
      </c>
      <c r="B4963">
        <v>86253</v>
      </c>
    </row>
    <row r="4964" spans="1:2" x14ac:dyDescent="0.25">
      <c r="A4964" t="s">
        <v>65</v>
      </c>
      <c r="B4964">
        <v>86254</v>
      </c>
    </row>
    <row r="4965" spans="1:2" x14ac:dyDescent="0.25">
      <c r="A4965" t="s">
        <v>65</v>
      </c>
      <c r="B4965">
        <v>86255</v>
      </c>
    </row>
    <row r="4966" spans="1:2" x14ac:dyDescent="0.25">
      <c r="A4966" t="s">
        <v>65</v>
      </c>
      <c r="B4966">
        <v>86256</v>
      </c>
    </row>
    <row r="4967" spans="1:2" x14ac:dyDescent="0.25">
      <c r="A4967" t="s">
        <v>65</v>
      </c>
      <c r="B4967">
        <v>86257</v>
      </c>
    </row>
    <row r="4968" spans="1:2" x14ac:dyDescent="0.25">
      <c r="A4968" t="s">
        <v>65</v>
      </c>
      <c r="B4968">
        <v>86258</v>
      </c>
    </row>
    <row r="4969" spans="1:2" x14ac:dyDescent="0.25">
      <c r="A4969" t="s">
        <v>65</v>
      </c>
      <c r="B4969">
        <v>86259</v>
      </c>
    </row>
    <row r="4970" spans="1:2" x14ac:dyDescent="0.25">
      <c r="A4970" t="s">
        <v>65</v>
      </c>
      <c r="B4970">
        <v>86260</v>
      </c>
    </row>
    <row r="4971" spans="1:2" x14ac:dyDescent="0.25">
      <c r="A4971" t="s">
        <v>65</v>
      </c>
      <c r="B4971">
        <v>86261</v>
      </c>
    </row>
    <row r="4972" spans="1:2" x14ac:dyDescent="0.25">
      <c r="A4972" t="s">
        <v>65</v>
      </c>
      <c r="B4972">
        <v>86262</v>
      </c>
    </row>
    <row r="4973" spans="1:2" x14ac:dyDescent="0.25">
      <c r="A4973" t="s">
        <v>65</v>
      </c>
      <c r="B4973">
        <v>86263</v>
      </c>
    </row>
    <row r="4974" spans="1:2" x14ac:dyDescent="0.25">
      <c r="A4974" t="s">
        <v>65</v>
      </c>
      <c r="B4974">
        <v>86264</v>
      </c>
    </row>
    <row r="4975" spans="1:2" x14ac:dyDescent="0.25">
      <c r="A4975" t="s">
        <v>65</v>
      </c>
      <c r="B4975">
        <v>86265</v>
      </c>
    </row>
    <row r="4976" spans="1:2" x14ac:dyDescent="0.25">
      <c r="A4976" t="s">
        <v>65</v>
      </c>
      <c r="B4976">
        <v>86266</v>
      </c>
    </row>
    <row r="4977" spans="1:2" x14ac:dyDescent="0.25">
      <c r="A4977" t="s">
        <v>65</v>
      </c>
      <c r="B4977">
        <v>86267</v>
      </c>
    </row>
    <row r="4978" spans="1:2" x14ac:dyDescent="0.25">
      <c r="A4978" t="s">
        <v>65</v>
      </c>
      <c r="B4978">
        <v>86268</v>
      </c>
    </row>
    <row r="4979" spans="1:2" x14ac:dyDescent="0.25">
      <c r="A4979" t="s">
        <v>65</v>
      </c>
      <c r="B4979">
        <v>86269</v>
      </c>
    </row>
    <row r="4980" spans="1:2" x14ac:dyDescent="0.25">
      <c r="A4980" t="s">
        <v>65</v>
      </c>
      <c r="B4980">
        <v>86270</v>
      </c>
    </row>
    <row r="4981" spans="1:2" x14ac:dyDescent="0.25">
      <c r="A4981" t="s">
        <v>65</v>
      </c>
      <c r="B4981">
        <v>86271</v>
      </c>
    </row>
    <row r="4982" spans="1:2" x14ac:dyDescent="0.25">
      <c r="A4982" t="s">
        <v>65</v>
      </c>
      <c r="B4982">
        <v>86272</v>
      </c>
    </row>
    <row r="4983" spans="1:2" x14ac:dyDescent="0.25">
      <c r="A4983" t="s">
        <v>65</v>
      </c>
      <c r="B4983">
        <v>86273</v>
      </c>
    </row>
    <row r="4984" spans="1:2" x14ac:dyDescent="0.25">
      <c r="A4984" t="s">
        <v>65</v>
      </c>
      <c r="B4984">
        <v>86274</v>
      </c>
    </row>
    <row r="4985" spans="1:2" x14ac:dyDescent="0.25">
      <c r="A4985" t="s">
        <v>65</v>
      </c>
      <c r="B4985">
        <v>86275</v>
      </c>
    </row>
    <row r="4986" spans="1:2" x14ac:dyDescent="0.25">
      <c r="A4986" t="s">
        <v>65</v>
      </c>
      <c r="B4986">
        <v>86276</v>
      </c>
    </row>
    <row r="4987" spans="1:2" x14ac:dyDescent="0.25">
      <c r="A4987" t="s">
        <v>65</v>
      </c>
      <c r="B4987">
        <v>86277</v>
      </c>
    </row>
    <row r="4988" spans="1:2" x14ac:dyDescent="0.25">
      <c r="A4988" t="s">
        <v>65</v>
      </c>
      <c r="B4988">
        <v>86278</v>
      </c>
    </row>
    <row r="4989" spans="1:2" x14ac:dyDescent="0.25">
      <c r="A4989" t="s">
        <v>65</v>
      </c>
      <c r="B4989">
        <v>86279</v>
      </c>
    </row>
    <row r="4990" spans="1:2" x14ac:dyDescent="0.25">
      <c r="A4990" t="s">
        <v>65</v>
      </c>
      <c r="B4990">
        <v>86280</v>
      </c>
    </row>
    <row r="4991" spans="1:2" x14ac:dyDescent="0.25">
      <c r="A4991" t="s">
        <v>65</v>
      </c>
      <c r="B4991">
        <v>86281</v>
      </c>
    </row>
    <row r="4992" spans="1:2" x14ac:dyDescent="0.25">
      <c r="A4992" t="s">
        <v>65</v>
      </c>
      <c r="B4992">
        <v>86282</v>
      </c>
    </row>
    <row r="4993" spans="1:2" x14ac:dyDescent="0.25">
      <c r="A4993" t="s">
        <v>65</v>
      </c>
      <c r="B4993">
        <v>86283</v>
      </c>
    </row>
    <row r="4994" spans="1:2" x14ac:dyDescent="0.25">
      <c r="A4994" t="s">
        <v>65</v>
      </c>
      <c r="B4994">
        <v>86284</v>
      </c>
    </row>
    <row r="4995" spans="1:2" x14ac:dyDescent="0.25">
      <c r="A4995" t="s">
        <v>65</v>
      </c>
      <c r="B4995">
        <v>86285</v>
      </c>
    </row>
    <row r="4996" spans="1:2" x14ac:dyDescent="0.25">
      <c r="A4996" t="s">
        <v>65</v>
      </c>
      <c r="B4996">
        <v>86286</v>
      </c>
    </row>
    <row r="4997" spans="1:2" x14ac:dyDescent="0.25">
      <c r="A4997" t="s">
        <v>65</v>
      </c>
      <c r="B4997">
        <v>86287</v>
      </c>
    </row>
    <row r="4998" spans="1:2" x14ac:dyDescent="0.25">
      <c r="A4998" t="s">
        <v>65</v>
      </c>
      <c r="B4998">
        <v>86288</v>
      </c>
    </row>
    <row r="4999" spans="1:2" x14ac:dyDescent="0.25">
      <c r="A4999" t="s">
        <v>65</v>
      </c>
      <c r="B4999">
        <v>86289</v>
      </c>
    </row>
    <row r="5000" spans="1:2" x14ac:dyDescent="0.25">
      <c r="A5000" t="s">
        <v>65</v>
      </c>
      <c r="B5000">
        <v>86290</v>
      </c>
    </row>
    <row r="5001" spans="1:2" x14ac:dyDescent="0.25">
      <c r="A5001" t="s">
        <v>65</v>
      </c>
      <c r="B5001">
        <v>86291</v>
      </c>
    </row>
    <row r="5002" spans="1:2" x14ac:dyDescent="0.25">
      <c r="A5002" t="s">
        <v>65</v>
      </c>
      <c r="B5002">
        <v>86292</v>
      </c>
    </row>
    <row r="5003" spans="1:2" x14ac:dyDescent="0.25">
      <c r="A5003" t="s">
        <v>65</v>
      </c>
      <c r="B5003">
        <v>86293</v>
      </c>
    </row>
    <row r="5004" spans="1:2" x14ac:dyDescent="0.25">
      <c r="A5004" t="s">
        <v>65</v>
      </c>
      <c r="B5004">
        <v>86294</v>
      </c>
    </row>
    <row r="5005" spans="1:2" x14ac:dyDescent="0.25">
      <c r="A5005" t="s">
        <v>65</v>
      </c>
      <c r="B5005">
        <v>86295</v>
      </c>
    </row>
    <row r="5006" spans="1:2" x14ac:dyDescent="0.25">
      <c r="A5006" t="s">
        <v>65</v>
      </c>
      <c r="B5006">
        <v>86296</v>
      </c>
    </row>
    <row r="5007" spans="1:2" x14ac:dyDescent="0.25">
      <c r="A5007" t="s">
        <v>65</v>
      </c>
      <c r="B5007">
        <v>86297</v>
      </c>
    </row>
    <row r="5008" spans="1:2" x14ac:dyDescent="0.25">
      <c r="A5008" t="s">
        <v>65</v>
      </c>
      <c r="B5008">
        <v>86298</v>
      </c>
    </row>
    <row r="5009" spans="1:3" x14ac:dyDescent="0.25">
      <c r="A5009" t="s">
        <v>65</v>
      </c>
      <c r="B5009">
        <v>86299</v>
      </c>
    </row>
    <row r="5010" spans="1:3" x14ac:dyDescent="0.25">
      <c r="A5010" t="s">
        <v>65</v>
      </c>
      <c r="B5010">
        <v>86300</v>
      </c>
      <c r="C5010">
        <v>4</v>
      </c>
    </row>
    <row r="5011" spans="1:3" x14ac:dyDescent="0.25">
      <c r="A5011" t="s">
        <v>65</v>
      </c>
      <c r="B5011">
        <v>86301</v>
      </c>
      <c r="C5011">
        <v>4</v>
      </c>
    </row>
    <row r="5012" spans="1:3" x14ac:dyDescent="0.25">
      <c r="A5012" t="s">
        <v>65</v>
      </c>
      <c r="B5012">
        <v>86302</v>
      </c>
      <c r="C5012">
        <v>4</v>
      </c>
    </row>
    <row r="5013" spans="1:3" x14ac:dyDescent="0.25">
      <c r="A5013" t="s">
        <v>65</v>
      </c>
      <c r="B5013">
        <v>86303</v>
      </c>
      <c r="C5013">
        <v>4</v>
      </c>
    </row>
    <row r="5014" spans="1:3" x14ac:dyDescent="0.25">
      <c r="A5014" t="s">
        <v>65</v>
      </c>
      <c r="B5014">
        <v>86304</v>
      </c>
      <c r="C5014">
        <v>4</v>
      </c>
    </row>
    <row r="5015" spans="1:3" x14ac:dyDescent="0.25">
      <c r="A5015" t="s">
        <v>65</v>
      </c>
      <c r="B5015">
        <v>86305</v>
      </c>
      <c r="C5015">
        <v>4</v>
      </c>
    </row>
    <row r="5016" spans="1:3" x14ac:dyDescent="0.25">
      <c r="A5016" t="s">
        <v>65</v>
      </c>
      <c r="B5016">
        <v>86306</v>
      </c>
      <c r="C5016">
        <v>4</v>
      </c>
    </row>
    <row r="5017" spans="1:3" x14ac:dyDescent="0.25">
      <c r="A5017" t="s">
        <v>65</v>
      </c>
      <c r="B5017">
        <v>86307</v>
      </c>
      <c r="C5017">
        <v>4</v>
      </c>
    </row>
    <row r="5018" spans="1:3" x14ac:dyDescent="0.25">
      <c r="A5018" t="s">
        <v>65</v>
      </c>
      <c r="B5018">
        <v>86308</v>
      </c>
      <c r="C5018">
        <v>4</v>
      </c>
    </row>
    <row r="5019" spans="1:3" x14ac:dyDescent="0.25">
      <c r="A5019" t="s">
        <v>65</v>
      </c>
      <c r="B5019">
        <v>86309</v>
      </c>
      <c r="C5019">
        <v>4</v>
      </c>
    </row>
    <row r="5020" spans="1:3" x14ac:dyDescent="0.25">
      <c r="A5020" t="s">
        <v>65</v>
      </c>
      <c r="B5020">
        <v>86310</v>
      </c>
      <c r="C5020">
        <v>4</v>
      </c>
    </row>
    <row r="5021" spans="1:3" x14ac:dyDescent="0.25">
      <c r="A5021" t="s">
        <v>65</v>
      </c>
      <c r="B5021">
        <v>86311</v>
      </c>
      <c r="C5021">
        <v>4</v>
      </c>
    </row>
    <row r="5022" spans="1:3" x14ac:dyDescent="0.25">
      <c r="A5022" t="s">
        <v>65</v>
      </c>
      <c r="B5022">
        <v>86312</v>
      </c>
      <c r="C5022">
        <v>4</v>
      </c>
    </row>
    <row r="5023" spans="1:3" x14ac:dyDescent="0.25">
      <c r="A5023" t="s">
        <v>65</v>
      </c>
      <c r="B5023">
        <v>86313</v>
      </c>
      <c r="C5023">
        <v>4</v>
      </c>
    </row>
    <row r="5024" spans="1:3" x14ac:dyDescent="0.25">
      <c r="A5024" t="s">
        <v>65</v>
      </c>
      <c r="B5024">
        <v>86314</v>
      </c>
      <c r="C5024">
        <v>4</v>
      </c>
    </row>
    <row r="5025" spans="1:3" x14ac:dyDescent="0.25">
      <c r="A5025" t="s">
        <v>65</v>
      </c>
      <c r="B5025">
        <v>86315</v>
      </c>
      <c r="C5025">
        <v>4</v>
      </c>
    </row>
    <row r="5026" spans="1:3" x14ac:dyDescent="0.25">
      <c r="A5026" t="s">
        <v>65</v>
      </c>
      <c r="B5026">
        <v>86316</v>
      </c>
      <c r="C5026">
        <v>4</v>
      </c>
    </row>
    <row r="5027" spans="1:3" x14ac:dyDescent="0.25">
      <c r="A5027" t="s">
        <v>65</v>
      </c>
      <c r="B5027">
        <v>86317</v>
      </c>
      <c r="C5027">
        <v>4</v>
      </c>
    </row>
    <row r="5028" spans="1:3" x14ac:dyDescent="0.25">
      <c r="A5028" t="s">
        <v>65</v>
      </c>
      <c r="B5028">
        <v>86318</v>
      </c>
      <c r="C5028">
        <v>4</v>
      </c>
    </row>
    <row r="5029" spans="1:3" x14ac:dyDescent="0.25">
      <c r="A5029" t="s">
        <v>65</v>
      </c>
      <c r="B5029">
        <v>86319</v>
      </c>
      <c r="C5029">
        <v>4</v>
      </c>
    </row>
    <row r="5030" spans="1:3" x14ac:dyDescent="0.25">
      <c r="A5030" t="s">
        <v>65</v>
      </c>
      <c r="B5030">
        <v>86320</v>
      </c>
      <c r="C5030">
        <v>4</v>
      </c>
    </row>
    <row r="5031" spans="1:3" x14ac:dyDescent="0.25">
      <c r="A5031" t="s">
        <v>65</v>
      </c>
      <c r="B5031">
        <v>86321</v>
      </c>
      <c r="C5031">
        <v>4</v>
      </c>
    </row>
    <row r="5032" spans="1:3" x14ac:dyDescent="0.25">
      <c r="A5032" t="s">
        <v>65</v>
      </c>
      <c r="B5032">
        <v>86322</v>
      </c>
      <c r="C5032">
        <v>4</v>
      </c>
    </row>
    <row r="5033" spans="1:3" x14ac:dyDescent="0.25">
      <c r="A5033" t="s">
        <v>65</v>
      </c>
      <c r="B5033">
        <v>86323</v>
      </c>
      <c r="C5033">
        <v>4</v>
      </c>
    </row>
    <row r="5034" spans="1:3" x14ac:dyDescent="0.25">
      <c r="A5034" t="s">
        <v>65</v>
      </c>
      <c r="B5034">
        <v>86324</v>
      </c>
      <c r="C5034">
        <v>4</v>
      </c>
    </row>
    <row r="5035" spans="1:3" x14ac:dyDescent="0.25">
      <c r="A5035" t="s">
        <v>65</v>
      </c>
      <c r="B5035">
        <v>86325</v>
      </c>
      <c r="C5035">
        <v>4</v>
      </c>
    </row>
    <row r="5036" spans="1:3" x14ac:dyDescent="0.25">
      <c r="A5036" t="s">
        <v>65</v>
      </c>
      <c r="B5036">
        <v>86326</v>
      </c>
      <c r="C5036">
        <v>4</v>
      </c>
    </row>
    <row r="5037" spans="1:3" x14ac:dyDescent="0.25">
      <c r="A5037" t="s">
        <v>65</v>
      </c>
      <c r="B5037">
        <v>86327</v>
      </c>
      <c r="C5037">
        <v>4</v>
      </c>
    </row>
    <row r="5038" spans="1:3" x14ac:dyDescent="0.25">
      <c r="A5038" t="s">
        <v>65</v>
      </c>
      <c r="B5038">
        <v>86328</v>
      </c>
      <c r="C5038">
        <v>4</v>
      </c>
    </row>
    <row r="5039" spans="1:3" x14ac:dyDescent="0.25">
      <c r="A5039" t="s">
        <v>65</v>
      </c>
      <c r="B5039">
        <v>86329</v>
      </c>
      <c r="C5039">
        <v>4</v>
      </c>
    </row>
    <row r="5040" spans="1:3" x14ac:dyDescent="0.25">
      <c r="A5040" t="s">
        <v>65</v>
      </c>
      <c r="B5040">
        <v>86330</v>
      </c>
      <c r="C5040">
        <v>4</v>
      </c>
    </row>
    <row r="5041" spans="1:3" x14ac:dyDescent="0.25">
      <c r="A5041" t="s">
        <v>65</v>
      </c>
      <c r="B5041">
        <v>86331</v>
      </c>
      <c r="C5041">
        <v>4</v>
      </c>
    </row>
    <row r="5042" spans="1:3" x14ac:dyDescent="0.25">
      <c r="A5042" t="s">
        <v>65</v>
      </c>
      <c r="B5042">
        <v>86332</v>
      </c>
      <c r="C5042">
        <v>4</v>
      </c>
    </row>
    <row r="5043" spans="1:3" x14ac:dyDescent="0.25">
      <c r="A5043" t="s">
        <v>65</v>
      </c>
      <c r="B5043">
        <v>86333</v>
      </c>
      <c r="C5043">
        <v>4</v>
      </c>
    </row>
    <row r="5044" spans="1:3" x14ac:dyDescent="0.25">
      <c r="A5044" t="s">
        <v>65</v>
      </c>
      <c r="B5044">
        <v>86334</v>
      </c>
      <c r="C5044">
        <v>4</v>
      </c>
    </row>
    <row r="5045" spans="1:3" x14ac:dyDescent="0.25">
      <c r="A5045" t="s">
        <v>65</v>
      </c>
      <c r="B5045">
        <v>86335</v>
      </c>
      <c r="C5045">
        <v>4</v>
      </c>
    </row>
    <row r="5046" spans="1:3" x14ac:dyDescent="0.25">
      <c r="A5046" t="s">
        <v>65</v>
      </c>
      <c r="B5046">
        <v>86336</v>
      </c>
      <c r="C5046">
        <v>4</v>
      </c>
    </row>
    <row r="5047" spans="1:3" x14ac:dyDescent="0.25">
      <c r="A5047" t="s">
        <v>65</v>
      </c>
      <c r="B5047">
        <v>86337</v>
      </c>
      <c r="C5047">
        <v>4</v>
      </c>
    </row>
    <row r="5048" spans="1:3" x14ac:dyDescent="0.25">
      <c r="A5048" t="s">
        <v>65</v>
      </c>
      <c r="B5048">
        <v>86338</v>
      </c>
      <c r="C5048">
        <v>4</v>
      </c>
    </row>
    <row r="5049" spans="1:3" x14ac:dyDescent="0.25">
      <c r="A5049" t="s">
        <v>65</v>
      </c>
      <c r="B5049">
        <v>86339</v>
      </c>
      <c r="C5049">
        <v>4</v>
      </c>
    </row>
    <row r="5050" spans="1:3" x14ac:dyDescent="0.25">
      <c r="A5050" t="s">
        <v>65</v>
      </c>
      <c r="B5050">
        <v>86340</v>
      </c>
      <c r="C5050">
        <v>4</v>
      </c>
    </row>
    <row r="5051" spans="1:3" x14ac:dyDescent="0.25">
      <c r="A5051" t="s">
        <v>65</v>
      </c>
      <c r="B5051">
        <v>86341</v>
      </c>
      <c r="C5051">
        <v>4</v>
      </c>
    </row>
    <row r="5052" spans="1:3" x14ac:dyDescent="0.25">
      <c r="A5052" t="s">
        <v>65</v>
      </c>
      <c r="B5052">
        <v>86342</v>
      </c>
      <c r="C5052">
        <v>4</v>
      </c>
    </row>
    <row r="5053" spans="1:3" x14ac:dyDescent="0.25">
      <c r="A5053" t="s">
        <v>65</v>
      </c>
      <c r="B5053">
        <v>86343</v>
      </c>
      <c r="C5053">
        <v>4</v>
      </c>
    </row>
    <row r="5054" spans="1:3" x14ac:dyDescent="0.25">
      <c r="A5054" t="s">
        <v>65</v>
      </c>
      <c r="B5054">
        <v>86344</v>
      </c>
      <c r="C5054">
        <v>4</v>
      </c>
    </row>
    <row r="5055" spans="1:3" x14ac:dyDescent="0.25">
      <c r="A5055" t="s">
        <v>65</v>
      </c>
      <c r="B5055">
        <v>86345</v>
      </c>
      <c r="C5055">
        <v>4</v>
      </c>
    </row>
    <row r="5056" spans="1:3" x14ac:dyDescent="0.25">
      <c r="A5056" t="s">
        <v>65</v>
      </c>
      <c r="B5056">
        <v>86346</v>
      </c>
      <c r="C5056">
        <v>4</v>
      </c>
    </row>
    <row r="5057" spans="1:3" x14ac:dyDescent="0.25">
      <c r="A5057" t="s">
        <v>65</v>
      </c>
      <c r="B5057">
        <v>86347</v>
      </c>
      <c r="C5057">
        <v>4</v>
      </c>
    </row>
    <row r="5058" spans="1:3" x14ac:dyDescent="0.25">
      <c r="A5058" t="s">
        <v>65</v>
      </c>
      <c r="B5058">
        <v>86348</v>
      </c>
      <c r="C5058">
        <v>4</v>
      </c>
    </row>
    <row r="5059" spans="1:3" x14ac:dyDescent="0.25">
      <c r="A5059" t="s">
        <v>65</v>
      </c>
      <c r="B5059">
        <v>86349</v>
      </c>
      <c r="C5059">
        <v>4</v>
      </c>
    </row>
    <row r="5060" spans="1:3" x14ac:dyDescent="0.25">
      <c r="A5060" t="s">
        <v>65</v>
      </c>
      <c r="B5060">
        <v>86350</v>
      </c>
      <c r="C5060">
        <v>4</v>
      </c>
    </row>
    <row r="5061" spans="1:3" x14ac:dyDescent="0.25">
      <c r="A5061" t="s">
        <v>65</v>
      </c>
      <c r="B5061">
        <v>86351</v>
      </c>
      <c r="C5061">
        <v>4</v>
      </c>
    </row>
    <row r="5062" spans="1:3" x14ac:dyDescent="0.25">
      <c r="A5062" t="s">
        <v>65</v>
      </c>
      <c r="B5062">
        <v>86352</v>
      </c>
      <c r="C5062">
        <v>4</v>
      </c>
    </row>
    <row r="5063" spans="1:3" x14ac:dyDescent="0.25">
      <c r="A5063" t="s">
        <v>65</v>
      </c>
      <c r="B5063">
        <v>86353</v>
      </c>
      <c r="C5063">
        <v>4</v>
      </c>
    </row>
    <row r="5064" spans="1:3" x14ac:dyDescent="0.25">
      <c r="A5064" t="s">
        <v>65</v>
      </c>
      <c r="B5064">
        <v>86354</v>
      </c>
      <c r="C5064">
        <v>4</v>
      </c>
    </row>
    <row r="5065" spans="1:3" x14ac:dyDescent="0.25">
      <c r="A5065" t="s">
        <v>65</v>
      </c>
      <c r="B5065">
        <v>86355</v>
      </c>
      <c r="C5065">
        <v>4</v>
      </c>
    </row>
    <row r="5066" spans="1:3" x14ac:dyDescent="0.25">
      <c r="A5066" t="s">
        <v>65</v>
      </c>
      <c r="B5066">
        <v>86356</v>
      </c>
      <c r="C5066">
        <v>4</v>
      </c>
    </row>
    <row r="5067" spans="1:3" x14ac:dyDescent="0.25">
      <c r="A5067" t="s">
        <v>65</v>
      </c>
      <c r="B5067">
        <v>86357</v>
      </c>
      <c r="C5067">
        <v>4</v>
      </c>
    </row>
    <row r="5068" spans="1:3" x14ac:dyDescent="0.25">
      <c r="A5068" t="s">
        <v>65</v>
      </c>
      <c r="B5068">
        <v>86358</v>
      </c>
      <c r="C5068">
        <v>4</v>
      </c>
    </row>
    <row r="5069" spans="1:3" x14ac:dyDescent="0.25">
      <c r="A5069" t="s">
        <v>65</v>
      </c>
      <c r="B5069">
        <v>86359</v>
      </c>
      <c r="C5069">
        <v>4</v>
      </c>
    </row>
    <row r="5070" spans="1:3" x14ac:dyDescent="0.25">
      <c r="A5070" t="s">
        <v>65</v>
      </c>
      <c r="B5070">
        <v>86360</v>
      </c>
      <c r="C5070">
        <v>4</v>
      </c>
    </row>
    <row r="5071" spans="1:3" x14ac:dyDescent="0.25">
      <c r="A5071" t="s">
        <v>65</v>
      </c>
      <c r="B5071">
        <v>86361</v>
      </c>
      <c r="C5071">
        <v>4</v>
      </c>
    </row>
    <row r="5072" spans="1:3" x14ac:dyDescent="0.25">
      <c r="A5072" t="s">
        <v>65</v>
      </c>
      <c r="B5072">
        <v>86362</v>
      </c>
      <c r="C5072">
        <v>4</v>
      </c>
    </row>
    <row r="5073" spans="1:3" x14ac:dyDescent="0.25">
      <c r="A5073" t="s">
        <v>65</v>
      </c>
      <c r="B5073">
        <v>86363</v>
      </c>
      <c r="C5073">
        <v>4</v>
      </c>
    </row>
    <row r="5074" spans="1:3" x14ac:dyDescent="0.25">
      <c r="A5074" t="s">
        <v>65</v>
      </c>
      <c r="B5074">
        <v>86364</v>
      </c>
      <c r="C5074">
        <v>4</v>
      </c>
    </row>
    <row r="5075" spans="1:3" x14ac:dyDescent="0.25">
      <c r="A5075" t="s">
        <v>65</v>
      </c>
      <c r="B5075">
        <v>86365</v>
      </c>
      <c r="C5075">
        <v>4</v>
      </c>
    </row>
    <row r="5076" spans="1:3" x14ac:dyDescent="0.25">
      <c r="A5076" t="s">
        <v>65</v>
      </c>
      <c r="B5076">
        <v>86366</v>
      </c>
      <c r="C5076">
        <v>4</v>
      </c>
    </row>
    <row r="5077" spans="1:3" x14ac:dyDescent="0.25">
      <c r="A5077" t="s">
        <v>65</v>
      </c>
      <c r="B5077">
        <v>86367</v>
      </c>
      <c r="C5077">
        <v>4</v>
      </c>
    </row>
    <row r="5078" spans="1:3" x14ac:dyDescent="0.25">
      <c r="A5078" t="s">
        <v>65</v>
      </c>
      <c r="B5078">
        <v>86368</v>
      </c>
      <c r="C5078">
        <v>4</v>
      </c>
    </row>
    <row r="5079" spans="1:3" x14ac:dyDescent="0.25">
      <c r="A5079" t="s">
        <v>65</v>
      </c>
      <c r="B5079">
        <v>86369</v>
      </c>
      <c r="C5079">
        <v>4</v>
      </c>
    </row>
    <row r="5080" spans="1:3" x14ac:dyDescent="0.25">
      <c r="A5080" t="s">
        <v>65</v>
      </c>
      <c r="B5080">
        <v>86370</v>
      </c>
      <c r="C5080">
        <v>4</v>
      </c>
    </row>
    <row r="5081" spans="1:3" x14ac:dyDescent="0.25">
      <c r="A5081" t="s">
        <v>65</v>
      </c>
      <c r="B5081">
        <v>86371</v>
      </c>
      <c r="C5081">
        <v>4</v>
      </c>
    </row>
    <row r="5082" spans="1:3" x14ac:dyDescent="0.25">
      <c r="A5082" t="s">
        <v>65</v>
      </c>
      <c r="B5082">
        <v>86372</v>
      </c>
      <c r="C5082">
        <v>4</v>
      </c>
    </row>
    <row r="5083" spans="1:3" x14ac:dyDescent="0.25">
      <c r="A5083" t="s">
        <v>65</v>
      </c>
      <c r="B5083">
        <v>86373</v>
      </c>
      <c r="C5083">
        <v>4</v>
      </c>
    </row>
    <row r="5084" spans="1:3" x14ac:dyDescent="0.25">
      <c r="A5084" t="s">
        <v>65</v>
      </c>
      <c r="B5084">
        <v>86374</v>
      </c>
      <c r="C5084">
        <v>4</v>
      </c>
    </row>
    <row r="5085" spans="1:3" x14ac:dyDescent="0.25">
      <c r="A5085" t="s">
        <v>65</v>
      </c>
      <c r="B5085">
        <v>86375</v>
      </c>
      <c r="C5085">
        <v>4</v>
      </c>
    </row>
    <row r="5086" spans="1:3" x14ac:dyDescent="0.25">
      <c r="A5086" t="s">
        <v>65</v>
      </c>
      <c r="B5086">
        <v>86376</v>
      </c>
      <c r="C5086">
        <v>4</v>
      </c>
    </row>
    <row r="5087" spans="1:3" x14ac:dyDescent="0.25">
      <c r="A5087" t="s">
        <v>65</v>
      </c>
      <c r="B5087">
        <v>86377</v>
      </c>
      <c r="C5087">
        <v>4</v>
      </c>
    </row>
    <row r="5088" spans="1:3" x14ac:dyDescent="0.25">
      <c r="A5088" t="s">
        <v>65</v>
      </c>
      <c r="B5088">
        <v>86378</v>
      </c>
      <c r="C5088">
        <v>4</v>
      </c>
    </row>
    <row r="5089" spans="1:3" x14ac:dyDescent="0.25">
      <c r="A5089" t="s">
        <v>65</v>
      </c>
      <c r="B5089">
        <v>86379</v>
      </c>
      <c r="C5089">
        <v>4</v>
      </c>
    </row>
    <row r="5090" spans="1:3" x14ac:dyDescent="0.25">
      <c r="A5090" t="s">
        <v>65</v>
      </c>
      <c r="B5090">
        <v>86380</v>
      </c>
      <c r="C5090">
        <v>4</v>
      </c>
    </row>
    <row r="5091" spans="1:3" x14ac:dyDescent="0.25">
      <c r="A5091" t="s">
        <v>65</v>
      </c>
      <c r="B5091">
        <v>86381</v>
      </c>
      <c r="C5091">
        <v>4</v>
      </c>
    </row>
    <row r="5092" spans="1:3" x14ac:dyDescent="0.25">
      <c r="A5092" t="s">
        <v>65</v>
      </c>
      <c r="B5092">
        <v>86382</v>
      </c>
      <c r="C5092">
        <v>4</v>
      </c>
    </row>
    <row r="5093" spans="1:3" x14ac:dyDescent="0.25">
      <c r="A5093" t="s">
        <v>65</v>
      </c>
      <c r="B5093">
        <v>86383</v>
      </c>
      <c r="C5093">
        <v>4</v>
      </c>
    </row>
    <row r="5094" spans="1:3" x14ac:dyDescent="0.25">
      <c r="A5094" t="s">
        <v>65</v>
      </c>
      <c r="B5094">
        <v>86384</v>
      </c>
      <c r="C5094">
        <v>4</v>
      </c>
    </row>
    <row r="5095" spans="1:3" x14ac:dyDescent="0.25">
      <c r="A5095" t="s">
        <v>65</v>
      </c>
      <c r="B5095">
        <v>86385</v>
      </c>
      <c r="C5095">
        <v>4</v>
      </c>
    </row>
    <row r="5096" spans="1:3" x14ac:dyDescent="0.25">
      <c r="A5096" t="s">
        <v>65</v>
      </c>
      <c r="B5096">
        <v>86386</v>
      </c>
      <c r="C5096">
        <v>4</v>
      </c>
    </row>
    <row r="5097" spans="1:3" x14ac:dyDescent="0.25">
      <c r="A5097" t="s">
        <v>65</v>
      </c>
      <c r="B5097">
        <v>86387</v>
      </c>
      <c r="C5097">
        <v>4</v>
      </c>
    </row>
    <row r="5098" spans="1:3" x14ac:dyDescent="0.25">
      <c r="A5098" t="s">
        <v>65</v>
      </c>
      <c r="B5098">
        <v>86388</v>
      </c>
      <c r="C5098">
        <v>4</v>
      </c>
    </row>
    <row r="5099" spans="1:3" x14ac:dyDescent="0.25">
      <c r="A5099" t="s">
        <v>65</v>
      </c>
      <c r="B5099">
        <v>86389</v>
      </c>
      <c r="C5099">
        <v>4</v>
      </c>
    </row>
    <row r="5100" spans="1:3" x14ac:dyDescent="0.25">
      <c r="A5100" t="s">
        <v>65</v>
      </c>
      <c r="B5100">
        <v>86390</v>
      </c>
      <c r="C5100">
        <v>4</v>
      </c>
    </row>
    <row r="5101" spans="1:3" x14ac:dyDescent="0.25">
      <c r="A5101" t="s">
        <v>65</v>
      </c>
      <c r="B5101">
        <v>86391</v>
      </c>
      <c r="C5101">
        <v>4</v>
      </c>
    </row>
    <row r="5102" spans="1:3" x14ac:dyDescent="0.25">
      <c r="A5102" t="s">
        <v>65</v>
      </c>
      <c r="B5102">
        <v>86392</v>
      </c>
      <c r="C5102">
        <v>4</v>
      </c>
    </row>
    <row r="5103" spans="1:3" x14ac:dyDescent="0.25">
      <c r="A5103" t="s">
        <v>65</v>
      </c>
      <c r="B5103">
        <v>86393</v>
      </c>
      <c r="C5103">
        <v>4</v>
      </c>
    </row>
    <row r="5104" spans="1:3" x14ac:dyDescent="0.25">
      <c r="A5104" t="s">
        <v>65</v>
      </c>
      <c r="B5104">
        <v>86394</v>
      </c>
      <c r="C5104">
        <v>4</v>
      </c>
    </row>
    <row r="5105" spans="1:3" x14ac:dyDescent="0.25">
      <c r="A5105" t="s">
        <v>65</v>
      </c>
      <c r="B5105">
        <v>86395</v>
      </c>
      <c r="C5105">
        <v>4</v>
      </c>
    </row>
    <row r="5106" spans="1:3" x14ac:dyDescent="0.25">
      <c r="A5106" t="s">
        <v>65</v>
      </c>
      <c r="B5106">
        <v>86396</v>
      </c>
      <c r="C5106">
        <v>4</v>
      </c>
    </row>
    <row r="5107" spans="1:3" x14ac:dyDescent="0.25">
      <c r="A5107" t="s">
        <v>65</v>
      </c>
      <c r="B5107">
        <v>86397</v>
      </c>
      <c r="C5107">
        <v>4</v>
      </c>
    </row>
    <row r="5108" spans="1:3" x14ac:dyDescent="0.25">
      <c r="A5108" t="s">
        <v>65</v>
      </c>
      <c r="B5108">
        <v>86398</v>
      </c>
      <c r="C5108">
        <v>4</v>
      </c>
    </row>
    <row r="5109" spans="1:3" x14ac:dyDescent="0.25">
      <c r="A5109" t="s">
        <v>65</v>
      </c>
      <c r="B5109">
        <v>86399</v>
      </c>
      <c r="C5109">
        <v>4</v>
      </c>
    </row>
    <row r="5110" spans="1:3" x14ac:dyDescent="0.25">
      <c r="A5110" t="s">
        <v>65</v>
      </c>
      <c r="B5110">
        <v>86400</v>
      </c>
      <c r="C5110">
        <v>4</v>
      </c>
    </row>
    <row r="5111" spans="1:3" x14ac:dyDescent="0.25">
      <c r="A5111" t="s">
        <v>65</v>
      </c>
      <c r="B5111">
        <v>86401</v>
      </c>
      <c r="C5111">
        <v>4</v>
      </c>
    </row>
    <row r="5112" spans="1:3" x14ac:dyDescent="0.25">
      <c r="A5112" t="s">
        <v>65</v>
      </c>
      <c r="B5112">
        <v>86402</v>
      </c>
      <c r="C5112">
        <v>4</v>
      </c>
    </row>
    <row r="5113" spans="1:3" x14ac:dyDescent="0.25">
      <c r="A5113" t="s">
        <v>65</v>
      </c>
      <c r="B5113">
        <v>86403</v>
      </c>
      <c r="C5113">
        <v>4</v>
      </c>
    </row>
    <row r="5114" spans="1:3" x14ac:dyDescent="0.25">
      <c r="A5114" t="s">
        <v>65</v>
      </c>
      <c r="B5114">
        <v>86404</v>
      </c>
      <c r="C5114">
        <v>4</v>
      </c>
    </row>
    <row r="5115" spans="1:3" x14ac:dyDescent="0.25">
      <c r="A5115" t="s">
        <v>65</v>
      </c>
      <c r="B5115">
        <v>86405</v>
      </c>
      <c r="C5115">
        <v>4</v>
      </c>
    </row>
    <row r="5116" spans="1:3" x14ac:dyDescent="0.25">
      <c r="A5116" t="s">
        <v>65</v>
      </c>
      <c r="B5116">
        <v>86406</v>
      </c>
      <c r="C5116">
        <v>4</v>
      </c>
    </row>
    <row r="5117" spans="1:3" x14ac:dyDescent="0.25">
      <c r="A5117" t="s">
        <v>65</v>
      </c>
      <c r="B5117">
        <v>86407</v>
      </c>
      <c r="C5117">
        <v>4</v>
      </c>
    </row>
    <row r="5118" spans="1:3" x14ac:dyDescent="0.25">
      <c r="A5118" t="s">
        <v>65</v>
      </c>
      <c r="B5118">
        <v>86408</v>
      </c>
      <c r="C5118">
        <v>4</v>
      </c>
    </row>
    <row r="5119" spans="1:3" x14ac:dyDescent="0.25">
      <c r="A5119" t="s">
        <v>65</v>
      </c>
      <c r="B5119">
        <v>86409</v>
      </c>
      <c r="C5119">
        <v>4</v>
      </c>
    </row>
    <row r="5120" spans="1:3" x14ac:dyDescent="0.25">
      <c r="A5120" t="s">
        <v>65</v>
      </c>
      <c r="B5120">
        <v>86410</v>
      </c>
      <c r="C5120">
        <v>4</v>
      </c>
    </row>
    <row r="5121" spans="1:3" x14ac:dyDescent="0.25">
      <c r="A5121" t="s">
        <v>65</v>
      </c>
      <c r="B5121">
        <v>86411</v>
      </c>
      <c r="C5121">
        <v>4</v>
      </c>
    </row>
    <row r="5122" spans="1:3" x14ac:dyDescent="0.25">
      <c r="A5122" t="s">
        <v>65</v>
      </c>
      <c r="B5122">
        <v>86412</v>
      </c>
      <c r="C5122">
        <v>4</v>
      </c>
    </row>
    <row r="5123" spans="1:3" x14ac:dyDescent="0.25">
      <c r="A5123" t="s">
        <v>65</v>
      </c>
      <c r="B5123">
        <v>86413</v>
      </c>
      <c r="C5123">
        <v>4</v>
      </c>
    </row>
    <row r="5124" spans="1:3" x14ac:dyDescent="0.25">
      <c r="A5124" t="s">
        <v>65</v>
      </c>
      <c r="B5124">
        <v>86414</v>
      </c>
      <c r="C5124">
        <v>4</v>
      </c>
    </row>
    <row r="5125" spans="1:3" x14ac:dyDescent="0.25">
      <c r="A5125" t="s">
        <v>65</v>
      </c>
      <c r="B5125">
        <v>86415</v>
      </c>
      <c r="C5125">
        <v>4</v>
      </c>
    </row>
    <row r="5126" spans="1:3" x14ac:dyDescent="0.25">
      <c r="A5126" t="s">
        <v>65</v>
      </c>
      <c r="B5126">
        <v>86416</v>
      </c>
      <c r="C5126">
        <v>4</v>
      </c>
    </row>
    <row r="5127" spans="1:3" x14ac:dyDescent="0.25">
      <c r="A5127" t="s">
        <v>65</v>
      </c>
      <c r="B5127">
        <v>86417</v>
      </c>
      <c r="C5127">
        <v>4</v>
      </c>
    </row>
    <row r="5128" spans="1:3" x14ac:dyDescent="0.25">
      <c r="A5128" t="s">
        <v>65</v>
      </c>
      <c r="B5128">
        <v>86418</v>
      </c>
      <c r="C5128">
        <v>4</v>
      </c>
    </row>
    <row r="5129" spans="1:3" x14ac:dyDescent="0.25">
      <c r="A5129" t="s">
        <v>65</v>
      </c>
      <c r="B5129">
        <v>86419</v>
      </c>
      <c r="C5129">
        <v>4</v>
      </c>
    </row>
    <row r="5130" spans="1:3" x14ac:dyDescent="0.25">
      <c r="A5130" t="s">
        <v>65</v>
      </c>
      <c r="B5130">
        <v>86420</v>
      </c>
      <c r="C5130">
        <v>4</v>
      </c>
    </row>
    <row r="5131" spans="1:3" x14ac:dyDescent="0.25">
      <c r="A5131" t="s">
        <v>65</v>
      </c>
      <c r="B5131">
        <v>86421</v>
      </c>
      <c r="C5131">
        <v>4</v>
      </c>
    </row>
    <row r="5132" spans="1:3" x14ac:dyDescent="0.25">
      <c r="A5132" t="s">
        <v>65</v>
      </c>
      <c r="B5132">
        <v>86422</v>
      </c>
      <c r="C5132">
        <v>4</v>
      </c>
    </row>
    <row r="5133" spans="1:3" x14ac:dyDescent="0.25">
      <c r="A5133" t="s">
        <v>65</v>
      </c>
      <c r="B5133">
        <v>86423</v>
      </c>
      <c r="C5133">
        <v>4</v>
      </c>
    </row>
    <row r="5134" spans="1:3" x14ac:dyDescent="0.25">
      <c r="A5134" t="s">
        <v>65</v>
      </c>
      <c r="B5134">
        <v>86424</v>
      </c>
      <c r="C5134">
        <v>4</v>
      </c>
    </row>
    <row r="5135" spans="1:3" x14ac:dyDescent="0.25">
      <c r="A5135" t="s">
        <v>65</v>
      </c>
      <c r="B5135">
        <v>86425</v>
      </c>
      <c r="C5135">
        <v>4</v>
      </c>
    </row>
    <row r="5136" spans="1:3" x14ac:dyDescent="0.25">
      <c r="A5136" t="s">
        <v>65</v>
      </c>
      <c r="B5136">
        <v>86426</v>
      </c>
      <c r="C5136">
        <v>4</v>
      </c>
    </row>
    <row r="5137" spans="1:3" x14ac:dyDescent="0.25">
      <c r="A5137" t="s">
        <v>65</v>
      </c>
      <c r="B5137">
        <v>86427</v>
      </c>
      <c r="C5137">
        <v>4</v>
      </c>
    </row>
    <row r="5138" spans="1:3" x14ac:dyDescent="0.25">
      <c r="A5138" t="s">
        <v>65</v>
      </c>
      <c r="B5138">
        <v>86428</v>
      </c>
      <c r="C5138">
        <v>4</v>
      </c>
    </row>
    <row r="5139" spans="1:3" x14ac:dyDescent="0.25">
      <c r="A5139" t="s">
        <v>65</v>
      </c>
      <c r="B5139">
        <v>86429</v>
      </c>
      <c r="C5139">
        <v>4</v>
      </c>
    </row>
    <row r="5140" spans="1:3" x14ac:dyDescent="0.25">
      <c r="A5140" t="s">
        <v>65</v>
      </c>
      <c r="B5140">
        <v>86430</v>
      </c>
      <c r="C5140">
        <v>4</v>
      </c>
    </row>
    <row r="5141" spans="1:3" x14ac:dyDescent="0.25">
      <c r="A5141" t="s">
        <v>65</v>
      </c>
      <c r="B5141">
        <v>86431</v>
      </c>
      <c r="C5141">
        <v>4</v>
      </c>
    </row>
    <row r="5142" spans="1:3" x14ac:dyDescent="0.25">
      <c r="A5142" t="s">
        <v>65</v>
      </c>
      <c r="B5142">
        <v>86432</v>
      </c>
      <c r="C5142">
        <v>4</v>
      </c>
    </row>
    <row r="5143" spans="1:3" x14ac:dyDescent="0.25">
      <c r="A5143" t="s">
        <v>65</v>
      </c>
      <c r="B5143">
        <v>86433</v>
      </c>
      <c r="C5143">
        <v>4</v>
      </c>
    </row>
    <row r="5144" spans="1:3" x14ac:dyDescent="0.25">
      <c r="A5144" t="s">
        <v>65</v>
      </c>
      <c r="B5144">
        <v>86434</v>
      </c>
      <c r="C5144">
        <v>4</v>
      </c>
    </row>
    <row r="5145" spans="1:3" x14ac:dyDescent="0.25">
      <c r="A5145" t="s">
        <v>65</v>
      </c>
      <c r="B5145">
        <v>86435</v>
      </c>
      <c r="C5145">
        <v>4</v>
      </c>
    </row>
    <row r="5146" spans="1:3" x14ac:dyDescent="0.25">
      <c r="A5146" t="s">
        <v>65</v>
      </c>
      <c r="B5146">
        <v>86436</v>
      </c>
      <c r="C5146">
        <v>4</v>
      </c>
    </row>
    <row r="5147" spans="1:3" x14ac:dyDescent="0.25">
      <c r="A5147" t="s">
        <v>65</v>
      </c>
      <c r="B5147">
        <v>86437</v>
      </c>
      <c r="C5147">
        <v>4</v>
      </c>
    </row>
    <row r="5148" spans="1:3" x14ac:dyDescent="0.25">
      <c r="A5148" t="s">
        <v>65</v>
      </c>
      <c r="B5148">
        <v>86438</v>
      </c>
      <c r="C5148">
        <v>4</v>
      </c>
    </row>
    <row r="5149" spans="1:3" x14ac:dyDescent="0.25">
      <c r="A5149" t="s">
        <v>65</v>
      </c>
      <c r="B5149">
        <v>86439</v>
      </c>
      <c r="C5149">
        <v>4</v>
      </c>
    </row>
    <row r="5150" spans="1:3" x14ac:dyDescent="0.25">
      <c r="A5150" t="s">
        <v>65</v>
      </c>
      <c r="B5150">
        <v>86440</v>
      </c>
      <c r="C5150">
        <v>4</v>
      </c>
    </row>
    <row r="5151" spans="1:3" x14ac:dyDescent="0.25">
      <c r="A5151" t="s">
        <v>65</v>
      </c>
      <c r="B5151">
        <v>86441</v>
      </c>
      <c r="C5151">
        <v>4</v>
      </c>
    </row>
    <row r="5152" spans="1:3" x14ac:dyDescent="0.25">
      <c r="A5152" t="s">
        <v>65</v>
      </c>
      <c r="B5152">
        <v>86442</v>
      </c>
      <c r="C5152">
        <v>4</v>
      </c>
    </row>
    <row r="5153" spans="1:3" x14ac:dyDescent="0.25">
      <c r="A5153" t="s">
        <v>65</v>
      </c>
      <c r="B5153">
        <v>86443</v>
      </c>
      <c r="C5153">
        <v>4</v>
      </c>
    </row>
    <row r="5154" spans="1:3" x14ac:dyDescent="0.25">
      <c r="A5154" t="s">
        <v>65</v>
      </c>
      <c r="B5154">
        <v>86444</v>
      </c>
      <c r="C5154">
        <v>4</v>
      </c>
    </row>
    <row r="5155" spans="1:3" x14ac:dyDescent="0.25">
      <c r="A5155" t="s">
        <v>65</v>
      </c>
      <c r="B5155">
        <v>86445</v>
      </c>
      <c r="C5155">
        <v>4</v>
      </c>
    </row>
    <row r="5156" spans="1:3" x14ac:dyDescent="0.25">
      <c r="A5156" t="s">
        <v>65</v>
      </c>
      <c r="B5156">
        <v>86446</v>
      </c>
      <c r="C5156">
        <v>4</v>
      </c>
    </row>
    <row r="5157" spans="1:3" x14ac:dyDescent="0.25">
      <c r="A5157" t="s">
        <v>65</v>
      </c>
      <c r="B5157">
        <v>86447</v>
      </c>
      <c r="C5157">
        <v>4</v>
      </c>
    </row>
    <row r="5158" spans="1:3" x14ac:dyDescent="0.25">
      <c r="A5158" t="s">
        <v>65</v>
      </c>
      <c r="B5158">
        <v>86448</v>
      </c>
      <c r="C5158">
        <v>4</v>
      </c>
    </row>
    <row r="5159" spans="1:3" x14ac:dyDescent="0.25">
      <c r="A5159" t="s">
        <v>65</v>
      </c>
      <c r="B5159">
        <v>86449</v>
      </c>
      <c r="C5159">
        <v>4</v>
      </c>
    </row>
    <row r="5160" spans="1:3" x14ac:dyDescent="0.25">
      <c r="A5160" t="s">
        <v>65</v>
      </c>
      <c r="B5160">
        <v>86450</v>
      </c>
      <c r="C5160">
        <v>4</v>
      </c>
    </row>
    <row r="5161" spans="1:3" x14ac:dyDescent="0.25">
      <c r="A5161" t="s">
        <v>65</v>
      </c>
      <c r="B5161">
        <v>86451</v>
      </c>
      <c r="C5161">
        <v>4</v>
      </c>
    </row>
    <row r="5162" spans="1:3" x14ac:dyDescent="0.25">
      <c r="A5162" t="s">
        <v>65</v>
      </c>
      <c r="B5162">
        <v>86452</v>
      </c>
      <c r="C5162">
        <v>4</v>
      </c>
    </row>
    <row r="5163" spans="1:3" x14ac:dyDescent="0.25">
      <c r="A5163" t="s">
        <v>65</v>
      </c>
      <c r="B5163">
        <v>86453</v>
      </c>
      <c r="C5163">
        <v>4</v>
      </c>
    </row>
    <row r="5164" spans="1:3" x14ac:dyDescent="0.25">
      <c r="A5164" t="s">
        <v>65</v>
      </c>
      <c r="B5164">
        <v>86454</v>
      </c>
      <c r="C5164">
        <v>4</v>
      </c>
    </row>
    <row r="5165" spans="1:3" x14ac:dyDescent="0.25">
      <c r="A5165" t="s">
        <v>65</v>
      </c>
      <c r="B5165">
        <v>86455</v>
      </c>
      <c r="C5165">
        <v>4</v>
      </c>
    </row>
    <row r="5166" spans="1:3" x14ac:dyDescent="0.25">
      <c r="A5166" t="s">
        <v>65</v>
      </c>
      <c r="B5166">
        <v>86456</v>
      </c>
      <c r="C5166">
        <v>4</v>
      </c>
    </row>
    <row r="5167" spans="1:3" x14ac:dyDescent="0.25">
      <c r="A5167" t="s">
        <v>65</v>
      </c>
      <c r="B5167">
        <v>86457</v>
      </c>
      <c r="C5167">
        <v>4</v>
      </c>
    </row>
    <row r="5168" spans="1:3" x14ac:dyDescent="0.25">
      <c r="A5168" t="s">
        <v>65</v>
      </c>
      <c r="B5168">
        <v>86458</v>
      </c>
      <c r="C5168">
        <v>4</v>
      </c>
    </row>
    <row r="5169" spans="1:3" x14ac:dyDescent="0.25">
      <c r="A5169" t="s">
        <v>65</v>
      </c>
      <c r="B5169">
        <v>86459</v>
      </c>
      <c r="C5169">
        <v>4</v>
      </c>
    </row>
    <row r="5170" spans="1:3" x14ac:dyDescent="0.25">
      <c r="A5170" t="s">
        <v>65</v>
      </c>
      <c r="B5170">
        <v>86460</v>
      </c>
      <c r="C5170">
        <v>4</v>
      </c>
    </row>
    <row r="5171" spans="1:3" x14ac:dyDescent="0.25">
      <c r="A5171" t="s">
        <v>65</v>
      </c>
      <c r="B5171">
        <v>86461</v>
      </c>
      <c r="C5171">
        <v>4</v>
      </c>
    </row>
    <row r="5172" spans="1:3" x14ac:dyDescent="0.25">
      <c r="A5172" t="s">
        <v>65</v>
      </c>
      <c r="B5172">
        <v>86462</v>
      </c>
      <c r="C5172">
        <v>4</v>
      </c>
    </row>
    <row r="5173" spans="1:3" x14ac:dyDescent="0.25">
      <c r="A5173" t="s">
        <v>65</v>
      </c>
      <c r="B5173">
        <v>86463</v>
      </c>
      <c r="C5173">
        <v>4</v>
      </c>
    </row>
    <row r="5174" spans="1:3" x14ac:dyDescent="0.25">
      <c r="A5174" t="s">
        <v>65</v>
      </c>
      <c r="B5174">
        <v>86464</v>
      </c>
      <c r="C5174">
        <v>4</v>
      </c>
    </row>
    <row r="5175" spans="1:3" x14ac:dyDescent="0.25">
      <c r="A5175" t="s">
        <v>65</v>
      </c>
      <c r="B5175">
        <v>86465</v>
      </c>
      <c r="C5175">
        <v>4</v>
      </c>
    </row>
    <row r="5176" spans="1:3" x14ac:dyDescent="0.25">
      <c r="A5176" t="s">
        <v>65</v>
      </c>
      <c r="B5176">
        <v>86466</v>
      </c>
      <c r="C5176">
        <v>4</v>
      </c>
    </row>
    <row r="5177" spans="1:3" x14ac:dyDescent="0.25">
      <c r="A5177" t="s">
        <v>65</v>
      </c>
      <c r="B5177">
        <v>86467</v>
      </c>
      <c r="C5177">
        <v>4</v>
      </c>
    </row>
    <row r="5178" spans="1:3" x14ac:dyDescent="0.25">
      <c r="A5178" t="s">
        <v>65</v>
      </c>
      <c r="B5178">
        <v>86468</v>
      </c>
      <c r="C5178">
        <v>4</v>
      </c>
    </row>
    <row r="5179" spans="1:3" x14ac:dyDescent="0.25">
      <c r="A5179" t="s">
        <v>65</v>
      </c>
      <c r="B5179">
        <v>86469</v>
      </c>
      <c r="C5179">
        <v>4</v>
      </c>
    </row>
    <row r="5180" spans="1:3" x14ac:dyDescent="0.25">
      <c r="A5180" t="s">
        <v>65</v>
      </c>
      <c r="B5180">
        <v>86470</v>
      </c>
      <c r="C5180">
        <v>4</v>
      </c>
    </row>
    <row r="5181" spans="1:3" x14ac:dyDescent="0.25">
      <c r="A5181" t="s">
        <v>65</v>
      </c>
      <c r="B5181">
        <v>86471</v>
      </c>
      <c r="C5181">
        <v>4</v>
      </c>
    </row>
    <row r="5182" spans="1:3" x14ac:dyDescent="0.25">
      <c r="A5182" t="s">
        <v>65</v>
      </c>
      <c r="B5182">
        <v>86472</v>
      </c>
      <c r="C5182">
        <v>4</v>
      </c>
    </row>
    <row r="5183" spans="1:3" x14ac:dyDescent="0.25">
      <c r="A5183" t="s">
        <v>65</v>
      </c>
      <c r="B5183">
        <v>86473</v>
      </c>
      <c r="C5183">
        <v>4</v>
      </c>
    </row>
    <row r="5184" spans="1:3" x14ac:dyDescent="0.25">
      <c r="A5184" t="s">
        <v>65</v>
      </c>
      <c r="B5184">
        <v>86474</v>
      </c>
      <c r="C5184">
        <v>4</v>
      </c>
    </row>
    <row r="5185" spans="1:3" x14ac:dyDescent="0.25">
      <c r="A5185" t="s">
        <v>65</v>
      </c>
      <c r="B5185">
        <v>86475</v>
      </c>
      <c r="C5185">
        <v>4</v>
      </c>
    </row>
    <row r="5186" spans="1:3" x14ac:dyDescent="0.25">
      <c r="A5186" t="s">
        <v>65</v>
      </c>
      <c r="B5186">
        <v>86476</v>
      </c>
      <c r="C5186">
        <v>4</v>
      </c>
    </row>
    <row r="5187" spans="1:3" x14ac:dyDescent="0.25">
      <c r="A5187" t="s">
        <v>65</v>
      </c>
      <c r="B5187">
        <v>86477</v>
      </c>
      <c r="C5187">
        <v>4</v>
      </c>
    </row>
    <row r="5188" spans="1:3" x14ac:dyDescent="0.25">
      <c r="A5188" t="s">
        <v>65</v>
      </c>
      <c r="B5188">
        <v>86478</v>
      </c>
      <c r="C5188">
        <v>4</v>
      </c>
    </row>
    <row r="5189" spans="1:3" x14ac:dyDescent="0.25">
      <c r="A5189" t="s">
        <v>65</v>
      </c>
      <c r="B5189">
        <v>86479</v>
      </c>
      <c r="C5189">
        <v>4</v>
      </c>
    </row>
    <row r="5190" spans="1:3" x14ac:dyDescent="0.25">
      <c r="A5190" t="s">
        <v>65</v>
      </c>
      <c r="B5190">
        <v>86480</v>
      </c>
      <c r="C5190">
        <v>4</v>
      </c>
    </row>
    <row r="5191" spans="1:3" x14ac:dyDescent="0.25">
      <c r="A5191" t="s">
        <v>65</v>
      </c>
      <c r="B5191">
        <v>86481</v>
      </c>
      <c r="C5191">
        <v>4</v>
      </c>
    </row>
    <row r="5192" spans="1:3" x14ac:dyDescent="0.25">
      <c r="A5192" t="s">
        <v>65</v>
      </c>
      <c r="B5192">
        <v>86482</v>
      </c>
      <c r="C5192">
        <v>4</v>
      </c>
    </row>
    <row r="5193" spans="1:3" x14ac:dyDescent="0.25">
      <c r="A5193" t="s">
        <v>65</v>
      </c>
      <c r="B5193">
        <v>86483</v>
      </c>
      <c r="C5193">
        <v>4</v>
      </c>
    </row>
    <row r="5194" spans="1:3" x14ac:dyDescent="0.25">
      <c r="A5194" t="s">
        <v>65</v>
      </c>
      <c r="B5194">
        <v>86484</v>
      </c>
      <c r="C5194">
        <v>4</v>
      </c>
    </row>
    <row r="5195" spans="1:3" x14ac:dyDescent="0.25">
      <c r="A5195" t="s">
        <v>65</v>
      </c>
      <c r="B5195">
        <v>86485</v>
      </c>
      <c r="C5195">
        <v>4</v>
      </c>
    </row>
    <row r="5196" spans="1:3" x14ac:dyDescent="0.25">
      <c r="A5196" t="s">
        <v>65</v>
      </c>
      <c r="B5196">
        <v>86486</v>
      </c>
      <c r="C5196">
        <v>4</v>
      </c>
    </row>
    <row r="5197" spans="1:3" x14ac:dyDescent="0.25">
      <c r="A5197" t="s">
        <v>65</v>
      </c>
      <c r="B5197">
        <v>86487</v>
      </c>
      <c r="C5197">
        <v>4</v>
      </c>
    </row>
    <row r="5198" spans="1:3" x14ac:dyDescent="0.25">
      <c r="A5198" t="s">
        <v>65</v>
      </c>
      <c r="B5198">
        <v>86488</v>
      </c>
      <c r="C5198">
        <v>4</v>
      </c>
    </row>
    <row r="5199" spans="1:3" x14ac:dyDescent="0.25">
      <c r="A5199" t="s">
        <v>65</v>
      </c>
      <c r="B5199">
        <v>86489</v>
      </c>
      <c r="C5199">
        <v>4</v>
      </c>
    </row>
    <row r="5200" spans="1:3" x14ac:dyDescent="0.25">
      <c r="A5200" t="s">
        <v>65</v>
      </c>
      <c r="B5200">
        <v>86490</v>
      </c>
      <c r="C5200">
        <v>4</v>
      </c>
    </row>
    <row r="5201" spans="1:3" x14ac:dyDescent="0.25">
      <c r="A5201" t="s">
        <v>65</v>
      </c>
      <c r="B5201">
        <v>86491</v>
      </c>
      <c r="C5201">
        <v>4</v>
      </c>
    </row>
    <row r="5202" spans="1:3" x14ac:dyDescent="0.25">
      <c r="A5202" t="s">
        <v>65</v>
      </c>
      <c r="B5202">
        <v>86492</v>
      </c>
      <c r="C5202">
        <v>4</v>
      </c>
    </row>
    <row r="5203" spans="1:3" x14ac:dyDescent="0.25">
      <c r="A5203" t="s">
        <v>65</v>
      </c>
      <c r="B5203">
        <v>86493</v>
      </c>
      <c r="C5203">
        <v>4</v>
      </c>
    </row>
    <row r="5204" spans="1:3" x14ac:dyDescent="0.25">
      <c r="A5204" t="s">
        <v>65</v>
      </c>
      <c r="B5204">
        <v>86494</v>
      </c>
      <c r="C5204">
        <v>4</v>
      </c>
    </row>
    <row r="5205" spans="1:3" x14ac:dyDescent="0.25">
      <c r="A5205" t="s">
        <v>65</v>
      </c>
      <c r="B5205">
        <v>86495</v>
      </c>
      <c r="C5205">
        <v>4</v>
      </c>
    </row>
    <row r="5206" spans="1:3" x14ac:dyDescent="0.25">
      <c r="A5206" t="s">
        <v>65</v>
      </c>
      <c r="B5206">
        <v>86496</v>
      </c>
      <c r="C5206">
        <v>4</v>
      </c>
    </row>
    <row r="5207" spans="1:3" x14ac:dyDescent="0.25">
      <c r="A5207" t="s">
        <v>65</v>
      </c>
      <c r="B5207">
        <v>86497</v>
      </c>
      <c r="C5207">
        <v>4</v>
      </c>
    </row>
    <row r="5208" spans="1:3" x14ac:dyDescent="0.25">
      <c r="A5208" t="s">
        <v>65</v>
      </c>
      <c r="B5208">
        <v>86498</v>
      </c>
      <c r="C5208">
        <v>4</v>
      </c>
    </row>
    <row r="5209" spans="1:3" x14ac:dyDescent="0.25">
      <c r="A5209" t="s">
        <v>65</v>
      </c>
      <c r="B5209">
        <v>86499</v>
      </c>
      <c r="C5209">
        <v>4</v>
      </c>
    </row>
    <row r="5210" spans="1:3" x14ac:dyDescent="0.25">
      <c r="A5210" t="s">
        <v>65</v>
      </c>
      <c r="B5210">
        <v>86500</v>
      </c>
      <c r="C5210">
        <v>4</v>
      </c>
    </row>
    <row r="5211" spans="1:3" x14ac:dyDescent="0.25">
      <c r="A5211" t="s">
        <v>65</v>
      </c>
      <c r="B5211">
        <v>86501</v>
      </c>
      <c r="C5211">
        <v>4</v>
      </c>
    </row>
    <row r="5212" spans="1:3" x14ac:dyDescent="0.25">
      <c r="A5212" t="s">
        <v>65</v>
      </c>
      <c r="B5212">
        <v>86502</v>
      </c>
      <c r="C5212">
        <v>4</v>
      </c>
    </row>
    <row r="5213" spans="1:3" x14ac:dyDescent="0.25">
      <c r="A5213" t="s">
        <v>65</v>
      </c>
      <c r="B5213">
        <v>86503</v>
      </c>
      <c r="C5213">
        <v>4</v>
      </c>
    </row>
    <row r="5214" spans="1:3" x14ac:dyDescent="0.25">
      <c r="A5214" t="s">
        <v>65</v>
      </c>
      <c r="B5214">
        <v>86504</v>
      </c>
      <c r="C5214">
        <v>4</v>
      </c>
    </row>
    <row r="5215" spans="1:3" x14ac:dyDescent="0.25">
      <c r="A5215" t="s">
        <v>65</v>
      </c>
      <c r="B5215">
        <v>86505</v>
      </c>
      <c r="C5215">
        <v>4</v>
      </c>
    </row>
    <row r="5216" spans="1:3" x14ac:dyDescent="0.25">
      <c r="A5216" t="s">
        <v>65</v>
      </c>
      <c r="B5216">
        <v>86506</v>
      </c>
      <c r="C5216">
        <v>4</v>
      </c>
    </row>
    <row r="5217" spans="1:3" x14ac:dyDescent="0.25">
      <c r="A5217" t="s">
        <v>65</v>
      </c>
      <c r="B5217">
        <v>86507</v>
      </c>
      <c r="C5217">
        <v>4</v>
      </c>
    </row>
    <row r="5218" spans="1:3" x14ac:dyDescent="0.25">
      <c r="A5218" t="s">
        <v>65</v>
      </c>
      <c r="B5218">
        <v>86508</v>
      </c>
      <c r="C5218">
        <v>4</v>
      </c>
    </row>
    <row r="5219" spans="1:3" x14ac:dyDescent="0.25">
      <c r="A5219" t="s">
        <v>65</v>
      </c>
      <c r="B5219">
        <v>86509</v>
      </c>
      <c r="C5219">
        <v>4</v>
      </c>
    </row>
    <row r="5220" spans="1:3" x14ac:dyDescent="0.25">
      <c r="A5220" t="s">
        <v>65</v>
      </c>
      <c r="B5220">
        <v>86510</v>
      </c>
      <c r="C5220">
        <v>4</v>
      </c>
    </row>
    <row r="5221" spans="1:3" x14ac:dyDescent="0.25">
      <c r="A5221" t="s">
        <v>65</v>
      </c>
      <c r="B5221">
        <v>86511</v>
      </c>
      <c r="C5221">
        <v>4</v>
      </c>
    </row>
    <row r="5222" spans="1:3" x14ac:dyDescent="0.25">
      <c r="A5222" t="s">
        <v>65</v>
      </c>
      <c r="B5222">
        <v>86512</v>
      </c>
      <c r="C5222">
        <v>4</v>
      </c>
    </row>
    <row r="5223" spans="1:3" x14ac:dyDescent="0.25">
      <c r="A5223" t="s">
        <v>65</v>
      </c>
      <c r="B5223">
        <v>86513</v>
      </c>
      <c r="C5223">
        <v>4</v>
      </c>
    </row>
    <row r="5224" spans="1:3" x14ac:dyDescent="0.25">
      <c r="A5224" t="s">
        <v>65</v>
      </c>
      <c r="B5224">
        <v>86514</v>
      </c>
      <c r="C5224">
        <v>4</v>
      </c>
    </row>
    <row r="5225" spans="1:3" x14ac:dyDescent="0.25">
      <c r="A5225" t="s">
        <v>65</v>
      </c>
      <c r="B5225">
        <v>86515</v>
      </c>
      <c r="C5225">
        <v>4</v>
      </c>
    </row>
    <row r="5226" spans="1:3" x14ac:dyDescent="0.25">
      <c r="A5226" t="s">
        <v>65</v>
      </c>
      <c r="B5226">
        <v>86516</v>
      </c>
      <c r="C5226">
        <v>4</v>
      </c>
    </row>
    <row r="5227" spans="1:3" x14ac:dyDescent="0.25">
      <c r="A5227" t="s">
        <v>65</v>
      </c>
      <c r="B5227">
        <v>86517</v>
      </c>
      <c r="C5227">
        <v>4</v>
      </c>
    </row>
    <row r="5228" spans="1:3" x14ac:dyDescent="0.25">
      <c r="A5228" t="s">
        <v>65</v>
      </c>
      <c r="B5228">
        <v>86518</v>
      </c>
      <c r="C5228">
        <v>4</v>
      </c>
    </row>
    <row r="5229" spans="1:3" x14ac:dyDescent="0.25">
      <c r="A5229" t="s">
        <v>65</v>
      </c>
      <c r="B5229">
        <v>86519</v>
      </c>
      <c r="C5229">
        <v>4</v>
      </c>
    </row>
    <row r="5230" spans="1:3" x14ac:dyDescent="0.25">
      <c r="A5230" t="s">
        <v>65</v>
      </c>
      <c r="B5230">
        <v>86520</v>
      </c>
      <c r="C5230">
        <v>4</v>
      </c>
    </row>
    <row r="5231" spans="1:3" x14ac:dyDescent="0.25">
      <c r="A5231" t="s">
        <v>65</v>
      </c>
      <c r="B5231">
        <v>86521</v>
      </c>
      <c r="C5231">
        <v>4</v>
      </c>
    </row>
    <row r="5232" spans="1:3" x14ac:dyDescent="0.25">
      <c r="A5232" t="s">
        <v>65</v>
      </c>
      <c r="B5232">
        <v>86522</v>
      </c>
      <c r="C5232">
        <v>4</v>
      </c>
    </row>
    <row r="5233" spans="1:3" x14ac:dyDescent="0.25">
      <c r="A5233" t="s">
        <v>65</v>
      </c>
      <c r="B5233">
        <v>86523</v>
      </c>
      <c r="C5233">
        <v>4</v>
      </c>
    </row>
    <row r="5234" spans="1:3" x14ac:dyDescent="0.25">
      <c r="A5234" t="s">
        <v>65</v>
      </c>
      <c r="B5234">
        <v>86524</v>
      </c>
      <c r="C5234">
        <v>4</v>
      </c>
    </row>
    <row r="5235" spans="1:3" x14ac:dyDescent="0.25">
      <c r="A5235" t="s">
        <v>65</v>
      </c>
      <c r="B5235">
        <v>86525</v>
      </c>
      <c r="C5235">
        <v>4</v>
      </c>
    </row>
    <row r="5236" spans="1:3" x14ac:dyDescent="0.25">
      <c r="A5236" t="s">
        <v>65</v>
      </c>
      <c r="B5236">
        <v>86526</v>
      </c>
      <c r="C5236">
        <v>4</v>
      </c>
    </row>
    <row r="5237" spans="1:3" x14ac:dyDescent="0.25">
      <c r="A5237" t="s">
        <v>65</v>
      </c>
      <c r="B5237">
        <v>86527</v>
      </c>
      <c r="C5237">
        <v>4</v>
      </c>
    </row>
    <row r="5238" spans="1:3" x14ac:dyDescent="0.25">
      <c r="A5238" t="s">
        <v>65</v>
      </c>
      <c r="B5238">
        <v>86528</v>
      </c>
      <c r="C5238">
        <v>4</v>
      </c>
    </row>
    <row r="5239" spans="1:3" x14ac:dyDescent="0.25">
      <c r="A5239" t="s">
        <v>65</v>
      </c>
      <c r="B5239">
        <v>86529</v>
      </c>
      <c r="C5239">
        <v>4</v>
      </c>
    </row>
    <row r="5240" spans="1:3" x14ac:dyDescent="0.25">
      <c r="A5240" t="s">
        <v>65</v>
      </c>
      <c r="B5240">
        <v>86530</v>
      </c>
      <c r="C5240">
        <v>4</v>
      </c>
    </row>
    <row r="5241" spans="1:3" x14ac:dyDescent="0.25">
      <c r="A5241" t="s">
        <v>65</v>
      </c>
      <c r="B5241">
        <v>86531</v>
      </c>
      <c r="C5241">
        <v>4</v>
      </c>
    </row>
    <row r="5242" spans="1:3" x14ac:dyDescent="0.25">
      <c r="A5242" t="s">
        <v>65</v>
      </c>
      <c r="B5242">
        <v>86532</v>
      </c>
      <c r="C5242">
        <v>4</v>
      </c>
    </row>
    <row r="5243" spans="1:3" x14ac:dyDescent="0.25">
      <c r="A5243" t="s">
        <v>65</v>
      </c>
      <c r="B5243">
        <v>86533</v>
      </c>
      <c r="C5243">
        <v>4</v>
      </c>
    </row>
    <row r="5244" spans="1:3" x14ac:dyDescent="0.25">
      <c r="A5244" t="s">
        <v>65</v>
      </c>
      <c r="B5244">
        <v>86534</v>
      </c>
      <c r="C5244">
        <v>4</v>
      </c>
    </row>
    <row r="5245" spans="1:3" x14ac:dyDescent="0.25">
      <c r="A5245" t="s">
        <v>65</v>
      </c>
      <c r="B5245">
        <v>86535</v>
      </c>
      <c r="C5245">
        <v>4</v>
      </c>
    </row>
    <row r="5246" spans="1:3" x14ac:dyDescent="0.25">
      <c r="A5246" t="s">
        <v>65</v>
      </c>
      <c r="B5246">
        <v>86536</v>
      </c>
      <c r="C5246">
        <v>4</v>
      </c>
    </row>
    <row r="5247" spans="1:3" x14ac:dyDescent="0.25">
      <c r="A5247" t="s">
        <v>65</v>
      </c>
      <c r="B5247">
        <v>86537</v>
      </c>
      <c r="C5247">
        <v>4</v>
      </c>
    </row>
    <row r="5248" spans="1:3" x14ac:dyDescent="0.25">
      <c r="A5248" t="s">
        <v>65</v>
      </c>
      <c r="B5248">
        <v>86538</v>
      </c>
      <c r="C5248">
        <v>4</v>
      </c>
    </row>
    <row r="5249" spans="1:3" x14ac:dyDescent="0.25">
      <c r="A5249" t="s">
        <v>65</v>
      </c>
      <c r="B5249">
        <v>86539</v>
      </c>
      <c r="C5249">
        <v>4</v>
      </c>
    </row>
    <row r="5250" spans="1:3" x14ac:dyDescent="0.25">
      <c r="A5250" t="s">
        <v>65</v>
      </c>
      <c r="B5250">
        <v>86540</v>
      </c>
      <c r="C5250">
        <v>4</v>
      </c>
    </row>
    <row r="5251" spans="1:3" x14ac:dyDescent="0.25">
      <c r="A5251" t="s">
        <v>65</v>
      </c>
      <c r="B5251">
        <v>86541</v>
      </c>
      <c r="C5251">
        <v>4</v>
      </c>
    </row>
    <row r="5252" spans="1:3" x14ac:dyDescent="0.25">
      <c r="A5252" t="s">
        <v>65</v>
      </c>
      <c r="B5252">
        <v>86542</v>
      </c>
      <c r="C5252">
        <v>4</v>
      </c>
    </row>
    <row r="5253" spans="1:3" x14ac:dyDescent="0.25">
      <c r="A5253" t="s">
        <v>65</v>
      </c>
      <c r="B5253">
        <v>86543</v>
      </c>
      <c r="C5253">
        <v>4</v>
      </c>
    </row>
    <row r="5254" spans="1:3" x14ac:dyDescent="0.25">
      <c r="A5254" t="s">
        <v>65</v>
      </c>
      <c r="B5254">
        <v>86544</v>
      </c>
      <c r="C5254">
        <v>4</v>
      </c>
    </row>
    <row r="5255" spans="1:3" x14ac:dyDescent="0.25">
      <c r="A5255" t="s">
        <v>65</v>
      </c>
      <c r="B5255">
        <v>86545</v>
      </c>
      <c r="C5255">
        <v>4</v>
      </c>
    </row>
    <row r="5256" spans="1:3" x14ac:dyDescent="0.25">
      <c r="A5256" t="s">
        <v>65</v>
      </c>
      <c r="B5256">
        <v>86546</v>
      </c>
      <c r="C5256">
        <v>4</v>
      </c>
    </row>
    <row r="5257" spans="1:3" x14ac:dyDescent="0.25">
      <c r="A5257" t="s">
        <v>65</v>
      </c>
      <c r="B5257">
        <v>86547</v>
      </c>
      <c r="C5257">
        <v>4</v>
      </c>
    </row>
    <row r="5258" spans="1:3" x14ac:dyDescent="0.25">
      <c r="A5258" t="s">
        <v>65</v>
      </c>
      <c r="B5258">
        <v>86548</v>
      </c>
      <c r="C5258">
        <v>4</v>
      </c>
    </row>
    <row r="5259" spans="1:3" x14ac:dyDescent="0.25">
      <c r="A5259" t="s">
        <v>65</v>
      </c>
      <c r="B5259">
        <v>86549</v>
      </c>
      <c r="C5259">
        <v>4</v>
      </c>
    </row>
    <row r="5260" spans="1:3" x14ac:dyDescent="0.25">
      <c r="A5260" t="s">
        <v>65</v>
      </c>
      <c r="B5260">
        <v>86550</v>
      </c>
      <c r="C5260">
        <v>4</v>
      </c>
    </row>
    <row r="5261" spans="1:3" x14ac:dyDescent="0.25">
      <c r="A5261" t="s">
        <v>65</v>
      </c>
      <c r="B5261">
        <v>86551</v>
      </c>
      <c r="C5261">
        <v>4</v>
      </c>
    </row>
    <row r="5262" spans="1:3" x14ac:dyDescent="0.25">
      <c r="A5262" t="s">
        <v>65</v>
      </c>
      <c r="B5262">
        <v>86552</v>
      </c>
      <c r="C5262">
        <v>4</v>
      </c>
    </row>
    <row r="5263" spans="1:3" x14ac:dyDescent="0.25">
      <c r="A5263" t="s">
        <v>65</v>
      </c>
      <c r="B5263">
        <v>86553</v>
      </c>
      <c r="C5263">
        <v>4</v>
      </c>
    </row>
    <row r="5264" spans="1:3" x14ac:dyDescent="0.25">
      <c r="A5264" t="s">
        <v>65</v>
      </c>
      <c r="B5264">
        <v>86554</v>
      </c>
      <c r="C5264">
        <v>4</v>
      </c>
    </row>
    <row r="5265" spans="1:3" x14ac:dyDescent="0.25">
      <c r="A5265" t="s">
        <v>65</v>
      </c>
      <c r="B5265">
        <v>86555</v>
      </c>
      <c r="C5265">
        <v>4</v>
      </c>
    </row>
    <row r="5266" spans="1:3" x14ac:dyDescent="0.25">
      <c r="A5266" t="s">
        <v>65</v>
      </c>
      <c r="B5266">
        <v>86556</v>
      </c>
      <c r="C5266">
        <v>4</v>
      </c>
    </row>
    <row r="5267" spans="1:3" x14ac:dyDescent="0.25">
      <c r="A5267" t="s">
        <v>65</v>
      </c>
      <c r="B5267">
        <v>86557</v>
      </c>
      <c r="C5267">
        <v>4</v>
      </c>
    </row>
    <row r="5268" spans="1:3" x14ac:dyDescent="0.25">
      <c r="A5268" t="s">
        <v>65</v>
      </c>
      <c r="B5268">
        <v>86558</v>
      </c>
      <c r="C5268">
        <v>4</v>
      </c>
    </row>
    <row r="5269" spans="1:3" x14ac:dyDescent="0.25">
      <c r="A5269" t="s">
        <v>65</v>
      </c>
      <c r="B5269">
        <v>86559</v>
      </c>
      <c r="C5269">
        <v>4</v>
      </c>
    </row>
    <row r="5270" spans="1:3" x14ac:dyDescent="0.25">
      <c r="A5270" t="s">
        <v>65</v>
      </c>
      <c r="B5270">
        <v>86560</v>
      </c>
      <c r="C5270">
        <v>4</v>
      </c>
    </row>
    <row r="5271" spans="1:3" x14ac:dyDescent="0.25">
      <c r="A5271" t="s">
        <v>65</v>
      </c>
      <c r="B5271">
        <v>86561</v>
      </c>
      <c r="C5271">
        <v>4</v>
      </c>
    </row>
    <row r="5272" spans="1:3" x14ac:dyDescent="0.25">
      <c r="A5272" t="s">
        <v>65</v>
      </c>
      <c r="B5272">
        <v>86562</v>
      </c>
      <c r="C5272">
        <v>4</v>
      </c>
    </row>
    <row r="5273" spans="1:3" x14ac:dyDescent="0.25">
      <c r="A5273" t="s">
        <v>65</v>
      </c>
      <c r="B5273">
        <v>86563</v>
      </c>
      <c r="C5273">
        <v>4</v>
      </c>
    </row>
    <row r="5274" spans="1:3" x14ac:dyDescent="0.25">
      <c r="A5274" t="s">
        <v>65</v>
      </c>
      <c r="B5274">
        <v>86564</v>
      </c>
      <c r="C5274">
        <v>4</v>
      </c>
    </row>
    <row r="5275" spans="1:3" x14ac:dyDescent="0.25">
      <c r="A5275" t="s">
        <v>65</v>
      </c>
      <c r="B5275">
        <v>86565</v>
      </c>
      <c r="C5275">
        <v>4</v>
      </c>
    </row>
    <row r="5276" spans="1:3" x14ac:dyDescent="0.25">
      <c r="A5276" t="s">
        <v>65</v>
      </c>
      <c r="B5276">
        <v>86566</v>
      </c>
      <c r="C5276">
        <v>4</v>
      </c>
    </row>
    <row r="5277" spans="1:3" x14ac:dyDescent="0.25">
      <c r="A5277" t="s">
        <v>65</v>
      </c>
      <c r="B5277">
        <v>86567</v>
      </c>
      <c r="C5277">
        <v>4</v>
      </c>
    </row>
    <row r="5278" spans="1:3" x14ac:dyDescent="0.25">
      <c r="A5278" t="s">
        <v>65</v>
      </c>
      <c r="B5278">
        <v>86568</v>
      </c>
      <c r="C5278">
        <v>4</v>
      </c>
    </row>
    <row r="5279" spans="1:3" x14ac:dyDescent="0.25">
      <c r="A5279" t="s">
        <v>65</v>
      </c>
      <c r="B5279">
        <v>86569</v>
      </c>
      <c r="C5279">
        <v>4</v>
      </c>
    </row>
    <row r="5280" spans="1:3" x14ac:dyDescent="0.25">
      <c r="A5280" t="s">
        <v>65</v>
      </c>
      <c r="B5280">
        <v>86570</v>
      </c>
      <c r="C5280">
        <v>4</v>
      </c>
    </row>
    <row r="5281" spans="1:3" x14ac:dyDescent="0.25">
      <c r="A5281" t="s">
        <v>65</v>
      </c>
      <c r="B5281">
        <v>86571</v>
      </c>
      <c r="C5281">
        <v>4</v>
      </c>
    </row>
    <row r="5282" spans="1:3" x14ac:dyDescent="0.25">
      <c r="A5282" t="s">
        <v>65</v>
      </c>
      <c r="B5282">
        <v>86572</v>
      </c>
      <c r="C5282">
        <v>4</v>
      </c>
    </row>
    <row r="5283" spans="1:3" x14ac:dyDescent="0.25">
      <c r="A5283" t="s">
        <v>65</v>
      </c>
      <c r="B5283">
        <v>86573</v>
      </c>
      <c r="C5283">
        <v>4</v>
      </c>
    </row>
    <row r="5284" spans="1:3" x14ac:dyDescent="0.25">
      <c r="A5284" t="s">
        <v>65</v>
      </c>
      <c r="B5284">
        <v>86574</v>
      </c>
      <c r="C5284">
        <v>4</v>
      </c>
    </row>
    <row r="5285" spans="1:3" x14ac:dyDescent="0.25">
      <c r="A5285" t="s">
        <v>65</v>
      </c>
      <c r="B5285">
        <v>86575</v>
      </c>
      <c r="C5285">
        <v>4</v>
      </c>
    </row>
    <row r="5286" spans="1:3" x14ac:dyDescent="0.25">
      <c r="A5286" t="s">
        <v>65</v>
      </c>
      <c r="B5286">
        <v>86576</v>
      </c>
      <c r="C5286">
        <v>4</v>
      </c>
    </row>
    <row r="5287" spans="1:3" x14ac:dyDescent="0.25">
      <c r="A5287" t="s">
        <v>65</v>
      </c>
      <c r="B5287">
        <v>86577</v>
      </c>
      <c r="C5287">
        <v>4</v>
      </c>
    </row>
    <row r="5288" spans="1:3" x14ac:dyDescent="0.25">
      <c r="A5288" t="s">
        <v>65</v>
      </c>
      <c r="B5288">
        <v>86578</v>
      </c>
      <c r="C5288">
        <v>4</v>
      </c>
    </row>
    <row r="5289" spans="1:3" x14ac:dyDescent="0.25">
      <c r="A5289" t="s">
        <v>65</v>
      </c>
      <c r="B5289">
        <v>86579</v>
      </c>
      <c r="C5289">
        <v>4</v>
      </c>
    </row>
    <row r="5290" spans="1:3" x14ac:dyDescent="0.25">
      <c r="A5290" t="s">
        <v>65</v>
      </c>
      <c r="B5290">
        <v>86580</v>
      </c>
      <c r="C5290">
        <v>4</v>
      </c>
    </row>
    <row r="5291" spans="1:3" x14ac:dyDescent="0.25">
      <c r="A5291" t="s">
        <v>65</v>
      </c>
      <c r="B5291">
        <v>86581</v>
      </c>
      <c r="C5291">
        <v>4</v>
      </c>
    </row>
    <row r="5292" spans="1:3" x14ac:dyDescent="0.25">
      <c r="A5292" t="s">
        <v>65</v>
      </c>
      <c r="B5292">
        <v>86582</v>
      </c>
      <c r="C5292">
        <v>4</v>
      </c>
    </row>
    <row r="5293" spans="1:3" x14ac:dyDescent="0.25">
      <c r="A5293" t="s">
        <v>65</v>
      </c>
      <c r="B5293">
        <v>86583</v>
      </c>
      <c r="C5293">
        <v>4</v>
      </c>
    </row>
    <row r="5294" spans="1:3" x14ac:dyDescent="0.25">
      <c r="A5294" t="s">
        <v>65</v>
      </c>
      <c r="B5294">
        <v>86584</v>
      </c>
      <c r="C5294">
        <v>4</v>
      </c>
    </row>
    <row r="5295" spans="1:3" x14ac:dyDescent="0.25">
      <c r="A5295" t="s">
        <v>65</v>
      </c>
      <c r="B5295">
        <v>86585</v>
      </c>
      <c r="C5295">
        <v>4</v>
      </c>
    </row>
    <row r="5296" spans="1:3" x14ac:dyDescent="0.25">
      <c r="A5296" t="s">
        <v>65</v>
      </c>
      <c r="B5296">
        <v>86586</v>
      </c>
      <c r="C5296">
        <v>4</v>
      </c>
    </row>
    <row r="5297" spans="1:3" x14ac:dyDescent="0.25">
      <c r="A5297" t="s">
        <v>65</v>
      </c>
      <c r="B5297">
        <v>86587</v>
      </c>
      <c r="C5297">
        <v>4</v>
      </c>
    </row>
    <row r="5298" spans="1:3" x14ac:dyDescent="0.25">
      <c r="A5298" t="s">
        <v>65</v>
      </c>
      <c r="B5298">
        <v>86588</v>
      </c>
      <c r="C5298">
        <v>4</v>
      </c>
    </row>
    <row r="5299" spans="1:3" x14ac:dyDescent="0.25">
      <c r="A5299" t="s">
        <v>65</v>
      </c>
      <c r="B5299">
        <v>86589</v>
      </c>
      <c r="C5299">
        <v>4</v>
      </c>
    </row>
    <row r="5300" spans="1:3" x14ac:dyDescent="0.25">
      <c r="A5300" t="s">
        <v>65</v>
      </c>
      <c r="B5300">
        <v>86590</v>
      </c>
      <c r="C5300">
        <v>4</v>
      </c>
    </row>
    <row r="5301" spans="1:3" x14ac:dyDescent="0.25">
      <c r="A5301" t="s">
        <v>65</v>
      </c>
      <c r="B5301">
        <v>86591</v>
      </c>
      <c r="C5301">
        <v>4</v>
      </c>
    </row>
    <row r="5302" spans="1:3" x14ac:dyDescent="0.25">
      <c r="A5302" t="s">
        <v>65</v>
      </c>
      <c r="B5302">
        <v>86592</v>
      </c>
      <c r="C5302">
        <v>4</v>
      </c>
    </row>
    <row r="5303" spans="1:3" x14ac:dyDescent="0.25">
      <c r="A5303" t="s">
        <v>65</v>
      </c>
      <c r="B5303">
        <v>86593</v>
      </c>
      <c r="C5303">
        <v>4</v>
      </c>
    </row>
    <row r="5304" spans="1:3" x14ac:dyDescent="0.25">
      <c r="A5304" t="s">
        <v>65</v>
      </c>
      <c r="B5304">
        <v>86594</v>
      </c>
      <c r="C5304">
        <v>4</v>
      </c>
    </row>
    <row r="5305" spans="1:3" x14ac:dyDescent="0.25">
      <c r="A5305" t="s">
        <v>65</v>
      </c>
      <c r="B5305">
        <v>86595</v>
      </c>
      <c r="C5305">
        <v>4</v>
      </c>
    </row>
    <row r="5306" spans="1:3" x14ac:dyDescent="0.25">
      <c r="A5306" t="s">
        <v>65</v>
      </c>
      <c r="B5306">
        <v>86596</v>
      </c>
      <c r="C5306">
        <v>4</v>
      </c>
    </row>
    <row r="5307" spans="1:3" x14ac:dyDescent="0.25">
      <c r="A5307" t="s">
        <v>65</v>
      </c>
      <c r="B5307">
        <v>86597</v>
      </c>
      <c r="C5307">
        <v>4</v>
      </c>
    </row>
    <row r="5308" spans="1:3" x14ac:dyDescent="0.25">
      <c r="A5308" t="s">
        <v>65</v>
      </c>
      <c r="B5308">
        <v>86598</v>
      </c>
      <c r="C5308">
        <v>4</v>
      </c>
    </row>
    <row r="5309" spans="1:3" x14ac:dyDescent="0.25">
      <c r="A5309" t="s">
        <v>65</v>
      </c>
      <c r="B5309">
        <v>86599</v>
      </c>
      <c r="C5309">
        <v>4</v>
      </c>
    </row>
    <row r="5310" spans="1:3" x14ac:dyDescent="0.25">
      <c r="A5310" t="s">
        <v>65</v>
      </c>
      <c r="B5310">
        <v>86600</v>
      </c>
      <c r="C5310">
        <v>5</v>
      </c>
    </row>
    <row r="5311" spans="1:3" x14ac:dyDescent="0.25">
      <c r="A5311" t="s">
        <v>65</v>
      </c>
      <c r="B5311">
        <v>86601</v>
      </c>
      <c r="C5311">
        <v>5</v>
      </c>
    </row>
    <row r="5312" spans="1:3" x14ac:dyDescent="0.25">
      <c r="A5312" t="s">
        <v>65</v>
      </c>
      <c r="B5312">
        <v>86602</v>
      </c>
      <c r="C5312">
        <v>5</v>
      </c>
    </row>
    <row r="5313" spans="1:3" x14ac:dyDescent="0.25">
      <c r="A5313" t="s">
        <v>65</v>
      </c>
      <c r="B5313">
        <v>86603</v>
      </c>
      <c r="C5313">
        <v>5</v>
      </c>
    </row>
    <row r="5314" spans="1:3" x14ac:dyDescent="0.25">
      <c r="A5314" t="s">
        <v>65</v>
      </c>
      <c r="B5314">
        <v>86604</v>
      </c>
      <c r="C5314">
        <v>5</v>
      </c>
    </row>
    <row r="5315" spans="1:3" x14ac:dyDescent="0.25">
      <c r="A5315" t="s">
        <v>65</v>
      </c>
      <c r="B5315">
        <v>86605</v>
      </c>
      <c r="C5315">
        <v>5</v>
      </c>
    </row>
    <row r="5316" spans="1:3" x14ac:dyDescent="0.25">
      <c r="A5316" t="s">
        <v>65</v>
      </c>
      <c r="B5316">
        <v>86606</v>
      </c>
      <c r="C5316">
        <v>5</v>
      </c>
    </row>
    <row r="5317" spans="1:3" x14ac:dyDescent="0.25">
      <c r="A5317" t="s">
        <v>65</v>
      </c>
      <c r="B5317">
        <v>86607</v>
      </c>
      <c r="C5317">
        <v>5</v>
      </c>
    </row>
    <row r="5318" spans="1:3" x14ac:dyDescent="0.25">
      <c r="A5318" t="s">
        <v>65</v>
      </c>
      <c r="B5318">
        <v>86608</v>
      </c>
      <c r="C5318">
        <v>5</v>
      </c>
    </row>
    <row r="5319" spans="1:3" x14ac:dyDescent="0.25">
      <c r="A5319" t="s">
        <v>65</v>
      </c>
      <c r="B5319">
        <v>86609</v>
      </c>
      <c r="C5319">
        <v>5</v>
      </c>
    </row>
    <row r="5320" spans="1:3" x14ac:dyDescent="0.25">
      <c r="A5320" t="s">
        <v>65</v>
      </c>
      <c r="B5320">
        <v>86610</v>
      </c>
      <c r="C5320">
        <v>5</v>
      </c>
    </row>
    <row r="5321" spans="1:3" x14ac:dyDescent="0.25">
      <c r="A5321" t="s">
        <v>65</v>
      </c>
      <c r="B5321">
        <v>86611</v>
      </c>
      <c r="C5321">
        <v>5</v>
      </c>
    </row>
    <row r="5322" spans="1:3" x14ac:dyDescent="0.25">
      <c r="A5322" t="s">
        <v>65</v>
      </c>
      <c r="B5322">
        <v>86612</v>
      </c>
      <c r="C5322">
        <v>5</v>
      </c>
    </row>
    <row r="5323" spans="1:3" x14ac:dyDescent="0.25">
      <c r="A5323" t="s">
        <v>65</v>
      </c>
      <c r="B5323">
        <v>86613</v>
      </c>
      <c r="C5323">
        <v>5</v>
      </c>
    </row>
    <row r="5324" spans="1:3" x14ac:dyDescent="0.25">
      <c r="A5324" t="s">
        <v>65</v>
      </c>
      <c r="B5324">
        <v>86614</v>
      </c>
      <c r="C5324">
        <v>5</v>
      </c>
    </row>
    <row r="5325" spans="1:3" x14ac:dyDescent="0.25">
      <c r="A5325" t="s">
        <v>65</v>
      </c>
      <c r="B5325">
        <v>86615</v>
      </c>
      <c r="C5325">
        <v>5</v>
      </c>
    </row>
    <row r="5326" spans="1:3" x14ac:dyDescent="0.25">
      <c r="A5326" t="s">
        <v>65</v>
      </c>
      <c r="B5326">
        <v>86616</v>
      </c>
      <c r="C5326">
        <v>5</v>
      </c>
    </row>
    <row r="5327" spans="1:3" x14ac:dyDescent="0.25">
      <c r="A5327" t="s">
        <v>65</v>
      </c>
      <c r="B5327">
        <v>86617</v>
      </c>
      <c r="C5327">
        <v>5</v>
      </c>
    </row>
    <row r="5328" spans="1:3" x14ac:dyDescent="0.25">
      <c r="A5328" t="s">
        <v>65</v>
      </c>
      <c r="B5328">
        <v>86618</v>
      </c>
      <c r="C5328">
        <v>5</v>
      </c>
    </row>
    <row r="5329" spans="1:3" x14ac:dyDescent="0.25">
      <c r="A5329" t="s">
        <v>65</v>
      </c>
      <c r="B5329">
        <v>86619</v>
      </c>
      <c r="C5329">
        <v>5</v>
      </c>
    </row>
    <row r="5330" spans="1:3" x14ac:dyDescent="0.25">
      <c r="A5330" t="s">
        <v>65</v>
      </c>
      <c r="B5330">
        <v>86620</v>
      </c>
      <c r="C5330">
        <v>5</v>
      </c>
    </row>
    <row r="5331" spans="1:3" x14ac:dyDescent="0.25">
      <c r="A5331" t="s">
        <v>65</v>
      </c>
      <c r="B5331">
        <v>86621</v>
      </c>
      <c r="C5331">
        <v>5</v>
      </c>
    </row>
    <row r="5332" spans="1:3" x14ac:dyDescent="0.25">
      <c r="A5332" t="s">
        <v>65</v>
      </c>
      <c r="B5332">
        <v>86622</v>
      </c>
      <c r="C5332">
        <v>5</v>
      </c>
    </row>
    <row r="5333" spans="1:3" x14ac:dyDescent="0.25">
      <c r="A5333" t="s">
        <v>65</v>
      </c>
      <c r="B5333">
        <v>86623</v>
      </c>
      <c r="C5333">
        <v>5</v>
      </c>
    </row>
    <row r="5334" spans="1:3" x14ac:dyDescent="0.25">
      <c r="A5334" t="s">
        <v>65</v>
      </c>
      <c r="B5334">
        <v>86624</v>
      </c>
      <c r="C5334">
        <v>5</v>
      </c>
    </row>
    <row r="5335" spans="1:3" x14ac:dyDescent="0.25">
      <c r="A5335" t="s">
        <v>65</v>
      </c>
      <c r="B5335">
        <v>86625</v>
      </c>
      <c r="C5335">
        <v>5</v>
      </c>
    </row>
    <row r="5336" spans="1:3" x14ac:dyDescent="0.25">
      <c r="A5336" t="s">
        <v>65</v>
      </c>
      <c r="B5336">
        <v>86626</v>
      </c>
      <c r="C5336">
        <v>5</v>
      </c>
    </row>
    <row r="5337" spans="1:3" x14ac:dyDescent="0.25">
      <c r="A5337" t="s">
        <v>65</v>
      </c>
      <c r="B5337">
        <v>86627</v>
      </c>
      <c r="C5337">
        <v>5</v>
      </c>
    </row>
    <row r="5338" spans="1:3" x14ac:dyDescent="0.25">
      <c r="A5338" t="s">
        <v>65</v>
      </c>
      <c r="B5338">
        <v>86628</v>
      </c>
      <c r="C5338">
        <v>5</v>
      </c>
    </row>
    <row r="5339" spans="1:3" x14ac:dyDescent="0.25">
      <c r="A5339" t="s">
        <v>65</v>
      </c>
      <c r="B5339">
        <v>86629</v>
      </c>
      <c r="C5339">
        <v>5</v>
      </c>
    </row>
    <row r="5340" spans="1:3" x14ac:dyDescent="0.25">
      <c r="A5340" t="s">
        <v>65</v>
      </c>
      <c r="B5340">
        <v>86630</v>
      </c>
      <c r="C5340">
        <v>5</v>
      </c>
    </row>
    <row r="5341" spans="1:3" x14ac:dyDescent="0.25">
      <c r="A5341" t="s">
        <v>65</v>
      </c>
      <c r="B5341">
        <v>86631</v>
      </c>
      <c r="C5341">
        <v>5</v>
      </c>
    </row>
    <row r="5342" spans="1:3" x14ac:dyDescent="0.25">
      <c r="A5342" t="s">
        <v>65</v>
      </c>
      <c r="B5342">
        <v>86632</v>
      </c>
      <c r="C5342">
        <v>5</v>
      </c>
    </row>
    <row r="5343" spans="1:3" x14ac:dyDescent="0.25">
      <c r="A5343" t="s">
        <v>65</v>
      </c>
      <c r="B5343">
        <v>86633</v>
      </c>
      <c r="C5343">
        <v>5</v>
      </c>
    </row>
    <row r="5344" spans="1:3" x14ac:dyDescent="0.25">
      <c r="A5344" t="s">
        <v>65</v>
      </c>
      <c r="B5344">
        <v>86634</v>
      </c>
      <c r="C5344">
        <v>5</v>
      </c>
    </row>
    <row r="5345" spans="1:3" x14ac:dyDescent="0.25">
      <c r="A5345" t="s">
        <v>65</v>
      </c>
      <c r="B5345">
        <v>86635</v>
      </c>
      <c r="C5345">
        <v>5</v>
      </c>
    </row>
    <row r="5346" spans="1:3" x14ac:dyDescent="0.25">
      <c r="A5346" t="s">
        <v>65</v>
      </c>
      <c r="B5346">
        <v>86636</v>
      </c>
      <c r="C5346">
        <v>5</v>
      </c>
    </row>
    <row r="5347" spans="1:3" x14ac:dyDescent="0.25">
      <c r="A5347" t="s">
        <v>65</v>
      </c>
      <c r="B5347">
        <v>86637</v>
      </c>
      <c r="C5347">
        <v>5</v>
      </c>
    </row>
    <row r="5348" spans="1:3" x14ac:dyDescent="0.25">
      <c r="A5348" t="s">
        <v>65</v>
      </c>
      <c r="B5348">
        <v>86638</v>
      </c>
      <c r="C5348">
        <v>5</v>
      </c>
    </row>
    <row r="5349" spans="1:3" x14ac:dyDescent="0.25">
      <c r="A5349" t="s">
        <v>65</v>
      </c>
      <c r="B5349">
        <v>86639</v>
      </c>
      <c r="C5349">
        <v>5</v>
      </c>
    </row>
    <row r="5350" spans="1:3" x14ac:dyDescent="0.25">
      <c r="A5350" t="s">
        <v>65</v>
      </c>
      <c r="B5350">
        <v>86640</v>
      </c>
      <c r="C5350">
        <v>5</v>
      </c>
    </row>
    <row r="5351" spans="1:3" x14ac:dyDescent="0.25">
      <c r="A5351" t="s">
        <v>65</v>
      </c>
      <c r="B5351">
        <v>86641</v>
      </c>
      <c r="C5351">
        <v>5</v>
      </c>
    </row>
    <row r="5352" spans="1:3" x14ac:dyDescent="0.25">
      <c r="A5352" t="s">
        <v>65</v>
      </c>
      <c r="B5352">
        <v>86642</v>
      </c>
      <c r="C5352">
        <v>5</v>
      </c>
    </row>
    <row r="5353" spans="1:3" x14ac:dyDescent="0.25">
      <c r="A5353" t="s">
        <v>65</v>
      </c>
      <c r="B5353">
        <v>86643</v>
      </c>
      <c r="C5353">
        <v>5</v>
      </c>
    </row>
    <row r="5354" spans="1:3" x14ac:dyDescent="0.25">
      <c r="A5354" t="s">
        <v>65</v>
      </c>
      <c r="B5354">
        <v>86644</v>
      </c>
      <c r="C5354">
        <v>5</v>
      </c>
    </row>
    <row r="5355" spans="1:3" x14ac:dyDescent="0.25">
      <c r="A5355" t="s">
        <v>65</v>
      </c>
      <c r="B5355">
        <v>86645</v>
      </c>
      <c r="C5355">
        <v>5</v>
      </c>
    </row>
    <row r="5356" spans="1:3" x14ac:dyDescent="0.25">
      <c r="A5356" t="s">
        <v>65</v>
      </c>
      <c r="B5356">
        <v>86646</v>
      </c>
      <c r="C5356">
        <v>5</v>
      </c>
    </row>
    <row r="5357" spans="1:3" x14ac:dyDescent="0.25">
      <c r="A5357" t="s">
        <v>65</v>
      </c>
      <c r="B5357">
        <v>86647</v>
      </c>
      <c r="C5357">
        <v>5</v>
      </c>
    </row>
    <row r="5358" spans="1:3" x14ac:dyDescent="0.25">
      <c r="A5358" t="s">
        <v>65</v>
      </c>
      <c r="B5358">
        <v>86648</v>
      </c>
      <c r="C5358">
        <v>5</v>
      </c>
    </row>
    <row r="5359" spans="1:3" x14ac:dyDescent="0.25">
      <c r="A5359" t="s">
        <v>65</v>
      </c>
      <c r="B5359">
        <v>86649</v>
      </c>
      <c r="C5359">
        <v>5</v>
      </c>
    </row>
    <row r="5360" spans="1:3" x14ac:dyDescent="0.25">
      <c r="A5360" t="s">
        <v>65</v>
      </c>
      <c r="B5360">
        <v>86650</v>
      </c>
      <c r="C5360">
        <v>5</v>
      </c>
    </row>
    <row r="5361" spans="1:3" x14ac:dyDescent="0.25">
      <c r="A5361" t="s">
        <v>65</v>
      </c>
      <c r="B5361">
        <v>86651</v>
      </c>
      <c r="C5361">
        <v>5</v>
      </c>
    </row>
    <row r="5362" spans="1:3" x14ac:dyDescent="0.25">
      <c r="A5362" t="s">
        <v>65</v>
      </c>
      <c r="B5362">
        <v>86652</v>
      </c>
      <c r="C5362">
        <v>5</v>
      </c>
    </row>
    <row r="5363" spans="1:3" x14ac:dyDescent="0.25">
      <c r="A5363" t="s">
        <v>65</v>
      </c>
      <c r="B5363">
        <v>86653</v>
      </c>
      <c r="C5363">
        <v>5</v>
      </c>
    </row>
    <row r="5364" spans="1:3" x14ac:dyDescent="0.25">
      <c r="A5364" t="s">
        <v>65</v>
      </c>
      <c r="B5364">
        <v>86654</v>
      </c>
      <c r="C5364">
        <v>5</v>
      </c>
    </row>
    <row r="5365" spans="1:3" x14ac:dyDescent="0.25">
      <c r="A5365" t="s">
        <v>65</v>
      </c>
      <c r="B5365">
        <v>86655</v>
      </c>
      <c r="C5365">
        <v>5</v>
      </c>
    </row>
    <row r="5366" spans="1:3" x14ac:dyDescent="0.25">
      <c r="A5366" t="s">
        <v>65</v>
      </c>
      <c r="B5366">
        <v>86656</v>
      </c>
      <c r="C5366">
        <v>5</v>
      </c>
    </row>
    <row r="5367" spans="1:3" x14ac:dyDescent="0.25">
      <c r="A5367" t="s">
        <v>65</v>
      </c>
      <c r="B5367">
        <v>86657</v>
      </c>
      <c r="C5367">
        <v>5</v>
      </c>
    </row>
    <row r="5368" spans="1:3" x14ac:dyDescent="0.25">
      <c r="A5368" t="s">
        <v>65</v>
      </c>
      <c r="B5368">
        <v>86658</v>
      </c>
      <c r="C5368">
        <v>5</v>
      </c>
    </row>
    <row r="5369" spans="1:3" x14ac:dyDescent="0.25">
      <c r="A5369" t="s">
        <v>65</v>
      </c>
      <c r="B5369">
        <v>86659</v>
      </c>
      <c r="C5369">
        <v>5</v>
      </c>
    </row>
    <row r="5370" spans="1:3" x14ac:dyDescent="0.25">
      <c r="A5370" t="s">
        <v>65</v>
      </c>
      <c r="B5370">
        <v>86660</v>
      </c>
      <c r="C5370">
        <v>5</v>
      </c>
    </row>
    <row r="5371" spans="1:3" x14ac:dyDescent="0.25">
      <c r="A5371" t="s">
        <v>65</v>
      </c>
      <c r="B5371">
        <v>86661</v>
      </c>
      <c r="C5371">
        <v>5</v>
      </c>
    </row>
    <row r="5372" spans="1:3" x14ac:dyDescent="0.25">
      <c r="A5372" t="s">
        <v>65</v>
      </c>
      <c r="B5372">
        <v>86662</v>
      </c>
      <c r="C5372">
        <v>5</v>
      </c>
    </row>
    <row r="5373" spans="1:3" x14ac:dyDescent="0.25">
      <c r="A5373" t="s">
        <v>65</v>
      </c>
      <c r="B5373">
        <v>86663</v>
      </c>
      <c r="C5373">
        <v>5</v>
      </c>
    </row>
    <row r="5374" spans="1:3" x14ac:dyDescent="0.25">
      <c r="A5374" t="s">
        <v>65</v>
      </c>
      <c r="B5374">
        <v>86664</v>
      </c>
      <c r="C5374">
        <v>5</v>
      </c>
    </row>
    <row r="5375" spans="1:3" x14ac:dyDescent="0.25">
      <c r="A5375" t="s">
        <v>65</v>
      </c>
      <c r="B5375">
        <v>86665</v>
      </c>
      <c r="C5375">
        <v>5</v>
      </c>
    </row>
    <row r="5376" spans="1:3" x14ac:dyDescent="0.25">
      <c r="A5376" t="s">
        <v>65</v>
      </c>
      <c r="B5376">
        <v>86666</v>
      </c>
      <c r="C5376">
        <v>5</v>
      </c>
    </row>
    <row r="5377" spans="1:3" x14ac:dyDescent="0.25">
      <c r="A5377" t="s">
        <v>65</v>
      </c>
      <c r="B5377">
        <v>86667</v>
      </c>
      <c r="C5377">
        <v>5</v>
      </c>
    </row>
    <row r="5378" spans="1:3" x14ac:dyDescent="0.25">
      <c r="A5378" t="s">
        <v>65</v>
      </c>
      <c r="B5378">
        <v>86668</v>
      </c>
      <c r="C5378">
        <v>5</v>
      </c>
    </row>
    <row r="5379" spans="1:3" x14ac:dyDescent="0.25">
      <c r="A5379" t="s">
        <v>65</v>
      </c>
      <c r="B5379">
        <v>86669</v>
      </c>
      <c r="C5379">
        <v>5</v>
      </c>
    </row>
    <row r="5380" spans="1:3" x14ac:dyDescent="0.25">
      <c r="A5380" t="s">
        <v>65</v>
      </c>
      <c r="B5380">
        <v>86670</v>
      </c>
      <c r="C5380">
        <v>5</v>
      </c>
    </row>
    <row r="5381" spans="1:3" x14ac:dyDescent="0.25">
      <c r="A5381" t="s">
        <v>65</v>
      </c>
      <c r="B5381">
        <v>86671</v>
      </c>
      <c r="C5381">
        <v>5</v>
      </c>
    </row>
    <row r="5382" spans="1:3" x14ac:dyDescent="0.25">
      <c r="A5382" t="s">
        <v>65</v>
      </c>
      <c r="B5382">
        <v>86672</v>
      </c>
      <c r="C5382">
        <v>5</v>
      </c>
    </row>
    <row r="5383" spans="1:3" x14ac:dyDescent="0.25">
      <c r="A5383" t="s">
        <v>65</v>
      </c>
      <c r="B5383">
        <v>86673</v>
      </c>
      <c r="C5383">
        <v>5</v>
      </c>
    </row>
    <row r="5384" spans="1:3" x14ac:dyDescent="0.25">
      <c r="A5384" t="s">
        <v>65</v>
      </c>
      <c r="B5384">
        <v>86674</v>
      </c>
      <c r="C5384">
        <v>5</v>
      </c>
    </row>
    <row r="5385" spans="1:3" x14ac:dyDescent="0.25">
      <c r="A5385" t="s">
        <v>65</v>
      </c>
      <c r="B5385">
        <v>86675</v>
      </c>
      <c r="C5385">
        <v>5</v>
      </c>
    </row>
    <row r="5386" spans="1:3" x14ac:dyDescent="0.25">
      <c r="A5386" t="s">
        <v>65</v>
      </c>
      <c r="B5386">
        <v>86676</v>
      </c>
      <c r="C5386">
        <v>5</v>
      </c>
    </row>
    <row r="5387" spans="1:3" x14ac:dyDescent="0.25">
      <c r="A5387" t="s">
        <v>65</v>
      </c>
      <c r="B5387">
        <v>86677</v>
      </c>
      <c r="C5387">
        <v>5</v>
      </c>
    </row>
    <row r="5388" spans="1:3" x14ac:dyDescent="0.25">
      <c r="A5388" t="s">
        <v>65</v>
      </c>
      <c r="B5388">
        <v>86678</v>
      </c>
      <c r="C5388">
        <v>5</v>
      </c>
    </row>
    <row r="5389" spans="1:3" x14ac:dyDescent="0.25">
      <c r="A5389" t="s">
        <v>65</v>
      </c>
      <c r="B5389">
        <v>86679</v>
      </c>
      <c r="C5389">
        <v>5</v>
      </c>
    </row>
    <row r="5390" spans="1:3" x14ac:dyDescent="0.25">
      <c r="A5390" t="s">
        <v>65</v>
      </c>
      <c r="B5390">
        <v>86680</v>
      </c>
      <c r="C5390">
        <v>5</v>
      </c>
    </row>
    <row r="5391" spans="1:3" x14ac:dyDescent="0.25">
      <c r="A5391" t="s">
        <v>65</v>
      </c>
      <c r="B5391">
        <v>86681</v>
      </c>
      <c r="C5391">
        <v>5</v>
      </c>
    </row>
    <row r="5392" spans="1:3" x14ac:dyDescent="0.25">
      <c r="A5392" t="s">
        <v>65</v>
      </c>
      <c r="B5392">
        <v>86682</v>
      </c>
      <c r="C5392">
        <v>5</v>
      </c>
    </row>
    <row r="5393" spans="1:3" x14ac:dyDescent="0.25">
      <c r="A5393" t="s">
        <v>65</v>
      </c>
      <c r="B5393">
        <v>86683</v>
      </c>
      <c r="C5393">
        <v>5</v>
      </c>
    </row>
    <row r="5394" spans="1:3" x14ac:dyDescent="0.25">
      <c r="A5394" t="s">
        <v>65</v>
      </c>
      <c r="B5394">
        <v>86684</v>
      </c>
      <c r="C5394">
        <v>5</v>
      </c>
    </row>
    <row r="5395" spans="1:3" x14ac:dyDescent="0.25">
      <c r="A5395" t="s">
        <v>65</v>
      </c>
      <c r="B5395">
        <v>86685</v>
      </c>
      <c r="C5395">
        <v>5</v>
      </c>
    </row>
    <row r="5396" spans="1:3" x14ac:dyDescent="0.25">
      <c r="A5396" t="s">
        <v>65</v>
      </c>
      <c r="B5396">
        <v>86686</v>
      </c>
      <c r="C5396">
        <v>5</v>
      </c>
    </row>
    <row r="5397" spans="1:3" x14ac:dyDescent="0.25">
      <c r="A5397" t="s">
        <v>65</v>
      </c>
      <c r="B5397">
        <v>86687</v>
      </c>
      <c r="C5397">
        <v>5</v>
      </c>
    </row>
    <row r="5398" spans="1:3" x14ac:dyDescent="0.25">
      <c r="A5398" t="s">
        <v>65</v>
      </c>
      <c r="B5398">
        <v>86688</v>
      </c>
      <c r="C5398">
        <v>5</v>
      </c>
    </row>
    <row r="5399" spans="1:3" x14ac:dyDescent="0.25">
      <c r="A5399" t="s">
        <v>65</v>
      </c>
      <c r="B5399">
        <v>86689</v>
      </c>
      <c r="C5399">
        <v>5</v>
      </c>
    </row>
    <row r="5400" spans="1:3" x14ac:dyDescent="0.25">
      <c r="A5400" t="s">
        <v>65</v>
      </c>
      <c r="B5400">
        <v>86690</v>
      </c>
      <c r="C5400">
        <v>5</v>
      </c>
    </row>
    <row r="5401" spans="1:3" x14ac:dyDescent="0.25">
      <c r="A5401" t="s">
        <v>65</v>
      </c>
      <c r="B5401">
        <v>86691</v>
      </c>
      <c r="C5401">
        <v>5</v>
      </c>
    </row>
    <row r="5402" spans="1:3" x14ac:dyDescent="0.25">
      <c r="A5402" t="s">
        <v>65</v>
      </c>
      <c r="B5402">
        <v>86692</v>
      </c>
      <c r="C5402">
        <v>5</v>
      </c>
    </row>
    <row r="5403" spans="1:3" x14ac:dyDescent="0.25">
      <c r="A5403" t="s">
        <v>65</v>
      </c>
      <c r="B5403">
        <v>86693</v>
      </c>
      <c r="C5403">
        <v>5</v>
      </c>
    </row>
    <row r="5404" spans="1:3" x14ac:dyDescent="0.25">
      <c r="A5404" t="s">
        <v>65</v>
      </c>
      <c r="B5404">
        <v>86694</v>
      </c>
      <c r="C5404">
        <v>5</v>
      </c>
    </row>
    <row r="5405" spans="1:3" x14ac:dyDescent="0.25">
      <c r="A5405" t="s">
        <v>65</v>
      </c>
      <c r="B5405">
        <v>86695</v>
      </c>
      <c r="C5405">
        <v>5</v>
      </c>
    </row>
    <row r="5406" spans="1:3" x14ac:dyDescent="0.25">
      <c r="A5406" t="s">
        <v>65</v>
      </c>
      <c r="B5406">
        <v>86696</v>
      </c>
      <c r="C5406">
        <v>5</v>
      </c>
    </row>
    <row r="5407" spans="1:3" x14ac:dyDescent="0.25">
      <c r="A5407" t="s">
        <v>65</v>
      </c>
      <c r="B5407">
        <v>86697</v>
      </c>
      <c r="C5407">
        <v>5</v>
      </c>
    </row>
    <row r="5408" spans="1:3" x14ac:dyDescent="0.25">
      <c r="A5408" t="s">
        <v>65</v>
      </c>
      <c r="B5408">
        <v>86698</v>
      </c>
      <c r="C5408">
        <v>5</v>
      </c>
    </row>
    <row r="5409" spans="1:3" x14ac:dyDescent="0.25">
      <c r="A5409" t="s">
        <v>65</v>
      </c>
      <c r="B5409">
        <v>86699</v>
      </c>
      <c r="C5409">
        <v>5</v>
      </c>
    </row>
    <row r="5410" spans="1:3" x14ac:dyDescent="0.25">
      <c r="A5410" t="s">
        <v>65</v>
      </c>
      <c r="B5410">
        <v>86700</v>
      </c>
      <c r="C5410">
        <v>5</v>
      </c>
    </row>
    <row r="5411" spans="1:3" x14ac:dyDescent="0.25">
      <c r="A5411" t="s">
        <v>65</v>
      </c>
      <c r="B5411">
        <v>86701</v>
      </c>
      <c r="C5411">
        <v>5</v>
      </c>
    </row>
    <row r="5412" spans="1:3" x14ac:dyDescent="0.25">
      <c r="A5412" t="s">
        <v>65</v>
      </c>
      <c r="B5412">
        <v>86702</v>
      </c>
      <c r="C5412">
        <v>5</v>
      </c>
    </row>
    <row r="5413" spans="1:3" x14ac:dyDescent="0.25">
      <c r="A5413" t="s">
        <v>65</v>
      </c>
      <c r="B5413">
        <v>86703</v>
      </c>
      <c r="C5413">
        <v>5</v>
      </c>
    </row>
    <row r="5414" spans="1:3" x14ac:dyDescent="0.25">
      <c r="A5414" t="s">
        <v>65</v>
      </c>
      <c r="B5414">
        <v>86704</v>
      </c>
      <c r="C5414">
        <v>5</v>
      </c>
    </row>
    <row r="5415" spans="1:3" x14ac:dyDescent="0.25">
      <c r="A5415" t="s">
        <v>65</v>
      </c>
      <c r="B5415">
        <v>86705</v>
      </c>
      <c r="C5415">
        <v>5</v>
      </c>
    </row>
    <row r="5416" spans="1:3" x14ac:dyDescent="0.25">
      <c r="A5416" t="s">
        <v>65</v>
      </c>
      <c r="B5416">
        <v>86706</v>
      </c>
      <c r="C5416">
        <v>5</v>
      </c>
    </row>
    <row r="5417" spans="1:3" x14ac:dyDescent="0.25">
      <c r="A5417" t="s">
        <v>65</v>
      </c>
      <c r="B5417">
        <v>86707</v>
      </c>
      <c r="C5417">
        <v>5</v>
      </c>
    </row>
    <row r="5418" spans="1:3" x14ac:dyDescent="0.25">
      <c r="A5418" t="s">
        <v>65</v>
      </c>
      <c r="B5418">
        <v>86708</v>
      </c>
      <c r="C5418">
        <v>5</v>
      </c>
    </row>
    <row r="5419" spans="1:3" x14ac:dyDescent="0.25">
      <c r="A5419" t="s">
        <v>65</v>
      </c>
      <c r="B5419">
        <v>86709</v>
      </c>
      <c r="C5419">
        <v>5</v>
      </c>
    </row>
    <row r="5420" spans="1:3" x14ac:dyDescent="0.25">
      <c r="A5420" t="s">
        <v>65</v>
      </c>
      <c r="B5420">
        <v>86710</v>
      </c>
      <c r="C5420">
        <v>5</v>
      </c>
    </row>
    <row r="5421" spans="1:3" x14ac:dyDescent="0.25">
      <c r="A5421" t="s">
        <v>65</v>
      </c>
      <c r="B5421">
        <v>86711</v>
      </c>
      <c r="C5421">
        <v>5</v>
      </c>
    </row>
    <row r="5422" spans="1:3" x14ac:dyDescent="0.25">
      <c r="A5422" t="s">
        <v>65</v>
      </c>
      <c r="B5422">
        <v>86712</v>
      </c>
      <c r="C5422">
        <v>5</v>
      </c>
    </row>
    <row r="5423" spans="1:3" x14ac:dyDescent="0.25">
      <c r="A5423" t="s">
        <v>65</v>
      </c>
      <c r="B5423">
        <v>86713</v>
      </c>
      <c r="C5423">
        <v>5</v>
      </c>
    </row>
    <row r="5424" spans="1:3" x14ac:dyDescent="0.25">
      <c r="A5424" t="s">
        <v>65</v>
      </c>
      <c r="B5424">
        <v>86714</v>
      </c>
      <c r="C5424">
        <v>5</v>
      </c>
    </row>
    <row r="5425" spans="1:3" x14ac:dyDescent="0.25">
      <c r="A5425" t="s">
        <v>65</v>
      </c>
      <c r="B5425">
        <v>86715</v>
      </c>
      <c r="C5425">
        <v>5</v>
      </c>
    </row>
    <row r="5426" spans="1:3" x14ac:dyDescent="0.25">
      <c r="A5426" t="s">
        <v>65</v>
      </c>
      <c r="B5426">
        <v>86716</v>
      </c>
      <c r="C5426">
        <v>5</v>
      </c>
    </row>
    <row r="5427" spans="1:3" x14ac:dyDescent="0.25">
      <c r="A5427" t="s">
        <v>65</v>
      </c>
      <c r="B5427">
        <v>86717</v>
      </c>
      <c r="C5427">
        <v>5</v>
      </c>
    </row>
    <row r="5428" spans="1:3" x14ac:dyDescent="0.25">
      <c r="A5428" t="s">
        <v>65</v>
      </c>
      <c r="B5428">
        <v>86718</v>
      </c>
      <c r="C5428">
        <v>5</v>
      </c>
    </row>
    <row r="5429" spans="1:3" x14ac:dyDescent="0.25">
      <c r="A5429" t="s">
        <v>65</v>
      </c>
      <c r="B5429">
        <v>86719</v>
      </c>
      <c r="C5429">
        <v>5</v>
      </c>
    </row>
    <row r="5430" spans="1:3" x14ac:dyDescent="0.25">
      <c r="A5430" t="s">
        <v>65</v>
      </c>
      <c r="B5430">
        <v>86720</v>
      </c>
      <c r="C5430">
        <v>5</v>
      </c>
    </row>
    <row r="5431" spans="1:3" x14ac:dyDescent="0.25">
      <c r="A5431" t="s">
        <v>65</v>
      </c>
      <c r="B5431">
        <v>86721</v>
      </c>
      <c r="C5431">
        <v>5</v>
      </c>
    </row>
    <row r="5432" spans="1:3" x14ac:dyDescent="0.25">
      <c r="A5432" t="s">
        <v>65</v>
      </c>
      <c r="B5432">
        <v>86722</v>
      </c>
      <c r="C5432">
        <v>5</v>
      </c>
    </row>
    <row r="5433" spans="1:3" x14ac:dyDescent="0.25">
      <c r="A5433" t="s">
        <v>65</v>
      </c>
      <c r="B5433">
        <v>86723</v>
      </c>
      <c r="C5433">
        <v>5</v>
      </c>
    </row>
    <row r="5434" spans="1:3" x14ac:dyDescent="0.25">
      <c r="A5434" t="s">
        <v>65</v>
      </c>
      <c r="B5434">
        <v>86724</v>
      </c>
      <c r="C5434">
        <v>5</v>
      </c>
    </row>
    <row r="5435" spans="1:3" x14ac:dyDescent="0.25">
      <c r="A5435" t="s">
        <v>65</v>
      </c>
      <c r="B5435">
        <v>86725</v>
      </c>
      <c r="C5435">
        <v>5</v>
      </c>
    </row>
    <row r="5436" spans="1:3" x14ac:dyDescent="0.25">
      <c r="A5436" t="s">
        <v>65</v>
      </c>
      <c r="B5436">
        <v>86726</v>
      </c>
      <c r="C5436">
        <v>5</v>
      </c>
    </row>
    <row r="5437" spans="1:3" x14ac:dyDescent="0.25">
      <c r="A5437" t="s">
        <v>65</v>
      </c>
      <c r="B5437">
        <v>86727</v>
      </c>
      <c r="C5437">
        <v>5</v>
      </c>
    </row>
    <row r="5438" spans="1:3" x14ac:dyDescent="0.25">
      <c r="A5438" t="s">
        <v>65</v>
      </c>
      <c r="B5438">
        <v>86728</v>
      </c>
      <c r="C5438">
        <v>5</v>
      </c>
    </row>
    <row r="5439" spans="1:3" x14ac:dyDescent="0.25">
      <c r="A5439" t="s">
        <v>65</v>
      </c>
      <c r="B5439">
        <v>86729</v>
      </c>
      <c r="C5439">
        <v>5</v>
      </c>
    </row>
    <row r="5440" spans="1:3" x14ac:dyDescent="0.25">
      <c r="A5440" t="s">
        <v>65</v>
      </c>
      <c r="B5440">
        <v>86730</v>
      </c>
      <c r="C5440">
        <v>5</v>
      </c>
    </row>
    <row r="5441" spans="1:3" x14ac:dyDescent="0.25">
      <c r="A5441" t="s">
        <v>65</v>
      </c>
      <c r="B5441">
        <v>86731</v>
      </c>
      <c r="C5441">
        <v>5</v>
      </c>
    </row>
    <row r="5442" spans="1:3" x14ac:dyDescent="0.25">
      <c r="A5442" t="s">
        <v>65</v>
      </c>
      <c r="B5442">
        <v>86732</v>
      </c>
      <c r="C5442">
        <v>5</v>
      </c>
    </row>
    <row r="5443" spans="1:3" x14ac:dyDescent="0.25">
      <c r="A5443" t="s">
        <v>65</v>
      </c>
      <c r="B5443">
        <v>86733</v>
      </c>
      <c r="C5443">
        <v>5</v>
      </c>
    </row>
    <row r="5444" spans="1:3" x14ac:dyDescent="0.25">
      <c r="A5444" t="s">
        <v>65</v>
      </c>
      <c r="B5444">
        <v>86734</v>
      </c>
      <c r="C5444">
        <v>5</v>
      </c>
    </row>
    <row r="5445" spans="1:3" x14ac:dyDescent="0.25">
      <c r="A5445" t="s">
        <v>65</v>
      </c>
      <c r="B5445">
        <v>86735</v>
      </c>
      <c r="C5445">
        <v>5</v>
      </c>
    </row>
    <row r="5446" spans="1:3" x14ac:dyDescent="0.25">
      <c r="A5446" t="s">
        <v>65</v>
      </c>
      <c r="B5446">
        <v>86736</v>
      </c>
      <c r="C5446">
        <v>5</v>
      </c>
    </row>
    <row r="5447" spans="1:3" x14ac:dyDescent="0.25">
      <c r="A5447" t="s">
        <v>65</v>
      </c>
      <c r="B5447">
        <v>86737</v>
      </c>
      <c r="C5447">
        <v>5</v>
      </c>
    </row>
    <row r="5448" spans="1:3" x14ac:dyDescent="0.25">
      <c r="A5448" t="s">
        <v>65</v>
      </c>
      <c r="B5448">
        <v>86738</v>
      </c>
      <c r="C5448">
        <v>5</v>
      </c>
    </row>
    <row r="5449" spans="1:3" x14ac:dyDescent="0.25">
      <c r="A5449" t="s">
        <v>65</v>
      </c>
      <c r="B5449">
        <v>86739</v>
      </c>
      <c r="C5449">
        <v>5</v>
      </c>
    </row>
    <row r="5450" spans="1:3" x14ac:dyDescent="0.25">
      <c r="A5450" t="s">
        <v>65</v>
      </c>
      <c r="B5450">
        <v>86740</v>
      </c>
      <c r="C5450">
        <v>5</v>
      </c>
    </row>
    <row r="5451" spans="1:3" x14ac:dyDescent="0.25">
      <c r="A5451" t="s">
        <v>65</v>
      </c>
      <c r="B5451">
        <v>86741</v>
      </c>
      <c r="C5451">
        <v>5</v>
      </c>
    </row>
    <row r="5452" spans="1:3" x14ac:dyDescent="0.25">
      <c r="A5452" t="s">
        <v>65</v>
      </c>
      <c r="B5452">
        <v>86742</v>
      </c>
      <c r="C5452">
        <v>5</v>
      </c>
    </row>
    <row r="5453" spans="1:3" x14ac:dyDescent="0.25">
      <c r="A5453" t="s">
        <v>65</v>
      </c>
      <c r="B5453">
        <v>86743</v>
      </c>
      <c r="C5453">
        <v>5</v>
      </c>
    </row>
    <row r="5454" spans="1:3" x14ac:dyDescent="0.25">
      <c r="A5454" t="s">
        <v>65</v>
      </c>
      <c r="B5454">
        <v>86744</v>
      </c>
      <c r="C5454">
        <v>5</v>
      </c>
    </row>
    <row r="5455" spans="1:3" x14ac:dyDescent="0.25">
      <c r="A5455" t="s">
        <v>65</v>
      </c>
      <c r="B5455">
        <v>86745</v>
      </c>
      <c r="C5455">
        <v>5</v>
      </c>
    </row>
    <row r="5456" spans="1:3" x14ac:dyDescent="0.25">
      <c r="A5456" t="s">
        <v>65</v>
      </c>
      <c r="B5456">
        <v>86746</v>
      </c>
      <c r="C5456">
        <v>5</v>
      </c>
    </row>
    <row r="5457" spans="1:3" x14ac:dyDescent="0.25">
      <c r="A5457" t="s">
        <v>65</v>
      </c>
      <c r="B5457">
        <v>86747</v>
      </c>
      <c r="C5457">
        <v>5</v>
      </c>
    </row>
    <row r="5458" spans="1:3" x14ac:dyDescent="0.25">
      <c r="A5458" t="s">
        <v>65</v>
      </c>
      <c r="B5458">
        <v>86748</v>
      </c>
      <c r="C5458">
        <v>5</v>
      </c>
    </row>
    <row r="5459" spans="1:3" x14ac:dyDescent="0.25">
      <c r="A5459" t="s">
        <v>65</v>
      </c>
      <c r="B5459">
        <v>86749</v>
      </c>
      <c r="C5459">
        <v>5</v>
      </c>
    </row>
    <row r="5460" spans="1:3" x14ac:dyDescent="0.25">
      <c r="A5460" t="s">
        <v>65</v>
      </c>
      <c r="B5460">
        <v>86750</v>
      </c>
      <c r="C5460">
        <v>5</v>
      </c>
    </row>
    <row r="5461" spans="1:3" x14ac:dyDescent="0.25">
      <c r="A5461" t="s">
        <v>65</v>
      </c>
      <c r="B5461">
        <v>86751</v>
      </c>
      <c r="C5461">
        <v>5</v>
      </c>
    </row>
    <row r="5462" spans="1:3" x14ac:dyDescent="0.25">
      <c r="A5462" t="s">
        <v>65</v>
      </c>
      <c r="B5462">
        <v>86752</v>
      </c>
      <c r="C5462">
        <v>5</v>
      </c>
    </row>
    <row r="5463" spans="1:3" x14ac:dyDescent="0.25">
      <c r="A5463" t="s">
        <v>65</v>
      </c>
      <c r="B5463">
        <v>86753</v>
      </c>
      <c r="C5463">
        <v>5</v>
      </c>
    </row>
    <row r="5464" spans="1:3" x14ac:dyDescent="0.25">
      <c r="A5464" t="s">
        <v>65</v>
      </c>
      <c r="B5464">
        <v>86754</v>
      </c>
      <c r="C5464">
        <v>5</v>
      </c>
    </row>
    <row r="5465" spans="1:3" x14ac:dyDescent="0.25">
      <c r="A5465" t="s">
        <v>65</v>
      </c>
      <c r="B5465">
        <v>86755</v>
      </c>
      <c r="C5465">
        <v>5</v>
      </c>
    </row>
    <row r="5466" spans="1:3" x14ac:dyDescent="0.25">
      <c r="A5466" t="s">
        <v>65</v>
      </c>
      <c r="B5466">
        <v>86756</v>
      </c>
      <c r="C5466">
        <v>5</v>
      </c>
    </row>
    <row r="5467" spans="1:3" x14ac:dyDescent="0.25">
      <c r="A5467" t="s">
        <v>65</v>
      </c>
      <c r="B5467">
        <v>86757</v>
      </c>
      <c r="C5467">
        <v>5</v>
      </c>
    </row>
    <row r="5468" spans="1:3" x14ac:dyDescent="0.25">
      <c r="A5468" t="s">
        <v>65</v>
      </c>
      <c r="B5468">
        <v>86758</v>
      </c>
      <c r="C5468">
        <v>5</v>
      </c>
    </row>
    <row r="5469" spans="1:3" x14ac:dyDescent="0.25">
      <c r="A5469" t="s">
        <v>65</v>
      </c>
      <c r="B5469">
        <v>86759</v>
      </c>
      <c r="C5469">
        <v>5</v>
      </c>
    </row>
    <row r="5470" spans="1:3" x14ac:dyDescent="0.25">
      <c r="A5470" t="s">
        <v>65</v>
      </c>
      <c r="B5470">
        <v>86760</v>
      </c>
      <c r="C5470">
        <v>5</v>
      </c>
    </row>
    <row r="5471" spans="1:3" x14ac:dyDescent="0.25">
      <c r="A5471" t="s">
        <v>65</v>
      </c>
      <c r="B5471">
        <v>86761</v>
      </c>
      <c r="C5471">
        <v>5</v>
      </c>
    </row>
    <row r="5472" spans="1:3" x14ac:dyDescent="0.25">
      <c r="A5472" t="s">
        <v>65</v>
      </c>
      <c r="B5472">
        <v>86762</v>
      </c>
      <c r="C5472">
        <v>5</v>
      </c>
    </row>
    <row r="5473" spans="1:3" x14ac:dyDescent="0.25">
      <c r="A5473" t="s">
        <v>65</v>
      </c>
      <c r="B5473">
        <v>86763</v>
      </c>
      <c r="C5473">
        <v>5</v>
      </c>
    </row>
    <row r="5474" spans="1:3" x14ac:dyDescent="0.25">
      <c r="A5474" t="s">
        <v>65</v>
      </c>
      <c r="B5474">
        <v>86764</v>
      </c>
      <c r="C5474">
        <v>5</v>
      </c>
    </row>
    <row r="5475" spans="1:3" x14ac:dyDescent="0.25">
      <c r="A5475" t="s">
        <v>65</v>
      </c>
      <c r="B5475">
        <v>86765</v>
      </c>
      <c r="C5475">
        <v>5</v>
      </c>
    </row>
    <row r="5476" spans="1:3" x14ac:dyDescent="0.25">
      <c r="A5476" t="s">
        <v>65</v>
      </c>
      <c r="B5476">
        <v>86766</v>
      </c>
      <c r="C5476">
        <v>5</v>
      </c>
    </row>
    <row r="5477" spans="1:3" x14ac:dyDescent="0.25">
      <c r="A5477" t="s">
        <v>65</v>
      </c>
      <c r="B5477">
        <v>86767</v>
      </c>
      <c r="C5477">
        <v>5</v>
      </c>
    </row>
    <row r="5478" spans="1:3" x14ac:dyDescent="0.25">
      <c r="A5478" t="s">
        <v>65</v>
      </c>
      <c r="B5478">
        <v>86768</v>
      </c>
      <c r="C5478">
        <v>5</v>
      </c>
    </row>
    <row r="5479" spans="1:3" x14ac:dyDescent="0.25">
      <c r="A5479" t="s">
        <v>65</v>
      </c>
      <c r="B5479">
        <v>86769</v>
      </c>
      <c r="C5479">
        <v>5</v>
      </c>
    </row>
    <row r="5480" spans="1:3" x14ac:dyDescent="0.25">
      <c r="A5480" t="s">
        <v>65</v>
      </c>
      <c r="B5480">
        <v>86770</v>
      </c>
      <c r="C5480">
        <v>5</v>
      </c>
    </row>
    <row r="5481" spans="1:3" x14ac:dyDescent="0.25">
      <c r="A5481" t="s">
        <v>65</v>
      </c>
      <c r="B5481">
        <v>86771</v>
      </c>
      <c r="C5481">
        <v>5</v>
      </c>
    </row>
    <row r="5482" spans="1:3" x14ac:dyDescent="0.25">
      <c r="A5482" t="s">
        <v>65</v>
      </c>
      <c r="B5482">
        <v>86772</v>
      </c>
      <c r="C5482">
        <v>5</v>
      </c>
    </row>
    <row r="5483" spans="1:3" x14ac:dyDescent="0.25">
      <c r="A5483" t="s">
        <v>65</v>
      </c>
      <c r="B5483">
        <v>86773</v>
      </c>
      <c r="C5483">
        <v>5</v>
      </c>
    </row>
    <row r="5484" spans="1:3" x14ac:dyDescent="0.25">
      <c r="A5484" t="s">
        <v>65</v>
      </c>
      <c r="B5484">
        <v>86774</v>
      </c>
      <c r="C5484">
        <v>5</v>
      </c>
    </row>
    <row r="5485" spans="1:3" x14ac:dyDescent="0.25">
      <c r="A5485" t="s">
        <v>65</v>
      </c>
      <c r="B5485">
        <v>86775</v>
      </c>
      <c r="C5485">
        <v>5</v>
      </c>
    </row>
    <row r="5486" spans="1:3" x14ac:dyDescent="0.25">
      <c r="A5486" t="s">
        <v>65</v>
      </c>
      <c r="B5486">
        <v>86776</v>
      </c>
      <c r="C5486">
        <v>5</v>
      </c>
    </row>
    <row r="5487" spans="1:3" x14ac:dyDescent="0.25">
      <c r="A5487" t="s">
        <v>65</v>
      </c>
      <c r="B5487">
        <v>86777</v>
      </c>
      <c r="C5487">
        <v>5</v>
      </c>
    </row>
    <row r="5488" spans="1:3" x14ac:dyDescent="0.25">
      <c r="A5488" t="s">
        <v>65</v>
      </c>
      <c r="B5488">
        <v>86778</v>
      </c>
      <c r="C5488">
        <v>5</v>
      </c>
    </row>
    <row r="5489" spans="1:3" x14ac:dyDescent="0.25">
      <c r="A5489" t="s">
        <v>65</v>
      </c>
      <c r="B5489">
        <v>86779</v>
      </c>
      <c r="C5489">
        <v>5</v>
      </c>
    </row>
    <row r="5490" spans="1:3" x14ac:dyDescent="0.25">
      <c r="A5490" t="s">
        <v>65</v>
      </c>
      <c r="B5490">
        <v>86780</v>
      </c>
      <c r="C5490">
        <v>5</v>
      </c>
    </row>
    <row r="5491" spans="1:3" x14ac:dyDescent="0.25">
      <c r="A5491" t="s">
        <v>65</v>
      </c>
      <c r="B5491">
        <v>86781</v>
      </c>
      <c r="C5491">
        <v>5</v>
      </c>
    </row>
    <row r="5492" spans="1:3" x14ac:dyDescent="0.25">
      <c r="A5492" t="s">
        <v>65</v>
      </c>
      <c r="B5492">
        <v>86782</v>
      </c>
      <c r="C5492">
        <v>5</v>
      </c>
    </row>
    <row r="5493" spans="1:3" x14ac:dyDescent="0.25">
      <c r="A5493" t="s">
        <v>65</v>
      </c>
      <c r="B5493">
        <v>86783</v>
      </c>
      <c r="C5493">
        <v>5</v>
      </c>
    </row>
    <row r="5494" spans="1:3" x14ac:dyDescent="0.25">
      <c r="A5494" t="s">
        <v>65</v>
      </c>
      <c r="B5494">
        <v>86784</v>
      </c>
      <c r="C5494">
        <v>5</v>
      </c>
    </row>
    <row r="5495" spans="1:3" x14ac:dyDescent="0.25">
      <c r="A5495" t="s">
        <v>65</v>
      </c>
      <c r="B5495">
        <v>86785</v>
      </c>
      <c r="C5495">
        <v>5</v>
      </c>
    </row>
    <row r="5496" spans="1:3" x14ac:dyDescent="0.25">
      <c r="A5496" t="s">
        <v>65</v>
      </c>
      <c r="B5496">
        <v>86786</v>
      </c>
      <c r="C5496">
        <v>5</v>
      </c>
    </row>
    <row r="5497" spans="1:3" x14ac:dyDescent="0.25">
      <c r="A5497" t="s">
        <v>65</v>
      </c>
      <c r="B5497">
        <v>86787</v>
      </c>
      <c r="C5497">
        <v>5</v>
      </c>
    </row>
    <row r="5498" spans="1:3" x14ac:dyDescent="0.25">
      <c r="A5498" t="s">
        <v>65</v>
      </c>
      <c r="B5498">
        <v>86788</v>
      </c>
      <c r="C5498">
        <v>5</v>
      </c>
    </row>
    <row r="5499" spans="1:3" x14ac:dyDescent="0.25">
      <c r="A5499" t="s">
        <v>65</v>
      </c>
      <c r="B5499">
        <v>86789</v>
      </c>
      <c r="C5499">
        <v>5</v>
      </c>
    </row>
    <row r="5500" spans="1:3" x14ac:dyDescent="0.25">
      <c r="A5500" t="s">
        <v>65</v>
      </c>
      <c r="B5500">
        <v>86790</v>
      </c>
      <c r="C5500">
        <v>5</v>
      </c>
    </row>
    <row r="5501" spans="1:3" x14ac:dyDescent="0.25">
      <c r="A5501" t="s">
        <v>65</v>
      </c>
      <c r="B5501">
        <v>86791</v>
      </c>
      <c r="C5501">
        <v>5</v>
      </c>
    </row>
    <row r="5502" spans="1:3" x14ac:dyDescent="0.25">
      <c r="A5502" t="s">
        <v>65</v>
      </c>
      <c r="B5502">
        <v>86792</v>
      </c>
      <c r="C5502">
        <v>5</v>
      </c>
    </row>
    <row r="5503" spans="1:3" x14ac:dyDescent="0.25">
      <c r="A5503" t="s">
        <v>65</v>
      </c>
      <c r="B5503">
        <v>86793</v>
      </c>
      <c r="C5503">
        <v>5</v>
      </c>
    </row>
    <row r="5504" spans="1:3" x14ac:dyDescent="0.25">
      <c r="A5504" t="s">
        <v>65</v>
      </c>
      <c r="B5504">
        <v>86794</v>
      </c>
      <c r="C5504">
        <v>5</v>
      </c>
    </row>
    <row r="5505" spans="1:3" x14ac:dyDescent="0.25">
      <c r="A5505" t="s">
        <v>65</v>
      </c>
      <c r="B5505">
        <v>86795</v>
      </c>
      <c r="C5505">
        <v>5</v>
      </c>
    </row>
    <row r="5506" spans="1:3" x14ac:dyDescent="0.25">
      <c r="A5506" t="s">
        <v>65</v>
      </c>
      <c r="B5506">
        <v>86796</v>
      </c>
      <c r="C5506">
        <v>5</v>
      </c>
    </row>
    <row r="5507" spans="1:3" x14ac:dyDescent="0.25">
      <c r="A5507" t="s">
        <v>65</v>
      </c>
      <c r="B5507">
        <v>86797</v>
      </c>
      <c r="C5507">
        <v>5</v>
      </c>
    </row>
    <row r="5508" spans="1:3" x14ac:dyDescent="0.25">
      <c r="A5508" t="s">
        <v>65</v>
      </c>
      <c r="B5508">
        <v>86798</v>
      </c>
      <c r="C5508">
        <v>5</v>
      </c>
    </row>
    <row r="5509" spans="1:3" x14ac:dyDescent="0.25">
      <c r="A5509" t="s">
        <v>65</v>
      </c>
      <c r="B5509">
        <v>86799</v>
      </c>
      <c r="C5509">
        <v>5</v>
      </c>
    </row>
    <row r="5510" spans="1:3" x14ac:dyDescent="0.25">
      <c r="A5510" t="s">
        <v>65</v>
      </c>
      <c r="B5510">
        <v>86800</v>
      </c>
      <c r="C5510">
        <v>5</v>
      </c>
    </row>
    <row r="5511" spans="1:3" x14ac:dyDescent="0.25">
      <c r="A5511" t="s">
        <v>65</v>
      </c>
      <c r="B5511">
        <v>86801</v>
      </c>
      <c r="C5511">
        <v>5</v>
      </c>
    </row>
    <row r="5512" spans="1:3" x14ac:dyDescent="0.25">
      <c r="A5512" t="s">
        <v>65</v>
      </c>
      <c r="B5512">
        <v>86802</v>
      </c>
      <c r="C5512">
        <v>5</v>
      </c>
    </row>
    <row r="5513" spans="1:3" x14ac:dyDescent="0.25">
      <c r="A5513" t="s">
        <v>65</v>
      </c>
      <c r="B5513">
        <v>86803</v>
      </c>
      <c r="C5513">
        <v>5</v>
      </c>
    </row>
    <row r="5514" spans="1:3" x14ac:dyDescent="0.25">
      <c r="A5514" t="s">
        <v>65</v>
      </c>
      <c r="B5514">
        <v>86804</v>
      </c>
      <c r="C5514">
        <v>5</v>
      </c>
    </row>
    <row r="5515" spans="1:3" x14ac:dyDescent="0.25">
      <c r="A5515" t="s">
        <v>65</v>
      </c>
      <c r="B5515">
        <v>86805</v>
      </c>
      <c r="C5515">
        <v>5</v>
      </c>
    </row>
    <row r="5516" spans="1:3" x14ac:dyDescent="0.25">
      <c r="A5516" t="s">
        <v>65</v>
      </c>
      <c r="B5516">
        <v>86806</v>
      </c>
      <c r="C5516">
        <v>5</v>
      </c>
    </row>
    <row r="5517" spans="1:3" x14ac:dyDescent="0.25">
      <c r="A5517" t="s">
        <v>65</v>
      </c>
      <c r="B5517">
        <v>86807</v>
      </c>
      <c r="C5517">
        <v>5</v>
      </c>
    </row>
    <row r="5518" spans="1:3" x14ac:dyDescent="0.25">
      <c r="A5518" t="s">
        <v>65</v>
      </c>
      <c r="B5518">
        <v>86808</v>
      </c>
      <c r="C5518">
        <v>5</v>
      </c>
    </row>
    <row r="5519" spans="1:3" x14ac:dyDescent="0.25">
      <c r="A5519" t="s">
        <v>65</v>
      </c>
      <c r="B5519">
        <v>86809</v>
      </c>
      <c r="C5519">
        <v>5</v>
      </c>
    </row>
    <row r="5520" spans="1:3" x14ac:dyDescent="0.25">
      <c r="A5520" t="s">
        <v>65</v>
      </c>
      <c r="B5520">
        <v>86810</v>
      </c>
      <c r="C5520">
        <v>5</v>
      </c>
    </row>
    <row r="5521" spans="1:3" x14ac:dyDescent="0.25">
      <c r="A5521" t="s">
        <v>65</v>
      </c>
      <c r="B5521">
        <v>86811</v>
      </c>
      <c r="C5521">
        <v>5</v>
      </c>
    </row>
    <row r="5522" spans="1:3" x14ac:dyDescent="0.25">
      <c r="A5522" t="s">
        <v>65</v>
      </c>
      <c r="B5522">
        <v>86812</v>
      </c>
      <c r="C5522">
        <v>5</v>
      </c>
    </row>
    <row r="5523" spans="1:3" x14ac:dyDescent="0.25">
      <c r="A5523" t="s">
        <v>65</v>
      </c>
      <c r="B5523">
        <v>86813</v>
      </c>
      <c r="C5523">
        <v>5</v>
      </c>
    </row>
    <row r="5524" spans="1:3" x14ac:dyDescent="0.25">
      <c r="A5524" t="s">
        <v>65</v>
      </c>
      <c r="B5524">
        <v>86814</v>
      </c>
      <c r="C5524">
        <v>5</v>
      </c>
    </row>
    <row r="5525" spans="1:3" x14ac:dyDescent="0.25">
      <c r="A5525" t="s">
        <v>65</v>
      </c>
      <c r="B5525">
        <v>86815</v>
      </c>
      <c r="C5525">
        <v>5</v>
      </c>
    </row>
    <row r="5526" spans="1:3" x14ac:dyDescent="0.25">
      <c r="A5526" t="s">
        <v>65</v>
      </c>
      <c r="B5526">
        <v>86816</v>
      </c>
      <c r="C5526">
        <v>5</v>
      </c>
    </row>
    <row r="5527" spans="1:3" x14ac:dyDescent="0.25">
      <c r="A5527" t="s">
        <v>65</v>
      </c>
      <c r="B5527">
        <v>86817</v>
      </c>
      <c r="C5527">
        <v>5</v>
      </c>
    </row>
    <row r="5528" spans="1:3" x14ac:dyDescent="0.25">
      <c r="A5528" t="s">
        <v>65</v>
      </c>
      <c r="B5528">
        <v>86818</v>
      </c>
      <c r="C5528">
        <v>5</v>
      </c>
    </row>
    <row r="5529" spans="1:3" x14ac:dyDescent="0.25">
      <c r="A5529" t="s">
        <v>65</v>
      </c>
      <c r="B5529">
        <v>86819</v>
      </c>
      <c r="C5529">
        <v>5</v>
      </c>
    </row>
    <row r="5530" spans="1:3" x14ac:dyDescent="0.25">
      <c r="A5530" t="s">
        <v>65</v>
      </c>
      <c r="B5530">
        <v>86820</v>
      </c>
      <c r="C5530">
        <v>5</v>
      </c>
    </row>
    <row r="5531" spans="1:3" x14ac:dyDescent="0.25">
      <c r="A5531" t="s">
        <v>65</v>
      </c>
      <c r="B5531">
        <v>86821</v>
      </c>
      <c r="C5531">
        <v>5</v>
      </c>
    </row>
    <row r="5532" spans="1:3" x14ac:dyDescent="0.25">
      <c r="A5532" t="s">
        <v>65</v>
      </c>
      <c r="B5532">
        <v>86822</v>
      </c>
      <c r="C5532">
        <v>5</v>
      </c>
    </row>
    <row r="5533" spans="1:3" x14ac:dyDescent="0.25">
      <c r="A5533" t="s">
        <v>65</v>
      </c>
      <c r="B5533">
        <v>86823</v>
      </c>
      <c r="C5533">
        <v>5</v>
      </c>
    </row>
    <row r="5534" spans="1:3" x14ac:dyDescent="0.25">
      <c r="A5534" t="s">
        <v>65</v>
      </c>
      <c r="B5534">
        <v>86824</v>
      </c>
      <c r="C5534">
        <v>5</v>
      </c>
    </row>
    <row r="5535" spans="1:3" x14ac:dyDescent="0.25">
      <c r="A5535" t="s">
        <v>65</v>
      </c>
      <c r="B5535">
        <v>86825</v>
      </c>
      <c r="C5535">
        <v>5</v>
      </c>
    </row>
    <row r="5536" spans="1:3" x14ac:dyDescent="0.25">
      <c r="A5536" t="s">
        <v>65</v>
      </c>
      <c r="B5536">
        <v>86826</v>
      </c>
      <c r="C5536">
        <v>5</v>
      </c>
    </row>
    <row r="5537" spans="1:3" x14ac:dyDescent="0.25">
      <c r="A5537" t="s">
        <v>65</v>
      </c>
      <c r="B5537">
        <v>86827</v>
      </c>
      <c r="C5537">
        <v>5</v>
      </c>
    </row>
    <row r="5538" spans="1:3" x14ac:dyDescent="0.25">
      <c r="A5538" t="s">
        <v>65</v>
      </c>
      <c r="B5538">
        <v>86828</v>
      </c>
      <c r="C5538">
        <v>5</v>
      </c>
    </row>
    <row r="5539" spans="1:3" x14ac:dyDescent="0.25">
      <c r="A5539" t="s">
        <v>65</v>
      </c>
      <c r="B5539">
        <v>86829</v>
      </c>
      <c r="C5539">
        <v>5</v>
      </c>
    </row>
    <row r="5540" spans="1:3" x14ac:dyDescent="0.25">
      <c r="A5540" t="s">
        <v>65</v>
      </c>
      <c r="B5540">
        <v>86830</v>
      </c>
      <c r="C5540">
        <v>5</v>
      </c>
    </row>
    <row r="5541" spans="1:3" x14ac:dyDescent="0.25">
      <c r="A5541" t="s">
        <v>65</v>
      </c>
      <c r="B5541">
        <v>86831</v>
      </c>
      <c r="C5541">
        <v>5</v>
      </c>
    </row>
    <row r="5542" spans="1:3" x14ac:dyDescent="0.25">
      <c r="A5542" t="s">
        <v>65</v>
      </c>
      <c r="B5542">
        <v>86832</v>
      </c>
      <c r="C5542">
        <v>5</v>
      </c>
    </row>
    <row r="5543" spans="1:3" x14ac:dyDescent="0.25">
      <c r="A5543" t="s">
        <v>65</v>
      </c>
      <c r="B5543">
        <v>86833</v>
      </c>
      <c r="C5543">
        <v>5</v>
      </c>
    </row>
    <row r="5544" spans="1:3" x14ac:dyDescent="0.25">
      <c r="A5544" t="s">
        <v>65</v>
      </c>
      <c r="B5544">
        <v>86834</v>
      </c>
      <c r="C5544">
        <v>5</v>
      </c>
    </row>
    <row r="5545" spans="1:3" x14ac:dyDescent="0.25">
      <c r="A5545" t="s">
        <v>65</v>
      </c>
      <c r="B5545">
        <v>86835</v>
      </c>
      <c r="C5545">
        <v>5</v>
      </c>
    </row>
    <row r="5546" spans="1:3" x14ac:dyDescent="0.25">
      <c r="A5546" t="s">
        <v>65</v>
      </c>
      <c r="B5546">
        <v>86836</v>
      </c>
      <c r="C5546">
        <v>5</v>
      </c>
    </row>
    <row r="5547" spans="1:3" x14ac:dyDescent="0.25">
      <c r="A5547" t="s">
        <v>65</v>
      </c>
      <c r="B5547">
        <v>86837</v>
      </c>
      <c r="C5547">
        <v>5</v>
      </c>
    </row>
    <row r="5548" spans="1:3" x14ac:dyDescent="0.25">
      <c r="A5548" t="s">
        <v>65</v>
      </c>
      <c r="B5548">
        <v>86838</v>
      </c>
      <c r="C5548">
        <v>5</v>
      </c>
    </row>
    <row r="5549" spans="1:3" x14ac:dyDescent="0.25">
      <c r="A5549" t="s">
        <v>65</v>
      </c>
      <c r="B5549">
        <v>86839</v>
      </c>
      <c r="C5549">
        <v>5</v>
      </c>
    </row>
    <row r="5550" spans="1:3" x14ac:dyDescent="0.25">
      <c r="A5550" t="s">
        <v>65</v>
      </c>
      <c r="B5550">
        <v>86840</v>
      </c>
      <c r="C5550">
        <v>5</v>
      </c>
    </row>
    <row r="5551" spans="1:3" x14ac:dyDescent="0.25">
      <c r="A5551" t="s">
        <v>65</v>
      </c>
      <c r="B5551">
        <v>86841</v>
      </c>
      <c r="C5551">
        <v>5</v>
      </c>
    </row>
    <row r="5552" spans="1:3" x14ac:dyDescent="0.25">
      <c r="A5552" t="s">
        <v>65</v>
      </c>
      <c r="B5552">
        <v>86842</v>
      </c>
      <c r="C5552">
        <v>5</v>
      </c>
    </row>
    <row r="5553" spans="1:3" x14ac:dyDescent="0.25">
      <c r="A5553" t="s">
        <v>65</v>
      </c>
      <c r="B5553">
        <v>86843</v>
      </c>
      <c r="C5553">
        <v>5</v>
      </c>
    </row>
    <row r="5554" spans="1:3" x14ac:dyDescent="0.25">
      <c r="A5554" t="s">
        <v>65</v>
      </c>
      <c r="B5554">
        <v>86844</v>
      </c>
      <c r="C5554">
        <v>5</v>
      </c>
    </row>
    <row r="5555" spans="1:3" x14ac:dyDescent="0.25">
      <c r="A5555" t="s">
        <v>65</v>
      </c>
      <c r="B5555">
        <v>86845</v>
      </c>
      <c r="C5555">
        <v>5</v>
      </c>
    </row>
    <row r="5556" spans="1:3" x14ac:dyDescent="0.25">
      <c r="A5556" t="s">
        <v>65</v>
      </c>
      <c r="B5556">
        <v>86846</v>
      </c>
      <c r="C5556">
        <v>5</v>
      </c>
    </row>
    <row r="5557" spans="1:3" x14ac:dyDescent="0.25">
      <c r="A5557" t="s">
        <v>65</v>
      </c>
      <c r="B5557">
        <v>86847</v>
      </c>
      <c r="C5557">
        <v>5</v>
      </c>
    </row>
    <row r="5558" spans="1:3" x14ac:dyDescent="0.25">
      <c r="A5558" t="s">
        <v>65</v>
      </c>
      <c r="B5558">
        <v>86848</v>
      </c>
      <c r="C5558">
        <v>5</v>
      </c>
    </row>
    <row r="5559" spans="1:3" x14ac:dyDescent="0.25">
      <c r="A5559" t="s">
        <v>65</v>
      </c>
      <c r="B5559">
        <v>86849</v>
      </c>
      <c r="C5559">
        <v>5</v>
      </c>
    </row>
    <row r="5560" spans="1:3" x14ac:dyDescent="0.25">
      <c r="A5560" t="s">
        <v>65</v>
      </c>
      <c r="B5560">
        <v>86850</v>
      </c>
      <c r="C5560">
        <v>5</v>
      </c>
    </row>
    <row r="5561" spans="1:3" x14ac:dyDescent="0.25">
      <c r="A5561" t="s">
        <v>65</v>
      </c>
      <c r="B5561">
        <v>86851</v>
      </c>
      <c r="C5561">
        <v>5</v>
      </c>
    </row>
    <row r="5562" spans="1:3" x14ac:dyDescent="0.25">
      <c r="A5562" t="s">
        <v>65</v>
      </c>
      <c r="B5562">
        <v>86852</v>
      </c>
      <c r="C5562">
        <v>5</v>
      </c>
    </row>
    <row r="5563" spans="1:3" x14ac:dyDescent="0.25">
      <c r="A5563" t="s">
        <v>65</v>
      </c>
      <c r="B5563">
        <v>86853</v>
      </c>
      <c r="C5563">
        <v>5</v>
      </c>
    </row>
    <row r="5564" spans="1:3" x14ac:dyDescent="0.25">
      <c r="A5564" t="s">
        <v>65</v>
      </c>
      <c r="B5564">
        <v>86854</v>
      </c>
      <c r="C5564">
        <v>5</v>
      </c>
    </row>
    <row r="5565" spans="1:3" x14ac:dyDescent="0.25">
      <c r="A5565" t="s">
        <v>65</v>
      </c>
      <c r="B5565">
        <v>86855</v>
      </c>
      <c r="C5565">
        <v>5</v>
      </c>
    </row>
    <row r="5566" spans="1:3" x14ac:dyDescent="0.25">
      <c r="A5566" t="s">
        <v>65</v>
      </c>
      <c r="B5566">
        <v>86856</v>
      </c>
      <c r="C5566">
        <v>5</v>
      </c>
    </row>
    <row r="5567" spans="1:3" x14ac:dyDescent="0.25">
      <c r="A5567" t="s">
        <v>65</v>
      </c>
      <c r="B5567">
        <v>86857</v>
      </c>
      <c r="C5567">
        <v>5</v>
      </c>
    </row>
    <row r="5568" spans="1:3" x14ac:dyDescent="0.25">
      <c r="A5568" t="s">
        <v>65</v>
      </c>
      <c r="B5568">
        <v>86858</v>
      </c>
      <c r="C5568">
        <v>5</v>
      </c>
    </row>
    <row r="5569" spans="1:3" x14ac:dyDescent="0.25">
      <c r="A5569" t="s">
        <v>65</v>
      </c>
      <c r="B5569">
        <v>86859</v>
      </c>
      <c r="C5569">
        <v>5</v>
      </c>
    </row>
    <row r="5570" spans="1:3" x14ac:dyDescent="0.25">
      <c r="A5570" t="s">
        <v>65</v>
      </c>
      <c r="B5570">
        <v>86860</v>
      </c>
      <c r="C5570">
        <v>5</v>
      </c>
    </row>
    <row r="5571" spans="1:3" x14ac:dyDescent="0.25">
      <c r="A5571" t="s">
        <v>65</v>
      </c>
      <c r="B5571">
        <v>86861</v>
      </c>
      <c r="C5571">
        <v>5</v>
      </c>
    </row>
    <row r="5572" spans="1:3" x14ac:dyDescent="0.25">
      <c r="A5572" t="s">
        <v>65</v>
      </c>
      <c r="B5572">
        <v>86862</v>
      </c>
      <c r="C5572">
        <v>5</v>
      </c>
    </row>
    <row r="5573" spans="1:3" x14ac:dyDescent="0.25">
      <c r="A5573" t="s">
        <v>65</v>
      </c>
      <c r="B5573">
        <v>86863</v>
      </c>
      <c r="C5573">
        <v>5</v>
      </c>
    </row>
    <row r="5574" spans="1:3" x14ac:dyDescent="0.25">
      <c r="A5574" t="s">
        <v>65</v>
      </c>
      <c r="B5574">
        <v>86864</v>
      </c>
      <c r="C5574">
        <v>5</v>
      </c>
    </row>
    <row r="5575" spans="1:3" x14ac:dyDescent="0.25">
      <c r="A5575" t="s">
        <v>65</v>
      </c>
      <c r="B5575">
        <v>86865</v>
      </c>
      <c r="C5575">
        <v>5</v>
      </c>
    </row>
    <row r="5576" spans="1:3" x14ac:dyDescent="0.25">
      <c r="A5576" t="s">
        <v>65</v>
      </c>
      <c r="B5576">
        <v>86866</v>
      </c>
      <c r="C5576">
        <v>5</v>
      </c>
    </row>
    <row r="5577" spans="1:3" x14ac:dyDescent="0.25">
      <c r="A5577" t="s">
        <v>65</v>
      </c>
      <c r="B5577">
        <v>86867</v>
      </c>
      <c r="C5577">
        <v>5</v>
      </c>
    </row>
    <row r="5578" spans="1:3" x14ac:dyDescent="0.25">
      <c r="A5578" t="s">
        <v>65</v>
      </c>
      <c r="B5578">
        <v>86868</v>
      </c>
      <c r="C5578">
        <v>5</v>
      </c>
    </row>
    <row r="5579" spans="1:3" x14ac:dyDescent="0.25">
      <c r="A5579" t="s">
        <v>65</v>
      </c>
      <c r="B5579">
        <v>86869</v>
      </c>
      <c r="C5579">
        <v>5</v>
      </c>
    </row>
    <row r="5580" spans="1:3" x14ac:dyDescent="0.25">
      <c r="A5580" t="s">
        <v>65</v>
      </c>
      <c r="B5580">
        <v>86870</v>
      </c>
      <c r="C5580">
        <v>5</v>
      </c>
    </row>
    <row r="5581" spans="1:3" x14ac:dyDescent="0.25">
      <c r="A5581" t="s">
        <v>65</v>
      </c>
      <c r="B5581">
        <v>86871</v>
      </c>
      <c r="C5581">
        <v>5</v>
      </c>
    </row>
    <row r="5582" spans="1:3" x14ac:dyDescent="0.25">
      <c r="A5582" t="s">
        <v>65</v>
      </c>
      <c r="B5582">
        <v>86872</v>
      </c>
      <c r="C5582">
        <v>5</v>
      </c>
    </row>
    <row r="5583" spans="1:3" x14ac:dyDescent="0.25">
      <c r="A5583" t="s">
        <v>65</v>
      </c>
      <c r="B5583">
        <v>86873</v>
      </c>
      <c r="C5583">
        <v>5</v>
      </c>
    </row>
    <row r="5584" spans="1:3" x14ac:dyDescent="0.25">
      <c r="A5584" t="s">
        <v>65</v>
      </c>
      <c r="B5584">
        <v>86874</v>
      </c>
      <c r="C5584">
        <v>5</v>
      </c>
    </row>
    <row r="5585" spans="1:3" x14ac:dyDescent="0.25">
      <c r="A5585" t="s">
        <v>65</v>
      </c>
      <c r="B5585">
        <v>86875</v>
      </c>
      <c r="C5585">
        <v>5</v>
      </c>
    </row>
    <row r="5586" spans="1:3" x14ac:dyDescent="0.25">
      <c r="A5586" t="s">
        <v>65</v>
      </c>
      <c r="B5586">
        <v>86876</v>
      </c>
      <c r="C5586">
        <v>5</v>
      </c>
    </row>
    <row r="5587" spans="1:3" x14ac:dyDescent="0.25">
      <c r="A5587" t="s">
        <v>65</v>
      </c>
      <c r="B5587">
        <v>86877</v>
      </c>
      <c r="C5587">
        <v>5</v>
      </c>
    </row>
    <row r="5588" spans="1:3" x14ac:dyDescent="0.25">
      <c r="A5588" t="s">
        <v>65</v>
      </c>
      <c r="B5588">
        <v>86878</v>
      </c>
      <c r="C5588">
        <v>5</v>
      </c>
    </row>
    <row r="5589" spans="1:3" x14ac:dyDescent="0.25">
      <c r="A5589" t="s">
        <v>65</v>
      </c>
      <c r="B5589">
        <v>86879</v>
      </c>
      <c r="C5589">
        <v>5</v>
      </c>
    </row>
    <row r="5590" spans="1:3" x14ac:dyDescent="0.25">
      <c r="A5590" t="s">
        <v>65</v>
      </c>
      <c r="B5590">
        <v>86880</v>
      </c>
      <c r="C5590">
        <v>5</v>
      </c>
    </row>
    <row r="5591" spans="1:3" x14ac:dyDescent="0.25">
      <c r="A5591" t="s">
        <v>65</v>
      </c>
      <c r="B5591">
        <v>86881</v>
      </c>
      <c r="C5591">
        <v>5</v>
      </c>
    </row>
    <row r="5592" spans="1:3" x14ac:dyDescent="0.25">
      <c r="A5592" t="s">
        <v>65</v>
      </c>
      <c r="B5592">
        <v>86882</v>
      </c>
      <c r="C5592">
        <v>5</v>
      </c>
    </row>
    <row r="5593" spans="1:3" x14ac:dyDescent="0.25">
      <c r="A5593" t="s">
        <v>65</v>
      </c>
      <c r="B5593">
        <v>86883</v>
      </c>
      <c r="C5593">
        <v>5</v>
      </c>
    </row>
    <row r="5594" spans="1:3" x14ac:dyDescent="0.25">
      <c r="A5594" t="s">
        <v>65</v>
      </c>
      <c r="B5594">
        <v>86884</v>
      </c>
      <c r="C5594">
        <v>5</v>
      </c>
    </row>
    <row r="5595" spans="1:3" x14ac:dyDescent="0.25">
      <c r="A5595" t="s">
        <v>65</v>
      </c>
      <c r="B5595">
        <v>86885</v>
      </c>
      <c r="C5595">
        <v>5</v>
      </c>
    </row>
    <row r="5596" spans="1:3" x14ac:dyDescent="0.25">
      <c r="A5596" t="s">
        <v>65</v>
      </c>
      <c r="B5596">
        <v>86886</v>
      </c>
      <c r="C5596">
        <v>5</v>
      </c>
    </row>
    <row r="5597" spans="1:3" x14ac:dyDescent="0.25">
      <c r="A5597" t="s">
        <v>65</v>
      </c>
      <c r="B5597">
        <v>86887</v>
      </c>
      <c r="C5597">
        <v>5</v>
      </c>
    </row>
    <row r="5598" spans="1:3" x14ac:dyDescent="0.25">
      <c r="A5598" t="s">
        <v>65</v>
      </c>
      <c r="B5598">
        <v>86888</v>
      </c>
      <c r="C5598">
        <v>5</v>
      </c>
    </row>
    <row r="5599" spans="1:3" x14ac:dyDescent="0.25">
      <c r="A5599" t="s">
        <v>65</v>
      </c>
      <c r="B5599">
        <v>86889</v>
      </c>
      <c r="C5599">
        <v>5</v>
      </c>
    </row>
    <row r="5600" spans="1:3" x14ac:dyDescent="0.25">
      <c r="A5600" t="s">
        <v>65</v>
      </c>
      <c r="B5600">
        <v>86890</v>
      </c>
      <c r="C5600">
        <v>5</v>
      </c>
    </row>
    <row r="5601" spans="1:3" x14ac:dyDescent="0.25">
      <c r="A5601" t="s">
        <v>65</v>
      </c>
      <c r="B5601">
        <v>86891</v>
      </c>
      <c r="C5601">
        <v>5</v>
      </c>
    </row>
    <row r="5602" spans="1:3" x14ac:dyDescent="0.25">
      <c r="A5602" t="s">
        <v>65</v>
      </c>
      <c r="B5602">
        <v>86892</v>
      </c>
      <c r="C5602">
        <v>5</v>
      </c>
    </row>
    <row r="5603" spans="1:3" x14ac:dyDescent="0.25">
      <c r="A5603" t="s">
        <v>65</v>
      </c>
      <c r="B5603">
        <v>86893</v>
      </c>
      <c r="C5603">
        <v>5</v>
      </c>
    </row>
    <row r="5604" spans="1:3" x14ac:dyDescent="0.25">
      <c r="A5604" t="s">
        <v>65</v>
      </c>
      <c r="B5604">
        <v>86894</v>
      </c>
      <c r="C5604">
        <v>5</v>
      </c>
    </row>
    <row r="5605" spans="1:3" x14ac:dyDescent="0.25">
      <c r="A5605" t="s">
        <v>65</v>
      </c>
      <c r="B5605">
        <v>86895</v>
      </c>
      <c r="C5605">
        <v>5</v>
      </c>
    </row>
    <row r="5606" spans="1:3" x14ac:dyDescent="0.25">
      <c r="A5606" t="s">
        <v>65</v>
      </c>
      <c r="B5606">
        <v>86896</v>
      </c>
      <c r="C5606">
        <v>5</v>
      </c>
    </row>
    <row r="5607" spans="1:3" x14ac:dyDescent="0.25">
      <c r="A5607" t="s">
        <v>65</v>
      </c>
      <c r="B5607">
        <v>86897</v>
      </c>
      <c r="C5607">
        <v>5</v>
      </c>
    </row>
    <row r="5608" spans="1:3" x14ac:dyDescent="0.25">
      <c r="A5608" t="s">
        <v>65</v>
      </c>
      <c r="B5608">
        <v>86898</v>
      </c>
      <c r="C5608">
        <v>5</v>
      </c>
    </row>
    <row r="5609" spans="1:3" x14ac:dyDescent="0.25">
      <c r="A5609" t="s">
        <v>65</v>
      </c>
      <c r="B5609">
        <v>86899</v>
      </c>
      <c r="C5609">
        <v>5</v>
      </c>
    </row>
    <row r="5610" spans="1:3" x14ac:dyDescent="0.25">
      <c r="A5610" t="s">
        <v>65</v>
      </c>
      <c r="B5610">
        <v>86900</v>
      </c>
      <c r="C5610">
        <v>5</v>
      </c>
    </row>
    <row r="5611" spans="1:3" x14ac:dyDescent="0.25">
      <c r="A5611" t="s">
        <v>65</v>
      </c>
      <c r="B5611">
        <v>86901</v>
      </c>
      <c r="C5611">
        <v>5</v>
      </c>
    </row>
    <row r="5612" spans="1:3" x14ac:dyDescent="0.25">
      <c r="A5612" t="s">
        <v>65</v>
      </c>
      <c r="B5612">
        <v>86902</v>
      </c>
      <c r="C5612">
        <v>5</v>
      </c>
    </row>
    <row r="5613" spans="1:3" x14ac:dyDescent="0.25">
      <c r="A5613" t="s">
        <v>65</v>
      </c>
      <c r="B5613">
        <v>86903</v>
      </c>
      <c r="C5613">
        <v>5</v>
      </c>
    </row>
    <row r="5614" spans="1:3" x14ac:dyDescent="0.25">
      <c r="A5614" t="s">
        <v>65</v>
      </c>
      <c r="B5614">
        <v>86904</v>
      </c>
      <c r="C5614">
        <v>5</v>
      </c>
    </row>
    <row r="5615" spans="1:3" x14ac:dyDescent="0.25">
      <c r="A5615" t="s">
        <v>65</v>
      </c>
      <c r="B5615">
        <v>86905</v>
      </c>
      <c r="C5615">
        <v>5</v>
      </c>
    </row>
    <row r="5616" spans="1:3" x14ac:dyDescent="0.25">
      <c r="A5616" t="s">
        <v>65</v>
      </c>
      <c r="B5616">
        <v>86906</v>
      </c>
      <c r="C5616">
        <v>5</v>
      </c>
    </row>
    <row r="5617" spans="1:3" x14ac:dyDescent="0.25">
      <c r="A5617" t="s">
        <v>65</v>
      </c>
      <c r="B5617">
        <v>86907</v>
      </c>
      <c r="C5617">
        <v>5</v>
      </c>
    </row>
    <row r="5618" spans="1:3" x14ac:dyDescent="0.25">
      <c r="A5618" t="s">
        <v>65</v>
      </c>
      <c r="B5618">
        <v>86908</v>
      </c>
      <c r="C5618">
        <v>5</v>
      </c>
    </row>
    <row r="5619" spans="1:3" x14ac:dyDescent="0.25">
      <c r="A5619" t="s">
        <v>65</v>
      </c>
      <c r="B5619">
        <v>86909</v>
      </c>
      <c r="C5619">
        <v>5</v>
      </c>
    </row>
    <row r="5620" spans="1:3" x14ac:dyDescent="0.25">
      <c r="A5620" t="s">
        <v>65</v>
      </c>
      <c r="B5620">
        <v>86910</v>
      </c>
      <c r="C5620">
        <v>5</v>
      </c>
    </row>
    <row r="5621" spans="1:3" x14ac:dyDescent="0.25">
      <c r="A5621" t="s">
        <v>65</v>
      </c>
      <c r="B5621">
        <v>86911</v>
      </c>
      <c r="C5621">
        <v>5</v>
      </c>
    </row>
    <row r="5622" spans="1:3" x14ac:dyDescent="0.25">
      <c r="A5622" t="s">
        <v>65</v>
      </c>
      <c r="B5622">
        <v>86912</v>
      </c>
      <c r="C5622">
        <v>5</v>
      </c>
    </row>
    <row r="5623" spans="1:3" x14ac:dyDescent="0.25">
      <c r="A5623" t="s">
        <v>65</v>
      </c>
      <c r="B5623">
        <v>86913</v>
      </c>
      <c r="C5623">
        <v>5</v>
      </c>
    </row>
    <row r="5624" spans="1:3" x14ac:dyDescent="0.25">
      <c r="A5624" t="s">
        <v>65</v>
      </c>
      <c r="B5624">
        <v>86914</v>
      </c>
      <c r="C5624">
        <v>5</v>
      </c>
    </row>
    <row r="5625" spans="1:3" x14ac:dyDescent="0.25">
      <c r="A5625" t="s">
        <v>65</v>
      </c>
      <c r="B5625">
        <v>86915</v>
      </c>
      <c r="C5625">
        <v>5</v>
      </c>
    </row>
    <row r="5626" spans="1:3" x14ac:dyDescent="0.25">
      <c r="A5626" t="s">
        <v>65</v>
      </c>
      <c r="B5626">
        <v>86916</v>
      </c>
      <c r="C5626">
        <v>5</v>
      </c>
    </row>
    <row r="5627" spans="1:3" x14ac:dyDescent="0.25">
      <c r="A5627" t="s">
        <v>65</v>
      </c>
      <c r="B5627">
        <v>86917</v>
      </c>
      <c r="C5627">
        <v>5</v>
      </c>
    </row>
    <row r="5628" spans="1:3" x14ac:dyDescent="0.25">
      <c r="A5628" t="s">
        <v>65</v>
      </c>
      <c r="B5628">
        <v>86918</v>
      </c>
      <c r="C5628">
        <v>5</v>
      </c>
    </row>
    <row r="5629" spans="1:3" x14ac:dyDescent="0.25">
      <c r="A5629" t="s">
        <v>65</v>
      </c>
      <c r="B5629">
        <v>86919</v>
      </c>
      <c r="C5629">
        <v>5</v>
      </c>
    </row>
    <row r="5630" spans="1:3" x14ac:dyDescent="0.25">
      <c r="A5630" t="s">
        <v>65</v>
      </c>
      <c r="B5630">
        <v>86920</v>
      </c>
      <c r="C5630">
        <v>5</v>
      </c>
    </row>
    <row r="5631" spans="1:3" x14ac:dyDescent="0.25">
      <c r="A5631" t="s">
        <v>65</v>
      </c>
      <c r="B5631">
        <v>86921</v>
      </c>
      <c r="C5631">
        <v>5</v>
      </c>
    </row>
    <row r="5632" spans="1:3" x14ac:dyDescent="0.25">
      <c r="A5632" t="s">
        <v>65</v>
      </c>
      <c r="B5632">
        <v>86922</v>
      </c>
      <c r="C5632">
        <v>5</v>
      </c>
    </row>
    <row r="5633" spans="1:3" x14ac:dyDescent="0.25">
      <c r="A5633" t="s">
        <v>65</v>
      </c>
      <c r="B5633">
        <v>86923</v>
      </c>
      <c r="C5633">
        <v>5</v>
      </c>
    </row>
    <row r="5634" spans="1:3" x14ac:dyDescent="0.25">
      <c r="A5634" t="s">
        <v>65</v>
      </c>
      <c r="B5634">
        <v>86924</v>
      </c>
      <c r="C5634">
        <v>5</v>
      </c>
    </row>
    <row r="5635" spans="1:3" x14ac:dyDescent="0.25">
      <c r="A5635" t="s">
        <v>65</v>
      </c>
      <c r="B5635">
        <v>86925</v>
      </c>
      <c r="C5635">
        <v>5</v>
      </c>
    </row>
    <row r="5636" spans="1:3" x14ac:dyDescent="0.25">
      <c r="A5636" t="s">
        <v>65</v>
      </c>
      <c r="B5636">
        <v>86926</v>
      </c>
      <c r="C5636">
        <v>5</v>
      </c>
    </row>
    <row r="5637" spans="1:3" x14ac:dyDescent="0.25">
      <c r="A5637" t="s">
        <v>65</v>
      </c>
      <c r="B5637">
        <v>86927</v>
      </c>
      <c r="C5637">
        <v>5</v>
      </c>
    </row>
    <row r="5638" spans="1:3" x14ac:dyDescent="0.25">
      <c r="A5638" t="s">
        <v>65</v>
      </c>
      <c r="B5638">
        <v>86928</v>
      </c>
      <c r="C5638">
        <v>5</v>
      </c>
    </row>
    <row r="5639" spans="1:3" x14ac:dyDescent="0.25">
      <c r="A5639" t="s">
        <v>65</v>
      </c>
      <c r="B5639">
        <v>86929</v>
      </c>
      <c r="C5639">
        <v>5</v>
      </c>
    </row>
    <row r="5640" spans="1:3" x14ac:dyDescent="0.25">
      <c r="A5640" t="s">
        <v>65</v>
      </c>
      <c r="B5640">
        <v>86930</v>
      </c>
      <c r="C5640">
        <v>5</v>
      </c>
    </row>
    <row r="5641" spans="1:3" x14ac:dyDescent="0.25">
      <c r="A5641" t="s">
        <v>65</v>
      </c>
      <c r="B5641">
        <v>86931</v>
      </c>
      <c r="C5641">
        <v>5</v>
      </c>
    </row>
    <row r="5642" spans="1:3" x14ac:dyDescent="0.25">
      <c r="A5642" t="s">
        <v>65</v>
      </c>
      <c r="B5642">
        <v>86932</v>
      </c>
      <c r="C5642">
        <v>5</v>
      </c>
    </row>
    <row r="5643" spans="1:3" x14ac:dyDescent="0.25">
      <c r="A5643" t="s">
        <v>65</v>
      </c>
      <c r="B5643">
        <v>86933</v>
      </c>
      <c r="C5643">
        <v>5</v>
      </c>
    </row>
    <row r="5644" spans="1:3" x14ac:dyDescent="0.25">
      <c r="A5644" t="s">
        <v>65</v>
      </c>
      <c r="B5644">
        <v>86934</v>
      </c>
      <c r="C5644">
        <v>5</v>
      </c>
    </row>
    <row r="5645" spans="1:3" x14ac:dyDescent="0.25">
      <c r="A5645" t="s">
        <v>65</v>
      </c>
      <c r="B5645">
        <v>86935</v>
      </c>
      <c r="C5645">
        <v>5</v>
      </c>
    </row>
    <row r="5646" spans="1:3" x14ac:dyDescent="0.25">
      <c r="A5646" t="s">
        <v>65</v>
      </c>
      <c r="B5646">
        <v>86936</v>
      </c>
      <c r="C5646">
        <v>5</v>
      </c>
    </row>
    <row r="5647" spans="1:3" x14ac:dyDescent="0.25">
      <c r="A5647" t="s">
        <v>65</v>
      </c>
      <c r="B5647">
        <v>86937</v>
      </c>
      <c r="C5647">
        <v>5</v>
      </c>
    </row>
    <row r="5648" spans="1:3" x14ac:dyDescent="0.25">
      <c r="A5648" t="s">
        <v>65</v>
      </c>
      <c r="B5648">
        <v>86938</v>
      </c>
      <c r="C5648">
        <v>5</v>
      </c>
    </row>
    <row r="5649" spans="1:3" x14ac:dyDescent="0.25">
      <c r="A5649" t="s">
        <v>65</v>
      </c>
      <c r="B5649">
        <v>86939</v>
      </c>
      <c r="C5649">
        <v>5</v>
      </c>
    </row>
    <row r="5650" spans="1:3" x14ac:dyDescent="0.25">
      <c r="A5650" t="s">
        <v>65</v>
      </c>
      <c r="B5650">
        <v>86940</v>
      </c>
      <c r="C5650">
        <v>5</v>
      </c>
    </row>
    <row r="5651" spans="1:3" x14ac:dyDescent="0.25">
      <c r="A5651" t="s">
        <v>65</v>
      </c>
      <c r="B5651">
        <v>86941</v>
      </c>
      <c r="C5651">
        <v>5</v>
      </c>
    </row>
    <row r="5652" spans="1:3" x14ac:dyDescent="0.25">
      <c r="A5652" t="s">
        <v>65</v>
      </c>
      <c r="B5652">
        <v>86942</v>
      </c>
      <c r="C5652">
        <v>5</v>
      </c>
    </row>
    <row r="5653" spans="1:3" x14ac:dyDescent="0.25">
      <c r="A5653" t="s">
        <v>65</v>
      </c>
      <c r="B5653">
        <v>86943</v>
      </c>
      <c r="C5653">
        <v>5</v>
      </c>
    </row>
    <row r="5654" spans="1:3" x14ac:dyDescent="0.25">
      <c r="A5654" t="s">
        <v>65</v>
      </c>
      <c r="B5654">
        <v>86944</v>
      </c>
      <c r="C5654">
        <v>5</v>
      </c>
    </row>
    <row r="5655" spans="1:3" x14ac:dyDescent="0.25">
      <c r="A5655" t="s">
        <v>65</v>
      </c>
      <c r="B5655">
        <v>86945</v>
      </c>
      <c r="C5655">
        <v>5</v>
      </c>
    </row>
    <row r="5656" spans="1:3" x14ac:dyDescent="0.25">
      <c r="A5656" t="s">
        <v>65</v>
      </c>
      <c r="B5656">
        <v>86946</v>
      </c>
      <c r="C5656">
        <v>5</v>
      </c>
    </row>
    <row r="5657" spans="1:3" x14ac:dyDescent="0.25">
      <c r="A5657" t="s">
        <v>65</v>
      </c>
      <c r="B5657">
        <v>86947</v>
      </c>
      <c r="C5657">
        <v>5</v>
      </c>
    </row>
    <row r="5658" spans="1:3" x14ac:dyDescent="0.25">
      <c r="A5658" t="s">
        <v>65</v>
      </c>
      <c r="B5658">
        <v>86948</v>
      </c>
      <c r="C5658">
        <v>5</v>
      </c>
    </row>
    <row r="5659" spans="1:3" x14ac:dyDescent="0.25">
      <c r="A5659" t="s">
        <v>65</v>
      </c>
      <c r="B5659">
        <v>86949</v>
      </c>
      <c r="C5659">
        <v>5</v>
      </c>
    </row>
    <row r="5660" spans="1:3" x14ac:dyDescent="0.25">
      <c r="A5660" t="s">
        <v>65</v>
      </c>
      <c r="B5660">
        <v>86950</v>
      </c>
      <c r="C5660">
        <v>5</v>
      </c>
    </row>
    <row r="5661" spans="1:3" x14ac:dyDescent="0.25">
      <c r="A5661" t="s">
        <v>65</v>
      </c>
      <c r="B5661">
        <v>86951</v>
      </c>
      <c r="C5661">
        <v>5</v>
      </c>
    </row>
    <row r="5662" spans="1:3" x14ac:dyDescent="0.25">
      <c r="A5662" t="s">
        <v>65</v>
      </c>
      <c r="B5662">
        <v>86952</v>
      </c>
      <c r="C5662">
        <v>5</v>
      </c>
    </row>
    <row r="5663" spans="1:3" x14ac:dyDescent="0.25">
      <c r="A5663" t="s">
        <v>65</v>
      </c>
      <c r="B5663">
        <v>86953</v>
      </c>
      <c r="C5663">
        <v>5</v>
      </c>
    </row>
    <row r="5664" spans="1:3" x14ac:dyDescent="0.25">
      <c r="A5664" t="s">
        <v>65</v>
      </c>
      <c r="B5664">
        <v>86954</v>
      </c>
      <c r="C5664">
        <v>5</v>
      </c>
    </row>
    <row r="5665" spans="1:3" x14ac:dyDescent="0.25">
      <c r="A5665" t="s">
        <v>65</v>
      </c>
      <c r="B5665">
        <v>86955</v>
      </c>
      <c r="C5665">
        <v>5</v>
      </c>
    </row>
    <row r="5666" spans="1:3" x14ac:dyDescent="0.25">
      <c r="A5666" t="s">
        <v>65</v>
      </c>
      <c r="B5666">
        <v>86956</v>
      </c>
      <c r="C5666">
        <v>5</v>
      </c>
    </row>
    <row r="5667" spans="1:3" x14ac:dyDescent="0.25">
      <c r="A5667" t="s">
        <v>65</v>
      </c>
      <c r="B5667">
        <v>86957</v>
      </c>
      <c r="C5667">
        <v>5</v>
      </c>
    </row>
    <row r="5668" spans="1:3" x14ac:dyDescent="0.25">
      <c r="A5668" t="s">
        <v>65</v>
      </c>
      <c r="B5668">
        <v>86958</v>
      </c>
      <c r="C5668">
        <v>5</v>
      </c>
    </row>
    <row r="5669" spans="1:3" x14ac:dyDescent="0.25">
      <c r="A5669" t="s">
        <v>65</v>
      </c>
      <c r="B5669">
        <v>86959</v>
      </c>
      <c r="C5669">
        <v>5</v>
      </c>
    </row>
    <row r="5670" spans="1:3" x14ac:dyDescent="0.25">
      <c r="A5670" t="s">
        <v>65</v>
      </c>
      <c r="B5670">
        <v>86960</v>
      </c>
      <c r="C5670">
        <v>5</v>
      </c>
    </row>
    <row r="5671" spans="1:3" x14ac:dyDescent="0.25">
      <c r="A5671" t="s">
        <v>65</v>
      </c>
      <c r="B5671">
        <v>86961</v>
      </c>
      <c r="C5671">
        <v>5</v>
      </c>
    </row>
    <row r="5672" spans="1:3" x14ac:dyDescent="0.25">
      <c r="A5672" t="s">
        <v>65</v>
      </c>
      <c r="B5672">
        <v>86962</v>
      </c>
      <c r="C5672">
        <v>5</v>
      </c>
    </row>
    <row r="5673" spans="1:3" x14ac:dyDescent="0.25">
      <c r="A5673" t="s">
        <v>65</v>
      </c>
      <c r="B5673">
        <v>86963</v>
      </c>
      <c r="C5673">
        <v>5</v>
      </c>
    </row>
    <row r="5674" spans="1:3" x14ac:dyDescent="0.25">
      <c r="A5674" t="s">
        <v>65</v>
      </c>
      <c r="B5674">
        <v>86964</v>
      </c>
      <c r="C5674">
        <v>5</v>
      </c>
    </row>
    <row r="5675" spans="1:3" x14ac:dyDescent="0.25">
      <c r="A5675" t="s">
        <v>65</v>
      </c>
      <c r="B5675">
        <v>86965</v>
      </c>
      <c r="C5675">
        <v>5</v>
      </c>
    </row>
    <row r="5676" spans="1:3" x14ac:dyDescent="0.25">
      <c r="A5676" t="s">
        <v>65</v>
      </c>
      <c r="B5676">
        <v>86966</v>
      </c>
      <c r="C5676">
        <v>5</v>
      </c>
    </row>
    <row r="5677" spans="1:3" x14ac:dyDescent="0.25">
      <c r="A5677" t="s">
        <v>65</v>
      </c>
      <c r="B5677">
        <v>86967</v>
      </c>
      <c r="C5677">
        <v>5</v>
      </c>
    </row>
    <row r="5678" spans="1:3" x14ac:dyDescent="0.25">
      <c r="A5678" t="s">
        <v>65</v>
      </c>
      <c r="B5678">
        <v>86968</v>
      </c>
      <c r="C5678">
        <v>5</v>
      </c>
    </row>
    <row r="5679" spans="1:3" x14ac:dyDescent="0.25">
      <c r="A5679" t="s">
        <v>65</v>
      </c>
      <c r="B5679">
        <v>86969</v>
      </c>
      <c r="C5679">
        <v>5</v>
      </c>
    </row>
    <row r="5680" spans="1:3" x14ac:dyDescent="0.25">
      <c r="A5680" t="s">
        <v>65</v>
      </c>
      <c r="B5680">
        <v>86970</v>
      </c>
      <c r="C5680">
        <v>5</v>
      </c>
    </row>
    <row r="5681" spans="1:3" x14ac:dyDescent="0.25">
      <c r="A5681" t="s">
        <v>65</v>
      </c>
      <c r="B5681">
        <v>86971</v>
      </c>
      <c r="C5681">
        <v>5</v>
      </c>
    </row>
    <row r="5682" spans="1:3" x14ac:dyDescent="0.25">
      <c r="A5682" t="s">
        <v>65</v>
      </c>
      <c r="B5682">
        <v>86972</v>
      </c>
      <c r="C5682">
        <v>5</v>
      </c>
    </row>
    <row r="5683" spans="1:3" x14ac:dyDescent="0.25">
      <c r="A5683" t="s">
        <v>65</v>
      </c>
      <c r="B5683">
        <v>86973</v>
      </c>
      <c r="C5683">
        <v>5</v>
      </c>
    </row>
    <row r="5684" spans="1:3" x14ac:dyDescent="0.25">
      <c r="A5684" t="s">
        <v>65</v>
      </c>
      <c r="B5684">
        <v>86974</v>
      </c>
      <c r="C5684">
        <v>5</v>
      </c>
    </row>
    <row r="5685" spans="1:3" x14ac:dyDescent="0.25">
      <c r="A5685" t="s">
        <v>65</v>
      </c>
      <c r="B5685">
        <v>86975</v>
      </c>
      <c r="C5685">
        <v>5</v>
      </c>
    </row>
    <row r="5686" spans="1:3" x14ac:dyDescent="0.25">
      <c r="A5686" t="s">
        <v>65</v>
      </c>
      <c r="B5686">
        <v>86976</v>
      </c>
      <c r="C5686">
        <v>5</v>
      </c>
    </row>
    <row r="5687" spans="1:3" x14ac:dyDescent="0.25">
      <c r="A5687" t="s">
        <v>65</v>
      </c>
      <c r="B5687">
        <v>86977</v>
      </c>
      <c r="C5687">
        <v>5</v>
      </c>
    </row>
    <row r="5688" spans="1:3" x14ac:dyDescent="0.25">
      <c r="A5688" t="s">
        <v>65</v>
      </c>
      <c r="B5688">
        <v>86978</v>
      </c>
      <c r="C5688">
        <v>5</v>
      </c>
    </row>
    <row r="5689" spans="1:3" x14ac:dyDescent="0.25">
      <c r="A5689" t="s">
        <v>65</v>
      </c>
      <c r="B5689">
        <v>86979</v>
      </c>
      <c r="C5689">
        <v>5</v>
      </c>
    </row>
    <row r="5690" spans="1:3" x14ac:dyDescent="0.25">
      <c r="A5690" t="s">
        <v>65</v>
      </c>
      <c r="B5690">
        <v>86980</v>
      </c>
      <c r="C5690">
        <v>5</v>
      </c>
    </row>
    <row r="5691" spans="1:3" x14ac:dyDescent="0.25">
      <c r="A5691" t="s">
        <v>65</v>
      </c>
      <c r="B5691">
        <v>86981</v>
      </c>
      <c r="C5691">
        <v>5</v>
      </c>
    </row>
    <row r="5692" spans="1:3" x14ac:dyDescent="0.25">
      <c r="A5692" t="s">
        <v>65</v>
      </c>
      <c r="B5692">
        <v>86982</v>
      </c>
      <c r="C5692">
        <v>5</v>
      </c>
    </row>
    <row r="5693" spans="1:3" x14ac:dyDescent="0.25">
      <c r="A5693" t="s">
        <v>65</v>
      </c>
      <c r="B5693">
        <v>86983</v>
      </c>
      <c r="C5693">
        <v>5</v>
      </c>
    </row>
    <row r="5694" spans="1:3" x14ac:dyDescent="0.25">
      <c r="A5694" t="s">
        <v>65</v>
      </c>
      <c r="B5694">
        <v>86984</v>
      </c>
      <c r="C5694">
        <v>5</v>
      </c>
    </row>
    <row r="5695" spans="1:3" x14ac:dyDescent="0.25">
      <c r="A5695" t="s">
        <v>65</v>
      </c>
      <c r="B5695">
        <v>86985</v>
      </c>
      <c r="C5695">
        <v>5</v>
      </c>
    </row>
    <row r="5696" spans="1:3" x14ac:dyDescent="0.25">
      <c r="A5696" t="s">
        <v>65</v>
      </c>
      <c r="B5696">
        <v>86986</v>
      </c>
      <c r="C5696">
        <v>5</v>
      </c>
    </row>
    <row r="5697" spans="1:3" x14ac:dyDescent="0.25">
      <c r="A5697" t="s">
        <v>65</v>
      </c>
      <c r="B5697">
        <v>86987</v>
      </c>
      <c r="C5697">
        <v>5</v>
      </c>
    </row>
    <row r="5698" spans="1:3" x14ac:dyDescent="0.25">
      <c r="A5698" t="s">
        <v>65</v>
      </c>
      <c r="B5698">
        <v>86988</v>
      </c>
      <c r="C5698">
        <v>5</v>
      </c>
    </row>
    <row r="5699" spans="1:3" x14ac:dyDescent="0.25">
      <c r="A5699" t="s">
        <v>65</v>
      </c>
      <c r="B5699">
        <v>86989</v>
      </c>
      <c r="C5699">
        <v>5</v>
      </c>
    </row>
    <row r="5700" spans="1:3" x14ac:dyDescent="0.25">
      <c r="A5700" t="s">
        <v>65</v>
      </c>
      <c r="B5700">
        <v>86990</v>
      </c>
      <c r="C5700">
        <v>5</v>
      </c>
    </row>
    <row r="5701" spans="1:3" x14ac:dyDescent="0.25">
      <c r="A5701" t="s">
        <v>65</v>
      </c>
      <c r="B5701">
        <v>86991</v>
      </c>
      <c r="C5701">
        <v>5</v>
      </c>
    </row>
    <row r="5702" spans="1:3" x14ac:dyDescent="0.25">
      <c r="A5702" t="s">
        <v>65</v>
      </c>
      <c r="B5702">
        <v>86992</v>
      </c>
      <c r="C5702">
        <v>5</v>
      </c>
    </row>
    <row r="5703" spans="1:3" x14ac:dyDescent="0.25">
      <c r="A5703" t="s">
        <v>65</v>
      </c>
      <c r="B5703">
        <v>86993</v>
      </c>
      <c r="C5703">
        <v>5</v>
      </c>
    </row>
    <row r="5704" spans="1:3" x14ac:dyDescent="0.25">
      <c r="A5704" t="s">
        <v>65</v>
      </c>
      <c r="B5704">
        <v>86994</v>
      </c>
      <c r="C5704">
        <v>5</v>
      </c>
    </row>
    <row r="5705" spans="1:3" x14ac:dyDescent="0.25">
      <c r="A5705" t="s">
        <v>65</v>
      </c>
      <c r="B5705">
        <v>86995</v>
      </c>
      <c r="C5705">
        <v>5</v>
      </c>
    </row>
    <row r="5706" spans="1:3" x14ac:dyDescent="0.25">
      <c r="A5706" t="s">
        <v>65</v>
      </c>
      <c r="B5706">
        <v>86996</v>
      </c>
      <c r="C5706">
        <v>5</v>
      </c>
    </row>
    <row r="5707" spans="1:3" x14ac:dyDescent="0.25">
      <c r="A5707" t="s">
        <v>65</v>
      </c>
      <c r="B5707">
        <v>86997</v>
      </c>
      <c r="C5707">
        <v>5</v>
      </c>
    </row>
    <row r="5708" spans="1:3" x14ac:dyDescent="0.25">
      <c r="A5708" t="s">
        <v>65</v>
      </c>
      <c r="B5708">
        <v>86998</v>
      </c>
      <c r="C5708">
        <v>5</v>
      </c>
    </row>
    <row r="5709" spans="1:3" x14ac:dyDescent="0.25">
      <c r="A5709" t="s">
        <v>65</v>
      </c>
      <c r="B5709">
        <v>86999</v>
      </c>
      <c r="C5709">
        <v>5</v>
      </c>
    </row>
    <row r="5710" spans="1:3" x14ac:dyDescent="0.25">
      <c r="A5710" t="s">
        <v>65</v>
      </c>
      <c r="B5710">
        <v>87400</v>
      </c>
      <c r="C5710">
        <v>5</v>
      </c>
    </row>
    <row r="5711" spans="1:3" x14ac:dyDescent="0.25">
      <c r="A5711" t="s">
        <v>65</v>
      </c>
      <c r="B5711">
        <v>87401</v>
      </c>
      <c r="C5711">
        <v>5</v>
      </c>
    </row>
    <row r="5712" spans="1:3" x14ac:dyDescent="0.25">
      <c r="A5712" t="s">
        <v>65</v>
      </c>
      <c r="B5712">
        <v>87402</v>
      </c>
      <c r="C5712">
        <v>5</v>
      </c>
    </row>
    <row r="5713" spans="1:3" x14ac:dyDescent="0.25">
      <c r="A5713" t="s">
        <v>65</v>
      </c>
      <c r="B5713">
        <v>87403</v>
      </c>
      <c r="C5713">
        <v>5</v>
      </c>
    </row>
    <row r="5714" spans="1:3" x14ac:dyDescent="0.25">
      <c r="A5714" t="s">
        <v>65</v>
      </c>
      <c r="B5714">
        <v>87404</v>
      </c>
      <c r="C5714">
        <v>5</v>
      </c>
    </row>
    <row r="5715" spans="1:3" x14ac:dyDescent="0.25">
      <c r="A5715" t="s">
        <v>65</v>
      </c>
      <c r="B5715">
        <v>87405</v>
      </c>
      <c r="C5715">
        <v>5</v>
      </c>
    </row>
    <row r="5716" spans="1:3" x14ac:dyDescent="0.25">
      <c r="A5716" t="s">
        <v>65</v>
      </c>
      <c r="B5716">
        <v>87406</v>
      </c>
      <c r="C5716">
        <v>5</v>
      </c>
    </row>
    <row r="5717" spans="1:3" x14ac:dyDescent="0.25">
      <c r="A5717" t="s">
        <v>65</v>
      </c>
      <c r="B5717">
        <v>87407</v>
      </c>
      <c r="C5717">
        <v>5</v>
      </c>
    </row>
    <row r="5718" spans="1:3" x14ac:dyDescent="0.25">
      <c r="A5718" t="s">
        <v>65</v>
      </c>
      <c r="B5718">
        <v>87408</v>
      </c>
      <c r="C5718">
        <v>5</v>
      </c>
    </row>
    <row r="5719" spans="1:3" x14ac:dyDescent="0.25">
      <c r="A5719" t="s">
        <v>65</v>
      </c>
      <c r="B5719">
        <v>87409</v>
      </c>
      <c r="C5719">
        <v>5</v>
      </c>
    </row>
    <row r="5720" spans="1:3" x14ac:dyDescent="0.25">
      <c r="A5720" t="s">
        <v>65</v>
      </c>
      <c r="B5720">
        <v>87410</v>
      </c>
      <c r="C5720">
        <v>5</v>
      </c>
    </row>
    <row r="5721" spans="1:3" x14ac:dyDescent="0.25">
      <c r="A5721" t="s">
        <v>65</v>
      </c>
      <c r="B5721">
        <v>87411</v>
      </c>
      <c r="C5721">
        <v>5</v>
      </c>
    </row>
    <row r="5722" spans="1:3" x14ac:dyDescent="0.25">
      <c r="A5722" t="s">
        <v>65</v>
      </c>
      <c r="B5722">
        <v>87412</v>
      </c>
      <c r="C5722">
        <v>5</v>
      </c>
    </row>
    <row r="5723" spans="1:3" x14ac:dyDescent="0.25">
      <c r="A5723" t="s">
        <v>65</v>
      </c>
      <c r="B5723">
        <v>87413</v>
      </c>
      <c r="C5723">
        <v>5</v>
      </c>
    </row>
    <row r="5724" spans="1:3" x14ac:dyDescent="0.25">
      <c r="A5724" t="s">
        <v>65</v>
      </c>
      <c r="B5724">
        <v>87414</v>
      </c>
      <c r="C5724">
        <v>5</v>
      </c>
    </row>
    <row r="5725" spans="1:3" x14ac:dyDescent="0.25">
      <c r="A5725" t="s">
        <v>65</v>
      </c>
      <c r="B5725">
        <v>87415</v>
      </c>
      <c r="C5725">
        <v>5</v>
      </c>
    </row>
    <row r="5726" spans="1:3" x14ac:dyDescent="0.25">
      <c r="A5726" t="s">
        <v>65</v>
      </c>
      <c r="B5726">
        <v>87416</v>
      </c>
      <c r="C5726">
        <v>5</v>
      </c>
    </row>
    <row r="5727" spans="1:3" x14ac:dyDescent="0.25">
      <c r="A5727" t="s">
        <v>65</v>
      </c>
      <c r="B5727">
        <v>87417</v>
      </c>
      <c r="C5727">
        <v>5</v>
      </c>
    </row>
    <row r="5728" spans="1:3" x14ac:dyDescent="0.25">
      <c r="A5728" t="s">
        <v>65</v>
      </c>
      <c r="B5728">
        <v>87418</v>
      </c>
      <c r="C5728">
        <v>5</v>
      </c>
    </row>
    <row r="5729" spans="1:3" x14ac:dyDescent="0.25">
      <c r="A5729" t="s">
        <v>65</v>
      </c>
      <c r="B5729">
        <v>87419</v>
      </c>
      <c r="C5729">
        <v>5</v>
      </c>
    </row>
    <row r="5730" spans="1:3" x14ac:dyDescent="0.25">
      <c r="A5730" t="s">
        <v>65</v>
      </c>
      <c r="B5730">
        <v>87420</v>
      </c>
      <c r="C5730">
        <v>5</v>
      </c>
    </row>
    <row r="5731" spans="1:3" x14ac:dyDescent="0.25">
      <c r="A5731" t="s">
        <v>65</v>
      </c>
      <c r="B5731">
        <v>87421</v>
      </c>
      <c r="C5731">
        <v>5</v>
      </c>
    </row>
    <row r="5732" spans="1:3" x14ac:dyDescent="0.25">
      <c r="A5732" t="s">
        <v>65</v>
      </c>
      <c r="B5732">
        <v>87422</v>
      </c>
      <c r="C5732">
        <v>5</v>
      </c>
    </row>
    <row r="5733" spans="1:3" x14ac:dyDescent="0.25">
      <c r="A5733" t="s">
        <v>65</v>
      </c>
      <c r="B5733">
        <v>87423</v>
      </c>
      <c r="C5733">
        <v>5</v>
      </c>
    </row>
    <row r="5734" spans="1:3" x14ac:dyDescent="0.25">
      <c r="A5734" t="s">
        <v>65</v>
      </c>
      <c r="B5734">
        <v>87424</v>
      </c>
      <c r="C5734">
        <v>5</v>
      </c>
    </row>
    <row r="5735" spans="1:3" x14ac:dyDescent="0.25">
      <c r="A5735" t="s">
        <v>65</v>
      </c>
      <c r="B5735">
        <v>87425</v>
      </c>
      <c r="C5735">
        <v>5</v>
      </c>
    </row>
    <row r="5736" spans="1:3" x14ac:dyDescent="0.25">
      <c r="A5736" t="s">
        <v>65</v>
      </c>
      <c r="B5736">
        <v>87426</v>
      </c>
      <c r="C5736">
        <v>5</v>
      </c>
    </row>
    <row r="5737" spans="1:3" x14ac:dyDescent="0.25">
      <c r="A5737" t="s">
        <v>65</v>
      </c>
      <c r="B5737">
        <v>87427</v>
      </c>
      <c r="C5737">
        <v>5</v>
      </c>
    </row>
    <row r="5738" spans="1:3" x14ac:dyDescent="0.25">
      <c r="A5738" t="s">
        <v>65</v>
      </c>
      <c r="B5738">
        <v>87428</v>
      </c>
      <c r="C5738">
        <v>5</v>
      </c>
    </row>
    <row r="5739" spans="1:3" x14ac:dyDescent="0.25">
      <c r="A5739" t="s">
        <v>65</v>
      </c>
      <c r="B5739">
        <v>87429</v>
      </c>
      <c r="C5739">
        <v>5</v>
      </c>
    </row>
    <row r="5740" spans="1:3" x14ac:dyDescent="0.25">
      <c r="A5740" t="s">
        <v>65</v>
      </c>
      <c r="B5740">
        <v>87430</v>
      </c>
      <c r="C5740">
        <v>5</v>
      </c>
    </row>
    <row r="5741" spans="1:3" x14ac:dyDescent="0.25">
      <c r="A5741" t="s">
        <v>65</v>
      </c>
      <c r="B5741">
        <v>87431</v>
      </c>
      <c r="C5741">
        <v>5</v>
      </c>
    </row>
    <row r="5742" spans="1:3" x14ac:dyDescent="0.25">
      <c r="A5742" t="s">
        <v>65</v>
      </c>
      <c r="B5742">
        <v>87432</v>
      </c>
      <c r="C5742">
        <v>5</v>
      </c>
    </row>
    <row r="5743" spans="1:3" x14ac:dyDescent="0.25">
      <c r="A5743" t="s">
        <v>65</v>
      </c>
      <c r="B5743">
        <v>87433</v>
      </c>
      <c r="C5743">
        <v>5</v>
      </c>
    </row>
    <row r="5744" spans="1:3" x14ac:dyDescent="0.25">
      <c r="A5744" t="s">
        <v>65</v>
      </c>
      <c r="B5744">
        <v>87434</v>
      </c>
      <c r="C5744">
        <v>5</v>
      </c>
    </row>
    <row r="5745" spans="1:3" x14ac:dyDescent="0.25">
      <c r="A5745" t="s">
        <v>65</v>
      </c>
      <c r="B5745">
        <v>87435</v>
      </c>
      <c r="C5745">
        <v>5</v>
      </c>
    </row>
    <row r="5746" spans="1:3" x14ac:dyDescent="0.25">
      <c r="A5746" t="s">
        <v>65</v>
      </c>
      <c r="B5746">
        <v>87436</v>
      </c>
      <c r="C5746">
        <v>5</v>
      </c>
    </row>
    <row r="5747" spans="1:3" x14ac:dyDescent="0.25">
      <c r="A5747" t="s">
        <v>65</v>
      </c>
      <c r="B5747">
        <v>87437</v>
      </c>
      <c r="C5747">
        <v>5</v>
      </c>
    </row>
    <row r="5748" spans="1:3" x14ac:dyDescent="0.25">
      <c r="A5748" t="s">
        <v>65</v>
      </c>
      <c r="B5748">
        <v>87438</v>
      </c>
      <c r="C5748">
        <v>5</v>
      </c>
    </row>
    <row r="5749" spans="1:3" x14ac:dyDescent="0.25">
      <c r="A5749" t="s">
        <v>65</v>
      </c>
      <c r="B5749">
        <v>87439</v>
      </c>
      <c r="C5749">
        <v>5</v>
      </c>
    </row>
    <row r="5750" spans="1:3" x14ac:dyDescent="0.25">
      <c r="A5750" t="s">
        <v>65</v>
      </c>
      <c r="B5750">
        <v>87440</v>
      </c>
      <c r="C5750">
        <v>5</v>
      </c>
    </row>
    <row r="5751" spans="1:3" x14ac:dyDescent="0.25">
      <c r="A5751" t="s">
        <v>65</v>
      </c>
      <c r="B5751">
        <v>87441</v>
      </c>
      <c r="C5751">
        <v>5</v>
      </c>
    </row>
    <row r="5752" spans="1:3" x14ac:dyDescent="0.25">
      <c r="A5752" t="s">
        <v>65</v>
      </c>
      <c r="B5752">
        <v>87442</v>
      </c>
      <c r="C5752">
        <v>5</v>
      </c>
    </row>
    <row r="5753" spans="1:3" x14ac:dyDescent="0.25">
      <c r="A5753" t="s">
        <v>65</v>
      </c>
      <c r="B5753">
        <v>87443</v>
      </c>
      <c r="C5753">
        <v>5</v>
      </c>
    </row>
    <row r="5754" spans="1:3" x14ac:dyDescent="0.25">
      <c r="A5754" t="s">
        <v>65</v>
      </c>
      <c r="B5754">
        <v>87444</v>
      </c>
      <c r="C5754">
        <v>5</v>
      </c>
    </row>
    <row r="5755" spans="1:3" x14ac:dyDescent="0.25">
      <c r="A5755" t="s">
        <v>65</v>
      </c>
      <c r="B5755">
        <v>87445</v>
      </c>
      <c r="C5755">
        <v>5</v>
      </c>
    </row>
    <row r="5756" spans="1:3" x14ac:dyDescent="0.25">
      <c r="A5756" t="s">
        <v>65</v>
      </c>
      <c r="B5756">
        <v>87446</v>
      </c>
      <c r="C5756">
        <v>5</v>
      </c>
    </row>
    <row r="5757" spans="1:3" x14ac:dyDescent="0.25">
      <c r="A5757" t="s">
        <v>65</v>
      </c>
      <c r="B5757">
        <v>87447</v>
      </c>
      <c r="C5757">
        <v>5</v>
      </c>
    </row>
    <row r="5758" spans="1:3" x14ac:dyDescent="0.25">
      <c r="A5758" t="s">
        <v>65</v>
      </c>
      <c r="B5758">
        <v>87448</v>
      </c>
      <c r="C5758">
        <v>5</v>
      </c>
    </row>
    <row r="5759" spans="1:3" x14ac:dyDescent="0.25">
      <c r="A5759" t="s">
        <v>65</v>
      </c>
      <c r="B5759">
        <v>87449</v>
      </c>
      <c r="C5759">
        <v>5</v>
      </c>
    </row>
    <row r="5760" spans="1:3" x14ac:dyDescent="0.25">
      <c r="A5760" t="s">
        <v>65</v>
      </c>
      <c r="B5760">
        <v>87450</v>
      </c>
      <c r="C5760">
        <v>5</v>
      </c>
    </row>
    <row r="5761" spans="1:3" x14ac:dyDescent="0.25">
      <c r="A5761" t="s">
        <v>65</v>
      </c>
      <c r="B5761">
        <v>87451</v>
      </c>
      <c r="C5761">
        <v>5</v>
      </c>
    </row>
    <row r="5762" spans="1:3" x14ac:dyDescent="0.25">
      <c r="A5762" t="s">
        <v>65</v>
      </c>
      <c r="B5762">
        <v>87452</v>
      </c>
      <c r="C5762">
        <v>5</v>
      </c>
    </row>
    <row r="5763" spans="1:3" x14ac:dyDescent="0.25">
      <c r="A5763" t="s">
        <v>65</v>
      </c>
      <c r="B5763">
        <v>87453</v>
      </c>
      <c r="C5763">
        <v>5</v>
      </c>
    </row>
    <row r="5764" spans="1:3" x14ac:dyDescent="0.25">
      <c r="A5764" t="s">
        <v>65</v>
      </c>
      <c r="B5764">
        <v>87454</v>
      </c>
      <c r="C5764">
        <v>5</v>
      </c>
    </row>
    <row r="5765" spans="1:3" x14ac:dyDescent="0.25">
      <c r="A5765" t="s">
        <v>65</v>
      </c>
      <c r="B5765">
        <v>87455</v>
      </c>
      <c r="C5765">
        <v>5</v>
      </c>
    </row>
    <row r="5766" spans="1:3" x14ac:dyDescent="0.25">
      <c r="A5766" t="s">
        <v>65</v>
      </c>
      <c r="B5766">
        <v>87456</v>
      </c>
      <c r="C5766">
        <v>5</v>
      </c>
    </row>
    <row r="5767" spans="1:3" x14ac:dyDescent="0.25">
      <c r="A5767" t="s">
        <v>65</v>
      </c>
      <c r="B5767">
        <v>87457</v>
      </c>
      <c r="C5767">
        <v>5</v>
      </c>
    </row>
    <row r="5768" spans="1:3" x14ac:dyDescent="0.25">
      <c r="A5768" t="s">
        <v>65</v>
      </c>
      <c r="B5768">
        <v>87458</v>
      </c>
      <c r="C5768">
        <v>5</v>
      </c>
    </row>
    <row r="5769" spans="1:3" x14ac:dyDescent="0.25">
      <c r="A5769" t="s">
        <v>65</v>
      </c>
      <c r="B5769">
        <v>87459</v>
      </c>
      <c r="C5769">
        <v>5</v>
      </c>
    </row>
    <row r="5770" spans="1:3" x14ac:dyDescent="0.25">
      <c r="A5770" t="s">
        <v>65</v>
      </c>
      <c r="B5770">
        <v>87460</v>
      </c>
      <c r="C5770">
        <v>5</v>
      </c>
    </row>
    <row r="5771" spans="1:3" x14ac:dyDescent="0.25">
      <c r="A5771" t="s">
        <v>65</v>
      </c>
      <c r="B5771">
        <v>87461</v>
      </c>
      <c r="C5771">
        <v>5</v>
      </c>
    </row>
    <row r="5772" spans="1:3" x14ac:dyDescent="0.25">
      <c r="A5772" t="s">
        <v>65</v>
      </c>
      <c r="B5772">
        <v>87462</v>
      </c>
      <c r="C5772">
        <v>5</v>
      </c>
    </row>
    <row r="5773" spans="1:3" x14ac:dyDescent="0.25">
      <c r="A5773" t="s">
        <v>65</v>
      </c>
      <c r="B5773">
        <v>87463</v>
      </c>
      <c r="C5773">
        <v>5</v>
      </c>
    </row>
    <row r="5774" spans="1:3" x14ac:dyDescent="0.25">
      <c r="A5774" t="s">
        <v>65</v>
      </c>
      <c r="B5774">
        <v>87464</v>
      </c>
      <c r="C5774">
        <v>5</v>
      </c>
    </row>
    <row r="5775" spans="1:3" x14ac:dyDescent="0.25">
      <c r="A5775" t="s">
        <v>65</v>
      </c>
      <c r="B5775">
        <v>87465</v>
      </c>
      <c r="C5775">
        <v>5</v>
      </c>
    </row>
    <row r="5776" spans="1:3" x14ac:dyDescent="0.25">
      <c r="A5776" t="s">
        <v>65</v>
      </c>
      <c r="B5776">
        <v>87466</v>
      </c>
      <c r="C5776">
        <v>5</v>
      </c>
    </row>
    <row r="5777" spans="1:3" x14ac:dyDescent="0.25">
      <c r="A5777" t="s">
        <v>65</v>
      </c>
      <c r="B5777">
        <v>87467</v>
      </c>
      <c r="C5777">
        <v>5</v>
      </c>
    </row>
    <row r="5778" spans="1:3" x14ac:dyDescent="0.25">
      <c r="A5778" t="s">
        <v>65</v>
      </c>
      <c r="B5778">
        <v>87468</v>
      </c>
      <c r="C5778">
        <v>5</v>
      </c>
    </row>
    <row r="5779" spans="1:3" x14ac:dyDescent="0.25">
      <c r="A5779" t="s">
        <v>65</v>
      </c>
      <c r="B5779">
        <v>87469</v>
      </c>
      <c r="C5779">
        <v>5</v>
      </c>
    </row>
    <row r="5780" spans="1:3" x14ac:dyDescent="0.25">
      <c r="A5780" t="s">
        <v>65</v>
      </c>
      <c r="B5780">
        <v>87470</v>
      </c>
      <c r="C5780">
        <v>5</v>
      </c>
    </row>
    <row r="5781" spans="1:3" x14ac:dyDescent="0.25">
      <c r="A5781" t="s">
        <v>65</v>
      </c>
      <c r="B5781">
        <v>87471</v>
      </c>
      <c r="C5781">
        <v>5</v>
      </c>
    </row>
    <row r="5782" spans="1:3" x14ac:dyDescent="0.25">
      <c r="A5782" t="s">
        <v>65</v>
      </c>
      <c r="B5782">
        <v>87472</v>
      </c>
      <c r="C5782">
        <v>5</v>
      </c>
    </row>
    <row r="5783" spans="1:3" x14ac:dyDescent="0.25">
      <c r="A5783" t="s">
        <v>65</v>
      </c>
      <c r="B5783">
        <v>87473</v>
      </c>
      <c r="C5783">
        <v>5</v>
      </c>
    </row>
    <row r="5784" spans="1:3" x14ac:dyDescent="0.25">
      <c r="A5784" t="s">
        <v>65</v>
      </c>
      <c r="B5784">
        <v>87474</v>
      </c>
      <c r="C5784">
        <v>5</v>
      </c>
    </row>
    <row r="5785" spans="1:3" x14ac:dyDescent="0.25">
      <c r="A5785" t="s">
        <v>65</v>
      </c>
      <c r="B5785">
        <v>87475</v>
      </c>
      <c r="C5785">
        <v>5</v>
      </c>
    </row>
    <row r="5786" spans="1:3" x14ac:dyDescent="0.25">
      <c r="A5786" t="s">
        <v>65</v>
      </c>
      <c r="B5786">
        <v>87476</v>
      </c>
      <c r="C5786">
        <v>5</v>
      </c>
    </row>
    <row r="5787" spans="1:3" x14ac:dyDescent="0.25">
      <c r="A5787" t="s">
        <v>65</v>
      </c>
      <c r="B5787">
        <v>87477</v>
      </c>
      <c r="C5787">
        <v>5</v>
      </c>
    </row>
    <row r="5788" spans="1:3" x14ac:dyDescent="0.25">
      <c r="A5788" t="s">
        <v>65</v>
      </c>
      <c r="B5788">
        <v>87478</v>
      </c>
      <c r="C5788">
        <v>5</v>
      </c>
    </row>
    <row r="5789" spans="1:3" x14ac:dyDescent="0.25">
      <c r="A5789" t="s">
        <v>65</v>
      </c>
      <c r="B5789">
        <v>87479</v>
      </c>
      <c r="C5789">
        <v>5</v>
      </c>
    </row>
    <row r="5790" spans="1:3" x14ac:dyDescent="0.25">
      <c r="A5790" t="s">
        <v>65</v>
      </c>
      <c r="B5790">
        <v>87480</v>
      </c>
      <c r="C5790">
        <v>5</v>
      </c>
    </row>
    <row r="5791" spans="1:3" x14ac:dyDescent="0.25">
      <c r="A5791" t="s">
        <v>65</v>
      </c>
      <c r="B5791">
        <v>87481</v>
      </c>
      <c r="C5791">
        <v>5</v>
      </c>
    </row>
    <row r="5792" spans="1:3" x14ac:dyDescent="0.25">
      <c r="A5792" t="s">
        <v>65</v>
      </c>
      <c r="B5792">
        <v>87482</v>
      </c>
      <c r="C5792">
        <v>5</v>
      </c>
    </row>
    <row r="5793" spans="1:3" x14ac:dyDescent="0.25">
      <c r="A5793" t="s">
        <v>65</v>
      </c>
      <c r="B5793">
        <v>87483</v>
      </c>
      <c r="C5793">
        <v>5</v>
      </c>
    </row>
    <row r="5794" spans="1:3" x14ac:dyDescent="0.25">
      <c r="A5794" t="s">
        <v>65</v>
      </c>
      <c r="B5794">
        <v>87484</v>
      </c>
      <c r="C5794">
        <v>5</v>
      </c>
    </row>
    <row r="5795" spans="1:3" x14ac:dyDescent="0.25">
      <c r="A5795" t="s">
        <v>65</v>
      </c>
      <c r="B5795">
        <v>87485</v>
      </c>
      <c r="C5795">
        <v>5</v>
      </c>
    </row>
    <row r="5796" spans="1:3" x14ac:dyDescent="0.25">
      <c r="A5796" t="s">
        <v>65</v>
      </c>
      <c r="B5796">
        <v>87486</v>
      </c>
      <c r="C5796">
        <v>5</v>
      </c>
    </row>
    <row r="5797" spans="1:3" x14ac:dyDescent="0.25">
      <c r="A5797" t="s">
        <v>65</v>
      </c>
      <c r="B5797">
        <v>87487</v>
      </c>
      <c r="C5797">
        <v>5</v>
      </c>
    </row>
    <row r="5798" spans="1:3" x14ac:dyDescent="0.25">
      <c r="A5798" t="s">
        <v>65</v>
      </c>
      <c r="B5798">
        <v>87488</v>
      </c>
      <c r="C5798">
        <v>5</v>
      </c>
    </row>
    <row r="5799" spans="1:3" x14ac:dyDescent="0.25">
      <c r="A5799" t="s">
        <v>65</v>
      </c>
      <c r="B5799">
        <v>87489</v>
      </c>
      <c r="C5799">
        <v>5</v>
      </c>
    </row>
    <row r="5800" spans="1:3" x14ac:dyDescent="0.25">
      <c r="A5800" t="s">
        <v>65</v>
      </c>
      <c r="B5800">
        <v>87490</v>
      </c>
      <c r="C5800">
        <v>5</v>
      </c>
    </row>
    <row r="5801" spans="1:3" x14ac:dyDescent="0.25">
      <c r="A5801" t="s">
        <v>65</v>
      </c>
      <c r="B5801">
        <v>87491</v>
      </c>
      <c r="C5801">
        <v>5</v>
      </c>
    </row>
    <row r="5802" spans="1:3" x14ac:dyDescent="0.25">
      <c r="A5802" t="s">
        <v>65</v>
      </c>
      <c r="B5802">
        <v>87492</v>
      </c>
      <c r="C5802">
        <v>5</v>
      </c>
    </row>
    <row r="5803" spans="1:3" x14ac:dyDescent="0.25">
      <c r="A5803" t="s">
        <v>65</v>
      </c>
      <c r="B5803">
        <v>87493</v>
      </c>
      <c r="C5803">
        <v>5</v>
      </c>
    </row>
    <row r="5804" spans="1:3" x14ac:dyDescent="0.25">
      <c r="A5804" t="s">
        <v>65</v>
      </c>
      <c r="B5804">
        <v>87494</v>
      </c>
      <c r="C5804">
        <v>5</v>
      </c>
    </row>
    <row r="5805" spans="1:3" x14ac:dyDescent="0.25">
      <c r="A5805" t="s">
        <v>65</v>
      </c>
      <c r="B5805">
        <v>87495</v>
      </c>
      <c r="C5805">
        <v>5</v>
      </c>
    </row>
    <row r="5806" spans="1:3" x14ac:dyDescent="0.25">
      <c r="A5806" t="s">
        <v>65</v>
      </c>
      <c r="B5806">
        <v>87496</v>
      </c>
      <c r="C5806">
        <v>5</v>
      </c>
    </row>
    <row r="5807" spans="1:3" x14ac:dyDescent="0.25">
      <c r="A5807" t="s">
        <v>65</v>
      </c>
      <c r="B5807">
        <v>87497</v>
      </c>
      <c r="C5807">
        <v>5</v>
      </c>
    </row>
    <row r="5808" spans="1:3" x14ac:dyDescent="0.25">
      <c r="A5808" t="s">
        <v>65</v>
      </c>
      <c r="B5808">
        <v>87498</v>
      </c>
      <c r="C5808">
        <v>5</v>
      </c>
    </row>
    <row r="5809" spans="1:3" x14ac:dyDescent="0.25">
      <c r="A5809" t="s">
        <v>65</v>
      </c>
      <c r="B5809">
        <v>87499</v>
      </c>
      <c r="C5809">
        <v>5</v>
      </c>
    </row>
    <row r="5810" spans="1:3" x14ac:dyDescent="0.25">
      <c r="A5810" t="s">
        <v>65</v>
      </c>
      <c r="B5810">
        <v>87500</v>
      </c>
      <c r="C5810">
        <v>5</v>
      </c>
    </row>
    <row r="5811" spans="1:3" x14ac:dyDescent="0.25">
      <c r="A5811" t="s">
        <v>65</v>
      </c>
      <c r="B5811">
        <v>87501</v>
      </c>
      <c r="C5811">
        <v>5</v>
      </c>
    </row>
    <row r="5812" spans="1:3" x14ac:dyDescent="0.25">
      <c r="A5812" t="s">
        <v>65</v>
      </c>
      <c r="B5812">
        <v>87502</v>
      </c>
      <c r="C5812">
        <v>5</v>
      </c>
    </row>
    <row r="5813" spans="1:3" x14ac:dyDescent="0.25">
      <c r="A5813" t="s">
        <v>65</v>
      </c>
      <c r="B5813">
        <v>87503</v>
      </c>
      <c r="C5813">
        <v>5</v>
      </c>
    </row>
    <row r="5814" spans="1:3" x14ac:dyDescent="0.25">
      <c r="A5814" t="s">
        <v>65</v>
      </c>
      <c r="B5814">
        <v>87504</v>
      </c>
      <c r="C5814">
        <v>5</v>
      </c>
    </row>
    <row r="5815" spans="1:3" x14ac:dyDescent="0.25">
      <c r="A5815" t="s">
        <v>65</v>
      </c>
      <c r="B5815">
        <v>87505</v>
      </c>
      <c r="C5815">
        <v>5</v>
      </c>
    </row>
    <row r="5816" spans="1:3" x14ac:dyDescent="0.25">
      <c r="A5816" t="s">
        <v>65</v>
      </c>
      <c r="B5816">
        <v>87506</v>
      </c>
      <c r="C5816">
        <v>5</v>
      </c>
    </row>
    <row r="5817" spans="1:3" x14ac:dyDescent="0.25">
      <c r="A5817" t="s">
        <v>65</v>
      </c>
      <c r="B5817">
        <v>87507</v>
      </c>
      <c r="C5817">
        <v>5</v>
      </c>
    </row>
    <row r="5818" spans="1:3" x14ac:dyDescent="0.25">
      <c r="A5818" t="s">
        <v>65</v>
      </c>
      <c r="B5818">
        <v>87508</v>
      </c>
      <c r="C5818">
        <v>5</v>
      </c>
    </row>
    <row r="5819" spans="1:3" x14ac:dyDescent="0.25">
      <c r="A5819" t="s">
        <v>65</v>
      </c>
      <c r="B5819">
        <v>87509</v>
      </c>
      <c r="C5819">
        <v>5</v>
      </c>
    </row>
    <row r="5820" spans="1:3" x14ac:dyDescent="0.25">
      <c r="A5820" t="s">
        <v>65</v>
      </c>
      <c r="B5820">
        <v>87510</v>
      </c>
      <c r="C5820">
        <v>5</v>
      </c>
    </row>
    <row r="5821" spans="1:3" x14ac:dyDescent="0.25">
      <c r="A5821" t="s">
        <v>65</v>
      </c>
      <c r="B5821">
        <v>87511</v>
      </c>
      <c r="C5821">
        <v>5</v>
      </c>
    </row>
    <row r="5822" spans="1:3" x14ac:dyDescent="0.25">
      <c r="A5822" t="s">
        <v>65</v>
      </c>
      <c r="B5822">
        <v>87512</v>
      </c>
      <c r="C5822">
        <v>5</v>
      </c>
    </row>
    <row r="5823" spans="1:3" x14ac:dyDescent="0.25">
      <c r="A5823" t="s">
        <v>65</v>
      </c>
      <c r="B5823">
        <v>87513</v>
      </c>
      <c r="C5823">
        <v>5</v>
      </c>
    </row>
    <row r="5824" spans="1:3" x14ac:dyDescent="0.25">
      <c r="A5824" t="s">
        <v>65</v>
      </c>
      <c r="B5824">
        <v>87514</v>
      </c>
      <c r="C5824">
        <v>5</v>
      </c>
    </row>
    <row r="5825" spans="1:3" x14ac:dyDescent="0.25">
      <c r="A5825" t="s">
        <v>65</v>
      </c>
      <c r="B5825">
        <v>87515</v>
      </c>
      <c r="C5825">
        <v>5</v>
      </c>
    </row>
    <row r="5826" spans="1:3" x14ac:dyDescent="0.25">
      <c r="A5826" t="s">
        <v>65</v>
      </c>
      <c r="B5826">
        <v>87516</v>
      </c>
      <c r="C5826">
        <v>5</v>
      </c>
    </row>
    <row r="5827" spans="1:3" x14ac:dyDescent="0.25">
      <c r="A5827" t="s">
        <v>65</v>
      </c>
      <c r="B5827">
        <v>87517</v>
      </c>
      <c r="C5827">
        <v>5</v>
      </c>
    </row>
    <row r="5828" spans="1:3" x14ac:dyDescent="0.25">
      <c r="A5828" t="s">
        <v>65</v>
      </c>
      <c r="B5828">
        <v>87518</v>
      </c>
      <c r="C5828">
        <v>5</v>
      </c>
    </row>
    <row r="5829" spans="1:3" x14ac:dyDescent="0.25">
      <c r="A5829" t="s">
        <v>65</v>
      </c>
      <c r="B5829">
        <v>87519</v>
      </c>
      <c r="C5829">
        <v>5</v>
      </c>
    </row>
    <row r="5830" spans="1:3" x14ac:dyDescent="0.25">
      <c r="A5830" t="s">
        <v>65</v>
      </c>
      <c r="B5830">
        <v>87520</v>
      </c>
      <c r="C5830">
        <v>5</v>
      </c>
    </row>
    <row r="5831" spans="1:3" x14ac:dyDescent="0.25">
      <c r="A5831" t="s">
        <v>65</v>
      </c>
      <c r="B5831">
        <v>87521</v>
      </c>
      <c r="C5831">
        <v>5</v>
      </c>
    </row>
    <row r="5832" spans="1:3" x14ac:dyDescent="0.25">
      <c r="A5832" t="s">
        <v>65</v>
      </c>
      <c r="B5832">
        <v>87522</v>
      </c>
      <c r="C5832">
        <v>5</v>
      </c>
    </row>
    <row r="5833" spans="1:3" x14ac:dyDescent="0.25">
      <c r="A5833" t="s">
        <v>65</v>
      </c>
      <c r="B5833">
        <v>87523</v>
      </c>
      <c r="C5833">
        <v>5</v>
      </c>
    </row>
    <row r="5834" spans="1:3" x14ac:dyDescent="0.25">
      <c r="A5834" t="s">
        <v>65</v>
      </c>
      <c r="B5834">
        <v>87524</v>
      </c>
      <c r="C5834">
        <v>5</v>
      </c>
    </row>
    <row r="5835" spans="1:3" x14ac:dyDescent="0.25">
      <c r="A5835" t="s">
        <v>65</v>
      </c>
      <c r="B5835">
        <v>87525</v>
      </c>
      <c r="C5835">
        <v>5</v>
      </c>
    </row>
    <row r="5836" spans="1:3" x14ac:dyDescent="0.25">
      <c r="A5836" t="s">
        <v>65</v>
      </c>
      <c r="B5836">
        <v>87526</v>
      </c>
      <c r="C5836">
        <v>5</v>
      </c>
    </row>
    <row r="5837" spans="1:3" x14ac:dyDescent="0.25">
      <c r="A5837" t="s">
        <v>65</v>
      </c>
      <c r="B5837">
        <v>87527</v>
      </c>
      <c r="C5837">
        <v>5</v>
      </c>
    </row>
    <row r="5838" spans="1:3" x14ac:dyDescent="0.25">
      <c r="A5838" t="s">
        <v>65</v>
      </c>
      <c r="B5838">
        <v>87528</v>
      </c>
      <c r="C5838">
        <v>5</v>
      </c>
    </row>
    <row r="5839" spans="1:3" x14ac:dyDescent="0.25">
      <c r="A5839" t="s">
        <v>65</v>
      </c>
      <c r="B5839">
        <v>87529</v>
      </c>
      <c r="C5839">
        <v>5</v>
      </c>
    </row>
    <row r="5840" spans="1:3" x14ac:dyDescent="0.25">
      <c r="A5840" t="s">
        <v>65</v>
      </c>
      <c r="B5840">
        <v>87530</v>
      </c>
      <c r="C5840">
        <v>5</v>
      </c>
    </row>
    <row r="5841" spans="1:3" x14ac:dyDescent="0.25">
      <c r="A5841" t="s">
        <v>65</v>
      </c>
      <c r="B5841">
        <v>87531</v>
      </c>
      <c r="C5841">
        <v>5</v>
      </c>
    </row>
    <row r="5842" spans="1:3" x14ac:dyDescent="0.25">
      <c r="A5842" t="s">
        <v>65</v>
      </c>
      <c r="B5842">
        <v>87532</v>
      </c>
      <c r="C5842">
        <v>5</v>
      </c>
    </row>
    <row r="5843" spans="1:3" x14ac:dyDescent="0.25">
      <c r="A5843" t="s">
        <v>65</v>
      </c>
      <c r="B5843">
        <v>87533</v>
      </c>
      <c r="C5843">
        <v>5</v>
      </c>
    </row>
    <row r="5844" spans="1:3" x14ac:dyDescent="0.25">
      <c r="A5844" t="s">
        <v>65</v>
      </c>
      <c r="B5844">
        <v>87534</v>
      </c>
      <c r="C5844">
        <v>5</v>
      </c>
    </row>
    <row r="5845" spans="1:3" x14ac:dyDescent="0.25">
      <c r="A5845" t="s">
        <v>65</v>
      </c>
      <c r="B5845">
        <v>87535</v>
      </c>
      <c r="C5845">
        <v>5</v>
      </c>
    </row>
    <row r="5846" spans="1:3" x14ac:dyDescent="0.25">
      <c r="A5846" t="s">
        <v>65</v>
      </c>
      <c r="B5846">
        <v>87536</v>
      </c>
      <c r="C5846">
        <v>5</v>
      </c>
    </row>
    <row r="5847" spans="1:3" x14ac:dyDescent="0.25">
      <c r="A5847" t="s">
        <v>65</v>
      </c>
      <c r="B5847">
        <v>87537</v>
      </c>
      <c r="C5847">
        <v>5</v>
      </c>
    </row>
    <row r="5848" spans="1:3" x14ac:dyDescent="0.25">
      <c r="A5848" t="s">
        <v>65</v>
      </c>
      <c r="B5848">
        <v>87538</v>
      </c>
      <c r="C5848">
        <v>5</v>
      </c>
    </row>
    <row r="5849" spans="1:3" x14ac:dyDescent="0.25">
      <c r="A5849" t="s">
        <v>65</v>
      </c>
      <c r="B5849">
        <v>87539</v>
      </c>
      <c r="C5849">
        <v>5</v>
      </c>
    </row>
    <row r="5850" spans="1:3" x14ac:dyDescent="0.25">
      <c r="A5850" t="s">
        <v>65</v>
      </c>
      <c r="B5850">
        <v>87540</v>
      </c>
      <c r="C5850">
        <v>5</v>
      </c>
    </row>
    <row r="5851" spans="1:3" x14ac:dyDescent="0.25">
      <c r="A5851" t="s">
        <v>65</v>
      </c>
      <c r="B5851">
        <v>87541</v>
      </c>
      <c r="C5851">
        <v>5</v>
      </c>
    </row>
    <row r="5852" spans="1:3" x14ac:dyDescent="0.25">
      <c r="A5852" t="s">
        <v>65</v>
      </c>
      <c r="B5852">
        <v>87542</v>
      </c>
      <c r="C5852">
        <v>5</v>
      </c>
    </row>
    <row r="5853" spans="1:3" x14ac:dyDescent="0.25">
      <c r="A5853" t="s">
        <v>65</v>
      </c>
      <c r="B5853">
        <v>87543</v>
      </c>
      <c r="C5853">
        <v>5</v>
      </c>
    </row>
    <row r="5854" spans="1:3" x14ac:dyDescent="0.25">
      <c r="A5854" t="s">
        <v>65</v>
      </c>
      <c r="B5854">
        <v>87544</v>
      </c>
      <c r="C5854">
        <v>5</v>
      </c>
    </row>
    <row r="5855" spans="1:3" x14ac:dyDescent="0.25">
      <c r="A5855" t="s">
        <v>65</v>
      </c>
      <c r="B5855">
        <v>87545</v>
      </c>
      <c r="C5855">
        <v>5</v>
      </c>
    </row>
    <row r="5856" spans="1:3" x14ac:dyDescent="0.25">
      <c r="A5856" t="s">
        <v>65</v>
      </c>
      <c r="B5856">
        <v>87546</v>
      </c>
      <c r="C5856">
        <v>5</v>
      </c>
    </row>
    <row r="5857" spans="1:3" x14ac:dyDescent="0.25">
      <c r="A5857" t="s">
        <v>65</v>
      </c>
      <c r="B5857">
        <v>87547</v>
      </c>
      <c r="C5857">
        <v>5</v>
      </c>
    </row>
    <row r="5858" spans="1:3" x14ac:dyDescent="0.25">
      <c r="A5858" t="s">
        <v>65</v>
      </c>
      <c r="B5858">
        <v>87548</v>
      </c>
      <c r="C5858">
        <v>5</v>
      </c>
    </row>
    <row r="5859" spans="1:3" x14ac:dyDescent="0.25">
      <c r="A5859" t="s">
        <v>65</v>
      </c>
      <c r="B5859">
        <v>87549</v>
      </c>
      <c r="C5859">
        <v>5</v>
      </c>
    </row>
    <row r="5860" spans="1:3" x14ac:dyDescent="0.25">
      <c r="A5860" t="s">
        <v>65</v>
      </c>
      <c r="B5860">
        <v>87550</v>
      </c>
      <c r="C5860">
        <v>5</v>
      </c>
    </row>
    <row r="5861" spans="1:3" x14ac:dyDescent="0.25">
      <c r="A5861" t="s">
        <v>65</v>
      </c>
      <c r="B5861">
        <v>87551</v>
      </c>
      <c r="C5861">
        <v>5</v>
      </c>
    </row>
    <row r="5862" spans="1:3" x14ac:dyDescent="0.25">
      <c r="A5862" t="s">
        <v>65</v>
      </c>
      <c r="B5862">
        <v>87552</v>
      </c>
      <c r="C5862">
        <v>5</v>
      </c>
    </row>
    <row r="5863" spans="1:3" x14ac:dyDescent="0.25">
      <c r="A5863" t="s">
        <v>65</v>
      </c>
      <c r="B5863">
        <v>87553</v>
      </c>
      <c r="C5863">
        <v>5</v>
      </c>
    </row>
    <row r="5864" spans="1:3" x14ac:dyDescent="0.25">
      <c r="A5864" t="s">
        <v>65</v>
      </c>
      <c r="B5864">
        <v>87554</v>
      </c>
      <c r="C5864">
        <v>5</v>
      </c>
    </row>
    <row r="5865" spans="1:3" x14ac:dyDescent="0.25">
      <c r="A5865" t="s">
        <v>65</v>
      </c>
      <c r="B5865">
        <v>87555</v>
      </c>
      <c r="C5865">
        <v>5</v>
      </c>
    </row>
    <row r="5866" spans="1:3" x14ac:dyDescent="0.25">
      <c r="A5866" t="s">
        <v>65</v>
      </c>
      <c r="B5866">
        <v>87556</v>
      </c>
      <c r="C5866">
        <v>5</v>
      </c>
    </row>
    <row r="5867" spans="1:3" x14ac:dyDescent="0.25">
      <c r="A5867" t="s">
        <v>65</v>
      </c>
      <c r="B5867">
        <v>87557</v>
      </c>
      <c r="C5867">
        <v>5</v>
      </c>
    </row>
    <row r="5868" spans="1:3" x14ac:dyDescent="0.25">
      <c r="A5868" t="s">
        <v>65</v>
      </c>
      <c r="B5868">
        <v>87558</v>
      </c>
      <c r="C5868">
        <v>5</v>
      </c>
    </row>
    <row r="5869" spans="1:3" x14ac:dyDescent="0.25">
      <c r="A5869" t="s">
        <v>65</v>
      </c>
      <c r="B5869">
        <v>87559</v>
      </c>
      <c r="C5869">
        <v>5</v>
      </c>
    </row>
    <row r="5870" spans="1:3" x14ac:dyDescent="0.25">
      <c r="A5870" t="s">
        <v>65</v>
      </c>
      <c r="B5870">
        <v>87560</v>
      </c>
      <c r="C5870">
        <v>5</v>
      </c>
    </row>
    <row r="5871" spans="1:3" x14ac:dyDescent="0.25">
      <c r="A5871" t="s">
        <v>65</v>
      </c>
      <c r="B5871">
        <v>87561</v>
      </c>
      <c r="C5871">
        <v>5</v>
      </c>
    </row>
    <row r="5872" spans="1:3" x14ac:dyDescent="0.25">
      <c r="A5872" t="s">
        <v>65</v>
      </c>
      <c r="B5872">
        <v>87562</v>
      </c>
      <c r="C5872">
        <v>5</v>
      </c>
    </row>
    <row r="5873" spans="1:3" x14ac:dyDescent="0.25">
      <c r="A5873" t="s">
        <v>65</v>
      </c>
      <c r="B5873">
        <v>87563</v>
      </c>
      <c r="C5873">
        <v>5</v>
      </c>
    </row>
    <row r="5874" spans="1:3" x14ac:dyDescent="0.25">
      <c r="A5874" t="s">
        <v>65</v>
      </c>
      <c r="B5874">
        <v>87564</v>
      </c>
      <c r="C5874">
        <v>5</v>
      </c>
    </row>
    <row r="5875" spans="1:3" x14ac:dyDescent="0.25">
      <c r="A5875" t="s">
        <v>65</v>
      </c>
      <c r="B5875">
        <v>87565</v>
      </c>
      <c r="C5875">
        <v>5</v>
      </c>
    </row>
    <row r="5876" spans="1:3" x14ac:dyDescent="0.25">
      <c r="A5876" t="s">
        <v>65</v>
      </c>
      <c r="B5876">
        <v>87566</v>
      </c>
      <c r="C5876">
        <v>5</v>
      </c>
    </row>
    <row r="5877" spans="1:3" x14ac:dyDescent="0.25">
      <c r="A5877" t="s">
        <v>65</v>
      </c>
      <c r="B5877">
        <v>87567</v>
      </c>
      <c r="C5877">
        <v>5</v>
      </c>
    </row>
    <row r="5878" spans="1:3" x14ac:dyDescent="0.25">
      <c r="A5878" t="s">
        <v>65</v>
      </c>
      <c r="B5878">
        <v>87568</v>
      </c>
      <c r="C5878">
        <v>5</v>
      </c>
    </row>
    <row r="5879" spans="1:3" x14ac:dyDescent="0.25">
      <c r="A5879" t="s">
        <v>65</v>
      </c>
      <c r="B5879">
        <v>87569</v>
      </c>
      <c r="C5879">
        <v>5</v>
      </c>
    </row>
    <row r="5880" spans="1:3" x14ac:dyDescent="0.25">
      <c r="A5880" t="s">
        <v>65</v>
      </c>
      <c r="B5880">
        <v>87570</v>
      </c>
      <c r="C5880">
        <v>5</v>
      </c>
    </row>
    <row r="5881" spans="1:3" x14ac:dyDescent="0.25">
      <c r="A5881" t="s">
        <v>65</v>
      </c>
      <c r="B5881">
        <v>87571</v>
      </c>
      <c r="C5881">
        <v>5</v>
      </c>
    </row>
    <row r="5882" spans="1:3" x14ac:dyDescent="0.25">
      <c r="A5882" t="s">
        <v>65</v>
      </c>
      <c r="B5882">
        <v>87572</v>
      </c>
      <c r="C5882">
        <v>5</v>
      </c>
    </row>
    <row r="5883" spans="1:3" x14ac:dyDescent="0.25">
      <c r="A5883" t="s">
        <v>65</v>
      </c>
      <c r="B5883">
        <v>87573</v>
      </c>
      <c r="C5883">
        <v>5</v>
      </c>
    </row>
    <row r="5884" spans="1:3" x14ac:dyDescent="0.25">
      <c r="A5884" t="s">
        <v>65</v>
      </c>
      <c r="B5884">
        <v>87574</v>
      </c>
      <c r="C5884">
        <v>5</v>
      </c>
    </row>
    <row r="5885" spans="1:3" x14ac:dyDescent="0.25">
      <c r="A5885" t="s">
        <v>65</v>
      </c>
      <c r="B5885">
        <v>87575</v>
      </c>
      <c r="C5885">
        <v>5</v>
      </c>
    </row>
    <row r="5886" spans="1:3" x14ac:dyDescent="0.25">
      <c r="A5886" t="s">
        <v>65</v>
      </c>
      <c r="B5886">
        <v>87576</v>
      </c>
      <c r="C5886">
        <v>5</v>
      </c>
    </row>
    <row r="5887" spans="1:3" x14ac:dyDescent="0.25">
      <c r="A5887" t="s">
        <v>65</v>
      </c>
      <c r="B5887">
        <v>87577</v>
      </c>
      <c r="C5887">
        <v>5</v>
      </c>
    </row>
    <row r="5888" spans="1:3" x14ac:dyDescent="0.25">
      <c r="A5888" t="s">
        <v>65</v>
      </c>
      <c r="B5888">
        <v>87578</v>
      </c>
      <c r="C5888">
        <v>5</v>
      </c>
    </row>
    <row r="5889" spans="1:3" x14ac:dyDescent="0.25">
      <c r="A5889" t="s">
        <v>65</v>
      </c>
      <c r="B5889">
        <v>87579</v>
      </c>
      <c r="C5889">
        <v>5</v>
      </c>
    </row>
    <row r="5890" spans="1:3" x14ac:dyDescent="0.25">
      <c r="A5890" t="s">
        <v>65</v>
      </c>
      <c r="B5890">
        <v>87580</v>
      </c>
      <c r="C5890">
        <v>5</v>
      </c>
    </row>
    <row r="5891" spans="1:3" x14ac:dyDescent="0.25">
      <c r="A5891" t="s">
        <v>65</v>
      </c>
      <c r="B5891">
        <v>87581</v>
      </c>
      <c r="C5891">
        <v>5</v>
      </c>
    </row>
    <row r="5892" spans="1:3" x14ac:dyDescent="0.25">
      <c r="A5892" t="s">
        <v>65</v>
      </c>
      <c r="B5892">
        <v>87582</v>
      </c>
      <c r="C5892">
        <v>5</v>
      </c>
    </row>
    <row r="5893" spans="1:3" x14ac:dyDescent="0.25">
      <c r="A5893" t="s">
        <v>65</v>
      </c>
      <c r="B5893">
        <v>87583</v>
      </c>
      <c r="C5893">
        <v>5</v>
      </c>
    </row>
    <row r="5894" spans="1:3" x14ac:dyDescent="0.25">
      <c r="A5894" t="s">
        <v>65</v>
      </c>
      <c r="B5894">
        <v>87584</v>
      </c>
      <c r="C5894">
        <v>5</v>
      </c>
    </row>
    <row r="5895" spans="1:3" x14ac:dyDescent="0.25">
      <c r="A5895" t="s">
        <v>65</v>
      </c>
      <c r="B5895">
        <v>87585</v>
      </c>
      <c r="C5895">
        <v>5</v>
      </c>
    </row>
    <row r="5896" spans="1:3" x14ac:dyDescent="0.25">
      <c r="A5896" t="s">
        <v>65</v>
      </c>
      <c r="B5896">
        <v>87586</v>
      </c>
      <c r="C5896">
        <v>5</v>
      </c>
    </row>
    <row r="5897" spans="1:3" x14ac:dyDescent="0.25">
      <c r="A5897" t="s">
        <v>65</v>
      </c>
      <c r="B5897">
        <v>87587</v>
      </c>
      <c r="C5897">
        <v>5</v>
      </c>
    </row>
    <row r="5898" spans="1:3" x14ac:dyDescent="0.25">
      <c r="A5898" t="s">
        <v>65</v>
      </c>
      <c r="B5898">
        <v>87588</v>
      </c>
      <c r="C5898">
        <v>5</v>
      </c>
    </row>
    <row r="5899" spans="1:3" x14ac:dyDescent="0.25">
      <c r="A5899" t="s">
        <v>65</v>
      </c>
      <c r="B5899">
        <v>87589</v>
      </c>
      <c r="C5899">
        <v>5</v>
      </c>
    </row>
    <row r="5900" spans="1:3" x14ac:dyDescent="0.25">
      <c r="A5900" t="s">
        <v>65</v>
      </c>
      <c r="B5900">
        <v>87590</v>
      </c>
      <c r="C5900">
        <v>5</v>
      </c>
    </row>
    <row r="5901" spans="1:3" x14ac:dyDescent="0.25">
      <c r="A5901" t="s">
        <v>65</v>
      </c>
      <c r="B5901">
        <v>87591</v>
      </c>
      <c r="C5901">
        <v>5</v>
      </c>
    </row>
    <row r="5902" spans="1:3" x14ac:dyDescent="0.25">
      <c r="A5902" t="s">
        <v>65</v>
      </c>
      <c r="B5902">
        <v>87592</v>
      </c>
      <c r="C5902">
        <v>5</v>
      </c>
    </row>
    <row r="5903" spans="1:3" x14ac:dyDescent="0.25">
      <c r="A5903" t="s">
        <v>65</v>
      </c>
      <c r="B5903">
        <v>87593</v>
      </c>
      <c r="C5903">
        <v>5</v>
      </c>
    </row>
    <row r="5904" spans="1:3" x14ac:dyDescent="0.25">
      <c r="A5904" t="s">
        <v>65</v>
      </c>
      <c r="B5904">
        <v>87594</v>
      </c>
      <c r="C5904">
        <v>5</v>
      </c>
    </row>
    <row r="5905" spans="1:3" x14ac:dyDescent="0.25">
      <c r="A5905" t="s">
        <v>65</v>
      </c>
      <c r="B5905">
        <v>87595</v>
      </c>
      <c r="C5905">
        <v>5</v>
      </c>
    </row>
    <row r="5906" spans="1:3" x14ac:dyDescent="0.25">
      <c r="A5906" t="s">
        <v>65</v>
      </c>
      <c r="B5906">
        <v>87596</v>
      </c>
      <c r="C5906">
        <v>5</v>
      </c>
    </row>
    <row r="5907" spans="1:3" x14ac:dyDescent="0.25">
      <c r="A5907" t="s">
        <v>65</v>
      </c>
      <c r="B5907">
        <v>87597</v>
      </c>
      <c r="C5907">
        <v>5</v>
      </c>
    </row>
    <row r="5908" spans="1:3" x14ac:dyDescent="0.25">
      <c r="A5908" t="s">
        <v>65</v>
      </c>
      <c r="B5908">
        <v>87598</v>
      </c>
      <c r="C5908">
        <v>5</v>
      </c>
    </row>
    <row r="5909" spans="1:3" x14ac:dyDescent="0.25">
      <c r="A5909" t="s">
        <v>65</v>
      </c>
      <c r="B5909">
        <v>87599</v>
      </c>
      <c r="C5909">
        <v>5</v>
      </c>
    </row>
    <row r="5910" spans="1:3" x14ac:dyDescent="0.25">
      <c r="A5910" t="s">
        <v>65</v>
      </c>
      <c r="B5910">
        <v>87600</v>
      </c>
      <c r="C5910">
        <v>5</v>
      </c>
    </row>
    <row r="5911" spans="1:3" x14ac:dyDescent="0.25">
      <c r="A5911" t="s">
        <v>65</v>
      </c>
      <c r="B5911">
        <v>87601</v>
      </c>
      <c r="C5911">
        <v>5</v>
      </c>
    </row>
    <row r="5912" spans="1:3" x14ac:dyDescent="0.25">
      <c r="A5912" t="s">
        <v>65</v>
      </c>
      <c r="B5912">
        <v>87602</v>
      </c>
      <c r="C5912">
        <v>5</v>
      </c>
    </row>
    <row r="5913" spans="1:3" x14ac:dyDescent="0.25">
      <c r="A5913" t="s">
        <v>65</v>
      </c>
      <c r="B5913">
        <v>87603</v>
      </c>
      <c r="C5913">
        <v>5</v>
      </c>
    </row>
    <row r="5914" spans="1:3" x14ac:dyDescent="0.25">
      <c r="A5914" t="s">
        <v>65</v>
      </c>
      <c r="B5914">
        <v>87604</v>
      </c>
      <c r="C5914">
        <v>5</v>
      </c>
    </row>
    <row r="5915" spans="1:3" x14ac:dyDescent="0.25">
      <c r="A5915" t="s">
        <v>65</v>
      </c>
      <c r="B5915">
        <v>87605</v>
      </c>
      <c r="C5915">
        <v>5</v>
      </c>
    </row>
    <row r="5916" spans="1:3" x14ac:dyDescent="0.25">
      <c r="A5916" t="s">
        <v>65</v>
      </c>
      <c r="B5916">
        <v>87606</v>
      </c>
      <c r="C5916">
        <v>5</v>
      </c>
    </row>
    <row r="5917" spans="1:3" x14ac:dyDescent="0.25">
      <c r="A5917" t="s">
        <v>65</v>
      </c>
      <c r="B5917">
        <v>87607</v>
      </c>
      <c r="C5917">
        <v>5</v>
      </c>
    </row>
    <row r="5918" spans="1:3" x14ac:dyDescent="0.25">
      <c r="A5918" t="s">
        <v>65</v>
      </c>
      <c r="B5918">
        <v>87608</v>
      </c>
      <c r="C5918">
        <v>5</v>
      </c>
    </row>
    <row r="5919" spans="1:3" x14ac:dyDescent="0.25">
      <c r="A5919" t="s">
        <v>65</v>
      </c>
      <c r="B5919">
        <v>87609</v>
      </c>
      <c r="C5919">
        <v>5</v>
      </c>
    </row>
    <row r="5920" spans="1:3" x14ac:dyDescent="0.25">
      <c r="A5920" t="s">
        <v>65</v>
      </c>
      <c r="B5920">
        <v>87610</v>
      </c>
      <c r="C5920">
        <v>5</v>
      </c>
    </row>
    <row r="5921" spans="1:3" x14ac:dyDescent="0.25">
      <c r="A5921" t="s">
        <v>65</v>
      </c>
      <c r="B5921">
        <v>87611</v>
      </c>
      <c r="C5921">
        <v>5</v>
      </c>
    </row>
    <row r="5922" spans="1:3" x14ac:dyDescent="0.25">
      <c r="A5922" t="s">
        <v>65</v>
      </c>
      <c r="B5922">
        <v>87612</v>
      </c>
      <c r="C5922">
        <v>5</v>
      </c>
    </row>
    <row r="5923" spans="1:3" x14ac:dyDescent="0.25">
      <c r="A5923" t="s">
        <v>65</v>
      </c>
      <c r="B5923">
        <v>87613</v>
      </c>
      <c r="C5923">
        <v>5</v>
      </c>
    </row>
    <row r="5924" spans="1:3" x14ac:dyDescent="0.25">
      <c r="A5924" t="s">
        <v>65</v>
      </c>
      <c r="B5924">
        <v>87614</v>
      </c>
      <c r="C5924">
        <v>5</v>
      </c>
    </row>
    <row r="5925" spans="1:3" x14ac:dyDescent="0.25">
      <c r="A5925" t="s">
        <v>65</v>
      </c>
      <c r="B5925">
        <v>87615</v>
      </c>
      <c r="C5925">
        <v>5</v>
      </c>
    </row>
    <row r="5926" spans="1:3" x14ac:dyDescent="0.25">
      <c r="A5926" t="s">
        <v>65</v>
      </c>
      <c r="B5926">
        <v>87616</v>
      </c>
      <c r="C5926">
        <v>5</v>
      </c>
    </row>
    <row r="5927" spans="1:3" x14ac:dyDescent="0.25">
      <c r="A5927" t="s">
        <v>65</v>
      </c>
      <c r="B5927">
        <v>87617</v>
      </c>
      <c r="C5927">
        <v>5</v>
      </c>
    </row>
    <row r="5928" spans="1:3" x14ac:dyDescent="0.25">
      <c r="A5928" t="s">
        <v>65</v>
      </c>
      <c r="B5928">
        <v>87618</v>
      </c>
      <c r="C5928">
        <v>5</v>
      </c>
    </row>
    <row r="5929" spans="1:3" x14ac:dyDescent="0.25">
      <c r="A5929" t="s">
        <v>65</v>
      </c>
      <c r="B5929">
        <v>87619</v>
      </c>
      <c r="C5929">
        <v>5</v>
      </c>
    </row>
    <row r="5930" spans="1:3" x14ac:dyDescent="0.25">
      <c r="A5930" t="s">
        <v>65</v>
      </c>
      <c r="B5930">
        <v>87620</v>
      </c>
      <c r="C5930">
        <v>5</v>
      </c>
    </row>
    <row r="5931" spans="1:3" x14ac:dyDescent="0.25">
      <c r="A5931" t="s">
        <v>65</v>
      </c>
      <c r="B5931">
        <v>87621</v>
      </c>
      <c r="C5931">
        <v>5</v>
      </c>
    </row>
    <row r="5932" spans="1:3" x14ac:dyDescent="0.25">
      <c r="A5932" t="s">
        <v>65</v>
      </c>
      <c r="B5932">
        <v>87622</v>
      </c>
      <c r="C5932">
        <v>5</v>
      </c>
    </row>
    <row r="5933" spans="1:3" x14ac:dyDescent="0.25">
      <c r="A5933" t="s">
        <v>65</v>
      </c>
      <c r="B5933">
        <v>87623</v>
      </c>
      <c r="C5933">
        <v>5</v>
      </c>
    </row>
    <row r="5934" spans="1:3" x14ac:dyDescent="0.25">
      <c r="A5934" t="s">
        <v>65</v>
      </c>
      <c r="B5934">
        <v>87624</v>
      </c>
      <c r="C5934">
        <v>5</v>
      </c>
    </row>
    <row r="5935" spans="1:3" x14ac:dyDescent="0.25">
      <c r="A5935" t="s">
        <v>65</v>
      </c>
      <c r="B5935">
        <v>87625</v>
      </c>
      <c r="C5935">
        <v>5</v>
      </c>
    </row>
    <row r="5936" spans="1:3" x14ac:dyDescent="0.25">
      <c r="A5936" t="s">
        <v>65</v>
      </c>
      <c r="B5936">
        <v>87626</v>
      </c>
      <c r="C5936">
        <v>5</v>
      </c>
    </row>
    <row r="5937" spans="1:3" x14ac:dyDescent="0.25">
      <c r="A5937" t="s">
        <v>65</v>
      </c>
      <c r="B5937">
        <v>87627</v>
      </c>
      <c r="C5937">
        <v>5</v>
      </c>
    </row>
    <row r="5938" spans="1:3" x14ac:dyDescent="0.25">
      <c r="A5938" t="s">
        <v>65</v>
      </c>
      <c r="B5938">
        <v>87628</v>
      </c>
      <c r="C5938">
        <v>5</v>
      </c>
    </row>
    <row r="5939" spans="1:3" x14ac:dyDescent="0.25">
      <c r="A5939" t="s">
        <v>65</v>
      </c>
      <c r="B5939">
        <v>87629</v>
      </c>
      <c r="C5939">
        <v>5</v>
      </c>
    </row>
    <row r="5940" spans="1:3" x14ac:dyDescent="0.25">
      <c r="A5940" t="s">
        <v>65</v>
      </c>
      <c r="B5940">
        <v>87630</v>
      </c>
      <c r="C5940">
        <v>5</v>
      </c>
    </row>
    <row r="5941" spans="1:3" x14ac:dyDescent="0.25">
      <c r="A5941" t="s">
        <v>65</v>
      </c>
      <c r="B5941">
        <v>87631</v>
      </c>
      <c r="C5941">
        <v>5</v>
      </c>
    </row>
    <row r="5942" spans="1:3" x14ac:dyDescent="0.25">
      <c r="A5942" t="s">
        <v>65</v>
      </c>
      <c r="B5942">
        <v>87632</v>
      </c>
      <c r="C5942">
        <v>5</v>
      </c>
    </row>
    <row r="5943" spans="1:3" x14ac:dyDescent="0.25">
      <c r="A5943" t="s">
        <v>65</v>
      </c>
      <c r="B5943">
        <v>87633</v>
      </c>
      <c r="C5943">
        <v>5</v>
      </c>
    </row>
    <row r="5944" spans="1:3" x14ac:dyDescent="0.25">
      <c r="A5944" t="s">
        <v>65</v>
      </c>
      <c r="B5944">
        <v>87634</v>
      </c>
      <c r="C5944">
        <v>5</v>
      </c>
    </row>
    <row r="5945" spans="1:3" x14ac:dyDescent="0.25">
      <c r="A5945" t="s">
        <v>65</v>
      </c>
      <c r="B5945">
        <v>87635</v>
      </c>
      <c r="C5945">
        <v>5</v>
      </c>
    </row>
    <row r="5946" spans="1:3" x14ac:dyDescent="0.25">
      <c r="A5946" t="s">
        <v>65</v>
      </c>
      <c r="B5946">
        <v>87636</v>
      </c>
      <c r="C5946">
        <v>5</v>
      </c>
    </row>
    <row r="5947" spans="1:3" x14ac:dyDescent="0.25">
      <c r="A5947" t="s">
        <v>65</v>
      </c>
      <c r="B5947">
        <v>87637</v>
      </c>
      <c r="C5947">
        <v>5</v>
      </c>
    </row>
    <row r="5948" spans="1:3" x14ac:dyDescent="0.25">
      <c r="A5948" t="s">
        <v>65</v>
      </c>
      <c r="B5948">
        <v>87638</v>
      </c>
      <c r="C5948">
        <v>5</v>
      </c>
    </row>
    <row r="5949" spans="1:3" x14ac:dyDescent="0.25">
      <c r="A5949" t="s">
        <v>65</v>
      </c>
      <c r="B5949">
        <v>87639</v>
      </c>
      <c r="C5949">
        <v>5</v>
      </c>
    </row>
    <row r="5950" spans="1:3" x14ac:dyDescent="0.25">
      <c r="A5950" t="s">
        <v>65</v>
      </c>
      <c r="B5950">
        <v>87640</v>
      </c>
      <c r="C5950">
        <v>5</v>
      </c>
    </row>
    <row r="5951" spans="1:3" x14ac:dyDescent="0.25">
      <c r="A5951" t="s">
        <v>65</v>
      </c>
      <c r="B5951">
        <v>87641</v>
      </c>
      <c r="C5951">
        <v>5</v>
      </c>
    </row>
    <row r="5952" spans="1:3" x14ac:dyDescent="0.25">
      <c r="A5952" t="s">
        <v>65</v>
      </c>
      <c r="B5952">
        <v>87642</v>
      </c>
      <c r="C5952">
        <v>5</v>
      </c>
    </row>
    <row r="5953" spans="1:3" x14ac:dyDescent="0.25">
      <c r="A5953" t="s">
        <v>65</v>
      </c>
      <c r="B5953">
        <v>87643</v>
      </c>
      <c r="C5953">
        <v>5</v>
      </c>
    </row>
    <row r="5954" spans="1:3" x14ac:dyDescent="0.25">
      <c r="A5954" t="s">
        <v>65</v>
      </c>
      <c r="B5954">
        <v>87644</v>
      </c>
      <c r="C5954">
        <v>5</v>
      </c>
    </row>
    <row r="5955" spans="1:3" x14ac:dyDescent="0.25">
      <c r="A5955" t="s">
        <v>65</v>
      </c>
      <c r="B5955">
        <v>87645</v>
      </c>
      <c r="C5955">
        <v>5</v>
      </c>
    </row>
    <row r="5956" spans="1:3" x14ac:dyDescent="0.25">
      <c r="A5956" t="s">
        <v>65</v>
      </c>
      <c r="B5956">
        <v>87646</v>
      </c>
      <c r="C5956">
        <v>5</v>
      </c>
    </row>
    <row r="5957" spans="1:3" x14ac:dyDescent="0.25">
      <c r="A5957" t="s">
        <v>65</v>
      </c>
      <c r="B5957">
        <v>87647</v>
      </c>
      <c r="C5957">
        <v>5</v>
      </c>
    </row>
    <row r="5958" spans="1:3" x14ac:dyDescent="0.25">
      <c r="A5958" t="s">
        <v>65</v>
      </c>
      <c r="B5958">
        <v>87648</v>
      </c>
      <c r="C5958">
        <v>5</v>
      </c>
    </row>
    <row r="5959" spans="1:3" x14ac:dyDescent="0.25">
      <c r="A5959" t="s">
        <v>65</v>
      </c>
      <c r="B5959">
        <v>87649</v>
      </c>
      <c r="C5959">
        <v>5</v>
      </c>
    </row>
    <row r="5960" spans="1:3" x14ac:dyDescent="0.25">
      <c r="A5960" t="s">
        <v>65</v>
      </c>
      <c r="B5960">
        <v>87650</v>
      </c>
      <c r="C5960">
        <v>5</v>
      </c>
    </row>
    <row r="5961" spans="1:3" x14ac:dyDescent="0.25">
      <c r="A5961" t="s">
        <v>65</v>
      </c>
      <c r="B5961">
        <v>87651</v>
      </c>
      <c r="C5961">
        <v>5</v>
      </c>
    </row>
    <row r="5962" spans="1:3" x14ac:dyDescent="0.25">
      <c r="A5962" t="s">
        <v>65</v>
      </c>
      <c r="B5962">
        <v>87652</v>
      </c>
      <c r="C5962">
        <v>5</v>
      </c>
    </row>
    <row r="5963" spans="1:3" x14ac:dyDescent="0.25">
      <c r="A5963" t="s">
        <v>65</v>
      </c>
      <c r="B5963">
        <v>87653</v>
      </c>
      <c r="C5963">
        <v>5</v>
      </c>
    </row>
    <row r="5964" spans="1:3" x14ac:dyDescent="0.25">
      <c r="A5964" t="s">
        <v>65</v>
      </c>
      <c r="B5964">
        <v>87654</v>
      </c>
      <c r="C5964">
        <v>5</v>
      </c>
    </row>
    <row r="5965" spans="1:3" x14ac:dyDescent="0.25">
      <c r="A5965" t="s">
        <v>65</v>
      </c>
      <c r="B5965">
        <v>87655</v>
      </c>
      <c r="C5965">
        <v>5</v>
      </c>
    </row>
    <row r="5966" spans="1:3" x14ac:dyDescent="0.25">
      <c r="A5966" t="s">
        <v>65</v>
      </c>
      <c r="B5966">
        <v>87656</v>
      </c>
      <c r="C5966">
        <v>5</v>
      </c>
    </row>
    <row r="5967" spans="1:3" x14ac:dyDescent="0.25">
      <c r="A5967" t="s">
        <v>65</v>
      </c>
      <c r="B5967">
        <v>87657</v>
      </c>
      <c r="C5967">
        <v>5</v>
      </c>
    </row>
    <row r="5968" spans="1:3" x14ac:dyDescent="0.25">
      <c r="A5968" t="s">
        <v>65</v>
      </c>
      <c r="B5968">
        <v>87658</v>
      </c>
      <c r="C5968">
        <v>5</v>
      </c>
    </row>
    <row r="5969" spans="1:3" x14ac:dyDescent="0.25">
      <c r="A5969" t="s">
        <v>65</v>
      </c>
      <c r="B5969">
        <v>87659</v>
      </c>
      <c r="C5969">
        <v>5</v>
      </c>
    </row>
    <row r="5970" spans="1:3" x14ac:dyDescent="0.25">
      <c r="A5970" t="s">
        <v>65</v>
      </c>
      <c r="B5970">
        <v>87660</v>
      </c>
      <c r="C5970">
        <v>5</v>
      </c>
    </row>
    <row r="5971" spans="1:3" x14ac:dyDescent="0.25">
      <c r="A5971" t="s">
        <v>65</v>
      </c>
      <c r="B5971">
        <v>87661</v>
      </c>
      <c r="C5971">
        <v>5</v>
      </c>
    </row>
    <row r="5972" spans="1:3" x14ac:dyDescent="0.25">
      <c r="A5972" t="s">
        <v>65</v>
      </c>
      <c r="B5972">
        <v>87662</v>
      </c>
      <c r="C5972">
        <v>5</v>
      </c>
    </row>
    <row r="5973" spans="1:3" x14ac:dyDescent="0.25">
      <c r="A5973" t="s">
        <v>65</v>
      </c>
      <c r="B5973">
        <v>87663</v>
      </c>
      <c r="C5973">
        <v>5</v>
      </c>
    </row>
    <row r="5974" spans="1:3" x14ac:dyDescent="0.25">
      <c r="A5974" t="s">
        <v>65</v>
      </c>
      <c r="B5974">
        <v>87664</v>
      </c>
      <c r="C5974">
        <v>5</v>
      </c>
    </row>
    <row r="5975" spans="1:3" x14ac:dyDescent="0.25">
      <c r="A5975" t="s">
        <v>65</v>
      </c>
      <c r="B5975">
        <v>87665</v>
      </c>
      <c r="C5975">
        <v>5</v>
      </c>
    </row>
    <row r="5976" spans="1:3" x14ac:dyDescent="0.25">
      <c r="A5976" t="s">
        <v>65</v>
      </c>
      <c r="B5976">
        <v>87666</v>
      </c>
      <c r="C5976">
        <v>5</v>
      </c>
    </row>
    <row r="5977" spans="1:3" x14ac:dyDescent="0.25">
      <c r="A5977" t="s">
        <v>65</v>
      </c>
      <c r="B5977">
        <v>87667</v>
      </c>
      <c r="C5977">
        <v>5</v>
      </c>
    </row>
    <row r="5978" spans="1:3" x14ac:dyDescent="0.25">
      <c r="A5978" t="s">
        <v>65</v>
      </c>
      <c r="B5978">
        <v>87668</v>
      </c>
      <c r="C5978">
        <v>5</v>
      </c>
    </row>
    <row r="5979" spans="1:3" x14ac:dyDescent="0.25">
      <c r="A5979" t="s">
        <v>65</v>
      </c>
      <c r="B5979">
        <v>87669</v>
      </c>
      <c r="C5979">
        <v>5</v>
      </c>
    </row>
    <row r="5980" spans="1:3" x14ac:dyDescent="0.25">
      <c r="A5980" t="s">
        <v>65</v>
      </c>
      <c r="B5980">
        <v>87670</v>
      </c>
      <c r="C5980">
        <v>5</v>
      </c>
    </row>
    <row r="5981" spans="1:3" x14ac:dyDescent="0.25">
      <c r="A5981" t="s">
        <v>65</v>
      </c>
      <c r="B5981">
        <v>87671</v>
      </c>
      <c r="C5981">
        <v>5</v>
      </c>
    </row>
    <row r="5982" spans="1:3" x14ac:dyDescent="0.25">
      <c r="A5982" t="s">
        <v>65</v>
      </c>
      <c r="B5982">
        <v>87672</v>
      </c>
      <c r="C5982">
        <v>5</v>
      </c>
    </row>
    <row r="5983" spans="1:3" x14ac:dyDescent="0.25">
      <c r="A5983" t="s">
        <v>65</v>
      </c>
      <c r="B5983">
        <v>87673</v>
      </c>
      <c r="C5983">
        <v>5</v>
      </c>
    </row>
    <row r="5984" spans="1:3" x14ac:dyDescent="0.25">
      <c r="A5984" t="s">
        <v>65</v>
      </c>
      <c r="B5984">
        <v>87674</v>
      </c>
      <c r="C5984">
        <v>5</v>
      </c>
    </row>
    <row r="5985" spans="1:3" x14ac:dyDescent="0.25">
      <c r="A5985" t="s">
        <v>65</v>
      </c>
      <c r="B5985">
        <v>87675</v>
      </c>
      <c r="C5985">
        <v>5</v>
      </c>
    </row>
    <row r="5986" spans="1:3" x14ac:dyDescent="0.25">
      <c r="A5986" t="s">
        <v>65</v>
      </c>
      <c r="B5986">
        <v>87676</v>
      </c>
      <c r="C5986">
        <v>5</v>
      </c>
    </row>
    <row r="5987" spans="1:3" x14ac:dyDescent="0.25">
      <c r="A5987" t="s">
        <v>65</v>
      </c>
      <c r="B5987">
        <v>87677</v>
      </c>
      <c r="C5987">
        <v>5</v>
      </c>
    </row>
    <row r="5988" spans="1:3" x14ac:dyDescent="0.25">
      <c r="A5988" t="s">
        <v>65</v>
      </c>
      <c r="B5988">
        <v>87678</v>
      </c>
      <c r="C5988">
        <v>5</v>
      </c>
    </row>
    <row r="5989" spans="1:3" x14ac:dyDescent="0.25">
      <c r="A5989" t="s">
        <v>65</v>
      </c>
      <c r="B5989">
        <v>87679</v>
      </c>
      <c r="C5989">
        <v>5</v>
      </c>
    </row>
    <row r="5990" spans="1:3" x14ac:dyDescent="0.25">
      <c r="A5990" t="s">
        <v>65</v>
      </c>
      <c r="B5990">
        <v>87680</v>
      </c>
      <c r="C5990">
        <v>5</v>
      </c>
    </row>
    <row r="5991" spans="1:3" x14ac:dyDescent="0.25">
      <c r="A5991" t="s">
        <v>65</v>
      </c>
      <c r="B5991">
        <v>87681</v>
      </c>
      <c r="C5991">
        <v>5</v>
      </c>
    </row>
    <row r="5992" spans="1:3" x14ac:dyDescent="0.25">
      <c r="A5992" t="s">
        <v>65</v>
      </c>
      <c r="B5992">
        <v>87682</v>
      </c>
      <c r="C5992">
        <v>5</v>
      </c>
    </row>
    <row r="5993" spans="1:3" x14ac:dyDescent="0.25">
      <c r="A5993" t="s">
        <v>65</v>
      </c>
      <c r="B5993">
        <v>87683</v>
      </c>
      <c r="C5993">
        <v>5</v>
      </c>
    </row>
    <row r="5994" spans="1:3" x14ac:dyDescent="0.25">
      <c r="A5994" t="s">
        <v>65</v>
      </c>
      <c r="B5994">
        <v>87684</v>
      </c>
      <c r="C5994">
        <v>5</v>
      </c>
    </row>
    <row r="5995" spans="1:3" x14ac:dyDescent="0.25">
      <c r="A5995" t="s">
        <v>65</v>
      </c>
      <c r="B5995">
        <v>87685</v>
      </c>
      <c r="C5995">
        <v>5</v>
      </c>
    </row>
    <row r="5996" spans="1:3" x14ac:dyDescent="0.25">
      <c r="A5996" t="s">
        <v>65</v>
      </c>
      <c r="B5996">
        <v>87686</v>
      </c>
      <c r="C5996">
        <v>5</v>
      </c>
    </row>
    <row r="5997" spans="1:3" x14ac:dyDescent="0.25">
      <c r="A5997" t="s">
        <v>65</v>
      </c>
      <c r="B5997">
        <v>87687</v>
      </c>
      <c r="C5997">
        <v>5</v>
      </c>
    </row>
    <row r="5998" spans="1:3" x14ac:dyDescent="0.25">
      <c r="A5998" t="s">
        <v>65</v>
      </c>
      <c r="B5998">
        <v>87688</v>
      </c>
      <c r="C5998">
        <v>5</v>
      </c>
    </row>
    <row r="5999" spans="1:3" x14ac:dyDescent="0.25">
      <c r="A5999" t="s">
        <v>65</v>
      </c>
      <c r="B5999">
        <v>87689</v>
      </c>
      <c r="C5999">
        <v>5</v>
      </c>
    </row>
    <row r="6000" spans="1:3" x14ac:dyDescent="0.25">
      <c r="A6000" t="s">
        <v>65</v>
      </c>
      <c r="B6000">
        <v>87690</v>
      </c>
      <c r="C6000">
        <v>5</v>
      </c>
    </row>
    <row r="6001" spans="1:3" x14ac:dyDescent="0.25">
      <c r="A6001" t="s">
        <v>65</v>
      </c>
      <c r="B6001">
        <v>87691</v>
      </c>
      <c r="C6001">
        <v>5</v>
      </c>
    </row>
    <row r="6002" spans="1:3" x14ac:dyDescent="0.25">
      <c r="A6002" t="s">
        <v>65</v>
      </c>
      <c r="B6002">
        <v>87692</v>
      </c>
      <c r="C6002">
        <v>5</v>
      </c>
    </row>
    <row r="6003" spans="1:3" x14ac:dyDescent="0.25">
      <c r="A6003" t="s">
        <v>65</v>
      </c>
      <c r="B6003">
        <v>87693</v>
      </c>
      <c r="C6003">
        <v>5</v>
      </c>
    </row>
    <row r="6004" spans="1:3" x14ac:dyDescent="0.25">
      <c r="A6004" t="s">
        <v>65</v>
      </c>
      <c r="B6004">
        <v>87694</v>
      </c>
      <c r="C6004">
        <v>5</v>
      </c>
    </row>
    <row r="6005" spans="1:3" x14ac:dyDescent="0.25">
      <c r="A6005" t="s">
        <v>65</v>
      </c>
      <c r="B6005">
        <v>87695</v>
      </c>
      <c r="C6005">
        <v>5</v>
      </c>
    </row>
    <row r="6006" spans="1:3" x14ac:dyDescent="0.25">
      <c r="A6006" t="s">
        <v>65</v>
      </c>
      <c r="B6006">
        <v>87696</v>
      </c>
      <c r="C6006">
        <v>5</v>
      </c>
    </row>
    <row r="6007" spans="1:3" x14ac:dyDescent="0.25">
      <c r="A6007" t="s">
        <v>65</v>
      </c>
      <c r="B6007">
        <v>87697</v>
      </c>
      <c r="C6007">
        <v>5</v>
      </c>
    </row>
    <row r="6008" spans="1:3" x14ac:dyDescent="0.25">
      <c r="A6008" t="s">
        <v>65</v>
      </c>
      <c r="B6008">
        <v>87698</v>
      </c>
      <c r="C6008">
        <v>5</v>
      </c>
    </row>
    <row r="6009" spans="1:3" x14ac:dyDescent="0.25">
      <c r="A6009" t="s">
        <v>65</v>
      </c>
      <c r="B6009">
        <v>87699</v>
      </c>
      <c r="C6009">
        <v>5</v>
      </c>
    </row>
    <row r="6010" spans="1:3" x14ac:dyDescent="0.25">
      <c r="A6010" t="s">
        <v>65</v>
      </c>
      <c r="B6010">
        <v>87700</v>
      </c>
      <c r="C6010">
        <v>5</v>
      </c>
    </row>
    <row r="6011" spans="1:3" x14ac:dyDescent="0.25">
      <c r="A6011" t="s">
        <v>65</v>
      </c>
      <c r="B6011">
        <v>87701</v>
      </c>
      <c r="C6011">
        <v>5</v>
      </c>
    </row>
    <row r="6012" spans="1:3" x14ac:dyDescent="0.25">
      <c r="A6012" t="s">
        <v>65</v>
      </c>
      <c r="B6012">
        <v>87702</v>
      </c>
      <c r="C6012">
        <v>5</v>
      </c>
    </row>
    <row r="6013" spans="1:3" x14ac:dyDescent="0.25">
      <c r="A6013" t="s">
        <v>65</v>
      </c>
      <c r="B6013">
        <v>87703</v>
      </c>
      <c r="C6013">
        <v>5</v>
      </c>
    </row>
    <row r="6014" spans="1:3" x14ac:dyDescent="0.25">
      <c r="A6014" t="s">
        <v>65</v>
      </c>
      <c r="B6014">
        <v>87704</v>
      </c>
      <c r="C6014">
        <v>5</v>
      </c>
    </row>
    <row r="6015" spans="1:3" x14ac:dyDescent="0.25">
      <c r="A6015" t="s">
        <v>65</v>
      </c>
      <c r="B6015">
        <v>87705</v>
      </c>
      <c r="C6015">
        <v>5</v>
      </c>
    </row>
    <row r="6016" spans="1:3" x14ac:dyDescent="0.25">
      <c r="A6016" t="s">
        <v>65</v>
      </c>
      <c r="B6016">
        <v>87706</v>
      </c>
      <c r="C6016">
        <v>5</v>
      </c>
    </row>
    <row r="6017" spans="1:3" x14ac:dyDescent="0.25">
      <c r="A6017" t="s">
        <v>65</v>
      </c>
      <c r="B6017">
        <v>87707</v>
      </c>
      <c r="C6017">
        <v>5</v>
      </c>
    </row>
    <row r="6018" spans="1:3" x14ac:dyDescent="0.25">
      <c r="A6018" t="s">
        <v>65</v>
      </c>
      <c r="B6018">
        <v>87708</v>
      </c>
      <c r="C6018">
        <v>5</v>
      </c>
    </row>
    <row r="6019" spans="1:3" x14ac:dyDescent="0.25">
      <c r="A6019" t="s">
        <v>65</v>
      </c>
      <c r="B6019">
        <v>87709</v>
      </c>
      <c r="C6019">
        <v>5</v>
      </c>
    </row>
    <row r="6020" spans="1:3" x14ac:dyDescent="0.25">
      <c r="A6020" t="s">
        <v>65</v>
      </c>
      <c r="B6020">
        <v>87710</v>
      </c>
      <c r="C6020">
        <v>5</v>
      </c>
    </row>
    <row r="6021" spans="1:3" x14ac:dyDescent="0.25">
      <c r="A6021" t="s">
        <v>65</v>
      </c>
      <c r="B6021">
        <v>87711</v>
      </c>
      <c r="C6021">
        <v>5</v>
      </c>
    </row>
    <row r="6022" spans="1:3" x14ac:dyDescent="0.25">
      <c r="A6022" t="s">
        <v>65</v>
      </c>
      <c r="B6022">
        <v>87712</v>
      </c>
      <c r="C6022">
        <v>5</v>
      </c>
    </row>
    <row r="6023" spans="1:3" x14ac:dyDescent="0.25">
      <c r="A6023" t="s">
        <v>65</v>
      </c>
      <c r="B6023">
        <v>87713</v>
      </c>
      <c r="C6023">
        <v>5</v>
      </c>
    </row>
    <row r="6024" spans="1:3" x14ac:dyDescent="0.25">
      <c r="A6024" t="s">
        <v>65</v>
      </c>
      <c r="B6024">
        <v>87714</v>
      </c>
      <c r="C6024">
        <v>5</v>
      </c>
    </row>
    <row r="6025" spans="1:3" x14ac:dyDescent="0.25">
      <c r="A6025" t="s">
        <v>65</v>
      </c>
      <c r="B6025">
        <v>87715</v>
      </c>
      <c r="C6025">
        <v>5</v>
      </c>
    </row>
    <row r="6026" spans="1:3" x14ac:dyDescent="0.25">
      <c r="A6026" t="s">
        <v>65</v>
      </c>
      <c r="B6026">
        <v>87716</v>
      </c>
      <c r="C6026">
        <v>5</v>
      </c>
    </row>
    <row r="6027" spans="1:3" x14ac:dyDescent="0.25">
      <c r="A6027" t="s">
        <v>65</v>
      </c>
      <c r="B6027">
        <v>87717</v>
      </c>
      <c r="C6027">
        <v>5</v>
      </c>
    </row>
    <row r="6028" spans="1:3" x14ac:dyDescent="0.25">
      <c r="A6028" t="s">
        <v>65</v>
      </c>
      <c r="B6028">
        <v>87718</v>
      </c>
      <c r="C6028">
        <v>5</v>
      </c>
    </row>
    <row r="6029" spans="1:3" x14ac:dyDescent="0.25">
      <c r="A6029" t="s">
        <v>65</v>
      </c>
      <c r="B6029">
        <v>87719</v>
      </c>
      <c r="C6029">
        <v>5</v>
      </c>
    </row>
    <row r="6030" spans="1:3" x14ac:dyDescent="0.25">
      <c r="A6030" t="s">
        <v>65</v>
      </c>
      <c r="B6030">
        <v>87720</v>
      </c>
      <c r="C6030">
        <v>5</v>
      </c>
    </row>
    <row r="6031" spans="1:3" x14ac:dyDescent="0.25">
      <c r="A6031" t="s">
        <v>65</v>
      </c>
      <c r="B6031">
        <v>87721</v>
      </c>
      <c r="C6031">
        <v>5</v>
      </c>
    </row>
    <row r="6032" spans="1:3" x14ac:dyDescent="0.25">
      <c r="A6032" t="s">
        <v>65</v>
      </c>
      <c r="B6032">
        <v>87722</v>
      </c>
      <c r="C6032">
        <v>5</v>
      </c>
    </row>
    <row r="6033" spans="1:3" x14ac:dyDescent="0.25">
      <c r="A6033" t="s">
        <v>65</v>
      </c>
      <c r="B6033">
        <v>87723</v>
      </c>
      <c r="C6033">
        <v>5</v>
      </c>
    </row>
    <row r="6034" spans="1:3" x14ac:dyDescent="0.25">
      <c r="A6034" t="s">
        <v>65</v>
      </c>
      <c r="B6034">
        <v>87724</v>
      </c>
      <c r="C6034">
        <v>5</v>
      </c>
    </row>
    <row r="6035" spans="1:3" x14ac:dyDescent="0.25">
      <c r="A6035" t="s">
        <v>65</v>
      </c>
      <c r="B6035">
        <v>87725</v>
      </c>
      <c r="C6035">
        <v>5</v>
      </c>
    </row>
    <row r="6036" spans="1:3" x14ac:dyDescent="0.25">
      <c r="A6036" t="s">
        <v>65</v>
      </c>
      <c r="B6036">
        <v>87726</v>
      </c>
      <c r="C6036">
        <v>5</v>
      </c>
    </row>
    <row r="6037" spans="1:3" x14ac:dyDescent="0.25">
      <c r="A6037" t="s">
        <v>65</v>
      </c>
      <c r="B6037">
        <v>87727</v>
      </c>
      <c r="C6037">
        <v>5</v>
      </c>
    </row>
    <row r="6038" spans="1:3" x14ac:dyDescent="0.25">
      <c r="A6038" t="s">
        <v>65</v>
      </c>
      <c r="B6038">
        <v>87728</v>
      </c>
      <c r="C6038">
        <v>5</v>
      </c>
    </row>
    <row r="6039" spans="1:3" x14ac:dyDescent="0.25">
      <c r="A6039" t="s">
        <v>65</v>
      </c>
      <c r="B6039">
        <v>87729</v>
      </c>
      <c r="C6039">
        <v>5</v>
      </c>
    </row>
    <row r="6040" spans="1:3" x14ac:dyDescent="0.25">
      <c r="A6040" t="s">
        <v>65</v>
      </c>
      <c r="B6040">
        <v>87730</v>
      </c>
      <c r="C6040">
        <v>5</v>
      </c>
    </row>
    <row r="6041" spans="1:3" x14ac:dyDescent="0.25">
      <c r="A6041" t="s">
        <v>65</v>
      </c>
      <c r="B6041">
        <v>87731</v>
      </c>
      <c r="C6041">
        <v>5</v>
      </c>
    </row>
    <row r="6042" spans="1:3" x14ac:dyDescent="0.25">
      <c r="A6042" t="s">
        <v>65</v>
      </c>
      <c r="B6042">
        <v>87732</v>
      </c>
      <c r="C6042">
        <v>5</v>
      </c>
    </row>
    <row r="6043" spans="1:3" x14ac:dyDescent="0.25">
      <c r="A6043" t="s">
        <v>65</v>
      </c>
      <c r="B6043">
        <v>87733</v>
      </c>
      <c r="C6043">
        <v>5</v>
      </c>
    </row>
    <row r="6044" spans="1:3" x14ac:dyDescent="0.25">
      <c r="A6044" t="s">
        <v>65</v>
      </c>
      <c r="B6044">
        <v>87734</v>
      </c>
      <c r="C6044">
        <v>5</v>
      </c>
    </row>
    <row r="6045" spans="1:3" x14ac:dyDescent="0.25">
      <c r="A6045" t="s">
        <v>65</v>
      </c>
      <c r="B6045">
        <v>87735</v>
      </c>
      <c r="C6045">
        <v>5</v>
      </c>
    </row>
    <row r="6046" spans="1:3" x14ac:dyDescent="0.25">
      <c r="A6046" t="s">
        <v>65</v>
      </c>
      <c r="B6046">
        <v>87736</v>
      </c>
      <c r="C6046">
        <v>5</v>
      </c>
    </row>
    <row r="6047" spans="1:3" x14ac:dyDescent="0.25">
      <c r="A6047" t="s">
        <v>65</v>
      </c>
      <c r="B6047">
        <v>87737</v>
      </c>
      <c r="C6047">
        <v>5</v>
      </c>
    </row>
    <row r="6048" spans="1:3" x14ac:dyDescent="0.25">
      <c r="A6048" t="s">
        <v>65</v>
      </c>
      <c r="B6048">
        <v>87738</v>
      </c>
      <c r="C6048">
        <v>5</v>
      </c>
    </row>
    <row r="6049" spans="1:3" x14ac:dyDescent="0.25">
      <c r="A6049" t="s">
        <v>65</v>
      </c>
      <c r="B6049">
        <v>87739</v>
      </c>
      <c r="C6049">
        <v>5</v>
      </c>
    </row>
    <row r="6050" spans="1:3" x14ac:dyDescent="0.25">
      <c r="A6050" t="s">
        <v>65</v>
      </c>
      <c r="B6050">
        <v>87740</v>
      </c>
      <c r="C6050">
        <v>5</v>
      </c>
    </row>
    <row r="6051" spans="1:3" x14ac:dyDescent="0.25">
      <c r="A6051" t="s">
        <v>65</v>
      </c>
      <c r="B6051">
        <v>87741</v>
      </c>
      <c r="C6051">
        <v>5</v>
      </c>
    </row>
    <row r="6052" spans="1:3" x14ac:dyDescent="0.25">
      <c r="A6052" t="s">
        <v>65</v>
      </c>
      <c r="B6052">
        <v>87742</v>
      </c>
      <c r="C6052">
        <v>5</v>
      </c>
    </row>
    <row r="6053" spans="1:3" x14ac:dyDescent="0.25">
      <c r="A6053" t="s">
        <v>65</v>
      </c>
      <c r="B6053">
        <v>87743</v>
      </c>
      <c r="C6053">
        <v>5</v>
      </c>
    </row>
    <row r="6054" spans="1:3" x14ac:dyDescent="0.25">
      <c r="A6054" t="s">
        <v>65</v>
      </c>
      <c r="B6054">
        <v>87744</v>
      </c>
      <c r="C6054">
        <v>5</v>
      </c>
    </row>
    <row r="6055" spans="1:3" x14ac:dyDescent="0.25">
      <c r="A6055" t="s">
        <v>65</v>
      </c>
      <c r="B6055">
        <v>87745</v>
      </c>
      <c r="C6055">
        <v>5</v>
      </c>
    </row>
    <row r="6056" spans="1:3" x14ac:dyDescent="0.25">
      <c r="A6056" t="s">
        <v>65</v>
      </c>
      <c r="B6056">
        <v>87746</v>
      </c>
      <c r="C6056">
        <v>5</v>
      </c>
    </row>
    <row r="6057" spans="1:3" x14ac:dyDescent="0.25">
      <c r="A6057" t="s">
        <v>65</v>
      </c>
      <c r="B6057">
        <v>87747</v>
      </c>
      <c r="C6057">
        <v>5</v>
      </c>
    </row>
    <row r="6058" spans="1:3" x14ac:dyDescent="0.25">
      <c r="A6058" t="s">
        <v>65</v>
      </c>
      <c r="B6058">
        <v>87748</v>
      </c>
      <c r="C6058">
        <v>5</v>
      </c>
    </row>
    <row r="6059" spans="1:3" x14ac:dyDescent="0.25">
      <c r="A6059" t="s">
        <v>65</v>
      </c>
      <c r="B6059">
        <v>87749</v>
      </c>
      <c r="C6059">
        <v>5</v>
      </c>
    </row>
    <row r="6060" spans="1:3" x14ac:dyDescent="0.25">
      <c r="A6060" t="s">
        <v>65</v>
      </c>
      <c r="B6060">
        <v>87750</v>
      </c>
      <c r="C6060">
        <v>5</v>
      </c>
    </row>
    <row r="6061" spans="1:3" x14ac:dyDescent="0.25">
      <c r="A6061" t="s">
        <v>65</v>
      </c>
      <c r="B6061">
        <v>87751</v>
      </c>
      <c r="C6061">
        <v>5</v>
      </c>
    </row>
    <row r="6062" spans="1:3" x14ac:dyDescent="0.25">
      <c r="A6062" t="s">
        <v>65</v>
      </c>
      <c r="B6062">
        <v>87752</v>
      </c>
      <c r="C6062">
        <v>5</v>
      </c>
    </row>
    <row r="6063" spans="1:3" x14ac:dyDescent="0.25">
      <c r="A6063" t="s">
        <v>65</v>
      </c>
      <c r="B6063">
        <v>87753</v>
      </c>
      <c r="C6063">
        <v>5</v>
      </c>
    </row>
    <row r="6064" spans="1:3" x14ac:dyDescent="0.25">
      <c r="A6064" t="s">
        <v>65</v>
      </c>
      <c r="B6064">
        <v>87754</v>
      </c>
      <c r="C6064">
        <v>5</v>
      </c>
    </row>
    <row r="6065" spans="1:3" x14ac:dyDescent="0.25">
      <c r="A6065" t="s">
        <v>65</v>
      </c>
      <c r="B6065">
        <v>87755</v>
      </c>
      <c r="C6065">
        <v>5</v>
      </c>
    </row>
    <row r="6066" spans="1:3" x14ac:dyDescent="0.25">
      <c r="A6066" t="s">
        <v>65</v>
      </c>
      <c r="B6066">
        <v>87756</v>
      </c>
      <c r="C6066">
        <v>5</v>
      </c>
    </row>
    <row r="6067" spans="1:3" x14ac:dyDescent="0.25">
      <c r="A6067" t="s">
        <v>65</v>
      </c>
      <c r="B6067">
        <v>87757</v>
      </c>
      <c r="C6067">
        <v>5</v>
      </c>
    </row>
    <row r="6068" spans="1:3" x14ac:dyDescent="0.25">
      <c r="A6068" t="s">
        <v>65</v>
      </c>
      <c r="B6068">
        <v>87758</v>
      </c>
      <c r="C6068">
        <v>5</v>
      </c>
    </row>
    <row r="6069" spans="1:3" x14ac:dyDescent="0.25">
      <c r="A6069" t="s">
        <v>65</v>
      </c>
      <c r="B6069">
        <v>87759</v>
      </c>
      <c r="C6069">
        <v>5</v>
      </c>
    </row>
    <row r="6070" spans="1:3" x14ac:dyDescent="0.25">
      <c r="A6070" t="s">
        <v>65</v>
      </c>
      <c r="B6070">
        <v>87760</v>
      </c>
      <c r="C6070">
        <v>5</v>
      </c>
    </row>
    <row r="6071" spans="1:3" x14ac:dyDescent="0.25">
      <c r="A6071" t="s">
        <v>65</v>
      </c>
      <c r="B6071">
        <v>87761</v>
      </c>
      <c r="C6071">
        <v>5</v>
      </c>
    </row>
    <row r="6072" spans="1:3" x14ac:dyDescent="0.25">
      <c r="A6072" t="s">
        <v>65</v>
      </c>
      <c r="B6072">
        <v>87762</v>
      </c>
      <c r="C6072">
        <v>5</v>
      </c>
    </row>
    <row r="6073" spans="1:3" x14ac:dyDescent="0.25">
      <c r="A6073" t="s">
        <v>65</v>
      </c>
      <c r="B6073">
        <v>87763</v>
      </c>
      <c r="C6073">
        <v>5</v>
      </c>
    </row>
    <row r="6074" spans="1:3" x14ac:dyDescent="0.25">
      <c r="A6074" t="s">
        <v>65</v>
      </c>
      <c r="B6074">
        <v>87764</v>
      </c>
      <c r="C6074">
        <v>5</v>
      </c>
    </row>
    <row r="6075" spans="1:3" x14ac:dyDescent="0.25">
      <c r="A6075" t="s">
        <v>65</v>
      </c>
      <c r="B6075">
        <v>87765</v>
      </c>
      <c r="C6075">
        <v>5</v>
      </c>
    </row>
    <row r="6076" spans="1:3" x14ac:dyDescent="0.25">
      <c r="A6076" t="s">
        <v>65</v>
      </c>
      <c r="B6076">
        <v>87766</v>
      </c>
      <c r="C6076">
        <v>5</v>
      </c>
    </row>
    <row r="6077" spans="1:3" x14ac:dyDescent="0.25">
      <c r="A6077" t="s">
        <v>65</v>
      </c>
      <c r="B6077">
        <v>87767</v>
      </c>
      <c r="C6077">
        <v>5</v>
      </c>
    </row>
    <row r="6078" spans="1:3" x14ac:dyDescent="0.25">
      <c r="A6078" t="s">
        <v>65</v>
      </c>
      <c r="B6078">
        <v>87768</v>
      </c>
      <c r="C6078">
        <v>5</v>
      </c>
    </row>
    <row r="6079" spans="1:3" x14ac:dyDescent="0.25">
      <c r="A6079" t="s">
        <v>65</v>
      </c>
      <c r="B6079">
        <v>87769</v>
      </c>
      <c r="C6079">
        <v>5</v>
      </c>
    </row>
    <row r="6080" spans="1:3" x14ac:dyDescent="0.25">
      <c r="A6080" t="s">
        <v>65</v>
      </c>
      <c r="B6080">
        <v>87770</v>
      </c>
      <c r="C6080">
        <v>5</v>
      </c>
    </row>
    <row r="6081" spans="1:3" x14ac:dyDescent="0.25">
      <c r="A6081" t="s">
        <v>65</v>
      </c>
      <c r="B6081">
        <v>87771</v>
      </c>
      <c r="C6081">
        <v>5</v>
      </c>
    </row>
    <row r="6082" spans="1:3" x14ac:dyDescent="0.25">
      <c r="A6082" t="s">
        <v>65</v>
      </c>
      <c r="B6082">
        <v>87772</v>
      </c>
      <c r="C6082">
        <v>5</v>
      </c>
    </row>
    <row r="6083" spans="1:3" x14ac:dyDescent="0.25">
      <c r="A6083" t="s">
        <v>65</v>
      </c>
      <c r="B6083">
        <v>87773</v>
      </c>
      <c r="C6083">
        <v>5</v>
      </c>
    </row>
    <row r="6084" spans="1:3" x14ac:dyDescent="0.25">
      <c r="A6084" t="s">
        <v>65</v>
      </c>
      <c r="B6084">
        <v>87774</v>
      </c>
      <c r="C6084">
        <v>5</v>
      </c>
    </row>
    <row r="6085" spans="1:3" x14ac:dyDescent="0.25">
      <c r="A6085" t="s">
        <v>65</v>
      </c>
      <c r="B6085">
        <v>87775</v>
      </c>
      <c r="C6085">
        <v>5</v>
      </c>
    </row>
    <row r="6086" spans="1:3" x14ac:dyDescent="0.25">
      <c r="A6086" t="s">
        <v>65</v>
      </c>
      <c r="B6086">
        <v>87776</v>
      </c>
      <c r="C6086">
        <v>5</v>
      </c>
    </row>
    <row r="6087" spans="1:3" x14ac:dyDescent="0.25">
      <c r="A6087" t="s">
        <v>65</v>
      </c>
      <c r="B6087">
        <v>87777</v>
      </c>
      <c r="C6087">
        <v>5</v>
      </c>
    </row>
    <row r="6088" spans="1:3" x14ac:dyDescent="0.25">
      <c r="A6088" t="s">
        <v>65</v>
      </c>
      <c r="B6088">
        <v>87778</v>
      </c>
      <c r="C6088">
        <v>5</v>
      </c>
    </row>
    <row r="6089" spans="1:3" x14ac:dyDescent="0.25">
      <c r="A6089" t="s">
        <v>65</v>
      </c>
      <c r="B6089">
        <v>87779</v>
      </c>
      <c r="C6089">
        <v>5</v>
      </c>
    </row>
    <row r="6090" spans="1:3" x14ac:dyDescent="0.25">
      <c r="A6090" t="s">
        <v>65</v>
      </c>
      <c r="B6090">
        <v>87780</v>
      </c>
      <c r="C6090">
        <v>5</v>
      </c>
    </row>
    <row r="6091" spans="1:3" x14ac:dyDescent="0.25">
      <c r="A6091" t="s">
        <v>65</v>
      </c>
      <c r="B6091">
        <v>87781</v>
      </c>
      <c r="C6091">
        <v>5</v>
      </c>
    </row>
    <row r="6092" spans="1:3" x14ac:dyDescent="0.25">
      <c r="A6092" t="s">
        <v>65</v>
      </c>
      <c r="B6092">
        <v>87782</v>
      </c>
      <c r="C6092">
        <v>5</v>
      </c>
    </row>
    <row r="6093" spans="1:3" x14ac:dyDescent="0.25">
      <c r="A6093" t="s">
        <v>65</v>
      </c>
      <c r="B6093">
        <v>87783</v>
      </c>
      <c r="C6093">
        <v>5</v>
      </c>
    </row>
    <row r="6094" spans="1:3" x14ac:dyDescent="0.25">
      <c r="A6094" t="s">
        <v>65</v>
      </c>
      <c r="B6094">
        <v>87784</v>
      </c>
      <c r="C6094">
        <v>5</v>
      </c>
    </row>
    <row r="6095" spans="1:3" x14ac:dyDescent="0.25">
      <c r="A6095" t="s">
        <v>65</v>
      </c>
      <c r="B6095">
        <v>87785</v>
      </c>
      <c r="C6095">
        <v>5</v>
      </c>
    </row>
    <row r="6096" spans="1:3" x14ac:dyDescent="0.25">
      <c r="A6096" t="s">
        <v>65</v>
      </c>
      <c r="B6096">
        <v>87786</v>
      </c>
      <c r="C6096">
        <v>5</v>
      </c>
    </row>
    <row r="6097" spans="1:3" x14ac:dyDescent="0.25">
      <c r="A6097" t="s">
        <v>65</v>
      </c>
      <c r="B6097">
        <v>87787</v>
      </c>
      <c r="C6097">
        <v>5</v>
      </c>
    </row>
    <row r="6098" spans="1:3" x14ac:dyDescent="0.25">
      <c r="A6098" t="s">
        <v>65</v>
      </c>
      <c r="B6098">
        <v>87788</v>
      </c>
      <c r="C6098">
        <v>5</v>
      </c>
    </row>
    <row r="6099" spans="1:3" x14ac:dyDescent="0.25">
      <c r="A6099" t="s">
        <v>65</v>
      </c>
      <c r="B6099">
        <v>87789</v>
      </c>
      <c r="C6099">
        <v>5</v>
      </c>
    </row>
    <row r="6100" spans="1:3" x14ac:dyDescent="0.25">
      <c r="A6100" t="s">
        <v>65</v>
      </c>
      <c r="B6100">
        <v>87790</v>
      </c>
      <c r="C6100">
        <v>5</v>
      </c>
    </row>
    <row r="6101" spans="1:3" x14ac:dyDescent="0.25">
      <c r="A6101" t="s">
        <v>65</v>
      </c>
      <c r="B6101">
        <v>87791</v>
      </c>
      <c r="C6101">
        <v>5</v>
      </c>
    </row>
    <row r="6102" spans="1:3" x14ac:dyDescent="0.25">
      <c r="A6102" t="s">
        <v>65</v>
      </c>
      <c r="B6102">
        <v>87792</v>
      </c>
      <c r="C6102">
        <v>5</v>
      </c>
    </row>
    <row r="6103" spans="1:3" x14ac:dyDescent="0.25">
      <c r="A6103" t="s">
        <v>65</v>
      </c>
      <c r="B6103">
        <v>87793</v>
      </c>
      <c r="C6103">
        <v>5</v>
      </c>
    </row>
    <row r="6104" spans="1:3" x14ac:dyDescent="0.25">
      <c r="A6104" t="s">
        <v>65</v>
      </c>
      <c r="B6104">
        <v>87794</v>
      </c>
      <c r="C6104">
        <v>5</v>
      </c>
    </row>
    <row r="6105" spans="1:3" x14ac:dyDescent="0.25">
      <c r="A6105" t="s">
        <v>65</v>
      </c>
      <c r="B6105">
        <v>87795</v>
      </c>
      <c r="C6105">
        <v>5</v>
      </c>
    </row>
    <row r="6106" spans="1:3" x14ac:dyDescent="0.25">
      <c r="A6106" t="s">
        <v>65</v>
      </c>
      <c r="B6106">
        <v>87796</v>
      </c>
      <c r="C6106">
        <v>5</v>
      </c>
    </row>
    <row r="6107" spans="1:3" x14ac:dyDescent="0.25">
      <c r="A6107" t="s">
        <v>65</v>
      </c>
      <c r="B6107">
        <v>87797</v>
      </c>
      <c r="C6107">
        <v>5</v>
      </c>
    </row>
    <row r="6108" spans="1:3" x14ac:dyDescent="0.25">
      <c r="A6108" t="s">
        <v>65</v>
      </c>
      <c r="B6108">
        <v>87798</v>
      </c>
      <c r="C6108">
        <v>5</v>
      </c>
    </row>
    <row r="6109" spans="1:3" x14ac:dyDescent="0.25">
      <c r="A6109" t="s">
        <v>65</v>
      </c>
      <c r="B6109">
        <v>87799</v>
      </c>
      <c r="C6109">
        <v>5</v>
      </c>
    </row>
    <row r="6110" spans="1:3" x14ac:dyDescent="0.25">
      <c r="A6110" t="s">
        <v>65</v>
      </c>
      <c r="B6110">
        <v>93000</v>
      </c>
      <c r="C6110">
        <v>5</v>
      </c>
    </row>
    <row r="6111" spans="1:3" x14ac:dyDescent="0.25">
      <c r="A6111" t="s">
        <v>65</v>
      </c>
      <c r="B6111">
        <v>93001</v>
      </c>
      <c r="C6111">
        <v>5</v>
      </c>
    </row>
    <row r="6112" spans="1:3" x14ac:dyDescent="0.25">
      <c r="A6112" t="s">
        <v>65</v>
      </c>
      <c r="B6112">
        <v>93002</v>
      </c>
      <c r="C6112">
        <v>5</v>
      </c>
    </row>
    <row r="6113" spans="1:3" x14ac:dyDescent="0.25">
      <c r="A6113" t="s">
        <v>65</v>
      </c>
      <c r="B6113">
        <v>93003</v>
      </c>
      <c r="C6113">
        <v>5</v>
      </c>
    </row>
    <row r="6114" spans="1:3" x14ac:dyDescent="0.25">
      <c r="A6114" t="s">
        <v>65</v>
      </c>
      <c r="B6114">
        <v>93004</v>
      </c>
      <c r="C6114">
        <v>5</v>
      </c>
    </row>
    <row r="6115" spans="1:3" x14ac:dyDescent="0.25">
      <c r="A6115" t="s">
        <v>65</v>
      </c>
      <c r="B6115">
        <v>93005</v>
      </c>
      <c r="C6115">
        <v>5</v>
      </c>
    </row>
    <row r="6116" spans="1:3" x14ac:dyDescent="0.25">
      <c r="A6116" t="s">
        <v>65</v>
      </c>
      <c r="B6116">
        <v>93006</v>
      </c>
      <c r="C6116">
        <v>5</v>
      </c>
    </row>
    <row r="6117" spans="1:3" x14ac:dyDescent="0.25">
      <c r="A6117" t="s">
        <v>65</v>
      </c>
      <c r="B6117">
        <v>93007</v>
      </c>
      <c r="C6117">
        <v>5</v>
      </c>
    </row>
    <row r="6118" spans="1:3" x14ac:dyDescent="0.25">
      <c r="A6118" t="s">
        <v>65</v>
      </c>
      <c r="B6118">
        <v>93008</v>
      </c>
      <c r="C6118">
        <v>5</v>
      </c>
    </row>
    <row r="6119" spans="1:3" x14ac:dyDescent="0.25">
      <c r="A6119" t="s">
        <v>65</v>
      </c>
      <c r="B6119">
        <v>93009</v>
      </c>
      <c r="C6119">
        <v>5</v>
      </c>
    </row>
    <row r="6120" spans="1:3" x14ac:dyDescent="0.25">
      <c r="A6120" t="s">
        <v>65</v>
      </c>
      <c r="B6120">
        <v>93010</v>
      </c>
      <c r="C6120">
        <v>5</v>
      </c>
    </row>
    <row r="6121" spans="1:3" x14ac:dyDescent="0.25">
      <c r="A6121" t="s">
        <v>65</v>
      </c>
      <c r="B6121">
        <v>93011</v>
      </c>
      <c r="C6121">
        <v>5</v>
      </c>
    </row>
    <row r="6122" spans="1:3" x14ac:dyDescent="0.25">
      <c r="A6122" t="s">
        <v>65</v>
      </c>
      <c r="B6122">
        <v>93012</v>
      </c>
      <c r="C6122">
        <v>5</v>
      </c>
    </row>
    <row r="6123" spans="1:3" x14ac:dyDescent="0.25">
      <c r="A6123" t="s">
        <v>65</v>
      </c>
      <c r="B6123">
        <v>93013</v>
      </c>
      <c r="C6123">
        <v>5</v>
      </c>
    </row>
    <row r="6124" spans="1:3" x14ac:dyDescent="0.25">
      <c r="A6124" t="s">
        <v>65</v>
      </c>
      <c r="B6124">
        <v>93014</v>
      </c>
      <c r="C6124">
        <v>5</v>
      </c>
    </row>
    <row r="6125" spans="1:3" x14ac:dyDescent="0.25">
      <c r="A6125" t="s">
        <v>65</v>
      </c>
      <c r="B6125">
        <v>93015</v>
      </c>
      <c r="C6125">
        <v>5</v>
      </c>
    </row>
    <row r="6126" spans="1:3" x14ac:dyDescent="0.25">
      <c r="A6126" t="s">
        <v>65</v>
      </c>
      <c r="B6126">
        <v>93016</v>
      </c>
      <c r="C6126">
        <v>5</v>
      </c>
    </row>
    <row r="6127" spans="1:3" x14ac:dyDescent="0.25">
      <c r="A6127" t="s">
        <v>65</v>
      </c>
      <c r="B6127">
        <v>93017</v>
      </c>
      <c r="C6127">
        <v>5</v>
      </c>
    </row>
    <row r="6128" spans="1:3" x14ac:dyDescent="0.25">
      <c r="A6128" t="s">
        <v>65</v>
      </c>
      <c r="B6128">
        <v>93018</v>
      </c>
      <c r="C6128">
        <v>5</v>
      </c>
    </row>
    <row r="6129" spans="1:3" x14ac:dyDescent="0.25">
      <c r="A6129" t="s">
        <v>65</v>
      </c>
      <c r="B6129">
        <v>93019</v>
      </c>
      <c r="C6129">
        <v>5</v>
      </c>
    </row>
    <row r="6130" spans="1:3" x14ac:dyDescent="0.25">
      <c r="A6130" t="s">
        <v>65</v>
      </c>
      <c r="B6130">
        <v>93020</v>
      </c>
      <c r="C6130">
        <v>5</v>
      </c>
    </row>
    <row r="6131" spans="1:3" x14ac:dyDescent="0.25">
      <c r="A6131" t="s">
        <v>65</v>
      </c>
      <c r="B6131">
        <v>93021</v>
      </c>
      <c r="C6131">
        <v>5</v>
      </c>
    </row>
    <row r="6132" spans="1:3" x14ac:dyDescent="0.25">
      <c r="A6132" t="s">
        <v>65</v>
      </c>
      <c r="B6132">
        <v>93022</v>
      </c>
      <c r="C6132">
        <v>5</v>
      </c>
    </row>
    <row r="6133" spans="1:3" x14ac:dyDescent="0.25">
      <c r="A6133" t="s">
        <v>65</v>
      </c>
      <c r="B6133">
        <v>93023</v>
      </c>
      <c r="C6133">
        <v>5</v>
      </c>
    </row>
    <row r="6134" spans="1:3" x14ac:dyDescent="0.25">
      <c r="A6134" t="s">
        <v>65</v>
      </c>
      <c r="B6134">
        <v>93024</v>
      </c>
      <c r="C6134">
        <v>5</v>
      </c>
    </row>
    <row r="6135" spans="1:3" x14ac:dyDescent="0.25">
      <c r="A6135" t="s">
        <v>65</v>
      </c>
      <c r="B6135">
        <v>93025</v>
      </c>
      <c r="C6135">
        <v>5</v>
      </c>
    </row>
    <row r="6136" spans="1:3" x14ac:dyDescent="0.25">
      <c r="A6136" t="s">
        <v>65</v>
      </c>
      <c r="B6136">
        <v>93026</v>
      </c>
      <c r="C6136">
        <v>5</v>
      </c>
    </row>
    <row r="6137" spans="1:3" x14ac:dyDescent="0.25">
      <c r="A6137" t="s">
        <v>65</v>
      </c>
      <c r="B6137">
        <v>93027</v>
      </c>
      <c r="C6137">
        <v>5</v>
      </c>
    </row>
    <row r="6138" spans="1:3" x14ac:dyDescent="0.25">
      <c r="A6138" t="s">
        <v>65</v>
      </c>
      <c r="B6138">
        <v>93028</v>
      </c>
      <c r="C6138">
        <v>5</v>
      </c>
    </row>
    <row r="6139" spans="1:3" x14ac:dyDescent="0.25">
      <c r="A6139" t="s">
        <v>65</v>
      </c>
      <c r="B6139">
        <v>93029</v>
      </c>
      <c r="C6139">
        <v>5</v>
      </c>
    </row>
    <row r="6140" spans="1:3" x14ac:dyDescent="0.25">
      <c r="A6140" t="s">
        <v>65</v>
      </c>
      <c r="B6140">
        <v>93030</v>
      </c>
      <c r="C6140">
        <v>5</v>
      </c>
    </row>
    <row r="6141" spans="1:3" x14ac:dyDescent="0.25">
      <c r="A6141" t="s">
        <v>65</v>
      </c>
      <c r="B6141">
        <v>93031</v>
      </c>
      <c r="C6141">
        <v>5</v>
      </c>
    </row>
    <row r="6142" spans="1:3" x14ac:dyDescent="0.25">
      <c r="A6142" t="s">
        <v>65</v>
      </c>
      <c r="B6142">
        <v>93032</v>
      </c>
      <c r="C6142">
        <v>5</v>
      </c>
    </row>
    <row r="6143" spans="1:3" x14ac:dyDescent="0.25">
      <c r="A6143" t="s">
        <v>65</v>
      </c>
      <c r="B6143">
        <v>93033</v>
      </c>
      <c r="C6143">
        <v>5</v>
      </c>
    </row>
    <row r="6144" spans="1:3" x14ac:dyDescent="0.25">
      <c r="A6144" t="s">
        <v>65</v>
      </c>
      <c r="B6144">
        <v>93034</v>
      </c>
      <c r="C6144">
        <v>5</v>
      </c>
    </row>
    <row r="6145" spans="1:3" x14ac:dyDescent="0.25">
      <c r="A6145" t="s">
        <v>65</v>
      </c>
      <c r="B6145">
        <v>93035</v>
      </c>
      <c r="C6145">
        <v>5</v>
      </c>
    </row>
    <row r="6146" spans="1:3" x14ac:dyDescent="0.25">
      <c r="A6146" t="s">
        <v>65</v>
      </c>
      <c r="B6146">
        <v>93036</v>
      </c>
      <c r="C6146">
        <v>5</v>
      </c>
    </row>
    <row r="6147" spans="1:3" x14ac:dyDescent="0.25">
      <c r="A6147" t="s">
        <v>65</v>
      </c>
      <c r="B6147">
        <v>93037</v>
      </c>
      <c r="C6147">
        <v>5</v>
      </c>
    </row>
    <row r="6148" spans="1:3" x14ac:dyDescent="0.25">
      <c r="A6148" t="s">
        <v>65</v>
      </c>
      <c r="B6148">
        <v>93038</v>
      </c>
      <c r="C6148">
        <v>5</v>
      </c>
    </row>
    <row r="6149" spans="1:3" x14ac:dyDescent="0.25">
      <c r="A6149" t="s">
        <v>65</v>
      </c>
      <c r="B6149">
        <v>93039</v>
      </c>
      <c r="C6149">
        <v>5</v>
      </c>
    </row>
    <row r="6150" spans="1:3" x14ac:dyDescent="0.25">
      <c r="A6150" t="s">
        <v>65</v>
      </c>
      <c r="B6150">
        <v>93040</v>
      </c>
      <c r="C6150">
        <v>5</v>
      </c>
    </row>
    <row r="6151" spans="1:3" x14ac:dyDescent="0.25">
      <c r="A6151" t="s">
        <v>65</v>
      </c>
      <c r="B6151">
        <v>93041</v>
      </c>
      <c r="C6151">
        <v>5</v>
      </c>
    </row>
    <row r="6152" spans="1:3" x14ac:dyDescent="0.25">
      <c r="A6152" t="s">
        <v>65</v>
      </c>
      <c r="B6152">
        <v>93042</v>
      </c>
      <c r="C6152">
        <v>5</v>
      </c>
    </row>
    <row r="6153" spans="1:3" x14ac:dyDescent="0.25">
      <c r="A6153" t="s">
        <v>65</v>
      </c>
      <c r="B6153">
        <v>93043</v>
      </c>
      <c r="C6153">
        <v>5</v>
      </c>
    </row>
    <row r="6154" spans="1:3" x14ac:dyDescent="0.25">
      <c r="A6154" t="s">
        <v>65</v>
      </c>
      <c r="B6154">
        <v>93044</v>
      </c>
      <c r="C6154">
        <v>5</v>
      </c>
    </row>
    <row r="6155" spans="1:3" x14ac:dyDescent="0.25">
      <c r="A6155" t="s">
        <v>65</v>
      </c>
      <c r="B6155">
        <v>93045</v>
      </c>
      <c r="C6155">
        <v>5</v>
      </c>
    </row>
    <row r="6156" spans="1:3" x14ac:dyDescent="0.25">
      <c r="A6156" t="s">
        <v>65</v>
      </c>
      <c r="B6156">
        <v>93046</v>
      </c>
      <c r="C6156">
        <v>5</v>
      </c>
    </row>
    <row r="6157" spans="1:3" x14ac:dyDescent="0.25">
      <c r="A6157" t="s">
        <v>65</v>
      </c>
      <c r="B6157">
        <v>93047</v>
      </c>
      <c r="C6157">
        <v>5</v>
      </c>
    </row>
    <row r="6158" spans="1:3" x14ac:dyDescent="0.25">
      <c r="A6158" t="s">
        <v>65</v>
      </c>
      <c r="B6158">
        <v>93048</v>
      </c>
      <c r="C6158">
        <v>5</v>
      </c>
    </row>
    <row r="6159" spans="1:3" x14ac:dyDescent="0.25">
      <c r="A6159" t="s">
        <v>65</v>
      </c>
      <c r="B6159">
        <v>93049</v>
      </c>
      <c r="C6159">
        <v>5</v>
      </c>
    </row>
    <row r="6160" spans="1:3" x14ac:dyDescent="0.25">
      <c r="A6160" t="s">
        <v>65</v>
      </c>
      <c r="B6160">
        <v>93050</v>
      </c>
      <c r="C6160">
        <v>5</v>
      </c>
    </row>
    <row r="6161" spans="1:3" x14ac:dyDescent="0.25">
      <c r="A6161" t="s">
        <v>65</v>
      </c>
      <c r="B6161">
        <v>93051</v>
      </c>
      <c r="C6161">
        <v>5</v>
      </c>
    </row>
    <row r="6162" spans="1:3" x14ac:dyDescent="0.25">
      <c r="A6162" t="s">
        <v>65</v>
      </c>
      <c r="B6162">
        <v>93052</v>
      </c>
      <c r="C6162">
        <v>5</v>
      </c>
    </row>
    <row r="6163" spans="1:3" x14ac:dyDescent="0.25">
      <c r="A6163" t="s">
        <v>65</v>
      </c>
      <c r="B6163">
        <v>93053</v>
      </c>
      <c r="C6163">
        <v>5</v>
      </c>
    </row>
    <row r="6164" spans="1:3" x14ac:dyDescent="0.25">
      <c r="A6164" t="s">
        <v>65</v>
      </c>
      <c r="B6164">
        <v>93054</v>
      </c>
      <c r="C6164">
        <v>5</v>
      </c>
    </row>
    <row r="6165" spans="1:3" x14ac:dyDescent="0.25">
      <c r="A6165" t="s">
        <v>65</v>
      </c>
      <c r="B6165">
        <v>93055</v>
      </c>
      <c r="C6165">
        <v>5</v>
      </c>
    </row>
    <row r="6166" spans="1:3" x14ac:dyDescent="0.25">
      <c r="A6166" t="s">
        <v>65</v>
      </c>
      <c r="B6166">
        <v>93056</v>
      </c>
      <c r="C6166">
        <v>5</v>
      </c>
    </row>
    <row r="6167" spans="1:3" x14ac:dyDescent="0.25">
      <c r="A6167" t="s">
        <v>65</v>
      </c>
      <c r="B6167">
        <v>93057</v>
      </c>
      <c r="C6167">
        <v>5</v>
      </c>
    </row>
    <row r="6168" spans="1:3" x14ac:dyDescent="0.25">
      <c r="A6168" t="s">
        <v>65</v>
      </c>
      <c r="B6168">
        <v>93058</v>
      </c>
      <c r="C6168">
        <v>5</v>
      </c>
    </row>
    <row r="6169" spans="1:3" x14ac:dyDescent="0.25">
      <c r="A6169" t="s">
        <v>65</v>
      </c>
      <c r="B6169">
        <v>93059</v>
      </c>
      <c r="C6169">
        <v>5</v>
      </c>
    </row>
    <row r="6170" spans="1:3" x14ac:dyDescent="0.25">
      <c r="A6170" t="s">
        <v>65</v>
      </c>
      <c r="B6170">
        <v>93060</v>
      </c>
      <c r="C6170">
        <v>5</v>
      </c>
    </row>
    <row r="6171" spans="1:3" x14ac:dyDescent="0.25">
      <c r="A6171" t="s">
        <v>65</v>
      </c>
      <c r="B6171">
        <v>93061</v>
      </c>
      <c r="C6171">
        <v>5</v>
      </c>
    </row>
    <row r="6172" spans="1:3" x14ac:dyDescent="0.25">
      <c r="A6172" t="s">
        <v>65</v>
      </c>
      <c r="B6172">
        <v>93062</v>
      </c>
      <c r="C6172">
        <v>5</v>
      </c>
    </row>
    <row r="6173" spans="1:3" x14ac:dyDescent="0.25">
      <c r="A6173" t="s">
        <v>65</v>
      </c>
      <c r="B6173">
        <v>93063</v>
      </c>
      <c r="C6173">
        <v>5</v>
      </c>
    </row>
    <row r="6174" spans="1:3" x14ac:dyDescent="0.25">
      <c r="A6174" t="s">
        <v>65</v>
      </c>
      <c r="B6174">
        <v>93064</v>
      </c>
      <c r="C6174">
        <v>5</v>
      </c>
    </row>
    <row r="6175" spans="1:3" x14ac:dyDescent="0.25">
      <c r="A6175" t="s">
        <v>65</v>
      </c>
      <c r="B6175">
        <v>93065</v>
      </c>
      <c r="C6175">
        <v>5</v>
      </c>
    </row>
    <row r="6176" spans="1:3" x14ac:dyDescent="0.25">
      <c r="A6176" t="s">
        <v>65</v>
      </c>
      <c r="B6176">
        <v>93066</v>
      </c>
      <c r="C6176">
        <v>5</v>
      </c>
    </row>
    <row r="6177" spans="1:3" x14ac:dyDescent="0.25">
      <c r="A6177" t="s">
        <v>65</v>
      </c>
      <c r="B6177">
        <v>93067</v>
      </c>
      <c r="C6177">
        <v>5</v>
      </c>
    </row>
    <row r="6178" spans="1:3" x14ac:dyDescent="0.25">
      <c r="A6178" t="s">
        <v>65</v>
      </c>
      <c r="B6178">
        <v>93068</v>
      </c>
      <c r="C6178">
        <v>5</v>
      </c>
    </row>
    <row r="6179" spans="1:3" x14ac:dyDescent="0.25">
      <c r="A6179" t="s">
        <v>65</v>
      </c>
      <c r="B6179">
        <v>93069</v>
      </c>
      <c r="C6179">
        <v>5</v>
      </c>
    </row>
    <row r="6180" spans="1:3" x14ac:dyDescent="0.25">
      <c r="A6180" t="s">
        <v>65</v>
      </c>
      <c r="B6180">
        <v>93070</v>
      </c>
      <c r="C6180">
        <v>5</v>
      </c>
    </row>
    <row r="6181" spans="1:3" x14ac:dyDescent="0.25">
      <c r="A6181" t="s">
        <v>65</v>
      </c>
      <c r="B6181">
        <v>93071</v>
      </c>
      <c r="C6181">
        <v>5</v>
      </c>
    </row>
    <row r="6182" spans="1:3" x14ac:dyDescent="0.25">
      <c r="A6182" t="s">
        <v>65</v>
      </c>
      <c r="B6182">
        <v>93072</v>
      </c>
      <c r="C6182">
        <v>5</v>
      </c>
    </row>
    <row r="6183" spans="1:3" x14ac:dyDescent="0.25">
      <c r="A6183" t="s">
        <v>65</v>
      </c>
      <c r="B6183">
        <v>93073</v>
      </c>
      <c r="C6183">
        <v>5</v>
      </c>
    </row>
    <row r="6184" spans="1:3" x14ac:dyDescent="0.25">
      <c r="A6184" t="s">
        <v>65</v>
      </c>
      <c r="B6184">
        <v>93074</v>
      </c>
      <c r="C6184">
        <v>5</v>
      </c>
    </row>
    <row r="6185" spans="1:3" x14ac:dyDescent="0.25">
      <c r="A6185" t="s">
        <v>65</v>
      </c>
      <c r="B6185">
        <v>93075</v>
      </c>
      <c r="C6185">
        <v>5</v>
      </c>
    </row>
    <row r="6186" spans="1:3" x14ac:dyDescent="0.25">
      <c r="A6186" t="s">
        <v>65</v>
      </c>
      <c r="B6186">
        <v>93076</v>
      </c>
      <c r="C6186">
        <v>5</v>
      </c>
    </row>
    <row r="6187" spans="1:3" x14ac:dyDescent="0.25">
      <c r="A6187" t="s">
        <v>65</v>
      </c>
      <c r="B6187">
        <v>93077</v>
      </c>
      <c r="C6187">
        <v>5</v>
      </c>
    </row>
    <row r="6188" spans="1:3" x14ac:dyDescent="0.25">
      <c r="A6188" t="s">
        <v>65</v>
      </c>
      <c r="B6188">
        <v>93078</v>
      </c>
      <c r="C6188">
        <v>5</v>
      </c>
    </row>
    <row r="6189" spans="1:3" x14ac:dyDescent="0.25">
      <c r="A6189" t="s">
        <v>65</v>
      </c>
      <c r="B6189">
        <v>93079</v>
      </c>
      <c r="C6189">
        <v>5</v>
      </c>
    </row>
    <row r="6190" spans="1:3" x14ac:dyDescent="0.25">
      <c r="A6190" t="s">
        <v>65</v>
      </c>
      <c r="B6190">
        <v>93080</v>
      </c>
      <c r="C6190">
        <v>5</v>
      </c>
    </row>
    <row r="6191" spans="1:3" x14ac:dyDescent="0.25">
      <c r="A6191" t="s">
        <v>65</v>
      </c>
      <c r="B6191">
        <v>93081</v>
      </c>
      <c r="C6191">
        <v>5</v>
      </c>
    </row>
    <row r="6192" spans="1:3" x14ac:dyDescent="0.25">
      <c r="A6192" t="s">
        <v>65</v>
      </c>
      <c r="B6192">
        <v>93082</v>
      </c>
      <c r="C6192">
        <v>5</v>
      </c>
    </row>
    <row r="6193" spans="1:3" x14ac:dyDescent="0.25">
      <c r="A6193" t="s">
        <v>65</v>
      </c>
      <c r="B6193">
        <v>93083</v>
      </c>
      <c r="C6193">
        <v>5</v>
      </c>
    </row>
    <row r="6194" spans="1:3" x14ac:dyDescent="0.25">
      <c r="A6194" t="s">
        <v>65</v>
      </c>
      <c r="B6194">
        <v>93084</v>
      </c>
      <c r="C6194">
        <v>5</v>
      </c>
    </row>
    <row r="6195" spans="1:3" x14ac:dyDescent="0.25">
      <c r="A6195" t="s">
        <v>65</v>
      </c>
      <c r="B6195">
        <v>93085</v>
      </c>
      <c r="C6195">
        <v>5</v>
      </c>
    </row>
    <row r="6196" spans="1:3" x14ac:dyDescent="0.25">
      <c r="A6196" t="s">
        <v>65</v>
      </c>
      <c r="B6196">
        <v>93086</v>
      </c>
      <c r="C6196">
        <v>5</v>
      </c>
    </row>
    <row r="6197" spans="1:3" x14ac:dyDescent="0.25">
      <c r="A6197" t="s">
        <v>65</v>
      </c>
      <c r="B6197">
        <v>93087</v>
      </c>
      <c r="C6197">
        <v>5</v>
      </c>
    </row>
    <row r="6198" spans="1:3" x14ac:dyDescent="0.25">
      <c r="A6198" t="s">
        <v>65</v>
      </c>
      <c r="B6198">
        <v>93088</v>
      </c>
      <c r="C6198">
        <v>5</v>
      </c>
    </row>
    <row r="6199" spans="1:3" x14ac:dyDescent="0.25">
      <c r="A6199" t="s">
        <v>65</v>
      </c>
      <c r="B6199">
        <v>93089</v>
      </c>
      <c r="C6199">
        <v>5</v>
      </c>
    </row>
    <row r="6200" spans="1:3" x14ac:dyDescent="0.25">
      <c r="A6200" t="s">
        <v>65</v>
      </c>
      <c r="B6200">
        <v>93090</v>
      </c>
      <c r="C6200">
        <v>5</v>
      </c>
    </row>
    <row r="6201" spans="1:3" x14ac:dyDescent="0.25">
      <c r="A6201" t="s">
        <v>65</v>
      </c>
      <c r="B6201">
        <v>93091</v>
      </c>
      <c r="C6201">
        <v>5</v>
      </c>
    </row>
    <row r="6202" spans="1:3" x14ac:dyDescent="0.25">
      <c r="A6202" t="s">
        <v>65</v>
      </c>
      <c r="B6202">
        <v>93092</v>
      </c>
      <c r="C6202">
        <v>5</v>
      </c>
    </row>
    <row r="6203" spans="1:3" x14ac:dyDescent="0.25">
      <c r="A6203" t="s">
        <v>65</v>
      </c>
      <c r="B6203">
        <v>93093</v>
      </c>
      <c r="C6203">
        <v>5</v>
      </c>
    </row>
    <row r="6204" spans="1:3" x14ac:dyDescent="0.25">
      <c r="A6204" t="s">
        <v>65</v>
      </c>
      <c r="B6204">
        <v>93094</v>
      </c>
      <c r="C6204">
        <v>5</v>
      </c>
    </row>
    <row r="6205" spans="1:3" x14ac:dyDescent="0.25">
      <c r="A6205" t="s">
        <v>65</v>
      </c>
      <c r="B6205">
        <v>93095</v>
      </c>
      <c r="C6205">
        <v>5</v>
      </c>
    </row>
    <row r="6206" spans="1:3" x14ac:dyDescent="0.25">
      <c r="A6206" t="s">
        <v>65</v>
      </c>
      <c r="B6206">
        <v>93096</v>
      </c>
      <c r="C6206">
        <v>5</v>
      </c>
    </row>
    <row r="6207" spans="1:3" x14ac:dyDescent="0.25">
      <c r="A6207" t="s">
        <v>65</v>
      </c>
      <c r="B6207">
        <v>93097</v>
      </c>
      <c r="C6207">
        <v>5</v>
      </c>
    </row>
    <row r="6208" spans="1:3" x14ac:dyDescent="0.25">
      <c r="A6208" t="s">
        <v>65</v>
      </c>
      <c r="B6208">
        <v>93098</v>
      </c>
      <c r="C6208">
        <v>5</v>
      </c>
    </row>
    <row r="6209" spans="1:3" x14ac:dyDescent="0.25">
      <c r="A6209" t="s">
        <v>65</v>
      </c>
      <c r="B6209">
        <v>93099</v>
      </c>
      <c r="C6209">
        <v>5</v>
      </c>
    </row>
    <row r="6210" spans="1:3" x14ac:dyDescent="0.25">
      <c r="A6210" t="s">
        <v>65</v>
      </c>
      <c r="B6210">
        <v>93100</v>
      </c>
      <c r="C6210">
        <v>5</v>
      </c>
    </row>
    <row r="6211" spans="1:3" x14ac:dyDescent="0.25">
      <c r="A6211" t="s">
        <v>65</v>
      </c>
      <c r="B6211">
        <v>93101</v>
      </c>
      <c r="C6211">
        <v>5</v>
      </c>
    </row>
    <row r="6212" spans="1:3" x14ac:dyDescent="0.25">
      <c r="A6212" t="s">
        <v>65</v>
      </c>
      <c r="B6212">
        <v>93102</v>
      </c>
      <c r="C6212">
        <v>5</v>
      </c>
    </row>
    <row r="6213" spans="1:3" x14ac:dyDescent="0.25">
      <c r="A6213" t="s">
        <v>65</v>
      </c>
      <c r="B6213">
        <v>93103</v>
      </c>
      <c r="C6213">
        <v>5</v>
      </c>
    </row>
    <row r="6214" spans="1:3" x14ac:dyDescent="0.25">
      <c r="A6214" t="s">
        <v>65</v>
      </c>
      <c r="B6214">
        <v>93104</v>
      </c>
      <c r="C6214">
        <v>5</v>
      </c>
    </row>
    <row r="6215" spans="1:3" x14ac:dyDescent="0.25">
      <c r="A6215" t="s">
        <v>65</v>
      </c>
      <c r="B6215">
        <v>93105</v>
      </c>
      <c r="C6215">
        <v>5</v>
      </c>
    </row>
    <row r="6216" spans="1:3" x14ac:dyDescent="0.25">
      <c r="A6216" t="s">
        <v>65</v>
      </c>
      <c r="B6216">
        <v>93106</v>
      </c>
      <c r="C6216">
        <v>5</v>
      </c>
    </row>
    <row r="6217" spans="1:3" x14ac:dyDescent="0.25">
      <c r="A6217" t="s">
        <v>65</v>
      </c>
      <c r="B6217">
        <v>93107</v>
      </c>
      <c r="C6217">
        <v>5</v>
      </c>
    </row>
    <row r="6218" spans="1:3" x14ac:dyDescent="0.25">
      <c r="A6218" t="s">
        <v>65</v>
      </c>
      <c r="B6218">
        <v>93108</v>
      </c>
      <c r="C6218">
        <v>5</v>
      </c>
    </row>
    <row r="6219" spans="1:3" x14ac:dyDescent="0.25">
      <c r="A6219" t="s">
        <v>65</v>
      </c>
      <c r="B6219">
        <v>93109</v>
      </c>
      <c r="C6219">
        <v>5</v>
      </c>
    </row>
    <row r="6220" spans="1:3" x14ac:dyDescent="0.25">
      <c r="A6220" t="s">
        <v>65</v>
      </c>
      <c r="B6220">
        <v>93110</v>
      </c>
      <c r="C6220">
        <v>5</v>
      </c>
    </row>
    <row r="6221" spans="1:3" x14ac:dyDescent="0.25">
      <c r="A6221" t="s">
        <v>65</v>
      </c>
      <c r="B6221">
        <v>93111</v>
      </c>
      <c r="C6221">
        <v>5</v>
      </c>
    </row>
    <row r="6222" spans="1:3" x14ac:dyDescent="0.25">
      <c r="A6222" t="s">
        <v>65</v>
      </c>
      <c r="B6222">
        <v>93112</v>
      </c>
      <c r="C6222">
        <v>5</v>
      </c>
    </row>
    <row r="6223" spans="1:3" x14ac:dyDescent="0.25">
      <c r="A6223" t="s">
        <v>65</v>
      </c>
      <c r="B6223">
        <v>93113</v>
      </c>
      <c r="C6223">
        <v>5</v>
      </c>
    </row>
    <row r="6224" spans="1:3" x14ac:dyDescent="0.25">
      <c r="A6224" t="s">
        <v>65</v>
      </c>
      <c r="B6224">
        <v>93114</v>
      </c>
      <c r="C6224">
        <v>5</v>
      </c>
    </row>
    <row r="6225" spans="1:3" x14ac:dyDescent="0.25">
      <c r="A6225" t="s">
        <v>65</v>
      </c>
      <c r="B6225">
        <v>93115</v>
      </c>
      <c r="C6225">
        <v>5</v>
      </c>
    </row>
    <row r="6226" spans="1:3" x14ac:dyDescent="0.25">
      <c r="A6226" t="s">
        <v>65</v>
      </c>
      <c r="B6226">
        <v>93116</v>
      </c>
      <c r="C6226">
        <v>5</v>
      </c>
    </row>
    <row r="6227" spans="1:3" x14ac:dyDescent="0.25">
      <c r="A6227" t="s">
        <v>65</v>
      </c>
      <c r="B6227">
        <v>93117</v>
      </c>
      <c r="C6227">
        <v>5</v>
      </c>
    </row>
    <row r="6228" spans="1:3" x14ac:dyDescent="0.25">
      <c r="A6228" t="s">
        <v>65</v>
      </c>
      <c r="B6228">
        <v>93118</v>
      </c>
      <c r="C6228">
        <v>5</v>
      </c>
    </row>
    <row r="6229" spans="1:3" x14ac:dyDescent="0.25">
      <c r="A6229" t="s">
        <v>65</v>
      </c>
      <c r="B6229">
        <v>93119</v>
      </c>
      <c r="C6229">
        <v>5</v>
      </c>
    </row>
    <row r="6230" spans="1:3" x14ac:dyDescent="0.25">
      <c r="A6230" t="s">
        <v>65</v>
      </c>
      <c r="B6230">
        <v>93120</v>
      </c>
      <c r="C6230">
        <v>5</v>
      </c>
    </row>
    <row r="6231" spans="1:3" x14ac:dyDescent="0.25">
      <c r="A6231" t="s">
        <v>65</v>
      </c>
      <c r="B6231">
        <v>93121</v>
      </c>
      <c r="C6231">
        <v>5</v>
      </c>
    </row>
    <row r="6232" spans="1:3" x14ac:dyDescent="0.25">
      <c r="A6232" t="s">
        <v>65</v>
      </c>
      <c r="B6232">
        <v>93122</v>
      </c>
      <c r="C6232">
        <v>5</v>
      </c>
    </row>
    <row r="6233" spans="1:3" x14ac:dyDescent="0.25">
      <c r="A6233" t="s">
        <v>65</v>
      </c>
      <c r="B6233">
        <v>93123</v>
      </c>
      <c r="C6233">
        <v>5</v>
      </c>
    </row>
    <row r="6234" spans="1:3" x14ac:dyDescent="0.25">
      <c r="A6234" t="s">
        <v>65</v>
      </c>
      <c r="B6234">
        <v>93124</v>
      </c>
      <c r="C6234">
        <v>5</v>
      </c>
    </row>
    <row r="6235" spans="1:3" x14ac:dyDescent="0.25">
      <c r="A6235" t="s">
        <v>65</v>
      </c>
      <c r="B6235">
        <v>93125</v>
      </c>
      <c r="C6235">
        <v>5</v>
      </c>
    </row>
    <row r="6236" spans="1:3" x14ac:dyDescent="0.25">
      <c r="A6236" t="s">
        <v>65</v>
      </c>
      <c r="B6236">
        <v>93126</v>
      </c>
      <c r="C6236">
        <v>5</v>
      </c>
    </row>
    <row r="6237" spans="1:3" x14ac:dyDescent="0.25">
      <c r="A6237" t="s">
        <v>65</v>
      </c>
      <c r="B6237">
        <v>93127</v>
      </c>
      <c r="C6237">
        <v>5</v>
      </c>
    </row>
    <row r="6238" spans="1:3" x14ac:dyDescent="0.25">
      <c r="A6238" t="s">
        <v>65</v>
      </c>
      <c r="B6238">
        <v>93128</v>
      </c>
      <c r="C6238">
        <v>5</v>
      </c>
    </row>
    <row r="6239" spans="1:3" x14ac:dyDescent="0.25">
      <c r="A6239" t="s">
        <v>65</v>
      </c>
      <c r="B6239">
        <v>93129</v>
      </c>
      <c r="C6239">
        <v>5</v>
      </c>
    </row>
    <row r="6240" spans="1:3" x14ac:dyDescent="0.25">
      <c r="A6240" t="s">
        <v>65</v>
      </c>
      <c r="B6240">
        <v>93130</v>
      </c>
      <c r="C6240">
        <v>5</v>
      </c>
    </row>
    <row r="6241" spans="1:3" x14ac:dyDescent="0.25">
      <c r="A6241" t="s">
        <v>65</v>
      </c>
      <c r="B6241">
        <v>93131</v>
      </c>
      <c r="C6241">
        <v>5</v>
      </c>
    </row>
    <row r="6242" spans="1:3" x14ac:dyDescent="0.25">
      <c r="A6242" t="s">
        <v>65</v>
      </c>
      <c r="B6242">
        <v>93132</v>
      </c>
      <c r="C6242">
        <v>5</v>
      </c>
    </row>
    <row r="6243" spans="1:3" x14ac:dyDescent="0.25">
      <c r="A6243" t="s">
        <v>65</v>
      </c>
      <c r="B6243">
        <v>93133</v>
      </c>
      <c r="C6243">
        <v>5</v>
      </c>
    </row>
    <row r="6244" spans="1:3" x14ac:dyDescent="0.25">
      <c r="A6244" t="s">
        <v>65</v>
      </c>
      <c r="B6244">
        <v>93134</v>
      </c>
      <c r="C6244">
        <v>5</v>
      </c>
    </row>
    <row r="6245" spans="1:3" x14ac:dyDescent="0.25">
      <c r="A6245" t="s">
        <v>65</v>
      </c>
      <c r="B6245">
        <v>93135</v>
      </c>
      <c r="C6245">
        <v>5</v>
      </c>
    </row>
    <row r="6246" spans="1:3" x14ac:dyDescent="0.25">
      <c r="A6246" t="s">
        <v>65</v>
      </c>
      <c r="B6246">
        <v>93136</v>
      </c>
      <c r="C6246">
        <v>5</v>
      </c>
    </row>
    <row r="6247" spans="1:3" x14ac:dyDescent="0.25">
      <c r="A6247" t="s">
        <v>65</v>
      </c>
      <c r="B6247">
        <v>93137</v>
      </c>
      <c r="C6247">
        <v>5</v>
      </c>
    </row>
    <row r="6248" spans="1:3" x14ac:dyDescent="0.25">
      <c r="A6248" t="s">
        <v>65</v>
      </c>
      <c r="B6248">
        <v>93138</v>
      </c>
      <c r="C6248">
        <v>5</v>
      </c>
    </row>
    <row r="6249" spans="1:3" x14ac:dyDescent="0.25">
      <c r="A6249" t="s">
        <v>65</v>
      </c>
      <c r="B6249">
        <v>93139</v>
      </c>
      <c r="C6249">
        <v>5</v>
      </c>
    </row>
    <row r="6250" spans="1:3" x14ac:dyDescent="0.25">
      <c r="A6250" t="s">
        <v>65</v>
      </c>
      <c r="B6250">
        <v>93140</v>
      </c>
      <c r="C6250">
        <v>5</v>
      </c>
    </row>
    <row r="6251" spans="1:3" x14ac:dyDescent="0.25">
      <c r="A6251" t="s">
        <v>65</v>
      </c>
      <c r="B6251">
        <v>93141</v>
      </c>
      <c r="C6251">
        <v>5</v>
      </c>
    </row>
    <row r="6252" spans="1:3" x14ac:dyDescent="0.25">
      <c r="A6252" t="s">
        <v>65</v>
      </c>
      <c r="B6252">
        <v>93142</v>
      </c>
      <c r="C6252">
        <v>5</v>
      </c>
    </row>
    <row r="6253" spans="1:3" x14ac:dyDescent="0.25">
      <c r="A6253" t="s">
        <v>65</v>
      </c>
      <c r="B6253">
        <v>93143</v>
      </c>
      <c r="C6253">
        <v>5</v>
      </c>
    </row>
    <row r="6254" spans="1:3" x14ac:dyDescent="0.25">
      <c r="A6254" t="s">
        <v>65</v>
      </c>
      <c r="B6254">
        <v>93144</v>
      </c>
      <c r="C6254">
        <v>5</v>
      </c>
    </row>
    <row r="6255" spans="1:3" x14ac:dyDescent="0.25">
      <c r="A6255" t="s">
        <v>65</v>
      </c>
      <c r="B6255">
        <v>93145</v>
      </c>
      <c r="C6255">
        <v>5</v>
      </c>
    </row>
    <row r="6256" spans="1:3" x14ac:dyDescent="0.25">
      <c r="A6256" t="s">
        <v>65</v>
      </c>
      <c r="B6256">
        <v>93146</v>
      </c>
      <c r="C6256">
        <v>5</v>
      </c>
    </row>
    <row r="6257" spans="1:3" x14ac:dyDescent="0.25">
      <c r="A6257" t="s">
        <v>65</v>
      </c>
      <c r="B6257">
        <v>93147</v>
      </c>
      <c r="C6257">
        <v>5</v>
      </c>
    </row>
    <row r="6258" spans="1:3" x14ac:dyDescent="0.25">
      <c r="A6258" t="s">
        <v>65</v>
      </c>
      <c r="B6258">
        <v>93148</v>
      </c>
      <c r="C6258">
        <v>5</v>
      </c>
    </row>
    <row r="6259" spans="1:3" x14ac:dyDescent="0.25">
      <c r="A6259" t="s">
        <v>65</v>
      </c>
      <c r="B6259">
        <v>93149</v>
      </c>
      <c r="C6259">
        <v>5</v>
      </c>
    </row>
    <row r="6260" spans="1:3" x14ac:dyDescent="0.25">
      <c r="A6260" t="s">
        <v>65</v>
      </c>
      <c r="B6260">
        <v>93150</v>
      </c>
      <c r="C6260">
        <v>5</v>
      </c>
    </row>
    <row r="6261" spans="1:3" x14ac:dyDescent="0.25">
      <c r="A6261" t="s">
        <v>65</v>
      </c>
      <c r="B6261">
        <v>93151</v>
      </c>
      <c r="C6261">
        <v>5</v>
      </c>
    </row>
    <row r="6262" spans="1:3" x14ac:dyDescent="0.25">
      <c r="A6262" t="s">
        <v>65</v>
      </c>
      <c r="B6262">
        <v>93152</v>
      </c>
      <c r="C6262">
        <v>5</v>
      </c>
    </row>
    <row r="6263" spans="1:3" x14ac:dyDescent="0.25">
      <c r="A6263" t="s">
        <v>65</v>
      </c>
      <c r="B6263">
        <v>93153</v>
      </c>
      <c r="C6263">
        <v>5</v>
      </c>
    </row>
    <row r="6264" spans="1:3" x14ac:dyDescent="0.25">
      <c r="A6264" t="s">
        <v>65</v>
      </c>
      <c r="B6264">
        <v>93154</v>
      </c>
      <c r="C6264">
        <v>5</v>
      </c>
    </row>
    <row r="6265" spans="1:3" x14ac:dyDescent="0.25">
      <c r="A6265" t="s">
        <v>65</v>
      </c>
      <c r="B6265">
        <v>93155</v>
      </c>
      <c r="C6265">
        <v>5</v>
      </c>
    </row>
    <row r="6266" spans="1:3" x14ac:dyDescent="0.25">
      <c r="A6266" t="s">
        <v>65</v>
      </c>
      <c r="B6266">
        <v>93156</v>
      </c>
      <c r="C6266">
        <v>5</v>
      </c>
    </row>
    <row r="6267" spans="1:3" x14ac:dyDescent="0.25">
      <c r="A6267" t="s">
        <v>65</v>
      </c>
      <c r="B6267">
        <v>93157</v>
      </c>
      <c r="C6267">
        <v>5</v>
      </c>
    </row>
    <row r="6268" spans="1:3" x14ac:dyDescent="0.25">
      <c r="A6268" t="s">
        <v>65</v>
      </c>
      <c r="B6268">
        <v>93158</v>
      </c>
      <c r="C6268">
        <v>5</v>
      </c>
    </row>
    <row r="6269" spans="1:3" x14ac:dyDescent="0.25">
      <c r="A6269" t="s">
        <v>65</v>
      </c>
      <c r="B6269">
        <v>93159</v>
      </c>
      <c r="C6269">
        <v>5</v>
      </c>
    </row>
    <row r="6270" spans="1:3" x14ac:dyDescent="0.25">
      <c r="A6270" t="s">
        <v>65</v>
      </c>
      <c r="B6270">
        <v>93160</v>
      </c>
      <c r="C6270">
        <v>5</v>
      </c>
    </row>
    <row r="6271" spans="1:3" x14ac:dyDescent="0.25">
      <c r="A6271" t="s">
        <v>65</v>
      </c>
      <c r="B6271">
        <v>93161</v>
      </c>
      <c r="C6271">
        <v>5</v>
      </c>
    </row>
    <row r="6272" spans="1:3" x14ac:dyDescent="0.25">
      <c r="A6272" t="s">
        <v>65</v>
      </c>
      <c r="B6272">
        <v>93162</v>
      </c>
      <c r="C6272">
        <v>5</v>
      </c>
    </row>
    <row r="6273" spans="1:3" x14ac:dyDescent="0.25">
      <c r="A6273" t="s">
        <v>65</v>
      </c>
      <c r="B6273">
        <v>93163</v>
      </c>
      <c r="C6273">
        <v>5</v>
      </c>
    </row>
    <row r="6274" spans="1:3" x14ac:dyDescent="0.25">
      <c r="A6274" t="s">
        <v>65</v>
      </c>
      <c r="B6274">
        <v>93164</v>
      </c>
      <c r="C6274">
        <v>5</v>
      </c>
    </row>
    <row r="6275" spans="1:3" x14ac:dyDescent="0.25">
      <c r="A6275" t="s">
        <v>65</v>
      </c>
      <c r="B6275">
        <v>93165</v>
      </c>
      <c r="C6275">
        <v>5</v>
      </c>
    </row>
    <row r="6276" spans="1:3" x14ac:dyDescent="0.25">
      <c r="A6276" t="s">
        <v>65</v>
      </c>
      <c r="B6276">
        <v>93166</v>
      </c>
      <c r="C6276">
        <v>5</v>
      </c>
    </row>
    <row r="6277" spans="1:3" x14ac:dyDescent="0.25">
      <c r="A6277" t="s">
        <v>65</v>
      </c>
      <c r="B6277">
        <v>93167</v>
      </c>
      <c r="C6277">
        <v>5</v>
      </c>
    </row>
    <row r="6278" spans="1:3" x14ac:dyDescent="0.25">
      <c r="A6278" t="s">
        <v>65</v>
      </c>
      <c r="B6278">
        <v>93168</v>
      </c>
      <c r="C6278">
        <v>5</v>
      </c>
    </row>
    <row r="6279" spans="1:3" x14ac:dyDescent="0.25">
      <c r="A6279" t="s">
        <v>65</v>
      </c>
      <c r="B6279">
        <v>93169</v>
      </c>
      <c r="C6279">
        <v>5</v>
      </c>
    </row>
    <row r="6280" spans="1:3" x14ac:dyDescent="0.25">
      <c r="A6280" t="s">
        <v>65</v>
      </c>
      <c r="B6280">
        <v>93170</v>
      </c>
      <c r="C6280">
        <v>5</v>
      </c>
    </row>
    <row r="6281" spans="1:3" x14ac:dyDescent="0.25">
      <c r="A6281" t="s">
        <v>65</v>
      </c>
      <c r="B6281">
        <v>93171</v>
      </c>
      <c r="C6281">
        <v>5</v>
      </c>
    </row>
    <row r="6282" spans="1:3" x14ac:dyDescent="0.25">
      <c r="A6282" t="s">
        <v>65</v>
      </c>
      <c r="B6282">
        <v>93172</v>
      </c>
      <c r="C6282">
        <v>5</v>
      </c>
    </row>
    <row r="6283" spans="1:3" x14ac:dyDescent="0.25">
      <c r="A6283" t="s">
        <v>65</v>
      </c>
      <c r="B6283">
        <v>93173</v>
      </c>
      <c r="C6283">
        <v>5</v>
      </c>
    </row>
    <row r="6284" spans="1:3" x14ac:dyDescent="0.25">
      <c r="A6284" t="s">
        <v>65</v>
      </c>
      <c r="B6284">
        <v>93174</v>
      </c>
      <c r="C6284">
        <v>5</v>
      </c>
    </row>
    <row r="6285" spans="1:3" x14ac:dyDescent="0.25">
      <c r="A6285" t="s">
        <v>65</v>
      </c>
      <c r="B6285">
        <v>93175</v>
      </c>
      <c r="C6285">
        <v>5</v>
      </c>
    </row>
    <row r="6286" spans="1:3" x14ac:dyDescent="0.25">
      <c r="A6286" t="s">
        <v>65</v>
      </c>
      <c r="B6286">
        <v>93176</v>
      </c>
      <c r="C6286">
        <v>5</v>
      </c>
    </row>
    <row r="6287" spans="1:3" x14ac:dyDescent="0.25">
      <c r="A6287" t="s">
        <v>65</v>
      </c>
      <c r="B6287">
        <v>93177</v>
      </c>
      <c r="C6287">
        <v>5</v>
      </c>
    </row>
    <row r="6288" spans="1:3" x14ac:dyDescent="0.25">
      <c r="A6288" t="s">
        <v>65</v>
      </c>
      <c r="B6288">
        <v>93178</v>
      </c>
      <c r="C6288">
        <v>5</v>
      </c>
    </row>
    <row r="6289" spans="1:3" x14ac:dyDescent="0.25">
      <c r="A6289" t="s">
        <v>65</v>
      </c>
      <c r="B6289">
        <v>93179</v>
      </c>
      <c r="C6289">
        <v>5</v>
      </c>
    </row>
    <row r="6290" spans="1:3" x14ac:dyDescent="0.25">
      <c r="A6290" t="s">
        <v>65</v>
      </c>
      <c r="B6290">
        <v>93180</v>
      </c>
      <c r="C6290">
        <v>5</v>
      </c>
    </row>
    <row r="6291" spans="1:3" x14ac:dyDescent="0.25">
      <c r="A6291" t="s">
        <v>65</v>
      </c>
      <c r="B6291">
        <v>93181</v>
      </c>
      <c r="C6291">
        <v>5</v>
      </c>
    </row>
    <row r="6292" spans="1:3" x14ac:dyDescent="0.25">
      <c r="A6292" t="s">
        <v>65</v>
      </c>
      <c r="B6292">
        <v>93182</v>
      </c>
      <c r="C6292">
        <v>5</v>
      </c>
    </row>
    <row r="6293" spans="1:3" x14ac:dyDescent="0.25">
      <c r="A6293" t="s">
        <v>65</v>
      </c>
      <c r="B6293">
        <v>93183</v>
      </c>
      <c r="C6293">
        <v>5</v>
      </c>
    </row>
    <row r="6294" spans="1:3" x14ac:dyDescent="0.25">
      <c r="A6294" t="s">
        <v>65</v>
      </c>
      <c r="B6294">
        <v>93184</v>
      </c>
      <c r="C6294">
        <v>5</v>
      </c>
    </row>
    <row r="6295" spans="1:3" x14ac:dyDescent="0.25">
      <c r="A6295" t="s">
        <v>65</v>
      </c>
      <c r="B6295">
        <v>93185</v>
      </c>
      <c r="C6295">
        <v>5</v>
      </c>
    </row>
    <row r="6296" spans="1:3" x14ac:dyDescent="0.25">
      <c r="A6296" t="s">
        <v>65</v>
      </c>
      <c r="B6296">
        <v>93186</v>
      </c>
      <c r="C6296">
        <v>5</v>
      </c>
    </row>
    <row r="6297" spans="1:3" x14ac:dyDescent="0.25">
      <c r="A6297" t="s">
        <v>65</v>
      </c>
      <c r="B6297">
        <v>93187</v>
      </c>
      <c r="C6297">
        <v>5</v>
      </c>
    </row>
    <row r="6298" spans="1:3" x14ac:dyDescent="0.25">
      <c r="A6298" t="s">
        <v>65</v>
      </c>
      <c r="B6298">
        <v>93188</v>
      </c>
      <c r="C6298">
        <v>5</v>
      </c>
    </row>
    <row r="6299" spans="1:3" x14ac:dyDescent="0.25">
      <c r="A6299" t="s">
        <v>65</v>
      </c>
      <c r="B6299">
        <v>93189</v>
      </c>
      <c r="C6299">
        <v>5</v>
      </c>
    </row>
    <row r="6300" spans="1:3" x14ac:dyDescent="0.25">
      <c r="A6300" t="s">
        <v>65</v>
      </c>
      <c r="B6300">
        <v>93190</v>
      </c>
      <c r="C6300">
        <v>5</v>
      </c>
    </row>
    <row r="6301" spans="1:3" x14ac:dyDescent="0.25">
      <c r="A6301" t="s">
        <v>65</v>
      </c>
      <c r="B6301">
        <v>93191</v>
      </c>
      <c r="C6301">
        <v>5</v>
      </c>
    </row>
    <row r="6302" spans="1:3" x14ac:dyDescent="0.25">
      <c r="A6302" t="s">
        <v>65</v>
      </c>
      <c r="B6302">
        <v>93192</v>
      </c>
      <c r="C6302">
        <v>5</v>
      </c>
    </row>
    <row r="6303" spans="1:3" x14ac:dyDescent="0.25">
      <c r="A6303" t="s">
        <v>65</v>
      </c>
      <c r="B6303">
        <v>93193</v>
      </c>
      <c r="C6303">
        <v>5</v>
      </c>
    </row>
    <row r="6304" spans="1:3" x14ac:dyDescent="0.25">
      <c r="A6304" t="s">
        <v>65</v>
      </c>
      <c r="B6304">
        <v>93194</v>
      </c>
      <c r="C6304">
        <v>5</v>
      </c>
    </row>
    <row r="6305" spans="1:3" x14ac:dyDescent="0.25">
      <c r="A6305" t="s">
        <v>65</v>
      </c>
      <c r="B6305">
        <v>93195</v>
      </c>
      <c r="C6305">
        <v>5</v>
      </c>
    </row>
    <row r="6306" spans="1:3" x14ac:dyDescent="0.25">
      <c r="A6306" t="s">
        <v>65</v>
      </c>
      <c r="B6306">
        <v>93196</v>
      </c>
      <c r="C6306">
        <v>5</v>
      </c>
    </row>
    <row r="6307" spans="1:3" x14ac:dyDescent="0.25">
      <c r="A6307" t="s">
        <v>65</v>
      </c>
      <c r="B6307">
        <v>93197</v>
      </c>
      <c r="C6307">
        <v>5</v>
      </c>
    </row>
    <row r="6308" spans="1:3" x14ac:dyDescent="0.25">
      <c r="A6308" t="s">
        <v>65</v>
      </c>
      <c r="B6308">
        <v>93198</v>
      </c>
      <c r="C6308">
        <v>5</v>
      </c>
    </row>
    <row r="6309" spans="1:3" x14ac:dyDescent="0.25">
      <c r="A6309" t="s">
        <v>65</v>
      </c>
      <c r="B6309">
        <v>93199</v>
      </c>
      <c r="C6309">
        <v>5</v>
      </c>
    </row>
    <row r="6310" spans="1:3" x14ac:dyDescent="0.25">
      <c r="A6310" t="s">
        <v>65</v>
      </c>
      <c r="B6310">
        <v>93200</v>
      </c>
      <c r="C6310">
        <v>5</v>
      </c>
    </row>
    <row r="6311" spans="1:3" x14ac:dyDescent="0.25">
      <c r="A6311" t="s">
        <v>65</v>
      </c>
      <c r="B6311">
        <v>93201</v>
      </c>
      <c r="C6311">
        <v>5</v>
      </c>
    </row>
    <row r="6312" spans="1:3" x14ac:dyDescent="0.25">
      <c r="A6312" t="s">
        <v>65</v>
      </c>
      <c r="B6312">
        <v>93202</v>
      </c>
      <c r="C6312">
        <v>5</v>
      </c>
    </row>
    <row r="6313" spans="1:3" x14ac:dyDescent="0.25">
      <c r="A6313" t="s">
        <v>65</v>
      </c>
      <c r="B6313">
        <v>93203</v>
      </c>
      <c r="C6313">
        <v>5</v>
      </c>
    </row>
    <row r="6314" spans="1:3" x14ac:dyDescent="0.25">
      <c r="A6314" t="s">
        <v>65</v>
      </c>
      <c r="B6314">
        <v>93204</v>
      </c>
      <c r="C6314">
        <v>5</v>
      </c>
    </row>
    <row r="6315" spans="1:3" x14ac:dyDescent="0.25">
      <c r="A6315" t="s">
        <v>65</v>
      </c>
      <c r="B6315">
        <v>93205</v>
      </c>
      <c r="C6315">
        <v>5</v>
      </c>
    </row>
    <row r="6316" spans="1:3" x14ac:dyDescent="0.25">
      <c r="A6316" t="s">
        <v>65</v>
      </c>
      <c r="B6316">
        <v>93206</v>
      </c>
      <c r="C6316">
        <v>5</v>
      </c>
    </row>
    <row r="6317" spans="1:3" x14ac:dyDescent="0.25">
      <c r="A6317" t="s">
        <v>65</v>
      </c>
      <c r="B6317">
        <v>93207</v>
      </c>
      <c r="C6317">
        <v>5</v>
      </c>
    </row>
    <row r="6318" spans="1:3" x14ac:dyDescent="0.25">
      <c r="A6318" t="s">
        <v>65</v>
      </c>
      <c r="B6318">
        <v>93208</v>
      </c>
      <c r="C6318">
        <v>5</v>
      </c>
    </row>
    <row r="6319" spans="1:3" x14ac:dyDescent="0.25">
      <c r="A6319" t="s">
        <v>65</v>
      </c>
      <c r="B6319">
        <v>93209</v>
      </c>
      <c r="C6319">
        <v>5</v>
      </c>
    </row>
    <row r="6320" spans="1:3" x14ac:dyDescent="0.25">
      <c r="A6320" t="s">
        <v>65</v>
      </c>
      <c r="B6320">
        <v>93210</v>
      </c>
      <c r="C6320">
        <v>5</v>
      </c>
    </row>
    <row r="6321" spans="1:3" x14ac:dyDescent="0.25">
      <c r="A6321" t="s">
        <v>65</v>
      </c>
      <c r="B6321">
        <v>93211</v>
      </c>
      <c r="C6321">
        <v>5</v>
      </c>
    </row>
    <row r="6322" spans="1:3" x14ac:dyDescent="0.25">
      <c r="A6322" t="s">
        <v>65</v>
      </c>
      <c r="B6322">
        <v>93212</v>
      </c>
      <c r="C6322">
        <v>5</v>
      </c>
    </row>
    <row r="6323" spans="1:3" x14ac:dyDescent="0.25">
      <c r="A6323" t="s">
        <v>65</v>
      </c>
      <c r="B6323">
        <v>93213</v>
      </c>
      <c r="C6323">
        <v>5</v>
      </c>
    </row>
    <row r="6324" spans="1:3" x14ac:dyDescent="0.25">
      <c r="A6324" t="s">
        <v>65</v>
      </c>
      <c r="B6324">
        <v>93214</v>
      </c>
      <c r="C6324">
        <v>5</v>
      </c>
    </row>
    <row r="6325" spans="1:3" x14ac:dyDescent="0.25">
      <c r="A6325" t="s">
        <v>65</v>
      </c>
      <c r="B6325">
        <v>93215</v>
      </c>
      <c r="C6325">
        <v>5</v>
      </c>
    </row>
    <row r="6326" spans="1:3" x14ac:dyDescent="0.25">
      <c r="A6326" t="s">
        <v>65</v>
      </c>
      <c r="B6326">
        <v>93216</v>
      </c>
      <c r="C6326">
        <v>5</v>
      </c>
    </row>
    <row r="6327" spans="1:3" x14ac:dyDescent="0.25">
      <c r="A6327" t="s">
        <v>65</v>
      </c>
      <c r="B6327">
        <v>93217</v>
      </c>
      <c r="C6327">
        <v>5</v>
      </c>
    </row>
    <row r="6328" spans="1:3" x14ac:dyDescent="0.25">
      <c r="A6328" t="s">
        <v>65</v>
      </c>
      <c r="B6328">
        <v>93218</v>
      </c>
      <c r="C6328">
        <v>5</v>
      </c>
    </row>
    <row r="6329" spans="1:3" x14ac:dyDescent="0.25">
      <c r="A6329" t="s">
        <v>65</v>
      </c>
      <c r="B6329">
        <v>93219</v>
      </c>
      <c r="C6329">
        <v>5</v>
      </c>
    </row>
    <row r="6330" spans="1:3" x14ac:dyDescent="0.25">
      <c r="A6330" t="s">
        <v>65</v>
      </c>
      <c r="B6330">
        <v>93220</v>
      </c>
      <c r="C6330">
        <v>5</v>
      </c>
    </row>
    <row r="6331" spans="1:3" x14ac:dyDescent="0.25">
      <c r="A6331" t="s">
        <v>65</v>
      </c>
      <c r="B6331">
        <v>93221</v>
      </c>
      <c r="C6331">
        <v>5</v>
      </c>
    </row>
    <row r="6332" spans="1:3" x14ac:dyDescent="0.25">
      <c r="A6332" t="s">
        <v>65</v>
      </c>
      <c r="B6332">
        <v>93222</v>
      </c>
      <c r="C6332">
        <v>5</v>
      </c>
    </row>
    <row r="6333" spans="1:3" x14ac:dyDescent="0.25">
      <c r="A6333" t="s">
        <v>65</v>
      </c>
      <c r="B6333">
        <v>93223</v>
      </c>
      <c r="C6333">
        <v>5</v>
      </c>
    </row>
    <row r="6334" spans="1:3" x14ac:dyDescent="0.25">
      <c r="A6334" t="s">
        <v>65</v>
      </c>
      <c r="B6334">
        <v>93224</v>
      </c>
      <c r="C6334">
        <v>5</v>
      </c>
    </row>
    <row r="6335" spans="1:3" x14ac:dyDescent="0.25">
      <c r="A6335" t="s">
        <v>65</v>
      </c>
      <c r="B6335">
        <v>93225</v>
      </c>
      <c r="C6335">
        <v>5</v>
      </c>
    </row>
    <row r="6336" spans="1:3" x14ac:dyDescent="0.25">
      <c r="A6336" t="s">
        <v>65</v>
      </c>
      <c r="B6336">
        <v>93226</v>
      </c>
      <c r="C6336">
        <v>5</v>
      </c>
    </row>
    <row r="6337" spans="1:3" x14ac:dyDescent="0.25">
      <c r="A6337" t="s">
        <v>65</v>
      </c>
      <c r="B6337">
        <v>93227</v>
      </c>
      <c r="C6337">
        <v>5</v>
      </c>
    </row>
    <row r="6338" spans="1:3" x14ac:dyDescent="0.25">
      <c r="A6338" t="s">
        <v>65</v>
      </c>
      <c r="B6338">
        <v>93228</v>
      </c>
      <c r="C6338">
        <v>5</v>
      </c>
    </row>
    <row r="6339" spans="1:3" x14ac:dyDescent="0.25">
      <c r="A6339" t="s">
        <v>65</v>
      </c>
      <c r="B6339">
        <v>93229</v>
      </c>
      <c r="C6339">
        <v>5</v>
      </c>
    </row>
    <row r="6340" spans="1:3" x14ac:dyDescent="0.25">
      <c r="A6340" t="s">
        <v>65</v>
      </c>
      <c r="B6340">
        <v>93230</v>
      </c>
      <c r="C6340">
        <v>5</v>
      </c>
    </row>
    <row r="6341" spans="1:3" x14ac:dyDescent="0.25">
      <c r="A6341" t="s">
        <v>65</v>
      </c>
      <c r="B6341">
        <v>93231</v>
      </c>
      <c r="C6341">
        <v>5</v>
      </c>
    </row>
    <row r="6342" spans="1:3" x14ac:dyDescent="0.25">
      <c r="A6342" t="s">
        <v>65</v>
      </c>
      <c r="B6342">
        <v>93232</v>
      </c>
      <c r="C6342">
        <v>5</v>
      </c>
    </row>
    <row r="6343" spans="1:3" x14ac:dyDescent="0.25">
      <c r="A6343" t="s">
        <v>65</v>
      </c>
      <c r="B6343">
        <v>93233</v>
      </c>
      <c r="C6343">
        <v>5</v>
      </c>
    </row>
    <row r="6344" spans="1:3" x14ac:dyDescent="0.25">
      <c r="A6344" t="s">
        <v>65</v>
      </c>
      <c r="B6344">
        <v>93234</v>
      </c>
      <c r="C6344">
        <v>5</v>
      </c>
    </row>
    <row r="6345" spans="1:3" x14ac:dyDescent="0.25">
      <c r="A6345" t="s">
        <v>65</v>
      </c>
      <c r="B6345">
        <v>93235</v>
      </c>
      <c r="C6345">
        <v>5</v>
      </c>
    </row>
    <row r="6346" spans="1:3" x14ac:dyDescent="0.25">
      <c r="A6346" t="s">
        <v>65</v>
      </c>
      <c r="B6346">
        <v>93236</v>
      </c>
      <c r="C6346">
        <v>5</v>
      </c>
    </row>
    <row r="6347" spans="1:3" x14ac:dyDescent="0.25">
      <c r="A6347" t="s">
        <v>65</v>
      </c>
      <c r="B6347">
        <v>93237</v>
      </c>
      <c r="C6347">
        <v>5</v>
      </c>
    </row>
    <row r="6348" spans="1:3" x14ac:dyDescent="0.25">
      <c r="A6348" t="s">
        <v>65</v>
      </c>
      <c r="B6348">
        <v>93238</v>
      </c>
      <c r="C6348">
        <v>5</v>
      </c>
    </row>
    <row r="6349" spans="1:3" x14ac:dyDescent="0.25">
      <c r="A6349" t="s">
        <v>65</v>
      </c>
      <c r="B6349">
        <v>93239</v>
      </c>
      <c r="C6349">
        <v>5</v>
      </c>
    </row>
    <row r="6350" spans="1:3" x14ac:dyDescent="0.25">
      <c r="A6350" t="s">
        <v>65</v>
      </c>
      <c r="B6350">
        <v>93240</v>
      </c>
      <c r="C6350">
        <v>5</v>
      </c>
    </row>
    <row r="6351" spans="1:3" x14ac:dyDescent="0.25">
      <c r="A6351" t="s">
        <v>65</v>
      </c>
      <c r="B6351">
        <v>93241</v>
      </c>
      <c r="C6351">
        <v>5</v>
      </c>
    </row>
    <row r="6352" spans="1:3" x14ac:dyDescent="0.25">
      <c r="A6352" t="s">
        <v>65</v>
      </c>
      <c r="B6352">
        <v>93242</v>
      </c>
      <c r="C6352">
        <v>5</v>
      </c>
    </row>
    <row r="6353" spans="1:3" x14ac:dyDescent="0.25">
      <c r="A6353" t="s">
        <v>65</v>
      </c>
      <c r="B6353">
        <v>93243</v>
      </c>
      <c r="C6353">
        <v>5</v>
      </c>
    </row>
    <row r="6354" spans="1:3" x14ac:dyDescent="0.25">
      <c r="A6354" t="s">
        <v>65</v>
      </c>
      <c r="B6354">
        <v>93244</v>
      </c>
      <c r="C6354">
        <v>5</v>
      </c>
    </row>
    <row r="6355" spans="1:3" x14ac:dyDescent="0.25">
      <c r="A6355" t="s">
        <v>65</v>
      </c>
      <c r="B6355">
        <v>93245</v>
      </c>
      <c r="C6355">
        <v>5</v>
      </c>
    </row>
    <row r="6356" spans="1:3" x14ac:dyDescent="0.25">
      <c r="A6356" t="s">
        <v>65</v>
      </c>
      <c r="B6356">
        <v>93246</v>
      </c>
      <c r="C6356">
        <v>5</v>
      </c>
    </row>
    <row r="6357" spans="1:3" x14ac:dyDescent="0.25">
      <c r="A6357" t="s">
        <v>65</v>
      </c>
      <c r="B6357">
        <v>93247</v>
      </c>
      <c r="C6357">
        <v>5</v>
      </c>
    </row>
    <row r="6358" spans="1:3" x14ac:dyDescent="0.25">
      <c r="A6358" t="s">
        <v>65</v>
      </c>
      <c r="B6358">
        <v>93248</v>
      </c>
      <c r="C6358">
        <v>5</v>
      </c>
    </row>
    <row r="6359" spans="1:3" x14ac:dyDescent="0.25">
      <c r="A6359" t="s">
        <v>65</v>
      </c>
      <c r="B6359">
        <v>93249</v>
      </c>
      <c r="C6359">
        <v>5</v>
      </c>
    </row>
    <row r="6360" spans="1:3" x14ac:dyDescent="0.25">
      <c r="A6360" t="s">
        <v>65</v>
      </c>
      <c r="B6360">
        <v>93250</v>
      </c>
      <c r="C6360">
        <v>5</v>
      </c>
    </row>
    <row r="6361" spans="1:3" x14ac:dyDescent="0.25">
      <c r="A6361" t="s">
        <v>65</v>
      </c>
      <c r="B6361">
        <v>93251</v>
      </c>
      <c r="C6361">
        <v>5</v>
      </c>
    </row>
    <row r="6362" spans="1:3" x14ac:dyDescent="0.25">
      <c r="A6362" t="s">
        <v>65</v>
      </c>
      <c r="B6362">
        <v>93252</v>
      </c>
      <c r="C6362">
        <v>5</v>
      </c>
    </row>
    <row r="6363" spans="1:3" x14ac:dyDescent="0.25">
      <c r="A6363" t="s">
        <v>65</v>
      </c>
      <c r="B6363">
        <v>93253</v>
      </c>
      <c r="C6363">
        <v>5</v>
      </c>
    </row>
    <row r="6364" spans="1:3" x14ac:dyDescent="0.25">
      <c r="A6364" t="s">
        <v>65</v>
      </c>
      <c r="B6364">
        <v>93254</v>
      </c>
      <c r="C6364">
        <v>5</v>
      </c>
    </row>
    <row r="6365" spans="1:3" x14ac:dyDescent="0.25">
      <c r="A6365" t="s">
        <v>65</v>
      </c>
      <c r="B6365">
        <v>93255</v>
      </c>
      <c r="C6365">
        <v>5</v>
      </c>
    </row>
    <row r="6366" spans="1:3" x14ac:dyDescent="0.25">
      <c r="A6366" t="s">
        <v>65</v>
      </c>
      <c r="B6366">
        <v>93256</v>
      </c>
      <c r="C6366">
        <v>5</v>
      </c>
    </row>
    <row r="6367" spans="1:3" x14ac:dyDescent="0.25">
      <c r="A6367" t="s">
        <v>65</v>
      </c>
      <c r="B6367">
        <v>93257</v>
      </c>
      <c r="C6367">
        <v>5</v>
      </c>
    </row>
    <row r="6368" spans="1:3" x14ac:dyDescent="0.25">
      <c r="A6368" t="s">
        <v>65</v>
      </c>
      <c r="B6368">
        <v>93258</v>
      </c>
      <c r="C6368">
        <v>5</v>
      </c>
    </row>
    <row r="6369" spans="1:3" x14ac:dyDescent="0.25">
      <c r="A6369" t="s">
        <v>65</v>
      </c>
      <c r="B6369">
        <v>93259</v>
      </c>
      <c r="C6369">
        <v>5</v>
      </c>
    </row>
    <row r="6370" spans="1:3" x14ac:dyDescent="0.25">
      <c r="A6370" t="s">
        <v>65</v>
      </c>
      <c r="B6370">
        <v>93260</v>
      </c>
      <c r="C6370">
        <v>5</v>
      </c>
    </row>
    <row r="6371" spans="1:3" x14ac:dyDescent="0.25">
      <c r="A6371" t="s">
        <v>65</v>
      </c>
      <c r="B6371">
        <v>93261</v>
      </c>
      <c r="C6371">
        <v>5</v>
      </c>
    </row>
    <row r="6372" spans="1:3" x14ac:dyDescent="0.25">
      <c r="A6372" t="s">
        <v>65</v>
      </c>
      <c r="B6372">
        <v>93262</v>
      </c>
      <c r="C6372">
        <v>5</v>
      </c>
    </row>
    <row r="6373" spans="1:3" x14ac:dyDescent="0.25">
      <c r="A6373" t="s">
        <v>65</v>
      </c>
      <c r="B6373">
        <v>93263</v>
      </c>
      <c r="C6373">
        <v>5</v>
      </c>
    </row>
    <row r="6374" spans="1:3" x14ac:dyDescent="0.25">
      <c r="A6374" t="s">
        <v>65</v>
      </c>
      <c r="B6374">
        <v>93264</v>
      </c>
      <c r="C6374">
        <v>5</v>
      </c>
    </row>
    <row r="6375" spans="1:3" x14ac:dyDescent="0.25">
      <c r="A6375" t="s">
        <v>65</v>
      </c>
      <c r="B6375">
        <v>93265</v>
      </c>
      <c r="C6375">
        <v>5</v>
      </c>
    </row>
    <row r="6376" spans="1:3" x14ac:dyDescent="0.25">
      <c r="A6376" t="s">
        <v>65</v>
      </c>
      <c r="B6376">
        <v>93266</v>
      </c>
      <c r="C6376">
        <v>5</v>
      </c>
    </row>
    <row r="6377" spans="1:3" x14ac:dyDescent="0.25">
      <c r="A6377" t="s">
        <v>65</v>
      </c>
      <c r="B6377">
        <v>93267</v>
      </c>
      <c r="C6377">
        <v>5</v>
      </c>
    </row>
    <row r="6378" spans="1:3" x14ac:dyDescent="0.25">
      <c r="A6378" t="s">
        <v>65</v>
      </c>
      <c r="B6378">
        <v>93268</v>
      </c>
      <c r="C6378">
        <v>5</v>
      </c>
    </row>
    <row r="6379" spans="1:3" x14ac:dyDescent="0.25">
      <c r="A6379" t="s">
        <v>65</v>
      </c>
      <c r="B6379">
        <v>93269</v>
      </c>
      <c r="C6379">
        <v>5</v>
      </c>
    </row>
    <row r="6380" spans="1:3" x14ac:dyDescent="0.25">
      <c r="A6380" t="s">
        <v>65</v>
      </c>
      <c r="B6380">
        <v>93270</v>
      </c>
      <c r="C6380">
        <v>5</v>
      </c>
    </row>
    <row r="6381" spans="1:3" x14ac:dyDescent="0.25">
      <c r="A6381" t="s">
        <v>65</v>
      </c>
      <c r="B6381">
        <v>93271</v>
      </c>
      <c r="C6381">
        <v>5</v>
      </c>
    </row>
    <row r="6382" spans="1:3" x14ac:dyDescent="0.25">
      <c r="A6382" t="s">
        <v>65</v>
      </c>
      <c r="B6382">
        <v>93272</v>
      </c>
      <c r="C6382">
        <v>5</v>
      </c>
    </row>
    <row r="6383" spans="1:3" x14ac:dyDescent="0.25">
      <c r="A6383" t="s">
        <v>65</v>
      </c>
      <c r="B6383">
        <v>93273</v>
      </c>
      <c r="C6383">
        <v>5</v>
      </c>
    </row>
    <row r="6384" spans="1:3" x14ac:dyDescent="0.25">
      <c r="A6384" t="s">
        <v>65</v>
      </c>
      <c r="B6384">
        <v>93274</v>
      </c>
      <c r="C6384">
        <v>5</v>
      </c>
    </row>
    <row r="6385" spans="1:3" x14ac:dyDescent="0.25">
      <c r="A6385" t="s">
        <v>65</v>
      </c>
      <c r="B6385">
        <v>93275</v>
      </c>
      <c r="C6385">
        <v>5</v>
      </c>
    </row>
    <row r="6386" spans="1:3" x14ac:dyDescent="0.25">
      <c r="A6386" t="s">
        <v>65</v>
      </c>
      <c r="B6386">
        <v>93276</v>
      </c>
      <c r="C6386">
        <v>5</v>
      </c>
    </row>
    <row r="6387" spans="1:3" x14ac:dyDescent="0.25">
      <c r="A6387" t="s">
        <v>65</v>
      </c>
      <c r="B6387">
        <v>93277</v>
      </c>
      <c r="C6387">
        <v>5</v>
      </c>
    </row>
    <row r="6388" spans="1:3" x14ac:dyDescent="0.25">
      <c r="A6388" t="s">
        <v>65</v>
      </c>
      <c r="B6388">
        <v>93278</v>
      </c>
      <c r="C6388">
        <v>5</v>
      </c>
    </row>
    <row r="6389" spans="1:3" x14ac:dyDescent="0.25">
      <c r="A6389" t="s">
        <v>65</v>
      </c>
      <c r="B6389">
        <v>93279</v>
      </c>
      <c r="C6389">
        <v>5</v>
      </c>
    </row>
    <row r="6390" spans="1:3" x14ac:dyDescent="0.25">
      <c r="A6390" t="s">
        <v>65</v>
      </c>
      <c r="B6390">
        <v>93280</v>
      </c>
      <c r="C6390">
        <v>5</v>
      </c>
    </row>
    <row r="6391" spans="1:3" x14ac:dyDescent="0.25">
      <c r="A6391" t="s">
        <v>65</v>
      </c>
      <c r="B6391">
        <v>93281</v>
      </c>
      <c r="C6391">
        <v>5</v>
      </c>
    </row>
    <row r="6392" spans="1:3" x14ac:dyDescent="0.25">
      <c r="A6392" t="s">
        <v>65</v>
      </c>
      <c r="B6392">
        <v>93282</v>
      </c>
      <c r="C6392">
        <v>5</v>
      </c>
    </row>
    <row r="6393" spans="1:3" x14ac:dyDescent="0.25">
      <c r="A6393" t="s">
        <v>65</v>
      </c>
      <c r="B6393">
        <v>93283</v>
      </c>
      <c r="C6393">
        <v>5</v>
      </c>
    </row>
    <row r="6394" spans="1:3" x14ac:dyDescent="0.25">
      <c r="A6394" t="s">
        <v>65</v>
      </c>
      <c r="B6394">
        <v>93284</v>
      </c>
      <c r="C6394">
        <v>5</v>
      </c>
    </row>
    <row r="6395" spans="1:3" x14ac:dyDescent="0.25">
      <c r="A6395" t="s">
        <v>65</v>
      </c>
      <c r="B6395">
        <v>93285</v>
      </c>
      <c r="C6395">
        <v>5</v>
      </c>
    </row>
    <row r="6396" spans="1:3" x14ac:dyDescent="0.25">
      <c r="A6396" t="s">
        <v>65</v>
      </c>
      <c r="B6396">
        <v>93286</v>
      </c>
      <c r="C6396">
        <v>5</v>
      </c>
    </row>
    <row r="6397" spans="1:3" x14ac:dyDescent="0.25">
      <c r="A6397" t="s">
        <v>65</v>
      </c>
      <c r="B6397">
        <v>93287</v>
      </c>
      <c r="C6397">
        <v>5</v>
      </c>
    </row>
    <row r="6398" spans="1:3" x14ac:dyDescent="0.25">
      <c r="A6398" t="s">
        <v>65</v>
      </c>
      <c r="B6398">
        <v>93288</v>
      </c>
      <c r="C6398">
        <v>5</v>
      </c>
    </row>
    <row r="6399" spans="1:3" x14ac:dyDescent="0.25">
      <c r="A6399" t="s">
        <v>65</v>
      </c>
      <c r="B6399">
        <v>93289</v>
      </c>
      <c r="C6399">
        <v>5</v>
      </c>
    </row>
    <row r="6400" spans="1:3" x14ac:dyDescent="0.25">
      <c r="A6400" t="s">
        <v>65</v>
      </c>
      <c r="B6400">
        <v>93290</v>
      </c>
      <c r="C6400">
        <v>5</v>
      </c>
    </row>
    <row r="6401" spans="1:3" x14ac:dyDescent="0.25">
      <c r="A6401" t="s">
        <v>65</v>
      </c>
      <c r="B6401">
        <v>93291</v>
      </c>
      <c r="C6401">
        <v>5</v>
      </c>
    </row>
    <row r="6402" spans="1:3" x14ac:dyDescent="0.25">
      <c r="A6402" t="s">
        <v>65</v>
      </c>
      <c r="B6402">
        <v>93292</v>
      </c>
      <c r="C6402">
        <v>5</v>
      </c>
    </row>
    <row r="6403" spans="1:3" x14ac:dyDescent="0.25">
      <c r="A6403" t="s">
        <v>65</v>
      </c>
      <c r="B6403">
        <v>93293</v>
      </c>
      <c r="C6403">
        <v>5</v>
      </c>
    </row>
    <row r="6404" spans="1:3" x14ac:dyDescent="0.25">
      <c r="A6404" t="s">
        <v>65</v>
      </c>
      <c r="B6404">
        <v>93294</v>
      </c>
      <c r="C6404">
        <v>5</v>
      </c>
    </row>
    <row r="6405" spans="1:3" x14ac:dyDescent="0.25">
      <c r="A6405" t="s">
        <v>65</v>
      </c>
      <c r="B6405">
        <v>93295</v>
      </c>
      <c r="C6405">
        <v>5</v>
      </c>
    </row>
    <row r="6406" spans="1:3" x14ac:dyDescent="0.25">
      <c r="A6406" t="s">
        <v>65</v>
      </c>
      <c r="B6406">
        <v>93296</v>
      </c>
      <c r="C6406">
        <v>5</v>
      </c>
    </row>
    <row r="6407" spans="1:3" x14ac:dyDescent="0.25">
      <c r="A6407" t="s">
        <v>65</v>
      </c>
      <c r="B6407">
        <v>93297</v>
      </c>
      <c r="C6407">
        <v>5</v>
      </c>
    </row>
    <row r="6408" spans="1:3" x14ac:dyDescent="0.25">
      <c r="A6408" t="s">
        <v>65</v>
      </c>
      <c r="B6408">
        <v>93298</v>
      </c>
      <c r="C6408">
        <v>5</v>
      </c>
    </row>
    <row r="6409" spans="1:3" x14ac:dyDescent="0.25">
      <c r="A6409" t="s">
        <v>65</v>
      </c>
      <c r="B6409">
        <v>93299</v>
      </c>
      <c r="C6409">
        <v>5</v>
      </c>
    </row>
    <row r="6410" spans="1:3" x14ac:dyDescent="0.25">
      <c r="A6410" t="s">
        <v>65</v>
      </c>
      <c r="B6410">
        <v>93300</v>
      </c>
      <c r="C6410">
        <v>5</v>
      </c>
    </row>
    <row r="6411" spans="1:3" x14ac:dyDescent="0.25">
      <c r="A6411" t="s">
        <v>65</v>
      </c>
      <c r="B6411">
        <v>93301</v>
      </c>
      <c r="C6411">
        <v>5</v>
      </c>
    </row>
    <row r="6412" spans="1:3" x14ac:dyDescent="0.25">
      <c r="A6412" t="s">
        <v>65</v>
      </c>
      <c r="B6412">
        <v>93302</v>
      </c>
      <c r="C6412">
        <v>5</v>
      </c>
    </row>
    <row r="6413" spans="1:3" x14ac:dyDescent="0.25">
      <c r="A6413" t="s">
        <v>65</v>
      </c>
      <c r="B6413">
        <v>93303</v>
      </c>
      <c r="C6413">
        <v>5</v>
      </c>
    </row>
    <row r="6414" spans="1:3" x14ac:dyDescent="0.25">
      <c r="A6414" t="s">
        <v>65</v>
      </c>
      <c r="B6414">
        <v>93304</v>
      </c>
      <c r="C6414">
        <v>5</v>
      </c>
    </row>
    <row r="6415" spans="1:3" x14ac:dyDescent="0.25">
      <c r="A6415" t="s">
        <v>65</v>
      </c>
      <c r="B6415">
        <v>93305</v>
      </c>
      <c r="C6415">
        <v>5</v>
      </c>
    </row>
    <row r="6416" spans="1:3" x14ac:dyDescent="0.25">
      <c r="A6416" t="s">
        <v>65</v>
      </c>
      <c r="B6416">
        <v>93306</v>
      </c>
      <c r="C6416">
        <v>5</v>
      </c>
    </row>
    <row r="6417" spans="1:3" x14ac:dyDescent="0.25">
      <c r="A6417" t="s">
        <v>65</v>
      </c>
      <c r="B6417">
        <v>93307</v>
      </c>
      <c r="C6417">
        <v>5</v>
      </c>
    </row>
    <row r="6418" spans="1:3" x14ac:dyDescent="0.25">
      <c r="A6418" t="s">
        <v>65</v>
      </c>
      <c r="B6418">
        <v>93308</v>
      </c>
      <c r="C6418">
        <v>5</v>
      </c>
    </row>
    <row r="6419" spans="1:3" x14ac:dyDescent="0.25">
      <c r="A6419" t="s">
        <v>65</v>
      </c>
      <c r="B6419">
        <v>93309</v>
      </c>
      <c r="C6419">
        <v>5</v>
      </c>
    </row>
    <row r="6420" spans="1:3" x14ac:dyDescent="0.25">
      <c r="A6420" t="s">
        <v>65</v>
      </c>
      <c r="B6420">
        <v>93310</v>
      </c>
      <c r="C6420">
        <v>5</v>
      </c>
    </row>
    <row r="6421" spans="1:3" x14ac:dyDescent="0.25">
      <c r="A6421" t="s">
        <v>65</v>
      </c>
      <c r="B6421">
        <v>93311</v>
      </c>
      <c r="C6421">
        <v>5</v>
      </c>
    </row>
    <row r="6422" spans="1:3" x14ac:dyDescent="0.25">
      <c r="A6422" t="s">
        <v>65</v>
      </c>
      <c r="B6422">
        <v>93312</v>
      </c>
      <c r="C6422">
        <v>5</v>
      </c>
    </row>
    <row r="6423" spans="1:3" x14ac:dyDescent="0.25">
      <c r="A6423" t="s">
        <v>65</v>
      </c>
      <c r="B6423">
        <v>93313</v>
      </c>
      <c r="C6423">
        <v>5</v>
      </c>
    </row>
    <row r="6424" spans="1:3" x14ac:dyDescent="0.25">
      <c r="A6424" t="s">
        <v>65</v>
      </c>
      <c r="B6424">
        <v>93314</v>
      </c>
      <c r="C6424">
        <v>5</v>
      </c>
    </row>
    <row r="6425" spans="1:3" x14ac:dyDescent="0.25">
      <c r="A6425" t="s">
        <v>65</v>
      </c>
      <c r="B6425">
        <v>93315</v>
      </c>
      <c r="C6425">
        <v>5</v>
      </c>
    </row>
    <row r="6426" spans="1:3" x14ac:dyDescent="0.25">
      <c r="A6426" t="s">
        <v>65</v>
      </c>
      <c r="B6426">
        <v>93316</v>
      </c>
      <c r="C6426">
        <v>5</v>
      </c>
    </row>
    <row r="6427" spans="1:3" x14ac:dyDescent="0.25">
      <c r="A6427" t="s">
        <v>65</v>
      </c>
      <c r="B6427">
        <v>93317</v>
      </c>
      <c r="C6427">
        <v>5</v>
      </c>
    </row>
    <row r="6428" spans="1:3" x14ac:dyDescent="0.25">
      <c r="A6428" t="s">
        <v>65</v>
      </c>
      <c r="B6428">
        <v>93318</v>
      </c>
      <c r="C6428">
        <v>5</v>
      </c>
    </row>
    <row r="6429" spans="1:3" x14ac:dyDescent="0.25">
      <c r="A6429" t="s">
        <v>65</v>
      </c>
      <c r="B6429">
        <v>93319</v>
      </c>
      <c r="C6429">
        <v>5</v>
      </c>
    </row>
    <row r="6430" spans="1:3" x14ac:dyDescent="0.25">
      <c r="A6430" t="s">
        <v>65</v>
      </c>
      <c r="B6430">
        <v>93320</v>
      </c>
      <c r="C6430">
        <v>5</v>
      </c>
    </row>
    <row r="6431" spans="1:3" x14ac:dyDescent="0.25">
      <c r="A6431" t="s">
        <v>65</v>
      </c>
      <c r="B6431">
        <v>93321</v>
      </c>
      <c r="C6431">
        <v>5</v>
      </c>
    </row>
    <row r="6432" spans="1:3" x14ac:dyDescent="0.25">
      <c r="A6432" t="s">
        <v>65</v>
      </c>
      <c r="B6432">
        <v>93322</v>
      </c>
      <c r="C6432">
        <v>5</v>
      </c>
    </row>
    <row r="6433" spans="1:3" x14ac:dyDescent="0.25">
      <c r="A6433" t="s">
        <v>65</v>
      </c>
      <c r="B6433">
        <v>93323</v>
      </c>
      <c r="C6433">
        <v>5</v>
      </c>
    </row>
    <row r="6434" spans="1:3" x14ac:dyDescent="0.25">
      <c r="A6434" t="s">
        <v>65</v>
      </c>
      <c r="B6434">
        <v>93324</v>
      </c>
      <c r="C6434">
        <v>5</v>
      </c>
    </row>
    <row r="6435" spans="1:3" x14ac:dyDescent="0.25">
      <c r="A6435" t="s">
        <v>65</v>
      </c>
      <c r="B6435">
        <v>93325</v>
      </c>
      <c r="C6435">
        <v>5</v>
      </c>
    </row>
    <row r="6436" spans="1:3" x14ac:dyDescent="0.25">
      <c r="A6436" t="s">
        <v>65</v>
      </c>
      <c r="B6436">
        <v>93326</v>
      </c>
      <c r="C6436">
        <v>5</v>
      </c>
    </row>
    <row r="6437" spans="1:3" x14ac:dyDescent="0.25">
      <c r="A6437" t="s">
        <v>65</v>
      </c>
      <c r="B6437">
        <v>93327</v>
      </c>
      <c r="C6437">
        <v>5</v>
      </c>
    </row>
    <row r="6438" spans="1:3" x14ac:dyDescent="0.25">
      <c r="A6438" t="s">
        <v>65</v>
      </c>
      <c r="B6438">
        <v>93328</v>
      </c>
      <c r="C6438">
        <v>5</v>
      </c>
    </row>
    <row r="6439" spans="1:3" x14ac:dyDescent="0.25">
      <c r="A6439" t="s">
        <v>65</v>
      </c>
      <c r="B6439">
        <v>93329</v>
      </c>
      <c r="C6439">
        <v>5</v>
      </c>
    </row>
    <row r="6440" spans="1:3" x14ac:dyDescent="0.25">
      <c r="A6440" t="s">
        <v>65</v>
      </c>
      <c r="B6440">
        <v>93330</v>
      </c>
      <c r="C6440">
        <v>5</v>
      </c>
    </row>
    <row r="6441" spans="1:3" x14ac:dyDescent="0.25">
      <c r="A6441" t="s">
        <v>65</v>
      </c>
      <c r="B6441">
        <v>93331</v>
      </c>
      <c r="C6441">
        <v>5</v>
      </c>
    </row>
    <row r="6442" spans="1:3" x14ac:dyDescent="0.25">
      <c r="A6442" t="s">
        <v>65</v>
      </c>
      <c r="B6442">
        <v>93332</v>
      </c>
      <c r="C6442">
        <v>5</v>
      </c>
    </row>
    <row r="6443" spans="1:3" x14ac:dyDescent="0.25">
      <c r="A6443" t="s">
        <v>65</v>
      </c>
      <c r="B6443">
        <v>93333</v>
      </c>
      <c r="C6443">
        <v>5</v>
      </c>
    </row>
    <row r="6444" spans="1:3" x14ac:dyDescent="0.25">
      <c r="A6444" t="s">
        <v>65</v>
      </c>
      <c r="B6444">
        <v>93334</v>
      </c>
      <c r="C6444">
        <v>5</v>
      </c>
    </row>
    <row r="6445" spans="1:3" x14ac:dyDescent="0.25">
      <c r="A6445" t="s">
        <v>65</v>
      </c>
      <c r="B6445">
        <v>93335</v>
      </c>
      <c r="C6445">
        <v>5</v>
      </c>
    </row>
    <row r="6446" spans="1:3" x14ac:dyDescent="0.25">
      <c r="A6446" t="s">
        <v>65</v>
      </c>
      <c r="B6446">
        <v>93336</v>
      </c>
      <c r="C6446">
        <v>5</v>
      </c>
    </row>
    <row r="6447" spans="1:3" x14ac:dyDescent="0.25">
      <c r="A6447" t="s">
        <v>65</v>
      </c>
      <c r="B6447">
        <v>93337</v>
      </c>
      <c r="C6447">
        <v>5</v>
      </c>
    </row>
    <row r="6448" spans="1:3" x14ac:dyDescent="0.25">
      <c r="A6448" t="s">
        <v>65</v>
      </c>
      <c r="B6448">
        <v>93338</v>
      </c>
      <c r="C6448">
        <v>5</v>
      </c>
    </row>
    <row r="6449" spans="1:3" x14ac:dyDescent="0.25">
      <c r="A6449" t="s">
        <v>65</v>
      </c>
      <c r="B6449">
        <v>93339</v>
      </c>
      <c r="C6449">
        <v>5</v>
      </c>
    </row>
    <row r="6450" spans="1:3" x14ac:dyDescent="0.25">
      <c r="A6450" t="s">
        <v>65</v>
      </c>
      <c r="B6450">
        <v>93340</v>
      </c>
      <c r="C6450">
        <v>5</v>
      </c>
    </row>
    <row r="6451" spans="1:3" x14ac:dyDescent="0.25">
      <c r="A6451" t="s">
        <v>65</v>
      </c>
      <c r="B6451">
        <v>93341</v>
      </c>
      <c r="C6451">
        <v>5</v>
      </c>
    </row>
    <row r="6452" spans="1:3" x14ac:dyDescent="0.25">
      <c r="A6452" t="s">
        <v>65</v>
      </c>
      <c r="B6452">
        <v>93342</v>
      </c>
      <c r="C6452">
        <v>5</v>
      </c>
    </row>
    <row r="6453" spans="1:3" x14ac:dyDescent="0.25">
      <c r="A6453" t="s">
        <v>65</v>
      </c>
      <c r="B6453">
        <v>93343</v>
      </c>
      <c r="C6453">
        <v>5</v>
      </c>
    </row>
    <row r="6454" spans="1:3" x14ac:dyDescent="0.25">
      <c r="A6454" t="s">
        <v>65</v>
      </c>
      <c r="B6454">
        <v>93344</v>
      </c>
      <c r="C6454">
        <v>5</v>
      </c>
    </row>
    <row r="6455" spans="1:3" x14ac:dyDescent="0.25">
      <c r="A6455" t="s">
        <v>65</v>
      </c>
      <c r="B6455">
        <v>93345</v>
      </c>
      <c r="C6455">
        <v>5</v>
      </c>
    </row>
    <row r="6456" spans="1:3" x14ac:dyDescent="0.25">
      <c r="A6456" t="s">
        <v>65</v>
      </c>
      <c r="B6456">
        <v>93346</v>
      </c>
      <c r="C6456">
        <v>5</v>
      </c>
    </row>
    <row r="6457" spans="1:3" x14ac:dyDescent="0.25">
      <c r="A6457" t="s">
        <v>65</v>
      </c>
      <c r="B6457">
        <v>93347</v>
      </c>
      <c r="C6457">
        <v>5</v>
      </c>
    </row>
    <row r="6458" spans="1:3" x14ac:dyDescent="0.25">
      <c r="A6458" t="s">
        <v>65</v>
      </c>
      <c r="B6458">
        <v>93348</v>
      </c>
      <c r="C6458">
        <v>5</v>
      </c>
    </row>
    <row r="6459" spans="1:3" x14ac:dyDescent="0.25">
      <c r="A6459" t="s">
        <v>65</v>
      </c>
      <c r="B6459">
        <v>93349</v>
      </c>
      <c r="C6459">
        <v>5</v>
      </c>
    </row>
    <row r="6460" spans="1:3" x14ac:dyDescent="0.25">
      <c r="A6460" t="s">
        <v>65</v>
      </c>
      <c r="B6460">
        <v>93350</v>
      </c>
      <c r="C6460">
        <v>5</v>
      </c>
    </row>
    <row r="6461" spans="1:3" x14ac:dyDescent="0.25">
      <c r="A6461" t="s">
        <v>65</v>
      </c>
      <c r="B6461">
        <v>93351</v>
      </c>
      <c r="C6461">
        <v>5</v>
      </c>
    </row>
    <row r="6462" spans="1:3" x14ac:dyDescent="0.25">
      <c r="A6462" t="s">
        <v>65</v>
      </c>
      <c r="B6462">
        <v>93352</v>
      </c>
      <c r="C6462">
        <v>5</v>
      </c>
    </row>
    <row r="6463" spans="1:3" x14ac:dyDescent="0.25">
      <c r="A6463" t="s">
        <v>65</v>
      </c>
      <c r="B6463">
        <v>93353</v>
      </c>
      <c r="C6463">
        <v>5</v>
      </c>
    </row>
    <row r="6464" spans="1:3" x14ac:dyDescent="0.25">
      <c r="A6464" t="s">
        <v>65</v>
      </c>
      <c r="B6464">
        <v>93354</v>
      </c>
      <c r="C6464">
        <v>5</v>
      </c>
    </row>
    <row r="6465" spans="1:3" x14ac:dyDescent="0.25">
      <c r="A6465" t="s">
        <v>65</v>
      </c>
      <c r="B6465">
        <v>93355</v>
      </c>
      <c r="C6465">
        <v>5</v>
      </c>
    </row>
    <row r="6466" spans="1:3" x14ac:dyDescent="0.25">
      <c r="A6466" t="s">
        <v>65</v>
      </c>
      <c r="B6466">
        <v>93356</v>
      </c>
      <c r="C6466">
        <v>5</v>
      </c>
    </row>
    <row r="6467" spans="1:3" x14ac:dyDescent="0.25">
      <c r="A6467" t="s">
        <v>65</v>
      </c>
      <c r="B6467">
        <v>93357</v>
      </c>
      <c r="C6467">
        <v>5</v>
      </c>
    </row>
    <row r="6468" spans="1:3" x14ac:dyDescent="0.25">
      <c r="A6468" t="s">
        <v>65</v>
      </c>
      <c r="B6468">
        <v>93358</v>
      </c>
      <c r="C6468">
        <v>5</v>
      </c>
    </row>
    <row r="6469" spans="1:3" x14ac:dyDescent="0.25">
      <c r="A6469" t="s">
        <v>65</v>
      </c>
      <c r="B6469">
        <v>93359</v>
      </c>
      <c r="C6469">
        <v>5</v>
      </c>
    </row>
    <row r="6470" spans="1:3" x14ac:dyDescent="0.25">
      <c r="A6470" t="s">
        <v>65</v>
      </c>
      <c r="B6470">
        <v>93360</v>
      </c>
      <c r="C6470">
        <v>5</v>
      </c>
    </row>
    <row r="6471" spans="1:3" x14ac:dyDescent="0.25">
      <c r="A6471" t="s">
        <v>65</v>
      </c>
      <c r="B6471">
        <v>93361</v>
      </c>
      <c r="C6471">
        <v>5</v>
      </c>
    </row>
    <row r="6472" spans="1:3" x14ac:dyDescent="0.25">
      <c r="A6472" t="s">
        <v>65</v>
      </c>
      <c r="B6472">
        <v>93362</v>
      </c>
      <c r="C6472">
        <v>5</v>
      </c>
    </row>
    <row r="6473" spans="1:3" x14ac:dyDescent="0.25">
      <c r="A6473" t="s">
        <v>65</v>
      </c>
      <c r="B6473">
        <v>93363</v>
      </c>
      <c r="C6473">
        <v>5</v>
      </c>
    </row>
    <row r="6474" spans="1:3" x14ac:dyDescent="0.25">
      <c r="A6474" t="s">
        <v>65</v>
      </c>
      <c r="B6474">
        <v>93364</v>
      </c>
      <c r="C6474">
        <v>5</v>
      </c>
    </row>
    <row r="6475" spans="1:3" x14ac:dyDescent="0.25">
      <c r="A6475" t="s">
        <v>65</v>
      </c>
      <c r="B6475">
        <v>93365</v>
      </c>
      <c r="C6475">
        <v>5</v>
      </c>
    </row>
    <row r="6476" spans="1:3" x14ac:dyDescent="0.25">
      <c r="A6476" t="s">
        <v>65</v>
      </c>
      <c r="B6476">
        <v>93366</v>
      </c>
      <c r="C6476">
        <v>5</v>
      </c>
    </row>
    <row r="6477" spans="1:3" x14ac:dyDescent="0.25">
      <c r="A6477" t="s">
        <v>65</v>
      </c>
      <c r="B6477">
        <v>93367</v>
      </c>
      <c r="C6477">
        <v>5</v>
      </c>
    </row>
    <row r="6478" spans="1:3" x14ac:dyDescent="0.25">
      <c r="A6478" t="s">
        <v>65</v>
      </c>
      <c r="B6478">
        <v>93368</v>
      </c>
      <c r="C6478">
        <v>5</v>
      </c>
    </row>
    <row r="6479" spans="1:3" x14ac:dyDescent="0.25">
      <c r="A6479" t="s">
        <v>65</v>
      </c>
      <c r="B6479">
        <v>93369</v>
      </c>
      <c r="C6479">
        <v>5</v>
      </c>
    </row>
    <row r="6480" spans="1:3" x14ac:dyDescent="0.25">
      <c r="A6480" t="s">
        <v>65</v>
      </c>
      <c r="B6480">
        <v>93370</v>
      </c>
      <c r="C6480">
        <v>5</v>
      </c>
    </row>
    <row r="6481" spans="1:3" x14ac:dyDescent="0.25">
      <c r="A6481" t="s">
        <v>65</v>
      </c>
      <c r="B6481">
        <v>93371</v>
      </c>
      <c r="C6481">
        <v>5</v>
      </c>
    </row>
    <row r="6482" spans="1:3" x14ac:dyDescent="0.25">
      <c r="A6482" t="s">
        <v>65</v>
      </c>
      <c r="B6482">
        <v>93372</v>
      </c>
      <c r="C6482">
        <v>5</v>
      </c>
    </row>
    <row r="6483" spans="1:3" x14ac:dyDescent="0.25">
      <c r="A6483" t="s">
        <v>65</v>
      </c>
      <c r="B6483">
        <v>93373</v>
      </c>
      <c r="C6483">
        <v>5</v>
      </c>
    </row>
    <row r="6484" spans="1:3" x14ac:dyDescent="0.25">
      <c r="A6484" t="s">
        <v>65</v>
      </c>
      <c r="B6484">
        <v>93374</v>
      </c>
      <c r="C6484">
        <v>5</v>
      </c>
    </row>
    <row r="6485" spans="1:3" x14ac:dyDescent="0.25">
      <c r="A6485" t="s">
        <v>65</v>
      </c>
      <c r="B6485">
        <v>93375</v>
      </c>
      <c r="C6485">
        <v>5</v>
      </c>
    </row>
    <row r="6486" spans="1:3" x14ac:dyDescent="0.25">
      <c r="A6486" t="s">
        <v>65</v>
      </c>
      <c r="B6486">
        <v>93376</v>
      </c>
      <c r="C6486">
        <v>5</v>
      </c>
    </row>
    <row r="6487" spans="1:3" x14ac:dyDescent="0.25">
      <c r="A6487" t="s">
        <v>65</v>
      </c>
      <c r="B6487">
        <v>93377</v>
      </c>
      <c r="C6487">
        <v>5</v>
      </c>
    </row>
    <row r="6488" spans="1:3" x14ac:dyDescent="0.25">
      <c r="A6488" t="s">
        <v>65</v>
      </c>
      <c r="B6488">
        <v>93378</v>
      </c>
      <c r="C6488">
        <v>5</v>
      </c>
    </row>
    <row r="6489" spans="1:3" x14ac:dyDescent="0.25">
      <c r="A6489" t="s">
        <v>65</v>
      </c>
      <c r="B6489">
        <v>93379</v>
      </c>
      <c r="C6489">
        <v>5</v>
      </c>
    </row>
    <row r="6490" spans="1:3" x14ac:dyDescent="0.25">
      <c r="A6490" t="s">
        <v>65</v>
      </c>
      <c r="B6490">
        <v>93380</v>
      </c>
      <c r="C6490">
        <v>5</v>
      </c>
    </row>
    <row r="6491" spans="1:3" x14ac:dyDescent="0.25">
      <c r="A6491" t="s">
        <v>65</v>
      </c>
      <c r="B6491">
        <v>93381</v>
      </c>
      <c r="C6491">
        <v>5</v>
      </c>
    </row>
    <row r="6492" spans="1:3" x14ac:dyDescent="0.25">
      <c r="A6492" t="s">
        <v>65</v>
      </c>
      <c r="B6492">
        <v>93382</v>
      </c>
      <c r="C6492">
        <v>5</v>
      </c>
    </row>
    <row r="6493" spans="1:3" x14ac:dyDescent="0.25">
      <c r="A6493" t="s">
        <v>65</v>
      </c>
      <c r="B6493">
        <v>93383</v>
      </c>
      <c r="C6493">
        <v>5</v>
      </c>
    </row>
    <row r="6494" spans="1:3" x14ac:dyDescent="0.25">
      <c r="A6494" t="s">
        <v>65</v>
      </c>
      <c r="B6494">
        <v>93384</v>
      </c>
      <c r="C6494">
        <v>5</v>
      </c>
    </row>
    <row r="6495" spans="1:3" x14ac:dyDescent="0.25">
      <c r="A6495" t="s">
        <v>65</v>
      </c>
      <c r="B6495">
        <v>93385</v>
      </c>
      <c r="C6495">
        <v>5</v>
      </c>
    </row>
    <row r="6496" spans="1:3" x14ac:dyDescent="0.25">
      <c r="A6496" t="s">
        <v>65</v>
      </c>
      <c r="B6496">
        <v>93386</v>
      </c>
      <c r="C6496">
        <v>5</v>
      </c>
    </row>
    <row r="6497" spans="1:3" x14ac:dyDescent="0.25">
      <c r="A6497" t="s">
        <v>65</v>
      </c>
      <c r="B6497">
        <v>93387</v>
      </c>
      <c r="C6497">
        <v>5</v>
      </c>
    </row>
    <row r="6498" spans="1:3" x14ac:dyDescent="0.25">
      <c r="A6498" t="s">
        <v>65</v>
      </c>
      <c r="B6498">
        <v>93388</v>
      </c>
      <c r="C6498">
        <v>5</v>
      </c>
    </row>
    <row r="6499" spans="1:3" x14ac:dyDescent="0.25">
      <c r="A6499" t="s">
        <v>65</v>
      </c>
      <c r="B6499">
        <v>93389</v>
      </c>
      <c r="C6499">
        <v>5</v>
      </c>
    </row>
    <row r="6500" spans="1:3" x14ac:dyDescent="0.25">
      <c r="A6500" t="s">
        <v>65</v>
      </c>
      <c r="B6500">
        <v>93390</v>
      </c>
      <c r="C6500">
        <v>5</v>
      </c>
    </row>
    <row r="6501" spans="1:3" x14ac:dyDescent="0.25">
      <c r="A6501" t="s">
        <v>65</v>
      </c>
      <c r="B6501">
        <v>93391</v>
      </c>
      <c r="C6501">
        <v>5</v>
      </c>
    </row>
    <row r="6502" spans="1:3" x14ac:dyDescent="0.25">
      <c r="A6502" t="s">
        <v>65</v>
      </c>
      <c r="B6502">
        <v>93392</v>
      </c>
      <c r="C6502">
        <v>5</v>
      </c>
    </row>
    <row r="6503" spans="1:3" x14ac:dyDescent="0.25">
      <c r="A6503" t="s">
        <v>65</v>
      </c>
      <c r="B6503">
        <v>93393</v>
      </c>
      <c r="C6503">
        <v>5</v>
      </c>
    </row>
    <row r="6504" spans="1:3" x14ac:dyDescent="0.25">
      <c r="A6504" t="s">
        <v>65</v>
      </c>
      <c r="B6504">
        <v>93394</v>
      </c>
      <c r="C6504">
        <v>5</v>
      </c>
    </row>
    <row r="6505" spans="1:3" x14ac:dyDescent="0.25">
      <c r="A6505" t="s">
        <v>65</v>
      </c>
      <c r="B6505">
        <v>93395</v>
      </c>
      <c r="C6505">
        <v>5</v>
      </c>
    </row>
    <row r="6506" spans="1:3" x14ac:dyDescent="0.25">
      <c r="A6506" t="s">
        <v>65</v>
      </c>
      <c r="B6506">
        <v>93396</v>
      </c>
      <c r="C6506">
        <v>5</v>
      </c>
    </row>
    <row r="6507" spans="1:3" x14ac:dyDescent="0.25">
      <c r="A6507" t="s">
        <v>65</v>
      </c>
      <c r="B6507">
        <v>93397</v>
      </c>
      <c r="C6507">
        <v>5</v>
      </c>
    </row>
    <row r="6508" spans="1:3" x14ac:dyDescent="0.25">
      <c r="A6508" t="s">
        <v>65</v>
      </c>
      <c r="B6508">
        <v>93398</v>
      </c>
      <c r="C6508">
        <v>5</v>
      </c>
    </row>
    <row r="6509" spans="1:3" x14ac:dyDescent="0.25">
      <c r="A6509" t="s">
        <v>65</v>
      </c>
      <c r="B6509">
        <v>93399</v>
      </c>
      <c r="C6509">
        <v>5</v>
      </c>
    </row>
    <row r="6510" spans="1:3" x14ac:dyDescent="0.25">
      <c r="A6510" t="s">
        <v>65</v>
      </c>
      <c r="B6510">
        <v>93400</v>
      </c>
      <c r="C6510">
        <v>5</v>
      </c>
    </row>
    <row r="6511" spans="1:3" x14ac:dyDescent="0.25">
      <c r="A6511" t="s">
        <v>65</v>
      </c>
      <c r="B6511">
        <v>93401</v>
      </c>
      <c r="C6511">
        <v>5</v>
      </c>
    </row>
    <row r="6512" spans="1:3" x14ac:dyDescent="0.25">
      <c r="A6512" t="s">
        <v>65</v>
      </c>
      <c r="B6512">
        <v>93402</v>
      </c>
      <c r="C6512">
        <v>5</v>
      </c>
    </row>
    <row r="6513" spans="1:3" x14ac:dyDescent="0.25">
      <c r="A6513" t="s">
        <v>65</v>
      </c>
      <c r="B6513">
        <v>93403</v>
      </c>
      <c r="C6513">
        <v>5</v>
      </c>
    </row>
    <row r="6514" spans="1:3" x14ac:dyDescent="0.25">
      <c r="A6514" t="s">
        <v>65</v>
      </c>
      <c r="B6514">
        <v>93404</v>
      </c>
      <c r="C6514">
        <v>5</v>
      </c>
    </row>
    <row r="6515" spans="1:3" x14ac:dyDescent="0.25">
      <c r="A6515" t="s">
        <v>65</v>
      </c>
      <c r="B6515">
        <v>93405</v>
      </c>
      <c r="C6515">
        <v>5</v>
      </c>
    </row>
    <row r="6516" spans="1:3" x14ac:dyDescent="0.25">
      <c r="A6516" t="s">
        <v>65</v>
      </c>
      <c r="B6516">
        <v>93406</v>
      </c>
      <c r="C6516">
        <v>5</v>
      </c>
    </row>
    <row r="6517" spans="1:3" x14ac:dyDescent="0.25">
      <c r="A6517" t="s">
        <v>65</v>
      </c>
      <c r="B6517">
        <v>93407</v>
      </c>
      <c r="C6517">
        <v>5</v>
      </c>
    </row>
    <row r="6518" spans="1:3" x14ac:dyDescent="0.25">
      <c r="A6518" t="s">
        <v>65</v>
      </c>
      <c r="B6518">
        <v>93408</v>
      </c>
      <c r="C6518">
        <v>5</v>
      </c>
    </row>
    <row r="6519" spans="1:3" x14ac:dyDescent="0.25">
      <c r="A6519" t="s">
        <v>65</v>
      </c>
      <c r="B6519">
        <v>93409</v>
      </c>
      <c r="C6519">
        <v>5</v>
      </c>
    </row>
    <row r="6520" spans="1:3" x14ac:dyDescent="0.25">
      <c r="A6520" t="s">
        <v>65</v>
      </c>
      <c r="B6520">
        <v>93410</v>
      </c>
      <c r="C6520">
        <v>5</v>
      </c>
    </row>
    <row r="6521" spans="1:3" x14ac:dyDescent="0.25">
      <c r="A6521" t="s">
        <v>65</v>
      </c>
      <c r="B6521">
        <v>93411</v>
      </c>
      <c r="C6521">
        <v>5</v>
      </c>
    </row>
    <row r="6522" spans="1:3" x14ac:dyDescent="0.25">
      <c r="A6522" t="s">
        <v>65</v>
      </c>
      <c r="B6522">
        <v>93412</v>
      </c>
      <c r="C6522">
        <v>5</v>
      </c>
    </row>
    <row r="6523" spans="1:3" x14ac:dyDescent="0.25">
      <c r="A6523" t="s">
        <v>65</v>
      </c>
      <c r="B6523">
        <v>93413</v>
      </c>
      <c r="C6523">
        <v>5</v>
      </c>
    </row>
    <row r="6524" spans="1:3" x14ac:dyDescent="0.25">
      <c r="A6524" t="s">
        <v>65</v>
      </c>
      <c r="B6524">
        <v>93414</v>
      </c>
      <c r="C6524">
        <v>5</v>
      </c>
    </row>
    <row r="6525" spans="1:3" x14ac:dyDescent="0.25">
      <c r="A6525" t="s">
        <v>65</v>
      </c>
      <c r="B6525">
        <v>93415</v>
      </c>
      <c r="C6525">
        <v>5</v>
      </c>
    </row>
    <row r="6526" spans="1:3" x14ac:dyDescent="0.25">
      <c r="A6526" t="s">
        <v>65</v>
      </c>
      <c r="B6526">
        <v>93416</v>
      </c>
      <c r="C6526">
        <v>5</v>
      </c>
    </row>
    <row r="6527" spans="1:3" x14ac:dyDescent="0.25">
      <c r="A6527" t="s">
        <v>65</v>
      </c>
      <c r="B6527">
        <v>93417</v>
      </c>
      <c r="C6527">
        <v>5</v>
      </c>
    </row>
    <row r="6528" spans="1:3" x14ac:dyDescent="0.25">
      <c r="A6528" t="s">
        <v>65</v>
      </c>
      <c r="B6528">
        <v>93418</v>
      </c>
      <c r="C6528">
        <v>5</v>
      </c>
    </row>
    <row r="6529" spans="1:3" x14ac:dyDescent="0.25">
      <c r="A6529" t="s">
        <v>65</v>
      </c>
      <c r="B6529">
        <v>93419</v>
      </c>
      <c r="C6529">
        <v>5</v>
      </c>
    </row>
    <row r="6530" spans="1:3" x14ac:dyDescent="0.25">
      <c r="A6530" t="s">
        <v>65</v>
      </c>
      <c r="B6530">
        <v>93420</v>
      </c>
      <c r="C6530">
        <v>5</v>
      </c>
    </row>
    <row r="6531" spans="1:3" x14ac:dyDescent="0.25">
      <c r="A6531" t="s">
        <v>65</v>
      </c>
      <c r="B6531">
        <v>93421</v>
      </c>
      <c r="C6531">
        <v>5</v>
      </c>
    </row>
    <row r="6532" spans="1:3" x14ac:dyDescent="0.25">
      <c r="A6532" t="s">
        <v>65</v>
      </c>
      <c r="B6532">
        <v>93422</v>
      </c>
      <c r="C6532">
        <v>5</v>
      </c>
    </row>
    <row r="6533" spans="1:3" x14ac:dyDescent="0.25">
      <c r="A6533" t="s">
        <v>65</v>
      </c>
      <c r="B6533">
        <v>93423</v>
      </c>
      <c r="C6533">
        <v>5</v>
      </c>
    </row>
    <row r="6534" spans="1:3" x14ac:dyDescent="0.25">
      <c r="A6534" t="s">
        <v>65</v>
      </c>
      <c r="B6534">
        <v>93424</v>
      </c>
      <c r="C6534">
        <v>5</v>
      </c>
    </row>
    <row r="6535" spans="1:3" x14ac:dyDescent="0.25">
      <c r="A6535" t="s">
        <v>65</v>
      </c>
      <c r="B6535">
        <v>93425</v>
      </c>
      <c r="C6535">
        <v>5</v>
      </c>
    </row>
    <row r="6536" spans="1:3" x14ac:dyDescent="0.25">
      <c r="A6536" t="s">
        <v>65</v>
      </c>
      <c r="B6536">
        <v>93426</v>
      </c>
      <c r="C6536">
        <v>5</v>
      </c>
    </row>
    <row r="6537" spans="1:3" x14ac:dyDescent="0.25">
      <c r="A6537" t="s">
        <v>65</v>
      </c>
      <c r="B6537">
        <v>93427</v>
      </c>
      <c r="C6537">
        <v>5</v>
      </c>
    </row>
    <row r="6538" spans="1:3" x14ac:dyDescent="0.25">
      <c r="A6538" t="s">
        <v>65</v>
      </c>
      <c r="B6538">
        <v>93428</v>
      </c>
      <c r="C6538">
        <v>5</v>
      </c>
    </row>
    <row r="6539" spans="1:3" x14ac:dyDescent="0.25">
      <c r="A6539" t="s">
        <v>65</v>
      </c>
      <c r="B6539">
        <v>93429</v>
      </c>
      <c r="C6539">
        <v>5</v>
      </c>
    </row>
    <row r="6540" spans="1:3" x14ac:dyDescent="0.25">
      <c r="A6540" t="s">
        <v>65</v>
      </c>
      <c r="B6540">
        <v>93430</v>
      </c>
      <c r="C6540">
        <v>5</v>
      </c>
    </row>
    <row r="6541" spans="1:3" x14ac:dyDescent="0.25">
      <c r="A6541" t="s">
        <v>65</v>
      </c>
      <c r="B6541">
        <v>93431</v>
      </c>
      <c r="C6541">
        <v>5</v>
      </c>
    </row>
    <row r="6542" spans="1:3" x14ac:dyDescent="0.25">
      <c r="A6542" t="s">
        <v>65</v>
      </c>
      <c r="B6542">
        <v>93432</v>
      </c>
      <c r="C6542">
        <v>5</v>
      </c>
    </row>
    <row r="6543" spans="1:3" x14ac:dyDescent="0.25">
      <c r="A6543" t="s">
        <v>65</v>
      </c>
      <c r="B6543">
        <v>93433</v>
      </c>
      <c r="C6543">
        <v>5</v>
      </c>
    </row>
    <row r="6544" spans="1:3" x14ac:dyDescent="0.25">
      <c r="A6544" t="s">
        <v>65</v>
      </c>
      <c r="B6544">
        <v>93434</v>
      </c>
      <c r="C6544">
        <v>5</v>
      </c>
    </row>
    <row r="6545" spans="1:3" x14ac:dyDescent="0.25">
      <c r="A6545" t="s">
        <v>65</v>
      </c>
      <c r="B6545">
        <v>93435</v>
      </c>
      <c r="C6545">
        <v>5</v>
      </c>
    </row>
    <row r="6546" spans="1:3" x14ac:dyDescent="0.25">
      <c r="A6546" t="s">
        <v>65</v>
      </c>
      <c r="B6546">
        <v>93436</v>
      </c>
      <c r="C6546">
        <v>5</v>
      </c>
    </row>
    <row r="6547" spans="1:3" x14ac:dyDescent="0.25">
      <c r="A6547" t="s">
        <v>65</v>
      </c>
      <c r="B6547">
        <v>93437</v>
      </c>
      <c r="C6547">
        <v>5</v>
      </c>
    </row>
    <row r="6548" spans="1:3" x14ac:dyDescent="0.25">
      <c r="A6548" t="s">
        <v>65</v>
      </c>
      <c r="B6548">
        <v>93438</v>
      </c>
      <c r="C6548">
        <v>5</v>
      </c>
    </row>
    <row r="6549" spans="1:3" x14ac:dyDescent="0.25">
      <c r="A6549" t="s">
        <v>65</v>
      </c>
      <c r="B6549">
        <v>93439</v>
      </c>
      <c r="C6549">
        <v>5</v>
      </c>
    </row>
    <row r="6550" spans="1:3" x14ac:dyDescent="0.25">
      <c r="A6550" t="s">
        <v>65</v>
      </c>
      <c r="B6550">
        <v>93440</v>
      </c>
      <c r="C6550">
        <v>5</v>
      </c>
    </row>
    <row r="6551" spans="1:3" x14ac:dyDescent="0.25">
      <c r="A6551" t="s">
        <v>65</v>
      </c>
      <c r="B6551">
        <v>93441</v>
      </c>
      <c r="C6551">
        <v>5</v>
      </c>
    </row>
    <row r="6552" spans="1:3" x14ac:dyDescent="0.25">
      <c r="A6552" t="s">
        <v>65</v>
      </c>
      <c r="B6552">
        <v>93442</v>
      </c>
      <c r="C6552">
        <v>5</v>
      </c>
    </row>
    <row r="6553" spans="1:3" x14ac:dyDescent="0.25">
      <c r="A6553" t="s">
        <v>65</v>
      </c>
      <c r="B6553">
        <v>93443</v>
      </c>
      <c r="C6553">
        <v>5</v>
      </c>
    </row>
    <row r="6554" spans="1:3" x14ac:dyDescent="0.25">
      <c r="A6554" t="s">
        <v>65</v>
      </c>
      <c r="B6554">
        <v>93444</v>
      </c>
      <c r="C6554">
        <v>5</v>
      </c>
    </row>
    <row r="6555" spans="1:3" x14ac:dyDescent="0.25">
      <c r="A6555" t="s">
        <v>65</v>
      </c>
      <c r="B6555">
        <v>93445</v>
      </c>
      <c r="C6555">
        <v>5</v>
      </c>
    </row>
    <row r="6556" spans="1:3" x14ac:dyDescent="0.25">
      <c r="A6556" t="s">
        <v>65</v>
      </c>
      <c r="B6556">
        <v>93446</v>
      </c>
      <c r="C6556">
        <v>5</v>
      </c>
    </row>
    <row r="6557" spans="1:3" x14ac:dyDescent="0.25">
      <c r="A6557" t="s">
        <v>65</v>
      </c>
      <c r="B6557">
        <v>93447</v>
      </c>
      <c r="C6557">
        <v>5</v>
      </c>
    </row>
    <row r="6558" spans="1:3" x14ac:dyDescent="0.25">
      <c r="A6558" t="s">
        <v>65</v>
      </c>
      <c r="B6558">
        <v>93448</v>
      </c>
      <c r="C6558">
        <v>5</v>
      </c>
    </row>
    <row r="6559" spans="1:3" x14ac:dyDescent="0.25">
      <c r="A6559" t="s">
        <v>65</v>
      </c>
      <c r="B6559">
        <v>93449</v>
      </c>
      <c r="C6559">
        <v>5</v>
      </c>
    </row>
    <row r="6560" spans="1:3" x14ac:dyDescent="0.25">
      <c r="A6560" t="s">
        <v>65</v>
      </c>
      <c r="B6560">
        <v>93450</v>
      </c>
      <c r="C6560">
        <v>5</v>
      </c>
    </row>
    <row r="6561" spans="1:3" x14ac:dyDescent="0.25">
      <c r="A6561" t="s">
        <v>65</v>
      </c>
      <c r="B6561">
        <v>93451</v>
      </c>
      <c r="C6561">
        <v>5</v>
      </c>
    </row>
    <row r="6562" spans="1:3" x14ac:dyDescent="0.25">
      <c r="A6562" t="s">
        <v>65</v>
      </c>
      <c r="B6562">
        <v>93452</v>
      </c>
      <c r="C6562">
        <v>5</v>
      </c>
    </row>
    <row r="6563" spans="1:3" x14ac:dyDescent="0.25">
      <c r="A6563" t="s">
        <v>65</v>
      </c>
      <c r="B6563">
        <v>93453</v>
      </c>
      <c r="C6563">
        <v>5</v>
      </c>
    </row>
    <row r="6564" spans="1:3" x14ac:dyDescent="0.25">
      <c r="A6564" t="s">
        <v>65</v>
      </c>
      <c r="B6564">
        <v>93454</v>
      </c>
      <c r="C6564">
        <v>5</v>
      </c>
    </row>
    <row r="6565" spans="1:3" x14ac:dyDescent="0.25">
      <c r="A6565" t="s">
        <v>65</v>
      </c>
      <c r="B6565">
        <v>93455</v>
      </c>
      <c r="C6565">
        <v>5</v>
      </c>
    </row>
    <row r="6566" spans="1:3" x14ac:dyDescent="0.25">
      <c r="A6566" t="s">
        <v>65</v>
      </c>
      <c r="B6566">
        <v>93456</v>
      </c>
      <c r="C6566">
        <v>5</v>
      </c>
    </row>
    <row r="6567" spans="1:3" x14ac:dyDescent="0.25">
      <c r="A6567" t="s">
        <v>65</v>
      </c>
      <c r="B6567">
        <v>93457</v>
      </c>
      <c r="C6567">
        <v>5</v>
      </c>
    </row>
    <row r="6568" spans="1:3" x14ac:dyDescent="0.25">
      <c r="A6568" t="s">
        <v>65</v>
      </c>
      <c r="B6568">
        <v>93458</v>
      </c>
      <c r="C6568">
        <v>5</v>
      </c>
    </row>
    <row r="6569" spans="1:3" x14ac:dyDescent="0.25">
      <c r="A6569" t="s">
        <v>65</v>
      </c>
      <c r="B6569">
        <v>93459</v>
      </c>
      <c r="C6569">
        <v>5</v>
      </c>
    </row>
    <row r="6570" spans="1:3" x14ac:dyDescent="0.25">
      <c r="A6570" t="s">
        <v>65</v>
      </c>
      <c r="B6570">
        <v>93460</v>
      </c>
      <c r="C6570">
        <v>5</v>
      </c>
    </row>
    <row r="6571" spans="1:3" x14ac:dyDescent="0.25">
      <c r="A6571" t="s">
        <v>65</v>
      </c>
      <c r="B6571">
        <v>93461</v>
      </c>
      <c r="C6571">
        <v>5</v>
      </c>
    </row>
    <row r="6572" spans="1:3" x14ac:dyDescent="0.25">
      <c r="A6572" t="s">
        <v>65</v>
      </c>
      <c r="B6572">
        <v>93462</v>
      </c>
      <c r="C6572">
        <v>5</v>
      </c>
    </row>
    <row r="6573" spans="1:3" x14ac:dyDescent="0.25">
      <c r="A6573" t="s">
        <v>65</v>
      </c>
      <c r="B6573">
        <v>93463</v>
      </c>
      <c r="C6573">
        <v>5</v>
      </c>
    </row>
    <row r="6574" spans="1:3" x14ac:dyDescent="0.25">
      <c r="A6574" t="s">
        <v>65</v>
      </c>
      <c r="B6574">
        <v>93464</v>
      </c>
      <c r="C6574">
        <v>5</v>
      </c>
    </row>
    <row r="6575" spans="1:3" x14ac:dyDescent="0.25">
      <c r="A6575" t="s">
        <v>65</v>
      </c>
      <c r="B6575">
        <v>93465</v>
      </c>
      <c r="C6575">
        <v>5</v>
      </c>
    </row>
    <row r="6576" spans="1:3" x14ac:dyDescent="0.25">
      <c r="A6576" t="s">
        <v>65</v>
      </c>
      <c r="B6576">
        <v>93466</v>
      </c>
      <c r="C6576">
        <v>5</v>
      </c>
    </row>
    <row r="6577" spans="1:3" x14ac:dyDescent="0.25">
      <c r="A6577" t="s">
        <v>65</v>
      </c>
      <c r="B6577">
        <v>93467</v>
      </c>
      <c r="C6577">
        <v>5</v>
      </c>
    </row>
    <row r="6578" spans="1:3" x14ac:dyDescent="0.25">
      <c r="A6578" t="s">
        <v>65</v>
      </c>
      <c r="B6578">
        <v>93468</v>
      </c>
      <c r="C6578">
        <v>5</v>
      </c>
    </row>
    <row r="6579" spans="1:3" x14ac:dyDescent="0.25">
      <c r="A6579" t="s">
        <v>65</v>
      </c>
      <c r="B6579">
        <v>93469</v>
      </c>
      <c r="C6579">
        <v>5</v>
      </c>
    </row>
    <row r="6580" spans="1:3" x14ac:dyDescent="0.25">
      <c r="A6580" t="s">
        <v>65</v>
      </c>
      <c r="B6580">
        <v>93470</v>
      </c>
      <c r="C6580">
        <v>5</v>
      </c>
    </row>
    <row r="6581" spans="1:3" x14ac:dyDescent="0.25">
      <c r="A6581" t="s">
        <v>65</v>
      </c>
      <c r="B6581">
        <v>93471</v>
      </c>
      <c r="C6581">
        <v>5</v>
      </c>
    </row>
    <row r="6582" spans="1:3" x14ac:dyDescent="0.25">
      <c r="A6582" t="s">
        <v>65</v>
      </c>
      <c r="B6582">
        <v>93472</v>
      </c>
      <c r="C6582">
        <v>5</v>
      </c>
    </row>
    <row r="6583" spans="1:3" x14ac:dyDescent="0.25">
      <c r="A6583" t="s">
        <v>65</v>
      </c>
      <c r="B6583">
        <v>93473</v>
      </c>
      <c r="C6583">
        <v>5</v>
      </c>
    </row>
    <row r="6584" spans="1:3" x14ac:dyDescent="0.25">
      <c r="A6584" t="s">
        <v>65</v>
      </c>
      <c r="B6584">
        <v>93474</v>
      </c>
      <c r="C6584">
        <v>5</v>
      </c>
    </row>
    <row r="6585" spans="1:3" x14ac:dyDescent="0.25">
      <c r="A6585" t="s">
        <v>65</v>
      </c>
      <c r="B6585">
        <v>93475</v>
      </c>
      <c r="C6585">
        <v>5</v>
      </c>
    </row>
    <row r="6586" spans="1:3" x14ac:dyDescent="0.25">
      <c r="A6586" t="s">
        <v>65</v>
      </c>
      <c r="B6586">
        <v>93476</v>
      </c>
      <c r="C6586">
        <v>5</v>
      </c>
    </row>
    <row r="6587" spans="1:3" x14ac:dyDescent="0.25">
      <c r="A6587" t="s">
        <v>65</v>
      </c>
      <c r="B6587">
        <v>93477</v>
      </c>
      <c r="C6587">
        <v>5</v>
      </c>
    </row>
    <row r="6588" spans="1:3" x14ac:dyDescent="0.25">
      <c r="A6588" t="s">
        <v>65</v>
      </c>
      <c r="B6588">
        <v>93478</v>
      </c>
      <c r="C6588">
        <v>5</v>
      </c>
    </row>
    <row r="6589" spans="1:3" x14ac:dyDescent="0.25">
      <c r="A6589" t="s">
        <v>65</v>
      </c>
      <c r="B6589">
        <v>93479</v>
      </c>
      <c r="C6589">
        <v>5</v>
      </c>
    </row>
    <row r="6590" spans="1:3" x14ac:dyDescent="0.25">
      <c r="A6590" t="s">
        <v>65</v>
      </c>
      <c r="B6590">
        <v>93480</v>
      </c>
      <c r="C6590">
        <v>5</v>
      </c>
    </row>
    <row r="6591" spans="1:3" x14ac:dyDescent="0.25">
      <c r="A6591" t="s">
        <v>65</v>
      </c>
      <c r="B6591">
        <v>93481</v>
      </c>
      <c r="C6591">
        <v>5</v>
      </c>
    </row>
    <row r="6592" spans="1:3" x14ac:dyDescent="0.25">
      <c r="A6592" t="s">
        <v>65</v>
      </c>
      <c r="B6592">
        <v>93482</v>
      </c>
      <c r="C6592">
        <v>5</v>
      </c>
    </row>
    <row r="6593" spans="1:3" x14ac:dyDescent="0.25">
      <c r="A6593" t="s">
        <v>65</v>
      </c>
      <c r="B6593">
        <v>93483</v>
      </c>
      <c r="C6593">
        <v>5</v>
      </c>
    </row>
    <row r="6594" spans="1:3" x14ac:dyDescent="0.25">
      <c r="A6594" t="s">
        <v>65</v>
      </c>
      <c r="B6594">
        <v>93484</v>
      </c>
      <c r="C6594">
        <v>5</v>
      </c>
    </row>
    <row r="6595" spans="1:3" x14ac:dyDescent="0.25">
      <c r="A6595" t="s">
        <v>65</v>
      </c>
      <c r="B6595">
        <v>93485</v>
      </c>
      <c r="C6595">
        <v>5</v>
      </c>
    </row>
    <row r="6596" spans="1:3" x14ac:dyDescent="0.25">
      <c r="A6596" t="s">
        <v>65</v>
      </c>
      <c r="B6596">
        <v>93486</v>
      </c>
      <c r="C6596">
        <v>5</v>
      </c>
    </row>
    <row r="6597" spans="1:3" x14ac:dyDescent="0.25">
      <c r="A6597" t="s">
        <v>65</v>
      </c>
      <c r="B6597">
        <v>93487</v>
      </c>
      <c r="C6597">
        <v>5</v>
      </c>
    </row>
    <row r="6598" spans="1:3" x14ac:dyDescent="0.25">
      <c r="A6598" t="s">
        <v>65</v>
      </c>
      <c r="B6598">
        <v>93488</v>
      </c>
      <c r="C6598">
        <v>5</v>
      </c>
    </row>
    <row r="6599" spans="1:3" x14ac:dyDescent="0.25">
      <c r="A6599" t="s">
        <v>65</v>
      </c>
      <c r="B6599">
        <v>93489</v>
      </c>
      <c r="C6599">
        <v>5</v>
      </c>
    </row>
    <row r="6600" spans="1:3" x14ac:dyDescent="0.25">
      <c r="A6600" t="s">
        <v>65</v>
      </c>
      <c r="B6600">
        <v>93490</v>
      </c>
      <c r="C6600">
        <v>5</v>
      </c>
    </row>
    <row r="6601" spans="1:3" x14ac:dyDescent="0.25">
      <c r="A6601" t="s">
        <v>65</v>
      </c>
      <c r="B6601">
        <v>93491</v>
      </c>
      <c r="C6601">
        <v>5</v>
      </c>
    </row>
    <row r="6602" spans="1:3" x14ac:dyDescent="0.25">
      <c r="A6602" t="s">
        <v>65</v>
      </c>
      <c r="B6602">
        <v>93492</v>
      </c>
      <c r="C6602">
        <v>5</v>
      </c>
    </row>
    <row r="6603" spans="1:3" x14ac:dyDescent="0.25">
      <c r="A6603" t="s">
        <v>65</v>
      </c>
      <c r="B6603">
        <v>93493</v>
      </c>
      <c r="C6603">
        <v>5</v>
      </c>
    </row>
    <row r="6604" spans="1:3" x14ac:dyDescent="0.25">
      <c r="A6604" t="s">
        <v>65</v>
      </c>
      <c r="B6604">
        <v>93494</v>
      </c>
      <c r="C6604">
        <v>5</v>
      </c>
    </row>
    <row r="6605" spans="1:3" x14ac:dyDescent="0.25">
      <c r="A6605" t="s">
        <v>65</v>
      </c>
      <c r="B6605">
        <v>93495</v>
      </c>
      <c r="C6605">
        <v>5</v>
      </c>
    </row>
    <row r="6606" spans="1:3" x14ac:dyDescent="0.25">
      <c r="A6606" t="s">
        <v>65</v>
      </c>
      <c r="B6606">
        <v>93496</v>
      </c>
      <c r="C6606">
        <v>5</v>
      </c>
    </row>
    <row r="6607" spans="1:3" x14ac:dyDescent="0.25">
      <c r="A6607" t="s">
        <v>65</v>
      </c>
      <c r="B6607">
        <v>93497</v>
      </c>
      <c r="C6607">
        <v>5</v>
      </c>
    </row>
    <row r="6608" spans="1:3" x14ac:dyDescent="0.25">
      <c r="A6608" t="s">
        <v>65</v>
      </c>
      <c r="B6608">
        <v>93498</v>
      </c>
      <c r="C6608">
        <v>5</v>
      </c>
    </row>
    <row r="6609" spans="1:3" x14ac:dyDescent="0.25">
      <c r="A6609" t="s">
        <v>65</v>
      </c>
      <c r="B6609">
        <v>93499</v>
      </c>
      <c r="C6609">
        <v>5</v>
      </c>
    </row>
    <row r="6610" spans="1:3" x14ac:dyDescent="0.25">
      <c r="A6610" t="s">
        <v>65</v>
      </c>
      <c r="B6610">
        <v>93500</v>
      </c>
      <c r="C6610">
        <v>5</v>
      </c>
    </row>
    <row r="6611" spans="1:3" x14ac:dyDescent="0.25">
      <c r="A6611" t="s">
        <v>65</v>
      </c>
      <c r="B6611">
        <v>93501</v>
      </c>
      <c r="C6611">
        <v>5</v>
      </c>
    </row>
    <row r="6612" spans="1:3" x14ac:dyDescent="0.25">
      <c r="A6612" t="s">
        <v>65</v>
      </c>
      <c r="B6612">
        <v>93502</v>
      </c>
      <c r="C6612">
        <v>5</v>
      </c>
    </row>
    <row r="6613" spans="1:3" x14ac:dyDescent="0.25">
      <c r="A6613" t="s">
        <v>65</v>
      </c>
      <c r="B6613">
        <v>93503</v>
      </c>
      <c r="C6613">
        <v>5</v>
      </c>
    </row>
    <row r="6614" spans="1:3" x14ac:dyDescent="0.25">
      <c r="A6614" t="s">
        <v>65</v>
      </c>
      <c r="B6614">
        <v>93504</v>
      </c>
      <c r="C6614">
        <v>5</v>
      </c>
    </row>
    <row r="6615" spans="1:3" x14ac:dyDescent="0.25">
      <c r="A6615" t="s">
        <v>65</v>
      </c>
      <c r="B6615">
        <v>93505</v>
      </c>
      <c r="C6615">
        <v>5</v>
      </c>
    </row>
    <row r="6616" spans="1:3" x14ac:dyDescent="0.25">
      <c r="A6616" t="s">
        <v>65</v>
      </c>
      <c r="B6616">
        <v>93506</v>
      </c>
      <c r="C6616">
        <v>5</v>
      </c>
    </row>
    <row r="6617" spans="1:3" x14ac:dyDescent="0.25">
      <c r="A6617" t="s">
        <v>65</v>
      </c>
      <c r="B6617">
        <v>93507</v>
      </c>
      <c r="C6617">
        <v>5</v>
      </c>
    </row>
    <row r="6618" spans="1:3" x14ac:dyDescent="0.25">
      <c r="A6618" t="s">
        <v>65</v>
      </c>
      <c r="B6618">
        <v>93508</v>
      </c>
      <c r="C6618">
        <v>5</v>
      </c>
    </row>
    <row r="6619" spans="1:3" x14ac:dyDescent="0.25">
      <c r="A6619" t="s">
        <v>65</v>
      </c>
      <c r="B6619">
        <v>93509</v>
      </c>
      <c r="C6619">
        <v>5</v>
      </c>
    </row>
    <row r="6620" spans="1:3" x14ac:dyDescent="0.25">
      <c r="A6620" t="s">
        <v>65</v>
      </c>
      <c r="B6620">
        <v>93510</v>
      </c>
      <c r="C6620">
        <v>5</v>
      </c>
    </row>
    <row r="6621" spans="1:3" x14ac:dyDescent="0.25">
      <c r="A6621" t="s">
        <v>65</v>
      </c>
      <c r="B6621">
        <v>93511</v>
      </c>
      <c r="C6621">
        <v>5</v>
      </c>
    </row>
    <row r="6622" spans="1:3" x14ac:dyDescent="0.25">
      <c r="A6622" t="s">
        <v>65</v>
      </c>
      <c r="B6622">
        <v>93512</v>
      </c>
      <c r="C6622">
        <v>5</v>
      </c>
    </row>
    <row r="6623" spans="1:3" x14ac:dyDescent="0.25">
      <c r="A6623" t="s">
        <v>65</v>
      </c>
      <c r="B6623">
        <v>93513</v>
      </c>
      <c r="C6623">
        <v>5</v>
      </c>
    </row>
    <row r="6624" spans="1:3" x14ac:dyDescent="0.25">
      <c r="A6624" t="s">
        <v>65</v>
      </c>
      <c r="B6624">
        <v>93514</v>
      </c>
      <c r="C6624">
        <v>5</v>
      </c>
    </row>
    <row r="6625" spans="1:3" x14ac:dyDescent="0.25">
      <c r="A6625" t="s">
        <v>65</v>
      </c>
      <c r="B6625">
        <v>93515</v>
      </c>
      <c r="C6625">
        <v>5</v>
      </c>
    </row>
    <row r="6626" spans="1:3" x14ac:dyDescent="0.25">
      <c r="A6626" t="s">
        <v>65</v>
      </c>
      <c r="B6626">
        <v>93516</v>
      </c>
      <c r="C6626">
        <v>5</v>
      </c>
    </row>
    <row r="6627" spans="1:3" x14ac:dyDescent="0.25">
      <c r="A6627" t="s">
        <v>65</v>
      </c>
      <c r="B6627">
        <v>93517</v>
      </c>
      <c r="C6627">
        <v>5</v>
      </c>
    </row>
    <row r="6628" spans="1:3" x14ac:dyDescent="0.25">
      <c r="A6628" t="s">
        <v>65</v>
      </c>
      <c r="B6628">
        <v>93518</v>
      </c>
      <c r="C6628">
        <v>5</v>
      </c>
    </row>
    <row r="6629" spans="1:3" x14ac:dyDescent="0.25">
      <c r="A6629" t="s">
        <v>65</v>
      </c>
      <c r="B6629">
        <v>93519</v>
      </c>
      <c r="C6629">
        <v>5</v>
      </c>
    </row>
    <row r="6630" spans="1:3" x14ac:dyDescent="0.25">
      <c r="A6630" t="s">
        <v>65</v>
      </c>
      <c r="B6630">
        <v>93520</v>
      </c>
      <c r="C6630">
        <v>5</v>
      </c>
    </row>
    <row r="6631" spans="1:3" x14ac:dyDescent="0.25">
      <c r="A6631" t="s">
        <v>65</v>
      </c>
      <c r="B6631">
        <v>93521</v>
      </c>
      <c r="C6631">
        <v>5</v>
      </c>
    </row>
    <row r="6632" spans="1:3" x14ac:dyDescent="0.25">
      <c r="A6632" t="s">
        <v>65</v>
      </c>
      <c r="B6632">
        <v>93522</v>
      </c>
      <c r="C6632">
        <v>5</v>
      </c>
    </row>
    <row r="6633" spans="1:3" x14ac:dyDescent="0.25">
      <c r="A6633" t="s">
        <v>65</v>
      </c>
      <c r="B6633">
        <v>93523</v>
      </c>
      <c r="C6633">
        <v>5</v>
      </c>
    </row>
    <row r="6634" spans="1:3" x14ac:dyDescent="0.25">
      <c r="A6634" t="s">
        <v>65</v>
      </c>
      <c r="B6634">
        <v>93524</v>
      </c>
      <c r="C6634">
        <v>5</v>
      </c>
    </row>
    <row r="6635" spans="1:3" x14ac:dyDescent="0.25">
      <c r="A6635" t="s">
        <v>65</v>
      </c>
      <c r="B6635">
        <v>93525</v>
      </c>
      <c r="C6635">
        <v>5</v>
      </c>
    </row>
    <row r="6636" spans="1:3" x14ac:dyDescent="0.25">
      <c r="A6636" t="s">
        <v>65</v>
      </c>
      <c r="B6636">
        <v>93526</v>
      </c>
      <c r="C6636">
        <v>5</v>
      </c>
    </row>
    <row r="6637" spans="1:3" x14ac:dyDescent="0.25">
      <c r="A6637" t="s">
        <v>65</v>
      </c>
      <c r="B6637">
        <v>93527</v>
      </c>
      <c r="C6637">
        <v>5</v>
      </c>
    </row>
    <row r="6638" spans="1:3" x14ac:dyDescent="0.25">
      <c r="A6638" t="s">
        <v>65</v>
      </c>
      <c r="B6638">
        <v>93528</v>
      </c>
      <c r="C6638">
        <v>5</v>
      </c>
    </row>
    <row r="6639" spans="1:3" x14ac:dyDescent="0.25">
      <c r="A6639" t="s">
        <v>65</v>
      </c>
      <c r="B6639">
        <v>93529</v>
      </c>
      <c r="C6639">
        <v>5</v>
      </c>
    </row>
    <row r="6640" spans="1:3" x14ac:dyDescent="0.25">
      <c r="A6640" t="s">
        <v>65</v>
      </c>
      <c r="B6640">
        <v>93530</v>
      </c>
      <c r="C6640">
        <v>5</v>
      </c>
    </row>
    <row r="6641" spans="1:3" x14ac:dyDescent="0.25">
      <c r="A6641" t="s">
        <v>65</v>
      </c>
      <c r="B6641">
        <v>93531</v>
      </c>
      <c r="C6641">
        <v>5</v>
      </c>
    </row>
    <row r="6642" spans="1:3" x14ac:dyDescent="0.25">
      <c r="A6642" t="s">
        <v>65</v>
      </c>
      <c r="B6642">
        <v>93532</v>
      </c>
      <c r="C6642">
        <v>5</v>
      </c>
    </row>
    <row r="6643" spans="1:3" x14ac:dyDescent="0.25">
      <c r="A6643" t="s">
        <v>65</v>
      </c>
      <c r="B6643">
        <v>93533</v>
      </c>
      <c r="C6643">
        <v>5</v>
      </c>
    </row>
    <row r="6644" spans="1:3" x14ac:dyDescent="0.25">
      <c r="A6644" t="s">
        <v>65</v>
      </c>
      <c r="B6644">
        <v>93534</v>
      </c>
      <c r="C6644">
        <v>5</v>
      </c>
    </row>
    <row r="6645" spans="1:3" x14ac:dyDescent="0.25">
      <c r="A6645" t="s">
        <v>65</v>
      </c>
      <c r="B6645">
        <v>93535</v>
      </c>
      <c r="C6645">
        <v>5</v>
      </c>
    </row>
    <row r="6646" spans="1:3" x14ac:dyDescent="0.25">
      <c r="A6646" t="s">
        <v>65</v>
      </c>
      <c r="B6646">
        <v>93536</v>
      </c>
      <c r="C6646">
        <v>5</v>
      </c>
    </row>
    <row r="6647" spans="1:3" x14ac:dyDescent="0.25">
      <c r="A6647" t="s">
        <v>65</v>
      </c>
      <c r="B6647">
        <v>93537</v>
      </c>
      <c r="C6647">
        <v>5</v>
      </c>
    </row>
    <row r="6648" spans="1:3" x14ac:dyDescent="0.25">
      <c r="A6648" t="s">
        <v>65</v>
      </c>
      <c r="B6648">
        <v>93538</v>
      </c>
      <c r="C6648">
        <v>5</v>
      </c>
    </row>
    <row r="6649" spans="1:3" x14ac:dyDescent="0.25">
      <c r="A6649" t="s">
        <v>65</v>
      </c>
      <c r="B6649">
        <v>93539</v>
      </c>
      <c r="C6649">
        <v>5</v>
      </c>
    </row>
    <row r="6650" spans="1:3" x14ac:dyDescent="0.25">
      <c r="A6650" t="s">
        <v>65</v>
      </c>
      <c r="B6650">
        <v>93540</v>
      </c>
      <c r="C6650">
        <v>5</v>
      </c>
    </row>
    <row r="6651" spans="1:3" x14ac:dyDescent="0.25">
      <c r="A6651" t="s">
        <v>65</v>
      </c>
      <c r="B6651">
        <v>93541</v>
      </c>
      <c r="C6651">
        <v>5</v>
      </c>
    </row>
    <row r="6652" spans="1:3" x14ac:dyDescent="0.25">
      <c r="A6652" t="s">
        <v>65</v>
      </c>
      <c r="B6652">
        <v>93542</v>
      </c>
      <c r="C6652">
        <v>5</v>
      </c>
    </row>
    <row r="6653" spans="1:3" x14ac:dyDescent="0.25">
      <c r="A6653" t="s">
        <v>65</v>
      </c>
      <c r="B6653">
        <v>93543</v>
      </c>
      <c r="C6653">
        <v>5</v>
      </c>
    </row>
    <row r="6654" spans="1:3" x14ac:dyDescent="0.25">
      <c r="A6654" t="s">
        <v>65</v>
      </c>
      <c r="B6654">
        <v>93544</v>
      </c>
      <c r="C6654">
        <v>5</v>
      </c>
    </row>
    <row r="6655" spans="1:3" x14ac:dyDescent="0.25">
      <c r="A6655" t="s">
        <v>65</v>
      </c>
      <c r="B6655">
        <v>93545</v>
      </c>
      <c r="C6655">
        <v>5</v>
      </c>
    </row>
    <row r="6656" spans="1:3" x14ac:dyDescent="0.25">
      <c r="A6656" t="s">
        <v>65</v>
      </c>
      <c r="B6656">
        <v>93546</v>
      </c>
      <c r="C6656">
        <v>5</v>
      </c>
    </row>
    <row r="6657" spans="1:3" x14ac:dyDescent="0.25">
      <c r="A6657" t="s">
        <v>65</v>
      </c>
      <c r="B6657">
        <v>93547</v>
      </c>
      <c r="C6657">
        <v>5</v>
      </c>
    </row>
    <row r="6658" spans="1:3" x14ac:dyDescent="0.25">
      <c r="A6658" t="s">
        <v>65</v>
      </c>
      <c r="B6658">
        <v>93548</v>
      </c>
      <c r="C6658">
        <v>5</v>
      </c>
    </row>
    <row r="6659" spans="1:3" x14ac:dyDescent="0.25">
      <c r="A6659" t="s">
        <v>65</v>
      </c>
      <c r="B6659">
        <v>93549</v>
      </c>
      <c r="C6659">
        <v>5</v>
      </c>
    </row>
    <row r="6660" spans="1:3" x14ac:dyDescent="0.25">
      <c r="A6660" t="s">
        <v>65</v>
      </c>
      <c r="B6660">
        <v>93550</v>
      </c>
      <c r="C6660">
        <v>5</v>
      </c>
    </row>
    <row r="6661" spans="1:3" x14ac:dyDescent="0.25">
      <c r="A6661" t="s">
        <v>65</v>
      </c>
      <c r="B6661">
        <v>93551</v>
      </c>
      <c r="C6661">
        <v>5</v>
      </c>
    </row>
    <row r="6662" spans="1:3" x14ac:dyDescent="0.25">
      <c r="A6662" t="s">
        <v>65</v>
      </c>
      <c r="B6662">
        <v>93552</v>
      </c>
      <c r="C6662">
        <v>5</v>
      </c>
    </row>
    <row r="6663" spans="1:3" x14ac:dyDescent="0.25">
      <c r="A6663" t="s">
        <v>65</v>
      </c>
      <c r="B6663">
        <v>93553</v>
      </c>
      <c r="C6663">
        <v>5</v>
      </c>
    </row>
    <row r="6664" spans="1:3" x14ac:dyDescent="0.25">
      <c r="A6664" t="s">
        <v>65</v>
      </c>
      <c r="B6664">
        <v>93554</v>
      </c>
      <c r="C6664">
        <v>5</v>
      </c>
    </row>
    <row r="6665" spans="1:3" x14ac:dyDescent="0.25">
      <c r="A6665" t="s">
        <v>65</v>
      </c>
      <c r="B6665">
        <v>93555</v>
      </c>
      <c r="C6665">
        <v>5</v>
      </c>
    </row>
    <row r="6666" spans="1:3" x14ac:dyDescent="0.25">
      <c r="A6666" t="s">
        <v>65</v>
      </c>
      <c r="B6666">
        <v>93556</v>
      </c>
      <c r="C6666">
        <v>5</v>
      </c>
    </row>
    <row r="6667" spans="1:3" x14ac:dyDescent="0.25">
      <c r="A6667" t="s">
        <v>65</v>
      </c>
      <c r="B6667">
        <v>93557</v>
      </c>
      <c r="C6667">
        <v>5</v>
      </c>
    </row>
    <row r="6668" spans="1:3" x14ac:dyDescent="0.25">
      <c r="A6668" t="s">
        <v>65</v>
      </c>
      <c r="B6668">
        <v>93558</v>
      </c>
      <c r="C6668">
        <v>5</v>
      </c>
    </row>
    <row r="6669" spans="1:3" x14ac:dyDescent="0.25">
      <c r="A6669" t="s">
        <v>65</v>
      </c>
      <c r="B6669">
        <v>93559</v>
      </c>
      <c r="C6669">
        <v>5</v>
      </c>
    </row>
    <row r="6670" spans="1:3" x14ac:dyDescent="0.25">
      <c r="A6670" t="s">
        <v>65</v>
      </c>
      <c r="B6670">
        <v>93560</v>
      </c>
      <c r="C6670">
        <v>5</v>
      </c>
    </row>
    <row r="6671" spans="1:3" x14ac:dyDescent="0.25">
      <c r="A6671" t="s">
        <v>65</v>
      </c>
      <c r="B6671">
        <v>93561</v>
      </c>
      <c r="C6671">
        <v>5</v>
      </c>
    </row>
    <row r="6672" spans="1:3" x14ac:dyDescent="0.25">
      <c r="A6672" t="s">
        <v>65</v>
      </c>
      <c r="B6672">
        <v>93562</v>
      </c>
      <c r="C6672">
        <v>5</v>
      </c>
    </row>
    <row r="6673" spans="1:3" x14ac:dyDescent="0.25">
      <c r="A6673" t="s">
        <v>65</v>
      </c>
      <c r="B6673">
        <v>93563</v>
      </c>
      <c r="C6673">
        <v>5</v>
      </c>
    </row>
    <row r="6674" spans="1:3" x14ac:dyDescent="0.25">
      <c r="A6674" t="s">
        <v>65</v>
      </c>
      <c r="B6674">
        <v>93564</v>
      </c>
      <c r="C6674">
        <v>5</v>
      </c>
    </row>
    <row r="6675" spans="1:3" x14ac:dyDescent="0.25">
      <c r="A6675" t="s">
        <v>65</v>
      </c>
      <c r="B6675">
        <v>93565</v>
      </c>
      <c r="C6675">
        <v>5</v>
      </c>
    </row>
    <row r="6676" spans="1:3" x14ac:dyDescent="0.25">
      <c r="A6676" t="s">
        <v>65</v>
      </c>
      <c r="B6676">
        <v>93566</v>
      </c>
      <c r="C6676">
        <v>5</v>
      </c>
    </row>
    <row r="6677" spans="1:3" x14ac:dyDescent="0.25">
      <c r="A6677" t="s">
        <v>65</v>
      </c>
      <c r="B6677">
        <v>93567</v>
      </c>
      <c r="C6677">
        <v>5</v>
      </c>
    </row>
    <row r="6678" spans="1:3" x14ac:dyDescent="0.25">
      <c r="A6678" t="s">
        <v>65</v>
      </c>
      <c r="B6678">
        <v>93568</v>
      </c>
      <c r="C6678">
        <v>5</v>
      </c>
    </row>
    <row r="6679" spans="1:3" x14ac:dyDescent="0.25">
      <c r="A6679" t="s">
        <v>65</v>
      </c>
      <c r="B6679">
        <v>93569</v>
      </c>
      <c r="C6679">
        <v>5</v>
      </c>
    </row>
    <row r="6680" spans="1:3" x14ac:dyDescent="0.25">
      <c r="A6680" t="s">
        <v>65</v>
      </c>
      <c r="B6680">
        <v>93570</v>
      </c>
      <c r="C6680">
        <v>5</v>
      </c>
    </row>
    <row r="6681" spans="1:3" x14ac:dyDescent="0.25">
      <c r="A6681" t="s">
        <v>65</v>
      </c>
      <c r="B6681">
        <v>93571</v>
      </c>
      <c r="C6681">
        <v>5</v>
      </c>
    </row>
    <row r="6682" spans="1:3" x14ac:dyDescent="0.25">
      <c r="A6682" t="s">
        <v>65</v>
      </c>
      <c r="B6682">
        <v>93572</v>
      </c>
      <c r="C6682">
        <v>5</v>
      </c>
    </row>
    <row r="6683" spans="1:3" x14ac:dyDescent="0.25">
      <c r="A6683" t="s">
        <v>65</v>
      </c>
      <c r="B6683">
        <v>93573</v>
      </c>
      <c r="C6683">
        <v>5</v>
      </c>
    </row>
    <row r="6684" spans="1:3" x14ac:dyDescent="0.25">
      <c r="A6684" t="s">
        <v>65</v>
      </c>
      <c r="B6684">
        <v>93574</v>
      </c>
      <c r="C6684">
        <v>5</v>
      </c>
    </row>
    <row r="6685" spans="1:3" x14ac:dyDescent="0.25">
      <c r="A6685" t="s">
        <v>65</v>
      </c>
      <c r="B6685">
        <v>93575</v>
      </c>
      <c r="C6685">
        <v>5</v>
      </c>
    </row>
    <row r="6686" spans="1:3" x14ac:dyDescent="0.25">
      <c r="A6686" t="s">
        <v>65</v>
      </c>
      <c r="B6686">
        <v>93576</v>
      </c>
      <c r="C6686">
        <v>5</v>
      </c>
    </row>
    <row r="6687" spans="1:3" x14ac:dyDescent="0.25">
      <c r="A6687" t="s">
        <v>65</v>
      </c>
      <c r="B6687">
        <v>93577</v>
      </c>
      <c r="C6687">
        <v>5</v>
      </c>
    </row>
    <row r="6688" spans="1:3" x14ac:dyDescent="0.25">
      <c r="A6688" t="s">
        <v>65</v>
      </c>
      <c r="B6688">
        <v>93578</v>
      </c>
      <c r="C6688">
        <v>5</v>
      </c>
    </row>
    <row r="6689" spans="1:3" x14ac:dyDescent="0.25">
      <c r="A6689" t="s">
        <v>65</v>
      </c>
      <c r="B6689">
        <v>93579</v>
      </c>
      <c r="C6689">
        <v>5</v>
      </c>
    </row>
    <row r="6690" spans="1:3" x14ac:dyDescent="0.25">
      <c r="A6690" t="s">
        <v>65</v>
      </c>
      <c r="B6690">
        <v>93580</v>
      </c>
      <c r="C6690">
        <v>5</v>
      </c>
    </row>
    <row r="6691" spans="1:3" x14ac:dyDescent="0.25">
      <c r="A6691" t="s">
        <v>65</v>
      </c>
      <c r="B6691">
        <v>93581</v>
      </c>
      <c r="C6691">
        <v>5</v>
      </c>
    </row>
    <row r="6692" spans="1:3" x14ac:dyDescent="0.25">
      <c r="A6692" t="s">
        <v>65</v>
      </c>
      <c r="B6692">
        <v>93582</v>
      </c>
      <c r="C6692">
        <v>5</v>
      </c>
    </row>
    <row r="6693" spans="1:3" x14ac:dyDescent="0.25">
      <c r="A6693" t="s">
        <v>65</v>
      </c>
      <c r="B6693">
        <v>93583</v>
      </c>
      <c r="C6693">
        <v>5</v>
      </c>
    </row>
    <row r="6694" spans="1:3" x14ac:dyDescent="0.25">
      <c r="A6694" t="s">
        <v>65</v>
      </c>
      <c r="B6694">
        <v>93584</v>
      </c>
      <c r="C6694">
        <v>5</v>
      </c>
    </row>
    <row r="6695" spans="1:3" x14ac:dyDescent="0.25">
      <c r="A6695" t="s">
        <v>65</v>
      </c>
      <c r="B6695">
        <v>93585</v>
      </c>
      <c r="C6695">
        <v>5</v>
      </c>
    </row>
    <row r="6696" spans="1:3" x14ac:dyDescent="0.25">
      <c r="A6696" t="s">
        <v>65</v>
      </c>
      <c r="B6696">
        <v>93586</v>
      </c>
      <c r="C6696">
        <v>5</v>
      </c>
    </row>
    <row r="6697" spans="1:3" x14ac:dyDescent="0.25">
      <c r="A6697" t="s">
        <v>65</v>
      </c>
      <c r="B6697">
        <v>93587</v>
      </c>
      <c r="C6697">
        <v>5</v>
      </c>
    </row>
    <row r="6698" spans="1:3" x14ac:dyDescent="0.25">
      <c r="A6698" t="s">
        <v>65</v>
      </c>
      <c r="B6698">
        <v>93588</v>
      </c>
      <c r="C6698">
        <v>5</v>
      </c>
    </row>
    <row r="6699" spans="1:3" x14ac:dyDescent="0.25">
      <c r="A6699" t="s">
        <v>65</v>
      </c>
      <c r="B6699">
        <v>93589</v>
      </c>
      <c r="C6699">
        <v>5</v>
      </c>
    </row>
    <row r="6700" spans="1:3" x14ac:dyDescent="0.25">
      <c r="A6700" t="s">
        <v>65</v>
      </c>
      <c r="B6700">
        <v>93590</v>
      </c>
      <c r="C6700">
        <v>5</v>
      </c>
    </row>
    <row r="6701" spans="1:3" x14ac:dyDescent="0.25">
      <c r="A6701" t="s">
        <v>65</v>
      </c>
      <c r="B6701">
        <v>93591</v>
      </c>
      <c r="C6701">
        <v>5</v>
      </c>
    </row>
    <row r="6702" spans="1:3" x14ac:dyDescent="0.25">
      <c r="A6702" t="s">
        <v>65</v>
      </c>
      <c r="B6702">
        <v>93592</v>
      </c>
      <c r="C6702">
        <v>5</v>
      </c>
    </row>
    <row r="6703" spans="1:3" x14ac:dyDescent="0.25">
      <c r="A6703" t="s">
        <v>65</v>
      </c>
      <c r="B6703">
        <v>93593</v>
      </c>
      <c r="C6703">
        <v>5</v>
      </c>
    </row>
    <row r="6704" spans="1:3" x14ac:dyDescent="0.25">
      <c r="A6704" t="s">
        <v>65</v>
      </c>
      <c r="B6704">
        <v>93594</v>
      </c>
      <c r="C6704">
        <v>5</v>
      </c>
    </row>
    <row r="6705" spans="1:3" x14ac:dyDescent="0.25">
      <c r="A6705" t="s">
        <v>65</v>
      </c>
      <c r="B6705">
        <v>93595</v>
      </c>
      <c r="C6705">
        <v>5</v>
      </c>
    </row>
    <row r="6706" spans="1:3" x14ac:dyDescent="0.25">
      <c r="A6706" t="s">
        <v>65</v>
      </c>
      <c r="B6706">
        <v>93596</v>
      </c>
      <c r="C6706">
        <v>5</v>
      </c>
    </row>
    <row r="6707" spans="1:3" x14ac:dyDescent="0.25">
      <c r="A6707" t="s">
        <v>65</v>
      </c>
      <c r="B6707">
        <v>93597</v>
      </c>
      <c r="C6707">
        <v>5</v>
      </c>
    </row>
    <row r="6708" spans="1:3" x14ac:dyDescent="0.25">
      <c r="A6708" t="s">
        <v>65</v>
      </c>
      <c r="B6708">
        <v>93598</v>
      </c>
      <c r="C6708">
        <v>5</v>
      </c>
    </row>
    <row r="6709" spans="1:3" x14ac:dyDescent="0.25">
      <c r="A6709" t="s">
        <v>65</v>
      </c>
      <c r="B6709">
        <v>93599</v>
      </c>
      <c r="C6709">
        <v>5</v>
      </c>
    </row>
    <row r="6710" spans="1:3" x14ac:dyDescent="0.25">
      <c r="A6710" t="s">
        <v>65</v>
      </c>
      <c r="B6710">
        <v>93600</v>
      </c>
    </row>
    <row r="6711" spans="1:3" x14ac:dyDescent="0.25">
      <c r="A6711" t="s">
        <v>65</v>
      </c>
      <c r="B6711">
        <v>93601</v>
      </c>
    </row>
    <row r="6712" spans="1:3" x14ac:dyDescent="0.25">
      <c r="A6712" t="s">
        <v>65</v>
      </c>
      <c r="B6712">
        <v>93602</v>
      </c>
    </row>
    <row r="6713" spans="1:3" x14ac:dyDescent="0.25">
      <c r="A6713" t="s">
        <v>65</v>
      </c>
      <c r="B6713">
        <v>93603</v>
      </c>
    </row>
    <row r="6714" spans="1:3" x14ac:dyDescent="0.25">
      <c r="A6714" t="s">
        <v>65</v>
      </c>
      <c r="B6714">
        <v>93604</v>
      </c>
    </row>
    <row r="6715" spans="1:3" x14ac:dyDescent="0.25">
      <c r="A6715" t="s">
        <v>65</v>
      </c>
      <c r="B6715">
        <v>93605</v>
      </c>
    </row>
    <row r="6716" spans="1:3" x14ac:dyDescent="0.25">
      <c r="A6716" t="s">
        <v>65</v>
      </c>
      <c r="B6716">
        <v>93606</v>
      </c>
    </row>
    <row r="6717" spans="1:3" x14ac:dyDescent="0.25">
      <c r="A6717" t="s">
        <v>65</v>
      </c>
      <c r="B6717">
        <v>93607</v>
      </c>
    </row>
    <row r="6718" spans="1:3" x14ac:dyDescent="0.25">
      <c r="A6718" t="s">
        <v>65</v>
      </c>
      <c r="B6718">
        <v>93608</v>
      </c>
    </row>
    <row r="6719" spans="1:3" x14ac:dyDescent="0.25">
      <c r="A6719" t="s">
        <v>65</v>
      </c>
      <c r="B6719">
        <v>93609</v>
      </c>
    </row>
    <row r="6720" spans="1:3" x14ac:dyDescent="0.25">
      <c r="A6720" t="s">
        <v>65</v>
      </c>
      <c r="B6720">
        <v>93610</v>
      </c>
    </row>
    <row r="6721" spans="1:2" x14ac:dyDescent="0.25">
      <c r="A6721" t="s">
        <v>65</v>
      </c>
      <c r="B6721">
        <v>93611</v>
      </c>
    </row>
    <row r="6722" spans="1:2" x14ac:dyDescent="0.25">
      <c r="A6722" t="s">
        <v>65</v>
      </c>
      <c r="B6722">
        <v>93612</v>
      </c>
    </row>
    <row r="6723" spans="1:2" x14ac:dyDescent="0.25">
      <c r="A6723" t="s">
        <v>65</v>
      </c>
      <c r="B6723">
        <v>93613</v>
      </c>
    </row>
    <row r="6724" spans="1:2" x14ac:dyDescent="0.25">
      <c r="A6724" t="s">
        <v>65</v>
      </c>
      <c r="B6724">
        <v>93614</v>
      </c>
    </row>
    <row r="6725" spans="1:2" x14ac:dyDescent="0.25">
      <c r="A6725" t="s">
        <v>65</v>
      </c>
      <c r="B6725">
        <v>93615</v>
      </c>
    </row>
    <row r="6726" spans="1:2" x14ac:dyDescent="0.25">
      <c r="A6726" t="s">
        <v>65</v>
      </c>
      <c r="B6726">
        <v>93616</v>
      </c>
    </row>
    <row r="6727" spans="1:2" x14ac:dyDescent="0.25">
      <c r="A6727" t="s">
        <v>65</v>
      </c>
      <c r="B6727">
        <v>93617</v>
      </c>
    </row>
    <row r="6728" spans="1:2" x14ac:dyDescent="0.25">
      <c r="A6728" t="s">
        <v>65</v>
      </c>
      <c r="B6728">
        <v>93618</v>
      </c>
    </row>
    <row r="6729" spans="1:2" x14ac:dyDescent="0.25">
      <c r="A6729" t="s">
        <v>65</v>
      </c>
      <c r="B6729">
        <v>93619</v>
      </c>
    </row>
    <row r="6730" spans="1:2" x14ac:dyDescent="0.25">
      <c r="A6730" t="s">
        <v>65</v>
      </c>
      <c r="B6730">
        <v>93620</v>
      </c>
    </row>
    <row r="6731" spans="1:2" x14ac:dyDescent="0.25">
      <c r="A6731" t="s">
        <v>65</v>
      </c>
      <c r="B6731">
        <v>93621</v>
      </c>
    </row>
    <row r="6732" spans="1:2" x14ac:dyDescent="0.25">
      <c r="A6732" t="s">
        <v>65</v>
      </c>
      <c r="B6732">
        <v>93622</v>
      </c>
    </row>
    <row r="6733" spans="1:2" x14ac:dyDescent="0.25">
      <c r="A6733" t="s">
        <v>65</v>
      </c>
      <c r="B6733">
        <v>93623</v>
      </c>
    </row>
    <row r="6734" spans="1:2" x14ac:dyDescent="0.25">
      <c r="A6734" t="s">
        <v>65</v>
      </c>
      <c r="B6734">
        <v>93624</v>
      </c>
    </row>
    <row r="6735" spans="1:2" x14ac:dyDescent="0.25">
      <c r="A6735" t="s">
        <v>65</v>
      </c>
      <c r="B6735">
        <v>93625</v>
      </c>
    </row>
    <row r="6736" spans="1:2" x14ac:dyDescent="0.25">
      <c r="A6736" t="s">
        <v>65</v>
      </c>
      <c r="B6736">
        <v>93626</v>
      </c>
    </row>
    <row r="6737" spans="1:2" x14ac:dyDescent="0.25">
      <c r="A6737" t="s">
        <v>65</v>
      </c>
      <c r="B6737">
        <v>93627</v>
      </c>
    </row>
    <row r="6738" spans="1:2" x14ac:dyDescent="0.25">
      <c r="A6738" t="s">
        <v>65</v>
      </c>
      <c r="B6738">
        <v>93628</v>
      </c>
    </row>
    <row r="6739" spans="1:2" x14ac:dyDescent="0.25">
      <c r="A6739" t="s">
        <v>65</v>
      </c>
      <c r="B6739">
        <v>93629</v>
      </c>
    </row>
    <row r="6740" spans="1:2" x14ac:dyDescent="0.25">
      <c r="A6740" t="s">
        <v>65</v>
      </c>
      <c r="B6740">
        <v>93630</v>
      </c>
    </row>
    <row r="6741" spans="1:2" x14ac:dyDescent="0.25">
      <c r="A6741" t="s">
        <v>65</v>
      </c>
      <c r="B6741">
        <v>93631</v>
      </c>
    </row>
    <row r="6742" spans="1:2" x14ac:dyDescent="0.25">
      <c r="A6742" t="s">
        <v>65</v>
      </c>
      <c r="B6742">
        <v>93632</v>
      </c>
    </row>
    <row r="6743" spans="1:2" x14ac:dyDescent="0.25">
      <c r="A6743" t="s">
        <v>65</v>
      </c>
      <c r="B6743">
        <v>93633</v>
      </c>
    </row>
    <row r="6744" spans="1:2" x14ac:dyDescent="0.25">
      <c r="A6744" t="s">
        <v>65</v>
      </c>
      <c r="B6744">
        <v>93634</v>
      </c>
    </row>
    <row r="6745" spans="1:2" x14ac:dyDescent="0.25">
      <c r="A6745" t="s">
        <v>65</v>
      </c>
      <c r="B6745">
        <v>93635</v>
      </c>
    </row>
    <row r="6746" spans="1:2" x14ac:dyDescent="0.25">
      <c r="A6746" t="s">
        <v>65</v>
      </c>
      <c r="B6746">
        <v>93636</v>
      </c>
    </row>
    <row r="6747" spans="1:2" x14ac:dyDescent="0.25">
      <c r="A6747" t="s">
        <v>65</v>
      </c>
      <c r="B6747">
        <v>93637</v>
      </c>
    </row>
    <row r="6748" spans="1:2" x14ac:dyDescent="0.25">
      <c r="A6748" t="s">
        <v>65</v>
      </c>
      <c r="B6748">
        <v>93638</v>
      </c>
    </row>
    <row r="6749" spans="1:2" x14ac:dyDescent="0.25">
      <c r="A6749" t="s">
        <v>65</v>
      </c>
      <c r="B6749">
        <v>93639</v>
      </c>
    </row>
    <row r="6750" spans="1:2" x14ac:dyDescent="0.25">
      <c r="A6750" t="s">
        <v>65</v>
      </c>
      <c r="B6750">
        <v>93640</v>
      </c>
    </row>
    <row r="6751" spans="1:2" x14ac:dyDescent="0.25">
      <c r="A6751" t="s">
        <v>65</v>
      </c>
      <c r="B6751">
        <v>93641</v>
      </c>
    </row>
    <row r="6752" spans="1:2" x14ac:dyDescent="0.25">
      <c r="A6752" t="s">
        <v>65</v>
      </c>
      <c r="B6752">
        <v>93642</v>
      </c>
    </row>
    <row r="6753" spans="1:2" x14ac:dyDescent="0.25">
      <c r="A6753" t="s">
        <v>65</v>
      </c>
      <c r="B6753">
        <v>93643</v>
      </c>
    </row>
    <row r="6754" spans="1:2" x14ac:dyDescent="0.25">
      <c r="A6754" t="s">
        <v>65</v>
      </c>
      <c r="B6754">
        <v>93644</v>
      </c>
    </row>
    <row r="6755" spans="1:2" x14ac:dyDescent="0.25">
      <c r="A6755" t="s">
        <v>65</v>
      </c>
      <c r="B6755">
        <v>93645</v>
      </c>
    </row>
    <row r="6756" spans="1:2" x14ac:dyDescent="0.25">
      <c r="A6756" t="s">
        <v>65</v>
      </c>
      <c r="B6756">
        <v>93646</v>
      </c>
    </row>
    <row r="6757" spans="1:2" x14ac:dyDescent="0.25">
      <c r="A6757" t="s">
        <v>65</v>
      </c>
      <c r="B6757">
        <v>93647</v>
      </c>
    </row>
    <row r="6758" spans="1:2" x14ac:dyDescent="0.25">
      <c r="A6758" t="s">
        <v>65</v>
      </c>
      <c r="B6758">
        <v>93648</v>
      </c>
    </row>
    <row r="6759" spans="1:2" x14ac:dyDescent="0.25">
      <c r="A6759" t="s">
        <v>65</v>
      </c>
      <c r="B6759">
        <v>93649</v>
      </c>
    </row>
    <row r="6760" spans="1:2" x14ac:dyDescent="0.25">
      <c r="A6760" t="s">
        <v>65</v>
      </c>
      <c r="B6760">
        <v>93650</v>
      </c>
    </row>
    <row r="6761" spans="1:2" x14ac:dyDescent="0.25">
      <c r="A6761" t="s">
        <v>65</v>
      </c>
      <c r="B6761">
        <v>93651</v>
      </c>
    </row>
    <row r="6762" spans="1:2" x14ac:dyDescent="0.25">
      <c r="A6762" t="s">
        <v>65</v>
      </c>
      <c r="B6762">
        <v>93652</v>
      </c>
    </row>
    <row r="6763" spans="1:2" x14ac:dyDescent="0.25">
      <c r="A6763" t="s">
        <v>65</v>
      </c>
      <c r="B6763">
        <v>93653</v>
      </c>
    </row>
    <row r="6764" spans="1:2" x14ac:dyDescent="0.25">
      <c r="A6764" t="s">
        <v>65</v>
      </c>
      <c r="B6764">
        <v>93654</v>
      </c>
    </row>
    <row r="6765" spans="1:2" x14ac:dyDescent="0.25">
      <c r="A6765" t="s">
        <v>65</v>
      </c>
      <c r="B6765">
        <v>93655</v>
      </c>
    </row>
    <row r="6766" spans="1:2" x14ac:dyDescent="0.25">
      <c r="A6766" t="s">
        <v>65</v>
      </c>
      <c r="B6766">
        <v>93656</v>
      </c>
    </row>
    <row r="6767" spans="1:2" x14ac:dyDescent="0.25">
      <c r="A6767" t="s">
        <v>65</v>
      </c>
      <c r="B6767">
        <v>93657</v>
      </c>
    </row>
    <row r="6768" spans="1:2" x14ac:dyDescent="0.25">
      <c r="A6768" t="s">
        <v>65</v>
      </c>
      <c r="B6768">
        <v>93658</v>
      </c>
    </row>
    <row r="6769" spans="1:2" x14ac:dyDescent="0.25">
      <c r="A6769" t="s">
        <v>65</v>
      </c>
      <c r="B6769">
        <v>93659</v>
      </c>
    </row>
    <row r="6770" spans="1:2" x14ac:dyDescent="0.25">
      <c r="A6770" t="s">
        <v>65</v>
      </c>
      <c r="B6770">
        <v>93660</v>
      </c>
    </row>
    <row r="6771" spans="1:2" x14ac:dyDescent="0.25">
      <c r="A6771" t="s">
        <v>65</v>
      </c>
      <c r="B6771">
        <v>93661</v>
      </c>
    </row>
    <row r="6772" spans="1:2" x14ac:dyDescent="0.25">
      <c r="A6772" t="s">
        <v>65</v>
      </c>
      <c r="B6772">
        <v>93662</v>
      </c>
    </row>
    <row r="6773" spans="1:2" x14ac:dyDescent="0.25">
      <c r="A6773" t="s">
        <v>65</v>
      </c>
      <c r="B6773">
        <v>93663</v>
      </c>
    </row>
    <row r="6774" spans="1:2" x14ac:dyDescent="0.25">
      <c r="A6774" t="s">
        <v>65</v>
      </c>
      <c r="B6774">
        <v>93664</v>
      </c>
    </row>
    <row r="6775" spans="1:2" x14ac:dyDescent="0.25">
      <c r="A6775" t="s">
        <v>65</v>
      </c>
      <c r="B6775">
        <v>93665</v>
      </c>
    </row>
    <row r="6776" spans="1:2" x14ac:dyDescent="0.25">
      <c r="A6776" t="s">
        <v>65</v>
      </c>
      <c r="B6776">
        <v>93666</v>
      </c>
    </row>
    <row r="6777" spans="1:2" x14ac:dyDescent="0.25">
      <c r="A6777" t="s">
        <v>65</v>
      </c>
      <c r="B6777">
        <v>93667</v>
      </c>
    </row>
    <row r="6778" spans="1:2" x14ac:dyDescent="0.25">
      <c r="A6778" t="s">
        <v>65</v>
      </c>
      <c r="B6778">
        <v>93668</v>
      </c>
    </row>
    <row r="6779" spans="1:2" x14ac:dyDescent="0.25">
      <c r="A6779" t="s">
        <v>65</v>
      </c>
      <c r="B6779">
        <v>93669</v>
      </c>
    </row>
    <row r="6780" spans="1:2" x14ac:dyDescent="0.25">
      <c r="A6780" t="s">
        <v>65</v>
      </c>
      <c r="B6780">
        <v>93670</v>
      </c>
    </row>
    <row r="6781" spans="1:2" x14ac:dyDescent="0.25">
      <c r="A6781" t="s">
        <v>65</v>
      </c>
      <c r="B6781">
        <v>93671</v>
      </c>
    </row>
    <row r="6782" spans="1:2" x14ac:dyDescent="0.25">
      <c r="A6782" t="s">
        <v>65</v>
      </c>
      <c r="B6782">
        <v>93672</v>
      </c>
    </row>
    <row r="6783" spans="1:2" x14ac:dyDescent="0.25">
      <c r="A6783" t="s">
        <v>65</v>
      </c>
      <c r="B6783">
        <v>93673</v>
      </c>
    </row>
    <row r="6784" spans="1:2" x14ac:dyDescent="0.25">
      <c r="A6784" t="s">
        <v>65</v>
      </c>
      <c r="B6784">
        <v>93674</v>
      </c>
    </row>
    <row r="6785" spans="1:2" x14ac:dyDescent="0.25">
      <c r="A6785" t="s">
        <v>65</v>
      </c>
      <c r="B6785">
        <v>93675</v>
      </c>
    </row>
    <row r="6786" spans="1:2" x14ac:dyDescent="0.25">
      <c r="A6786" t="s">
        <v>65</v>
      </c>
      <c r="B6786">
        <v>93676</v>
      </c>
    </row>
    <row r="6787" spans="1:2" x14ac:dyDescent="0.25">
      <c r="A6787" t="s">
        <v>65</v>
      </c>
      <c r="B6787">
        <v>93677</v>
      </c>
    </row>
    <row r="6788" spans="1:2" x14ac:dyDescent="0.25">
      <c r="A6788" t="s">
        <v>65</v>
      </c>
      <c r="B6788">
        <v>93678</v>
      </c>
    </row>
    <row r="6789" spans="1:2" x14ac:dyDescent="0.25">
      <c r="A6789" t="s">
        <v>65</v>
      </c>
      <c r="B6789">
        <v>93679</v>
      </c>
    </row>
    <row r="6790" spans="1:2" x14ac:dyDescent="0.25">
      <c r="A6790" t="s">
        <v>65</v>
      </c>
      <c r="B6790">
        <v>93680</v>
      </c>
    </row>
    <row r="6791" spans="1:2" x14ac:dyDescent="0.25">
      <c r="A6791" t="s">
        <v>65</v>
      </c>
      <c r="B6791">
        <v>93681</v>
      </c>
    </row>
    <row r="6792" spans="1:2" x14ac:dyDescent="0.25">
      <c r="A6792" t="s">
        <v>65</v>
      </c>
      <c r="B6792">
        <v>93682</v>
      </c>
    </row>
    <row r="6793" spans="1:2" x14ac:dyDescent="0.25">
      <c r="A6793" t="s">
        <v>65</v>
      </c>
      <c r="B6793">
        <v>93683</v>
      </c>
    </row>
    <row r="6794" spans="1:2" x14ac:dyDescent="0.25">
      <c r="A6794" t="s">
        <v>65</v>
      </c>
      <c r="B6794">
        <v>93684</v>
      </c>
    </row>
    <row r="6795" spans="1:2" x14ac:dyDescent="0.25">
      <c r="A6795" t="s">
        <v>65</v>
      </c>
      <c r="B6795">
        <v>93685</v>
      </c>
    </row>
    <row r="6796" spans="1:2" x14ac:dyDescent="0.25">
      <c r="A6796" t="s">
        <v>65</v>
      </c>
      <c r="B6796">
        <v>93686</v>
      </c>
    </row>
    <row r="6797" spans="1:2" x14ac:dyDescent="0.25">
      <c r="A6797" t="s">
        <v>65</v>
      </c>
      <c r="B6797">
        <v>93687</v>
      </c>
    </row>
    <row r="6798" spans="1:2" x14ac:dyDescent="0.25">
      <c r="A6798" t="s">
        <v>65</v>
      </c>
      <c r="B6798">
        <v>93688</v>
      </c>
    </row>
    <row r="6799" spans="1:2" x14ac:dyDescent="0.25">
      <c r="A6799" t="s">
        <v>65</v>
      </c>
      <c r="B6799">
        <v>93689</v>
      </c>
    </row>
    <row r="6800" spans="1:2" x14ac:dyDescent="0.25">
      <c r="A6800" t="s">
        <v>65</v>
      </c>
      <c r="B6800">
        <v>93690</v>
      </c>
    </row>
    <row r="6801" spans="1:2" x14ac:dyDescent="0.25">
      <c r="A6801" t="s">
        <v>65</v>
      </c>
      <c r="B6801">
        <v>93691</v>
      </c>
    </row>
    <row r="6802" spans="1:2" x14ac:dyDescent="0.25">
      <c r="A6802" t="s">
        <v>65</v>
      </c>
      <c r="B6802">
        <v>93692</v>
      </c>
    </row>
    <row r="6803" spans="1:2" x14ac:dyDescent="0.25">
      <c r="A6803" t="s">
        <v>65</v>
      </c>
      <c r="B6803">
        <v>93693</v>
      </c>
    </row>
    <row r="6804" spans="1:2" x14ac:dyDescent="0.25">
      <c r="A6804" t="s">
        <v>65</v>
      </c>
      <c r="B6804">
        <v>93694</v>
      </c>
    </row>
    <row r="6805" spans="1:2" x14ac:dyDescent="0.25">
      <c r="A6805" t="s">
        <v>65</v>
      </c>
      <c r="B6805">
        <v>93695</v>
      </c>
    </row>
    <row r="6806" spans="1:2" x14ac:dyDescent="0.25">
      <c r="A6806" t="s">
        <v>65</v>
      </c>
      <c r="B6806">
        <v>93696</v>
      </c>
    </row>
    <row r="6807" spans="1:2" x14ac:dyDescent="0.25">
      <c r="A6807" t="s">
        <v>65</v>
      </c>
      <c r="B6807">
        <v>93697</v>
      </c>
    </row>
    <row r="6808" spans="1:2" x14ac:dyDescent="0.25">
      <c r="A6808" t="s">
        <v>65</v>
      </c>
      <c r="B6808">
        <v>93698</v>
      </c>
    </row>
    <row r="6809" spans="1:2" x14ac:dyDescent="0.25">
      <c r="A6809" t="s">
        <v>65</v>
      </c>
      <c r="B6809">
        <v>93699</v>
      </c>
    </row>
    <row r="6810" spans="1:2" x14ac:dyDescent="0.25">
      <c r="A6810" t="s">
        <v>65</v>
      </c>
      <c r="B6810">
        <v>93700</v>
      </c>
    </row>
    <row r="6811" spans="1:2" x14ac:dyDescent="0.25">
      <c r="A6811" t="s">
        <v>65</v>
      </c>
      <c r="B6811">
        <v>93701</v>
      </c>
    </row>
    <row r="6812" spans="1:2" x14ac:dyDescent="0.25">
      <c r="A6812" t="s">
        <v>65</v>
      </c>
      <c r="B6812">
        <v>93702</v>
      </c>
    </row>
    <row r="6813" spans="1:2" x14ac:dyDescent="0.25">
      <c r="A6813" t="s">
        <v>65</v>
      </c>
      <c r="B6813">
        <v>93703</v>
      </c>
    </row>
    <row r="6814" spans="1:2" x14ac:dyDescent="0.25">
      <c r="A6814" t="s">
        <v>65</v>
      </c>
      <c r="B6814">
        <v>93704</v>
      </c>
    </row>
    <row r="6815" spans="1:2" x14ac:dyDescent="0.25">
      <c r="A6815" t="s">
        <v>65</v>
      </c>
      <c r="B6815">
        <v>93705</v>
      </c>
    </row>
    <row r="6816" spans="1:2" x14ac:dyDescent="0.25">
      <c r="A6816" t="s">
        <v>65</v>
      </c>
      <c r="B6816">
        <v>93706</v>
      </c>
    </row>
    <row r="6817" spans="1:2" x14ac:dyDescent="0.25">
      <c r="A6817" t="s">
        <v>65</v>
      </c>
      <c r="B6817">
        <v>93707</v>
      </c>
    </row>
    <row r="6818" spans="1:2" x14ac:dyDescent="0.25">
      <c r="A6818" t="s">
        <v>65</v>
      </c>
      <c r="B6818">
        <v>93708</v>
      </c>
    </row>
    <row r="6819" spans="1:2" x14ac:dyDescent="0.25">
      <c r="A6819" t="s">
        <v>65</v>
      </c>
      <c r="B6819">
        <v>93709</v>
      </c>
    </row>
    <row r="6820" spans="1:2" x14ac:dyDescent="0.25">
      <c r="A6820" t="s">
        <v>65</v>
      </c>
      <c r="B6820">
        <v>93710</v>
      </c>
    </row>
    <row r="6821" spans="1:2" x14ac:dyDescent="0.25">
      <c r="A6821" t="s">
        <v>65</v>
      </c>
      <c r="B6821">
        <v>93711</v>
      </c>
    </row>
    <row r="6822" spans="1:2" x14ac:dyDescent="0.25">
      <c r="A6822" t="s">
        <v>65</v>
      </c>
      <c r="B6822">
        <v>93712</v>
      </c>
    </row>
    <row r="6823" spans="1:2" x14ac:dyDescent="0.25">
      <c r="A6823" t="s">
        <v>65</v>
      </c>
      <c r="B6823">
        <v>93713</v>
      </c>
    </row>
    <row r="6824" spans="1:2" x14ac:dyDescent="0.25">
      <c r="A6824" t="s">
        <v>65</v>
      </c>
      <c r="B6824">
        <v>93714</v>
      </c>
    </row>
    <row r="6825" spans="1:2" x14ac:dyDescent="0.25">
      <c r="A6825" t="s">
        <v>65</v>
      </c>
      <c r="B6825">
        <v>93715</v>
      </c>
    </row>
    <row r="6826" spans="1:2" x14ac:dyDescent="0.25">
      <c r="A6826" t="s">
        <v>65</v>
      </c>
      <c r="B6826">
        <v>93716</v>
      </c>
    </row>
    <row r="6827" spans="1:2" x14ac:dyDescent="0.25">
      <c r="A6827" t="s">
        <v>65</v>
      </c>
      <c r="B6827">
        <v>93717</v>
      </c>
    </row>
    <row r="6828" spans="1:2" x14ac:dyDescent="0.25">
      <c r="A6828" t="s">
        <v>65</v>
      </c>
      <c r="B6828">
        <v>93718</v>
      </c>
    </row>
    <row r="6829" spans="1:2" x14ac:dyDescent="0.25">
      <c r="A6829" t="s">
        <v>65</v>
      </c>
      <c r="B6829">
        <v>93719</v>
      </c>
    </row>
    <row r="6830" spans="1:2" x14ac:dyDescent="0.25">
      <c r="A6830" t="s">
        <v>65</v>
      </c>
      <c r="B6830">
        <v>93720</v>
      </c>
    </row>
    <row r="6831" spans="1:2" x14ac:dyDescent="0.25">
      <c r="A6831" t="s">
        <v>65</v>
      </c>
      <c r="B6831">
        <v>93721</v>
      </c>
    </row>
    <row r="6832" spans="1:2" x14ac:dyDescent="0.25">
      <c r="A6832" t="s">
        <v>65</v>
      </c>
      <c r="B6832">
        <v>93722</v>
      </c>
    </row>
    <row r="6833" spans="1:2" x14ac:dyDescent="0.25">
      <c r="A6833" t="s">
        <v>65</v>
      </c>
      <c r="B6833">
        <v>93723</v>
      </c>
    </row>
    <row r="6834" spans="1:2" x14ac:dyDescent="0.25">
      <c r="A6834" t="s">
        <v>65</v>
      </c>
      <c r="B6834">
        <v>93724</v>
      </c>
    </row>
    <row r="6835" spans="1:2" x14ac:dyDescent="0.25">
      <c r="A6835" t="s">
        <v>65</v>
      </c>
      <c r="B6835">
        <v>93725</v>
      </c>
    </row>
    <row r="6836" spans="1:2" x14ac:dyDescent="0.25">
      <c r="A6836" t="s">
        <v>65</v>
      </c>
      <c r="B6836">
        <v>93726</v>
      </c>
    </row>
    <row r="6837" spans="1:2" x14ac:dyDescent="0.25">
      <c r="A6837" t="s">
        <v>65</v>
      </c>
      <c r="B6837">
        <v>93727</v>
      </c>
    </row>
    <row r="6838" spans="1:2" x14ac:dyDescent="0.25">
      <c r="A6838" t="s">
        <v>65</v>
      </c>
      <c r="B6838">
        <v>93728</v>
      </c>
    </row>
    <row r="6839" spans="1:2" x14ac:dyDescent="0.25">
      <c r="A6839" t="s">
        <v>65</v>
      </c>
      <c r="B6839">
        <v>93729</v>
      </c>
    </row>
    <row r="6840" spans="1:2" x14ac:dyDescent="0.25">
      <c r="A6840" t="s">
        <v>65</v>
      </c>
      <c r="B6840">
        <v>93730</v>
      </c>
    </row>
    <row r="6841" spans="1:2" x14ac:dyDescent="0.25">
      <c r="A6841" t="s">
        <v>65</v>
      </c>
      <c r="B6841">
        <v>93731</v>
      </c>
    </row>
    <row r="6842" spans="1:2" x14ac:dyDescent="0.25">
      <c r="A6842" t="s">
        <v>65</v>
      </c>
      <c r="B6842">
        <v>93732</v>
      </c>
    </row>
    <row r="6843" spans="1:2" x14ac:dyDescent="0.25">
      <c r="A6843" t="s">
        <v>65</v>
      </c>
      <c r="B6843">
        <v>93733</v>
      </c>
    </row>
    <row r="6844" spans="1:2" x14ac:dyDescent="0.25">
      <c r="A6844" t="s">
        <v>65</v>
      </c>
      <c r="B6844">
        <v>93734</v>
      </c>
    </row>
    <row r="6845" spans="1:2" x14ac:dyDescent="0.25">
      <c r="A6845" t="s">
        <v>65</v>
      </c>
      <c r="B6845">
        <v>93735</v>
      </c>
    </row>
    <row r="6846" spans="1:2" x14ac:dyDescent="0.25">
      <c r="A6846" t="s">
        <v>65</v>
      </c>
      <c r="B6846">
        <v>93736</v>
      </c>
    </row>
    <row r="6847" spans="1:2" x14ac:dyDescent="0.25">
      <c r="A6847" t="s">
        <v>65</v>
      </c>
      <c r="B6847">
        <v>93737</v>
      </c>
    </row>
    <row r="6848" spans="1:2" x14ac:dyDescent="0.25">
      <c r="A6848" t="s">
        <v>65</v>
      </c>
      <c r="B6848">
        <v>93738</v>
      </c>
    </row>
    <row r="6849" spans="1:2" x14ac:dyDescent="0.25">
      <c r="A6849" t="s">
        <v>65</v>
      </c>
      <c r="B6849">
        <v>93739</v>
      </c>
    </row>
    <row r="6850" spans="1:2" x14ac:dyDescent="0.25">
      <c r="A6850" t="s">
        <v>65</v>
      </c>
      <c r="B6850">
        <v>93740</v>
      </c>
    </row>
    <row r="6851" spans="1:2" x14ac:dyDescent="0.25">
      <c r="A6851" t="s">
        <v>65</v>
      </c>
      <c r="B6851">
        <v>93741</v>
      </c>
    </row>
    <row r="6852" spans="1:2" x14ac:dyDescent="0.25">
      <c r="A6852" t="s">
        <v>65</v>
      </c>
      <c r="B6852">
        <v>93742</v>
      </c>
    </row>
    <row r="6853" spans="1:2" x14ac:dyDescent="0.25">
      <c r="A6853" t="s">
        <v>65</v>
      </c>
      <c r="B6853">
        <v>93743</v>
      </c>
    </row>
    <row r="6854" spans="1:2" x14ac:dyDescent="0.25">
      <c r="A6854" t="s">
        <v>65</v>
      </c>
      <c r="B6854">
        <v>93744</v>
      </c>
    </row>
    <row r="6855" spans="1:2" x14ac:dyDescent="0.25">
      <c r="A6855" t="s">
        <v>65</v>
      </c>
      <c r="B6855">
        <v>93745</v>
      </c>
    </row>
    <row r="6856" spans="1:2" x14ac:dyDescent="0.25">
      <c r="A6856" t="s">
        <v>65</v>
      </c>
      <c r="B6856">
        <v>93746</v>
      </c>
    </row>
    <row r="6857" spans="1:2" x14ac:dyDescent="0.25">
      <c r="A6857" t="s">
        <v>65</v>
      </c>
      <c r="B6857">
        <v>93747</v>
      </c>
    </row>
    <row r="6858" spans="1:2" x14ac:dyDescent="0.25">
      <c r="A6858" t="s">
        <v>65</v>
      </c>
      <c r="B6858">
        <v>93748</v>
      </c>
    </row>
    <row r="6859" spans="1:2" x14ac:dyDescent="0.25">
      <c r="A6859" t="s">
        <v>65</v>
      </c>
      <c r="B6859">
        <v>93749</v>
      </c>
    </row>
    <row r="6860" spans="1:2" x14ac:dyDescent="0.25">
      <c r="A6860" t="s">
        <v>65</v>
      </c>
      <c r="B6860">
        <v>93750</v>
      </c>
    </row>
    <row r="6861" spans="1:2" x14ac:dyDescent="0.25">
      <c r="A6861" t="s">
        <v>65</v>
      </c>
      <c r="B6861">
        <v>93751</v>
      </c>
    </row>
    <row r="6862" spans="1:2" x14ac:dyDescent="0.25">
      <c r="A6862" t="s">
        <v>65</v>
      </c>
      <c r="B6862">
        <v>93752</v>
      </c>
    </row>
    <row r="6863" spans="1:2" x14ac:dyDescent="0.25">
      <c r="A6863" t="s">
        <v>65</v>
      </c>
      <c r="B6863">
        <v>93753</v>
      </c>
    </row>
    <row r="6864" spans="1:2" x14ac:dyDescent="0.25">
      <c r="A6864" t="s">
        <v>65</v>
      </c>
      <c r="B6864">
        <v>93754</v>
      </c>
    </row>
    <row r="6865" spans="1:2" x14ac:dyDescent="0.25">
      <c r="A6865" t="s">
        <v>65</v>
      </c>
      <c r="B6865">
        <v>93755</v>
      </c>
    </row>
    <row r="6866" spans="1:2" x14ac:dyDescent="0.25">
      <c r="A6866" t="s">
        <v>65</v>
      </c>
      <c r="B6866">
        <v>93756</v>
      </c>
    </row>
    <row r="6867" spans="1:2" x14ac:dyDescent="0.25">
      <c r="A6867" t="s">
        <v>65</v>
      </c>
      <c r="B6867">
        <v>93757</v>
      </c>
    </row>
    <row r="6868" spans="1:2" x14ac:dyDescent="0.25">
      <c r="A6868" t="s">
        <v>65</v>
      </c>
      <c r="B6868">
        <v>93758</v>
      </c>
    </row>
    <row r="6869" spans="1:2" x14ac:dyDescent="0.25">
      <c r="A6869" t="s">
        <v>65</v>
      </c>
      <c r="B6869">
        <v>93759</v>
      </c>
    </row>
    <row r="6870" spans="1:2" x14ac:dyDescent="0.25">
      <c r="A6870" t="s">
        <v>65</v>
      </c>
      <c r="B6870">
        <v>93760</v>
      </c>
    </row>
    <row r="6871" spans="1:2" x14ac:dyDescent="0.25">
      <c r="A6871" t="s">
        <v>65</v>
      </c>
      <c r="B6871">
        <v>93761</v>
      </c>
    </row>
    <row r="6872" spans="1:2" x14ac:dyDescent="0.25">
      <c r="A6872" t="s">
        <v>65</v>
      </c>
      <c r="B6872">
        <v>93762</v>
      </c>
    </row>
    <row r="6873" spans="1:2" x14ac:dyDescent="0.25">
      <c r="A6873" t="s">
        <v>65</v>
      </c>
      <c r="B6873">
        <v>93763</v>
      </c>
    </row>
    <row r="6874" spans="1:2" x14ac:dyDescent="0.25">
      <c r="A6874" t="s">
        <v>65</v>
      </c>
      <c r="B6874">
        <v>93764</v>
      </c>
    </row>
    <row r="6875" spans="1:2" x14ac:dyDescent="0.25">
      <c r="A6875" t="s">
        <v>65</v>
      </c>
      <c r="B6875">
        <v>93765</v>
      </c>
    </row>
    <row r="6876" spans="1:2" x14ac:dyDescent="0.25">
      <c r="A6876" t="s">
        <v>65</v>
      </c>
      <c r="B6876">
        <v>93766</v>
      </c>
    </row>
    <row r="6877" spans="1:2" x14ac:dyDescent="0.25">
      <c r="A6877" t="s">
        <v>65</v>
      </c>
      <c r="B6877">
        <v>93767</v>
      </c>
    </row>
    <row r="6878" spans="1:2" x14ac:dyDescent="0.25">
      <c r="A6878" t="s">
        <v>65</v>
      </c>
      <c r="B6878">
        <v>93768</v>
      </c>
    </row>
    <row r="6879" spans="1:2" x14ac:dyDescent="0.25">
      <c r="A6879" t="s">
        <v>65</v>
      </c>
      <c r="B6879">
        <v>93769</v>
      </c>
    </row>
    <row r="6880" spans="1:2" x14ac:dyDescent="0.25">
      <c r="A6880" t="s">
        <v>65</v>
      </c>
      <c r="B6880">
        <v>93770</v>
      </c>
    </row>
    <row r="6881" spans="1:2" x14ac:dyDescent="0.25">
      <c r="A6881" t="s">
        <v>65</v>
      </c>
      <c r="B6881">
        <v>93771</v>
      </c>
    </row>
    <row r="6882" spans="1:2" x14ac:dyDescent="0.25">
      <c r="A6882" t="s">
        <v>65</v>
      </c>
      <c r="B6882">
        <v>93772</v>
      </c>
    </row>
    <row r="6883" spans="1:2" x14ac:dyDescent="0.25">
      <c r="A6883" t="s">
        <v>65</v>
      </c>
      <c r="B6883">
        <v>93773</v>
      </c>
    </row>
    <row r="6884" spans="1:2" x14ac:dyDescent="0.25">
      <c r="A6884" t="s">
        <v>65</v>
      </c>
      <c r="B6884">
        <v>93774</v>
      </c>
    </row>
    <row r="6885" spans="1:2" x14ac:dyDescent="0.25">
      <c r="A6885" t="s">
        <v>65</v>
      </c>
      <c r="B6885">
        <v>93775</v>
      </c>
    </row>
    <row r="6886" spans="1:2" x14ac:dyDescent="0.25">
      <c r="A6886" t="s">
        <v>65</v>
      </c>
      <c r="B6886">
        <v>93776</v>
      </c>
    </row>
    <row r="6887" spans="1:2" x14ac:dyDescent="0.25">
      <c r="A6887" t="s">
        <v>65</v>
      </c>
      <c r="B6887">
        <v>93777</v>
      </c>
    </row>
    <row r="6888" spans="1:2" x14ac:dyDescent="0.25">
      <c r="A6888" t="s">
        <v>65</v>
      </c>
      <c r="B6888">
        <v>93778</v>
      </c>
    </row>
    <row r="6889" spans="1:2" x14ac:dyDescent="0.25">
      <c r="A6889" t="s">
        <v>65</v>
      </c>
      <c r="B6889">
        <v>93779</v>
      </c>
    </row>
    <row r="6890" spans="1:2" x14ac:dyDescent="0.25">
      <c r="A6890" t="s">
        <v>65</v>
      </c>
      <c r="B6890">
        <v>93780</v>
      </c>
    </row>
    <row r="6891" spans="1:2" x14ac:dyDescent="0.25">
      <c r="A6891" t="s">
        <v>65</v>
      </c>
      <c r="B6891">
        <v>93781</v>
      </c>
    </row>
    <row r="6892" spans="1:2" x14ac:dyDescent="0.25">
      <c r="A6892" t="s">
        <v>65</v>
      </c>
      <c r="B6892">
        <v>93782</v>
      </c>
    </row>
    <row r="6893" spans="1:2" x14ac:dyDescent="0.25">
      <c r="A6893" t="s">
        <v>65</v>
      </c>
      <c r="B6893">
        <v>93783</v>
      </c>
    </row>
    <row r="6894" spans="1:2" x14ac:dyDescent="0.25">
      <c r="A6894" t="s">
        <v>65</v>
      </c>
      <c r="B6894">
        <v>93784</v>
      </c>
    </row>
    <row r="6895" spans="1:2" x14ac:dyDescent="0.25">
      <c r="A6895" t="s">
        <v>65</v>
      </c>
      <c r="B6895">
        <v>93785</v>
      </c>
    </row>
    <row r="6896" spans="1:2" x14ac:dyDescent="0.25">
      <c r="A6896" t="s">
        <v>65</v>
      </c>
      <c r="B6896">
        <v>93786</v>
      </c>
    </row>
    <row r="6897" spans="1:2" x14ac:dyDescent="0.25">
      <c r="A6897" t="s">
        <v>65</v>
      </c>
      <c r="B6897">
        <v>93787</v>
      </c>
    </row>
    <row r="6898" spans="1:2" x14ac:dyDescent="0.25">
      <c r="A6898" t="s">
        <v>65</v>
      </c>
      <c r="B6898">
        <v>93788</v>
      </c>
    </row>
    <row r="6899" spans="1:2" x14ac:dyDescent="0.25">
      <c r="A6899" t="s">
        <v>65</v>
      </c>
      <c r="B6899">
        <v>93789</v>
      </c>
    </row>
    <row r="6900" spans="1:2" x14ac:dyDescent="0.25">
      <c r="A6900" t="s">
        <v>65</v>
      </c>
      <c r="B6900">
        <v>93790</v>
      </c>
    </row>
    <row r="6901" spans="1:2" x14ac:dyDescent="0.25">
      <c r="A6901" t="s">
        <v>65</v>
      </c>
      <c r="B6901">
        <v>93791</v>
      </c>
    </row>
    <row r="6902" spans="1:2" x14ac:dyDescent="0.25">
      <c r="A6902" t="s">
        <v>65</v>
      </c>
      <c r="B6902">
        <v>93792</v>
      </c>
    </row>
    <row r="6903" spans="1:2" x14ac:dyDescent="0.25">
      <c r="A6903" t="s">
        <v>65</v>
      </c>
      <c r="B6903">
        <v>93793</v>
      </c>
    </row>
    <row r="6904" spans="1:2" x14ac:dyDescent="0.25">
      <c r="A6904" t="s">
        <v>65</v>
      </c>
      <c r="B6904">
        <v>93794</v>
      </c>
    </row>
    <row r="6905" spans="1:2" x14ac:dyDescent="0.25">
      <c r="A6905" t="s">
        <v>65</v>
      </c>
      <c r="B6905">
        <v>93795</v>
      </c>
    </row>
    <row r="6906" spans="1:2" x14ac:dyDescent="0.25">
      <c r="A6906" t="s">
        <v>65</v>
      </c>
      <c r="B6906">
        <v>93796</v>
      </c>
    </row>
    <row r="6907" spans="1:2" x14ac:dyDescent="0.25">
      <c r="A6907" t="s">
        <v>65</v>
      </c>
      <c r="B6907">
        <v>93797</v>
      </c>
    </row>
    <row r="6908" spans="1:2" x14ac:dyDescent="0.25">
      <c r="A6908" t="s">
        <v>65</v>
      </c>
      <c r="B6908">
        <v>93798</v>
      </c>
    </row>
    <row r="6909" spans="1:2" x14ac:dyDescent="0.25">
      <c r="A6909" t="s">
        <v>65</v>
      </c>
      <c r="B6909">
        <v>93799</v>
      </c>
    </row>
    <row r="6910" spans="1:2" x14ac:dyDescent="0.25">
      <c r="A6910" t="s">
        <v>65</v>
      </c>
      <c r="B6910">
        <v>93800</v>
      </c>
    </row>
    <row r="6911" spans="1:2" x14ac:dyDescent="0.25">
      <c r="A6911" t="s">
        <v>65</v>
      </c>
      <c r="B6911">
        <v>93801</v>
      </c>
    </row>
    <row r="6912" spans="1:2" x14ac:dyDescent="0.25">
      <c r="A6912" t="s">
        <v>65</v>
      </c>
      <c r="B6912">
        <v>93802</v>
      </c>
    </row>
    <row r="6913" spans="1:2" x14ac:dyDescent="0.25">
      <c r="A6913" t="s">
        <v>65</v>
      </c>
      <c r="B6913">
        <v>93803</v>
      </c>
    </row>
    <row r="6914" spans="1:2" x14ac:dyDescent="0.25">
      <c r="A6914" t="s">
        <v>65</v>
      </c>
      <c r="B6914">
        <v>93804</v>
      </c>
    </row>
    <row r="6915" spans="1:2" x14ac:dyDescent="0.25">
      <c r="A6915" t="s">
        <v>65</v>
      </c>
      <c r="B6915">
        <v>93805</v>
      </c>
    </row>
    <row r="6916" spans="1:2" x14ac:dyDescent="0.25">
      <c r="A6916" t="s">
        <v>65</v>
      </c>
      <c r="B6916">
        <v>93806</v>
      </c>
    </row>
    <row r="6917" spans="1:2" x14ac:dyDescent="0.25">
      <c r="A6917" t="s">
        <v>65</v>
      </c>
      <c r="B6917">
        <v>93807</v>
      </c>
    </row>
    <row r="6918" spans="1:2" x14ac:dyDescent="0.25">
      <c r="A6918" t="s">
        <v>65</v>
      </c>
      <c r="B6918">
        <v>93808</v>
      </c>
    </row>
    <row r="6919" spans="1:2" x14ac:dyDescent="0.25">
      <c r="A6919" t="s">
        <v>65</v>
      </c>
      <c r="B6919">
        <v>93809</v>
      </c>
    </row>
    <row r="6920" spans="1:2" x14ac:dyDescent="0.25">
      <c r="A6920" t="s">
        <v>65</v>
      </c>
      <c r="B6920">
        <v>93810</v>
      </c>
    </row>
    <row r="6921" spans="1:2" x14ac:dyDescent="0.25">
      <c r="A6921" t="s">
        <v>65</v>
      </c>
      <c r="B6921">
        <v>93811</v>
      </c>
    </row>
    <row r="6922" spans="1:2" x14ac:dyDescent="0.25">
      <c r="A6922" t="s">
        <v>65</v>
      </c>
      <c r="B6922">
        <v>93812</v>
      </c>
    </row>
    <row r="6923" spans="1:2" x14ac:dyDescent="0.25">
      <c r="A6923" t="s">
        <v>65</v>
      </c>
      <c r="B6923">
        <v>93813</v>
      </c>
    </row>
    <row r="6924" spans="1:2" x14ac:dyDescent="0.25">
      <c r="A6924" t="s">
        <v>65</v>
      </c>
      <c r="B6924">
        <v>93814</v>
      </c>
    </row>
    <row r="6925" spans="1:2" x14ac:dyDescent="0.25">
      <c r="A6925" t="s">
        <v>65</v>
      </c>
      <c r="B6925">
        <v>93815</v>
      </c>
    </row>
    <row r="6926" spans="1:2" x14ac:dyDescent="0.25">
      <c r="A6926" t="s">
        <v>65</v>
      </c>
      <c r="B6926">
        <v>93816</v>
      </c>
    </row>
    <row r="6927" spans="1:2" x14ac:dyDescent="0.25">
      <c r="A6927" t="s">
        <v>65</v>
      </c>
      <c r="B6927">
        <v>93817</v>
      </c>
    </row>
    <row r="6928" spans="1:2" x14ac:dyDescent="0.25">
      <c r="A6928" t="s">
        <v>65</v>
      </c>
      <c r="B6928">
        <v>93818</v>
      </c>
    </row>
    <row r="6929" spans="1:2" x14ac:dyDescent="0.25">
      <c r="A6929" t="s">
        <v>65</v>
      </c>
      <c r="B6929">
        <v>93819</v>
      </c>
    </row>
    <row r="6930" spans="1:2" x14ac:dyDescent="0.25">
      <c r="A6930" t="s">
        <v>65</v>
      </c>
      <c r="B6930">
        <v>93820</v>
      </c>
    </row>
    <row r="6931" spans="1:2" x14ac:dyDescent="0.25">
      <c r="A6931" t="s">
        <v>65</v>
      </c>
      <c r="B6931">
        <v>93821</v>
      </c>
    </row>
    <row r="6932" spans="1:2" x14ac:dyDescent="0.25">
      <c r="A6932" t="s">
        <v>65</v>
      </c>
      <c r="B6932">
        <v>93822</v>
      </c>
    </row>
    <row r="6933" spans="1:2" x14ac:dyDescent="0.25">
      <c r="A6933" t="s">
        <v>65</v>
      </c>
      <c r="B6933">
        <v>93823</v>
      </c>
    </row>
    <row r="6934" spans="1:2" x14ac:dyDescent="0.25">
      <c r="A6934" t="s">
        <v>65</v>
      </c>
      <c r="B6934">
        <v>93824</v>
      </c>
    </row>
    <row r="6935" spans="1:2" x14ac:dyDescent="0.25">
      <c r="A6935" t="s">
        <v>65</v>
      </c>
      <c r="B6935">
        <v>93825</v>
      </c>
    </row>
    <row r="6936" spans="1:2" x14ac:dyDescent="0.25">
      <c r="A6936" t="s">
        <v>65</v>
      </c>
      <c r="B6936">
        <v>93826</v>
      </c>
    </row>
    <row r="6937" spans="1:2" x14ac:dyDescent="0.25">
      <c r="A6937" t="s">
        <v>65</v>
      </c>
      <c r="B6937">
        <v>93827</v>
      </c>
    </row>
    <row r="6938" spans="1:2" x14ac:dyDescent="0.25">
      <c r="A6938" t="s">
        <v>65</v>
      </c>
      <c r="B6938">
        <v>93828</v>
      </c>
    </row>
    <row r="6939" spans="1:2" x14ac:dyDescent="0.25">
      <c r="A6939" t="s">
        <v>65</v>
      </c>
      <c r="B6939">
        <v>93829</v>
      </c>
    </row>
    <row r="6940" spans="1:2" x14ac:dyDescent="0.25">
      <c r="A6940" t="s">
        <v>65</v>
      </c>
      <c r="B6940">
        <v>93830</v>
      </c>
    </row>
    <row r="6941" spans="1:2" x14ac:dyDescent="0.25">
      <c r="A6941" t="s">
        <v>65</v>
      </c>
      <c r="B6941">
        <v>93831</v>
      </c>
    </row>
    <row r="6942" spans="1:2" x14ac:dyDescent="0.25">
      <c r="A6942" t="s">
        <v>65</v>
      </c>
      <c r="B6942">
        <v>93832</v>
      </c>
    </row>
    <row r="6943" spans="1:2" x14ac:dyDescent="0.25">
      <c r="A6943" t="s">
        <v>65</v>
      </c>
      <c r="B6943">
        <v>93833</v>
      </c>
    </row>
    <row r="6944" spans="1:2" x14ac:dyDescent="0.25">
      <c r="A6944" t="s">
        <v>65</v>
      </c>
      <c r="B6944">
        <v>93834</v>
      </c>
    </row>
    <row r="6945" spans="1:2" x14ac:dyDescent="0.25">
      <c r="A6945" t="s">
        <v>65</v>
      </c>
      <c r="B6945">
        <v>93835</v>
      </c>
    </row>
    <row r="6946" spans="1:2" x14ac:dyDescent="0.25">
      <c r="A6946" t="s">
        <v>65</v>
      </c>
      <c r="B6946">
        <v>93836</v>
      </c>
    </row>
    <row r="6947" spans="1:2" x14ac:dyDescent="0.25">
      <c r="A6947" t="s">
        <v>65</v>
      </c>
      <c r="B6947">
        <v>93837</v>
      </c>
    </row>
    <row r="6948" spans="1:2" x14ac:dyDescent="0.25">
      <c r="A6948" t="s">
        <v>65</v>
      </c>
      <c r="B6948">
        <v>93838</v>
      </c>
    </row>
    <row r="6949" spans="1:2" x14ac:dyDescent="0.25">
      <c r="A6949" t="s">
        <v>65</v>
      </c>
      <c r="B6949">
        <v>93839</v>
      </c>
    </row>
    <row r="6950" spans="1:2" x14ac:dyDescent="0.25">
      <c r="A6950" t="s">
        <v>65</v>
      </c>
      <c r="B6950">
        <v>93840</v>
      </c>
    </row>
    <row r="6951" spans="1:2" x14ac:dyDescent="0.25">
      <c r="A6951" t="s">
        <v>65</v>
      </c>
      <c r="B6951">
        <v>93841</v>
      </c>
    </row>
    <row r="6952" spans="1:2" x14ac:dyDescent="0.25">
      <c r="A6952" t="s">
        <v>65</v>
      </c>
      <c r="B6952">
        <v>93842</v>
      </c>
    </row>
    <row r="6953" spans="1:2" x14ac:dyDescent="0.25">
      <c r="A6953" t="s">
        <v>65</v>
      </c>
      <c r="B6953">
        <v>93843</v>
      </c>
    </row>
    <row r="6954" spans="1:2" x14ac:dyDescent="0.25">
      <c r="A6954" t="s">
        <v>65</v>
      </c>
      <c r="B6954">
        <v>93844</v>
      </c>
    </row>
    <row r="6955" spans="1:2" x14ac:dyDescent="0.25">
      <c r="A6955" t="s">
        <v>65</v>
      </c>
      <c r="B6955">
        <v>93845</v>
      </c>
    </row>
    <row r="6956" spans="1:2" x14ac:dyDescent="0.25">
      <c r="A6956" t="s">
        <v>65</v>
      </c>
      <c r="B6956">
        <v>93846</v>
      </c>
    </row>
    <row r="6957" spans="1:2" x14ac:dyDescent="0.25">
      <c r="A6957" t="s">
        <v>65</v>
      </c>
      <c r="B6957">
        <v>93847</v>
      </c>
    </row>
    <row r="6958" spans="1:2" x14ac:dyDescent="0.25">
      <c r="A6958" t="s">
        <v>65</v>
      </c>
      <c r="B6958">
        <v>93848</v>
      </c>
    </row>
    <row r="6959" spans="1:2" x14ac:dyDescent="0.25">
      <c r="A6959" t="s">
        <v>65</v>
      </c>
      <c r="B6959">
        <v>93849</v>
      </c>
    </row>
    <row r="6960" spans="1:2" x14ac:dyDescent="0.25">
      <c r="A6960" t="s">
        <v>65</v>
      </c>
      <c r="B6960">
        <v>93850</v>
      </c>
    </row>
    <row r="6961" spans="1:2" x14ac:dyDescent="0.25">
      <c r="A6961" t="s">
        <v>65</v>
      </c>
      <c r="B6961">
        <v>93851</v>
      </c>
    </row>
    <row r="6962" spans="1:2" x14ac:dyDescent="0.25">
      <c r="A6962" t="s">
        <v>65</v>
      </c>
      <c r="B6962">
        <v>93852</v>
      </c>
    </row>
    <row r="6963" spans="1:2" x14ac:dyDescent="0.25">
      <c r="A6963" t="s">
        <v>65</v>
      </c>
      <c r="B6963">
        <v>93853</v>
      </c>
    </row>
    <row r="6964" spans="1:2" x14ac:dyDescent="0.25">
      <c r="A6964" t="s">
        <v>65</v>
      </c>
      <c r="B6964">
        <v>93854</v>
      </c>
    </row>
    <row r="6965" spans="1:2" x14ac:dyDescent="0.25">
      <c r="A6965" t="s">
        <v>65</v>
      </c>
      <c r="B6965">
        <v>93855</v>
      </c>
    </row>
    <row r="6966" spans="1:2" x14ac:dyDescent="0.25">
      <c r="A6966" t="s">
        <v>65</v>
      </c>
      <c r="B6966">
        <v>93856</v>
      </c>
    </row>
    <row r="6967" spans="1:2" x14ac:dyDescent="0.25">
      <c r="A6967" t="s">
        <v>65</v>
      </c>
      <c r="B6967">
        <v>93857</v>
      </c>
    </row>
    <row r="6968" spans="1:2" x14ac:dyDescent="0.25">
      <c r="A6968" t="s">
        <v>65</v>
      </c>
      <c r="B6968">
        <v>93858</v>
      </c>
    </row>
    <row r="6969" spans="1:2" x14ac:dyDescent="0.25">
      <c r="A6969" t="s">
        <v>65</v>
      </c>
      <c r="B6969">
        <v>93859</v>
      </c>
    </row>
    <row r="6970" spans="1:2" x14ac:dyDescent="0.25">
      <c r="A6970" t="s">
        <v>65</v>
      </c>
      <c r="B6970">
        <v>93860</v>
      </c>
    </row>
    <row r="6971" spans="1:2" x14ac:dyDescent="0.25">
      <c r="A6971" t="s">
        <v>65</v>
      </c>
      <c r="B6971">
        <v>93861</v>
      </c>
    </row>
    <row r="6972" spans="1:2" x14ac:dyDescent="0.25">
      <c r="A6972" t="s">
        <v>65</v>
      </c>
      <c r="B6972">
        <v>93862</v>
      </c>
    </row>
    <row r="6973" spans="1:2" x14ac:dyDescent="0.25">
      <c r="A6973" t="s">
        <v>65</v>
      </c>
      <c r="B6973">
        <v>93863</v>
      </c>
    </row>
    <row r="6974" spans="1:2" x14ac:dyDescent="0.25">
      <c r="A6974" t="s">
        <v>65</v>
      </c>
      <c r="B6974">
        <v>93864</v>
      </c>
    </row>
    <row r="6975" spans="1:2" x14ac:dyDescent="0.25">
      <c r="A6975" t="s">
        <v>65</v>
      </c>
      <c r="B6975">
        <v>93865</v>
      </c>
    </row>
    <row r="6976" spans="1:2" x14ac:dyDescent="0.25">
      <c r="A6976" t="s">
        <v>65</v>
      </c>
      <c r="B6976">
        <v>93866</v>
      </c>
    </row>
    <row r="6977" spans="1:2" x14ac:dyDescent="0.25">
      <c r="A6977" t="s">
        <v>65</v>
      </c>
      <c r="B6977">
        <v>93867</v>
      </c>
    </row>
    <row r="6978" spans="1:2" x14ac:dyDescent="0.25">
      <c r="A6978" t="s">
        <v>65</v>
      </c>
      <c r="B6978">
        <v>93868</v>
      </c>
    </row>
    <row r="6979" spans="1:2" x14ac:dyDescent="0.25">
      <c r="A6979" t="s">
        <v>65</v>
      </c>
      <c r="B6979">
        <v>93869</v>
      </c>
    </row>
    <row r="6980" spans="1:2" x14ac:dyDescent="0.25">
      <c r="A6980" t="s">
        <v>65</v>
      </c>
      <c r="B6980">
        <v>93870</v>
      </c>
    </row>
    <row r="6981" spans="1:2" x14ac:dyDescent="0.25">
      <c r="A6981" t="s">
        <v>65</v>
      </c>
      <c r="B6981">
        <v>93871</v>
      </c>
    </row>
    <row r="6982" spans="1:2" x14ac:dyDescent="0.25">
      <c r="A6982" t="s">
        <v>65</v>
      </c>
      <c r="B6982">
        <v>93872</v>
      </c>
    </row>
    <row r="6983" spans="1:2" x14ac:dyDescent="0.25">
      <c r="A6983" t="s">
        <v>65</v>
      </c>
      <c r="B6983">
        <v>93873</v>
      </c>
    </row>
    <row r="6984" spans="1:2" x14ac:dyDescent="0.25">
      <c r="A6984" t="s">
        <v>65</v>
      </c>
      <c r="B6984">
        <v>93874</v>
      </c>
    </row>
    <row r="6985" spans="1:2" x14ac:dyDescent="0.25">
      <c r="A6985" t="s">
        <v>65</v>
      </c>
      <c r="B6985">
        <v>93875</v>
      </c>
    </row>
    <row r="6986" spans="1:2" x14ac:dyDescent="0.25">
      <c r="A6986" t="s">
        <v>65</v>
      </c>
      <c r="B6986">
        <v>93876</v>
      </c>
    </row>
    <row r="6987" spans="1:2" x14ac:dyDescent="0.25">
      <c r="A6987" t="s">
        <v>65</v>
      </c>
      <c r="B6987">
        <v>93877</v>
      </c>
    </row>
    <row r="6988" spans="1:2" x14ac:dyDescent="0.25">
      <c r="A6988" t="s">
        <v>65</v>
      </c>
      <c r="B6988">
        <v>93878</v>
      </c>
    </row>
    <row r="6989" spans="1:2" x14ac:dyDescent="0.25">
      <c r="A6989" t="s">
        <v>65</v>
      </c>
      <c r="B6989">
        <v>93879</v>
      </c>
    </row>
    <row r="6990" spans="1:2" x14ac:dyDescent="0.25">
      <c r="A6990" t="s">
        <v>65</v>
      </c>
      <c r="B6990">
        <v>93880</v>
      </c>
    </row>
    <row r="6991" spans="1:2" x14ac:dyDescent="0.25">
      <c r="A6991" t="s">
        <v>65</v>
      </c>
      <c r="B6991">
        <v>93881</v>
      </c>
    </row>
    <row r="6992" spans="1:2" x14ac:dyDescent="0.25">
      <c r="A6992" t="s">
        <v>65</v>
      </c>
      <c r="B6992">
        <v>93882</v>
      </c>
    </row>
    <row r="6993" spans="1:2" x14ac:dyDescent="0.25">
      <c r="A6993" t="s">
        <v>65</v>
      </c>
      <c r="B6993">
        <v>93883</v>
      </c>
    </row>
    <row r="6994" spans="1:2" x14ac:dyDescent="0.25">
      <c r="A6994" t="s">
        <v>65</v>
      </c>
      <c r="B6994">
        <v>93884</v>
      </c>
    </row>
    <row r="6995" spans="1:2" x14ac:dyDescent="0.25">
      <c r="A6995" t="s">
        <v>65</v>
      </c>
      <c r="B6995">
        <v>93885</v>
      </c>
    </row>
    <row r="6996" spans="1:2" x14ac:dyDescent="0.25">
      <c r="A6996" t="s">
        <v>65</v>
      </c>
      <c r="B6996">
        <v>93886</v>
      </c>
    </row>
    <row r="6997" spans="1:2" x14ac:dyDescent="0.25">
      <c r="A6997" t="s">
        <v>65</v>
      </c>
      <c r="B6997">
        <v>93887</v>
      </c>
    </row>
    <row r="6998" spans="1:2" x14ac:dyDescent="0.25">
      <c r="A6998" t="s">
        <v>65</v>
      </c>
      <c r="B6998">
        <v>93888</v>
      </c>
    </row>
    <row r="6999" spans="1:2" x14ac:dyDescent="0.25">
      <c r="A6999" t="s">
        <v>65</v>
      </c>
      <c r="B6999">
        <v>93889</v>
      </c>
    </row>
    <row r="7000" spans="1:2" x14ac:dyDescent="0.25">
      <c r="A7000" t="s">
        <v>65</v>
      </c>
      <c r="B7000">
        <v>93890</v>
      </c>
    </row>
    <row r="7001" spans="1:2" x14ac:dyDescent="0.25">
      <c r="A7001" t="s">
        <v>65</v>
      </c>
      <c r="B7001">
        <v>93891</v>
      </c>
    </row>
    <row r="7002" spans="1:2" x14ac:dyDescent="0.25">
      <c r="A7002" t="s">
        <v>65</v>
      </c>
      <c r="B7002">
        <v>93892</v>
      </c>
    </row>
    <row r="7003" spans="1:2" x14ac:dyDescent="0.25">
      <c r="A7003" t="s">
        <v>65</v>
      </c>
      <c r="B7003">
        <v>93893</v>
      </c>
    </row>
    <row r="7004" spans="1:2" x14ac:dyDescent="0.25">
      <c r="A7004" t="s">
        <v>65</v>
      </c>
      <c r="B7004">
        <v>93894</v>
      </c>
    </row>
    <row r="7005" spans="1:2" x14ac:dyDescent="0.25">
      <c r="A7005" t="s">
        <v>65</v>
      </c>
      <c r="B7005">
        <v>93895</v>
      </c>
    </row>
    <row r="7006" spans="1:2" x14ac:dyDescent="0.25">
      <c r="A7006" t="s">
        <v>65</v>
      </c>
      <c r="B7006">
        <v>93896</v>
      </c>
    </row>
    <row r="7007" spans="1:2" x14ac:dyDescent="0.25">
      <c r="A7007" t="s">
        <v>65</v>
      </c>
      <c r="B7007">
        <v>93897</v>
      </c>
    </row>
    <row r="7008" spans="1:2" x14ac:dyDescent="0.25">
      <c r="A7008" t="s">
        <v>65</v>
      </c>
      <c r="B7008">
        <v>93898</v>
      </c>
    </row>
    <row r="7009" spans="1:2" x14ac:dyDescent="0.25">
      <c r="A7009" t="s">
        <v>65</v>
      </c>
      <c r="B7009">
        <v>93899</v>
      </c>
    </row>
    <row r="7010" spans="1:2" x14ac:dyDescent="0.25">
      <c r="A7010" t="s">
        <v>65</v>
      </c>
      <c r="B7010">
        <v>93900</v>
      </c>
    </row>
    <row r="7011" spans="1:2" x14ac:dyDescent="0.25">
      <c r="A7011" t="s">
        <v>65</v>
      </c>
      <c r="B7011">
        <v>93901</v>
      </c>
    </row>
    <row r="7012" spans="1:2" x14ac:dyDescent="0.25">
      <c r="A7012" t="s">
        <v>65</v>
      </c>
      <c r="B7012">
        <v>93902</v>
      </c>
    </row>
    <row r="7013" spans="1:2" x14ac:dyDescent="0.25">
      <c r="A7013" t="s">
        <v>65</v>
      </c>
      <c r="B7013">
        <v>93903</v>
      </c>
    </row>
    <row r="7014" spans="1:2" x14ac:dyDescent="0.25">
      <c r="A7014" t="s">
        <v>65</v>
      </c>
      <c r="B7014">
        <v>93904</v>
      </c>
    </row>
    <row r="7015" spans="1:2" x14ac:dyDescent="0.25">
      <c r="A7015" t="s">
        <v>65</v>
      </c>
      <c r="B7015">
        <v>93905</v>
      </c>
    </row>
    <row r="7016" spans="1:2" x14ac:dyDescent="0.25">
      <c r="A7016" t="s">
        <v>65</v>
      </c>
      <c r="B7016">
        <v>93906</v>
      </c>
    </row>
    <row r="7017" spans="1:2" x14ac:dyDescent="0.25">
      <c r="A7017" t="s">
        <v>65</v>
      </c>
      <c r="B7017">
        <v>93907</v>
      </c>
    </row>
    <row r="7018" spans="1:2" x14ac:dyDescent="0.25">
      <c r="A7018" t="s">
        <v>65</v>
      </c>
      <c r="B7018">
        <v>93908</v>
      </c>
    </row>
    <row r="7019" spans="1:2" x14ac:dyDescent="0.25">
      <c r="A7019" t="s">
        <v>65</v>
      </c>
      <c r="B7019">
        <v>93909</v>
      </c>
    </row>
    <row r="7020" spans="1:2" x14ac:dyDescent="0.25">
      <c r="A7020" t="s">
        <v>65</v>
      </c>
      <c r="B7020">
        <v>93910</v>
      </c>
    </row>
    <row r="7021" spans="1:2" x14ac:dyDescent="0.25">
      <c r="A7021" t="s">
        <v>65</v>
      </c>
      <c r="B7021">
        <v>93911</v>
      </c>
    </row>
    <row r="7022" spans="1:2" x14ac:dyDescent="0.25">
      <c r="A7022" t="s">
        <v>65</v>
      </c>
      <c r="B7022">
        <v>93912</v>
      </c>
    </row>
    <row r="7023" spans="1:2" x14ac:dyDescent="0.25">
      <c r="A7023" t="s">
        <v>65</v>
      </c>
      <c r="B7023">
        <v>93913</v>
      </c>
    </row>
    <row r="7024" spans="1:2" x14ac:dyDescent="0.25">
      <c r="A7024" t="s">
        <v>65</v>
      </c>
      <c r="B7024">
        <v>93914</v>
      </c>
    </row>
    <row r="7025" spans="1:2" x14ac:dyDescent="0.25">
      <c r="A7025" t="s">
        <v>65</v>
      </c>
      <c r="B7025">
        <v>93915</v>
      </c>
    </row>
    <row r="7026" spans="1:2" x14ac:dyDescent="0.25">
      <c r="A7026" t="s">
        <v>65</v>
      </c>
      <c r="B7026">
        <v>93916</v>
      </c>
    </row>
    <row r="7027" spans="1:2" x14ac:dyDescent="0.25">
      <c r="A7027" t="s">
        <v>65</v>
      </c>
      <c r="B7027">
        <v>93917</v>
      </c>
    </row>
    <row r="7028" spans="1:2" x14ac:dyDescent="0.25">
      <c r="A7028" t="s">
        <v>65</v>
      </c>
      <c r="B7028">
        <v>93918</v>
      </c>
    </row>
    <row r="7029" spans="1:2" x14ac:dyDescent="0.25">
      <c r="A7029" t="s">
        <v>65</v>
      </c>
      <c r="B7029">
        <v>93919</v>
      </c>
    </row>
    <row r="7030" spans="1:2" x14ac:dyDescent="0.25">
      <c r="A7030" t="s">
        <v>65</v>
      </c>
      <c r="B7030">
        <v>93920</v>
      </c>
    </row>
    <row r="7031" spans="1:2" x14ac:dyDescent="0.25">
      <c r="A7031" t="s">
        <v>65</v>
      </c>
      <c r="B7031">
        <v>93921</v>
      </c>
    </row>
    <row r="7032" spans="1:2" x14ac:dyDescent="0.25">
      <c r="A7032" t="s">
        <v>65</v>
      </c>
      <c r="B7032">
        <v>93922</v>
      </c>
    </row>
    <row r="7033" spans="1:2" x14ac:dyDescent="0.25">
      <c r="A7033" t="s">
        <v>65</v>
      </c>
      <c r="B7033">
        <v>93923</v>
      </c>
    </row>
    <row r="7034" spans="1:2" x14ac:dyDescent="0.25">
      <c r="A7034" t="s">
        <v>65</v>
      </c>
      <c r="B7034">
        <v>93924</v>
      </c>
    </row>
    <row r="7035" spans="1:2" x14ac:dyDescent="0.25">
      <c r="A7035" t="s">
        <v>65</v>
      </c>
      <c r="B7035">
        <v>93925</v>
      </c>
    </row>
    <row r="7036" spans="1:2" x14ac:dyDescent="0.25">
      <c r="A7036" t="s">
        <v>65</v>
      </c>
      <c r="B7036">
        <v>93926</v>
      </c>
    </row>
    <row r="7037" spans="1:2" x14ac:dyDescent="0.25">
      <c r="A7037" t="s">
        <v>65</v>
      </c>
      <c r="B7037">
        <v>93927</v>
      </c>
    </row>
    <row r="7038" spans="1:2" x14ac:dyDescent="0.25">
      <c r="A7038" t="s">
        <v>65</v>
      </c>
      <c r="B7038">
        <v>93928</v>
      </c>
    </row>
    <row r="7039" spans="1:2" x14ac:dyDescent="0.25">
      <c r="A7039" t="s">
        <v>65</v>
      </c>
      <c r="B7039">
        <v>93929</v>
      </c>
    </row>
    <row r="7040" spans="1:2" x14ac:dyDescent="0.25">
      <c r="A7040" t="s">
        <v>65</v>
      </c>
      <c r="B7040">
        <v>93930</v>
      </c>
    </row>
    <row r="7041" spans="1:2" x14ac:dyDescent="0.25">
      <c r="A7041" t="s">
        <v>65</v>
      </c>
      <c r="B7041">
        <v>93931</v>
      </c>
    </row>
    <row r="7042" spans="1:2" x14ac:dyDescent="0.25">
      <c r="A7042" t="s">
        <v>65</v>
      </c>
      <c r="B7042">
        <v>93932</v>
      </c>
    </row>
    <row r="7043" spans="1:2" x14ac:dyDescent="0.25">
      <c r="A7043" t="s">
        <v>65</v>
      </c>
      <c r="B7043">
        <v>93933</v>
      </c>
    </row>
    <row r="7044" spans="1:2" x14ac:dyDescent="0.25">
      <c r="A7044" t="s">
        <v>65</v>
      </c>
      <c r="B7044">
        <v>93934</v>
      </c>
    </row>
    <row r="7045" spans="1:2" x14ac:dyDescent="0.25">
      <c r="A7045" t="s">
        <v>65</v>
      </c>
      <c r="B7045">
        <v>93935</v>
      </c>
    </row>
    <row r="7046" spans="1:2" x14ac:dyDescent="0.25">
      <c r="A7046" t="s">
        <v>65</v>
      </c>
      <c r="B7046">
        <v>93936</v>
      </c>
    </row>
    <row r="7047" spans="1:2" x14ac:dyDescent="0.25">
      <c r="A7047" t="s">
        <v>65</v>
      </c>
      <c r="B7047">
        <v>93937</v>
      </c>
    </row>
    <row r="7048" spans="1:2" x14ac:dyDescent="0.25">
      <c r="A7048" t="s">
        <v>65</v>
      </c>
      <c r="B7048">
        <v>93938</v>
      </c>
    </row>
    <row r="7049" spans="1:2" x14ac:dyDescent="0.25">
      <c r="A7049" t="s">
        <v>65</v>
      </c>
      <c r="B7049">
        <v>93939</v>
      </c>
    </row>
    <row r="7050" spans="1:2" x14ac:dyDescent="0.25">
      <c r="A7050" t="s">
        <v>65</v>
      </c>
      <c r="B7050">
        <v>93940</v>
      </c>
    </row>
    <row r="7051" spans="1:2" x14ac:dyDescent="0.25">
      <c r="A7051" t="s">
        <v>65</v>
      </c>
      <c r="B7051">
        <v>93941</v>
      </c>
    </row>
    <row r="7052" spans="1:2" x14ac:dyDescent="0.25">
      <c r="A7052" t="s">
        <v>65</v>
      </c>
      <c r="B7052">
        <v>93942</v>
      </c>
    </row>
    <row r="7053" spans="1:2" x14ac:dyDescent="0.25">
      <c r="A7053" t="s">
        <v>65</v>
      </c>
      <c r="B7053">
        <v>93943</v>
      </c>
    </row>
    <row r="7054" spans="1:2" x14ac:dyDescent="0.25">
      <c r="A7054" t="s">
        <v>65</v>
      </c>
      <c r="B7054">
        <v>93944</v>
      </c>
    </row>
    <row r="7055" spans="1:2" x14ac:dyDescent="0.25">
      <c r="A7055" t="s">
        <v>65</v>
      </c>
      <c r="B7055">
        <v>93945</v>
      </c>
    </row>
    <row r="7056" spans="1:2" x14ac:dyDescent="0.25">
      <c r="A7056" t="s">
        <v>65</v>
      </c>
      <c r="B7056">
        <v>93946</v>
      </c>
    </row>
    <row r="7057" spans="1:2" x14ac:dyDescent="0.25">
      <c r="A7057" t="s">
        <v>65</v>
      </c>
      <c r="B7057">
        <v>93947</v>
      </c>
    </row>
    <row r="7058" spans="1:2" x14ac:dyDescent="0.25">
      <c r="A7058" t="s">
        <v>65</v>
      </c>
      <c r="B7058">
        <v>93948</v>
      </c>
    </row>
    <row r="7059" spans="1:2" x14ac:dyDescent="0.25">
      <c r="A7059" t="s">
        <v>65</v>
      </c>
      <c r="B7059">
        <v>93949</v>
      </c>
    </row>
    <row r="7060" spans="1:2" x14ac:dyDescent="0.25">
      <c r="A7060" t="s">
        <v>65</v>
      </c>
      <c r="B7060">
        <v>93950</v>
      </c>
    </row>
    <row r="7061" spans="1:2" x14ac:dyDescent="0.25">
      <c r="A7061" t="s">
        <v>65</v>
      </c>
      <c r="B7061">
        <v>93951</v>
      </c>
    </row>
    <row r="7062" spans="1:2" x14ac:dyDescent="0.25">
      <c r="A7062" t="s">
        <v>65</v>
      </c>
      <c r="B7062">
        <v>93952</v>
      </c>
    </row>
    <row r="7063" spans="1:2" x14ac:dyDescent="0.25">
      <c r="A7063" t="s">
        <v>65</v>
      </c>
      <c r="B7063">
        <v>93953</v>
      </c>
    </row>
    <row r="7064" spans="1:2" x14ac:dyDescent="0.25">
      <c r="A7064" t="s">
        <v>65</v>
      </c>
      <c r="B7064">
        <v>93954</v>
      </c>
    </row>
    <row r="7065" spans="1:2" x14ac:dyDescent="0.25">
      <c r="A7065" t="s">
        <v>65</v>
      </c>
      <c r="B7065">
        <v>93955</v>
      </c>
    </row>
    <row r="7066" spans="1:2" x14ac:dyDescent="0.25">
      <c r="A7066" t="s">
        <v>65</v>
      </c>
      <c r="B7066">
        <v>93956</v>
      </c>
    </row>
    <row r="7067" spans="1:2" x14ac:dyDescent="0.25">
      <c r="A7067" t="s">
        <v>65</v>
      </c>
      <c r="B7067">
        <v>93957</v>
      </c>
    </row>
    <row r="7068" spans="1:2" x14ac:dyDescent="0.25">
      <c r="A7068" t="s">
        <v>65</v>
      </c>
      <c r="B7068">
        <v>93958</v>
      </c>
    </row>
    <row r="7069" spans="1:2" x14ac:dyDescent="0.25">
      <c r="A7069" t="s">
        <v>65</v>
      </c>
      <c r="B7069">
        <v>93959</v>
      </c>
    </row>
    <row r="7070" spans="1:2" x14ac:dyDescent="0.25">
      <c r="A7070" t="s">
        <v>65</v>
      </c>
      <c r="B7070">
        <v>93960</v>
      </c>
    </row>
    <row r="7071" spans="1:2" x14ac:dyDescent="0.25">
      <c r="A7071" t="s">
        <v>65</v>
      </c>
      <c r="B7071">
        <v>93961</v>
      </c>
    </row>
    <row r="7072" spans="1:2" x14ac:dyDescent="0.25">
      <c r="A7072" t="s">
        <v>65</v>
      </c>
      <c r="B7072">
        <v>93962</v>
      </c>
    </row>
    <row r="7073" spans="1:2" x14ac:dyDescent="0.25">
      <c r="A7073" t="s">
        <v>65</v>
      </c>
      <c r="B7073">
        <v>93963</v>
      </c>
    </row>
    <row r="7074" spans="1:2" x14ac:dyDescent="0.25">
      <c r="A7074" t="s">
        <v>65</v>
      </c>
      <c r="B7074">
        <v>93964</v>
      </c>
    </row>
    <row r="7075" spans="1:2" x14ac:dyDescent="0.25">
      <c r="A7075" t="s">
        <v>65</v>
      </c>
      <c r="B7075">
        <v>93965</v>
      </c>
    </row>
    <row r="7076" spans="1:2" x14ac:dyDescent="0.25">
      <c r="A7076" t="s">
        <v>65</v>
      </c>
      <c r="B7076">
        <v>93966</v>
      </c>
    </row>
    <row r="7077" spans="1:2" x14ac:dyDescent="0.25">
      <c r="A7077" t="s">
        <v>65</v>
      </c>
      <c r="B7077">
        <v>93967</v>
      </c>
    </row>
    <row r="7078" spans="1:2" x14ac:dyDescent="0.25">
      <c r="A7078" t="s">
        <v>65</v>
      </c>
      <c r="B7078">
        <v>93968</v>
      </c>
    </row>
    <row r="7079" spans="1:2" x14ac:dyDescent="0.25">
      <c r="A7079" t="s">
        <v>65</v>
      </c>
      <c r="B7079">
        <v>93969</v>
      </c>
    </row>
    <row r="7080" spans="1:2" x14ac:dyDescent="0.25">
      <c r="A7080" t="s">
        <v>65</v>
      </c>
      <c r="B7080">
        <v>93970</v>
      </c>
    </row>
    <row r="7081" spans="1:2" x14ac:dyDescent="0.25">
      <c r="A7081" t="s">
        <v>65</v>
      </c>
      <c r="B7081">
        <v>93971</v>
      </c>
    </row>
    <row r="7082" spans="1:2" x14ac:dyDescent="0.25">
      <c r="A7082" t="s">
        <v>65</v>
      </c>
      <c r="B7082">
        <v>93972</v>
      </c>
    </row>
    <row r="7083" spans="1:2" x14ac:dyDescent="0.25">
      <c r="A7083" t="s">
        <v>65</v>
      </c>
      <c r="B7083">
        <v>93973</v>
      </c>
    </row>
    <row r="7084" spans="1:2" x14ac:dyDescent="0.25">
      <c r="A7084" t="s">
        <v>65</v>
      </c>
      <c r="B7084">
        <v>93974</v>
      </c>
    </row>
    <row r="7085" spans="1:2" x14ac:dyDescent="0.25">
      <c r="A7085" t="s">
        <v>65</v>
      </c>
      <c r="B7085">
        <v>93975</v>
      </c>
    </row>
    <row r="7086" spans="1:2" x14ac:dyDescent="0.25">
      <c r="A7086" t="s">
        <v>65</v>
      </c>
      <c r="B7086">
        <v>93976</v>
      </c>
    </row>
    <row r="7087" spans="1:2" x14ac:dyDescent="0.25">
      <c r="A7087" t="s">
        <v>65</v>
      </c>
      <c r="B7087">
        <v>93977</v>
      </c>
    </row>
    <row r="7088" spans="1:2" x14ac:dyDescent="0.25">
      <c r="A7088" t="s">
        <v>65</v>
      </c>
      <c r="B7088">
        <v>93978</v>
      </c>
    </row>
    <row r="7089" spans="1:2" x14ac:dyDescent="0.25">
      <c r="A7089" t="s">
        <v>65</v>
      </c>
      <c r="B7089">
        <v>93979</v>
      </c>
    </row>
    <row r="7090" spans="1:2" x14ac:dyDescent="0.25">
      <c r="A7090" t="s">
        <v>65</v>
      </c>
      <c r="B7090">
        <v>93980</v>
      </c>
    </row>
    <row r="7091" spans="1:2" x14ac:dyDescent="0.25">
      <c r="A7091" t="s">
        <v>65</v>
      </c>
      <c r="B7091">
        <v>93981</v>
      </c>
    </row>
    <row r="7092" spans="1:2" x14ac:dyDescent="0.25">
      <c r="A7092" t="s">
        <v>65</v>
      </c>
      <c r="B7092">
        <v>93982</v>
      </c>
    </row>
    <row r="7093" spans="1:2" x14ac:dyDescent="0.25">
      <c r="A7093" t="s">
        <v>65</v>
      </c>
      <c r="B7093">
        <v>93983</v>
      </c>
    </row>
    <row r="7094" spans="1:2" x14ac:dyDescent="0.25">
      <c r="A7094" t="s">
        <v>65</v>
      </c>
      <c r="B7094">
        <v>93984</v>
      </c>
    </row>
    <row r="7095" spans="1:2" x14ac:dyDescent="0.25">
      <c r="A7095" t="s">
        <v>65</v>
      </c>
      <c r="B7095">
        <v>93985</v>
      </c>
    </row>
    <row r="7096" spans="1:2" x14ac:dyDescent="0.25">
      <c r="A7096" t="s">
        <v>65</v>
      </c>
      <c r="B7096">
        <v>93986</v>
      </c>
    </row>
    <row r="7097" spans="1:2" x14ac:dyDescent="0.25">
      <c r="A7097" t="s">
        <v>65</v>
      </c>
      <c r="B7097">
        <v>93987</v>
      </c>
    </row>
    <row r="7098" spans="1:2" x14ac:dyDescent="0.25">
      <c r="A7098" t="s">
        <v>65</v>
      </c>
      <c r="B7098">
        <v>93988</v>
      </c>
    </row>
    <row r="7099" spans="1:2" x14ac:dyDescent="0.25">
      <c r="A7099" t="s">
        <v>65</v>
      </c>
      <c r="B7099">
        <v>93989</v>
      </c>
    </row>
    <row r="7100" spans="1:2" x14ac:dyDescent="0.25">
      <c r="A7100" t="s">
        <v>65</v>
      </c>
      <c r="B7100">
        <v>93990</v>
      </c>
    </row>
    <row r="7101" spans="1:2" x14ac:dyDescent="0.25">
      <c r="A7101" t="s">
        <v>65</v>
      </c>
      <c r="B7101">
        <v>93991</v>
      </c>
    </row>
    <row r="7102" spans="1:2" x14ac:dyDescent="0.25">
      <c r="A7102" t="s">
        <v>65</v>
      </c>
      <c r="B7102">
        <v>93992</v>
      </c>
    </row>
    <row r="7103" spans="1:2" x14ac:dyDescent="0.25">
      <c r="A7103" t="s">
        <v>65</v>
      </c>
      <c r="B7103">
        <v>93993</v>
      </c>
    </row>
    <row r="7104" spans="1:2" x14ac:dyDescent="0.25">
      <c r="A7104" t="s">
        <v>65</v>
      </c>
      <c r="B7104">
        <v>93994</v>
      </c>
    </row>
    <row r="7105" spans="1:3" x14ac:dyDescent="0.25">
      <c r="A7105" t="s">
        <v>65</v>
      </c>
      <c r="B7105">
        <v>93995</v>
      </c>
    </row>
    <row r="7106" spans="1:3" x14ac:dyDescent="0.25">
      <c r="A7106" t="s">
        <v>65</v>
      </c>
      <c r="B7106">
        <v>93996</v>
      </c>
    </row>
    <row r="7107" spans="1:3" x14ac:dyDescent="0.25">
      <c r="A7107" t="s">
        <v>65</v>
      </c>
      <c r="B7107">
        <v>93997</v>
      </c>
    </row>
    <row r="7108" spans="1:3" x14ac:dyDescent="0.25">
      <c r="A7108" t="s">
        <v>65</v>
      </c>
      <c r="B7108">
        <v>93998</v>
      </c>
    </row>
    <row r="7109" spans="1:3" x14ac:dyDescent="0.25">
      <c r="A7109" t="s">
        <v>65</v>
      </c>
      <c r="B7109">
        <v>93999</v>
      </c>
    </row>
    <row r="7110" spans="1:3" x14ac:dyDescent="0.25">
      <c r="A7110" t="s">
        <v>65</v>
      </c>
      <c r="B7110">
        <v>94000</v>
      </c>
      <c r="C7110">
        <v>5</v>
      </c>
    </row>
    <row r="7111" spans="1:3" x14ac:dyDescent="0.25">
      <c r="A7111" t="s">
        <v>65</v>
      </c>
      <c r="B7111">
        <v>94001</v>
      </c>
      <c r="C7111">
        <v>5</v>
      </c>
    </row>
    <row r="7112" spans="1:3" x14ac:dyDescent="0.25">
      <c r="A7112" t="s">
        <v>65</v>
      </c>
      <c r="B7112">
        <v>94002</v>
      </c>
      <c r="C7112">
        <v>5</v>
      </c>
    </row>
    <row r="7113" spans="1:3" x14ac:dyDescent="0.25">
      <c r="A7113" t="s">
        <v>65</v>
      </c>
      <c r="B7113">
        <v>94003</v>
      </c>
      <c r="C7113">
        <v>5</v>
      </c>
    </row>
    <row r="7114" spans="1:3" x14ac:dyDescent="0.25">
      <c r="A7114" t="s">
        <v>65</v>
      </c>
      <c r="B7114">
        <v>94004</v>
      </c>
      <c r="C7114">
        <v>5</v>
      </c>
    </row>
    <row r="7115" spans="1:3" x14ac:dyDescent="0.25">
      <c r="A7115" t="s">
        <v>65</v>
      </c>
      <c r="B7115">
        <v>94005</v>
      </c>
      <c r="C7115">
        <v>5</v>
      </c>
    </row>
    <row r="7116" spans="1:3" x14ac:dyDescent="0.25">
      <c r="A7116" t="s">
        <v>65</v>
      </c>
      <c r="B7116">
        <v>94006</v>
      </c>
      <c r="C7116">
        <v>5</v>
      </c>
    </row>
    <row r="7117" spans="1:3" x14ac:dyDescent="0.25">
      <c r="A7117" t="s">
        <v>65</v>
      </c>
      <c r="B7117">
        <v>94007</v>
      </c>
      <c r="C7117">
        <v>5</v>
      </c>
    </row>
    <row r="7118" spans="1:3" x14ac:dyDescent="0.25">
      <c r="A7118" t="s">
        <v>65</v>
      </c>
      <c r="B7118">
        <v>94008</v>
      </c>
      <c r="C7118">
        <v>5</v>
      </c>
    </row>
    <row r="7119" spans="1:3" x14ac:dyDescent="0.25">
      <c r="A7119" t="s">
        <v>65</v>
      </c>
      <c r="B7119">
        <v>94009</v>
      </c>
      <c r="C7119">
        <v>5</v>
      </c>
    </row>
    <row r="7120" spans="1:3" x14ac:dyDescent="0.25">
      <c r="A7120" t="s">
        <v>65</v>
      </c>
      <c r="B7120">
        <v>94010</v>
      </c>
      <c r="C7120">
        <v>5</v>
      </c>
    </row>
    <row r="7121" spans="1:3" x14ac:dyDescent="0.25">
      <c r="A7121" t="s">
        <v>65</v>
      </c>
      <c r="B7121">
        <v>94011</v>
      </c>
      <c r="C7121">
        <v>5</v>
      </c>
    </row>
    <row r="7122" spans="1:3" x14ac:dyDescent="0.25">
      <c r="A7122" t="s">
        <v>65</v>
      </c>
      <c r="B7122">
        <v>94012</v>
      </c>
      <c r="C7122">
        <v>5</v>
      </c>
    </row>
    <row r="7123" spans="1:3" x14ac:dyDescent="0.25">
      <c r="A7123" t="s">
        <v>65</v>
      </c>
      <c r="B7123">
        <v>94013</v>
      </c>
      <c r="C7123">
        <v>5</v>
      </c>
    </row>
    <row r="7124" spans="1:3" x14ac:dyDescent="0.25">
      <c r="A7124" t="s">
        <v>65</v>
      </c>
      <c r="B7124">
        <v>94014</v>
      </c>
      <c r="C7124">
        <v>5</v>
      </c>
    </row>
    <row r="7125" spans="1:3" x14ac:dyDescent="0.25">
      <c r="A7125" t="s">
        <v>65</v>
      </c>
      <c r="B7125">
        <v>94015</v>
      </c>
      <c r="C7125">
        <v>5</v>
      </c>
    </row>
    <row r="7126" spans="1:3" x14ac:dyDescent="0.25">
      <c r="A7126" t="s">
        <v>65</v>
      </c>
      <c r="B7126">
        <v>94016</v>
      </c>
      <c r="C7126">
        <v>5</v>
      </c>
    </row>
    <row r="7127" spans="1:3" x14ac:dyDescent="0.25">
      <c r="A7127" t="s">
        <v>65</v>
      </c>
      <c r="B7127">
        <v>94017</v>
      </c>
      <c r="C7127">
        <v>5</v>
      </c>
    </row>
    <row r="7128" spans="1:3" x14ac:dyDescent="0.25">
      <c r="A7128" t="s">
        <v>65</v>
      </c>
      <c r="B7128">
        <v>94018</v>
      </c>
      <c r="C7128">
        <v>5</v>
      </c>
    </row>
    <row r="7129" spans="1:3" x14ac:dyDescent="0.25">
      <c r="A7129" t="s">
        <v>65</v>
      </c>
      <c r="B7129">
        <v>94019</v>
      </c>
      <c r="C7129">
        <v>5</v>
      </c>
    </row>
    <row r="7130" spans="1:3" x14ac:dyDescent="0.25">
      <c r="A7130" t="s">
        <v>65</v>
      </c>
      <c r="B7130">
        <v>94020</v>
      </c>
      <c r="C7130">
        <v>5</v>
      </c>
    </row>
    <row r="7131" spans="1:3" x14ac:dyDescent="0.25">
      <c r="A7131" t="s">
        <v>65</v>
      </c>
      <c r="B7131">
        <v>94021</v>
      </c>
      <c r="C7131">
        <v>5</v>
      </c>
    </row>
    <row r="7132" spans="1:3" x14ac:dyDescent="0.25">
      <c r="A7132" t="s">
        <v>65</v>
      </c>
      <c r="B7132">
        <v>94022</v>
      </c>
      <c r="C7132">
        <v>5</v>
      </c>
    </row>
    <row r="7133" spans="1:3" x14ac:dyDescent="0.25">
      <c r="A7133" t="s">
        <v>65</v>
      </c>
      <c r="B7133">
        <v>94023</v>
      </c>
      <c r="C7133">
        <v>5</v>
      </c>
    </row>
    <row r="7134" spans="1:3" x14ac:dyDescent="0.25">
      <c r="A7134" t="s">
        <v>65</v>
      </c>
      <c r="B7134">
        <v>94024</v>
      </c>
      <c r="C7134">
        <v>5</v>
      </c>
    </row>
    <row r="7135" spans="1:3" x14ac:dyDescent="0.25">
      <c r="A7135" t="s">
        <v>65</v>
      </c>
      <c r="B7135">
        <v>94025</v>
      </c>
      <c r="C7135">
        <v>5</v>
      </c>
    </row>
    <row r="7136" spans="1:3" x14ac:dyDescent="0.25">
      <c r="A7136" t="s">
        <v>65</v>
      </c>
      <c r="B7136">
        <v>94026</v>
      </c>
      <c r="C7136">
        <v>5</v>
      </c>
    </row>
    <row r="7137" spans="1:3" x14ac:dyDescent="0.25">
      <c r="A7137" t="s">
        <v>65</v>
      </c>
      <c r="B7137">
        <v>94027</v>
      </c>
      <c r="C7137">
        <v>5</v>
      </c>
    </row>
    <row r="7138" spans="1:3" x14ac:dyDescent="0.25">
      <c r="A7138" t="s">
        <v>65</v>
      </c>
      <c r="B7138">
        <v>94028</v>
      </c>
      <c r="C7138">
        <v>5</v>
      </c>
    </row>
    <row r="7139" spans="1:3" x14ac:dyDescent="0.25">
      <c r="A7139" t="s">
        <v>65</v>
      </c>
      <c r="B7139">
        <v>94029</v>
      </c>
      <c r="C7139">
        <v>5</v>
      </c>
    </row>
    <row r="7140" spans="1:3" x14ac:dyDescent="0.25">
      <c r="A7140" t="s">
        <v>65</v>
      </c>
      <c r="B7140">
        <v>94030</v>
      </c>
      <c r="C7140">
        <v>5</v>
      </c>
    </row>
    <row r="7141" spans="1:3" x14ac:dyDescent="0.25">
      <c r="A7141" t="s">
        <v>65</v>
      </c>
      <c r="B7141">
        <v>94031</v>
      </c>
      <c r="C7141">
        <v>5</v>
      </c>
    </row>
    <row r="7142" spans="1:3" x14ac:dyDescent="0.25">
      <c r="A7142" t="s">
        <v>65</v>
      </c>
      <c r="B7142">
        <v>94032</v>
      </c>
      <c r="C7142">
        <v>5</v>
      </c>
    </row>
    <row r="7143" spans="1:3" x14ac:dyDescent="0.25">
      <c r="A7143" t="s">
        <v>65</v>
      </c>
      <c r="B7143">
        <v>94033</v>
      </c>
      <c r="C7143">
        <v>5</v>
      </c>
    </row>
    <row r="7144" spans="1:3" x14ac:dyDescent="0.25">
      <c r="A7144" t="s">
        <v>65</v>
      </c>
      <c r="B7144">
        <v>94034</v>
      </c>
      <c r="C7144">
        <v>5</v>
      </c>
    </row>
    <row r="7145" spans="1:3" x14ac:dyDescent="0.25">
      <c r="A7145" t="s">
        <v>65</v>
      </c>
      <c r="B7145">
        <v>94035</v>
      </c>
      <c r="C7145">
        <v>5</v>
      </c>
    </row>
    <row r="7146" spans="1:3" x14ac:dyDescent="0.25">
      <c r="A7146" t="s">
        <v>65</v>
      </c>
      <c r="B7146">
        <v>94036</v>
      </c>
      <c r="C7146">
        <v>5</v>
      </c>
    </row>
    <row r="7147" spans="1:3" x14ac:dyDescent="0.25">
      <c r="A7147" t="s">
        <v>65</v>
      </c>
      <c r="B7147">
        <v>94037</v>
      </c>
      <c r="C7147">
        <v>5</v>
      </c>
    </row>
    <row r="7148" spans="1:3" x14ac:dyDescent="0.25">
      <c r="A7148" t="s">
        <v>65</v>
      </c>
      <c r="B7148">
        <v>94038</v>
      </c>
      <c r="C7148">
        <v>5</v>
      </c>
    </row>
    <row r="7149" spans="1:3" x14ac:dyDescent="0.25">
      <c r="A7149" t="s">
        <v>65</v>
      </c>
      <c r="B7149">
        <v>94039</v>
      </c>
      <c r="C7149">
        <v>5</v>
      </c>
    </row>
    <row r="7150" spans="1:3" x14ac:dyDescent="0.25">
      <c r="A7150" t="s">
        <v>65</v>
      </c>
      <c r="B7150">
        <v>94040</v>
      </c>
      <c r="C7150">
        <v>5</v>
      </c>
    </row>
    <row r="7151" spans="1:3" x14ac:dyDescent="0.25">
      <c r="A7151" t="s">
        <v>65</v>
      </c>
      <c r="B7151">
        <v>94041</v>
      </c>
      <c r="C7151">
        <v>5</v>
      </c>
    </row>
    <row r="7152" spans="1:3" x14ac:dyDescent="0.25">
      <c r="A7152" t="s">
        <v>65</v>
      </c>
      <c r="B7152">
        <v>94042</v>
      </c>
      <c r="C7152">
        <v>5</v>
      </c>
    </row>
    <row r="7153" spans="1:3" x14ac:dyDescent="0.25">
      <c r="A7153" t="s">
        <v>65</v>
      </c>
      <c r="B7153">
        <v>94043</v>
      </c>
      <c r="C7153">
        <v>5</v>
      </c>
    </row>
    <row r="7154" spans="1:3" x14ac:dyDescent="0.25">
      <c r="A7154" t="s">
        <v>65</v>
      </c>
      <c r="B7154">
        <v>94044</v>
      </c>
      <c r="C7154">
        <v>5</v>
      </c>
    </row>
    <row r="7155" spans="1:3" x14ac:dyDescent="0.25">
      <c r="A7155" t="s">
        <v>65</v>
      </c>
      <c r="B7155">
        <v>94045</v>
      </c>
      <c r="C7155">
        <v>5</v>
      </c>
    </row>
    <row r="7156" spans="1:3" x14ac:dyDescent="0.25">
      <c r="A7156" t="s">
        <v>65</v>
      </c>
      <c r="B7156">
        <v>94046</v>
      </c>
      <c r="C7156">
        <v>5</v>
      </c>
    </row>
    <row r="7157" spans="1:3" x14ac:dyDescent="0.25">
      <c r="A7157" t="s">
        <v>65</v>
      </c>
      <c r="B7157">
        <v>94047</v>
      </c>
      <c r="C7157">
        <v>5</v>
      </c>
    </row>
    <row r="7158" spans="1:3" x14ac:dyDescent="0.25">
      <c r="A7158" t="s">
        <v>65</v>
      </c>
      <c r="B7158">
        <v>94048</v>
      </c>
      <c r="C7158">
        <v>5</v>
      </c>
    </row>
    <row r="7159" spans="1:3" x14ac:dyDescent="0.25">
      <c r="A7159" t="s">
        <v>65</v>
      </c>
      <c r="B7159">
        <v>94049</v>
      </c>
      <c r="C7159">
        <v>5</v>
      </c>
    </row>
    <row r="7160" spans="1:3" x14ac:dyDescent="0.25">
      <c r="A7160" t="s">
        <v>65</v>
      </c>
      <c r="B7160">
        <v>94050</v>
      </c>
      <c r="C7160">
        <v>5</v>
      </c>
    </row>
    <row r="7161" spans="1:3" x14ac:dyDescent="0.25">
      <c r="A7161" t="s">
        <v>65</v>
      </c>
      <c r="B7161">
        <v>94051</v>
      </c>
      <c r="C7161">
        <v>5</v>
      </c>
    </row>
    <row r="7162" spans="1:3" x14ac:dyDescent="0.25">
      <c r="A7162" t="s">
        <v>65</v>
      </c>
      <c r="B7162">
        <v>94052</v>
      </c>
      <c r="C7162">
        <v>5</v>
      </c>
    </row>
    <row r="7163" spans="1:3" x14ac:dyDescent="0.25">
      <c r="A7163" t="s">
        <v>65</v>
      </c>
      <c r="B7163">
        <v>94053</v>
      </c>
      <c r="C7163">
        <v>5</v>
      </c>
    </row>
    <row r="7164" spans="1:3" x14ac:dyDescent="0.25">
      <c r="A7164" t="s">
        <v>65</v>
      </c>
      <c r="B7164">
        <v>94054</v>
      </c>
      <c r="C7164">
        <v>5</v>
      </c>
    </row>
    <row r="7165" spans="1:3" x14ac:dyDescent="0.25">
      <c r="A7165" t="s">
        <v>65</v>
      </c>
      <c r="B7165">
        <v>94055</v>
      </c>
      <c r="C7165">
        <v>5</v>
      </c>
    </row>
    <row r="7166" spans="1:3" x14ac:dyDescent="0.25">
      <c r="A7166" t="s">
        <v>65</v>
      </c>
      <c r="B7166">
        <v>94056</v>
      </c>
      <c r="C7166">
        <v>5</v>
      </c>
    </row>
    <row r="7167" spans="1:3" x14ac:dyDescent="0.25">
      <c r="A7167" t="s">
        <v>65</v>
      </c>
      <c r="B7167">
        <v>94057</v>
      </c>
      <c r="C7167">
        <v>5</v>
      </c>
    </row>
    <row r="7168" spans="1:3" x14ac:dyDescent="0.25">
      <c r="A7168" t="s">
        <v>65</v>
      </c>
      <c r="B7168">
        <v>94058</v>
      </c>
      <c r="C7168">
        <v>5</v>
      </c>
    </row>
    <row r="7169" spans="1:3" x14ac:dyDescent="0.25">
      <c r="A7169" t="s">
        <v>65</v>
      </c>
      <c r="B7169">
        <v>94059</v>
      </c>
      <c r="C7169">
        <v>5</v>
      </c>
    </row>
    <row r="7170" spans="1:3" x14ac:dyDescent="0.25">
      <c r="A7170" t="s">
        <v>65</v>
      </c>
      <c r="B7170">
        <v>94060</v>
      </c>
      <c r="C7170">
        <v>5</v>
      </c>
    </row>
    <row r="7171" spans="1:3" x14ac:dyDescent="0.25">
      <c r="A7171" t="s">
        <v>65</v>
      </c>
      <c r="B7171">
        <v>94061</v>
      </c>
      <c r="C7171">
        <v>5</v>
      </c>
    </row>
    <row r="7172" spans="1:3" x14ac:dyDescent="0.25">
      <c r="A7172" t="s">
        <v>65</v>
      </c>
      <c r="B7172">
        <v>94062</v>
      </c>
      <c r="C7172">
        <v>5</v>
      </c>
    </row>
    <row r="7173" spans="1:3" x14ac:dyDescent="0.25">
      <c r="A7173" t="s">
        <v>65</v>
      </c>
      <c r="B7173">
        <v>94063</v>
      </c>
      <c r="C7173">
        <v>5</v>
      </c>
    </row>
    <row r="7174" spans="1:3" x14ac:dyDescent="0.25">
      <c r="A7174" t="s">
        <v>65</v>
      </c>
      <c r="B7174">
        <v>94064</v>
      </c>
      <c r="C7174">
        <v>5</v>
      </c>
    </row>
    <row r="7175" spans="1:3" x14ac:dyDescent="0.25">
      <c r="A7175" t="s">
        <v>65</v>
      </c>
      <c r="B7175">
        <v>94065</v>
      </c>
      <c r="C7175">
        <v>5</v>
      </c>
    </row>
    <row r="7176" spans="1:3" x14ac:dyDescent="0.25">
      <c r="A7176" t="s">
        <v>65</v>
      </c>
      <c r="B7176">
        <v>94066</v>
      </c>
      <c r="C7176">
        <v>5</v>
      </c>
    </row>
    <row r="7177" spans="1:3" x14ac:dyDescent="0.25">
      <c r="A7177" t="s">
        <v>65</v>
      </c>
      <c r="B7177">
        <v>94067</v>
      </c>
      <c r="C7177">
        <v>5</v>
      </c>
    </row>
    <row r="7178" spans="1:3" x14ac:dyDescent="0.25">
      <c r="A7178" t="s">
        <v>65</v>
      </c>
      <c r="B7178">
        <v>94068</v>
      </c>
      <c r="C7178">
        <v>5</v>
      </c>
    </row>
    <row r="7179" spans="1:3" x14ac:dyDescent="0.25">
      <c r="A7179" t="s">
        <v>65</v>
      </c>
      <c r="B7179">
        <v>94069</v>
      </c>
      <c r="C7179">
        <v>5</v>
      </c>
    </row>
    <row r="7180" spans="1:3" x14ac:dyDescent="0.25">
      <c r="A7180" t="s">
        <v>65</v>
      </c>
      <c r="B7180">
        <v>94070</v>
      </c>
      <c r="C7180">
        <v>5</v>
      </c>
    </row>
    <row r="7181" spans="1:3" x14ac:dyDescent="0.25">
      <c r="A7181" t="s">
        <v>65</v>
      </c>
      <c r="B7181">
        <v>94071</v>
      </c>
      <c r="C7181">
        <v>5</v>
      </c>
    </row>
    <row r="7182" spans="1:3" x14ac:dyDescent="0.25">
      <c r="A7182" t="s">
        <v>65</v>
      </c>
      <c r="B7182">
        <v>94072</v>
      </c>
      <c r="C7182">
        <v>5</v>
      </c>
    </row>
    <row r="7183" spans="1:3" x14ac:dyDescent="0.25">
      <c r="A7183" t="s">
        <v>65</v>
      </c>
      <c r="B7183">
        <v>94073</v>
      </c>
      <c r="C7183">
        <v>5</v>
      </c>
    </row>
    <row r="7184" spans="1:3" x14ac:dyDescent="0.25">
      <c r="A7184" t="s">
        <v>65</v>
      </c>
      <c r="B7184">
        <v>94074</v>
      </c>
      <c r="C7184">
        <v>5</v>
      </c>
    </row>
    <row r="7185" spans="1:3" x14ac:dyDescent="0.25">
      <c r="A7185" t="s">
        <v>65</v>
      </c>
      <c r="B7185">
        <v>94075</v>
      </c>
      <c r="C7185">
        <v>5</v>
      </c>
    </row>
    <row r="7186" spans="1:3" x14ac:dyDescent="0.25">
      <c r="A7186" t="s">
        <v>65</v>
      </c>
      <c r="B7186">
        <v>94076</v>
      </c>
      <c r="C7186">
        <v>5</v>
      </c>
    </row>
    <row r="7187" spans="1:3" x14ac:dyDescent="0.25">
      <c r="A7187" t="s">
        <v>65</v>
      </c>
      <c r="B7187">
        <v>94077</v>
      </c>
      <c r="C7187">
        <v>5</v>
      </c>
    </row>
    <row r="7188" spans="1:3" x14ac:dyDescent="0.25">
      <c r="A7188" t="s">
        <v>65</v>
      </c>
      <c r="B7188">
        <v>94078</v>
      </c>
      <c r="C7188">
        <v>5</v>
      </c>
    </row>
    <row r="7189" spans="1:3" x14ac:dyDescent="0.25">
      <c r="A7189" t="s">
        <v>65</v>
      </c>
      <c r="B7189">
        <v>94079</v>
      </c>
      <c r="C7189">
        <v>5</v>
      </c>
    </row>
    <row r="7190" spans="1:3" x14ac:dyDescent="0.25">
      <c r="A7190" t="s">
        <v>65</v>
      </c>
      <c r="B7190">
        <v>94080</v>
      </c>
      <c r="C7190">
        <v>5</v>
      </c>
    </row>
    <row r="7191" spans="1:3" x14ac:dyDescent="0.25">
      <c r="A7191" t="s">
        <v>65</v>
      </c>
      <c r="B7191">
        <v>94081</v>
      </c>
      <c r="C7191">
        <v>5</v>
      </c>
    </row>
    <row r="7192" spans="1:3" x14ac:dyDescent="0.25">
      <c r="A7192" t="s">
        <v>65</v>
      </c>
      <c r="B7192">
        <v>94082</v>
      </c>
      <c r="C7192">
        <v>5</v>
      </c>
    </row>
    <row r="7193" spans="1:3" x14ac:dyDescent="0.25">
      <c r="A7193" t="s">
        <v>65</v>
      </c>
      <c r="B7193">
        <v>94083</v>
      </c>
      <c r="C7193">
        <v>5</v>
      </c>
    </row>
    <row r="7194" spans="1:3" x14ac:dyDescent="0.25">
      <c r="A7194" t="s">
        <v>65</v>
      </c>
      <c r="B7194">
        <v>94084</v>
      </c>
      <c r="C7194">
        <v>5</v>
      </c>
    </row>
    <row r="7195" spans="1:3" x14ac:dyDescent="0.25">
      <c r="A7195" t="s">
        <v>65</v>
      </c>
      <c r="B7195">
        <v>94085</v>
      </c>
      <c r="C7195">
        <v>5</v>
      </c>
    </row>
    <row r="7196" spans="1:3" x14ac:dyDescent="0.25">
      <c r="A7196" t="s">
        <v>65</v>
      </c>
      <c r="B7196">
        <v>94086</v>
      </c>
      <c r="C7196">
        <v>5</v>
      </c>
    </row>
    <row r="7197" spans="1:3" x14ac:dyDescent="0.25">
      <c r="A7197" t="s">
        <v>65</v>
      </c>
      <c r="B7197">
        <v>94087</v>
      </c>
      <c r="C7197">
        <v>5</v>
      </c>
    </row>
    <row r="7198" spans="1:3" x14ac:dyDescent="0.25">
      <c r="A7198" t="s">
        <v>65</v>
      </c>
      <c r="B7198">
        <v>94088</v>
      </c>
      <c r="C7198">
        <v>5</v>
      </c>
    </row>
    <row r="7199" spans="1:3" x14ac:dyDescent="0.25">
      <c r="A7199" t="s">
        <v>65</v>
      </c>
      <c r="B7199">
        <v>94089</v>
      </c>
      <c r="C7199">
        <v>5</v>
      </c>
    </row>
    <row r="7200" spans="1:3" x14ac:dyDescent="0.25">
      <c r="A7200" t="s">
        <v>65</v>
      </c>
      <c r="B7200">
        <v>94090</v>
      </c>
      <c r="C7200">
        <v>5</v>
      </c>
    </row>
    <row r="7201" spans="1:3" x14ac:dyDescent="0.25">
      <c r="A7201" t="s">
        <v>65</v>
      </c>
      <c r="B7201">
        <v>94091</v>
      </c>
      <c r="C7201">
        <v>5</v>
      </c>
    </row>
    <row r="7202" spans="1:3" x14ac:dyDescent="0.25">
      <c r="A7202" t="s">
        <v>65</v>
      </c>
      <c r="B7202">
        <v>94092</v>
      </c>
      <c r="C7202">
        <v>5</v>
      </c>
    </row>
    <row r="7203" spans="1:3" x14ac:dyDescent="0.25">
      <c r="A7203" t="s">
        <v>65</v>
      </c>
      <c r="B7203">
        <v>94093</v>
      </c>
      <c r="C7203">
        <v>5</v>
      </c>
    </row>
    <row r="7204" spans="1:3" x14ac:dyDescent="0.25">
      <c r="A7204" t="s">
        <v>65</v>
      </c>
      <c r="B7204">
        <v>94094</v>
      </c>
      <c r="C7204">
        <v>5</v>
      </c>
    </row>
    <row r="7205" spans="1:3" x14ac:dyDescent="0.25">
      <c r="A7205" t="s">
        <v>65</v>
      </c>
      <c r="B7205">
        <v>94095</v>
      </c>
      <c r="C7205">
        <v>5</v>
      </c>
    </row>
    <row r="7206" spans="1:3" x14ac:dyDescent="0.25">
      <c r="A7206" t="s">
        <v>65</v>
      </c>
      <c r="B7206">
        <v>94096</v>
      </c>
      <c r="C7206">
        <v>5</v>
      </c>
    </row>
    <row r="7207" spans="1:3" x14ac:dyDescent="0.25">
      <c r="A7207" t="s">
        <v>65</v>
      </c>
      <c r="B7207">
        <v>94097</v>
      </c>
      <c r="C7207">
        <v>5</v>
      </c>
    </row>
    <row r="7208" spans="1:3" x14ac:dyDescent="0.25">
      <c r="A7208" t="s">
        <v>65</v>
      </c>
      <c r="B7208">
        <v>94098</v>
      </c>
      <c r="C7208">
        <v>5</v>
      </c>
    </row>
    <row r="7209" spans="1:3" x14ac:dyDescent="0.25">
      <c r="A7209" t="s">
        <v>65</v>
      </c>
      <c r="B7209">
        <v>94099</v>
      </c>
      <c r="C7209">
        <v>5</v>
      </c>
    </row>
    <row r="7210" spans="1:3" x14ac:dyDescent="0.25">
      <c r="A7210" t="s">
        <v>65</v>
      </c>
      <c r="B7210">
        <v>94100</v>
      </c>
      <c r="C7210">
        <v>5</v>
      </c>
    </row>
    <row r="7211" spans="1:3" x14ac:dyDescent="0.25">
      <c r="A7211" t="s">
        <v>65</v>
      </c>
      <c r="B7211">
        <v>94101</v>
      </c>
      <c r="C7211">
        <v>5</v>
      </c>
    </row>
    <row r="7212" spans="1:3" x14ac:dyDescent="0.25">
      <c r="A7212" t="s">
        <v>65</v>
      </c>
      <c r="B7212">
        <v>94102</v>
      </c>
      <c r="C7212">
        <v>5</v>
      </c>
    </row>
    <row r="7213" spans="1:3" x14ac:dyDescent="0.25">
      <c r="A7213" t="s">
        <v>65</v>
      </c>
      <c r="B7213">
        <v>94103</v>
      </c>
      <c r="C7213">
        <v>5</v>
      </c>
    </row>
    <row r="7214" spans="1:3" x14ac:dyDescent="0.25">
      <c r="A7214" t="s">
        <v>65</v>
      </c>
      <c r="B7214">
        <v>94104</v>
      </c>
      <c r="C7214">
        <v>5</v>
      </c>
    </row>
    <row r="7215" spans="1:3" x14ac:dyDescent="0.25">
      <c r="A7215" t="s">
        <v>65</v>
      </c>
      <c r="B7215">
        <v>94105</v>
      </c>
      <c r="C7215">
        <v>5</v>
      </c>
    </row>
    <row r="7216" spans="1:3" x14ac:dyDescent="0.25">
      <c r="A7216" t="s">
        <v>65</v>
      </c>
      <c r="B7216">
        <v>94106</v>
      </c>
      <c r="C7216">
        <v>5</v>
      </c>
    </row>
    <row r="7217" spans="1:3" x14ac:dyDescent="0.25">
      <c r="A7217" t="s">
        <v>65</v>
      </c>
      <c r="B7217">
        <v>94107</v>
      </c>
      <c r="C7217">
        <v>5</v>
      </c>
    </row>
    <row r="7218" spans="1:3" x14ac:dyDescent="0.25">
      <c r="A7218" t="s">
        <v>65</v>
      </c>
      <c r="B7218">
        <v>94108</v>
      </c>
      <c r="C7218">
        <v>5</v>
      </c>
    </row>
    <row r="7219" spans="1:3" x14ac:dyDescent="0.25">
      <c r="A7219" t="s">
        <v>65</v>
      </c>
      <c r="B7219">
        <v>94109</v>
      </c>
      <c r="C7219">
        <v>5</v>
      </c>
    </row>
    <row r="7220" spans="1:3" x14ac:dyDescent="0.25">
      <c r="A7220" t="s">
        <v>65</v>
      </c>
      <c r="B7220">
        <v>94110</v>
      </c>
      <c r="C7220">
        <v>5</v>
      </c>
    </row>
    <row r="7221" spans="1:3" x14ac:dyDescent="0.25">
      <c r="A7221" t="s">
        <v>65</v>
      </c>
      <c r="B7221">
        <v>94111</v>
      </c>
      <c r="C7221">
        <v>5</v>
      </c>
    </row>
    <row r="7222" spans="1:3" x14ac:dyDescent="0.25">
      <c r="A7222" t="s">
        <v>65</v>
      </c>
      <c r="B7222">
        <v>94112</v>
      </c>
      <c r="C7222">
        <v>5</v>
      </c>
    </row>
    <row r="7223" spans="1:3" x14ac:dyDescent="0.25">
      <c r="A7223" t="s">
        <v>65</v>
      </c>
      <c r="B7223">
        <v>94113</v>
      </c>
      <c r="C7223">
        <v>5</v>
      </c>
    </row>
    <row r="7224" spans="1:3" x14ac:dyDescent="0.25">
      <c r="A7224" t="s">
        <v>65</v>
      </c>
      <c r="B7224">
        <v>94114</v>
      </c>
      <c r="C7224">
        <v>5</v>
      </c>
    </row>
    <row r="7225" spans="1:3" x14ac:dyDescent="0.25">
      <c r="A7225" t="s">
        <v>65</v>
      </c>
      <c r="B7225">
        <v>94115</v>
      </c>
      <c r="C7225">
        <v>5</v>
      </c>
    </row>
    <row r="7226" spans="1:3" x14ac:dyDescent="0.25">
      <c r="A7226" t="s">
        <v>65</v>
      </c>
      <c r="B7226">
        <v>94116</v>
      </c>
      <c r="C7226">
        <v>5</v>
      </c>
    </row>
    <row r="7227" spans="1:3" x14ac:dyDescent="0.25">
      <c r="A7227" t="s">
        <v>65</v>
      </c>
      <c r="B7227">
        <v>94117</v>
      </c>
      <c r="C7227">
        <v>5</v>
      </c>
    </row>
    <row r="7228" spans="1:3" x14ac:dyDescent="0.25">
      <c r="A7228" t="s">
        <v>65</v>
      </c>
      <c r="B7228">
        <v>94118</v>
      </c>
      <c r="C7228">
        <v>5</v>
      </c>
    </row>
    <row r="7229" spans="1:3" x14ac:dyDescent="0.25">
      <c r="A7229" t="s">
        <v>65</v>
      </c>
      <c r="B7229">
        <v>94119</v>
      </c>
      <c r="C7229">
        <v>5</v>
      </c>
    </row>
    <row r="7230" spans="1:3" x14ac:dyDescent="0.25">
      <c r="A7230" t="s">
        <v>65</v>
      </c>
      <c r="B7230">
        <v>94120</v>
      </c>
      <c r="C7230">
        <v>5</v>
      </c>
    </row>
    <row r="7231" spans="1:3" x14ac:dyDescent="0.25">
      <c r="A7231" t="s">
        <v>65</v>
      </c>
      <c r="B7231">
        <v>94121</v>
      </c>
      <c r="C7231">
        <v>5</v>
      </c>
    </row>
    <row r="7232" spans="1:3" x14ac:dyDescent="0.25">
      <c r="A7232" t="s">
        <v>65</v>
      </c>
      <c r="B7232">
        <v>94122</v>
      </c>
      <c r="C7232">
        <v>5</v>
      </c>
    </row>
    <row r="7233" spans="1:3" x14ac:dyDescent="0.25">
      <c r="A7233" t="s">
        <v>65</v>
      </c>
      <c r="B7233">
        <v>94123</v>
      </c>
      <c r="C7233">
        <v>5</v>
      </c>
    </row>
    <row r="7234" spans="1:3" x14ac:dyDescent="0.25">
      <c r="A7234" t="s">
        <v>65</v>
      </c>
      <c r="B7234">
        <v>94124</v>
      </c>
      <c r="C7234">
        <v>5</v>
      </c>
    </row>
    <row r="7235" spans="1:3" x14ac:dyDescent="0.25">
      <c r="A7235" t="s">
        <v>65</v>
      </c>
      <c r="B7235">
        <v>94125</v>
      </c>
      <c r="C7235">
        <v>5</v>
      </c>
    </row>
    <row r="7236" spans="1:3" x14ac:dyDescent="0.25">
      <c r="A7236" t="s">
        <v>65</v>
      </c>
      <c r="B7236">
        <v>94126</v>
      </c>
      <c r="C7236">
        <v>5</v>
      </c>
    </row>
    <row r="7237" spans="1:3" x14ac:dyDescent="0.25">
      <c r="A7237" t="s">
        <v>65</v>
      </c>
      <c r="B7237">
        <v>94127</v>
      </c>
      <c r="C7237">
        <v>5</v>
      </c>
    </row>
    <row r="7238" spans="1:3" x14ac:dyDescent="0.25">
      <c r="A7238" t="s">
        <v>65</v>
      </c>
      <c r="B7238">
        <v>94128</v>
      </c>
      <c r="C7238">
        <v>5</v>
      </c>
    </row>
    <row r="7239" spans="1:3" x14ac:dyDescent="0.25">
      <c r="A7239" t="s">
        <v>65</v>
      </c>
      <c r="B7239">
        <v>94129</v>
      </c>
      <c r="C7239">
        <v>5</v>
      </c>
    </row>
    <row r="7240" spans="1:3" x14ac:dyDescent="0.25">
      <c r="A7240" t="s">
        <v>65</v>
      </c>
      <c r="B7240">
        <v>94130</v>
      </c>
      <c r="C7240">
        <v>5</v>
      </c>
    </row>
    <row r="7241" spans="1:3" x14ac:dyDescent="0.25">
      <c r="A7241" t="s">
        <v>65</v>
      </c>
      <c r="B7241">
        <v>94131</v>
      </c>
      <c r="C7241">
        <v>5</v>
      </c>
    </row>
    <row r="7242" spans="1:3" x14ac:dyDescent="0.25">
      <c r="A7242" t="s">
        <v>65</v>
      </c>
      <c r="B7242">
        <v>94132</v>
      </c>
      <c r="C7242">
        <v>5</v>
      </c>
    </row>
    <row r="7243" spans="1:3" x14ac:dyDescent="0.25">
      <c r="A7243" t="s">
        <v>65</v>
      </c>
      <c r="B7243">
        <v>94133</v>
      </c>
      <c r="C7243">
        <v>5</v>
      </c>
    </row>
    <row r="7244" spans="1:3" x14ac:dyDescent="0.25">
      <c r="A7244" t="s">
        <v>65</v>
      </c>
      <c r="B7244">
        <v>94134</v>
      </c>
      <c r="C7244">
        <v>5</v>
      </c>
    </row>
    <row r="7245" spans="1:3" x14ac:dyDescent="0.25">
      <c r="A7245" t="s">
        <v>65</v>
      </c>
      <c r="B7245">
        <v>94135</v>
      </c>
      <c r="C7245">
        <v>5</v>
      </c>
    </row>
    <row r="7246" spans="1:3" x14ac:dyDescent="0.25">
      <c r="A7246" t="s">
        <v>65</v>
      </c>
      <c r="B7246">
        <v>94136</v>
      </c>
      <c r="C7246">
        <v>5</v>
      </c>
    </row>
    <row r="7247" spans="1:3" x14ac:dyDescent="0.25">
      <c r="A7247" t="s">
        <v>65</v>
      </c>
      <c r="B7247">
        <v>94137</v>
      </c>
      <c r="C7247">
        <v>5</v>
      </c>
    </row>
    <row r="7248" spans="1:3" x14ac:dyDescent="0.25">
      <c r="A7248" t="s">
        <v>65</v>
      </c>
      <c r="B7248">
        <v>94138</v>
      </c>
      <c r="C7248">
        <v>5</v>
      </c>
    </row>
    <row r="7249" spans="1:3" x14ac:dyDescent="0.25">
      <c r="A7249" t="s">
        <v>65</v>
      </c>
      <c r="B7249">
        <v>94139</v>
      </c>
      <c r="C7249">
        <v>5</v>
      </c>
    </row>
    <row r="7250" spans="1:3" x14ac:dyDescent="0.25">
      <c r="A7250" t="s">
        <v>65</v>
      </c>
      <c r="B7250">
        <v>94140</v>
      </c>
      <c r="C7250">
        <v>5</v>
      </c>
    </row>
    <row r="7251" spans="1:3" x14ac:dyDescent="0.25">
      <c r="A7251" t="s">
        <v>65</v>
      </c>
      <c r="B7251">
        <v>94141</v>
      </c>
      <c r="C7251">
        <v>5</v>
      </c>
    </row>
    <row r="7252" spans="1:3" x14ac:dyDescent="0.25">
      <c r="A7252" t="s">
        <v>65</v>
      </c>
      <c r="B7252">
        <v>94142</v>
      </c>
      <c r="C7252">
        <v>5</v>
      </c>
    </row>
    <row r="7253" spans="1:3" x14ac:dyDescent="0.25">
      <c r="A7253" t="s">
        <v>65</v>
      </c>
      <c r="B7253">
        <v>94143</v>
      </c>
      <c r="C7253">
        <v>5</v>
      </c>
    </row>
    <row r="7254" spans="1:3" x14ac:dyDescent="0.25">
      <c r="A7254" t="s">
        <v>65</v>
      </c>
      <c r="B7254">
        <v>94144</v>
      </c>
      <c r="C7254">
        <v>5</v>
      </c>
    </row>
    <row r="7255" spans="1:3" x14ac:dyDescent="0.25">
      <c r="A7255" t="s">
        <v>65</v>
      </c>
      <c r="B7255">
        <v>94145</v>
      </c>
      <c r="C7255">
        <v>5</v>
      </c>
    </row>
    <row r="7256" spans="1:3" x14ac:dyDescent="0.25">
      <c r="A7256" t="s">
        <v>65</v>
      </c>
      <c r="B7256">
        <v>94146</v>
      </c>
      <c r="C7256">
        <v>5</v>
      </c>
    </row>
    <row r="7257" spans="1:3" x14ac:dyDescent="0.25">
      <c r="A7257" t="s">
        <v>65</v>
      </c>
      <c r="B7257">
        <v>94147</v>
      </c>
      <c r="C7257">
        <v>5</v>
      </c>
    </row>
    <row r="7258" spans="1:3" x14ac:dyDescent="0.25">
      <c r="A7258" t="s">
        <v>65</v>
      </c>
      <c r="B7258">
        <v>94148</v>
      </c>
      <c r="C7258">
        <v>5</v>
      </c>
    </row>
    <row r="7259" spans="1:3" x14ac:dyDescent="0.25">
      <c r="A7259" t="s">
        <v>65</v>
      </c>
      <c r="B7259">
        <v>94149</v>
      </c>
      <c r="C7259">
        <v>5</v>
      </c>
    </row>
    <row r="7260" spans="1:3" x14ac:dyDescent="0.25">
      <c r="A7260" t="s">
        <v>65</v>
      </c>
      <c r="B7260">
        <v>94150</v>
      </c>
      <c r="C7260">
        <v>5</v>
      </c>
    </row>
    <row r="7261" spans="1:3" x14ac:dyDescent="0.25">
      <c r="A7261" t="s">
        <v>65</v>
      </c>
      <c r="B7261">
        <v>94151</v>
      </c>
      <c r="C7261">
        <v>5</v>
      </c>
    </row>
    <row r="7262" spans="1:3" x14ac:dyDescent="0.25">
      <c r="A7262" t="s">
        <v>65</v>
      </c>
      <c r="B7262">
        <v>94152</v>
      </c>
      <c r="C7262">
        <v>5</v>
      </c>
    </row>
    <row r="7263" spans="1:3" x14ac:dyDescent="0.25">
      <c r="A7263" t="s">
        <v>65</v>
      </c>
      <c r="B7263">
        <v>94153</v>
      </c>
      <c r="C7263">
        <v>5</v>
      </c>
    </row>
    <row r="7264" spans="1:3" x14ac:dyDescent="0.25">
      <c r="A7264" t="s">
        <v>65</v>
      </c>
      <c r="B7264">
        <v>94154</v>
      </c>
      <c r="C7264">
        <v>5</v>
      </c>
    </row>
    <row r="7265" spans="1:3" x14ac:dyDescent="0.25">
      <c r="A7265" t="s">
        <v>65</v>
      </c>
      <c r="B7265">
        <v>94155</v>
      </c>
      <c r="C7265">
        <v>5</v>
      </c>
    </row>
    <row r="7266" spans="1:3" x14ac:dyDescent="0.25">
      <c r="A7266" t="s">
        <v>65</v>
      </c>
      <c r="B7266">
        <v>94156</v>
      </c>
      <c r="C7266">
        <v>5</v>
      </c>
    </row>
    <row r="7267" spans="1:3" x14ac:dyDescent="0.25">
      <c r="A7267" t="s">
        <v>65</v>
      </c>
      <c r="B7267">
        <v>94157</v>
      </c>
      <c r="C7267">
        <v>5</v>
      </c>
    </row>
    <row r="7268" spans="1:3" x14ac:dyDescent="0.25">
      <c r="A7268" t="s">
        <v>65</v>
      </c>
      <c r="B7268">
        <v>94158</v>
      </c>
      <c r="C7268">
        <v>5</v>
      </c>
    </row>
    <row r="7269" spans="1:3" x14ac:dyDescent="0.25">
      <c r="A7269" t="s">
        <v>65</v>
      </c>
      <c r="B7269">
        <v>94159</v>
      </c>
      <c r="C7269">
        <v>5</v>
      </c>
    </row>
    <row r="7270" spans="1:3" x14ac:dyDescent="0.25">
      <c r="A7270" t="s">
        <v>65</v>
      </c>
      <c r="B7270">
        <v>94160</v>
      </c>
      <c r="C7270">
        <v>5</v>
      </c>
    </row>
    <row r="7271" spans="1:3" x14ac:dyDescent="0.25">
      <c r="A7271" t="s">
        <v>65</v>
      </c>
      <c r="B7271">
        <v>94161</v>
      </c>
      <c r="C7271">
        <v>5</v>
      </c>
    </row>
    <row r="7272" spans="1:3" x14ac:dyDescent="0.25">
      <c r="A7272" t="s">
        <v>65</v>
      </c>
      <c r="B7272">
        <v>94162</v>
      </c>
      <c r="C7272">
        <v>5</v>
      </c>
    </row>
    <row r="7273" spans="1:3" x14ac:dyDescent="0.25">
      <c r="A7273" t="s">
        <v>65</v>
      </c>
      <c r="B7273">
        <v>94163</v>
      </c>
      <c r="C7273">
        <v>5</v>
      </c>
    </row>
    <row r="7274" spans="1:3" x14ac:dyDescent="0.25">
      <c r="A7274" t="s">
        <v>65</v>
      </c>
      <c r="B7274">
        <v>94164</v>
      </c>
      <c r="C7274">
        <v>5</v>
      </c>
    </row>
    <row r="7275" spans="1:3" x14ac:dyDescent="0.25">
      <c r="A7275" t="s">
        <v>65</v>
      </c>
      <c r="B7275">
        <v>94165</v>
      </c>
      <c r="C7275">
        <v>5</v>
      </c>
    </row>
    <row r="7276" spans="1:3" x14ac:dyDescent="0.25">
      <c r="A7276" t="s">
        <v>65</v>
      </c>
      <c r="B7276">
        <v>94166</v>
      </c>
      <c r="C7276">
        <v>5</v>
      </c>
    </row>
    <row r="7277" spans="1:3" x14ac:dyDescent="0.25">
      <c r="A7277" t="s">
        <v>65</v>
      </c>
      <c r="B7277">
        <v>94167</v>
      </c>
      <c r="C7277">
        <v>5</v>
      </c>
    </row>
    <row r="7278" spans="1:3" x14ac:dyDescent="0.25">
      <c r="A7278" t="s">
        <v>65</v>
      </c>
      <c r="B7278">
        <v>94168</v>
      </c>
      <c r="C7278">
        <v>5</v>
      </c>
    </row>
    <row r="7279" spans="1:3" x14ac:dyDescent="0.25">
      <c r="A7279" t="s">
        <v>65</v>
      </c>
      <c r="B7279">
        <v>94169</v>
      </c>
      <c r="C7279">
        <v>5</v>
      </c>
    </row>
    <row r="7280" spans="1:3" x14ac:dyDescent="0.25">
      <c r="A7280" t="s">
        <v>65</v>
      </c>
      <c r="B7280">
        <v>94170</v>
      </c>
      <c r="C7280">
        <v>5</v>
      </c>
    </row>
    <row r="7281" spans="1:3" x14ac:dyDescent="0.25">
      <c r="A7281" t="s">
        <v>65</v>
      </c>
      <c r="B7281">
        <v>94171</v>
      </c>
      <c r="C7281">
        <v>5</v>
      </c>
    </row>
    <row r="7282" spans="1:3" x14ac:dyDescent="0.25">
      <c r="A7282" t="s">
        <v>65</v>
      </c>
      <c r="B7282">
        <v>94172</v>
      </c>
      <c r="C7282">
        <v>5</v>
      </c>
    </row>
    <row r="7283" spans="1:3" x14ac:dyDescent="0.25">
      <c r="A7283" t="s">
        <v>65</v>
      </c>
      <c r="B7283">
        <v>94173</v>
      </c>
      <c r="C7283">
        <v>5</v>
      </c>
    </row>
    <row r="7284" spans="1:3" x14ac:dyDescent="0.25">
      <c r="A7284" t="s">
        <v>65</v>
      </c>
      <c r="B7284">
        <v>94174</v>
      </c>
      <c r="C7284">
        <v>5</v>
      </c>
    </row>
    <row r="7285" spans="1:3" x14ac:dyDescent="0.25">
      <c r="A7285" t="s">
        <v>65</v>
      </c>
      <c r="B7285">
        <v>94175</v>
      </c>
      <c r="C7285">
        <v>5</v>
      </c>
    </row>
    <row r="7286" spans="1:3" x14ac:dyDescent="0.25">
      <c r="A7286" t="s">
        <v>65</v>
      </c>
      <c r="B7286">
        <v>94176</v>
      </c>
      <c r="C7286">
        <v>5</v>
      </c>
    </row>
    <row r="7287" spans="1:3" x14ac:dyDescent="0.25">
      <c r="A7287" t="s">
        <v>65</v>
      </c>
      <c r="B7287">
        <v>94177</v>
      </c>
      <c r="C7287">
        <v>5</v>
      </c>
    </row>
    <row r="7288" spans="1:3" x14ac:dyDescent="0.25">
      <c r="A7288" t="s">
        <v>65</v>
      </c>
      <c r="B7288">
        <v>94178</v>
      </c>
      <c r="C7288">
        <v>5</v>
      </c>
    </row>
    <row r="7289" spans="1:3" x14ac:dyDescent="0.25">
      <c r="A7289" t="s">
        <v>65</v>
      </c>
      <c r="B7289">
        <v>94179</v>
      </c>
      <c r="C7289">
        <v>5</v>
      </c>
    </row>
    <row r="7290" spans="1:3" x14ac:dyDescent="0.25">
      <c r="A7290" t="s">
        <v>65</v>
      </c>
      <c r="B7290">
        <v>94180</v>
      </c>
      <c r="C7290">
        <v>5</v>
      </c>
    </row>
    <row r="7291" spans="1:3" x14ac:dyDescent="0.25">
      <c r="A7291" t="s">
        <v>65</v>
      </c>
      <c r="B7291">
        <v>94181</v>
      </c>
      <c r="C7291">
        <v>5</v>
      </c>
    </row>
    <row r="7292" spans="1:3" x14ac:dyDescent="0.25">
      <c r="A7292" t="s">
        <v>65</v>
      </c>
      <c r="B7292">
        <v>94182</v>
      </c>
      <c r="C7292">
        <v>5</v>
      </c>
    </row>
    <row r="7293" spans="1:3" x14ac:dyDescent="0.25">
      <c r="A7293" t="s">
        <v>65</v>
      </c>
      <c r="B7293">
        <v>94183</v>
      </c>
      <c r="C7293">
        <v>5</v>
      </c>
    </row>
    <row r="7294" spans="1:3" x14ac:dyDescent="0.25">
      <c r="A7294" t="s">
        <v>65</v>
      </c>
      <c r="B7294">
        <v>94184</v>
      </c>
      <c r="C7294">
        <v>5</v>
      </c>
    </row>
    <row r="7295" spans="1:3" x14ac:dyDescent="0.25">
      <c r="A7295" t="s">
        <v>65</v>
      </c>
      <c r="B7295">
        <v>94185</v>
      </c>
      <c r="C7295">
        <v>5</v>
      </c>
    </row>
    <row r="7296" spans="1:3" x14ac:dyDescent="0.25">
      <c r="A7296" t="s">
        <v>65</v>
      </c>
      <c r="B7296">
        <v>94186</v>
      </c>
      <c r="C7296">
        <v>5</v>
      </c>
    </row>
    <row r="7297" spans="1:3" x14ac:dyDescent="0.25">
      <c r="A7297" t="s">
        <v>65</v>
      </c>
      <c r="B7297">
        <v>94187</v>
      </c>
      <c r="C7297">
        <v>5</v>
      </c>
    </row>
    <row r="7298" spans="1:3" x14ac:dyDescent="0.25">
      <c r="A7298" t="s">
        <v>65</v>
      </c>
      <c r="B7298">
        <v>94188</v>
      </c>
      <c r="C7298">
        <v>5</v>
      </c>
    </row>
    <row r="7299" spans="1:3" x14ac:dyDescent="0.25">
      <c r="A7299" t="s">
        <v>65</v>
      </c>
      <c r="B7299">
        <v>94189</v>
      </c>
      <c r="C7299">
        <v>5</v>
      </c>
    </row>
    <row r="7300" spans="1:3" x14ac:dyDescent="0.25">
      <c r="A7300" t="s">
        <v>65</v>
      </c>
      <c r="B7300">
        <v>94190</v>
      </c>
      <c r="C7300">
        <v>5</v>
      </c>
    </row>
    <row r="7301" spans="1:3" x14ac:dyDescent="0.25">
      <c r="A7301" t="s">
        <v>65</v>
      </c>
      <c r="B7301">
        <v>94191</v>
      </c>
      <c r="C7301">
        <v>5</v>
      </c>
    </row>
    <row r="7302" spans="1:3" x14ac:dyDescent="0.25">
      <c r="A7302" t="s">
        <v>65</v>
      </c>
      <c r="B7302">
        <v>94192</v>
      </c>
      <c r="C7302">
        <v>5</v>
      </c>
    </row>
    <row r="7303" spans="1:3" x14ac:dyDescent="0.25">
      <c r="A7303" t="s">
        <v>65</v>
      </c>
      <c r="B7303">
        <v>94193</v>
      </c>
      <c r="C7303">
        <v>5</v>
      </c>
    </row>
    <row r="7304" spans="1:3" x14ac:dyDescent="0.25">
      <c r="A7304" t="s">
        <v>65</v>
      </c>
      <c r="B7304">
        <v>94194</v>
      </c>
      <c r="C7304">
        <v>5</v>
      </c>
    </row>
    <row r="7305" spans="1:3" x14ac:dyDescent="0.25">
      <c r="A7305" t="s">
        <v>65</v>
      </c>
      <c r="B7305">
        <v>94195</v>
      </c>
      <c r="C7305">
        <v>5</v>
      </c>
    </row>
    <row r="7306" spans="1:3" x14ac:dyDescent="0.25">
      <c r="A7306" t="s">
        <v>65</v>
      </c>
      <c r="B7306">
        <v>94196</v>
      </c>
      <c r="C7306">
        <v>5</v>
      </c>
    </row>
    <row r="7307" spans="1:3" x14ac:dyDescent="0.25">
      <c r="A7307" t="s">
        <v>65</v>
      </c>
      <c r="B7307">
        <v>94197</v>
      </c>
      <c r="C7307">
        <v>5</v>
      </c>
    </row>
    <row r="7308" spans="1:3" x14ac:dyDescent="0.25">
      <c r="A7308" t="s">
        <v>65</v>
      </c>
      <c r="B7308">
        <v>94198</v>
      </c>
      <c r="C7308">
        <v>5</v>
      </c>
    </row>
    <row r="7309" spans="1:3" x14ac:dyDescent="0.25">
      <c r="A7309" t="s">
        <v>65</v>
      </c>
      <c r="B7309">
        <v>94199</v>
      </c>
      <c r="C7309">
        <v>5</v>
      </c>
    </row>
    <row r="7310" spans="1:3" x14ac:dyDescent="0.25">
      <c r="A7310" t="s">
        <v>65</v>
      </c>
      <c r="B7310">
        <v>94200</v>
      </c>
      <c r="C7310">
        <v>5</v>
      </c>
    </row>
    <row r="7311" spans="1:3" x14ac:dyDescent="0.25">
      <c r="A7311" t="s">
        <v>65</v>
      </c>
      <c r="B7311">
        <v>94201</v>
      </c>
      <c r="C7311">
        <v>5</v>
      </c>
    </row>
    <row r="7312" spans="1:3" x14ac:dyDescent="0.25">
      <c r="A7312" t="s">
        <v>65</v>
      </c>
      <c r="B7312">
        <v>94202</v>
      </c>
      <c r="C7312">
        <v>5</v>
      </c>
    </row>
    <row r="7313" spans="1:3" x14ac:dyDescent="0.25">
      <c r="A7313" t="s">
        <v>65</v>
      </c>
      <c r="B7313">
        <v>94203</v>
      </c>
      <c r="C7313">
        <v>5</v>
      </c>
    </row>
    <row r="7314" spans="1:3" x14ac:dyDescent="0.25">
      <c r="A7314" t="s">
        <v>65</v>
      </c>
      <c r="B7314">
        <v>94204</v>
      </c>
      <c r="C7314">
        <v>5</v>
      </c>
    </row>
    <row r="7315" spans="1:3" x14ac:dyDescent="0.25">
      <c r="A7315" t="s">
        <v>65</v>
      </c>
      <c r="B7315">
        <v>94205</v>
      </c>
      <c r="C7315">
        <v>5</v>
      </c>
    </row>
    <row r="7316" spans="1:3" x14ac:dyDescent="0.25">
      <c r="A7316" t="s">
        <v>65</v>
      </c>
      <c r="B7316">
        <v>94206</v>
      </c>
      <c r="C7316">
        <v>5</v>
      </c>
    </row>
    <row r="7317" spans="1:3" x14ac:dyDescent="0.25">
      <c r="A7317" t="s">
        <v>65</v>
      </c>
      <c r="B7317">
        <v>94207</v>
      </c>
      <c r="C7317">
        <v>5</v>
      </c>
    </row>
    <row r="7318" spans="1:3" x14ac:dyDescent="0.25">
      <c r="A7318" t="s">
        <v>65</v>
      </c>
      <c r="B7318">
        <v>94208</v>
      </c>
      <c r="C7318">
        <v>5</v>
      </c>
    </row>
    <row r="7319" spans="1:3" x14ac:dyDescent="0.25">
      <c r="A7319" t="s">
        <v>65</v>
      </c>
      <c r="B7319">
        <v>94209</v>
      </c>
      <c r="C7319">
        <v>5</v>
      </c>
    </row>
    <row r="7320" spans="1:3" x14ac:dyDescent="0.25">
      <c r="A7320" t="s">
        <v>65</v>
      </c>
      <c r="B7320">
        <v>94210</v>
      </c>
      <c r="C7320">
        <v>5</v>
      </c>
    </row>
    <row r="7321" spans="1:3" x14ac:dyDescent="0.25">
      <c r="A7321" t="s">
        <v>65</v>
      </c>
      <c r="B7321">
        <v>94211</v>
      </c>
      <c r="C7321">
        <v>5</v>
      </c>
    </row>
    <row r="7322" spans="1:3" x14ac:dyDescent="0.25">
      <c r="A7322" t="s">
        <v>65</v>
      </c>
      <c r="B7322">
        <v>94212</v>
      </c>
      <c r="C7322">
        <v>5</v>
      </c>
    </row>
    <row r="7323" spans="1:3" x14ac:dyDescent="0.25">
      <c r="A7323" t="s">
        <v>65</v>
      </c>
      <c r="B7323">
        <v>94213</v>
      </c>
      <c r="C7323">
        <v>5</v>
      </c>
    </row>
    <row r="7324" spans="1:3" x14ac:dyDescent="0.25">
      <c r="A7324" t="s">
        <v>65</v>
      </c>
      <c r="B7324">
        <v>94214</v>
      </c>
      <c r="C7324">
        <v>5</v>
      </c>
    </row>
    <row r="7325" spans="1:3" x14ac:dyDescent="0.25">
      <c r="A7325" t="s">
        <v>65</v>
      </c>
      <c r="B7325">
        <v>94215</v>
      </c>
      <c r="C7325">
        <v>5</v>
      </c>
    </row>
    <row r="7326" spans="1:3" x14ac:dyDescent="0.25">
      <c r="A7326" t="s">
        <v>65</v>
      </c>
      <c r="B7326">
        <v>94216</v>
      </c>
      <c r="C7326">
        <v>5</v>
      </c>
    </row>
    <row r="7327" spans="1:3" x14ac:dyDescent="0.25">
      <c r="A7327" t="s">
        <v>65</v>
      </c>
      <c r="B7327">
        <v>94217</v>
      </c>
      <c r="C7327">
        <v>5</v>
      </c>
    </row>
    <row r="7328" spans="1:3" x14ac:dyDescent="0.25">
      <c r="A7328" t="s">
        <v>65</v>
      </c>
      <c r="B7328">
        <v>94218</v>
      </c>
      <c r="C7328">
        <v>5</v>
      </c>
    </row>
    <row r="7329" spans="1:3" x14ac:dyDescent="0.25">
      <c r="A7329" t="s">
        <v>65</v>
      </c>
      <c r="B7329">
        <v>94219</v>
      </c>
      <c r="C7329">
        <v>5</v>
      </c>
    </row>
    <row r="7330" spans="1:3" x14ac:dyDescent="0.25">
      <c r="A7330" t="s">
        <v>65</v>
      </c>
      <c r="B7330">
        <v>94220</v>
      </c>
      <c r="C7330">
        <v>5</v>
      </c>
    </row>
    <row r="7331" spans="1:3" x14ac:dyDescent="0.25">
      <c r="A7331" t="s">
        <v>65</v>
      </c>
      <c r="B7331">
        <v>94221</v>
      </c>
      <c r="C7331">
        <v>5</v>
      </c>
    </row>
    <row r="7332" spans="1:3" x14ac:dyDescent="0.25">
      <c r="A7332" t="s">
        <v>65</v>
      </c>
      <c r="B7332">
        <v>94222</v>
      </c>
      <c r="C7332">
        <v>5</v>
      </c>
    </row>
    <row r="7333" spans="1:3" x14ac:dyDescent="0.25">
      <c r="A7333" t="s">
        <v>65</v>
      </c>
      <c r="B7333">
        <v>94223</v>
      </c>
      <c r="C7333">
        <v>5</v>
      </c>
    </row>
    <row r="7334" spans="1:3" x14ac:dyDescent="0.25">
      <c r="A7334" t="s">
        <v>65</v>
      </c>
      <c r="B7334">
        <v>94224</v>
      </c>
      <c r="C7334">
        <v>5</v>
      </c>
    </row>
    <row r="7335" spans="1:3" x14ac:dyDescent="0.25">
      <c r="A7335" t="s">
        <v>65</v>
      </c>
      <c r="B7335">
        <v>94225</v>
      </c>
      <c r="C7335">
        <v>5</v>
      </c>
    </row>
    <row r="7336" spans="1:3" x14ac:dyDescent="0.25">
      <c r="A7336" t="s">
        <v>65</v>
      </c>
      <c r="B7336">
        <v>94226</v>
      </c>
      <c r="C7336">
        <v>5</v>
      </c>
    </row>
    <row r="7337" spans="1:3" x14ac:dyDescent="0.25">
      <c r="A7337" t="s">
        <v>65</v>
      </c>
      <c r="B7337">
        <v>94227</v>
      </c>
      <c r="C7337">
        <v>5</v>
      </c>
    </row>
    <row r="7338" spans="1:3" x14ac:dyDescent="0.25">
      <c r="A7338" t="s">
        <v>65</v>
      </c>
      <c r="B7338">
        <v>94228</v>
      </c>
      <c r="C7338">
        <v>5</v>
      </c>
    </row>
    <row r="7339" spans="1:3" x14ac:dyDescent="0.25">
      <c r="A7339" t="s">
        <v>65</v>
      </c>
      <c r="B7339">
        <v>94229</v>
      </c>
      <c r="C7339">
        <v>5</v>
      </c>
    </row>
    <row r="7340" spans="1:3" x14ac:dyDescent="0.25">
      <c r="A7340" t="s">
        <v>65</v>
      </c>
      <c r="B7340">
        <v>94230</v>
      </c>
      <c r="C7340">
        <v>5</v>
      </c>
    </row>
    <row r="7341" spans="1:3" x14ac:dyDescent="0.25">
      <c r="A7341" t="s">
        <v>65</v>
      </c>
      <c r="B7341">
        <v>94231</v>
      </c>
      <c r="C7341">
        <v>5</v>
      </c>
    </row>
    <row r="7342" spans="1:3" x14ac:dyDescent="0.25">
      <c r="A7342" t="s">
        <v>65</v>
      </c>
      <c r="B7342">
        <v>94232</v>
      </c>
      <c r="C7342">
        <v>5</v>
      </c>
    </row>
    <row r="7343" spans="1:3" x14ac:dyDescent="0.25">
      <c r="A7343" t="s">
        <v>65</v>
      </c>
      <c r="B7343">
        <v>94233</v>
      </c>
      <c r="C7343">
        <v>5</v>
      </c>
    </row>
    <row r="7344" spans="1:3" x14ac:dyDescent="0.25">
      <c r="A7344" t="s">
        <v>65</v>
      </c>
      <c r="B7344">
        <v>94234</v>
      </c>
      <c r="C7344">
        <v>5</v>
      </c>
    </row>
    <row r="7345" spans="1:3" x14ac:dyDescent="0.25">
      <c r="A7345" t="s">
        <v>65</v>
      </c>
      <c r="B7345">
        <v>94235</v>
      </c>
      <c r="C7345">
        <v>5</v>
      </c>
    </row>
    <row r="7346" spans="1:3" x14ac:dyDescent="0.25">
      <c r="A7346" t="s">
        <v>65</v>
      </c>
      <c r="B7346">
        <v>94236</v>
      </c>
      <c r="C7346">
        <v>5</v>
      </c>
    </row>
    <row r="7347" spans="1:3" x14ac:dyDescent="0.25">
      <c r="A7347" t="s">
        <v>65</v>
      </c>
      <c r="B7347">
        <v>94237</v>
      </c>
      <c r="C7347">
        <v>5</v>
      </c>
    </row>
    <row r="7348" spans="1:3" x14ac:dyDescent="0.25">
      <c r="A7348" t="s">
        <v>65</v>
      </c>
      <c r="B7348">
        <v>94238</v>
      </c>
      <c r="C7348">
        <v>5</v>
      </c>
    </row>
    <row r="7349" spans="1:3" x14ac:dyDescent="0.25">
      <c r="A7349" t="s">
        <v>65</v>
      </c>
      <c r="B7349">
        <v>94239</v>
      </c>
      <c r="C7349">
        <v>5</v>
      </c>
    </row>
    <row r="7350" spans="1:3" x14ac:dyDescent="0.25">
      <c r="A7350" t="s">
        <v>65</v>
      </c>
      <c r="B7350">
        <v>94240</v>
      </c>
      <c r="C7350">
        <v>5</v>
      </c>
    </row>
    <row r="7351" spans="1:3" x14ac:dyDescent="0.25">
      <c r="A7351" t="s">
        <v>65</v>
      </c>
      <c r="B7351">
        <v>94241</v>
      </c>
      <c r="C7351">
        <v>5</v>
      </c>
    </row>
    <row r="7352" spans="1:3" x14ac:dyDescent="0.25">
      <c r="A7352" t="s">
        <v>65</v>
      </c>
      <c r="B7352">
        <v>94242</v>
      </c>
      <c r="C7352">
        <v>5</v>
      </c>
    </row>
    <row r="7353" spans="1:3" x14ac:dyDescent="0.25">
      <c r="A7353" t="s">
        <v>65</v>
      </c>
      <c r="B7353">
        <v>94243</v>
      </c>
      <c r="C7353">
        <v>5</v>
      </c>
    </row>
    <row r="7354" spans="1:3" x14ac:dyDescent="0.25">
      <c r="A7354" t="s">
        <v>65</v>
      </c>
      <c r="B7354">
        <v>94244</v>
      </c>
      <c r="C7354">
        <v>5</v>
      </c>
    </row>
    <row r="7355" spans="1:3" x14ac:dyDescent="0.25">
      <c r="A7355" t="s">
        <v>65</v>
      </c>
      <c r="B7355">
        <v>94245</v>
      </c>
      <c r="C7355">
        <v>5</v>
      </c>
    </row>
    <row r="7356" spans="1:3" x14ac:dyDescent="0.25">
      <c r="A7356" t="s">
        <v>65</v>
      </c>
      <c r="B7356">
        <v>94246</v>
      </c>
      <c r="C7356">
        <v>5</v>
      </c>
    </row>
    <row r="7357" spans="1:3" x14ac:dyDescent="0.25">
      <c r="A7357" t="s">
        <v>65</v>
      </c>
      <c r="B7357">
        <v>94247</v>
      </c>
      <c r="C7357">
        <v>5</v>
      </c>
    </row>
    <row r="7358" spans="1:3" x14ac:dyDescent="0.25">
      <c r="A7358" t="s">
        <v>65</v>
      </c>
      <c r="B7358">
        <v>94248</v>
      </c>
      <c r="C7358">
        <v>5</v>
      </c>
    </row>
    <row r="7359" spans="1:3" x14ac:dyDescent="0.25">
      <c r="A7359" t="s">
        <v>65</v>
      </c>
      <c r="B7359">
        <v>94249</v>
      </c>
      <c r="C7359">
        <v>5</v>
      </c>
    </row>
    <row r="7360" spans="1:3" x14ac:dyDescent="0.25">
      <c r="A7360" t="s">
        <v>65</v>
      </c>
      <c r="B7360">
        <v>94250</v>
      </c>
      <c r="C7360">
        <v>5</v>
      </c>
    </row>
    <row r="7361" spans="1:3" x14ac:dyDescent="0.25">
      <c r="A7361" t="s">
        <v>65</v>
      </c>
      <c r="B7361">
        <v>94251</v>
      </c>
      <c r="C7361">
        <v>5</v>
      </c>
    </row>
    <row r="7362" spans="1:3" x14ac:dyDescent="0.25">
      <c r="A7362" t="s">
        <v>65</v>
      </c>
      <c r="B7362">
        <v>94252</v>
      </c>
      <c r="C7362">
        <v>5</v>
      </c>
    </row>
    <row r="7363" spans="1:3" x14ac:dyDescent="0.25">
      <c r="A7363" t="s">
        <v>65</v>
      </c>
      <c r="B7363">
        <v>94253</v>
      </c>
      <c r="C7363">
        <v>5</v>
      </c>
    </row>
    <row r="7364" spans="1:3" x14ac:dyDescent="0.25">
      <c r="A7364" t="s">
        <v>65</v>
      </c>
      <c r="B7364">
        <v>94254</v>
      </c>
      <c r="C7364">
        <v>5</v>
      </c>
    </row>
    <row r="7365" spans="1:3" x14ac:dyDescent="0.25">
      <c r="A7365" t="s">
        <v>65</v>
      </c>
      <c r="B7365">
        <v>94255</v>
      </c>
      <c r="C7365">
        <v>5</v>
      </c>
    </row>
    <row r="7366" spans="1:3" x14ac:dyDescent="0.25">
      <c r="A7366" t="s">
        <v>65</v>
      </c>
      <c r="B7366">
        <v>94256</v>
      </c>
      <c r="C7366">
        <v>5</v>
      </c>
    </row>
    <row r="7367" spans="1:3" x14ac:dyDescent="0.25">
      <c r="A7367" t="s">
        <v>65</v>
      </c>
      <c r="B7367">
        <v>94257</v>
      </c>
      <c r="C7367">
        <v>5</v>
      </c>
    </row>
    <row r="7368" spans="1:3" x14ac:dyDescent="0.25">
      <c r="A7368" t="s">
        <v>65</v>
      </c>
      <c r="B7368">
        <v>94258</v>
      </c>
      <c r="C7368">
        <v>5</v>
      </c>
    </row>
    <row r="7369" spans="1:3" x14ac:dyDescent="0.25">
      <c r="A7369" t="s">
        <v>65</v>
      </c>
      <c r="B7369">
        <v>94259</v>
      </c>
      <c r="C7369">
        <v>5</v>
      </c>
    </row>
    <row r="7370" spans="1:3" x14ac:dyDescent="0.25">
      <c r="A7370" t="s">
        <v>65</v>
      </c>
      <c r="B7370">
        <v>94260</v>
      </c>
      <c r="C7370">
        <v>5</v>
      </c>
    </row>
    <row r="7371" spans="1:3" x14ac:dyDescent="0.25">
      <c r="A7371" t="s">
        <v>65</v>
      </c>
      <c r="B7371">
        <v>94261</v>
      </c>
      <c r="C7371">
        <v>5</v>
      </c>
    </row>
    <row r="7372" spans="1:3" x14ac:dyDescent="0.25">
      <c r="A7372" t="s">
        <v>65</v>
      </c>
      <c r="B7372">
        <v>94262</v>
      </c>
      <c r="C7372">
        <v>5</v>
      </c>
    </row>
    <row r="7373" spans="1:3" x14ac:dyDescent="0.25">
      <c r="A7373" t="s">
        <v>65</v>
      </c>
      <c r="B7373">
        <v>94263</v>
      </c>
      <c r="C7373">
        <v>5</v>
      </c>
    </row>
    <row r="7374" spans="1:3" x14ac:dyDescent="0.25">
      <c r="A7374" t="s">
        <v>65</v>
      </c>
      <c r="B7374">
        <v>94264</v>
      </c>
      <c r="C7374">
        <v>5</v>
      </c>
    </row>
    <row r="7375" spans="1:3" x14ac:dyDescent="0.25">
      <c r="A7375" t="s">
        <v>65</v>
      </c>
      <c r="B7375">
        <v>94265</v>
      </c>
      <c r="C7375">
        <v>5</v>
      </c>
    </row>
    <row r="7376" spans="1:3" x14ac:dyDescent="0.25">
      <c r="A7376" t="s">
        <v>65</v>
      </c>
      <c r="B7376">
        <v>94266</v>
      </c>
      <c r="C7376">
        <v>5</v>
      </c>
    </row>
    <row r="7377" spans="1:3" x14ac:dyDescent="0.25">
      <c r="A7377" t="s">
        <v>65</v>
      </c>
      <c r="B7377">
        <v>94267</v>
      </c>
      <c r="C7377">
        <v>5</v>
      </c>
    </row>
    <row r="7378" spans="1:3" x14ac:dyDescent="0.25">
      <c r="A7378" t="s">
        <v>65</v>
      </c>
      <c r="B7378">
        <v>94268</v>
      </c>
      <c r="C7378">
        <v>5</v>
      </c>
    </row>
    <row r="7379" spans="1:3" x14ac:dyDescent="0.25">
      <c r="A7379" t="s">
        <v>65</v>
      </c>
      <c r="B7379">
        <v>94269</v>
      </c>
      <c r="C7379">
        <v>5</v>
      </c>
    </row>
    <row r="7380" spans="1:3" x14ac:dyDescent="0.25">
      <c r="A7380" t="s">
        <v>65</v>
      </c>
      <c r="B7380">
        <v>94270</v>
      </c>
      <c r="C7380">
        <v>5</v>
      </c>
    </row>
    <row r="7381" spans="1:3" x14ac:dyDescent="0.25">
      <c r="A7381" t="s">
        <v>65</v>
      </c>
      <c r="B7381">
        <v>94271</v>
      </c>
      <c r="C7381">
        <v>5</v>
      </c>
    </row>
    <row r="7382" spans="1:3" x14ac:dyDescent="0.25">
      <c r="A7382" t="s">
        <v>65</v>
      </c>
      <c r="B7382">
        <v>94272</v>
      </c>
      <c r="C7382">
        <v>5</v>
      </c>
    </row>
    <row r="7383" spans="1:3" x14ac:dyDescent="0.25">
      <c r="A7383" t="s">
        <v>65</v>
      </c>
      <c r="B7383">
        <v>94273</v>
      </c>
      <c r="C7383">
        <v>5</v>
      </c>
    </row>
    <row r="7384" spans="1:3" x14ac:dyDescent="0.25">
      <c r="A7384" t="s">
        <v>65</v>
      </c>
      <c r="B7384">
        <v>94274</v>
      </c>
      <c r="C7384">
        <v>5</v>
      </c>
    </row>
    <row r="7385" spans="1:3" x14ac:dyDescent="0.25">
      <c r="A7385" t="s">
        <v>65</v>
      </c>
      <c r="B7385">
        <v>94275</v>
      </c>
      <c r="C7385">
        <v>5</v>
      </c>
    </row>
    <row r="7386" spans="1:3" x14ac:dyDescent="0.25">
      <c r="A7386" t="s">
        <v>65</v>
      </c>
      <c r="B7386">
        <v>94276</v>
      </c>
      <c r="C7386">
        <v>5</v>
      </c>
    </row>
    <row r="7387" spans="1:3" x14ac:dyDescent="0.25">
      <c r="A7387" t="s">
        <v>65</v>
      </c>
      <c r="B7387">
        <v>94277</v>
      </c>
      <c r="C7387">
        <v>5</v>
      </c>
    </row>
    <row r="7388" spans="1:3" x14ac:dyDescent="0.25">
      <c r="A7388" t="s">
        <v>65</v>
      </c>
      <c r="B7388">
        <v>94278</v>
      </c>
      <c r="C7388">
        <v>5</v>
      </c>
    </row>
    <row r="7389" spans="1:3" x14ac:dyDescent="0.25">
      <c r="A7389" t="s">
        <v>65</v>
      </c>
      <c r="B7389">
        <v>94279</v>
      </c>
      <c r="C7389">
        <v>5</v>
      </c>
    </row>
    <row r="7390" spans="1:3" x14ac:dyDescent="0.25">
      <c r="A7390" t="s">
        <v>65</v>
      </c>
      <c r="B7390">
        <v>94280</v>
      </c>
      <c r="C7390">
        <v>5</v>
      </c>
    </row>
    <row r="7391" spans="1:3" x14ac:dyDescent="0.25">
      <c r="A7391" t="s">
        <v>65</v>
      </c>
      <c r="B7391">
        <v>94281</v>
      </c>
      <c r="C7391">
        <v>5</v>
      </c>
    </row>
    <row r="7392" spans="1:3" x14ac:dyDescent="0.25">
      <c r="A7392" t="s">
        <v>65</v>
      </c>
      <c r="B7392">
        <v>94282</v>
      </c>
      <c r="C7392">
        <v>5</v>
      </c>
    </row>
    <row r="7393" spans="1:3" x14ac:dyDescent="0.25">
      <c r="A7393" t="s">
        <v>65</v>
      </c>
      <c r="B7393">
        <v>94283</v>
      </c>
      <c r="C7393">
        <v>5</v>
      </c>
    </row>
    <row r="7394" spans="1:3" x14ac:dyDescent="0.25">
      <c r="A7394" t="s">
        <v>65</v>
      </c>
      <c r="B7394">
        <v>94284</v>
      </c>
      <c r="C7394">
        <v>5</v>
      </c>
    </row>
    <row r="7395" spans="1:3" x14ac:dyDescent="0.25">
      <c r="A7395" t="s">
        <v>65</v>
      </c>
      <c r="B7395">
        <v>94285</v>
      </c>
      <c r="C7395">
        <v>5</v>
      </c>
    </row>
    <row r="7396" spans="1:3" x14ac:dyDescent="0.25">
      <c r="A7396" t="s">
        <v>65</v>
      </c>
      <c r="B7396">
        <v>94286</v>
      </c>
      <c r="C7396">
        <v>5</v>
      </c>
    </row>
    <row r="7397" spans="1:3" x14ac:dyDescent="0.25">
      <c r="A7397" t="s">
        <v>65</v>
      </c>
      <c r="B7397">
        <v>94287</v>
      </c>
      <c r="C7397">
        <v>5</v>
      </c>
    </row>
    <row r="7398" spans="1:3" x14ac:dyDescent="0.25">
      <c r="A7398" t="s">
        <v>65</v>
      </c>
      <c r="B7398">
        <v>94288</v>
      </c>
      <c r="C7398">
        <v>5</v>
      </c>
    </row>
    <row r="7399" spans="1:3" x14ac:dyDescent="0.25">
      <c r="A7399" t="s">
        <v>65</v>
      </c>
      <c r="B7399">
        <v>94289</v>
      </c>
      <c r="C7399">
        <v>5</v>
      </c>
    </row>
    <row r="7400" spans="1:3" x14ac:dyDescent="0.25">
      <c r="A7400" t="s">
        <v>65</v>
      </c>
      <c r="B7400">
        <v>94290</v>
      </c>
      <c r="C7400">
        <v>5</v>
      </c>
    </row>
    <row r="7401" spans="1:3" x14ac:dyDescent="0.25">
      <c r="A7401" t="s">
        <v>65</v>
      </c>
      <c r="B7401">
        <v>94291</v>
      </c>
      <c r="C7401">
        <v>5</v>
      </c>
    </row>
    <row r="7402" spans="1:3" x14ac:dyDescent="0.25">
      <c r="A7402" t="s">
        <v>65</v>
      </c>
      <c r="B7402">
        <v>94292</v>
      </c>
      <c r="C7402">
        <v>5</v>
      </c>
    </row>
    <row r="7403" spans="1:3" x14ac:dyDescent="0.25">
      <c r="A7403" t="s">
        <v>65</v>
      </c>
      <c r="B7403">
        <v>94293</v>
      </c>
      <c r="C7403">
        <v>5</v>
      </c>
    </row>
    <row r="7404" spans="1:3" x14ac:dyDescent="0.25">
      <c r="A7404" t="s">
        <v>65</v>
      </c>
      <c r="B7404">
        <v>94294</v>
      </c>
      <c r="C7404">
        <v>5</v>
      </c>
    </row>
    <row r="7405" spans="1:3" x14ac:dyDescent="0.25">
      <c r="A7405" t="s">
        <v>65</v>
      </c>
      <c r="B7405">
        <v>94295</v>
      </c>
      <c r="C7405">
        <v>5</v>
      </c>
    </row>
    <row r="7406" spans="1:3" x14ac:dyDescent="0.25">
      <c r="A7406" t="s">
        <v>65</v>
      </c>
      <c r="B7406">
        <v>94296</v>
      </c>
      <c r="C7406">
        <v>5</v>
      </c>
    </row>
    <row r="7407" spans="1:3" x14ac:dyDescent="0.25">
      <c r="A7407" t="s">
        <v>65</v>
      </c>
      <c r="B7407">
        <v>94297</v>
      </c>
      <c r="C7407">
        <v>5</v>
      </c>
    </row>
    <row r="7408" spans="1:3" x14ac:dyDescent="0.25">
      <c r="A7408" t="s">
        <v>65</v>
      </c>
      <c r="B7408">
        <v>94298</v>
      </c>
      <c r="C7408">
        <v>5</v>
      </c>
    </row>
    <row r="7409" spans="1:3" x14ac:dyDescent="0.25">
      <c r="A7409" t="s">
        <v>65</v>
      </c>
      <c r="B7409">
        <v>94299</v>
      </c>
      <c r="C7409">
        <v>5</v>
      </c>
    </row>
    <row r="7410" spans="1:3" x14ac:dyDescent="0.25">
      <c r="A7410" t="s">
        <v>65</v>
      </c>
      <c r="B7410">
        <v>94300</v>
      </c>
      <c r="C7410">
        <v>5</v>
      </c>
    </row>
    <row r="7411" spans="1:3" x14ac:dyDescent="0.25">
      <c r="A7411" t="s">
        <v>65</v>
      </c>
      <c r="B7411">
        <v>94301</v>
      </c>
      <c r="C7411">
        <v>5</v>
      </c>
    </row>
    <row r="7412" spans="1:3" x14ac:dyDescent="0.25">
      <c r="A7412" t="s">
        <v>65</v>
      </c>
      <c r="B7412">
        <v>94302</v>
      </c>
      <c r="C7412">
        <v>5</v>
      </c>
    </row>
    <row r="7413" spans="1:3" x14ac:dyDescent="0.25">
      <c r="A7413" t="s">
        <v>65</v>
      </c>
      <c r="B7413">
        <v>94303</v>
      </c>
      <c r="C7413">
        <v>5</v>
      </c>
    </row>
    <row r="7414" spans="1:3" x14ac:dyDescent="0.25">
      <c r="A7414" t="s">
        <v>65</v>
      </c>
      <c r="B7414">
        <v>94304</v>
      </c>
      <c r="C7414">
        <v>5</v>
      </c>
    </row>
    <row r="7415" spans="1:3" x14ac:dyDescent="0.25">
      <c r="A7415" t="s">
        <v>65</v>
      </c>
      <c r="B7415">
        <v>94305</v>
      </c>
      <c r="C7415">
        <v>5</v>
      </c>
    </row>
    <row r="7416" spans="1:3" x14ac:dyDescent="0.25">
      <c r="A7416" t="s">
        <v>65</v>
      </c>
      <c r="B7416">
        <v>94306</v>
      </c>
      <c r="C7416">
        <v>5</v>
      </c>
    </row>
    <row r="7417" spans="1:3" x14ac:dyDescent="0.25">
      <c r="A7417" t="s">
        <v>65</v>
      </c>
      <c r="B7417">
        <v>94307</v>
      </c>
      <c r="C7417">
        <v>5</v>
      </c>
    </row>
    <row r="7418" spans="1:3" x14ac:dyDescent="0.25">
      <c r="A7418" t="s">
        <v>65</v>
      </c>
      <c r="B7418">
        <v>94308</v>
      </c>
      <c r="C7418">
        <v>5</v>
      </c>
    </row>
    <row r="7419" spans="1:3" x14ac:dyDescent="0.25">
      <c r="A7419" t="s">
        <v>65</v>
      </c>
      <c r="B7419">
        <v>94309</v>
      </c>
      <c r="C7419">
        <v>5</v>
      </c>
    </row>
    <row r="7420" spans="1:3" x14ac:dyDescent="0.25">
      <c r="A7420" t="s">
        <v>65</v>
      </c>
      <c r="B7420">
        <v>94310</v>
      </c>
      <c r="C7420">
        <v>5</v>
      </c>
    </row>
    <row r="7421" spans="1:3" x14ac:dyDescent="0.25">
      <c r="A7421" t="s">
        <v>65</v>
      </c>
      <c r="B7421">
        <v>94311</v>
      </c>
      <c r="C7421">
        <v>5</v>
      </c>
    </row>
    <row r="7422" spans="1:3" x14ac:dyDescent="0.25">
      <c r="A7422" t="s">
        <v>65</v>
      </c>
      <c r="B7422">
        <v>94312</v>
      </c>
      <c r="C7422">
        <v>5</v>
      </c>
    </row>
    <row r="7423" spans="1:3" x14ac:dyDescent="0.25">
      <c r="A7423" t="s">
        <v>65</v>
      </c>
      <c r="B7423">
        <v>94313</v>
      </c>
      <c r="C7423">
        <v>5</v>
      </c>
    </row>
    <row r="7424" spans="1:3" x14ac:dyDescent="0.25">
      <c r="A7424" t="s">
        <v>65</v>
      </c>
      <c r="B7424">
        <v>94314</v>
      </c>
      <c r="C7424">
        <v>5</v>
      </c>
    </row>
    <row r="7425" spans="1:3" x14ac:dyDescent="0.25">
      <c r="A7425" t="s">
        <v>65</v>
      </c>
      <c r="B7425">
        <v>94315</v>
      </c>
      <c r="C7425">
        <v>5</v>
      </c>
    </row>
    <row r="7426" spans="1:3" x14ac:dyDescent="0.25">
      <c r="A7426" t="s">
        <v>65</v>
      </c>
      <c r="B7426">
        <v>94316</v>
      </c>
      <c r="C7426">
        <v>5</v>
      </c>
    </row>
    <row r="7427" spans="1:3" x14ac:dyDescent="0.25">
      <c r="A7427" t="s">
        <v>65</v>
      </c>
      <c r="B7427">
        <v>94317</v>
      </c>
      <c r="C7427">
        <v>5</v>
      </c>
    </row>
    <row r="7428" spans="1:3" x14ac:dyDescent="0.25">
      <c r="A7428" t="s">
        <v>65</v>
      </c>
      <c r="B7428">
        <v>94318</v>
      </c>
      <c r="C7428">
        <v>5</v>
      </c>
    </row>
    <row r="7429" spans="1:3" x14ac:dyDescent="0.25">
      <c r="A7429" t="s">
        <v>65</v>
      </c>
      <c r="B7429">
        <v>94319</v>
      </c>
      <c r="C7429">
        <v>5</v>
      </c>
    </row>
    <row r="7430" spans="1:3" x14ac:dyDescent="0.25">
      <c r="A7430" t="s">
        <v>65</v>
      </c>
      <c r="B7430">
        <v>94320</v>
      </c>
      <c r="C7430">
        <v>5</v>
      </c>
    </row>
    <row r="7431" spans="1:3" x14ac:dyDescent="0.25">
      <c r="A7431" t="s">
        <v>65</v>
      </c>
      <c r="B7431">
        <v>94321</v>
      </c>
      <c r="C7431">
        <v>5</v>
      </c>
    </row>
    <row r="7432" spans="1:3" x14ac:dyDescent="0.25">
      <c r="A7432" t="s">
        <v>65</v>
      </c>
      <c r="B7432">
        <v>94322</v>
      </c>
      <c r="C7432">
        <v>5</v>
      </c>
    </row>
    <row r="7433" spans="1:3" x14ac:dyDescent="0.25">
      <c r="A7433" t="s">
        <v>65</v>
      </c>
      <c r="B7433">
        <v>94323</v>
      </c>
      <c r="C7433">
        <v>5</v>
      </c>
    </row>
    <row r="7434" spans="1:3" x14ac:dyDescent="0.25">
      <c r="A7434" t="s">
        <v>65</v>
      </c>
      <c r="B7434">
        <v>94324</v>
      </c>
      <c r="C7434">
        <v>5</v>
      </c>
    </row>
    <row r="7435" spans="1:3" x14ac:dyDescent="0.25">
      <c r="A7435" t="s">
        <v>65</v>
      </c>
      <c r="B7435">
        <v>94325</v>
      </c>
      <c r="C7435">
        <v>5</v>
      </c>
    </row>
    <row r="7436" spans="1:3" x14ac:dyDescent="0.25">
      <c r="A7436" t="s">
        <v>65</v>
      </c>
      <c r="B7436">
        <v>94326</v>
      </c>
      <c r="C7436">
        <v>5</v>
      </c>
    </row>
    <row r="7437" spans="1:3" x14ac:dyDescent="0.25">
      <c r="A7437" t="s">
        <v>65</v>
      </c>
      <c r="B7437">
        <v>94327</v>
      </c>
      <c r="C7437">
        <v>5</v>
      </c>
    </row>
    <row r="7438" spans="1:3" x14ac:dyDescent="0.25">
      <c r="A7438" t="s">
        <v>65</v>
      </c>
      <c r="B7438">
        <v>94328</v>
      </c>
      <c r="C7438">
        <v>5</v>
      </c>
    </row>
    <row r="7439" spans="1:3" x14ac:dyDescent="0.25">
      <c r="A7439" t="s">
        <v>65</v>
      </c>
      <c r="B7439">
        <v>94329</v>
      </c>
      <c r="C7439">
        <v>5</v>
      </c>
    </row>
    <row r="7440" spans="1:3" x14ac:dyDescent="0.25">
      <c r="A7440" t="s">
        <v>65</v>
      </c>
      <c r="B7440">
        <v>94330</v>
      </c>
      <c r="C7440">
        <v>5</v>
      </c>
    </row>
    <row r="7441" spans="1:3" x14ac:dyDescent="0.25">
      <c r="A7441" t="s">
        <v>65</v>
      </c>
      <c r="B7441">
        <v>94331</v>
      </c>
      <c r="C7441">
        <v>5</v>
      </c>
    </row>
    <row r="7442" spans="1:3" x14ac:dyDescent="0.25">
      <c r="A7442" t="s">
        <v>65</v>
      </c>
      <c r="B7442">
        <v>94332</v>
      </c>
      <c r="C7442">
        <v>5</v>
      </c>
    </row>
    <row r="7443" spans="1:3" x14ac:dyDescent="0.25">
      <c r="A7443" t="s">
        <v>65</v>
      </c>
      <c r="B7443">
        <v>94333</v>
      </c>
      <c r="C7443">
        <v>5</v>
      </c>
    </row>
    <row r="7444" spans="1:3" x14ac:dyDescent="0.25">
      <c r="A7444" t="s">
        <v>65</v>
      </c>
      <c r="B7444">
        <v>94334</v>
      </c>
      <c r="C7444">
        <v>5</v>
      </c>
    </row>
    <row r="7445" spans="1:3" x14ac:dyDescent="0.25">
      <c r="A7445" t="s">
        <v>65</v>
      </c>
      <c r="B7445">
        <v>94335</v>
      </c>
      <c r="C7445">
        <v>5</v>
      </c>
    </row>
    <row r="7446" spans="1:3" x14ac:dyDescent="0.25">
      <c r="A7446" t="s">
        <v>65</v>
      </c>
      <c r="B7446">
        <v>94336</v>
      </c>
      <c r="C7446">
        <v>5</v>
      </c>
    </row>
    <row r="7447" spans="1:3" x14ac:dyDescent="0.25">
      <c r="A7447" t="s">
        <v>65</v>
      </c>
      <c r="B7447">
        <v>94337</v>
      </c>
      <c r="C7447">
        <v>5</v>
      </c>
    </row>
    <row r="7448" spans="1:3" x14ac:dyDescent="0.25">
      <c r="A7448" t="s">
        <v>65</v>
      </c>
      <c r="B7448">
        <v>94338</v>
      </c>
      <c r="C7448">
        <v>5</v>
      </c>
    </row>
    <row r="7449" spans="1:3" x14ac:dyDescent="0.25">
      <c r="A7449" t="s">
        <v>65</v>
      </c>
      <c r="B7449">
        <v>94339</v>
      </c>
      <c r="C7449">
        <v>5</v>
      </c>
    </row>
    <row r="7450" spans="1:3" x14ac:dyDescent="0.25">
      <c r="A7450" t="s">
        <v>65</v>
      </c>
      <c r="B7450">
        <v>94340</v>
      </c>
      <c r="C7450">
        <v>5</v>
      </c>
    </row>
    <row r="7451" spans="1:3" x14ac:dyDescent="0.25">
      <c r="A7451" t="s">
        <v>65</v>
      </c>
      <c r="B7451">
        <v>94341</v>
      </c>
      <c r="C7451">
        <v>5</v>
      </c>
    </row>
    <row r="7452" spans="1:3" x14ac:dyDescent="0.25">
      <c r="A7452" t="s">
        <v>65</v>
      </c>
      <c r="B7452">
        <v>94342</v>
      </c>
      <c r="C7452">
        <v>5</v>
      </c>
    </row>
    <row r="7453" spans="1:3" x14ac:dyDescent="0.25">
      <c r="A7453" t="s">
        <v>65</v>
      </c>
      <c r="B7453">
        <v>94343</v>
      </c>
      <c r="C7453">
        <v>5</v>
      </c>
    </row>
    <row r="7454" spans="1:3" x14ac:dyDescent="0.25">
      <c r="A7454" t="s">
        <v>65</v>
      </c>
      <c r="B7454">
        <v>94344</v>
      </c>
      <c r="C7454">
        <v>5</v>
      </c>
    </row>
    <row r="7455" spans="1:3" x14ac:dyDescent="0.25">
      <c r="A7455" t="s">
        <v>65</v>
      </c>
      <c r="B7455">
        <v>94345</v>
      </c>
      <c r="C7455">
        <v>5</v>
      </c>
    </row>
    <row r="7456" spans="1:3" x14ac:dyDescent="0.25">
      <c r="A7456" t="s">
        <v>65</v>
      </c>
      <c r="B7456">
        <v>94346</v>
      </c>
      <c r="C7456">
        <v>5</v>
      </c>
    </row>
    <row r="7457" spans="1:3" x14ac:dyDescent="0.25">
      <c r="A7457" t="s">
        <v>65</v>
      </c>
      <c r="B7457">
        <v>94347</v>
      </c>
      <c r="C7457">
        <v>5</v>
      </c>
    </row>
    <row r="7458" spans="1:3" x14ac:dyDescent="0.25">
      <c r="A7458" t="s">
        <v>65</v>
      </c>
      <c r="B7458">
        <v>94348</v>
      </c>
      <c r="C7458">
        <v>5</v>
      </c>
    </row>
    <row r="7459" spans="1:3" x14ac:dyDescent="0.25">
      <c r="A7459" t="s">
        <v>65</v>
      </c>
      <c r="B7459">
        <v>94349</v>
      </c>
      <c r="C7459">
        <v>5</v>
      </c>
    </row>
    <row r="7460" spans="1:3" x14ac:dyDescent="0.25">
      <c r="A7460" t="s">
        <v>65</v>
      </c>
      <c r="B7460">
        <v>94350</v>
      </c>
      <c r="C7460">
        <v>5</v>
      </c>
    </row>
    <row r="7461" spans="1:3" x14ac:dyDescent="0.25">
      <c r="A7461" t="s">
        <v>65</v>
      </c>
      <c r="B7461">
        <v>94351</v>
      </c>
      <c r="C7461">
        <v>5</v>
      </c>
    </row>
    <row r="7462" spans="1:3" x14ac:dyDescent="0.25">
      <c r="A7462" t="s">
        <v>65</v>
      </c>
      <c r="B7462">
        <v>94352</v>
      </c>
      <c r="C7462">
        <v>5</v>
      </c>
    </row>
    <row r="7463" spans="1:3" x14ac:dyDescent="0.25">
      <c r="A7463" t="s">
        <v>65</v>
      </c>
      <c r="B7463">
        <v>94353</v>
      </c>
      <c r="C7463">
        <v>5</v>
      </c>
    </row>
    <row r="7464" spans="1:3" x14ac:dyDescent="0.25">
      <c r="A7464" t="s">
        <v>65</v>
      </c>
      <c r="B7464">
        <v>94354</v>
      </c>
      <c r="C7464">
        <v>5</v>
      </c>
    </row>
    <row r="7465" spans="1:3" x14ac:dyDescent="0.25">
      <c r="A7465" t="s">
        <v>65</v>
      </c>
      <c r="B7465">
        <v>94355</v>
      </c>
      <c r="C7465">
        <v>5</v>
      </c>
    </row>
    <row r="7466" spans="1:3" x14ac:dyDescent="0.25">
      <c r="A7466" t="s">
        <v>65</v>
      </c>
      <c r="B7466">
        <v>94356</v>
      </c>
      <c r="C7466">
        <v>5</v>
      </c>
    </row>
    <row r="7467" spans="1:3" x14ac:dyDescent="0.25">
      <c r="A7467" t="s">
        <v>65</v>
      </c>
      <c r="B7467">
        <v>94357</v>
      </c>
      <c r="C7467">
        <v>5</v>
      </c>
    </row>
    <row r="7468" spans="1:3" x14ac:dyDescent="0.25">
      <c r="A7468" t="s">
        <v>65</v>
      </c>
      <c r="B7468">
        <v>94358</v>
      </c>
      <c r="C7468">
        <v>5</v>
      </c>
    </row>
    <row r="7469" spans="1:3" x14ac:dyDescent="0.25">
      <c r="A7469" t="s">
        <v>65</v>
      </c>
      <c r="B7469">
        <v>94359</v>
      </c>
      <c r="C7469">
        <v>5</v>
      </c>
    </row>
    <row r="7470" spans="1:3" x14ac:dyDescent="0.25">
      <c r="A7470" t="s">
        <v>65</v>
      </c>
      <c r="B7470">
        <v>94360</v>
      </c>
      <c r="C7470">
        <v>5</v>
      </c>
    </row>
    <row r="7471" spans="1:3" x14ac:dyDescent="0.25">
      <c r="A7471" t="s">
        <v>65</v>
      </c>
      <c r="B7471">
        <v>94361</v>
      </c>
      <c r="C7471">
        <v>5</v>
      </c>
    </row>
    <row r="7472" spans="1:3" x14ac:dyDescent="0.25">
      <c r="A7472" t="s">
        <v>65</v>
      </c>
      <c r="B7472">
        <v>94362</v>
      </c>
      <c r="C7472">
        <v>5</v>
      </c>
    </row>
    <row r="7473" spans="1:3" x14ac:dyDescent="0.25">
      <c r="A7473" t="s">
        <v>65</v>
      </c>
      <c r="B7473">
        <v>94363</v>
      </c>
      <c r="C7473">
        <v>5</v>
      </c>
    </row>
    <row r="7474" spans="1:3" x14ac:dyDescent="0.25">
      <c r="A7474" t="s">
        <v>65</v>
      </c>
      <c r="B7474">
        <v>94364</v>
      </c>
      <c r="C7474">
        <v>5</v>
      </c>
    </row>
    <row r="7475" spans="1:3" x14ac:dyDescent="0.25">
      <c r="A7475" t="s">
        <v>65</v>
      </c>
      <c r="B7475">
        <v>94365</v>
      </c>
      <c r="C7475">
        <v>5</v>
      </c>
    </row>
    <row r="7476" spans="1:3" x14ac:dyDescent="0.25">
      <c r="A7476" t="s">
        <v>65</v>
      </c>
      <c r="B7476">
        <v>94366</v>
      </c>
      <c r="C7476">
        <v>5</v>
      </c>
    </row>
    <row r="7477" spans="1:3" x14ac:dyDescent="0.25">
      <c r="A7477" t="s">
        <v>65</v>
      </c>
      <c r="B7477">
        <v>94367</v>
      </c>
      <c r="C7477">
        <v>5</v>
      </c>
    </row>
    <row r="7478" spans="1:3" x14ac:dyDescent="0.25">
      <c r="A7478" t="s">
        <v>65</v>
      </c>
      <c r="B7478">
        <v>94368</v>
      </c>
      <c r="C7478">
        <v>5</v>
      </c>
    </row>
    <row r="7479" spans="1:3" x14ac:dyDescent="0.25">
      <c r="A7479" t="s">
        <v>65</v>
      </c>
      <c r="B7479">
        <v>94369</v>
      </c>
      <c r="C7479">
        <v>5</v>
      </c>
    </row>
    <row r="7480" spans="1:3" x14ac:dyDescent="0.25">
      <c r="A7480" t="s">
        <v>65</v>
      </c>
      <c r="B7480">
        <v>94370</v>
      </c>
      <c r="C7480">
        <v>5</v>
      </c>
    </row>
    <row r="7481" spans="1:3" x14ac:dyDescent="0.25">
      <c r="A7481" t="s">
        <v>65</v>
      </c>
      <c r="B7481">
        <v>94371</v>
      </c>
      <c r="C7481">
        <v>5</v>
      </c>
    </row>
    <row r="7482" spans="1:3" x14ac:dyDescent="0.25">
      <c r="A7482" t="s">
        <v>65</v>
      </c>
      <c r="B7482">
        <v>94372</v>
      </c>
      <c r="C7482">
        <v>5</v>
      </c>
    </row>
    <row r="7483" spans="1:3" x14ac:dyDescent="0.25">
      <c r="A7483" t="s">
        <v>65</v>
      </c>
      <c r="B7483">
        <v>94373</v>
      </c>
      <c r="C7483">
        <v>5</v>
      </c>
    </row>
    <row r="7484" spans="1:3" x14ac:dyDescent="0.25">
      <c r="A7484" t="s">
        <v>65</v>
      </c>
      <c r="B7484">
        <v>94374</v>
      </c>
      <c r="C7484">
        <v>5</v>
      </c>
    </row>
    <row r="7485" spans="1:3" x14ac:dyDescent="0.25">
      <c r="A7485" t="s">
        <v>65</v>
      </c>
      <c r="B7485">
        <v>94375</v>
      </c>
      <c r="C7485">
        <v>5</v>
      </c>
    </row>
    <row r="7486" spans="1:3" x14ac:dyDescent="0.25">
      <c r="A7486" t="s">
        <v>65</v>
      </c>
      <c r="B7486">
        <v>94376</v>
      </c>
      <c r="C7486">
        <v>5</v>
      </c>
    </row>
    <row r="7487" spans="1:3" x14ac:dyDescent="0.25">
      <c r="A7487" t="s">
        <v>65</v>
      </c>
      <c r="B7487">
        <v>94377</v>
      </c>
      <c r="C7487">
        <v>5</v>
      </c>
    </row>
    <row r="7488" spans="1:3" x14ac:dyDescent="0.25">
      <c r="A7488" t="s">
        <v>65</v>
      </c>
      <c r="B7488">
        <v>94378</v>
      </c>
      <c r="C7488">
        <v>5</v>
      </c>
    </row>
    <row r="7489" spans="1:3" x14ac:dyDescent="0.25">
      <c r="A7489" t="s">
        <v>65</v>
      </c>
      <c r="B7489">
        <v>94379</v>
      </c>
      <c r="C7489">
        <v>5</v>
      </c>
    </row>
    <row r="7490" spans="1:3" x14ac:dyDescent="0.25">
      <c r="A7490" t="s">
        <v>65</v>
      </c>
      <c r="B7490">
        <v>94380</v>
      </c>
      <c r="C7490">
        <v>5</v>
      </c>
    </row>
    <row r="7491" spans="1:3" x14ac:dyDescent="0.25">
      <c r="A7491" t="s">
        <v>65</v>
      </c>
      <c r="B7491">
        <v>94381</v>
      </c>
      <c r="C7491">
        <v>5</v>
      </c>
    </row>
    <row r="7492" spans="1:3" x14ac:dyDescent="0.25">
      <c r="A7492" t="s">
        <v>65</v>
      </c>
      <c r="B7492">
        <v>94382</v>
      </c>
      <c r="C7492">
        <v>5</v>
      </c>
    </row>
    <row r="7493" spans="1:3" x14ac:dyDescent="0.25">
      <c r="A7493" t="s">
        <v>65</v>
      </c>
      <c r="B7493">
        <v>94383</v>
      </c>
      <c r="C7493">
        <v>5</v>
      </c>
    </row>
    <row r="7494" spans="1:3" x14ac:dyDescent="0.25">
      <c r="A7494" t="s">
        <v>65</v>
      </c>
      <c r="B7494">
        <v>94384</v>
      </c>
      <c r="C7494">
        <v>5</v>
      </c>
    </row>
    <row r="7495" spans="1:3" x14ac:dyDescent="0.25">
      <c r="A7495" t="s">
        <v>65</v>
      </c>
      <c r="B7495">
        <v>94385</v>
      </c>
      <c r="C7495">
        <v>5</v>
      </c>
    </row>
    <row r="7496" spans="1:3" x14ac:dyDescent="0.25">
      <c r="A7496" t="s">
        <v>65</v>
      </c>
      <c r="B7496">
        <v>94386</v>
      </c>
      <c r="C7496">
        <v>5</v>
      </c>
    </row>
    <row r="7497" spans="1:3" x14ac:dyDescent="0.25">
      <c r="A7497" t="s">
        <v>65</v>
      </c>
      <c r="B7497">
        <v>94387</v>
      </c>
      <c r="C7497">
        <v>5</v>
      </c>
    </row>
    <row r="7498" spans="1:3" x14ac:dyDescent="0.25">
      <c r="A7498" t="s">
        <v>65</v>
      </c>
      <c r="B7498">
        <v>94388</v>
      </c>
      <c r="C7498">
        <v>5</v>
      </c>
    </row>
    <row r="7499" spans="1:3" x14ac:dyDescent="0.25">
      <c r="A7499" t="s">
        <v>65</v>
      </c>
      <c r="B7499">
        <v>94389</v>
      </c>
      <c r="C7499">
        <v>5</v>
      </c>
    </row>
    <row r="7500" spans="1:3" x14ac:dyDescent="0.25">
      <c r="A7500" t="s">
        <v>65</v>
      </c>
      <c r="B7500">
        <v>94390</v>
      </c>
      <c r="C7500">
        <v>5</v>
      </c>
    </row>
    <row r="7501" spans="1:3" x14ac:dyDescent="0.25">
      <c r="A7501" t="s">
        <v>65</v>
      </c>
      <c r="B7501">
        <v>94391</v>
      </c>
      <c r="C7501">
        <v>5</v>
      </c>
    </row>
    <row r="7502" spans="1:3" x14ac:dyDescent="0.25">
      <c r="A7502" t="s">
        <v>65</v>
      </c>
      <c r="B7502">
        <v>94392</v>
      </c>
      <c r="C7502">
        <v>5</v>
      </c>
    </row>
    <row r="7503" spans="1:3" x14ac:dyDescent="0.25">
      <c r="A7503" t="s">
        <v>65</v>
      </c>
      <c r="B7503">
        <v>94393</v>
      </c>
      <c r="C7503">
        <v>5</v>
      </c>
    </row>
    <row r="7504" spans="1:3" x14ac:dyDescent="0.25">
      <c r="A7504" t="s">
        <v>65</v>
      </c>
      <c r="B7504">
        <v>94394</v>
      </c>
      <c r="C7504">
        <v>5</v>
      </c>
    </row>
    <row r="7505" spans="1:3" x14ac:dyDescent="0.25">
      <c r="A7505" t="s">
        <v>65</v>
      </c>
      <c r="B7505">
        <v>94395</v>
      </c>
      <c r="C7505">
        <v>5</v>
      </c>
    </row>
    <row r="7506" spans="1:3" x14ac:dyDescent="0.25">
      <c r="A7506" t="s">
        <v>65</v>
      </c>
      <c r="B7506">
        <v>94396</v>
      </c>
      <c r="C7506">
        <v>5</v>
      </c>
    </row>
    <row r="7507" spans="1:3" x14ac:dyDescent="0.25">
      <c r="A7507" t="s">
        <v>65</v>
      </c>
      <c r="B7507">
        <v>94397</v>
      </c>
      <c r="C7507">
        <v>5</v>
      </c>
    </row>
    <row r="7508" spans="1:3" x14ac:dyDescent="0.25">
      <c r="A7508" t="s">
        <v>65</v>
      </c>
      <c r="B7508">
        <v>94398</v>
      </c>
      <c r="C7508">
        <v>5</v>
      </c>
    </row>
    <row r="7509" spans="1:3" x14ac:dyDescent="0.25">
      <c r="A7509" t="s">
        <v>65</v>
      </c>
      <c r="B7509">
        <v>94399</v>
      </c>
      <c r="C7509">
        <v>5</v>
      </c>
    </row>
    <row r="7510" spans="1:3" x14ac:dyDescent="0.25">
      <c r="A7510" t="s">
        <v>65</v>
      </c>
      <c r="B7510">
        <v>94400</v>
      </c>
      <c r="C7510">
        <v>5</v>
      </c>
    </row>
    <row r="7511" spans="1:3" x14ac:dyDescent="0.25">
      <c r="A7511" t="s">
        <v>65</v>
      </c>
      <c r="B7511">
        <v>94401</v>
      </c>
      <c r="C7511">
        <v>5</v>
      </c>
    </row>
    <row r="7512" spans="1:3" x14ac:dyDescent="0.25">
      <c r="A7512" t="s">
        <v>65</v>
      </c>
      <c r="B7512">
        <v>94402</v>
      </c>
      <c r="C7512">
        <v>5</v>
      </c>
    </row>
    <row r="7513" spans="1:3" x14ac:dyDescent="0.25">
      <c r="A7513" t="s">
        <v>65</v>
      </c>
      <c r="B7513">
        <v>94403</v>
      </c>
      <c r="C7513">
        <v>5</v>
      </c>
    </row>
    <row r="7514" spans="1:3" x14ac:dyDescent="0.25">
      <c r="A7514" t="s">
        <v>65</v>
      </c>
      <c r="B7514">
        <v>94404</v>
      </c>
      <c r="C7514">
        <v>5</v>
      </c>
    </row>
    <row r="7515" spans="1:3" x14ac:dyDescent="0.25">
      <c r="A7515" t="s">
        <v>65</v>
      </c>
      <c r="B7515">
        <v>94405</v>
      </c>
      <c r="C7515">
        <v>5</v>
      </c>
    </row>
    <row r="7516" spans="1:3" x14ac:dyDescent="0.25">
      <c r="A7516" t="s">
        <v>65</v>
      </c>
      <c r="B7516">
        <v>94406</v>
      </c>
      <c r="C7516">
        <v>5</v>
      </c>
    </row>
    <row r="7517" spans="1:3" x14ac:dyDescent="0.25">
      <c r="A7517" t="s">
        <v>65</v>
      </c>
      <c r="B7517">
        <v>94407</v>
      </c>
      <c r="C7517">
        <v>5</v>
      </c>
    </row>
    <row r="7518" spans="1:3" x14ac:dyDescent="0.25">
      <c r="A7518" t="s">
        <v>65</v>
      </c>
      <c r="B7518">
        <v>94408</v>
      </c>
      <c r="C7518">
        <v>5</v>
      </c>
    </row>
    <row r="7519" spans="1:3" x14ac:dyDescent="0.25">
      <c r="A7519" t="s">
        <v>65</v>
      </c>
      <c r="B7519">
        <v>94409</v>
      </c>
      <c r="C7519">
        <v>5</v>
      </c>
    </row>
    <row r="7520" spans="1:3" x14ac:dyDescent="0.25">
      <c r="A7520" t="s">
        <v>65</v>
      </c>
      <c r="B7520">
        <v>94410</v>
      </c>
      <c r="C7520">
        <v>5</v>
      </c>
    </row>
    <row r="7521" spans="1:3" x14ac:dyDescent="0.25">
      <c r="A7521" t="s">
        <v>65</v>
      </c>
      <c r="B7521">
        <v>94411</v>
      </c>
      <c r="C7521">
        <v>5</v>
      </c>
    </row>
    <row r="7522" spans="1:3" x14ac:dyDescent="0.25">
      <c r="A7522" t="s">
        <v>65</v>
      </c>
      <c r="B7522">
        <v>94412</v>
      </c>
      <c r="C7522">
        <v>5</v>
      </c>
    </row>
    <row r="7523" spans="1:3" x14ac:dyDescent="0.25">
      <c r="A7523" t="s">
        <v>65</v>
      </c>
      <c r="B7523">
        <v>94413</v>
      </c>
      <c r="C7523">
        <v>5</v>
      </c>
    </row>
    <row r="7524" spans="1:3" x14ac:dyDescent="0.25">
      <c r="A7524" t="s">
        <v>65</v>
      </c>
      <c r="B7524">
        <v>94414</v>
      </c>
      <c r="C7524">
        <v>5</v>
      </c>
    </row>
    <row r="7525" spans="1:3" x14ac:dyDescent="0.25">
      <c r="A7525" t="s">
        <v>65</v>
      </c>
      <c r="B7525">
        <v>94415</v>
      </c>
      <c r="C7525">
        <v>5</v>
      </c>
    </row>
    <row r="7526" spans="1:3" x14ac:dyDescent="0.25">
      <c r="A7526" t="s">
        <v>65</v>
      </c>
      <c r="B7526">
        <v>94416</v>
      </c>
      <c r="C7526">
        <v>5</v>
      </c>
    </row>
    <row r="7527" spans="1:3" x14ac:dyDescent="0.25">
      <c r="A7527" t="s">
        <v>65</v>
      </c>
      <c r="B7527">
        <v>94417</v>
      </c>
      <c r="C7527">
        <v>5</v>
      </c>
    </row>
    <row r="7528" spans="1:3" x14ac:dyDescent="0.25">
      <c r="A7528" t="s">
        <v>65</v>
      </c>
      <c r="B7528">
        <v>94418</v>
      </c>
      <c r="C7528">
        <v>5</v>
      </c>
    </row>
    <row r="7529" spans="1:3" x14ac:dyDescent="0.25">
      <c r="A7529" t="s">
        <v>65</v>
      </c>
      <c r="B7529">
        <v>94419</v>
      </c>
      <c r="C7529">
        <v>5</v>
      </c>
    </row>
    <row r="7530" spans="1:3" x14ac:dyDescent="0.25">
      <c r="A7530" t="s">
        <v>65</v>
      </c>
      <c r="B7530">
        <v>94420</v>
      </c>
      <c r="C7530">
        <v>5</v>
      </c>
    </row>
    <row r="7531" spans="1:3" x14ac:dyDescent="0.25">
      <c r="A7531" t="s">
        <v>65</v>
      </c>
      <c r="B7531">
        <v>94421</v>
      </c>
      <c r="C7531">
        <v>5</v>
      </c>
    </row>
    <row r="7532" spans="1:3" x14ac:dyDescent="0.25">
      <c r="A7532" t="s">
        <v>65</v>
      </c>
      <c r="B7532">
        <v>94422</v>
      </c>
      <c r="C7532">
        <v>5</v>
      </c>
    </row>
    <row r="7533" spans="1:3" x14ac:dyDescent="0.25">
      <c r="A7533" t="s">
        <v>65</v>
      </c>
      <c r="B7533">
        <v>94423</v>
      </c>
      <c r="C7533">
        <v>5</v>
      </c>
    </row>
    <row r="7534" spans="1:3" x14ac:dyDescent="0.25">
      <c r="A7534" t="s">
        <v>65</v>
      </c>
      <c r="B7534">
        <v>94424</v>
      </c>
      <c r="C7534">
        <v>5</v>
      </c>
    </row>
    <row r="7535" spans="1:3" x14ac:dyDescent="0.25">
      <c r="A7535" t="s">
        <v>65</v>
      </c>
      <c r="B7535">
        <v>94425</v>
      </c>
      <c r="C7535">
        <v>5</v>
      </c>
    </row>
    <row r="7536" spans="1:3" x14ac:dyDescent="0.25">
      <c r="A7536" t="s">
        <v>65</v>
      </c>
      <c r="B7536">
        <v>94426</v>
      </c>
      <c r="C7536">
        <v>5</v>
      </c>
    </row>
    <row r="7537" spans="1:3" x14ac:dyDescent="0.25">
      <c r="A7537" t="s">
        <v>65</v>
      </c>
      <c r="B7537">
        <v>94427</v>
      </c>
      <c r="C7537">
        <v>5</v>
      </c>
    </row>
    <row r="7538" spans="1:3" x14ac:dyDescent="0.25">
      <c r="A7538" t="s">
        <v>65</v>
      </c>
      <c r="B7538">
        <v>94428</v>
      </c>
      <c r="C7538">
        <v>5</v>
      </c>
    </row>
    <row r="7539" spans="1:3" x14ac:dyDescent="0.25">
      <c r="A7539" t="s">
        <v>65</v>
      </c>
      <c r="B7539">
        <v>94429</v>
      </c>
      <c r="C7539">
        <v>5</v>
      </c>
    </row>
    <row r="7540" spans="1:3" x14ac:dyDescent="0.25">
      <c r="A7540" t="s">
        <v>65</v>
      </c>
      <c r="B7540">
        <v>94430</v>
      </c>
      <c r="C7540">
        <v>5</v>
      </c>
    </row>
    <row r="7541" spans="1:3" x14ac:dyDescent="0.25">
      <c r="A7541" t="s">
        <v>65</v>
      </c>
      <c r="B7541">
        <v>94431</v>
      </c>
      <c r="C7541">
        <v>5</v>
      </c>
    </row>
    <row r="7542" spans="1:3" x14ac:dyDescent="0.25">
      <c r="A7542" t="s">
        <v>65</v>
      </c>
      <c r="B7542">
        <v>94432</v>
      </c>
      <c r="C7542">
        <v>5</v>
      </c>
    </row>
    <row r="7543" spans="1:3" x14ac:dyDescent="0.25">
      <c r="A7543" t="s">
        <v>65</v>
      </c>
      <c r="B7543">
        <v>94433</v>
      </c>
      <c r="C7543">
        <v>5</v>
      </c>
    </row>
    <row r="7544" spans="1:3" x14ac:dyDescent="0.25">
      <c r="A7544" t="s">
        <v>65</v>
      </c>
      <c r="B7544">
        <v>94434</v>
      </c>
      <c r="C7544">
        <v>5</v>
      </c>
    </row>
    <row r="7545" spans="1:3" x14ac:dyDescent="0.25">
      <c r="A7545" t="s">
        <v>65</v>
      </c>
      <c r="B7545">
        <v>94435</v>
      </c>
      <c r="C7545">
        <v>5</v>
      </c>
    </row>
    <row r="7546" spans="1:3" x14ac:dyDescent="0.25">
      <c r="A7546" t="s">
        <v>65</v>
      </c>
      <c r="B7546">
        <v>94436</v>
      </c>
      <c r="C7546">
        <v>5</v>
      </c>
    </row>
    <row r="7547" spans="1:3" x14ac:dyDescent="0.25">
      <c r="A7547" t="s">
        <v>65</v>
      </c>
      <c r="B7547">
        <v>94437</v>
      </c>
      <c r="C7547">
        <v>5</v>
      </c>
    </row>
    <row r="7548" spans="1:3" x14ac:dyDescent="0.25">
      <c r="A7548" t="s">
        <v>65</v>
      </c>
      <c r="B7548">
        <v>94438</v>
      </c>
      <c r="C7548">
        <v>5</v>
      </c>
    </row>
    <row r="7549" spans="1:3" x14ac:dyDescent="0.25">
      <c r="A7549" t="s">
        <v>65</v>
      </c>
      <c r="B7549">
        <v>94439</v>
      </c>
      <c r="C7549">
        <v>5</v>
      </c>
    </row>
    <row r="7550" spans="1:3" x14ac:dyDescent="0.25">
      <c r="A7550" t="s">
        <v>65</v>
      </c>
      <c r="B7550">
        <v>94440</v>
      </c>
      <c r="C7550">
        <v>5</v>
      </c>
    </row>
    <row r="7551" spans="1:3" x14ac:dyDescent="0.25">
      <c r="A7551" t="s">
        <v>65</v>
      </c>
      <c r="B7551">
        <v>94441</v>
      </c>
      <c r="C7551">
        <v>5</v>
      </c>
    </row>
    <row r="7552" spans="1:3" x14ac:dyDescent="0.25">
      <c r="A7552" t="s">
        <v>65</v>
      </c>
      <c r="B7552">
        <v>94442</v>
      </c>
      <c r="C7552">
        <v>5</v>
      </c>
    </row>
    <row r="7553" spans="1:3" x14ac:dyDescent="0.25">
      <c r="A7553" t="s">
        <v>65</v>
      </c>
      <c r="B7553">
        <v>94443</v>
      </c>
      <c r="C7553">
        <v>5</v>
      </c>
    </row>
    <row r="7554" spans="1:3" x14ac:dyDescent="0.25">
      <c r="A7554" t="s">
        <v>65</v>
      </c>
      <c r="B7554">
        <v>94444</v>
      </c>
      <c r="C7554">
        <v>5</v>
      </c>
    </row>
    <row r="7555" spans="1:3" x14ac:dyDescent="0.25">
      <c r="A7555" t="s">
        <v>65</v>
      </c>
      <c r="B7555">
        <v>94445</v>
      </c>
      <c r="C7555">
        <v>5</v>
      </c>
    </row>
    <row r="7556" spans="1:3" x14ac:dyDescent="0.25">
      <c r="A7556" t="s">
        <v>65</v>
      </c>
      <c r="B7556">
        <v>94446</v>
      </c>
      <c r="C7556">
        <v>5</v>
      </c>
    </row>
    <row r="7557" spans="1:3" x14ac:dyDescent="0.25">
      <c r="A7557" t="s">
        <v>65</v>
      </c>
      <c r="B7557">
        <v>94447</v>
      </c>
      <c r="C7557">
        <v>5</v>
      </c>
    </row>
    <row r="7558" spans="1:3" x14ac:dyDescent="0.25">
      <c r="A7558" t="s">
        <v>65</v>
      </c>
      <c r="B7558">
        <v>94448</v>
      </c>
      <c r="C7558">
        <v>5</v>
      </c>
    </row>
    <row r="7559" spans="1:3" x14ac:dyDescent="0.25">
      <c r="A7559" t="s">
        <v>65</v>
      </c>
      <c r="B7559">
        <v>94449</v>
      </c>
      <c r="C7559">
        <v>5</v>
      </c>
    </row>
    <row r="7560" spans="1:3" x14ac:dyDescent="0.25">
      <c r="A7560" t="s">
        <v>65</v>
      </c>
      <c r="B7560">
        <v>94450</v>
      </c>
      <c r="C7560">
        <v>5</v>
      </c>
    </row>
    <row r="7561" spans="1:3" x14ac:dyDescent="0.25">
      <c r="A7561" t="s">
        <v>65</v>
      </c>
      <c r="B7561">
        <v>94451</v>
      </c>
      <c r="C7561">
        <v>5</v>
      </c>
    </row>
    <row r="7562" spans="1:3" x14ac:dyDescent="0.25">
      <c r="A7562" t="s">
        <v>65</v>
      </c>
      <c r="B7562">
        <v>94452</v>
      </c>
      <c r="C7562">
        <v>5</v>
      </c>
    </row>
    <row r="7563" spans="1:3" x14ac:dyDescent="0.25">
      <c r="A7563" t="s">
        <v>65</v>
      </c>
      <c r="B7563">
        <v>94453</v>
      </c>
      <c r="C7563">
        <v>5</v>
      </c>
    </row>
    <row r="7564" spans="1:3" x14ac:dyDescent="0.25">
      <c r="A7564" t="s">
        <v>65</v>
      </c>
      <c r="B7564">
        <v>94454</v>
      </c>
      <c r="C7564">
        <v>5</v>
      </c>
    </row>
    <row r="7565" spans="1:3" x14ac:dyDescent="0.25">
      <c r="A7565" t="s">
        <v>65</v>
      </c>
      <c r="B7565">
        <v>94455</v>
      </c>
      <c r="C7565">
        <v>5</v>
      </c>
    </row>
    <row r="7566" spans="1:3" x14ac:dyDescent="0.25">
      <c r="A7566" t="s">
        <v>65</v>
      </c>
      <c r="B7566">
        <v>94456</v>
      </c>
      <c r="C7566">
        <v>5</v>
      </c>
    </row>
    <row r="7567" spans="1:3" x14ac:dyDescent="0.25">
      <c r="A7567" t="s">
        <v>65</v>
      </c>
      <c r="B7567">
        <v>94457</v>
      </c>
      <c r="C7567">
        <v>5</v>
      </c>
    </row>
    <row r="7568" spans="1:3" x14ac:dyDescent="0.25">
      <c r="A7568" t="s">
        <v>65</v>
      </c>
      <c r="B7568">
        <v>94458</v>
      </c>
      <c r="C7568">
        <v>5</v>
      </c>
    </row>
    <row r="7569" spans="1:3" x14ac:dyDescent="0.25">
      <c r="A7569" t="s">
        <v>65</v>
      </c>
      <c r="B7569">
        <v>94459</v>
      </c>
      <c r="C7569">
        <v>5</v>
      </c>
    </row>
    <row r="7570" spans="1:3" x14ac:dyDescent="0.25">
      <c r="A7570" t="s">
        <v>65</v>
      </c>
      <c r="B7570">
        <v>94460</v>
      </c>
      <c r="C7570">
        <v>5</v>
      </c>
    </row>
    <row r="7571" spans="1:3" x14ac:dyDescent="0.25">
      <c r="A7571" t="s">
        <v>65</v>
      </c>
      <c r="B7571">
        <v>94461</v>
      </c>
      <c r="C7571">
        <v>5</v>
      </c>
    </row>
    <row r="7572" spans="1:3" x14ac:dyDescent="0.25">
      <c r="A7572" t="s">
        <v>65</v>
      </c>
      <c r="B7572">
        <v>94462</v>
      </c>
      <c r="C7572">
        <v>5</v>
      </c>
    </row>
    <row r="7573" spans="1:3" x14ac:dyDescent="0.25">
      <c r="A7573" t="s">
        <v>65</v>
      </c>
      <c r="B7573">
        <v>94463</v>
      </c>
      <c r="C7573">
        <v>5</v>
      </c>
    </row>
    <row r="7574" spans="1:3" x14ac:dyDescent="0.25">
      <c r="A7574" t="s">
        <v>65</v>
      </c>
      <c r="B7574">
        <v>94464</v>
      </c>
      <c r="C7574">
        <v>5</v>
      </c>
    </row>
    <row r="7575" spans="1:3" x14ac:dyDescent="0.25">
      <c r="A7575" t="s">
        <v>65</v>
      </c>
      <c r="B7575">
        <v>94465</v>
      </c>
      <c r="C7575">
        <v>5</v>
      </c>
    </row>
    <row r="7576" spans="1:3" x14ac:dyDescent="0.25">
      <c r="A7576" t="s">
        <v>65</v>
      </c>
      <c r="B7576">
        <v>94466</v>
      </c>
      <c r="C7576">
        <v>5</v>
      </c>
    </row>
    <row r="7577" spans="1:3" x14ac:dyDescent="0.25">
      <c r="A7577" t="s">
        <v>65</v>
      </c>
      <c r="B7577">
        <v>94467</v>
      </c>
      <c r="C7577">
        <v>5</v>
      </c>
    </row>
    <row r="7578" spans="1:3" x14ac:dyDescent="0.25">
      <c r="A7578" t="s">
        <v>65</v>
      </c>
      <c r="B7578">
        <v>94468</v>
      </c>
      <c r="C7578">
        <v>5</v>
      </c>
    </row>
    <row r="7579" spans="1:3" x14ac:dyDescent="0.25">
      <c r="A7579" t="s">
        <v>65</v>
      </c>
      <c r="B7579">
        <v>94469</v>
      </c>
      <c r="C7579">
        <v>5</v>
      </c>
    </row>
    <row r="7580" spans="1:3" x14ac:dyDescent="0.25">
      <c r="A7580" t="s">
        <v>65</v>
      </c>
      <c r="B7580">
        <v>94470</v>
      </c>
      <c r="C7580">
        <v>5</v>
      </c>
    </row>
    <row r="7581" spans="1:3" x14ac:dyDescent="0.25">
      <c r="A7581" t="s">
        <v>65</v>
      </c>
      <c r="B7581">
        <v>94471</v>
      </c>
      <c r="C7581">
        <v>5</v>
      </c>
    </row>
    <row r="7582" spans="1:3" x14ac:dyDescent="0.25">
      <c r="A7582" t="s">
        <v>65</v>
      </c>
      <c r="B7582">
        <v>94472</v>
      </c>
      <c r="C7582">
        <v>5</v>
      </c>
    </row>
    <row r="7583" spans="1:3" x14ac:dyDescent="0.25">
      <c r="A7583" t="s">
        <v>65</v>
      </c>
      <c r="B7583">
        <v>94473</v>
      </c>
      <c r="C7583">
        <v>5</v>
      </c>
    </row>
    <row r="7584" spans="1:3" x14ac:dyDescent="0.25">
      <c r="A7584" t="s">
        <v>65</v>
      </c>
      <c r="B7584">
        <v>94474</v>
      </c>
      <c r="C7584">
        <v>5</v>
      </c>
    </row>
    <row r="7585" spans="1:3" x14ac:dyDescent="0.25">
      <c r="A7585" t="s">
        <v>65</v>
      </c>
      <c r="B7585">
        <v>94475</v>
      </c>
      <c r="C7585">
        <v>5</v>
      </c>
    </row>
    <row r="7586" spans="1:3" x14ac:dyDescent="0.25">
      <c r="A7586" t="s">
        <v>65</v>
      </c>
      <c r="B7586">
        <v>94476</v>
      </c>
      <c r="C7586">
        <v>5</v>
      </c>
    </row>
    <row r="7587" spans="1:3" x14ac:dyDescent="0.25">
      <c r="A7587" t="s">
        <v>65</v>
      </c>
      <c r="B7587">
        <v>94477</v>
      </c>
      <c r="C7587">
        <v>5</v>
      </c>
    </row>
    <row r="7588" spans="1:3" x14ac:dyDescent="0.25">
      <c r="A7588" t="s">
        <v>65</v>
      </c>
      <c r="B7588">
        <v>94478</v>
      </c>
      <c r="C7588">
        <v>5</v>
      </c>
    </row>
    <row r="7589" spans="1:3" x14ac:dyDescent="0.25">
      <c r="A7589" t="s">
        <v>65</v>
      </c>
      <c r="B7589">
        <v>94479</v>
      </c>
      <c r="C7589">
        <v>5</v>
      </c>
    </row>
    <row r="7590" spans="1:3" x14ac:dyDescent="0.25">
      <c r="A7590" t="s">
        <v>65</v>
      </c>
      <c r="B7590">
        <v>94480</v>
      </c>
      <c r="C7590">
        <v>5</v>
      </c>
    </row>
    <row r="7591" spans="1:3" x14ac:dyDescent="0.25">
      <c r="A7591" t="s">
        <v>65</v>
      </c>
      <c r="B7591">
        <v>94481</v>
      </c>
      <c r="C7591">
        <v>5</v>
      </c>
    </row>
    <row r="7592" spans="1:3" x14ac:dyDescent="0.25">
      <c r="A7592" t="s">
        <v>65</v>
      </c>
      <c r="B7592">
        <v>94482</v>
      </c>
      <c r="C7592">
        <v>5</v>
      </c>
    </row>
    <row r="7593" spans="1:3" x14ac:dyDescent="0.25">
      <c r="A7593" t="s">
        <v>65</v>
      </c>
      <c r="B7593">
        <v>94483</v>
      </c>
      <c r="C7593">
        <v>5</v>
      </c>
    </row>
    <row r="7594" spans="1:3" x14ac:dyDescent="0.25">
      <c r="A7594" t="s">
        <v>65</v>
      </c>
      <c r="B7594">
        <v>94484</v>
      </c>
      <c r="C7594">
        <v>5</v>
      </c>
    </row>
    <row r="7595" spans="1:3" x14ac:dyDescent="0.25">
      <c r="A7595" t="s">
        <v>65</v>
      </c>
      <c r="B7595">
        <v>94485</v>
      </c>
      <c r="C7595">
        <v>5</v>
      </c>
    </row>
    <row r="7596" spans="1:3" x14ac:dyDescent="0.25">
      <c r="A7596" t="s">
        <v>65</v>
      </c>
      <c r="B7596">
        <v>94486</v>
      </c>
      <c r="C7596">
        <v>5</v>
      </c>
    </row>
    <row r="7597" spans="1:3" x14ac:dyDescent="0.25">
      <c r="A7597" t="s">
        <v>65</v>
      </c>
      <c r="B7597">
        <v>94487</v>
      </c>
      <c r="C7597">
        <v>5</v>
      </c>
    </row>
    <row r="7598" spans="1:3" x14ac:dyDescent="0.25">
      <c r="A7598" t="s">
        <v>65</v>
      </c>
      <c r="B7598">
        <v>94488</v>
      </c>
      <c r="C7598">
        <v>5</v>
      </c>
    </row>
    <row r="7599" spans="1:3" x14ac:dyDescent="0.25">
      <c r="A7599" t="s">
        <v>65</v>
      </c>
      <c r="B7599">
        <v>94489</v>
      </c>
      <c r="C7599">
        <v>5</v>
      </c>
    </row>
    <row r="7600" spans="1:3" x14ac:dyDescent="0.25">
      <c r="A7600" t="s">
        <v>65</v>
      </c>
      <c r="B7600">
        <v>94490</v>
      </c>
      <c r="C7600">
        <v>5</v>
      </c>
    </row>
    <row r="7601" spans="1:3" x14ac:dyDescent="0.25">
      <c r="A7601" t="s">
        <v>65</v>
      </c>
      <c r="B7601">
        <v>94491</v>
      </c>
      <c r="C7601">
        <v>5</v>
      </c>
    </row>
    <row r="7602" spans="1:3" x14ac:dyDescent="0.25">
      <c r="A7602" t="s">
        <v>65</v>
      </c>
      <c r="B7602">
        <v>94492</v>
      </c>
      <c r="C7602">
        <v>5</v>
      </c>
    </row>
    <row r="7603" spans="1:3" x14ac:dyDescent="0.25">
      <c r="A7603" t="s">
        <v>65</v>
      </c>
      <c r="B7603">
        <v>94493</v>
      </c>
      <c r="C7603">
        <v>5</v>
      </c>
    </row>
    <row r="7604" spans="1:3" x14ac:dyDescent="0.25">
      <c r="A7604" t="s">
        <v>65</v>
      </c>
      <c r="B7604">
        <v>94494</v>
      </c>
      <c r="C7604">
        <v>5</v>
      </c>
    </row>
    <row r="7605" spans="1:3" x14ac:dyDescent="0.25">
      <c r="A7605" t="s">
        <v>65</v>
      </c>
      <c r="B7605">
        <v>94495</v>
      </c>
      <c r="C7605">
        <v>5</v>
      </c>
    </row>
    <row r="7606" spans="1:3" x14ac:dyDescent="0.25">
      <c r="A7606" t="s">
        <v>65</v>
      </c>
      <c r="B7606">
        <v>94496</v>
      </c>
      <c r="C7606">
        <v>5</v>
      </c>
    </row>
    <row r="7607" spans="1:3" x14ac:dyDescent="0.25">
      <c r="A7607" t="s">
        <v>65</v>
      </c>
      <c r="B7607">
        <v>94497</v>
      </c>
      <c r="C7607">
        <v>5</v>
      </c>
    </row>
    <row r="7608" spans="1:3" x14ac:dyDescent="0.25">
      <c r="A7608" t="s">
        <v>65</v>
      </c>
      <c r="B7608">
        <v>94498</v>
      </c>
      <c r="C7608">
        <v>5</v>
      </c>
    </row>
    <row r="7609" spans="1:3" x14ac:dyDescent="0.25">
      <c r="A7609" t="s">
        <v>65</v>
      </c>
      <c r="B7609">
        <v>94499</v>
      </c>
      <c r="C7609">
        <v>5</v>
      </c>
    </row>
    <row r="7610" spans="1:3" x14ac:dyDescent="0.25">
      <c r="A7610" t="s">
        <v>65</v>
      </c>
      <c r="B7610">
        <v>94500</v>
      </c>
      <c r="C7610">
        <v>5</v>
      </c>
    </row>
    <row r="7611" spans="1:3" x14ac:dyDescent="0.25">
      <c r="A7611" t="s">
        <v>65</v>
      </c>
      <c r="B7611">
        <v>94501</v>
      </c>
      <c r="C7611">
        <v>5</v>
      </c>
    </row>
    <row r="7612" spans="1:3" x14ac:dyDescent="0.25">
      <c r="A7612" t="s">
        <v>65</v>
      </c>
      <c r="B7612">
        <v>94502</v>
      </c>
      <c r="C7612">
        <v>5</v>
      </c>
    </row>
    <row r="7613" spans="1:3" x14ac:dyDescent="0.25">
      <c r="A7613" t="s">
        <v>65</v>
      </c>
      <c r="B7613">
        <v>94503</v>
      </c>
      <c r="C7613">
        <v>5</v>
      </c>
    </row>
    <row r="7614" spans="1:3" x14ac:dyDescent="0.25">
      <c r="A7614" t="s">
        <v>65</v>
      </c>
      <c r="B7614">
        <v>94504</v>
      </c>
      <c r="C7614">
        <v>5</v>
      </c>
    </row>
    <row r="7615" spans="1:3" x14ac:dyDescent="0.25">
      <c r="A7615" t="s">
        <v>65</v>
      </c>
      <c r="B7615">
        <v>94505</v>
      </c>
      <c r="C7615">
        <v>5</v>
      </c>
    </row>
    <row r="7616" spans="1:3" x14ac:dyDescent="0.25">
      <c r="A7616" t="s">
        <v>65</v>
      </c>
      <c r="B7616">
        <v>94506</v>
      </c>
      <c r="C7616">
        <v>5</v>
      </c>
    </row>
    <row r="7617" spans="1:3" x14ac:dyDescent="0.25">
      <c r="A7617" t="s">
        <v>65</v>
      </c>
      <c r="B7617">
        <v>94507</v>
      </c>
      <c r="C7617">
        <v>5</v>
      </c>
    </row>
    <row r="7618" spans="1:3" x14ac:dyDescent="0.25">
      <c r="A7618" t="s">
        <v>65</v>
      </c>
      <c r="B7618">
        <v>94508</v>
      </c>
      <c r="C7618">
        <v>5</v>
      </c>
    </row>
    <row r="7619" spans="1:3" x14ac:dyDescent="0.25">
      <c r="A7619" t="s">
        <v>65</v>
      </c>
      <c r="B7619">
        <v>94509</v>
      </c>
      <c r="C7619">
        <v>5</v>
      </c>
    </row>
    <row r="7620" spans="1:3" x14ac:dyDescent="0.25">
      <c r="A7620" t="s">
        <v>65</v>
      </c>
      <c r="B7620">
        <v>94510</v>
      </c>
      <c r="C7620">
        <v>5</v>
      </c>
    </row>
    <row r="7621" spans="1:3" x14ac:dyDescent="0.25">
      <c r="A7621" t="s">
        <v>65</v>
      </c>
      <c r="B7621">
        <v>94511</v>
      </c>
      <c r="C7621">
        <v>5</v>
      </c>
    </row>
    <row r="7622" spans="1:3" x14ac:dyDescent="0.25">
      <c r="A7622" t="s">
        <v>65</v>
      </c>
      <c r="B7622">
        <v>94512</v>
      </c>
      <c r="C7622">
        <v>5</v>
      </c>
    </row>
    <row r="7623" spans="1:3" x14ac:dyDescent="0.25">
      <c r="A7623" t="s">
        <v>65</v>
      </c>
      <c r="B7623">
        <v>94513</v>
      </c>
      <c r="C7623">
        <v>5</v>
      </c>
    </row>
    <row r="7624" spans="1:3" x14ac:dyDescent="0.25">
      <c r="A7624" t="s">
        <v>65</v>
      </c>
      <c r="B7624">
        <v>94514</v>
      </c>
      <c r="C7624">
        <v>5</v>
      </c>
    </row>
    <row r="7625" spans="1:3" x14ac:dyDescent="0.25">
      <c r="A7625" t="s">
        <v>65</v>
      </c>
      <c r="B7625">
        <v>94515</v>
      </c>
      <c r="C7625">
        <v>5</v>
      </c>
    </row>
    <row r="7626" spans="1:3" x14ac:dyDescent="0.25">
      <c r="A7626" t="s">
        <v>65</v>
      </c>
      <c r="B7626">
        <v>94516</v>
      </c>
      <c r="C7626">
        <v>5</v>
      </c>
    </row>
    <row r="7627" spans="1:3" x14ac:dyDescent="0.25">
      <c r="A7627" t="s">
        <v>65</v>
      </c>
      <c r="B7627">
        <v>94517</v>
      </c>
      <c r="C7627">
        <v>5</v>
      </c>
    </row>
    <row r="7628" spans="1:3" x14ac:dyDescent="0.25">
      <c r="A7628" t="s">
        <v>65</v>
      </c>
      <c r="B7628">
        <v>94518</v>
      </c>
      <c r="C7628">
        <v>5</v>
      </c>
    </row>
    <row r="7629" spans="1:3" x14ac:dyDescent="0.25">
      <c r="A7629" t="s">
        <v>65</v>
      </c>
      <c r="B7629">
        <v>94519</v>
      </c>
      <c r="C7629">
        <v>5</v>
      </c>
    </row>
    <row r="7630" spans="1:3" x14ac:dyDescent="0.25">
      <c r="A7630" t="s">
        <v>65</v>
      </c>
      <c r="B7630">
        <v>94520</v>
      </c>
      <c r="C7630">
        <v>5</v>
      </c>
    </row>
    <row r="7631" spans="1:3" x14ac:dyDescent="0.25">
      <c r="A7631" t="s">
        <v>65</v>
      </c>
      <c r="B7631">
        <v>94521</v>
      </c>
      <c r="C7631">
        <v>5</v>
      </c>
    </row>
    <row r="7632" spans="1:3" x14ac:dyDescent="0.25">
      <c r="A7632" t="s">
        <v>65</v>
      </c>
      <c r="B7632">
        <v>94522</v>
      </c>
      <c r="C7632">
        <v>5</v>
      </c>
    </row>
    <row r="7633" spans="1:3" x14ac:dyDescent="0.25">
      <c r="A7633" t="s">
        <v>65</v>
      </c>
      <c r="B7633">
        <v>94523</v>
      </c>
      <c r="C7633">
        <v>5</v>
      </c>
    </row>
    <row r="7634" spans="1:3" x14ac:dyDescent="0.25">
      <c r="A7634" t="s">
        <v>65</v>
      </c>
      <c r="B7634">
        <v>94524</v>
      </c>
      <c r="C7634">
        <v>5</v>
      </c>
    </row>
    <row r="7635" spans="1:3" x14ac:dyDescent="0.25">
      <c r="A7635" t="s">
        <v>65</v>
      </c>
      <c r="B7635">
        <v>94525</v>
      </c>
      <c r="C7635">
        <v>5</v>
      </c>
    </row>
    <row r="7636" spans="1:3" x14ac:dyDescent="0.25">
      <c r="A7636" t="s">
        <v>65</v>
      </c>
      <c r="B7636">
        <v>94526</v>
      </c>
      <c r="C7636">
        <v>5</v>
      </c>
    </row>
    <row r="7637" spans="1:3" x14ac:dyDescent="0.25">
      <c r="A7637" t="s">
        <v>65</v>
      </c>
      <c r="B7637">
        <v>94527</v>
      </c>
      <c r="C7637">
        <v>5</v>
      </c>
    </row>
    <row r="7638" spans="1:3" x14ac:dyDescent="0.25">
      <c r="A7638" t="s">
        <v>65</v>
      </c>
      <c r="B7638">
        <v>94528</v>
      </c>
      <c r="C7638">
        <v>5</v>
      </c>
    </row>
    <row r="7639" spans="1:3" x14ac:dyDescent="0.25">
      <c r="A7639" t="s">
        <v>65</v>
      </c>
      <c r="B7639">
        <v>94529</v>
      </c>
      <c r="C7639">
        <v>5</v>
      </c>
    </row>
    <row r="7640" spans="1:3" x14ac:dyDescent="0.25">
      <c r="A7640" t="s">
        <v>65</v>
      </c>
      <c r="B7640">
        <v>94530</v>
      </c>
      <c r="C7640">
        <v>5</v>
      </c>
    </row>
    <row r="7641" spans="1:3" x14ac:dyDescent="0.25">
      <c r="A7641" t="s">
        <v>65</v>
      </c>
      <c r="B7641">
        <v>94531</v>
      </c>
      <c r="C7641">
        <v>5</v>
      </c>
    </row>
    <row r="7642" spans="1:3" x14ac:dyDescent="0.25">
      <c r="A7642" t="s">
        <v>65</v>
      </c>
      <c r="B7642">
        <v>94532</v>
      </c>
      <c r="C7642">
        <v>5</v>
      </c>
    </row>
    <row r="7643" spans="1:3" x14ac:dyDescent="0.25">
      <c r="A7643" t="s">
        <v>65</v>
      </c>
      <c r="B7643">
        <v>94533</v>
      </c>
      <c r="C7643">
        <v>5</v>
      </c>
    </row>
    <row r="7644" spans="1:3" x14ac:dyDescent="0.25">
      <c r="A7644" t="s">
        <v>65</v>
      </c>
      <c r="B7644">
        <v>94534</v>
      </c>
      <c r="C7644">
        <v>5</v>
      </c>
    </row>
    <row r="7645" spans="1:3" x14ac:dyDescent="0.25">
      <c r="A7645" t="s">
        <v>65</v>
      </c>
      <c r="B7645">
        <v>94535</v>
      </c>
      <c r="C7645">
        <v>5</v>
      </c>
    </row>
    <row r="7646" spans="1:3" x14ac:dyDescent="0.25">
      <c r="A7646" t="s">
        <v>65</v>
      </c>
      <c r="B7646">
        <v>94536</v>
      </c>
      <c r="C7646">
        <v>5</v>
      </c>
    </row>
    <row r="7647" spans="1:3" x14ac:dyDescent="0.25">
      <c r="A7647" t="s">
        <v>65</v>
      </c>
      <c r="B7647">
        <v>94537</v>
      </c>
      <c r="C7647">
        <v>5</v>
      </c>
    </row>
    <row r="7648" spans="1:3" x14ac:dyDescent="0.25">
      <c r="A7648" t="s">
        <v>65</v>
      </c>
      <c r="B7648">
        <v>94538</v>
      </c>
      <c r="C7648">
        <v>5</v>
      </c>
    </row>
    <row r="7649" spans="1:3" x14ac:dyDescent="0.25">
      <c r="A7649" t="s">
        <v>65</v>
      </c>
      <c r="B7649">
        <v>94539</v>
      </c>
      <c r="C7649">
        <v>5</v>
      </c>
    </row>
    <row r="7650" spans="1:3" x14ac:dyDescent="0.25">
      <c r="A7650" t="s">
        <v>65</v>
      </c>
      <c r="B7650">
        <v>94540</v>
      </c>
      <c r="C7650">
        <v>5</v>
      </c>
    </row>
    <row r="7651" spans="1:3" x14ac:dyDescent="0.25">
      <c r="A7651" t="s">
        <v>65</v>
      </c>
      <c r="B7651">
        <v>94541</v>
      </c>
      <c r="C7651">
        <v>5</v>
      </c>
    </row>
    <row r="7652" spans="1:3" x14ac:dyDescent="0.25">
      <c r="A7652" t="s">
        <v>65</v>
      </c>
      <c r="B7652">
        <v>94542</v>
      </c>
      <c r="C7652">
        <v>5</v>
      </c>
    </row>
    <row r="7653" spans="1:3" x14ac:dyDescent="0.25">
      <c r="A7653" t="s">
        <v>65</v>
      </c>
      <c r="B7653">
        <v>94543</v>
      </c>
      <c r="C7653">
        <v>5</v>
      </c>
    </row>
    <row r="7654" spans="1:3" x14ac:dyDescent="0.25">
      <c r="A7654" t="s">
        <v>65</v>
      </c>
      <c r="B7654">
        <v>94544</v>
      </c>
      <c r="C7654">
        <v>5</v>
      </c>
    </row>
    <row r="7655" spans="1:3" x14ac:dyDescent="0.25">
      <c r="A7655" t="s">
        <v>65</v>
      </c>
      <c r="B7655">
        <v>94545</v>
      </c>
      <c r="C7655">
        <v>5</v>
      </c>
    </row>
    <row r="7656" spans="1:3" x14ac:dyDescent="0.25">
      <c r="A7656" t="s">
        <v>65</v>
      </c>
      <c r="B7656">
        <v>94546</v>
      </c>
      <c r="C7656">
        <v>5</v>
      </c>
    </row>
    <row r="7657" spans="1:3" x14ac:dyDescent="0.25">
      <c r="A7657" t="s">
        <v>65</v>
      </c>
      <c r="B7657">
        <v>94547</v>
      </c>
      <c r="C7657">
        <v>5</v>
      </c>
    </row>
    <row r="7658" spans="1:3" x14ac:dyDescent="0.25">
      <c r="A7658" t="s">
        <v>65</v>
      </c>
      <c r="B7658">
        <v>94548</v>
      </c>
      <c r="C7658">
        <v>5</v>
      </c>
    </row>
    <row r="7659" spans="1:3" x14ac:dyDescent="0.25">
      <c r="A7659" t="s">
        <v>65</v>
      </c>
      <c r="B7659">
        <v>94549</v>
      </c>
      <c r="C7659">
        <v>5</v>
      </c>
    </row>
    <row r="7660" spans="1:3" x14ac:dyDescent="0.25">
      <c r="A7660" t="s">
        <v>65</v>
      </c>
      <c r="B7660">
        <v>94550</v>
      </c>
      <c r="C7660">
        <v>5</v>
      </c>
    </row>
    <row r="7661" spans="1:3" x14ac:dyDescent="0.25">
      <c r="A7661" t="s">
        <v>65</v>
      </c>
      <c r="B7661">
        <v>94551</v>
      </c>
      <c r="C7661">
        <v>5</v>
      </c>
    </row>
    <row r="7662" spans="1:3" x14ac:dyDescent="0.25">
      <c r="A7662" t="s">
        <v>65</v>
      </c>
      <c r="B7662">
        <v>94552</v>
      </c>
      <c r="C7662">
        <v>5</v>
      </c>
    </row>
    <row r="7663" spans="1:3" x14ac:dyDescent="0.25">
      <c r="A7663" t="s">
        <v>65</v>
      </c>
      <c r="B7663">
        <v>94553</v>
      </c>
      <c r="C7663">
        <v>5</v>
      </c>
    </row>
    <row r="7664" spans="1:3" x14ac:dyDescent="0.25">
      <c r="A7664" t="s">
        <v>65</v>
      </c>
      <c r="B7664">
        <v>94554</v>
      </c>
      <c r="C7664">
        <v>5</v>
      </c>
    </row>
    <row r="7665" spans="1:3" x14ac:dyDescent="0.25">
      <c r="A7665" t="s">
        <v>65</v>
      </c>
      <c r="B7665">
        <v>94555</v>
      </c>
      <c r="C7665">
        <v>5</v>
      </c>
    </row>
    <row r="7666" spans="1:3" x14ac:dyDescent="0.25">
      <c r="A7666" t="s">
        <v>65</v>
      </c>
      <c r="B7666">
        <v>94556</v>
      </c>
      <c r="C7666">
        <v>5</v>
      </c>
    </row>
    <row r="7667" spans="1:3" x14ac:dyDescent="0.25">
      <c r="A7667" t="s">
        <v>65</v>
      </c>
      <c r="B7667">
        <v>94557</v>
      </c>
      <c r="C7667">
        <v>5</v>
      </c>
    </row>
    <row r="7668" spans="1:3" x14ac:dyDescent="0.25">
      <c r="A7668" t="s">
        <v>65</v>
      </c>
      <c r="B7668">
        <v>94558</v>
      </c>
      <c r="C7668">
        <v>5</v>
      </c>
    </row>
    <row r="7669" spans="1:3" x14ac:dyDescent="0.25">
      <c r="A7669" t="s">
        <v>65</v>
      </c>
      <c r="B7669">
        <v>94559</v>
      </c>
      <c r="C7669">
        <v>5</v>
      </c>
    </row>
    <row r="7670" spans="1:3" x14ac:dyDescent="0.25">
      <c r="A7670" t="s">
        <v>65</v>
      </c>
      <c r="B7670">
        <v>94560</v>
      </c>
      <c r="C7670">
        <v>5</v>
      </c>
    </row>
    <row r="7671" spans="1:3" x14ac:dyDescent="0.25">
      <c r="A7671" t="s">
        <v>65</v>
      </c>
      <c r="B7671">
        <v>94561</v>
      </c>
      <c r="C7671">
        <v>5</v>
      </c>
    </row>
    <row r="7672" spans="1:3" x14ac:dyDescent="0.25">
      <c r="A7672" t="s">
        <v>65</v>
      </c>
      <c r="B7672">
        <v>94562</v>
      </c>
      <c r="C7672">
        <v>5</v>
      </c>
    </row>
    <row r="7673" spans="1:3" x14ac:dyDescent="0.25">
      <c r="A7673" t="s">
        <v>65</v>
      </c>
      <c r="B7673">
        <v>94563</v>
      </c>
      <c r="C7673">
        <v>5</v>
      </c>
    </row>
    <row r="7674" spans="1:3" x14ac:dyDescent="0.25">
      <c r="A7674" t="s">
        <v>65</v>
      </c>
      <c r="B7674">
        <v>94564</v>
      </c>
      <c r="C7674">
        <v>5</v>
      </c>
    </row>
    <row r="7675" spans="1:3" x14ac:dyDescent="0.25">
      <c r="A7675" t="s">
        <v>65</v>
      </c>
      <c r="B7675">
        <v>94565</v>
      </c>
      <c r="C7675">
        <v>5</v>
      </c>
    </row>
    <row r="7676" spans="1:3" x14ac:dyDescent="0.25">
      <c r="A7676" t="s">
        <v>65</v>
      </c>
      <c r="B7676">
        <v>94566</v>
      </c>
      <c r="C7676">
        <v>5</v>
      </c>
    </row>
    <row r="7677" spans="1:3" x14ac:dyDescent="0.25">
      <c r="A7677" t="s">
        <v>65</v>
      </c>
      <c r="B7677">
        <v>94567</v>
      </c>
      <c r="C7677">
        <v>5</v>
      </c>
    </row>
    <row r="7678" spans="1:3" x14ac:dyDescent="0.25">
      <c r="A7678" t="s">
        <v>65</v>
      </c>
      <c r="B7678">
        <v>94568</v>
      </c>
      <c r="C7678">
        <v>5</v>
      </c>
    </row>
    <row r="7679" spans="1:3" x14ac:dyDescent="0.25">
      <c r="A7679" t="s">
        <v>65</v>
      </c>
      <c r="B7679">
        <v>94569</v>
      </c>
      <c r="C7679">
        <v>5</v>
      </c>
    </row>
    <row r="7680" spans="1:3" x14ac:dyDescent="0.25">
      <c r="A7680" t="s">
        <v>65</v>
      </c>
      <c r="B7680">
        <v>94570</v>
      </c>
      <c r="C7680">
        <v>5</v>
      </c>
    </row>
    <row r="7681" spans="1:3" x14ac:dyDescent="0.25">
      <c r="A7681" t="s">
        <v>65</v>
      </c>
      <c r="B7681">
        <v>94571</v>
      </c>
      <c r="C7681">
        <v>5</v>
      </c>
    </row>
    <row r="7682" spans="1:3" x14ac:dyDescent="0.25">
      <c r="A7682" t="s">
        <v>65</v>
      </c>
      <c r="B7682">
        <v>94572</v>
      </c>
      <c r="C7682">
        <v>5</v>
      </c>
    </row>
    <row r="7683" spans="1:3" x14ac:dyDescent="0.25">
      <c r="A7683" t="s">
        <v>65</v>
      </c>
      <c r="B7683">
        <v>94573</v>
      </c>
      <c r="C7683">
        <v>5</v>
      </c>
    </row>
    <row r="7684" spans="1:3" x14ac:dyDescent="0.25">
      <c r="A7684" t="s">
        <v>65</v>
      </c>
      <c r="B7684">
        <v>94574</v>
      </c>
      <c r="C7684">
        <v>5</v>
      </c>
    </row>
    <row r="7685" spans="1:3" x14ac:dyDescent="0.25">
      <c r="A7685" t="s">
        <v>65</v>
      </c>
      <c r="B7685">
        <v>94575</v>
      </c>
      <c r="C7685">
        <v>5</v>
      </c>
    </row>
    <row r="7686" spans="1:3" x14ac:dyDescent="0.25">
      <c r="A7686" t="s">
        <v>65</v>
      </c>
      <c r="B7686">
        <v>94576</v>
      </c>
      <c r="C7686">
        <v>5</v>
      </c>
    </row>
    <row r="7687" spans="1:3" x14ac:dyDescent="0.25">
      <c r="A7687" t="s">
        <v>65</v>
      </c>
      <c r="B7687">
        <v>94577</v>
      </c>
      <c r="C7687">
        <v>5</v>
      </c>
    </row>
    <row r="7688" spans="1:3" x14ac:dyDescent="0.25">
      <c r="A7688" t="s">
        <v>65</v>
      </c>
      <c r="B7688">
        <v>94578</v>
      </c>
      <c r="C7688">
        <v>5</v>
      </c>
    </row>
    <row r="7689" spans="1:3" x14ac:dyDescent="0.25">
      <c r="A7689" t="s">
        <v>65</v>
      </c>
      <c r="B7689">
        <v>94579</v>
      </c>
      <c r="C7689">
        <v>5</v>
      </c>
    </row>
    <row r="7690" spans="1:3" x14ac:dyDescent="0.25">
      <c r="A7690" t="s">
        <v>65</v>
      </c>
      <c r="B7690">
        <v>94580</v>
      </c>
      <c r="C7690">
        <v>5</v>
      </c>
    </row>
    <row r="7691" spans="1:3" x14ac:dyDescent="0.25">
      <c r="A7691" t="s">
        <v>65</v>
      </c>
      <c r="B7691">
        <v>94581</v>
      </c>
      <c r="C7691">
        <v>5</v>
      </c>
    </row>
    <row r="7692" spans="1:3" x14ac:dyDescent="0.25">
      <c r="A7692" t="s">
        <v>65</v>
      </c>
      <c r="B7692">
        <v>94582</v>
      </c>
      <c r="C7692">
        <v>5</v>
      </c>
    </row>
    <row r="7693" spans="1:3" x14ac:dyDescent="0.25">
      <c r="A7693" t="s">
        <v>65</v>
      </c>
      <c r="B7693">
        <v>94583</v>
      </c>
      <c r="C7693">
        <v>5</v>
      </c>
    </row>
    <row r="7694" spans="1:3" x14ac:dyDescent="0.25">
      <c r="A7694" t="s">
        <v>65</v>
      </c>
      <c r="B7694">
        <v>94584</v>
      </c>
      <c r="C7694">
        <v>5</v>
      </c>
    </row>
    <row r="7695" spans="1:3" x14ac:dyDescent="0.25">
      <c r="A7695" t="s">
        <v>65</v>
      </c>
      <c r="B7695">
        <v>94585</v>
      </c>
      <c r="C7695">
        <v>5</v>
      </c>
    </row>
    <row r="7696" spans="1:3" x14ac:dyDescent="0.25">
      <c r="A7696" t="s">
        <v>65</v>
      </c>
      <c r="B7696">
        <v>94586</v>
      </c>
      <c r="C7696">
        <v>5</v>
      </c>
    </row>
    <row r="7697" spans="1:3" x14ac:dyDescent="0.25">
      <c r="A7697" t="s">
        <v>65</v>
      </c>
      <c r="B7697">
        <v>94587</v>
      </c>
      <c r="C7697">
        <v>5</v>
      </c>
    </row>
    <row r="7698" spans="1:3" x14ac:dyDescent="0.25">
      <c r="A7698" t="s">
        <v>65</v>
      </c>
      <c r="B7698">
        <v>94588</v>
      </c>
      <c r="C7698">
        <v>5</v>
      </c>
    </row>
    <row r="7699" spans="1:3" x14ac:dyDescent="0.25">
      <c r="A7699" t="s">
        <v>65</v>
      </c>
      <c r="B7699">
        <v>94589</v>
      </c>
      <c r="C7699">
        <v>5</v>
      </c>
    </row>
    <row r="7700" spans="1:3" x14ac:dyDescent="0.25">
      <c r="A7700" t="s">
        <v>65</v>
      </c>
      <c r="B7700">
        <v>94590</v>
      </c>
      <c r="C7700">
        <v>5</v>
      </c>
    </row>
    <row r="7701" spans="1:3" x14ac:dyDescent="0.25">
      <c r="A7701" t="s">
        <v>65</v>
      </c>
      <c r="B7701">
        <v>94591</v>
      </c>
      <c r="C7701">
        <v>5</v>
      </c>
    </row>
    <row r="7702" spans="1:3" x14ac:dyDescent="0.25">
      <c r="A7702" t="s">
        <v>65</v>
      </c>
      <c r="B7702">
        <v>94592</v>
      </c>
      <c r="C7702">
        <v>5</v>
      </c>
    </row>
    <row r="7703" spans="1:3" x14ac:dyDescent="0.25">
      <c r="A7703" t="s">
        <v>65</v>
      </c>
      <c r="B7703">
        <v>94593</v>
      </c>
      <c r="C7703">
        <v>5</v>
      </c>
    </row>
    <row r="7704" spans="1:3" x14ac:dyDescent="0.25">
      <c r="A7704" t="s">
        <v>65</v>
      </c>
      <c r="B7704">
        <v>94594</v>
      </c>
      <c r="C7704">
        <v>5</v>
      </c>
    </row>
    <row r="7705" spans="1:3" x14ac:dyDescent="0.25">
      <c r="A7705" t="s">
        <v>65</v>
      </c>
      <c r="B7705">
        <v>94595</v>
      </c>
      <c r="C7705">
        <v>5</v>
      </c>
    </row>
    <row r="7706" spans="1:3" x14ac:dyDescent="0.25">
      <c r="A7706" t="s">
        <v>65</v>
      </c>
      <c r="B7706">
        <v>94596</v>
      </c>
      <c r="C7706">
        <v>5</v>
      </c>
    </row>
    <row r="7707" spans="1:3" x14ac:dyDescent="0.25">
      <c r="A7707" t="s">
        <v>65</v>
      </c>
      <c r="B7707">
        <v>94597</v>
      </c>
      <c r="C7707">
        <v>5</v>
      </c>
    </row>
    <row r="7708" spans="1:3" x14ac:dyDescent="0.25">
      <c r="A7708" t="s">
        <v>65</v>
      </c>
      <c r="B7708">
        <v>94598</v>
      </c>
      <c r="C7708">
        <v>5</v>
      </c>
    </row>
    <row r="7709" spans="1:3" x14ac:dyDescent="0.25">
      <c r="A7709" t="s">
        <v>65</v>
      </c>
      <c r="B7709">
        <v>94599</v>
      </c>
      <c r="C7709">
        <v>5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60021-3272-4B6E-8B4D-3D34D51FF327}">
  <sheetPr codeName="Tabelle16"/>
  <dimension ref="A1:D672"/>
  <sheetViews>
    <sheetView workbookViewId="0">
      <selection activeCell="C49" sqref="C49"/>
    </sheetView>
  </sheetViews>
  <sheetFormatPr baseColWidth="10" defaultRowHeight="15" x14ac:dyDescent="0.25"/>
  <cols>
    <col min="1" max="1" width="10.42578125" bestFit="1" customWidth="1"/>
    <col min="2" max="4" width="11.140625" bestFit="1" customWidth="1"/>
  </cols>
  <sheetData>
    <row r="1" spans="1:4" x14ac:dyDescent="0.25">
      <c r="A1" t="s">
        <v>7836</v>
      </c>
      <c r="B1" t="s">
        <v>1</v>
      </c>
      <c r="C1" t="s">
        <v>2</v>
      </c>
      <c r="D1" t="s">
        <v>3</v>
      </c>
    </row>
    <row r="5" spans="1:4" x14ac:dyDescent="0.25">
      <c r="A5" t="s">
        <v>61</v>
      </c>
      <c r="B5" t="s">
        <v>23205</v>
      </c>
      <c r="C5" t="s">
        <v>23206</v>
      </c>
    </row>
    <row r="6" spans="1:4" x14ac:dyDescent="0.25">
      <c r="A6">
        <v>85049</v>
      </c>
    </row>
    <row r="7" spans="1:4" x14ac:dyDescent="0.25">
      <c r="A7">
        <v>85101</v>
      </c>
    </row>
    <row r="8" spans="1:4" x14ac:dyDescent="0.25">
      <c r="A8">
        <v>85125</v>
      </c>
    </row>
    <row r="9" spans="1:4" x14ac:dyDescent="0.25">
      <c r="A9">
        <v>85135</v>
      </c>
    </row>
    <row r="10" spans="1:4" x14ac:dyDescent="0.25">
      <c r="A10">
        <v>86633</v>
      </c>
    </row>
    <row r="11" spans="1:4" x14ac:dyDescent="0.25">
      <c r="A11">
        <v>86650</v>
      </c>
    </row>
    <row r="12" spans="1:4" x14ac:dyDescent="0.25">
      <c r="A12">
        <v>86653</v>
      </c>
    </row>
    <row r="13" spans="1:4" x14ac:dyDescent="0.25">
      <c r="A13">
        <v>86732</v>
      </c>
    </row>
    <row r="14" spans="1:4" x14ac:dyDescent="0.25">
      <c r="A14">
        <v>90402</v>
      </c>
    </row>
    <row r="15" spans="1:4" x14ac:dyDescent="0.25">
      <c r="A15">
        <v>90491</v>
      </c>
    </row>
    <row r="16" spans="1:4" x14ac:dyDescent="0.25">
      <c r="A16">
        <v>90513</v>
      </c>
    </row>
    <row r="17" spans="1:1" x14ac:dyDescent="0.25">
      <c r="A17">
        <v>90518</v>
      </c>
    </row>
    <row r="18" spans="1:1" x14ac:dyDescent="0.25">
      <c r="A18">
        <v>90522</v>
      </c>
    </row>
    <row r="19" spans="1:1" x14ac:dyDescent="0.25">
      <c r="A19">
        <v>90530</v>
      </c>
    </row>
    <row r="20" spans="1:1" x14ac:dyDescent="0.25">
      <c r="A20">
        <v>90537</v>
      </c>
    </row>
    <row r="21" spans="1:1" x14ac:dyDescent="0.25">
      <c r="A21">
        <v>90542</v>
      </c>
    </row>
    <row r="22" spans="1:1" x14ac:dyDescent="0.25">
      <c r="A22">
        <v>90547</v>
      </c>
    </row>
    <row r="23" spans="1:1" x14ac:dyDescent="0.25">
      <c r="A23">
        <v>90552</v>
      </c>
    </row>
    <row r="24" spans="1:1" x14ac:dyDescent="0.25">
      <c r="A24">
        <v>90556</v>
      </c>
    </row>
    <row r="25" spans="1:1" x14ac:dyDescent="0.25">
      <c r="A25">
        <v>90559</v>
      </c>
    </row>
    <row r="26" spans="1:1" x14ac:dyDescent="0.25">
      <c r="A26">
        <v>90562</v>
      </c>
    </row>
    <row r="27" spans="1:1" x14ac:dyDescent="0.25">
      <c r="A27">
        <v>90562</v>
      </c>
    </row>
    <row r="28" spans="1:1" x14ac:dyDescent="0.25">
      <c r="A28">
        <v>90571</v>
      </c>
    </row>
    <row r="29" spans="1:1" x14ac:dyDescent="0.25">
      <c r="A29">
        <v>90574</v>
      </c>
    </row>
    <row r="30" spans="1:1" x14ac:dyDescent="0.25">
      <c r="A30">
        <v>90579</v>
      </c>
    </row>
    <row r="31" spans="1:1" x14ac:dyDescent="0.25">
      <c r="A31">
        <v>90584</v>
      </c>
    </row>
    <row r="32" spans="1:1" x14ac:dyDescent="0.25">
      <c r="A32">
        <v>90587</v>
      </c>
    </row>
    <row r="33" spans="1:1" x14ac:dyDescent="0.25">
      <c r="A33">
        <v>90587</v>
      </c>
    </row>
    <row r="34" spans="1:1" x14ac:dyDescent="0.25">
      <c r="A34">
        <v>90592</v>
      </c>
    </row>
    <row r="35" spans="1:1" x14ac:dyDescent="0.25">
      <c r="A35">
        <v>90596</v>
      </c>
    </row>
    <row r="36" spans="1:1" x14ac:dyDescent="0.25">
      <c r="A36">
        <v>90599</v>
      </c>
    </row>
    <row r="37" spans="1:1" x14ac:dyDescent="0.25">
      <c r="A37">
        <v>90602</v>
      </c>
    </row>
    <row r="38" spans="1:1" x14ac:dyDescent="0.25">
      <c r="A38">
        <v>90607</v>
      </c>
    </row>
    <row r="39" spans="1:1" x14ac:dyDescent="0.25">
      <c r="A39">
        <v>90610</v>
      </c>
    </row>
    <row r="40" spans="1:1" x14ac:dyDescent="0.25">
      <c r="A40">
        <v>90613</v>
      </c>
    </row>
    <row r="41" spans="1:1" x14ac:dyDescent="0.25">
      <c r="A41">
        <v>90614</v>
      </c>
    </row>
    <row r="42" spans="1:1" x14ac:dyDescent="0.25">
      <c r="A42">
        <v>90616</v>
      </c>
    </row>
    <row r="43" spans="1:1" x14ac:dyDescent="0.25">
      <c r="A43">
        <v>90617</v>
      </c>
    </row>
    <row r="44" spans="1:1" x14ac:dyDescent="0.25">
      <c r="A44">
        <v>90640</v>
      </c>
    </row>
    <row r="45" spans="1:1" x14ac:dyDescent="0.25">
      <c r="A45">
        <v>90762</v>
      </c>
    </row>
    <row r="46" spans="1:1" x14ac:dyDescent="0.25">
      <c r="A46">
        <v>90763</v>
      </c>
    </row>
    <row r="47" spans="1:1" x14ac:dyDescent="0.25">
      <c r="A47">
        <v>90764</v>
      </c>
    </row>
    <row r="48" spans="1:1" x14ac:dyDescent="0.25">
      <c r="A48">
        <v>90765</v>
      </c>
    </row>
    <row r="49" spans="1:1" x14ac:dyDescent="0.25">
      <c r="A49">
        <v>90766</v>
      </c>
    </row>
    <row r="50" spans="1:1" x14ac:dyDescent="0.25">
      <c r="A50">
        <v>90767</v>
      </c>
    </row>
    <row r="51" spans="1:1" x14ac:dyDescent="0.25">
      <c r="A51">
        <v>90768</v>
      </c>
    </row>
    <row r="52" spans="1:1" x14ac:dyDescent="0.25">
      <c r="A52">
        <v>91052</v>
      </c>
    </row>
    <row r="53" spans="1:1" x14ac:dyDescent="0.25">
      <c r="A53">
        <v>91053</v>
      </c>
    </row>
    <row r="54" spans="1:1" x14ac:dyDescent="0.25">
      <c r="A54">
        <v>91054</v>
      </c>
    </row>
    <row r="55" spans="1:1" x14ac:dyDescent="0.25">
      <c r="A55">
        <v>91054</v>
      </c>
    </row>
    <row r="56" spans="1:1" x14ac:dyDescent="0.25">
      <c r="A56">
        <v>91055</v>
      </c>
    </row>
    <row r="57" spans="1:1" x14ac:dyDescent="0.25">
      <c r="A57">
        <v>91056</v>
      </c>
    </row>
    <row r="58" spans="1:1" x14ac:dyDescent="0.25">
      <c r="A58">
        <v>91057</v>
      </c>
    </row>
    <row r="59" spans="1:1" x14ac:dyDescent="0.25">
      <c r="A59">
        <v>91058</v>
      </c>
    </row>
    <row r="60" spans="1:1" x14ac:dyDescent="0.25">
      <c r="A60">
        <v>91074</v>
      </c>
    </row>
    <row r="61" spans="1:1" x14ac:dyDescent="0.25">
      <c r="A61">
        <v>91077</v>
      </c>
    </row>
    <row r="62" spans="1:1" x14ac:dyDescent="0.25">
      <c r="A62">
        <v>91080</v>
      </c>
    </row>
    <row r="63" spans="1:1" x14ac:dyDescent="0.25">
      <c r="A63">
        <v>91080</v>
      </c>
    </row>
    <row r="64" spans="1:1" x14ac:dyDescent="0.25">
      <c r="A64">
        <v>91080</v>
      </c>
    </row>
    <row r="65" spans="1:1" x14ac:dyDescent="0.25">
      <c r="A65">
        <v>91083</v>
      </c>
    </row>
    <row r="66" spans="1:1" x14ac:dyDescent="0.25">
      <c r="A66">
        <v>91085</v>
      </c>
    </row>
    <row r="67" spans="1:1" x14ac:dyDescent="0.25">
      <c r="A67">
        <v>91086</v>
      </c>
    </row>
    <row r="68" spans="1:1" x14ac:dyDescent="0.25">
      <c r="A68">
        <v>91088</v>
      </c>
    </row>
    <row r="69" spans="1:1" x14ac:dyDescent="0.25">
      <c r="A69">
        <v>91090</v>
      </c>
    </row>
    <row r="70" spans="1:1" x14ac:dyDescent="0.25">
      <c r="A70">
        <v>91091</v>
      </c>
    </row>
    <row r="71" spans="1:1" x14ac:dyDescent="0.25">
      <c r="A71">
        <v>91093</v>
      </c>
    </row>
    <row r="72" spans="1:1" x14ac:dyDescent="0.25">
      <c r="A72">
        <v>91094</v>
      </c>
    </row>
    <row r="73" spans="1:1" x14ac:dyDescent="0.25">
      <c r="A73">
        <v>91096</v>
      </c>
    </row>
    <row r="74" spans="1:1" x14ac:dyDescent="0.25">
      <c r="A74">
        <v>91097</v>
      </c>
    </row>
    <row r="75" spans="1:1" x14ac:dyDescent="0.25">
      <c r="A75">
        <v>91099</v>
      </c>
    </row>
    <row r="76" spans="1:1" x14ac:dyDescent="0.25">
      <c r="A76">
        <v>91126</v>
      </c>
    </row>
    <row r="77" spans="1:1" x14ac:dyDescent="0.25">
      <c r="A77">
        <v>91126</v>
      </c>
    </row>
    <row r="78" spans="1:1" x14ac:dyDescent="0.25">
      <c r="A78">
        <v>91126</v>
      </c>
    </row>
    <row r="79" spans="1:1" x14ac:dyDescent="0.25">
      <c r="A79">
        <v>91154</v>
      </c>
    </row>
    <row r="80" spans="1:1" x14ac:dyDescent="0.25">
      <c r="A80">
        <v>91161</v>
      </c>
    </row>
    <row r="81" spans="1:1" x14ac:dyDescent="0.25">
      <c r="A81">
        <v>91166</v>
      </c>
    </row>
    <row r="82" spans="1:1" x14ac:dyDescent="0.25">
      <c r="A82">
        <v>91171</v>
      </c>
    </row>
    <row r="83" spans="1:1" x14ac:dyDescent="0.25">
      <c r="A83">
        <v>91174</v>
      </c>
    </row>
    <row r="84" spans="1:1" x14ac:dyDescent="0.25">
      <c r="A84">
        <v>91177</v>
      </c>
    </row>
    <row r="85" spans="1:1" x14ac:dyDescent="0.25">
      <c r="A85">
        <v>91180</v>
      </c>
    </row>
    <row r="86" spans="1:1" x14ac:dyDescent="0.25">
      <c r="A86">
        <v>91183</v>
      </c>
    </row>
    <row r="87" spans="1:1" x14ac:dyDescent="0.25">
      <c r="A87">
        <v>91186</v>
      </c>
    </row>
    <row r="88" spans="1:1" x14ac:dyDescent="0.25">
      <c r="A88">
        <v>91187</v>
      </c>
    </row>
    <row r="89" spans="1:1" x14ac:dyDescent="0.25">
      <c r="A89">
        <v>91189</v>
      </c>
    </row>
    <row r="90" spans="1:1" x14ac:dyDescent="0.25">
      <c r="A90">
        <v>91207</v>
      </c>
    </row>
    <row r="91" spans="1:1" x14ac:dyDescent="0.25">
      <c r="A91">
        <v>91217</v>
      </c>
    </row>
    <row r="92" spans="1:1" x14ac:dyDescent="0.25">
      <c r="A92">
        <v>91220</v>
      </c>
    </row>
    <row r="93" spans="1:1" x14ac:dyDescent="0.25">
      <c r="A93">
        <v>91224</v>
      </c>
    </row>
    <row r="94" spans="1:1" x14ac:dyDescent="0.25">
      <c r="A94">
        <v>91227</v>
      </c>
    </row>
    <row r="95" spans="1:1" x14ac:dyDescent="0.25">
      <c r="A95">
        <v>91230</v>
      </c>
    </row>
    <row r="96" spans="1:1" x14ac:dyDescent="0.25">
      <c r="A96">
        <v>91233</v>
      </c>
    </row>
    <row r="97" spans="1:1" x14ac:dyDescent="0.25">
      <c r="A97">
        <v>91235</v>
      </c>
    </row>
    <row r="98" spans="1:1" x14ac:dyDescent="0.25">
      <c r="A98">
        <v>91236</v>
      </c>
    </row>
    <row r="99" spans="1:1" x14ac:dyDescent="0.25">
      <c r="A99">
        <v>91238</v>
      </c>
    </row>
    <row r="100" spans="1:1" x14ac:dyDescent="0.25">
      <c r="A100">
        <v>91238</v>
      </c>
    </row>
    <row r="101" spans="1:1" x14ac:dyDescent="0.25">
      <c r="A101">
        <v>91239</v>
      </c>
    </row>
    <row r="102" spans="1:1" x14ac:dyDescent="0.25">
      <c r="A102">
        <v>91241</v>
      </c>
    </row>
    <row r="103" spans="1:1" x14ac:dyDescent="0.25">
      <c r="A103">
        <v>91242</v>
      </c>
    </row>
    <row r="104" spans="1:1" x14ac:dyDescent="0.25">
      <c r="A104">
        <v>91244</v>
      </c>
    </row>
    <row r="105" spans="1:1" x14ac:dyDescent="0.25">
      <c r="A105">
        <v>91245</v>
      </c>
    </row>
    <row r="106" spans="1:1" x14ac:dyDescent="0.25">
      <c r="A106">
        <v>91249</v>
      </c>
    </row>
    <row r="107" spans="1:1" x14ac:dyDescent="0.25">
      <c r="A107">
        <v>91257</v>
      </c>
    </row>
    <row r="108" spans="1:1" x14ac:dyDescent="0.25">
      <c r="A108">
        <v>91271</v>
      </c>
    </row>
    <row r="109" spans="1:1" x14ac:dyDescent="0.25">
      <c r="A109">
        <v>91275</v>
      </c>
    </row>
    <row r="110" spans="1:1" x14ac:dyDescent="0.25">
      <c r="A110">
        <v>91278</v>
      </c>
    </row>
    <row r="111" spans="1:1" x14ac:dyDescent="0.25">
      <c r="A111">
        <v>91281</v>
      </c>
    </row>
    <row r="112" spans="1:1" x14ac:dyDescent="0.25">
      <c r="A112">
        <v>91282</v>
      </c>
    </row>
    <row r="113" spans="1:1" x14ac:dyDescent="0.25">
      <c r="A113">
        <v>91284</v>
      </c>
    </row>
    <row r="114" spans="1:1" x14ac:dyDescent="0.25">
      <c r="A114">
        <v>91286</v>
      </c>
    </row>
    <row r="115" spans="1:1" x14ac:dyDescent="0.25">
      <c r="A115">
        <v>91287</v>
      </c>
    </row>
    <row r="116" spans="1:1" x14ac:dyDescent="0.25">
      <c r="A116">
        <v>91289</v>
      </c>
    </row>
    <row r="117" spans="1:1" x14ac:dyDescent="0.25">
      <c r="A117">
        <v>91301</v>
      </c>
    </row>
    <row r="118" spans="1:1" x14ac:dyDescent="0.25">
      <c r="A118">
        <v>91315</v>
      </c>
    </row>
    <row r="119" spans="1:1" x14ac:dyDescent="0.25">
      <c r="A119">
        <v>91320</v>
      </c>
    </row>
    <row r="120" spans="1:1" x14ac:dyDescent="0.25">
      <c r="A120">
        <v>91322</v>
      </c>
    </row>
    <row r="121" spans="1:1" x14ac:dyDescent="0.25">
      <c r="A121">
        <v>91325</v>
      </c>
    </row>
    <row r="122" spans="1:1" x14ac:dyDescent="0.25">
      <c r="A122">
        <v>91327</v>
      </c>
    </row>
    <row r="123" spans="1:1" x14ac:dyDescent="0.25">
      <c r="A123">
        <v>91330</v>
      </c>
    </row>
    <row r="124" spans="1:1" x14ac:dyDescent="0.25">
      <c r="A124">
        <v>91330</v>
      </c>
    </row>
    <row r="125" spans="1:1" x14ac:dyDescent="0.25">
      <c r="A125">
        <v>91332</v>
      </c>
    </row>
    <row r="126" spans="1:1" x14ac:dyDescent="0.25">
      <c r="A126">
        <v>91334</v>
      </c>
    </row>
    <row r="127" spans="1:1" x14ac:dyDescent="0.25">
      <c r="A127">
        <v>91336</v>
      </c>
    </row>
    <row r="128" spans="1:1" x14ac:dyDescent="0.25">
      <c r="A128">
        <v>91338</v>
      </c>
    </row>
    <row r="129" spans="1:1" x14ac:dyDescent="0.25">
      <c r="A129">
        <v>91341</v>
      </c>
    </row>
    <row r="130" spans="1:1" x14ac:dyDescent="0.25">
      <c r="A130">
        <v>91344</v>
      </c>
    </row>
    <row r="131" spans="1:1" x14ac:dyDescent="0.25">
      <c r="A131">
        <v>91346</v>
      </c>
    </row>
    <row r="132" spans="1:1" x14ac:dyDescent="0.25">
      <c r="A132">
        <v>91347</v>
      </c>
    </row>
    <row r="133" spans="1:1" x14ac:dyDescent="0.25">
      <c r="A133">
        <v>91349</v>
      </c>
    </row>
    <row r="134" spans="1:1" x14ac:dyDescent="0.25">
      <c r="A134">
        <v>91350</v>
      </c>
    </row>
    <row r="135" spans="1:1" x14ac:dyDescent="0.25">
      <c r="A135">
        <v>91352</v>
      </c>
    </row>
    <row r="136" spans="1:1" x14ac:dyDescent="0.25">
      <c r="A136">
        <v>91353</v>
      </c>
    </row>
    <row r="137" spans="1:1" x14ac:dyDescent="0.25">
      <c r="A137">
        <v>91355</v>
      </c>
    </row>
    <row r="138" spans="1:1" x14ac:dyDescent="0.25">
      <c r="A138">
        <v>91358</v>
      </c>
    </row>
    <row r="139" spans="1:1" x14ac:dyDescent="0.25">
      <c r="A139">
        <v>91359</v>
      </c>
    </row>
    <row r="140" spans="1:1" x14ac:dyDescent="0.25">
      <c r="A140">
        <v>91361</v>
      </c>
    </row>
    <row r="141" spans="1:1" x14ac:dyDescent="0.25">
      <c r="A141">
        <v>91362</v>
      </c>
    </row>
    <row r="142" spans="1:1" x14ac:dyDescent="0.25">
      <c r="A142">
        <v>91364</v>
      </c>
    </row>
    <row r="143" spans="1:1" x14ac:dyDescent="0.25">
      <c r="A143">
        <v>91365</v>
      </c>
    </row>
    <row r="144" spans="1:1" x14ac:dyDescent="0.25">
      <c r="A144">
        <v>91367</v>
      </c>
    </row>
    <row r="145" spans="1:1" x14ac:dyDescent="0.25">
      <c r="A145">
        <v>91369</v>
      </c>
    </row>
    <row r="146" spans="1:1" x14ac:dyDescent="0.25">
      <c r="A146">
        <v>91413</v>
      </c>
    </row>
    <row r="147" spans="1:1" x14ac:dyDescent="0.25">
      <c r="A147">
        <v>91438</v>
      </c>
    </row>
    <row r="148" spans="1:1" x14ac:dyDescent="0.25">
      <c r="A148">
        <v>91443</v>
      </c>
    </row>
    <row r="149" spans="1:1" x14ac:dyDescent="0.25">
      <c r="A149">
        <v>91448</v>
      </c>
    </row>
    <row r="150" spans="1:1" x14ac:dyDescent="0.25">
      <c r="A150">
        <v>91452</v>
      </c>
    </row>
    <row r="151" spans="1:1" x14ac:dyDescent="0.25">
      <c r="A151">
        <v>91456</v>
      </c>
    </row>
    <row r="152" spans="1:1" x14ac:dyDescent="0.25">
      <c r="A152">
        <v>91459</v>
      </c>
    </row>
    <row r="153" spans="1:1" x14ac:dyDescent="0.25">
      <c r="A153">
        <v>91460</v>
      </c>
    </row>
    <row r="154" spans="1:1" x14ac:dyDescent="0.25">
      <c r="A154">
        <v>91462</v>
      </c>
    </row>
    <row r="155" spans="1:1" x14ac:dyDescent="0.25">
      <c r="A155">
        <v>91463</v>
      </c>
    </row>
    <row r="156" spans="1:1" x14ac:dyDescent="0.25">
      <c r="A156">
        <v>91465</v>
      </c>
    </row>
    <row r="157" spans="1:1" x14ac:dyDescent="0.25">
      <c r="A157">
        <v>91466</v>
      </c>
    </row>
    <row r="158" spans="1:1" x14ac:dyDescent="0.25">
      <c r="A158">
        <v>91468</v>
      </c>
    </row>
    <row r="159" spans="1:1" x14ac:dyDescent="0.25">
      <c r="A159">
        <v>91471</v>
      </c>
    </row>
    <row r="160" spans="1:1" x14ac:dyDescent="0.25">
      <c r="A160">
        <v>91472</v>
      </c>
    </row>
    <row r="161" spans="1:1" x14ac:dyDescent="0.25">
      <c r="A161">
        <v>91475</v>
      </c>
    </row>
    <row r="162" spans="1:1" x14ac:dyDescent="0.25">
      <c r="A162">
        <v>91477</v>
      </c>
    </row>
    <row r="163" spans="1:1" x14ac:dyDescent="0.25">
      <c r="A163">
        <v>91478</v>
      </c>
    </row>
    <row r="164" spans="1:1" x14ac:dyDescent="0.25">
      <c r="A164">
        <v>91480</v>
      </c>
    </row>
    <row r="165" spans="1:1" x14ac:dyDescent="0.25">
      <c r="A165">
        <v>91481</v>
      </c>
    </row>
    <row r="166" spans="1:1" x14ac:dyDescent="0.25">
      <c r="A166">
        <v>91483</v>
      </c>
    </row>
    <row r="167" spans="1:1" x14ac:dyDescent="0.25">
      <c r="A167">
        <v>91484</v>
      </c>
    </row>
    <row r="168" spans="1:1" x14ac:dyDescent="0.25">
      <c r="A168">
        <v>91486</v>
      </c>
    </row>
    <row r="169" spans="1:1" x14ac:dyDescent="0.25">
      <c r="A169">
        <v>91487</v>
      </c>
    </row>
    <row r="170" spans="1:1" x14ac:dyDescent="0.25">
      <c r="A170">
        <v>91489</v>
      </c>
    </row>
    <row r="171" spans="1:1" x14ac:dyDescent="0.25">
      <c r="A171">
        <v>91522</v>
      </c>
    </row>
    <row r="172" spans="1:1" x14ac:dyDescent="0.25">
      <c r="A172">
        <v>91541</v>
      </c>
    </row>
    <row r="173" spans="1:1" x14ac:dyDescent="0.25">
      <c r="A173">
        <v>91550</v>
      </c>
    </row>
    <row r="174" spans="1:1" x14ac:dyDescent="0.25">
      <c r="A174">
        <v>91555</v>
      </c>
    </row>
    <row r="175" spans="1:1" x14ac:dyDescent="0.25">
      <c r="A175">
        <v>91560</v>
      </c>
    </row>
    <row r="176" spans="1:1" x14ac:dyDescent="0.25">
      <c r="A176">
        <v>91564</v>
      </c>
    </row>
    <row r="177" spans="1:1" x14ac:dyDescent="0.25">
      <c r="A177">
        <v>91567</v>
      </c>
    </row>
    <row r="178" spans="1:1" x14ac:dyDescent="0.25">
      <c r="A178">
        <v>91572</v>
      </c>
    </row>
    <row r="179" spans="1:1" x14ac:dyDescent="0.25">
      <c r="A179">
        <v>91575</v>
      </c>
    </row>
    <row r="180" spans="1:1" x14ac:dyDescent="0.25">
      <c r="A180">
        <v>91578</v>
      </c>
    </row>
    <row r="181" spans="1:1" x14ac:dyDescent="0.25">
      <c r="A181">
        <v>91582</v>
      </c>
    </row>
    <row r="182" spans="1:1" x14ac:dyDescent="0.25">
      <c r="A182">
        <v>91583</v>
      </c>
    </row>
    <row r="183" spans="1:1" x14ac:dyDescent="0.25">
      <c r="A183">
        <v>91586</v>
      </c>
    </row>
    <row r="184" spans="1:1" x14ac:dyDescent="0.25">
      <c r="A184">
        <v>91589</v>
      </c>
    </row>
    <row r="185" spans="1:1" x14ac:dyDescent="0.25">
      <c r="A185">
        <v>91590</v>
      </c>
    </row>
    <row r="186" spans="1:1" x14ac:dyDescent="0.25">
      <c r="A186">
        <v>91593</v>
      </c>
    </row>
    <row r="187" spans="1:1" x14ac:dyDescent="0.25">
      <c r="A187">
        <v>91595</v>
      </c>
    </row>
    <row r="188" spans="1:1" x14ac:dyDescent="0.25">
      <c r="A188">
        <v>91596</v>
      </c>
    </row>
    <row r="189" spans="1:1" x14ac:dyDescent="0.25">
      <c r="A189">
        <v>91598</v>
      </c>
    </row>
    <row r="190" spans="1:1" x14ac:dyDescent="0.25">
      <c r="A190">
        <v>91599</v>
      </c>
    </row>
    <row r="191" spans="1:1" x14ac:dyDescent="0.25">
      <c r="A191">
        <v>91601</v>
      </c>
    </row>
    <row r="192" spans="1:1" x14ac:dyDescent="0.25">
      <c r="A192">
        <v>91602</v>
      </c>
    </row>
    <row r="193" spans="1:1" x14ac:dyDescent="0.25">
      <c r="A193">
        <v>91604</v>
      </c>
    </row>
    <row r="194" spans="1:1" x14ac:dyDescent="0.25">
      <c r="A194">
        <v>91605</v>
      </c>
    </row>
    <row r="195" spans="1:1" x14ac:dyDescent="0.25">
      <c r="A195">
        <v>91607</v>
      </c>
    </row>
    <row r="196" spans="1:1" x14ac:dyDescent="0.25">
      <c r="A196">
        <v>91608</v>
      </c>
    </row>
    <row r="197" spans="1:1" x14ac:dyDescent="0.25">
      <c r="A197">
        <v>91610</v>
      </c>
    </row>
    <row r="198" spans="1:1" x14ac:dyDescent="0.25">
      <c r="A198">
        <v>91611</v>
      </c>
    </row>
    <row r="199" spans="1:1" x14ac:dyDescent="0.25">
      <c r="A199">
        <v>91613</v>
      </c>
    </row>
    <row r="200" spans="1:1" x14ac:dyDescent="0.25">
      <c r="A200">
        <v>91614</v>
      </c>
    </row>
    <row r="201" spans="1:1" x14ac:dyDescent="0.25">
      <c r="A201">
        <v>91616</v>
      </c>
    </row>
    <row r="202" spans="1:1" x14ac:dyDescent="0.25">
      <c r="A202">
        <v>91617</v>
      </c>
    </row>
    <row r="203" spans="1:1" x14ac:dyDescent="0.25">
      <c r="A203">
        <v>91619</v>
      </c>
    </row>
    <row r="204" spans="1:1" x14ac:dyDescent="0.25">
      <c r="A204">
        <v>91622</v>
      </c>
    </row>
    <row r="205" spans="1:1" x14ac:dyDescent="0.25">
      <c r="A205">
        <v>91623</v>
      </c>
    </row>
    <row r="206" spans="1:1" x14ac:dyDescent="0.25">
      <c r="A206">
        <v>91625</v>
      </c>
    </row>
    <row r="207" spans="1:1" x14ac:dyDescent="0.25">
      <c r="A207">
        <v>91626</v>
      </c>
    </row>
    <row r="208" spans="1:1" x14ac:dyDescent="0.25">
      <c r="A208">
        <v>91628</v>
      </c>
    </row>
    <row r="209" spans="1:1" x14ac:dyDescent="0.25">
      <c r="A209">
        <v>91629</v>
      </c>
    </row>
    <row r="210" spans="1:1" x14ac:dyDescent="0.25">
      <c r="A210">
        <v>91632</v>
      </c>
    </row>
    <row r="211" spans="1:1" x14ac:dyDescent="0.25">
      <c r="A211">
        <v>91635</v>
      </c>
    </row>
    <row r="212" spans="1:1" x14ac:dyDescent="0.25">
      <c r="A212">
        <v>91637</v>
      </c>
    </row>
    <row r="213" spans="1:1" x14ac:dyDescent="0.25">
      <c r="A213">
        <v>91639</v>
      </c>
    </row>
    <row r="214" spans="1:1" x14ac:dyDescent="0.25">
      <c r="A214">
        <v>91710</v>
      </c>
    </row>
    <row r="215" spans="1:1" x14ac:dyDescent="0.25">
      <c r="A215">
        <v>91717</v>
      </c>
    </row>
    <row r="216" spans="1:1" x14ac:dyDescent="0.25">
      <c r="A216">
        <v>91719</v>
      </c>
    </row>
    <row r="217" spans="1:1" x14ac:dyDescent="0.25">
      <c r="A217">
        <v>91720</v>
      </c>
    </row>
    <row r="218" spans="1:1" x14ac:dyDescent="0.25">
      <c r="A218">
        <v>91722</v>
      </c>
    </row>
    <row r="219" spans="1:1" x14ac:dyDescent="0.25">
      <c r="A219">
        <v>91723</v>
      </c>
    </row>
    <row r="220" spans="1:1" x14ac:dyDescent="0.25">
      <c r="A220">
        <v>91725</v>
      </c>
    </row>
    <row r="221" spans="1:1" x14ac:dyDescent="0.25">
      <c r="A221">
        <v>91726</v>
      </c>
    </row>
    <row r="222" spans="1:1" x14ac:dyDescent="0.25">
      <c r="A222">
        <v>91729</v>
      </c>
    </row>
    <row r="223" spans="1:1" x14ac:dyDescent="0.25">
      <c r="A223">
        <v>91731</v>
      </c>
    </row>
    <row r="224" spans="1:1" x14ac:dyDescent="0.25">
      <c r="A224">
        <v>91732</v>
      </c>
    </row>
    <row r="225" spans="1:1" x14ac:dyDescent="0.25">
      <c r="A225">
        <v>91734</v>
      </c>
    </row>
    <row r="226" spans="1:1" x14ac:dyDescent="0.25">
      <c r="A226">
        <v>91735</v>
      </c>
    </row>
    <row r="227" spans="1:1" x14ac:dyDescent="0.25">
      <c r="A227">
        <v>91737</v>
      </c>
    </row>
    <row r="228" spans="1:1" x14ac:dyDescent="0.25">
      <c r="A228">
        <v>91738</v>
      </c>
    </row>
    <row r="229" spans="1:1" x14ac:dyDescent="0.25">
      <c r="A229">
        <v>91741</v>
      </c>
    </row>
    <row r="230" spans="1:1" x14ac:dyDescent="0.25">
      <c r="A230">
        <v>91743</v>
      </c>
    </row>
    <row r="231" spans="1:1" x14ac:dyDescent="0.25">
      <c r="A231">
        <v>91744</v>
      </c>
    </row>
    <row r="232" spans="1:1" x14ac:dyDescent="0.25">
      <c r="A232">
        <v>91746</v>
      </c>
    </row>
    <row r="233" spans="1:1" x14ac:dyDescent="0.25">
      <c r="A233">
        <v>91747</v>
      </c>
    </row>
    <row r="234" spans="1:1" x14ac:dyDescent="0.25">
      <c r="A234">
        <v>91749</v>
      </c>
    </row>
    <row r="235" spans="1:1" x14ac:dyDescent="0.25">
      <c r="A235">
        <v>91757</v>
      </c>
    </row>
    <row r="236" spans="1:1" x14ac:dyDescent="0.25">
      <c r="A236">
        <v>91781</v>
      </c>
    </row>
    <row r="237" spans="1:1" x14ac:dyDescent="0.25">
      <c r="A237">
        <v>91785</v>
      </c>
    </row>
    <row r="238" spans="1:1" x14ac:dyDescent="0.25">
      <c r="A238">
        <v>91788</v>
      </c>
    </row>
    <row r="239" spans="1:1" x14ac:dyDescent="0.25">
      <c r="A239">
        <v>91790</v>
      </c>
    </row>
    <row r="240" spans="1:1" x14ac:dyDescent="0.25">
      <c r="A240">
        <v>91792</v>
      </c>
    </row>
    <row r="241" spans="1:1" x14ac:dyDescent="0.25">
      <c r="A241">
        <v>91795</v>
      </c>
    </row>
    <row r="242" spans="1:1" x14ac:dyDescent="0.25">
      <c r="A242">
        <v>91798</v>
      </c>
    </row>
    <row r="243" spans="1:1" x14ac:dyDescent="0.25">
      <c r="A243">
        <v>91799</v>
      </c>
    </row>
    <row r="244" spans="1:1" x14ac:dyDescent="0.25">
      <c r="A244">
        <v>91801</v>
      </c>
    </row>
    <row r="245" spans="1:1" x14ac:dyDescent="0.25">
      <c r="A245">
        <v>91802</v>
      </c>
    </row>
    <row r="246" spans="1:1" x14ac:dyDescent="0.25">
      <c r="A246">
        <v>91804</v>
      </c>
    </row>
    <row r="247" spans="1:1" x14ac:dyDescent="0.25">
      <c r="A247">
        <v>91805</v>
      </c>
    </row>
    <row r="248" spans="1:1" x14ac:dyDescent="0.25">
      <c r="A248">
        <v>91807</v>
      </c>
    </row>
    <row r="249" spans="1:1" x14ac:dyDescent="0.25">
      <c r="A249">
        <v>91809</v>
      </c>
    </row>
    <row r="250" spans="1:1" x14ac:dyDescent="0.25">
      <c r="A250">
        <v>92207</v>
      </c>
    </row>
    <row r="251" spans="1:1" x14ac:dyDescent="0.25">
      <c r="A251">
        <v>92224</v>
      </c>
    </row>
    <row r="252" spans="1:1" x14ac:dyDescent="0.25">
      <c r="A252">
        <v>92242</v>
      </c>
    </row>
    <row r="253" spans="1:1" x14ac:dyDescent="0.25">
      <c r="A253">
        <v>92245</v>
      </c>
    </row>
    <row r="254" spans="1:1" x14ac:dyDescent="0.25">
      <c r="A254">
        <v>92249</v>
      </c>
    </row>
    <row r="255" spans="1:1" x14ac:dyDescent="0.25">
      <c r="A255">
        <v>92253</v>
      </c>
    </row>
    <row r="256" spans="1:1" x14ac:dyDescent="0.25">
      <c r="A256">
        <v>92256</v>
      </c>
    </row>
    <row r="257" spans="1:1" x14ac:dyDescent="0.25">
      <c r="A257">
        <v>92259</v>
      </c>
    </row>
    <row r="258" spans="1:1" x14ac:dyDescent="0.25">
      <c r="A258">
        <v>92260</v>
      </c>
    </row>
    <row r="259" spans="1:1" x14ac:dyDescent="0.25">
      <c r="A259">
        <v>92262</v>
      </c>
    </row>
    <row r="260" spans="1:1" x14ac:dyDescent="0.25">
      <c r="A260">
        <v>92263</v>
      </c>
    </row>
    <row r="261" spans="1:1" x14ac:dyDescent="0.25">
      <c r="A261">
        <v>92265</v>
      </c>
    </row>
    <row r="262" spans="1:1" x14ac:dyDescent="0.25">
      <c r="A262">
        <v>92266</v>
      </c>
    </row>
    <row r="263" spans="1:1" x14ac:dyDescent="0.25">
      <c r="A263">
        <v>92268</v>
      </c>
    </row>
    <row r="264" spans="1:1" x14ac:dyDescent="0.25">
      <c r="A264">
        <v>92269</v>
      </c>
    </row>
    <row r="265" spans="1:1" x14ac:dyDescent="0.25">
      <c r="A265">
        <v>92271</v>
      </c>
    </row>
    <row r="266" spans="1:1" x14ac:dyDescent="0.25">
      <c r="A266">
        <v>92272</v>
      </c>
    </row>
    <row r="267" spans="1:1" x14ac:dyDescent="0.25">
      <c r="A267">
        <v>92275</v>
      </c>
    </row>
    <row r="268" spans="1:1" x14ac:dyDescent="0.25">
      <c r="A268">
        <v>92277</v>
      </c>
    </row>
    <row r="269" spans="1:1" x14ac:dyDescent="0.25">
      <c r="A269">
        <v>92278</v>
      </c>
    </row>
    <row r="270" spans="1:1" x14ac:dyDescent="0.25">
      <c r="A270">
        <v>92280</v>
      </c>
    </row>
    <row r="271" spans="1:1" x14ac:dyDescent="0.25">
      <c r="A271">
        <v>92281</v>
      </c>
    </row>
    <row r="272" spans="1:1" x14ac:dyDescent="0.25">
      <c r="A272">
        <v>92283</v>
      </c>
    </row>
    <row r="273" spans="1:1" x14ac:dyDescent="0.25">
      <c r="A273">
        <v>92284</v>
      </c>
    </row>
    <row r="274" spans="1:1" x14ac:dyDescent="0.25">
      <c r="A274">
        <v>92286</v>
      </c>
    </row>
    <row r="275" spans="1:1" x14ac:dyDescent="0.25">
      <c r="A275">
        <v>92287</v>
      </c>
    </row>
    <row r="276" spans="1:1" x14ac:dyDescent="0.25">
      <c r="A276">
        <v>92289</v>
      </c>
    </row>
    <row r="277" spans="1:1" x14ac:dyDescent="0.25">
      <c r="A277">
        <v>92318</v>
      </c>
    </row>
    <row r="278" spans="1:1" x14ac:dyDescent="0.25">
      <c r="A278">
        <v>92331</v>
      </c>
    </row>
    <row r="279" spans="1:1" x14ac:dyDescent="0.25">
      <c r="A279">
        <v>92334</v>
      </c>
    </row>
    <row r="280" spans="1:1" x14ac:dyDescent="0.25">
      <c r="A280">
        <v>92339</v>
      </c>
    </row>
    <row r="281" spans="1:1" x14ac:dyDescent="0.25">
      <c r="A281">
        <v>92342</v>
      </c>
    </row>
    <row r="282" spans="1:1" x14ac:dyDescent="0.25">
      <c r="A282">
        <v>92345</v>
      </c>
    </row>
    <row r="283" spans="1:1" x14ac:dyDescent="0.25">
      <c r="A283">
        <v>92348</v>
      </c>
    </row>
    <row r="284" spans="1:1" x14ac:dyDescent="0.25">
      <c r="A284">
        <v>92353</v>
      </c>
    </row>
    <row r="285" spans="1:1" x14ac:dyDescent="0.25">
      <c r="A285">
        <v>92355</v>
      </c>
    </row>
    <row r="286" spans="1:1" x14ac:dyDescent="0.25">
      <c r="A286">
        <v>92358</v>
      </c>
    </row>
    <row r="287" spans="1:1" x14ac:dyDescent="0.25">
      <c r="A287">
        <v>92360</v>
      </c>
    </row>
    <row r="288" spans="1:1" x14ac:dyDescent="0.25">
      <c r="A288">
        <v>92361</v>
      </c>
    </row>
    <row r="289" spans="1:1" x14ac:dyDescent="0.25">
      <c r="A289">
        <v>92363</v>
      </c>
    </row>
    <row r="290" spans="1:1" x14ac:dyDescent="0.25">
      <c r="A290">
        <v>92364</v>
      </c>
    </row>
    <row r="291" spans="1:1" x14ac:dyDescent="0.25">
      <c r="A291">
        <v>92366</v>
      </c>
    </row>
    <row r="292" spans="1:1" x14ac:dyDescent="0.25">
      <c r="A292">
        <v>92367</v>
      </c>
    </row>
    <row r="293" spans="1:1" x14ac:dyDescent="0.25">
      <c r="A293">
        <v>92369</v>
      </c>
    </row>
    <row r="294" spans="1:1" x14ac:dyDescent="0.25">
      <c r="A294">
        <v>92421</v>
      </c>
    </row>
    <row r="295" spans="1:1" x14ac:dyDescent="0.25">
      <c r="A295">
        <v>92431</v>
      </c>
    </row>
    <row r="296" spans="1:1" x14ac:dyDescent="0.25">
      <c r="A296">
        <v>92436</v>
      </c>
    </row>
    <row r="297" spans="1:1" x14ac:dyDescent="0.25">
      <c r="A297">
        <v>92439</v>
      </c>
    </row>
    <row r="298" spans="1:1" x14ac:dyDescent="0.25">
      <c r="A298">
        <v>92442</v>
      </c>
    </row>
    <row r="299" spans="1:1" x14ac:dyDescent="0.25">
      <c r="A299">
        <v>92444</v>
      </c>
    </row>
    <row r="300" spans="1:1" x14ac:dyDescent="0.25">
      <c r="A300">
        <v>92445</v>
      </c>
    </row>
    <row r="301" spans="1:1" x14ac:dyDescent="0.25">
      <c r="A301">
        <v>92447</v>
      </c>
    </row>
    <row r="302" spans="1:1" x14ac:dyDescent="0.25">
      <c r="A302">
        <v>92449</v>
      </c>
    </row>
    <row r="303" spans="1:1" x14ac:dyDescent="0.25">
      <c r="A303">
        <v>92507</v>
      </c>
    </row>
    <row r="304" spans="1:1" x14ac:dyDescent="0.25">
      <c r="A304">
        <v>92521</v>
      </c>
    </row>
    <row r="305" spans="1:1" x14ac:dyDescent="0.25">
      <c r="A305">
        <v>92526</v>
      </c>
    </row>
    <row r="306" spans="1:1" x14ac:dyDescent="0.25">
      <c r="A306">
        <v>92533</v>
      </c>
    </row>
    <row r="307" spans="1:1" x14ac:dyDescent="0.25">
      <c r="A307">
        <v>92536</v>
      </c>
    </row>
    <row r="308" spans="1:1" x14ac:dyDescent="0.25">
      <c r="A308">
        <v>92539</v>
      </c>
    </row>
    <row r="309" spans="1:1" x14ac:dyDescent="0.25">
      <c r="A309">
        <v>92542</v>
      </c>
    </row>
    <row r="310" spans="1:1" x14ac:dyDescent="0.25">
      <c r="A310">
        <v>92545</v>
      </c>
    </row>
    <row r="311" spans="1:1" x14ac:dyDescent="0.25">
      <c r="A311">
        <v>92546</v>
      </c>
    </row>
    <row r="312" spans="1:1" x14ac:dyDescent="0.25">
      <c r="A312">
        <v>92548</v>
      </c>
    </row>
    <row r="313" spans="1:1" x14ac:dyDescent="0.25">
      <c r="A313">
        <v>92549</v>
      </c>
    </row>
    <row r="314" spans="1:1" x14ac:dyDescent="0.25">
      <c r="A314">
        <v>92551</v>
      </c>
    </row>
    <row r="315" spans="1:1" x14ac:dyDescent="0.25">
      <c r="A315">
        <v>92552</v>
      </c>
    </row>
    <row r="316" spans="1:1" x14ac:dyDescent="0.25">
      <c r="A316">
        <v>92552</v>
      </c>
    </row>
    <row r="317" spans="1:1" x14ac:dyDescent="0.25">
      <c r="A317">
        <v>92555</v>
      </c>
    </row>
    <row r="318" spans="1:1" x14ac:dyDescent="0.25">
      <c r="A318">
        <v>92559</v>
      </c>
    </row>
    <row r="319" spans="1:1" x14ac:dyDescent="0.25">
      <c r="A319">
        <v>92637</v>
      </c>
    </row>
    <row r="320" spans="1:1" x14ac:dyDescent="0.25">
      <c r="A320">
        <v>92648</v>
      </c>
    </row>
    <row r="321" spans="1:1" x14ac:dyDescent="0.25">
      <c r="A321">
        <v>92655</v>
      </c>
    </row>
    <row r="322" spans="1:1" x14ac:dyDescent="0.25">
      <c r="A322">
        <v>92660</v>
      </c>
    </row>
    <row r="323" spans="1:1" x14ac:dyDescent="0.25">
      <c r="A323">
        <v>92665</v>
      </c>
    </row>
    <row r="324" spans="1:1" x14ac:dyDescent="0.25">
      <c r="A324">
        <v>92670</v>
      </c>
    </row>
    <row r="325" spans="1:1" x14ac:dyDescent="0.25">
      <c r="A325">
        <v>92676</v>
      </c>
    </row>
    <row r="326" spans="1:1" x14ac:dyDescent="0.25">
      <c r="A326">
        <v>92681</v>
      </c>
    </row>
    <row r="327" spans="1:1" x14ac:dyDescent="0.25">
      <c r="A327">
        <v>92685</v>
      </c>
    </row>
    <row r="328" spans="1:1" x14ac:dyDescent="0.25">
      <c r="A328">
        <v>92690</v>
      </c>
    </row>
    <row r="329" spans="1:1" x14ac:dyDescent="0.25">
      <c r="A329">
        <v>92693</v>
      </c>
    </row>
    <row r="330" spans="1:1" x14ac:dyDescent="0.25">
      <c r="A330">
        <v>92694</v>
      </c>
    </row>
    <row r="331" spans="1:1" x14ac:dyDescent="0.25">
      <c r="A331">
        <v>92696</v>
      </c>
    </row>
    <row r="332" spans="1:1" x14ac:dyDescent="0.25">
      <c r="A332">
        <v>92697</v>
      </c>
    </row>
    <row r="333" spans="1:1" x14ac:dyDescent="0.25">
      <c r="A333">
        <v>92699</v>
      </c>
    </row>
    <row r="334" spans="1:1" x14ac:dyDescent="0.25">
      <c r="A334">
        <v>92702</v>
      </c>
    </row>
    <row r="335" spans="1:1" x14ac:dyDescent="0.25">
      <c r="A335">
        <v>92703</v>
      </c>
    </row>
    <row r="336" spans="1:1" x14ac:dyDescent="0.25">
      <c r="A336">
        <v>92705</v>
      </c>
    </row>
    <row r="337" spans="1:1" x14ac:dyDescent="0.25">
      <c r="A337">
        <v>92705</v>
      </c>
    </row>
    <row r="338" spans="1:1" x14ac:dyDescent="0.25">
      <c r="A338">
        <v>92708</v>
      </c>
    </row>
    <row r="339" spans="1:1" x14ac:dyDescent="0.25">
      <c r="A339">
        <v>92709</v>
      </c>
    </row>
    <row r="340" spans="1:1" x14ac:dyDescent="0.25">
      <c r="A340">
        <v>92711</v>
      </c>
    </row>
    <row r="341" spans="1:1" x14ac:dyDescent="0.25">
      <c r="A341">
        <v>92712</v>
      </c>
    </row>
    <row r="342" spans="1:1" x14ac:dyDescent="0.25">
      <c r="A342">
        <v>92714</v>
      </c>
    </row>
    <row r="343" spans="1:1" x14ac:dyDescent="0.25">
      <c r="A343">
        <v>92715</v>
      </c>
    </row>
    <row r="344" spans="1:1" x14ac:dyDescent="0.25">
      <c r="A344">
        <v>92717</v>
      </c>
    </row>
    <row r="345" spans="1:1" x14ac:dyDescent="0.25">
      <c r="A345">
        <v>92718</v>
      </c>
    </row>
    <row r="346" spans="1:1" x14ac:dyDescent="0.25">
      <c r="A346">
        <v>92720</v>
      </c>
    </row>
    <row r="347" spans="1:1" x14ac:dyDescent="0.25">
      <c r="A347">
        <v>92721</v>
      </c>
    </row>
    <row r="348" spans="1:1" x14ac:dyDescent="0.25">
      <c r="A348">
        <v>92723</v>
      </c>
    </row>
    <row r="349" spans="1:1" x14ac:dyDescent="0.25">
      <c r="A349">
        <v>92724</v>
      </c>
    </row>
    <row r="350" spans="1:1" x14ac:dyDescent="0.25">
      <c r="A350">
        <v>92726</v>
      </c>
    </row>
    <row r="351" spans="1:1" x14ac:dyDescent="0.25">
      <c r="A351">
        <v>92727</v>
      </c>
    </row>
    <row r="352" spans="1:1" x14ac:dyDescent="0.25">
      <c r="A352">
        <v>92729</v>
      </c>
    </row>
    <row r="353" spans="1:1" x14ac:dyDescent="0.25">
      <c r="A353">
        <v>93047</v>
      </c>
    </row>
    <row r="354" spans="1:1" x14ac:dyDescent="0.25">
      <c r="A354">
        <v>93048</v>
      </c>
    </row>
    <row r="355" spans="1:1" x14ac:dyDescent="0.25">
      <c r="A355">
        <v>93049</v>
      </c>
    </row>
    <row r="356" spans="1:1" x14ac:dyDescent="0.25">
      <c r="A356">
        <v>93050</v>
      </c>
    </row>
    <row r="357" spans="1:1" x14ac:dyDescent="0.25">
      <c r="A357">
        <v>93051</v>
      </c>
    </row>
    <row r="358" spans="1:1" x14ac:dyDescent="0.25">
      <c r="A358">
        <v>93052</v>
      </c>
    </row>
    <row r="359" spans="1:1" x14ac:dyDescent="0.25">
      <c r="A359">
        <v>93053</v>
      </c>
    </row>
    <row r="360" spans="1:1" x14ac:dyDescent="0.25">
      <c r="A360">
        <v>93054</v>
      </c>
    </row>
    <row r="361" spans="1:1" x14ac:dyDescent="0.25">
      <c r="A361">
        <v>93055</v>
      </c>
    </row>
    <row r="362" spans="1:1" x14ac:dyDescent="0.25">
      <c r="A362">
        <v>93056</v>
      </c>
    </row>
    <row r="363" spans="1:1" x14ac:dyDescent="0.25">
      <c r="A363">
        <v>93057</v>
      </c>
    </row>
    <row r="364" spans="1:1" x14ac:dyDescent="0.25">
      <c r="A364">
        <v>93058</v>
      </c>
    </row>
    <row r="365" spans="1:1" x14ac:dyDescent="0.25">
      <c r="A365">
        <v>93059</v>
      </c>
    </row>
    <row r="366" spans="1:1" x14ac:dyDescent="0.25">
      <c r="A366">
        <v>93073</v>
      </c>
    </row>
    <row r="367" spans="1:1" x14ac:dyDescent="0.25">
      <c r="A367">
        <v>93077</v>
      </c>
    </row>
    <row r="368" spans="1:1" x14ac:dyDescent="0.25">
      <c r="A368">
        <v>93080</v>
      </c>
    </row>
    <row r="369" spans="1:1" x14ac:dyDescent="0.25">
      <c r="A369">
        <v>93083</v>
      </c>
    </row>
    <row r="370" spans="1:1" x14ac:dyDescent="0.25">
      <c r="A370">
        <v>93086</v>
      </c>
    </row>
    <row r="371" spans="1:1" x14ac:dyDescent="0.25">
      <c r="A371">
        <v>93087</v>
      </c>
    </row>
    <row r="372" spans="1:1" x14ac:dyDescent="0.25">
      <c r="A372">
        <v>93089</v>
      </c>
    </row>
    <row r="373" spans="1:1" x14ac:dyDescent="0.25">
      <c r="A373">
        <v>93090</v>
      </c>
    </row>
    <row r="374" spans="1:1" x14ac:dyDescent="0.25">
      <c r="A374">
        <v>93092</v>
      </c>
    </row>
    <row r="375" spans="1:1" x14ac:dyDescent="0.25">
      <c r="A375">
        <v>93093</v>
      </c>
    </row>
    <row r="376" spans="1:1" x14ac:dyDescent="0.25">
      <c r="A376">
        <v>93095</v>
      </c>
    </row>
    <row r="377" spans="1:1" x14ac:dyDescent="0.25">
      <c r="A377">
        <v>93096</v>
      </c>
    </row>
    <row r="378" spans="1:1" x14ac:dyDescent="0.25">
      <c r="A378">
        <v>93098</v>
      </c>
    </row>
    <row r="379" spans="1:1" x14ac:dyDescent="0.25">
      <c r="A379">
        <v>93099</v>
      </c>
    </row>
    <row r="380" spans="1:1" x14ac:dyDescent="0.25">
      <c r="A380">
        <v>93101</v>
      </c>
    </row>
    <row r="381" spans="1:1" x14ac:dyDescent="0.25">
      <c r="A381">
        <v>93102</v>
      </c>
    </row>
    <row r="382" spans="1:1" x14ac:dyDescent="0.25">
      <c r="A382">
        <v>93104</v>
      </c>
    </row>
    <row r="383" spans="1:1" x14ac:dyDescent="0.25">
      <c r="A383">
        <v>93105</v>
      </c>
    </row>
    <row r="384" spans="1:1" x14ac:dyDescent="0.25">
      <c r="A384">
        <v>93107</v>
      </c>
    </row>
    <row r="385" spans="1:1" x14ac:dyDescent="0.25">
      <c r="A385">
        <v>93109</v>
      </c>
    </row>
    <row r="386" spans="1:1" x14ac:dyDescent="0.25">
      <c r="A386">
        <v>93128</v>
      </c>
    </row>
    <row r="387" spans="1:1" x14ac:dyDescent="0.25">
      <c r="A387">
        <v>93133</v>
      </c>
    </row>
    <row r="388" spans="1:1" x14ac:dyDescent="0.25">
      <c r="A388">
        <v>93138</v>
      </c>
    </row>
    <row r="389" spans="1:1" x14ac:dyDescent="0.25">
      <c r="A389">
        <v>93142</v>
      </c>
    </row>
    <row r="390" spans="1:1" x14ac:dyDescent="0.25">
      <c r="A390">
        <v>93149</v>
      </c>
    </row>
    <row r="391" spans="1:1" x14ac:dyDescent="0.25">
      <c r="A391">
        <v>93152</v>
      </c>
    </row>
    <row r="392" spans="1:1" x14ac:dyDescent="0.25">
      <c r="A392">
        <v>93155</v>
      </c>
    </row>
    <row r="393" spans="1:1" x14ac:dyDescent="0.25">
      <c r="A393">
        <v>93158</v>
      </c>
    </row>
    <row r="394" spans="1:1" x14ac:dyDescent="0.25">
      <c r="A394">
        <v>93161</v>
      </c>
    </row>
    <row r="395" spans="1:1" x14ac:dyDescent="0.25">
      <c r="A395">
        <v>93164</v>
      </c>
    </row>
    <row r="396" spans="1:1" x14ac:dyDescent="0.25">
      <c r="A396">
        <v>93167</v>
      </c>
    </row>
    <row r="397" spans="1:1" x14ac:dyDescent="0.25">
      <c r="A397">
        <v>93170</v>
      </c>
    </row>
    <row r="398" spans="1:1" x14ac:dyDescent="0.25">
      <c r="A398">
        <v>93173</v>
      </c>
    </row>
    <row r="399" spans="1:1" x14ac:dyDescent="0.25">
      <c r="A399">
        <v>93176</v>
      </c>
    </row>
    <row r="400" spans="1:1" x14ac:dyDescent="0.25">
      <c r="A400">
        <v>93177</v>
      </c>
    </row>
    <row r="401" spans="1:1" x14ac:dyDescent="0.25">
      <c r="A401">
        <v>93179</v>
      </c>
    </row>
    <row r="402" spans="1:1" x14ac:dyDescent="0.25">
      <c r="A402">
        <v>93180</v>
      </c>
    </row>
    <row r="403" spans="1:1" x14ac:dyDescent="0.25">
      <c r="A403">
        <v>93182</v>
      </c>
    </row>
    <row r="404" spans="1:1" x14ac:dyDescent="0.25">
      <c r="A404">
        <v>93183</v>
      </c>
    </row>
    <row r="405" spans="1:1" x14ac:dyDescent="0.25">
      <c r="A405">
        <v>93185</v>
      </c>
    </row>
    <row r="406" spans="1:1" x14ac:dyDescent="0.25">
      <c r="A406">
        <v>93186</v>
      </c>
    </row>
    <row r="407" spans="1:1" x14ac:dyDescent="0.25">
      <c r="A407">
        <v>93188</v>
      </c>
    </row>
    <row r="408" spans="1:1" x14ac:dyDescent="0.25">
      <c r="A408">
        <v>93189</v>
      </c>
    </row>
    <row r="409" spans="1:1" x14ac:dyDescent="0.25">
      <c r="A409">
        <v>93191</v>
      </c>
    </row>
    <row r="410" spans="1:1" x14ac:dyDescent="0.25">
      <c r="A410">
        <v>93192</v>
      </c>
    </row>
    <row r="411" spans="1:1" x14ac:dyDescent="0.25">
      <c r="A411">
        <v>93194</v>
      </c>
    </row>
    <row r="412" spans="1:1" x14ac:dyDescent="0.25">
      <c r="A412">
        <v>93195</v>
      </c>
    </row>
    <row r="413" spans="1:1" x14ac:dyDescent="0.25">
      <c r="A413">
        <v>93197</v>
      </c>
    </row>
    <row r="414" spans="1:1" x14ac:dyDescent="0.25">
      <c r="A414">
        <v>93199</v>
      </c>
    </row>
    <row r="415" spans="1:1" x14ac:dyDescent="0.25">
      <c r="A415">
        <v>93309</v>
      </c>
    </row>
    <row r="416" spans="1:1" x14ac:dyDescent="0.25">
      <c r="A416">
        <v>93326</v>
      </c>
    </row>
    <row r="417" spans="1:1" x14ac:dyDescent="0.25">
      <c r="A417">
        <v>93333</v>
      </c>
    </row>
    <row r="418" spans="1:1" x14ac:dyDescent="0.25">
      <c r="A418">
        <v>93336</v>
      </c>
    </row>
    <row r="419" spans="1:1" x14ac:dyDescent="0.25">
      <c r="A419">
        <v>93339</v>
      </c>
    </row>
    <row r="420" spans="1:1" x14ac:dyDescent="0.25">
      <c r="A420">
        <v>93342</v>
      </c>
    </row>
    <row r="421" spans="1:1" x14ac:dyDescent="0.25">
      <c r="A421">
        <v>93343</v>
      </c>
    </row>
    <row r="422" spans="1:1" x14ac:dyDescent="0.25">
      <c r="A422">
        <v>93345</v>
      </c>
    </row>
    <row r="423" spans="1:1" x14ac:dyDescent="0.25">
      <c r="A423">
        <v>93346</v>
      </c>
    </row>
    <row r="424" spans="1:1" x14ac:dyDescent="0.25">
      <c r="A424">
        <v>93348</v>
      </c>
    </row>
    <row r="425" spans="1:1" x14ac:dyDescent="0.25">
      <c r="A425">
        <v>93349</v>
      </c>
    </row>
    <row r="426" spans="1:1" x14ac:dyDescent="0.25">
      <c r="A426">
        <v>93351</v>
      </c>
    </row>
    <row r="427" spans="1:1" x14ac:dyDescent="0.25">
      <c r="A427">
        <v>93352</v>
      </c>
    </row>
    <row r="428" spans="1:1" x14ac:dyDescent="0.25">
      <c r="A428">
        <v>93354</v>
      </c>
    </row>
    <row r="429" spans="1:1" x14ac:dyDescent="0.25">
      <c r="A429">
        <v>93356</v>
      </c>
    </row>
    <row r="430" spans="1:1" x14ac:dyDescent="0.25">
      <c r="A430">
        <v>93358</v>
      </c>
    </row>
    <row r="431" spans="1:1" x14ac:dyDescent="0.25">
      <c r="A431">
        <v>93359</v>
      </c>
    </row>
    <row r="432" spans="1:1" x14ac:dyDescent="0.25">
      <c r="A432">
        <v>93413</v>
      </c>
    </row>
    <row r="433" spans="1:1" x14ac:dyDescent="0.25">
      <c r="A433">
        <v>93426</v>
      </c>
    </row>
    <row r="434" spans="1:1" x14ac:dyDescent="0.25">
      <c r="A434">
        <v>93437</v>
      </c>
    </row>
    <row r="435" spans="1:1" x14ac:dyDescent="0.25">
      <c r="A435">
        <v>93444</v>
      </c>
    </row>
    <row r="436" spans="1:1" x14ac:dyDescent="0.25">
      <c r="A436">
        <v>93449</v>
      </c>
    </row>
    <row r="437" spans="1:1" x14ac:dyDescent="0.25">
      <c r="A437">
        <v>93455</v>
      </c>
    </row>
    <row r="438" spans="1:1" x14ac:dyDescent="0.25">
      <c r="A438">
        <v>93464</v>
      </c>
    </row>
    <row r="439" spans="1:1" x14ac:dyDescent="0.25">
      <c r="A439">
        <v>93466</v>
      </c>
    </row>
    <row r="440" spans="1:1" x14ac:dyDescent="0.25">
      <c r="A440">
        <v>93468</v>
      </c>
    </row>
    <row r="441" spans="1:1" x14ac:dyDescent="0.25">
      <c r="A441">
        <v>93468</v>
      </c>
    </row>
    <row r="442" spans="1:1" x14ac:dyDescent="0.25">
      <c r="A442">
        <v>93473</v>
      </c>
    </row>
    <row r="443" spans="1:1" x14ac:dyDescent="0.25">
      <c r="A443">
        <v>93476</v>
      </c>
    </row>
    <row r="444" spans="1:1" x14ac:dyDescent="0.25">
      <c r="A444">
        <v>93479</v>
      </c>
    </row>
    <row r="445" spans="1:1" x14ac:dyDescent="0.25">
      <c r="A445">
        <v>93482</v>
      </c>
    </row>
    <row r="446" spans="1:1" x14ac:dyDescent="0.25">
      <c r="A446">
        <v>93485</v>
      </c>
    </row>
    <row r="447" spans="1:1" x14ac:dyDescent="0.25">
      <c r="A447">
        <v>93488</v>
      </c>
    </row>
    <row r="448" spans="1:1" x14ac:dyDescent="0.25">
      <c r="A448">
        <v>93489</v>
      </c>
    </row>
    <row r="449" spans="1:1" x14ac:dyDescent="0.25">
      <c r="A449">
        <v>93491</v>
      </c>
    </row>
    <row r="450" spans="1:1" x14ac:dyDescent="0.25">
      <c r="A450">
        <v>93492</v>
      </c>
    </row>
    <row r="451" spans="1:1" x14ac:dyDescent="0.25">
      <c r="A451">
        <v>93494</v>
      </c>
    </row>
    <row r="452" spans="1:1" x14ac:dyDescent="0.25">
      <c r="A452">
        <v>93495</v>
      </c>
    </row>
    <row r="453" spans="1:1" x14ac:dyDescent="0.25">
      <c r="A453">
        <v>93497</v>
      </c>
    </row>
    <row r="454" spans="1:1" x14ac:dyDescent="0.25">
      <c r="A454">
        <v>93499</v>
      </c>
    </row>
    <row r="455" spans="1:1" x14ac:dyDescent="0.25">
      <c r="A455">
        <v>95028</v>
      </c>
    </row>
    <row r="456" spans="1:1" x14ac:dyDescent="0.25">
      <c r="A456">
        <v>95029</v>
      </c>
    </row>
    <row r="457" spans="1:1" x14ac:dyDescent="0.25">
      <c r="A457">
        <v>95030</v>
      </c>
    </row>
    <row r="458" spans="1:1" x14ac:dyDescent="0.25">
      <c r="A458">
        <v>95031</v>
      </c>
    </row>
    <row r="459" spans="1:1" x14ac:dyDescent="0.25">
      <c r="A459">
        <v>95032</v>
      </c>
    </row>
    <row r="460" spans="1:1" x14ac:dyDescent="0.25">
      <c r="A460">
        <v>95100</v>
      </c>
    </row>
    <row r="461" spans="1:1" x14ac:dyDescent="0.25">
      <c r="A461">
        <v>95111</v>
      </c>
    </row>
    <row r="462" spans="1:1" x14ac:dyDescent="0.25">
      <c r="A462">
        <v>95119</v>
      </c>
    </row>
    <row r="463" spans="1:1" x14ac:dyDescent="0.25">
      <c r="A463">
        <v>95126</v>
      </c>
    </row>
    <row r="464" spans="1:1" x14ac:dyDescent="0.25">
      <c r="A464">
        <v>95131</v>
      </c>
    </row>
    <row r="465" spans="1:1" x14ac:dyDescent="0.25">
      <c r="A465">
        <v>95138</v>
      </c>
    </row>
    <row r="466" spans="1:1" x14ac:dyDescent="0.25">
      <c r="A466">
        <v>95145</v>
      </c>
    </row>
    <row r="467" spans="1:1" x14ac:dyDescent="0.25">
      <c r="A467">
        <v>95152</v>
      </c>
    </row>
    <row r="468" spans="1:1" x14ac:dyDescent="0.25">
      <c r="A468">
        <v>95158</v>
      </c>
    </row>
    <row r="469" spans="1:1" x14ac:dyDescent="0.25">
      <c r="A469">
        <v>95163</v>
      </c>
    </row>
    <row r="470" spans="1:1" x14ac:dyDescent="0.25">
      <c r="A470">
        <v>95168</v>
      </c>
    </row>
    <row r="471" spans="1:1" x14ac:dyDescent="0.25">
      <c r="A471">
        <v>95173</v>
      </c>
    </row>
    <row r="472" spans="1:1" x14ac:dyDescent="0.25">
      <c r="A472">
        <v>95176</v>
      </c>
    </row>
    <row r="473" spans="1:1" x14ac:dyDescent="0.25">
      <c r="A473">
        <v>95179</v>
      </c>
    </row>
    <row r="474" spans="1:1" x14ac:dyDescent="0.25">
      <c r="A474">
        <v>95180</v>
      </c>
    </row>
    <row r="475" spans="1:1" x14ac:dyDescent="0.25">
      <c r="A475">
        <v>95182</v>
      </c>
    </row>
    <row r="476" spans="1:1" x14ac:dyDescent="0.25">
      <c r="A476">
        <v>95183</v>
      </c>
    </row>
    <row r="477" spans="1:1" x14ac:dyDescent="0.25">
      <c r="A477">
        <v>95185</v>
      </c>
    </row>
    <row r="478" spans="1:1" x14ac:dyDescent="0.25">
      <c r="A478">
        <v>95186</v>
      </c>
    </row>
    <row r="479" spans="1:1" x14ac:dyDescent="0.25">
      <c r="A479">
        <v>95188</v>
      </c>
    </row>
    <row r="480" spans="1:1" x14ac:dyDescent="0.25">
      <c r="A480">
        <v>95189</v>
      </c>
    </row>
    <row r="481" spans="1:1" x14ac:dyDescent="0.25">
      <c r="A481">
        <v>95191</v>
      </c>
    </row>
    <row r="482" spans="1:1" x14ac:dyDescent="0.25">
      <c r="A482">
        <v>95192</v>
      </c>
    </row>
    <row r="483" spans="1:1" x14ac:dyDescent="0.25">
      <c r="A483">
        <v>95194</v>
      </c>
    </row>
    <row r="484" spans="1:1" x14ac:dyDescent="0.25">
      <c r="A484">
        <v>95195</v>
      </c>
    </row>
    <row r="485" spans="1:1" x14ac:dyDescent="0.25">
      <c r="A485">
        <v>95197</v>
      </c>
    </row>
    <row r="486" spans="1:1" x14ac:dyDescent="0.25">
      <c r="A486">
        <v>95199</v>
      </c>
    </row>
    <row r="487" spans="1:1" x14ac:dyDescent="0.25">
      <c r="A487">
        <v>95213</v>
      </c>
    </row>
    <row r="488" spans="1:1" x14ac:dyDescent="0.25">
      <c r="A488">
        <v>95233</v>
      </c>
    </row>
    <row r="489" spans="1:1" x14ac:dyDescent="0.25">
      <c r="A489">
        <v>95234</v>
      </c>
    </row>
    <row r="490" spans="1:1" x14ac:dyDescent="0.25">
      <c r="A490">
        <v>95236</v>
      </c>
    </row>
    <row r="491" spans="1:1" x14ac:dyDescent="0.25">
      <c r="A491">
        <v>95237</v>
      </c>
    </row>
    <row r="492" spans="1:1" x14ac:dyDescent="0.25">
      <c r="A492">
        <v>95239</v>
      </c>
    </row>
    <row r="493" spans="1:1" x14ac:dyDescent="0.25">
      <c r="A493">
        <v>95326</v>
      </c>
    </row>
    <row r="494" spans="1:1" x14ac:dyDescent="0.25">
      <c r="A494">
        <v>95336</v>
      </c>
    </row>
    <row r="495" spans="1:1" x14ac:dyDescent="0.25">
      <c r="A495">
        <v>95339</v>
      </c>
    </row>
    <row r="496" spans="1:1" x14ac:dyDescent="0.25">
      <c r="A496">
        <v>95346</v>
      </c>
    </row>
    <row r="497" spans="1:1" x14ac:dyDescent="0.25">
      <c r="A497">
        <v>95349</v>
      </c>
    </row>
    <row r="498" spans="1:1" x14ac:dyDescent="0.25">
      <c r="A498">
        <v>95352</v>
      </c>
    </row>
    <row r="499" spans="1:1" x14ac:dyDescent="0.25">
      <c r="A499">
        <v>95355</v>
      </c>
    </row>
    <row r="500" spans="1:1" x14ac:dyDescent="0.25">
      <c r="A500">
        <v>95356</v>
      </c>
    </row>
    <row r="501" spans="1:1" x14ac:dyDescent="0.25">
      <c r="A501">
        <v>95359</v>
      </c>
    </row>
    <row r="502" spans="1:1" x14ac:dyDescent="0.25">
      <c r="A502">
        <v>95361</v>
      </c>
    </row>
    <row r="503" spans="1:1" x14ac:dyDescent="0.25">
      <c r="A503">
        <v>95362</v>
      </c>
    </row>
    <row r="504" spans="1:1" x14ac:dyDescent="0.25">
      <c r="A504">
        <v>95364</v>
      </c>
    </row>
    <row r="505" spans="1:1" x14ac:dyDescent="0.25">
      <c r="A505">
        <v>95365</v>
      </c>
    </row>
    <row r="506" spans="1:1" x14ac:dyDescent="0.25">
      <c r="A506">
        <v>95367</v>
      </c>
    </row>
    <row r="507" spans="1:1" x14ac:dyDescent="0.25">
      <c r="A507">
        <v>95369</v>
      </c>
    </row>
    <row r="508" spans="1:1" x14ac:dyDescent="0.25">
      <c r="A508">
        <v>95444</v>
      </c>
    </row>
    <row r="509" spans="1:1" x14ac:dyDescent="0.25">
      <c r="A509">
        <v>95445</v>
      </c>
    </row>
    <row r="510" spans="1:1" x14ac:dyDescent="0.25">
      <c r="A510">
        <v>95446</v>
      </c>
    </row>
    <row r="511" spans="1:1" x14ac:dyDescent="0.25">
      <c r="A511">
        <v>95447</v>
      </c>
    </row>
    <row r="512" spans="1:1" x14ac:dyDescent="0.25">
      <c r="A512">
        <v>95448</v>
      </c>
    </row>
    <row r="513" spans="1:1" x14ac:dyDescent="0.25">
      <c r="A513">
        <v>95460</v>
      </c>
    </row>
    <row r="514" spans="1:1" x14ac:dyDescent="0.25">
      <c r="A514">
        <v>95463</v>
      </c>
    </row>
    <row r="515" spans="1:1" x14ac:dyDescent="0.25">
      <c r="A515">
        <v>95466</v>
      </c>
    </row>
    <row r="516" spans="1:1" x14ac:dyDescent="0.25">
      <c r="A516">
        <v>95469</v>
      </c>
    </row>
    <row r="517" spans="1:1" x14ac:dyDescent="0.25">
      <c r="A517">
        <v>95473</v>
      </c>
    </row>
    <row r="518" spans="1:1" x14ac:dyDescent="0.25">
      <c r="A518">
        <v>95478</v>
      </c>
    </row>
    <row r="519" spans="1:1" x14ac:dyDescent="0.25">
      <c r="A519">
        <v>95482</v>
      </c>
    </row>
    <row r="520" spans="1:1" x14ac:dyDescent="0.25">
      <c r="A520">
        <v>95485</v>
      </c>
    </row>
    <row r="521" spans="1:1" x14ac:dyDescent="0.25">
      <c r="A521">
        <v>95488</v>
      </c>
    </row>
    <row r="522" spans="1:1" x14ac:dyDescent="0.25">
      <c r="A522">
        <v>95490</v>
      </c>
    </row>
    <row r="523" spans="1:1" x14ac:dyDescent="0.25">
      <c r="A523">
        <v>95491</v>
      </c>
    </row>
    <row r="524" spans="1:1" x14ac:dyDescent="0.25">
      <c r="A524">
        <v>95493</v>
      </c>
    </row>
    <row r="525" spans="1:1" x14ac:dyDescent="0.25">
      <c r="A525">
        <v>95494</v>
      </c>
    </row>
    <row r="526" spans="1:1" x14ac:dyDescent="0.25">
      <c r="A526">
        <v>95496</v>
      </c>
    </row>
    <row r="527" spans="1:1" x14ac:dyDescent="0.25">
      <c r="A527">
        <v>95497</v>
      </c>
    </row>
    <row r="528" spans="1:1" x14ac:dyDescent="0.25">
      <c r="A528">
        <v>95500</v>
      </c>
    </row>
    <row r="529" spans="1:1" x14ac:dyDescent="0.25">
      <c r="A529">
        <v>95502</v>
      </c>
    </row>
    <row r="530" spans="1:1" x14ac:dyDescent="0.25">
      <c r="A530">
        <v>95503</v>
      </c>
    </row>
    <row r="531" spans="1:1" x14ac:dyDescent="0.25">
      <c r="A531">
        <v>95505</v>
      </c>
    </row>
    <row r="532" spans="1:1" x14ac:dyDescent="0.25">
      <c r="A532">
        <v>95506</v>
      </c>
    </row>
    <row r="533" spans="1:1" x14ac:dyDescent="0.25">
      <c r="A533">
        <v>95508</v>
      </c>
    </row>
    <row r="534" spans="1:1" x14ac:dyDescent="0.25">
      <c r="A534">
        <v>95509</v>
      </c>
    </row>
    <row r="535" spans="1:1" x14ac:dyDescent="0.25">
      <c r="A535">
        <v>95511</v>
      </c>
    </row>
    <row r="536" spans="1:1" x14ac:dyDescent="0.25">
      <c r="A536">
        <v>95512</v>
      </c>
    </row>
    <row r="537" spans="1:1" x14ac:dyDescent="0.25">
      <c r="A537">
        <v>95514</v>
      </c>
    </row>
    <row r="538" spans="1:1" x14ac:dyDescent="0.25">
      <c r="A538">
        <v>95517</v>
      </c>
    </row>
    <row r="539" spans="1:1" x14ac:dyDescent="0.25">
      <c r="A539">
        <v>95519</v>
      </c>
    </row>
    <row r="540" spans="1:1" x14ac:dyDescent="0.25">
      <c r="A540">
        <v>95615</v>
      </c>
    </row>
    <row r="541" spans="1:1" x14ac:dyDescent="0.25">
      <c r="A541">
        <v>95632</v>
      </c>
    </row>
    <row r="542" spans="1:1" x14ac:dyDescent="0.25">
      <c r="A542">
        <v>95643</v>
      </c>
    </row>
    <row r="543" spans="1:1" x14ac:dyDescent="0.25">
      <c r="A543">
        <v>95652</v>
      </c>
    </row>
    <row r="544" spans="1:1" x14ac:dyDescent="0.25">
      <c r="A544">
        <v>95659</v>
      </c>
    </row>
    <row r="545" spans="1:1" x14ac:dyDescent="0.25">
      <c r="A545">
        <v>95666</v>
      </c>
    </row>
    <row r="546" spans="1:1" x14ac:dyDescent="0.25">
      <c r="A546">
        <v>95671</v>
      </c>
    </row>
    <row r="547" spans="1:1" x14ac:dyDescent="0.25">
      <c r="A547">
        <v>95676</v>
      </c>
    </row>
    <row r="548" spans="1:1" x14ac:dyDescent="0.25">
      <c r="A548">
        <v>95679</v>
      </c>
    </row>
    <row r="549" spans="1:1" x14ac:dyDescent="0.25">
      <c r="A549">
        <v>95679</v>
      </c>
    </row>
    <row r="550" spans="1:1" x14ac:dyDescent="0.25">
      <c r="A550">
        <v>95680</v>
      </c>
    </row>
    <row r="551" spans="1:1" x14ac:dyDescent="0.25">
      <c r="A551">
        <v>95682</v>
      </c>
    </row>
    <row r="552" spans="1:1" x14ac:dyDescent="0.25">
      <c r="A552">
        <v>95683</v>
      </c>
    </row>
    <row r="553" spans="1:1" x14ac:dyDescent="0.25">
      <c r="A553">
        <v>95686</v>
      </c>
    </row>
    <row r="554" spans="1:1" x14ac:dyDescent="0.25">
      <c r="A554">
        <v>95688</v>
      </c>
    </row>
    <row r="555" spans="1:1" x14ac:dyDescent="0.25">
      <c r="A555">
        <v>95689</v>
      </c>
    </row>
    <row r="556" spans="1:1" x14ac:dyDescent="0.25">
      <c r="A556">
        <v>95691</v>
      </c>
    </row>
    <row r="557" spans="1:1" x14ac:dyDescent="0.25">
      <c r="A557">
        <v>95692</v>
      </c>
    </row>
    <row r="558" spans="1:1" x14ac:dyDescent="0.25">
      <c r="A558">
        <v>95694</v>
      </c>
    </row>
    <row r="559" spans="1:1" x14ac:dyDescent="0.25">
      <c r="A559">
        <v>95695</v>
      </c>
    </row>
    <row r="560" spans="1:1" x14ac:dyDescent="0.25">
      <c r="A560">
        <v>95697</v>
      </c>
    </row>
    <row r="561" spans="1:1" x14ac:dyDescent="0.25">
      <c r="A561">
        <v>95698</v>
      </c>
    </row>
    <row r="562" spans="1:1" x14ac:dyDescent="0.25">
      <c r="A562">
        <v>95700</v>
      </c>
    </row>
    <row r="563" spans="1:1" x14ac:dyDescent="0.25">
      <c r="A563">
        <v>95701</v>
      </c>
    </row>
    <row r="564" spans="1:1" x14ac:dyDescent="0.25">
      <c r="A564">
        <v>95703</v>
      </c>
    </row>
    <row r="565" spans="1:1" x14ac:dyDescent="0.25">
      <c r="A565">
        <v>95704</v>
      </c>
    </row>
    <row r="566" spans="1:1" x14ac:dyDescent="0.25">
      <c r="A566">
        <v>95706</v>
      </c>
    </row>
    <row r="567" spans="1:1" x14ac:dyDescent="0.25">
      <c r="A567">
        <v>95707</v>
      </c>
    </row>
    <row r="568" spans="1:1" x14ac:dyDescent="0.25">
      <c r="A568">
        <v>95709</v>
      </c>
    </row>
    <row r="569" spans="1:1" x14ac:dyDescent="0.25">
      <c r="A569">
        <v>96047</v>
      </c>
    </row>
    <row r="570" spans="1:1" x14ac:dyDescent="0.25">
      <c r="A570">
        <v>96048</v>
      </c>
    </row>
    <row r="571" spans="1:1" x14ac:dyDescent="0.25">
      <c r="A571">
        <v>96049</v>
      </c>
    </row>
    <row r="572" spans="1:1" x14ac:dyDescent="0.25">
      <c r="A572">
        <v>96050</v>
      </c>
    </row>
    <row r="573" spans="1:1" x14ac:dyDescent="0.25">
      <c r="A573">
        <v>96051</v>
      </c>
    </row>
    <row r="574" spans="1:1" x14ac:dyDescent="0.25">
      <c r="A574">
        <v>96052</v>
      </c>
    </row>
    <row r="575" spans="1:1" x14ac:dyDescent="0.25">
      <c r="A575">
        <v>96103</v>
      </c>
    </row>
    <row r="576" spans="1:1" x14ac:dyDescent="0.25">
      <c r="A576">
        <v>96106</v>
      </c>
    </row>
    <row r="577" spans="1:1" x14ac:dyDescent="0.25">
      <c r="A577">
        <v>96110</v>
      </c>
    </row>
    <row r="578" spans="1:1" x14ac:dyDescent="0.25">
      <c r="A578">
        <v>96114</v>
      </c>
    </row>
    <row r="579" spans="1:1" x14ac:dyDescent="0.25">
      <c r="A579">
        <v>96117</v>
      </c>
    </row>
    <row r="580" spans="1:1" x14ac:dyDescent="0.25">
      <c r="A580">
        <v>96120</v>
      </c>
    </row>
    <row r="581" spans="1:1" x14ac:dyDescent="0.25">
      <c r="A581">
        <v>96123</v>
      </c>
    </row>
    <row r="582" spans="1:1" x14ac:dyDescent="0.25">
      <c r="A582">
        <v>96126</v>
      </c>
    </row>
    <row r="583" spans="1:1" x14ac:dyDescent="0.25">
      <c r="A583">
        <v>96129</v>
      </c>
    </row>
    <row r="584" spans="1:1" x14ac:dyDescent="0.25">
      <c r="A584">
        <v>96132</v>
      </c>
    </row>
    <row r="585" spans="1:1" x14ac:dyDescent="0.25">
      <c r="A585">
        <v>96135</v>
      </c>
    </row>
    <row r="586" spans="1:1" x14ac:dyDescent="0.25">
      <c r="A586">
        <v>96138</v>
      </c>
    </row>
    <row r="587" spans="1:1" x14ac:dyDescent="0.25">
      <c r="A587">
        <v>96142</v>
      </c>
    </row>
    <row r="588" spans="1:1" x14ac:dyDescent="0.25">
      <c r="A588">
        <v>96145</v>
      </c>
    </row>
    <row r="589" spans="1:1" x14ac:dyDescent="0.25">
      <c r="A589">
        <v>96146</v>
      </c>
    </row>
    <row r="590" spans="1:1" x14ac:dyDescent="0.25">
      <c r="A590">
        <v>96148</v>
      </c>
    </row>
    <row r="591" spans="1:1" x14ac:dyDescent="0.25">
      <c r="A591">
        <v>96149</v>
      </c>
    </row>
    <row r="592" spans="1:1" x14ac:dyDescent="0.25">
      <c r="A592">
        <v>96151</v>
      </c>
    </row>
    <row r="593" spans="1:1" x14ac:dyDescent="0.25">
      <c r="A593">
        <v>96152</v>
      </c>
    </row>
    <row r="594" spans="1:1" x14ac:dyDescent="0.25">
      <c r="A594">
        <v>96154</v>
      </c>
    </row>
    <row r="595" spans="1:1" x14ac:dyDescent="0.25">
      <c r="A595">
        <v>96155</v>
      </c>
    </row>
    <row r="596" spans="1:1" x14ac:dyDescent="0.25">
      <c r="A596">
        <v>96157</v>
      </c>
    </row>
    <row r="597" spans="1:1" x14ac:dyDescent="0.25">
      <c r="A597">
        <v>96158</v>
      </c>
    </row>
    <row r="598" spans="1:1" x14ac:dyDescent="0.25">
      <c r="A598">
        <v>96160</v>
      </c>
    </row>
    <row r="599" spans="1:1" x14ac:dyDescent="0.25">
      <c r="A599">
        <v>96161</v>
      </c>
    </row>
    <row r="600" spans="1:1" x14ac:dyDescent="0.25">
      <c r="A600">
        <v>96163</v>
      </c>
    </row>
    <row r="601" spans="1:1" x14ac:dyDescent="0.25">
      <c r="A601">
        <v>96164</v>
      </c>
    </row>
    <row r="602" spans="1:1" x14ac:dyDescent="0.25">
      <c r="A602">
        <v>96166</v>
      </c>
    </row>
    <row r="603" spans="1:1" x14ac:dyDescent="0.25">
      <c r="A603">
        <v>96167</v>
      </c>
    </row>
    <row r="604" spans="1:1" x14ac:dyDescent="0.25">
      <c r="A604">
        <v>96169</v>
      </c>
    </row>
    <row r="605" spans="1:1" x14ac:dyDescent="0.25">
      <c r="A605">
        <v>96170</v>
      </c>
    </row>
    <row r="606" spans="1:1" x14ac:dyDescent="0.25">
      <c r="A606">
        <v>96172</v>
      </c>
    </row>
    <row r="607" spans="1:1" x14ac:dyDescent="0.25">
      <c r="A607">
        <v>96173</v>
      </c>
    </row>
    <row r="608" spans="1:1" x14ac:dyDescent="0.25">
      <c r="A608">
        <v>96175</v>
      </c>
    </row>
    <row r="609" spans="1:1" x14ac:dyDescent="0.25">
      <c r="A609">
        <v>96176</v>
      </c>
    </row>
    <row r="610" spans="1:1" x14ac:dyDescent="0.25">
      <c r="A610">
        <v>96178</v>
      </c>
    </row>
    <row r="611" spans="1:1" x14ac:dyDescent="0.25">
      <c r="A611">
        <v>96179</v>
      </c>
    </row>
    <row r="612" spans="1:1" x14ac:dyDescent="0.25">
      <c r="A612">
        <v>96181</v>
      </c>
    </row>
    <row r="613" spans="1:1" x14ac:dyDescent="0.25">
      <c r="A613">
        <v>96182</v>
      </c>
    </row>
    <row r="614" spans="1:1" x14ac:dyDescent="0.25">
      <c r="A614">
        <v>96184</v>
      </c>
    </row>
    <row r="615" spans="1:1" x14ac:dyDescent="0.25">
      <c r="A615">
        <v>96185</v>
      </c>
    </row>
    <row r="616" spans="1:1" x14ac:dyDescent="0.25">
      <c r="A616">
        <v>96187</v>
      </c>
    </row>
    <row r="617" spans="1:1" x14ac:dyDescent="0.25">
      <c r="A617">
        <v>96188</v>
      </c>
    </row>
    <row r="618" spans="1:1" x14ac:dyDescent="0.25">
      <c r="A618">
        <v>96190</v>
      </c>
    </row>
    <row r="619" spans="1:1" x14ac:dyDescent="0.25">
      <c r="A619">
        <v>96191</v>
      </c>
    </row>
    <row r="620" spans="1:1" x14ac:dyDescent="0.25">
      <c r="A620">
        <v>96193</v>
      </c>
    </row>
    <row r="621" spans="1:1" x14ac:dyDescent="0.25">
      <c r="A621">
        <v>96194</v>
      </c>
    </row>
    <row r="622" spans="1:1" x14ac:dyDescent="0.25">
      <c r="A622">
        <v>96197</v>
      </c>
    </row>
    <row r="623" spans="1:1" x14ac:dyDescent="0.25">
      <c r="A623">
        <v>96199</v>
      </c>
    </row>
    <row r="624" spans="1:1" x14ac:dyDescent="0.25">
      <c r="A624">
        <v>96215</v>
      </c>
    </row>
    <row r="625" spans="1:1" x14ac:dyDescent="0.25">
      <c r="A625">
        <v>96224</v>
      </c>
    </row>
    <row r="626" spans="1:1" x14ac:dyDescent="0.25">
      <c r="A626">
        <v>96231</v>
      </c>
    </row>
    <row r="627" spans="1:1" x14ac:dyDescent="0.25">
      <c r="A627">
        <v>96237</v>
      </c>
    </row>
    <row r="628" spans="1:1" x14ac:dyDescent="0.25">
      <c r="A628">
        <v>96242</v>
      </c>
    </row>
    <row r="629" spans="1:1" x14ac:dyDescent="0.25">
      <c r="A629">
        <v>96247</v>
      </c>
    </row>
    <row r="630" spans="1:1" x14ac:dyDescent="0.25">
      <c r="A630">
        <v>96250</v>
      </c>
    </row>
    <row r="631" spans="1:1" x14ac:dyDescent="0.25">
      <c r="A631">
        <v>96253</v>
      </c>
    </row>
    <row r="632" spans="1:1" x14ac:dyDescent="0.25">
      <c r="A632">
        <v>96257</v>
      </c>
    </row>
    <row r="633" spans="1:1" x14ac:dyDescent="0.25">
      <c r="A633">
        <v>96260</v>
      </c>
    </row>
    <row r="634" spans="1:1" x14ac:dyDescent="0.25">
      <c r="A634">
        <v>96264</v>
      </c>
    </row>
    <row r="635" spans="1:1" x14ac:dyDescent="0.25">
      <c r="A635">
        <v>96268</v>
      </c>
    </row>
    <row r="636" spans="1:1" x14ac:dyDescent="0.25">
      <c r="A636">
        <v>96269</v>
      </c>
    </row>
    <row r="637" spans="1:1" x14ac:dyDescent="0.25">
      <c r="A637">
        <v>96271</v>
      </c>
    </row>
    <row r="638" spans="1:1" x14ac:dyDescent="0.25">
      <c r="A638">
        <v>96272</v>
      </c>
    </row>
    <row r="639" spans="1:1" x14ac:dyDescent="0.25">
      <c r="A639">
        <v>96274</v>
      </c>
    </row>
    <row r="640" spans="1:1" x14ac:dyDescent="0.25">
      <c r="A640">
        <v>96275</v>
      </c>
    </row>
    <row r="641" spans="1:1" x14ac:dyDescent="0.25">
      <c r="A641">
        <v>96277</v>
      </c>
    </row>
    <row r="642" spans="1:1" x14ac:dyDescent="0.25">
      <c r="A642">
        <v>96279</v>
      </c>
    </row>
    <row r="643" spans="1:1" x14ac:dyDescent="0.25">
      <c r="A643">
        <v>96317</v>
      </c>
    </row>
    <row r="644" spans="1:1" x14ac:dyDescent="0.25">
      <c r="A644">
        <v>96328</v>
      </c>
    </row>
    <row r="645" spans="1:1" x14ac:dyDescent="0.25">
      <c r="A645">
        <v>96332</v>
      </c>
    </row>
    <row r="646" spans="1:1" x14ac:dyDescent="0.25">
      <c r="A646">
        <v>96337</v>
      </c>
    </row>
    <row r="647" spans="1:1" x14ac:dyDescent="0.25">
      <c r="A647">
        <v>96342</v>
      </c>
    </row>
    <row r="648" spans="1:1" x14ac:dyDescent="0.25">
      <c r="A648">
        <v>96346</v>
      </c>
    </row>
    <row r="649" spans="1:1" x14ac:dyDescent="0.25">
      <c r="A649">
        <v>96349</v>
      </c>
    </row>
    <row r="650" spans="1:1" x14ac:dyDescent="0.25">
      <c r="A650">
        <v>96352</v>
      </c>
    </row>
    <row r="651" spans="1:1" x14ac:dyDescent="0.25">
      <c r="A651">
        <v>96355</v>
      </c>
    </row>
    <row r="652" spans="1:1" x14ac:dyDescent="0.25">
      <c r="A652">
        <v>96358</v>
      </c>
    </row>
    <row r="653" spans="1:1" x14ac:dyDescent="0.25">
      <c r="A653">
        <v>96361</v>
      </c>
    </row>
    <row r="654" spans="1:1" x14ac:dyDescent="0.25">
      <c r="A654">
        <v>96364</v>
      </c>
    </row>
    <row r="655" spans="1:1" x14ac:dyDescent="0.25">
      <c r="A655">
        <v>96365</v>
      </c>
    </row>
    <row r="656" spans="1:1" x14ac:dyDescent="0.25">
      <c r="A656">
        <v>96369</v>
      </c>
    </row>
    <row r="657" spans="1:1" x14ac:dyDescent="0.25">
      <c r="A657">
        <v>96450</v>
      </c>
    </row>
    <row r="658" spans="1:1" x14ac:dyDescent="0.25">
      <c r="A658">
        <v>96465</v>
      </c>
    </row>
    <row r="659" spans="1:1" x14ac:dyDescent="0.25">
      <c r="A659">
        <v>96472</v>
      </c>
    </row>
    <row r="660" spans="1:1" x14ac:dyDescent="0.25">
      <c r="A660">
        <v>96476</v>
      </c>
    </row>
    <row r="661" spans="1:1" x14ac:dyDescent="0.25">
      <c r="A661">
        <v>96482</v>
      </c>
    </row>
    <row r="662" spans="1:1" x14ac:dyDescent="0.25">
      <c r="A662">
        <v>96484</v>
      </c>
    </row>
    <row r="663" spans="1:1" x14ac:dyDescent="0.25">
      <c r="A663">
        <v>96486</v>
      </c>
    </row>
    <row r="664" spans="1:1" x14ac:dyDescent="0.25">
      <c r="A664">
        <v>96487</v>
      </c>
    </row>
    <row r="665" spans="1:1" x14ac:dyDescent="0.25">
      <c r="A665">
        <v>96489</v>
      </c>
    </row>
    <row r="666" spans="1:1" x14ac:dyDescent="0.25">
      <c r="A666">
        <v>96515</v>
      </c>
    </row>
    <row r="667" spans="1:1" x14ac:dyDescent="0.25">
      <c r="A667">
        <v>96523</v>
      </c>
    </row>
    <row r="668" spans="1:1" x14ac:dyDescent="0.25">
      <c r="A668">
        <v>96524</v>
      </c>
    </row>
    <row r="669" spans="1:1" x14ac:dyDescent="0.25">
      <c r="A669">
        <v>96524</v>
      </c>
    </row>
    <row r="670" spans="1:1" x14ac:dyDescent="0.25">
      <c r="A670">
        <v>96524</v>
      </c>
    </row>
    <row r="671" spans="1:1" x14ac:dyDescent="0.25">
      <c r="A671">
        <v>96528</v>
      </c>
    </row>
    <row r="672" spans="1:1" x14ac:dyDescent="0.25">
      <c r="A672">
        <v>96529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C025D-F944-41EC-AC1B-EB7237DF612A}">
  <sheetPr codeName="Tabelle11"/>
  <dimension ref="A1:AA24"/>
  <sheetViews>
    <sheetView topLeftCell="A445" workbookViewId="0">
      <selection activeCell="C49" sqref="C49"/>
    </sheetView>
  </sheetViews>
  <sheetFormatPr baseColWidth="10" defaultRowHeight="15" x14ac:dyDescent="0.25"/>
  <cols>
    <col min="1" max="1" width="11.85546875" bestFit="1" customWidth="1"/>
    <col min="2" max="5" width="11.140625" bestFit="1" customWidth="1"/>
    <col min="6" max="6" width="31.5703125" bestFit="1" customWidth="1"/>
    <col min="7" max="9" width="11.140625" bestFit="1" customWidth="1"/>
    <col min="10" max="10" width="46.7109375" bestFit="1" customWidth="1"/>
    <col min="11" max="21" width="12.140625" bestFit="1" customWidth="1"/>
  </cols>
  <sheetData>
    <row r="1" spans="1:27" x14ac:dyDescent="0.25">
      <c r="A1" t="s">
        <v>35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7" spans="1:27" x14ac:dyDescent="0.25">
      <c r="AA7" t="s">
        <v>2416</v>
      </c>
    </row>
    <row r="8" spans="1:27" x14ac:dyDescent="0.25">
      <c r="W8" t="s">
        <v>2417</v>
      </c>
      <c r="AA8" t="s">
        <v>2418</v>
      </c>
    </row>
    <row r="9" spans="1:27" x14ac:dyDescent="0.25">
      <c r="W9" t="e">
        <f>MATCH('FOB Kosten'!G9,PLZBADENW!A6:A1047,0)</f>
        <v>#N/A</v>
      </c>
      <c r="X9" t="e">
        <f>IF(W9,"TREFFER","KEIN TREFFER")</f>
        <v>#N/A</v>
      </c>
      <c r="AA9" s="209" t="e">
        <f>IF(X10&lt;45,45,X10)*(1+Dieselübersicht!B11)</f>
        <v>#N/A</v>
      </c>
    </row>
    <row r="10" spans="1:27" x14ac:dyDescent="0.25">
      <c r="X10" s="2" t="e">
        <f>IF(X9="TREFFER",SUCHE!C15*0.35)</f>
        <v>#N/A</v>
      </c>
    </row>
    <row r="11" spans="1:27" x14ac:dyDescent="0.25">
      <c r="W11" t="s">
        <v>2419</v>
      </c>
      <c r="AA11" t="s">
        <v>2418</v>
      </c>
    </row>
    <row r="12" spans="1:27" x14ac:dyDescent="0.25">
      <c r="W12" t="e">
        <f>MATCH(SUCHE!C12,PLZFRANKEN!A6:A1047,0)</f>
        <v>#N/A</v>
      </c>
      <c r="X12" t="e">
        <f>IF(W12,"TREFFER","KEIN TREFFER")</f>
        <v>#N/A</v>
      </c>
      <c r="AA12" s="2" t="e">
        <f>IF(X13&lt;50,50,X13)*(1+Dieselübersicht[[#This Row],[Column2]])</f>
        <v>#N/A</v>
      </c>
    </row>
    <row r="13" spans="1:27" x14ac:dyDescent="0.25">
      <c r="X13" s="2" t="e">
        <f>IF(X12="TREFFER",'FOB Kosten'!L10*0.32)</f>
        <v>#N/A</v>
      </c>
    </row>
    <row r="20" spans="6:10" x14ac:dyDescent="0.25">
      <c r="J20" t="s">
        <v>2416</v>
      </c>
    </row>
    <row r="21" spans="6:10" x14ac:dyDescent="0.25">
      <c r="F21" t="s">
        <v>2417</v>
      </c>
      <c r="J21" t="s">
        <v>2418</v>
      </c>
    </row>
    <row r="24" spans="6:10" x14ac:dyDescent="0.25">
      <c r="F24" t="s">
        <v>2419</v>
      </c>
      <c r="J24" t="s">
        <v>2418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11F53-C3CE-48F0-A2D0-243A57271B28}">
  <sheetPr codeName="Tabelle15"/>
  <dimension ref="A1:D1047"/>
  <sheetViews>
    <sheetView workbookViewId="0">
      <selection activeCell="C49" sqref="C49"/>
    </sheetView>
  </sheetViews>
  <sheetFormatPr baseColWidth="10" defaultRowHeight="15" x14ac:dyDescent="0.25"/>
  <cols>
    <col min="1" max="1" width="21.85546875" bestFit="1" customWidth="1"/>
    <col min="2" max="2" width="37.140625" bestFit="1" customWidth="1"/>
    <col min="3" max="3" width="25.28515625" bestFit="1" customWidth="1"/>
    <col min="4" max="4" width="11.140625" bestFit="1" customWidth="1"/>
  </cols>
  <sheetData>
    <row r="1" spans="1:4" x14ac:dyDescent="0.25">
      <c r="A1" t="s">
        <v>23204</v>
      </c>
      <c r="B1" t="s">
        <v>1</v>
      </c>
      <c r="C1" t="s">
        <v>2</v>
      </c>
      <c r="D1" t="s">
        <v>3</v>
      </c>
    </row>
    <row r="5" spans="1:4" x14ac:dyDescent="0.25">
      <c r="A5" t="s">
        <v>61</v>
      </c>
      <c r="B5" t="s">
        <v>23205</v>
      </c>
      <c r="C5" t="s">
        <v>23206</v>
      </c>
    </row>
    <row r="6" spans="1:4" x14ac:dyDescent="0.25">
      <c r="A6">
        <v>70173</v>
      </c>
      <c r="B6" t="s">
        <v>676</v>
      </c>
      <c r="C6" t="s">
        <v>23207</v>
      </c>
    </row>
    <row r="7" spans="1:4" x14ac:dyDescent="0.25">
      <c r="A7">
        <v>70180</v>
      </c>
      <c r="B7" t="s">
        <v>676</v>
      </c>
      <c r="C7" t="s">
        <v>23207</v>
      </c>
    </row>
    <row r="8" spans="1:4" x14ac:dyDescent="0.25">
      <c r="A8">
        <v>70188</v>
      </c>
      <c r="B8" t="s">
        <v>676</v>
      </c>
      <c r="C8" t="s">
        <v>23207</v>
      </c>
    </row>
    <row r="9" spans="1:4" x14ac:dyDescent="0.25">
      <c r="A9">
        <v>70193</v>
      </c>
      <c r="B9" t="s">
        <v>676</v>
      </c>
      <c r="C9" t="s">
        <v>23207</v>
      </c>
    </row>
    <row r="10" spans="1:4" x14ac:dyDescent="0.25">
      <c r="A10">
        <v>70327</v>
      </c>
      <c r="B10" t="s">
        <v>676</v>
      </c>
      <c r="C10" t="s">
        <v>23207</v>
      </c>
    </row>
    <row r="11" spans="1:4" x14ac:dyDescent="0.25">
      <c r="A11">
        <v>70376</v>
      </c>
      <c r="B11" t="s">
        <v>676</v>
      </c>
      <c r="C11" t="s">
        <v>23207</v>
      </c>
    </row>
    <row r="12" spans="1:4" x14ac:dyDescent="0.25">
      <c r="A12">
        <v>70439</v>
      </c>
      <c r="B12" t="s">
        <v>676</v>
      </c>
      <c r="C12" t="s">
        <v>23207</v>
      </c>
    </row>
    <row r="13" spans="1:4" x14ac:dyDescent="0.25">
      <c r="A13">
        <v>70565</v>
      </c>
      <c r="B13" t="s">
        <v>676</v>
      </c>
      <c r="C13" t="s">
        <v>23207</v>
      </c>
    </row>
    <row r="14" spans="1:4" x14ac:dyDescent="0.25">
      <c r="A14">
        <v>70599</v>
      </c>
      <c r="B14" t="s">
        <v>676</v>
      </c>
      <c r="C14" t="s">
        <v>23207</v>
      </c>
    </row>
    <row r="15" spans="1:4" x14ac:dyDescent="0.25">
      <c r="A15">
        <v>70174</v>
      </c>
      <c r="B15" t="s">
        <v>676</v>
      </c>
      <c r="C15" t="s">
        <v>23207</v>
      </c>
    </row>
    <row r="16" spans="1:4" x14ac:dyDescent="0.25">
      <c r="A16">
        <v>70182</v>
      </c>
      <c r="B16" t="s">
        <v>676</v>
      </c>
      <c r="C16" t="s">
        <v>23207</v>
      </c>
    </row>
    <row r="17" spans="1:3" x14ac:dyDescent="0.25">
      <c r="A17">
        <v>70190</v>
      </c>
      <c r="B17" t="s">
        <v>676</v>
      </c>
      <c r="C17" t="s">
        <v>23207</v>
      </c>
    </row>
    <row r="18" spans="1:3" x14ac:dyDescent="0.25">
      <c r="A18">
        <v>70195</v>
      </c>
      <c r="B18" t="s">
        <v>676</v>
      </c>
      <c r="C18" t="s">
        <v>23207</v>
      </c>
    </row>
    <row r="19" spans="1:3" x14ac:dyDescent="0.25">
      <c r="A19">
        <v>70329</v>
      </c>
      <c r="B19" t="s">
        <v>676</v>
      </c>
      <c r="C19" t="s">
        <v>23207</v>
      </c>
    </row>
    <row r="20" spans="1:3" x14ac:dyDescent="0.25">
      <c r="A20">
        <v>70378</v>
      </c>
      <c r="B20" t="s">
        <v>676</v>
      </c>
      <c r="C20" t="s">
        <v>23207</v>
      </c>
    </row>
    <row r="21" spans="1:3" x14ac:dyDescent="0.25">
      <c r="A21">
        <v>70469</v>
      </c>
      <c r="B21" t="s">
        <v>676</v>
      </c>
      <c r="C21" t="s">
        <v>23207</v>
      </c>
    </row>
    <row r="22" spans="1:3" x14ac:dyDescent="0.25">
      <c r="A22">
        <v>70567</v>
      </c>
      <c r="B22" t="s">
        <v>676</v>
      </c>
      <c r="C22" t="s">
        <v>23207</v>
      </c>
    </row>
    <row r="23" spans="1:3" x14ac:dyDescent="0.25">
      <c r="A23">
        <v>70619</v>
      </c>
      <c r="B23" t="s">
        <v>676</v>
      </c>
      <c r="C23" t="s">
        <v>23207</v>
      </c>
    </row>
    <row r="24" spans="1:3" x14ac:dyDescent="0.25">
      <c r="A24">
        <v>70176</v>
      </c>
      <c r="B24" t="s">
        <v>676</v>
      </c>
      <c r="C24" t="s">
        <v>23207</v>
      </c>
    </row>
    <row r="25" spans="1:3" x14ac:dyDescent="0.25">
      <c r="A25">
        <v>70184</v>
      </c>
      <c r="B25" t="s">
        <v>676</v>
      </c>
      <c r="C25" t="s">
        <v>23207</v>
      </c>
    </row>
    <row r="26" spans="1:3" x14ac:dyDescent="0.25">
      <c r="A26">
        <v>70191</v>
      </c>
      <c r="B26" t="s">
        <v>676</v>
      </c>
      <c r="C26" t="s">
        <v>23207</v>
      </c>
    </row>
    <row r="27" spans="1:3" x14ac:dyDescent="0.25">
      <c r="A27">
        <v>70197</v>
      </c>
      <c r="B27" t="s">
        <v>676</v>
      </c>
      <c r="C27" t="s">
        <v>23207</v>
      </c>
    </row>
    <row r="28" spans="1:3" x14ac:dyDescent="0.25">
      <c r="A28">
        <v>70372</v>
      </c>
      <c r="B28" t="s">
        <v>676</v>
      </c>
      <c r="C28" t="s">
        <v>23207</v>
      </c>
    </row>
    <row r="29" spans="1:3" x14ac:dyDescent="0.25">
      <c r="A29">
        <v>70435</v>
      </c>
      <c r="B29" t="s">
        <v>676</v>
      </c>
      <c r="C29" t="s">
        <v>23207</v>
      </c>
    </row>
    <row r="30" spans="1:3" x14ac:dyDescent="0.25">
      <c r="A30">
        <v>70499</v>
      </c>
      <c r="B30" t="s">
        <v>676</v>
      </c>
      <c r="C30" t="s">
        <v>23207</v>
      </c>
    </row>
    <row r="31" spans="1:3" x14ac:dyDescent="0.25">
      <c r="A31">
        <v>70569</v>
      </c>
      <c r="B31" t="s">
        <v>676</v>
      </c>
      <c r="C31" t="s">
        <v>23207</v>
      </c>
    </row>
    <row r="32" spans="1:3" x14ac:dyDescent="0.25">
      <c r="A32">
        <v>70629</v>
      </c>
      <c r="B32" t="s">
        <v>676</v>
      </c>
      <c r="C32" t="s">
        <v>23207</v>
      </c>
    </row>
    <row r="33" spans="1:3" x14ac:dyDescent="0.25">
      <c r="A33">
        <v>70178</v>
      </c>
      <c r="B33" t="s">
        <v>676</v>
      </c>
      <c r="C33" t="s">
        <v>23207</v>
      </c>
    </row>
    <row r="34" spans="1:3" x14ac:dyDescent="0.25">
      <c r="A34">
        <v>70186</v>
      </c>
      <c r="B34" t="s">
        <v>676</v>
      </c>
      <c r="C34" t="s">
        <v>23207</v>
      </c>
    </row>
    <row r="35" spans="1:3" x14ac:dyDescent="0.25">
      <c r="A35">
        <v>70192</v>
      </c>
      <c r="B35" t="s">
        <v>676</v>
      </c>
      <c r="C35" t="s">
        <v>23207</v>
      </c>
    </row>
    <row r="36" spans="1:3" x14ac:dyDescent="0.25">
      <c r="A36">
        <v>70199</v>
      </c>
      <c r="B36" t="s">
        <v>676</v>
      </c>
      <c r="C36" t="s">
        <v>23207</v>
      </c>
    </row>
    <row r="37" spans="1:3" x14ac:dyDescent="0.25">
      <c r="A37">
        <v>70374</v>
      </c>
      <c r="B37" t="s">
        <v>676</v>
      </c>
      <c r="C37" t="s">
        <v>23207</v>
      </c>
    </row>
    <row r="38" spans="1:3" x14ac:dyDescent="0.25">
      <c r="A38">
        <v>70437</v>
      </c>
      <c r="B38" t="s">
        <v>676</v>
      </c>
      <c r="C38" t="s">
        <v>23207</v>
      </c>
    </row>
    <row r="39" spans="1:3" x14ac:dyDescent="0.25">
      <c r="A39">
        <v>70563</v>
      </c>
      <c r="B39" t="s">
        <v>676</v>
      </c>
      <c r="C39" t="s">
        <v>23207</v>
      </c>
    </row>
    <row r="40" spans="1:3" x14ac:dyDescent="0.25">
      <c r="A40">
        <v>70597</v>
      </c>
      <c r="B40" t="s">
        <v>676</v>
      </c>
      <c r="C40" t="s">
        <v>23207</v>
      </c>
    </row>
    <row r="41" spans="1:3" x14ac:dyDescent="0.25">
      <c r="A41">
        <v>70327</v>
      </c>
      <c r="B41" t="s">
        <v>19781</v>
      </c>
      <c r="C41" t="s">
        <v>23208</v>
      </c>
    </row>
    <row r="42" spans="1:3" x14ac:dyDescent="0.25">
      <c r="A42">
        <v>70734</v>
      </c>
      <c r="B42" t="s">
        <v>19781</v>
      </c>
      <c r="C42" t="s">
        <v>23208</v>
      </c>
    </row>
    <row r="43" spans="1:3" x14ac:dyDescent="0.25">
      <c r="A43">
        <v>70736</v>
      </c>
      <c r="B43" t="s">
        <v>19781</v>
      </c>
      <c r="C43" t="s">
        <v>23208</v>
      </c>
    </row>
    <row r="44" spans="1:3" x14ac:dyDescent="0.25">
      <c r="A44">
        <v>71332</v>
      </c>
      <c r="B44" t="s">
        <v>19781</v>
      </c>
      <c r="C44" t="s">
        <v>23208</v>
      </c>
    </row>
    <row r="45" spans="1:3" x14ac:dyDescent="0.25">
      <c r="A45">
        <v>70771</v>
      </c>
      <c r="B45" t="s">
        <v>19782</v>
      </c>
      <c r="C45" t="s">
        <v>20125</v>
      </c>
    </row>
    <row r="46" spans="1:3" x14ac:dyDescent="0.25">
      <c r="A46">
        <v>70629</v>
      </c>
      <c r="B46" t="s">
        <v>390</v>
      </c>
      <c r="C46" t="s">
        <v>20125</v>
      </c>
    </row>
    <row r="47" spans="1:3" x14ac:dyDescent="0.25">
      <c r="A47">
        <v>70771</v>
      </c>
      <c r="B47" t="s">
        <v>390</v>
      </c>
      <c r="C47" t="s">
        <v>20125</v>
      </c>
    </row>
    <row r="48" spans="1:3" x14ac:dyDescent="0.25">
      <c r="A48">
        <v>70794</v>
      </c>
      <c r="B48" t="s">
        <v>390</v>
      </c>
      <c r="C48" t="s">
        <v>20125</v>
      </c>
    </row>
    <row r="49" spans="1:3" x14ac:dyDescent="0.25">
      <c r="A49">
        <v>73765</v>
      </c>
      <c r="B49" t="s">
        <v>390</v>
      </c>
      <c r="C49" t="s">
        <v>20125</v>
      </c>
    </row>
    <row r="50" spans="1:3" x14ac:dyDescent="0.25">
      <c r="A50">
        <v>70806</v>
      </c>
      <c r="B50" t="s">
        <v>19783</v>
      </c>
      <c r="C50" t="s">
        <v>10895</v>
      </c>
    </row>
    <row r="51" spans="1:3" x14ac:dyDescent="0.25">
      <c r="A51">
        <v>70825</v>
      </c>
      <c r="B51" t="s">
        <v>19784</v>
      </c>
      <c r="C51" t="s">
        <v>10895</v>
      </c>
    </row>
    <row r="52" spans="1:3" x14ac:dyDescent="0.25">
      <c r="A52">
        <v>70839</v>
      </c>
      <c r="B52" t="s">
        <v>19785</v>
      </c>
      <c r="C52" t="s">
        <v>10895</v>
      </c>
    </row>
    <row r="53" spans="1:3" x14ac:dyDescent="0.25">
      <c r="A53">
        <v>71032</v>
      </c>
      <c r="B53" t="s">
        <v>19786</v>
      </c>
      <c r="C53" t="s">
        <v>19786</v>
      </c>
    </row>
    <row r="54" spans="1:3" x14ac:dyDescent="0.25">
      <c r="A54">
        <v>71034</v>
      </c>
      <c r="B54" t="s">
        <v>19786</v>
      </c>
      <c r="C54" t="s">
        <v>19786</v>
      </c>
    </row>
    <row r="55" spans="1:3" x14ac:dyDescent="0.25">
      <c r="A55">
        <v>71063</v>
      </c>
      <c r="B55" t="s">
        <v>19786</v>
      </c>
      <c r="C55" t="s">
        <v>19786</v>
      </c>
    </row>
    <row r="56" spans="1:3" x14ac:dyDescent="0.25">
      <c r="A56">
        <v>71065</v>
      </c>
      <c r="B56" t="s">
        <v>19786</v>
      </c>
      <c r="C56" t="s">
        <v>19786</v>
      </c>
    </row>
    <row r="57" spans="1:3" x14ac:dyDescent="0.25">
      <c r="A57">
        <v>71088</v>
      </c>
      <c r="B57" t="s">
        <v>19786</v>
      </c>
      <c r="C57" t="s">
        <v>19786</v>
      </c>
    </row>
    <row r="58" spans="1:3" x14ac:dyDescent="0.25">
      <c r="A58">
        <v>71034</v>
      </c>
      <c r="B58" t="s">
        <v>19787</v>
      </c>
      <c r="C58" t="s">
        <v>19786</v>
      </c>
    </row>
    <row r="59" spans="1:3" x14ac:dyDescent="0.25">
      <c r="A59">
        <v>71063</v>
      </c>
      <c r="B59" t="s">
        <v>19787</v>
      </c>
      <c r="C59" t="s">
        <v>19786</v>
      </c>
    </row>
    <row r="60" spans="1:3" x14ac:dyDescent="0.25">
      <c r="A60">
        <v>71065</v>
      </c>
      <c r="B60" t="s">
        <v>19787</v>
      </c>
      <c r="C60" t="s">
        <v>19786</v>
      </c>
    </row>
    <row r="61" spans="1:3" x14ac:dyDescent="0.25">
      <c r="A61">
        <v>71067</v>
      </c>
      <c r="B61" t="s">
        <v>19787</v>
      </c>
      <c r="C61" t="s">
        <v>19786</v>
      </c>
    </row>
    <row r="62" spans="1:3" x14ac:dyDescent="0.25">
      <c r="A62">
        <v>71069</v>
      </c>
      <c r="B62" t="s">
        <v>19787</v>
      </c>
      <c r="C62" t="s">
        <v>19786</v>
      </c>
    </row>
    <row r="63" spans="1:3" x14ac:dyDescent="0.25">
      <c r="A63">
        <v>71083</v>
      </c>
      <c r="B63" t="s">
        <v>19788</v>
      </c>
      <c r="C63" t="s">
        <v>19786</v>
      </c>
    </row>
    <row r="64" spans="1:3" x14ac:dyDescent="0.25">
      <c r="A64">
        <v>71088</v>
      </c>
      <c r="B64" t="s">
        <v>19789</v>
      </c>
      <c r="C64" t="s">
        <v>19786</v>
      </c>
    </row>
    <row r="65" spans="1:3" x14ac:dyDescent="0.25">
      <c r="A65">
        <v>71093</v>
      </c>
      <c r="B65" t="s">
        <v>23209</v>
      </c>
      <c r="C65" t="s">
        <v>19786</v>
      </c>
    </row>
    <row r="66" spans="1:3" x14ac:dyDescent="0.25">
      <c r="A66">
        <v>71101</v>
      </c>
      <c r="B66" t="s">
        <v>19790</v>
      </c>
      <c r="C66" t="s">
        <v>19786</v>
      </c>
    </row>
    <row r="67" spans="1:3" x14ac:dyDescent="0.25">
      <c r="A67">
        <v>71106</v>
      </c>
      <c r="B67" t="s">
        <v>19791</v>
      </c>
      <c r="C67" t="s">
        <v>19786</v>
      </c>
    </row>
    <row r="68" spans="1:3" x14ac:dyDescent="0.25">
      <c r="A68">
        <v>71111</v>
      </c>
      <c r="B68" t="s">
        <v>19793</v>
      </c>
      <c r="C68" t="s">
        <v>19786</v>
      </c>
    </row>
    <row r="69" spans="1:3" x14ac:dyDescent="0.25">
      <c r="A69">
        <v>71116</v>
      </c>
      <c r="B69" t="s">
        <v>19794</v>
      </c>
      <c r="C69" t="s">
        <v>19786</v>
      </c>
    </row>
    <row r="70" spans="1:3" x14ac:dyDescent="0.25">
      <c r="A70">
        <v>71120</v>
      </c>
      <c r="B70" t="s">
        <v>23210</v>
      </c>
      <c r="C70" t="s">
        <v>19786</v>
      </c>
    </row>
    <row r="71" spans="1:3" x14ac:dyDescent="0.25">
      <c r="A71">
        <v>71126</v>
      </c>
      <c r="B71" t="s">
        <v>19795</v>
      </c>
      <c r="C71" t="s">
        <v>19786</v>
      </c>
    </row>
    <row r="72" spans="1:3" x14ac:dyDescent="0.25">
      <c r="A72">
        <v>71131</v>
      </c>
      <c r="B72" t="s">
        <v>484</v>
      </c>
      <c r="C72" t="s">
        <v>19786</v>
      </c>
    </row>
    <row r="73" spans="1:3" x14ac:dyDescent="0.25">
      <c r="A73">
        <v>71134</v>
      </c>
      <c r="B73" t="s">
        <v>19796</v>
      </c>
      <c r="C73" t="s">
        <v>19786</v>
      </c>
    </row>
    <row r="74" spans="1:3" x14ac:dyDescent="0.25">
      <c r="A74">
        <v>71139</v>
      </c>
      <c r="B74" t="s">
        <v>19797</v>
      </c>
      <c r="C74" t="s">
        <v>19786</v>
      </c>
    </row>
    <row r="75" spans="1:3" x14ac:dyDescent="0.25">
      <c r="A75">
        <v>71144</v>
      </c>
      <c r="B75" t="s">
        <v>19800</v>
      </c>
      <c r="C75" t="s">
        <v>19786</v>
      </c>
    </row>
    <row r="76" spans="1:3" x14ac:dyDescent="0.25">
      <c r="A76">
        <v>71149</v>
      </c>
      <c r="B76" t="s">
        <v>19802</v>
      </c>
      <c r="C76" t="s">
        <v>19786</v>
      </c>
    </row>
    <row r="77" spans="1:3" x14ac:dyDescent="0.25">
      <c r="A77">
        <v>71154</v>
      </c>
      <c r="B77" t="s">
        <v>19803</v>
      </c>
      <c r="C77" t="s">
        <v>19786</v>
      </c>
    </row>
    <row r="78" spans="1:3" x14ac:dyDescent="0.25">
      <c r="A78">
        <v>71155</v>
      </c>
      <c r="B78" t="s">
        <v>23211</v>
      </c>
      <c r="C78" t="s">
        <v>19786</v>
      </c>
    </row>
    <row r="79" spans="1:3" x14ac:dyDescent="0.25">
      <c r="A79">
        <v>71157</v>
      </c>
      <c r="B79" t="s">
        <v>19804</v>
      </c>
      <c r="C79" t="s">
        <v>19786</v>
      </c>
    </row>
    <row r="80" spans="1:3" x14ac:dyDescent="0.25">
      <c r="A80">
        <v>71159</v>
      </c>
      <c r="B80" t="s">
        <v>19805</v>
      </c>
      <c r="C80" t="s">
        <v>19786</v>
      </c>
    </row>
    <row r="81" spans="1:3" x14ac:dyDescent="0.25">
      <c r="A81">
        <v>71229</v>
      </c>
      <c r="B81" t="s">
        <v>23212</v>
      </c>
      <c r="C81" t="s">
        <v>19786</v>
      </c>
    </row>
    <row r="82" spans="1:3" x14ac:dyDescent="0.25">
      <c r="A82">
        <v>71254</v>
      </c>
      <c r="B82" t="s">
        <v>19807</v>
      </c>
      <c r="C82" t="s">
        <v>10895</v>
      </c>
    </row>
    <row r="83" spans="1:3" x14ac:dyDescent="0.25">
      <c r="A83">
        <v>71263</v>
      </c>
      <c r="B83" t="s">
        <v>23213</v>
      </c>
      <c r="C83" t="s">
        <v>19786</v>
      </c>
    </row>
    <row r="84" spans="1:3" x14ac:dyDescent="0.25">
      <c r="A84">
        <v>71272</v>
      </c>
      <c r="B84" t="s">
        <v>19808</v>
      </c>
      <c r="C84" t="s">
        <v>19786</v>
      </c>
    </row>
    <row r="85" spans="1:3" x14ac:dyDescent="0.25">
      <c r="A85">
        <v>71277</v>
      </c>
      <c r="B85" t="s">
        <v>19809</v>
      </c>
      <c r="C85" t="s">
        <v>19786</v>
      </c>
    </row>
    <row r="86" spans="1:3" x14ac:dyDescent="0.25">
      <c r="A86">
        <v>71282</v>
      </c>
      <c r="B86" t="s">
        <v>23214</v>
      </c>
      <c r="C86" t="s">
        <v>10895</v>
      </c>
    </row>
    <row r="87" spans="1:3" x14ac:dyDescent="0.25">
      <c r="A87">
        <v>71287</v>
      </c>
      <c r="B87" t="s">
        <v>19810</v>
      </c>
      <c r="C87" t="s">
        <v>19786</v>
      </c>
    </row>
    <row r="88" spans="1:3" x14ac:dyDescent="0.25">
      <c r="A88">
        <v>71292</v>
      </c>
      <c r="B88" t="s">
        <v>19811</v>
      </c>
      <c r="C88" t="s">
        <v>23215</v>
      </c>
    </row>
    <row r="89" spans="1:3" x14ac:dyDescent="0.25">
      <c r="A89">
        <v>71296</v>
      </c>
      <c r="B89" t="s">
        <v>19812</v>
      </c>
      <c r="C89" t="s">
        <v>23215</v>
      </c>
    </row>
    <row r="90" spans="1:3" x14ac:dyDescent="0.25">
      <c r="A90">
        <v>71297</v>
      </c>
      <c r="B90" t="s">
        <v>19813</v>
      </c>
      <c r="C90" t="s">
        <v>23215</v>
      </c>
    </row>
    <row r="91" spans="1:3" x14ac:dyDescent="0.25">
      <c r="A91">
        <v>71299</v>
      </c>
      <c r="B91" t="s">
        <v>19814</v>
      </c>
      <c r="C91" t="s">
        <v>23215</v>
      </c>
    </row>
    <row r="92" spans="1:3" x14ac:dyDescent="0.25">
      <c r="A92">
        <v>70736</v>
      </c>
      <c r="B92" t="s">
        <v>19815</v>
      </c>
      <c r="C92" t="s">
        <v>23208</v>
      </c>
    </row>
    <row r="93" spans="1:3" x14ac:dyDescent="0.25">
      <c r="A93">
        <v>71332</v>
      </c>
      <c r="B93" t="s">
        <v>19815</v>
      </c>
      <c r="C93" t="s">
        <v>23208</v>
      </c>
    </row>
    <row r="94" spans="1:3" x14ac:dyDescent="0.25">
      <c r="A94">
        <v>71334</v>
      </c>
      <c r="B94" t="s">
        <v>19815</v>
      </c>
      <c r="C94" t="s">
        <v>23208</v>
      </c>
    </row>
    <row r="95" spans="1:3" x14ac:dyDescent="0.25">
      <c r="A95">
        <v>71336</v>
      </c>
      <c r="B95" t="s">
        <v>19815</v>
      </c>
      <c r="C95" t="s">
        <v>23208</v>
      </c>
    </row>
    <row r="96" spans="1:3" x14ac:dyDescent="0.25">
      <c r="A96">
        <v>71404</v>
      </c>
      <c r="B96" t="s">
        <v>19815</v>
      </c>
      <c r="C96" t="s">
        <v>23208</v>
      </c>
    </row>
    <row r="97" spans="1:3" x14ac:dyDescent="0.25">
      <c r="A97">
        <v>73663</v>
      </c>
      <c r="B97" t="s">
        <v>19815</v>
      </c>
      <c r="C97" t="s">
        <v>23208</v>
      </c>
    </row>
    <row r="98" spans="1:3" x14ac:dyDescent="0.25">
      <c r="A98">
        <v>71364</v>
      </c>
      <c r="B98" t="s">
        <v>755</v>
      </c>
      <c r="C98" t="s">
        <v>23208</v>
      </c>
    </row>
    <row r="99" spans="1:3" x14ac:dyDescent="0.25">
      <c r="A99">
        <v>71384</v>
      </c>
      <c r="B99" t="s">
        <v>19818</v>
      </c>
      <c r="C99" t="s">
        <v>23208</v>
      </c>
    </row>
    <row r="100" spans="1:3" x14ac:dyDescent="0.25">
      <c r="A100">
        <v>71394</v>
      </c>
      <c r="B100" t="s">
        <v>23216</v>
      </c>
      <c r="C100" t="s">
        <v>23208</v>
      </c>
    </row>
    <row r="101" spans="1:3" x14ac:dyDescent="0.25">
      <c r="A101">
        <v>71397</v>
      </c>
      <c r="B101" t="s">
        <v>23217</v>
      </c>
      <c r="C101" t="s">
        <v>23208</v>
      </c>
    </row>
    <row r="102" spans="1:3" x14ac:dyDescent="0.25">
      <c r="A102">
        <v>71404</v>
      </c>
      <c r="B102" t="s">
        <v>19821</v>
      </c>
      <c r="C102" t="s">
        <v>23208</v>
      </c>
    </row>
    <row r="103" spans="1:3" x14ac:dyDescent="0.25">
      <c r="A103">
        <v>71409</v>
      </c>
      <c r="B103" t="s">
        <v>19822</v>
      </c>
      <c r="C103" t="s">
        <v>23208</v>
      </c>
    </row>
    <row r="104" spans="1:3" x14ac:dyDescent="0.25">
      <c r="A104">
        <v>71522</v>
      </c>
      <c r="B104" t="s">
        <v>19823</v>
      </c>
      <c r="C104" t="s">
        <v>23208</v>
      </c>
    </row>
    <row r="105" spans="1:3" x14ac:dyDescent="0.25">
      <c r="A105">
        <v>71540</v>
      </c>
      <c r="B105" t="s">
        <v>19826</v>
      </c>
      <c r="C105" t="s">
        <v>23208</v>
      </c>
    </row>
    <row r="106" spans="1:3" x14ac:dyDescent="0.25">
      <c r="A106">
        <v>71543</v>
      </c>
      <c r="B106" t="s">
        <v>19827</v>
      </c>
      <c r="C106" t="s">
        <v>20129</v>
      </c>
    </row>
    <row r="107" spans="1:3" x14ac:dyDescent="0.25">
      <c r="A107">
        <v>71543</v>
      </c>
      <c r="B107" t="s">
        <v>23218</v>
      </c>
      <c r="C107" t="s">
        <v>20129</v>
      </c>
    </row>
    <row r="108" spans="1:3" x14ac:dyDescent="0.25">
      <c r="A108">
        <v>71717</v>
      </c>
      <c r="B108" t="s">
        <v>23218</v>
      </c>
      <c r="C108" t="s">
        <v>20129</v>
      </c>
    </row>
    <row r="109" spans="1:3" x14ac:dyDescent="0.25">
      <c r="A109">
        <v>71720</v>
      </c>
      <c r="B109" t="s">
        <v>23218</v>
      </c>
      <c r="C109" t="s">
        <v>20129</v>
      </c>
    </row>
    <row r="110" spans="1:3" x14ac:dyDescent="0.25">
      <c r="A110">
        <v>74232</v>
      </c>
      <c r="B110" t="s">
        <v>23218</v>
      </c>
      <c r="C110" t="s">
        <v>20129</v>
      </c>
    </row>
    <row r="111" spans="1:3" x14ac:dyDescent="0.25">
      <c r="A111">
        <v>74245</v>
      </c>
      <c r="B111" t="s">
        <v>23218</v>
      </c>
      <c r="C111" t="s">
        <v>20129</v>
      </c>
    </row>
    <row r="112" spans="1:3" x14ac:dyDescent="0.25">
      <c r="A112">
        <v>71546</v>
      </c>
      <c r="B112" t="s">
        <v>23219</v>
      </c>
      <c r="C112" t="s">
        <v>23208</v>
      </c>
    </row>
    <row r="113" spans="1:3" x14ac:dyDescent="0.25">
      <c r="A113">
        <v>71549</v>
      </c>
      <c r="B113" t="s">
        <v>19830</v>
      </c>
      <c r="C113" t="s">
        <v>23208</v>
      </c>
    </row>
    <row r="114" spans="1:3" x14ac:dyDescent="0.25">
      <c r="A114">
        <v>71554</v>
      </c>
      <c r="B114" t="s">
        <v>23220</v>
      </c>
      <c r="C114" t="s">
        <v>23208</v>
      </c>
    </row>
    <row r="115" spans="1:3" x14ac:dyDescent="0.25">
      <c r="A115">
        <v>71560</v>
      </c>
      <c r="B115" t="s">
        <v>23221</v>
      </c>
      <c r="C115" t="s">
        <v>23208</v>
      </c>
    </row>
    <row r="116" spans="1:3" x14ac:dyDescent="0.25">
      <c r="A116">
        <v>71570</v>
      </c>
      <c r="B116" t="s">
        <v>19838</v>
      </c>
      <c r="C116" t="s">
        <v>23208</v>
      </c>
    </row>
    <row r="117" spans="1:3" x14ac:dyDescent="0.25">
      <c r="A117">
        <v>71560</v>
      </c>
      <c r="B117" t="s">
        <v>19838</v>
      </c>
      <c r="C117" t="s">
        <v>23208</v>
      </c>
    </row>
    <row r="118" spans="1:3" x14ac:dyDescent="0.25">
      <c r="A118">
        <v>71563</v>
      </c>
      <c r="B118" t="s">
        <v>19834</v>
      </c>
      <c r="C118" t="s">
        <v>10895</v>
      </c>
    </row>
    <row r="119" spans="1:3" x14ac:dyDescent="0.25">
      <c r="A119">
        <v>71566</v>
      </c>
      <c r="B119" t="s">
        <v>19836</v>
      </c>
      <c r="C119" t="s">
        <v>23208</v>
      </c>
    </row>
    <row r="120" spans="1:3" x14ac:dyDescent="0.25">
      <c r="A120">
        <v>71573</v>
      </c>
      <c r="B120" t="s">
        <v>23222</v>
      </c>
      <c r="C120" t="s">
        <v>23208</v>
      </c>
    </row>
    <row r="121" spans="1:3" x14ac:dyDescent="0.25">
      <c r="A121">
        <v>71576</v>
      </c>
      <c r="B121" t="s">
        <v>19840</v>
      </c>
      <c r="C121" t="s">
        <v>23208</v>
      </c>
    </row>
    <row r="122" spans="1:3" x14ac:dyDescent="0.25">
      <c r="A122">
        <v>71577</v>
      </c>
      <c r="B122" t="s">
        <v>19841</v>
      </c>
      <c r="C122" t="s">
        <v>23208</v>
      </c>
    </row>
    <row r="123" spans="1:3" x14ac:dyDescent="0.25">
      <c r="A123">
        <v>71579</v>
      </c>
      <c r="B123" t="s">
        <v>19843</v>
      </c>
      <c r="C123" t="s">
        <v>23208</v>
      </c>
    </row>
    <row r="124" spans="1:3" x14ac:dyDescent="0.25">
      <c r="A124">
        <v>71634</v>
      </c>
      <c r="B124" t="s">
        <v>10895</v>
      </c>
      <c r="C124" t="s">
        <v>10895</v>
      </c>
    </row>
    <row r="125" spans="1:3" x14ac:dyDescent="0.25">
      <c r="A125">
        <v>71638</v>
      </c>
      <c r="B125" t="s">
        <v>10895</v>
      </c>
      <c r="C125" t="s">
        <v>10895</v>
      </c>
    </row>
    <row r="126" spans="1:3" x14ac:dyDescent="0.25">
      <c r="A126">
        <v>71642</v>
      </c>
      <c r="B126" t="s">
        <v>10895</v>
      </c>
      <c r="C126" t="s">
        <v>10895</v>
      </c>
    </row>
    <row r="127" spans="1:3" x14ac:dyDescent="0.25">
      <c r="A127">
        <v>71679</v>
      </c>
      <c r="B127" t="s">
        <v>10895</v>
      </c>
      <c r="C127" t="s">
        <v>10895</v>
      </c>
    </row>
    <row r="128" spans="1:3" x14ac:dyDescent="0.25">
      <c r="A128">
        <v>71691</v>
      </c>
      <c r="B128" t="s">
        <v>10895</v>
      </c>
      <c r="C128" t="s">
        <v>10895</v>
      </c>
    </row>
    <row r="129" spans="1:3" x14ac:dyDescent="0.25">
      <c r="A129">
        <v>71636</v>
      </c>
      <c r="B129" t="s">
        <v>10895</v>
      </c>
      <c r="C129" t="s">
        <v>10895</v>
      </c>
    </row>
    <row r="130" spans="1:3" x14ac:dyDescent="0.25">
      <c r="A130">
        <v>71640</v>
      </c>
      <c r="B130" t="s">
        <v>10895</v>
      </c>
      <c r="C130" t="s">
        <v>10895</v>
      </c>
    </row>
    <row r="131" spans="1:3" x14ac:dyDescent="0.25">
      <c r="A131">
        <v>71672</v>
      </c>
      <c r="B131" t="s">
        <v>10895</v>
      </c>
      <c r="C131" t="s">
        <v>10895</v>
      </c>
    </row>
    <row r="132" spans="1:3" x14ac:dyDescent="0.25">
      <c r="A132">
        <v>71686</v>
      </c>
      <c r="B132" t="s">
        <v>10895</v>
      </c>
      <c r="C132" t="s">
        <v>10895</v>
      </c>
    </row>
    <row r="133" spans="1:3" x14ac:dyDescent="0.25">
      <c r="A133">
        <v>71665</v>
      </c>
      <c r="B133" t="s">
        <v>23223</v>
      </c>
      <c r="C133" t="s">
        <v>10895</v>
      </c>
    </row>
    <row r="134" spans="1:3" x14ac:dyDescent="0.25">
      <c r="A134">
        <v>71546</v>
      </c>
      <c r="B134" t="s">
        <v>23224</v>
      </c>
      <c r="C134" t="s">
        <v>10895</v>
      </c>
    </row>
    <row r="135" spans="1:3" x14ac:dyDescent="0.25">
      <c r="A135">
        <v>71563</v>
      </c>
      <c r="B135" t="s">
        <v>23224</v>
      </c>
      <c r="C135" t="s">
        <v>10895</v>
      </c>
    </row>
    <row r="136" spans="1:3" x14ac:dyDescent="0.25">
      <c r="A136">
        <v>71672</v>
      </c>
      <c r="B136" t="s">
        <v>23224</v>
      </c>
      <c r="C136" t="s">
        <v>10895</v>
      </c>
    </row>
    <row r="137" spans="1:3" x14ac:dyDescent="0.25">
      <c r="A137">
        <v>71711</v>
      </c>
      <c r="B137" t="s">
        <v>23224</v>
      </c>
      <c r="C137" t="s">
        <v>10895</v>
      </c>
    </row>
    <row r="138" spans="1:3" x14ac:dyDescent="0.25">
      <c r="A138">
        <v>71679</v>
      </c>
      <c r="B138" t="s">
        <v>19848</v>
      </c>
      <c r="C138" t="s">
        <v>10895</v>
      </c>
    </row>
    <row r="139" spans="1:3" x14ac:dyDescent="0.25">
      <c r="A139">
        <v>71686</v>
      </c>
      <c r="B139" t="s">
        <v>23225</v>
      </c>
      <c r="C139" t="s">
        <v>10895</v>
      </c>
    </row>
    <row r="140" spans="1:3" x14ac:dyDescent="0.25">
      <c r="A140">
        <v>71691</v>
      </c>
      <c r="B140" t="s">
        <v>23226</v>
      </c>
      <c r="C140" t="s">
        <v>10895</v>
      </c>
    </row>
    <row r="141" spans="1:3" x14ac:dyDescent="0.25">
      <c r="A141">
        <v>71696</v>
      </c>
      <c r="B141" t="s">
        <v>19850</v>
      </c>
      <c r="C141" t="s">
        <v>10895</v>
      </c>
    </row>
    <row r="142" spans="1:3" x14ac:dyDescent="0.25">
      <c r="A142">
        <v>71701</v>
      </c>
      <c r="B142" t="s">
        <v>19851</v>
      </c>
      <c r="C142" t="s">
        <v>10895</v>
      </c>
    </row>
    <row r="143" spans="1:3" x14ac:dyDescent="0.25">
      <c r="A143">
        <v>71706</v>
      </c>
    </row>
    <row r="144" spans="1:3" x14ac:dyDescent="0.25">
      <c r="A144">
        <v>71706</v>
      </c>
      <c r="B144" t="s">
        <v>19853</v>
      </c>
      <c r="C144" t="s">
        <v>10895</v>
      </c>
    </row>
    <row r="145" spans="1:3" x14ac:dyDescent="0.25">
      <c r="A145">
        <v>71711</v>
      </c>
      <c r="B145" t="s">
        <v>19855</v>
      </c>
      <c r="C145" t="s">
        <v>10895</v>
      </c>
    </row>
    <row r="146" spans="1:3" x14ac:dyDescent="0.25">
      <c r="A146">
        <v>71711</v>
      </c>
      <c r="B146" t="s">
        <v>23227</v>
      </c>
      <c r="C146" t="s">
        <v>10895</v>
      </c>
    </row>
    <row r="147" spans="1:3" x14ac:dyDescent="0.25">
      <c r="A147">
        <v>71720</v>
      </c>
      <c r="B147" t="s">
        <v>19856</v>
      </c>
      <c r="C147" t="s">
        <v>10895</v>
      </c>
    </row>
    <row r="148" spans="1:3" x14ac:dyDescent="0.25">
      <c r="A148">
        <v>71723</v>
      </c>
      <c r="B148" t="s">
        <v>19857</v>
      </c>
      <c r="C148" t="s">
        <v>10895</v>
      </c>
    </row>
    <row r="149" spans="1:3" x14ac:dyDescent="0.25">
      <c r="A149">
        <v>71726</v>
      </c>
      <c r="B149" t="s">
        <v>23228</v>
      </c>
      <c r="C149" t="s">
        <v>10895</v>
      </c>
    </row>
    <row r="150" spans="1:3" x14ac:dyDescent="0.25">
      <c r="A150">
        <v>71729</v>
      </c>
      <c r="B150" t="s">
        <v>19858</v>
      </c>
      <c r="C150" t="s">
        <v>10895</v>
      </c>
    </row>
    <row r="151" spans="1:3" x14ac:dyDescent="0.25">
      <c r="A151">
        <v>71732</v>
      </c>
      <c r="B151" t="s">
        <v>19860</v>
      </c>
      <c r="C151" t="s">
        <v>10895</v>
      </c>
    </row>
    <row r="152" spans="1:3" x14ac:dyDescent="0.25">
      <c r="A152">
        <v>71735</v>
      </c>
      <c r="B152" t="s">
        <v>19863</v>
      </c>
      <c r="C152" t="s">
        <v>10895</v>
      </c>
    </row>
    <row r="153" spans="1:3" x14ac:dyDescent="0.25">
      <c r="A153">
        <v>71737</v>
      </c>
      <c r="B153" t="s">
        <v>23229</v>
      </c>
      <c r="C153" t="s">
        <v>23208</v>
      </c>
    </row>
    <row r="154" spans="1:3" x14ac:dyDescent="0.25">
      <c r="A154">
        <v>71739</v>
      </c>
      <c r="B154" t="s">
        <v>19864</v>
      </c>
      <c r="C154" t="s">
        <v>10895</v>
      </c>
    </row>
    <row r="155" spans="1:3" x14ac:dyDescent="0.25">
      <c r="A155">
        <v>72070</v>
      </c>
      <c r="B155" t="s">
        <v>747</v>
      </c>
      <c r="C155" t="s">
        <v>747</v>
      </c>
    </row>
    <row r="156" spans="1:3" x14ac:dyDescent="0.25">
      <c r="A156">
        <v>72072</v>
      </c>
      <c r="B156" t="s">
        <v>747</v>
      </c>
      <c r="C156" t="s">
        <v>747</v>
      </c>
    </row>
    <row r="157" spans="1:3" x14ac:dyDescent="0.25">
      <c r="A157">
        <v>72074</v>
      </c>
      <c r="B157" t="s">
        <v>747</v>
      </c>
      <c r="C157" t="s">
        <v>747</v>
      </c>
    </row>
    <row r="158" spans="1:3" x14ac:dyDescent="0.25">
      <c r="A158">
        <v>72076</v>
      </c>
      <c r="B158" t="s">
        <v>747</v>
      </c>
      <c r="C158" t="s">
        <v>747</v>
      </c>
    </row>
    <row r="159" spans="1:3" x14ac:dyDescent="0.25">
      <c r="A159">
        <v>72108</v>
      </c>
      <c r="B159" t="s">
        <v>23230</v>
      </c>
      <c r="C159" t="s">
        <v>747</v>
      </c>
    </row>
    <row r="160" spans="1:3" x14ac:dyDescent="0.25">
      <c r="A160">
        <v>72116</v>
      </c>
      <c r="B160" t="s">
        <v>19866</v>
      </c>
      <c r="C160" t="s">
        <v>747</v>
      </c>
    </row>
    <row r="161" spans="1:3" x14ac:dyDescent="0.25">
      <c r="A161">
        <v>72119</v>
      </c>
      <c r="B161" t="s">
        <v>19867</v>
      </c>
      <c r="C161" t="s">
        <v>747</v>
      </c>
    </row>
    <row r="162" spans="1:3" x14ac:dyDescent="0.25">
      <c r="A162">
        <v>72124</v>
      </c>
      <c r="B162" t="s">
        <v>19868</v>
      </c>
      <c r="C162" t="s">
        <v>658</v>
      </c>
    </row>
    <row r="163" spans="1:3" x14ac:dyDescent="0.25">
      <c r="A163">
        <v>72127</v>
      </c>
      <c r="B163" t="s">
        <v>19869</v>
      </c>
      <c r="C163" t="s">
        <v>747</v>
      </c>
    </row>
    <row r="164" spans="1:3" x14ac:dyDescent="0.25">
      <c r="A164">
        <v>72770</v>
      </c>
      <c r="B164" t="s">
        <v>19869</v>
      </c>
      <c r="C164" t="s">
        <v>747</v>
      </c>
    </row>
    <row r="165" spans="1:3" x14ac:dyDescent="0.25">
      <c r="A165">
        <v>72131</v>
      </c>
      <c r="B165" t="s">
        <v>19870</v>
      </c>
      <c r="C165" t="s">
        <v>747</v>
      </c>
    </row>
    <row r="166" spans="1:3" x14ac:dyDescent="0.25">
      <c r="A166">
        <v>72135</v>
      </c>
      <c r="B166" t="s">
        <v>19871</v>
      </c>
      <c r="C166" t="s">
        <v>747</v>
      </c>
    </row>
    <row r="167" spans="1:3" x14ac:dyDescent="0.25">
      <c r="A167">
        <v>72138</v>
      </c>
      <c r="B167" t="s">
        <v>19872</v>
      </c>
      <c r="C167" t="s">
        <v>747</v>
      </c>
    </row>
    <row r="168" spans="1:3" x14ac:dyDescent="0.25">
      <c r="A168">
        <v>72141</v>
      </c>
      <c r="B168" t="s">
        <v>19873</v>
      </c>
      <c r="C168" t="s">
        <v>658</v>
      </c>
    </row>
    <row r="169" spans="1:3" x14ac:dyDescent="0.25">
      <c r="A169">
        <v>72144</v>
      </c>
      <c r="B169" t="s">
        <v>19874</v>
      </c>
      <c r="C169" t="s">
        <v>747</v>
      </c>
    </row>
    <row r="170" spans="1:3" x14ac:dyDescent="0.25">
      <c r="A170">
        <v>72145</v>
      </c>
      <c r="B170" t="s">
        <v>19875</v>
      </c>
      <c r="C170" t="s">
        <v>747</v>
      </c>
    </row>
    <row r="171" spans="1:3" x14ac:dyDescent="0.25">
      <c r="A171">
        <v>72147</v>
      </c>
      <c r="B171" t="s">
        <v>23231</v>
      </c>
      <c r="C171" t="s">
        <v>747</v>
      </c>
    </row>
    <row r="172" spans="1:3" x14ac:dyDescent="0.25">
      <c r="A172">
        <v>72149</v>
      </c>
      <c r="B172" t="s">
        <v>19877</v>
      </c>
      <c r="C172" t="s">
        <v>747</v>
      </c>
    </row>
    <row r="173" spans="1:3" x14ac:dyDescent="0.25">
      <c r="A173">
        <v>72160</v>
      </c>
      <c r="B173" t="s">
        <v>23232</v>
      </c>
      <c r="C173" t="s">
        <v>19894</v>
      </c>
    </row>
    <row r="174" spans="1:3" x14ac:dyDescent="0.25">
      <c r="A174">
        <v>72172</v>
      </c>
      <c r="B174" t="s">
        <v>23233</v>
      </c>
      <c r="C174" t="s">
        <v>675</v>
      </c>
    </row>
    <row r="175" spans="1:3" x14ac:dyDescent="0.25">
      <c r="A175">
        <v>72175</v>
      </c>
      <c r="B175" t="s">
        <v>19881</v>
      </c>
      <c r="C175" t="s">
        <v>675</v>
      </c>
    </row>
    <row r="176" spans="1:3" x14ac:dyDescent="0.25">
      <c r="A176">
        <v>72178</v>
      </c>
      <c r="B176" t="s">
        <v>19882</v>
      </c>
      <c r="C176" t="s">
        <v>19894</v>
      </c>
    </row>
    <row r="177" spans="1:3" x14ac:dyDescent="0.25">
      <c r="A177">
        <v>72181</v>
      </c>
      <c r="B177" t="s">
        <v>19883</v>
      </c>
      <c r="C177" t="s">
        <v>747</v>
      </c>
    </row>
    <row r="178" spans="1:3" x14ac:dyDescent="0.25">
      <c r="A178">
        <v>72184</v>
      </c>
      <c r="B178" t="s">
        <v>23234</v>
      </c>
      <c r="C178" t="s">
        <v>19894</v>
      </c>
    </row>
    <row r="179" spans="1:3" x14ac:dyDescent="0.25">
      <c r="A179">
        <v>72186</v>
      </c>
      <c r="B179" t="s">
        <v>19886</v>
      </c>
      <c r="C179" t="s">
        <v>19894</v>
      </c>
    </row>
    <row r="180" spans="1:3" x14ac:dyDescent="0.25">
      <c r="A180">
        <v>72189</v>
      </c>
      <c r="B180" t="s">
        <v>23235</v>
      </c>
      <c r="C180" t="s">
        <v>675</v>
      </c>
    </row>
    <row r="181" spans="1:3" x14ac:dyDescent="0.25">
      <c r="A181">
        <v>72202</v>
      </c>
      <c r="B181" t="s">
        <v>19888</v>
      </c>
      <c r="C181" t="s">
        <v>20313</v>
      </c>
    </row>
    <row r="182" spans="1:3" x14ac:dyDescent="0.25">
      <c r="A182">
        <v>72213</v>
      </c>
      <c r="B182" t="s">
        <v>19889</v>
      </c>
      <c r="C182" t="s">
        <v>20313</v>
      </c>
    </row>
    <row r="183" spans="1:3" x14ac:dyDescent="0.25">
      <c r="A183">
        <v>72218</v>
      </c>
      <c r="B183" t="s">
        <v>23236</v>
      </c>
      <c r="C183" t="s">
        <v>20313</v>
      </c>
    </row>
    <row r="184" spans="1:3" x14ac:dyDescent="0.25">
      <c r="A184">
        <v>72221</v>
      </c>
      <c r="B184" t="s">
        <v>19890</v>
      </c>
      <c r="C184" t="s">
        <v>20313</v>
      </c>
    </row>
    <row r="185" spans="1:3" x14ac:dyDescent="0.25">
      <c r="A185">
        <v>72224</v>
      </c>
      <c r="B185" t="s">
        <v>19891</v>
      </c>
      <c r="C185" t="s">
        <v>20313</v>
      </c>
    </row>
    <row r="186" spans="1:3" x14ac:dyDescent="0.25">
      <c r="A186">
        <v>72226</v>
      </c>
      <c r="B186" t="s">
        <v>19892</v>
      </c>
      <c r="C186" t="s">
        <v>20313</v>
      </c>
    </row>
    <row r="187" spans="1:3" x14ac:dyDescent="0.25">
      <c r="A187">
        <v>72227</v>
      </c>
      <c r="B187" t="s">
        <v>19893</v>
      </c>
      <c r="C187" t="s">
        <v>20313</v>
      </c>
    </row>
    <row r="188" spans="1:3" x14ac:dyDescent="0.25">
      <c r="A188">
        <v>72229</v>
      </c>
      <c r="B188" t="s">
        <v>23237</v>
      </c>
      <c r="C188" t="s">
        <v>20313</v>
      </c>
    </row>
    <row r="189" spans="1:3" x14ac:dyDescent="0.25">
      <c r="A189">
        <v>72250</v>
      </c>
      <c r="B189" t="s">
        <v>19894</v>
      </c>
      <c r="C189" t="s">
        <v>19894</v>
      </c>
    </row>
    <row r="190" spans="1:3" x14ac:dyDescent="0.25">
      <c r="A190">
        <v>77740</v>
      </c>
      <c r="B190" t="s">
        <v>23238</v>
      </c>
      <c r="C190" t="s">
        <v>23239</v>
      </c>
    </row>
    <row r="191" spans="1:3" x14ac:dyDescent="0.25">
      <c r="A191">
        <v>71131</v>
      </c>
      <c r="B191" t="s">
        <v>23238</v>
      </c>
      <c r="C191" t="s">
        <v>23239</v>
      </c>
    </row>
    <row r="192" spans="1:3" x14ac:dyDescent="0.25">
      <c r="A192">
        <v>72250</v>
      </c>
      <c r="B192" t="s">
        <v>23238</v>
      </c>
      <c r="C192" t="s">
        <v>23239</v>
      </c>
    </row>
    <row r="193" spans="1:3" x14ac:dyDescent="0.25">
      <c r="A193">
        <v>72270</v>
      </c>
      <c r="B193" t="s">
        <v>19896</v>
      </c>
      <c r="C193" t="s">
        <v>19894</v>
      </c>
    </row>
    <row r="194" spans="1:3" x14ac:dyDescent="0.25">
      <c r="A194">
        <v>72275</v>
      </c>
      <c r="B194" t="s">
        <v>19897</v>
      </c>
      <c r="C194" t="s">
        <v>19894</v>
      </c>
    </row>
    <row r="195" spans="1:3" x14ac:dyDescent="0.25">
      <c r="A195">
        <v>72280</v>
      </c>
      <c r="B195" t="s">
        <v>19898</v>
      </c>
      <c r="C195" t="s">
        <v>19894</v>
      </c>
    </row>
    <row r="196" spans="1:3" x14ac:dyDescent="0.25">
      <c r="A196">
        <v>72285</v>
      </c>
      <c r="B196" t="s">
        <v>19899</v>
      </c>
      <c r="C196" t="s">
        <v>19894</v>
      </c>
    </row>
    <row r="197" spans="1:3" x14ac:dyDescent="0.25">
      <c r="A197">
        <v>72290</v>
      </c>
      <c r="B197" t="s">
        <v>19900</v>
      </c>
      <c r="C197" t="s">
        <v>19894</v>
      </c>
    </row>
    <row r="198" spans="1:3" x14ac:dyDescent="0.25">
      <c r="A198">
        <v>72293</v>
      </c>
      <c r="B198" t="s">
        <v>19904</v>
      </c>
      <c r="C198" t="s">
        <v>19894</v>
      </c>
    </row>
    <row r="199" spans="1:3" x14ac:dyDescent="0.25">
      <c r="A199">
        <v>72294</v>
      </c>
      <c r="B199" t="s">
        <v>19905</v>
      </c>
      <c r="C199" t="s">
        <v>19894</v>
      </c>
    </row>
    <row r="200" spans="1:3" x14ac:dyDescent="0.25">
      <c r="A200">
        <v>72297</v>
      </c>
      <c r="B200" t="s">
        <v>19905</v>
      </c>
      <c r="C200" t="s">
        <v>19894</v>
      </c>
    </row>
    <row r="201" spans="1:3" x14ac:dyDescent="0.25">
      <c r="A201">
        <v>72296</v>
      </c>
      <c r="B201" t="s">
        <v>23240</v>
      </c>
      <c r="C201" t="s">
        <v>19894</v>
      </c>
    </row>
    <row r="202" spans="1:3" x14ac:dyDescent="0.25">
      <c r="A202">
        <v>72297</v>
      </c>
      <c r="B202" t="s">
        <v>19908</v>
      </c>
      <c r="C202" t="s">
        <v>19894</v>
      </c>
    </row>
    <row r="203" spans="1:3" x14ac:dyDescent="0.25">
      <c r="A203">
        <v>72299</v>
      </c>
      <c r="B203" t="s">
        <v>19910</v>
      </c>
      <c r="C203" t="s">
        <v>19894</v>
      </c>
    </row>
    <row r="204" spans="1:3" x14ac:dyDescent="0.25">
      <c r="A204">
        <v>72336</v>
      </c>
      <c r="B204" t="s">
        <v>19912</v>
      </c>
      <c r="C204" t="s">
        <v>23241</v>
      </c>
    </row>
    <row r="205" spans="1:3" x14ac:dyDescent="0.25">
      <c r="A205">
        <v>72348</v>
      </c>
      <c r="B205" t="s">
        <v>5379</v>
      </c>
      <c r="C205" t="s">
        <v>23241</v>
      </c>
    </row>
    <row r="206" spans="1:3" x14ac:dyDescent="0.25">
      <c r="A206">
        <v>72351</v>
      </c>
      <c r="B206" t="s">
        <v>23242</v>
      </c>
      <c r="C206" t="s">
        <v>23241</v>
      </c>
    </row>
    <row r="207" spans="1:3" x14ac:dyDescent="0.25">
      <c r="A207">
        <v>72355</v>
      </c>
      <c r="B207" t="s">
        <v>23243</v>
      </c>
      <c r="C207" t="s">
        <v>23241</v>
      </c>
    </row>
    <row r="208" spans="1:3" x14ac:dyDescent="0.25">
      <c r="A208">
        <v>72356</v>
      </c>
      <c r="B208" t="s">
        <v>19913</v>
      </c>
      <c r="C208" t="s">
        <v>23241</v>
      </c>
    </row>
    <row r="209" spans="1:3" x14ac:dyDescent="0.25">
      <c r="A209">
        <v>72358</v>
      </c>
      <c r="B209" t="s">
        <v>19914</v>
      </c>
      <c r="C209" t="s">
        <v>23241</v>
      </c>
    </row>
    <row r="210" spans="1:3" x14ac:dyDescent="0.25">
      <c r="A210">
        <v>72359</v>
      </c>
      <c r="B210" t="s">
        <v>19915</v>
      </c>
      <c r="C210" t="s">
        <v>23241</v>
      </c>
    </row>
    <row r="211" spans="1:3" x14ac:dyDescent="0.25">
      <c r="A211">
        <v>72361</v>
      </c>
      <c r="B211" t="s">
        <v>23244</v>
      </c>
      <c r="C211" t="s">
        <v>23241</v>
      </c>
    </row>
    <row r="212" spans="1:3" x14ac:dyDescent="0.25">
      <c r="A212">
        <v>72362</v>
      </c>
      <c r="B212" t="s">
        <v>19916</v>
      </c>
      <c r="C212" t="s">
        <v>23241</v>
      </c>
    </row>
    <row r="213" spans="1:3" x14ac:dyDescent="0.25">
      <c r="A213">
        <v>72364</v>
      </c>
      <c r="B213" t="s">
        <v>19917</v>
      </c>
      <c r="C213" t="s">
        <v>23241</v>
      </c>
    </row>
    <row r="214" spans="1:3" x14ac:dyDescent="0.25">
      <c r="A214">
        <v>72365</v>
      </c>
      <c r="B214" t="s">
        <v>19918</v>
      </c>
      <c r="C214" t="s">
        <v>23241</v>
      </c>
    </row>
    <row r="215" spans="1:3" x14ac:dyDescent="0.25">
      <c r="A215">
        <v>72367</v>
      </c>
      <c r="B215" t="s">
        <v>23245</v>
      </c>
      <c r="C215" t="s">
        <v>23241</v>
      </c>
    </row>
    <row r="216" spans="1:3" x14ac:dyDescent="0.25">
      <c r="A216">
        <v>72369</v>
      </c>
      <c r="B216" t="s">
        <v>23246</v>
      </c>
      <c r="C216" t="s">
        <v>23241</v>
      </c>
    </row>
    <row r="217" spans="1:3" x14ac:dyDescent="0.25">
      <c r="A217">
        <v>72379</v>
      </c>
      <c r="B217" t="s">
        <v>19920</v>
      </c>
      <c r="C217" t="s">
        <v>23241</v>
      </c>
    </row>
    <row r="218" spans="1:3" x14ac:dyDescent="0.25">
      <c r="A218">
        <v>72393</v>
      </c>
      <c r="B218" t="s">
        <v>19921</v>
      </c>
      <c r="C218" t="s">
        <v>23241</v>
      </c>
    </row>
    <row r="219" spans="1:3" x14ac:dyDescent="0.25">
      <c r="A219">
        <v>72401</v>
      </c>
      <c r="B219" t="s">
        <v>19922</v>
      </c>
      <c r="C219" t="s">
        <v>23241</v>
      </c>
    </row>
    <row r="220" spans="1:3" x14ac:dyDescent="0.25">
      <c r="A220">
        <v>72406</v>
      </c>
      <c r="B220" t="s">
        <v>19923</v>
      </c>
      <c r="C220" t="s">
        <v>23241</v>
      </c>
    </row>
    <row r="221" spans="1:3" x14ac:dyDescent="0.25">
      <c r="A221">
        <v>72411</v>
      </c>
      <c r="B221" t="s">
        <v>19924</v>
      </c>
      <c r="C221" t="s">
        <v>747</v>
      </c>
    </row>
    <row r="222" spans="1:3" x14ac:dyDescent="0.25">
      <c r="A222">
        <v>72414</v>
      </c>
      <c r="B222" t="s">
        <v>19925</v>
      </c>
      <c r="C222" t="s">
        <v>23241</v>
      </c>
    </row>
    <row r="223" spans="1:3" x14ac:dyDescent="0.25">
      <c r="A223">
        <v>72415</v>
      </c>
      <c r="B223" t="s">
        <v>19926</v>
      </c>
      <c r="C223" t="s">
        <v>23241</v>
      </c>
    </row>
    <row r="224" spans="1:3" x14ac:dyDescent="0.25">
      <c r="A224">
        <v>72417</v>
      </c>
      <c r="B224" t="s">
        <v>19927</v>
      </c>
      <c r="C224" t="s">
        <v>23241</v>
      </c>
    </row>
    <row r="225" spans="1:3" x14ac:dyDescent="0.25">
      <c r="A225">
        <v>72419</v>
      </c>
      <c r="B225" t="s">
        <v>19929</v>
      </c>
      <c r="C225" t="s">
        <v>19935</v>
      </c>
    </row>
    <row r="226" spans="1:3" x14ac:dyDescent="0.25">
      <c r="A226">
        <v>72458</v>
      </c>
      <c r="B226" t="s">
        <v>244</v>
      </c>
      <c r="C226" t="s">
        <v>23241</v>
      </c>
    </row>
    <row r="227" spans="1:3" x14ac:dyDescent="0.25">
      <c r="A227">
        <v>72459</v>
      </c>
      <c r="B227" t="s">
        <v>244</v>
      </c>
      <c r="C227" t="s">
        <v>23241</v>
      </c>
    </row>
    <row r="228" spans="1:3" x14ac:dyDescent="0.25">
      <c r="A228">
        <v>72461</v>
      </c>
      <c r="B228" t="s">
        <v>244</v>
      </c>
      <c r="C228" t="s">
        <v>23241</v>
      </c>
    </row>
    <row r="229" spans="1:3" x14ac:dyDescent="0.25">
      <c r="A229">
        <v>72469</v>
      </c>
      <c r="B229" t="s">
        <v>19931</v>
      </c>
      <c r="C229" t="s">
        <v>23241</v>
      </c>
    </row>
    <row r="230" spans="1:3" x14ac:dyDescent="0.25">
      <c r="A230">
        <v>72474</v>
      </c>
      <c r="B230" t="s">
        <v>19932</v>
      </c>
      <c r="C230" t="s">
        <v>23241</v>
      </c>
    </row>
    <row r="231" spans="1:3" x14ac:dyDescent="0.25">
      <c r="A231">
        <v>72475</v>
      </c>
      <c r="B231" t="s">
        <v>19933</v>
      </c>
      <c r="C231" t="s">
        <v>23241</v>
      </c>
    </row>
    <row r="232" spans="1:3" x14ac:dyDescent="0.25">
      <c r="A232">
        <v>72477</v>
      </c>
      <c r="B232" t="s">
        <v>23247</v>
      </c>
      <c r="C232" t="s">
        <v>19935</v>
      </c>
    </row>
    <row r="233" spans="1:3" x14ac:dyDescent="0.25">
      <c r="A233">
        <v>72479</v>
      </c>
      <c r="B233" t="s">
        <v>6037</v>
      </c>
      <c r="C233" t="s">
        <v>23241</v>
      </c>
    </row>
    <row r="234" spans="1:3" x14ac:dyDescent="0.25">
      <c r="A234">
        <v>72488</v>
      </c>
      <c r="B234" t="s">
        <v>19935</v>
      </c>
      <c r="C234" t="s">
        <v>19935</v>
      </c>
    </row>
    <row r="235" spans="1:3" x14ac:dyDescent="0.25">
      <c r="A235">
        <v>72501</v>
      </c>
      <c r="B235" t="s">
        <v>19936</v>
      </c>
      <c r="C235" t="s">
        <v>19935</v>
      </c>
    </row>
    <row r="236" spans="1:3" x14ac:dyDescent="0.25">
      <c r="A236">
        <v>72505</v>
      </c>
      <c r="B236" t="s">
        <v>19938</v>
      </c>
      <c r="C236" t="s">
        <v>19935</v>
      </c>
    </row>
    <row r="237" spans="1:3" x14ac:dyDescent="0.25">
      <c r="A237">
        <v>72510</v>
      </c>
      <c r="B237" t="s">
        <v>23248</v>
      </c>
      <c r="C237" t="s">
        <v>19935</v>
      </c>
    </row>
    <row r="238" spans="1:3" x14ac:dyDescent="0.25">
      <c r="A238">
        <v>72511</v>
      </c>
      <c r="B238" t="s">
        <v>23249</v>
      </c>
      <c r="C238" t="s">
        <v>19935</v>
      </c>
    </row>
    <row r="239" spans="1:3" x14ac:dyDescent="0.25">
      <c r="A239">
        <v>72513</v>
      </c>
      <c r="B239" t="s">
        <v>19939</v>
      </c>
      <c r="C239" t="s">
        <v>19935</v>
      </c>
    </row>
    <row r="240" spans="1:3" x14ac:dyDescent="0.25">
      <c r="A240">
        <v>72514</v>
      </c>
      <c r="B240" t="s">
        <v>19940</v>
      </c>
      <c r="C240" t="s">
        <v>19935</v>
      </c>
    </row>
    <row r="241" spans="1:3" x14ac:dyDescent="0.25">
      <c r="A241">
        <v>72516</v>
      </c>
      <c r="B241" t="s">
        <v>19941</v>
      </c>
      <c r="C241" t="s">
        <v>19935</v>
      </c>
    </row>
    <row r="242" spans="1:3" x14ac:dyDescent="0.25">
      <c r="A242">
        <v>72517</v>
      </c>
      <c r="B242" t="s">
        <v>19942</v>
      </c>
      <c r="C242" t="s">
        <v>19935</v>
      </c>
    </row>
    <row r="243" spans="1:3" x14ac:dyDescent="0.25">
      <c r="A243">
        <v>72519</v>
      </c>
      <c r="B243" t="s">
        <v>19943</v>
      </c>
      <c r="C243" t="s">
        <v>19935</v>
      </c>
    </row>
    <row r="244" spans="1:3" x14ac:dyDescent="0.25">
      <c r="A244">
        <v>72525</v>
      </c>
      <c r="B244" t="s">
        <v>23250</v>
      </c>
      <c r="C244" t="s">
        <v>658</v>
      </c>
    </row>
    <row r="245" spans="1:3" x14ac:dyDescent="0.25">
      <c r="A245">
        <v>72531</v>
      </c>
      <c r="B245" t="s">
        <v>23251</v>
      </c>
      <c r="C245" t="s">
        <v>658</v>
      </c>
    </row>
    <row r="246" spans="1:3" x14ac:dyDescent="0.25">
      <c r="A246">
        <v>72532</v>
      </c>
      <c r="B246" t="s">
        <v>418</v>
      </c>
      <c r="C246" t="s">
        <v>658</v>
      </c>
    </row>
    <row r="247" spans="1:3" x14ac:dyDescent="0.25">
      <c r="A247">
        <v>72534</v>
      </c>
      <c r="B247" t="s">
        <v>443</v>
      </c>
      <c r="C247" t="s">
        <v>658</v>
      </c>
    </row>
    <row r="248" spans="1:3" x14ac:dyDescent="0.25">
      <c r="A248">
        <v>72535</v>
      </c>
      <c r="B248" t="s">
        <v>19944</v>
      </c>
      <c r="C248" t="s">
        <v>23252</v>
      </c>
    </row>
    <row r="249" spans="1:3" x14ac:dyDescent="0.25">
      <c r="A249">
        <v>72537</v>
      </c>
      <c r="B249" t="s">
        <v>562</v>
      </c>
      <c r="C249" t="s">
        <v>658</v>
      </c>
    </row>
    <row r="250" spans="1:3" x14ac:dyDescent="0.25">
      <c r="A250">
        <v>72539</v>
      </c>
      <c r="B250" t="s">
        <v>19945</v>
      </c>
      <c r="C250" t="s">
        <v>658</v>
      </c>
    </row>
    <row r="251" spans="1:3" x14ac:dyDescent="0.25">
      <c r="A251">
        <v>72555</v>
      </c>
      <c r="B251" t="s">
        <v>19946</v>
      </c>
      <c r="C251" t="s">
        <v>658</v>
      </c>
    </row>
    <row r="252" spans="1:3" x14ac:dyDescent="0.25">
      <c r="A252">
        <v>72574</v>
      </c>
      <c r="B252" t="s">
        <v>23253</v>
      </c>
      <c r="C252" t="s">
        <v>658</v>
      </c>
    </row>
    <row r="253" spans="1:3" x14ac:dyDescent="0.25">
      <c r="A253">
        <v>72581</v>
      </c>
      <c r="B253" t="s">
        <v>23254</v>
      </c>
      <c r="C253" t="s">
        <v>658</v>
      </c>
    </row>
    <row r="254" spans="1:3" x14ac:dyDescent="0.25">
      <c r="A254">
        <v>72582</v>
      </c>
      <c r="B254" t="s">
        <v>19948</v>
      </c>
      <c r="C254" t="s">
        <v>658</v>
      </c>
    </row>
    <row r="255" spans="1:3" x14ac:dyDescent="0.25">
      <c r="A255">
        <v>72584</v>
      </c>
      <c r="B255" t="s">
        <v>19949</v>
      </c>
      <c r="C255" t="s">
        <v>658</v>
      </c>
    </row>
    <row r="256" spans="1:3" x14ac:dyDescent="0.25">
      <c r="A256">
        <v>72585</v>
      </c>
      <c r="B256" t="s">
        <v>19950</v>
      </c>
      <c r="C256" t="s">
        <v>658</v>
      </c>
    </row>
    <row r="257" spans="1:3" x14ac:dyDescent="0.25">
      <c r="A257">
        <v>72587</v>
      </c>
      <c r="B257" t="s">
        <v>19951</v>
      </c>
      <c r="C257" t="s">
        <v>658</v>
      </c>
    </row>
    <row r="258" spans="1:3" x14ac:dyDescent="0.25">
      <c r="A258">
        <v>72589</v>
      </c>
      <c r="B258" t="s">
        <v>23255</v>
      </c>
      <c r="C258" t="s">
        <v>23252</v>
      </c>
    </row>
    <row r="259" spans="1:3" x14ac:dyDescent="0.25">
      <c r="A259">
        <v>72622</v>
      </c>
      <c r="B259" t="s">
        <v>19952</v>
      </c>
      <c r="C259" t="s">
        <v>20125</v>
      </c>
    </row>
    <row r="260" spans="1:3" x14ac:dyDescent="0.25">
      <c r="A260">
        <v>72631</v>
      </c>
      <c r="B260" t="s">
        <v>19953</v>
      </c>
      <c r="C260" t="s">
        <v>20125</v>
      </c>
    </row>
    <row r="261" spans="1:3" x14ac:dyDescent="0.25">
      <c r="A261">
        <v>72636</v>
      </c>
      <c r="B261" t="s">
        <v>23256</v>
      </c>
      <c r="C261" t="s">
        <v>20125</v>
      </c>
    </row>
    <row r="262" spans="1:3" x14ac:dyDescent="0.25">
      <c r="A262">
        <v>72639</v>
      </c>
      <c r="B262" t="s">
        <v>19955</v>
      </c>
      <c r="C262" t="s">
        <v>20125</v>
      </c>
    </row>
    <row r="263" spans="1:3" x14ac:dyDescent="0.25">
      <c r="A263">
        <v>72644</v>
      </c>
      <c r="B263" t="s">
        <v>19956</v>
      </c>
      <c r="C263" t="s">
        <v>20125</v>
      </c>
    </row>
    <row r="264" spans="1:3" x14ac:dyDescent="0.25">
      <c r="A264">
        <v>72649</v>
      </c>
      <c r="B264" t="s">
        <v>19957</v>
      </c>
      <c r="C264" t="s">
        <v>20125</v>
      </c>
    </row>
    <row r="265" spans="1:3" x14ac:dyDescent="0.25">
      <c r="A265">
        <v>72654</v>
      </c>
      <c r="B265" t="s">
        <v>19958</v>
      </c>
      <c r="C265" t="s">
        <v>20125</v>
      </c>
    </row>
    <row r="266" spans="1:3" x14ac:dyDescent="0.25">
      <c r="A266">
        <v>72655</v>
      </c>
      <c r="B266" t="s">
        <v>23257</v>
      </c>
      <c r="C266" t="s">
        <v>20125</v>
      </c>
    </row>
    <row r="267" spans="1:3" x14ac:dyDescent="0.25">
      <c r="A267">
        <v>72657</v>
      </c>
      <c r="B267" t="s">
        <v>19959</v>
      </c>
      <c r="C267" t="s">
        <v>20125</v>
      </c>
    </row>
    <row r="268" spans="1:3" x14ac:dyDescent="0.25">
      <c r="A268">
        <v>72658</v>
      </c>
      <c r="B268" t="s">
        <v>19960</v>
      </c>
      <c r="C268" t="s">
        <v>20125</v>
      </c>
    </row>
    <row r="269" spans="1:3" x14ac:dyDescent="0.25">
      <c r="A269">
        <v>72660</v>
      </c>
      <c r="B269" t="s">
        <v>23258</v>
      </c>
      <c r="C269" t="s">
        <v>20125</v>
      </c>
    </row>
    <row r="270" spans="1:3" x14ac:dyDescent="0.25">
      <c r="A270">
        <v>72661</v>
      </c>
      <c r="B270" t="s">
        <v>19961</v>
      </c>
      <c r="C270" t="s">
        <v>658</v>
      </c>
    </row>
    <row r="271" spans="1:3" x14ac:dyDescent="0.25">
      <c r="A271">
        <v>72663</v>
      </c>
      <c r="B271" t="s">
        <v>19962</v>
      </c>
      <c r="C271" t="s">
        <v>20125</v>
      </c>
    </row>
    <row r="272" spans="1:3" x14ac:dyDescent="0.25">
      <c r="A272">
        <v>72664</v>
      </c>
      <c r="B272" t="s">
        <v>23259</v>
      </c>
      <c r="C272" t="s">
        <v>20125</v>
      </c>
    </row>
    <row r="273" spans="1:3" x14ac:dyDescent="0.25">
      <c r="A273">
        <v>72666</v>
      </c>
      <c r="B273" t="s">
        <v>19964</v>
      </c>
      <c r="C273" t="s">
        <v>20125</v>
      </c>
    </row>
    <row r="274" spans="1:3" x14ac:dyDescent="0.25">
      <c r="A274">
        <v>72667</v>
      </c>
      <c r="B274" t="s">
        <v>19965</v>
      </c>
      <c r="C274" t="s">
        <v>20125</v>
      </c>
    </row>
    <row r="275" spans="1:3" x14ac:dyDescent="0.25">
      <c r="A275">
        <v>72669</v>
      </c>
      <c r="B275" t="s">
        <v>754</v>
      </c>
      <c r="C275" t="s">
        <v>20125</v>
      </c>
    </row>
    <row r="276" spans="1:3" x14ac:dyDescent="0.25">
      <c r="A276">
        <v>72124</v>
      </c>
      <c r="B276" t="s">
        <v>658</v>
      </c>
      <c r="C276" t="s">
        <v>658</v>
      </c>
    </row>
    <row r="277" spans="1:3" x14ac:dyDescent="0.25">
      <c r="A277">
        <v>72760</v>
      </c>
      <c r="B277" t="s">
        <v>658</v>
      </c>
      <c r="C277" t="s">
        <v>658</v>
      </c>
    </row>
    <row r="278" spans="1:3" x14ac:dyDescent="0.25">
      <c r="A278">
        <v>72764</v>
      </c>
      <c r="B278" t="s">
        <v>658</v>
      </c>
      <c r="C278" t="s">
        <v>658</v>
      </c>
    </row>
    <row r="279" spans="1:3" x14ac:dyDescent="0.25">
      <c r="A279">
        <v>72768</v>
      </c>
      <c r="B279" t="s">
        <v>658</v>
      </c>
      <c r="C279" t="s">
        <v>658</v>
      </c>
    </row>
    <row r="280" spans="1:3" x14ac:dyDescent="0.25">
      <c r="A280">
        <v>81249</v>
      </c>
      <c r="B280" t="s">
        <v>658</v>
      </c>
      <c r="C280" t="s">
        <v>658</v>
      </c>
    </row>
    <row r="281" spans="1:3" x14ac:dyDescent="0.25">
      <c r="A281">
        <v>72138</v>
      </c>
      <c r="B281" t="s">
        <v>658</v>
      </c>
      <c r="C281" t="s">
        <v>658</v>
      </c>
    </row>
    <row r="282" spans="1:3" x14ac:dyDescent="0.25">
      <c r="A282">
        <v>72762</v>
      </c>
      <c r="B282" t="s">
        <v>658</v>
      </c>
      <c r="C282" t="s">
        <v>658</v>
      </c>
    </row>
    <row r="283" spans="1:3" x14ac:dyDescent="0.25">
      <c r="A283">
        <v>72766</v>
      </c>
      <c r="B283" t="s">
        <v>658</v>
      </c>
      <c r="C283" t="s">
        <v>658</v>
      </c>
    </row>
    <row r="284" spans="1:3" x14ac:dyDescent="0.25">
      <c r="A284">
        <v>72770</v>
      </c>
      <c r="B284" t="s">
        <v>658</v>
      </c>
      <c r="C284" t="s">
        <v>658</v>
      </c>
    </row>
    <row r="285" spans="1:3" x14ac:dyDescent="0.25">
      <c r="A285">
        <v>72793</v>
      </c>
      <c r="B285" t="s">
        <v>643</v>
      </c>
      <c r="C285" t="s">
        <v>658</v>
      </c>
    </row>
    <row r="286" spans="1:3" x14ac:dyDescent="0.25">
      <c r="A286">
        <v>72800</v>
      </c>
      <c r="B286" t="s">
        <v>23260</v>
      </c>
      <c r="C286" t="s">
        <v>658</v>
      </c>
    </row>
    <row r="287" spans="1:3" x14ac:dyDescent="0.25">
      <c r="A287">
        <v>72805</v>
      </c>
      <c r="B287" t="s">
        <v>23261</v>
      </c>
      <c r="C287" t="s">
        <v>658</v>
      </c>
    </row>
    <row r="288" spans="1:3" x14ac:dyDescent="0.25">
      <c r="A288">
        <v>72810</v>
      </c>
      <c r="B288" t="s">
        <v>19967</v>
      </c>
      <c r="C288" t="s">
        <v>747</v>
      </c>
    </row>
    <row r="289" spans="1:3" x14ac:dyDescent="0.25">
      <c r="A289">
        <v>72813</v>
      </c>
      <c r="B289" t="s">
        <v>23262</v>
      </c>
      <c r="C289" t="s">
        <v>658</v>
      </c>
    </row>
    <row r="290" spans="1:3" x14ac:dyDescent="0.25">
      <c r="A290">
        <v>72818</v>
      </c>
      <c r="B290" t="s">
        <v>19968</v>
      </c>
      <c r="C290" t="s">
        <v>658</v>
      </c>
    </row>
    <row r="291" spans="1:3" x14ac:dyDescent="0.25">
      <c r="A291">
        <v>72820</v>
      </c>
      <c r="B291" t="s">
        <v>688</v>
      </c>
      <c r="C291" t="s">
        <v>658</v>
      </c>
    </row>
    <row r="292" spans="1:3" x14ac:dyDescent="0.25">
      <c r="A292">
        <v>72827</v>
      </c>
      <c r="B292" t="s">
        <v>19970</v>
      </c>
      <c r="C292" t="s">
        <v>658</v>
      </c>
    </row>
    <row r="293" spans="1:3" x14ac:dyDescent="0.25">
      <c r="A293">
        <v>72829</v>
      </c>
      <c r="B293" t="s">
        <v>19971</v>
      </c>
      <c r="C293" t="s">
        <v>658</v>
      </c>
    </row>
    <row r="294" spans="1:3" x14ac:dyDescent="0.25">
      <c r="A294">
        <v>73033</v>
      </c>
      <c r="B294" t="s">
        <v>419</v>
      </c>
      <c r="C294" t="s">
        <v>419</v>
      </c>
    </row>
    <row r="295" spans="1:3" x14ac:dyDescent="0.25">
      <c r="A295">
        <v>73035</v>
      </c>
      <c r="B295" t="s">
        <v>419</v>
      </c>
      <c r="C295" t="s">
        <v>419</v>
      </c>
    </row>
    <row r="296" spans="1:3" x14ac:dyDescent="0.25">
      <c r="A296">
        <v>73037</v>
      </c>
      <c r="B296" t="s">
        <v>419</v>
      </c>
      <c r="C296" t="s">
        <v>419</v>
      </c>
    </row>
    <row r="297" spans="1:3" x14ac:dyDescent="0.25">
      <c r="A297">
        <v>73092</v>
      </c>
      <c r="B297" t="s">
        <v>419</v>
      </c>
      <c r="C297" t="s">
        <v>419</v>
      </c>
    </row>
    <row r="298" spans="1:3" x14ac:dyDescent="0.25">
      <c r="A298">
        <v>73110</v>
      </c>
      <c r="B298" t="s">
        <v>419</v>
      </c>
      <c r="C298" t="s">
        <v>419</v>
      </c>
    </row>
    <row r="299" spans="1:3" x14ac:dyDescent="0.25">
      <c r="A299">
        <v>73037</v>
      </c>
      <c r="B299" t="s">
        <v>1328</v>
      </c>
      <c r="C299" t="s">
        <v>419</v>
      </c>
    </row>
    <row r="300" spans="1:3" x14ac:dyDescent="0.25">
      <c r="A300">
        <v>73107</v>
      </c>
      <c r="B300" t="s">
        <v>1328</v>
      </c>
      <c r="C300" t="s">
        <v>419</v>
      </c>
    </row>
    <row r="301" spans="1:3" x14ac:dyDescent="0.25">
      <c r="A301">
        <v>73037</v>
      </c>
      <c r="B301" t="s">
        <v>23263</v>
      </c>
      <c r="C301" t="s">
        <v>419</v>
      </c>
    </row>
    <row r="302" spans="1:3" x14ac:dyDescent="0.25">
      <c r="A302">
        <v>73107</v>
      </c>
      <c r="B302" t="s">
        <v>23263</v>
      </c>
      <c r="C302" t="s">
        <v>419</v>
      </c>
    </row>
    <row r="303" spans="1:3" x14ac:dyDescent="0.25">
      <c r="A303">
        <v>73054</v>
      </c>
      <c r="B303" t="s">
        <v>23264</v>
      </c>
      <c r="C303" t="s">
        <v>419</v>
      </c>
    </row>
    <row r="304" spans="1:3" x14ac:dyDescent="0.25">
      <c r="A304">
        <v>73033</v>
      </c>
      <c r="B304" t="s">
        <v>23264</v>
      </c>
      <c r="C304" t="s">
        <v>419</v>
      </c>
    </row>
    <row r="305" spans="1:3" x14ac:dyDescent="0.25">
      <c r="A305">
        <v>73312</v>
      </c>
      <c r="B305" t="s">
        <v>23264</v>
      </c>
      <c r="C305" t="s">
        <v>419</v>
      </c>
    </row>
    <row r="306" spans="1:3" x14ac:dyDescent="0.25">
      <c r="A306">
        <v>73072</v>
      </c>
      <c r="B306" t="s">
        <v>23264</v>
      </c>
      <c r="C306" t="s">
        <v>419</v>
      </c>
    </row>
    <row r="307" spans="1:3" x14ac:dyDescent="0.25">
      <c r="A307">
        <v>73061</v>
      </c>
      <c r="B307" t="s">
        <v>23265</v>
      </c>
      <c r="C307" t="s">
        <v>419</v>
      </c>
    </row>
    <row r="308" spans="1:3" x14ac:dyDescent="0.25">
      <c r="A308">
        <v>73066</v>
      </c>
      <c r="B308" t="s">
        <v>750</v>
      </c>
      <c r="C308" t="s">
        <v>419</v>
      </c>
    </row>
    <row r="309" spans="1:3" x14ac:dyDescent="0.25">
      <c r="A309">
        <v>73072</v>
      </c>
      <c r="B309" t="s">
        <v>345</v>
      </c>
      <c r="C309" t="s">
        <v>419</v>
      </c>
    </row>
    <row r="310" spans="1:3" x14ac:dyDescent="0.25">
      <c r="A310">
        <v>73072</v>
      </c>
      <c r="B310" t="s">
        <v>712</v>
      </c>
      <c r="C310" t="s">
        <v>23266</v>
      </c>
    </row>
    <row r="311" spans="1:3" x14ac:dyDescent="0.25">
      <c r="A311">
        <v>73525</v>
      </c>
      <c r="B311" t="s">
        <v>712</v>
      </c>
      <c r="C311" t="s">
        <v>23266</v>
      </c>
    </row>
    <row r="312" spans="1:3" x14ac:dyDescent="0.25">
      <c r="A312">
        <v>73527</v>
      </c>
      <c r="B312" t="s">
        <v>712</v>
      </c>
      <c r="C312" t="s">
        <v>23266</v>
      </c>
    </row>
    <row r="313" spans="1:3" x14ac:dyDescent="0.25">
      <c r="A313">
        <v>73529</v>
      </c>
      <c r="B313" t="s">
        <v>712</v>
      </c>
      <c r="C313" t="s">
        <v>23266</v>
      </c>
    </row>
    <row r="314" spans="1:3" x14ac:dyDescent="0.25">
      <c r="A314">
        <v>73079</v>
      </c>
      <c r="B314" t="s">
        <v>696</v>
      </c>
      <c r="C314" t="s">
        <v>419</v>
      </c>
    </row>
    <row r="315" spans="1:3" x14ac:dyDescent="0.25">
      <c r="A315">
        <v>73084</v>
      </c>
      <c r="B315" t="s">
        <v>677</v>
      </c>
      <c r="C315" t="s">
        <v>419</v>
      </c>
    </row>
    <row r="316" spans="1:3" x14ac:dyDescent="0.25">
      <c r="A316">
        <v>73087</v>
      </c>
      <c r="B316" t="s">
        <v>23267</v>
      </c>
      <c r="C316" t="s">
        <v>419</v>
      </c>
    </row>
    <row r="317" spans="1:3" x14ac:dyDescent="0.25">
      <c r="A317">
        <v>73119</v>
      </c>
      <c r="B317" t="s">
        <v>23268</v>
      </c>
      <c r="C317" t="s">
        <v>419</v>
      </c>
    </row>
    <row r="318" spans="1:3" x14ac:dyDescent="0.25">
      <c r="A318">
        <v>73087</v>
      </c>
      <c r="B318" t="s">
        <v>23268</v>
      </c>
      <c r="C318" t="s">
        <v>419</v>
      </c>
    </row>
    <row r="319" spans="1:3" x14ac:dyDescent="0.25">
      <c r="A319">
        <v>73095</v>
      </c>
      <c r="B319" t="s">
        <v>19982</v>
      </c>
      <c r="C319" t="s">
        <v>419</v>
      </c>
    </row>
    <row r="320" spans="1:3" x14ac:dyDescent="0.25">
      <c r="A320">
        <v>73098</v>
      </c>
      <c r="B320" t="s">
        <v>19983</v>
      </c>
      <c r="C320" t="s">
        <v>419</v>
      </c>
    </row>
    <row r="321" spans="1:3" x14ac:dyDescent="0.25">
      <c r="A321">
        <v>73099</v>
      </c>
      <c r="B321" t="s">
        <v>19984</v>
      </c>
      <c r="C321" t="s">
        <v>419</v>
      </c>
    </row>
    <row r="322" spans="1:3" x14ac:dyDescent="0.25">
      <c r="A322">
        <v>73101</v>
      </c>
      <c r="B322" t="s">
        <v>19985</v>
      </c>
      <c r="C322" t="s">
        <v>419</v>
      </c>
    </row>
    <row r="323" spans="1:3" x14ac:dyDescent="0.25">
      <c r="A323">
        <v>73102</v>
      </c>
      <c r="B323" t="s">
        <v>23269</v>
      </c>
      <c r="C323" t="s">
        <v>419</v>
      </c>
    </row>
    <row r="324" spans="1:3" x14ac:dyDescent="0.25">
      <c r="A324">
        <v>73104</v>
      </c>
      <c r="B324" t="s">
        <v>23270</v>
      </c>
      <c r="C324" t="s">
        <v>419</v>
      </c>
    </row>
    <row r="325" spans="1:3" x14ac:dyDescent="0.25">
      <c r="A325">
        <v>73105</v>
      </c>
      <c r="B325" t="s">
        <v>23271</v>
      </c>
      <c r="C325" t="s">
        <v>419</v>
      </c>
    </row>
    <row r="326" spans="1:3" x14ac:dyDescent="0.25">
      <c r="A326">
        <v>73108</v>
      </c>
      <c r="B326" t="s">
        <v>23272</v>
      </c>
      <c r="C326" t="s">
        <v>419</v>
      </c>
    </row>
    <row r="327" spans="1:3" x14ac:dyDescent="0.25">
      <c r="A327">
        <v>73110</v>
      </c>
      <c r="B327" t="s">
        <v>23273</v>
      </c>
      <c r="C327" t="s">
        <v>419</v>
      </c>
    </row>
    <row r="328" spans="1:3" x14ac:dyDescent="0.25">
      <c r="A328">
        <v>73111</v>
      </c>
      <c r="B328" t="s">
        <v>19991</v>
      </c>
      <c r="C328" t="s">
        <v>419</v>
      </c>
    </row>
    <row r="329" spans="1:3" x14ac:dyDescent="0.25">
      <c r="A329">
        <v>73113</v>
      </c>
      <c r="B329" t="s">
        <v>19992</v>
      </c>
      <c r="C329" t="s">
        <v>419</v>
      </c>
    </row>
    <row r="330" spans="1:3" x14ac:dyDescent="0.25">
      <c r="A330">
        <v>73529</v>
      </c>
      <c r="B330" t="s">
        <v>19992</v>
      </c>
      <c r="C330" t="s">
        <v>419</v>
      </c>
    </row>
    <row r="331" spans="1:3" x14ac:dyDescent="0.25">
      <c r="A331">
        <v>73114</v>
      </c>
      <c r="B331" t="s">
        <v>19993</v>
      </c>
      <c r="C331" t="s">
        <v>419</v>
      </c>
    </row>
    <row r="332" spans="1:3" x14ac:dyDescent="0.25">
      <c r="A332">
        <v>73547</v>
      </c>
      <c r="B332" t="s">
        <v>778</v>
      </c>
      <c r="C332" t="s">
        <v>419</v>
      </c>
    </row>
    <row r="333" spans="1:3" x14ac:dyDescent="0.25">
      <c r="A333">
        <v>73116</v>
      </c>
      <c r="B333" t="s">
        <v>778</v>
      </c>
      <c r="C333" t="s">
        <v>419</v>
      </c>
    </row>
    <row r="334" spans="1:3" x14ac:dyDescent="0.25">
      <c r="A334">
        <v>73102</v>
      </c>
      <c r="B334" t="s">
        <v>778</v>
      </c>
      <c r="C334" t="s">
        <v>419</v>
      </c>
    </row>
    <row r="335" spans="1:3" x14ac:dyDescent="0.25">
      <c r="A335">
        <v>73117</v>
      </c>
      <c r="B335" t="s">
        <v>23274</v>
      </c>
      <c r="C335" t="s">
        <v>419</v>
      </c>
    </row>
    <row r="336" spans="1:3" x14ac:dyDescent="0.25">
      <c r="A336">
        <v>73207</v>
      </c>
      <c r="B336" t="s">
        <v>19996</v>
      </c>
      <c r="C336" t="s">
        <v>20125</v>
      </c>
    </row>
    <row r="337" spans="1:3" x14ac:dyDescent="0.25">
      <c r="A337">
        <v>73230</v>
      </c>
      <c r="B337" t="s">
        <v>497</v>
      </c>
      <c r="C337" t="s">
        <v>20125</v>
      </c>
    </row>
    <row r="338" spans="1:3" x14ac:dyDescent="0.25">
      <c r="A338">
        <v>73235</v>
      </c>
      <c r="B338" t="s">
        <v>23275</v>
      </c>
      <c r="C338" t="s">
        <v>20125</v>
      </c>
    </row>
    <row r="339" spans="1:3" x14ac:dyDescent="0.25">
      <c r="A339">
        <v>73240</v>
      </c>
      <c r="B339" t="s">
        <v>23276</v>
      </c>
      <c r="C339" t="s">
        <v>20125</v>
      </c>
    </row>
    <row r="340" spans="1:3" x14ac:dyDescent="0.25">
      <c r="A340">
        <v>73249</v>
      </c>
      <c r="B340" t="s">
        <v>20000</v>
      </c>
      <c r="C340" t="s">
        <v>20125</v>
      </c>
    </row>
    <row r="341" spans="1:3" x14ac:dyDescent="0.25">
      <c r="A341">
        <v>73266</v>
      </c>
      <c r="B341" t="s">
        <v>538</v>
      </c>
      <c r="C341" t="s">
        <v>20125</v>
      </c>
    </row>
    <row r="342" spans="1:3" x14ac:dyDescent="0.25">
      <c r="A342">
        <v>73252</v>
      </c>
      <c r="B342" t="s">
        <v>538</v>
      </c>
      <c r="C342" t="s">
        <v>20125</v>
      </c>
    </row>
    <row r="343" spans="1:3" x14ac:dyDescent="0.25">
      <c r="A343">
        <v>73257</v>
      </c>
      <c r="B343" t="s">
        <v>20001</v>
      </c>
      <c r="C343" t="s">
        <v>20125</v>
      </c>
    </row>
    <row r="344" spans="1:3" x14ac:dyDescent="0.25">
      <c r="A344">
        <v>73262</v>
      </c>
      <c r="B344" t="s">
        <v>23277</v>
      </c>
      <c r="C344" t="s">
        <v>20125</v>
      </c>
    </row>
    <row r="345" spans="1:3" x14ac:dyDescent="0.25">
      <c r="A345">
        <v>73265</v>
      </c>
      <c r="B345" t="s">
        <v>23278</v>
      </c>
      <c r="C345" t="s">
        <v>20125</v>
      </c>
    </row>
    <row r="346" spans="1:3" x14ac:dyDescent="0.25">
      <c r="A346">
        <v>73266</v>
      </c>
      <c r="B346" t="s">
        <v>23279</v>
      </c>
      <c r="C346" t="s">
        <v>20125</v>
      </c>
    </row>
    <row r="347" spans="1:3" x14ac:dyDescent="0.25">
      <c r="A347">
        <v>73268</v>
      </c>
      <c r="B347" t="s">
        <v>20005</v>
      </c>
      <c r="C347" t="s">
        <v>20125</v>
      </c>
    </row>
    <row r="348" spans="1:3" x14ac:dyDescent="0.25">
      <c r="A348">
        <v>73269</v>
      </c>
      <c r="B348" t="s">
        <v>23280</v>
      </c>
      <c r="C348" t="s">
        <v>20125</v>
      </c>
    </row>
    <row r="349" spans="1:3" x14ac:dyDescent="0.25">
      <c r="A349">
        <v>73271</v>
      </c>
      <c r="B349" t="s">
        <v>20006</v>
      </c>
      <c r="C349" t="s">
        <v>20125</v>
      </c>
    </row>
    <row r="350" spans="1:3" x14ac:dyDescent="0.25">
      <c r="A350">
        <v>73272</v>
      </c>
      <c r="B350" t="s">
        <v>20007</v>
      </c>
      <c r="C350" t="s">
        <v>20125</v>
      </c>
    </row>
    <row r="351" spans="1:3" x14ac:dyDescent="0.25">
      <c r="A351">
        <v>73274</v>
      </c>
      <c r="B351" t="s">
        <v>20008</v>
      </c>
      <c r="C351" t="s">
        <v>20125</v>
      </c>
    </row>
    <row r="352" spans="1:3" x14ac:dyDescent="0.25">
      <c r="A352">
        <v>73275</v>
      </c>
      <c r="B352" t="s">
        <v>20009</v>
      </c>
      <c r="C352" t="s">
        <v>20125</v>
      </c>
    </row>
    <row r="353" spans="1:3" x14ac:dyDescent="0.25">
      <c r="A353">
        <v>73277</v>
      </c>
      <c r="B353" t="s">
        <v>20010</v>
      </c>
      <c r="C353" t="s">
        <v>20125</v>
      </c>
    </row>
    <row r="354" spans="1:3" x14ac:dyDescent="0.25">
      <c r="A354">
        <v>73278</v>
      </c>
      <c r="B354" t="s">
        <v>20011</v>
      </c>
      <c r="C354" t="s">
        <v>419</v>
      </c>
    </row>
    <row r="355" spans="1:3" x14ac:dyDescent="0.25">
      <c r="A355">
        <v>73312</v>
      </c>
      <c r="B355" t="s">
        <v>23281</v>
      </c>
      <c r="C355" t="s">
        <v>419</v>
      </c>
    </row>
    <row r="356" spans="1:3" x14ac:dyDescent="0.25">
      <c r="A356">
        <v>73326</v>
      </c>
      <c r="B356" t="s">
        <v>357</v>
      </c>
      <c r="C356" t="s">
        <v>419</v>
      </c>
    </row>
    <row r="357" spans="1:3" x14ac:dyDescent="0.25">
      <c r="A357">
        <v>73312</v>
      </c>
      <c r="B357" t="s">
        <v>357</v>
      </c>
      <c r="C357" t="s">
        <v>419</v>
      </c>
    </row>
    <row r="358" spans="1:3" x14ac:dyDescent="0.25">
      <c r="A358">
        <v>73345</v>
      </c>
      <c r="B358" t="s">
        <v>23282</v>
      </c>
      <c r="C358" t="s">
        <v>419</v>
      </c>
    </row>
    <row r="359" spans="1:3" x14ac:dyDescent="0.25">
      <c r="A359">
        <v>73312</v>
      </c>
      <c r="B359" t="s">
        <v>23282</v>
      </c>
      <c r="C359" t="s">
        <v>419</v>
      </c>
    </row>
    <row r="360" spans="1:3" x14ac:dyDescent="0.25">
      <c r="A360">
        <v>73114</v>
      </c>
      <c r="B360" t="s">
        <v>23282</v>
      </c>
      <c r="C360" t="s">
        <v>419</v>
      </c>
    </row>
    <row r="361" spans="1:3" x14ac:dyDescent="0.25">
      <c r="A361">
        <v>70839</v>
      </c>
      <c r="B361" t="s">
        <v>23282</v>
      </c>
      <c r="C361" t="s">
        <v>419</v>
      </c>
    </row>
    <row r="362" spans="1:3" x14ac:dyDescent="0.25">
      <c r="A362">
        <v>73342</v>
      </c>
      <c r="B362" t="s">
        <v>23282</v>
      </c>
      <c r="C362" t="s">
        <v>419</v>
      </c>
    </row>
    <row r="363" spans="1:3" x14ac:dyDescent="0.25">
      <c r="A363">
        <v>73329</v>
      </c>
      <c r="B363" t="s">
        <v>23283</v>
      </c>
      <c r="C363" t="s">
        <v>419</v>
      </c>
    </row>
    <row r="364" spans="1:3" x14ac:dyDescent="0.25">
      <c r="A364">
        <v>73333</v>
      </c>
      <c r="B364" t="s">
        <v>23284</v>
      </c>
      <c r="C364" t="s">
        <v>419</v>
      </c>
    </row>
    <row r="365" spans="1:3" x14ac:dyDescent="0.25">
      <c r="A365">
        <v>73337</v>
      </c>
      <c r="B365" t="s">
        <v>328</v>
      </c>
      <c r="C365" t="s">
        <v>419</v>
      </c>
    </row>
    <row r="366" spans="1:3" x14ac:dyDescent="0.25">
      <c r="A366">
        <v>73340</v>
      </c>
      <c r="B366" t="s">
        <v>20016</v>
      </c>
      <c r="C366" t="s">
        <v>23252</v>
      </c>
    </row>
    <row r="367" spans="1:3" x14ac:dyDescent="0.25">
      <c r="A367">
        <v>73344</v>
      </c>
      <c r="B367" t="s">
        <v>20017</v>
      </c>
      <c r="C367" t="s">
        <v>419</v>
      </c>
    </row>
    <row r="368" spans="1:3" x14ac:dyDescent="0.25">
      <c r="A368">
        <v>73345</v>
      </c>
      <c r="B368" t="s">
        <v>20018</v>
      </c>
      <c r="C368" t="s">
        <v>419</v>
      </c>
    </row>
    <row r="369" spans="1:3" x14ac:dyDescent="0.25">
      <c r="A369">
        <v>73345</v>
      </c>
      <c r="B369" t="s">
        <v>23285</v>
      </c>
      <c r="C369" t="s">
        <v>419</v>
      </c>
    </row>
    <row r="370" spans="1:3" x14ac:dyDescent="0.25">
      <c r="A370">
        <v>73347</v>
      </c>
      <c r="B370" t="s">
        <v>23286</v>
      </c>
      <c r="C370" t="s">
        <v>419</v>
      </c>
    </row>
    <row r="371" spans="1:3" x14ac:dyDescent="0.25">
      <c r="A371">
        <v>73349</v>
      </c>
      <c r="B371" t="s">
        <v>20025</v>
      </c>
      <c r="C371" t="s">
        <v>419</v>
      </c>
    </row>
    <row r="372" spans="1:3" x14ac:dyDescent="0.25">
      <c r="A372">
        <v>73430</v>
      </c>
      <c r="B372" t="s">
        <v>231</v>
      </c>
      <c r="C372" t="s">
        <v>23266</v>
      </c>
    </row>
    <row r="373" spans="1:3" x14ac:dyDescent="0.25">
      <c r="A373">
        <v>73431</v>
      </c>
      <c r="B373" t="s">
        <v>231</v>
      </c>
      <c r="C373" t="s">
        <v>23266</v>
      </c>
    </row>
    <row r="374" spans="1:3" x14ac:dyDescent="0.25">
      <c r="A374">
        <v>73432</v>
      </c>
      <c r="B374" t="s">
        <v>231</v>
      </c>
      <c r="C374" t="s">
        <v>23266</v>
      </c>
    </row>
    <row r="375" spans="1:3" x14ac:dyDescent="0.25">
      <c r="A375">
        <v>73433</v>
      </c>
      <c r="B375" t="s">
        <v>231</v>
      </c>
      <c r="C375" t="s">
        <v>23266</v>
      </c>
    </row>
    <row r="376" spans="1:3" x14ac:dyDescent="0.25">
      <c r="A376">
        <v>73434</v>
      </c>
      <c r="B376" t="s">
        <v>231</v>
      </c>
      <c r="C376" t="s">
        <v>23266</v>
      </c>
    </row>
    <row r="377" spans="1:3" x14ac:dyDescent="0.25">
      <c r="A377">
        <v>73460</v>
      </c>
      <c r="B377" t="s">
        <v>472</v>
      </c>
      <c r="C377" t="s">
        <v>23266</v>
      </c>
    </row>
    <row r="378" spans="1:3" x14ac:dyDescent="0.25">
      <c r="A378">
        <v>73434</v>
      </c>
      <c r="B378" t="s">
        <v>472</v>
      </c>
      <c r="C378" t="s">
        <v>23266</v>
      </c>
    </row>
    <row r="379" spans="1:3" x14ac:dyDescent="0.25">
      <c r="A379">
        <v>73441</v>
      </c>
      <c r="B379" t="s">
        <v>302</v>
      </c>
      <c r="C379" t="s">
        <v>23266</v>
      </c>
    </row>
    <row r="380" spans="1:3" x14ac:dyDescent="0.25">
      <c r="A380">
        <v>73447</v>
      </c>
      <c r="B380" t="s">
        <v>608</v>
      </c>
      <c r="C380" t="s">
        <v>23266</v>
      </c>
    </row>
    <row r="381" spans="1:3" x14ac:dyDescent="0.25">
      <c r="A381">
        <v>73450</v>
      </c>
      <c r="B381" t="s">
        <v>20028</v>
      </c>
      <c r="C381" t="s">
        <v>23266</v>
      </c>
    </row>
    <row r="382" spans="1:3" x14ac:dyDescent="0.25">
      <c r="A382">
        <v>73453</v>
      </c>
      <c r="B382" t="s">
        <v>232</v>
      </c>
      <c r="C382" t="s">
        <v>23266</v>
      </c>
    </row>
    <row r="383" spans="1:3" x14ac:dyDescent="0.25">
      <c r="A383">
        <v>73566</v>
      </c>
      <c r="B383" t="s">
        <v>23287</v>
      </c>
      <c r="C383" t="s">
        <v>23266</v>
      </c>
    </row>
    <row r="384" spans="1:3" x14ac:dyDescent="0.25">
      <c r="A384">
        <v>73457</v>
      </c>
      <c r="B384" t="s">
        <v>23287</v>
      </c>
      <c r="C384" t="s">
        <v>23266</v>
      </c>
    </row>
    <row r="385" spans="1:3" x14ac:dyDescent="0.25">
      <c r="A385">
        <v>73463</v>
      </c>
      <c r="B385" t="s">
        <v>23288</v>
      </c>
      <c r="C385" t="s">
        <v>23266</v>
      </c>
    </row>
    <row r="386" spans="1:3" x14ac:dyDescent="0.25">
      <c r="A386">
        <v>73466</v>
      </c>
      <c r="B386" t="s">
        <v>20044</v>
      </c>
      <c r="C386" t="s">
        <v>23266</v>
      </c>
    </row>
    <row r="387" spans="1:3" x14ac:dyDescent="0.25">
      <c r="A387">
        <v>73467</v>
      </c>
      <c r="B387" t="s">
        <v>23289</v>
      </c>
      <c r="C387" t="s">
        <v>23266</v>
      </c>
    </row>
    <row r="388" spans="1:3" x14ac:dyDescent="0.25">
      <c r="A388">
        <v>73469</v>
      </c>
      <c r="B388" t="s">
        <v>20045</v>
      </c>
      <c r="C388" t="s">
        <v>23266</v>
      </c>
    </row>
    <row r="389" spans="1:3" x14ac:dyDescent="0.25">
      <c r="A389">
        <v>73479</v>
      </c>
      <c r="B389" t="s">
        <v>23290</v>
      </c>
      <c r="C389" t="s">
        <v>23266</v>
      </c>
    </row>
    <row r="390" spans="1:3" x14ac:dyDescent="0.25">
      <c r="A390">
        <v>73485</v>
      </c>
      <c r="B390" t="s">
        <v>20048</v>
      </c>
      <c r="C390" t="s">
        <v>23266</v>
      </c>
    </row>
    <row r="391" spans="1:3" x14ac:dyDescent="0.25">
      <c r="A391">
        <v>73486</v>
      </c>
      <c r="B391" t="s">
        <v>20049</v>
      </c>
      <c r="C391" t="s">
        <v>23266</v>
      </c>
    </row>
    <row r="392" spans="1:3" x14ac:dyDescent="0.25">
      <c r="A392">
        <v>73488</v>
      </c>
      <c r="B392" t="s">
        <v>23291</v>
      </c>
      <c r="C392" t="s">
        <v>23266</v>
      </c>
    </row>
    <row r="393" spans="1:3" x14ac:dyDescent="0.25">
      <c r="A393">
        <v>73489</v>
      </c>
      <c r="B393" t="s">
        <v>20052</v>
      </c>
      <c r="C393" t="s">
        <v>23266</v>
      </c>
    </row>
    <row r="394" spans="1:3" x14ac:dyDescent="0.25">
      <c r="A394">
        <v>73491</v>
      </c>
      <c r="B394" t="s">
        <v>20056</v>
      </c>
      <c r="C394" t="s">
        <v>23266</v>
      </c>
    </row>
    <row r="395" spans="1:3" x14ac:dyDescent="0.25">
      <c r="A395">
        <v>73492</v>
      </c>
      <c r="B395" t="s">
        <v>651</v>
      </c>
      <c r="C395" t="s">
        <v>23266</v>
      </c>
    </row>
    <row r="396" spans="1:3" x14ac:dyDescent="0.25">
      <c r="A396">
        <v>73494</v>
      </c>
      <c r="B396" t="s">
        <v>23292</v>
      </c>
      <c r="C396" t="s">
        <v>23266</v>
      </c>
    </row>
    <row r="397" spans="1:3" x14ac:dyDescent="0.25">
      <c r="A397">
        <v>73495</v>
      </c>
      <c r="B397" t="s">
        <v>20060</v>
      </c>
      <c r="C397" t="s">
        <v>23266</v>
      </c>
    </row>
    <row r="398" spans="1:3" x14ac:dyDescent="0.25">
      <c r="A398">
        <v>73497</v>
      </c>
      <c r="B398" t="s">
        <v>20065</v>
      </c>
      <c r="C398" t="s">
        <v>23266</v>
      </c>
    </row>
    <row r="399" spans="1:3" x14ac:dyDescent="0.25">
      <c r="A399">
        <v>73499</v>
      </c>
      <c r="B399" t="s">
        <v>815</v>
      </c>
      <c r="C399" t="s">
        <v>23266</v>
      </c>
    </row>
    <row r="400" spans="1:3" x14ac:dyDescent="0.25">
      <c r="A400">
        <v>73527</v>
      </c>
      <c r="B400" t="s">
        <v>20068</v>
      </c>
      <c r="C400" t="s">
        <v>23266</v>
      </c>
    </row>
    <row r="401" spans="1:3" x14ac:dyDescent="0.25">
      <c r="A401">
        <v>73540</v>
      </c>
      <c r="B401" t="s">
        <v>23293</v>
      </c>
      <c r="C401" t="s">
        <v>23266</v>
      </c>
    </row>
    <row r="402" spans="1:3" x14ac:dyDescent="0.25">
      <c r="A402">
        <v>73547</v>
      </c>
      <c r="B402" t="s">
        <v>23294</v>
      </c>
      <c r="C402" t="s">
        <v>23266</v>
      </c>
    </row>
    <row r="403" spans="1:3" x14ac:dyDescent="0.25">
      <c r="A403">
        <v>73550</v>
      </c>
      <c r="B403" t="s">
        <v>23295</v>
      </c>
      <c r="C403" t="s">
        <v>23266</v>
      </c>
    </row>
    <row r="404" spans="1:3" x14ac:dyDescent="0.25">
      <c r="A404">
        <v>73553</v>
      </c>
      <c r="B404" t="s">
        <v>20074</v>
      </c>
      <c r="C404" t="s">
        <v>23208</v>
      </c>
    </row>
    <row r="405" spans="1:3" x14ac:dyDescent="0.25">
      <c r="A405">
        <v>73655</v>
      </c>
      <c r="B405" t="s">
        <v>20074</v>
      </c>
      <c r="C405" t="s">
        <v>23208</v>
      </c>
    </row>
    <row r="406" spans="1:3" x14ac:dyDescent="0.25">
      <c r="A406">
        <v>73635</v>
      </c>
      <c r="B406" t="s">
        <v>20074</v>
      </c>
      <c r="C406" t="s">
        <v>23208</v>
      </c>
    </row>
    <row r="407" spans="1:3" x14ac:dyDescent="0.25">
      <c r="A407">
        <v>73614</v>
      </c>
      <c r="B407" t="s">
        <v>20074</v>
      </c>
      <c r="C407" t="s">
        <v>23208</v>
      </c>
    </row>
    <row r="408" spans="1:3" x14ac:dyDescent="0.25">
      <c r="A408">
        <v>73553</v>
      </c>
      <c r="B408" t="s">
        <v>20123</v>
      </c>
      <c r="C408" t="s">
        <v>23208</v>
      </c>
    </row>
    <row r="409" spans="1:3" x14ac:dyDescent="0.25">
      <c r="A409">
        <v>73667</v>
      </c>
      <c r="B409" t="s">
        <v>20123</v>
      </c>
      <c r="C409" t="s">
        <v>23208</v>
      </c>
    </row>
    <row r="410" spans="1:3" x14ac:dyDescent="0.25">
      <c r="A410">
        <v>73553</v>
      </c>
      <c r="B410" t="s">
        <v>794</v>
      </c>
      <c r="C410" t="s">
        <v>23208</v>
      </c>
    </row>
    <row r="411" spans="1:3" x14ac:dyDescent="0.25">
      <c r="A411">
        <v>73667</v>
      </c>
      <c r="B411" t="s">
        <v>794</v>
      </c>
      <c r="C411" t="s">
        <v>23208</v>
      </c>
    </row>
    <row r="412" spans="1:3" x14ac:dyDescent="0.25">
      <c r="A412">
        <v>73635</v>
      </c>
      <c r="B412" t="s">
        <v>794</v>
      </c>
      <c r="C412" t="s">
        <v>23208</v>
      </c>
    </row>
    <row r="413" spans="1:3" x14ac:dyDescent="0.25">
      <c r="A413">
        <v>73557</v>
      </c>
      <c r="B413" t="s">
        <v>20079</v>
      </c>
      <c r="C413" t="s">
        <v>23266</v>
      </c>
    </row>
    <row r="414" spans="1:3" x14ac:dyDescent="0.25">
      <c r="A414">
        <v>73560</v>
      </c>
      <c r="B414" t="s">
        <v>23296</v>
      </c>
      <c r="C414" t="s">
        <v>23266</v>
      </c>
    </row>
    <row r="415" spans="1:3" x14ac:dyDescent="0.25">
      <c r="A415">
        <v>73563</v>
      </c>
      <c r="B415" t="s">
        <v>576</v>
      </c>
      <c r="C415" t="s">
        <v>23266</v>
      </c>
    </row>
    <row r="416" spans="1:3" x14ac:dyDescent="0.25">
      <c r="A416">
        <v>73565</v>
      </c>
      <c r="B416" t="s">
        <v>693</v>
      </c>
      <c r="C416" t="s">
        <v>23266</v>
      </c>
    </row>
    <row r="417" spans="1:3" x14ac:dyDescent="0.25">
      <c r="A417">
        <v>73577</v>
      </c>
      <c r="B417" t="s">
        <v>693</v>
      </c>
      <c r="C417" t="s">
        <v>23266</v>
      </c>
    </row>
    <row r="418" spans="1:3" x14ac:dyDescent="0.25">
      <c r="A418">
        <v>73566</v>
      </c>
      <c r="B418" t="s">
        <v>20083</v>
      </c>
      <c r="C418" t="s">
        <v>23266</v>
      </c>
    </row>
    <row r="419" spans="1:3" x14ac:dyDescent="0.25">
      <c r="A419">
        <v>73566</v>
      </c>
      <c r="B419" t="s">
        <v>23297</v>
      </c>
      <c r="C419" t="s">
        <v>433</v>
      </c>
    </row>
    <row r="420" spans="1:3" x14ac:dyDescent="0.25">
      <c r="A420">
        <v>73568</v>
      </c>
      <c r="B420" t="s">
        <v>350</v>
      </c>
      <c r="C420" t="s">
        <v>23266</v>
      </c>
    </row>
    <row r="421" spans="1:3" x14ac:dyDescent="0.25">
      <c r="A421">
        <v>73569</v>
      </c>
      <c r="B421" t="s">
        <v>378</v>
      </c>
      <c r="C421" t="s">
        <v>23266</v>
      </c>
    </row>
    <row r="422" spans="1:3" x14ac:dyDescent="0.25">
      <c r="A422">
        <v>73569</v>
      </c>
      <c r="B422" t="s">
        <v>20090</v>
      </c>
      <c r="C422" t="s">
        <v>23266</v>
      </c>
    </row>
    <row r="423" spans="1:3" x14ac:dyDescent="0.25">
      <c r="A423">
        <v>73571</v>
      </c>
      <c r="B423" t="s">
        <v>20092</v>
      </c>
      <c r="C423" t="s">
        <v>23266</v>
      </c>
    </row>
    <row r="424" spans="1:3" x14ac:dyDescent="0.25">
      <c r="A424">
        <v>73572</v>
      </c>
      <c r="B424" t="s">
        <v>457</v>
      </c>
      <c r="C424" t="s">
        <v>23266</v>
      </c>
    </row>
    <row r="425" spans="1:3" x14ac:dyDescent="0.25">
      <c r="A425">
        <v>73574</v>
      </c>
      <c r="B425" t="s">
        <v>20093</v>
      </c>
      <c r="C425" t="s">
        <v>23266</v>
      </c>
    </row>
    <row r="426" spans="1:3" x14ac:dyDescent="0.25">
      <c r="A426">
        <v>73575</v>
      </c>
      <c r="B426" t="s">
        <v>20097</v>
      </c>
      <c r="C426" t="s">
        <v>23266</v>
      </c>
    </row>
    <row r="427" spans="1:3" x14ac:dyDescent="0.25">
      <c r="A427">
        <v>73577</v>
      </c>
      <c r="B427" t="s">
        <v>23298</v>
      </c>
      <c r="C427" t="s">
        <v>23266</v>
      </c>
    </row>
    <row r="428" spans="1:3" x14ac:dyDescent="0.25">
      <c r="A428">
        <v>73579</v>
      </c>
      <c r="B428" t="s">
        <v>20103</v>
      </c>
      <c r="C428" t="s">
        <v>23266</v>
      </c>
    </row>
    <row r="429" spans="1:3" x14ac:dyDescent="0.25">
      <c r="A429">
        <v>73614</v>
      </c>
      <c r="B429" t="s">
        <v>20104</v>
      </c>
      <c r="C429" t="s">
        <v>23208</v>
      </c>
    </row>
    <row r="430" spans="1:3" x14ac:dyDescent="0.25">
      <c r="A430">
        <v>73630</v>
      </c>
      <c r="B430" t="s">
        <v>20106</v>
      </c>
      <c r="C430" t="s">
        <v>23208</v>
      </c>
    </row>
    <row r="431" spans="1:3" x14ac:dyDescent="0.25">
      <c r="A431">
        <v>73635</v>
      </c>
      <c r="B431" t="s">
        <v>20108</v>
      </c>
      <c r="C431" t="s">
        <v>23208</v>
      </c>
    </row>
    <row r="432" spans="1:3" x14ac:dyDescent="0.25">
      <c r="A432">
        <v>73655</v>
      </c>
      <c r="B432" t="s">
        <v>20118</v>
      </c>
      <c r="C432" t="s">
        <v>23208</v>
      </c>
    </row>
    <row r="433" spans="1:3" x14ac:dyDescent="0.25">
      <c r="A433">
        <v>73650</v>
      </c>
      <c r="B433" t="s">
        <v>23299</v>
      </c>
      <c r="C433" t="s">
        <v>23208</v>
      </c>
    </row>
    <row r="434" spans="1:3" x14ac:dyDescent="0.25">
      <c r="A434">
        <v>73660</v>
      </c>
      <c r="B434" t="s">
        <v>23300</v>
      </c>
      <c r="C434" t="s">
        <v>23208</v>
      </c>
    </row>
    <row r="435" spans="1:3" x14ac:dyDescent="0.25">
      <c r="A435">
        <v>73655</v>
      </c>
      <c r="B435" t="s">
        <v>23300</v>
      </c>
      <c r="C435" t="s">
        <v>23208</v>
      </c>
    </row>
    <row r="436" spans="1:3" x14ac:dyDescent="0.25">
      <c r="A436">
        <v>73663</v>
      </c>
      <c r="B436" t="s">
        <v>20120</v>
      </c>
      <c r="C436" t="s">
        <v>23208</v>
      </c>
    </row>
    <row r="437" spans="1:3" x14ac:dyDescent="0.25">
      <c r="A437">
        <v>73666</v>
      </c>
      <c r="B437" t="s">
        <v>20121</v>
      </c>
      <c r="C437" t="s">
        <v>20125</v>
      </c>
    </row>
    <row r="438" spans="1:3" x14ac:dyDescent="0.25">
      <c r="A438">
        <v>73669</v>
      </c>
      <c r="B438" t="s">
        <v>20124</v>
      </c>
      <c r="C438" t="s">
        <v>20125</v>
      </c>
    </row>
    <row r="439" spans="1:3" x14ac:dyDescent="0.25">
      <c r="A439">
        <v>73728</v>
      </c>
      <c r="B439" t="s">
        <v>23301</v>
      </c>
      <c r="C439" t="s">
        <v>20125</v>
      </c>
    </row>
    <row r="440" spans="1:3" x14ac:dyDescent="0.25">
      <c r="A440">
        <v>73730</v>
      </c>
      <c r="B440" t="s">
        <v>23301</v>
      </c>
      <c r="C440" t="s">
        <v>20125</v>
      </c>
    </row>
    <row r="441" spans="1:3" x14ac:dyDescent="0.25">
      <c r="A441">
        <v>73732</v>
      </c>
      <c r="B441" t="s">
        <v>23301</v>
      </c>
      <c r="C441" t="s">
        <v>20125</v>
      </c>
    </row>
    <row r="442" spans="1:3" x14ac:dyDescent="0.25">
      <c r="A442">
        <v>73734</v>
      </c>
      <c r="B442" t="s">
        <v>23301</v>
      </c>
      <c r="C442" t="s">
        <v>20125</v>
      </c>
    </row>
    <row r="443" spans="1:3" x14ac:dyDescent="0.25">
      <c r="A443">
        <v>73760</v>
      </c>
      <c r="B443" t="s">
        <v>626</v>
      </c>
      <c r="C443" t="s">
        <v>20125</v>
      </c>
    </row>
    <row r="444" spans="1:3" x14ac:dyDescent="0.25">
      <c r="A444">
        <v>73765</v>
      </c>
      <c r="B444" t="s">
        <v>23302</v>
      </c>
      <c r="C444" t="s">
        <v>20125</v>
      </c>
    </row>
    <row r="445" spans="1:3" x14ac:dyDescent="0.25">
      <c r="A445">
        <v>73770</v>
      </c>
      <c r="B445" t="s">
        <v>23303</v>
      </c>
      <c r="C445" t="s">
        <v>20125</v>
      </c>
    </row>
    <row r="446" spans="1:3" x14ac:dyDescent="0.25">
      <c r="A446">
        <v>73773</v>
      </c>
      <c r="B446" t="s">
        <v>20126</v>
      </c>
      <c r="C446" t="s">
        <v>20125</v>
      </c>
    </row>
    <row r="447" spans="1:3" x14ac:dyDescent="0.25">
      <c r="A447">
        <v>73776</v>
      </c>
      <c r="B447" t="s">
        <v>20127</v>
      </c>
      <c r="C447" t="s">
        <v>20125</v>
      </c>
    </row>
    <row r="448" spans="1:3" x14ac:dyDescent="0.25">
      <c r="A448">
        <v>73779</v>
      </c>
      <c r="B448" t="s">
        <v>20128</v>
      </c>
      <c r="C448" t="s">
        <v>20125</v>
      </c>
    </row>
    <row r="449" spans="1:3" x14ac:dyDescent="0.25">
      <c r="A449">
        <v>74072</v>
      </c>
      <c r="B449" t="s">
        <v>20129</v>
      </c>
      <c r="C449" t="s">
        <v>23207</v>
      </c>
    </row>
    <row r="450" spans="1:3" x14ac:dyDescent="0.25">
      <c r="A450">
        <v>74074</v>
      </c>
      <c r="B450" t="s">
        <v>20129</v>
      </c>
      <c r="C450" t="s">
        <v>23207</v>
      </c>
    </row>
    <row r="451" spans="1:3" x14ac:dyDescent="0.25">
      <c r="A451">
        <v>74076</v>
      </c>
      <c r="B451" t="s">
        <v>20129</v>
      </c>
      <c r="C451" t="s">
        <v>23207</v>
      </c>
    </row>
    <row r="452" spans="1:3" x14ac:dyDescent="0.25">
      <c r="A452">
        <v>74078</v>
      </c>
      <c r="B452" t="s">
        <v>20129</v>
      </c>
      <c r="C452" t="s">
        <v>23207</v>
      </c>
    </row>
    <row r="453" spans="1:3" x14ac:dyDescent="0.25">
      <c r="A453">
        <v>74080</v>
      </c>
      <c r="B453" t="s">
        <v>20129</v>
      </c>
      <c r="C453" t="s">
        <v>23207</v>
      </c>
    </row>
    <row r="454" spans="1:3" x14ac:dyDescent="0.25">
      <c r="A454">
        <v>74081</v>
      </c>
      <c r="B454" t="s">
        <v>20129</v>
      </c>
      <c r="C454" t="s">
        <v>23207</v>
      </c>
    </row>
    <row r="455" spans="1:3" x14ac:dyDescent="0.25">
      <c r="A455">
        <v>74172</v>
      </c>
      <c r="B455" t="s">
        <v>20130</v>
      </c>
      <c r="C455" t="s">
        <v>20129</v>
      </c>
    </row>
    <row r="456" spans="1:3" x14ac:dyDescent="0.25">
      <c r="A456">
        <v>74177</v>
      </c>
      <c r="B456" t="s">
        <v>23304</v>
      </c>
      <c r="C456" t="s">
        <v>20129</v>
      </c>
    </row>
    <row r="457" spans="1:3" x14ac:dyDescent="0.25">
      <c r="A457">
        <v>74182</v>
      </c>
      <c r="B457" t="s">
        <v>20131</v>
      </c>
      <c r="C457" t="s">
        <v>20129</v>
      </c>
    </row>
    <row r="458" spans="1:3" x14ac:dyDescent="0.25">
      <c r="A458">
        <v>74189</v>
      </c>
      <c r="B458" t="s">
        <v>20132</v>
      </c>
      <c r="C458" t="s">
        <v>20129</v>
      </c>
    </row>
    <row r="459" spans="1:3" x14ac:dyDescent="0.25">
      <c r="A459">
        <v>74193</v>
      </c>
      <c r="B459" t="s">
        <v>20133</v>
      </c>
      <c r="C459" t="s">
        <v>20129</v>
      </c>
    </row>
    <row r="460" spans="1:3" x14ac:dyDescent="0.25">
      <c r="A460">
        <v>74196</v>
      </c>
      <c r="B460" t="s">
        <v>23305</v>
      </c>
      <c r="C460" t="s">
        <v>20129</v>
      </c>
    </row>
    <row r="461" spans="1:3" x14ac:dyDescent="0.25">
      <c r="A461">
        <v>74199</v>
      </c>
      <c r="B461" t="s">
        <v>20136</v>
      </c>
      <c r="C461" t="s">
        <v>20129</v>
      </c>
    </row>
    <row r="462" spans="1:3" x14ac:dyDescent="0.25">
      <c r="A462">
        <v>74206</v>
      </c>
      <c r="B462" t="s">
        <v>23306</v>
      </c>
      <c r="C462" t="s">
        <v>20129</v>
      </c>
    </row>
    <row r="463" spans="1:3" x14ac:dyDescent="0.25">
      <c r="A463">
        <v>74211</v>
      </c>
      <c r="B463" t="s">
        <v>20137</v>
      </c>
      <c r="C463" t="s">
        <v>20129</v>
      </c>
    </row>
    <row r="464" spans="1:3" x14ac:dyDescent="0.25">
      <c r="A464">
        <v>74214</v>
      </c>
      <c r="B464" t="s">
        <v>20138</v>
      </c>
      <c r="C464" t="s">
        <v>23307</v>
      </c>
    </row>
    <row r="465" spans="1:3" x14ac:dyDescent="0.25">
      <c r="A465">
        <v>74219</v>
      </c>
      <c r="B465" t="s">
        <v>20139</v>
      </c>
      <c r="C465" t="s">
        <v>20129</v>
      </c>
    </row>
    <row r="466" spans="1:3" x14ac:dyDescent="0.25">
      <c r="A466">
        <v>74223</v>
      </c>
      <c r="B466" t="s">
        <v>20140</v>
      </c>
      <c r="C466" t="s">
        <v>20129</v>
      </c>
    </row>
    <row r="467" spans="1:3" x14ac:dyDescent="0.25">
      <c r="A467">
        <v>74226</v>
      </c>
      <c r="B467" t="s">
        <v>23308</v>
      </c>
      <c r="C467" t="s">
        <v>20129</v>
      </c>
    </row>
    <row r="468" spans="1:3" x14ac:dyDescent="0.25">
      <c r="A468">
        <v>74229</v>
      </c>
      <c r="B468" t="s">
        <v>20143</v>
      </c>
      <c r="C468" t="s">
        <v>20129</v>
      </c>
    </row>
    <row r="469" spans="1:3" x14ac:dyDescent="0.25">
      <c r="A469">
        <v>74232</v>
      </c>
      <c r="B469" t="s">
        <v>20144</v>
      </c>
      <c r="C469" t="s">
        <v>20129</v>
      </c>
    </row>
    <row r="470" spans="1:3" x14ac:dyDescent="0.25">
      <c r="A470">
        <v>74235</v>
      </c>
      <c r="B470" t="s">
        <v>23309</v>
      </c>
      <c r="C470" t="s">
        <v>20129</v>
      </c>
    </row>
    <row r="471" spans="1:3" x14ac:dyDescent="0.25">
      <c r="A471">
        <v>74238</v>
      </c>
      <c r="B471" t="s">
        <v>23310</v>
      </c>
      <c r="C471" t="s">
        <v>23307</v>
      </c>
    </row>
    <row r="472" spans="1:3" x14ac:dyDescent="0.25">
      <c r="A472">
        <v>74239</v>
      </c>
      <c r="B472" t="s">
        <v>23311</v>
      </c>
      <c r="C472" t="s">
        <v>20129</v>
      </c>
    </row>
    <row r="473" spans="1:3" x14ac:dyDescent="0.25">
      <c r="A473">
        <v>74243</v>
      </c>
      <c r="B473" t="s">
        <v>20147</v>
      </c>
      <c r="C473" t="s">
        <v>20129</v>
      </c>
    </row>
    <row r="474" spans="1:3" x14ac:dyDescent="0.25">
      <c r="A474">
        <v>74245</v>
      </c>
      <c r="B474" t="s">
        <v>20148</v>
      </c>
      <c r="C474" t="s">
        <v>20129</v>
      </c>
    </row>
    <row r="475" spans="1:3" x14ac:dyDescent="0.25">
      <c r="A475">
        <v>74246</v>
      </c>
      <c r="B475" t="s">
        <v>20149</v>
      </c>
      <c r="C475" t="s">
        <v>20129</v>
      </c>
    </row>
    <row r="476" spans="1:3" x14ac:dyDescent="0.25">
      <c r="A476">
        <v>74248</v>
      </c>
      <c r="B476" t="s">
        <v>366</v>
      </c>
      <c r="C476" t="s">
        <v>20129</v>
      </c>
    </row>
    <row r="477" spans="1:3" x14ac:dyDescent="0.25">
      <c r="A477">
        <v>74249</v>
      </c>
      <c r="B477" t="s">
        <v>20151</v>
      </c>
      <c r="C477" t="s">
        <v>20129</v>
      </c>
    </row>
    <row r="478" spans="1:3" x14ac:dyDescent="0.25">
      <c r="A478">
        <v>74251</v>
      </c>
      <c r="B478" t="s">
        <v>20153</v>
      </c>
      <c r="C478" t="s">
        <v>20129</v>
      </c>
    </row>
    <row r="479" spans="1:3" x14ac:dyDescent="0.25">
      <c r="A479">
        <v>74252</v>
      </c>
      <c r="B479" t="s">
        <v>20154</v>
      </c>
      <c r="C479" t="s">
        <v>20129</v>
      </c>
    </row>
    <row r="480" spans="1:3" x14ac:dyDescent="0.25">
      <c r="A480">
        <v>74254</v>
      </c>
      <c r="B480" t="s">
        <v>20155</v>
      </c>
      <c r="C480" t="s">
        <v>20129</v>
      </c>
    </row>
    <row r="481" spans="1:3" x14ac:dyDescent="0.25">
      <c r="A481">
        <v>74255</v>
      </c>
      <c r="B481" t="s">
        <v>20156</v>
      </c>
      <c r="C481" t="s">
        <v>20129</v>
      </c>
    </row>
    <row r="482" spans="1:3" x14ac:dyDescent="0.25">
      <c r="A482">
        <v>74257</v>
      </c>
      <c r="B482" t="s">
        <v>20157</v>
      </c>
      <c r="C482" t="s">
        <v>20129</v>
      </c>
    </row>
    <row r="483" spans="1:3" x14ac:dyDescent="0.25">
      <c r="A483">
        <v>74259</v>
      </c>
      <c r="B483" t="s">
        <v>20158</v>
      </c>
      <c r="C483" t="s">
        <v>20129</v>
      </c>
    </row>
    <row r="484" spans="1:3" x14ac:dyDescent="0.25">
      <c r="A484">
        <v>74321</v>
      </c>
      <c r="B484" t="s">
        <v>20159</v>
      </c>
      <c r="C484" t="s">
        <v>10895</v>
      </c>
    </row>
    <row r="485" spans="1:3" x14ac:dyDescent="0.25">
      <c r="A485">
        <v>74336</v>
      </c>
      <c r="B485" t="s">
        <v>20160</v>
      </c>
      <c r="C485" t="s">
        <v>20129</v>
      </c>
    </row>
    <row r="486" spans="1:3" x14ac:dyDescent="0.25">
      <c r="A486">
        <v>74343</v>
      </c>
      <c r="B486" t="s">
        <v>20161</v>
      </c>
      <c r="C486" t="s">
        <v>10895</v>
      </c>
    </row>
    <row r="487" spans="1:3" x14ac:dyDescent="0.25">
      <c r="A487">
        <v>74348</v>
      </c>
      <c r="B487" t="s">
        <v>23312</v>
      </c>
      <c r="C487" t="s">
        <v>20129</v>
      </c>
    </row>
    <row r="488" spans="1:3" x14ac:dyDescent="0.25">
      <c r="A488">
        <v>74354</v>
      </c>
      <c r="B488" t="s">
        <v>20163</v>
      </c>
      <c r="C488" t="s">
        <v>10895</v>
      </c>
    </row>
    <row r="489" spans="1:3" x14ac:dyDescent="0.25">
      <c r="A489">
        <v>74357</v>
      </c>
      <c r="B489" t="s">
        <v>20164</v>
      </c>
      <c r="C489" t="s">
        <v>10895</v>
      </c>
    </row>
    <row r="490" spans="1:3" x14ac:dyDescent="0.25">
      <c r="A490">
        <v>74360</v>
      </c>
      <c r="B490" t="s">
        <v>20166</v>
      </c>
      <c r="C490" t="s">
        <v>20129</v>
      </c>
    </row>
    <row r="491" spans="1:3" x14ac:dyDescent="0.25">
      <c r="A491">
        <v>74363</v>
      </c>
      <c r="B491" t="s">
        <v>20168</v>
      </c>
      <c r="C491" t="s">
        <v>20129</v>
      </c>
    </row>
    <row r="492" spans="1:3" x14ac:dyDescent="0.25">
      <c r="A492">
        <v>74366</v>
      </c>
      <c r="B492" t="s">
        <v>23313</v>
      </c>
      <c r="C492" t="s">
        <v>10895</v>
      </c>
    </row>
    <row r="493" spans="1:3" x14ac:dyDescent="0.25">
      <c r="A493">
        <v>74369</v>
      </c>
      <c r="B493" t="s">
        <v>20169</v>
      </c>
      <c r="C493" t="s">
        <v>10895</v>
      </c>
    </row>
    <row r="494" spans="1:3" x14ac:dyDescent="0.25">
      <c r="A494">
        <v>74372</v>
      </c>
      <c r="B494" t="s">
        <v>20170</v>
      </c>
      <c r="C494" t="s">
        <v>10895</v>
      </c>
    </row>
    <row r="495" spans="1:3" x14ac:dyDescent="0.25">
      <c r="A495">
        <v>74374</v>
      </c>
      <c r="B495" t="s">
        <v>20171</v>
      </c>
      <c r="C495" t="s">
        <v>20129</v>
      </c>
    </row>
    <row r="496" spans="1:3" x14ac:dyDescent="0.25">
      <c r="A496">
        <v>74376</v>
      </c>
      <c r="B496" t="s">
        <v>20172</v>
      </c>
      <c r="C496" t="s">
        <v>10895</v>
      </c>
    </row>
    <row r="497" spans="1:3" x14ac:dyDescent="0.25">
      <c r="A497">
        <v>74379</v>
      </c>
      <c r="B497" t="s">
        <v>20173</v>
      </c>
      <c r="C497" t="s">
        <v>10895</v>
      </c>
    </row>
    <row r="498" spans="1:3" x14ac:dyDescent="0.25">
      <c r="A498">
        <v>74382</v>
      </c>
      <c r="B498" t="s">
        <v>20174</v>
      </c>
      <c r="C498" t="s">
        <v>20129</v>
      </c>
    </row>
    <row r="499" spans="1:3" x14ac:dyDescent="0.25">
      <c r="A499">
        <v>74385</v>
      </c>
      <c r="B499" t="s">
        <v>20175</v>
      </c>
      <c r="C499" t="s">
        <v>10895</v>
      </c>
    </row>
    <row r="500" spans="1:3" x14ac:dyDescent="0.25">
      <c r="A500">
        <v>74388</v>
      </c>
      <c r="B500" t="s">
        <v>23314</v>
      </c>
      <c r="C500" t="s">
        <v>20129</v>
      </c>
    </row>
    <row r="501" spans="1:3" x14ac:dyDescent="0.25">
      <c r="A501">
        <v>74389</v>
      </c>
      <c r="B501" t="s">
        <v>20177</v>
      </c>
      <c r="C501" t="s">
        <v>20129</v>
      </c>
    </row>
    <row r="502" spans="1:3" x14ac:dyDescent="0.25">
      <c r="A502">
        <v>74391</v>
      </c>
      <c r="B502" t="s">
        <v>20178</v>
      </c>
      <c r="C502" t="s">
        <v>10895</v>
      </c>
    </row>
    <row r="503" spans="1:3" x14ac:dyDescent="0.25">
      <c r="A503">
        <v>74392</v>
      </c>
      <c r="B503" t="s">
        <v>20179</v>
      </c>
      <c r="C503" t="s">
        <v>10895</v>
      </c>
    </row>
    <row r="504" spans="1:3" x14ac:dyDescent="0.25">
      <c r="A504">
        <v>74394</v>
      </c>
      <c r="B504" t="s">
        <v>20180</v>
      </c>
      <c r="C504" t="s">
        <v>10895</v>
      </c>
    </row>
    <row r="505" spans="1:3" x14ac:dyDescent="0.25">
      <c r="A505">
        <v>74395</v>
      </c>
      <c r="B505" t="s">
        <v>20182</v>
      </c>
      <c r="C505" t="s">
        <v>10895</v>
      </c>
    </row>
    <row r="506" spans="1:3" x14ac:dyDescent="0.25">
      <c r="A506">
        <v>74397</v>
      </c>
      <c r="B506" t="s">
        <v>23315</v>
      </c>
      <c r="C506" t="s">
        <v>20129</v>
      </c>
    </row>
    <row r="507" spans="1:3" x14ac:dyDescent="0.25">
      <c r="A507">
        <v>74399</v>
      </c>
      <c r="B507" t="s">
        <v>20183</v>
      </c>
      <c r="C507" t="s">
        <v>10895</v>
      </c>
    </row>
    <row r="508" spans="1:3" x14ac:dyDescent="0.25">
      <c r="A508">
        <v>74405</v>
      </c>
      <c r="B508" t="s">
        <v>407</v>
      </c>
      <c r="C508" t="s">
        <v>23316</v>
      </c>
    </row>
    <row r="509" spans="1:3" x14ac:dyDescent="0.25">
      <c r="A509">
        <v>74417</v>
      </c>
      <c r="B509" t="s">
        <v>428</v>
      </c>
      <c r="C509" t="s">
        <v>23266</v>
      </c>
    </row>
    <row r="510" spans="1:3" x14ac:dyDescent="0.25">
      <c r="A510">
        <v>74420</v>
      </c>
      <c r="B510" t="s">
        <v>20185</v>
      </c>
      <c r="C510" t="s">
        <v>23316</v>
      </c>
    </row>
    <row r="511" spans="1:3" x14ac:dyDescent="0.25">
      <c r="A511">
        <v>74423</v>
      </c>
      <c r="B511" t="s">
        <v>20186</v>
      </c>
      <c r="C511" t="s">
        <v>23316</v>
      </c>
    </row>
    <row r="512" spans="1:3" x14ac:dyDescent="0.25">
      <c r="A512">
        <v>74424</v>
      </c>
      <c r="B512" t="s">
        <v>310</v>
      </c>
      <c r="C512" t="s">
        <v>23316</v>
      </c>
    </row>
    <row r="513" spans="1:3" x14ac:dyDescent="0.25">
      <c r="A513">
        <v>74426</v>
      </c>
      <c r="B513" t="s">
        <v>311</v>
      </c>
      <c r="C513" t="s">
        <v>23316</v>
      </c>
    </row>
    <row r="514" spans="1:3" x14ac:dyDescent="0.25">
      <c r="A514">
        <v>74427</v>
      </c>
      <c r="B514" t="s">
        <v>5472</v>
      </c>
      <c r="C514" t="s">
        <v>23316</v>
      </c>
    </row>
    <row r="515" spans="1:3" x14ac:dyDescent="0.25">
      <c r="A515">
        <v>74429</v>
      </c>
      <c r="B515" t="s">
        <v>20188</v>
      </c>
      <c r="C515" t="s">
        <v>23316</v>
      </c>
    </row>
    <row r="516" spans="1:3" x14ac:dyDescent="0.25">
      <c r="A516">
        <v>74523</v>
      </c>
      <c r="B516" t="s">
        <v>23316</v>
      </c>
      <c r="C516" t="s">
        <v>23316</v>
      </c>
    </row>
    <row r="517" spans="1:3" x14ac:dyDescent="0.25">
      <c r="A517">
        <v>74532</v>
      </c>
      <c r="B517" t="s">
        <v>20194</v>
      </c>
      <c r="C517" t="s">
        <v>23316</v>
      </c>
    </row>
    <row r="518" spans="1:3" x14ac:dyDescent="0.25">
      <c r="A518">
        <v>74535</v>
      </c>
      <c r="B518" t="s">
        <v>20198</v>
      </c>
      <c r="C518" t="s">
        <v>23316</v>
      </c>
    </row>
    <row r="519" spans="1:3" x14ac:dyDescent="0.25">
      <c r="A519">
        <v>74538</v>
      </c>
      <c r="B519" t="s">
        <v>23317</v>
      </c>
      <c r="C519" t="s">
        <v>23316</v>
      </c>
    </row>
    <row r="520" spans="1:3" x14ac:dyDescent="0.25">
      <c r="A520">
        <v>74541</v>
      </c>
      <c r="B520" t="s">
        <v>20199</v>
      </c>
      <c r="C520" t="s">
        <v>23316</v>
      </c>
    </row>
    <row r="521" spans="1:3" x14ac:dyDescent="0.25">
      <c r="A521">
        <v>74542</v>
      </c>
      <c r="B521" t="s">
        <v>20200</v>
      </c>
      <c r="C521" t="s">
        <v>23316</v>
      </c>
    </row>
    <row r="522" spans="1:3" x14ac:dyDescent="0.25">
      <c r="A522">
        <v>74544</v>
      </c>
      <c r="B522" t="s">
        <v>23318</v>
      </c>
      <c r="C522" t="s">
        <v>23316</v>
      </c>
    </row>
    <row r="523" spans="1:3" x14ac:dyDescent="0.25">
      <c r="A523">
        <v>74545</v>
      </c>
      <c r="B523" t="s">
        <v>20202</v>
      </c>
      <c r="C523" t="s">
        <v>23316</v>
      </c>
    </row>
    <row r="524" spans="1:3" x14ac:dyDescent="0.25">
      <c r="A524">
        <v>74547</v>
      </c>
      <c r="B524" t="s">
        <v>20205</v>
      </c>
      <c r="C524" t="s">
        <v>23316</v>
      </c>
    </row>
    <row r="525" spans="1:3" x14ac:dyDescent="0.25">
      <c r="A525">
        <v>74549</v>
      </c>
      <c r="B525" t="s">
        <v>20206</v>
      </c>
      <c r="C525" t="s">
        <v>23316</v>
      </c>
    </row>
    <row r="526" spans="1:3" x14ac:dyDescent="0.25">
      <c r="A526">
        <v>74597</v>
      </c>
      <c r="B526" t="s">
        <v>330</v>
      </c>
      <c r="C526" t="s">
        <v>23316</v>
      </c>
    </row>
    <row r="527" spans="1:3" x14ac:dyDescent="0.25">
      <c r="A527">
        <v>74564</v>
      </c>
      <c r="B527" t="s">
        <v>330</v>
      </c>
      <c r="C527" t="s">
        <v>23316</v>
      </c>
    </row>
    <row r="528" spans="1:3" x14ac:dyDescent="0.25">
      <c r="A528">
        <v>74572</v>
      </c>
      <c r="B528" t="s">
        <v>20210</v>
      </c>
      <c r="C528" t="s">
        <v>23316</v>
      </c>
    </row>
    <row r="529" spans="1:3" x14ac:dyDescent="0.25">
      <c r="A529">
        <v>74575</v>
      </c>
      <c r="B529" t="s">
        <v>20211</v>
      </c>
      <c r="C529" t="s">
        <v>23316</v>
      </c>
    </row>
    <row r="530" spans="1:3" x14ac:dyDescent="0.25">
      <c r="A530">
        <v>74579</v>
      </c>
      <c r="B530" t="s">
        <v>389</v>
      </c>
      <c r="C530" t="s">
        <v>23316</v>
      </c>
    </row>
    <row r="531" spans="1:3" x14ac:dyDescent="0.25">
      <c r="A531">
        <v>74582</v>
      </c>
      <c r="B531" t="s">
        <v>20217</v>
      </c>
      <c r="C531" t="s">
        <v>23316</v>
      </c>
    </row>
    <row r="532" spans="1:3" x14ac:dyDescent="0.25">
      <c r="A532">
        <v>74585</v>
      </c>
      <c r="B532" t="s">
        <v>23319</v>
      </c>
      <c r="C532" t="s">
        <v>23316</v>
      </c>
    </row>
    <row r="533" spans="1:3" x14ac:dyDescent="0.25">
      <c r="A533">
        <v>74586</v>
      </c>
      <c r="B533" t="s">
        <v>20219</v>
      </c>
      <c r="C533" t="s">
        <v>23316</v>
      </c>
    </row>
    <row r="534" spans="1:3" x14ac:dyDescent="0.25">
      <c r="A534">
        <v>74589</v>
      </c>
      <c r="B534" t="s">
        <v>20220</v>
      </c>
      <c r="C534" t="s">
        <v>23316</v>
      </c>
    </row>
    <row r="535" spans="1:3" x14ac:dyDescent="0.25">
      <c r="A535">
        <v>74592</v>
      </c>
      <c r="B535" t="s">
        <v>23320</v>
      </c>
      <c r="C535" t="s">
        <v>23316</v>
      </c>
    </row>
    <row r="536" spans="1:3" x14ac:dyDescent="0.25">
      <c r="A536">
        <v>74594</v>
      </c>
      <c r="B536" t="s">
        <v>20222</v>
      </c>
      <c r="C536" t="s">
        <v>23316</v>
      </c>
    </row>
    <row r="537" spans="1:3" x14ac:dyDescent="0.25">
      <c r="A537">
        <v>74595</v>
      </c>
      <c r="B537" t="s">
        <v>20223</v>
      </c>
      <c r="C537" t="s">
        <v>23316</v>
      </c>
    </row>
    <row r="538" spans="1:3" x14ac:dyDescent="0.25">
      <c r="A538">
        <v>74597</v>
      </c>
      <c r="B538" t="s">
        <v>20228</v>
      </c>
      <c r="C538" t="s">
        <v>23316</v>
      </c>
    </row>
    <row r="539" spans="1:3" x14ac:dyDescent="0.25">
      <c r="A539">
        <v>74599</v>
      </c>
      <c r="B539" t="s">
        <v>23321</v>
      </c>
      <c r="C539" t="s">
        <v>23316</v>
      </c>
    </row>
    <row r="540" spans="1:3" x14ac:dyDescent="0.25">
      <c r="A540">
        <v>74613</v>
      </c>
      <c r="B540" t="s">
        <v>20229</v>
      </c>
      <c r="C540" t="s">
        <v>23307</v>
      </c>
    </row>
    <row r="541" spans="1:3" x14ac:dyDescent="0.25">
      <c r="A541">
        <v>74626</v>
      </c>
      <c r="B541" t="s">
        <v>20230</v>
      </c>
      <c r="C541" t="s">
        <v>23307</v>
      </c>
    </row>
    <row r="542" spans="1:3" x14ac:dyDescent="0.25">
      <c r="A542">
        <v>74629</v>
      </c>
      <c r="B542" t="s">
        <v>20231</v>
      </c>
      <c r="C542" t="s">
        <v>23307</v>
      </c>
    </row>
    <row r="543" spans="1:3" x14ac:dyDescent="0.25">
      <c r="A543">
        <v>74632</v>
      </c>
      <c r="B543" t="s">
        <v>23322</v>
      </c>
      <c r="C543" t="s">
        <v>23307</v>
      </c>
    </row>
    <row r="544" spans="1:3" x14ac:dyDescent="0.25">
      <c r="A544">
        <v>74635</v>
      </c>
      <c r="B544" t="s">
        <v>20234</v>
      </c>
      <c r="C544" t="s">
        <v>23307</v>
      </c>
    </row>
    <row r="545" spans="1:3" x14ac:dyDescent="0.25">
      <c r="A545">
        <v>74638</v>
      </c>
      <c r="B545" t="s">
        <v>23323</v>
      </c>
      <c r="C545" t="s">
        <v>23307</v>
      </c>
    </row>
    <row r="546" spans="1:3" x14ac:dyDescent="0.25">
      <c r="A546">
        <v>74639</v>
      </c>
      <c r="B546" t="s">
        <v>20236</v>
      </c>
      <c r="C546" t="s">
        <v>23307</v>
      </c>
    </row>
    <row r="547" spans="1:3" x14ac:dyDescent="0.25">
      <c r="A547">
        <v>74653</v>
      </c>
      <c r="B547" t="s">
        <v>20237</v>
      </c>
      <c r="C547" t="s">
        <v>23307</v>
      </c>
    </row>
    <row r="548" spans="1:3" x14ac:dyDescent="0.25">
      <c r="A548">
        <v>74653</v>
      </c>
      <c r="B548" t="s">
        <v>20239</v>
      </c>
      <c r="C548" t="s">
        <v>23307</v>
      </c>
    </row>
    <row r="549" spans="1:3" x14ac:dyDescent="0.25">
      <c r="A549">
        <v>74670</v>
      </c>
      <c r="B549" t="s">
        <v>20240</v>
      </c>
      <c r="C549" t="s">
        <v>23307</v>
      </c>
    </row>
    <row r="550" spans="1:3" x14ac:dyDescent="0.25">
      <c r="A550">
        <v>74673</v>
      </c>
      <c r="B550" t="s">
        <v>20098</v>
      </c>
      <c r="C550" t="s">
        <v>23307</v>
      </c>
    </row>
    <row r="551" spans="1:3" x14ac:dyDescent="0.25">
      <c r="A551">
        <v>74676</v>
      </c>
      <c r="B551" t="s">
        <v>20241</v>
      </c>
      <c r="C551" t="s">
        <v>23307</v>
      </c>
    </row>
    <row r="552" spans="1:3" x14ac:dyDescent="0.25">
      <c r="A552">
        <v>74677</v>
      </c>
      <c r="B552" t="s">
        <v>20242</v>
      </c>
      <c r="C552" t="s">
        <v>23307</v>
      </c>
    </row>
    <row r="553" spans="1:3" x14ac:dyDescent="0.25">
      <c r="A553">
        <v>74679</v>
      </c>
      <c r="B553" t="s">
        <v>23324</v>
      </c>
      <c r="C553" t="s">
        <v>23307</v>
      </c>
    </row>
    <row r="554" spans="1:3" x14ac:dyDescent="0.25">
      <c r="A554">
        <v>74706</v>
      </c>
      <c r="B554" t="s">
        <v>20243</v>
      </c>
      <c r="C554" t="s">
        <v>23325</v>
      </c>
    </row>
    <row r="555" spans="1:3" x14ac:dyDescent="0.25">
      <c r="A555">
        <v>74722</v>
      </c>
      <c r="B555" t="s">
        <v>23326</v>
      </c>
      <c r="C555" t="s">
        <v>23325</v>
      </c>
    </row>
    <row r="556" spans="1:3" x14ac:dyDescent="0.25">
      <c r="A556">
        <v>74736</v>
      </c>
      <c r="B556" t="s">
        <v>20247</v>
      </c>
      <c r="C556" t="s">
        <v>23325</v>
      </c>
    </row>
    <row r="557" spans="1:3" x14ac:dyDescent="0.25">
      <c r="A557">
        <v>74740</v>
      </c>
      <c r="B557" t="s">
        <v>20248</v>
      </c>
      <c r="C557" t="s">
        <v>23325</v>
      </c>
    </row>
    <row r="558" spans="1:3" x14ac:dyDescent="0.25">
      <c r="A558">
        <v>74743</v>
      </c>
      <c r="B558" t="s">
        <v>20249</v>
      </c>
      <c r="C558" t="s">
        <v>23325</v>
      </c>
    </row>
    <row r="559" spans="1:3" x14ac:dyDescent="0.25">
      <c r="A559">
        <v>74744</v>
      </c>
      <c r="B559" t="s">
        <v>23327</v>
      </c>
      <c r="C559" t="s">
        <v>23328</v>
      </c>
    </row>
    <row r="560" spans="1:3" x14ac:dyDescent="0.25">
      <c r="A560">
        <v>74746</v>
      </c>
      <c r="B560" t="s">
        <v>20251</v>
      </c>
      <c r="C560" t="s">
        <v>23325</v>
      </c>
    </row>
    <row r="561" spans="1:3" x14ac:dyDescent="0.25">
      <c r="A561">
        <v>74747</v>
      </c>
      <c r="B561" t="s">
        <v>20252</v>
      </c>
      <c r="C561" t="s">
        <v>23325</v>
      </c>
    </row>
    <row r="562" spans="1:3" x14ac:dyDescent="0.25">
      <c r="A562">
        <v>74749</v>
      </c>
      <c r="B562" t="s">
        <v>23329</v>
      </c>
      <c r="C562" t="s">
        <v>23325</v>
      </c>
    </row>
    <row r="563" spans="1:3" x14ac:dyDescent="0.25">
      <c r="A563">
        <v>74821</v>
      </c>
      <c r="B563" t="s">
        <v>20253</v>
      </c>
      <c r="C563" t="s">
        <v>23325</v>
      </c>
    </row>
    <row r="564" spans="1:3" x14ac:dyDescent="0.25">
      <c r="A564">
        <v>74831</v>
      </c>
      <c r="B564" t="s">
        <v>23330</v>
      </c>
      <c r="C564" t="s">
        <v>20129</v>
      </c>
    </row>
    <row r="565" spans="1:3" x14ac:dyDescent="0.25">
      <c r="A565">
        <v>74834</v>
      </c>
      <c r="B565" t="s">
        <v>20255</v>
      </c>
      <c r="C565" t="s">
        <v>23325</v>
      </c>
    </row>
    <row r="566" spans="1:3" x14ac:dyDescent="0.25">
      <c r="A566">
        <v>74838</v>
      </c>
      <c r="B566" t="s">
        <v>23331</v>
      </c>
      <c r="C566" t="s">
        <v>23325</v>
      </c>
    </row>
    <row r="567" spans="1:3" x14ac:dyDescent="0.25">
      <c r="A567">
        <v>74842</v>
      </c>
      <c r="B567" t="s">
        <v>20257</v>
      </c>
      <c r="C567" t="s">
        <v>23325</v>
      </c>
    </row>
    <row r="568" spans="1:3" x14ac:dyDescent="0.25">
      <c r="A568">
        <v>74847</v>
      </c>
      <c r="B568" t="s">
        <v>23332</v>
      </c>
      <c r="C568" t="s">
        <v>23325</v>
      </c>
    </row>
    <row r="569" spans="1:3" x14ac:dyDescent="0.25">
      <c r="A569">
        <v>74850</v>
      </c>
      <c r="B569" t="s">
        <v>20258</v>
      </c>
      <c r="C569" t="s">
        <v>23325</v>
      </c>
    </row>
    <row r="570" spans="1:3" x14ac:dyDescent="0.25">
      <c r="A570">
        <v>74855</v>
      </c>
      <c r="B570" t="s">
        <v>20259</v>
      </c>
      <c r="C570" t="s">
        <v>23325</v>
      </c>
    </row>
    <row r="571" spans="1:3" x14ac:dyDescent="0.25">
      <c r="A571">
        <v>74858</v>
      </c>
      <c r="B571" t="s">
        <v>20260</v>
      </c>
      <c r="C571" t="s">
        <v>23325</v>
      </c>
    </row>
    <row r="572" spans="1:3" x14ac:dyDescent="0.25">
      <c r="A572">
        <v>74861</v>
      </c>
      <c r="B572" t="s">
        <v>20261</v>
      </c>
      <c r="C572" t="s">
        <v>20129</v>
      </c>
    </row>
    <row r="573" spans="1:3" x14ac:dyDescent="0.25">
      <c r="A573">
        <v>74862</v>
      </c>
      <c r="B573" t="s">
        <v>20262</v>
      </c>
      <c r="C573" t="s">
        <v>23325</v>
      </c>
    </row>
    <row r="574" spans="1:3" x14ac:dyDescent="0.25">
      <c r="A574">
        <v>74864</v>
      </c>
      <c r="B574" t="s">
        <v>20263</v>
      </c>
      <c r="C574" t="s">
        <v>23325</v>
      </c>
    </row>
    <row r="575" spans="1:3" x14ac:dyDescent="0.25">
      <c r="A575">
        <v>74865</v>
      </c>
      <c r="B575" t="s">
        <v>20264</v>
      </c>
      <c r="C575" t="s">
        <v>23325</v>
      </c>
    </row>
    <row r="576" spans="1:3" x14ac:dyDescent="0.25">
      <c r="A576">
        <v>74867</v>
      </c>
      <c r="B576" t="s">
        <v>23333</v>
      </c>
      <c r="C576" t="s">
        <v>23325</v>
      </c>
    </row>
    <row r="577" spans="1:3" x14ac:dyDescent="0.25">
      <c r="A577">
        <v>74869</v>
      </c>
      <c r="B577" t="s">
        <v>23334</v>
      </c>
      <c r="C577" t="s">
        <v>23325</v>
      </c>
    </row>
    <row r="578" spans="1:3" x14ac:dyDescent="0.25">
      <c r="A578">
        <v>74889</v>
      </c>
      <c r="B578" t="s">
        <v>20265</v>
      </c>
      <c r="C578" t="s">
        <v>23335</v>
      </c>
    </row>
    <row r="579" spans="1:3" x14ac:dyDescent="0.25">
      <c r="A579">
        <v>74906</v>
      </c>
      <c r="B579" t="s">
        <v>23336</v>
      </c>
      <c r="C579" t="s">
        <v>20129</v>
      </c>
    </row>
    <row r="580" spans="1:3" x14ac:dyDescent="0.25">
      <c r="A580">
        <v>74909</v>
      </c>
      <c r="B580" t="s">
        <v>20266</v>
      </c>
      <c r="C580" t="s">
        <v>23335</v>
      </c>
    </row>
    <row r="581" spans="1:3" x14ac:dyDescent="0.25">
      <c r="A581">
        <v>74912</v>
      </c>
      <c r="B581" t="s">
        <v>20267</v>
      </c>
      <c r="C581" t="s">
        <v>20129</v>
      </c>
    </row>
    <row r="582" spans="1:3" x14ac:dyDescent="0.25">
      <c r="A582">
        <v>74915</v>
      </c>
      <c r="B582" t="s">
        <v>20268</v>
      </c>
      <c r="C582" t="s">
        <v>23335</v>
      </c>
    </row>
    <row r="583" spans="1:3" x14ac:dyDescent="0.25">
      <c r="A583">
        <v>74918</v>
      </c>
      <c r="B583" t="s">
        <v>20269</v>
      </c>
      <c r="C583" t="s">
        <v>23335</v>
      </c>
    </row>
    <row r="584" spans="1:3" x14ac:dyDescent="0.25">
      <c r="A584">
        <v>74921</v>
      </c>
      <c r="B584" t="s">
        <v>20270</v>
      </c>
      <c r="C584" t="s">
        <v>23335</v>
      </c>
    </row>
    <row r="585" spans="1:3" x14ac:dyDescent="0.25">
      <c r="A585">
        <v>74924</v>
      </c>
      <c r="B585" t="s">
        <v>20271</v>
      </c>
      <c r="C585" t="s">
        <v>23335</v>
      </c>
    </row>
    <row r="586" spans="1:3" x14ac:dyDescent="0.25">
      <c r="A586">
        <v>74925</v>
      </c>
      <c r="B586" t="s">
        <v>20272</v>
      </c>
      <c r="C586" t="s">
        <v>23335</v>
      </c>
    </row>
    <row r="587" spans="1:3" x14ac:dyDescent="0.25">
      <c r="A587">
        <v>74927</v>
      </c>
      <c r="B587" t="s">
        <v>20273</v>
      </c>
      <c r="C587" t="s">
        <v>23335</v>
      </c>
    </row>
    <row r="588" spans="1:3" x14ac:dyDescent="0.25">
      <c r="A588">
        <v>74928</v>
      </c>
      <c r="B588" t="s">
        <v>20274</v>
      </c>
      <c r="C588" t="s">
        <v>23325</v>
      </c>
    </row>
    <row r="589" spans="1:3" x14ac:dyDescent="0.25">
      <c r="A589">
        <v>74930</v>
      </c>
      <c r="B589" t="s">
        <v>20275</v>
      </c>
      <c r="C589" t="s">
        <v>20129</v>
      </c>
    </row>
    <row r="590" spans="1:3" x14ac:dyDescent="0.25">
      <c r="A590">
        <v>74931</v>
      </c>
      <c r="B590" t="s">
        <v>20276</v>
      </c>
      <c r="C590" t="s">
        <v>23335</v>
      </c>
    </row>
    <row r="591" spans="1:3" x14ac:dyDescent="0.25">
      <c r="A591">
        <v>74933</v>
      </c>
      <c r="B591" t="s">
        <v>20277</v>
      </c>
      <c r="C591" t="s">
        <v>23335</v>
      </c>
    </row>
    <row r="592" spans="1:3" x14ac:dyDescent="0.25">
      <c r="A592">
        <v>74934</v>
      </c>
      <c r="B592" t="s">
        <v>20278</v>
      </c>
      <c r="C592" t="s">
        <v>23335</v>
      </c>
    </row>
    <row r="593" spans="1:3" x14ac:dyDescent="0.25">
      <c r="A593">
        <v>74936</v>
      </c>
      <c r="B593" t="s">
        <v>20280</v>
      </c>
      <c r="C593" t="s">
        <v>20129</v>
      </c>
    </row>
    <row r="594" spans="1:3" x14ac:dyDescent="0.25">
      <c r="A594">
        <v>74937</v>
      </c>
      <c r="B594" t="s">
        <v>20281</v>
      </c>
      <c r="C594" t="s">
        <v>23335</v>
      </c>
    </row>
    <row r="595" spans="1:3" x14ac:dyDescent="0.25">
      <c r="A595">
        <v>74939</v>
      </c>
      <c r="B595" t="s">
        <v>20282</v>
      </c>
      <c r="C595" t="s">
        <v>23335</v>
      </c>
    </row>
    <row r="596" spans="1:3" x14ac:dyDescent="0.25">
      <c r="A596">
        <v>75015</v>
      </c>
      <c r="B596" t="s">
        <v>23337</v>
      </c>
      <c r="C596" t="s">
        <v>12748</v>
      </c>
    </row>
    <row r="597" spans="1:3" x14ac:dyDescent="0.25">
      <c r="A597">
        <v>75031</v>
      </c>
      <c r="B597" t="s">
        <v>20284</v>
      </c>
      <c r="C597" t="s">
        <v>20129</v>
      </c>
    </row>
    <row r="598" spans="1:3" x14ac:dyDescent="0.25">
      <c r="A598">
        <v>75038</v>
      </c>
      <c r="B598" t="s">
        <v>20286</v>
      </c>
      <c r="C598" t="s">
        <v>12748</v>
      </c>
    </row>
    <row r="599" spans="1:3" x14ac:dyDescent="0.25">
      <c r="A599">
        <v>75045</v>
      </c>
      <c r="B599" t="s">
        <v>20287</v>
      </c>
      <c r="C599" t="s">
        <v>12748</v>
      </c>
    </row>
    <row r="600" spans="1:3" x14ac:dyDescent="0.25">
      <c r="A600">
        <v>75050</v>
      </c>
      <c r="B600" t="s">
        <v>20288</v>
      </c>
      <c r="C600" t="s">
        <v>20129</v>
      </c>
    </row>
    <row r="601" spans="1:3" x14ac:dyDescent="0.25">
      <c r="A601">
        <v>75053</v>
      </c>
      <c r="B601" t="s">
        <v>20289</v>
      </c>
      <c r="C601" t="s">
        <v>12748</v>
      </c>
    </row>
    <row r="602" spans="1:3" x14ac:dyDescent="0.25">
      <c r="A602">
        <v>75056</v>
      </c>
      <c r="B602" t="s">
        <v>23338</v>
      </c>
      <c r="C602" t="s">
        <v>12748</v>
      </c>
    </row>
    <row r="603" spans="1:3" x14ac:dyDescent="0.25">
      <c r="A603">
        <v>75057</v>
      </c>
      <c r="B603" t="s">
        <v>20291</v>
      </c>
      <c r="C603" t="s">
        <v>12748</v>
      </c>
    </row>
    <row r="604" spans="1:3" x14ac:dyDescent="0.25">
      <c r="A604">
        <v>75059</v>
      </c>
      <c r="B604" t="s">
        <v>20293</v>
      </c>
      <c r="C604" t="s">
        <v>12748</v>
      </c>
    </row>
    <row r="605" spans="1:3" x14ac:dyDescent="0.25">
      <c r="A605">
        <v>75172</v>
      </c>
      <c r="B605" t="s">
        <v>20294</v>
      </c>
      <c r="C605" t="s">
        <v>23207</v>
      </c>
    </row>
    <row r="606" spans="1:3" x14ac:dyDescent="0.25">
      <c r="A606">
        <v>75173</v>
      </c>
      <c r="B606" t="s">
        <v>20294</v>
      </c>
      <c r="C606" t="s">
        <v>23207</v>
      </c>
    </row>
    <row r="607" spans="1:3" x14ac:dyDescent="0.25">
      <c r="A607">
        <v>75175</v>
      </c>
      <c r="B607" t="s">
        <v>20294</v>
      </c>
      <c r="C607" t="s">
        <v>23207</v>
      </c>
    </row>
    <row r="608" spans="1:3" x14ac:dyDescent="0.25">
      <c r="A608">
        <v>75177</v>
      </c>
      <c r="B608" t="s">
        <v>20294</v>
      </c>
      <c r="C608" t="s">
        <v>23207</v>
      </c>
    </row>
    <row r="609" spans="1:3" x14ac:dyDescent="0.25">
      <c r="A609">
        <v>75179</v>
      </c>
      <c r="B609" t="s">
        <v>20294</v>
      </c>
      <c r="C609" t="s">
        <v>23207</v>
      </c>
    </row>
    <row r="610" spans="1:3" x14ac:dyDescent="0.25">
      <c r="A610">
        <v>75180</v>
      </c>
      <c r="B610" t="s">
        <v>20294</v>
      </c>
      <c r="C610" t="s">
        <v>23207</v>
      </c>
    </row>
    <row r="611" spans="1:3" x14ac:dyDescent="0.25">
      <c r="A611">
        <v>75181</v>
      </c>
      <c r="B611" t="s">
        <v>20294</v>
      </c>
      <c r="C611" t="s">
        <v>23207</v>
      </c>
    </row>
    <row r="612" spans="1:3" x14ac:dyDescent="0.25">
      <c r="A612">
        <v>75196</v>
      </c>
      <c r="B612" t="s">
        <v>20296</v>
      </c>
      <c r="C612" t="s">
        <v>23215</v>
      </c>
    </row>
    <row r="613" spans="1:3" x14ac:dyDescent="0.25">
      <c r="A613">
        <v>75203</v>
      </c>
      <c r="B613" t="s">
        <v>20297</v>
      </c>
      <c r="C613" t="s">
        <v>23215</v>
      </c>
    </row>
    <row r="614" spans="1:3" x14ac:dyDescent="0.25">
      <c r="A614">
        <v>75210</v>
      </c>
      <c r="B614" t="s">
        <v>20298</v>
      </c>
      <c r="C614" t="s">
        <v>23215</v>
      </c>
    </row>
    <row r="615" spans="1:3" x14ac:dyDescent="0.25">
      <c r="A615">
        <v>75217</v>
      </c>
      <c r="B615" t="s">
        <v>23339</v>
      </c>
      <c r="C615" t="s">
        <v>23215</v>
      </c>
    </row>
    <row r="616" spans="1:3" x14ac:dyDescent="0.25">
      <c r="A616">
        <v>75223</v>
      </c>
      <c r="B616" t="s">
        <v>20299</v>
      </c>
      <c r="C616" t="s">
        <v>23215</v>
      </c>
    </row>
    <row r="617" spans="1:3" x14ac:dyDescent="0.25">
      <c r="A617">
        <v>75228</v>
      </c>
      <c r="B617" t="s">
        <v>20300</v>
      </c>
      <c r="C617" t="s">
        <v>23215</v>
      </c>
    </row>
    <row r="618" spans="1:3" x14ac:dyDescent="0.25">
      <c r="A618">
        <v>75233</v>
      </c>
      <c r="B618" t="s">
        <v>20301</v>
      </c>
      <c r="C618" t="s">
        <v>23215</v>
      </c>
    </row>
    <row r="619" spans="1:3" x14ac:dyDescent="0.25">
      <c r="A619">
        <v>75236</v>
      </c>
      <c r="B619" t="s">
        <v>20302</v>
      </c>
      <c r="C619" t="s">
        <v>23215</v>
      </c>
    </row>
    <row r="620" spans="1:3" x14ac:dyDescent="0.25">
      <c r="A620">
        <v>75239</v>
      </c>
      <c r="B620" t="s">
        <v>23340</v>
      </c>
      <c r="C620" t="s">
        <v>23215</v>
      </c>
    </row>
    <row r="621" spans="1:3" x14ac:dyDescent="0.25">
      <c r="A621">
        <v>75242</v>
      </c>
      <c r="B621" t="s">
        <v>23341</v>
      </c>
      <c r="C621" t="s">
        <v>23215</v>
      </c>
    </row>
    <row r="622" spans="1:3" x14ac:dyDescent="0.25">
      <c r="A622">
        <v>75245</v>
      </c>
      <c r="B622" t="s">
        <v>16603</v>
      </c>
      <c r="C622" t="s">
        <v>23215</v>
      </c>
    </row>
    <row r="623" spans="1:3" x14ac:dyDescent="0.25">
      <c r="A623">
        <v>75248</v>
      </c>
      <c r="B623" t="s">
        <v>20304</v>
      </c>
      <c r="C623" t="s">
        <v>23215</v>
      </c>
    </row>
    <row r="624" spans="1:3" x14ac:dyDescent="0.25">
      <c r="A624">
        <v>75249</v>
      </c>
      <c r="B624" t="s">
        <v>20305</v>
      </c>
      <c r="C624" t="s">
        <v>23215</v>
      </c>
    </row>
    <row r="625" spans="1:3" x14ac:dyDescent="0.25">
      <c r="A625">
        <v>75305</v>
      </c>
      <c r="B625" t="s">
        <v>20306</v>
      </c>
      <c r="C625" t="s">
        <v>23215</v>
      </c>
    </row>
    <row r="626" spans="1:3" x14ac:dyDescent="0.25">
      <c r="A626">
        <v>75323</v>
      </c>
      <c r="B626" t="s">
        <v>23342</v>
      </c>
      <c r="C626" t="s">
        <v>20313</v>
      </c>
    </row>
    <row r="627" spans="1:3" x14ac:dyDescent="0.25">
      <c r="A627">
        <v>75328</v>
      </c>
      <c r="B627" t="s">
        <v>23343</v>
      </c>
      <c r="C627" t="s">
        <v>20313</v>
      </c>
    </row>
    <row r="628" spans="1:3" x14ac:dyDescent="0.25">
      <c r="A628">
        <v>75331</v>
      </c>
      <c r="B628" t="s">
        <v>20307</v>
      </c>
      <c r="C628" t="s">
        <v>23215</v>
      </c>
    </row>
    <row r="629" spans="1:3" x14ac:dyDescent="0.25">
      <c r="A629">
        <v>75334</v>
      </c>
      <c r="B629" t="s">
        <v>20308</v>
      </c>
      <c r="C629" t="s">
        <v>23215</v>
      </c>
    </row>
    <row r="630" spans="1:3" x14ac:dyDescent="0.25">
      <c r="A630">
        <v>75335</v>
      </c>
      <c r="B630" t="s">
        <v>20309</v>
      </c>
      <c r="C630" t="s">
        <v>20313</v>
      </c>
    </row>
    <row r="631" spans="1:3" x14ac:dyDescent="0.25">
      <c r="A631">
        <v>75337</v>
      </c>
      <c r="B631" t="s">
        <v>20310</v>
      </c>
      <c r="C631" t="s">
        <v>20313</v>
      </c>
    </row>
    <row r="632" spans="1:3" x14ac:dyDescent="0.25">
      <c r="A632">
        <v>75339</v>
      </c>
      <c r="B632" t="s">
        <v>23344</v>
      </c>
      <c r="C632" t="s">
        <v>20313</v>
      </c>
    </row>
    <row r="633" spans="1:3" x14ac:dyDescent="0.25">
      <c r="A633">
        <v>75365</v>
      </c>
      <c r="B633" t="s">
        <v>20313</v>
      </c>
      <c r="C633" t="s">
        <v>20313</v>
      </c>
    </row>
    <row r="634" spans="1:3" x14ac:dyDescent="0.25">
      <c r="A634">
        <v>75378</v>
      </c>
      <c r="B634" t="s">
        <v>23345</v>
      </c>
      <c r="C634" t="s">
        <v>20313</v>
      </c>
    </row>
    <row r="635" spans="1:3" x14ac:dyDescent="0.25">
      <c r="A635">
        <v>75382</v>
      </c>
      <c r="B635" t="s">
        <v>20314</v>
      </c>
      <c r="C635" t="s">
        <v>20313</v>
      </c>
    </row>
    <row r="636" spans="1:3" x14ac:dyDescent="0.25">
      <c r="A636">
        <v>75385</v>
      </c>
      <c r="B636" t="s">
        <v>23346</v>
      </c>
      <c r="C636" t="s">
        <v>20313</v>
      </c>
    </row>
    <row r="637" spans="1:3" x14ac:dyDescent="0.25">
      <c r="A637">
        <v>75387</v>
      </c>
      <c r="B637" t="s">
        <v>20318</v>
      </c>
      <c r="C637" t="s">
        <v>20313</v>
      </c>
    </row>
    <row r="638" spans="1:3" x14ac:dyDescent="0.25">
      <c r="A638">
        <v>75385</v>
      </c>
      <c r="B638" t="s">
        <v>20318</v>
      </c>
      <c r="C638" t="s">
        <v>20313</v>
      </c>
    </row>
    <row r="639" spans="1:3" x14ac:dyDescent="0.25">
      <c r="A639">
        <v>75389</v>
      </c>
      <c r="B639" t="s">
        <v>20319</v>
      </c>
      <c r="C639" t="s">
        <v>20313</v>
      </c>
    </row>
    <row r="640" spans="1:3" x14ac:dyDescent="0.25">
      <c r="A640">
        <v>75391</v>
      </c>
      <c r="B640" t="s">
        <v>20320</v>
      </c>
      <c r="C640" t="s">
        <v>20313</v>
      </c>
    </row>
    <row r="641" spans="1:3" x14ac:dyDescent="0.25">
      <c r="A641">
        <v>75392</v>
      </c>
      <c r="B641" t="s">
        <v>20321</v>
      </c>
      <c r="C641" t="s">
        <v>19786</v>
      </c>
    </row>
    <row r="642" spans="1:3" x14ac:dyDescent="0.25">
      <c r="A642">
        <v>75394</v>
      </c>
      <c r="B642" t="s">
        <v>23347</v>
      </c>
      <c r="C642" t="s">
        <v>20313</v>
      </c>
    </row>
    <row r="643" spans="1:3" x14ac:dyDescent="0.25">
      <c r="A643">
        <v>75395</v>
      </c>
      <c r="B643" t="s">
        <v>20322</v>
      </c>
      <c r="C643" t="s">
        <v>20313</v>
      </c>
    </row>
    <row r="644" spans="1:3" x14ac:dyDescent="0.25">
      <c r="A644">
        <v>75397</v>
      </c>
      <c r="B644" t="s">
        <v>20323</v>
      </c>
      <c r="C644" t="s">
        <v>20313</v>
      </c>
    </row>
    <row r="645" spans="1:3" x14ac:dyDescent="0.25">
      <c r="A645">
        <v>75399</v>
      </c>
      <c r="B645" t="s">
        <v>20325</v>
      </c>
      <c r="C645" t="s">
        <v>20313</v>
      </c>
    </row>
    <row r="646" spans="1:3" x14ac:dyDescent="0.25">
      <c r="A646">
        <v>75417</v>
      </c>
      <c r="B646" t="s">
        <v>20326</v>
      </c>
      <c r="C646" t="s">
        <v>23215</v>
      </c>
    </row>
    <row r="647" spans="1:3" x14ac:dyDescent="0.25">
      <c r="A647">
        <v>75428</v>
      </c>
      <c r="B647" t="s">
        <v>23348</v>
      </c>
      <c r="C647" t="s">
        <v>23215</v>
      </c>
    </row>
    <row r="648" spans="1:3" x14ac:dyDescent="0.25">
      <c r="A648">
        <v>75433</v>
      </c>
      <c r="B648" t="s">
        <v>20327</v>
      </c>
      <c r="C648" t="s">
        <v>23215</v>
      </c>
    </row>
    <row r="649" spans="1:3" x14ac:dyDescent="0.25">
      <c r="A649">
        <v>75438</v>
      </c>
      <c r="B649" t="s">
        <v>20328</v>
      </c>
      <c r="C649" t="s">
        <v>23215</v>
      </c>
    </row>
    <row r="650" spans="1:3" x14ac:dyDescent="0.25">
      <c r="A650">
        <v>75443</v>
      </c>
      <c r="B650" t="s">
        <v>20329</v>
      </c>
      <c r="C650" t="s">
        <v>23215</v>
      </c>
    </row>
    <row r="651" spans="1:3" x14ac:dyDescent="0.25">
      <c r="A651">
        <v>75446</v>
      </c>
      <c r="B651" t="s">
        <v>20330</v>
      </c>
      <c r="C651" t="s">
        <v>23215</v>
      </c>
    </row>
    <row r="652" spans="1:3" x14ac:dyDescent="0.25">
      <c r="A652">
        <v>75447</v>
      </c>
      <c r="B652" t="s">
        <v>20331</v>
      </c>
      <c r="C652" t="s">
        <v>23215</v>
      </c>
    </row>
    <row r="653" spans="1:3" x14ac:dyDescent="0.25">
      <c r="A653">
        <v>75449</v>
      </c>
      <c r="B653" t="s">
        <v>20332</v>
      </c>
      <c r="C653" t="s">
        <v>23215</v>
      </c>
    </row>
    <row r="654" spans="1:3" x14ac:dyDescent="0.25">
      <c r="A654">
        <v>76131</v>
      </c>
      <c r="B654" t="s">
        <v>12748</v>
      </c>
      <c r="C654" t="s">
        <v>23207</v>
      </c>
    </row>
    <row r="655" spans="1:3" x14ac:dyDescent="0.25">
      <c r="A655">
        <v>76135</v>
      </c>
      <c r="B655" t="s">
        <v>12748</v>
      </c>
      <c r="C655" t="s">
        <v>23207</v>
      </c>
    </row>
    <row r="656" spans="1:3" x14ac:dyDescent="0.25">
      <c r="A656">
        <v>76139</v>
      </c>
      <c r="B656" t="s">
        <v>12748</v>
      </c>
      <c r="C656" t="s">
        <v>23207</v>
      </c>
    </row>
    <row r="657" spans="1:3" x14ac:dyDescent="0.25">
      <c r="A657">
        <v>76185</v>
      </c>
      <c r="B657" t="s">
        <v>12748</v>
      </c>
      <c r="C657" t="s">
        <v>23207</v>
      </c>
    </row>
    <row r="658" spans="1:3" x14ac:dyDescent="0.25">
      <c r="A658">
        <v>76189</v>
      </c>
      <c r="B658" t="s">
        <v>12748</v>
      </c>
      <c r="C658" t="s">
        <v>23207</v>
      </c>
    </row>
    <row r="659" spans="1:3" x14ac:dyDescent="0.25">
      <c r="A659">
        <v>76227</v>
      </c>
      <c r="B659" t="s">
        <v>12748</v>
      </c>
      <c r="C659" t="s">
        <v>23207</v>
      </c>
    </row>
    <row r="660" spans="1:3" x14ac:dyDescent="0.25">
      <c r="A660">
        <v>76229</v>
      </c>
      <c r="B660" t="s">
        <v>12748</v>
      </c>
      <c r="C660" t="s">
        <v>23207</v>
      </c>
    </row>
    <row r="661" spans="1:3" x14ac:dyDescent="0.25">
      <c r="A661">
        <v>76133</v>
      </c>
      <c r="B661" t="s">
        <v>12748</v>
      </c>
      <c r="C661" t="s">
        <v>23207</v>
      </c>
    </row>
    <row r="662" spans="1:3" x14ac:dyDescent="0.25">
      <c r="A662">
        <v>76137</v>
      </c>
      <c r="B662" t="s">
        <v>12748</v>
      </c>
      <c r="C662" t="s">
        <v>23207</v>
      </c>
    </row>
    <row r="663" spans="1:3" x14ac:dyDescent="0.25">
      <c r="A663">
        <v>76149</v>
      </c>
      <c r="B663" t="s">
        <v>12748</v>
      </c>
      <c r="C663" t="s">
        <v>23207</v>
      </c>
    </row>
    <row r="664" spans="1:3" x14ac:dyDescent="0.25">
      <c r="A664">
        <v>76187</v>
      </c>
      <c r="B664" t="s">
        <v>12748</v>
      </c>
      <c r="C664" t="s">
        <v>23207</v>
      </c>
    </row>
    <row r="665" spans="1:3" x14ac:dyDescent="0.25">
      <c r="A665">
        <v>76199</v>
      </c>
      <c r="B665" t="s">
        <v>12748</v>
      </c>
      <c r="C665" t="s">
        <v>23207</v>
      </c>
    </row>
    <row r="666" spans="1:3" x14ac:dyDescent="0.25">
      <c r="A666">
        <v>76228</v>
      </c>
      <c r="B666" t="s">
        <v>12748</v>
      </c>
      <c r="C666" t="s">
        <v>23207</v>
      </c>
    </row>
    <row r="667" spans="1:3" x14ac:dyDescent="0.25">
      <c r="A667">
        <v>76275</v>
      </c>
      <c r="B667" t="s">
        <v>20333</v>
      </c>
      <c r="C667" t="s">
        <v>12748</v>
      </c>
    </row>
    <row r="668" spans="1:3" x14ac:dyDescent="0.25">
      <c r="A668">
        <v>76287</v>
      </c>
      <c r="B668" t="s">
        <v>20334</v>
      </c>
      <c r="C668" t="s">
        <v>12748</v>
      </c>
    </row>
    <row r="669" spans="1:3" x14ac:dyDescent="0.25">
      <c r="A669">
        <v>76297</v>
      </c>
      <c r="B669" t="s">
        <v>20335</v>
      </c>
      <c r="C669" t="s">
        <v>12748</v>
      </c>
    </row>
    <row r="670" spans="1:3" x14ac:dyDescent="0.25">
      <c r="A670">
        <v>76307</v>
      </c>
      <c r="B670" t="s">
        <v>20336</v>
      </c>
      <c r="C670" t="s">
        <v>12748</v>
      </c>
    </row>
    <row r="671" spans="1:3" x14ac:dyDescent="0.25">
      <c r="A671">
        <v>76316</v>
      </c>
      <c r="B671" t="s">
        <v>23349</v>
      </c>
      <c r="C671" t="s">
        <v>12748</v>
      </c>
    </row>
    <row r="672" spans="1:3" x14ac:dyDescent="0.25">
      <c r="A672">
        <v>76327</v>
      </c>
      <c r="B672" t="s">
        <v>20337</v>
      </c>
      <c r="C672" t="s">
        <v>12748</v>
      </c>
    </row>
    <row r="673" spans="1:3" x14ac:dyDescent="0.25">
      <c r="A673">
        <v>76332</v>
      </c>
      <c r="B673" t="s">
        <v>23350</v>
      </c>
      <c r="C673" t="s">
        <v>20313</v>
      </c>
    </row>
    <row r="674" spans="1:3" x14ac:dyDescent="0.25">
      <c r="A674">
        <v>76337</v>
      </c>
      <c r="B674" t="s">
        <v>20339</v>
      </c>
      <c r="C674" t="s">
        <v>12748</v>
      </c>
    </row>
    <row r="675" spans="1:3" x14ac:dyDescent="0.25">
      <c r="A675">
        <v>76344</v>
      </c>
      <c r="B675" t="s">
        <v>20340</v>
      </c>
      <c r="C675" t="s">
        <v>12748</v>
      </c>
    </row>
    <row r="676" spans="1:3" x14ac:dyDescent="0.25">
      <c r="A676">
        <v>76351</v>
      </c>
      <c r="B676" t="s">
        <v>20341</v>
      </c>
      <c r="C676" t="s">
        <v>12748</v>
      </c>
    </row>
    <row r="677" spans="1:3" x14ac:dyDescent="0.25">
      <c r="A677">
        <v>76356</v>
      </c>
      <c r="B677" t="s">
        <v>23351</v>
      </c>
      <c r="C677" t="s">
        <v>12748</v>
      </c>
    </row>
    <row r="678" spans="1:3" x14ac:dyDescent="0.25">
      <c r="A678">
        <v>76359</v>
      </c>
      <c r="B678" t="s">
        <v>20343</v>
      </c>
      <c r="C678" t="s">
        <v>12748</v>
      </c>
    </row>
    <row r="679" spans="1:3" x14ac:dyDescent="0.25">
      <c r="A679">
        <v>76437</v>
      </c>
      <c r="B679" t="s">
        <v>20348</v>
      </c>
      <c r="C679" t="s">
        <v>20348</v>
      </c>
    </row>
    <row r="680" spans="1:3" x14ac:dyDescent="0.25">
      <c r="A680">
        <v>76448</v>
      </c>
      <c r="B680" t="s">
        <v>20349</v>
      </c>
      <c r="C680" t="s">
        <v>20348</v>
      </c>
    </row>
    <row r="681" spans="1:3" x14ac:dyDescent="0.25">
      <c r="A681">
        <v>76456</v>
      </c>
      <c r="B681" t="s">
        <v>20350</v>
      </c>
      <c r="C681" t="s">
        <v>20348</v>
      </c>
    </row>
    <row r="682" spans="1:3" x14ac:dyDescent="0.25">
      <c r="A682">
        <v>76461</v>
      </c>
      <c r="B682" t="s">
        <v>20351</v>
      </c>
      <c r="C682" t="s">
        <v>20348</v>
      </c>
    </row>
    <row r="683" spans="1:3" x14ac:dyDescent="0.25">
      <c r="A683">
        <v>76467</v>
      </c>
      <c r="B683" t="s">
        <v>20352</v>
      </c>
      <c r="C683" t="s">
        <v>20348</v>
      </c>
    </row>
    <row r="684" spans="1:3" x14ac:dyDescent="0.25">
      <c r="A684">
        <v>76470</v>
      </c>
      <c r="B684" t="s">
        <v>20353</v>
      </c>
      <c r="C684" t="s">
        <v>20348</v>
      </c>
    </row>
    <row r="685" spans="1:3" x14ac:dyDescent="0.25">
      <c r="A685">
        <v>76473</v>
      </c>
      <c r="B685" t="s">
        <v>20354</v>
      </c>
      <c r="C685" t="s">
        <v>20348</v>
      </c>
    </row>
    <row r="686" spans="1:3" x14ac:dyDescent="0.25">
      <c r="A686">
        <v>76474</v>
      </c>
      <c r="B686" t="s">
        <v>23352</v>
      </c>
      <c r="C686" t="s">
        <v>20348</v>
      </c>
    </row>
    <row r="687" spans="1:3" x14ac:dyDescent="0.25">
      <c r="A687">
        <v>76476</v>
      </c>
      <c r="B687" t="s">
        <v>20355</v>
      </c>
      <c r="C687" t="s">
        <v>20348</v>
      </c>
    </row>
    <row r="688" spans="1:3" x14ac:dyDescent="0.25">
      <c r="A688">
        <v>76477</v>
      </c>
      <c r="B688" t="s">
        <v>20356</v>
      </c>
      <c r="C688" t="s">
        <v>20348</v>
      </c>
    </row>
    <row r="689" spans="1:3" x14ac:dyDescent="0.25">
      <c r="A689">
        <v>76479</v>
      </c>
      <c r="B689" t="s">
        <v>20357</v>
      </c>
      <c r="C689" t="s">
        <v>20348</v>
      </c>
    </row>
    <row r="690" spans="1:3" x14ac:dyDescent="0.25">
      <c r="A690">
        <v>76534</v>
      </c>
      <c r="B690" t="s">
        <v>20358</v>
      </c>
      <c r="C690" t="s">
        <v>23207</v>
      </c>
    </row>
    <row r="691" spans="1:3" x14ac:dyDescent="0.25">
      <c r="A691">
        <v>76530</v>
      </c>
      <c r="B691" t="s">
        <v>20358</v>
      </c>
      <c r="C691" t="s">
        <v>23207</v>
      </c>
    </row>
    <row r="692" spans="1:3" x14ac:dyDescent="0.25">
      <c r="A692">
        <v>76532</v>
      </c>
      <c r="B692" t="s">
        <v>20358</v>
      </c>
      <c r="C692" t="s">
        <v>23207</v>
      </c>
    </row>
    <row r="693" spans="1:3" x14ac:dyDescent="0.25">
      <c r="A693">
        <v>77815</v>
      </c>
      <c r="B693" t="s">
        <v>20358</v>
      </c>
      <c r="C693" t="s">
        <v>23207</v>
      </c>
    </row>
    <row r="694" spans="1:3" x14ac:dyDescent="0.25">
      <c r="A694">
        <v>76547</v>
      </c>
      <c r="B694" t="s">
        <v>20359</v>
      </c>
      <c r="C694" t="s">
        <v>20348</v>
      </c>
    </row>
    <row r="695" spans="1:3" x14ac:dyDescent="0.25">
      <c r="A695">
        <v>76549</v>
      </c>
      <c r="B695" t="s">
        <v>20360</v>
      </c>
      <c r="C695" t="s">
        <v>20348</v>
      </c>
    </row>
    <row r="696" spans="1:3" x14ac:dyDescent="0.25">
      <c r="A696">
        <v>76571</v>
      </c>
      <c r="B696" t="s">
        <v>20361</v>
      </c>
      <c r="C696" t="s">
        <v>20348</v>
      </c>
    </row>
    <row r="697" spans="1:3" x14ac:dyDescent="0.25">
      <c r="A697">
        <v>76593</v>
      </c>
      <c r="B697" t="s">
        <v>20362</v>
      </c>
      <c r="C697" t="s">
        <v>20348</v>
      </c>
    </row>
    <row r="698" spans="1:3" x14ac:dyDescent="0.25">
      <c r="A698">
        <v>76596</v>
      </c>
      <c r="B698" t="s">
        <v>20363</v>
      </c>
      <c r="C698" t="s">
        <v>20348</v>
      </c>
    </row>
    <row r="699" spans="1:3" x14ac:dyDescent="0.25">
      <c r="A699">
        <v>76597</v>
      </c>
      <c r="B699" t="s">
        <v>20364</v>
      </c>
      <c r="C699" t="s">
        <v>20348</v>
      </c>
    </row>
    <row r="700" spans="1:3" x14ac:dyDescent="0.25">
      <c r="A700">
        <v>76599</v>
      </c>
      <c r="B700" t="s">
        <v>20365</v>
      </c>
      <c r="C700" t="s">
        <v>20348</v>
      </c>
    </row>
    <row r="701" spans="1:3" x14ac:dyDescent="0.25">
      <c r="A701">
        <v>76646</v>
      </c>
      <c r="B701" t="s">
        <v>20366</v>
      </c>
      <c r="C701" t="s">
        <v>12748</v>
      </c>
    </row>
    <row r="702" spans="1:3" x14ac:dyDescent="0.25">
      <c r="A702">
        <v>76661</v>
      </c>
      <c r="B702" t="s">
        <v>20367</v>
      </c>
      <c r="C702" t="s">
        <v>12748</v>
      </c>
    </row>
    <row r="703" spans="1:3" x14ac:dyDescent="0.25">
      <c r="A703">
        <v>76669</v>
      </c>
      <c r="B703" t="s">
        <v>23353</v>
      </c>
      <c r="C703" t="s">
        <v>12748</v>
      </c>
    </row>
    <row r="704" spans="1:3" x14ac:dyDescent="0.25">
      <c r="A704">
        <v>76676</v>
      </c>
      <c r="B704" t="s">
        <v>20368</v>
      </c>
      <c r="C704" t="s">
        <v>12748</v>
      </c>
    </row>
    <row r="705" spans="1:3" x14ac:dyDescent="0.25">
      <c r="A705">
        <v>76684</v>
      </c>
      <c r="B705" t="s">
        <v>20369</v>
      </c>
      <c r="C705" t="s">
        <v>12748</v>
      </c>
    </row>
    <row r="706" spans="1:3" x14ac:dyDescent="0.25">
      <c r="A706">
        <v>76689</v>
      </c>
      <c r="B706" t="s">
        <v>20370</v>
      </c>
      <c r="C706" t="s">
        <v>12748</v>
      </c>
    </row>
    <row r="707" spans="1:3" x14ac:dyDescent="0.25">
      <c r="A707">
        <v>76694</v>
      </c>
      <c r="B707" t="s">
        <v>23354</v>
      </c>
      <c r="C707" t="s">
        <v>12748</v>
      </c>
    </row>
    <row r="708" spans="1:3" x14ac:dyDescent="0.25">
      <c r="A708">
        <v>76698</v>
      </c>
      <c r="B708" t="s">
        <v>20371</v>
      </c>
      <c r="C708" t="s">
        <v>12748</v>
      </c>
    </row>
    <row r="709" spans="1:3" x14ac:dyDescent="0.25">
      <c r="A709">
        <v>76703</v>
      </c>
      <c r="B709" t="s">
        <v>20372</v>
      </c>
      <c r="C709" t="s">
        <v>12748</v>
      </c>
    </row>
    <row r="710" spans="1:3" x14ac:dyDescent="0.25">
      <c r="A710">
        <v>76706</v>
      </c>
      <c r="B710" t="s">
        <v>20373</v>
      </c>
      <c r="C710" t="s">
        <v>12748</v>
      </c>
    </row>
    <row r="711" spans="1:3" x14ac:dyDescent="0.25">
      <c r="A711">
        <v>76707</v>
      </c>
      <c r="B711" t="s">
        <v>20374</v>
      </c>
      <c r="C711" t="s">
        <v>12748</v>
      </c>
    </row>
    <row r="712" spans="1:3" x14ac:dyDescent="0.25">
      <c r="A712">
        <v>76709</v>
      </c>
      <c r="B712" t="s">
        <v>20375</v>
      </c>
      <c r="C712" t="s">
        <v>12748</v>
      </c>
    </row>
    <row r="713" spans="1:3" x14ac:dyDescent="0.25">
      <c r="A713">
        <v>77652</v>
      </c>
      <c r="B713" t="s">
        <v>20474</v>
      </c>
      <c r="C713" t="s">
        <v>23239</v>
      </c>
    </row>
    <row r="714" spans="1:3" x14ac:dyDescent="0.25">
      <c r="A714">
        <v>77654</v>
      </c>
      <c r="B714" t="s">
        <v>20474</v>
      </c>
      <c r="C714" t="s">
        <v>23239</v>
      </c>
    </row>
    <row r="715" spans="1:3" x14ac:dyDescent="0.25">
      <c r="A715">
        <v>77656</v>
      </c>
      <c r="B715" t="s">
        <v>20474</v>
      </c>
      <c r="C715" t="s">
        <v>23239</v>
      </c>
    </row>
    <row r="716" spans="1:3" x14ac:dyDescent="0.25">
      <c r="A716">
        <v>77746</v>
      </c>
      <c r="B716" t="s">
        <v>20474</v>
      </c>
      <c r="C716" t="s">
        <v>23239</v>
      </c>
    </row>
    <row r="717" spans="1:3" x14ac:dyDescent="0.25">
      <c r="A717">
        <v>77694</v>
      </c>
      <c r="B717" t="s">
        <v>20475</v>
      </c>
      <c r="C717" t="s">
        <v>23239</v>
      </c>
    </row>
    <row r="718" spans="1:3" x14ac:dyDescent="0.25">
      <c r="A718">
        <v>77704</v>
      </c>
      <c r="B718" t="s">
        <v>23355</v>
      </c>
      <c r="C718" t="s">
        <v>23239</v>
      </c>
    </row>
    <row r="719" spans="1:3" x14ac:dyDescent="0.25">
      <c r="A719">
        <v>77709</v>
      </c>
      <c r="B719" t="s">
        <v>20477</v>
      </c>
      <c r="C719" t="s">
        <v>23239</v>
      </c>
    </row>
    <row r="720" spans="1:3" x14ac:dyDescent="0.25">
      <c r="A720">
        <v>77709</v>
      </c>
      <c r="B720" t="s">
        <v>20478</v>
      </c>
      <c r="C720" t="s">
        <v>23239</v>
      </c>
    </row>
    <row r="721" spans="1:3" x14ac:dyDescent="0.25">
      <c r="A721">
        <v>77716</v>
      </c>
      <c r="B721" t="s">
        <v>20479</v>
      </c>
      <c r="C721" t="s">
        <v>23239</v>
      </c>
    </row>
    <row r="722" spans="1:3" x14ac:dyDescent="0.25">
      <c r="A722">
        <v>77716</v>
      </c>
      <c r="B722" t="s">
        <v>23356</v>
      </c>
      <c r="C722" t="s">
        <v>23239</v>
      </c>
    </row>
    <row r="723" spans="1:3" x14ac:dyDescent="0.25">
      <c r="A723">
        <v>77716</v>
      </c>
      <c r="B723" t="s">
        <v>23357</v>
      </c>
      <c r="C723" t="s">
        <v>23239</v>
      </c>
    </row>
    <row r="724" spans="1:3" x14ac:dyDescent="0.25">
      <c r="A724">
        <v>77723</v>
      </c>
      <c r="B724" t="s">
        <v>20480</v>
      </c>
      <c r="C724" t="s">
        <v>23239</v>
      </c>
    </row>
    <row r="725" spans="1:3" x14ac:dyDescent="0.25">
      <c r="A725">
        <v>77728</v>
      </c>
      <c r="B725" t="s">
        <v>20481</v>
      </c>
      <c r="C725" t="s">
        <v>23239</v>
      </c>
    </row>
    <row r="726" spans="1:3" x14ac:dyDescent="0.25">
      <c r="A726">
        <v>77731</v>
      </c>
      <c r="B726" t="s">
        <v>20482</v>
      </c>
      <c r="C726" t="s">
        <v>23239</v>
      </c>
    </row>
    <row r="727" spans="1:3" x14ac:dyDescent="0.25">
      <c r="A727">
        <v>77736</v>
      </c>
      <c r="B727" t="s">
        <v>23358</v>
      </c>
      <c r="C727" t="s">
        <v>23239</v>
      </c>
    </row>
    <row r="728" spans="1:3" x14ac:dyDescent="0.25">
      <c r="A728">
        <v>77743</v>
      </c>
      <c r="B728" t="s">
        <v>23359</v>
      </c>
      <c r="C728" t="s">
        <v>23239</v>
      </c>
    </row>
    <row r="729" spans="1:3" x14ac:dyDescent="0.25">
      <c r="A729">
        <v>77746</v>
      </c>
      <c r="B729" t="s">
        <v>20483</v>
      </c>
      <c r="C729" t="s">
        <v>23239</v>
      </c>
    </row>
    <row r="730" spans="1:3" x14ac:dyDescent="0.25">
      <c r="A730">
        <v>77749</v>
      </c>
      <c r="B730" t="s">
        <v>20484</v>
      </c>
      <c r="C730" t="s">
        <v>23239</v>
      </c>
    </row>
    <row r="731" spans="1:3" x14ac:dyDescent="0.25">
      <c r="A731">
        <v>77756</v>
      </c>
      <c r="B731" t="s">
        <v>20485</v>
      </c>
      <c r="C731" t="s">
        <v>23239</v>
      </c>
    </row>
    <row r="732" spans="1:3" x14ac:dyDescent="0.25">
      <c r="A732">
        <v>77761</v>
      </c>
      <c r="B732" t="s">
        <v>20486</v>
      </c>
      <c r="C732" t="s">
        <v>675</v>
      </c>
    </row>
    <row r="733" spans="1:3" x14ac:dyDescent="0.25">
      <c r="A733">
        <v>77767</v>
      </c>
      <c r="B733" t="s">
        <v>20487</v>
      </c>
      <c r="C733" t="s">
        <v>23239</v>
      </c>
    </row>
    <row r="734" spans="1:3" x14ac:dyDescent="0.25">
      <c r="A734">
        <v>77770</v>
      </c>
      <c r="B734" t="s">
        <v>20488</v>
      </c>
      <c r="C734" t="s">
        <v>23239</v>
      </c>
    </row>
    <row r="735" spans="1:3" x14ac:dyDescent="0.25">
      <c r="A735">
        <v>77773</v>
      </c>
      <c r="B735" t="s">
        <v>20489</v>
      </c>
      <c r="C735" t="s">
        <v>675</v>
      </c>
    </row>
    <row r="736" spans="1:3" x14ac:dyDescent="0.25">
      <c r="A736">
        <v>77776</v>
      </c>
      <c r="B736" t="s">
        <v>23360</v>
      </c>
      <c r="C736" t="s">
        <v>19894</v>
      </c>
    </row>
    <row r="737" spans="1:3" x14ac:dyDescent="0.25">
      <c r="A737">
        <v>77781</v>
      </c>
      <c r="B737" t="s">
        <v>23361</v>
      </c>
      <c r="C737" t="s">
        <v>23239</v>
      </c>
    </row>
    <row r="738" spans="1:3" x14ac:dyDescent="0.25">
      <c r="A738">
        <v>77784</v>
      </c>
      <c r="B738" t="s">
        <v>20490</v>
      </c>
      <c r="C738" t="s">
        <v>23239</v>
      </c>
    </row>
    <row r="739" spans="1:3" x14ac:dyDescent="0.25">
      <c r="A739">
        <v>77787</v>
      </c>
      <c r="B739" t="s">
        <v>20491</v>
      </c>
      <c r="C739" t="s">
        <v>23239</v>
      </c>
    </row>
    <row r="740" spans="1:3" x14ac:dyDescent="0.25">
      <c r="A740">
        <v>77790</v>
      </c>
      <c r="B740" t="s">
        <v>23362</v>
      </c>
      <c r="C740" t="s">
        <v>23239</v>
      </c>
    </row>
    <row r="741" spans="1:3" x14ac:dyDescent="0.25">
      <c r="A741">
        <v>77791</v>
      </c>
      <c r="B741" t="s">
        <v>20492</v>
      </c>
      <c r="C741" t="s">
        <v>23239</v>
      </c>
    </row>
    <row r="742" spans="1:3" x14ac:dyDescent="0.25">
      <c r="A742">
        <v>77793</v>
      </c>
      <c r="B742" t="s">
        <v>23363</v>
      </c>
      <c r="C742" t="s">
        <v>23239</v>
      </c>
    </row>
    <row r="743" spans="1:3" x14ac:dyDescent="0.25">
      <c r="A743">
        <v>77794</v>
      </c>
      <c r="B743" t="s">
        <v>20494</v>
      </c>
      <c r="C743" t="s">
        <v>23239</v>
      </c>
    </row>
    <row r="744" spans="1:3" x14ac:dyDescent="0.25">
      <c r="A744">
        <v>77796</v>
      </c>
      <c r="B744" t="s">
        <v>20495</v>
      </c>
      <c r="C744" t="s">
        <v>23239</v>
      </c>
    </row>
    <row r="745" spans="1:3" x14ac:dyDescent="0.25">
      <c r="A745">
        <v>77797</v>
      </c>
      <c r="B745" t="s">
        <v>20496</v>
      </c>
      <c r="C745" t="s">
        <v>23239</v>
      </c>
    </row>
    <row r="746" spans="1:3" x14ac:dyDescent="0.25">
      <c r="A746">
        <v>77799</v>
      </c>
      <c r="B746" t="s">
        <v>23364</v>
      </c>
      <c r="C746" t="s">
        <v>23239</v>
      </c>
    </row>
    <row r="747" spans="1:3" x14ac:dyDescent="0.25">
      <c r="A747">
        <v>77815</v>
      </c>
      <c r="B747" t="s">
        <v>23365</v>
      </c>
      <c r="C747" t="s">
        <v>20348</v>
      </c>
    </row>
    <row r="748" spans="1:3" x14ac:dyDescent="0.25">
      <c r="A748">
        <v>77830</v>
      </c>
      <c r="B748" t="s">
        <v>20498</v>
      </c>
      <c r="C748" t="s">
        <v>20348</v>
      </c>
    </row>
    <row r="749" spans="1:3" x14ac:dyDescent="0.25">
      <c r="A749">
        <v>77833</v>
      </c>
      <c r="B749" t="s">
        <v>20499</v>
      </c>
      <c r="C749" t="s">
        <v>20348</v>
      </c>
    </row>
    <row r="750" spans="1:3" x14ac:dyDescent="0.25">
      <c r="A750">
        <v>77836</v>
      </c>
      <c r="B750" t="s">
        <v>20500</v>
      </c>
      <c r="C750" t="s">
        <v>20348</v>
      </c>
    </row>
    <row r="751" spans="1:3" x14ac:dyDescent="0.25">
      <c r="A751">
        <v>77839</v>
      </c>
      <c r="B751" t="s">
        <v>23366</v>
      </c>
      <c r="C751" t="s">
        <v>20348</v>
      </c>
    </row>
    <row r="752" spans="1:3" x14ac:dyDescent="0.25">
      <c r="A752">
        <v>77855</v>
      </c>
      <c r="B752" t="s">
        <v>20501</v>
      </c>
      <c r="C752" t="s">
        <v>23239</v>
      </c>
    </row>
    <row r="753" spans="1:3" x14ac:dyDescent="0.25">
      <c r="A753">
        <v>77866</v>
      </c>
      <c r="B753" t="s">
        <v>23367</v>
      </c>
      <c r="C753" t="s">
        <v>23239</v>
      </c>
    </row>
    <row r="754" spans="1:3" x14ac:dyDescent="0.25">
      <c r="A754">
        <v>77871</v>
      </c>
      <c r="B754" t="s">
        <v>20503</v>
      </c>
      <c r="C754" t="s">
        <v>23239</v>
      </c>
    </row>
    <row r="755" spans="1:3" x14ac:dyDescent="0.25">
      <c r="A755">
        <v>77876</v>
      </c>
      <c r="B755" t="s">
        <v>20504</v>
      </c>
      <c r="C755" t="s">
        <v>23239</v>
      </c>
    </row>
    <row r="756" spans="1:3" x14ac:dyDescent="0.25">
      <c r="A756">
        <v>77880</v>
      </c>
      <c r="B756" t="s">
        <v>23368</v>
      </c>
      <c r="C756" t="s">
        <v>23239</v>
      </c>
    </row>
    <row r="757" spans="1:3" x14ac:dyDescent="0.25">
      <c r="A757">
        <v>77883</v>
      </c>
      <c r="B757" t="s">
        <v>23369</v>
      </c>
      <c r="C757" t="s">
        <v>23239</v>
      </c>
    </row>
    <row r="758" spans="1:3" x14ac:dyDescent="0.25">
      <c r="A758">
        <v>77886</v>
      </c>
      <c r="B758" t="s">
        <v>23370</v>
      </c>
      <c r="C758" t="s">
        <v>23239</v>
      </c>
    </row>
    <row r="759" spans="1:3" x14ac:dyDescent="0.25">
      <c r="A759">
        <v>77887</v>
      </c>
      <c r="B759" t="s">
        <v>20508</v>
      </c>
      <c r="C759" t="s">
        <v>23239</v>
      </c>
    </row>
    <row r="760" spans="1:3" x14ac:dyDescent="0.25">
      <c r="A760">
        <v>77889</v>
      </c>
      <c r="B760" t="s">
        <v>23371</v>
      </c>
      <c r="C760" t="s">
        <v>23239</v>
      </c>
    </row>
    <row r="761" spans="1:3" x14ac:dyDescent="0.25">
      <c r="A761">
        <v>77933</v>
      </c>
      <c r="B761" t="s">
        <v>23372</v>
      </c>
      <c r="C761" t="s">
        <v>23239</v>
      </c>
    </row>
    <row r="762" spans="1:3" x14ac:dyDescent="0.25">
      <c r="A762">
        <v>77948</v>
      </c>
      <c r="B762" t="s">
        <v>23373</v>
      </c>
      <c r="C762" t="s">
        <v>23239</v>
      </c>
    </row>
    <row r="763" spans="1:3" x14ac:dyDescent="0.25">
      <c r="A763">
        <v>77955</v>
      </c>
      <c r="B763" t="s">
        <v>20509</v>
      </c>
      <c r="C763" t="s">
        <v>23239</v>
      </c>
    </row>
    <row r="764" spans="1:3" x14ac:dyDescent="0.25">
      <c r="A764">
        <v>77960</v>
      </c>
      <c r="B764" t="s">
        <v>23374</v>
      </c>
      <c r="C764" t="s">
        <v>23239</v>
      </c>
    </row>
    <row r="765" spans="1:3" x14ac:dyDescent="0.25">
      <c r="A765">
        <v>77963</v>
      </c>
      <c r="B765" t="s">
        <v>20510</v>
      </c>
      <c r="C765" t="s">
        <v>23239</v>
      </c>
    </row>
    <row r="766" spans="1:3" x14ac:dyDescent="0.25">
      <c r="A766">
        <v>77966</v>
      </c>
      <c r="B766" t="s">
        <v>20511</v>
      </c>
      <c r="C766" t="s">
        <v>23239</v>
      </c>
    </row>
    <row r="767" spans="1:3" x14ac:dyDescent="0.25">
      <c r="A767">
        <v>77971</v>
      </c>
      <c r="B767" t="s">
        <v>20512</v>
      </c>
      <c r="C767" t="s">
        <v>23239</v>
      </c>
    </row>
    <row r="768" spans="1:3" x14ac:dyDescent="0.25">
      <c r="A768">
        <v>77972</v>
      </c>
      <c r="B768" t="s">
        <v>20513</v>
      </c>
      <c r="C768" t="s">
        <v>23239</v>
      </c>
    </row>
    <row r="769" spans="1:3" x14ac:dyDescent="0.25">
      <c r="A769">
        <v>77974</v>
      </c>
      <c r="B769" t="s">
        <v>20514</v>
      </c>
      <c r="C769" t="s">
        <v>23239</v>
      </c>
    </row>
    <row r="770" spans="1:3" x14ac:dyDescent="0.25">
      <c r="A770">
        <v>77975</v>
      </c>
      <c r="B770" t="s">
        <v>20515</v>
      </c>
      <c r="C770" t="s">
        <v>23239</v>
      </c>
    </row>
    <row r="771" spans="1:3" x14ac:dyDescent="0.25">
      <c r="A771">
        <v>77977</v>
      </c>
      <c r="B771" t="s">
        <v>23375</v>
      </c>
      <c r="C771" t="s">
        <v>23239</v>
      </c>
    </row>
    <row r="772" spans="1:3" x14ac:dyDescent="0.25">
      <c r="A772">
        <v>77978</v>
      </c>
      <c r="B772" t="s">
        <v>20517</v>
      </c>
      <c r="C772" t="s">
        <v>23239</v>
      </c>
    </row>
    <row r="773" spans="1:3" x14ac:dyDescent="0.25">
      <c r="A773">
        <v>78048</v>
      </c>
      <c r="B773" t="s">
        <v>20518</v>
      </c>
      <c r="C773" t="s">
        <v>23376</v>
      </c>
    </row>
    <row r="774" spans="1:3" x14ac:dyDescent="0.25">
      <c r="A774">
        <v>78050</v>
      </c>
      <c r="B774" t="s">
        <v>20518</v>
      </c>
      <c r="C774" t="s">
        <v>23376</v>
      </c>
    </row>
    <row r="775" spans="1:3" x14ac:dyDescent="0.25">
      <c r="A775">
        <v>78052</v>
      </c>
      <c r="B775" t="s">
        <v>20518</v>
      </c>
      <c r="C775" t="s">
        <v>23376</v>
      </c>
    </row>
    <row r="776" spans="1:3" x14ac:dyDescent="0.25">
      <c r="A776">
        <v>78054</v>
      </c>
      <c r="B776" t="s">
        <v>20518</v>
      </c>
      <c r="C776" t="s">
        <v>23376</v>
      </c>
    </row>
    <row r="777" spans="1:3" x14ac:dyDescent="0.25">
      <c r="A777">
        <v>78056</v>
      </c>
      <c r="B777" t="s">
        <v>20518</v>
      </c>
      <c r="C777" t="s">
        <v>23376</v>
      </c>
    </row>
    <row r="778" spans="1:3" x14ac:dyDescent="0.25">
      <c r="A778">
        <v>78089</v>
      </c>
      <c r="B778" t="s">
        <v>20518</v>
      </c>
      <c r="C778" t="s">
        <v>23376</v>
      </c>
    </row>
    <row r="779" spans="1:3" x14ac:dyDescent="0.25">
      <c r="A779">
        <v>78147</v>
      </c>
      <c r="B779" t="s">
        <v>20518</v>
      </c>
      <c r="C779" t="s">
        <v>23376</v>
      </c>
    </row>
    <row r="780" spans="1:3" x14ac:dyDescent="0.25">
      <c r="A780">
        <v>78073</v>
      </c>
      <c r="B780" t="s">
        <v>23377</v>
      </c>
      <c r="C780" t="s">
        <v>23376</v>
      </c>
    </row>
    <row r="781" spans="1:3" x14ac:dyDescent="0.25">
      <c r="A781">
        <v>78078</v>
      </c>
      <c r="B781" t="s">
        <v>20519</v>
      </c>
      <c r="C781" t="s">
        <v>23376</v>
      </c>
    </row>
    <row r="782" spans="1:3" x14ac:dyDescent="0.25">
      <c r="A782">
        <v>78083</v>
      </c>
      <c r="B782" t="s">
        <v>20520</v>
      </c>
      <c r="C782" t="s">
        <v>23376</v>
      </c>
    </row>
    <row r="783" spans="1:3" x14ac:dyDescent="0.25">
      <c r="A783">
        <v>78086</v>
      </c>
      <c r="B783" t="s">
        <v>20522</v>
      </c>
      <c r="C783" t="s">
        <v>23376</v>
      </c>
    </row>
    <row r="784" spans="1:3" x14ac:dyDescent="0.25">
      <c r="A784">
        <v>78087</v>
      </c>
      <c r="B784" t="s">
        <v>20523</v>
      </c>
      <c r="C784" t="s">
        <v>23376</v>
      </c>
    </row>
    <row r="785" spans="1:3" x14ac:dyDescent="0.25">
      <c r="A785">
        <v>78089</v>
      </c>
      <c r="B785" t="s">
        <v>20524</v>
      </c>
      <c r="C785" t="s">
        <v>23376</v>
      </c>
    </row>
    <row r="786" spans="1:3" x14ac:dyDescent="0.25">
      <c r="A786">
        <v>78098</v>
      </c>
      <c r="B786" t="s">
        <v>23378</v>
      </c>
      <c r="C786" t="s">
        <v>23376</v>
      </c>
    </row>
    <row r="787" spans="1:3" x14ac:dyDescent="0.25">
      <c r="A787">
        <v>78112</v>
      </c>
      <c r="B787" t="s">
        <v>23379</v>
      </c>
      <c r="C787" t="s">
        <v>23376</v>
      </c>
    </row>
    <row r="788" spans="1:3" x14ac:dyDescent="0.25">
      <c r="A788">
        <v>78120</v>
      </c>
      <c r="B788" t="s">
        <v>23380</v>
      </c>
      <c r="C788" t="s">
        <v>23376</v>
      </c>
    </row>
    <row r="789" spans="1:3" x14ac:dyDescent="0.25">
      <c r="A789">
        <v>78126</v>
      </c>
      <c r="B789" t="s">
        <v>23381</v>
      </c>
      <c r="C789" t="s">
        <v>23376</v>
      </c>
    </row>
    <row r="790" spans="1:3" x14ac:dyDescent="0.25">
      <c r="A790">
        <v>78132</v>
      </c>
      <c r="B790" t="s">
        <v>20528</v>
      </c>
      <c r="C790" t="s">
        <v>23239</v>
      </c>
    </row>
    <row r="791" spans="1:3" x14ac:dyDescent="0.25">
      <c r="A791">
        <v>78136</v>
      </c>
      <c r="B791" t="s">
        <v>23382</v>
      </c>
      <c r="C791" t="s">
        <v>23376</v>
      </c>
    </row>
    <row r="792" spans="1:3" x14ac:dyDescent="0.25">
      <c r="A792">
        <v>78141</v>
      </c>
      <c r="B792" t="s">
        <v>23383</v>
      </c>
      <c r="C792" t="s">
        <v>23376</v>
      </c>
    </row>
    <row r="793" spans="1:3" x14ac:dyDescent="0.25">
      <c r="A793">
        <v>78114</v>
      </c>
      <c r="B793" t="s">
        <v>20601</v>
      </c>
      <c r="C793" t="s">
        <v>675</v>
      </c>
    </row>
    <row r="794" spans="1:3" x14ac:dyDescent="0.25">
      <c r="A794">
        <v>78664</v>
      </c>
      <c r="B794" t="s">
        <v>20601</v>
      </c>
      <c r="C794" t="s">
        <v>675</v>
      </c>
    </row>
    <row r="795" spans="1:3" x14ac:dyDescent="0.25">
      <c r="A795">
        <v>78713</v>
      </c>
      <c r="B795" t="s">
        <v>20601</v>
      </c>
      <c r="C795" t="s">
        <v>675</v>
      </c>
    </row>
    <row r="796" spans="1:3" x14ac:dyDescent="0.25">
      <c r="A796">
        <v>78730</v>
      </c>
      <c r="B796" t="s">
        <v>20601</v>
      </c>
      <c r="C796" t="s">
        <v>675</v>
      </c>
    </row>
    <row r="797" spans="1:3" x14ac:dyDescent="0.25">
      <c r="A797">
        <v>78147</v>
      </c>
      <c r="B797" t="s">
        <v>20532</v>
      </c>
      <c r="C797" t="s">
        <v>23376</v>
      </c>
    </row>
    <row r="798" spans="1:3" x14ac:dyDescent="0.25">
      <c r="A798">
        <v>78148</v>
      </c>
      <c r="B798" t="s">
        <v>20533</v>
      </c>
      <c r="C798" t="s">
        <v>23376</v>
      </c>
    </row>
    <row r="799" spans="1:3" x14ac:dyDescent="0.25">
      <c r="A799">
        <v>78166</v>
      </c>
      <c r="B799" t="s">
        <v>20534</v>
      </c>
      <c r="C799" t="s">
        <v>23376</v>
      </c>
    </row>
    <row r="800" spans="1:3" x14ac:dyDescent="0.25">
      <c r="A800">
        <v>78176</v>
      </c>
      <c r="B800" t="s">
        <v>5358</v>
      </c>
      <c r="C800" t="s">
        <v>23376</v>
      </c>
    </row>
    <row r="801" spans="1:3" x14ac:dyDescent="0.25">
      <c r="A801">
        <v>78183</v>
      </c>
      <c r="B801" t="s">
        <v>20535</v>
      </c>
      <c r="C801" t="s">
        <v>23376</v>
      </c>
    </row>
    <row r="802" spans="1:3" x14ac:dyDescent="0.25">
      <c r="A802">
        <v>78187</v>
      </c>
      <c r="B802" t="s">
        <v>20536</v>
      </c>
      <c r="C802" t="s">
        <v>20560</v>
      </c>
    </row>
    <row r="803" spans="1:3" x14ac:dyDescent="0.25">
      <c r="A803">
        <v>78194</v>
      </c>
      <c r="B803" t="s">
        <v>20537</v>
      </c>
      <c r="C803" t="s">
        <v>20560</v>
      </c>
    </row>
    <row r="804" spans="1:3" x14ac:dyDescent="0.25">
      <c r="A804">
        <v>78199</v>
      </c>
      <c r="B804" t="s">
        <v>20538</v>
      </c>
      <c r="C804" t="s">
        <v>23376</v>
      </c>
    </row>
    <row r="805" spans="1:3" x14ac:dyDescent="0.25">
      <c r="A805">
        <v>78224</v>
      </c>
      <c r="B805" t="s">
        <v>690</v>
      </c>
      <c r="C805" t="s">
        <v>517</v>
      </c>
    </row>
    <row r="806" spans="1:3" x14ac:dyDescent="0.25">
      <c r="A806">
        <v>78234</v>
      </c>
      <c r="B806" t="s">
        <v>20539</v>
      </c>
      <c r="C806" t="s">
        <v>517</v>
      </c>
    </row>
    <row r="807" spans="1:3" x14ac:dyDescent="0.25">
      <c r="A807">
        <v>78239</v>
      </c>
      <c r="B807" t="s">
        <v>20540</v>
      </c>
      <c r="C807" t="s">
        <v>517</v>
      </c>
    </row>
    <row r="808" spans="1:3" x14ac:dyDescent="0.25">
      <c r="A808">
        <v>78244</v>
      </c>
      <c r="B808" t="s">
        <v>20541</v>
      </c>
      <c r="C808" t="s">
        <v>517</v>
      </c>
    </row>
    <row r="809" spans="1:3" x14ac:dyDescent="0.25">
      <c r="A809">
        <v>78247</v>
      </c>
      <c r="B809" t="s">
        <v>20542</v>
      </c>
      <c r="C809" t="s">
        <v>517</v>
      </c>
    </row>
    <row r="810" spans="1:3" x14ac:dyDescent="0.25">
      <c r="A810">
        <v>78250</v>
      </c>
      <c r="B810" t="s">
        <v>20543</v>
      </c>
      <c r="C810" t="s">
        <v>517</v>
      </c>
    </row>
    <row r="811" spans="1:3" x14ac:dyDescent="0.25">
      <c r="A811">
        <v>78253</v>
      </c>
      <c r="B811" t="s">
        <v>20544</v>
      </c>
      <c r="C811" t="s">
        <v>517</v>
      </c>
    </row>
    <row r="812" spans="1:3" x14ac:dyDescent="0.25">
      <c r="A812">
        <v>78256</v>
      </c>
      <c r="B812" t="s">
        <v>20545</v>
      </c>
      <c r="C812" t="s">
        <v>517</v>
      </c>
    </row>
    <row r="813" spans="1:3" x14ac:dyDescent="0.25">
      <c r="A813">
        <v>78259</v>
      </c>
      <c r="B813" t="s">
        <v>20546</v>
      </c>
      <c r="C813" t="s">
        <v>517</v>
      </c>
    </row>
    <row r="814" spans="1:3" x14ac:dyDescent="0.25">
      <c r="A814">
        <v>78262</v>
      </c>
      <c r="B814" t="s">
        <v>23384</v>
      </c>
      <c r="C814" t="s">
        <v>517</v>
      </c>
    </row>
    <row r="815" spans="1:3" x14ac:dyDescent="0.25">
      <c r="A815">
        <v>78266</v>
      </c>
      <c r="B815" t="s">
        <v>23385</v>
      </c>
      <c r="C815" t="s">
        <v>517</v>
      </c>
    </row>
    <row r="816" spans="1:3" x14ac:dyDescent="0.25">
      <c r="A816">
        <v>78267</v>
      </c>
      <c r="B816" t="s">
        <v>23386</v>
      </c>
      <c r="C816" t="s">
        <v>517</v>
      </c>
    </row>
    <row r="817" spans="1:3" x14ac:dyDescent="0.25">
      <c r="A817">
        <v>78269</v>
      </c>
      <c r="B817" t="s">
        <v>20549</v>
      </c>
      <c r="C817" t="s">
        <v>517</v>
      </c>
    </row>
    <row r="818" spans="1:3" x14ac:dyDescent="0.25">
      <c r="A818">
        <v>78315</v>
      </c>
      <c r="B818" t="s">
        <v>23387</v>
      </c>
      <c r="C818" t="s">
        <v>517</v>
      </c>
    </row>
    <row r="819" spans="1:3" x14ac:dyDescent="0.25">
      <c r="A819">
        <v>78333</v>
      </c>
      <c r="B819" t="s">
        <v>20551</v>
      </c>
      <c r="C819" t="s">
        <v>517</v>
      </c>
    </row>
    <row r="820" spans="1:3" x14ac:dyDescent="0.25">
      <c r="A820">
        <v>78337</v>
      </c>
      <c r="B820" t="s">
        <v>20552</v>
      </c>
      <c r="C820" t="s">
        <v>517</v>
      </c>
    </row>
    <row r="821" spans="1:3" x14ac:dyDescent="0.25">
      <c r="A821">
        <v>78343</v>
      </c>
      <c r="B821" t="s">
        <v>20553</v>
      </c>
      <c r="C821" t="s">
        <v>517</v>
      </c>
    </row>
    <row r="822" spans="1:3" x14ac:dyDescent="0.25">
      <c r="A822">
        <v>78345</v>
      </c>
      <c r="B822" t="s">
        <v>23388</v>
      </c>
      <c r="C822" t="s">
        <v>517</v>
      </c>
    </row>
    <row r="823" spans="1:3" x14ac:dyDescent="0.25">
      <c r="A823">
        <v>78351</v>
      </c>
      <c r="B823" t="s">
        <v>20554</v>
      </c>
      <c r="C823" t="s">
        <v>517</v>
      </c>
    </row>
    <row r="824" spans="1:3" x14ac:dyDescent="0.25">
      <c r="A824">
        <v>78354</v>
      </c>
      <c r="B824" t="s">
        <v>20555</v>
      </c>
      <c r="C824" t="s">
        <v>23389</v>
      </c>
    </row>
    <row r="825" spans="1:3" x14ac:dyDescent="0.25">
      <c r="A825">
        <v>78355</v>
      </c>
      <c r="B825" t="s">
        <v>23390</v>
      </c>
      <c r="C825" t="s">
        <v>517</v>
      </c>
    </row>
    <row r="826" spans="1:3" x14ac:dyDescent="0.25">
      <c r="A826">
        <v>78357</v>
      </c>
      <c r="B826" t="s">
        <v>20557</v>
      </c>
      <c r="C826" t="s">
        <v>517</v>
      </c>
    </row>
    <row r="827" spans="1:3" x14ac:dyDescent="0.25">
      <c r="A827">
        <v>78359</v>
      </c>
      <c r="B827" t="s">
        <v>20558</v>
      </c>
      <c r="C827" t="s">
        <v>517</v>
      </c>
    </row>
    <row r="828" spans="1:3" x14ac:dyDescent="0.25">
      <c r="A828">
        <v>78462</v>
      </c>
      <c r="B828" t="s">
        <v>517</v>
      </c>
      <c r="C828" t="s">
        <v>517</v>
      </c>
    </row>
    <row r="829" spans="1:3" x14ac:dyDescent="0.25">
      <c r="A829">
        <v>78464</v>
      </c>
      <c r="B829" t="s">
        <v>517</v>
      </c>
      <c r="C829" t="s">
        <v>517</v>
      </c>
    </row>
    <row r="830" spans="1:3" x14ac:dyDescent="0.25">
      <c r="A830">
        <v>78465</v>
      </c>
      <c r="B830" t="s">
        <v>517</v>
      </c>
      <c r="C830" t="s">
        <v>517</v>
      </c>
    </row>
    <row r="831" spans="1:3" x14ac:dyDescent="0.25">
      <c r="A831">
        <v>78467</v>
      </c>
      <c r="B831" t="s">
        <v>517</v>
      </c>
      <c r="C831" t="s">
        <v>517</v>
      </c>
    </row>
    <row r="832" spans="1:3" x14ac:dyDescent="0.25">
      <c r="A832">
        <v>78476</v>
      </c>
      <c r="B832" t="s">
        <v>20559</v>
      </c>
      <c r="C832" t="s">
        <v>517</v>
      </c>
    </row>
    <row r="833" spans="1:3" x14ac:dyDescent="0.25">
      <c r="A833">
        <v>78479</v>
      </c>
      <c r="B833" t="s">
        <v>3154</v>
      </c>
      <c r="C833" t="s">
        <v>517</v>
      </c>
    </row>
    <row r="834" spans="1:3" x14ac:dyDescent="0.25">
      <c r="A834">
        <v>78532</v>
      </c>
      <c r="B834" t="s">
        <v>20560</v>
      </c>
      <c r="C834" t="s">
        <v>20560</v>
      </c>
    </row>
    <row r="835" spans="1:3" x14ac:dyDescent="0.25">
      <c r="A835">
        <v>78549</v>
      </c>
      <c r="B835" t="s">
        <v>20561</v>
      </c>
      <c r="C835" t="s">
        <v>20560</v>
      </c>
    </row>
    <row r="836" spans="1:3" x14ac:dyDescent="0.25">
      <c r="A836">
        <v>78554</v>
      </c>
      <c r="B836" t="s">
        <v>20562</v>
      </c>
      <c r="C836" t="s">
        <v>20560</v>
      </c>
    </row>
    <row r="837" spans="1:3" x14ac:dyDescent="0.25">
      <c r="A837">
        <v>78588</v>
      </c>
      <c r="B837" t="s">
        <v>20575</v>
      </c>
      <c r="C837" t="s">
        <v>20560</v>
      </c>
    </row>
    <row r="838" spans="1:3" x14ac:dyDescent="0.25">
      <c r="A838">
        <v>78554</v>
      </c>
      <c r="B838" t="s">
        <v>20575</v>
      </c>
      <c r="C838" t="s">
        <v>20560</v>
      </c>
    </row>
    <row r="839" spans="1:3" x14ac:dyDescent="0.25">
      <c r="A839">
        <v>78559</v>
      </c>
      <c r="B839" t="s">
        <v>20564</v>
      </c>
      <c r="C839" t="s">
        <v>20560</v>
      </c>
    </row>
    <row r="840" spans="1:3" x14ac:dyDescent="0.25">
      <c r="A840">
        <v>78564</v>
      </c>
      <c r="B840" t="s">
        <v>23391</v>
      </c>
      <c r="C840" t="s">
        <v>20560</v>
      </c>
    </row>
    <row r="841" spans="1:3" x14ac:dyDescent="0.25">
      <c r="A841">
        <v>78564</v>
      </c>
      <c r="B841" t="s">
        <v>20565</v>
      </c>
      <c r="C841" t="s">
        <v>20560</v>
      </c>
    </row>
    <row r="842" spans="1:3" x14ac:dyDescent="0.25">
      <c r="A842">
        <v>78567</v>
      </c>
      <c r="B842" t="s">
        <v>23392</v>
      </c>
      <c r="C842" t="s">
        <v>20560</v>
      </c>
    </row>
    <row r="843" spans="1:3" x14ac:dyDescent="0.25">
      <c r="A843">
        <v>88637</v>
      </c>
      <c r="B843" t="s">
        <v>1048</v>
      </c>
      <c r="C843" t="s">
        <v>20560</v>
      </c>
    </row>
    <row r="844" spans="1:3" x14ac:dyDescent="0.25">
      <c r="A844">
        <v>78567</v>
      </c>
      <c r="B844" t="s">
        <v>1048</v>
      </c>
      <c r="C844" t="s">
        <v>20560</v>
      </c>
    </row>
    <row r="845" spans="1:3" x14ac:dyDescent="0.25">
      <c r="A845">
        <v>78570</v>
      </c>
      <c r="B845" t="s">
        <v>23393</v>
      </c>
      <c r="C845" t="s">
        <v>20560</v>
      </c>
    </row>
    <row r="846" spans="1:3" x14ac:dyDescent="0.25">
      <c r="A846">
        <v>78573</v>
      </c>
      <c r="B846" t="s">
        <v>20568</v>
      </c>
      <c r="C846" t="s">
        <v>20560</v>
      </c>
    </row>
    <row r="847" spans="1:3" x14ac:dyDescent="0.25">
      <c r="A847">
        <v>78576</v>
      </c>
      <c r="B847" t="s">
        <v>20569</v>
      </c>
      <c r="C847" t="s">
        <v>20560</v>
      </c>
    </row>
    <row r="848" spans="1:3" x14ac:dyDescent="0.25">
      <c r="A848">
        <v>78579</v>
      </c>
      <c r="B848" t="s">
        <v>23394</v>
      </c>
      <c r="C848" t="s">
        <v>20560</v>
      </c>
    </row>
    <row r="849" spans="1:3" x14ac:dyDescent="0.25">
      <c r="A849">
        <v>78580</v>
      </c>
      <c r="B849" t="s">
        <v>20570</v>
      </c>
      <c r="C849" t="s">
        <v>20560</v>
      </c>
    </row>
    <row r="850" spans="1:3" x14ac:dyDescent="0.25">
      <c r="A850">
        <v>78582</v>
      </c>
      <c r="B850" t="s">
        <v>20571</v>
      </c>
      <c r="C850" t="s">
        <v>20560</v>
      </c>
    </row>
    <row r="851" spans="1:3" x14ac:dyDescent="0.25">
      <c r="A851">
        <v>78583</v>
      </c>
      <c r="B851" t="s">
        <v>20572</v>
      </c>
      <c r="C851" t="s">
        <v>20560</v>
      </c>
    </row>
    <row r="852" spans="1:3" x14ac:dyDescent="0.25">
      <c r="A852">
        <v>78585</v>
      </c>
      <c r="B852" t="s">
        <v>20573</v>
      </c>
      <c r="C852" t="s">
        <v>20560</v>
      </c>
    </row>
    <row r="853" spans="1:3" x14ac:dyDescent="0.25">
      <c r="A853">
        <v>78586</v>
      </c>
      <c r="B853" t="s">
        <v>20574</v>
      </c>
      <c r="C853" t="s">
        <v>20560</v>
      </c>
    </row>
    <row r="854" spans="1:3" x14ac:dyDescent="0.25">
      <c r="A854">
        <v>78589</v>
      </c>
      <c r="B854" t="s">
        <v>20576</v>
      </c>
      <c r="C854" t="s">
        <v>20560</v>
      </c>
    </row>
    <row r="855" spans="1:3" x14ac:dyDescent="0.25">
      <c r="A855">
        <v>78591</v>
      </c>
      <c r="B855" t="s">
        <v>20577</v>
      </c>
      <c r="C855" t="s">
        <v>20560</v>
      </c>
    </row>
    <row r="856" spans="1:3" x14ac:dyDescent="0.25">
      <c r="A856">
        <v>78592</v>
      </c>
      <c r="B856" t="s">
        <v>20578</v>
      </c>
      <c r="C856" t="s">
        <v>20560</v>
      </c>
    </row>
    <row r="857" spans="1:3" x14ac:dyDescent="0.25">
      <c r="A857">
        <v>78594</v>
      </c>
      <c r="B857" t="s">
        <v>20579</v>
      </c>
      <c r="C857" t="s">
        <v>20560</v>
      </c>
    </row>
    <row r="858" spans="1:3" x14ac:dyDescent="0.25">
      <c r="A858">
        <v>78595</v>
      </c>
      <c r="B858" t="s">
        <v>23395</v>
      </c>
      <c r="C858" t="s">
        <v>20560</v>
      </c>
    </row>
    <row r="859" spans="1:3" x14ac:dyDescent="0.25">
      <c r="A859">
        <v>78597</v>
      </c>
      <c r="B859" t="s">
        <v>20580</v>
      </c>
      <c r="C859" t="s">
        <v>20560</v>
      </c>
    </row>
    <row r="860" spans="1:3" x14ac:dyDescent="0.25">
      <c r="A860">
        <v>78598</v>
      </c>
      <c r="B860" t="s">
        <v>20581</v>
      </c>
      <c r="C860" t="s">
        <v>20560</v>
      </c>
    </row>
    <row r="861" spans="1:3" x14ac:dyDescent="0.25">
      <c r="A861">
        <v>78600</v>
      </c>
      <c r="B861" t="s">
        <v>20582</v>
      </c>
      <c r="C861" t="s">
        <v>20560</v>
      </c>
    </row>
    <row r="862" spans="1:3" x14ac:dyDescent="0.25">
      <c r="A862">
        <v>78601</v>
      </c>
      <c r="B862" t="s">
        <v>20583</v>
      </c>
      <c r="C862" t="s">
        <v>20560</v>
      </c>
    </row>
    <row r="863" spans="1:3" x14ac:dyDescent="0.25">
      <c r="A863">
        <v>78603</v>
      </c>
      <c r="B863" t="s">
        <v>20584</v>
      </c>
      <c r="C863" t="s">
        <v>20560</v>
      </c>
    </row>
    <row r="864" spans="1:3" x14ac:dyDescent="0.25">
      <c r="A864">
        <v>78604</v>
      </c>
      <c r="B864" t="s">
        <v>20585</v>
      </c>
      <c r="C864" t="s">
        <v>20560</v>
      </c>
    </row>
    <row r="865" spans="1:3" x14ac:dyDescent="0.25">
      <c r="A865">
        <v>78606</v>
      </c>
      <c r="B865" t="s">
        <v>20586</v>
      </c>
      <c r="C865" t="s">
        <v>20560</v>
      </c>
    </row>
    <row r="866" spans="1:3" x14ac:dyDescent="0.25">
      <c r="A866">
        <v>78607</v>
      </c>
      <c r="B866" t="s">
        <v>23396</v>
      </c>
      <c r="C866" t="s">
        <v>20560</v>
      </c>
    </row>
    <row r="867" spans="1:3" x14ac:dyDescent="0.25">
      <c r="A867">
        <v>78609</v>
      </c>
      <c r="B867" t="s">
        <v>20587</v>
      </c>
      <c r="C867" t="s">
        <v>23376</v>
      </c>
    </row>
    <row r="868" spans="1:3" x14ac:dyDescent="0.25">
      <c r="A868">
        <v>78628</v>
      </c>
      <c r="B868" t="s">
        <v>675</v>
      </c>
      <c r="C868" t="s">
        <v>675</v>
      </c>
    </row>
    <row r="869" spans="1:3" x14ac:dyDescent="0.25">
      <c r="A869">
        <v>78647</v>
      </c>
      <c r="B869" t="s">
        <v>20589</v>
      </c>
      <c r="C869" t="s">
        <v>20560</v>
      </c>
    </row>
    <row r="870" spans="1:3" x14ac:dyDescent="0.25">
      <c r="A870">
        <v>78652</v>
      </c>
      <c r="B870" t="s">
        <v>20590</v>
      </c>
      <c r="C870" t="s">
        <v>675</v>
      </c>
    </row>
    <row r="871" spans="1:3" x14ac:dyDescent="0.25">
      <c r="A871">
        <v>78658</v>
      </c>
      <c r="B871" t="s">
        <v>23397</v>
      </c>
      <c r="C871" t="s">
        <v>675</v>
      </c>
    </row>
    <row r="872" spans="1:3" x14ac:dyDescent="0.25">
      <c r="A872">
        <v>78652</v>
      </c>
      <c r="B872" t="s">
        <v>23397</v>
      </c>
      <c r="C872" t="s">
        <v>675</v>
      </c>
    </row>
    <row r="873" spans="1:3" x14ac:dyDescent="0.25">
      <c r="A873">
        <v>78655</v>
      </c>
      <c r="B873" t="s">
        <v>20593</v>
      </c>
      <c r="C873" t="s">
        <v>675</v>
      </c>
    </row>
    <row r="874" spans="1:3" x14ac:dyDescent="0.25">
      <c r="A874">
        <v>78713</v>
      </c>
      <c r="B874" t="s">
        <v>20593</v>
      </c>
      <c r="C874" t="s">
        <v>675</v>
      </c>
    </row>
    <row r="875" spans="1:3" x14ac:dyDescent="0.25">
      <c r="A875">
        <v>78661</v>
      </c>
      <c r="B875" t="s">
        <v>20594</v>
      </c>
      <c r="C875" t="s">
        <v>675</v>
      </c>
    </row>
    <row r="876" spans="1:3" x14ac:dyDescent="0.25">
      <c r="A876">
        <v>78662</v>
      </c>
      <c r="B876" t="s">
        <v>20595</v>
      </c>
      <c r="C876" t="s">
        <v>675</v>
      </c>
    </row>
    <row r="877" spans="1:3" x14ac:dyDescent="0.25">
      <c r="A877">
        <v>78664</v>
      </c>
      <c r="B877" t="s">
        <v>20596</v>
      </c>
      <c r="C877" t="s">
        <v>675</v>
      </c>
    </row>
    <row r="878" spans="1:3" x14ac:dyDescent="0.25">
      <c r="A878">
        <v>78665</v>
      </c>
      <c r="B878" t="s">
        <v>20597</v>
      </c>
      <c r="C878" t="s">
        <v>20560</v>
      </c>
    </row>
    <row r="879" spans="1:3" x14ac:dyDescent="0.25">
      <c r="A879">
        <v>78667</v>
      </c>
      <c r="B879" t="s">
        <v>20599</v>
      </c>
      <c r="C879" t="s">
        <v>675</v>
      </c>
    </row>
    <row r="880" spans="1:3" x14ac:dyDescent="0.25">
      <c r="A880">
        <v>78669</v>
      </c>
      <c r="B880" t="s">
        <v>20600</v>
      </c>
      <c r="C880" t="s">
        <v>675</v>
      </c>
    </row>
    <row r="881" spans="1:3" x14ac:dyDescent="0.25">
      <c r="A881">
        <v>78727</v>
      </c>
      <c r="B881" t="s">
        <v>23398</v>
      </c>
      <c r="C881" t="s">
        <v>675</v>
      </c>
    </row>
    <row r="882" spans="1:3" x14ac:dyDescent="0.25">
      <c r="A882">
        <v>78730</v>
      </c>
      <c r="B882" t="s">
        <v>23399</v>
      </c>
      <c r="C882" t="s">
        <v>675</v>
      </c>
    </row>
    <row r="883" spans="1:3" x14ac:dyDescent="0.25">
      <c r="A883">
        <v>78733</v>
      </c>
      <c r="B883" t="s">
        <v>20604</v>
      </c>
      <c r="C883" t="s">
        <v>675</v>
      </c>
    </row>
    <row r="884" spans="1:3" x14ac:dyDescent="0.25">
      <c r="A884">
        <v>78736</v>
      </c>
      <c r="B884" t="s">
        <v>20606</v>
      </c>
      <c r="C884" t="s">
        <v>675</v>
      </c>
    </row>
    <row r="885" spans="1:3" x14ac:dyDescent="0.25">
      <c r="A885">
        <v>78737</v>
      </c>
      <c r="B885" t="s">
        <v>20607</v>
      </c>
      <c r="C885" t="s">
        <v>675</v>
      </c>
    </row>
    <row r="886" spans="1:3" x14ac:dyDescent="0.25">
      <c r="A886">
        <v>78739</v>
      </c>
      <c r="B886" t="s">
        <v>23400</v>
      </c>
      <c r="C886" t="s">
        <v>675</v>
      </c>
    </row>
    <row r="887" spans="1:3" x14ac:dyDescent="0.25">
      <c r="A887">
        <v>79098</v>
      </c>
      <c r="B887" t="s">
        <v>23401</v>
      </c>
      <c r="C887" t="s">
        <v>23207</v>
      </c>
    </row>
    <row r="888" spans="1:3" x14ac:dyDescent="0.25">
      <c r="A888">
        <v>79102</v>
      </c>
      <c r="B888" t="s">
        <v>23401</v>
      </c>
      <c r="C888" t="s">
        <v>23207</v>
      </c>
    </row>
    <row r="889" spans="1:3" x14ac:dyDescent="0.25">
      <c r="A889">
        <v>79106</v>
      </c>
      <c r="B889" t="s">
        <v>23401</v>
      </c>
      <c r="C889" t="s">
        <v>23207</v>
      </c>
    </row>
    <row r="890" spans="1:3" x14ac:dyDescent="0.25">
      <c r="A890">
        <v>79110</v>
      </c>
      <c r="B890" t="s">
        <v>23401</v>
      </c>
      <c r="C890" t="s">
        <v>23207</v>
      </c>
    </row>
    <row r="891" spans="1:3" x14ac:dyDescent="0.25">
      <c r="A891">
        <v>79112</v>
      </c>
      <c r="B891" t="s">
        <v>23401</v>
      </c>
      <c r="C891" t="s">
        <v>23207</v>
      </c>
    </row>
    <row r="892" spans="1:3" x14ac:dyDescent="0.25">
      <c r="A892">
        <v>79115</v>
      </c>
      <c r="B892" t="s">
        <v>23401</v>
      </c>
      <c r="C892" t="s">
        <v>23207</v>
      </c>
    </row>
    <row r="893" spans="1:3" x14ac:dyDescent="0.25">
      <c r="A893">
        <v>79254</v>
      </c>
      <c r="B893" t="s">
        <v>23401</v>
      </c>
      <c r="C893" t="s">
        <v>23207</v>
      </c>
    </row>
    <row r="894" spans="1:3" x14ac:dyDescent="0.25">
      <c r="A894">
        <v>79100</v>
      </c>
      <c r="B894" t="s">
        <v>23401</v>
      </c>
      <c r="C894" t="s">
        <v>23207</v>
      </c>
    </row>
    <row r="895" spans="1:3" x14ac:dyDescent="0.25">
      <c r="A895">
        <v>79104</v>
      </c>
      <c r="B895" t="s">
        <v>23401</v>
      </c>
      <c r="C895" t="s">
        <v>23207</v>
      </c>
    </row>
    <row r="896" spans="1:3" x14ac:dyDescent="0.25">
      <c r="A896">
        <v>79108</v>
      </c>
      <c r="B896" t="s">
        <v>23401</v>
      </c>
      <c r="C896" t="s">
        <v>23207</v>
      </c>
    </row>
    <row r="897" spans="1:3" x14ac:dyDescent="0.25">
      <c r="A897">
        <v>79111</v>
      </c>
      <c r="B897" t="s">
        <v>23401</v>
      </c>
      <c r="C897" t="s">
        <v>23207</v>
      </c>
    </row>
    <row r="898" spans="1:3" x14ac:dyDescent="0.25">
      <c r="A898">
        <v>79114</v>
      </c>
      <c r="B898" t="s">
        <v>23401</v>
      </c>
      <c r="C898" t="s">
        <v>23207</v>
      </c>
    </row>
    <row r="899" spans="1:3" x14ac:dyDescent="0.25">
      <c r="A899">
        <v>79117</v>
      </c>
      <c r="B899" t="s">
        <v>23401</v>
      </c>
      <c r="C899" t="s">
        <v>23207</v>
      </c>
    </row>
    <row r="900" spans="1:3" x14ac:dyDescent="0.25">
      <c r="A900">
        <v>79183</v>
      </c>
      <c r="B900" t="s">
        <v>20608</v>
      </c>
      <c r="C900" t="s">
        <v>20642</v>
      </c>
    </row>
    <row r="901" spans="1:3" x14ac:dyDescent="0.25">
      <c r="A901">
        <v>79189</v>
      </c>
      <c r="B901" t="s">
        <v>23402</v>
      </c>
      <c r="C901" t="s">
        <v>23403</v>
      </c>
    </row>
    <row r="902" spans="1:3" x14ac:dyDescent="0.25">
      <c r="A902">
        <v>79194</v>
      </c>
      <c r="B902" t="s">
        <v>23404</v>
      </c>
      <c r="C902" t="s">
        <v>23403</v>
      </c>
    </row>
    <row r="903" spans="1:3" x14ac:dyDescent="0.25">
      <c r="A903">
        <v>79194</v>
      </c>
      <c r="B903" t="s">
        <v>20609</v>
      </c>
      <c r="C903" t="s">
        <v>23403</v>
      </c>
    </row>
    <row r="904" spans="1:3" x14ac:dyDescent="0.25">
      <c r="A904">
        <v>79199</v>
      </c>
      <c r="B904" t="s">
        <v>20610</v>
      </c>
      <c r="C904" t="s">
        <v>23403</v>
      </c>
    </row>
    <row r="905" spans="1:3" x14ac:dyDescent="0.25">
      <c r="A905">
        <v>79206</v>
      </c>
      <c r="B905" t="s">
        <v>23405</v>
      </c>
      <c r="C905" t="s">
        <v>23403</v>
      </c>
    </row>
    <row r="906" spans="1:3" x14ac:dyDescent="0.25">
      <c r="A906">
        <v>79211</v>
      </c>
      <c r="B906" t="s">
        <v>20612</v>
      </c>
      <c r="C906" t="s">
        <v>20642</v>
      </c>
    </row>
    <row r="907" spans="1:3" x14ac:dyDescent="0.25">
      <c r="A907">
        <v>79215</v>
      </c>
      <c r="B907" t="s">
        <v>20613</v>
      </c>
      <c r="C907" t="s">
        <v>20642</v>
      </c>
    </row>
    <row r="908" spans="1:3" x14ac:dyDescent="0.25">
      <c r="A908">
        <v>79215</v>
      </c>
      <c r="B908" t="s">
        <v>20614</v>
      </c>
      <c r="C908" t="s">
        <v>20642</v>
      </c>
    </row>
    <row r="909" spans="1:3" x14ac:dyDescent="0.25">
      <c r="A909">
        <v>79219</v>
      </c>
      <c r="B909" t="s">
        <v>23406</v>
      </c>
      <c r="C909" t="s">
        <v>23403</v>
      </c>
    </row>
    <row r="910" spans="1:3" x14ac:dyDescent="0.25">
      <c r="A910">
        <v>79224</v>
      </c>
      <c r="B910" t="s">
        <v>20616</v>
      </c>
      <c r="C910" t="s">
        <v>23403</v>
      </c>
    </row>
    <row r="911" spans="1:3" x14ac:dyDescent="0.25">
      <c r="A911">
        <v>79227</v>
      </c>
      <c r="B911" t="s">
        <v>20617</v>
      </c>
      <c r="C911" t="s">
        <v>23403</v>
      </c>
    </row>
    <row r="912" spans="1:3" x14ac:dyDescent="0.25">
      <c r="A912">
        <v>79232</v>
      </c>
      <c r="B912" t="s">
        <v>23407</v>
      </c>
      <c r="C912" t="s">
        <v>23403</v>
      </c>
    </row>
    <row r="913" spans="1:3" x14ac:dyDescent="0.25">
      <c r="A913">
        <v>79235</v>
      </c>
      <c r="B913" t="s">
        <v>23408</v>
      </c>
      <c r="C913" t="s">
        <v>23403</v>
      </c>
    </row>
    <row r="914" spans="1:3" x14ac:dyDescent="0.25">
      <c r="A914">
        <v>79238</v>
      </c>
      <c r="B914" t="s">
        <v>20620</v>
      </c>
      <c r="C914" t="s">
        <v>23403</v>
      </c>
    </row>
    <row r="915" spans="1:3" x14ac:dyDescent="0.25">
      <c r="A915">
        <v>79241</v>
      </c>
      <c r="B915" t="s">
        <v>20621</v>
      </c>
      <c r="C915" t="s">
        <v>23403</v>
      </c>
    </row>
    <row r="916" spans="1:3" x14ac:dyDescent="0.25">
      <c r="A916">
        <v>79244</v>
      </c>
      <c r="B916" t="s">
        <v>23409</v>
      </c>
      <c r="C916" t="s">
        <v>23403</v>
      </c>
    </row>
    <row r="917" spans="1:3" x14ac:dyDescent="0.25">
      <c r="A917">
        <v>79249</v>
      </c>
      <c r="B917" t="s">
        <v>20623</v>
      </c>
      <c r="C917" t="s">
        <v>23403</v>
      </c>
    </row>
    <row r="918" spans="1:3" x14ac:dyDescent="0.25">
      <c r="A918">
        <v>79252</v>
      </c>
      <c r="B918" t="s">
        <v>20624</v>
      </c>
      <c r="C918" t="s">
        <v>23403</v>
      </c>
    </row>
    <row r="919" spans="1:3" x14ac:dyDescent="0.25">
      <c r="A919">
        <v>79254</v>
      </c>
      <c r="B919" t="s">
        <v>23410</v>
      </c>
      <c r="C919" t="s">
        <v>23403</v>
      </c>
    </row>
    <row r="920" spans="1:3" x14ac:dyDescent="0.25">
      <c r="A920">
        <v>79256</v>
      </c>
      <c r="B920" t="s">
        <v>20626</v>
      </c>
      <c r="C920" t="s">
        <v>23403</v>
      </c>
    </row>
    <row r="921" spans="1:3" x14ac:dyDescent="0.25">
      <c r="A921">
        <v>79258</v>
      </c>
      <c r="B921" t="s">
        <v>23411</v>
      </c>
      <c r="C921" t="s">
        <v>23403</v>
      </c>
    </row>
    <row r="922" spans="1:3" x14ac:dyDescent="0.25">
      <c r="A922">
        <v>79261</v>
      </c>
      <c r="B922" t="s">
        <v>23412</v>
      </c>
      <c r="C922" t="s">
        <v>20642</v>
      </c>
    </row>
    <row r="923" spans="1:3" x14ac:dyDescent="0.25">
      <c r="A923">
        <v>78148</v>
      </c>
      <c r="B923" t="s">
        <v>20628</v>
      </c>
      <c r="C923" t="s">
        <v>20642</v>
      </c>
    </row>
    <row r="924" spans="1:3" x14ac:dyDescent="0.25">
      <c r="A924">
        <v>79263</v>
      </c>
      <c r="B924" t="s">
        <v>20628</v>
      </c>
      <c r="C924" t="s">
        <v>20642</v>
      </c>
    </row>
    <row r="925" spans="1:3" x14ac:dyDescent="0.25">
      <c r="A925">
        <v>79271</v>
      </c>
      <c r="B925" t="s">
        <v>20628</v>
      </c>
      <c r="C925" t="s">
        <v>20642</v>
      </c>
    </row>
    <row r="926" spans="1:3" x14ac:dyDescent="0.25">
      <c r="A926">
        <v>79268</v>
      </c>
      <c r="B926" t="s">
        <v>20629</v>
      </c>
      <c r="C926" t="s">
        <v>23403</v>
      </c>
    </row>
    <row r="927" spans="1:3" x14ac:dyDescent="0.25">
      <c r="A927">
        <v>79271</v>
      </c>
      <c r="B927" t="s">
        <v>23413</v>
      </c>
      <c r="C927" t="s">
        <v>23403</v>
      </c>
    </row>
    <row r="928" spans="1:3" x14ac:dyDescent="0.25">
      <c r="A928">
        <v>79274</v>
      </c>
      <c r="B928" t="s">
        <v>23414</v>
      </c>
      <c r="C928" t="s">
        <v>23403</v>
      </c>
    </row>
    <row r="929" spans="1:3" x14ac:dyDescent="0.25">
      <c r="A929">
        <v>79276</v>
      </c>
      <c r="B929" t="s">
        <v>23415</v>
      </c>
      <c r="C929" t="s">
        <v>20642</v>
      </c>
    </row>
    <row r="930" spans="1:3" x14ac:dyDescent="0.25">
      <c r="A930">
        <v>79279</v>
      </c>
      <c r="B930" t="s">
        <v>20630</v>
      </c>
      <c r="C930" t="s">
        <v>20642</v>
      </c>
    </row>
    <row r="931" spans="1:3" x14ac:dyDescent="0.25">
      <c r="A931">
        <v>79280</v>
      </c>
      <c r="B931" t="s">
        <v>23416</v>
      </c>
      <c r="C931" t="s">
        <v>23403</v>
      </c>
    </row>
    <row r="932" spans="1:3" x14ac:dyDescent="0.25">
      <c r="A932">
        <v>79282</v>
      </c>
      <c r="B932" t="s">
        <v>20631</v>
      </c>
      <c r="C932" t="s">
        <v>23403</v>
      </c>
    </row>
    <row r="933" spans="1:3" x14ac:dyDescent="0.25">
      <c r="A933">
        <v>79283</v>
      </c>
      <c r="B933" t="s">
        <v>20632</v>
      </c>
      <c r="C933" t="s">
        <v>23403</v>
      </c>
    </row>
    <row r="934" spans="1:3" x14ac:dyDescent="0.25">
      <c r="A934">
        <v>79285</v>
      </c>
      <c r="B934" t="s">
        <v>20633</v>
      </c>
      <c r="C934" t="s">
        <v>23403</v>
      </c>
    </row>
    <row r="935" spans="1:3" x14ac:dyDescent="0.25">
      <c r="A935">
        <v>79286</v>
      </c>
      <c r="B935" t="s">
        <v>20634</v>
      </c>
      <c r="C935" t="s">
        <v>23403</v>
      </c>
    </row>
    <row r="936" spans="1:3" x14ac:dyDescent="0.25">
      <c r="A936">
        <v>79288</v>
      </c>
      <c r="B936" t="s">
        <v>20635</v>
      </c>
      <c r="C936" t="s">
        <v>23403</v>
      </c>
    </row>
    <row r="937" spans="1:3" x14ac:dyDescent="0.25">
      <c r="A937">
        <v>79289</v>
      </c>
      <c r="B937" t="s">
        <v>20636</v>
      </c>
      <c r="C937" t="s">
        <v>23403</v>
      </c>
    </row>
    <row r="938" spans="1:3" x14ac:dyDescent="0.25">
      <c r="A938">
        <v>79291</v>
      </c>
      <c r="B938" t="s">
        <v>20637</v>
      </c>
      <c r="C938" t="s">
        <v>23403</v>
      </c>
    </row>
    <row r="939" spans="1:3" x14ac:dyDescent="0.25">
      <c r="A939">
        <v>79292</v>
      </c>
      <c r="B939" t="s">
        <v>20638</v>
      </c>
      <c r="C939" t="s">
        <v>23403</v>
      </c>
    </row>
    <row r="940" spans="1:3" x14ac:dyDescent="0.25">
      <c r="A940">
        <v>79294</v>
      </c>
      <c r="B940" t="s">
        <v>20639</v>
      </c>
      <c r="C940" t="s">
        <v>23403</v>
      </c>
    </row>
    <row r="941" spans="1:3" x14ac:dyDescent="0.25">
      <c r="A941">
        <v>79295</v>
      </c>
      <c r="B941" t="s">
        <v>20640</v>
      </c>
      <c r="C941" t="s">
        <v>23403</v>
      </c>
    </row>
    <row r="942" spans="1:3" x14ac:dyDescent="0.25">
      <c r="A942">
        <v>79297</v>
      </c>
      <c r="B942" t="s">
        <v>23417</v>
      </c>
      <c r="C942" t="s">
        <v>20642</v>
      </c>
    </row>
    <row r="943" spans="1:3" x14ac:dyDescent="0.25">
      <c r="A943">
        <v>79299</v>
      </c>
      <c r="B943" t="s">
        <v>20641</v>
      </c>
      <c r="C943" t="s">
        <v>23403</v>
      </c>
    </row>
    <row r="944" spans="1:3" x14ac:dyDescent="0.25">
      <c r="A944">
        <v>79312</v>
      </c>
      <c r="B944" t="s">
        <v>20642</v>
      </c>
      <c r="C944" t="s">
        <v>20642</v>
      </c>
    </row>
    <row r="945" spans="1:3" x14ac:dyDescent="0.25">
      <c r="A945">
        <v>79276</v>
      </c>
      <c r="B945" t="s">
        <v>20644</v>
      </c>
      <c r="C945" t="s">
        <v>20642</v>
      </c>
    </row>
    <row r="946" spans="1:3" x14ac:dyDescent="0.25">
      <c r="A946">
        <v>79312</v>
      </c>
      <c r="B946" t="s">
        <v>20644</v>
      </c>
      <c r="C946" t="s">
        <v>20642</v>
      </c>
    </row>
    <row r="947" spans="1:3" x14ac:dyDescent="0.25">
      <c r="A947">
        <v>79331</v>
      </c>
      <c r="B947" t="s">
        <v>20644</v>
      </c>
      <c r="C947" t="s">
        <v>20642</v>
      </c>
    </row>
    <row r="948" spans="1:3" x14ac:dyDescent="0.25">
      <c r="A948">
        <v>79336</v>
      </c>
      <c r="B948" t="s">
        <v>20645</v>
      </c>
      <c r="C948" t="s">
        <v>20642</v>
      </c>
    </row>
    <row r="949" spans="1:3" x14ac:dyDescent="0.25">
      <c r="A949">
        <v>79341</v>
      </c>
      <c r="B949" t="s">
        <v>20646</v>
      </c>
      <c r="C949" t="s">
        <v>20642</v>
      </c>
    </row>
    <row r="950" spans="1:3" x14ac:dyDescent="0.25">
      <c r="A950">
        <v>79346</v>
      </c>
      <c r="B950" t="s">
        <v>23418</v>
      </c>
      <c r="C950" t="s">
        <v>20642</v>
      </c>
    </row>
    <row r="951" spans="1:3" x14ac:dyDescent="0.25">
      <c r="A951">
        <v>79348</v>
      </c>
      <c r="B951" t="s">
        <v>20648</v>
      </c>
      <c r="C951" t="s">
        <v>20642</v>
      </c>
    </row>
    <row r="952" spans="1:3" x14ac:dyDescent="0.25">
      <c r="A952">
        <v>79350</v>
      </c>
      <c r="B952" t="s">
        <v>20649</v>
      </c>
      <c r="C952" t="s">
        <v>20642</v>
      </c>
    </row>
    <row r="953" spans="1:3" x14ac:dyDescent="0.25">
      <c r="A953">
        <v>79353</v>
      </c>
      <c r="B953" t="s">
        <v>23419</v>
      </c>
      <c r="C953" t="s">
        <v>20642</v>
      </c>
    </row>
    <row r="954" spans="1:3" x14ac:dyDescent="0.25">
      <c r="A954">
        <v>79356</v>
      </c>
      <c r="B954" t="s">
        <v>23420</v>
      </c>
      <c r="C954" t="s">
        <v>23403</v>
      </c>
    </row>
    <row r="955" spans="1:3" x14ac:dyDescent="0.25">
      <c r="A955">
        <v>79359</v>
      </c>
      <c r="B955" t="s">
        <v>23421</v>
      </c>
      <c r="C955" t="s">
        <v>20642</v>
      </c>
    </row>
    <row r="956" spans="1:3" x14ac:dyDescent="0.25">
      <c r="A956">
        <v>79361</v>
      </c>
      <c r="B956" t="s">
        <v>23422</v>
      </c>
      <c r="C956" t="s">
        <v>20642</v>
      </c>
    </row>
    <row r="957" spans="1:3" x14ac:dyDescent="0.25">
      <c r="A957">
        <v>79362</v>
      </c>
      <c r="B957" t="s">
        <v>23423</v>
      </c>
      <c r="C957" t="s">
        <v>20642</v>
      </c>
    </row>
    <row r="958" spans="1:3" x14ac:dyDescent="0.25">
      <c r="A958">
        <v>79364</v>
      </c>
      <c r="B958" t="s">
        <v>20652</v>
      </c>
      <c r="C958" t="s">
        <v>20642</v>
      </c>
    </row>
    <row r="959" spans="1:3" x14ac:dyDescent="0.25">
      <c r="A959">
        <v>79365</v>
      </c>
      <c r="B959" t="s">
        <v>20653</v>
      </c>
      <c r="C959" t="s">
        <v>20642</v>
      </c>
    </row>
    <row r="960" spans="1:3" x14ac:dyDescent="0.25">
      <c r="A960">
        <v>79367</v>
      </c>
      <c r="B960" t="s">
        <v>20654</v>
      </c>
      <c r="C960" t="s">
        <v>20642</v>
      </c>
    </row>
    <row r="961" spans="1:3" x14ac:dyDescent="0.25">
      <c r="A961">
        <v>79369</v>
      </c>
      <c r="B961" t="s">
        <v>23424</v>
      </c>
      <c r="C961" t="s">
        <v>20642</v>
      </c>
    </row>
    <row r="962" spans="1:3" x14ac:dyDescent="0.25">
      <c r="A962">
        <v>79379</v>
      </c>
      <c r="B962" t="s">
        <v>23425</v>
      </c>
      <c r="C962" t="s">
        <v>23403</v>
      </c>
    </row>
    <row r="963" spans="1:3" x14ac:dyDescent="0.25">
      <c r="A963">
        <v>79395</v>
      </c>
      <c r="B963" t="s">
        <v>23426</v>
      </c>
      <c r="C963" t="s">
        <v>23403</v>
      </c>
    </row>
    <row r="964" spans="1:3" x14ac:dyDescent="0.25">
      <c r="A964">
        <v>79400</v>
      </c>
      <c r="B964" t="s">
        <v>20659</v>
      </c>
      <c r="C964" t="s">
        <v>20667</v>
      </c>
    </row>
    <row r="965" spans="1:3" x14ac:dyDescent="0.25">
      <c r="A965">
        <v>79410</v>
      </c>
      <c r="B965" t="s">
        <v>20660</v>
      </c>
      <c r="C965" t="s">
        <v>23403</v>
      </c>
    </row>
    <row r="966" spans="1:3" x14ac:dyDescent="0.25">
      <c r="A966">
        <v>79415</v>
      </c>
      <c r="B966" t="s">
        <v>23427</v>
      </c>
      <c r="C966" t="s">
        <v>20667</v>
      </c>
    </row>
    <row r="967" spans="1:3" x14ac:dyDescent="0.25">
      <c r="A967">
        <v>79418</v>
      </c>
      <c r="B967" t="s">
        <v>20662</v>
      </c>
      <c r="C967" t="s">
        <v>20667</v>
      </c>
    </row>
    <row r="968" spans="1:3" x14ac:dyDescent="0.25">
      <c r="A968">
        <v>79423</v>
      </c>
      <c r="B968" t="s">
        <v>20663</v>
      </c>
      <c r="C968" t="s">
        <v>23403</v>
      </c>
    </row>
    <row r="969" spans="1:3" x14ac:dyDescent="0.25">
      <c r="A969">
        <v>79424</v>
      </c>
      <c r="B969" t="s">
        <v>20664</v>
      </c>
      <c r="C969" t="s">
        <v>23403</v>
      </c>
    </row>
    <row r="970" spans="1:3" x14ac:dyDescent="0.25">
      <c r="A970">
        <v>79426</v>
      </c>
      <c r="B970" t="s">
        <v>20665</v>
      </c>
      <c r="C970" t="s">
        <v>23403</v>
      </c>
    </row>
    <row r="971" spans="1:3" x14ac:dyDescent="0.25">
      <c r="A971">
        <v>79427</v>
      </c>
      <c r="B971" t="s">
        <v>23428</v>
      </c>
      <c r="C971" t="s">
        <v>23403</v>
      </c>
    </row>
    <row r="972" spans="1:3" x14ac:dyDescent="0.25">
      <c r="A972">
        <v>79429</v>
      </c>
      <c r="B972" t="s">
        <v>20666</v>
      </c>
      <c r="C972" t="s">
        <v>20667</v>
      </c>
    </row>
    <row r="973" spans="1:3" x14ac:dyDescent="0.25">
      <c r="A973">
        <v>79539</v>
      </c>
      <c r="B973" t="s">
        <v>20667</v>
      </c>
      <c r="C973" t="s">
        <v>20667</v>
      </c>
    </row>
    <row r="974" spans="1:3" x14ac:dyDescent="0.25">
      <c r="A974">
        <v>79540</v>
      </c>
      <c r="B974" t="s">
        <v>20667</v>
      </c>
      <c r="C974" t="s">
        <v>20667</v>
      </c>
    </row>
    <row r="975" spans="1:3" x14ac:dyDescent="0.25">
      <c r="A975">
        <v>79541</v>
      </c>
      <c r="B975" t="s">
        <v>20667</v>
      </c>
      <c r="C975" t="s">
        <v>20667</v>
      </c>
    </row>
    <row r="976" spans="1:3" x14ac:dyDescent="0.25">
      <c r="A976">
        <v>79576</v>
      </c>
      <c r="B976" t="s">
        <v>23429</v>
      </c>
      <c r="C976" t="s">
        <v>20667</v>
      </c>
    </row>
    <row r="977" spans="1:3" x14ac:dyDescent="0.25">
      <c r="A977">
        <v>79585</v>
      </c>
      <c r="B977" t="s">
        <v>23430</v>
      </c>
      <c r="C977" t="s">
        <v>20667</v>
      </c>
    </row>
    <row r="978" spans="1:3" x14ac:dyDescent="0.25">
      <c r="A978">
        <v>79588</v>
      </c>
      <c r="B978" t="s">
        <v>20668</v>
      </c>
      <c r="C978" t="s">
        <v>20667</v>
      </c>
    </row>
    <row r="979" spans="1:3" x14ac:dyDescent="0.25">
      <c r="A979">
        <v>79589</v>
      </c>
      <c r="B979" t="s">
        <v>20669</v>
      </c>
      <c r="C979" t="s">
        <v>20667</v>
      </c>
    </row>
    <row r="980" spans="1:3" x14ac:dyDescent="0.25">
      <c r="A980">
        <v>79591</v>
      </c>
      <c r="B980" t="s">
        <v>20670</v>
      </c>
      <c r="C980" t="s">
        <v>20667</v>
      </c>
    </row>
    <row r="981" spans="1:3" x14ac:dyDescent="0.25">
      <c r="A981">
        <v>79592</v>
      </c>
      <c r="B981" t="s">
        <v>23431</v>
      </c>
      <c r="C981" t="s">
        <v>20667</v>
      </c>
    </row>
    <row r="982" spans="1:3" x14ac:dyDescent="0.25">
      <c r="A982">
        <v>79594</v>
      </c>
      <c r="B982" t="s">
        <v>20672</v>
      </c>
      <c r="C982" t="s">
        <v>20667</v>
      </c>
    </row>
    <row r="983" spans="1:3" x14ac:dyDescent="0.25">
      <c r="A983">
        <v>79595</v>
      </c>
      <c r="B983" t="s">
        <v>20673</v>
      </c>
      <c r="C983" t="s">
        <v>20667</v>
      </c>
    </row>
    <row r="984" spans="1:3" x14ac:dyDescent="0.25">
      <c r="A984">
        <v>79597</v>
      </c>
      <c r="B984" t="s">
        <v>20674</v>
      </c>
      <c r="C984" t="s">
        <v>20667</v>
      </c>
    </row>
    <row r="985" spans="1:3" x14ac:dyDescent="0.25">
      <c r="A985">
        <v>79599</v>
      </c>
      <c r="B985" t="s">
        <v>20675</v>
      </c>
      <c r="C985" t="s">
        <v>20667</v>
      </c>
    </row>
    <row r="986" spans="1:3" x14ac:dyDescent="0.25">
      <c r="A986">
        <v>79618</v>
      </c>
      <c r="B986" t="s">
        <v>23432</v>
      </c>
      <c r="C986" t="s">
        <v>20667</v>
      </c>
    </row>
    <row r="987" spans="1:3" x14ac:dyDescent="0.25">
      <c r="A987">
        <v>79639</v>
      </c>
      <c r="B987" t="s">
        <v>20677</v>
      </c>
      <c r="C987" t="s">
        <v>20667</v>
      </c>
    </row>
    <row r="988" spans="1:3" x14ac:dyDescent="0.25">
      <c r="A988">
        <v>79650</v>
      </c>
      <c r="B988" t="s">
        <v>20678</v>
      </c>
      <c r="C988" t="s">
        <v>20667</v>
      </c>
    </row>
    <row r="989" spans="1:3" x14ac:dyDescent="0.25">
      <c r="A989">
        <v>79664</v>
      </c>
      <c r="B989" t="s">
        <v>23433</v>
      </c>
      <c r="C989" t="s">
        <v>23434</v>
      </c>
    </row>
    <row r="990" spans="1:3" x14ac:dyDescent="0.25">
      <c r="A990">
        <v>79669</v>
      </c>
      <c r="B990" t="s">
        <v>23435</v>
      </c>
      <c r="C990" t="s">
        <v>20667</v>
      </c>
    </row>
    <row r="991" spans="1:3" x14ac:dyDescent="0.25">
      <c r="A991">
        <v>79674</v>
      </c>
      <c r="B991" t="s">
        <v>20679</v>
      </c>
      <c r="C991" t="s">
        <v>20667</v>
      </c>
    </row>
    <row r="992" spans="1:3" x14ac:dyDescent="0.25">
      <c r="A992">
        <v>79677</v>
      </c>
      <c r="B992" t="s">
        <v>20680</v>
      </c>
      <c r="C992" t="s">
        <v>20667</v>
      </c>
    </row>
    <row r="993" spans="1:3" x14ac:dyDescent="0.25">
      <c r="A993">
        <v>79677</v>
      </c>
      <c r="B993" t="s">
        <v>20681</v>
      </c>
      <c r="C993" t="s">
        <v>20667</v>
      </c>
    </row>
    <row r="994" spans="1:3" x14ac:dyDescent="0.25">
      <c r="A994">
        <v>79677</v>
      </c>
      <c r="B994" t="s">
        <v>20682</v>
      </c>
      <c r="C994" t="s">
        <v>20667</v>
      </c>
    </row>
    <row r="995" spans="1:3" x14ac:dyDescent="0.25">
      <c r="A995">
        <v>79677</v>
      </c>
      <c r="B995" t="s">
        <v>23436</v>
      </c>
      <c r="C995" t="s">
        <v>20667</v>
      </c>
    </row>
    <row r="996" spans="1:3" x14ac:dyDescent="0.25">
      <c r="A996">
        <v>79677</v>
      </c>
      <c r="B996" t="s">
        <v>23437</v>
      </c>
      <c r="C996" t="s">
        <v>20667</v>
      </c>
    </row>
    <row r="997" spans="1:3" x14ac:dyDescent="0.25">
      <c r="A997">
        <v>79677</v>
      </c>
      <c r="B997" t="s">
        <v>20684</v>
      </c>
      <c r="C997" t="s">
        <v>20667</v>
      </c>
    </row>
    <row r="998" spans="1:3" x14ac:dyDescent="0.25">
      <c r="A998">
        <v>79677</v>
      </c>
      <c r="B998" t="s">
        <v>20685</v>
      </c>
      <c r="C998" t="s">
        <v>20667</v>
      </c>
    </row>
    <row r="999" spans="1:3" x14ac:dyDescent="0.25">
      <c r="A999">
        <v>79682</v>
      </c>
      <c r="B999" t="s">
        <v>20686</v>
      </c>
      <c r="C999" t="s">
        <v>23434</v>
      </c>
    </row>
    <row r="1000" spans="1:3" x14ac:dyDescent="0.25">
      <c r="A1000">
        <v>79685</v>
      </c>
      <c r="B1000" t="s">
        <v>20688</v>
      </c>
      <c r="C1000" t="s">
        <v>20667</v>
      </c>
    </row>
    <row r="1001" spans="1:3" x14ac:dyDescent="0.25">
      <c r="A1001">
        <v>79686</v>
      </c>
      <c r="B1001" t="s">
        <v>20689</v>
      </c>
      <c r="C1001" t="s">
        <v>20667</v>
      </c>
    </row>
    <row r="1002" spans="1:3" x14ac:dyDescent="0.25">
      <c r="A1002">
        <v>79688</v>
      </c>
      <c r="B1002" t="s">
        <v>23438</v>
      </c>
      <c r="C1002" t="s">
        <v>20667</v>
      </c>
    </row>
    <row r="1003" spans="1:3" x14ac:dyDescent="0.25">
      <c r="A1003">
        <v>79689</v>
      </c>
      <c r="B1003" t="s">
        <v>20690</v>
      </c>
      <c r="C1003" t="s">
        <v>20667</v>
      </c>
    </row>
    <row r="1004" spans="1:3" x14ac:dyDescent="0.25">
      <c r="A1004">
        <v>79692</v>
      </c>
      <c r="B1004" t="s">
        <v>23439</v>
      </c>
      <c r="C1004" t="s">
        <v>20667</v>
      </c>
    </row>
    <row r="1005" spans="1:3" x14ac:dyDescent="0.25">
      <c r="A1005">
        <v>79694</v>
      </c>
      <c r="B1005" t="s">
        <v>20696</v>
      </c>
      <c r="C1005" t="s">
        <v>20667</v>
      </c>
    </row>
    <row r="1006" spans="1:3" x14ac:dyDescent="0.25">
      <c r="A1006">
        <v>79695</v>
      </c>
      <c r="B1006" t="s">
        <v>23440</v>
      </c>
      <c r="C1006" t="s">
        <v>20667</v>
      </c>
    </row>
    <row r="1007" spans="1:3" x14ac:dyDescent="0.25">
      <c r="A1007">
        <v>79713</v>
      </c>
      <c r="B1007" t="s">
        <v>23441</v>
      </c>
      <c r="C1007" t="s">
        <v>23434</v>
      </c>
    </row>
    <row r="1008" spans="1:3" x14ac:dyDescent="0.25">
      <c r="A1008">
        <v>79725</v>
      </c>
      <c r="B1008" t="s">
        <v>23442</v>
      </c>
      <c r="C1008" t="s">
        <v>23434</v>
      </c>
    </row>
    <row r="1009" spans="1:3" x14ac:dyDescent="0.25">
      <c r="A1009">
        <v>79730</v>
      </c>
      <c r="B1009" t="s">
        <v>20700</v>
      </c>
      <c r="C1009" t="s">
        <v>23434</v>
      </c>
    </row>
    <row r="1010" spans="1:3" x14ac:dyDescent="0.25">
      <c r="A1010">
        <v>79733</v>
      </c>
      <c r="B1010" t="s">
        <v>20701</v>
      </c>
      <c r="C1010" t="s">
        <v>23434</v>
      </c>
    </row>
    <row r="1011" spans="1:3" x14ac:dyDescent="0.25">
      <c r="A1011">
        <v>79736</v>
      </c>
      <c r="B1011" t="s">
        <v>20702</v>
      </c>
      <c r="C1011" t="s">
        <v>23434</v>
      </c>
    </row>
    <row r="1012" spans="1:3" x14ac:dyDescent="0.25">
      <c r="A1012">
        <v>79737</v>
      </c>
      <c r="B1012" t="s">
        <v>20703</v>
      </c>
      <c r="C1012" t="s">
        <v>23434</v>
      </c>
    </row>
    <row r="1013" spans="1:3" x14ac:dyDescent="0.25">
      <c r="A1013">
        <v>79739</v>
      </c>
      <c r="B1013" t="s">
        <v>20704</v>
      </c>
      <c r="C1013" t="s">
        <v>20667</v>
      </c>
    </row>
    <row r="1014" spans="1:3" x14ac:dyDescent="0.25">
      <c r="A1014">
        <v>79761</v>
      </c>
      <c r="B1014" t="s">
        <v>20705</v>
      </c>
      <c r="C1014" t="s">
        <v>23434</v>
      </c>
    </row>
    <row r="1015" spans="1:3" x14ac:dyDescent="0.25">
      <c r="A1015">
        <v>79771</v>
      </c>
      <c r="B1015" t="s">
        <v>20706</v>
      </c>
      <c r="C1015" t="s">
        <v>23434</v>
      </c>
    </row>
    <row r="1016" spans="1:3" x14ac:dyDescent="0.25">
      <c r="A1016">
        <v>79774</v>
      </c>
      <c r="B1016" t="s">
        <v>20707</v>
      </c>
      <c r="C1016" t="s">
        <v>23434</v>
      </c>
    </row>
    <row r="1017" spans="1:3" x14ac:dyDescent="0.25">
      <c r="A1017">
        <v>79777</v>
      </c>
      <c r="B1017" t="s">
        <v>20708</v>
      </c>
      <c r="C1017" t="s">
        <v>23434</v>
      </c>
    </row>
    <row r="1018" spans="1:3" x14ac:dyDescent="0.25">
      <c r="A1018">
        <v>79780</v>
      </c>
      <c r="B1018" t="s">
        <v>20709</v>
      </c>
      <c r="C1018" t="s">
        <v>23434</v>
      </c>
    </row>
    <row r="1019" spans="1:3" x14ac:dyDescent="0.25">
      <c r="A1019">
        <v>79787</v>
      </c>
      <c r="B1019" t="s">
        <v>20710</v>
      </c>
      <c r="C1019" t="s">
        <v>23434</v>
      </c>
    </row>
    <row r="1020" spans="1:3" x14ac:dyDescent="0.25">
      <c r="A1020">
        <v>79790</v>
      </c>
      <c r="B1020" t="s">
        <v>20711</v>
      </c>
      <c r="C1020" t="s">
        <v>23434</v>
      </c>
    </row>
    <row r="1021" spans="1:3" x14ac:dyDescent="0.25">
      <c r="A1021">
        <v>79793</v>
      </c>
      <c r="B1021" t="s">
        <v>20712</v>
      </c>
      <c r="C1021" t="s">
        <v>23434</v>
      </c>
    </row>
    <row r="1022" spans="1:3" x14ac:dyDescent="0.25">
      <c r="A1022">
        <v>79798</v>
      </c>
      <c r="B1022" t="s">
        <v>20713</v>
      </c>
      <c r="C1022" t="s">
        <v>23434</v>
      </c>
    </row>
    <row r="1023" spans="1:3" x14ac:dyDescent="0.25">
      <c r="A1023">
        <v>79801</v>
      </c>
      <c r="B1023" t="s">
        <v>23443</v>
      </c>
      <c r="C1023" t="s">
        <v>23434</v>
      </c>
    </row>
    <row r="1024" spans="1:3" x14ac:dyDescent="0.25">
      <c r="A1024">
        <v>79802</v>
      </c>
      <c r="B1024" t="s">
        <v>20714</v>
      </c>
      <c r="C1024" t="s">
        <v>23434</v>
      </c>
    </row>
    <row r="1025" spans="1:3" x14ac:dyDescent="0.25">
      <c r="A1025">
        <v>79804</v>
      </c>
      <c r="B1025" t="s">
        <v>20715</v>
      </c>
      <c r="C1025" t="s">
        <v>23434</v>
      </c>
    </row>
    <row r="1026" spans="1:3" x14ac:dyDescent="0.25">
      <c r="A1026">
        <v>79805</v>
      </c>
      <c r="B1026" t="s">
        <v>20716</v>
      </c>
      <c r="C1026" t="s">
        <v>23434</v>
      </c>
    </row>
    <row r="1027" spans="1:3" x14ac:dyDescent="0.25">
      <c r="A1027">
        <v>79807</v>
      </c>
      <c r="B1027" t="s">
        <v>20717</v>
      </c>
      <c r="C1027" t="s">
        <v>23434</v>
      </c>
    </row>
    <row r="1028" spans="1:3" x14ac:dyDescent="0.25">
      <c r="A1028">
        <v>79809</v>
      </c>
      <c r="B1028" t="s">
        <v>23444</v>
      </c>
      <c r="C1028" t="s">
        <v>23434</v>
      </c>
    </row>
    <row r="1029" spans="1:3" x14ac:dyDescent="0.25">
      <c r="A1029">
        <v>79822</v>
      </c>
      <c r="B1029" t="s">
        <v>20718</v>
      </c>
      <c r="C1029" t="s">
        <v>23403</v>
      </c>
    </row>
    <row r="1030" spans="1:3" x14ac:dyDescent="0.25">
      <c r="A1030">
        <v>79837</v>
      </c>
      <c r="B1030" t="s">
        <v>20719</v>
      </c>
      <c r="C1030" t="s">
        <v>23434</v>
      </c>
    </row>
    <row r="1031" spans="1:3" x14ac:dyDescent="0.25">
      <c r="A1031">
        <v>79837</v>
      </c>
      <c r="B1031" t="s">
        <v>20720</v>
      </c>
      <c r="C1031" t="s">
        <v>23434</v>
      </c>
    </row>
    <row r="1032" spans="1:3" x14ac:dyDescent="0.25">
      <c r="A1032">
        <v>79837</v>
      </c>
      <c r="B1032" t="s">
        <v>23445</v>
      </c>
      <c r="C1032" t="s">
        <v>23434</v>
      </c>
    </row>
    <row r="1033" spans="1:3" x14ac:dyDescent="0.25">
      <c r="A1033">
        <v>79875</v>
      </c>
      <c r="B1033" t="s">
        <v>23446</v>
      </c>
      <c r="C1033" t="s">
        <v>23434</v>
      </c>
    </row>
    <row r="1034" spans="1:3" x14ac:dyDescent="0.25">
      <c r="A1034">
        <v>79837</v>
      </c>
      <c r="B1034" t="s">
        <v>23446</v>
      </c>
      <c r="C1034" t="s">
        <v>23434</v>
      </c>
    </row>
    <row r="1035" spans="1:3" x14ac:dyDescent="0.25">
      <c r="A1035">
        <v>79843</v>
      </c>
      <c r="B1035" t="s">
        <v>20722</v>
      </c>
      <c r="C1035" t="s">
        <v>23403</v>
      </c>
    </row>
    <row r="1036" spans="1:3" x14ac:dyDescent="0.25">
      <c r="A1036">
        <v>79848</v>
      </c>
      <c r="B1036" t="s">
        <v>23447</v>
      </c>
      <c r="C1036" t="s">
        <v>23434</v>
      </c>
    </row>
    <row r="1037" spans="1:3" x14ac:dyDescent="0.25">
      <c r="A1037">
        <v>79853</v>
      </c>
      <c r="B1037" t="s">
        <v>20724</v>
      </c>
      <c r="C1037" t="s">
        <v>23403</v>
      </c>
    </row>
    <row r="1038" spans="1:3" x14ac:dyDescent="0.25">
      <c r="A1038">
        <v>79856</v>
      </c>
      <c r="B1038" t="s">
        <v>20725</v>
      </c>
      <c r="C1038" t="s">
        <v>23403</v>
      </c>
    </row>
    <row r="1039" spans="1:3" x14ac:dyDescent="0.25">
      <c r="A1039">
        <v>79859</v>
      </c>
      <c r="B1039" t="s">
        <v>20726</v>
      </c>
      <c r="C1039" t="s">
        <v>23403</v>
      </c>
    </row>
    <row r="1040" spans="1:3" x14ac:dyDescent="0.25">
      <c r="A1040">
        <v>79862</v>
      </c>
      <c r="B1040" t="s">
        <v>20727</v>
      </c>
      <c r="C1040" t="s">
        <v>23434</v>
      </c>
    </row>
    <row r="1041" spans="1:3" x14ac:dyDescent="0.25">
      <c r="A1041">
        <v>79865</v>
      </c>
      <c r="B1041" t="s">
        <v>20728</v>
      </c>
      <c r="C1041" t="s">
        <v>23434</v>
      </c>
    </row>
    <row r="1042" spans="1:3" x14ac:dyDescent="0.25">
      <c r="A1042">
        <v>79868</v>
      </c>
      <c r="B1042" t="s">
        <v>23448</v>
      </c>
      <c r="C1042" t="s">
        <v>23403</v>
      </c>
    </row>
    <row r="1043" spans="1:3" x14ac:dyDescent="0.25">
      <c r="A1043">
        <v>79871</v>
      </c>
      <c r="B1043" t="s">
        <v>23449</v>
      </c>
      <c r="C1043" t="s">
        <v>23403</v>
      </c>
    </row>
    <row r="1044" spans="1:3" x14ac:dyDescent="0.25">
      <c r="A1044">
        <v>79872</v>
      </c>
      <c r="B1044" t="s">
        <v>23450</v>
      </c>
      <c r="C1044" t="s">
        <v>23434</v>
      </c>
    </row>
    <row r="1045" spans="1:3" x14ac:dyDescent="0.25">
      <c r="A1045">
        <v>79874</v>
      </c>
      <c r="B1045" t="s">
        <v>20730</v>
      </c>
      <c r="C1045" t="s">
        <v>23403</v>
      </c>
    </row>
    <row r="1046" spans="1:3" x14ac:dyDescent="0.25">
      <c r="A1046">
        <v>79877</v>
      </c>
      <c r="B1046" t="s">
        <v>20733</v>
      </c>
      <c r="C1046" t="s">
        <v>23403</v>
      </c>
    </row>
    <row r="1047" spans="1:3" x14ac:dyDescent="0.25">
      <c r="A1047">
        <v>79879</v>
      </c>
      <c r="B1047" t="s">
        <v>20734</v>
      </c>
      <c r="C1047" t="s">
        <v>23434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B1D1-1561-4C0D-8B68-37B57A414208}">
  <sheetPr codeName="Tabelle14"/>
  <dimension ref="A1:F31440"/>
  <sheetViews>
    <sheetView topLeftCell="A28" workbookViewId="0">
      <selection activeCell="C49" sqref="C49"/>
    </sheetView>
  </sheetViews>
  <sheetFormatPr baseColWidth="10" defaultRowHeight="15" x14ac:dyDescent="0.25"/>
  <cols>
    <col min="1" max="1" width="25.7109375" bestFit="1" customWidth="1"/>
    <col min="2" max="2" width="29.7109375" bestFit="1" customWidth="1"/>
    <col min="3" max="6" width="11.140625" bestFit="1" customWidth="1"/>
  </cols>
  <sheetData>
    <row r="1" spans="1:6" x14ac:dyDescent="0.25">
      <c r="A1" t="s">
        <v>2631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4" spans="1:6" x14ac:dyDescent="0.25">
      <c r="A4">
        <v>1067</v>
      </c>
      <c r="B4" t="s">
        <v>2632</v>
      </c>
    </row>
    <row r="5" spans="1:6" x14ac:dyDescent="0.25">
      <c r="A5">
        <v>1069</v>
      </c>
      <c r="B5" t="s">
        <v>2632</v>
      </c>
    </row>
    <row r="6" spans="1:6" x14ac:dyDescent="0.25">
      <c r="A6">
        <v>1097</v>
      </c>
      <c r="B6" t="s">
        <v>2632</v>
      </c>
    </row>
    <row r="7" spans="1:6" x14ac:dyDescent="0.25">
      <c r="A7">
        <v>1099</v>
      </c>
      <c r="B7" t="s">
        <v>2632</v>
      </c>
    </row>
    <row r="8" spans="1:6" x14ac:dyDescent="0.25">
      <c r="A8">
        <v>1101</v>
      </c>
      <c r="B8" t="s">
        <v>2632</v>
      </c>
    </row>
    <row r="9" spans="1:6" x14ac:dyDescent="0.25">
      <c r="A9">
        <v>1109</v>
      </c>
      <c r="B9" t="s">
        <v>2632</v>
      </c>
    </row>
    <row r="10" spans="1:6" x14ac:dyDescent="0.25">
      <c r="A10">
        <v>1111</v>
      </c>
      <c r="B10" t="s">
        <v>2632</v>
      </c>
    </row>
    <row r="11" spans="1:6" x14ac:dyDescent="0.25">
      <c r="A11">
        <v>1127</v>
      </c>
      <c r="B11" t="s">
        <v>2632</v>
      </c>
    </row>
    <row r="12" spans="1:6" x14ac:dyDescent="0.25">
      <c r="A12">
        <v>1129</v>
      </c>
      <c r="B12" t="s">
        <v>2632</v>
      </c>
    </row>
    <row r="13" spans="1:6" x14ac:dyDescent="0.25">
      <c r="A13">
        <v>1131</v>
      </c>
      <c r="B13" t="s">
        <v>2632</v>
      </c>
    </row>
    <row r="14" spans="1:6" x14ac:dyDescent="0.25">
      <c r="A14">
        <v>1139</v>
      </c>
      <c r="B14" t="s">
        <v>2632</v>
      </c>
    </row>
    <row r="15" spans="1:6" x14ac:dyDescent="0.25">
      <c r="A15">
        <v>1147</v>
      </c>
      <c r="B15" t="s">
        <v>2632</v>
      </c>
    </row>
    <row r="16" spans="1:6" x14ac:dyDescent="0.25">
      <c r="A16">
        <v>1157</v>
      </c>
      <c r="B16" t="s">
        <v>2632</v>
      </c>
    </row>
    <row r="17" spans="1:2" x14ac:dyDescent="0.25">
      <c r="A17">
        <v>1159</v>
      </c>
      <c r="B17" t="s">
        <v>2632</v>
      </c>
    </row>
    <row r="18" spans="1:2" x14ac:dyDescent="0.25">
      <c r="A18">
        <v>1161</v>
      </c>
      <c r="B18" t="s">
        <v>2632</v>
      </c>
    </row>
    <row r="19" spans="1:2" x14ac:dyDescent="0.25">
      <c r="A19">
        <v>1169</v>
      </c>
      <c r="B19" t="s">
        <v>2632</v>
      </c>
    </row>
    <row r="20" spans="1:2" x14ac:dyDescent="0.25">
      <c r="A20">
        <v>1174</v>
      </c>
      <c r="B20" t="s">
        <v>2632</v>
      </c>
    </row>
    <row r="21" spans="1:2" x14ac:dyDescent="0.25">
      <c r="A21">
        <v>1187</v>
      </c>
      <c r="B21" t="s">
        <v>2632</v>
      </c>
    </row>
    <row r="22" spans="1:2" x14ac:dyDescent="0.25">
      <c r="A22">
        <v>1189</v>
      </c>
      <c r="B22" t="s">
        <v>2632</v>
      </c>
    </row>
    <row r="23" spans="1:2" x14ac:dyDescent="0.25">
      <c r="A23">
        <v>1217</v>
      </c>
      <c r="B23" t="s">
        <v>2632</v>
      </c>
    </row>
    <row r="24" spans="1:2" x14ac:dyDescent="0.25">
      <c r="A24">
        <v>1219</v>
      </c>
      <c r="B24" t="s">
        <v>2632</v>
      </c>
    </row>
    <row r="25" spans="1:2" x14ac:dyDescent="0.25">
      <c r="A25">
        <v>1221</v>
      </c>
      <c r="B25" t="s">
        <v>2632</v>
      </c>
    </row>
    <row r="26" spans="1:2" x14ac:dyDescent="0.25">
      <c r="A26">
        <v>1237</v>
      </c>
      <c r="B26" t="s">
        <v>2632</v>
      </c>
    </row>
    <row r="27" spans="1:2" x14ac:dyDescent="0.25">
      <c r="A27">
        <v>1239</v>
      </c>
      <c r="B27" t="s">
        <v>2632</v>
      </c>
    </row>
    <row r="28" spans="1:2" x14ac:dyDescent="0.25">
      <c r="A28">
        <v>1257</v>
      </c>
      <c r="B28" t="s">
        <v>2632</v>
      </c>
    </row>
    <row r="29" spans="1:2" x14ac:dyDescent="0.25">
      <c r="A29">
        <v>1259</v>
      </c>
      <c r="B29" t="s">
        <v>2632</v>
      </c>
    </row>
    <row r="30" spans="1:2" x14ac:dyDescent="0.25">
      <c r="A30">
        <v>1266</v>
      </c>
      <c r="B30" t="s">
        <v>2632</v>
      </c>
    </row>
    <row r="31" spans="1:2" x14ac:dyDescent="0.25">
      <c r="A31">
        <v>1277</v>
      </c>
      <c r="B31" t="s">
        <v>2632</v>
      </c>
    </row>
    <row r="32" spans="1:2" x14ac:dyDescent="0.25">
      <c r="A32">
        <v>1279</v>
      </c>
      <c r="B32" t="s">
        <v>2632</v>
      </c>
    </row>
    <row r="33" spans="1:2" x14ac:dyDescent="0.25">
      <c r="A33">
        <v>1307</v>
      </c>
      <c r="B33" t="s">
        <v>2632</v>
      </c>
    </row>
    <row r="34" spans="1:2" x14ac:dyDescent="0.25">
      <c r="A34">
        <v>1309</v>
      </c>
      <c r="B34" t="s">
        <v>2632</v>
      </c>
    </row>
    <row r="35" spans="1:2" x14ac:dyDescent="0.25">
      <c r="A35">
        <v>1311</v>
      </c>
      <c r="B35" t="s">
        <v>2632</v>
      </c>
    </row>
    <row r="36" spans="1:2" x14ac:dyDescent="0.25">
      <c r="A36">
        <v>1317</v>
      </c>
      <c r="B36" t="s">
        <v>2632</v>
      </c>
    </row>
    <row r="37" spans="1:2" x14ac:dyDescent="0.25">
      <c r="A37">
        <v>1324</v>
      </c>
      <c r="B37" t="s">
        <v>2632</v>
      </c>
    </row>
    <row r="38" spans="1:2" x14ac:dyDescent="0.25">
      <c r="A38">
        <v>1326</v>
      </c>
      <c r="B38" t="s">
        <v>2632</v>
      </c>
    </row>
    <row r="39" spans="1:2" x14ac:dyDescent="0.25">
      <c r="A39">
        <v>1445</v>
      </c>
      <c r="B39" t="s">
        <v>2633</v>
      </c>
    </row>
    <row r="40" spans="1:2" x14ac:dyDescent="0.25">
      <c r="A40">
        <v>1454</v>
      </c>
      <c r="B40" t="s">
        <v>2634</v>
      </c>
    </row>
    <row r="41" spans="1:2" x14ac:dyDescent="0.25">
      <c r="A41">
        <v>1454</v>
      </c>
      <c r="B41" t="s">
        <v>2635</v>
      </c>
    </row>
    <row r="42" spans="1:2" x14ac:dyDescent="0.25">
      <c r="A42">
        <v>1454</v>
      </c>
      <c r="B42" t="s">
        <v>2636</v>
      </c>
    </row>
    <row r="43" spans="1:2" x14ac:dyDescent="0.25">
      <c r="A43">
        <v>1454</v>
      </c>
      <c r="B43" t="s">
        <v>2637</v>
      </c>
    </row>
    <row r="44" spans="1:2" x14ac:dyDescent="0.25">
      <c r="A44">
        <v>1454</v>
      </c>
      <c r="B44" t="s">
        <v>2638</v>
      </c>
    </row>
    <row r="45" spans="1:2" x14ac:dyDescent="0.25">
      <c r="A45">
        <v>1454</v>
      </c>
      <c r="B45" t="s">
        <v>2639</v>
      </c>
    </row>
    <row r="46" spans="1:2" x14ac:dyDescent="0.25">
      <c r="A46">
        <v>1454</v>
      </c>
      <c r="B46" t="s">
        <v>2640</v>
      </c>
    </row>
    <row r="47" spans="1:2" x14ac:dyDescent="0.25">
      <c r="A47">
        <v>1455</v>
      </c>
      <c r="B47" t="s">
        <v>2641</v>
      </c>
    </row>
    <row r="48" spans="1:2" x14ac:dyDescent="0.25">
      <c r="A48">
        <v>1458</v>
      </c>
      <c r="B48" t="s">
        <v>2642</v>
      </c>
    </row>
    <row r="49" spans="1:2" x14ac:dyDescent="0.25">
      <c r="A49">
        <v>1458</v>
      </c>
      <c r="B49" t="s">
        <v>2643</v>
      </c>
    </row>
    <row r="50" spans="1:2" x14ac:dyDescent="0.25">
      <c r="A50">
        <v>1458</v>
      </c>
      <c r="B50" t="s">
        <v>2644</v>
      </c>
    </row>
    <row r="51" spans="1:2" x14ac:dyDescent="0.25">
      <c r="A51">
        <v>1458</v>
      </c>
      <c r="B51" t="s">
        <v>2641</v>
      </c>
    </row>
    <row r="52" spans="1:2" x14ac:dyDescent="0.25">
      <c r="A52">
        <v>1459</v>
      </c>
      <c r="B52" t="s">
        <v>2645</v>
      </c>
    </row>
    <row r="53" spans="1:2" x14ac:dyDescent="0.25">
      <c r="A53">
        <v>1462</v>
      </c>
      <c r="B53" t="s">
        <v>2646</v>
      </c>
    </row>
    <row r="54" spans="1:2" x14ac:dyDescent="0.25">
      <c r="A54">
        <v>1462</v>
      </c>
      <c r="B54" t="s">
        <v>2647</v>
      </c>
    </row>
    <row r="55" spans="1:2" x14ac:dyDescent="0.25">
      <c r="A55">
        <v>1462</v>
      </c>
      <c r="B55" t="s">
        <v>2648</v>
      </c>
    </row>
    <row r="56" spans="1:2" x14ac:dyDescent="0.25">
      <c r="A56">
        <v>1462</v>
      </c>
      <c r="B56" t="s">
        <v>2645</v>
      </c>
    </row>
    <row r="57" spans="1:2" x14ac:dyDescent="0.25">
      <c r="A57">
        <v>1462</v>
      </c>
      <c r="B57" t="s">
        <v>2649</v>
      </c>
    </row>
    <row r="58" spans="1:2" x14ac:dyDescent="0.25">
      <c r="A58">
        <v>1462</v>
      </c>
      <c r="B58" t="s">
        <v>2650</v>
      </c>
    </row>
    <row r="59" spans="1:2" x14ac:dyDescent="0.25">
      <c r="A59">
        <v>1462</v>
      </c>
      <c r="B59" t="s">
        <v>2651</v>
      </c>
    </row>
    <row r="60" spans="1:2" x14ac:dyDescent="0.25">
      <c r="A60">
        <v>1462</v>
      </c>
      <c r="B60" t="s">
        <v>2652</v>
      </c>
    </row>
    <row r="61" spans="1:2" x14ac:dyDescent="0.25">
      <c r="A61">
        <v>1462</v>
      </c>
      <c r="B61" t="s">
        <v>2653</v>
      </c>
    </row>
    <row r="62" spans="1:2" x14ac:dyDescent="0.25">
      <c r="A62">
        <v>1462</v>
      </c>
      <c r="B62" t="s">
        <v>2654</v>
      </c>
    </row>
    <row r="63" spans="1:2" x14ac:dyDescent="0.25">
      <c r="A63">
        <v>1462</v>
      </c>
      <c r="B63" t="s">
        <v>2655</v>
      </c>
    </row>
    <row r="64" spans="1:2" x14ac:dyDescent="0.25">
      <c r="A64">
        <v>1462</v>
      </c>
      <c r="B64" t="s">
        <v>2656</v>
      </c>
    </row>
    <row r="65" spans="1:2" x14ac:dyDescent="0.25">
      <c r="A65">
        <v>1462</v>
      </c>
      <c r="B65" t="s">
        <v>2657</v>
      </c>
    </row>
    <row r="66" spans="1:2" x14ac:dyDescent="0.25">
      <c r="A66">
        <v>1462</v>
      </c>
      <c r="B66" t="s">
        <v>2658</v>
      </c>
    </row>
    <row r="67" spans="1:2" x14ac:dyDescent="0.25">
      <c r="A67">
        <v>1462</v>
      </c>
      <c r="B67" t="s">
        <v>2659</v>
      </c>
    </row>
    <row r="68" spans="1:2" x14ac:dyDescent="0.25">
      <c r="A68">
        <v>1462</v>
      </c>
      <c r="B68" t="s">
        <v>2660</v>
      </c>
    </row>
    <row r="69" spans="1:2" x14ac:dyDescent="0.25">
      <c r="A69">
        <v>1462</v>
      </c>
      <c r="B69" t="s">
        <v>2661</v>
      </c>
    </row>
    <row r="70" spans="1:2" x14ac:dyDescent="0.25">
      <c r="A70">
        <v>1462</v>
      </c>
      <c r="B70" t="s">
        <v>2662</v>
      </c>
    </row>
    <row r="71" spans="1:2" x14ac:dyDescent="0.25">
      <c r="A71">
        <v>1462</v>
      </c>
      <c r="B71" t="s">
        <v>2663</v>
      </c>
    </row>
    <row r="72" spans="1:2" x14ac:dyDescent="0.25">
      <c r="A72">
        <v>1463</v>
      </c>
      <c r="B72" t="s">
        <v>2664</v>
      </c>
    </row>
    <row r="73" spans="1:2" x14ac:dyDescent="0.25">
      <c r="A73">
        <v>1465</v>
      </c>
      <c r="B73" t="s">
        <v>2632</v>
      </c>
    </row>
    <row r="74" spans="1:2" x14ac:dyDescent="0.25">
      <c r="A74">
        <v>1465</v>
      </c>
      <c r="B74" t="s">
        <v>2665</v>
      </c>
    </row>
    <row r="75" spans="1:2" x14ac:dyDescent="0.25">
      <c r="A75">
        <v>1465</v>
      </c>
      <c r="B75" t="s">
        <v>2666</v>
      </c>
    </row>
    <row r="76" spans="1:2" x14ac:dyDescent="0.25">
      <c r="A76">
        <v>1465</v>
      </c>
      <c r="B76" t="s">
        <v>2664</v>
      </c>
    </row>
    <row r="77" spans="1:2" x14ac:dyDescent="0.25">
      <c r="A77">
        <v>1465</v>
      </c>
      <c r="B77" t="s">
        <v>2667</v>
      </c>
    </row>
    <row r="78" spans="1:2" x14ac:dyDescent="0.25">
      <c r="A78">
        <v>1465</v>
      </c>
      <c r="B78" t="s">
        <v>2668</v>
      </c>
    </row>
    <row r="79" spans="1:2" x14ac:dyDescent="0.25">
      <c r="A79">
        <v>1466</v>
      </c>
      <c r="B79" t="s">
        <v>2669</v>
      </c>
    </row>
    <row r="80" spans="1:2" x14ac:dyDescent="0.25">
      <c r="A80">
        <v>1468</v>
      </c>
      <c r="B80" t="s">
        <v>2670</v>
      </c>
    </row>
    <row r="81" spans="1:2" x14ac:dyDescent="0.25">
      <c r="A81">
        <v>1468</v>
      </c>
      <c r="B81" t="s">
        <v>2671</v>
      </c>
    </row>
    <row r="82" spans="1:2" x14ac:dyDescent="0.25">
      <c r="A82">
        <v>1468</v>
      </c>
      <c r="B82" t="s">
        <v>2672</v>
      </c>
    </row>
    <row r="83" spans="1:2" x14ac:dyDescent="0.25">
      <c r="A83">
        <v>1468</v>
      </c>
      <c r="B83" t="s">
        <v>2673</v>
      </c>
    </row>
    <row r="84" spans="1:2" x14ac:dyDescent="0.25">
      <c r="A84">
        <v>1468</v>
      </c>
      <c r="B84" t="s">
        <v>2674</v>
      </c>
    </row>
    <row r="85" spans="1:2" x14ac:dyDescent="0.25">
      <c r="A85">
        <v>1468</v>
      </c>
      <c r="B85" t="s">
        <v>2675</v>
      </c>
    </row>
    <row r="86" spans="1:2" x14ac:dyDescent="0.25">
      <c r="A86">
        <v>1468</v>
      </c>
      <c r="B86" t="s">
        <v>2669</v>
      </c>
    </row>
    <row r="87" spans="1:2" x14ac:dyDescent="0.25">
      <c r="A87">
        <v>1468</v>
      </c>
      <c r="B87" t="s">
        <v>2676</v>
      </c>
    </row>
    <row r="88" spans="1:2" x14ac:dyDescent="0.25">
      <c r="A88">
        <v>1469</v>
      </c>
      <c r="B88" t="s">
        <v>2677</v>
      </c>
    </row>
    <row r="89" spans="1:2" x14ac:dyDescent="0.25">
      <c r="A89">
        <v>1471</v>
      </c>
      <c r="B89" t="s">
        <v>2678</v>
      </c>
    </row>
    <row r="90" spans="1:2" x14ac:dyDescent="0.25">
      <c r="A90">
        <v>1471</v>
      </c>
      <c r="B90" t="s">
        <v>2679</v>
      </c>
    </row>
    <row r="91" spans="1:2" x14ac:dyDescent="0.25">
      <c r="A91">
        <v>1471</v>
      </c>
      <c r="B91" t="s">
        <v>2680</v>
      </c>
    </row>
    <row r="92" spans="1:2" x14ac:dyDescent="0.25">
      <c r="A92">
        <v>1471</v>
      </c>
      <c r="B92" t="s">
        <v>2681</v>
      </c>
    </row>
    <row r="93" spans="1:2" x14ac:dyDescent="0.25">
      <c r="A93">
        <v>1471</v>
      </c>
      <c r="B93" t="s">
        <v>2682</v>
      </c>
    </row>
    <row r="94" spans="1:2" x14ac:dyDescent="0.25">
      <c r="A94">
        <v>1471</v>
      </c>
      <c r="B94" t="s">
        <v>2677</v>
      </c>
    </row>
    <row r="95" spans="1:2" x14ac:dyDescent="0.25">
      <c r="A95">
        <v>1471</v>
      </c>
      <c r="B95" t="s">
        <v>2661</v>
      </c>
    </row>
    <row r="96" spans="1:2" x14ac:dyDescent="0.25">
      <c r="A96">
        <v>1472</v>
      </c>
      <c r="B96" t="s">
        <v>2683</v>
      </c>
    </row>
    <row r="97" spans="1:2" x14ac:dyDescent="0.25">
      <c r="A97">
        <v>1474</v>
      </c>
      <c r="B97" t="s">
        <v>2684</v>
      </c>
    </row>
    <row r="98" spans="1:2" x14ac:dyDescent="0.25">
      <c r="A98">
        <v>1474</v>
      </c>
      <c r="B98" t="s">
        <v>2685</v>
      </c>
    </row>
    <row r="99" spans="1:2" x14ac:dyDescent="0.25">
      <c r="A99">
        <v>1474</v>
      </c>
      <c r="B99" t="s">
        <v>2686</v>
      </c>
    </row>
    <row r="100" spans="1:2" x14ac:dyDescent="0.25">
      <c r="A100">
        <v>1474</v>
      </c>
      <c r="B100" t="s">
        <v>2687</v>
      </c>
    </row>
    <row r="101" spans="1:2" x14ac:dyDescent="0.25">
      <c r="A101">
        <v>1474</v>
      </c>
      <c r="B101" t="s">
        <v>2688</v>
      </c>
    </row>
    <row r="102" spans="1:2" x14ac:dyDescent="0.25">
      <c r="A102">
        <v>1474</v>
      </c>
      <c r="B102" t="s">
        <v>2689</v>
      </c>
    </row>
    <row r="103" spans="1:2" x14ac:dyDescent="0.25">
      <c r="A103">
        <v>1474</v>
      </c>
      <c r="B103" t="s">
        <v>2690</v>
      </c>
    </row>
    <row r="104" spans="1:2" x14ac:dyDescent="0.25">
      <c r="A104">
        <v>1474</v>
      </c>
      <c r="B104" t="s">
        <v>2691</v>
      </c>
    </row>
    <row r="105" spans="1:2" x14ac:dyDescent="0.25">
      <c r="A105">
        <v>1474</v>
      </c>
      <c r="B105" t="s">
        <v>2692</v>
      </c>
    </row>
    <row r="106" spans="1:2" x14ac:dyDescent="0.25">
      <c r="A106">
        <v>1474</v>
      </c>
      <c r="B106" t="s">
        <v>2693</v>
      </c>
    </row>
    <row r="107" spans="1:2" x14ac:dyDescent="0.25">
      <c r="A107">
        <v>1474</v>
      </c>
      <c r="B107" t="s">
        <v>2694</v>
      </c>
    </row>
    <row r="108" spans="1:2" x14ac:dyDescent="0.25">
      <c r="A108">
        <v>1474</v>
      </c>
      <c r="B108" t="s">
        <v>2695</v>
      </c>
    </row>
    <row r="109" spans="1:2" x14ac:dyDescent="0.25">
      <c r="A109">
        <v>1474</v>
      </c>
      <c r="B109" t="s">
        <v>2696</v>
      </c>
    </row>
    <row r="110" spans="1:2" x14ac:dyDescent="0.25">
      <c r="A110">
        <v>1474</v>
      </c>
      <c r="B110" t="s">
        <v>2683</v>
      </c>
    </row>
    <row r="111" spans="1:2" x14ac:dyDescent="0.25">
      <c r="A111">
        <v>1474</v>
      </c>
      <c r="B111" t="s">
        <v>2697</v>
      </c>
    </row>
    <row r="112" spans="1:2" x14ac:dyDescent="0.25">
      <c r="A112">
        <v>1475</v>
      </c>
      <c r="B112" t="s">
        <v>2698</v>
      </c>
    </row>
    <row r="113" spans="1:2" x14ac:dyDescent="0.25">
      <c r="A113">
        <v>1477</v>
      </c>
      <c r="B113" t="s">
        <v>2698</v>
      </c>
    </row>
    <row r="114" spans="1:2" x14ac:dyDescent="0.25">
      <c r="A114">
        <v>1477</v>
      </c>
      <c r="B114" t="s">
        <v>2699</v>
      </c>
    </row>
    <row r="115" spans="1:2" x14ac:dyDescent="0.25">
      <c r="A115">
        <v>1477</v>
      </c>
      <c r="B115" t="s">
        <v>2700</v>
      </c>
    </row>
    <row r="116" spans="1:2" x14ac:dyDescent="0.25">
      <c r="A116">
        <v>1477</v>
      </c>
      <c r="B116" t="s">
        <v>2701</v>
      </c>
    </row>
    <row r="117" spans="1:2" x14ac:dyDescent="0.25">
      <c r="A117">
        <v>1478</v>
      </c>
      <c r="B117" t="s">
        <v>2702</v>
      </c>
    </row>
    <row r="118" spans="1:2" x14ac:dyDescent="0.25">
      <c r="A118">
        <v>1478</v>
      </c>
      <c r="B118" t="s">
        <v>2703</v>
      </c>
    </row>
    <row r="119" spans="1:2" x14ac:dyDescent="0.25">
      <c r="A119">
        <v>1478</v>
      </c>
      <c r="B119" t="s">
        <v>2704</v>
      </c>
    </row>
    <row r="120" spans="1:2" x14ac:dyDescent="0.25">
      <c r="A120">
        <v>1558</v>
      </c>
      <c r="B120" t="s">
        <v>2705</v>
      </c>
    </row>
    <row r="121" spans="1:2" x14ac:dyDescent="0.25">
      <c r="A121">
        <v>1561</v>
      </c>
      <c r="B121" t="s">
        <v>2706</v>
      </c>
    </row>
    <row r="122" spans="1:2" x14ac:dyDescent="0.25">
      <c r="A122">
        <v>1561</v>
      </c>
      <c r="B122" t="s">
        <v>2707</v>
      </c>
    </row>
    <row r="123" spans="1:2" x14ac:dyDescent="0.25">
      <c r="A123">
        <v>1561</v>
      </c>
      <c r="B123" t="s">
        <v>2708</v>
      </c>
    </row>
    <row r="124" spans="1:2" x14ac:dyDescent="0.25">
      <c r="A124">
        <v>1561</v>
      </c>
      <c r="B124" t="s">
        <v>2709</v>
      </c>
    </row>
    <row r="125" spans="1:2" x14ac:dyDescent="0.25">
      <c r="A125">
        <v>1561</v>
      </c>
      <c r="B125" t="s">
        <v>2710</v>
      </c>
    </row>
    <row r="126" spans="1:2" x14ac:dyDescent="0.25">
      <c r="A126">
        <v>1561</v>
      </c>
      <c r="B126" t="s">
        <v>2711</v>
      </c>
    </row>
    <row r="127" spans="1:2" x14ac:dyDescent="0.25">
      <c r="A127">
        <v>1561</v>
      </c>
      <c r="B127" t="s">
        <v>2712</v>
      </c>
    </row>
    <row r="128" spans="1:2" x14ac:dyDescent="0.25">
      <c r="A128">
        <v>1561</v>
      </c>
      <c r="B128" t="s">
        <v>2713</v>
      </c>
    </row>
    <row r="129" spans="1:2" x14ac:dyDescent="0.25">
      <c r="A129">
        <v>1561</v>
      </c>
      <c r="B129" t="s">
        <v>2714</v>
      </c>
    </row>
    <row r="130" spans="1:2" x14ac:dyDescent="0.25">
      <c r="A130">
        <v>1561</v>
      </c>
      <c r="B130" t="s">
        <v>2715</v>
      </c>
    </row>
    <row r="131" spans="1:2" x14ac:dyDescent="0.25">
      <c r="A131">
        <v>1561</v>
      </c>
      <c r="B131" t="s">
        <v>2716</v>
      </c>
    </row>
    <row r="132" spans="1:2" x14ac:dyDescent="0.25">
      <c r="A132">
        <v>1561</v>
      </c>
      <c r="B132" t="s">
        <v>2717</v>
      </c>
    </row>
    <row r="133" spans="1:2" x14ac:dyDescent="0.25">
      <c r="A133">
        <v>1561</v>
      </c>
      <c r="B133" t="s">
        <v>2685</v>
      </c>
    </row>
    <row r="134" spans="1:2" x14ac:dyDescent="0.25">
      <c r="A134">
        <v>1561</v>
      </c>
      <c r="B134" t="s">
        <v>2718</v>
      </c>
    </row>
    <row r="135" spans="1:2" x14ac:dyDescent="0.25">
      <c r="A135">
        <v>1561</v>
      </c>
      <c r="B135" t="s">
        <v>2719</v>
      </c>
    </row>
    <row r="136" spans="1:2" x14ac:dyDescent="0.25">
      <c r="A136">
        <v>1561</v>
      </c>
      <c r="B136" t="s">
        <v>2719</v>
      </c>
    </row>
    <row r="137" spans="1:2" x14ac:dyDescent="0.25">
      <c r="A137">
        <v>1561</v>
      </c>
      <c r="B137" t="s">
        <v>2720</v>
      </c>
    </row>
    <row r="138" spans="1:2" x14ac:dyDescent="0.25">
      <c r="A138">
        <v>1561</v>
      </c>
      <c r="B138" t="s">
        <v>2721</v>
      </c>
    </row>
    <row r="139" spans="1:2" x14ac:dyDescent="0.25">
      <c r="A139">
        <v>1561</v>
      </c>
      <c r="B139" t="s">
        <v>2722</v>
      </c>
    </row>
    <row r="140" spans="1:2" x14ac:dyDescent="0.25">
      <c r="A140">
        <v>1561</v>
      </c>
      <c r="B140" t="s">
        <v>2723</v>
      </c>
    </row>
    <row r="141" spans="1:2" x14ac:dyDescent="0.25">
      <c r="A141">
        <v>1561</v>
      </c>
      <c r="B141" t="s">
        <v>2724</v>
      </c>
    </row>
    <row r="142" spans="1:2" x14ac:dyDescent="0.25">
      <c r="A142">
        <v>1561</v>
      </c>
      <c r="B142" t="s">
        <v>2725</v>
      </c>
    </row>
    <row r="143" spans="1:2" x14ac:dyDescent="0.25">
      <c r="A143">
        <v>1561</v>
      </c>
      <c r="B143" t="s">
        <v>2726</v>
      </c>
    </row>
    <row r="144" spans="1:2" x14ac:dyDescent="0.25">
      <c r="A144">
        <v>1561</v>
      </c>
      <c r="B144" t="s">
        <v>2727</v>
      </c>
    </row>
    <row r="145" spans="1:2" x14ac:dyDescent="0.25">
      <c r="A145">
        <v>1561</v>
      </c>
      <c r="B145" t="s">
        <v>2728</v>
      </c>
    </row>
    <row r="146" spans="1:2" x14ac:dyDescent="0.25">
      <c r="A146">
        <v>1561</v>
      </c>
      <c r="B146" t="s">
        <v>2729</v>
      </c>
    </row>
    <row r="147" spans="1:2" x14ac:dyDescent="0.25">
      <c r="A147">
        <v>1561</v>
      </c>
      <c r="B147" t="s">
        <v>2730</v>
      </c>
    </row>
    <row r="148" spans="1:2" x14ac:dyDescent="0.25">
      <c r="A148">
        <v>1561</v>
      </c>
      <c r="B148" t="s">
        <v>2731</v>
      </c>
    </row>
    <row r="149" spans="1:2" x14ac:dyDescent="0.25">
      <c r="A149">
        <v>1561</v>
      </c>
      <c r="B149" t="s">
        <v>2732</v>
      </c>
    </row>
    <row r="150" spans="1:2" x14ac:dyDescent="0.25">
      <c r="A150">
        <v>1561</v>
      </c>
      <c r="B150" t="s">
        <v>2733</v>
      </c>
    </row>
    <row r="151" spans="1:2" x14ac:dyDescent="0.25">
      <c r="A151">
        <v>1561</v>
      </c>
      <c r="B151" t="s">
        <v>2734</v>
      </c>
    </row>
    <row r="152" spans="1:2" x14ac:dyDescent="0.25">
      <c r="A152">
        <v>1561</v>
      </c>
      <c r="B152" t="s">
        <v>2735</v>
      </c>
    </row>
    <row r="153" spans="1:2" x14ac:dyDescent="0.25">
      <c r="A153">
        <v>1561</v>
      </c>
      <c r="B153" t="s">
        <v>2736</v>
      </c>
    </row>
    <row r="154" spans="1:2" x14ac:dyDescent="0.25">
      <c r="A154">
        <v>1561</v>
      </c>
      <c r="B154" t="s">
        <v>2737</v>
      </c>
    </row>
    <row r="155" spans="1:2" x14ac:dyDescent="0.25">
      <c r="A155">
        <v>1561</v>
      </c>
      <c r="B155" t="s">
        <v>2738</v>
      </c>
    </row>
    <row r="156" spans="1:2" x14ac:dyDescent="0.25">
      <c r="A156">
        <v>1561</v>
      </c>
      <c r="B156" t="s">
        <v>2739</v>
      </c>
    </row>
    <row r="157" spans="1:2" x14ac:dyDescent="0.25">
      <c r="A157">
        <v>1561</v>
      </c>
      <c r="B157" t="s">
        <v>2740</v>
      </c>
    </row>
    <row r="158" spans="1:2" x14ac:dyDescent="0.25">
      <c r="A158">
        <v>1561</v>
      </c>
      <c r="B158" t="s">
        <v>2741</v>
      </c>
    </row>
    <row r="159" spans="1:2" x14ac:dyDescent="0.25">
      <c r="A159">
        <v>1561</v>
      </c>
      <c r="B159" t="s">
        <v>531</v>
      </c>
    </row>
    <row r="160" spans="1:2" x14ac:dyDescent="0.25">
      <c r="A160">
        <v>1561</v>
      </c>
      <c r="B160" t="s">
        <v>2742</v>
      </c>
    </row>
    <row r="161" spans="1:2" x14ac:dyDescent="0.25">
      <c r="A161">
        <v>1561</v>
      </c>
      <c r="B161" t="s">
        <v>2743</v>
      </c>
    </row>
    <row r="162" spans="1:2" x14ac:dyDescent="0.25">
      <c r="A162">
        <v>1561</v>
      </c>
      <c r="B162" t="s">
        <v>2744</v>
      </c>
    </row>
    <row r="163" spans="1:2" x14ac:dyDescent="0.25">
      <c r="A163">
        <v>1561</v>
      </c>
      <c r="B163" t="s">
        <v>2745</v>
      </c>
    </row>
    <row r="164" spans="1:2" x14ac:dyDescent="0.25">
      <c r="A164">
        <v>1561</v>
      </c>
      <c r="B164" t="s">
        <v>2746</v>
      </c>
    </row>
    <row r="165" spans="1:2" x14ac:dyDescent="0.25">
      <c r="A165">
        <v>1561</v>
      </c>
      <c r="B165" t="s">
        <v>2747</v>
      </c>
    </row>
    <row r="166" spans="1:2" x14ac:dyDescent="0.25">
      <c r="A166">
        <v>1561</v>
      </c>
      <c r="B166" t="s">
        <v>2748</v>
      </c>
    </row>
    <row r="167" spans="1:2" x14ac:dyDescent="0.25">
      <c r="A167">
        <v>1561</v>
      </c>
      <c r="B167" t="s">
        <v>2749</v>
      </c>
    </row>
    <row r="168" spans="1:2" x14ac:dyDescent="0.25">
      <c r="A168">
        <v>1561</v>
      </c>
      <c r="B168" t="s">
        <v>2750</v>
      </c>
    </row>
    <row r="169" spans="1:2" x14ac:dyDescent="0.25">
      <c r="A169">
        <v>1561</v>
      </c>
      <c r="B169" t="s">
        <v>2751</v>
      </c>
    </row>
    <row r="170" spans="1:2" x14ac:dyDescent="0.25">
      <c r="A170">
        <v>1561</v>
      </c>
      <c r="B170" t="s">
        <v>2752</v>
      </c>
    </row>
    <row r="171" spans="1:2" x14ac:dyDescent="0.25">
      <c r="A171">
        <v>1561</v>
      </c>
      <c r="B171" t="s">
        <v>2753</v>
      </c>
    </row>
    <row r="172" spans="1:2" x14ac:dyDescent="0.25">
      <c r="A172">
        <v>1561</v>
      </c>
      <c r="B172" t="s">
        <v>2754</v>
      </c>
    </row>
    <row r="173" spans="1:2" x14ac:dyDescent="0.25">
      <c r="A173">
        <v>1561</v>
      </c>
      <c r="B173" t="s">
        <v>2755</v>
      </c>
    </row>
    <row r="174" spans="1:2" x14ac:dyDescent="0.25">
      <c r="A174">
        <v>1561</v>
      </c>
      <c r="B174" t="s">
        <v>2756</v>
      </c>
    </row>
    <row r="175" spans="1:2" x14ac:dyDescent="0.25">
      <c r="A175">
        <v>1561</v>
      </c>
      <c r="B175" t="s">
        <v>2757</v>
      </c>
    </row>
    <row r="176" spans="1:2" x14ac:dyDescent="0.25">
      <c r="A176">
        <v>1561</v>
      </c>
      <c r="B176" t="s">
        <v>2758</v>
      </c>
    </row>
    <row r="177" spans="1:2" x14ac:dyDescent="0.25">
      <c r="A177">
        <v>1561</v>
      </c>
      <c r="B177" t="s">
        <v>2759</v>
      </c>
    </row>
    <row r="178" spans="1:2" x14ac:dyDescent="0.25">
      <c r="A178">
        <v>1561</v>
      </c>
      <c r="B178" t="s">
        <v>2760</v>
      </c>
    </row>
    <row r="179" spans="1:2" x14ac:dyDescent="0.25">
      <c r="A179">
        <v>1561</v>
      </c>
      <c r="B179" t="s">
        <v>2761</v>
      </c>
    </row>
    <row r="180" spans="1:2" x14ac:dyDescent="0.25">
      <c r="A180">
        <v>1561</v>
      </c>
      <c r="B180" t="s">
        <v>2762</v>
      </c>
    </row>
    <row r="181" spans="1:2" x14ac:dyDescent="0.25">
      <c r="A181">
        <v>1561</v>
      </c>
      <c r="B181" t="s">
        <v>2763</v>
      </c>
    </row>
    <row r="182" spans="1:2" x14ac:dyDescent="0.25">
      <c r="A182">
        <v>1561</v>
      </c>
      <c r="B182" t="s">
        <v>2764</v>
      </c>
    </row>
    <row r="183" spans="1:2" x14ac:dyDescent="0.25">
      <c r="A183">
        <v>1561</v>
      </c>
      <c r="B183" t="s">
        <v>2765</v>
      </c>
    </row>
    <row r="184" spans="1:2" x14ac:dyDescent="0.25">
      <c r="A184">
        <v>1561</v>
      </c>
      <c r="B184" t="s">
        <v>2766</v>
      </c>
    </row>
    <row r="185" spans="1:2" x14ac:dyDescent="0.25">
      <c r="A185">
        <v>1561</v>
      </c>
      <c r="B185" t="s">
        <v>2767</v>
      </c>
    </row>
    <row r="186" spans="1:2" x14ac:dyDescent="0.25">
      <c r="A186">
        <v>1561</v>
      </c>
      <c r="B186" t="s">
        <v>2668</v>
      </c>
    </row>
    <row r="187" spans="1:2" x14ac:dyDescent="0.25">
      <c r="A187">
        <v>1561</v>
      </c>
      <c r="B187" t="s">
        <v>2695</v>
      </c>
    </row>
    <row r="188" spans="1:2" x14ac:dyDescent="0.25">
      <c r="A188">
        <v>1561</v>
      </c>
      <c r="B188" t="s">
        <v>2768</v>
      </c>
    </row>
    <row r="189" spans="1:2" x14ac:dyDescent="0.25">
      <c r="A189">
        <v>1561</v>
      </c>
      <c r="B189" t="s">
        <v>2769</v>
      </c>
    </row>
    <row r="190" spans="1:2" x14ac:dyDescent="0.25">
      <c r="A190">
        <v>1561</v>
      </c>
      <c r="B190" t="s">
        <v>2770</v>
      </c>
    </row>
    <row r="191" spans="1:2" x14ac:dyDescent="0.25">
      <c r="A191">
        <v>1561</v>
      </c>
      <c r="B191" t="s">
        <v>2771</v>
      </c>
    </row>
    <row r="192" spans="1:2" x14ac:dyDescent="0.25">
      <c r="A192">
        <v>1561</v>
      </c>
      <c r="B192" t="s">
        <v>2772</v>
      </c>
    </row>
    <row r="193" spans="1:2" x14ac:dyDescent="0.25">
      <c r="A193">
        <v>1561</v>
      </c>
      <c r="B193" t="s">
        <v>2773</v>
      </c>
    </row>
    <row r="194" spans="1:2" x14ac:dyDescent="0.25">
      <c r="A194">
        <v>1561</v>
      </c>
      <c r="B194" t="s">
        <v>2774</v>
      </c>
    </row>
    <row r="195" spans="1:2" x14ac:dyDescent="0.25">
      <c r="A195">
        <v>1561</v>
      </c>
      <c r="B195" t="s">
        <v>2775</v>
      </c>
    </row>
    <row r="196" spans="1:2" x14ac:dyDescent="0.25">
      <c r="A196">
        <v>1561</v>
      </c>
      <c r="B196" t="s">
        <v>2776</v>
      </c>
    </row>
    <row r="197" spans="1:2" x14ac:dyDescent="0.25">
      <c r="A197">
        <v>1561</v>
      </c>
      <c r="B197" t="s">
        <v>2777</v>
      </c>
    </row>
    <row r="198" spans="1:2" x14ac:dyDescent="0.25">
      <c r="A198">
        <v>1561</v>
      </c>
      <c r="B198" t="s">
        <v>2778</v>
      </c>
    </row>
    <row r="199" spans="1:2" x14ac:dyDescent="0.25">
      <c r="A199">
        <v>1561</v>
      </c>
      <c r="B199" t="s">
        <v>2779</v>
      </c>
    </row>
    <row r="200" spans="1:2" x14ac:dyDescent="0.25">
      <c r="A200">
        <v>1561</v>
      </c>
      <c r="B200" t="s">
        <v>2780</v>
      </c>
    </row>
    <row r="201" spans="1:2" x14ac:dyDescent="0.25">
      <c r="A201">
        <v>1561</v>
      </c>
      <c r="B201" t="s">
        <v>2781</v>
      </c>
    </row>
    <row r="202" spans="1:2" x14ac:dyDescent="0.25">
      <c r="A202">
        <v>1561</v>
      </c>
      <c r="B202" t="s">
        <v>2782</v>
      </c>
    </row>
    <row r="203" spans="1:2" x14ac:dyDescent="0.25">
      <c r="A203">
        <v>1561</v>
      </c>
      <c r="B203" t="s">
        <v>2683</v>
      </c>
    </row>
    <row r="204" spans="1:2" x14ac:dyDescent="0.25">
      <c r="A204">
        <v>1561</v>
      </c>
      <c r="B204" t="s">
        <v>2783</v>
      </c>
    </row>
    <row r="205" spans="1:2" x14ac:dyDescent="0.25">
      <c r="A205">
        <v>1561</v>
      </c>
      <c r="B205" t="s">
        <v>2784</v>
      </c>
    </row>
    <row r="206" spans="1:2" x14ac:dyDescent="0.25">
      <c r="A206">
        <v>1561</v>
      </c>
      <c r="B206" t="s">
        <v>2785</v>
      </c>
    </row>
    <row r="207" spans="1:2" x14ac:dyDescent="0.25">
      <c r="A207">
        <v>1561</v>
      </c>
      <c r="B207" t="s">
        <v>2786</v>
      </c>
    </row>
    <row r="208" spans="1:2" x14ac:dyDescent="0.25">
      <c r="A208">
        <v>1561</v>
      </c>
      <c r="B208" t="s">
        <v>2787</v>
      </c>
    </row>
    <row r="209" spans="1:2" x14ac:dyDescent="0.25">
      <c r="A209">
        <v>1561</v>
      </c>
      <c r="B209" t="s">
        <v>2788</v>
      </c>
    </row>
    <row r="210" spans="1:2" x14ac:dyDescent="0.25">
      <c r="A210">
        <v>1561</v>
      </c>
      <c r="B210" t="s">
        <v>2789</v>
      </c>
    </row>
    <row r="211" spans="1:2" x14ac:dyDescent="0.25">
      <c r="A211">
        <v>1561</v>
      </c>
      <c r="B211" t="s">
        <v>2790</v>
      </c>
    </row>
    <row r="212" spans="1:2" x14ac:dyDescent="0.25">
      <c r="A212">
        <v>1561</v>
      </c>
      <c r="B212" t="s">
        <v>2791</v>
      </c>
    </row>
    <row r="213" spans="1:2" x14ac:dyDescent="0.25">
      <c r="A213">
        <v>1577</v>
      </c>
      <c r="B213" t="s">
        <v>2792</v>
      </c>
    </row>
    <row r="214" spans="1:2" x14ac:dyDescent="0.25">
      <c r="A214">
        <v>1579</v>
      </c>
      <c r="B214" t="s">
        <v>2792</v>
      </c>
    </row>
    <row r="215" spans="1:2" x14ac:dyDescent="0.25">
      <c r="A215">
        <v>1587</v>
      </c>
      <c r="B215" t="s">
        <v>2792</v>
      </c>
    </row>
    <row r="216" spans="1:2" x14ac:dyDescent="0.25">
      <c r="A216">
        <v>1589</v>
      </c>
      <c r="B216" t="s">
        <v>2793</v>
      </c>
    </row>
    <row r="217" spans="1:2" x14ac:dyDescent="0.25">
      <c r="A217">
        <v>1589</v>
      </c>
      <c r="B217" t="s">
        <v>2792</v>
      </c>
    </row>
    <row r="218" spans="1:2" x14ac:dyDescent="0.25">
      <c r="A218">
        <v>1591</v>
      </c>
      <c r="B218" t="s">
        <v>2792</v>
      </c>
    </row>
    <row r="219" spans="1:2" x14ac:dyDescent="0.25">
      <c r="A219">
        <v>1594</v>
      </c>
      <c r="B219" t="s">
        <v>2794</v>
      </c>
    </row>
    <row r="220" spans="1:2" x14ac:dyDescent="0.25">
      <c r="A220">
        <v>1594</v>
      </c>
      <c r="B220" t="s">
        <v>2795</v>
      </c>
    </row>
    <row r="221" spans="1:2" x14ac:dyDescent="0.25">
      <c r="A221">
        <v>1594</v>
      </c>
      <c r="B221" t="s">
        <v>2796</v>
      </c>
    </row>
    <row r="222" spans="1:2" x14ac:dyDescent="0.25">
      <c r="A222">
        <v>1594</v>
      </c>
      <c r="B222" t="s">
        <v>2797</v>
      </c>
    </row>
    <row r="223" spans="1:2" x14ac:dyDescent="0.25">
      <c r="A223">
        <v>1594</v>
      </c>
      <c r="B223" t="s">
        <v>2715</v>
      </c>
    </row>
    <row r="224" spans="1:2" x14ac:dyDescent="0.25">
      <c r="A224">
        <v>1594</v>
      </c>
      <c r="B224" t="s">
        <v>2798</v>
      </c>
    </row>
    <row r="225" spans="1:2" x14ac:dyDescent="0.25">
      <c r="A225">
        <v>1594</v>
      </c>
      <c r="B225" t="s">
        <v>2799</v>
      </c>
    </row>
    <row r="226" spans="1:2" x14ac:dyDescent="0.25">
      <c r="A226">
        <v>1594</v>
      </c>
      <c r="B226" t="s">
        <v>2800</v>
      </c>
    </row>
    <row r="227" spans="1:2" x14ac:dyDescent="0.25">
      <c r="A227">
        <v>1594</v>
      </c>
      <c r="B227" t="s">
        <v>2801</v>
      </c>
    </row>
    <row r="228" spans="1:2" x14ac:dyDescent="0.25">
      <c r="A228">
        <v>1594</v>
      </c>
      <c r="B228" t="s">
        <v>2802</v>
      </c>
    </row>
    <row r="229" spans="1:2" x14ac:dyDescent="0.25">
      <c r="A229">
        <v>1594</v>
      </c>
      <c r="B229" t="s">
        <v>2803</v>
      </c>
    </row>
    <row r="230" spans="1:2" x14ac:dyDescent="0.25">
      <c r="A230">
        <v>1594</v>
      </c>
      <c r="B230" t="s">
        <v>2804</v>
      </c>
    </row>
    <row r="231" spans="1:2" x14ac:dyDescent="0.25">
      <c r="A231">
        <v>1594</v>
      </c>
      <c r="B231" t="s">
        <v>2805</v>
      </c>
    </row>
    <row r="232" spans="1:2" x14ac:dyDescent="0.25">
      <c r="A232">
        <v>1594</v>
      </c>
      <c r="B232" t="s">
        <v>2806</v>
      </c>
    </row>
    <row r="233" spans="1:2" x14ac:dyDescent="0.25">
      <c r="A233">
        <v>1594</v>
      </c>
      <c r="B233" t="s">
        <v>2807</v>
      </c>
    </row>
    <row r="234" spans="1:2" x14ac:dyDescent="0.25">
      <c r="A234">
        <v>1594</v>
      </c>
      <c r="B234" t="s">
        <v>2808</v>
      </c>
    </row>
    <row r="235" spans="1:2" x14ac:dyDescent="0.25">
      <c r="A235">
        <v>1594</v>
      </c>
      <c r="B235" t="s">
        <v>2809</v>
      </c>
    </row>
    <row r="236" spans="1:2" x14ac:dyDescent="0.25">
      <c r="A236">
        <v>1594</v>
      </c>
      <c r="B236" t="s">
        <v>2810</v>
      </c>
    </row>
    <row r="237" spans="1:2" x14ac:dyDescent="0.25">
      <c r="A237">
        <v>1594</v>
      </c>
      <c r="B237" t="s">
        <v>2811</v>
      </c>
    </row>
    <row r="238" spans="1:2" x14ac:dyDescent="0.25">
      <c r="A238">
        <v>1594</v>
      </c>
      <c r="B238" t="s">
        <v>2812</v>
      </c>
    </row>
    <row r="239" spans="1:2" x14ac:dyDescent="0.25">
      <c r="A239">
        <v>1594</v>
      </c>
      <c r="B239" t="s">
        <v>2813</v>
      </c>
    </row>
    <row r="240" spans="1:2" x14ac:dyDescent="0.25">
      <c r="A240">
        <v>1594</v>
      </c>
      <c r="B240" t="s">
        <v>2814</v>
      </c>
    </row>
    <row r="241" spans="1:2" x14ac:dyDescent="0.25">
      <c r="A241">
        <v>1594</v>
      </c>
      <c r="B241" t="s">
        <v>2815</v>
      </c>
    </row>
    <row r="242" spans="1:2" x14ac:dyDescent="0.25">
      <c r="A242">
        <v>1594</v>
      </c>
      <c r="B242" t="s">
        <v>2816</v>
      </c>
    </row>
    <row r="243" spans="1:2" x14ac:dyDescent="0.25">
      <c r="A243">
        <v>1594</v>
      </c>
      <c r="B243" t="s">
        <v>2817</v>
      </c>
    </row>
    <row r="244" spans="1:2" x14ac:dyDescent="0.25">
      <c r="A244">
        <v>1594</v>
      </c>
      <c r="B244" t="s">
        <v>2818</v>
      </c>
    </row>
    <row r="245" spans="1:2" x14ac:dyDescent="0.25">
      <c r="A245">
        <v>1594</v>
      </c>
      <c r="B245" t="s">
        <v>2819</v>
      </c>
    </row>
    <row r="246" spans="1:2" x14ac:dyDescent="0.25">
      <c r="A246">
        <v>1594</v>
      </c>
      <c r="B246" t="s">
        <v>2820</v>
      </c>
    </row>
    <row r="247" spans="1:2" x14ac:dyDescent="0.25">
      <c r="A247">
        <v>1594</v>
      </c>
      <c r="B247" t="s">
        <v>2821</v>
      </c>
    </row>
    <row r="248" spans="1:2" x14ac:dyDescent="0.25">
      <c r="A248">
        <v>1594</v>
      </c>
      <c r="B248" t="s">
        <v>2821</v>
      </c>
    </row>
    <row r="249" spans="1:2" x14ac:dyDescent="0.25">
      <c r="A249">
        <v>1594</v>
      </c>
      <c r="B249" t="s">
        <v>2822</v>
      </c>
    </row>
    <row r="250" spans="1:2" x14ac:dyDescent="0.25">
      <c r="A250">
        <v>1594</v>
      </c>
      <c r="B250" t="s">
        <v>2823</v>
      </c>
    </row>
    <row r="251" spans="1:2" x14ac:dyDescent="0.25">
      <c r="A251">
        <v>1594</v>
      </c>
      <c r="B251" t="s">
        <v>2824</v>
      </c>
    </row>
    <row r="252" spans="1:2" x14ac:dyDescent="0.25">
      <c r="A252">
        <v>1594</v>
      </c>
      <c r="B252" t="s">
        <v>2825</v>
      </c>
    </row>
    <row r="253" spans="1:2" x14ac:dyDescent="0.25">
      <c r="A253">
        <v>1594</v>
      </c>
      <c r="B253" t="s">
        <v>2826</v>
      </c>
    </row>
    <row r="254" spans="1:2" x14ac:dyDescent="0.25">
      <c r="A254">
        <v>1594</v>
      </c>
      <c r="B254" t="s">
        <v>2827</v>
      </c>
    </row>
    <row r="255" spans="1:2" x14ac:dyDescent="0.25">
      <c r="A255">
        <v>1594</v>
      </c>
      <c r="B255" t="s">
        <v>2828</v>
      </c>
    </row>
    <row r="256" spans="1:2" x14ac:dyDescent="0.25">
      <c r="A256">
        <v>1594</v>
      </c>
      <c r="B256" t="s">
        <v>2829</v>
      </c>
    </row>
    <row r="257" spans="1:2" x14ac:dyDescent="0.25">
      <c r="A257">
        <v>1594</v>
      </c>
      <c r="B257" t="s">
        <v>2830</v>
      </c>
    </row>
    <row r="258" spans="1:2" x14ac:dyDescent="0.25">
      <c r="A258">
        <v>1603</v>
      </c>
      <c r="B258" t="s">
        <v>2831</v>
      </c>
    </row>
    <row r="259" spans="1:2" x14ac:dyDescent="0.25">
      <c r="A259">
        <v>1609</v>
      </c>
      <c r="B259" t="s">
        <v>2832</v>
      </c>
    </row>
    <row r="260" spans="1:2" x14ac:dyDescent="0.25">
      <c r="A260">
        <v>1609</v>
      </c>
      <c r="B260" t="s">
        <v>2831</v>
      </c>
    </row>
    <row r="261" spans="1:2" x14ac:dyDescent="0.25">
      <c r="A261">
        <v>1609</v>
      </c>
      <c r="B261" t="s">
        <v>2833</v>
      </c>
    </row>
    <row r="262" spans="1:2" x14ac:dyDescent="0.25">
      <c r="A262">
        <v>1609</v>
      </c>
      <c r="B262" t="s">
        <v>2834</v>
      </c>
    </row>
    <row r="263" spans="1:2" x14ac:dyDescent="0.25">
      <c r="A263">
        <v>1609</v>
      </c>
      <c r="B263" t="s">
        <v>2835</v>
      </c>
    </row>
    <row r="264" spans="1:2" x14ac:dyDescent="0.25">
      <c r="A264">
        <v>1609</v>
      </c>
      <c r="B264" t="s">
        <v>2836</v>
      </c>
    </row>
    <row r="265" spans="1:2" x14ac:dyDescent="0.25">
      <c r="A265">
        <v>1609</v>
      </c>
      <c r="B265" t="s">
        <v>2837</v>
      </c>
    </row>
    <row r="266" spans="1:2" x14ac:dyDescent="0.25">
      <c r="A266">
        <v>1609</v>
      </c>
      <c r="B266" t="s">
        <v>2838</v>
      </c>
    </row>
    <row r="267" spans="1:2" x14ac:dyDescent="0.25">
      <c r="A267">
        <v>1609</v>
      </c>
      <c r="B267" t="s">
        <v>2839</v>
      </c>
    </row>
    <row r="268" spans="1:2" x14ac:dyDescent="0.25">
      <c r="A268">
        <v>1609</v>
      </c>
      <c r="B268" t="s">
        <v>2840</v>
      </c>
    </row>
    <row r="269" spans="1:2" x14ac:dyDescent="0.25">
      <c r="A269">
        <v>1609</v>
      </c>
      <c r="B269" t="s">
        <v>2841</v>
      </c>
    </row>
    <row r="270" spans="1:2" x14ac:dyDescent="0.25">
      <c r="A270">
        <v>1609</v>
      </c>
      <c r="B270" t="s">
        <v>2842</v>
      </c>
    </row>
    <row r="271" spans="1:2" x14ac:dyDescent="0.25">
      <c r="A271">
        <v>1609</v>
      </c>
      <c r="B271" t="s">
        <v>2843</v>
      </c>
    </row>
    <row r="272" spans="1:2" x14ac:dyDescent="0.25">
      <c r="A272">
        <v>1609</v>
      </c>
      <c r="B272" t="s">
        <v>2844</v>
      </c>
    </row>
    <row r="273" spans="1:2" x14ac:dyDescent="0.25">
      <c r="A273">
        <v>1609</v>
      </c>
      <c r="B273" t="s">
        <v>2845</v>
      </c>
    </row>
    <row r="274" spans="1:2" x14ac:dyDescent="0.25">
      <c r="A274">
        <v>1610</v>
      </c>
      <c r="B274" t="s">
        <v>2846</v>
      </c>
    </row>
    <row r="275" spans="1:2" x14ac:dyDescent="0.25">
      <c r="A275">
        <v>1612</v>
      </c>
      <c r="B275" t="s">
        <v>2847</v>
      </c>
    </row>
    <row r="276" spans="1:2" x14ac:dyDescent="0.25">
      <c r="A276">
        <v>1612</v>
      </c>
      <c r="B276" t="s">
        <v>2848</v>
      </c>
    </row>
    <row r="277" spans="1:2" x14ac:dyDescent="0.25">
      <c r="A277">
        <v>1612</v>
      </c>
      <c r="B277" t="s">
        <v>2849</v>
      </c>
    </row>
    <row r="278" spans="1:2" x14ac:dyDescent="0.25">
      <c r="A278">
        <v>1612</v>
      </c>
      <c r="B278" t="s">
        <v>2850</v>
      </c>
    </row>
    <row r="279" spans="1:2" x14ac:dyDescent="0.25">
      <c r="A279">
        <v>1612</v>
      </c>
      <c r="B279" t="s">
        <v>2851</v>
      </c>
    </row>
    <row r="280" spans="1:2" x14ac:dyDescent="0.25">
      <c r="A280">
        <v>1612</v>
      </c>
      <c r="B280" t="s">
        <v>2852</v>
      </c>
    </row>
    <row r="281" spans="1:2" x14ac:dyDescent="0.25">
      <c r="A281">
        <v>1612</v>
      </c>
      <c r="B281" t="s">
        <v>2853</v>
      </c>
    </row>
    <row r="282" spans="1:2" x14ac:dyDescent="0.25">
      <c r="A282">
        <v>1612</v>
      </c>
      <c r="B282" t="s">
        <v>2854</v>
      </c>
    </row>
    <row r="283" spans="1:2" x14ac:dyDescent="0.25">
      <c r="A283">
        <v>1612</v>
      </c>
      <c r="B283" t="s">
        <v>2855</v>
      </c>
    </row>
    <row r="284" spans="1:2" x14ac:dyDescent="0.25">
      <c r="A284">
        <v>1612</v>
      </c>
      <c r="B284" t="s">
        <v>2856</v>
      </c>
    </row>
    <row r="285" spans="1:2" x14ac:dyDescent="0.25">
      <c r="A285">
        <v>1612</v>
      </c>
      <c r="B285" t="s">
        <v>2857</v>
      </c>
    </row>
    <row r="286" spans="1:2" x14ac:dyDescent="0.25">
      <c r="A286">
        <v>1612</v>
      </c>
      <c r="B286" t="s">
        <v>2846</v>
      </c>
    </row>
    <row r="287" spans="1:2" x14ac:dyDescent="0.25">
      <c r="A287">
        <v>1612</v>
      </c>
      <c r="B287" t="s">
        <v>2858</v>
      </c>
    </row>
    <row r="288" spans="1:2" x14ac:dyDescent="0.25">
      <c r="A288">
        <v>1612</v>
      </c>
      <c r="B288" t="s">
        <v>2859</v>
      </c>
    </row>
    <row r="289" spans="1:2" x14ac:dyDescent="0.25">
      <c r="A289">
        <v>1612</v>
      </c>
      <c r="B289" t="s">
        <v>2683</v>
      </c>
    </row>
    <row r="290" spans="1:2" x14ac:dyDescent="0.25">
      <c r="A290">
        <v>1612</v>
      </c>
      <c r="B290" t="s">
        <v>2860</v>
      </c>
    </row>
    <row r="291" spans="1:2" x14ac:dyDescent="0.25">
      <c r="A291">
        <v>1614</v>
      </c>
      <c r="B291" t="s">
        <v>2861</v>
      </c>
    </row>
    <row r="292" spans="1:2" x14ac:dyDescent="0.25">
      <c r="A292">
        <v>1616</v>
      </c>
      <c r="B292" t="s">
        <v>2862</v>
      </c>
    </row>
    <row r="293" spans="1:2" x14ac:dyDescent="0.25">
      <c r="A293">
        <v>1616</v>
      </c>
      <c r="B293" t="s">
        <v>2730</v>
      </c>
    </row>
    <row r="294" spans="1:2" x14ac:dyDescent="0.25">
      <c r="A294">
        <v>1616</v>
      </c>
      <c r="B294" t="s">
        <v>2863</v>
      </c>
    </row>
    <row r="295" spans="1:2" x14ac:dyDescent="0.25">
      <c r="A295">
        <v>1616</v>
      </c>
      <c r="B295" t="s">
        <v>2864</v>
      </c>
    </row>
    <row r="296" spans="1:2" x14ac:dyDescent="0.25">
      <c r="A296">
        <v>1616</v>
      </c>
      <c r="B296" t="s">
        <v>2865</v>
      </c>
    </row>
    <row r="297" spans="1:2" x14ac:dyDescent="0.25">
      <c r="A297">
        <v>1616</v>
      </c>
      <c r="B297" t="s">
        <v>2866</v>
      </c>
    </row>
    <row r="298" spans="1:2" x14ac:dyDescent="0.25">
      <c r="A298">
        <v>1616</v>
      </c>
      <c r="B298" t="s">
        <v>2861</v>
      </c>
    </row>
    <row r="299" spans="1:2" x14ac:dyDescent="0.25">
      <c r="A299">
        <v>1616</v>
      </c>
      <c r="B299" t="s">
        <v>2867</v>
      </c>
    </row>
    <row r="300" spans="1:2" x14ac:dyDescent="0.25">
      <c r="A300">
        <v>1616</v>
      </c>
      <c r="B300" t="s">
        <v>2868</v>
      </c>
    </row>
    <row r="301" spans="1:2" x14ac:dyDescent="0.25">
      <c r="A301">
        <v>1617</v>
      </c>
      <c r="B301" t="s">
        <v>2869</v>
      </c>
    </row>
    <row r="302" spans="1:2" x14ac:dyDescent="0.25">
      <c r="A302">
        <v>1619</v>
      </c>
      <c r="B302" t="s">
        <v>2870</v>
      </c>
    </row>
    <row r="303" spans="1:2" x14ac:dyDescent="0.25">
      <c r="A303">
        <v>1619</v>
      </c>
      <c r="B303" t="s">
        <v>2871</v>
      </c>
    </row>
    <row r="304" spans="1:2" x14ac:dyDescent="0.25">
      <c r="A304">
        <v>1619</v>
      </c>
      <c r="B304" t="s">
        <v>2649</v>
      </c>
    </row>
    <row r="305" spans="1:2" x14ac:dyDescent="0.25">
      <c r="A305">
        <v>1619</v>
      </c>
      <c r="B305" t="s">
        <v>2872</v>
      </c>
    </row>
    <row r="306" spans="1:2" x14ac:dyDescent="0.25">
      <c r="A306">
        <v>1619</v>
      </c>
      <c r="B306" t="s">
        <v>2872</v>
      </c>
    </row>
    <row r="307" spans="1:2" x14ac:dyDescent="0.25">
      <c r="A307">
        <v>1619</v>
      </c>
      <c r="B307" t="s">
        <v>2873</v>
      </c>
    </row>
    <row r="308" spans="1:2" x14ac:dyDescent="0.25">
      <c r="A308">
        <v>1619</v>
      </c>
      <c r="B308" t="s">
        <v>2874</v>
      </c>
    </row>
    <row r="309" spans="1:2" x14ac:dyDescent="0.25">
      <c r="A309">
        <v>1619</v>
      </c>
      <c r="B309" t="s">
        <v>2875</v>
      </c>
    </row>
    <row r="310" spans="1:2" x14ac:dyDescent="0.25">
      <c r="A310">
        <v>1619</v>
      </c>
      <c r="B310" t="s">
        <v>2876</v>
      </c>
    </row>
    <row r="311" spans="1:2" x14ac:dyDescent="0.25">
      <c r="A311">
        <v>1619</v>
      </c>
      <c r="B311" t="s">
        <v>2877</v>
      </c>
    </row>
    <row r="312" spans="1:2" x14ac:dyDescent="0.25">
      <c r="A312">
        <v>1619</v>
      </c>
      <c r="B312" t="s">
        <v>2878</v>
      </c>
    </row>
    <row r="313" spans="1:2" x14ac:dyDescent="0.25">
      <c r="A313">
        <v>1619</v>
      </c>
      <c r="B313" t="s">
        <v>2869</v>
      </c>
    </row>
    <row r="314" spans="1:2" x14ac:dyDescent="0.25">
      <c r="A314">
        <v>1619</v>
      </c>
      <c r="B314" t="s">
        <v>2869</v>
      </c>
    </row>
    <row r="315" spans="1:2" x14ac:dyDescent="0.25">
      <c r="A315">
        <v>1619</v>
      </c>
      <c r="B315" t="s">
        <v>2869</v>
      </c>
    </row>
    <row r="316" spans="1:2" x14ac:dyDescent="0.25">
      <c r="A316">
        <v>1619</v>
      </c>
      <c r="B316" t="s">
        <v>2879</v>
      </c>
    </row>
    <row r="317" spans="1:2" x14ac:dyDescent="0.25">
      <c r="A317">
        <v>1621</v>
      </c>
      <c r="B317" t="s">
        <v>2880</v>
      </c>
    </row>
    <row r="318" spans="1:2" x14ac:dyDescent="0.25">
      <c r="A318">
        <v>1623</v>
      </c>
      <c r="B318" t="s">
        <v>2881</v>
      </c>
    </row>
    <row r="319" spans="1:2" x14ac:dyDescent="0.25">
      <c r="A319">
        <v>1623</v>
      </c>
      <c r="B319" t="s">
        <v>2882</v>
      </c>
    </row>
    <row r="320" spans="1:2" x14ac:dyDescent="0.25">
      <c r="A320">
        <v>1623</v>
      </c>
      <c r="B320" t="s">
        <v>2883</v>
      </c>
    </row>
    <row r="321" spans="1:2" x14ac:dyDescent="0.25">
      <c r="A321">
        <v>1623</v>
      </c>
      <c r="B321" t="s">
        <v>2884</v>
      </c>
    </row>
    <row r="322" spans="1:2" x14ac:dyDescent="0.25">
      <c r="A322">
        <v>1623</v>
      </c>
      <c r="B322" t="s">
        <v>2885</v>
      </c>
    </row>
    <row r="323" spans="1:2" x14ac:dyDescent="0.25">
      <c r="A323">
        <v>1623</v>
      </c>
      <c r="B323" t="s">
        <v>2886</v>
      </c>
    </row>
    <row r="324" spans="1:2" x14ac:dyDescent="0.25">
      <c r="A324">
        <v>1623</v>
      </c>
      <c r="B324" t="s">
        <v>2887</v>
      </c>
    </row>
    <row r="325" spans="1:2" x14ac:dyDescent="0.25">
      <c r="A325">
        <v>1623</v>
      </c>
      <c r="B325" t="s">
        <v>2888</v>
      </c>
    </row>
    <row r="326" spans="1:2" x14ac:dyDescent="0.25">
      <c r="A326">
        <v>1623</v>
      </c>
      <c r="B326" t="s">
        <v>2889</v>
      </c>
    </row>
    <row r="327" spans="1:2" x14ac:dyDescent="0.25">
      <c r="A327">
        <v>1623</v>
      </c>
      <c r="B327" t="s">
        <v>2890</v>
      </c>
    </row>
    <row r="328" spans="1:2" x14ac:dyDescent="0.25">
      <c r="A328">
        <v>1623</v>
      </c>
      <c r="B328" t="s">
        <v>2891</v>
      </c>
    </row>
    <row r="329" spans="1:2" x14ac:dyDescent="0.25">
      <c r="A329">
        <v>1623</v>
      </c>
      <c r="B329" t="s">
        <v>2892</v>
      </c>
    </row>
    <row r="330" spans="1:2" x14ac:dyDescent="0.25">
      <c r="A330">
        <v>1623</v>
      </c>
      <c r="B330" t="s">
        <v>2893</v>
      </c>
    </row>
    <row r="331" spans="1:2" x14ac:dyDescent="0.25">
      <c r="A331">
        <v>1623</v>
      </c>
      <c r="B331" t="s">
        <v>2894</v>
      </c>
    </row>
    <row r="332" spans="1:2" x14ac:dyDescent="0.25">
      <c r="A332">
        <v>1623</v>
      </c>
      <c r="B332" t="s">
        <v>2895</v>
      </c>
    </row>
    <row r="333" spans="1:2" x14ac:dyDescent="0.25">
      <c r="A333">
        <v>1623</v>
      </c>
      <c r="B333" t="s">
        <v>2896</v>
      </c>
    </row>
    <row r="334" spans="1:2" x14ac:dyDescent="0.25">
      <c r="A334">
        <v>1623</v>
      </c>
      <c r="B334" t="s">
        <v>2897</v>
      </c>
    </row>
    <row r="335" spans="1:2" x14ac:dyDescent="0.25">
      <c r="A335">
        <v>1623</v>
      </c>
      <c r="B335" t="s">
        <v>2898</v>
      </c>
    </row>
    <row r="336" spans="1:2" x14ac:dyDescent="0.25">
      <c r="A336">
        <v>1623</v>
      </c>
      <c r="B336" t="s">
        <v>2899</v>
      </c>
    </row>
    <row r="337" spans="1:2" x14ac:dyDescent="0.25">
      <c r="A337">
        <v>1623</v>
      </c>
      <c r="B337" t="s">
        <v>2900</v>
      </c>
    </row>
    <row r="338" spans="1:2" x14ac:dyDescent="0.25">
      <c r="A338">
        <v>1623</v>
      </c>
      <c r="B338" t="s">
        <v>2901</v>
      </c>
    </row>
    <row r="339" spans="1:2" x14ac:dyDescent="0.25">
      <c r="A339">
        <v>1623</v>
      </c>
      <c r="B339" t="s">
        <v>2902</v>
      </c>
    </row>
    <row r="340" spans="1:2" x14ac:dyDescent="0.25">
      <c r="A340">
        <v>1623</v>
      </c>
      <c r="B340" t="s">
        <v>2903</v>
      </c>
    </row>
    <row r="341" spans="1:2" x14ac:dyDescent="0.25">
      <c r="A341">
        <v>1623</v>
      </c>
      <c r="B341" t="s">
        <v>2880</v>
      </c>
    </row>
    <row r="342" spans="1:2" x14ac:dyDescent="0.25">
      <c r="A342">
        <v>1623</v>
      </c>
      <c r="B342" t="s">
        <v>2904</v>
      </c>
    </row>
    <row r="343" spans="1:2" x14ac:dyDescent="0.25">
      <c r="A343">
        <v>1623</v>
      </c>
      <c r="B343" t="s">
        <v>2905</v>
      </c>
    </row>
    <row r="344" spans="1:2" x14ac:dyDescent="0.25">
      <c r="A344">
        <v>1623</v>
      </c>
      <c r="B344" t="s">
        <v>2906</v>
      </c>
    </row>
    <row r="345" spans="1:2" x14ac:dyDescent="0.25">
      <c r="A345">
        <v>1623</v>
      </c>
      <c r="B345" t="s">
        <v>2907</v>
      </c>
    </row>
    <row r="346" spans="1:2" x14ac:dyDescent="0.25">
      <c r="A346">
        <v>1623</v>
      </c>
      <c r="B346" t="s">
        <v>2908</v>
      </c>
    </row>
    <row r="347" spans="1:2" x14ac:dyDescent="0.25">
      <c r="A347">
        <v>1623</v>
      </c>
      <c r="B347" t="s">
        <v>2909</v>
      </c>
    </row>
    <row r="348" spans="1:2" x14ac:dyDescent="0.25">
      <c r="A348">
        <v>1623</v>
      </c>
      <c r="B348" t="s">
        <v>2910</v>
      </c>
    </row>
    <row r="349" spans="1:2" x14ac:dyDescent="0.25">
      <c r="A349">
        <v>1623</v>
      </c>
      <c r="B349" t="s">
        <v>2911</v>
      </c>
    </row>
    <row r="350" spans="1:2" x14ac:dyDescent="0.25">
      <c r="A350">
        <v>1623</v>
      </c>
      <c r="B350" t="s">
        <v>2912</v>
      </c>
    </row>
    <row r="351" spans="1:2" x14ac:dyDescent="0.25">
      <c r="A351">
        <v>1623</v>
      </c>
      <c r="B351" t="s">
        <v>2913</v>
      </c>
    </row>
    <row r="352" spans="1:2" x14ac:dyDescent="0.25">
      <c r="A352">
        <v>1623</v>
      </c>
      <c r="B352" t="s">
        <v>2914</v>
      </c>
    </row>
    <row r="353" spans="1:2" x14ac:dyDescent="0.25">
      <c r="A353">
        <v>1623</v>
      </c>
      <c r="B353" t="s">
        <v>2915</v>
      </c>
    </row>
    <row r="354" spans="1:2" x14ac:dyDescent="0.25">
      <c r="A354">
        <v>1623</v>
      </c>
      <c r="B354" t="s">
        <v>2916</v>
      </c>
    </row>
    <row r="355" spans="1:2" x14ac:dyDescent="0.25">
      <c r="A355">
        <v>1623</v>
      </c>
      <c r="B355" t="s">
        <v>2917</v>
      </c>
    </row>
    <row r="356" spans="1:2" x14ac:dyDescent="0.25">
      <c r="A356">
        <v>1623</v>
      </c>
      <c r="B356" t="s">
        <v>2918</v>
      </c>
    </row>
    <row r="357" spans="1:2" x14ac:dyDescent="0.25">
      <c r="A357">
        <v>1623</v>
      </c>
      <c r="B357" t="s">
        <v>2919</v>
      </c>
    </row>
    <row r="358" spans="1:2" x14ac:dyDescent="0.25">
      <c r="A358">
        <v>1623</v>
      </c>
      <c r="B358" t="s">
        <v>2920</v>
      </c>
    </row>
    <row r="359" spans="1:2" x14ac:dyDescent="0.25">
      <c r="A359">
        <v>1623</v>
      </c>
      <c r="B359" t="s">
        <v>2921</v>
      </c>
    </row>
    <row r="360" spans="1:2" x14ac:dyDescent="0.25">
      <c r="A360">
        <v>1623</v>
      </c>
      <c r="B360" t="s">
        <v>2922</v>
      </c>
    </row>
    <row r="361" spans="1:2" x14ac:dyDescent="0.25">
      <c r="A361">
        <v>1623</v>
      </c>
      <c r="B361" t="s">
        <v>2923</v>
      </c>
    </row>
    <row r="362" spans="1:2" x14ac:dyDescent="0.25">
      <c r="A362">
        <v>1623</v>
      </c>
      <c r="B362" t="s">
        <v>2924</v>
      </c>
    </row>
    <row r="363" spans="1:2" x14ac:dyDescent="0.25">
      <c r="A363">
        <v>1623</v>
      </c>
      <c r="B363" t="s">
        <v>2660</v>
      </c>
    </row>
    <row r="364" spans="1:2" x14ac:dyDescent="0.25">
      <c r="A364">
        <v>1623</v>
      </c>
      <c r="B364" t="s">
        <v>2925</v>
      </c>
    </row>
    <row r="365" spans="1:2" x14ac:dyDescent="0.25">
      <c r="A365">
        <v>1623</v>
      </c>
      <c r="B365" t="s">
        <v>2926</v>
      </c>
    </row>
    <row r="366" spans="1:2" x14ac:dyDescent="0.25">
      <c r="A366">
        <v>1623</v>
      </c>
      <c r="B366" t="s">
        <v>2927</v>
      </c>
    </row>
    <row r="367" spans="1:2" x14ac:dyDescent="0.25">
      <c r="A367">
        <v>1623</v>
      </c>
      <c r="B367" t="s">
        <v>2928</v>
      </c>
    </row>
    <row r="368" spans="1:2" x14ac:dyDescent="0.25">
      <c r="A368">
        <v>1623</v>
      </c>
      <c r="B368" t="s">
        <v>2929</v>
      </c>
    </row>
    <row r="369" spans="1:2" x14ac:dyDescent="0.25">
      <c r="A369">
        <v>1623</v>
      </c>
      <c r="B369" t="s">
        <v>2930</v>
      </c>
    </row>
    <row r="370" spans="1:2" x14ac:dyDescent="0.25">
      <c r="A370">
        <v>1623</v>
      </c>
      <c r="B370" t="s">
        <v>2931</v>
      </c>
    </row>
    <row r="371" spans="1:2" x14ac:dyDescent="0.25">
      <c r="A371">
        <v>1623</v>
      </c>
      <c r="B371" t="s">
        <v>2932</v>
      </c>
    </row>
    <row r="372" spans="1:2" x14ac:dyDescent="0.25">
      <c r="A372">
        <v>1623</v>
      </c>
      <c r="B372" t="s">
        <v>2933</v>
      </c>
    </row>
    <row r="373" spans="1:2" x14ac:dyDescent="0.25">
      <c r="A373">
        <v>1623</v>
      </c>
      <c r="B373" t="s">
        <v>2934</v>
      </c>
    </row>
    <row r="374" spans="1:2" x14ac:dyDescent="0.25">
      <c r="A374">
        <v>1623</v>
      </c>
      <c r="B374" t="s">
        <v>2935</v>
      </c>
    </row>
    <row r="375" spans="1:2" x14ac:dyDescent="0.25">
      <c r="A375">
        <v>1623</v>
      </c>
      <c r="B375" t="s">
        <v>2936</v>
      </c>
    </row>
    <row r="376" spans="1:2" x14ac:dyDescent="0.25">
      <c r="A376">
        <v>1623</v>
      </c>
      <c r="B376" t="s">
        <v>2937</v>
      </c>
    </row>
    <row r="377" spans="1:2" x14ac:dyDescent="0.25">
      <c r="A377">
        <v>1623</v>
      </c>
      <c r="B377" t="s">
        <v>2938</v>
      </c>
    </row>
    <row r="378" spans="1:2" x14ac:dyDescent="0.25">
      <c r="A378">
        <v>1631</v>
      </c>
      <c r="B378" t="s">
        <v>2939</v>
      </c>
    </row>
    <row r="379" spans="1:2" x14ac:dyDescent="0.25">
      <c r="A379">
        <v>1640</v>
      </c>
      <c r="B379" t="s">
        <v>2939</v>
      </c>
    </row>
    <row r="380" spans="1:2" x14ac:dyDescent="0.25">
      <c r="A380">
        <v>1662</v>
      </c>
      <c r="B380" t="s">
        <v>2940</v>
      </c>
    </row>
    <row r="381" spans="1:2" x14ac:dyDescent="0.25">
      <c r="A381">
        <v>1662</v>
      </c>
      <c r="B381" t="s">
        <v>2941</v>
      </c>
    </row>
    <row r="382" spans="1:2" x14ac:dyDescent="0.25">
      <c r="A382">
        <v>1665</v>
      </c>
      <c r="B382" t="s">
        <v>2942</v>
      </c>
    </row>
    <row r="383" spans="1:2" x14ac:dyDescent="0.25">
      <c r="A383">
        <v>1665</v>
      </c>
      <c r="B383" t="s">
        <v>2943</v>
      </c>
    </row>
    <row r="384" spans="1:2" x14ac:dyDescent="0.25">
      <c r="A384">
        <v>1665</v>
      </c>
      <c r="B384" t="s">
        <v>2944</v>
      </c>
    </row>
    <row r="385" spans="1:2" x14ac:dyDescent="0.25">
      <c r="A385">
        <v>1665</v>
      </c>
      <c r="B385" t="s">
        <v>2945</v>
      </c>
    </row>
    <row r="386" spans="1:2" x14ac:dyDescent="0.25">
      <c r="A386">
        <v>1665</v>
      </c>
      <c r="B386" t="s">
        <v>2946</v>
      </c>
    </row>
    <row r="387" spans="1:2" x14ac:dyDescent="0.25">
      <c r="A387">
        <v>1665</v>
      </c>
      <c r="B387" t="s">
        <v>2947</v>
      </c>
    </row>
    <row r="388" spans="1:2" x14ac:dyDescent="0.25">
      <c r="A388">
        <v>1665</v>
      </c>
      <c r="B388" t="s">
        <v>2948</v>
      </c>
    </row>
    <row r="389" spans="1:2" x14ac:dyDescent="0.25">
      <c r="A389">
        <v>1665</v>
      </c>
      <c r="B389" t="s">
        <v>2949</v>
      </c>
    </row>
    <row r="390" spans="1:2" x14ac:dyDescent="0.25">
      <c r="A390">
        <v>1665</v>
      </c>
      <c r="B390" t="s">
        <v>2950</v>
      </c>
    </row>
    <row r="391" spans="1:2" x14ac:dyDescent="0.25">
      <c r="A391">
        <v>1665</v>
      </c>
      <c r="B391" t="s">
        <v>2951</v>
      </c>
    </row>
    <row r="392" spans="1:2" x14ac:dyDescent="0.25">
      <c r="A392">
        <v>1665</v>
      </c>
      <c r="B392" t="s">
        <v>2952</v>
      </c>
    </row>
    <row r="393" spans="1:2" x14ac:dyDescent="0.25">
      <c r="A393">
        <v>1665</v>
      </c>
      <c r="B393" t="s">
        <v>2953</v>
      </c>
    </row>
    <row r="394" spans="1:2" x14ac:dyDescent="0.25">
      <c r="A394">
        <v>1665</v>
      </c>
      <c r="B394" t="s">
        <v>2954</v>
      </c>
    </row>
    <row r="395" spans="1:2" x14ac:dyDescent="0.25">
      <c r="A395">
        <v>1665</v>
      </c>
      <c r="B395" t="s">
        <v>2955</v>
      </c>
    </row>
    <row r="396" spans="1:2" x14ac:dyDescent="0.25">
      <c r="A396">
        <v>1665</v>
      </c>
      <c r="B396" t="s">
        <v>2956</v>
      </c>
    </row>
    <row r="397" spans="1:2" x14ac:dyDescent="0.25">
      <c r="A397">
        <v>1665</v>
      </c>
      <c r="B397" t="s">
        <v>2957</v>
      </c>
    </row>
    <row r="398" spans="1:2" x14ac:dyDescent="0.25">
      <c r="A398">
        <v>1665</v>
      </c>
      <c r="B398" t="s">
        <v>2958</v>
      </c>
    </row>
    <row r="399" spans="1:2" x14ac:dyDescent="0.25">
      <c r="A399">
        <v>1665</v>
      </c>
      <c r="B399" t="s">
        <v>2959</v>
      </c>
    </row>
    <row r="400" spans="1:2" x14ac:dyDescent="0.25">
      <c r="A400">
        <v>1665</v>
      </c>
      <c r="B400" t="s">
        <v>2960</v>
      </c>
    </row>
    <row r="401" spans="1:2" x14ac:dyDescent="0.25">
      <c r="A401">
        <v>1665</v>
      </c>
      <c r="B401" t="s">
        <v>2961</v>
      </c>
    </row>
    <row r="402" spans="1:2" x14ac:dyDescent="0.25">
      <c r="A402">
        <v>1665</v>
      </c>
      <c r="B402" t="s">
        <v>2962</v>
      </c>
    </row>
    <row r="403" spans="1:2" x14ac:dyDescent="0.25">
      <c r="A403">
        <v>1665</v>
      </c>
      <c r="B403" t="s">
        <v>2963</v>
      </c>
    </row>
    <row r="404" spans="1:2" x14ac:dyDescent="0.25">
      <c r="A404">
        <v>1665</v>
      </c>
      <c r="B404" t="s">
        <v>2964</v>
      </c>
    </row>
    <row r="405" spans="1:2" x14ac:dyDescent="0.25">
      <c r="A405">
        <v>1665</v>
      </c>
      <c r="B405" t="s">
        <v>2965</v>
      </c>
    </row>
    <row r="406" spans="1:2" x14ac:dyDescent="0.25">
      <c r="A406">
        <v>1665</v>
      </c>
      <c r="B406" t="s">
        <v>2898</v>
      </c>
    </row>
    <row r="407" spans="1:2" x14ac:dyDescent="0.25">
      <c r="A407">
        <v>1665</v>
      </c>
      <c r="B407" t="s">
        <v>2966</v>
      </c>
    </row>
    <row r="408" spans="1:2" x14ac:dyDescent="0.25">
      <c r="A408">
        <v>1665</v>
      </c>
      <c r="B408" t="s">
        <v>2967</v>
      </c>
    </row>
    <row r="409" spans="1:2" x14ac:dyDescent="0.25">
      <c r="A409">
        <v>1665</v>
      </c>
      <c r="B409" t="s">
        <v>2968</v>
      </c>
    </row>
    <row r="410" spans="1:2" x14ac:dyDescent="0.25">
      <c r="A410">
        <v>1665</v>
      </c>
      <c r="B410" t="s">
        <v>2969</v>
      </c>
    </row>
    <row r="411" spans="1:2" x14ac:dyDescent="0.25">
      <c r="A411">
        <v>1665</v>
      </c>
      <c r="B411" t="s">
        <v>2970</v>
      </c>
    </row>
    <row r="412" spans="1:2" x14ac:dyDescent="0.25">
      <c r="A412">
        <v>1665</v>
      </c>
      <c r="B412" t="s">
        <v>2971</v>
      </c>
    </row>
    <row r="413" spans="1:2" x14ac:dyDescent="0.25">
      <c r="A413">
        <v>1665</v>
      </c>
      <c r="B413" t="s">
        <v>2972</v>
      </c>
    </row>
    <row r="414" spans="1:2" x14ac:dyDescent="0.25">
      <c r="A414">
        <v>1665</v>
      </c>
      <c r="B414" t="s">
        <v>2973</v>
      </c>
    </row>
    <row r="415" spans="1:2" x14ac:dyDescent="0.25">
      <c r="A415">
        <v>1665</v>
      </c>
      <c r="B415" t="s">
        <v>2974</v>
      </c>
    </row>
    <row r="416" spans="1:2" x14ac:dyDescent="0.25">
      <c r="A416">
        <v>1665</v>
      </c>
      <c r="B416" t="s">
        <v>2975</v>
      </c>
    </row>
    <row r="417" spans="1:2" x14ac:dyDescent="0.25">
      <c r="A417">
        <v>1665</v>
      </c>
      <c r="B417" t="s">
        <v>2976</v>
      </c>
    </row>
    <row r="418" spans="1:2" x14ac:dyDescent="0.25">
      <c r="A418">
        <v>1665</v>
      </c>
      <c r="B418" t="s">
        <v>2977</v>
      </c>
    </row>
    <row r="419" spans="1:2" x14ac:dyDescent="0.25">
      <c r="A419">
        <v>1665</v>
      </c>
      <c r="B419" t="s">
        <v>2978</v>
      </c>
    </row>
    <row r="420" spans="1:2" x14ac:dyDescent="0.25">
      <c r="A420">
        <v>1665</v>
      </c>
      <c r="B420" t="s">
        <v>2979</v>
      </c>
    </row>
    <row r="421" spans="1:2" x14ac:dyDescent="0.25">
      <c r="A421">
        <v>1665</v>
      </c>
      <c r="B421" t="s">
        <v>2980</v>
      </c>
    </row>
    <row r="422" spans="1:2" x14ac:dyDescent="0.25">
      <c r="A422">
        <v>1665</v>
      </c>
      <c r="B422" t="s">
        <v>2981</v>
      </c>
    </row>
    <row r="423" spans="1:2" x14ac:dyDescent="0.25">
      <c r="A423">
        <v>1665</v>
      </c>
      <c r="B423" t="s">
        <v>2982</v>
      </c>
    </row>
    <row r="424" spans="1:2" x14ac:dyDescent="0.25">
      <c r="A424">
        <v>1665</v>
      </c>
      <c r="B424" t="s">
        <v>2812</v>
      </c>
    </row>
    <row r="425" spans="1:2" x14ac:dyDescent="0.25">
      <c r="A425">
        <v>1665</v>
      </c>
      <c r="B425" t="s">
        <v>2983</v>
      </c>
    </row>
    <row r="426" spans="1:2" x14ac:dyDescent="0.25">
      <c r="A426">
        <v>1665</v>
      </c>
      <c r="B426" t="s">
        <v>2984</v>
      </c>
    </row>
    <row r="427" spans="1:2" x14ac:dyDescent="0.25">
      <c r="A427">
        <v>1665</v>
      </c>
      <c r="B427" t="s">
        <v>2985</v>
      </c>
    </row>
    <row r="428" spans="1:2" x14ac:dyDescent="0.25">
      <c r="A428">
        <v>1665</v>
      </c>
      <c r="B428" t="s">
        <v>2905</v>
      </c>
    </row>
    <row r="429" spans="1:2" x14ac:dyDescent="0.25">
      <c r="A429">
        <v>1665</v>
      </c>
      <c r="B429" t="s">
        <v>2986</v>
      </c>
    </row>
    <row r="430" spans="1:2" x14ac:dyDescent="0.25">
      <c r="A430">
        <v>1665</v>
      </c>
      <c r="B430" t="s">
        <v>2987</v>
      </c>
    </row>
    <row r="431" spans="1:2" x14ac:dyDescent="0.25">
      <c r="A431">
        <v>1665</v>
      </c>
      <c r="B431" t="s">
        <v>2988</v>
      </c>
    </row>
    <row r="432" spans="1:2" x14ac:dyDescent="0.25">
      <c r="A432">
        <v>1665</v>
      </c>
      <c r="B432" t="s">
        <v>2989</v>
      </c>
    </row>
    <row r="433" spans="1:2" x14ac:dyDescent="0.25">
      <c r="A433">
        <v>1665</v>
      </c>
      <c r="B433" t="s">
        <v>2990</v>
      </c>
    </row>
    <row r="434" spans="1:2" x14ac:dyDescent="0.25">
      <c r="A434">
        <v>1665</v>
      </c>
      <c r="B434" t="s">
        <v>2991</v>
      </c>
    </row>
    <row r="435" spans="1:2" x14ac:dyDescent="0.25">
      <c r="A435">
        <v>1665</v>
      </c>
      <c r="B435" t="s">
        <v>2992</v>
      </c>
    </row>
    <row r="436" spans="1:2" x14ac:dyDescent="0.25">
      <c r="A436">
        <v>1665</v>
      </c>
      <c r="B436" t="s">
        <v>2993</v>
      </c>
    </row>
    <row r="437" spans="1:2" x14ac:dyDescent="0.25">
      <c r="A437">
        <v>1665</v>
      </c>
      <c r="B437" t="s">
        <v>2994</v>
      </c>
    </row>
    <row r="438" spans="1:2" x14ac:dyDescent="0.25">
      <c r="A438">
        <v>1665</v>
      </c>
      <c r="B438" t="s">
        <v>2752</v>
      </c>
    </row>
    <row r="439" spans="1:2" x14ac:dyDescent="0.25">
      <c r="A439">
        <v>1665</v>
      </c>
      <c r="B439" t="s">
        <v>2995</v>
      </c>
    </row>
    <row r="440" spans="1:2" x14ac:dyDescent="0.25">
      <c r="A440">
        <v>1665</v>
      </c>
      <c r="B440" t="s">
        <v>2996</v>
      </c>
    </row>
    <row r="441" spans="1:2" x14ac:dyDescent="0.25">
      <c r="A441">
        <v>1665</v>
      </c>
      <c r="B441" t="s">
        <v>2997</v>
      </c>
    </row>
    <row r="442" spans="1:2" x14ac:dyDescent="0.25">
      <c r="A442">
        <v>1665</v>
      </c>
      <c r="B442" t="s">
        <v>2998</v>
      </c>
    </row>
    <row r="443" spans="1:2" x14ac:dyDescent="0.25">
      <c r="A443">
        <v>1665</v>
      </c>
      <c r="B443" t="s">
        <v>2999</v>
      </c>
    </row>
    <row r="444" spans="1:2" x14ac:dyDescent="0.25">
      <c r="A444">
        <v>1665</v>
      </c>
      <c r="B444" t="s">
        <v>3000</v>
      </c>
    </row>
    <row r="445" spans="1:2" x14ac:dyDescent="0.25">
      <c r="A445">
        <v>1665</v>
      </c>
      <c r="B445" t="s">
        <v>3001</v>
      </c>
    </row>
    <row r="446" spans="1:2" x14ac:dyDescent="0.25">
      <c r="A446">
        <v>1665</v>
      </c>
      <c r="B446" t="s">
        <v>3002</v>
      </c>
    </row>
    <row r="447" spans="1:2" x14ac:dyDescent="0.25">
      <c r="A447">
        <v>1665</v>
      </c>
      <c r="B447" t="s">
        <v>3003</v>
      </c>
    </row>
    <row r="448" spans="1:2" x14ac:dyDescent="0.25">
      <c r="A448">
        <v>1665</v>
      </c>
      <c r="B448" t="s">
        <v>3004</v>
      </c>
    </row>
    <row r="449" spans="1:2" x14ac:dyDescent="0.25">
      <c r="A449">
        <v>1665</v>
      </c>
      <c r="B449" t="s">
        <v>3005</v>
      </c>
    </row>
    <row r="450" spans="1:2" x14ac:dyDescent="0.25">
      <c r="A450">
        <v>1665</v>
      </c>
      <c r="B450" t="s">
        <v>3006</v>
      </c>
    </row>
    <row r="451" spans="1:2" x14ac:dyDescent="0.25">
      <c r="A451">
        <v>1665</v>
      </c>
      <c r="B451" t="s">
        <v>3007</v>
      </c>
    </row>
    <row r="452" spans="1:2" x14ac:dyDescent="0.25">
      <c r="A452">
        <v>1665</v>
      </c>
      <c r="B452" t="s">
        <v>3008</v>
      </c>
    </row>
    <row r="453" spans="1:2" x14ac:dyDescent="0.25">
      <c r="A453">
        <v>1665</v>
      </c>
      <c r="B453" t="s">
        <v>3009</v>
      </c>
    </row>
    <row r="454" spans="1:2" x14ac:dyDescent="0.25">
      <c r="A454">
        <v>1665</v>
      </c>
      <c r="B454" t="s">
        <v>3010</v>
      </c>
    </row>
    <row r="455" spans="1:2" x14ac:dyDescent="0.25">
      <c r="A455">
        <v>1665</v>
      </c>
      <c r="B455" t="s">
        <v>3011</v>
      </c>
    </row>
    <row r="456" spans="1:2" x14ac:dyDescent="0.25">
      <c r="A456">
        <v>1665</v>
      </c>
      <c r="B456" t="s">
        <v>3012</v>
      </c>
    </row>
    <row r="457" spans="1:2" x14ac:dyDescent="0.25">
      <c r="A457">
        <v>1665</v>
      </c>
      <c r="B457" t="s">
        <v>2757</v>
      </c>
    </row>
    <row r="458" spans="1:2" x14ac:dyDescent="0.25">
      <c r="A458">
        <v>1665</v>
      </c>
      <c r="B458" t="s">
        <v>2757</v>
      </c>
    </row>
    <row r="459" spans="1:2" x14ac:dyDescent="0.25">
      <c r="A459">
        <v>1665</v>
      </c>
      <c r="B459" t="s">
        <v>3013</v>
      </c>
    </row>
    <row r="460" spans="1:2" x14ac:dyDescent="0.25">
      <c r="A460">
        <v>1665</v>
      </c>
      <c r="B460" t="s">
        <v>3014</v>
      </c>
    </row>
    <row r="461" spans="1:2" x14ac:dyDescent="0.25">
      <c r="A461">
        <v>1665</v>
      </c>
      <c r="B461" t="s">
        <v>3015</v>
      </c>
    </row>
    <row r="462" spans="1:2" x14ac:dyDescent="0.25">
      <c r="A462">
        <v>1665</v>
      </c>
      <c r="B462" t="s">
        <v>3016</v>
      </c>
    </row>
    <row r="463" spans="1:2" x14ac:dyDescent="0.25">
      <c r="A463">
        <v>1665</v>
      </c>
      <c r="B463" t="s">
        <v>3017</v>
      </c>
    </row>
    <row r="464" spans="1:2" x14ac:dyDescent="0.25">
      <c r="A464">
        <v>1665</v>
      </c>
      <c r="B464" t="s">
        <v>2822</v>
      </c>
    </row>
    <row r="465" spans="1:2" x14ac:dyDescent="0.25">
      <c r="A465">
        <v>1665</v>
      </c>
      <c r="B465" t="s">
        <v>2922</v>
      </c>
    </row>
    <row r="466" spans="1:2" x14ac:dyDescent="0.25">
      <c r="A466">
        <v>1665</v>
      </c>
      <c r="B466" t="s">
        <v>3018</v>
      </c>
    </row>
    <row r="467" spans="1:2" x14ac:dyDescent="0.25">
      <c r="A467">
        <v>1665</v>
      </c>
      <c r="B467" t="s">
        <v>1862</v>
      </c>
    </row>
    <row r="468" spans="1:2" x14ac:dyDescent="0.25">
      <c r="A468">
        <v>1665</v>
      </c>
      <c r="B468" t="s">
        <v>3019</v>
      </c>
    </row>
    <row r="469" spans="1:2" x14ac:dyDescent="0.25">
      <c r="A469">
        <v>1665</v>
      </c>
      <c r="B469" t="s">
        <v>3020</v>
      </c>
    </row>
    <row r="470" spans="1:2" x14ac:dyDescent="0.25">
      <c r="A470">
        <v>1665</v>
      </c>
      <c r="B470" t="s">
        <v>3021</v>
      </c>
    </row>
    <row r="471" spans="1:2" x14ac:dyDescent="0.25">
      <c r="A471">
        <v>1665</v>
      </c>
      <c r="B471" t="s">
        <v>3022</v>
      </c>
    </row>
    <row r="472" spans="1:2" x14ac:dyDescent="0.25">
      <c r="A472">
        <v>1665</v>
      </c>
      <c r="B472" t="s">
        <v>3023</v>
      </c>
    </row>
    <row r="473" spans="1:2" x14ac:dyDescent="0.25">
      <c r="A473">
        <v>1665</v>
      </c>
      <c r="B473" t="s">
        <v>3024</v>
      </c>
    </row>
    <row r="474" spans="1:2" x14ac:dyDescent="0.25">
      <c r="A474">
        <v>1665</v>
      </c>
      <c r="B474" t="s">
        <v>2766</v>
      </c>
    </row>
    <row r="475" spans="1:2" x14ac:dyDescent="0.25">
      <c r="A475">
        <v>1665</v>
      </c>
      <c r="B475" t="s">
        <v>3025</v>
      </c>
    </row>
    <row r="476" spans="1:2" x14ac:dyDescent="0.25">
      <c r="A476">
        <v>1665</v>
      </c>
      <c r="B476" t="s">
        <v>3026</v>
      </c>
    </row>
    <row r="477" spans="1:2" x14ac:dyDescent="0.25">
      <c r="A477">
        <v>1665</v>
      </c>
      <c r="B477" t="s">
        <v>2824</v>
      </c>
    </row>
    <row r="478" spans="1:2" x14ac:dyDescent="0.25">
      <c r="A478">
        <v>1665</v>
      </c>
      <c r="B478" t="s">
        <v>3027</v>
      </c>
    </row>
    <row r="479" spans="1:2" x14ac:dyDescent="0.25">
      <c r="A479">
        <v>1665</v>
      </c>
      <c r="B479" t="s">
        <v>3028</v>
      </c>
    </row>
    <row r="480" spans="1:2" x14ac:dyDescent="0.25">
      <c r="A480">
        <v>1665</v>
      </c>
      <c r="B480" t="s">
        <v>3029</v>
      </c>
    </row>
    <row r="481" spans="1:2" x14ac:dyDescent="0.25">
      <c r="A481">
        <v>1665</v>
      </c>
      <c r="B481" t="s">
        <v>3030</v>
      </c>
    </row>
    <row r="482" spans="1:2" x14ac:dyDescent="0.25">
      <c r="A482">
        <v>1665</v>
      </c>
      <c r="B482" t="s">
        <v>3031</v>
      </c>
    </row>
    <row r="483" spans="1:2" x14ac:dyDescent="0.25">
      <c r="A483">
        <v>1665</v>
      </c>
      <c r="B483" t="s">
        <v>3032</v>
      </c>
    </row>
    <row r="484" spans="1:2" x14ac:dyDescent="0.25">
      <c r="A484">
        <v>1665</v>
      </c>
      <c r="B484" t="s">
        <v>3033</v>
      </c>
    </row>
    <row r="485" spans="1:2" x14ac:dyDescent="0.25">
      <c r="A485">
        <v>1665</v>
      </c>
      <c r="B485" t="s">
        <v>3034</v>
      </c>
    </row>
    <row r="486" spans="1:2" x14ac:dyDescent="0.25">
      <c r="A486">
        <v>1665</v>
      </c>
      <c r="B486" t="s">
        <v>3035</v>
      </c>
    </row>
    <row r="487" spans="1:2" x14ac:dyDescent="0.25">
      <c r="A487">
        <v>1665</v>
      </c>
      <c r="B487" t="s">
        <v>3036</v>
      </c>
    </row>
    <row r="488" spans="1:2" x14ac:dyDescent="0.25">
      <c r="A488">
        <v>1665</v>
      </c>
      <c r="B488" t="s">
        <v>3036</v>
      </c>
    </row>
    <row r="489" spans="1:2" x14ac:dyDescent="0.25">
      <c r="A489">
        <v>1665</v>
      </c>
      <c r="B489" t="s">
        <v>3037</v>
      </c>
    </row>
    <row r="490" spans="1:2" x14ac:dyDescent="0.25">
      <c r="A490">
        <v>1665</v>
      </c>
      <c r="B490" t="s">
        <v>3038</v>
      </c>
    </row>
    <row r="491" spans="1:2" x14ac:dyDescent="0.25">
      <c r="A491">
        <v>1665</v>
      </c>
      <c r="B491" t="s">
        <v>3039</v>
      </c>
    </row>
    <row r="492" spans="1:2" x14ac:dyDescent="0.25">
      <c r="A492">
        <v>1665</v>
      </c>
      <c r="B492" t="s">
        <v>3040</v>
      </c>
    </row>
    <row r="493" spans="1:2" x14ac:dyDescent="0.25">
      <c r="A493">
        <v>1665</v>
      </c>
      <c r="B493" t="s">
        <v>3041</v>
      </c>
    </row>
    <row r="494" spans="1:2" x14ac:dyDescent="0.25">
      <c r="A494">
        <v>1665</v>
      </c>
      <c r="B494" t="s">
        <v>3042</v>
      </c>
    </row>
    <row r="495" spans="1:2" x14ac:dyDescent="0.25">
      <c r="A495">
        <v>1665</v>
      </c>
      <c r="B495" t="s">
        <v>3043</v>
      </c>
    </row>
    <row r="496" spans="1:2" x14ac:dyDescent="0.25">
      <c r="A496">
        <v>1665</v>
      </c>
      <c r="B496" t="s">
        <v>3044</v>
      </c>
    </row>
    <row r="497" spans="1:2" x14ac:dyDescent="0.25">
      <c r="A497">
        <v>1665</v>
      </c>
      <c r="B497" t="s">
        <v>3045</v>
      </c>
    </row>
    <row r="498" spans="1:2" x14ac:dyDescent="0.25">
      <c r="A498">
        <v>1665</v>
      </c>
      <c r="B498" t="s">
        <v>3046</v>
      </c>
    </row>
    <row r="499" spans="1:2" x14ac:dyDescent="0.25">
      <c r="A499">
        <v>1665</v>
      </c>
      <c r="B499" t="s">
        <v>3047</v>
      </c>
    </row>
    <row r="500" spans="1:2" x14ac:dyDescent="0.25">
      <c r="A500">
        <v>1665</v>
      </c>
      <c r="B500" t="s">
        <v>804</v>
      </c>
    </row>
    <row r="501" spans="1:2" x14ac:dyDescent="0.25">
      <c r="A501">
        <v>1665</v>
      </c>
      <c r="B501" t="s">
        <v>2625</v>
      </c>
    </row>
    <row r="502" spans="1:2" x14ac:dyDescent="0.25">
      <c r="A502">
        <v>1665</v>
      </c>
      <c r="B502" t="s">
        <v>3048</v>
      </c>
    </row>
    <row r="503" spans="1:2" x14ac:dyDescent="0.25">
      <c r="A503">
        <v>1665</v>
      </c>
      <c r="B503" t="s">
        <v>3049</v>
      </c>
    </row>
    <row r="504" spans="1:2" x14ac:dyDescent="0.25">
      <c r="A504">
        <v>1665</v>
      </c>
      <c r="B504" t="s">
        <v>3050</v>
      </c>
    </row>
    <row r="505" spans="1:2" x14ac:dyDescent="0.25">
      <c r="A505">
        <v>1665</v>
      </c>
      <c r="B505" t="s">
        <v>3051</v>
      </c>
    </row>
    <row r="506" spans="1:2" x14ac:dyDescent="0.25">
      <c r="A506">
        <v>1665</v>
      </c>
      <c r="B506" t="s">
        <v>3052</v>
      </c>
    </row>
    <row r="507" spans="1:2" x14ac:dyDescent="0.25">
      <c r="A507">
        <v>1665</v>
      </c>
      <c r="B507" t="s">
        <v>3053</v>
      </c>
    </row>
    <row r="508" spans="1:2" x14ac:dyDescent="0.25">
      <c r="A508">
        <v>1665</v>
      </c>
      <c r="B508" t="s">
        <v>3054</v>
      </c>
    </row>
    <row r="509" spans="1:2" x14ac:dyDescent="0.25">
      <c r="A509">
        <v>1681</v>
      </c>
      <c r="B509" t="s">
        <v>3055</v>
      </c>
    </row>
    <row r="510" spans="1:2" x14ac:dyDescent="0.25">
      <c r="A510">
        <v>1683</v>
      </c>
      <c r="B510" t="s">
        <v>3056</v>
      </c>
    </row>
    <row r="511" spans="1:2" x14ac:dyDescent="0.25">
      <c r="A511">
        <v>1683</v>
      </c>
      <c r="B511" t="s">
        <v>3057</v>
      </c>
    </row>
    <row r="512" spans="1:2" x14ac:dyDescent="0.25">
      <c r="A512">
        <v>1683</v>
      </c>
      <c r="B512" t="s">
        <v>3058</v>
      </c>
    </row>
    <row r="513" spans="1:2" x14ac:dyDescent="0.25">
      <c r="A513">
        <v>1683</v>
      </c>
      <c r="B513" t="s">
        <v>3059</v>
      </c>
    </row>
    <row r="514" spans="1:2" x14ac:dyDescent="0.25">
      <c r="A514">
        <v>1683</v>
      </c>
      <c r="B514" t="s">
        <v>3060</v>
      </c>
    </row>
    <row r="515" spans="1:2" x14ac:dyDescent="0.25">
      <c r="A515">
        <v>1683</v>
      </c>
      <c r="B515" t="s">
        <v>3061</v>
      </c>
    </row>
    <row r="516" spans="1:2" x14ac:dyDescent="0.25">
      <c r="A516">
        <v>1683</v>
      </c>
      <c r="B516" t="s">
        <v>3062</v>
      </c>
    </row>
    <row r="517" spans="1:2" x14ac:dyDescent="0.25">
      <c r="A517">
        <v>1683</v>
      </c>
      <c r="B517" t="s">
        <v>3063</v>
      </c>
    </row>
    <row r="518" spans="1:2" x14ac:dyDescent="0.25">
      <c r="A518">
        <v>1683</v>
      </c>
      <c r="B518" t="s">
        <v>3064</v>
      </c>
    </row>
    <row r="519" spans="1:2" x14ac:dyDescent="0.25">
      <c r="A519">
        <v>1683</v>
      </c>
      <c r="B519" t="s">
        <v>3065</v>
      </c>
    </row>
    <row r="520" spans="1:2" x14ac:dyDescent="0.25">
      <c r="A520">
        <v>1683</v>
      </c>
      <c r="B520" t="s">
        <v>3066</v>
      </c>
    </row>
    <row r="521" spans="1:2" x14ac:dyDescent="0.25">
      <c r="A521">
        <v>1683</v>
      </c>
      <c r="B521" t="s">
        <v>2736</v>
      </c>
    </row>
    <row r="522" spans="1:2" x14ac:dyDescent="0.25">
      <c r="A522">
        <v>1683</v>
      </c>
      <c r="B522" t="s">
        <v>2736</v>
      </c>
    </row>
    <row r="523" spans="1:2" x14ac:dyDescent="0.25">
      <c r="A523">
        <v>1683</v>
      </c>
      <c r="B523" t="s">
        <v>2983</v>
      </c>
    </row>
    <row r="524" spans="1:2" x14ac:dyDescent="0.25">
      <c r="A524">
        <v>1683</v>
      </c>
      <c r="B524" t="s">
        <v>3067</v>
      </c>
    </row>
    <row r="525" spans="1:2" x14ac:dyDescent="0.25">
      <c r="A525">
        <v>1683</v>
      </c>
      <c r="B525" t="s">
        <v>3068</v>
      </c>
    </row>
    <row r="526" spans="1:2" x14ac:dyDescent="0.25">
      <c r="A526">
        <v>1683</v>
      </c>
      <c r="B526" t="s">
        <v>3069</v>
      </c>
    </row>
    <row r="527" spans="1:2" x14ac:dyDescent="0.25">
      <c r="A527">
        <v>1683</v>
      </c>
      <c r="B527" t="s">
        <v>3070</v>
      </c>
    </row>
    <row r="528" spans="1:2" x14ac:dyDescent="0.25">
      <c r="A528">
        <v>1683</v>
      </c>
      <c r="B528" t="s">
        <v>3071</v>
      </c>
    </row>
    <row r="529" spans="1:2" x14ac:dyDescent="0.25">
      <c r="A529">
        <v>1683</v>
      </c>
      <c r="B529" t="s">
        <v>3055</v>
      </c>
    </row>
    <row r="530" spans="1:2" x14ac:dyDescent="0.25">
      <c r="A530">
        <v>1683</v>
      </c>
      <c r="B530" t="s">
        <v>2858</v>
      </c>
    </row>
    <row r="531" spans="1:2" x14ac:dyDescent="0.25">
      <c r="A531">
        <v>1683</v>
      </c>
      <c r="B531" t="s">
        <v>3072</v>
      </c>
    </row>
    <row r="532" spans="1:2" x14ac:dyDescent="0.25">
      <c r="A532">
        <v>1683</v>
      </c>
      <c r="B532" t="s">
        <v>3073</v>
      </c>
    </row>
    <row r="533" spans="1:2" x14ac:dyDescent="0.25">
      <c r="A533">
        <v>1683</v>
      </c>
      <c r="B533" t="s">
        <v>3074</v>
      </c>
    </row>
    <row r="534" spans="1:2" x14ac:dyDescent="0.25">
      <c r="A534">
        <v>1683</v>
      </c>
      <c r="B534" t="s">
        <v>3075</v>
      </c>
    </row>
    <row r="535" spans="1:2" x14ac:dyDescent="0.25">
      <c r="A535">
        <v>1683</v>
      </c>
      <c r="B535" t="s">
        <v>3076</v>
      </c>
    </row>
    <row r="536" spans="1:2" x14ac:dyDescent="0.25">
      <c r="A536">
        <v>1683</v>
      </c>
      <c r="B536" t="s">
        <v>3077</v>
      </c>
    </row>
    <row r="537" spans="1:2" x14ac:dyDescent="0.25">
      <c r="A537">
        <v>1683</v>
      </c>
      <c r="B537" t="s">
        <v>3078</v>
      </c>
    </row>
    <row r="538" spans="1:2" x14ac:dyDescent="0.25">
      <c r="A538">
        <v>1683</v>
      </c>
      <c r="B538" t="s">
        <v>3079</v>
      </c>
    </row>
    <row r="539" spans="1:2" x14ac:dyDescent="0.25">
      <c r="A539">
        <v>1686</v>
      </c>
      <c r="B539" t="s">
        <v>3080</v>
      </c>
    </row>
    <row r="540" spans="1:2" x14ac:dyDescent="0.25">
      <c r="A540">
        <v>1689</v>
      </c>
      <c r="B540" t="s">
        <v>3081</v>
      </c>
    </row>
    <row r="541" spans="1:2" x14ac:dyDescent="0.25">
      <c r="A541">
        <v>1689</v>
      </c>
      <c r="B541" t="s">
        <v>2649</v>
      </c>
    </row>
    <row r="542" spans="1:2" x14ac:dyDescent="0.25">
      <c r="A542">
        <v>1689</v>
      </c>
      <c r="B542" t="s">
        <v>3082</v>
      </c>
    </row>
    <row r="543" spans="1:2" x14ac:dyDescent="0.25">
      <c r="A543">
        <v>1689</v>
      </c>
      <c r="B543" t="s">
        <v>600</v>
      </c>
    </row>
    <row r="544" spans="1:2" x14ac:dyDescent="0.25">
      <c r="A544">
        <v>1689</v>
      </c>
      <c r="B544" t="s">
        <v>3080</v>
      </c>
    </row>
    <row r="545" spans="1:2" x14ac:dyDescent="0.25">
      <c r="A545">
        <v>1699</v>
      </c>
      <c r="B545" t="s">
        <v>3083</v>
      </c>
    </row>
    <row r="546" spans="1:2" x14ac:dyDescent="0.25">
      <c r="A546">
        <v>1705</v>
      </c>
      <c r="B546" t="s">
        <v>3084</v>
      </c>
    </row>
    <row r="547" spans="1:2" x14ac:dyDescent="0.25">
      <c r="A547">
        <v>1705</v>
      </c>
      <c r="B547" t="s">
        <v>3083</v>
      </c>
    </row>
    <row r="548" spans="1:2" x14ac:dyDescent="0.25">
      <c r="A548">
        <v>1705</v>
      </c>
      <c r="B548" t="s">
        <v>3085</v>
      </c>
    </row>
    <row r="549" spans="1:2" x14ac:dyDescent="0.25">
      <c r="A549">
        <v>1720</v>
      </c>
      <c r="B549" t="s">
        <v>3086</v>
      </c>
    </row>
    <row r="550" spans="1:2" x14ac:dyDescent="0.25">
      <c r="A550">
        <v>1723</v>
      </c>
      <c r="B550" t="s">
        <v>3087</v>
      </c>
    </row>
    <row r="551" spans="1:2" x14ac:dyDescent="0.25">
      <c r="A551">
        <v>1723</v>
      </c>
      <c r="B551" t="s">
        <v>3088</v>
      </c>
    </row>
    <row r="552" spans="1:2" x14ac:dyDescent="0.25">
      <c r="A552">
        <v>1723</v>
      </c>
      <c r="B552" t="s">
        <v>3089</v>
      </c>
    </row>
    <row r="553" spans="1:2" x14ac:dyDescent="0.25">
      <c r="A553">
        <v>1723</v>
      </c>
      <c r="B553" t="s">
        <v>3090</v>
      </c>
    </row>
    <row r="554" spans="1:2" x14ac:dyDescent="0.25">
      <c r="A554">
        <v>1723</v>
      </c>
      <c r="B554" t="s">
        <v>3091</v>
      </c>
    </row>
    <row r="555" spans="1:2" x14ac:dyDescent="0.25">
      <c r="A555">
        <v>1723</v>
      </c>
      <c r="B555" t="s">
        <v>3092</v>
      </c>
    </row>
    <row r="556" spans="1:2" x14ac:dyDescent="0.25">
      <c r="A556">
        <v>1723</v>
      </c>
      <c r="B556" t="s">
        <v>3093</v>
      </c>
    </row>
    <row r="557" spans="1:2" x14ac:dyDescent="0.25">
      <c r="A557">
        <v>1723</v>
      </c>
      <c r="B557" t="s">
        <v>3094</v>
      </c>
    </row>
    <row r="558" spans="1:2" x14ac:dyDescent="0.25">
      <c r="A558">
        <v>1723</v>
      </c>
      <c r="B558" t="s">
        <v>3095</v>
      </c>
    </row>
    <row r="559" spans="1:2" x14ac:dyDescent="0.25">
      <c r="A559">
        <v>1723</v>
      </c>
      <c r="B559" t="s">
        <v>3096</v>
      </c>
    </row>
    <row r="560" spans="1:2" x14ac:dyDescent="0.25">
      <c r="A560">
        <v>1723</v>
      </c>
      <c r="B560" t="s">
        <v>3097</v>
      </c>
    </row>
    <row r="561" spans="1:2" x14ac:dyDescent="0.25">
      <c r="A561">
        <v>1723</v>
      </c>
      <c r="B561" t="s">
        <v>3086</v>
      </c>
    </row>
    <row r="562" spans="1:2" x14ac:dyDescent="0.25">
      <c r="A562">
        <v>1726</v>
      </c>
      <c r="B562" t="s">
        <v>3098</v>
      </c>
    </row>
    <row r="563" spans="1:2" x14ac:dyDescent="0.25">
      <c r="A563">
        <v>1728</v>
      </c>
      <c r="B563" t="s">
        <v>3099</v>
      </c>
    </row>
    <row r="564" spans="1:2" x14ac:dyDescent="0.25">
      <c r="A564">
        <v>1728</v>
      </c>
      <c r="B564" t="s">
        <v>3098</v>
      </c>
    </row>
    <row r="565" spans="1:2" x14ac:dyDescent="0.25">
      <c r="A565">
        <v>1728</v>
      </c>
      <c r="B565" t="s">
        <v>2685</v>
      </c>
    </row>
    <row r="566" spans="1:2" x14ac:dyDescent="0.25">
      <c r="A566">
        <v>1728</v>
      </c>
      <c r="B566" t="s">
        <v>3100</v>
      </c>
    </row>
    <row r="567" spans="1:2" x14ac:dyDescent="0.25">
      <c r="A567">
        <v>1728</v>
      </c>
      <c r="B567" t="s">
        <v>3101</v>
      </c>
    </row>
    <row r="568" spans="1:2" x14ac:dyDescent="0.25">
      <c r="A568">
        <v>1728</v>
      </c>
      <c r="B568" t="s">
        <v>3102</v>
      </c>
    </row>
    <row r="569" spans="1:2" x14ac:dyDescent="0.25">
      <c r="A569">
        <v>1728</v>
      </c>
      <c r="B569" t="s">
        <v>3103</v>
      </c>
    </row>
    <row r="570" spans="1:2" x14ac:dyDescent="0.25">
      <c r="A570">
        <v>1728</v>
      </c>
      <c r="B570" t="s">
        <v>3104</v>
      </c>
    </row>
    <row r="571" spans="1:2" x14ac:dyDescent="0.25">
      <c r="A571">
        <v>1728</v>
      </c>
      <c r="B571" t="s">
        <v>3105</v>
      </c>
    </row>
    <row r="572" spans="1:2" x14ac:dyDescent="0.25">
      <c r="A572">
        <v>1728</v>
      </c>
      <c r="B572" t="s">
        <v>3106</v>
      </c>
    </row>
    <row r="573" spans="1:2" x14ac:dyDescent="0.25">
      <c r="A573">
        <v>1728</v>
      </c>
      <c r="B573" t="s">
        <v>3107</v>
      </c>
    </row>
    <row r="574" spans="1:2" x14ac:dyDescent="0.25">
      <c r="A574">
        <v>1729</v>
      </c>
      <c r="B574" t="s">
        <v>3108</v>
      </c>
    </row>
    <row r="575" spans="1:2" x14ac:dyDescent="0.25">
      <c r="A575">
        <v>1731</v>
      </c>
      <c r="B575" t="s">
        <v>3109</v>
      </c>
    </row>
    <row r="576" spans="1:2" x14ac:dyDescent="0.25">
      <c r="A576">
        <v>1731</v>
      </c>
      <c r="B576" t="s">
        <v>3110</v>
      </c>
    </row>
    <row r="577" spans="1:2" x14ac:dyDescent="0.25">
      <c r="A577">
        <v>1731</v>
      </c>
      <c r="B577" t="s">
        <v>3111</v>
      </c>
    </row>
    <row r="578" spans="1:2" x14ac:dyDescent="0.25">
      <c r="A578">
        <v>1731</v>
      </c>
      <c r="B578" t="s">
        <v>3112</v>
      </c>
    </row>
    <row r="579" spans="1:2" x14ac:dyDescent="0.25">
      <c r="A579">
        <v>1731</v>
      </c>
      <c r="B579" t="s">
        <v>3113</v>
      </c>
    </row>
    <row r="580" spans="1:2" x14ac:dyDescent="0.25">
      <c r="A580">
        <v>1731</v>
      </c>
      <c r="B580" t="s">
        <v>3114</v>
      </c>
    </row>
    <row r="581" spans="1:2" x14ac:dyDescent="0.25">
      <c r="A581">
        <v>1731</v>
      </c>
      <c r="B581" t="s">
        <v>3108</v>
      </c>
    </row>
    <row r="582" spans="1:2" x14ac:dyDescent="0.25">
      <c r="A582">
        <v>1731</v>
      </c>
      <c r="B582" t="s">
        <v>3115</v>
      </c>
    </row>
    <row r="583" spans="1:2" x14ac:dyDescent="0.25">
      <c r="A583">
        <v>1731</v>
      </c>
      <c r="B583" t="s">
        <v>3116</v>
      </c>
    </row>
    <row r="584" spans="1:2" x14ac:dyDescent="0.25">
      <c r="A584">
        <v>1731</v>
      </c>
      <c r="B584" t="s">
        <v>3117</v>
      </c>
    </row>
    <row r="585" spans="1:2" x14ac:dyDescent="0.25">
      <c r="A585">
        <v>1731</v>
      </c>
      <c r="B585" t="s">
        <v>3118</v>
      </c>
    </row>
    <row r="586" spans="1:2" x14ac:dyDescent="0.25">
      <c r="A586">
        <v>1731</v>
      </c>
      <c r="B586" t="s">
        <v>3119</v>
      </c>
    </row>
    <row r="587" spans="1:2" x14ac:dyDescent="0.25">
      <c r="A587">
        <v>1732</v>
      </c>
      <c r="B587" t="s">
        <v>3120</v>
      </c>
    </row>
    <row r="588" spans="1:2" x14ac:dyDescent="0.25">
      <c r="A588">
        <v>1734</v>
      </c>
      <c r="B588" t="s">
        <v>3121</v>
      </c>
    </row>
    <row r="589" spans="1:2" x14ac:dyDescent="0.25">
      <c r="A589">
        <v>1734</v>
      </c>
      <c r="B589" t="s">
        <v>3122</v>
      </c>
    </row>
    <row r="590" spans="1:2" x14ac:dyDescent="0.25">
      <c r="A590">
        <v>1734</v>
      </c>
      <c r="B590" t="s">
        <v>3123</v>
      </c>
    </row>
    <row r="591" spans="1:2" x14ac:dyDescent="0.25">
      <c r="A591">
        <v>1734</v>
      </c>
      <c r="B591" t="s">
        <v>3124</v>
      </c>
    </row>
    <row r="592" spans="1:2" x14ac:dyDescent="0.25">
      <c r="A592">
        <v>1734</v>
      </c>
      <c r="B592" t="s">
        <v>3120</v>
      </c>
    </row>
    <row r="593" spans="1:2" x14ac:dyDescent="0.25">
      <c r="A593">
        <v>1734</v>
      </c>
      <c r="B593" t="s">
        <v>3125</v>
      </c>
    </row>
    <row r="594" spans="1:2" x14ac:dyDescent="0.25">
      <c r="A594">
        <v>1735</v>
      </c>
      <c r="B594" t="s">
        <v>3126</v>
      </c>
    </row>
    <row r="595" spans="1:2" x14ac:dyDescent="0.25">
      <c r="A595">
        <v>1737</v>
      </c>
      <c r="B595" t="s">
        <v>3127</v>
      </c>
    </row>
    <row r="596" spans="1:2" x14ac:dyDescent="0.25">
      <c r="A596">
        <v>1737</v>
      </c>
      <c r="B596" t="s">
        <v>3128</v>
      </c>
    </row>
    <row r="597" spans="1:2" x14ac:dyDescent="0.25">
      <c r="A597">
        <v>1737</v>
      </c>
      <c r="B597" t="s">
        <v>3129</v>
      </c>
    </row>
    <row r="598" spans="1:2" x14ac:dyDescent="0.25">
      <c r="A598">
        <v>1737</v>
      </c>
      <c r="B598" t="s">
        <v>3130</v>
      </c>
    </row>
    <row r="599" spans="1:2" x14ac:dyDescent="0.25">
      <c r="A599">
        <v>1737</v>
      </c>
      <c r="B599" t="s">
        <v>3131</v>
      </c>
    </row>
    <row r="600" spans="1:2" x14ac:dyDescent="0.25">
      <c r="A600">
        <v>1737</v>
      </c>
      <c r="B600" t="s">
        <v>2673</v>
      </c>
    </row>
    <row r="601" spans="1:2" x14ac:dyDescent="0.25">
      <c r="A601">
        <v>1737</v>
      </c>
      <c r="B601" t="s">
        <v>3132</v>
      </c>
    </row>
    <row r="602" spans="1:2" x14ac:dyDescent="0.25">
      <c r="A602">
        <v>1737</v>
      </c>
      <c r="B602" t="s">
        <v>3133</v>
      </c>
    </row>
    <row r="603" spans="1:2" x14ac:dyDescent="0.25">
      <c r="A603">
        <v>1737</v>
      </c>
      <c r="B603" t="s">
        <v>3134</v>
      </c>
    </row>
    <row r="604" spans="1:2" x14ac:dyDescent="0.25">
      <c r="A604">
        <v>1737</v>
      </c>
      <c r="B604" t="s">
        <v>3126</v>
      </c>
    </row>
    <row r="605" spans="1:2" x14ac:dyDescent="0.25">
      <c r="A605">
        <v>1738</v>
      </c>
      <c r="B605" t="s">
        <v>2847</v>
      </c>
    </row>
    <row r="606" spans="1:2" x14ac:dyDescent="0.25">
      <c r="A606">
        <v>1738</v>
      </c>
      <c r="B606" t="s">
        <v>3135</v>
      </c>
    </row>
    <row r="607" spans="1:2" x14ac:dyDescent="0.25">
      <c r="A607">
        <v>1738</v>
      </c>
      <c r="B607" t="s">
        <v>3136</v>
      </c>
    </row>
    <row r="608" spans="1:2" x14ac:dyDescent="0.25">
      <c r="A608">
        <v>1741</v>
      </c>
      <c r="B608" t="s">
        <v>3137</v>
      </c>
    </row>
    <row r="609" spans="1:2" x14ac:dyDescent="0.25">
      <c r="A609">
        <v>1744</v>
      </c>
      <c r="B609" t="s">
        <v>3137</v>
      </c>
    </row>
    <row r="610" spans="1:2" x14ac:dyDescent="0.25">
      <c r="A610">
        <v>1744</v>
      </c>
      <c r="B610" t="s">
        <v>3138</v>
      </c>
    </row>
    <row r="611" spans="1:2" x14ac:dyDescent="0.25">
      <c r="A611">
        <v>1744</v>
      </c>
      <c r="B611" t="s">
        <v>2642</v>
      </c>
    </row>
    <row r="612" spans="1:2" x14ac:dyDescent="0.25">
      <c r="A612">
        <v>1744</v>
      </c>
      <c r="B612" t="s">
        <v>3139</v>
      </c>
    </row>
    <row r="613" spans="1:2" x14ac:dyDescent="0.25">
      <c r="A613">
        <v>1744</v>
      </c>
      <c r="B613" t="s">
        <v>3140</v>
      </c>
    </row>
    <row r="614" spans="1:2" x14ac:dyDescent="0.25">
      <c r="A614">
        <v>1744</v>
      </c>
      <c r="B614" t="s">
        <v>3141</v>
      </c>
    </row>
    <row r="615" spans="1:2" x14ac:dyDescent="0.25">
      <c r="A615">
        <v>1744</v>
      </c>
      <c r="B615" t="s">
        <v>3142</v>
      </c>
    </row>
    <row r="616" spans="1:2" x14ac:dyDescent="0.25">
      <c r="A616">
        <v>1744</v>
      </c>
      <c r="B616" t="s">
        <v>3143</v>
      </c>
    </row>
    <row r="617" spans="1:2" x14ac:dyDescent="0.25">
      <c r="A617">
        <v>1744</v>
      </c>
      <c r="B617" t="s">
        <v>3144</v>
      </c>
    </row>
    <row r="618" spans="1:2" x14ac:dyDescent="0.25">
      <c r="A618">
        <v>1744</v>
      </c>
      <c r="B618" t="s">
        <v>3145</v>
      </c>
    </row>
    <row r="619" spans="1:2" x14ac:dyDescent="0.25">
      <c r="A619">
        <v>1760</v>
      </c>
      <c r="B619" t="s">
        <v>3146</v>
      </c>
    </row>
    <row r="620" spans="1:2" x14ac:dyDescent="0.25">
      <c r="A620">
        <v>1762</v>
      </c>
      <c r="B620" t="s">
        <v>3147</v>
      </c>
    </row>
    <row r="621" spans="1:2" x14ac:dyDescent="0.25">
      <c r="A621">
        <v>1762</v>
      </c>
      <c r="B621" t="s">
        <v>3148</v>
      </c>
    </row>
    <row r="622" spans="1:2" x14ac:dyDescent="0.25">
      <c r="A622">
        <v>1762</v>
      </c>
      <c r="B622" t="s">
        <v>3149</v>
      </c>
    </row>
    <row r="623" spans="1:2" x14ac:dyDescent="0.25">
      <c r="A623">
        <v>1762</v>
      </c>
      <c r="B623" t="s">
        <v>3150</v>
      </c>
    </row>
    <row r="624" spans="1:2" x14ac:dyDescent="0.25">
      <c r="A624">
        <v>1762</v>
      </c>
      <c r="B624" t="s">
        <v>2752</v>
      </c>
    </row>
    <row r="625" spans="1:2" x14ac:dyDescent="0.25">
      <c r="A625">
        <v>1762</v>
      </c>
      <c r="B625" t="s">
        <v>3151</v>
      </c>
    </row>
    <row r="626" spans="1:2" x14ac:dyDescent="0.25">
      <c r="A626">
        <v>1762</v>
      </c>
      <c r="B626" t="s">
        <v>3152</v>
      </c>
    </row>
    <row r="627" spans="1:2" x14ac:dyDescent="0.25">
      <c r="A627">
        <v>1762</v>
      </c>
      <c r="B627" t="s">
        <v>3153</v>
      </c>
    </row>
    <row r="628" spans="1:2" x14ac:dyDescent="0.25">
      <c r="A628">
        <v>1762</v>
      </c>
      <c r="B628" t="s">
        <v>3154</v>
      </c>
    </row>
    <row r="629" spans="1:2" x14ac:dyDescent="0.25">
      <c r="A629">
        <v>1762</v>
      </c>
      <c r="B629" t="s">
        <v>3155</v>
      </c>
    </row>
    <row r="630" spans="1:2" x14ac:dyDescent="0.25">
      <c r="A630">
        <v>1762</v>
      </c>
      <c r="B630" t="s">
        <v>3146</v>
      </c>
    </row>
    <row r="631" spans="1:2" x14ac:dyDescent="0.25">
      <c r="A631">
        <v>1766</v>
      </c>
      <c r="B631" t="s">
        <v>3156</v>
      </c>
    </row>
    <row r="632" spans="1:2" x14ac:dyDescent="0.25">
      <c r="A632">
        <v>1768</v>
      </c>
      <c r="B632" t="s">
        <v>3157</v>
      </c>
    </row>
    <row r="633" spans="1:2" x14ac:dyDescent="0.25">
      <c r="A633">
        <v>1768</v>
      </c>
      <c r="B633" t="s">
        <v>3158</v>
      </c>
    </row>
    <row r="634" spans="1:2" x14ac:dyDescent="0.25">
      <c r="A634">
        <v>1768</v>
      </c>
      <c r="B634" t="s">
        <v>3159</v>
      </c>
    </row>
    <row r="635" spans="1:2" x14ac:dyDescent="0.25">
      <c r="A635">
        <v>1768</v>
      </c>
      <c r="B635" t="s">
        <v>2685</v>
      </c>
    </row>
    <row r="636" spans="1:2" x14ac:dyDescent="0.25">
      <c r="A636">
        <v>1768</v>
      </c>
      <c r="B636" t="s">
        <v>3160</v>
      </c>
    </row>
    <row r="637" spans="1:2" x14ac:dyDescent="0.25">
      <c r="A637">
        <v>1768</v>
      </c>
      <c r="B637" t="s">
        <v>3156</v>
      </c>
    </row>
    <row r="638" spans="1:2" x14ac:dyDescent="0.25">
      <c r="A638">
        <v>1768</v>
      </c>
      <c r="B638" t="s">
        <v>3161</v>
      </c>
    </row>
    <row r="639" spans="1:2" x14ac:dyDescent="0.25">
      <c r="A639">
        <v>1768</v>
      </c>
      <c r="B639" t="s">
        <v>3162</v>
      </c>
    </row>
    <row r="640" spans="1:2" x14ac:dyDescent="0.25">
      <c r="A640">
        <v>1768</v>
      </c>
      <c r="B640" t="s">
        <v>3163</v>
      </c>
    </row>
    <row r="641" spans="1:2" x14ac:dyDescent="0.25">
      <c r="A641">
        <v>1768</v>
      </c>
      <c r="B641" t="s">
        <v>3164</v>
      </c>
    </row>
    <row r="642" spans="1:2" x14ac:dyDescent="0.25">
      <c r="A642">
        <v>1768</v>
      </c>
      <c r="B642" t="s">
        <v>3165</v>
      </c>
    </row>
    <row r="643" spans="1:2" x14ac:dyDescent="0.25">
      <c r="A643">
        <v>1768</v>
      </c>
      <c r="B643" t="s">
        <v>3166</v>
      </c>
    </row>
    <row r="644" spans="1:2" x14ac:dyDescent="0.25">
      <c r="A644">
        <v>1771</v>
      </c>
      <c r="B644" t="s">
        <v>3167</v>
      </c>
    </row>
    <row r="645" spans="1:2" x14ac:dyDescent="0.25">
      <c r="A645">
        <v>1773</v>
      </c>
      <c r="B645" t="s">
        <v>3167</v>
      </c>
    </row>
    <row r="646" spans="1:2" x14ac:dyDescent="0.25">
      <c r="A646">
        <v>1773</v>
      </c>
      <c r="B646" t="s">
        <v>3168</v>
      </c>
    </row>
    <row r="647" spans="1:2" x14ac:dyDescent="0.25">
      <c r="A647">
        <v>1773</v>
      </c>
      <c r="B647" t="s">
        <v>3169</v>
      </c>
    </row>
    <row r="648" spans="1:2" x14ac:dyDescent="0.25">
      <c r="A648">
        <v>1773</v>
      </c>
      <c r="B648" t="s">
        <v>3170</v>
      </c>
    </row>
    <row r="649" spans="1:2" x14ac:dyDescent="0.25">
      <c r="A649">
        <v>1774</v>
      </c>
      <c r="B649" t="s">
        <v>3171</v>
      </c>
    </row>
    <row r="650" spans="1:2" x14ac:dyDescent="0.25">
      <c r="A650">
        <v>1774</v>
      </c>
      <c r="B650" t="s">
        <v>3172</v>
      </c>
    </row>
    <row r="651" spans="1:2" x14ac:dyDescent="0.25">
      <c r="A651">
        <v>1774</v>
      </c>
      <c r="B651" t="s">
        <v>3173</v>
      </c>
    </row>
    <row r="652" spans="1:2" x14ac:dyDescent="0.25">
      <c r="A652">
        <v>1774</v>
      </c>
      <c r="B652" t="s">
        <v>3174</v>
      </c>
    </row>
    <row r="653" spans="1:2" x14ac:dyDescent="0.25">
      <c r="A653">
        <v>1774</v>
      </c>
      <c r="B653" t="s">
        <v>3175</v>
      </c>
    </row>
    <row r="654" spans="1:2" x14ac:dyDescent="0.25">
      <c r="A654">
        <v>1774</v>
      </c>
      <c r="B654" t="s">
        <v>3176</v>
      </c>
    </row>
    <row r="655" spans="1:2" x14ac:dyDescent="0.25">
      <c r="A655">
        <v>1774</v>
      </c>
      <c r="B655" t="s">
        <v>3177</v>
      </c>
    </row>
    <row r="656" spans="1:2" x14ac:dyDescent="0.25">
      <c r="A656">
        <v>1774</v>
      </c>
      <c r="B656" t="s">
        <v>3178</v>
      </c>
    </row>
    <row r="657" spans="1:2" x14ac:dyDescent="0.25">
      <c r="A657">
        <v>1774</v>
      </c>
      <c r="B657" t="s">
        <v>2638</v>
      </c>
    </row>
    <row r="658" spans="1:2" x14ac:dyDescent="0.25">
      <c r="A658">
        <v>1776</v>
      </c>
      <c r="B658" t="s">
        <v>3179</v>
      </c>
    </row>
    <row r="659" spans="1:2" x14ac:dyDescent="0.25">
      <c r="A659">
        <v>1776</v>
      </c>
      <c r="B659" t="s">
        <v>3180</v>
      </c>
    </row>
    <row r="660" spans="1:2" x14ac:dyDescent="0.25">
      <c r="A660">
        <v>1776</v>
      </c>
      <c r="B660" t="s">
        <v>3181</v>
      </c>
    </row>
    <row r="661" spans="1:2" x14ac:dyDescent="0.25">
      <c r="A661">
        <v>1776</v>
      </c>
      <c r="B661" t="s">
        <v>2673</v>
      </c>
    </row>
    <row r="662" spans="1:2" x14ac:dyDescent="0.25">
      <c r="A662">
        <v>1776</v>
      </c>
      <c r="B662" t="s">
        <v>2673</v>
      </c>
    </row>
    <row r="663" spans="1:2" x14ac:dyDescent="0.25">
      <c r="A663">
        <v>1776</v>
      </c>
      <c r="B663" t="s">
        <v>2673</v>
      </c>
    </row>
    <row r="664" spans="1:2" x14ac:dyDescent="0.25">
      <c r="A664">
        <v>1776</v>
      </c>
      <c r="B664" t="s">
        <v>3182</v>
      </c>
    </row>
    <row r="665" spans="1:2" x14ac:dyDescent="0.25">
      <c r="A665">
        <v>1776</v>
      </c>
      <c r="B665" t="s">
        <v>3183</v>
      </c>
    </row>
    <row r="666" spans="1:2" x14ac:dyDescent="0.25">
      <c r="A666">
        <v>1776</v>
      </c>
      <c r="B666" t="s">
        <v>2695</v>
      </c>
    </row>
    <row r="667" spans="1:2" x14ac:dyDescent="0.25">
      <c r="A667">
        <v>1776</v>
      </c>
      <c r="B667" t="s">
        <v>3184</v>
      </c>
    </row>
    <row r="668" spans="1:2" x14ac:dyDescent="0.25">
      <c r="A668">
        <v>1776</v>
      </c>
      <c r="B668" t="s">
        <v>3185</v>
      </c>
    </row>
    <row r="669" spans="1:2" x14ac:dyDescent="0.25">
      <c r="A669">
        <v>1778</v>
      </c>
      <c r="B669" t="s">
        <v>3186</v>
      </c>
    </row>
    <row r="670" spans="1:2" x14ac:dyDescent="0.25">
      <c r="A670">
        <v>1778</v>
      </c>
      <c r="B670" t="s">
        <v>3187</v>
      </c>
    </row>
    <row r="671" spans="1:2" x14ac:dyDescent="0.25">
      <c r="A671">
        <v>1778</v>
      </c>
      <c r="B671" t="s">
        <v>3188</v>
      </c>
    </row>
    <row r="672" spans="1:2" x14ac:dyDescent="0.25">
      <c r="A672">
        <v>1778</v>
      </c>
      <c r="B672" t="s">
        <v>3189</v>
      </c>
    </row>
    <row r="673" spans="1:2" x14ac:dyDescent="0.25">
      <c r="A673">
        <v>1778</v>
      </c>
      <c r="B673" t="s">
        <v>3190</v>
      </c>
    </row>
    <row r="674" spans="1:2" x14ac:dyDescent="0.25">
      <c r="A674">
        <v>1778</v>
      </c>
      <c r="B674" t="s">
        <v>3191</v>
      </c>
    </row>
    <row r="675" spans="1:2" x14ac:dyDescent="0.25">
      <c r="A675">
        <v>1778</v>
      </c>
      <c r="B675" t="s">
        <v>542</v>
      </c>
    </row>
    <row r="676" spans="1:2" x14ac:dyDescent="0.25">
      <c r="A676">
        <v>1778</v>
      </c>
      <c r="B676" t="s">
        <v>3192</v>
      </c>
    </row>
    <row r="677" spans="1:2" x14ac:dyDescent="0.25">
      <c r="A677">
        <v>1796</v>
      </c>
      <c r="B677" t="s">
        <v>3193</v>
      </c>
    </row>
    <row r="678" spans="1:2" x14ac:dyDescent="0.25">
      <c r="A678">
        <v>1796</v>
      </c>
      <c r="B678" t="s">
        <v>3194</v>
      </c>
    </row>
    <row r="679" spans="1:2" x14ac:dyDescent="0.25">
      <c r="A679">
        <v>1796</v>
      </c>
      <c r="B679" t="s">
        <v>3195</v>
      </c>
    </row>
    <row r="680" spans="1:2" x14ac:dyDescent="0.25">
      <c r="A680">
        <v>1796</v>
      </c>
      <c r="B680" t="s">
        <v>2752</v>
      </c>
    </row>
    <row r="681" spans="1:2" x14ac:dyDescent="0.25">
      <c r="A681">
        <v>1796</v>
      </c>
      <c r="B681" t="s">
        <v>3196</v>
      </c>
    </row>
    <row r="682" spans="1:2" x14ac:dyDescent="0.25">
      <c r="A682">
        <v>1796</v>
      </c>
      <c r="B682" t="s">
        <v>3197</v>
      </c>
    </row>
    <row r="683" spans="1:2" x14ac:dyDescent="0.25">
      <c r="A683">
        <v>1796</v>
      </c>
      <c r="B683" t="s">
        <v>3198</v>
      </c>
    </row>
    <row r="684" spans="1:2" x14ac:dyDescent="0.25">
      <c r="A684">
        <v>1801</v>
      </c>
      <c r="B684" t="s">
        <v>3199</v>
      </c>
    </row>
    <row r="685" spans="1:2" x14ac:dyDescent="0.25">
      <c r="A685">
        <v>1809</v>
      </c>
      <c r="B685" t="s">
        <v>3200</v>
      </c>
    </row>
    <row r="686" spans="1:2" x14ac:dyDescent="0.25">
      <c r="A686">
        <v>1809</v>
      </c>
      <c r="B686" t="s">
        <v>3201</v>
      </c>
    </row>
    <row r="687" spans="1:2" x14ac:dyDescent="0.25">
      <c r="A687">
        <v>1809</v>
      </c>
      <c r="B687" t="s">
        <v>3202</v>
      </c>
    </row>
    <row r="688" spans="1:2" x14ac:dyDescent="0.25">
      <c r="A688">
        <v>1809</v>
      </c>
      <c r="B688" t="s">
        <v>2946</v>
      </c>
    </row>
    <row r="689" spans="1:2" x14ac:dyDescent="0.25">
      <c r="A689">
        <v>1809</v>
      </c>
      <c r="B689" t="s">
        <v>2946</v>
      </c>
    </row>
    <row r="690" spans="1:2" x14ac:dyDescent="0.25">
      <c r="A690">
        <v>1809</v>
      </c>
      <c r="B690" t="s">
        <v>3203</v>
      </c>
    </row>
    <row r="691" spans="1:2" x14ac:dyDescent="0.25">
      <c r="A691">
        <v>1809</v>
      </c>
      <c r="B691" t="s">
        <v>3180</v>
      </c>
    </row>
    <row r="692" spans="1:2" x14ac:dyDescent="0.25">
      <c r="A692">
        <v>1809</v>
      </c>
      <c r="B692" t="s">
        <v>3204</v>
      </c>
    </row>
    <row r="693" spans="1:2" x14ac:dyDescent="0.25">
      <c r="A693">
        <v>1809</v>
      </c>
      <c r="B693" t="s">
        <v>3205</v>
      </c>
    </row>
    <row r="694" spans="1:2" x14ac:dyDescent="0.25">
      <c r="A694">
        <v>1809</v>
      </c>
      <c r="B694" t="s">
        <v>3199</v>
      </c>
    </row>
    <row r="695" spans="1:2" x14ac:dyDescent="0.25">
      <c r="A695">
        <v>1809</v>
      </c>
      <c r="B695" t="s">
        <v>3206</v>
      </c>
    </row>
    <row r="696" spans="1:2" x14ac:dyDescent="0.25">
      <c r="A696">
        <v>1809</v>
      </c>
      <c r="B696" t="s">
        <v>3207</v>
      </c>
    </row>
    <row r="697" spans="1:2" x14ac:dyDescent="0.25">
      <c r="A697">
        <v>1809</v>
      </c>
      <c r="B697" t="s">
        <v>3208</v>
      </c>
    </row>
    <row r="698" spans="1:2" x14ac:dyDescent="0.25">
      <c r="A698">
        <v>1809</v>
      </c>
      <c r="B698" t="s">
        <v>3209</v>
      </c>
    </row>
    <row r="699" spans="1:2" x14ac:dyDescent="0.25">
      <c r="A699">
        <v>1809</v>
      </c>
      <c r="B699" t="s">
        <v>2749</v>
      </c>
    </row>
    <row r="700" spans="1:2" x14ac:dyDescent="0.25">
      <c r="A700">
        <v>1809</v>
      </c>
      <c r="B700" t="s">
        <v>2766</v>
      </c>
    </row>
    <row r="701" spans="1:2" x14ac:dyDescent="0.25">
      <c r="A701">
        <v>1809</v>
      </c>
      <c r="B701" t="s">
        <v>3210</v>
      </c>
    </row>
    <row r="702" spans="1:2" x14ac:dyDescent="0.25">
      <c r="A702">
        <v>1809</v>
      </c>
      <c r="B702" t="s">
        <v>3211</v>
      </c>
    </row>
    <row r="703" spans="1:2" x14ac:dyDescent="0.25">
      <c r="A703">
        <v>1809</v>
      </c>
      <c r="B703" t="s">
        <v>3044</v>
      </c>
    </row>
    <row r="704" spans="1:2" x14ac:dyDescent="0.25">
      <c r="A704">
        <v>1809</v>
      </c>
      <c r="B704" t="s">
        <v>3212</v>
      </c>
    </row>
    <row r="705" spans="1:2" x14ac:dyDescent="0.25">
      <c r="A705">
        <v>1810</v>
      </c>
      <c r="B705" t="s">
        <v>3203</v>
      </c>
    </row>
    <row r="706" spans="1:2" x14ac:dyDescent="0.25">
      <c r="A706">
        <v>1812</v>
      </c>
      <c r="B706" t="s">
        <v>3213</v>
      </c>
    </row>
    <row r="707" spans="1:2" x14ac:dyDescent="0.25">
      <c r="A707">
        <v>1814</v>
      </c>
      <c r="B707" t="s">
        <v>3213</v>
      </c>
    </row>
    <row r="708" spans="1:2" x14ac:dyDescent="0.25">
      <c r="A708">
        <v>1814</v>
      </c>
      <c r="B708" t="s">
        <v>3214</v>
      </c>
    </row>
    <row r="709" spans="1:2" x14ac:dyDescent="0.25">
      <c r="A709">
        <v>1814</v>
      </c>
      <c r="B709" t="s">
        <v>3215</v>
      </c>
    </row>
    <row r="710" spans="1:2" x14ac:dyDescent="0.25">
      <c r="A710">
        <v>1814</v>
      </c>
      <c r="B710" t="s">
        <v>3216</v>
      </c>
    </row>
    <row r="711" spans="1:2" x14ac:dyDescent="0.25">
      <c r="A711">
        <v>1814</v>
      </c>
      <c r="B711" t="s">
        <v>3217</v>
      </c>
    </row>
    <row r="712" spans="1:2" x14ac:dyDescent="0.25">
      <c r="A712">
        <v>1814</v>
      </c>
      <c r="B712" t="s">
        <v>3218</v>
      </c>
    </row>
    <row r="713" spans="1:2" x14ac:dyDescent="0.25">
      <c r="A713">
        <v>1814</v>
      </c>
      <c r="B713" t="s">
        <v>3219</v>
      </c>
    </row>
    <row r="714" spans="1:2" x14ac:dyDescent="0.25">
      <c r="A714">
        <v>1814</v>
      </c>
      <c r="B714" t="s">
        <v>3220</v>
      </c>
    </row>
    <row r="715" spans="1:2" x14ac:dyDescent="0.25">
      <c r="A715">
        <v>1814</v>
      </c>
      <c r="B715" t="s">
        <v>3221</v>
      </c>
    </row>
    <row r="716" spans="1:2" x14ac:dyDescent="0.25">
      <c r="A716">
        <v>1814</v>
      </c>
      <c r="B716" t="s">
        <v>3222</v>
      </c>
    </row>
    <row r="717" spans="1:2" x14ac:dyDescent="0.25">
      <c r="A717">
        <v>1814</v>
      </c>
      <c r="B717" t="s">
        <v>3223</v>
      </c>
    </row>
    <row r="718" spans="1:2" x14ac:dyDescent="0.25">
      <c r="A718">
        <v>1816</v>
      </c>
      <c r="B718" t="s">
        <v>3213</v>
      </c>
    </row>
    <row r="719" spans="1:2" x14ac:dyDescent="0.25">
      <c r="A719">
        <v>1816</v>
      </c>
      <c r="B719" t="s">
        <v>3224</v>
      </c>
    </row>
    <row r="720" spans="1:2" x14ac:dyDescent="0.25">
      <c r="A720">
        <v>1816</v>
      </c>
      <c r="B720" t="s">
        <v>3225</v>
      </c>
    </row>
    <row r="721" spans="1:2" x14ac:dyDescent="0.25">
      <c r="A721">
        <v>1816</v>
      </c>
      <c r="B721" t="s">
        <v>3226</v>
      </c>
    </row>
    <row r="722" spans="1:2" x14ac:dyDescent="0.25">
      <c r="A722">
        <v>1819</v>
      </c>
      <c r="B722" t="s">
        <v>2795</v>
      </c>
    </row>
    <row r="723" spans="1:2" x14ac:dyDescent="0.25">
      <c r="A723">
        <v>1819</v>
      </c>
      <c r="B723" t="s">
        <v>3227</v>
      </c>
    </row>
    <row r="724" spans="1:2" x14ac:dyDescent="0.25">
      <c r="A724">
        <v>1819</v>
      </c>
      <c r="B724" t="s">
        <v>3228</v>
      </c>
    </row>
    <row r="725" spans="1:2" x14ac:dyDescent="0.25">
      <c r="A725">
        <v>1819</v>
      </c>
      <c r="B725" t="s">
        <v>3229</v>
      </c>
    </row>
    <row r="726" spans="1:2" x14ac:dyDescent="0.25">
      <c r="A726">
        <v>1819</v>
      </c>
      <c r="B726" t="s">
        <v>3230</v>
      </c>
    </row>
    <row r="727" spans="1:2" x14ac:dyDescent="0.25">
      <c r="A727">
        <v>1819</v>
      </c>
      <c r="B727" t="s">
        <v>2673</v>
      </c>
    </row>
    <row r="728" spans="1:2" x14ac:dyDescent="0.25">
      <c r="A728">
        <v>1819</v>
      </c>
      <c r="B728" t="s">
        <v>3231</v>
      </c>
    </row>
    <row r="729" spans="1:2" x14ac:dyDescent="0.25">
      <c r="A729">
        <v>1819</v>
      </c>
      <c r="B729" t="s">
        <v>3232</v>
      </c>
    </row>
    <row r="730" spans="1:2" x14ac:dyDescent="0.25">
      <c r="A730">
        <v>1822</v>
      </c>
      <c r="B730" t="s">
        <v>3233</v>
      </c>
    </row>
    <row r="731" spans="1:2" x14ac:dyDescent="0.25">
      <c r="A731">
        <v>1824</v>
      </c>
      <c r="B731" t="s">
        <v>3234</v>
      </c>
    </row>
    <row r="732" spans="1:2" x14ac:dyDescent="0.25">
      <c r="A732">
        <v>1824</v>
      </c>
      <c r="B732" t="s">
        <v>2685</v>
      </c>
    </row>
    <row r="733" spans="1:2" x14ac:dyDescent="0.25">
      <c r="A733">
        <v>1824</v>
      </c>
      <c r="B733" t="s">
        <v>3233</v>
      </c>
    </row>
    <row r="734" spans="1:2" x14ac:dyDescent="0.25">
      <c r="A734">
        <v>1824</v>
      </c>
      <c r="B734" t="s">
        <v>2673</v>
      </c>
    </row>
    <row r="735" spans="1:2" x14ac:dyDescent="0.25">
      <c r="A735">
        <v>1824</v>
      </c>
      <c r="B735" t="s">
        <v>2673</v>
      </c>
    </row>
    <row r="736" spans="1:2" x14ac:dyDescent="0.25">
      <c r="A736">
        <v>1824</v>
      </c>
      <c r="B736" t="s">
        <v>3235</v>
      </c>
    </row>
    <row r="737" spans="1:2" x14ac:dyDescent="0.25">
      <c r="A737">
        <v>1824</v>
      </c>
      <c r="B737" t="s">
        <v>3236</v>
      </c>
    </row>
    <row r="738" spans="1:2" x14ac:dyDescent="0.25">
      <c r="A738">
        <v>1824</v>
      </c>
      <c r="B738" t="s">
        <v>3237</v>
      </c>
    </row>
    <row r="739" spans="1:2" x14ac:dyDescent="0.25">
      <c r="A739">
        <v>1824</v>
      </c>
      <c r="B739" t="s">
        <v>3238</v>
      </c>
    </row>
    <row r="740" spans="1:2" x14ac:dyDescent="0.25">
      <c r="A740">
        <v>1824</v>
      </c>
      <c r="B740" t="s">
        <v>3239</v>
      </c>
    </row>
    <row r="741" spans="1:2" x14ac:dyDescent="0.25">
      <c r="A741">
        <v>1824</v>
      </c>
      <c r="B741" t="s">
        <v>3240</v>
      </c>
    </row>
    <row r="742" spans="1:2" x14ac:dyDescent="0.25">
      <c r="A742">
        <v>1824</v>
      </c>
      <c r="B742" t="s">
        <v>3241</v>
      </c>
    </row>
    <row r="743" spans="1:2" x14ac:dyDescent="0.25">
      <c r="A743">
        <v>1824</v>
      </c>
      <c r="B743" t="s">
        <v>2683</v>
      </c>
    </row>
    <row r="744" spans="1:2" x14ac:dyDescent="0.25">
      <c r="A744">
        <v>1825</v>
      </c>
      <c r="B744" t="s">
        <v>3242</v>
      </c>
    </row>
    <row r="745" spans="1:2" x14ac:dyDescent="0.25">
      <c r="A745">
        <v>1825</v>
      </c>
      <c r="B745" t="s">
        <v>3243</v>
      </c>
    </row>
    <row r="746" spans="1:2" x14ac:dyDescent="0.25">
      <c r="A746">
        <v>1825</v>
      </c>
      <c r="B746" t="s">
        <v>3244</v>
      </c>
    </row>
    <row r="747" spans="1:2" x14ac:dyDescent="0.25">
      <c r="A747">
        <v>1825</v>
      </c>
      <c r="B747" t="s">
        <v>3245</v>
      </c>
    </row>
    <row r="748" spans="1:2" x14ac:dyDescent="0.25">
      <c r="A748">
        <v>1825</v>
      </c>
      <c r="B748" t="s">
        <v>3246</v>
      </c>
    </row>
    <row r="749" spans="1:2" x14ac:dyDescent="0.25">
      <c r="A749">
        <v>1825</v>
      </c>
      <c r="B749" t="s">
        <v>3247</v>
      </c>
    </row>
    <row r="750" spans="1:2" x14ac:dyDescent="0.25">
      <c r="A750">
        <v>1825</v>
      </c>
      <c r="B750" t="s">
        <v>3248</v>
      </c>
    </row>
    <row r="751" spans="1:2" x14ac:dyDescent="0.25">
      <c r="A751">
        <v>1825</v>
      </c>
      <c r="B751" t="s">
        <v>3249</v>
      </c>
    </row>
    <row r="752" spans="1:2" x14ac:dyDescent="0.25">
      <c r="A752">
        <v>1825</v>
      </c>
      <c r="B752" t="s">
        <v>3250</v>
      </c>
    </row>
    <row r="753" spans="1:2" x14ac:dyDescent="0.25">
      <c r="A753">
        <v>1825</v>
      </c>
      <c r="B753" t="s">
        <v>3251</v>
      </c>
    </row>
    <row r="754" spans="1:2" x14ac:dyDescent="0.25">
      <c r="A754">
        <v>1825</v>
      </c>
      <c r="B754" t="s">
        <v>3252</v>
      </c>
    </row>
    <row r="755" spans="1:2" x14ac:dyDescent="0.25">
      <c r="A755">
        <v>1825</v>
      </c>
      <c r="B755" t="s">
        <v>3253</v>
      </c>
    </row>
    <row r="756" spans="1:2" x14ac:dyDescent="0.25">
      <c r="A756">
        <v>1825</v>
      </c>
      <c r="B756" t="s">
        <v>3254</v>
      </c>
    </row>
    <row r="757" spans="1:2" x14ac:dyDescent="0.25">
      <c r="A757">
        <v>1825</v>
      </c>
      <c r="B757" t="s">
        <v>3255</v>
      </c>
    </row>
    <row r="758" spans="1:2" x14ac:dyDescent="0.25">
      <c r="A758">
        <v>1827</v>
      </c>
      <c r="B758" t="s">
        <v>3256</v>
      </c>
    </row>
    <row r="759" spans="1:2" x14ac:dyDescent="0.25">
      <c r="A759">
        <v>1827</v>
      </c>
      <c r="B759" t="s">
        <v>3257</v>
      </c>
    </row>
    <row r="760" spans="1:2" x14ac:dyDescent="0.25">
      <c r="A760">
        <v>1827</v>
      </c>
      <c r="B760" t="s">
        <v>3258</v>
      </c>
    </row>
    <row r="761" spans="1:2" x14ac:dyDescent="0.25">
      <c r="A761">
        <v>1827</v>
      </c>
      <c r="B761" t="s">
        <v>3259</v>
      </c>
    </row>
    <row r="762" spans="1:2" x14ac:dyDescent="0.25">
      <c r="A762">
        <v>1827</v>
      </c>
      <c r="B762" t="s">
        <v>3260</v>
      </c>
    </row>
    <row r="763" spans="1:2" x14ac:dyDescent="0.25">
      <c r="A763">
        <v>1829</v>
      </c>
      <c r="B763" t="s">
        <v>3261</v>
      </c>
    </row>
    <row r="764" spans="1:2" x14ac:dyDescent="0.25">
      <c r="A764">
        <v>1829</v>
      </c>
      <c r="B764" t="s">
        <v>3262</v>
      </c>
    </row>
    <row r="765" spans="1:2" x14ac:dyDescent="0.25">
      <c r="A765">
        <v>1831</v>
      </c>
      <c r="B765" t="s">
        <v>3263</v>
      </c>
    </row>
    <row r="766" spans="1:2" x14ac:dyDescent="0.25">
      <c r="A766">
        <v>1833</v>
      </c>
      <c r="B766" t="s">
        <v>3264</v>
      </c>
    </row>
    <row r="767" spans="1:2" x14ac:dyDescent="0.25">
      <c r="A767">
        <v>1833</v>
      </c>
      <c r="B767" t="s">
        <v>2719</v>
      </c>
    </row>
    <row r="768" spans="1:2" x14ac:dyDescent="0.25">
      <c r="A768">
        <v>1833</v>
      </c>
      <c r="B768" t="s">
        <v>3265</v>
      </c>
    </row>
    <row r="769" spans="1:2" x14ac:dyDescent="0.25">
      <c r="A769">
        <v>1833</v>
      </c>
      <c r="B769" t="s">
        <v>3266</v>
      </c>
    </row>
    <row r="770" spans="1:2" x14ac:dyDescent="0.25">
      <c r="A770">
        <v>1833</v>
      </c>
      <c r="B770" t="s">
        <v>3267</v>
      </c>
    </row>
    <row r="771" spans="1:2" x14ac:dyDescent="0.25">
      <c r="A771">
        <v>1833</v>
      </c>
      <c r="B771" t="s">
        <v>3268</v>
      </c>
    </row>
    <row r="772" spans="1:2" x14ac:dyDescent="0.25">
      <c r="A772">
        <v>1833</v>
      </c>
      <c r="B772" t="s">
        <v>3269</v>
      </c>
    </row>
    <row r="773" spans="1:2" x14ac:dyDescent="0.25">
      <c r="A773">
        <v>1833</v>
      </c>
      <c r="B773" t="s">
        <v>3270</v>
      </c>
    </row>
    <row r="774" spans="1:2" x14ac:dyDescent="0.25">
      <c r="A774">
        <v>1833</v>
      </c>
      <c r="B774" t="s">
        <v>3271</v>
      </c>
    </row>
    <row r="775" spans="1:2" x14ac:dyDescent="0.25">
      <c r="A775">
        <v>1833</v>
      </c>
      <c r="B775" t="s">
        <v>3263</v>
      </c>
    </row>
    <row r="776" spans="1:2" x14ac:dyDescent="0.25">
      <c r="A776">
        <v>1833</v>
      </c>
      <c r="B776" t="s">
        <v>3272</v>
      </c>
    </row>
    <row r="777" spans="1:2" x14ac:dyDescent="0.25">
      <c r="A777">
        <v>1833</v>
      </c>
      <c r="B777" t="s">
        <v>3273</v>
      </c>
    </row>
    <row r="778" spans="1:2" x14ac:dyDescent="0.25">
      <c r="A778">
        <v>1841</v>
      </c>
      <c r="B778" t="s">
        <v>2553</v>
      </c>
    </row>
    <row r="779" spans="1:2" x14ac:dyDescent="0.25">
      <c r="A779">
        <v>1844</v>
      </c>
      <c r="B779" t="s">
        <v>3242</v>
      </c>
    </row>
    <row r="780" spans="1:2" x14ac:dyDescent="0.25">
      <c r="A780">
        <v>1844</v>
      </c>
      <c r="B780" t="s">
        <v>3274</v>
      </c>
    </row>
    <row r="781" spans="1:2" x14ac:dyDescent="0.25">
      <c r="A781">
        <v>1844</v>
      </c>
      <c r="B781" t="s">
        <v>3275</v>
      </c>
    </row>
    <row r="782" spans="1:2" x14ac:dyDescent="0.25">
      <c r="A782">
        <v>1844</v>
      </c>
      <c r="B782" t="s">
        <v>2553</v>
      </c>
    </row>
    <row r="783" spans="1:2" x14ac:dyDescent="0.25">
      <c r="A783">
        <v>1844</v>
      </c>
      <c r="B783" t="s">
        <v>3276</v>
      </c>
    </row>
    <row r="784" spans="1:2" x14ac:dyDescent="0.25">
      <c r="A784">
        <v>1844</v>
      </c>
      <c r="B784" t="s">
        <v>3277</v>
      </c>
    </row>
    <row r="785" spans="1:2" x14ac:dyDescent="0.25">
      <c r="A785">
        <v>1844</v>
      </c>
      <c r="B785" t="s">
        <v>3014</v>
      </c>
    </row>
    <row r="786" spans="1:2" x14ac:dyDescent="0.25">
      <c r="A786">
        <v>1844</v>
      </c>
      <c r="B786" t="s">
        <v>3278</v>
      </c>
    </row>
    <row r="787" spans="1:2" x14ac:dyDescent="0.25">
      <c r="A787">
        <v>1845</v>
      </c>
      <c r="B787" t="s">
        <v>3279</v>
      </c>
    </row>
    <row r="788" spans="1:2" x14ac:dyDescent="0.25">
      <c r="A788">
        <v>1847</v>
      </c>
      <c r="B788" t="s">
        <v>3280</v>
      </c>
    </row>
    <row r="789" spans="1:2" x14ac:dyDescent="0.25">
      <c r="A789">
        <v>1847</v>
      </c>
      <c r="B789" t="s">
        <v>3281</v>
      </c>
    </row>
    <row r="790" spans="1:2" x14ac:dyDescent="0.25">
      <c r="A790">
        <v>1847</v>
      </c>
      <c r="B790" t="s">
        <v>3282</v>
      </c>
    </row>
    <row r="791" spans="1:2" x14ac:dyDescent="0.25">
      <c r="A791">
        <v>1847</v>
      </c>
      <c r="B791" t="s">
        <v>3283</v>
      </c>
    </row>
    <row r="792" spans="1:2" x14ac:dyDescent="0.25">
      <c r="A792">
        <v>1847</v>
      </c>
      <c r="B792" t="s">
        <v>3279</v>
      </c>
    </row>
    <row r="793" spans="1:2" x14ac:dyDescent="0.25">
      <c r="A793">
        <v>1847</v>
      </c>
      <c r="B793" t="s">
        <v>3284</v>
      </c>
    </row>
    <row r="794" spans="1:2" x14ac:dyDescent="0.25">
      <c r="A794">
        <v>1847</v>
      </c>
      <c r="B794" t="s">
        <v>3285</v>
      </c>
    </row>
    <row r="795" spans="1:2" x14ac:dyDescent="0.25">
      <c r="A795">
        <v>1847</v>
      </c>
      <c r="B795" t="s">
        <v>3286</v>
      </c>
    </row>
    <row r="796" spans="1:2" x14ac:dyDescent="0.25">
      <c r="A796">
        <v>1847</v>
      </c>
      <c r="B796" t="s">
        <v>3287</v>
      </c>
    </row>
    <row r="797" spans="1:2" x14ac:dyDescent="0.25">
      <c r="A797">
        <v>1848</v>
      </c>
      <c r="B797" t="s">
        <v>3288</v>
      </c>
    </row>
    <row r="798" spans="1:2" x14ac:dyDescent="0.25">
      <c r="A798">
        <v>1848</v>
      </c>
      <c r="B798" t="s">
        <v>1219</v>
      </c>
    </row>
    <row r="799" spans="1:2" x14ac:dyDescent="0.25">
      <c r="A799">
        <v>1848</v>
      </c>
      <c r="B799" t="s">
        <v>2685</v>
      </c>
    </row>
    <row r="800" spans="1:2" x14ac:dyDescent="0.25">
      <c r="A800">
        <v>1848</v>
      </c>
      <c r="B800" t="s">
        <v>3289</v>
      </c>
    </row>
    <row r="801" spans="1:2" x14ac:dyDescent="0.25">
      <c r="A801">
        <v>1848</v>
      </c>
      <c r="B801" t="s">
        <v>3290</v>
      </c>
    </row>
    <row r="802" spans="1:2" x14ac:dyDescent="0.25">
      <c r="A802">
        <v>1848</v>
      </c>
      <c r="B802" t="s">
        <v>3291</v>
      </c>
    </row>
    <row r="803" spans="1:2" x14ac:dyDescent="0.25">
      <c r="A803">
        <v>1848</v>
      </c>
      <c r="B803" t="s">
        <v>3292</v>
      </c>
    </row>
    <row r="804" spans="1:2" x14ac:dyDescent="0.25">
      <c r="A804">
        <v>1848</v>
      </c>
      <c r="B804" t="s">
        <v>3293</v>
      </c>
    </row>
    <row r="805" spans="1:2" x14ac:dyDescent="0.25">
      <c r="A805">
        <v>1851</v>
      </c>
      <c r="B805" t="s">
        <v>3294</v>
      </c>
    </row>
    <row r="806" spans="1:2" x14ac:dyDescent="0.25">
      <c r="A806">
        <v>1855</v>
      </c>
      <c r="B806" t="s">
        <v>3295</v>
      </c>
    </row>
    <row r="807" spans="1:2" x14ac:dyDescent="0.25">
      <c r="A807">
        <v>1855</v>
      </c>
      <c r="B807" t="s">
        <v>3296</v>
      </c>
    </row>
    <row r="808" spans="1:2" x14ac:dyDescent="0.25">
      <c r="A808">
        <v>1855</v>
      </c>
      <c r="B808" t="s">
        <v>3297</v>
      </c>
    </row>
    <row r="809" spans="1:2" x14ac:dyDescent="0.25">
      <c r="A809">
        <v>1855</v>
      </c>
      <c r="B809" t="s">
        <v>3298</v>
      </c>
    </row>
    <row r="810" spans="1:2" x14ac:dyDescent="0.25">
      <c r="A810">
        <v>1855</v>
      </c>
      <c r="B810" t="s">
        <v>3299</v>
      </c>
    </row>
    <row r="811" spans="1:2" x14ac:dyDescent="0.25">
      <c r="A811">
        <v>1855</v>
      </c>
      <c r="B811" t="s">
        <v>3300</v>
      </c>
    </row>
    <row r="812" spans="1:2" x14ac:dyDescent="0.25">
      <c r="A812">
        <v>1855</v>
      </c>
      <c r="B812" t="s">
        <v>3301</v>
      </c>
    </row>
    <row r="813" spans="1:2" x14ac:dyDescent="0.25">
      <c r="A813">
        <v>1855</v>
      </c>
      <c r="B813" t="s">
        <v>3302</v>
      </c>
    </row>
    <row r="814" spans="1:2" x14ac:dyDescent="0.25">
      <c r="A814">
        <v>1855</v>
      </c>
      <c r="B814" t="s">
        <v>3232</v>
      </c>
    </row>
    <row r="815" spans="1:2" x14ac:dyDescent="0.25">
      <c r="A815">
        <v>1855</v>
      </c>
      <c r="B815" t="s">
        <v>3303</v>
      </c>
    </row>
    <row r="816" spans="1:2" x14ac:dyDescent="0.25">
      <c r="A816">
        <v>1855</v>
      </c>
      <c r="B816" t="s">
        <v>3304</v>
      </c>
    </row>
    <row r="817" spans="1:2" x14ac:dyDescent="0.25">
      <c r="A817">
        <v>1855</v>
      </c>
      <c r="B817" t="s">
        <v>3305</v>
      </c>
    </row>
    <row r="818" spans="1:2" x14ac:dyDescent="0.25">
      <c r="A818">
        <v>1855</v>
      </c>
      <c r="B818" t="s">
        <v>3294</v>
      </c>
    </row>
    <row r="819" spans="1:2" x14ac:dyDescent="0.25">
      <c r="A819">
        <v>1855</v>
      </c>
      <c r="B819" t="s">
        <v>3306</v>
      </c>
    </row>
    <row r="820" spans="1:2" x14ac:dyDescent="0.25">
      <c r="A820">
        <v>1855</v>
      </c>
      <c r="B820" t="s">
        <v>3307</v>
      </c>
    </row>
    <row r="821" spans="1:2" x14ac:dyDescent="0.25">
      <c r="A821">
        <v>1855</v>
      </c>
      <c r="B821" t="s">
        <v>3308</v>
      </c>
    </row>
    <row r="822" spans="1:2" x14ac:dyDescent="0.25">
      <c r="A822">
        <v>1855</v>
      </c>
      <c r="B822" t="s">
        <v>3309</v>
      </c>
    </row>
    <row r="823" spans="1:2" x14ac:dyDescent="0.25">
      <c r="A823">
        <v>1877</v>
      </c>
      <c r="B823" t="s">
        <v>3310</v>
      </c>
    </row>
    <row r="824" spans="1:2" x14ac:dyDescent="0.25">
      <c r="A824">
        <v>1877</v>
      </c>
      <c r="B824" t="s">
        <v>3311</v>
      </c>
    </row>
    <row r="825" spans="1:2" x14ac:dyDescent="0.25">
      <c r="A825">
        <v>1877</v>
      </c>
      <c r="B825" t="s">
        <v>3312</v>
      </c>
    </row>
    <row r="826" spans="1:2" x14ac:dyDescent="0.25">
      <c r="A826">
        <v>1877</v>
      </c>
      <c r="B826" t="s">
        <v>3313</v>
      </c>
    </row>
    <row r="827" spans="1:2" x14ac:dyDescent="0.25">
      <c r="A827">
        <v>1877</v>
      </c>
      <c r="B827" t="s">
        <v>3314</v>
      </c>
    </row>
    <row r="828" spans="1:2" x14ac:dyDescent="0.25">
      <c r="A828">
        <v>1877</v>
      </c>
      <c r="B828" t="s">
        <v>3315</v>
      </c>
    </row>
    <row r="829" spans="1:2" x14ac:dyDescent="0.25">
      <c r="A829">
        <v>1877</v>
      </c>
      <c r="B829" t="s">
        <v>3316</v>
      </c>
    </row>
    <row r="830" spans="1:2" x14ac:dyDescent="0.25">
      <c r="A830">
        <v>1877</v>
      </c>
      <c r="B830" t="s">
        <v>2752</v>
      </c>
    </row>
    <row r="831" spans="1:2" x14ac:dyDescent="0.25">
      <c r="A831">
        <v>1877</v>
      </c>
      <c r="B831" t="s">
        <v>3317</v>
      </c>
    </row>
    <row r="832" spans="1:2" x14ac:dyDescent="0.25">
      <c r="A832">
        <v>1877</v>
      </c>
      <c r="B832" t="s">
        <v>3318</v>
      </c>
    </row>
    <row r="833" spans="1:2" x14ac:dyDescent="0.25">
      <c r="A833">
        <v>1877</v>
      </c>
      <c r="B833" t="s">
        <v>3319</v>
      </c>
    </row>
    <row r="834" spans="1:2" x14ac:dyDescent="0.25">
      <c r="A834">
        <v>1877</v>
      </c>
      <c r="B834" t="s">
        <v>3320</v>
      </c>
    </row>
    <row r="835" spans="1:2" x14ac:dyDescent="0.25">
      <c r="A835">
        <v>1877</v>
      </c>
      <c r="B835" t="s">
        <v>3321</v>
      </c>
    </row>
    <row r="836" spans="1:2" x14ac:dyDescent="0.25">
      <c r="A836">
        <v>1877</v>
      </c>
      <c r="B836" t="s">
        <v>3322</v>
      </c>
    </row>
    <row r="837" spans="1:2" x14ac:dyDescent="0.25">
      <c r="A837">
        <v>1877</v>
      </c>
      <c r="B837" t="s">
        <v>3323</v>
      </c>
    </row>
    <row r="838" spans="1:2" x14ac:dyDescent="0.25">
      <c r="A838">
        <v>1877</v>
      </c>
      <c r="B838" t="s">
        <v>3324</v>
      </c>
    </row>
    <row r="839" spans="1:2" x14ac:dyDescent="0.25">
      <c r="A839">
        <v>1877</v>
      </c>
      <c r="B839" t="s">
        <v>3325</v>
      </c>
    </row>
    <row r="840" spans="1:2" x14ac:dyDescent="0.25">
      <c r="A840">
        <v>1896</v>
      </c>
      <c r="B840" t="s">
        <v>3326</v>
      </c>
    </row>
    <row r="841" spans="1:2" x14ac:dyDescent="0.25">
      <c r="A841">
        <v>1896</v>
      </c>
      <c r="B841" t="s">
        <v>3327</v>
      </c>
    </row>
    <row r="842" spans="1:2" x14ac:dyDescent="0.25">
      <c r="A842">
        <v>1896</v>
      </c>
      <c r="B842" t="s">
        <v>3328</v>
      </c>
    </row>
    <row r="843" spans="1:2" x14ac:dyDescent="0.25">
      <c r="A843">
        <v>1896</v>
      </c>
      <c r="B843" t="s">
        <v>3329</v>
      </c>
    </row>
    <row r="844" spans="1:2" x14ac:dyDescent="0.25">
      <c r="A844">
        <v>1896</v>
      </c>
      <c r="B844" t="s">
        <v>3330</v>
      </c>
    </row>
    <row r="845" spans="1:2" x14ac:dyDescent="0.25">
      <c r="A845">
        <v>1896</v>
      </c>
      <c r="B845" t="s">
        <v>3331</v>
      </c>
    </row>
    <row r="846" spans="1:2" x14ac:dyDescent="0.25">
      <c r="A846">
        <v>1896</v>
      </c>
      <c r="B846" t="s">
        <v>3332</v>
      </c>
    </row>
    <row r="847" spans="1:2" x14ac:dyDescent="0.25">
      <c r="A847">
        <v>1896</v>
      </c>
      <c r="B847" t="s">
        <v>3333</v>
      </c>
    </row>
    <row r="848" spans="1:2" x14ac:dyDescent="0.25">
      <c r="A848">
        <v>1896</v>
      </c>
      <c r="B848" t="s">
        <v>3334</v>
      </c>
    </row>
    <row r="849" spans="1:2" x14ac:dyDescent="0.25">
      <c r="A849">
        <v>1900</v>
      </c>
      <c r="B849" t="s">
        <v>3335</v>
      </c>
    </row>
    <row r="850" spans="1:2" x14ac:dyDescent="0.25">
      <c r="A850">
        <v>1900</v>
      </c>
      <c r="B850" t="s">
        <v>3248</v>
      </c>
    </row>
    <row r="851" spans="1:2" x14ac:dyDescent="0.25">
      <c r="A851">
        <v>1900</v>
      </c>
      <c r="B851" t="s">
        <v>3336</v>
      </c>
    </row>
    <row r="852" spans="1:2" x14ac:dyDescent="0.25">
      <c r="A852">
        <v>1901</v>
      </c>
      <c r="B852" t="s">
        <v>3335</v>
      </c>
    </row>
    <row r="853" spans="1:2" x14ac:dyDescent="0.25">
      <c r="A853">
        <v>1902</v>
      </c>
      <c r="B853" t="s">
        <v>592</v>
      </c>
    </row>
    <row r="854" spans="1:2" x14ac:dyDescent="0.25">
      <c r="A854">
        <v>1904</v>
      </c>
      <c r="B854" t="s">
        <v>592</v>
      </c>
    </row>
    <row r="855" spans="1:2" x14ac:dyDescent="0.25">
      <c r="A855">
        <v>1904</v>
      </c>
      <c r="B855" t="s">
        <v>3337</v>
      </c>
    </row>
    <row r="856" spans="1:2" x14ac:dyDescent="0.25">
      <c r="A856">
        <v>1904</v>
      </c>
      <c r="B856" t="s">
        <v>3338</v>
      </c>
    </row>
    <row r="857" spans="1:2" x14ac:dyDescent="0.25">
      <c r="A857">
        <v>1904</v>
      </c>
      <c r="B857" t="s">
        <v>3339</v>
      </c>
    </row>
    <row r="858" spans="1:2" x14ac:dyDescent="0.25">
      <c r="A858">
        <v>1905</v>
      </c>
      <c r="B858" t="s">
        <v>3338</v>
      </c>
    </row>
    <row r="859" spans="1:2" x14ac:dyDescent="0.25">
      <c r="A859">
        <v>1906</v>
      </c>
      <c r="B859" t="s">
        <v>3340</v>
      </c>
    </row>
    <row r="860" spans="1:2" x14ac:dyDescent="0.25">
      <c r="A860">
        <v>1906</v>
      </c>
      <c r="B860" t="s">
        <v>3341</v>
      </c>
    </row>
    <row r="861" spans="1:2" x14ac:dyDescent="0.25">
      <c r="A861">
        <v>1906</v>
      </c>
      <c r="B861" t="s">
        <v>3342</v>
      </c>
    </row>
    <row r="862" spans="1:2" x14ac:dyDescent="0.25">
      <c r="A862">
        <v>1906</v>
      </c>
      <c r="B862" t="s">
        <v>3343</v>
      </c>
    </row>
    <row r="863" spans="1:2" x14ac:dyDescent="0.25">
      <c r="A863">
        <v>1906</v>
      </c>
      <c r="B863" t="s">
        <v>3344</v>
      </c>
    </row>
    <row r="864" spans="1:2" x14ac:dyDescent="0.25">
      <c r="A864">
        <v>1906</v>
      </c>
      <c r="B864" t="s">
        <v>3345</v>
      </c>
    </row>
    <row r="865" spans="1:2" x14ac:dyDescent="0.25">
      <c r="A865">
        <v>1906</v>
      </c>
      <c r="B865" t="s">
        <v>3346</v>
      </c>
    </row>
    <row r="866" spans="1:2" x14ac:dyDescent="0.25">
      <c r="A866">
        <v>1906</v>
      </c>
      <c r="B866" t="s">
        <v>3347</v>
      </c>
    </row>
    <row r="867" spans="1:2" x14ac:dyDescent="0.25">
      <c r="A867">
        <v>1906</v>
      </c>
      <c r="B867" t="s">
        <v>3348</v>
      </c>
    </row>
    <row r="868" spans="1:2" x14ac:dyDescent="0.25">
      <c r="A868">
        <v>1909</v>
      </c>
      <c r="B868" t="s">
        <v>3349</v>
      </c>
    </row>
    <row r="869" spans="1:2" x14ac:dyDescent="0.25">
      <c r="A869">
        <v>1909</v>
      </c>
      <c r="B869" t="s">
        <v>3350</v>
      </c>
    </row>
    <row r="870" spans="1:2" x14ac:dyDescent="0.25">
      <c r="A870">
        <v>1909</v>
      </c>
      <c r="B870" t="s">
        <v>3351</v>
      </c>
    </row>
    <row r="871" spans="1:2" x14ac:dyDescent="0.25">
      <c r="A871">
        <v>1909</v>
      </c>
      <c r="B871" t="s">
        <v>3351</v>
      </c>
    </row>
    <row r="872" spans="1:2" x14ac:dyDescent="0.25">
      <c r="A872">
        <v>1909</v>
      </c>
      <c r="B872" t="s">
        <v>3352</v>
      </c>
    </row>
    <row r="873" spans="1:2" x14ac:dyDescent="0.25">
      <c r="A873">
        <v>1909</v>
      </c>
      <c r="B873" t="s">
        <v>3353</v>
      </c>
    </row>
    <row r="874" spans="1:2" x14ac:dyDescent="0.25">
      <c r="A874">
        <v>1909</v>
      </c>
      <c r="B874" t="s">
        <v>3354</v>
      </c>
    </row>
    <row r="875" spans="1:2" x14ac:dyDescent="0.25">
      <c r="A875">
        <v>1909</v>
      </c>
      <c r="B875" t="s">
        <v>531</v>
      </c>
    </row>
    <row r="876" spans="1:2" x14ac:dyDescent="0.25">
      <c r="A876">
        <v>1909</v>
      </c>
      <c r="B876" t="s">
        <v>3355</v>
      </c>
    </row>
    <row r="877" spans="1:2" x14ac:dyDescent="0.25">
      <c r="A877">
        <v>1909</v>
      </c>
      <c r="B877" t="s">
        <v>3033</v>
      </c>
    </row>
    <row r="878" spans="1:2" x14ac:dyDescent="0.25">
      <c r="A878">
        <v>1909</v>
      </c>
      <c r="B878" t="s">
        <v>3356</v>
      </c>
    </row>
    <row r="879" spans="1:2" x14ac:dyDescent="0.25">
      <c r="A879">
        <v>1911</v>
      </c>
      <c r="B879" t="s">
        <v>3357</v>
      </c>
    </row>
    <row r="880" spans="1:2" x14ac:dyDescent="0.25">
      <c r="A880">
        <v>1917</v>
      </c>
      <c r="B880" t="s">
        <v>3357</v>
      </c>
    </row>
    <row r="881" spans="1:2" x14ac:dyDescent="0.25">
      <c r="A881">
        <v>1920</v>
      </c>
      <c r="B881" t="s">
        <v>3358</v>
      </c>
    </row>
    <row r="882" spans="1:2" x14ac:dyDescent="0.25">
      <c r="A882">
        <v>1920</v>
      </c>
      <c r="B882" t="s">
        <v>3359</v>
      </c>
    </row>
    <row r="883" spans="1:2" x14ac:dyDescent="0.25">
      <c r="A883">
        <v>1920</v>
      </c>
      <c r="B883" t="s">
        <v>3360</v>
      </c>
    </row>
    <row r="884" spans="1:2" x14ac:dyDescent="0.25">
      <c r="A884">
        <v>1920</v>
      </c>
      <c r="B884" t="s">
        <v>3361</v>
      </c>
    </row>
    <row r="885" spans="1:2" x14ac:dyDescent="0.25">
      <c r="A885">
        <v>1920</v>
      </c>
      <c r="B885" t="s">
        <v>3362</v>
      </c>
    </row>
    <row r="886" spans="1:2" x14ac:dyDescent="0.25">
      <c r="A886">
        <v>1920</v>
      </c>
      <c r="B886" t="s">
        <v>3363</v>
      </c>
    </row>
    <row r="887" spans="1:2" x14ac:dyDescent="0.25">
      <c r="A887">
        <v>1920</v>
      </c>
      <c r="B887" t="s">
        <v>3364</v>
      </c>
    </row>
    <row r="888" spans="1:2" x14ac:dyDescent="0.25">
      <c r="A888">
        <v>1920</v>
      </c>
      <c r="B888" t="s">
        <v>3312</v>
      </c>
    </row>
    <row r="889" spans="1:2" x14ac:dyDescent="0.25">
      <c r="A889">
        <v>1920</v>
      </c>
      <c r="B889" t="s">
        <v>3365</v>
      </c>
    </row>
    <row r="890" spans="1:2" x14ac:dyDescent="0.25">
      <c r="A890">
        <v>1920</v>
      </c>
      <c r="B890" t="s">
        <v>3366</v>
      </c>
    </row>
    <row r="891" spans="1:2" x14ac:dyDescent="0.25">
      <c r="A891">
        <v>1920</v>
      </c>
      <c r="B891" t="s">
        <v>2685</v>
      </c>
    </row>
    <row r="892" spans="1:2" x14ac:dyDescent="0.25">
      <c r="A892">
        <v>1920</v>
      </c>
      <c r="B892" t="s">
        <v>3367</v>
      </c>
    </row>
    <row r="893" spans="1:2" x14ac:dyDescent="0.25">
      <c r="A893">
        <v>1920</v>
      </c>
      <c r="B893" t="s">
        <v>3368</v>
      </c>
    </row>
    <row r="894" spans="1:2" x14ac:dyDescent="0.25">
      <c r="A894">
        <v>1920</v>
      </c>
      <c r="B894" t="s">
        <v>3369</v>
      </c>
    </row>
    <row r="895" spans="1:2" x14ac:dyDescent="0.25">
      <c r="A895">
        <v>1920</v>
      </c>
      <c r="B895" t="s">
        <v>3246</v>
      </c>
    </row>
    <row r="896" spans="1:2" x14ac:dyDescent="0.25">
      <c r="A896">
        <v>1920</v>
      </c>
      <c r="B896" t="s">
        <v>3370</v>
      </c>
    </row>
    <row r="897" spans="1:2" x14ac:dyDescent="0.25">
      <c r="A897">
        <v>1920</v>
      </c>
      <c r="B897" t="s">
        <v>3371</v>
      </c>
    </row>
    <row r="898" spans="1:2" x14ac:dyDescent="0.25">
      <c r="A898">
        <v>1920</v>
      </c>
      <c r="B898" t="s">
        <v>3372</v>
      </c>
    </row>
    <row r="899" spans="1:2" x14ac:dyDescent="0.25">
      <c r="A899">
        <v>1920</v>
      </c>
      <c r="B899" t="s">
        <v>3230</v>
      </c>
    </row>
    <row r="900" spans="1:2" x14ac:dyDescent="0.25">
      <c r="A900">
        <v>1920</v>
      </c>
      <c r="B900" t="s">
        <v>3373</v>
      </c>
    </row>
    <row r="901" spans="1:2" x14ac:dyDescent="0.25">
      <c r="A901">
        <v>1920</v>
      </c>
      <c r="B901" t="s">
        <v>3374</v>
      </c>
    </row>
    <row r="902" spans="1:2" x14ac:dyDescent="0.25">
      <c r="A902">
        <v>1920</v>
      </c>
      <c r="B902" t="s">
        <v>3375</v>
      </c>
    </row>
    <row r="903" spans="1:2" x14ac:dyDescent="0.25">
      <c r="A903">
        <v>1920</v>
      </c>
      <c r="B903" t="s">
        <v>3161</v>
      </c>
    </row>
    <row r="904" spans="1:2" x14ac:dyDescent="0.25">
      <c r="A904">
        <v>1920</v>
      </c>
      <c r="B904" t="s">
        <v>3376</v>
      </c>
    </row>
    <row r="905" spans="1:2" x14ac:dyDescent="0.25">
      <c r="A905">
        <v>1920</v>
      </c>
      <c r="B905" t="s">
        <v>3149</v>
      </c>
    </row>
    <row r="906" spans="1:2" x14ac:dyDescent="0.25">
      <c r="A906">
        <v>1920</v>
      </c>
      <c r="B906" t="s">
        <v>3377</v>
      </c>
    </row>
    <row r="907" spans="1:2" x14ac:dyDescent="0.25">
      <c r="A907">
        <v>1920</v>
      </c>
      <c r="B907" t="s">
        <v>3378</v>
      </c>
    </row>
    <row r="908" spans="1:2" x14ac:dyDescent="0.25">
      <c r="A908">
        <v>1920</v>
      </c>
      <c r="B908" t="s">
        <v>3379</v>
      </c>
    </row>
    <row r="909" spans="1:2" x14ac:dyDescent="0.25">
      <c r="A909">
        <v>1920</v>
      </c>
      <c r="B909" t="s">
        <v>3380</v>
      </c>
    </row>
    <row r="910" spans="1:2" x14ac:dyDescent="0.25">
      <c r="A910">
        <v>1920</v>
      </c>
      <c r="B910" t="s">
        <v>3381</v>
      </c>
    </row>
    <row r="911" spans="1:2" x14ac:dyDescent="0.25">
      <c r="A911">
        <v>1920</v>
      </c>
      <c r="B911" t="s">
        <v>3382</v>
      </c>
    </row>
    <row r="912" spans="1:2" x14ac:dyDescent="0.25">
      <c r="A912">
        <v>1920</v>
      </c>
      <c r="B912" t="s">
        <v>3383</v>
      </c>
    </row>
    <row r="913" spans="1:2" x14ac:dyDescent="0.25">
      <c r="A913">
        <v>1920</v>
      </c>
      <c r="B913" t="s">
        <v>3384</v>
      </c>
    </row>
    <row r="914" spans="1:2" x14ac:dyDescent="0.25">
      <c r="A914">
        <v>1920</v>
      </c>
      <c r="B914" t="s">
        <v>3385</v>
      </c>
    </row>
    <row r="915" spans="1:2" x14ac:dyDescent="0.25">
      <c r="A915">
        <v>1920</v>
      </c>
      <c r="B915" t="s">
        <v>3386</v>
      </c>
    </row>
    <row r="916" spans="1:2" x14ac:dyDescent="0.25">
      <c r="A916">
        <v>1920</v>
      </c>
      <c r="B916" t="s">
        <v>3387</v>
      </c>
    </row>
    <row r="917" spans="1:2" x14ac:dyDescent="0.25">
      <c r="A917">
        <v>1920</v>
      </c>
      <c r="B917" t="s">
        <v>3388</v>
      </c>
    </row>
    <row r="918" spans="1:2" x14ac:dyDescent="0.25">
      <c r="A918">
        <v>1920</v>
      </c>
      <c r="B918" t="s">
        <v>542</v>
      </c>
    </row>
    <row r="919" spans="1:2" x14ac:dyDescent="0.25">
      <c r="A919">
        <v>1920</v>
      </c>
      <c r="B919" t="s">
        <v>3389</v>
      </c>
    </row>
    <row r="920" spans="1:2" x14ac:dyDescent="0.25">
      <c r="A920">
        <v>1920</v>
      </c>
      <c r="B920" t="s">
        <v>3390</v>
      </c>
    </row>
    <row r="921" spans="1:2" x14ac:dyDescent="0.25">
      <c r="A921">
        <v>1920</v>
      </c>
      <c r="B921" t="s">
        <v>3391</v>
      </c>
    </row>
    <row r="922" spans="1:2" x14ac:dyDescent="0.25">
      <c r="A922">
        <v>1920</v>
      </c>
      <c r="B922" t="s">
        <v>2991</v>
      </c>
    </row>
    <row r="923" spans="1:2" x14ac:dyDescent="0.25">
      <c r="A923">
        <v>1920</v>
      </c>
      <c r="B923" t="s">
        <v>3392</v>
      </c>
    </row>
    <row r="924" spans="1:2" x14ac:dyDescent="0.25">
      <c r="A924">
        <v>1920</v>
      </c>
      <c r="B924" t="s">
        <v>3393</v>
      </c>
    </row>
    <row r="925" spans="1:2" x14ac:dyDescent="0.25">
      <c r="A925">
        <v>1920</v>
      </c>
      <c r="B925" t="s">
        <v>3394</v>
      </c>
    </row>
    <row r="926" spans="1:2" x14ac:dyDescent="0.25">
      <c r="A926">
        <v>1920</v>
      </c>
      <c r="B926" t="s">
        <v>3395</v>
      </c>
    </row>
    <row r="927" spans="1:2" x14ac:dyDescent="0.25">
      <c r="A927">
        <v>1920</v>
      </c>
      <c r="B927" t="s">
        <v>3163</v>
      </c>
    </row>
    <row r="928" spans="1:2" x14ac:dyDescent="0.25">
      <c r="A928">
        <v>1920</v>
      </c>
      <c r="B928" t="s">
        <v>3396</v>
      </c>
    </row>
    <row r="929" spans="1:2" x14ac:dyDescent="0.25">
      <c r="A929">
        <v>1920</v>
      </c>
      <c r="B929" t="s">
        <v>3397</v>
      </c>
    </row>
    <row r="930" spans="1:2" x14ac:dyDescent="0.25">
      <c r="A930">
        <v>1920</v>
      </c>
      <c r="B930" t="s">
        <v>3398</v>
      </c>
    </row>
    <row r="931" spans="1:2" x14ac:dyDescent="0.25">
      <c r="A931">
        <v>1920</v>
      </c>
      <c r="B931" t="s">
        <v>3399</v>
      </c>
    </row>
    <row r="932" spans="1:2" x14ac:dyDescent="0.25">
      <c r="A932">
        <v>1920</v>
      </c>
      <c r="B932" t="s">
        <v>3400</v>
      </c>
    </row>
    <row r="933" spans="1:2" x14ac:dyDescent="0.25">
      <c r="A933">
        <v>1920</v>
      </c>
      <c r="B933" t="s">
        <v>3401</v>
      </c>
    </row>
    <row r="934" spans="1:2" x14ac:dyDescent="0.25">
      <c r="A934">
        <v>1920</v>
      </c>
      <c r="B934" t="s">
        <v>3402</v>
      </c>
    </row>
    <row r="935" spans="1:2" x14ac:dyDescent="0.25">
      <c r="A935">
        <v>1920</v>
      </c>
      <c r="B935" t="s">
        <v>3403</v>
      </c>
    </row>
    <row r="936" spans="1:2" x14ac:dyDescent="0.25">
      <c r="A936">
        <v>1920</v>
      </c>
      <c r="B936" t="s">
        <v>2757</v>
      </c>
    </row>
    <row r="937" spans="1:2" x14ac:dyDescent="0.25">
      <c r="A937">
        <v>1920</v>
      </c>
      <c r="B937" t="s">
        <v>3404</v>
      </c>
    </row>
    <row r="938" spans="1:2" x14ac:dyDescent="0.25">
      <c r="A938">
        <v>1920</v>
      </c>
      <c r="B938" t="s">
        <v>3405</v>
      </c>
    </row>
    <row r="939" spans="1:2" x14ac:dyDescent="0.25">
      <c r="A939">
        <v>1920</v>
      </c>
      <c r="B939" t="s">
        <v>3406</v>
      </c>
    </row>
    <row r="940" spans="1:2" x14ac:dyDescent="0.25">
      <c r="A940">
        <v>1920</v>
      </c>
      <c r="B940" t="s">
        <v>3407</v>
      </c>
    </row>
    <row r="941" spans="1:2" x14ac:dyDescent="0.25">
      <c r="A941">
        <v>1920</v>
      </c>
      <c r="B941" t="s">
        <v>3408</v>
      </c>
    </row>
    <row r="942" spans="1:2" x14ac:dyDescent="0.25">
      <c r="A942">
        <v>1920</v>
      </c>
      <c r="B942" t="s">
        <v>3409</v>
      </c>
    </row>
    <row r="943" spans="1:2" x14ac:dyDescent="0.25">
      <c r="A943">
        <v>1920</v>
      </c>
      <c r="B943" t="s">
        <v>1890</v>
      </c>
    </row>
    <row r="944" spans="1:2" x14ac:dyDescent="0.25">
      <c r="A944">
        <v>1920</v>
      </c>
      <c r="B944" t="s">
        <v>3239</v>
      </c>
    </row>
    <row r="945" spans="1:2" x14ac:dyDescent="0.25">
      <c r="A945">
        <v>1920</v>
      </c>
      <c r="B945" t="s">
        <v>3410</v>
      </c>
    </row>
    <row r="946" spans="1:2" x14ac:dyDescent="0.25">
      <c r="A946">
        <v>1920</v>
      </c>
      <c r="B946" t="s">
        <v>3411</v>
      </c>
    </row>
    <row r="947" spans="1:2" x14ac:dyDescent="0.25">
      <c r="A947">
        <v>1920</v>
      </c>
      <c r="B947" t="s">
        <v>3412</v>
      </c>
    </row>
    <row r="948" spans="1:2" x14ac:dyDescent="0.25">
      <c r="A948">
        <v>1920</v>
      </c>
      <c r="B948" t="s">
        <v>3413</v>
      </c>
    </row>
    <row r="949" spans="1:2" x14ac:dyDescent="0.25">
      <c r="A949">
        <v>1920</v>
      </c>
      <c r="B949" t="s">
        <v>3414</v>
      </c>
    </row>
    <row r="950" spans="1:2" x14ac:dyDescent="0.25">
      <c r="A950">
        <v>1920</v>
      </c>
      <c r="B950" t="s">
        <v>1942</v>
      </c>
    </row>
    <row r="951" spans="1:2" x14ac:dyDescent="0.25">
      <c r="A951">
        <v>1920</v>
      </c>
      <c r="B951" t="s">
        <v>3415</v>
      </c>
    </row>
    <row r="952" spans="1:2" x14ac:dyDescent="0.25">
      <c r="A952">
        <v>1920</v>
      </c>
      <c r="B952" t="s">
        <v>3416</v>
      </c>
    </row>
    <row r="953" spans="1:2" x14ac:dyDescent="0.25">
      <c r="A953">
        <v>1920</v>
      </c>
      <c r="B953" t="s">
        <v>3417</v>
      </c>
    </row>
    <row r="954" spans="1:2" x14ac:dyDescent="0.25">
      <c r="A954">
        <v>1920</v>
      </c>
      <c r="B954" t="s">
        <v>3418</v>
      </c>
    </row>
    <row r="955" spans="1:2" x14ac:dyDescent="0.25">
      <c r="A955">
        <v>1920</v>
      </c>
      <c r="B955" t="s">
        <v>3419</v>
      </c>
    </row>
    <row r="956" spans="1:2" x14ac:dyDescent="0.25">
      <c r="A956">
        <v>1920</v>
      </c>
      <c r="B956" t="s">
        <v>3420</v>
      </c>
    </row>
    <row r="957" spans="1:2" x14ac:dyDescent="0.25">
      <c r="A957">
        <v>1920</v>
      </c>
      <c r="B957" t="s">
        <v>3421</v>
      </c>
    </row>
    <row r="958" spans="1:2" x14ac:dyDescent="0.25">
      <c r="A958">
        <v>1920</v>
      </c>
      <c r="B958" t="s">
        <v>3422</v>
      </c>
    </row>
    <row r="959" spans="1:2" x14ac:dyDescent="0.25">
      <c r="A959">
        <v>1920</v>
      </c>
      <c r="B959" t="s">
        <v>3423</v>
      </c>
    </row>
    <row r="960" spans="1:2" x14ac:dyDescent="0.25">
      <c r="A960">
        <v>1920</v>
      </c>
      <c r="B960" t="s">
        <v>3424</v>
      </c>
    </row>
    <row r="961" spans="1:2" x14ac:dyDescent="0.25">
      <c r="A961">
        <v>1920</v>
      </c>
      <c r="B961" t="s">
        <v>787</v>
      </c>
    </row>
    <row r="962" spans="1:2" x14ac:dyDescent="0.25">
      <c r="A962">
        <v>1920</v>
      </c>
      <c r="B962" t="s">
        <v>2683</v>
      </c>
    </row>
    <row r="963" spans="1:2" x14ac:dyDescent="0.25">
      <c r="A963">
        <v>1920</v>
      </c>
      <c r="B963" t="s">
        <v>3425</v>
      </c>
    </row>
    <row r="964" spans="1:2" x14ac:dyDescent="0.25">
      <c r="A964">
        <v>1920</v>
      </c>
      <c r="B964" t="s">
        <v>3426</v>
      </c>
    </row>
    <row r="965" spans="1:2" x14ac:dyDescent="0.25">
      <c r="A965">
        <v>1920</v>
      </c>
      <c r="B965" t="s">
        <v>3427</v>
      </c>
    </row>
    <row r="966" spans="1:2" x14ac:dyDescent="0.25">
      <c r="A966">
        <v>1920</v>
      </c>
      <c r="B966" t="s">
        <v>3428</v>
      </c>
    </row>
    <row r="967" spans="1:2" x14ac:dyDescent="0.25">
      <c r="A967">
        <v>1920</v>
      </c>
      <c r="B967" t="s">
        <v>3429</v>
      </c>
    </row>
    <row r="968" spans="1:2" x14ac:dyDescent="0.25">
      <c r="A968">
        <v>1934</v>
      </c>
      <c r="B968" t="s">
        <v>3430</v>
      </c>
    </row>
    <row r="969" spans="1:2" x14ac:dyDescent="0.25">
      <c r="A969">
        <v>1936</v>
      </c>
      <c r="B969" t="s">
        <v>3431</v>
      </c>
    </row>
    <row r="970" spans="1:2" x14ac:dyDescent="0.25">
      <c r="A970">
        <v>1936</v>
      </c>
      <c r="B970" t="s">
        <v>3432</v>
      </c>
    </row>
    <row r="971" spans="1:2" x14ac:dyDescent="0.25">
      <c r="A971">
        <v>1936</v>
      </c>
      <c r="B971" t="s">
        <v>3138</v>
      </c>
    </row>
    <row r="972" spans="1:2" x14ac:dyDescent="0.25">
      <c r="A972">
        <v>1936</v>
      </c>
      <c r="B972" t="s">
        <v>3433</v>
      </c>
    </row>
    <row r="973" spans="1:2" x14ac:dyDescent="0.25">
      <c r="A973">
        <v>1936</v>
      </c>
      <c r="B973" t="s">
        <v>3434</v>
      </c>
    </row>
    <row r="974" spans="1:2" x14ac:dyDescent="0.25">
      <c r="A974">
        <v>1936</v>
      </c>
      <c r="B974" t="s">
        <v>3435</v>
      </c>
    </row>
    <row r="975" spans="1:2" x14ac:dyDescent="0.25">
      <c r="A975">
        <v>1936</v>
      </c>
      <c r="B975" t="s">
        <v>3436</v>
      </c>
    </row>
    <row r="976" spans="1:2" x14ac:dyDescent="0.25">
      <c r="A976">
        <v>1936</v>
      </c>
      <c r="B976" t="s">
        <v>3437</v>
      </c>
    </row>
    <row r="977" spans="1:2" x14ac:dyDescent="0.25">
      <c r="A977">
        <v>1936</v>
      </c>
      <c r="B977" t="s">
        <v>2665</v>
      </c>
    </row>
    <row r="978" spans="1:2" x14ac:dyDescent="0.25">
      <c r="A978">
        <v>1936</v>
      </c>
      <c r="B978" t="s">
        <v>3438</v>
      </c>
    </row>
    <row r="979" spans="1:2" x14ac:dyDescent="0.25">
      <c r="A979">
        <v>1936</v>
      </c>
      <c r="B979" t="s">
        <v>3174</v>
      </c>
    </row>
    <row r="980" spans="1:2" x14ac:dyDescent="0.25">
      <c r="A980">
        <v>1936</v>
      </c>
      <c r="B980" t="s">
        <v>3439</v>
      </c>
    </row>
    <row r="981" spans="1:2" x14ac:dyDescent="0.25">
      <c r="A981">
        <v>1936</v>
      </c>
      <c r="B981" t="s">
        <v>3430</v>
      </c>
    </row>
    <row r="982" spans="1:2" x14ac:dyDescent="0.25">
      <c r="A982">
        <v>1936</v>
      </c>
      <c r="B982" t="s">
        <v>3440</v>
      </c>
    </row>
    <row r="983" spans="1:2" x14ac:dyDescent="0.25">
      <c r="A983">
        <v>1936</v>
      </c>
      <c r="B983" t="s">
        <v>3441</v>
      </c>
    </row>
    <row r="984" spans="1:2" x14ac:dyDescent="0.25">
      <c r="A984">
        <v>1936</v>
      </c>
      <c r="B984" t="s">
        <v>592</v>
      </c>
    </row>
    <row r="985" spans="1:2" x14ac:dyDescent="0.25">
      <c r="A985">
        <v>1936</v>
      </c>
      <c r="B985" t="s">
        <v>3442</v>
      </c>
    </row>
    <row r="986" spans="1:2" x14ac:dyDescent="0.25">
      <c r="A986">
        <v>1936</v>
      </c>
      <c r="B986" t="s">
        <v>3154</v>
      </c>
    </row>
    <row r="987" spans="1:2" x14ac:dyDescent="0.25">
      <c r="A987">
        <v>1936</v>
      </c>
      <c r="B987" t="s">
        <v>1862</v>
      </c>
    </row>
    <row r="988" spans="1:2" x14ac:dyDescent="0.25">
      <c r="A988">
        <v>1936</v>
      </c>
      <c r="B988" t="s">
        <v>3443</v>
      </c>
    </row>
    <row r="989" spans="1:2" x14ac:dyDescent="0.25">
      <c r="A989">
        <v>1936</v>
      </c>
      <c r="B989" t="s">
        <v>3305</v>
      </c>
    </row>
    <row r="990" spans="1:2" x14ac:dyDescent="0.25">
      <c r="A990">
        <v>1936</v>
      </c>
      <c r="B990" t="s">
        <v>3444</v>
      </c>
    </row>
    <row r="991" spans="1:2" x14ac:dyDescent="0.25">
      <c r="A991">
        <v>1936</v>
      </c>
      <c r="B991" t="s">
        <v>3445</v>
      </c>
    </row>
    <row r="992" spans="1:2" x14ac:dyDescent="0.25">
      <c r="A992">
        <v>1936</v>
      </c>
      <c r="B992" t="s">
        <v>787</v>
      </c>
    </row>
    <row r="993" spans="1:2" x14ac:dyDescent="0.25">
      <c r="A993">
        <v>1936</v>
      </c>
      <c r="B993" t="s">
        <v>3446</v>
      </c>
    </row>
    <row r="994" spans="1:2" x14ac:dyDescent="0.25">
      <c r="A994">
        <v>1941</v>
      </c>
      <c r="B994" t="s">
        <v>3447</v>
      </c>
    </row>
    <row r="995" spans="1:2" x14ac:dyDescent="0.25">
      <c r="A995">
        <v>1945</v>
      </c>
      <c r="B995" t="s">
        <v>2698</v>
      </c>
    </row>
    <row r="996" spans="1:2" x14ac:dyDescent="0.25">
      <c r="A996">
        <v>1945</v>
      </c>
      <c r="B996" t="s">
        <v>3448</v>
      </c>
    </row>
    <row r="997" spans="1:2" x14ac:dyDescent="0.25">
      <c r="A997">
        <v>1945</v>
      </c>
      <c r="B997" t="s">
        <v>3449</v>
      </c>
    </row>
    <row r="998" spans="1:2" x14ac:dyDescent="0.25">
      <c r="A998">
        <v>1945</v>
      </c>
      <c r="B998" t="s">
        <v>3450</v>
      </c>
    </row>
    <row r="999" spans="1:2" x14ac:dyDescent="0.25">
      <c r="A999">
        <v>1945</v>
      </c>
      <c r="B999" t="s">
        <v>3451</v>
      </c>
    </row>
    <row r="1000" spans="1:2" x14ac:dyDescent="0.25">
      <c r="A1000">
        <v>1945</v>
      </c>
      <c r="B1000" t="s">
        <v>2642</v>
      </c>
    </row>
    <row r="1001" spans="1:2" x14ac:dyDescent="0.25">
      <c r="A1001">
        <v>1945</v>
      </c>
      <c r="B1001" t="s">
        <v>3452</v>
      </c>
    </row>
    <row r="1002" spans="1:2" x14ac:dyDescent="0.25">
      <c r="A1002">
        <v>1945</v>
      </c>
      <c r="B1002" t="s">
        <v>3453</v>
      </c>
    </row>
    <row r="1003" spans="1:2" x14ac:dyDescent="0.25">
      <c r="A1003">
        <v>1945</v>
      </c>
      <c r="B1003" t="s">
        <v>3454</v>
      </c>
    </row>
    <row r="1004" spans="1:2" x14ac:dyDescent="0.25">
      <c r="A1004">
        <v>1945</v>
      </c>
      <c r="B1004" t="s">
        <v>3455</v>
      </c>
    </row>
    <row r="1005" spans="1:2" x14ac:dyDescent="0.25">
      <c r="A1005">
        <v>1945</v>
      </c>
      <c r="B1005" t="s">
        <v>3456</v>
      </c>
    </row>
    <row r="1006" spans="1:2" x14ac:dyDescent="0.25">
      <c r="A1006">
        <v>1945</v>
      </c>
      <c r="B1006" t="s">
        <v>3457</v>
      </c>
    </row>
    <row r="1007" spans="1:2" x14ac:dyDescent="0.25">
      <c r="A1007">
        <v>1945</v>
      </c>
      <c r="B1007" t="s">
        <v>3447</v>
      </c>
    </row>
    <row r="1008" spans="1:2" x14ac:dyDescent="0.25">
      <c r="A1008">
        <v>1945</v>
      </c>
      <c r="B1008" t="s">
        <v>3458</v>
      </c>
    </row>
    <row r="1009" spans="1:2" x14ac:dyDescent="0.25">
      <c r="A1009">
        <v>1945</v>
      </c>
      <c r="B1009" t="s">
        <v>3459</v>
      </c>
    </row>
    <row r="1010" spans="1:2" x14ac:dyDescent="0.25">
      <c r="A1010">
        <v>1968</v>
      </c>
      <c r="B1010" t="s">
        <v>3460</v>
      </c>
    </row>
    <row r="1011" spans="1:2" x14ac:dyDescent="0.25">
      <c r="A1011">
        <v>1968</v>
      </c>
      <c r="B1011" t="s">
        <v>3461</v>
      </c>
    </row>
    <row r="1012" spans="1:2" x14ac:dyDescent="0.25">
      <c r="A1012">
        <v>1968</v>
      </c>
      <c r="B1012" t="s">
        <v>3462</v>
      </c>
    </row>
    <row r="1013" spans="1:2" x14ac:dyDescent="0.25">
      <c r="A1013">
        <v>1968</v>
      </c>
      <c r="B1013" t="s">
        <v>3463</v>
      </c>
    </row>
    <row r="1014" spans="1:2" x14ac:dyDescent="0.25">
      <c r="A1014">
        <v>1968</v>
      </c>
      <c r="B1014" t="s">
        <v>3464</v>
      </c>
    </row>
    <row r="1015" spans="1:2" x14ac:dyDescent="0.25">
      <c r="A1015">
        <v>1968</v>
      </c>
      <c r="B1015" t="s">
        <v>3465</v>
      </c>
    </row>
    <row r="1016" spans="1:2" x14ac:dyDescent="0.25">
      <c r="A1016">
        <v>1968</v>
      </c>
      <c r="B1016" t="s">
        <v>3466</v>
      </c>
    </row>
    <row r="1017" spans="1:2" x14ac:dyDescent="0.25">
      <c r="A1017">
        <v>1969</v>
      </c>
      <c r="B1017" t="s">
        <v>3467</v>
      </c>
    </row>
    <row r="1018" spans="1:2" x14ac:dyDescent="0.25">
      <c r="A1018">
        <v>1971</v>
      </c>
      <c r="B1018" t="s">
        <v>3467</v>
      </c>
    </row>
    <row r="1019" spans="1:2" x14ac:dyDescent="0.25">
      <c r="A1019">
        <v>1973</v>
      </c>
      <c r="B1019" t="s">
        <v>3467</v>
      </c>
    </row>
    <row r="1020" spans="1:2" x14ac:dyDescent="0.25">
      <c r="A1020">
        <v>1979</v>
      </c>
      <c r="B1020" t="s">
        <v>3468</v>
      </c>
    </row>
    <row r="1021" spans="1:2" x14ac:dyDescent="0.25">
      <c r="A1021">
        <v>1979</v>
      </c>
      <c r="B1021" t="s">
        <v>3469</v>
      </c>
    </row>
    <row r="1022" spans="1:2" x14ac:dyDescent="0.25">
      <c r="A1022">
        <v>1979</v>
      </c>
      <c r="B1022" t="s">
        <v>3467</v>
      </c>
    </row>
    <row r="1023" spans="1:2" x14ac:dyDescent="0.25">
      <c r="A1023">
        <v>1983</v>
      </c>
      <c r="B1023" t="s">
        <v>3470</v>
      </c>
    </row>
    <row r="1024" spans="1:2" x14ac:dyDescent="0.25">
      <c r="A1024">
        <v>1983</v>
      </c>
      <c r="B1024" t="s">
        <v>3471</v>
      </c>
    </row>
    <row r="1025" spans="1:2" x14ac:dyDescent="0.25">
      <c r="A1025">
        <v>1983</v>
      </c>
      <c r="B1025" t="s">
        <v>3472</v>
      </c>
    </row>
    <row r="1026" spans="1:2" x14ac:dyDescent="0.25">
      <c r="A1026">
        <v>1983</v>
      </c>
      <c r="B1026" t="s">
        <v>3473</v>
      </c>
    </row>
    <row r="1027" spans="1:2" x14ac:dyDescent="0.25">
      <c r="A1027">
        <v>1983</v>
      </c>
      <c r="B1027" t="s">
        <v>3474</v>
      </c>
    </row>
    <row r="1028" spans="1:2" x14ac:dyDescent="0.25">
      <c r="A1028">
        <v>1983</v>
      </c>
      <c r="B1028" t="s">
        <v>3389</v>
      </c>
    </row>
    <row r="1029" spans="1:2" x14ac:dyDescent="0.25">
      <c r="A1029">
        <v>1983</v>
      </c>
      <c r="B1029" t="s">
        <v>3475</v>
      </c>
    </row>
    <row r="1030" spans="1:2" x14ac:dyDescent="0.25">
      <c r="A1030">
        <v>1984</v>
      </c>
      <c r="B1030" t="s">
        <v>3476</v>
      </c>
    </row>
    <row r="1031" spans="1:2" x14ac:dyDescent="0.25">
      <c r="A1031">
        <v>1987</v>
      </c>
      <c r="B1031" t="s">
        <v>3476</v>
      </c>
    </row>
    <row r="1032" spans="1:2" x14ac:dyDescent="0.25">
      <c r="A1032">
        <v>1988</v>
      </c>
      <c r="B1032" t="s">
        <v>3477</v>
      </c>
    </row>
    <row r="1033" spans="1:2" x14ac:dyDescent="0.25">
      <c r="A1033">
        <v>1990</v>
      </c>
      <c r="B1033" t="s">
        <v>3478</v>
      </c>
    </row>
    <row r="1034" spans="1:2" x14ac:dyDescent="0.25">
      <c r="A1034">
        <v>1990</v>
      </c>
      <c r="B1034" t="s">
        <v>3479</v>
      </c>
    </row>
    <row r="1035" spans="1:2" x14ac:dyDescent="0.25">
      <c r="A1035">
        <v>1990</v>
      </c>
      <c r="B1035" t="s">
        <v>3480</v>
      </c>
    </row>
    <row r="1036" spans="1:2" x14ac:dyDescent="0.25">
      <c r="A1036">
        <v>1990</v>
      </c>
      <c r="B1036" t="s">
        <v>3477</v>
      </c>
    </row>
    <row r="1037" spans="1:2" x14ac:dyDescent="0.25">
      <c r="A1037">
        <v>1991</v>
      </c>
      <c r="B1037" t="s">
        <v>3481</v>
      </c>
    </row>
    <row r="1038" spans="1:2" x14ac:dyDescent="0.25">
      <c r="A1038">
        <v>1993</v>
      </c>
      <c r="B1038" t="s">
        <v>3481</v>
      </c>
    </row>
    <row r="1039" spans="1:2" x14ac:dyDescent="0.25">
      <c r="A1039">
        <v>1994</v>
      </c>
      <c r="B1039" t="s">
        <v>3482</v>
      </c>
    </row>
    <row r="1040" spans="1:2" x14ac:dyDescent="0.25">
      <c r="A1040">
        <v>1994</v>
      </c>
      <c r="B1040" t="s">
        <v>3483</v>
      </c>
    </row>
    <row r="1041" spans="1:2" x14ac:dyDescent="0.25">
      <c r="A1041">
        <v>1994</v>
      </c>
      <c r="B1041" t="s">
        <v>3484</v>
      </c>
    </row>
    <row r="1042" spans="1:2" x14ac:dyDescent="0.25">
      <c r="A1042">
        <v>1994</v>
      </c>
      <c r="B1042" t="s">
        <v>3485</v>
      </c>
    </row>
    <row r="1043" spans="1:2" x14ac:dyDescent="0.25">
      <c r="A1043">
        <v>1994</v>
      </c>
      <c r="B1043" t="s">
        <v>3486</v>
      </c>
    </row>
    <row r="1044" spans="1:2" x14ac:dyDescent="0.25">
      <c r="A1044">
        <v>1994</v>
      </c>
      <c r="B1044" t="s">
        <v>3487</v>
      </c>
    </row>
    <row r="1045" spans="1:2" x14ac:dyDescent="0.25">
      <c r="A1045">
        <v>1994</v>
      </c>
      <c r="B1045" t="s">
        <v>3488</v>
      </c>
    </row>
    <row r="1046" spans="1:2" x14ac:dyDescent="0.25">
      <c r="A1046">
        <v>1996</v>
      </c>
      <c r="B1046" t="s">
        <v>3489</v>
      </c>
    </row>
    <row r="1047" spans="1:2" x14ac:dyDescent="0.25">
      <c r="A1047">
        <v>1998</v>
      </c>
      <c r="B1047" t="s">
        <v>3490</v>
      </c>
    </row>
    <row r="1048" spans="1:2" x14ac:dyDescent="0.25">
      <c r="A1048">
        <v>2625</v>
      </c>
      <c r="B1048" t="s">
        <v>3491</v>
      </c>
    </row>
    <row r="1049" spans="1:2" x14ac:dyDescent="0.25">
      <c r="A1049">
        <v>2625</v>
      </c>
      <c r="B1049" t="s">
        <v>3492</v>
      </c>
    </row>
    <row r="1050" spans="1:2" x14ac:dyDescent="0.25">
      <c r="A1050">
        <v>2625</v>
      </c>
      <c r="B1050" t="s">
        <v>3493</v>
      </c>
    </row>
    <row r="1051" spans="1:2" x14ac:dyDescent="0.25">
      <c r="A1051">
        <v>2625</v>
      </c>
      <c r="B1051" t="s">
        <v>3494</v>
      </c>
    </row>
    <row r="1052" spans="1:2" x14ac:dyDescent="0.25">
      <c r="A1052">
        <v>2625</v>
      </c>
      <c r="B1052" t="s">
        <v>3495</v>
      </c>
    </row>
    <row r="1053" spans="1:2" x14ac:dyDescent="0.25">
      <c r="A1053">
        <v>2625</v>
      </c>
      <c r="B1053" t="s">
        <v>3496</v>
      </c>
    </row>
    <row r="1054" spans="1:2" x14ac:dyDescent="0.25">
      <c r="A1054">
        <v>2625</v>
      </c>
      <c r="B1054" t="s">
        <v>3497</v>
      </c>
    </row>
    <row r="1055" spans="1:2" x14ac:dyDescent="0.25">
      <c r="A1055">
        <v>2625</v>
      </c>
      <c r="B1055" t="s">
        <v>3498</v>
      </c>
    </row>
    <row r="1056" spans="1:2" x14ac:dyDescent="0.25">
      <c r="A1056">
        <v>2627</v>
      </c>
      <c r="B1056" t="s">
        <v>3499</v>
      </c>
    </row>
    <row r="1057" spans="1:2" x14ac:dyDescent="0.25">
      <c r="A1057">
        <v>2627</v>
      </c>
      <c r="B1057" t="s">
        <v>3500</v>
      </c>
    </row>
    <row r="1058" spans="1:2" x14ac:dyDescent="0.25">
      <c r="A1058">
        <v>2627</v>
      </c>
      <c r="B1058" t="s">
        <v>3501</v>
      </c>
    </row>
    <row r="1059" spans="1:2" x14ac:dyDescent="0.25">
      <c r="A1059">
        <v>2627</v>
      </c>
      <c r="B1059" t="s">
        <v>3502</v>
      </c>
    </row>
    <row r="1060" spans="1:2" x14ac:dyDescent="0.25">
      <c r="A1060">
        <v>2627</v>
      </c>
      <c r="B1060" t="s">
        <v>3503</v>
      </c>
    </row>
    <row r="1061" spans="1:2" x14ac:dyDescent="0.25">
      <c r="A1061">
        <v>2627</v>
      </c>
      <c r="B1061" t="s">
        <v>3504</v>
      </c>
    </row>
    <row r="1062" spans="1:2" x14ac:dyDescent="0.25">
      <c r="A1062">
        <v>2627</v>
      </c>
      <c r="B1062" t="s">
        <v>3505</v>
      </c>
    </row>
    <row r="1063" spans="1:2" x14ac:dyDescent="0.25">
      <c r="A1063">
        <v>2627</v>
      </c>
      <c r="B1063" t="s">
        <v>3506</v>
      </c>
    </row>
    <row r="1064" spans="1:2" x14ac:dyDescent="0.25">
      <c r="A1064">
        <v>2627</v>
      </c>
      <c r="B1064" t="s">
        <v>3507</v>
      </c>
    </row>
    <row r="1065" spans="1:2" x14ac:dyDescent="0.25">
      <c r="A1065">
        <v>2627</v>
      </c>
      <c r="B1065" t="s">
        <v>3508</v>
      </c>
    </row>
    <row r="1066" spans="1:2" x14ac:dyDescent="0.25">
      <c r="A1066">
        <v>2627</v>
      </c>
      <c r="B1066" t="s">
        <v>3509</v>
      </c>
    </row>
    <row r="1067" spans="1:2" x14ac:dyDescent="0.25">
      <c r="A1067">
        <v>2627</v>
      </c>
      <c r="B1067" t="s">
        <v>3510</v>
      </c>
    </row>
    <row r="1068" spans="1:2" x14ac:dyDescent="0.25">
      <c r="A1068">
        <v>2627</v>
      </c>
      <c r="B1068" t="s">
        <v>3511</v>
      </c>
    </row>
    <row r="1069" spans="1:2" x14ac:dyDescent="0.25">
      <c r="A1069">
        <v>2627</v>
      </c>
      <c r="B1069" t="s">
        <v>3312</v>
      </c>
    </row>
    <row r="1070" spans="1:2" x14ac:dyDescent="0.25">
      <c r="A1070">
        <v>2627</v>
      </c>
      <c r="B1070" t="s">
        <v>3512</v>
      </c>
    </row>
    <row r="1071" spans="1:2" x14ac:dyDescent="0.25">
      <c r="A1071">
        <v>2627</v>
      </c>
      <c r="B1071" t="s">
        <v>3513</v>
      </c>
    </row>
    <row r="1072" spans="1:2" x14ac:dyDescent="0.25">
      <c r="A1072">
        <v>2627</v>
      </c>
      <c r="B1072" t="s">
        <v>3514</v>
      </c>
    </row>
    <row r="1073" spans="1:2" x14ac:dyDescent="0.25">
      <c r="A1073">
        <v>2627</v>
      </c>
      <c r="B1073" t="s">
        <v>3515</v>
      </c>
    </row>
    <row r="1074" spans="1:2" x14ac:dyDescent="0.25">
      <c r="A1074">
        <v>2627</v>
      </c>
      <c r="B1074" t="s">
        <v>3516</v>
      </c>
    </row>
    <row r="1075" spans="1:2" x14ac:dyDescent="0.25">
      <c r="A1075">
        <v>2627</v>
      </c>
      <c r="B1075" t="s">
        <v>3517</v>
      </c>
    </row>
    <row r="1076" spans="1:2" x14ac:dyDescent="0.25">
      <c r="A1076">
        <v>2627</v>
      </c>
      <c r="B1076" t="s">
        <v>3518</v>
      </c>
    </row>
    <row r="1077" spans="1:2" x14ac:dyDescent="0.25">
      <c r="A1077">
        <v>2627</v>
      </c>
      <c r="B1077" t="s">
        <v>3519</v>
      </c>
    </row>
    <row r="1078" spans="1:2" x14ac:dyDescent="0.25">
      <c r="A1078">
        <v>2627</v>
      </c>
      <c r="B1078" t="s">
        <v>3520</v>
      </c>
    </row>
    <row r="1079" spans="1:2" x14ac:dyDescent="0.25">
      <c r="A1079">
        <v>2627</v>
      </c>
      <c r="B1079" t="s">
        <v>3521</v>
      </c>
    </row>
    <row r="1080" spans="1:2" x14ac:dyDescent="0.25">
      <c r="A1080">
        <v>2627</v>
      </c>
      <c r="B1080" t="s">
        <v>3522</v>
      </c>
    </row>
    <row r="1081" spans="1:2" x14ac:dyDescent="0.25">
      <c r="A1081">
        <v>2627</v>
      </c>
      <c r="B1081" t="s">
        <v>2831</v>
      </c>
    </row>
    <row r="1082" spans="1:2" x14ac:dyDescent="0.25">
      <c r="A1082">
        <v>2627</v>
      </c>
      <c r="B1082" t="s">
        <v>3523</v>
      </c>
    </row>
    <row r="1083" spans="1:2" x14ac:dyDescent="0.25">
      <c r="A1083">
        <v>2627</v>
      </c>
      <c r="B1083" t="s">
        <v>3524</v>
      </c>
    </row>
    <row r="1084" spans="1:2" x14ac:dyDescent="0.25">
      <c r="A1084">
        <v>2627</v>
      </c>
      <c r="B1084" t="s">
        <v>3525</v>
      </c>
    </row>
    <row r="1085" spans="1:2" x14ac:dyDescent="0.25">
      <c r="A1085">
        <v>2627</v>
      </c>
      <c r="B1085" t="s">
        <v>3526</v>
      </c>
    </row>
    <row r="1086" spans="1:2" x14ac:dyDescent="0.25">
      <c r="A1086">
        <v>2627</v>
      </c>
      <c r="B1086" t="s">
        <v>3527</v>
      </c>
    </row>
    <row r="1087" spans="1:2" x14ac:dyDescent="0.25">
      <c r="A1087">
        <v>2627</v>
      </c>
      <c r="B1087" t="s">
        <v>3528</v>
      </c>
    </row>
    <row r="1088" spans="1:2" x14ac:dyDescent="0.25">
      <c r="A1088">
        <v>2627</v>
      </c>
      <c r="B1088" t="s">
        <v>3529</v>
      </c>
    </row>
    <row r="1089" spans="1:2" x14ac:dyDescent="0.25">
      <c r="A1089">
        <v>2627</v>
      </c>
      <c r="B1089" t="s">
        <v>3530</v>
      </c>
    </row>
    <row r="1090" spans="1:2" x14ac:dyDescent="0.25">
      <c r="A1090">
        <v>2627</v>
      </c>
      <c r="B1090" t="s">
        <v>3531</v>
      </c>
    </row>
    <row r="1091" spans="1:2" x14ac:dyDescent="0.25">
      <c r="A1091">
        <v>2627</v>
      </c>
      <c r="B1091" t="s">
        <v>3532</v>
      </c>
    </row>
    <row r="1092" spans="1:2" x14ac:dyDescent="0.25">
      <c r="A1092">
        <v>2627</v>
      </c>
      <c r="B1092" t="s">
        <v>3533</v>
      </c>
    </row>
    <row r="1093" spans="1:2" x14ac:dyDescent="0.25">
      <c r="A1093">
        <v>2627</v>
      </c>
      <c r="B1093" t="s">
        <v>3534</v>
      </c>
    </row>
    <row r="1094" spans="1:2" x14ac:dyDescent="0.25">
      <c r="A1094">
        <v>2627</v>
      </c>
      <c r="B1094" t="s">
        <v>3535</v>
      </c>
    </row>
    <row r="1095" spans="1:2" x14ac:dyDescent="0.25">
      <c r="A1095">
        <v>2627</v>
      </c>
      <c r="B1095" t="s">
        <v>3536</v>
      </c>
    </row>
    <row r="1096" spans="1:2" x14ac:dyDescent="0.25">
      <c r="A1096">
        <v>2627</v>
      </c>
      <c r="B1096" t="s">
        <v>3537</v>
      </c>
    </row>
    <row r="1097" spans="1:2" x14ac:dyDescent="0.25">
      <c r="A1097">
        <v>2627</v>
      </c>
      <c r="B1097" t="s">
        <v>3538</v>
      </c>
    </row>
    <row r="1098" spans="1:2" x14ac:dyDescent="0.25">
      <c r="A1098">
        <v>2627</v>
      </c>
      <c r="B1098" t="s">
        <v>3539</v>
      </c>
    </row>
    <row r="1099" spans="1:2" x14ac:dyDescent="0.25">
      <c r="A1099">
        <v>2627</v>
      </c>
      <c r="B1099" t="s">
        <v>3540</v>
      </c>
    </row>
    <row r="1100" spans="1:2" x14ac:dyDescent="0.25">
      <c r="A1100">
        <v>2627</v>
      </c>
      <c r="B1100" t="s">
        <v>3541</v>
      </c>
    </row>
    <row r="1101" spans="1:2" x14ac:dyDescent="0.25">
      <c r="A1101">
        <v>2627</v>
      </c>
      <c r="B1101" t="s">
        <v>3542</v>
      </c>
    </row>
    <row r="1102" spans="1:2" x14ac:dyDescent="0.25">
      <c r="A1102">
        <v>2627</v>
      </c>
      <c r="B1102" t="s">
        <v>3543</v>
      </c>
    </row>
    <row r="1103" spans="1:2" x14ac:dyDescent="0.25">
      <c r="A1103">
        <v>2627</v>
      </c>
      <c r="B1103" t="s">
        <v>3544</v>
      </c>
    </row>
    <row r="1104" spans="1:2" x14ac:dyDescent="0.25">
      <c r="A1104">
        <v>2627</v>
      </c>
      <c r="B1104" t="s">
        <v>3545</v>
      </c>
    </row>
    <row r="1105" spans="1:2" x14ac:dyDescent="0.25">
      <c r="A1105">
        <v>2627</v>
      </c>
      <c r="B1105" t="s">
        <v>3546</v>
      </c>
    </row>
    <row r="1106" spans="1:2" x14ac:dyDescent="0.25">
      <c r="A1106">
        <v>2627</v>
      </c>
      <c r="B1106" t="s">
        <v>2814</v>
      </c>
    </row>
    <row r="1107" spans="1:2" x14ac:dyDescent="0.25">
      <c r="A1107">
        <v>2627</v>
      </c>
      <c r="B1107" t="s">
        <v>3547</v>
      </c>
    </row>
    <row r="1108" spans="1:2" x14ac:dyDescent="0.25">
      <c r="A1108">
        <v>2627</v>
      </c>
      <c r="B1108" t="s">
        <v>3548</v>
      </c>
    </row>
    <row r="1109" spans="1:2" x14ac:dyDescent="0.25">
      <c r="A1109">
        <v>2627</v>
      </c>
      <c r="B1109" t="s">
        <v>3549</v>
      </c>
    </row>
    <row r="1110" spans="1:2" x14ac:dyDescent="0.25">
      <c r="A1110">
        <v>2627</v>
      </c>
      <c r="B1110" t="s">
        <v>3550</v>
      </c>
    </row>
    <row r="1111" spans="1:2" x14ac:dyDescent="0.25">
      <c r="A1111">
        <v>2627</v>
      </c>
      <c r="B1111" t="s">
        <v>3551</v>
      </c>
    </row>
    <row r="1112" spans="1:2" x14ac:dyDescent="0.25">
      <c r="A1112">
        <v>2627</v>
      </c>
      <c r="B1112" t="s">
        <v>3552</v>
      </c>
    </row>
    <row r="1113" spans="1:2" x14ac:dyDescent="0.25">
      <c r="A1113">
        <v>2627</v>
      </c>
      <c r="B1113" t="s">
        <v>3553</v>
      </c>
    </row>
    <row r="1114" spans="1:2" x14ac:dyDescent="0.25">
      <c r="A1114">
        <v>2627</v>
      </c>
      <c r="B1114" t="s">
        <v>3554</v>
      </c>
    </row>
    <row r="1115" spans="1:2" x14ac:dyDescent="0.25">
      <c r="A1115">
        <v>2627</v>
      </c>
      <c r="B1115" t="s">
        <v>3555</v>
      </c>
    </row>
    <row r="1116" spans="1:2" x14ac:dyDescent="0.25">
      <c r="A1116">
        <v>2627</v>
      </c>
      <c r="B1116" t="s">
        <v>3556</v>
      </c>
    </row>
    <row r="1117" spans="1:2" x14ac:dyDescent="0.25">
      <c r="A1117">
        <v>2627</v>
      </c>
      <c r="B1117" t="s">
        <v>3557</v>
      </c>
    </row>
    <row r="1118" spans="1:2" x14ac:dyDescent="0.25">
      <c r="A1118">
        <v>2627</v>
      </c>
      <c r="B1118" t="s">
        <v>3558</v>
      </c>
    </row>
    <row r="1119" spans="1:2" x14ac:dyDescent="0.25">
      <c r="A1119">
        <v>2627</v>
      </c>
      <c r="B1119" t="s">
        <v>3559</v>
      </c>
    </row>
    <row r="1120" spans="1:2" x14ac:dyDescent="0.25">
      <c r="A1120">
        <v>2627</v>
      </c>
      <c r="B1120" t="s">
        <v>3560</v>
      </c>
    </row>
    <row r="1121" spans="1:2" x14ac:dyDescent="0.25">
      <c r="A1121">
        <v>2627</v>
      </c>
      <c r="B1121" t="s">
        <v>3561</v>
      </c>
    </row>
    <row r="1122" spans="1:2" x14ac:dyDescent="0.25">
      <c r="A1122">
        <v>2627</v>
      </c>
      <c r="B1122" t="s">
        <v>3562</v>
      </c>
    </row>
    <row r="1123" spans="1:2" x14ac:dyDescent="0.25">
      <c r="A1123">
        <v>2627</v>
      </c>
      <c r="B1123" t="s">
        <v>3563</v>
      </c>
    </row>
    <row r="1124" spans="1:2" x14ac:dyDescent="0.25">
      <c r="A1124">
        <v>2627</v>
      </c>
      <c r="B1124" t="s">
        <v>3564</v>
      </c>
    </row>
    <row r="1125" spans="1:2" x14ac:dyDescent="0.25">
      <c r="A1125">
        <v>2627</v>
      </c>
      <c r="B1125" t="s">
        <v>3565</v>
      </c>
    </row>
    <row r="1126" spans="1:2" x14ac:dyDescent="0.25">
      <c r="A1126">
        <v>2627</v>
      </c>
      <c r="B1126" t="s">
        <v>3566</v>
      </c>
    </row>
    <row r="1127" spans="1:2" x14ac:dyDescent="0.25">
      <c r="A1127">
        <v>2627</v>
      </c>
      <c r="B1127" t="s">
        <v>3567</v>
      </c>
    </row>
    <row r="1128" spans="1:2" x14ac:dyDescent="0.25">
      <c r="A1128">
        <v>2627</v>
      </c>
      <c r="B1128" t="s">
        <v>3568</v>
      </c>
    </row>
    <row r="1129" spans="1:2" x14ac:dyDescent="0.25">
      <c r="A1129">
        <v>2627</v>
      </c>
      <c r="B1129" t="s">
        <v>3569</v>
      </c>
    </row>
    <row r="1130" spans="1:2" x14ac:dyDescent="0.25">
      <c r="A1130">
        <v>2627</v>
      </c>
      <c r="B1130" t="s">
        <v>3570</v>
      </c>
    </row>
    <row r="1131" spans="1:2" x14ac:dyDescent="0.25">
      <c r="A1131">
        <v>2627</v>
      </c>
      <c r="B1131" t="s">
        <v>3571</v>
      </c>
    </row>
    <row r="1132" spans="1:2" x14ac:dyDescent="0.25">
      <c r="A1132">
        <v>2627</v>
      </c>
      <c r="B1132" t="s">
        <v>3572</v>
      </c>
    </row>
    <row r="1133" spans="1:2" x14ac:dyDescent="0.25">
      <c r="A1133">
        <v>2627</v>
      </c>
      <c r="B1133" t="s">
        <v>3573</v>
      </c>
    </row>
    <row r="1134" spans="1:2" x14ac:dyDescent="0.25">
      <c r="A1134">
        <v>2627</v>
      </c>
      <c r="B1134" t="s">
        <v>3574</v>
      </c>
    </row>
    <row r="1135" spans="1:2" x14ac:dyDescent="0.25">
      <c r="A1135">
        <v>2627</v>
      </c>
      <c r="B1135" t="s">
        <v>3575</v>
      </c>
    </row>
    <row r="1136" spans="1:2" x14ac:dyDescent="0.25">
      <c r="A1136">
        <v>2627</v>
      </c>
      <c r="B1136" t="s">
        <v>3576</v>
      </c>
    </row>
    <row r="1137" spans="1:2" x14ac:dyDescent="0.25">
      <c r="A1137">
        <v>2627</v>
      </c>
      <c r="B1137" t="s">
        <v>3577</v>
      </c>
    </row>
    <row r="1138" spans="1:2" x14ac:dyDescent="0.25">
      <c r="A1138">
        <v>2627</v>
      </c>
      <c r="B1138" t="s">
        <v>3578</v>
      </c>
    </row>
    <row r="1139" spans="1:2" x14ac:dyDescent="0.25">
      <c r="A1139">
        <v>2627</v>
      </c>
      <c r="B1139" t="s">
        <v>3579</v>
      </c>
    </row>
    <row r="1140" spans="1:2" x14ac:dyDescent="0.25">
      <c r="A1140">
        <v>2627</v>
      </c>
      <c r="B1140" t="s">
        <v>3580</v>
      </c>
    </row>
    <row r="1141" spans="1:2" x14ac:dyDescent="0.25">
      <c r="A1141">
        <v>2627</v>
      </c>
      <c r="B1141" t="s">
        <v>3581</v>
      </c>
    </row>
    <row r="1142" spans="1:2" x14ac:dyDescent="0.25">
      <c r="A1142">
        <v>2627</v>
      </c>
      <c r="B1142" t="s">
        <v>3582</v>
      </c>
    </row>
    <row r="1143" spans="1:2" x14ac:dyDescent="0.25">
      <c r="A1143">
        <v>2627</v>
      </c>
      <c r="B1143" t="s">
        <v>3583</v>
      </c>
    </row>
    <row r="1144" spans="1:2" x14ac:dyDescent="0.25">
      <c r="A1144">
        <v>2627</v>
      </c>
      <c r="B1144" t="s">
        <v>3584</v>
      </c>
    </row>
    <row r="1145" spans="1:2" x14ac:dyDescent="0.25">
      <c r="A1145">
        <v>2627</v>
      </c>
      <c r="B1145" t="s">
        <v>3585</v>
      </c>
    </row>
    <row r="1146" spans="1:2" x14ac:dyDescent="0.25">
      <c r="A1146">
        <v>2627</v>
      </c>
      <c r="B1146" t="s">
        <v>3586</v>
      </c>
    </row>
    <row r="1147" spans="1:2" x14ac:dyDescent="0.25">
      <c r="A1147">
        <v>2627</v>
      </c>
      <c r="B1147" t="s">
        <v>2683</v>
      </c>
    </row>
    <row r="1148" spans="1:2" x14ac:dyDescent="0.25">
      <c r="A1148">
        <v>2627</v>
      </c>
      <c r="B1148" t="s">
        <v>3498</v>
      </c>
    </row>
    <row r="1149" spans="1:2" x14ac:dyDescent="0.25">
      <c r="A1149">
        <v>2627</v>
      </c>
      <c r="B1149" t="s">
        <v>3587</v>
      </c>
    </row>
    <row r="1150" spans="1:2" x14ac:dyDescent="0.25">
      <c r="A1150">
        <v>2627</v>
      </c>
      <c r="B1150" t="s">
        <v>3588</v>
      </c>
    </row>
    <row r="1151" spans="1:2" x14ac:dyDescent="0.25">
      <c r="A1151">
        <v>2627</v>
      </c>
      <c r="B1151" t="s">
        <v>2791</v>
      </c>
    </row>
    <row r="1152" spans="1:2" x14ac:dyDescent="0.25">
      <c r="A1152">
        <v>2633</v>
      </c>
      <c r="B1152" t="s">
        <v>2698</v>
      </c>
    </row>
    <row r="1153" spans="1:2" x14ac:dyDescent="0.25">
      <c r="A1153">
        <v>2633</v>
      </c>
      <c r="B1153" t="s">
        <v>3589</v>
      </c>
    </row>
    <row r="1154" spans="1:2" x14ac:dyDescent="0.25">
      <c r="A1154">
        <v>2633</v>
      </c>
      <c r="B1154" t="s">
        <v>3590</v>
      </c>
    </row>
    <row r="1155" spans="1:2" x14ac:dyDescent="0.25">
      <c r="A1155">
        <v>2633</v>
      </c>
      <c r="B1155" t="s">
        <v>3591</v>
      </c>
    </row>
    <row r="1156" spans="1:2" x14ac:dyDescent="0.25">
      <c r="A1156">
        <v>2633</v>
      </c>
      <c r="B1156" t="s">
        <v>3592</v>
      </c>
    </row>
    <row r="1157" spans="1:2" x14ac:dyDescent="0.25">
      <c r="A1157">
        <v>2633</v>
      </c>
      <c r="B1157" t="s">
        <v>3593</v>
      </c>
    </row>
    <row r="1158" spans="1:2" x14ac:dyDescent="0.25">
      <c r="A1158">
        <v>2633</v>
      </c>
      <c r="B1158" t="s">
        <v>3594</v>
      </c>
    </row>
    <row r="1159" spans="1:2" x14ac:dyDescent="0.25">
      <c r="A1159">
        <v>2633</v>
      </c>
      <c r="B1159" t="s">
        <v>3595</v>
      </c>
    </row>
    <row r="1160" spans="1:2" x14ac:dyDescent="0.25">
      <c r="A1160">
        <v>2633</v>
      </c>
      <c r="B1160" t="s">
        <v>3596</v>
      </c>
    </row>
    <row r="1161" spans="1:2" x14ac:dyDescent="0.25">
      <c r="A1161">
        <v>2633</v>
      </c>
      <c r="B1161" t="s">
        <v>3597</v>
      </c>
    </row>
    <row r="1162" spans="1:2" x14ac:dyDescent="0.25">
      <c r="A1162">
        <v>2633</v>
      </c>
      <c r="B1162" t="s">
        <v>3598</v>
      </c>
    </row>
    <row r="1163" spans="1:2" x14ac:dyDescent="0.25">
      <c r="A1163">
        <v>2633</v>
      </c>
      <c r="B1163" t="s">
        <v>3599</v>
      </c>
    </row>
    <row r="1164" spans="1:2" x14ac:dyDescent="0.25">
      <c r="A1164">
        <v>2633</v>
      </c>
      <c r="B1164" t="s">
        <v>3600</v>
      </c>
    </row>
    <row r="1165" spans="1:2" x14ac:dyDescent="0.25">
      <c r="A1165">
        <v>2633</v>
      </c>
      <c r="B1165" t="s">
        <v>3601</v>
      </c>
    </row>
    <row r="1166" spans="1:2" x14ac:dyDescent="0.25">
      <c r="A1166">
        <v>2633</v>
      </c>
      <c r="B1166" t="s">
        <v>3602</v>
      </c>
    </row>
    <row r="1167" spans="1:2" x14ac:dyDescent="0.25">
      <c r="A1167">
        <v>2633</v>
      </c>
      <c r="B1167" t="s">
        <v>3603</v>
      </c>
    </row>
    <row r="1168" spans="1:2" x14ac:dyDescent="0.25">
      <c r="A1168">
        <v>2633</v>
      </c>
      <c r="B1168" t="s">
        <v>3604</v>
      </c>
    </row>
    <row r="1169" spans="1:2" x14ac:dyDescent="0.25">
      <c r="A1169">
        <v>2633</v>
      </c>
      <c r="B1169" t="s">
        <v>3453</v>
      </c>
    </row>
    <row r="1170" spans="1:2" x14ac:dyDescent="0.25">
      <c r="A1170">
        <v>2633</v>
      </c>
      <c r="B1170" t="s">
        <v>3605</v>
      </c>
    </row>
    <row r="1171" spans="1:2" x14ac:dyDescent="0.25">
      <c r="A1171">
        <v>2633</v>
      </c>
      <c r="B1171" t="s">
        <v>3606</v>
      </c>
    </row>
    <row r="1172" spans="1:2" x14ac:dyDescent="0.25">
      <c r="A1172">
        <v>2633</v>
      </c>
      <c r="B1172" t="s">
        <v>3607</v>
      </c>
    </row>
    <row r="1173" spans="1:2" x14ac:dyDescent="0.25">
      <c r="A1173">
        <v>2633</v>
      </c>
      <c r="B1173" t="s">
        <v>3608</v>
      </c>
    </row>
    <row r="1174" spans="1:2" x14ac:dyDescent="0.25">
      <c r="A1174">
        <v>2633</v>
      </c>
      <c r="B1174" t="s">
        <v>3609</v>
      </c>
    </row>
    <row r="1175" spans="1:2" x14ac:dyDescent="0.25">
      <c r="A1175">
        <v>2633</v>
      </c>
      <c r="B1175" t="s">
        <v>3610</v>
      </c>
    </row>
    <row r="1176" spans="1:2" x14ac:dyDescent="0.25">
      <c r="A1176">
        <v>2633</v>
      </c>
      <c r="B1176" t="s">
        <v>3611</v>
      </c>
    </row>
    <row r="1177" spans="1:2" x14ac:dyDescent="0.25">
      <c r="A1177">
        <v>2633</v>
      </c>
      <c r="B1177" t="s">
        <v>3612</v>
      </c>
    </row>
    <row r="1178" spans="1:2" x14ac:dyDescent="0.25">
      <c r="A1178">
        <v>2633</v>
      </c>
      <c r="B1178" t="s">
        <v>3613</v>
      </c>
    </row>
    <row r="1179" spans="1:2" x14ac:dyDescent="0.25">
      <c r="A1179">
        <v>2633</v>
      </c>
      <c r="B1179" t="s">
        <v>3614</v>
      </c>
    </row>
    <row r="1180" spans="1:2" x14ac:dyDescent="0.25">
      <c r="A1180">
        <v>2633</v>
      </c>
      <c r="B1180" t="s">
        <v>3615</v>
      </c>
    </row>
    <row r="1181" spans="1:2" x14ac:dyDescent="0.25">
      <c r="A1181">
        <v>2633</v>
      </c>
      <c r="B1181" t="s">
        <v>3616</v>
      </c>
    </row>
    <row r="1182" spans="1:2" x14ac:dyDescent="0.25">
      <c r="A1182">
        <v>2633</v>
      </c>
      <c r="B1182" t="s">
        <v>3617</v>
      </c>
    </row>
    <row r="1183" spans="1:2" x14ac:dyDescent="0.25">
      <c r="A1183">
        <v>2633</v>
      </c>
      <c r="B1183" t="s">
        <v>3343</v>
      </c>
    </row>
    <row r="1184" spans="1:2" x14ac:dyDescent="0.25">
      <c r="A1184">
        <v>2633</v>
      </c>
      <c r="B1184" t="s">
        <v>3618</v>
      </c>
    </row>
    <row r="1185" spans="1:2" x14ac:dyDescent="0.25">
      <c r="A1185">
        <v>2633</v>
      </c>
      <c r="B1185" t="s">
        <v>3619</v>
      </c>
    </row>
    <row r="1186" spans="1:2" x14ac:dyDescent="0.25">
      <c r="A1186">
        <v>2633</v>
      </c>
      <c r="B1186" t="s">
        <v>3620</v>
      </c>
    </row>
    <row r="1187" spans="1:2" x14ac:dyDescent="0.25">
      <c r="A1187">
        <v>2633</v>
      </c>
      <c r="B1187" t="s">
        <v>3621</v>
      </c>
    </row>
    <row r="1188" spans="1:2" x14ac:dyDescent="0.25">
      <c r="A1188">
        <v>2633</v>
      </c>
      <c r="B1188" t="s">
        <v>3622</v>
      </c>
    </row>
    <row r="1189" spans="1:2" x14ac:dyDescent="0.25">
      <c r="A1189">
        <v>2633</v>
      </c>
      <c r="B1189" t="s">
        <v>3623</v>
      </c>
    </row>
    <row r="1190" spans="1:2" x14ac:dyDescent="0.25">
      <c r="A1190">
        <v>2633</v>
      </c>
      <c r="B1190" t="s">
        <v>3624</v>
      </c>
    </row>
    <row r="1191" spans="1:2" x14ac:dyDescent="0.25">
      <c r="A1191">
        <v>2633</v>
      </c>
      <c r="B1191" t="s">
        <v>3417</v>
      </c>
    </row>
    <row r="1192" spans="1:2" x14ac:dyDescent="0.25">
      <c r="A1192">
        <v>2633</v>
      </c>
      <c r="B1192" t="s">
        <v>3625</v>
      </c>
    </row>
    <row r="1193" spans="1:2" x14ac:dyDescent="0.25">
      <c r="A1193">
        <v>2633</v>
      </c>
      <c r="B1193" t="s">
        <v>3038</v>
      </c>
    </row>
    <row r="1194" spans="1:2" x14ac:dyDescent="0.25">
      <c r="A1194">
        <v>2633</v>
      </c>
      <c r="B1194" t="s">
        <v>3626</v>
      </c>
    </row>
    <row r="1195" spans="1:2" x14ac:dyDescent="0.25">
      <c r="A1195">
        <v>2633</v>
      </c>
      <c r="B1195" t="s">
        <v>3627</v>
      </c>
    </row>
    <row r="1196" spans="1:2" x14ac:dyDescent="0.25">
      <c r="A1196">
        <v>2633</v>
      </c>
      <c r="B1196" t="s">
        <v>3628</v>
      </c>
    </row>
    <row r="1197" spans="1:2" x14ac:dyDescent="0.25">
      <c r="A1197">
        <v>2633</v>
      </c>
      <c r="B1197" t="s">
        <v>3629</v>
      </c>
    </row>
    <row r="1198" spans="1:2" x14ac:dyDescent="0.25">
      <c r="A1198">
        <v>2633</v>
      </c>
      <c r="B1198" t="s">
        <v>3630</v>
      </c>
    </row>
    <row r="1199" spans="1:2" x14ac:dyDescent="0.25">
      <c r="A1199">
        <v>2633</v>
      </c>
      <c r="B1199" t="s">
        <v>3631</v>
      </c>
    </row>
    <row r="1200" spans="1:2" x14ac:dyDescent="0.25">
      <c r="A1200">
        <v>2633</v>
      </c>
      <c r="B1200" t="s">
        <v>3632</v>
      </c>
    </row>
    <row r="1201" spans="1:2" x14ac:dyDescent="0.25">
      <c r="A1201">
        <v>2679</v>
      </c>
      <c r="B1201" t="s">
        <v>3633</v>
      </c>
    </row>
    <row r="1202" spans="1:2" x14ac:dyDescent="0.25">
      <c r="A1202">
        <v>2681</v>
      </c>
      <c r="B1202" t="s">
        <v>3634</v>
      </c>
    </row>
    <row r="1203" spans="1:2" x14ac:dyDescent="0.25">
      <c r="A1203">
        <v>2681</v>
      </c>
      <c r="B1203" t="s">
        <v>3635</v>
      </c>
    </row>
    <row r="1204" spans="1:2" x14ac:dyDescent="0.25">
      <c r="A1204">
        <v>2681</v>
      </c>
      <c r="B1204" t="s">
        <v>3636</v>
      </c>
    </row>
    <row r="1205" spans="1:2" x14ac:dyDescent="0.25">
      <c r="A1205">
        <v>2681</v>
      </c>
      <c r="B1205" t="s">
        <v>3637</v>
      </c>
    </row>
    <row r="1206" spans="1:2" x14ac:dyDescent="0.25">
      <c r="A1206">
        <v>2681</v>
      </c>
      <c r="B1206" t="s">
        <v>3638</v>
      </c>
    </row>
    <row r="1207" spans="1:2" x14ac:dyDescent="0.25">
      <c r="A1207">
        <v>2681</v>
      </c>
      <c r="B1207" t="s">
        <v>3639</v>
      </c>
    </row>
    <row r="1208" spans="1:2" x14ac:dyDescent="0.25">
      <c r="A1208">
        <v>2681</v>
      </c>
      <c r="B1208" t="s">
        <v>3640</v>
      </c>
    </row>
    <row r="1209" spans="1:2" x14ac:dyDescent="0.25">
      <c r="A1209">
        <v>2681</v>
      </c>
      <c r="B1209" t="s">
        <v>3641</v>
      </c>
    </row>
    <row r="1210" spans="1:2" x14ac:dyDescent="0.25">
      <c r="A1210">
        <v>2681</v>
      </c>
      <c r="B1210" t="s">
        <v>3633</v>
      </c>
    </row>
    <row r="1211" spans="1:2" x14ac:dyDescent="0.25">
      <c r="A1211">
        <v>2681</v>
      </c>
      <c r="B1211" t="s">
        <v>3642</v>
      </c>
    </row>
    <row r="1212" spans="1:2" x14ac:dyDescent="0.25">
      <c r="A1212">
        <v>2684</v>
      </c>
      <c r="B1212" t="s">
        <v>3641</v>
      </c>
    </row>
    <row r="1213" spans="1:2" x14ac:dyDescent="0.25">
      <c r="A1213">
        <v>2685</v>
      </c>
      <c r="B1213" t="s">
        <v>3638</v>
      </c>
    </row>
    <row r="1214" spans="1:2" x14ac:dyDescent="0.25">
      <c r="A1214">
        <v>2686</v>
      </c>
      <c r="B1214" t="s">
        <v>3643</v>
      </c>
    </row>
    <row r="1215" spans="1:2" x14ac:dyDescent="0.25">
      <c r="A1215">
        <v>2689</v>
      </c>
      <c r="B1215" t="s">
        <v>3643</v>
      </c>
    </row>
    <row r="1216" spans="1:2" x14ac:dyDescent="0.25">
      <c r="A1216">
        <v>2689</v>
      </c>
      <c r="B1216" t="s">
        <v>3043</v>
      </c>
    </row>
    <row r="1217" spans="1:2" x14ac:dyDescent="0.25">
      <c r="A1217">
        <v>2689</v>
      </c>
      <c r="B1217" t="s">
        <v>3644</v>
      </c>
    </row>
    <row r="1218" spans="1:2" x14ac:dyDescent="0.25">
      <c r="A1218">
        <v>2689</v>
      </c>
      <c r="B1218" t="s">
        <v>3645</v>
      </c>
    </row>
    <row r="1219" spans="1:2" x14ac:dyDescent="0.25">
      <c r="A1219">
        <v>2690</v>
      </c>
      <c r="B1219" t="s">
        <v>3646</v>
      </c>
    </row>
    <row r="1220" spans="1:2" x14ac:dyDescent="0.25">
      <c r="A1220">
        <v>2692</v>
      </c>
      <c r="B1220" t="s">
        <v>3647</v>
      </c>
    </row>
    <row r="1221" spans="1:2" x14ac:dyDescent="0.25">
      <c r="A1221">
        <v>2692</v>
      </c>
      <c r="B1221" t="s">
        <v>3648</v>
      </c>
    </row>
    <row r="1222" spans="1:2" x14ac:dyDescent="0.25">
      <c r="A1222">
        <v>2692</v>
      </c>
      <c r="B1222" t="s">
        <v>3649</v>
      </c>
    </row>
    <row r="1223" spans="1:2" x14ac:dyDescent="0.25">
      <c r="A1223">
        <v>2692</v>
      </c>
      <c r="B1223" t="s">
        <v>3650</v>
      </c>
    </row>
    <row r="1224" spans="1:2" x14ac:dyDescent="0.25">
      <c r="A1224">
        <v>2692</v>
      </c>
      <c r="B1224" t="s">
        <v>3651</v>
      </c>
    </row>
    <row r="1225" spans="1:2" x14ac:dyDescent="0.25">
      <c r="A1225">
        <v>2692</v>
      </c>
      <c r="B1225" t="s">
        <v>3652</v>
      </c>
    </row>
    <row r="1226" spans="1:2" x14ac:dyDescent="0.25">
      <c r="A1226">
        <v>2692</v>
      </c>
      <c r="B1226" t="s">
        <v>3653</v>
      </c>
    </row>
    <row r="1227" spans="1:2" x14ac:dyDescent="0.25">
      <c r="A1227">
        <v>2692</v>
      </c>
      <c r="B1227" t="s">
        <v>3654</v>
      </c>
    </row>
    <row r="1228" spans="1:2" x14ac:dyDescent="0.25">
      <c r="A1228">
        <v>2692</v>
      </c>
      <c r="B1228" t="s">
        <v>3655</v>
      </c>
    </row>
    <row r="1229" spans="1:2" x14ac:dyDescent="0.25">
      <c r="A1229">
        <v>2692</v>
      </c>
      <c r="B1229" t="s">
        <v>3656</v>
      </c>
    </row>
    <row r="1230" spans="1:2" x14ac:dyDescent="0.25">
      <c r="A1230">
        <v>2692</v>
      </c>
      <c r="B1230" t="s">
        <v>3657</v>
      </c>
    </row>
    <row r="1231" spans="1:2" x14ac:dyDescent="0.25">
      <c r="A1231">
        <v>2692</v>
      </c>
      <c r="B1231" t="s">
        <v>3646</v>
      </c>
    </row>
    <row r="1232" spans="1:2" x14ac:dyDescent="0.25">
      <c r="A1232">
        <v>2692</v>
      </c>
      <c r="B1232" t="s">
        <v>3658</v>
      </c>
    </row>
    <row r="1233" spans="1:2" x14ac:dyDescent="0.25">
      <c r="A1233">
        <v>2692</v>
      </c>
      <c r="B1233" t="s">
        <v>3659</v>
      </c>
    </row>
    <row r="1234" spans="1:2" x14ac:dyDescent="0.25">
      <c r="A1234">
        <v>2692</v>
      </c>
      <c r="B1234" t="s">
        <v>3660</v>
      </c>
    </row>
    <row r="1235" spans="1:2" x14ac:dyDescent="0.25">
      <c r="A1235">
        <v>2692</v>
      </c>
      <c r="B1235" t="s">
        <v>3661</v>
      </c>
    </row>
    <row r="1236" spans="1:2" x14ac:dyDescent="0.25">
      <c r="A1236">
        <v>2692</v>
      </c>
      <c r="B1236" t="s">
        <v>3541</v>
      </c>
    </row>
    <row r="1237" spans="1:2" x14ac:dyDescent="0.25">
      <c r="A1237">
        <v>2692</v>
      </c>
      <c r="B1237" t="s">
        <v>3662</v>
      </c>
    </row>
    <row r="1238" spans="1:2" x14ac:dyDescent="0.25">
      <c r="A1238">
        <v>2692</v>
      </c>
      <c r="B1238" t="s">
        <v>3663</v>
      </c>
    </row>
    <row r="1239" spans="1:2" x14ac:dyDescent="0.25">
      <c r="A1239">
        <v>2692</v>
      </c>
      <c r="B1239" t="s">
        <v>3664</v>
      </c>
    </row>
    <row r="1240" spans="1:2" x14ac:dyDescent="0.25">
      <c r="A1240">
        <v>2692</v>
      </c>
      <c r="B1240" t="s">
        <v>3665</v>
      </c>
    </row>
    <row r="1241" spans="1:2" x14ac:dyDescent="0.25">
      <c r="A1241">
        <v>2692</v>
      </c>
      <c r="B1241" t="s">
        <v>3666</v>
      </c>
    </row>
    <row r="1242" spans="1:2" x14ac:dyDescent="0.25">
      <c r="A1242">
        <v>2692</v>
      </c>
      <c r="B1242" t="s">
        <v>3667</v>
      </c>
    </row>
    <row r="1243" spans="1:2" x14ac:dyDescent="0.25">
      <c r="A1243">
        <v>2692</v>
      </c>
      <c r="B1243" t="s">
        <v>3668</v>
      </c>
    </row>
    <row r="1244" spans="1:2" x14ac:dyDescent="0.25">
      <c r="A1244">
        <v>2692</v>
      </c>
      <c r="B1244" t="s">
        <v>3669</v>
      </c>
    </row>
    <row r="1245" spans="1:2" x14ac:dyDescent="0.25">
      <c r="A1245">
        <v>2692</v>
      </c>
      <c r="B1245" t="s">
        <v>3670</v>
      </c>
    </row>
    <row r="1246" spans="1:2" x14ac:dyDescent="0.25">
      <c r="A1246">
        <v>2692</v>
      </c>
      <c r="B1246" t="s">
        <v>3671</v>
      </c>
    </row>
    <row r="1247" spans="1:2" x14ac:dyDescent="0.25">
      <c r="A1247">
        <v>2692</v>
      </c>
      <c r="B1247" t="s">
        <v>3672</v>
      </c>
    </row>
    <row r="1248" spans="1:2" x14ac:dyDescent="0.25">
      <c r="A1248">
        <v>2693</v>
      </c>
      <c r="B1248" t="s">
        <v>3673</v>
      </c>
    </row>
    <row r="1249" spans="1:2" x14ac:dyDescent="0.25">
      <c r="A1249">
        <v>2694</v>
      </c>
      <c r="B1249" t="s">
        <v>3674</v>
      </c>
    </row>
    <row r="1250" spans="1:2" x14ac:dyDescent="0.25">
      <c r="A1250">
        <v>2694</v>
      </c>
      <c r="B1250" t="s">
        <v>3675</v>
      </c>
    </row>
    <row r="1251" spans="1:2" x14ac:dyDescent="0.25">
      <c r="A1251">
        <v>2694</v>
      </c>
      <c r="B1251" t="s">
        <v>3676</v>
      </c>
    </row>
    <row r="1252" spans="1:2" x14ac:dyDescent="0.25">
      <c r="A1252">
        <v>2694</v>
      </c>
      <c r="B1252" t="s">
        <v>3677</v>
      </c>
    </row>
    <row r="1253" spans="1:2" x14ac:dyDescent="0.25">
      <c r="A1253">
        <v>2694</v>
      </c>
      <c r="B1253" t="s">
        <v>3678</v>
      </c>
    </row>
    <row r="1254" spans="1:2" x14ac:dyDescent="0.25">
      <c r="A1254">
        <v>2694</v>
      </c>
      <c r="B1254" t="s">
        <v>3679</v>
      </c>
    </row>
    <row r="1255" spans="1:2" x14ac:dyDescent="0.25">
      <c r="A1255">
        <v>2694</v>
      </c>
      <c r="B1255" t="s">
        <v>3680</v>
      </c>
    </row>
    <row r="1256" spans="1:2" x14ac:dyDescent="0.25">
      <c r="A1256">
        <v>2694</v>
      </c>
      <c r="B1256" t="s">
        <v>3681</v>
      </c>
    </row>
    <row r="1257" spans="1:2" x14ac:dyDescent="0.25">
      <c r="A1257">
        <v>2694</v>
      </c>
      <c r="B1257" t="s">
        <v>3682</v>
      </c>
    </row>
    <row r="1258" spans="1:2" x14ac:dyDescent="0.25">
      <c r="A1258">
        <v>2694</v>
      </c>
      <c r="B1258" t="s">
        <v>3683</v>
      </c>
    </row>
    <row r="1259" spans="1:2" x14ac:dyDescent="0.25">
      <c r="A1259">
        <v>2694</v>
      </c>
      <c r="B1259" t="s">
        <v>2801</v>
      </c>
    </row>
    <row r="1260" spans="1:2" x14ac:dyDescent="0.25">
      <c r="A1260">
        <v>2694</v>
      </c>
      <c r="B1260" t="s">
        <v>3684</v>
      </c>
    </row>
    <row r="1261" spans="1:2" x14ac:dyDescent="0.25">
      <c r="A1261">
        <v>2694</v>
      </c>
      <c r="B1261" t="s">
        <v>3673</v>
      </c>
    </row>
    <row r="1262" spans="1:2" x14ac:dyDescent="0.25">
      <c r="A1262">
        <v>2694</v>
      </c>
      <c r="B1262" t="s">
        <v>3685</v>
      </c>
    </row>
    <row r="1263" spans="1:2" x14ac:dyDescent="0.25">
      <c r="A1263">
        <v>2694</v>
      </c>
      <c r="B1263" t="s">
        <v>3637</v>
      </c>
    </row>
    <row r="1264" spans="1:2" x14ac:dyDescent="0.25">
      <c r="A1264">
        <v>2694</v>
      </c>
      <c r="B1264" t="s">
        <v>3686</v>
      </c>
    </row>
    <row r="1265" spans="1:2" x14ac:dyDescent="0.25">
      <c r="A1265">
        <v>2694</v>
      </c>
      <c r="B1265" t="s">
        <v>3687</v>
      </c>
    </row>
    <row r="1266" spans="1:2" x14ac:dyDescent="0.25">
      <c r="A1266">
        <v>2694</v>
      </c>
      <c r="B1266" t="s">
        <v>3688</v>
      </c>
    </row>
    <row r="1267" spans="1:2" x14ac:dyDescent="0.25">
      <c r="A1267">
        <v>2694</v>
      </c>
      <c r="B1267" t="s">
        <v>3689</v>
      </c>
    </row>
    <row r="1268" spans="1:2" x14ac:dyDescent="0.25">
      <c r="A1268">
        <v>2694</v>
      </c>
      <c r="B1268" t="s">
        <v>3690</v>
      </c>
    </row>
    <row r="1269" spans="1:2" x14ac:dyDescent="0.25">
      <c r="A1269">
        <v>2694</v>
      </c>
      <c r="B1269" t="s">
        <v>3389</v>
      </c>
    </row>
    <row r="1270" spans="1:2" x14ac:dyDescent="0.25">
      <c r="A1270">
        <v>2694</v>
      </c>
      <c r="B1270" t="s">
        <v>3691</v>
      </c>
    </row>
    <row r="1271" spans="1:2" x14ac:dyDescent="0.25">
      <c r="A1271">
        <v>2694</v>
      </c>
      <c r="B1271" t="s">
        <v>3692</v>
      </c>
    </row>
    <row r="1272" spans="1:2" x14ac:dyDescent="0.25">
      <c r="A1272">
        <v>2694</v>
      </c>
      <c r="B1272" t="s">
        <v>3693</v>
      </c>
    </row>
    <row r="1273" spans="1:2" x14ac:dyDescent="0.25">
      <c r="A1273">
        <v>2694</v>
      </c>
      <c r="B1273" t="s">
        <v>3694</v>
      </c>
    </row>
    <row r="1274" spans="1:2" x14ac:dyDescent="0.25">
      <c r="A1274">
        <v>2694</v>
      </c>
      <c r="B1274" t="s">
        <v>3695</v>
      </c>
    </row>
    <row r="1275" spans="1:2" x14ac:dyDescent="0.25">
      <c r="A1275">
        <v>2694</v>
      </c>
      <c r="B1275" t="s">
        <v>3696</v>
      </c>
    </row>
    <row r="1276" spans="1:2" x14ac:dyDescent="0.25">
      <c r="A1276">
        <v>2694</v>
      </c>
      <c r="B1276" t="s">
        <v>3697</v>
      </c>
    </row>
    <row r="1277" spans="1:2" x14ac:dyDescent="0.25">
      <c r="A1277">
        <v>2694</v>
      </c>
      <c r="B1277" t="s">
        <v>3163</v>
      </c>
    </row>
    <row r="1278" spans="1:2" x14ac:dyDescent="0.25">
      <c r="A1278">
        <v>2694</v>
      </c>
      <c r="B1278" t="s">
        <v>3698</v>
      </c>
    </row>
    <row r="1279" spans="1:2" x14ac:dyDescent="0.25">
      <c r="A1279">
        <v>2694</v>
      </c>
      <c r="B1279" t="s">
        <v>3699</v>
      </c>
    </row>
    <row r="1280" spans="1:2" x14ac:dyDescent="0.25">
      <c r="A1280">
        <v>2694</v>
      </c>
      <c r="B1280" t="s">
        <v>3700</v>
      </c>
    </row>
    <row r="1281" spans="1:2" x14ac:dyDescent="0.25">
      <c r="A1281">
        <v>2694</v>
      </c>
      <c r="B1281" t="s">
        <v>3701</v>
      </c>
    </row>
    <row r="1282" spans="1:2" x14ac:dyDescent="0.25">
      <c r="A1282">
        <v>2694</v>
      </c>
      <c r="B1282" t="s">
        <v>3702</v>
      </c>
    </row>
    <row r="1283" spans="1:2" x14ac:dyDescent="0.25">
      <c r="A1283">
        <v>2694</v>
      </c>
      <c r="B1283" t="s">
        <v>3703</v>
      </c>
    </row>
    <row r="1284" spans="1:2" x14ac:dyDescent="0.25">
      <c r="A1284">
        <v>2694</v>
      </c>
      <c r="B1284" t="s">
        <v>3704</v>
      </c>
    </row>
    <row r="1285" spans="1:2" x14ac:dyDescent="0.25">
      <c r="A1285">
        <v>2694</v>
      </c>
      <c r="B1285" t="s">
        <v>3705</v>
      </c>
    </row>
    <row r="1286" spans="1:2" x14ac:dyDescent="0.25">
      <c r="A1286">
        <v>2694</v>
      </c>
      <c r="B1286" t="s">
        <v>3706</v>
      </c>
    </row>
    <row r="1287" spans="1:2" x14ac:dyDescent="0.25">
      <c r="A1287">
        <v>2694</v>
      </c>
      <c r="B1287" t="s">
        <v>3707</v>
      </c>
    </row>
    <row r="1288" spans="1:2" x14ac:dyDescent="0.25">
      <c r="A1288">
        <v>2694</v>
      </c>
      <c r="B1288" t="s">
        <v>3708</v>
      </c>
    </row>
    <row r="1289" spans="1:2" x14ac:dyDescent="0.25">
      <c r="A1289">
        <v>2697</v>
      </c>
      <c r="B1289" t="s">
        <v>3709</v>
      </c>
    </row>
    <row r="1290" spans="1:2" x14ac:dyDescent="0.25">
      <c r="A1290">
        <v>2699</v>
      </c>
      <c r="B1290" t="s">
        <v>3710</v>
      </c>
    </row>
    <row r="1291" spans="1:2" x14ac:dyDescent="0.25">
      <c r="A1291">
        <v>2699</v>
      </c>
      <c r="B1291" t="s">
        <v>3711</v>
      </c>
    </row>
    <row r="1292" spans="1:2" x14ac:dyDescent="0.25">
      <c r="A1292">
        <v>2699</v>
      </c>
      <c r="B1292" t="s">
        <v>3679</v>
      </c>
    </row>
    <row r="1293" spans="1:2" x14ac:dyDescent="0.25">
      <c r="A1293">
        <v>2699</v>
      </c>
      <c r="B1293" t="s">
        <v>3682</v>
      </c>
    </row>
    <row r="1294" spans="1:2" x14ac:dyDescent="0.25">
      <c r="A1294">
        <v>2699</v>
      </c>
      <c r="B1294" t="s">
        <v>3712</v>
      </c>
    </row>
    <row r="1295" spans="1:2" x14ac:dyDescent="0.25">
      <c r="A1295">
        <v>2699</v>
      </c>
      <c r="B1295" t="s">
        <v>3713</v>
      </c>
    </row>
    <row r="1296" spans="1:2" x14ac:dyDescent="0.25">
      <c r="A1296">
        <v>2699</v>
      </c>
      <c r="B1296" t="s">
        <v>3714</v>
      </c>
    </row>
    <row r="1297" spans="1:2" x14ac:dyDescent="0.25">
      <c r="A1297">
        <v>2699</v>
      </c>
      <c r="B1297" t="s">
        <v>3715</v>
      </c>
    </row>
    <row r="1298" spans="1:2" x14ac:dyDescent="0.25">
      <c r="A1298">
        <v>2699</v>
      </c>
      <c r="B1298" t="s">
        <v>3716</v>
      </c>
    </row>
    <row r="1299" spans="1:2" x14ac:dyDescent="0.25">
      <c r="A1299">
        <v>2699</v>
      </c>
      <c r="B1299" t="s">
        <v>3717</v>
      </c>
    </row>
    <row r="1300" spans="1:2" x14ac:dyDescent="0.25">
      <c r="A1300">
        <v>2699</v>
      </c>
      <c r="B1300" t="s">
        <v>3718</v>
      </c>
    </row>
    <row r="1301" spans="1:2" x14ac:dyDescent="0.25">
      <c r="A1301">
        <v>2699</v>
      </c>
      <c r="B1301" t="s">
        <v>3719</v>
      </c>
    </row>
    <row r="1302" spans="1:2" x14ac:dyDescent="0.25">
      <c r="A1302">
        <v>2699</v>
      </c>
      <c r="B1302" t="s">
        <v>3720</v>
      </c>
    </row>
    <row r="1303" spans="1:2" x14ac:dyDescent="0.25">
      <c r="A1303">
        <v>2699</v>
      </c>
      <c r="B1303" t="s">
        <v>3709</v>
      </c>
    </row>
    <row r="1304" spans="1:2" x14ac:dyDescent="0.25">
      <c r="A1304">
        <v>2699</v>
      </c>
      <c r="B1304" t="s">
        <v>3721</v>
      </c>
    </row>
    <row r="1305" spans="1:2" x14ac:dyDescent="0.25">
      <c r="A1305">
        <v>2699</v>
      </c>
      <c r="B1305" t="s">
        <v>3540</v>
      </c>
    </row>
    <row r="1306" spans="1:2" x14ac:dyDescent="0.25">
      <c r="A1306">
        <v>2699</v>
      </c>
      <c r="B1306" t="s">
        <v>3722</v>
      </c>
    </row>
    <row r="1307" spans="1:2" x14ac:dyDescent="0.25">
      <c r="A1307">
        <v>2699</v>
      </c>
      <c r="B1307" t="s">
        <v>3723</v>
      </c>
    </row>
    <row r="1308" spans="1:2" x14ac:dyDescent="0.25">
      <c r="A1308">
        <v>2699</v>
      </c>
      <c r="B1308" t="s">
        <v>3691</v>
      </c>
    </row>
    <row r="1309" spans="1:2" x14ac:dyDescent="0.25">
      <c r="A1309">
        <v>2699</v>
      </c>
      <c r="B1309" t="s">
        <v>2988</v>
      </c>
    </row>
    <row r="1310" spans="1:2" x14ac:dyDescent="0.25">
      <c r="A1310">
        <v>2699</v>
      </c>
      <c r="B1310" t="s">
        <v>3724</v>
      </c>
    </row>
    <row r="1311" spans="1:2" x14ac:dyDescent="0.25">
      <c r="A1311">
        <v>2699</v>
      </c>
      <c r="B1311" t="s">
        <v>3725</v>
      </c>
    </row>
    <row r="1312" spans="1:2" x14ac:dyDescent="0.25">
      <c r="A1312">
        <v>2699</v>
      </c>
      <c r="B1312" t="s">
        <v>2856</v>
      </c>
    </row>
    <row r="1313" spans="1:2" x14ac:dyDescent="0.25">
      <c r="A1313">
        <v>2699</v>
      </c>
      <c r="B1313" t="s">
        <v>3726</v>
      </c>
    </row>
    <row r="1314" spans="1:2" x14ac:dyDescent="0.25">
      <c r="A1314">
        <v>2699</v>
      </c>
      <c r="B1314" t="s">
        <v>3727</v>
      </c>
    </row>
    <row r="1315" spans="1:2" x14ac:dyDescent="0.25">
      <c r="A1315">
        <v>2699</v>
      </c>
      <c r="B1315" t="s">
        <v>3728</v>
      </c>
    </row>
    <row r="1316" spans="1:2" x14ac:dyDescent="0.25">
      <c r="A1316">
        <v>2699</v>
      </c>
      <c r="B1316" t="s">
        <v>3729</v>
      </c>
    </row>
    <row r="1317" spans="1:2" x14ac:dyDescent="0.25">
      <c r="A1317">
        <v>2699</v>
      </c>
      <c r="B1317" t="s">
        <v>3730</v>
      </c>
    </row>
    <row r="1318" spans="1:2" x14ac:dyDescent="0.25">
      <c r="A1318">
        <v>2699</v>
      </c>
      <c r="B1318" t="s">
        <v>3731</v>
      </c>
    </row>
    <row r="1319" spans="1:2" x14ac:dyDescent="0.25">
      <c r="A1319">
        <v>2699</v>
      </c>
      <c r="B1319" t="s">
        <v>3732</v>
      </c>
    </row>
    <row r="1320" spans="1:2" x14ac:dyDescent="0.25">
      <c r="A1320">
        <v>2699</v>
      </c>
      <c r="B1320" t="s">
        <v>3733</v>
      </c>
    </row>
    <row r="1321" spans="1:2" x14ac:dyDescent="0.25">
      <c r="A1321">
        <v>2699</v>
      </c>
      <c r="B1321" t="s">
        <v>3734</v>
      </c>
    </row>
    <row r="1322" spans="1:2" x14ac:dyDescent="0.25">
      <c r="A1322">
        <v>2699</v>
      </c>
      <c r="B1322" t="s">
        <v>3735</v>
      </c>
    </row>
    <row r="1323" spans="1:2" x14ac:dyDescent="0.25">
      <c r="A1323">
        <v>2699</v>
      </c>
      <c r="B1323" t="s">
        <v>3736</v>
      </c>
    </row>
    <row r="1324" spans="1:2" x14ac:dyDescent="0.25">
      <c r="A1324">
        <v>2699</v>
      </c>
      <c r="B1324" t="s">
        <v>3737</v>
      </c>
    </row>
    <row r="1325" spans="1:2" x14ac:dyDescent="0.25">
      <c r="A1325">
        <v>2699</v>
      </c>
      <c r="B1325" t="s">
        <v>3738</v>
      </c>
    </row>
    <row r="1326" spans="1:2" x14ac:dyDescent="0.25">
      <c r="A1326">
        <v>2708</v>
      </c>
      <c r="B1326" t="s">
        <v>3739</v>
      </c>
    </row>
    <row r="1327" spans="1:2" x14ac:dyDescent="0.25">
      <c r="A1327">
        <v>2708</v>
      </c>
      <c r="B1327" t="s">
        <v>3740</v>
      </c>
    </row>
    <row r="1328" spans="1:2" x14ac:dyDescent="0.25">
      <c r="A1328">
        <v>2708</v>
      </c>
      <c r="B1328" t="s">
        <v>3741</v>
      </c>
    </row>
    <row r="1329" spans="1:2" x14ac:dyDescent="0.25">
      <c r="A1329">
        <v>2708</v>
      </c>
      <c r="B1329" t="s">
        <v>3742</v>
      </c>
    </row>
    <row r="1330" spans="1:2" x14ac:dyDescent="0.25">
      <c r="A1330">
        <v>2708</v>
      </c>
      <c r="B1330" t="s">
        <v>3743</v>
      </c>
    </row>
    <row r="1331" spans="1:2" x14ac:dyDescent="0.25">
      <c r="A1331">
        <v>2708</v>
      </c>
      <c r="B1331" t="s">
        <v>3744</v>
      </c>
    </row>
    <row r="1332" spans="1:2" x14ac:dyDescent="0.25">
      <c r="A1332">
        <v>2708</v>
      </c>
      <c r="B1332" t="s">
        <v>3745</v>
      </c>
    </row>
    <row r="1333" spans="1:2" x14ac:dyDescent="0.25">
      <c r="A1333">
        <v>2708</v>
      </c>
      <c r="B1333" t="s">
        <v>3746</v>
      </c>
    </row>
    <row r="1334" spans="1:2" x14ac:dyDescent="0.25">
      <c r="A1334">
        <v>2708</v>
      </c>
      <c r="B1334" t="s">
        <v>3747</v>
      </c>
    </row>
    <row r="1335" spans="1:2" x14ac:dyDescent="0.25">
      <c r="A1335">
        <v>2708</v>
      </c>
      <c r="B1335" t="s">
        <v>3748</v>
      </c>
    </row>
    <row r="1336" spans="1:2" x14ac:dyDescent="0.25">
      <c r="A1336">
        <v>2708</v>
      </c>
      <c r="B1336" t="s">
        <v>3749</v>
      </c>
    </row>
    <row r="1337" spans="1:2" x14ac:dyDescent="0.25">
      <c r="A1337">
        <v>2708</v>
      </c>
      <c r="B1337" t="s">
        <v>3750</v>
      </c>
    </row>
    <row r="1338" spans="1:2" x14ac:dyDescent="0.25">
      <c r="A1338">
        <v>2708</v>
      </c>
      <c r="B1338" t="s">
        <v>3751</v>
      </c>
    </row>
    <row r="1339" spans="1:2" x14ac:dyDescent="0.25">
      <c r="A1339">
        <v>2708</v>
      </c>
      <c r="B1339" t="s">
        <v>3752</v>
      </c>
    </row>
    <row r="1340" spans="1:2" x14ac:dyDescent="0.25">
      <c r="A1340">
        <v>2708</v>
      </c>
      <c r="B1340" t="s">
        <v>3753</v>
      </c>
    </row>
    <row r="1341" spans="1:2" x14ac:dyDescent="0.25">
      <c r="A1341">
        <v>2708</v>
      </c>
      <c r="B1341" t="s">
        <v>3754</v>
      </c>
    </row>
    <row r="1342" spans="1:2" x14ac:dyDescent="0.25">
      <c r="A1342">
        <v>2708</v>
      </c>
      <c r="B1342" t="s">
        <v>3755</v>
      </c>
    </row>
    <row r="1343" spans="1:2" x14ac:dyDescent="0.25">
      <c r="A1343">
        <v>2708</v>
      </c>
      <c r="B1343" t="s">
        <v>3756</v>
      </c>
    </row>
    <row r="1344" spans="1:2" x14ac:dyDescent="0.25">
      <c r="A1344">
        <v>2708</v>
      </c>
      <c r="B1344" t="s">
        <v>3757</v>
      </c>
    </row>
    <row r="1345" spans="1:2" x14ac:dyDescent="0.25">
      <c r="A1345">
        <v>2708</v>
      </c>
      <c r="B1345" t="s">
        <v>3758</v>
      </c>
    </row>
    <row r="1346" spans="1:2" x14ac:dyDescent="0.25">
      <c r="A1346">
        <v>2708</v>
      </c>
      <c r="B1346" t="s">
        <v>3759</v>
      </c>
    </row>
    <row r="1347" spans="1:2" x14ac:dyDescent="0.25">
      <c r="A1347">
        <v>2708</v>
      </c>
      <c r="B1347" t="s">
        <v>3760</v>
      </c>
    </row>
    <row r="1348" spans="1:2" x14ac:dyDescent="0.25">
      <c r="A1348">
        <v>2708</v>
      </c>
      <c r="B1348" t="s">
        <v>3761</v>
      </c>
    </row>
    <row r="1349" spans="1:2" x14ac:dyDescent="0.25">
      <c r="A1349">
        <v>2708</v>
      </c>
      <c r="B1349" t="s">
        <v>3762</v>
      </c>
    </row>
    <row r="1350" spans="1:2" x14ac:dyDescent="0.25">
      <c r="A1350">
        <v>2708</v>
      </c>
      <c r="B1350" t="s">
        <v>3763</v>
      </c>
    </row>
    <row r="1351" spans="1:2" x14ac:dyDescent="0.25">
      <c r="A1351">
        <v>2708</v>
      </c>
      <c r="B1351" t="s">
        <v>3764</v>
      </c>
    </row>
    <row r="1352" spans="1:2" x14ac:dyDescent="0.25">
      <c r="A1352">
        <v>2708</v>
      </c>
      <c r="B1352" t="s">
        <v>3765</v>
      </c>
    </row>
    <row r="1353" spans="1:2" x14ac:dyDescent="0.25">
      <c r="A1353">
        <v>2708</v>
      </c>
      <c r="B1353" t="s">
        <v>3766</v>
      </c>
    </row>
    <row r="1354" spans="1:2" x14ac:dyDescent="0.25">
      <c r="A1354">
        <v>2708</v>
      </c>
      <c r="B1354" t="s">
        <v>3767</v>
      </c>
    </row>
    <row r="1355" spans="1:2" x14ac:dyDescent="0.25">
      <c r="A1355">
        <v>2708</v>
      </c>
      <c r="B1355" t="s">
        <v>3768</v>
      </c>
    </row>
    <row r="1356" spans="1:2" x14ac:dyDescent="0.25">
      <c r="A1356">
        <v>2708</v>
      </c>
      <c r="B1356" t="s">
        <v>3769</v>
      </c>
    </row>
    <row r="1357" spans="1:2" x14ac:dyDescent="0.25">
      <c r="A1357">
        <v>2708</v>
      </c>
      <c r="B1357" t="s">
        <v>3175</v>
      </c>
    </row>
    <row r="1358" spans="1:2" x14ac:dyDescent="0.25">
      <c r="A1358">
        <v>2708</v>
      </c>
      <c r="B1358" t="s">
        <v>3124</v>
      </c>
    </row>
    <row r="1359" spans="1:2" x14ac:dyDescent="0.25">
      <c r="A1359">
        <v>2708</v>
      </c>
      <c r="B1359" t="s">
        <v>3770</v>
      </c>
    </row>
    <row r="1360" spans="1:2" x14ac:dyDescent="0.25">
      <c r="A1360">
        <v>2708</v>
      </c>
      <c r="B1360" t="s">
        <v>3771</v>
      </c>
    </row>
    <row r="1361" spans="1:2" x14ac:dyDescent="0.25">
      <c r="A1361">
        <v>2708</v>
      </c>
      <c r="B1361" t="s">
        <v>3772</v>
      </c>
    </row>
    <row r="1362" spans="1:2" x14ac:dyDescent="0.25">
      <c r="A1362">
        <v>2708</v>
      </c>
      <c r="B1362" t="s">
        <v>3773</v>
      </c>
    </row>
    <row r="1363" spans="1:2" x14ac:dyDescent="0.25">
      <c r="A1363">
        <v>2708</v>
      </c>
      <c r="B1363" t="s">
        <v>3774</v>
      </c>
    </row>
    <row r="1364" spans="1:2" x14ac:dyDescent="0.25">
      <c r="A1364">
        <v>2708</v>
      </c>
      <c r="B1364" t="s">
        <v>3305</v>
      </c>
    </row>
    <row r="1365" spans="1:2" x14ac:dyDescent="0.25">
      <c r="A1365">
        <v>2708</v>
      </c>
      <c r="B1365" t="s">
        <v>3775</v>
      </c>
    </row>
    <row r="1366" spans="1:2" x14ac:dyDescent="0.25">
      <c r="A1366">
        <v>2708</v>
      </c>
      <c r="B1366" t="s">
        <v>3776</v>
      </c>
    </row>
    <row r="1367" spans="1:2" x14ac:dyDescent="0.25">
      <c r="A1367">
        <v>2708</v>
      </c>
      <c r="B1367" t="s">
        <v>3777</v>
      </c>
    </row>
    <row r="1368" spans="1:2" x14ac:dyDescent="0.25">
      <c r="A1368">
        <v>2708</v>
      </c>
      <c r="B1368" t="s">
        <v>3427</v>
      </c>
    </row>
    <row r="1369" spans="1:2" x14ac:dyDescent="0.25">
      <c r="A1369">
        <v>2708</v>
      </c>
      <c r="B1369" t="s">
        <v>3778</v>
      </c>
    </row>
    <row r="1370" spans="1:2" x14ac:dyDescent="0.25">
      <c r="A1370">
        <v>2727</v>
      </c>
      <c r="B1370" t="s">
        <v>3779</v>
      </c>
    </row>
    <row r="1371" spans="1:2" x14ac:dyDescent="0.25">
      <c r="A1371">
        <v>2727</v>
      </c>
      <c r="B1371" t="s">
        <v>3780</v>
      </c>
    </row>
    <row r="1372" spans="1:2" x14ac:dyDescent="0.25">
      <c r="A1372">
        <v>2728</v>
      </c>
      <c r="B1372" t="s">
        <v>2722</v>
      </c>
    </row>
    <row r="1373" spans="1:2" x14ac:dyDescent="0.25">
      <c r="A1373">
        <v>2730</v>
      </c>
      <c r="B1373" t="s">
        <v>2722</v>
      </c>
    </row>
    <row r="1374" spans="1:2" x14ac:dyDescent="0.25">
      <c r="A1374">
        <v>2730</v>
      </c>
      <c r="B1374" t="s">
        <v>3781</v>
      </c>
    </row>
    <row r="1375" spans="1:2" x14ac:dyDescent="0.25">
      <c r="A1375">
        <v>2731</v>
      </c>
      <c r="B1375" t="s">
        <v>3782</v>
      </c>
    </row>
    <row r="1376" spans="1:2" x14ac:dyDescent="0.25">
      <c r="A1376">
        <v>2733</v>
      </c>
      <c r="B1376" t="s">
        <v>3782</v>
      </c>
    </row>
    <row r="1377" spans="1:2" x14ac:dyDescent="0.25">
      <c r="A1377">
        <v>2733</v>
      </c>
      <c r="B1377" t="s">
        <v>3783</v>
      </c>
    </row>
    <row r="1378" spans="1:2" x14ac:dyDescent="0.25">
      <c r="A1378">
        <v>2733</v>
      </c>
      <c r="B1378" t="s">
        <v>3784</v>
      </c>
    </row>
    <row r="1379" spans="1:2" x14ac:dyDescent="0.25">
      <c r="A1379">
        <v>2733</v>
      </c>
      <c r="B1379" t="s">
        <v>1943</v>
      </c>
    </row>
    <row r="1380" spans="1:2" x14ac:dyDescent="0.25">
      <c r="A1380">
        <v>2733</v>
      </c>
      <c r="B1380" t="s">
        <v>3785</v>
      </c>
    </row>
    <row r="1381" spans="1:2" x14ac:dyDescent="0.25">
      <c r="A1381">
        <v>2733</v>
      </c>
      <c r="B1381" t="s">
        <v>3786</v>
      </c>
    </row>
    <row r="1382" spans="1:2" x14ac:dyDescent="0.25">
      <c r="A1382">
        <v>2734</v>
      </c>
      <c r="B1382" t="s">
        <v>3787</v>
      </c>
    </row>
    <row r="1383" spans="1:2" x14ac:dyDescent="0.25">
      <c r="A1383">
        <v>2736</v>
      </c>
      <c r="B1383" t="s">
        <v>2711</v>
      </c>
    </row>
    <row r="1384" spans="1:2" x14ac:dyDescent="0.25">
      <c r="A1384">
        <v>2736</v>
      </c>
      <c r="B1384" t="s">
        <v>3788</v>
      </c>
    </row>
    <row r="1385" spans="1:2" x14ac:dyDescent="0.25">
      <c r="A1385">
        <v>2736</v>
      </c>
      <c r="B1385" t="s">
        <v>544</v>
      </c>
    </row>
    <row r="1386" spans="1:2" x14ac:dyDescent="0.25">
      <c r="A1386">
        <v>2736</v>
      </c>
      <c r="B1386" t="s">
        <v>3550</v>
      </c>
    </row>
    <row r="1387" spans="1:2" x14ac:dyDescent="0.25">
      <c r="A1387">
        <v>2736</v>
      </c>
      <c r="B1387" t="s">
        <v>3787</v>
      </c>
    </row>
    <row r="1388" spans="1:2" x14ac:dyDescent="0.25">
      <c r="A1388">
        <v>2736</v>
      </c>
      <c r="B1388" t="s">
        <v>3789</v>
      </c>
    </row>
    <row r="1389" spans="1:2" x14ac:dyDescent="0.25">
      <c r="A1389">
        <v>2737</v>
      </c>
      <c r="B1389" t="s">
        <v>3790</v>
      </c>
    </row>
    <row r="1390" spans="1:2" x14ac:dyDescent="0.25">
      <c r="A1390">
        <v>2739</v>
      </c>
      <c r="B1390" t="s">
        <v>3790</v>
      </c>
    </row>
    <row r="1391" spans="1:2" x14ac:dyDescent="0.25">
      <c r="A1391">
        <v>2739</v>
      </c>
      <c r="B1391" t="s">
        <v>3791</v>
      </c>
    </row>
    <row r="1392" spans="1:2" x14ac:dyDescent="0.25">
      <c r="A1392">
        <v>2739</v>
      </c>
      <c r="B1392" t="s">
        <v>3792</v>
      </c>
    </row>
    <row r="1393" spans="1:2" x14ac:dyDescent="0.25">
      <c r="A1393">
        <v>2739</v>
      </c>
      <c r="B1393" t="s">
        <v>3793</v>
      </c>
    </row>
    <row r="1394" spans="1:2" x14ac:dyDescent="0.25">
      <c r="A1394">
        <v>2740</v>
      </c>
      <c r="B1394" t="s">
        <v>3794</v>
      </c>
    </row>
    <row r="1395" spans="1:2" x14ac:dyDescent="0.25">
      <c r="A1395">
        <v>2742</v>
      </c>
      <c r="B1395" t="s">
        <v>3138</v>
      </c>
    </row>
    <row r="1396" spans="1:2" x14ac:dyDescent="0.25">
      <c r="A1396">
        <v>2742</v>
      </c>
      <c r="B1396" t="s">
        <v>3794</v>
      </c>
    </row>
    <row r="1397" spans="1:2" x14ac:dyDescent="0.25">
      <c r="A1397">
        <v>2743</v>
      </c>
      <c r="B1397" t="s">
        <v>3795</v>
      </c>
    </row>
    <row r="1398" spans="1:2" x14ac:dyDescent="0.25">
      <c r="A1398">
        <v>2744</v>
      </c>
      <c r="B1398" t="s">
        <v>3795</v>
      </c>
    </row>
    <row r="1399" spans="1:2" x14ac:dyDescent="0.25">
      <c r="A1399">
        <v>2745</v>
      </c>
      <c r="B1399" t="s">
        <v>3796</v>
      </c>
    </row>
    <row r="1400" spans="1:2" x14ac:dyDescent="0.25">
      <c r="A1400">
        <v>2747</v>
      </c>
      <c r="B1400" t="s">
        <v>3242</v>
      </c>
    </row>
    <row r="1401" spans="1:2" x14ac:dyDescent="0.25">
      <c r="A1401">
        <v>2747</v>
      </c>
      <c r="B1401" t="s">
        <v>3797</v>
      </c>
    </row>
    <row r="1402" spans="1:2" x14ac:dyDescent="0.25">
      <c r="A1402">
        <v>2747</v>
      </c>
      <c r="B1402" t="s">
        <v>3798</v>
      </c>
    </row>
    <row r="1403" spans="1:2" x14ac:dyDescent="0.25">
      <c r="A1403">
        <v>2747</v>
      </c>
      <c r="B1403" t="s">
        <v>3799</v>
      </c>
    </row>
    <row r="1404" spans="1:2" x14ac:dyDescent="0.25">
      <c r="A1404">
        <v>2747</v>
      </c>
      <c r="B1404" t="s">
        <v>3800</v>
      </c>
    </row>
    <row r="1405" spans="1:2" x14ac:dyDescent="0.25">
      <c r="A1405">
        <v>2747</v>
      </c>
      <c r="B1405" t="s">
        <v>3796</v>
      </c>
    </row>
    <row r="1406" spans="1:2" x14ac:dyDescent="0.25">
      <c r="A1406">
        <v>2747</v>
      </c>
      <c r="B1406" t="s">
        <v>3801</v>
      </c>
    </row>
    <row r="1407" spans="1:2" x14ac:dyDescent="0.25">
      <c r="A1407">
        <v>2747</v>
      </c>
      <c r="B1407" t="s">
        <v>3802</v>
      </c>
    </row>
    <row r="1408" spans="1:2" x14ac:dyDescent="0.25">
      <c r="A1408">
        <v>2747</v>
      </c>
      <c r="B1408" t="s">
        <v>3803</v>
      </c>
    </row>
    <row r="1409" spans="1:2" x14ac:dyDescent="0.25">
      <c r="A1409">
        <v>2747</v>
      </c>
      <c r="B1409" t="s">
        <v>3804</v>
      </c>
    </row>
    <row r="1410" spans="1:2" x14ac:dyDescent="0.25">
      <c r="A1410">
        <v>2747</v>
      </c>
      <c r="B1410" t="s">
        <v>2659</v>
      </c>
    </row>
    <row r="1411" spans="1:2" x14ac:dyDescent="0.25">
      <c r="A1411">
        <v>2747</v>
      </c>
      <c r="B1411" t="s">
        <v>3805</v>
      </c>
    </row>
    <row r="1412" spans="1:2" x14ac:dyDescent="0.25">
      <c r="A1412">
        <v>2747</v>
      </c>
      <c r="B1412" t="s">
        <v>3806</v>
      </c>
    </row>
    <row r="1413" spans="1:2" x14ac:dyDescent="0.25">
      <c r="A1413">
        <v>2748</v>
      </c>
      <c r="B1413" t="s">
        <v>3807</v>
      </c>
    </row>
    <row r="1414" spans="1:2" x14ac:dyDescent="0.25">
      <c r="A1414">
        <v>2748</v>
      </c>
      <c r="B1414" t="s">
        <v>3808</v>
      </c>
    </row>
    <row r="1415" spans="1:2" x14ac:dyDescent="0.25">
      <c r="A1415">
        <v>2763</v>
      </c>
      <c r="B1415" t="s">
        <v>3809</v>
      </c>
    </row>
    <row r="1416" spans="1:2" x14ac:dyDescent="0.25">
      <c r="A1416">
        <v>2763</v>
      </c>
      <c r="B1416" t="s">
        <v>3810</v>
      </c>
    </row>
    <row r="1417" spans="1:2" x14ac:dyDescent="0.25">
      <c r="A1417">
        <v>2763</v>
      </c>
      <c r="B1417" t="s">
        <v>3811</v>
      </c>
    </row>
    <row r="1418" spans="1:2" x14ac:dyDescent="0.25">
      <c r="A1418">
        <v>2763</v>
      </c>
      <c r="B1418" t="s">
        <v>3812</v>
      </c>
    </row>
    <row r="1419" spans="1:2" x14ac:dyDescent="0.25">
      <c r="A1419">
        <v>2763</v>
      </c>
      <c r="B1419" t="s">
        <v>3813</v>
      </c>
    </row>
    <row r="1420" spans="1:2" x14ac:dyDescent="0.25">
      <c r="A1420">
        <v>2763</v>
      </c>
      <c r="B1420" t="s">
        <v>3814</v>
      </c>
    </row>
    <row r="1421" spans="1:2" x14ac:dyDescent="0.25">
      <c r="A1421">
        <v>2763</v>
      </c>
      <c r="B1421" t="s">
        <v>3815</v>
      </c>
    </row>
    <row r="1422" spans="1:2" x14ac:dyDescent="0.25">
      <c r="A1422">
        <v>2763</v>
      </c>
      <c r="B1422" t="s">
        <v>3816</v>
      </c>
    </row>
    <row r="1423" spans="1:2" x14ac:dyDescent="0.25">
      <c r="A1423">
        <v>2763</v>
      </c>
      <c r="B1423" t="s">
        <v>3817</v>
      </c>
    </row>
    <row r="1424" spans="1:2" x14ac:dyDescent="0.25">
      <c r="A1424">
        <v>2777</v>
      </c>
      <c r="B1424" t="s">
        <v>3818</v>
      </c>
    </row>
    <row r="1425" spans="1:2" x14ac:dyDescent="0.25">
      <c r="A1425">
        <v>2779</v>
      </c>
      <c r="B1425" t="s">
        <v>3818</v>
      </c>
    </row>
    <row r="1426" spans="1:2" x14ac:dyDescent="0.25">
      <c r="A1426">
        <v>2779</v>
      </c>
      <c r="B1426" t="s">
        <v>3819</v>
      </c>
    </row>
    <row r="1427" spans="1:2" x14ac:dyDescent="0.25">
      <c r="A1427">
        <v>2780</v>
      </c>
      <c r="B1427" t="s">
        <v>3820</v>
      </c>
    </row>
    <row r="1428" spans="1:2" x14ac:dyDescent="0.25">
      <c r="A1428">
        <v>2782</v>
      </c>
      <c r="B1428" t="s">
        <v>3820</v>
      </c>
    </row>
    <row r="1429" spans="1:2" x14ac:dyDescent="0.25">
      <c r="A1429">
        <v>2783</v>
      </c>
      <c r="B1429" t="s">
        <v>3821</v>
      </c>
    </row>
    <row r="1430" spans="1:2" x14ac:dyDescent="0.25">
      <c r="A1430">
        <v>2785</v>
      </c>
      <c r="B1430" t="s">
        <v>3821</v>
      </c>
    </row>
    <row r="1431" spans="1:2" x14ac:dyDescent="0.25">
      <c r="A1431">
        <v>2786</v>
      </c>
      <c r="B1431" t="s">
        <v>3822</v>
      </c>
    </row>
    <row r="1432" spans="1:2" x14ac:dyDescent="0.25">
      <c r="A1432">
        <v>2788</v>
      </c>
      <c r="B1432" t="s">
        <v>3823</v>
      </c>
    </row>
    <row r="1433" spans="1:2" x14ac:dyDescent="0.25">
      <c r="A1433">
        <v>2788</v>
      </c>
      <c r="B1433" t="s">
        <v>3824</v>
      </c>
    </row>
    <row r="1434" spans="1:2" x14ac:dyDescent="0.25">
      <c r="A1434">
        <v>2788</v>
      </c>
      <c r="B1434" t="s">
        <v>3822</v>
      </c>
    </row>
    <row r="1435" spans="1:2" x14ac:dyDescent="0.25">
      <c r="A1435">
        <v>2788</v>
      </c>
      <c r="B1435" t="s">
        <v>3239</v>
      </c>
    </row>
    <row r="1436" spans="1:2" x14ac:dyDescent="0.25">
      <c r="A1436">
        <v>2788</v>
      </c>
      <c r="B1436" t="s">
        <v>3825</v>
      </c>
    </row>
    <row r="1437" spans="1:2" x14ac:dyDescent="0.25">
      <c r="A1437">
        <v>2789</v>
      </c>
      <c r="B1437" t="s">
        <v>3826</v>
      </c>
    </row>
    <row r="1438" spans="1:2" x14ac:dyDescent="0.25">
      <c r="A1438">
        <v>2791</v>
      </c>
      <c r="B1438" t="s">
        <v>3826</v>
      </c>
    </row>
    <row r="1439" spans="1:2" x14ac:dyDescent="0.25">
      <c r="A1439">
        <v>2792</v>
      </c>
      <c r="B1439" t="s">
        <v>3827</v>
      </c>
    </row>
    <row r="1440" spans="1:2" x14ac:dyDescent="0.25">
      <c r="A1440">
        <v>2794</v>
      </c>
      <c r="B1440" t="s">
        <v>3827</v>
      </c>
    </row>
    <row r="1441" spans="1:2" x14ac:dyDescent="0.25">
      <c r="A1441">
        <v>2794</v>
      </c>
      <c r="B1441" t="s">
        <v>3828</v>
      </c>
    </row>
    <row r="1442" spans="1:2" x14ac:dyDescent="0.25">
      <c r="A1442">
        <v>2795</v>
      </c>
      <c r="B1442" t="s">
        <v>2673</v>
      </c>
    </row>
    <row r="1443" spans="1:2" x14ac:dyDescent="0.25">
      <c r="A1443">
        <v>2796</v>
      </c>
      <c r="B1443" t="s">
        <v>2673</v>
      </c>
    </row>
    <row r="1444" spans="1:2" x14ac:dyDescent="0.25">
      <c r="A1444">
        <v>2797</v>
      </c>
      <c r="B1444" t="s">
        <v>3829</v>
      </c>
    </row>
    <row r="1445" spans="1:2" x14ac:dyDescent="0.25">
      <c r="A1445">
        <v>2797</v>
      </c>
      <c r="B1445" t="s">
        <v>2673</v>
      </c>
    </row>
    <row r="1446" spans="1:2" x14ac:dyDescent="0.25">
      <c r="A1446">
        <v>2797</v>
      </c>
      <c r="B1446" t="s">
        <v>2675</v>
      </c>
    </row>
    <row r="1447" spans="1:2" x14ac:dyDescent="0.25">
      <c r="A1447">
        <v>2799</v>
      </c>
      <c r="B1447" t="s">
        <v>3830</v>
      </c>
    </row>
    <row r="1448" spans="1:2" x14ac:dyDescent="0.25">
      <c r="A1448">
        <v>2799</v>
      </c>
      <c r="B1448" t="s">
        <v>3831</v>
      </c>
    </row>
    <row r="1449" spans="1:2" x14ac:dyDescent="0.25">
      <c r="A1449">
        <v>2799</v>
      </c>
      <c r="B1449" t="s">
        <v>3255</v>
      </c>
    </row>
    <row r="1450" spans="1:2" x14ac:dyDescent="0.25">
      <c r="A1450">
        <v>2816</v>
      </c>
      <c r="B1450" t="s">
        <v>3832</v>
      </c>
    </row>
    <row r="1451" spans="1:2" x14ac:dyDescent="0.25">
      <c r="A1451">
        <v>2818</v>
      </c>
      <c r="B1451" t="s">
        <v>3832</v>
      </c>
    </row>
    <row r="1452" spans="1:2" x14ac:dyDescent="0.25">
      <c r="A1452">
        <v>2826</v>
      </c>
      <c r="B1452" t="s">
        <v>3832</v>
      </c>
    </row>
    <row r="1453" spans="1:2" x14ac:dyDescent="0.25">
      <c r="A1453">
        <v>2827</v>
      </c>
      <c r="B1453" t="s">
        <v>3832</v>
      </c>
    </row>
    <row r="1454" spans="1:2" x14ac:dyDescent="0.25">
      <c r="A1454">
        <v>2828</v>
      </c>
      <c r="B1454" t="s">
        <v>3832</v>
      </c>
    </row>
    <row r="1455" spans="1:2" x14ac:dyDescent="0.25">
      <c r="A1455">
        <v>2828</v>
      </c>
      <c r="B1455" t="s">
        <v>3833</v>
      </c>
    </row>
    <row r="1456" spans="1:2" x14ac:dyDescent="0.25">
      <c r="A1456">
        <v>2829</v>
      </c>
      <c r="B1456" t="s">
        <v>3834</v>
      </c>
    </row>
    <row r="1457" spans="1:2" x14ac:dyDescent="0.25">
      <c r="A1457">
        <v>2829</v>
      </c>
      <c r="B1457" t="s">
        <v>3835</v>
      </c>
    </row>
    <row r="1458" spans="1:2" x14ac:dyDescent="0.25">
      <c r="A1458">
        <v>2829</v>
      </c>
      <c r="B1458" t="s">
        <v>3836</v>
      </c>
    </row>
    <row r="1459" spans="1:2" x14ac:dyDescent="0.25">
      <c r="A1459">
        <v>2829</v>
      </c>
      <c r="B1459" t="s">
        <v>3836</v>
      </c>
    </row>
    <row r="1460" spans="1:2" x14ac:dyDescent="0.25">
      <c r="A1460">
        <v>2829</v>
      </c>
      <c r="B1460" t="s">
        <v>2722</v>
      </c>
    </row>
    <row r="1461" spans="1:2" x14ac:dyDescent="0.25">
      <c r="A1461">
        <v>2829</v>
      </c>
      <c r="B1461" t="s">
        <v>3837</v>
      </c>
    </row>
    <row r="1462" spans="1:2" x14ac:dyDescent="0.25">
      <c r="A1462">
        <v>2829</v>
      </c>
      <c r="B1462" t="s">
        <v>3138</v>
      </c>
    </row>
    <row r="1463" spans="1:2" x14ac:dyDescent="0.25">
      <c r="A1463">
        <v>2829</v>
      </c>
      <c r="B1463" t="s">
        <v>3838</v>
      </c>
    </row>
    <row r="1464" spans="1:2" x14ac:dyDescent="0.25">
      <c r="A1464">
        <v>2829</v>
      </c>
      <c r="B1464" t="s">
        <v>3230</v>
      </c>
    </row>
    <row r="1465" spans="1:2" x14ac:dyDescent="0.25">
      <c r="A1465">
        <v>2829</v>
      </c>
      <c r="B1465" t="s">
        <v>3839</v>
      </c>
    </row>
    <row r="1466" spans="1:2" x14ac:dyDescent="0.25">
      <c r="A1466">
        <v>2829</v>
      </c>
      <c r="B1466" t="s">
        <v>3520</v>
      </c>
    </row>
    <row r="1467" spans="1:2" x14ac:dyDescent="0.25">
      <c r="A1467">
        <v>2829</v>
      </c>
      <c r="B1467" t="s">
        <v>3840</v>
      </c>
    </row>
    <row r="1468" spans="1:2" x14ac:dyDescent="0.25">
      <c r="A1468">
        <v>2829</v>
      </c>
      <c r="B1468" t="s">
        <v>3841</v>
      </c>
    </row>
    <row r="1469" spans="1:2" x14ac:dyDescent="0.25">
      <c r="A1469">
        <v>2829</v>
      </c>
      <c r="B1469" t="s">
        <v>3842</v>
      </c>
    </row>
    <row r="1470" spans="1:2" x14ac:dyDescent="0.25">
      <c r="A1470">
        <v>2829</v>
      </c>
      <c r="B1470" t="s">
        <v>3843</v>
      </c>
    </row>
    <row r="1471" spans="1:2" x14ac:dyDescent="0.25">
      <c r="A1471">
        <v>2829</v>
      </c>
      <c r="B1471" t="s">
        <v>3844</v>
      </c>
    </row>
    <row r="1472" spans="1:2" x14ac:dyDescent="0.25">
      <c r="A1472">
        <v>2829</v>
      </c>
      <c r="B1472" t="s">
        <v>3845</v>
      </c>
    </row>
    <row r="1473" spans="1:2" x14ac:dyDescent="0.25">
      <c r="A1473">
        <v>2829</v>
      </c>
      <c r="B1473" t="s">
        <v>3846</v>
      </c>
    </row>
    <row r="1474" spans="1:2" x14ac:dyDescent="0.25">
      <c r="A1474">
        <v>2829</v>
      </c>
      <c r="B1474" t="s">
        <v>3847</v>
      </c>
    </row>
    <row r="1475" spans="1:2" x14ac:dyDescent="0.25">
      <c r="A1475">
        <v>2829</v>
      </c>
      <c r="B1475" t="s">
        <v>3848</v>
      </c>
    </row>
    <row r="1476" spans="1:2" x14ac:dyDescent="0.25">
      <c r="A1476">
        <v>2829</v>
      </c>
      <c r="B1476" t="s">
        <v>3849</v>
      </c>
    </row>
    <row r="1477" spans="1:2" x14ac:dyDescent="0.25">
      <c r="A1477">
        <v>2829</v>
      </c>
      <c r="B1477" t="s">
        <v>3237</v>
      </c>
    </row>
    <row r="1478" spans="1:2" x14ac:dyDescent="0.25">
      <c r="A1478">
        <v>2829</v>
      </c>
      <c r="B1478" t="s">
        <v>3850</v>
      </c>
    </row>
    <row r="1479" spans="1:2" x14ac:dyDescent="0.25">
      <c r="A1479">
        <v>2829</v>
      </c>
      <c r="B1479" t="s">
        <v>3851</v>
      </c>
    </row>
    <row r="1480" spans="1:2" x14ac:dyDescent="0.25">
      <c r="A1480">
        <v>2829</v>
      </c>
      <c r="B1480" t="s">
        <v>3852</v>
      </c>
    </row>
    <row r="1481" spans="1:2" x14ac:dyDescent="0.25">
      <c r="A1481">
        <v>2829</v>
      </c>
      <c r="B1481" t="s">
        <v>3853</v>
      </c>
    </row>
    <row r="1482" spans="1:2" x14ac:dyDescent="0.25">
      <c r="A1482">
        <v>2892</v>
      </c>
      <c r="B1482" t="s">
        <v>1862</v>
      </c>
    </row>
    <row r="1483" spans="1:2" x14ac:dyDescent="0.25">
      <c r="A1483">
        <v>2894</v>
      </c>
      <c r="B1483" t="s">
        <v>3854</v>
      </c>
    </row>
    <row r="1484" spans="1:2" x14ac:dyDescent="0.25">
      <c r="A1484">
        <v>2894</v>
      </c>
      <c r="B1484" t="s">
        <v>3855</v>
      </c>
    </row>
    <row r="1485" spans="1:2" x14ac:dyDescent="0.25">
      <c r="A1485">
        <v>2894</v>
      </c>
      <c r="B1485" t="s">
        <v>3856</v>
      </c>
    </row>
    <row r="1486" spans="1:2" x14ac:dyDescent="0.25">
      <c r="A1486">
        <v>2894</v>
      </c>
      <c r="B1486" t="s">
        <v>3857</v>
      </c>
    </row>
    <row r="1487" spans="1:2" x14ac:dyDescent="0.25">
      <c r="A1487">
        <v>2894</v>
      </c>
      <c r="B1487" t="s">
        <v>3858</v>
      </c>
    </row>
    <row r="1488" spans="1:2" x14ac:dyDescent="0.25">
      <c r="A1488">
        <v>2894</v>
      </c>
      <c r="B1488" t="s">
        <v>3859</v>
      </c>
    </row>
    <row r="1489" spans="1:2" x14ac:dyDescent="0.25">
      <c r="A1489">
        <v>2894</v>
      </c>
      <c r="B1489" t="s">
        <v>3860</v>
      </c>
    </row>
    <row r="1490" spans="1:2" x14ac:dyDescent="0.25">
      <c r="A1490">
        <v>2894</v>
      </c>
      <c r="B1490" t="s">
        <v>2962</v>
      </c>
    </row>
    <row r="1491" spans="1:2" x14ac:dyDescent="0.25">
      <c r="A1491">
        <v>2894</v>
      </c>
      <c r="B1491" t="s">
        <v>3861</v>
      </c>
    </row>
    <row r="1492" spans="1:2" x14ac:dyDescent="0.25">
      <c r="A1492">
        <v>2894</v>
      </c>
      <c r="B1492" t="s">
        <v>3862</v>
      </c>
    </row>
    <row r="1493" spans="1:2" x14ac:dyDescent="0.25">
      <c r="A1493">
        <v>2894</v>
      </c>
      <c r="B1493" t="s">
        <v>3863</v>
      </c>
    </row>
    <row r="1494" spans="1:2" x14ac:dyDescent="0.25">
      <c r="A1494">
        <v>2894</v>
      </c>
      <c r="B1494" t="s">
        <v>3864</v>
      </c>
    </row>
    <row r="1495" spans="1:2" x14ac:dyDescent="0.25">
      <c r="A1495">
        <v>2894</v>
      </c>
      <c r="B1495" t="s">
        <v>3865</v>
      </c>
    </row>
    <row r="1496" spans="1:2" x14ac:dyDescent="0.25">
      <c r="A1496">
        <v>2894</v>
      </c>
      <c r="B1496" t="s">
        <v>3866</v>
      </c>
    </row>
    <row r="1497" spans="1:2" x14ac:dyDescent="0.25">
      <c r="A1497">
        <v>2894</v>
      </c>
      <c r="B1497" t="s">
        <v>3867</v>
      </c>
    </row>
    <row r="1498" spans="1:2" x14ac:dyDescent="0.25">
      <c r="A1498">
        <v>2894</v>
      </c>
      <c r="B1498" t="s">
        <v>3868</v>
      </c>
    </row>
    <row r="1499" spans="1:2" x14ac:dyDescent="0.25">
      <c r="A1499">
        <v>2894</v>
      </c>
      <c r="B1499" t="s">
        <v>3869</v>
      </c>
    </row>
    <row r="1500" spans="1:2" x14ac:dyDescent="0.25">
      <c r="A1500">
        <v>2894</v>
      </c>
      <c r="B1500" t="s">
        <v>3870</v>
      </c>
    </row>
    <row r="1501" spans="1:2" x14ac:dyDescent="0.25">
      <c r="A1501">
        <v>2894</v>
      </c>
      <c r="B1501" t="s">
        <v>1862</v>
      </c>
    </row>
    <row r="1502" spans="1:2" x14ac:dyDescent="0.25">
      <c r="A1502">
        <v>2894</v>
      </c>
      <c r="B1502" t="s">
        <v>3871</v>
      </c>
    </row>
    <row r="1503" spans="1:2" x14ac:dyDescent="0.25">
      <c r="A1503">
        <v>2894</v>
      </c>
      <c r="B1503" t="s">
        <v>3872</v>
      </c>
    </row>
    <row r="1504" spans="1:2" x14ac:dyDescent="0.25">
      <c r="A1504">
        <v>2894</v>
      </c>
      <c r="B1504" t="s">
        <v>3873</v>
      </c>
    </row>
    <row r="1505" spans="1:2" x14ac:dyDescent="0.25">
      <c r="A1505">
        <v>2894</v>
      </c>
      <c r="B1505" t="s">
        <v>3643</v>
      </c>
    </row>
    <row r="1506" spans="1:2" x14ac:dyDescent="0.25">
      <c r="A1506">
        <v>2894</v>
      </c>
      <c r="B1506" t="s">
        <v>3874</v>
      </c>
    </row>
    <row r="1507" spans="1:2" x14ac:dyDescent="0.25">
      <c r="A1507">
        <v>2897</v>
      </c>
      <c r="B1507" t="s">
        <v>3875</v>
      </c>
    </row>
    <row r="1508" spans="1:2" x14ac:dyDescent="0.25">
      <c r="A1508">
        <v>2899</v>
      </c>
      <c r="B1508" t="s">
        <v>3876</v>
      </c>
    </row>
    <row r="1509" spans="1:2" x14ac:dyDescent="0.25">
      <c r="A1509">
        <v>2899</v>
      </c>
      <c r="B1509" t="s">
        <v>3264</v>
      </c>
    </row>
    <row r="1510" spans="1:2" x14ac:dyDescent="0.25">
      <c r="A1510">
        <v>2899</v>
      </c>
      <c r="B1510" t="s">
        <v>3877</v>
      </c>
    </row>
    <row r="1511" spans="1:2" x14ac:dyDescent="0.25">
      <c r="A1511">
        <v>2899</v>
      </c>
      <c r="B1511" t="s">
        <v>3878</v>
      </c>
    </row>
    <row r="1512" spans="1:2" x14ac:dyDescent="0.25">
      <c r="A1512">
        <v>2899</v>
      </c>
      <c r="B1512" t="s">
        <v>3879</v>
      </c>
    </row>
    <row r="1513" spans="1:2" x14ac:dyDescent="0.25">
      <c r="A1513">
        <v>2899</v>
      </c>
      <c r="B1513" t="s">
        <v>3880</v>
      </c>
    </row>
    <row r="1514" spans="1:2" x14ac:dyDescent="0.25">
      <c r="A1514">
        <v>2899</v>
      </c>
      <c r="B1514" t="s">
        <v>3881</v>
      </c>
    </row>
    <row r="1515" spans="1:2" x14ac:dyDescent="0.25">
      <c r="A1515">
        <v>2899</v>
      </c>
      <c r="B1515" t="s">
        <v>3875</v>
      </c>
    </row>
    <row r="1516" spans="1:2" x14ac:dyDescent="0.25">
      <c r="A1516">
        <v>2899</v>
      </c>
      <c r="B1516" t="s">
        <v>3882</v>
      </c>
    </row>
    <row r="1517" spans="1:2" x14ac:dyDescent="0.25">
      <c r="A1517">
        <v>2899</v>
      </c>
      <c r="B1517" t="s">
        <v>3883</v>
      </c>
    </row>
    <row r="1518" spans="1:2" x14ac:dyDescent="0.25">
      <c r="A1518">
        <v>2906</v>
      </c>
      <c r="B1518" t="s">
        <v>3884</v>
      </c>
    </row>
    <row r="1519" spans="1:2" x14ac:dyDescent="0.25">
      <c r="A1519">
        <v>2906</v>
      </c>
      <c r="B1519" t="s">
        <v>3885</v>
      </c>
    </row>
    <row r="1520" spans="1:2" x14ac:dyDescent="0.25">
      <c r="A1520">
        <v>2906</v>
      </c>
      <c r="B1520" t="s">
        <v>3886</v>
      </c>
    </row>
    <row r="1521" spans="1:2" x14ac:dyDescent="0.25">
      <c r="A1521">
        <v>2906</v>
      </c>
      <c r="B1521" t="s">
        <v>3887</v>
      </c>
    </row>
    <row r="1522" spans="1:2" x14ac:dyDescent="0.25">
      <c r="A1522">
        <v>2906</v>
      </c>
      <c r="B1522" t="s">
        <v>3888</v>
      </c>
    </row>
    <row r="1523" spans="1:2" x14ac:dyDescent="0.25">
      <c r="A1523">
        <v>2906</v>
      </c>
      <c r="B1523" t="s">
        <v>3889</v>
      </c>
    </row>
    <row r="1524" spans="1:2" x14ac:dyDescent="0.25">
      <c r="A1524">
        <v>2906</v>
      </c>
      <c r="B1524" t="s">
        <v>3520</v>
      </c>
    </row>
    <row r="1525" spans="1:2" x14ac:dyDescent="0.25">
      <c r="A1525">
        <v>2906</v>
      </c>
      <c r="B1525" t="s">
        <v>3890</v>
      </c>
    </row>
    <row r="1526" spans="1:2" x14ac:dyDescent="0.25">
      <c r="A1526">
        <v>2906</v>
      </c>
      <c r="B1526" t="s">
        <v>3891</v>
      </c>
    </row>
    <row r="1527" spans="1:2" x14ac:dyDescent="0.25">
      <c r="A1527">
        <v>2906</v>
      </c>
      <c r="B1527" t="s">
        <v>3892</v>
      </c>
    </row>
    <row r="1528" spans="1:2" x14ac:dyDescent="0.25">
      <c r="A1528">
        <v>2906</v>
      </c>
      <c r="B1528" t="s">
        <v>3842</v>
      </c>
    </row>
    <row r="1529" spans="1:2" x14ac:dyDescent="0.25">
      <c r="A1529">
        <v>2906</v>
      </c>
      <c r="B1529" t="s">
        <v>3842</v>
      </c>
    </row>
    <row r="1530" spans="1:2" x14ac:dyDescent="0.25">
      <c r="A1530">
        <v>2906</v>
      </c>
      <c r="B1530" t="s">
        <v>3893</v>
      </c>
    </row>
    <row r="1531" spans="1:2" x14ac:dyDescent="0.25">
      <c r="A1531">
        <v>2906</v>
      </c>
      <c r="B1531" t="s">
        <v>3894</v>
      </c>
    </row>
    <row r="1532" spans="1:2" x14ac:dyDescent="0.25">
      <c r="A1532">
        <v>2906</v>
      </c>
      <c r="B1532" t="s">
        <v>3895</v>
      </c>
    </row>
    <row r="1533" spans="1:2" x14ac:dyDescent="0.25">
      <c r="A1533">
        <v>2906</v>
      </c>
      <c r="B1533" t="s">
        <v>3896</v>
      </c>
    </row>
    <row r="1534" spans="1:2" x14ac:dyDescent="0.25">
      <c r="A1534">
        <v>2906</v>
      </c>
      <c r="B1534" t="s">
        <v>2856</v>
      </c>
    </row>
    <row r="1535" spans="1:2" x14ac:dyDescent="0.25">
      <c r="A1535">
        <v>2906</v>
      </c>
      <c r="B1535" t="s">
        <v>3897</v>
      </c>
    </row>
    <row r="1536" spans="1:2" x14ac:dyDescent="0.25">
      <c r="A1536">
        <v>2906</v>
      </c>
      <c r="B1536" t="s">
        <v>3898</v>
      </c>
    </row>
    <row r="1537" spans="1:2" x14ac:dyDescent="0.25">
      <c r="A1537">
        <v>2906</v>
      </c>
      <c r="B1537" t="s">
        <v>3868</v>
      </c>
    </row>
    <row r="1538" spans="1:2" x14ac:dyDescent="0.25">
      <c r="A1538">
        <v>2906</v>
      </c>
      <c r="B1538" t="s">
        <v>3403</v>
      </c>
    </row>
    <row r="1539" spans="1:2" x14ac:dyDescent="0.25">
      <c r="A1539">
        <v>2906</v>
      </c>
      <c r="B1539" t="s">
        <v>3899</v>
      </c>
    </row>
    <row r="1540" spans="1:2" x14ac:dyDescent="0.25">
      <c r="A1540">
        <v>2906</v>
      </c>
      <c r="B1540" t="s">
        <v>3900</v>
      </c>
    </row>
    <row r="1541" spans="1:2" x14ac:dyDescent="0.25">
      <c r="A1541">
        <v>2906</v>
      </c>
      <c r="B1541" t="s">
        <v>3901</v>
      </c>
    </row>
    <row r="1542" spans="1:2" x14ac:dyDescent="0.25">
      <c r="A1542">
        <v>2906</v>
      </c>
      <c r="B1542" t="s">
        <v>3902</v>
      </c>
    </row>
    <row r="1543" spans="1:2" x14ac:dyDescent="0.25">
      <c r="A1543">
        <v>2906</v>
      </c>
      <c r="B1543" t="s">
        <v>3903</v>
      </c>
    </row>
    <row r="1544" spans="1:2" x14ac:dyDescent="0.25">
      <c r="A1544">
        <v>2906</v>
      </c>
      <c r="B1544" t="s">
        <v>3904</v>
      </c>
    </row>
    <row r="1545" spans="1:2" x14ac:dyDescent="0.25">
      <c r="A1545">
        <v>2906</v>
      </c>
      <c r="B1545" t="s">
        <v>2639</v>
      </c>
    </row>
    <row r="1546" spans="1:2" x14ac:dyDescent="0.25">
      <c r="A1546">
        <v>2906</v>
      </c>
      <c r="B1546" t="s">
        <v>3905</v>
      </c>
    </row>
    <row r="1547" spans="1:2" x14ac:dyDescent="0.25">
      <c r="A1547">
        <v>2906</v>
      </c>
      <c r="B1547" t="s">
        <v>3906</v>
      </c>
    </row>
    <row r="1548" spans="1:2" x14ac:dyDescent="0.25">
      <c r="A1548">
        <v>2906</v>
      </c>
      <c r="B1548" t="s">
        <v>3907</v>
      </c>
    </row>
    <row r="1549" spans="1:2" x14ac:dyDescent="0.25">
      <c r="A1549">
        <v>2906</v>
      </c>
      <c r="B1549" t="s">
        <v>3908</v>
      </c>
    </row>
    <row r="1550" spans="1:2" x14ac:dyDescent="0.25">
      <c r="A1550">
        <v>2922</v>
      </c>
      <c r="B1550" t="s">
        <v>3377</v>
      </c>
    </row>
    <row r="1551" spans="1:2" x14ac:dyDescent="0.25">
      <c r="A1551">
        <v>2923</v>
      </c>
      <c r="B1551" t="s">
        <v>3909</v>
      </c>
    </row>
    <row r="1552" spans="1:2" x14ac:dyDescent="0.25">
      <c r="A1552">
        <v>2923</v>
      </c>
      <c r="B1552" t="s">
        <v>3910</v>
      </c>
    </row>
    <row r="1553" spans="1:2" x14ac:dyDescent="0.25">
      <c r="A1553">
        <v>2923</v>
      </c>
      <c r="B1553" t="s">
        <v>3377</v>
      </c>
    </row>
    <row r="1554" spans="1:2" x14ac:dyDescent="0.25">
      <c r="A1554">
        <v>2923</v>
      </c>
      <c r="B1554" t="s">
        <v>3911</v>
      </c>
    </row>
    <row r="1555" spans="1:2" x14ac:dyDescent="0.25">
      <c r="A1555">
        <v>2923</v>
      </c>
      <c r="B1555" t="s">
        <v>3842</v>
      </c>
    </row>
    <row r="1556" spans="1:2" x14ac:dyDescent="0.25">
      <c r="A1556">
        <v>2923</v>
      </c>
      <c r="B1556" t="s">
        <v>3912</v>
      </c>
    </row>
    <row r="1557" spans="1:2" x14ac:dyDescent="0.25">
      <c r="A1557">
        <v>2923</v>
      </c>
      <c r="B1557" t="s">
        <v>3913</v>
      </c>
    </row>
    <row r="1558" spans="1:2" x14ac:dyDescent="0.25">
      <c r="A1558">
        <v>2923</v>
      </c>
      <c r="B1558" t="s">
        <v>3914</v>
      </c>
    </row>
    <row r="1559" spans="1:2" x14ac:dyDescent="0.25">
      <c r="A1559">
        <v>2923</v>
      </c>
      <c r="B1559" t="s">
        <v>3897</v>
      </c>
    </row>
    <row r="1560" spans="1:2" x14ac:dyDescent="0.25">
      <c r="A1560">
        <v>2923</v>
      </c>
      <c r="B1560" t="s">
        <v>3915</v>
      </c>
    </row>
    <row r="1561" spans="1:2" x14ac:dyDescent="0.25">
      <c r="A1561">
        <v>2923</v>
      </c>
      <c r="B1561" t="s">
        <v>3916</v>
      </c>
    </row>
    <row r="1562" spans="1:2" x14ac:dyDescent="0.25">
      <c r="A1562">
        <v>2923</v>
      </c>
      <c r="B1562" t="s">
        <v>3917</v>
      </c>
    </row>
    <row r="1563" spans="1:2" x14ac:dyDescent="0.25">
      <c r="A1563">
        <v>2923</v>
      </c>
      <c r="B1563" t="s">
        <v>3918</v>
      </c>
    </row>
    <row r="1564" spans="1:2" x14ac:dyDescent="0.25">
      <c r="A1564">
        <v>2923</v>
      </c>
      <c r="B1564" t="s">
        <v>3919</v>
      </c>
    </row>
    <row r="1565" spans="1:2" x14ac:dyDescent="0.25">
      <c r="A1565">
        <v>2923</v>
      </c>
      <c r="B1565" t="s">
        <v>3920</v>
      </c>
    </row>
    <row r="1566" spans="1:2" x14ac:dyDescent="0.25">
      <c r="A1566">
        <v>2923</v>
      </c>
      <c r="B1566" t="s">
        <v>3921</v>
      </c>
    </row>
    <row r="1567" spans="1:2" x14ac:dyDescent="0.25">
      <c r="A1567">
        <v>2923</v>
      </c>
      <c r="B1567" t="s">
        <v>3922</v>
      </c>
    </row>
    <row r="1568" spans="1:2" x14ac:dyDescent="0.25">
      <c r="A1568">
        <v>2923</v>
      </c>
      <c r="B1568" t="s">
        <v>3923</v>
      </c>
    </row>
    <row r="1569" spans="1:2" x14ac:dyDescent="0.25">
      <c r="A1569">
        <v>2923</v>
      </c>
      <c r="B1569" t="s">
        <v>3924</v>
      </c>
    </row>
    <row r="1570" spans="1:2" x14ac:dyDescent="0.25">
      <c r="A1570">
        <v>2927</v>
      </c>
      <c r="B1570" t="s">
        <v>3925</v>
      </c>
    </row>
    <row r="1571" spans="1:2" x14ac:dyDescent="0.25">
      <c r="A1571">
        <v>2929</v>
      </c>
      <c r="B1571" t="s">
        <v>3926</v>
      </c>
    </row>
    <row r="1572" spans="1:2" x14ac:dyDescent="0.25">
      <c r="A1572">
        <v>2929</v>
      </c>
      <c r="B1572" t="s">
        <v>3927</v>
      </c>
    </row>
    <row r="1573" spans="1:2" x14ac:dyDescent="0.25">
      <c r="A1573">
        <v>2929</v>
      </c>
      <c r="B1573" t="s">
        <v>3928</v>
      </c>
    </row>
    <row r="1574" spans="1:2" x14ac:dyDescent="0.25">
      <c r="A1574">
        <v>2929</v>
      </c>
      <c r="B1574" t="s">
        <v>3929</v>
      </c>
    </row>
    <row r="1575" spans="1:2" x14ac:dyDescent="0.25">
      <c r="A1575">
        <v>2929</v>
      </c>
      <c r="B1575" t="s">
        <v>3930</v>
      </c>
    </row>
    <row r="1576" spans="1:2" x14ac:dyDescent="0.25">
      <c r="A1576">
        <v>2929</v>
      </c>
      <c r="B1576" t="s">
        <v>3931</v>
      </c>
    </row>
    <row r="1577" spans="1:2" x14ac:dyDescent="0.25">
      <c r="A1577">
        <v>2929</v>
      </c>
      <c r="B1577" t="s">
        <v>3897</v>
      </c>
    </row>
    <row r="1578" spans="1:2" x14ac:dyDescent="0.25">
      <c r="A1578">
        <v>2929</v>
      </c>
      <c r="B1578" t="s">
        <v>3932</v>
      </c>
    </row>
    <row r="1579" spans="1:2" x14ac:dyDescent="0.25">
      <c r="A1579">
        <v>2929</v>
      </c>
      <c r="B1579" t="s">
        <v>3925</v>
      </c>
    </row>
    <row r="1580" spans="1:2" x14ac:dyDescent="0.25">
      <c r="A1580">
        <v>2929</v>
      </c>
      <c r="B1580" t="s">
        <v>2661</v>
      </c>
    </row>
    <row r="1581" spans="1:2" x14ac:dyDescent="0.25">
      <c r="A1581">
        <v>2929</v>
      </c>
      <c r="B1581" t="s">
        <v>3933</v>
      </c>
    </row>
    <row r="1582" spans="1:2" x14ac:dyDescent="0.25">
      <c r="A1582">
        <v>2929</v>
      </c>
      <c r="B1582" t="s">
        <v>3934</v>
      </c>
    </row>
    <row r="1583" spans="1:2" x14ac:dyDescent="0.25">
      <c r="A1583">
        <v>2931</v>
      </c>
      <c r="B1583" t="s">
        <v>3935</v>
      </c>
    </row>
    <row r="1584" spans="1:2" x14ac:dyDescent="0.25">
      <c r="A1584">
        <v>2943</v>
      </c>
      <c r="B1584" t="s">
        <v>3936</v>
      </c>
    </row>
    <row r="1585" spans="1:2" x14ac:dyDescent="0.25">
      <c r="A1585">
        <v>2943</v>
      </c>
      <c r="B1585" t="s">
        <v>3937</v>
      </c>
    </row>
    <row r="1586" spans="1:2" x14ac:dyDescent="0.25">
      <c r="A1586">
        <v>2943</v>
      </c>
      <c r="B1586" t="s">
        <v>3938</v>
      </c>
    </row>
    <row r="1587" spans="1:2" x14ac:dyDescent="0.25">
      <c r="A1587">
        <v>2943</v>
      </c>
      <c r="B1587" t="s">
        <v>3939</v>
      </c>
    </row>
    <row r="1588" spans="1:2" x14ac:dyDescent="0.25">
      <c r="A1588">
        <v>2943</v>
      </c>
      <c r="B1588" t="s">
        <v>3940</v>
      </c>
    </row>
    <row r="1589" spans="1:2" x14ac:dyDescent="0.25">
      <c r="A1589">
        <v>2943</v>
      </c>
      <c r="B1589" t="s">
        <v>3941</v>
      </c>
    </row>
    <row r="1590" spans="1:2" x14ac:dyDescent="0.25">
      <c r="A1590">
        <v>2943</v>
      </c>
      <c r="B1590" t="s">
        <v>3935</v>
      </c>
    </row>
    <row r="1591" spans="1:2" x14ac:dyDescent="0.25">
      <c r="A1591">
        <v>2951</v>
      </c>
      <c r="B1591" t="s">
        <v>3213</v>
      </c>
    </row>
    <row r="1592" spans="1:2" x14ac:dyDescent="0.25">
      <c r="A1592">
        <v>2953</v>
      </c>
      <c r="B1592" t="s">
        <v>3213</v>
      </c>
    </row>
    <row r="1593" spans="1:2" x14ac:dyDescent="0.25">
      <c r="A1593">
        <v>2953</v>
      </c>
      <c r="B1593" t="s">
        <v>988</v>
      </c>
    </row>
    <row r="1594" spans="1:2" x14ac:dyDescent="0.25">
      <c r="A1594">
        <v>2953</v>
      </c>
      <c r="B1594" t="s">
        <v>3942</v>
      </c>
    </row>
    <row r="1595" spans="1:2" x14ac:dyDescent="0.25">
      <c r="A1595">
        <v>2953</v>
      </c>
      <c r="B1595" t="s">
        <v>3943</v>
      </c>
    </row>
    <row r="1596" spans="1:2" x14ac:dyDescent="0.25">
      <c r="A1596">
        <v>2953</v>
      </c>
      <c r="B1596" t="s">
        <v>3944</v>
      </c>
    </row>
    <row r="1597" spans="1:2" x14ac:dyDescent="0.25">
      <c r="A1597">
        <v>2953</v>
      </c>
      <c r="B1597" t="s">
        <v>3945</v>
      </c>
    </row>
    <row r="1598" spans="1:2" x14ac:dyDescent="0.25">
      <c r="A1598">
        <v>2953</v>
      </c>
      <c r="B1598" t="s">
        <v>3946</v>
      </c>
    </row>
    <row r="1599" spans="1:2" x14ac:dyDescent="0.25">
      <c r="A1599">
        <v>2954</v>
      </c>
      <c r="B1599" t="s">
        <v>3947</v>
      </c>
    </row>
    <row r="1600" spans="1:2" x14ac:dyDescent="0.25">
      <c r="A1600">
        <v>2956</v>
      </c>
      <c r="B1600" t="s">
        <v>3948</v>
      </c>
    </row>
    <row r="1601" spans="1:2" x14ac:dyDescent="0.25">
      <c r="A1601">
        <v>2956</v>
      </c>
      <c r="B1601" t="s">
        <v>3949</v>
      </c>
    </row>
    <row r="1602" spans="1:2" x14ac:dyDescent="0.25">
      <c r="A1602">
        <v>2956</v>
      </c>
      <c r="B1602" t="s">
        <v>3950</v>
      </c>
    </row>
    <row r="1603" spans="1:2" x14ac:dyDescent="0.25">
      <c r="A1603">
        <v>2956</v>
      </c>
      <c r="B1603" t="s">
        <v>3951</v>
      </c>
    </row>
    <row r="1604" spans="1:2" x14ac:dyDescent="0.25">
      <c r="A1604">
        <v>2956</v>
      </c>
      <c r="B1604" t="s">
        <v>3952</v>
      </c>
    </row>
    <row r="1605" spans="1:2" x14ac:dyDescent="0.25">
      <c r="A1605">
        <v>2956</v>
      </c>
      <c r="B1605" t="s">
        <v>3953</v>
      </c>
    </row>
    <row r="1606" spans="1:2" x14ac:dyDescent="0.25">
      <c r="A1606">
        <v>2956</v>
      </c>
      <c r="B1606" t="s">
        <v>3954</v>
      </c>
    </row>
    <row r="1607" spans="1:2" x14ac:dyDescent="0.25">
      <c r="A1607">
        <v>2956</v>
      </c>
      <c r="B1607" t="s">
        <v>3955</v>
      </c>
    </row>
    <row r="1608" spans="1:2" x14ac:dyDescent="0.25">
      <c r="A1608">
        <v>2956</v>
      </c>
      <c r="B1608" t="s">
        <v>3897</v>
      </c>
    </row>
    <row r="1609" spans="1:2" x14ac:dyDescent="0.25">
      <c r="A1609">
        <v>2956</v>
      </c>
      <c r="B1609" t="s">
        <v>3947</v>
      </c>
    </row>
    <row r="1610" spans="1:2" x14ac:dyDescent="0.25">
      <c r="A1610">
        <v>2956</v>
      </c>
      <c r="B1610" t="s">
        <v>3733</v>
      </c>
    </row>
    <row r="1611" spans="1:2" x14ac:dyDescent="0.25">
      <c r="A1611">
        <v>2956</v>
      </c>
      <c r="B1611" t="s">
        <v>3956</v>
      </c>
    </row>
    <row r="1612" spans="1:2" x14ac:dyDescent="0.25">
      <c r="A1612">
        <v>2956</v>
      </c>
      <c r="B1612" t="s">
        <v>3793</v>
      </c>
    </row>
    <row r="1613" spans="1:2" x14ac:dyDescent="0.25">
      <c r="A1613">
        <v>2956</v>
      </c>
      <c r="B1613" t="s">
        <v>3957</v>
      </c>
    </row>
    <row r="1614" spans="1:2" x14ac:dyDescent="0.25">
      <c r="A1614">
        <v>2956</v>
      </c>
      <c r="B1614" t="s">
        <v>3958</v>
      </c>
    </row>
    <row r="1615" spans="1:2" x14ac:dyDescent="0.25">
      <c r="A1615">
        <v>2957</v>
      </c>
      <c r="B1615" t="s">
        <v>3959</v>
      </c>
    </row>
    <row r="1616" spans="1:2" x14ac:dyDescent="0.25">
      <c r="A1616">
        <v>2957</v>
      </c>
      <c r="B1616" t="s">
        <v>3960</v>
      </c>
    </row>
    <row r="1617" spans="1:2" x14ac:dyDescent="0.25">
      <c r="A1617">
        <v>2957</v>
      </c>
      <c r="B1617" t="s">
        <v>3842</v>
      </c>
    </row>
    <row r="1618" spans="1:2" x14ac:dyDescent="0.25">
      <c r="A1618">
        <v>2957</v>
      </c>
      <c r="B1618" t="s">
        <v>3961</v>
      </c>
    </row>
    <row r="1619" spans="1:2" x14ac:dyDescent="0.25">
      <c r="A1619">
        <v>2957</v>
      </c>
      <c r="B1619" t="s">
        <v>3962</v>
      </c>
    </row>
    <row r="1620" spans="1:2" x14ac:dyDescent="0.25">
      <c r="A1620">
        <v>2957</v>
      </c>
      <c r="B1620" t="s">
        <v>3963</v>
      </c>
    </row>
    <row r="1621" spans="1:2" x14ac:dyDescent="0.25">
      <c r="A1621">
        <v>2957</v>
      </c>
      <c r="B1621" t="s">
        <v>3964</v>
      </c>
    </row>
    <row r="1622" spans="1:2" x14ac:dyDescent="0.25">
      <c r="A1622">
        <v>2957</v>
      </c>
      <c r="B1622" t="s">
        <v>3965</v>
      </c>
    </row>
    <row r="1623" spans="1:2" x14ac:dyDescent="0.25">
      <c r="A1623">
        <v>2957</v>
      </c>
      <c r="B1623" t="s">
        <v>3966</v>
      </c>
    </row>
    <row r="1624" spans="1:2" x14ac:dyDescent="0.25">
      <c r="A1624">
        <v>2957</v>
      </c>
      <c r="B1624" t="s">
        <v>3967</v>
      </c>
    </row>
    <row r="1625" spans="1:2" x14ac:dyDescent="0.25">
      <c r="A1625">
        <v>2959</v>
      </c>
      <c r="B1625" t="s">
        <v>3520</v>
      </c>
    </row>
    <row r="1626" spans="1:2" x14ac:dyDescent="0.25">
      <c r="A1626">
        <v>2959</v>
      </c>
      <c r="B1626" t="s">
        <v>3968</v>
      </c>
    </row>
    <row r="1627" spans="1:2" x14ac:dyDescent="0.25">
      <c r="A1627">
        <v>2959</v>
      </c>
      <c r="B1627" t="s">
        <v>3969</v>
      </c>
    </row>
    <row r="1628" spans="1:2" x14ac:dyDescent="0.25">
      <c r="A1628">
        <v>2959</v>
      </c>
      <c r="B1628" t="s">
        <v>3970</v>
      </c>
    </row>
    <row r="1629" spans="1:2" x14ac:dyDescent="0.25">
      <c r="A1629">
        <v>2959</v>
      </c>
      <c r="B1629" t="s">
        <v>3971</v>
      </c>
    </row>
    <row r="1630" spans="1:2" x14ac:dyDescent="0.25">
      <c r="A1630">
        <v>2959</v>
      </c>
      <c r="B1630" t="s">
        <v>3972</v>
      </c>
    </row>
    <row r="1631" spans="1:2" x14ac:dyDescent="0.25">
      <c r="A1631">
        <v>2961</v>
      </c>
      <c r="B1631" t="s">
        <v>3973</v>
      </c>
    </row>
    <row r="1632" spans="1:2" x14ac:dyDescent="0.25">
      <c r="A1632">
        <v>2977</v>
      </c>
      <c r="B1632" t="s">
        <v>3973</v>
      </c>
    </row>
    <row r="1633" spans="1:2" x14ac:dyDescent="0.25">
      <c r="A1633">
        <v>2979</v>
      </c>
      <c r="B1633" t="s">
        <v>3974</v>
      </c>
    </row>
    <row r="1634" spans="1:2" x14ac:dyDescent="0.25">
      <c r="A1634">
        <v>2979</v>
      </c>
      <c r="B1634" t="s">
        <v>3975</v>
      </c>
    </row>
    <row r="1635" spans="1:2" x14ac:dyDescent="0.25">
      <c r="A1635">
        <v>2979</v>
      </c>
      <c r="B1635" t="s">
        <v>3976</v>
      </c>
    </row>
    <row r="1636" spans="1:2" x14ac:dyDescent="0.25">
      <c r="A1636">
        <v>2979</v>
      </c>
      <c r="B1636" t="s">
        <v>3977</v>
      </c>
    </row>
    <row r="1637" spans="1:2" x14ac:dyDescent="0.25">
      <c r="A1637">
        <v>2979</v>
      </c>
      <c r="B1637" t="s">
        <v>3978</v>
      </c>
    </row>
    <row r="1638" spans="1:2" x14ac:dyDescent="0.25">
      <c r="A1638">
        <v>2979</v>
      </c>
      <c r="B1638" t="s">
        <v>3979</v>
      </c>
    </row>
    <row r="1639" spans="1:2" x14ac:dyDescent="0.25">
      <c r="A1639">
        <v>2979</v>
      </c>
      <c r="B1639" t="s">
        <v>3980</v>
      </c>
    </row>
    <row r="1640" spans="1:2" x14ac:dyDescent="0.25">
      <c r="A1640">
        <v>2979</v>
      </c>
      <c r="B1640" t="s">
        <v>3981</v>
      </c>
    </row>
    <row r="1641" spans="1:2" x14ac:dyDescent="0.25">
      <c r="A1641">
        <v>2979</v>
      </c>
      <c r="B1641" t="s">
        <v>3982</v>
      </c>
    </row>
    <row r="1642" spans="1:2" x14ac:dyDescent="0.25">
      <c r="A1642">
        <v>2979</v>
      </c>
      <c r="B1642" t="s">
        <v>3520</v>
      </c>
    </row>
    <row r="1643" spans="1:2" x14ac:dyDescent="0.25">
      <c r="A1643">
        <v>2979</v>
      </c>
      <c r="B1643" t="s">
        <v>3842</v>
      </c>
    </row>
    <row r="1644" spans="1:2" x14ac:dyDescent="0.25">
      <c r="A1644">
        <v>2979</v>
      </c>
      <c r="B1644" t="s">
        <v>3842</v>
      </c>
    </row>
    <row r="1645" spans="1:2" x14ac:dyDescent="0.25">
      <c r="A1645">
        <v>2979</v>
      </c>
      <c r="B1645" t="s">
        <v>3983</v>
      </c>
    </row>
    <row r="1646" spans="1:2" x14ac:dyDescent="0.25">
      <c r="A1646">
        <v>2979</v>
      </c>
      <c r="B1646" t="s">
        <v>3984</v>
      </c>
    </row>
    <row r="1647" spans="1:2" x14ac:dyDescent="0.25">
      <c r="A1647">
        <v>2979</v>
      </c>
      <c r="B1647" t="s">
        <v>3985</v>
      </c>
    </row>
    <row r="1648" spans="1:2" x14ac:dyDescent="0.25">
      <c r="A1648">
        <v>2979</v>
      </c>
      <c r="B1648" t="s">
        <v>2553</v>
      </c>
    </row>
    <row r="1649" spans="1:2" x14ac:dyDescent="0.25">
      <c r="A1649">
        <v>2979</v>
      </c>
      <c r="B1649" t="s">
        <v>3986</v>
      </c>
    </row>
    <row r="1650" spans="1:2" x14ac:dyDescent="0.25">
      <c r="A1650">
        <v>2979</v>
      </c>
      <c r="B1650" t="s">
        <v>3987</v>
      </c>
    </row>
    <row r="1651" spans="1:2" x14ac:dyDescent="0.25">
      <c r="A1651">
        <v>2979</v>
      </c>
      <c r="B1651" t="s">
        <v>3988</v>
      </c>
    </row>
    <row r="1652" spans="1:2" x14ac:dyDescent="0.25">
      <c r="A1652">
        <v>2979</v>
      </c>
      <c r="B1652" t="s">
        <v>3989</v>
      </c>
    </row>
    <row r="1653" spans="1:2" x14ac:dyDescent="0.25">
      <c r="A1653">
        <v>2979</v>
      </c>
      <c r="B1653" t="s">
        <v>3990</v>
      </c>
    </row>
    <row r="1654" spans="1:2" x14ac:dyDescent="0.25">
      <c r="A1654">
        <v>2979</v>
      </c>
      <c r="B1654" t="s">
        <v>3991</v>
      </c>
    </row>
    <row r="1655" spans="1:2" x14ac:dyDescent="0.25">
      <c r="A1655">
        <v>2979</v>
      </c>
      <c r="B1655" t="s">
        <v>3992</v>
      </c>
    </row>
    <row r="1656" spans="1:2" x14ac:dyDescent="0.25">
      <c r="A1656">
        <v>2979</v>
      </c>
      <c r="B1656" t="s">
        <v>3993</v>
      </c>
    </row>
    <row r="1657" spans="1:2" x14ac:dyDescent="0.25">
      <c r="A1657">
        <v>2989</v>
      </c>
      <c r="B1657" t="s">
        <v>3994</v>
      </c>
    </row>
    <row r="1658" spans="1:2" x14ac:dyDescent="0.25">
      <c r="A1658">
        <v>2991</v>
      </c>
      <c r="B1658" t="s">
        <v>3995</v>
      </c>
    </row>
    <row r="1659" spans="1:2" x14ac:dyDescent="0.25">
      <c r="A1659">
        <v>2991</v>
      </c>
      <c r="B1659" t="s">
        <v>3996</v>
      </c>
    </row>
    <row r="1660" spans="1:2" x14ac:dyDescent="0.25">
      <c r="A1660">
        <v>2991</v>
      </c>
      <c r="B1660" t="s">
        <v>3997</v>
      </c>
    </row>
    <row r="1661" spans="1:2" x14ac:dyDescent="0.25">
      <c r="A1661">
        <v>2991</v>
      </c>
      <c r="B1661" t="s">
        <v>3994</v>
      </c>
    </row>
    <row r="1662" spans="1:2" x14ac:dyDescent="0.25">
      <c r="A1662">
        <v>2991</v>
      </c>
      <c r="B1662" t="s">
        <v>3998</v>
      </c>
    </row>
    <row r="1663" spans="1:2" x14ac:dyDescent="0.25">
      <c r="A1663">
        <v>2991</v>
      </c>
      <c r="B1663" t="s">
        <v>3999</v>
      </c>
    </row>
    <row r="1664" spans="1:2" x14ac:dyDescent="0.25">
      <c r="A1664">
        <v>2991</v>
      </c>
      <c r="B1664" t="s">
        <v>4000</v>
      </c>
    </row>
    <row r="1665" spans="1:2" x14ac:dyDescent="0.25">
      <c r="A1665">
        <v>2991</v>
      </c>
      <c r="B1665" t="s">
        <v>4001</v>
      </c>
    </row>
    <row r="1666" spans="1:2" x14ac:dyDescent="0.25">
      <c r="A1666">
        <v>2991</v>
      </c>
      <c r="B1666" t="s">
        <v>4002</v>
      </c>
    </row>
    <row r="1667" spans="1:2" x14ac:dyDescent="0.25">
      <c r="A1667">
        <v>2992</v>
      </c>
      <c r="B1667" t="s">
        <v>4003</v>
      </c>
    </row>
    <row r="1668" spans="1:2" x14ac:dyDescent="0.25">
      <c r="A1668">
        <v>2994</v>
      </c>
      <c r="B1668" t="s">
        <v>4003</v>
      </c>
    </row>
    <row r="1669" spans="1:2" x14ac:dyDescent="0.25">
      <c r="A1669">
        <v>2994</v>
      </c>
      <c r="B1669" t="s">
        <v>4004</v>
      </c>
    </row>
    <row r="1670" spans="1:2" x14ac:dyDescent="0.25">
      <c r="A1670">
        <v>2994</v>
      </c>
      <c r="B1670" t="s">
        <v>3550</v>
      </c>
    </row>
    <row r="1671" spans="1:2" x14ac:dyDescent="0.25">
      <c r="A1671">
        <v>2994</v>
      </c>
      <c r="B1671" t="s">
        <v>4005</v>
      </c>
    </row>
    <row r="1672" spans="1:2" x14ac:dyDescent="0.25">
      <c r="A1672">
        <v>2994</v>
      </c>
      <c r="B1672" t="s">
        <v>4006</v>
      </c>
    </row>
    <row r="1673" spans="1:2" x14ac:dyDescent="0.25">
      <c r="A1673">
        <v>2994</v>
      </c>
      <c r="B1673" t="s">
        <v>4007</v>
      </c>
    </row>
    <row r="1674" spans="1:2" x14ac:dyDescent="0.25">
      <c r="A1674">
        <v>2994</v>
      </c>
      <c r="B1674" t="s">
        <v>4008</v>
      </c>
    </row>
    <row r="1675" spans="1:2" x14ac:dyDescent="0.25">
      <c r="A1675">
        <v>2995</v>
      </c>
      <c r="B1675" t="s">
        <v>4009</v>
      </c>
    </row>
    <row r="1676" spans="1:2" x14ac:dyDescent="0.25">
      <c r="A1676">
        <v>2997</v>
      </c>
      <c r="B1676" t="s">
        <v>4010</v>
      </c>
    </row>
    <row r="1677" spans="1:2" x14ac:dyDescent="0.25">
      <c r="A1677">
        <v>2997</v>
      </c>
      <c r="B1677" t="s">
        <v>4011</v>
      </c>
    </row>
    <row r="1678" spans="1:2" x14ac:dyDescent="0.25">
      <c r="A1678">
        <v>2997</v>
      </c>
      <c r="B1678" t="s">
        <v>4012</v>
      </c>
    </row>
    <row r="1679" spans="1:2" x14ac:dyDescent="0.25">
      <c r="A1679">
        <v>2997</v>
      </c>
      <c r="B1679" t="s">
        <v>4013</v>
      </c>
    </row>
    <row r="1680" spans="1:2" x14ac:dyDescent="0.25">
      <c r="A1680">
        <v>2997</v>
      </c>
      <c r="B1680" t="s">
        <v>4014</v>
      </c>
    </row>
    <row r="1681" spans="1:2" x14ac:dyDescent="0.25">
      <c r="A1681">
        <v>2997</v>
      </c>
      <c r="B1681" t="s">
        <v>4015</v>
      </c>
    </row>
    <row r="1682" spans="1:2" x14ac:dyDescent="0.25">
      <c r="A1682">
        <v>2997</v>
      </c>
      <c r="B1682" t="s">
        <v>3550</v>
      </c>
    </row>
    <row r="1683" spans="1:2" x14ac:dyDescent="0.25">
      <c r="A1683">
        <v>2997</v>
      </c>
      <c r="B1683" t="s">
        <v>2856</v>
      </c>
    </row>
    <row r="1684" spans="1:2" x14ac:dyDescent="0.25">
      <c r="A1684">
        <v>2997</v>
      </c>
      <c r="B1684" t="s">
        <v>3564</v>
      </c>
    </row>
    <row r="1685" spans="1:2" x14ac:dyDescent="0.25">
      <c r="A1685">
        <v>2997</v>
      </c>
      <c r="B1685" t="s">
        <v>4016</v>
      </c>
    </row>
    <row r="1686" spans="1:2" x14ac:dyDescent="0.25">
      <c r="A1686">
        <v>2997</v>
      </c>
      <c r="B1686" t="s">
        <v>3625</v>
      </c>
    </row>
    <row r="1687" spans="1:2" x14ac:dyDescent="0.25">
      <c r="A1687">
        <v>2997</v>
      </c>
      <c r="B1687" t="s">
        <v>4009</v>
      </c>
    </row>
    <row r="1688" spans="1:2" x14ac:dyDescent="0.25">
      <c r="A1688">
        <v>2998</v>
      </c>
      <c r="B1688" t="s">
        <v>4017</v>
      </c>
    </row>
    <row r="1689" spans="1:2" x14ac:dyDescent="0.25">
      <c r="A1689">
        <v>2999</v>
      </c>
      <c r="B1689" t="s">
        <v>4018</v>
      </c>
    </row>
    <row r="1690" spans="1:2" x14ac:dyDescent="0.25">
      <c r="A1690">
        <v>2999</v>
      </c>
      <c r="B1690" t="s">
        <v>4019</v>
      </c>
    </row>
    <row r="1691" spans="1:2" x14ac:dyDescent="0.25">
      <c r="A1691">
        <v>2999</v>
      </c>
      <c r="B1691" t="s">
        <v>4020</v>
      </c>
    </row>
    <row r="1692" spans="1:2" x14ac:dyDescent="0.25">
      <c r="A1692">
        <v>2999</v>
      </c>
      <c r="B1692" t="s">
        <v>4021</v>
      </c>
    </row>
    <row r="1693" spans="1:2" x14ac:dyDescent="0.25">
      <c r="A1693">
        <v>2999</v>
      </c>
      <c r="B1693" t="s">
        <v>3138</v>
      </c>
    </row>
    <row r="1694" spans="1:2" x14ac:dyDescent="0.25">
      <c r="A1694">
        <v>2999</v>
      </c>
      <c r="B1694" t="s">
        <v>3520</v>
      </c>
    </row>
    <row r="1695" spans="1:2" x14ac:dyDescent="0.25">
      <c r="A1695">
        <v>2999</v>
      </c>
      <c r="B1695" t="s">
        <v>2642</v>
      </c>
    </row>
    <row r="1696" spans="1:2" x14ac:dyDescent="0.25">
      <c r="A1696">
        <v>2999</v>
      </c>
      <c r="B1696" t="s">
        <v>4022</v>
      </c>
    </row>
    <row r="1697" spans="1:2" x14ac:dyDescent="0.25">
      <c r="A1697">
        <v>2999</v>
      </c>
      <c r="B1697" t="s">
        <v>4023</v>
      </c>
    </row>
    <row r="1698" spans="1:2" x14ac:dyDescent="0.25">
      <c r="A1698">
        <v>2999</v>
      </c>
      <c r="B1698" t="s">
        <v>4024</v>
      </c>
    </row>
    <row r="1699" spans="1:2" x14ac:dyDescent="0.25">
      <c r="A1699">
        <v>2999</v>
      </c>
      <c r="B1699" t="s">
        <v>4025</v>
      </c>
    </row>
    <row r="1700" spans="1:2" x14ac:dyDescent="0.25">
      <c r="A1700">
        <v>2999</v>
      </c>
      <c r="B1700" t="s">
        <v>4017</v>
      </c>
    </row>
    <row r="1701" spans="1:2" x14ac:dyDescent="0.25">
      <c r="A1701">
        <v>2999</v>
      </c>
      <c r="B1701" t="s">
        <v>4026</v>
      </c>
    </row>
    <row r="1702" spans="1:2" x14ac:dyDescent="0.25">
      <c r="A1702">
        <v>2999</v>
      </c>
      <c r="B1702" t="s">
        <v>4027</v>
      </c>
    </row>
    <row r="1703" spans="1:2" x14ac:dyDescent="0.25">
      <c r="A1703">
        <v>2999</v>
      </c>
      <c r="B1703" t="s">
        <v>3550</v>
      </c>
    </row>
    <row r="1704" spans="1:2" x14ac:dyDescent="0.25">
      <c r="A1704">
        <v>2999</v>
      </c>
      <c r="B1704" t="s">
        <v>4028</v>
      </c>
    </row>
    <row r="1705" spans="1:2" x14ac:dyDescent="0.25">
      <c r="A1705">
        <v>2999</v>
      </c>
      <c r="B1705" t="s">
        <v>4029</v>
      </c>
    </row>
    <row r="1706" spans="1:2" x14ac:dyDescent="0.25">
      <c r="A1706">
        <v>2999</v>
      </c>
      <c r="B1706" t="s">
        <v>4030</v>
      </c>
    </row>
    <row r="1707" spans="1:2" x14ac:dyDescent="0.25">
      <c r="A1707">
        <v>2999</v>
      </c>
      <c r="B1707" t="s">
        <v>4031</v>
      </c>
    </row>
    <row r="1708" spans="1:2" x14ac:dyDescent="0.25">
      <c r="A1708">
        <v>2999</v>
      </c>
      <c r="B1708" t="s">
        <v>3348</v>
      </c>
    </row>
    <row r="1709" spans="1:2" x14ac:dyDescent="0.25">
      <c r="A1709">
        <v>2999</v>
      </c>
      <c r="B1709" t="s">
        <v>3707</v>
      </c>
    </row>
    <row r="1710" spans="1:2" x14ac:dyDescent="0.25">
      <c r="A1710">
        <v>2999</v>
      </c>
      <c r="B1710" t="s">
        <v>4032</v>
      </c>
    </row>
    <row r="1711" spans="1:2" x14ac:dyDescent="0.25">
      <c r="A1711">
        <v>3022</v>
      </c>
      <c r="B1711" t="s">
        <v>4033</v>
      </c>
    </row>
    <row r="1712" spans="1:2" x14ac:dyDescent="0.25">
      <c r="A1712">
        <v>3042</v>
      </c>
      <c r="B1712" t="s">
        <v>4033</v>
      </c>
    </row>
    <row r="1713" spans="1:2" x14ac:dyDescent="0.25">
      <c r="A1713">
        <v>3042</v>
      </c>
      <c r="B1713" t="s">
        <v>4034</v>
      </c>
    </row>
    <row r="1714" spans="1:2" x14ac:dyDescent="0.25">
      <c r="A1714">
        <v>3044</v>
      </c>
      <c r="B1714" t="s">
        <v>4033</v>
      </c>
    </row>
    <row r="1715" spans="1:2" x14ac:dyDescent="0.25">
      <c r="A1715">
        <v>3044</v>
      </c>
      <c r="B1715" t="s">
        <v>4035</v>
      </c>
    </row>
    <row r="1716" spans="1:2" x14ac:dyDescent="0.25">
      <c r="A1716">
        <v>3046</v>
      </c>
      <c r="B1716" t="s">
        <v>4033</v>
      </c>
    </row>
    <row r="1717" spans="1:2" x14ac:dyDescent="0.25">
      <c r="A1717">
        <v>3048</v>
      </c>
      <c r="B1717" t="s">
        <v>4033</v>
      </c>
    </row>
    <row r="1718" spans="1:2" x14ac:dyDescent="0.25">
      <c r="A1718">
        <v>3050</v>
      </c>
      <c r="B1718" t="s">
        <v>4033</v>
      </c>
    </row>
    <row r="1719" spans="1:2" x14ac:dyDescent="0.25">
      <c r="A1719">
        <v>3051</v>
      </c>
      <c r="B1719" t="s">
        <v>4033</v>
      </c>
    </row>
    <row r="1720" spans="1:2" x14ac:dyDescent="0.25">
      <c r="A1720">
        <v>3051</v>
      </c>
      <c r="B1720" t="s">
        <v>4036</v>
      </c>
    </row>
    <row r="1721" spans="1:2" x14ac:dyDescent="0.25">
      <c r="A1721">
        <v>3051</v>
      </c>
      <c r="B1721" t="s">
        <v>4037</v>
      </c>
    </row>
    <row r="1722" spans="1:2" x14ac:dyDescent="0.25">
      <c r="A1722">
        <v>3052</v>
      </c>
      <c r="B1722" t="s">
        <v>4033</v>
      </c>
    </row>
    <row r="1723" spans="1:2" x14ac:dyDescent="0.25">
      <c r="A1723">
        <v>3052</v>
      </c>
      <c r="B1723" t="s">
        <v>4038</v>
      </c>
    </row>
    <row r="1724" spans="1:2" x14ac:dyDescent="0.25">
      <c r="A1724">
        <v>3052</v>
      </c>
      <c r="B1724" t="s">
        <v>4039</v>
      </c>
    </row>
    <row r="1725" spans="1:2" x14ac:dyDescent="0.25">
      <c r="A1725">
        <v>3053</v>
      </c>
      <c r="B1725" t="s">
        <v>4033</v>
      </c>
    </row>
    <row r="1726" spans="1:2" x14ac:dyDescent="0.25">
      <c r="A1726">
        <v>3053</v>
      </c>
      <c r="B1726" t="s">
        <v>4040</v>
      </c>
    </row>
    <row r="1727" spans="1:2" x14ac:dyDescent="0.25">
      <c r="A1727">
        <v>3053</v>
      </c>
      <c r="B1727" t="s">
        <v>4041</v>
      </c>
    </row>
    <row r="1728" spans="1:2" x14ac:dyDescent="0.25">
      <c r="A1728">
        <v>3054</v>
      </c>
      <c r="B1728" t="s">
        <v>4033</v>
      </c>
    </row>
    <row r="1729" spans="1:2" x14ac:dyDescent="0.25">
      <c r="A1729">
        <v>3054</v>
      </c>
      <c r="B1729" t="s">
        <v>4042</v>
      </c>
    </row>
    <row r="1730" spans="1:2" x14ac:dyDescent="0.25">
      <c r="A1730">
        <v>3054</v>
      </c>
      <c r="B1730" t="s">
        <v>4043</v>
      </c>
    </row>
    <row r="1731" spans="1:2" x14ac:dyDescent="0.25">
      <c r="A1731">
        <v>3054</v>
      </c>
      <c r="B1731" t="s">
        <v>4044</v>
      </c>
    </row>
    <row r="1732" spans="1:2" x14ac:dyDescent="0.25">
      <c r="A1732">
        <v>3055</v>
      </c>
      <c r="B1732" t="s">
        <v>4033</v>
      </c>
    </row>
    <row r="1733" spans="1:2" x14ac:dyDescent="0.25">
      <c r="A1733">
        <v>3055</v>
      </c>
      <c r="B1733" t="s">
        <v>4045</v>
      </c>
    </row>
    <row r="1734" spans="1:2" x14ac:dyDescent="0.25">
      <c r="A1734">
        <v>3058</v>
      </c>
      <c r="B1734" t="s">
        <v>4046</v>
      </c>
    </row>
    <row r="1735" spans="1:2" x14ac:dyDescent="0.25">
      <c r="A1735">
        <v>3058</v>
      </c>
      <c r="B1735" t="s">
        <v>4047</v>
      </c>
    </row>
    <row r="1736" spans="1:2" x14ac:dyDescent="0.25">
      <c r="A1736">
        <v>3058</v>
      </c>
      <c r="B1736" t="s">
        <v>3449</v>
      </c>
    </row>
    <row r="1737" spans="1:2" x14ac:dyDescent="0.25">
      <c r="A1737">
        <v>3058</v>
      </c>
      <c r="B1737" t="s">
        <v>3942</v>
      </c>
    </row>
    <row r="1738" spans="1:2" x14ac:dyDescent="0.25">
      <c r="A1738">
        <v>3058</v>
      </c>
      <c r="B1738" t="s">
        <v>4048</v>
      </c>
    </row>
    <row r="1739" spans="1:2" x14ac:dyDescent="0.25">
      <c r="A1739">
        <v>3058</v>
      </c>
      <c r="B1739" t="s">
        <v>3520</v>
      </c>
    </row>
    <row r="1740" spans="1:2" x14ac:dyDescent="0.25">
      <c r="A1740">
        <v>3058</v>
      </c>
      <c r="B1740" t="s">
        <v>3520</v>
      </c>
    </row>
    <row r="1741" spans="1:2" x14ac:dyDescent="0.25">
      <c r="A1741">
        <v>3058</v>
      </c>
      <c r="B1741" t="s">
        <v>3520</v>
      </c>
    </row>
    <row r="1742" spans="1:2" x14ac:dyDescent="0.25">
      <c r="A1742">
        <v>3058</v>
      </c>
      <c r="B1742" t="s">
        <v>4049</v>
      </c>
    </row>
    <row r="1743" spans="1:2" x14ac:dyDescent="0.25">
      <c r="A1743">
        <v>3058</v>
      </c>
      <c r="B1743" t="s">
        <v>4050</v>
      </c>
    </row>
    <row r="1744" spans="1:2" x14ac:dyDescent="0.25">
      <c r="A1744">
        <v>3058</v>
      </c>
      <c r="B1744" t="s">
        <v>4051</v>
      </c>
    </row>
    <row r="1745" spans="1:2" x14ac:dyDescent="0.25">
      <c r="A1745">
        <v>3058</v>
      </c>
      <c r="B1745" t="s">
        <v>4052</v>
      </c>
    </row>
    <row r="1746" spans="1:2" x14ac:dyDescent="0.25">
      <c r="A1746">
        <v>3058</v>
      </c>
      <c r="B1746" t="s">
        <v>3842</v>
      </c>
    </row>
    <row r="1747" spans="1:2" x14ac:dyDescent="0.25">
      <c r="A1747">
        <v>3058</v>
      </c>
      <c r="B1747" t="s">
        <v>3842</v>
      </c>
    </row>
    <row r="1748" spans="1:2" x14ac:dyDescent="0.25">
      <c r="A1748">
        <v>3058</v>
      </c>
      <c r="B1748" t="s">
        <v>4053</v>
      </c>
    </row>
    <row r="1749" spans="1:2" x14ac:dyDescent="0.25">
      <c r="A1749">
        <v>3058</v>
      </c>
      <c r="B1749" t="s">
        <v>4054</v>
      </c>
    </row>
    <row r="1750" spans="1:2" x14ac:dyDescent="0.25">
      <c r="A1750">
        <v>3058</v>
      </c>
      <c r="B1750" t="s">
        <v>4055</v>
      </c>
    </row>
    <row r="1751" spans="1:2" x14ac:dyDescent="0.25">
      <c r="A1751">
        <v>3058</v>
      </c>
      <c r="B1751" t="s">
        <v>4056</v>
      </c>
    </row>
    <row r="1752" spans="1:2" x14ac:dyDescent="0.25">
      <c r="A1752">
        <v>3058</v>
      </c>
      <c r="B1752" t="s">
        <v>4057</v>
      </c>
    </row>
    <row r="1753" spans="1:2" x14ac:dyDescent="0.25">
      <c r="A1753">
        <v>3058</v>
      </c>
      <c r="B1753" t="s">
        <v>4058</v>
      </c>
    </row>
    <row r="1754" spans="1:2" x14ac:dyDescent="0.25">
      <c r="A1754">
        <v>3058</v>
      </c>
      <c r="B1754" t="s">
        <v>4059</v>
      </c>
    </row>
    <row r="1755" spans="1:2" x14ac:dyDescent="0.25">
      <c r="A1755">
        <v>3058</v>
      </c>
      <c r="B1755" t="s">
        <v>4060</v>
      </c>
    </row>
    <row r="1756" spans="1:2" x14ac:dyDescent="0.25">
      <c r="A1756">
        <v>3058</v>
      </c>
      <c r="B1756" t="s">
        <v>4061</v>
      </c>
    </row>
    <row r="1757" spans="1:2" x14ac:dyDescent="0.25">
      <c r="A1757">
        <v>3094</v>
      </c>
      <c r="B1757" t="s">
        <v>3978</v>
      </c>
    </row>
    <row r="1758" spans="1:2" x14ac:dyDescent="0.25">
      <c r="A1758">
        <v>3096</v>
      </c>
      <c r="B1758" t="s">
        <v>4062</v>
      </c>
    </row>
    <row r="1759" spans="1:2" x14ac:dyDescent="0.25">
      <c r="A1759">
        <v>3096</v>
      </c>
      <c r="B1759" t="s">
        <v>4063</v>
      </c>
    </row>
    <row r="1760" spans="1:2" x14ac:dyDescent="0.25">
      <c r="A1760">
        <v>3096</v>
      </c>
      <c r="B1760" t="s">
        <v>3978</v>
      </c>
    </row>
    <row r="1761" spans="1:2" x14ac:dyDescent="0.25">
      <c r="A1761">
        <v>3096</v>
      </c>
      <c r="B1761" t="s">
        <v>4064</v>
      </c>
    </row>
    <row r="1762" spans="1:2" x14ac:dyDescent="0.25">
      <c r="A1762">
        <v>3096</v>
      </c>
      <c r="B1762" t="s">
        <v>4065</v>
      </c>
    </row>
    <row r="1763" spans="1:2" x14ac:dyDescent="0.25">
      <c r="A1763">
        <v>3096</v>
      </c>
      <c r="B1763" t="s">
        <v>4066</v>
      </c>
    </row>
    <row r="1764" spans="1:2" x14ac:dyDescent="0.25">
      <c r="A1764">
        <v>3096</v>
      </c>
      <c r="B1764" t="s">
        <v>4067</v>
      </c>
    </row>
    <row r="1765" spans="1:2" x14ac:dyDescent="0.25">
      <c r="A1765">
        <v>3096</v>
      </c>
      <c r="B1765" t="s">
        <v>4068</v>
      </c>
    </row>
    <row r="1766" spans="1:2" x14ac:dyDescent="0.25">
      <c r="A1766">
        <v>3096</v>
      </c>
      <c r="B1766" t="s">
        <v>4069</v>
      </c>
    </row>
    <row r="1767" spans="1:2" x14ac:dyDescent="0.25">
      <c r="A1767">
        <v>3096</v>
      </c>
      <c r="B1767" t="s">
        <v>4070</v>
      </c>
    </row>
    <row r="1768" spans="1:2" x14ac:dyDescent="0.25">
      <c r="A1768">
        <v>3096</v>
      </c>
      <c r="B1768" t="s">
        <v>4071</v>
      </c>
    </row>
    <row r="1769" spans="1:2" x14ac:dyDescent="0.25">
      <c r="A1769">
        <v>3096</v>
      </c>
      <c r="B1769" t="s">
        <v>4072</v>
      </c>
    </row>
    <row r="1770" spans="1:2" x14ac:dyDescent="0.25">
      <c r="A1770">
        <v>3097</v>
      </c>
      <c r="B1770" t="s">
        <v>4073</v>
      </c>
    </row>
    <row r="1771" spans="1:2" x14ac:dyDescent="0.25">
      <c r="A1771">
        <v>3099</v>
      </c>
      <c r="B1771" t="s">
        <v>4074</v>
      </c>
    </row>
    <row r="1772" spans="1:2" x14ac:dyDescent="0.25">
      <c r="A1772">
        <v>3099</v>
      </c>
      <c r="B1772" t="s">
        <v>4075</v>
      </c>
    </row>
    <row r="1773" spans="1:2" x14ac:dyDescent="0.25">
      <c r="A1773">
        <v>3099</v>
      </c>
      <c r="B1773" t="s">
        <v>4076</v>
      </c>
    </row>
    <row r="1774" spans="1:2" x14ac:dyDescent="0.25">
      <c r="A1774">
        <v>3099</v>
      </c>
      <c r="B1774" t="s">
        <v>4077</v>
      </c>
    </row>
    <row r="1775" spans="1:2" x14ac:dyDescent="0.25">
      <c r="A1775">
        <v>3099</v>
      </c>
      <c r="B1775" t="s">
        <v>4078</v>
      </c>
    </row>
    <row r="1776" spans="1:2" x14ac:dyDescent="0.25">
      <c r="A1776">
        <v>3099</v>
      </c>
      <c r="B1776" t="s">
        <v>4079</v>
      </c>
    </row>
    <row r="1777" spans="1:2" x14ac:dyDescent="0.25">
      <c r="A1777">
        <v>3099</v>
      </c>
      <c r="B1777" t="s">
        <v>4080</v>
      </c>
    </row>
    <row r="1778" spans="1:2" x14ac:dyDescent="0.25">
      <c r="A1778">
        <v>3099</v>
      </c>
      <c r="B1778" t="s">
        <v>3842</v>
      </c>
    </row>
    <row r="1779" spans="1:2" x14ac:dyDescent="0.25">
      <c r="A1779">
        <v>3099</v>
      </c>
      <c r="B1779" t="s">
        <v>4073</v>
      </c>
    </row>
    <row r="1780" spans="1:2" x14ac:dyDescent="0.25">
      <c r="A1780">
        <v>3099</v>
      </c>
      <c r="B1780" t="s">
        <v>4081</v>
      </c>
    </row>
    <row r="1781" spans="1:2" x14ac:dyDescent="0.25">
      <c r="A1781">
        <v>3099</v>
      </c>
      <c r="B1781" t="s">
        <v>4082</v>
      </c>
    </row>
    <row r="1782" spans="1:2" x14ac:dyDescent="0.25">
      <c r="A1782">
        <v>3099</v>
      </c>
      <c r="B1782" t="s">
        <v>4083</v>
      </c>
    </row>
    <row r="1783" spans="1:2" x14ac:dyDescent="0.25">
      <c r="A1783">
        <v>3099</v>
      </c>
      <c r="B1783" t="s">
        <v>4084</v>
      </c>
    </row>
    <row r="1784" spans="1:2" x14ac:dyDescent="0.25">
      <c r="A1784">
        <v>3099</v>
      </c>
      <c r="B1784" t="s">
        <v>4085</v>
      </c>
    </row>
    <row r="1785" spans="1:2" x14ac:dyDescent="0.25">
      <c r="A1785">
        <v>3099</v>
      </c>
      <c r="B1785" t="s">
        <v>4086</v>
      </c>
    </row>
    <row r="1786" spans="1:2" x14ac:dyDescent="0.25">
      <c r="A1786">
        <v>3101</v>
      </c>
      <c r="B1786" t="s">
        <v>4087</v>
      </c>
    </row>
    <row r="1787" spans="1:2" x14ac:dyDescent="0.25">
      <c r="A1787">
        <v>3103</v>
      </c>
      <c r="B1787" t="s">
        <v>3857</v>
      </c>
    </row>
    <row r="1788" spans="1:2" x14ac:dyDescent="0.25">
      <c r="A1788">
        <v>3103</v>
      </c>
      <c r="B1788" t="s">
        <v>4082</v>
      </c>
    </row>
    <row r="1789" spans="1:2" x14ac:dyDescent="0.25">
      <c r="A1789">
        <v>3103</v>
      </c>
      <c r="B1789" t="s">
        <v>4088</v>
      </c>
    </row>
    <row r="1790" spans="1:2" x14ac:dyDescent="0.25">
      <c r="A1790">
        <v>3103</v>
      </c>
      <c r="B1790" t="s">
        <v>4089</v>
      </c>
    </row>
    <row r="1791" spans="1:2" x14ac:dyDescent="0.25">
      <c r="A1791">
        <v>3103</v>
      </c>
      <c r="B1791" t="s">
        <v>4090</v>
      </c>
    </row>
    <row r="1792" spans="1:2" x14ac:dyDescent="0.25">
      <c r="A1792">
        <v>3103</v>
      </c>
      <c r="B1792" t="s">
        <v>4087</v>
      </c>
    </row>
    <row r="1793" spans="1:2" x14ac:dyDescent="0.25">
      <c r="A1793">
        <v>3103</v>
      </c>
      <c r="B1793" t="s">
        <v>4087</v>
      </c>
    </row>
    <row r="1794" spans="1:2" x14ac:dyDescent="0.25">
      <c r="A1794">
        <v>3103</v>
      </c>
      <c r="B1794" t="s">
        <v>4091</v>
      </c>
    </row>
    <row r="1795" spans="1:2" x14ac:dyDescent="0.25">
      <c r="A1795">
        <v>3103</v>
      </c>
      <c r="B1795" t="s">
        <v>4092</v>
      </c>
    </row>
    <row r="1796" spans="1:2" x14ac:dyDescent="0.25">
      <c r="A1796">
        <v>3114</v>
      </c>
      <c r="B1796" t="s">
        <v>4093</v>
      </c>
    </row>
    <row r="1797" spans="1:2" x14ac:dyDescent="0.25">
      <c r="A1797">
        <v>3116</v>
      </c>
      <c r="B1797" t="s">
        <v>4094</v>
      </c>
    </row>
    <row r="1798" spans="1:2" x14ac:dyDescent="0.25">
      <c r="A1798">
        <v>3116</v>
      </c>
      <c r="B1798" t="s">
        <v>4093</v>
      </c>
    </row>
    <row r="1799" spans="1:2" x14ac:dyDescent="0.25">
      <c r="A1799">
        <v>3116</v>
      </c>
      <c r="B1799" t="s">
        <v>4095</v>
      </c>
    </row>
    <row r="1800" spans="1:2" x14ac:dyDescent="0.25">
      <c r="A1800">
        <v>3116</v>
      </c>
      <c r="B1800" t="s">
        <v>4096</v>
      </c>
    </row>
    <row r="1801" spans="1:2" x14ac:dyDescent="0.25">
      <c r="A1801">
        <v>3116</v>
      </c>
      <c r="B1801" t="s">
        <v>4097</v>
      </c>
    </row>
    <row r="1802" spans="1:2" x14ac:dyDescent="0.25">
      <c r="A1802">
        <v>3116</v>
      </c>
      <c r="B1802" t="s">
        <v>4098</v>
      </c>
    </row>
    <row r="1803" spans="1:2" x14ac:dyDescent="0.25">
      <c r="A1803">
        <v>3116</v>
      </c>
      <c r="B1803" t="s">
        <v>4099</v>
      </c>
    </row>
    <row r="1804" spans="1:2" x14ac:dyDescent="0.25">
      <c r="A1804">
        <v>3116</v>
      </c>
      <c r="B1804" t="s">
        <v>4100</v>
      </c>
    </row>
    <row r="1805" spans="1:2" x14ac:dyDescent="0.25">
      <c r="A1805">
        <v>3116</v>
      </c>
      <c r="B1805" t="s">
        <v>4101</v>
      </c>
    </row>
    <row r="1806" spans="1:2" x14ac:dyDescent="0.25">
      <c r="A1806">
        <v>3116</v>
      </c>
      <c r="B1806" t="s">
        <v>4102</v>
      </c>
    </row>
    <row r="1807" spans="1:2" x14ac:dyDescent="0.25">
      <c r="A1807">
        <v>3116</v>
      </c>
      <c r="B1807" t="s">
        <v>4103</v>
      </c>
    </row>
    <row r="1808" spans="1:2" x14ac:dyDescent="0.25">
      <c r="A1808">
        <v>3116</v>
      </c>
      <c r="B1808" t="s">
        <v>4104</v>
      </c>
    </row>
    <row r="1809" spans="1:2" x14ac:dyDescent="0.25">
      <c r="A1809">
        <v>3116</v>
      </c>
      <c r="B1809" t="s">
        <v>3409</v>
      </c>
    </row>
    <row r="1810" spans="1:2" x14ac:dyDescent="0.25">
      <c r="A1810">
        <v>3116</v>
      </c>
      <c r="B1810" t="s">
        <v>4105</v>
      </c>
    </row>
    <row r="1811" spans="1:2" x14ac:dyDescent="0.25">
      <c r="A1811">
        <v>3116</v>
      </c>
      <c r="B1811" t="s">
        <v>4030</v>
      </c>
    </row>
    <row r="1812" spans="1:2" x14ac:dyDescent="0.25">
      <c r="A1812">
        <v>3117</v>
      </c>
      <c r="B1812" t="s">
        <v>4106</v>
      </c>
    </row>
    <row r="1813" spans="1:2" x14ac:dyDescent="0.25">
      <c r="A1813">
        <v>3119</v>
      </c>
      <c r="B1813" t="s">
        <v>4106</v>
      </c>
    </row>
    <row r="1814" spans="1:2" x14ac:dyDescent="0.25">
      <c r="A1814">
        <v>3130</v>
      </c>
      <c r="B1814" t="s">
        <v>4107</v>
      </c>
    </row>
    <row r="1815" spans="1:2" x14ac:dyDescent="0.25">
      <c r="A1815">
        <v>3130</v>
      </c>
      <c r="B1815" t="s">
        <v>4108</v>
      </c>
    </row>
    <row r="1816" spans="1:2" x14ac:dyDescent="0.25">
      <c r="A1816">
        <v>3130</v>
      </c>
      <c r="B1816" t="s">
        <v>4109</v>
      </c>
    </row>
    <row r="1817" spans="1:2" x14ac:dyDescent="0.25">
      <c r="A1817">
        <v>3130</v>
      </c>
      <c r="B1817" t="s">
        <v>4109</v>
      </c>
    </row>
    <row r="1818" spans="1:2" x14ac:dyDescent="0.25">
      <c r="A1818">
        <v>3130</v>
      </c>
      <c r="B1818" t="s">
        <v>4110</v>
      </c>
    </row>
    <row r="1819" spans="1:2" x14ac:dyDescent="0.25">
      <c r="A1819">
        <v>3130</v>
      </c>
      <c r="B1819" t="s">
        <v>4111</v>
      </c>
    </row>
    <row r="1820" spans="1:2" x14ac:dyDescent="0.25">
      <c r="A1820">
        <v>3130</v>
      </c>
      <c r="B1820" t="s">
        <v>4112</v>
      </c>
    </row>
    <row r="1821" spans="1:2" x14ac:dyDescent="0.25">
      <c r="A1821">
        <v>3130</v>
      </c>
      <c r="B1821" t="s">
        <v>4113</v>
      </c>
    </row>
    <row r="1822" spans="1:2" x14ac:dyDescent="0.25">
      <c r="A1822">
        <v>3130</v>
      </c>
      <c r="B1822" t="s">
        <v>4114</v>
      </c>
    </row>
    <row r="1823" spans="1:2" x14ac:dyDescent="0.25">
      <c r="A1823">
        <v>3130</v>
      </c>
      <c r="B1823" t="s">
        <v>3520</v>
      </c>
    </row>
    <row r="1824" spans="1:2" x14ac:dyDescent="0.25">
      <c r="A1824">
        <v>3130</v>
      </c>
      <c r="B1824" t="s">
        <v>3520</v>
      </c>
    </row>
    <row r="1825" spans="1:2" x14ac:dyDescent="0.25">
      <c r="A1825">
        <v>3130</v>
      </c>
      <c r="B1825" t="s">
        <v>4115</v>
      </c>
    </row>
    <row r="1826" spans="1:2" x14ac:dyDescent="0.25">
      <c r="A1826">
        <v>3130</v>
      </c>
      <c r="B1826" t="s">
        <v>4116</v>
      </c>
    </row>
    <row r="1827" spans="1:2" x14ac:dyDescent="0.25">
      <c r="A1827">
        <v>3130</v>
      </c>
      <c r="B1827" t="s">
        <v>4117</v>
      </c>
    </row>
    <row r="1828" spans="1:2" x14ac:dyDescent="0.25">
      <c r="A1828">
        <v>3130</v>
      </c>
      <c r="B1828" t="s">
        <v>4118</v>
      </c>
    </row>
    <row r="1829" spans="1:2" x14ac:dyDescent="0.25">
      <c r="A1829">
        <v>3130</v>
      </c>
      <c r="B1829" t="s">
        <v>4119</v>
      </c>
    </row>
    <row r="1830" spans="1:2" x14ac:dyDescent="0.25">
      <c r="A1830">
        <v>3130</v>
      </c>
      <c r="B1830" t="s">
        <v>4120</v>
      </c>
    </row>
    <row r="1831" spans="1:2" x14ac:dyDescent="0.25">
      <c r="A1831">
        <v>3130</v>
      </c>
      <c r="B1831" t="s">
        <v>4121</v>
      </c>
    </row>
    <row r="1832" spans="1:2" x14ac:dyDescent="0.25">
      <c r="A1832">
        <v>3130</v>
      </c>
      <c r="B1832" t="s">
        <v>3842</v>
      </c>
    </row>
    <row r="1833" spans="1:2" x14ac:dyDescent="0.25">
      <c r="A1833">
        <v>3130</v>
      </c>
      <c r="B1833" t="s">
        <v>3842</v>
      </c>
    </row>
    <row r="1834" spans="1:2" x14ac:dyDescent="0.25">
      <c r="A1834">
        <v>3130</v>
      </c>
      <c r="B1834" t="s">
        <v>4122</v>
      </c>
    </row>
    <row r="1835" spans="1:2" x14ac:dyDescent="0.25">
      <c r="A1835">
        <v>3130</v>
      </c>
      <c r="B1835" t="s">
        <v>4123</v>
      </c>
    </row>
    <row r="1836" spans="1:2" x14ac:dyDescent="0.25">
      <c r="A1836">
        <v>3130</v>
      </c>
      <c r="B1836" t="s">
        <v>4124</v>
      </c>
    </row>
    <row r="1837" spans="1:2" x14ac:dyDescent="0.25">
      <c r="A1837">
        <v>3130</v>
      </c>
      <c r="B1837" t="s">
        <v>4125</v>
      </c>
    </row>
    <row r="1838" spans="1:2" x14ac:dyDescent="0.25">
      <c r="A1838">
        <v>3130</v>
      </c>
      <c r="B1838" t="s">
        <v>4126</v>
      </c>
    </row>
    <row r="1839" spans="1:2" x14ac:dyDescent="0.25">
      <c r="A1839">
        <v>3130</v>
      </c>
      <c r="B1839" t="s">
        <v>4127</v>
      </c>
    </row>
    <row r="1840" spans="1:2" x14ac:dyDescent="0.25">
      <c r="A1840">
        <v>3130</v>
      </c>
      <c r="B1840" t="s">
        <v>4128</v>
      </c>
    </row>
    <row r="1841" spans="1:2" x14ac:dyDescent="0.25">
      <c r="A1841">
        <v>3130</v>
      </c>
      <c r="B1841" t="s">
        <v>4129</v>
      </c>
    </row>
    <row r="1842" spans="1:2" x14ac:dyDescent="0.25">
      <c r="A1842">
        <v>3130</v>
      </c>
      <c r="B1842" t="s">
        <v>4130</v>
      </c>
    </row>
    <row r="1843" spans="1:2" x14ac:dyDescent="0.25">
      <c r="A1843">
        <v>3130</v>
      </c>
      <c r="B1843" t="s">
        <v>4131</v>
      </c>
    </row>
    <row r="1844" spans="1:2" x14ac:dyDescent="0.25">
      <c r="A1844">
        <v>3130</v>
      </c>
      <c r="B1844" t="s">
        <v>4132</v>
      </c>
    </row>
    <row r="1845" spans="1:2" x14ac:dyDescent="0.25">
      <c r="A1845">
        <v>3130</v>
      </c>
      <c r="B1845" t="s">
        <v>4133</v>
      </c>
    </row>
    <row r="1846" spans="1:2" x14ac:dyDescent="0.25">
      <c r="A1846">
        <v>3130</v>
      </c>
      <c r="B1846" t="s">
        <v>4134</v>
      </c>
    </row>
    <row r="1847" spans="1:2" x14ac:dyDescent="0.25">
      <c r="A1847">
        <v>3130</v>
      </c>
      <c r="B1847" t="s">
        <v>4135</v>
      </c>
    </row>
    <row r="1848" spans="1:2" x14ac:dyDescent="0.25">
      <c r="A1848">
        <v>3130</v>
      </c>
      <c r="B1848" t="s">
        <v>4136</v>
      </c>
    </row>
    <row r="1849" spans="1:2" x14ac:dyDescent="0.25">
      <c r="A1849">
        <v>3130</v>
      </c>
      <c r="B1849" t="s">
        <v>4137</v>
      </c>
    </row>
    <row r="1850" spans="1:2" x14ac:dyDescent="0.25">
      <c r="A1850">
        <v>3130</v>
      </c>
      <c r="B1850" t="s">
        <v>4138</v>
      </c>
    </row>
    <row r="1851" spans="1:2" x14ac:dyDescent="0.25">
      <c r="A1851">
        <v>3139</v>
      </c>
      <c r="B1851" t="s">
        <v>4139</v>
      </c>
    </row>
    <row r="1852" spans="1:2" x14ac:dyDescent="0.25">
      <c r="A1852">
        <v>3139</v>
      </c>
      <c r="B1852" t="s">
        <v>4140</v>
      </c>
    </row>
    <row r="1853" spans="1:2" x14ac:dyDescent="0.25">
      <c r="A1853">
        <v>3141</v>
      </c>
      <c r="B1853" t="s">
        <v>4141</v>
      </c>
    </row>
    <row r="1854" spans="1:2" x14ac:dyDescent="0.25">
      <c r="A1854">
        <v>3149</v>
      </c>
      <c r="B1854" t="s">
        <v>4142</v>
      </c>
    </row>
    <row r="1855" spans="1:2" x14ac:dyDescent="0.25">
      <c r="A1855">
        <v>3149</v>
      </c>
      <c r="B1855" t="s">
        <v>4143</v>
      </c>
    </row>
    <row r="1856" spans="1:2" x14ac:dyDescent="0.25">
      <c r="A1856">
        <v>3149</v>
      </c>
      <c r="B1856" t="s">
        <v>4144</v>
      </c>
    </row>
    <row r="1857" spans="1:2" x14ac:dyDescent="0.25">
      <c r="A1857">
        <v>3149</v>
      </c>
      <c r="B1857" t="s">
        <v>4141</v>
      </c>
    </row>
    <row r="1858" spans="1:2" x14ac:dyDescent="0.25">
      <c r="A1858">
        <v>3149</v>
      </c>
      <c r="B1858" t="s">
        <v>4145</v>
      </c>
    </row>
    <row r="1859" spans="1:2" x14ac:dyDescent="0.25">
      <c r="A1859">
        <v>3149</v>
      </c>
      <c r="B1859" t="s">
        <v>4146</v>
      </c>
    </row>
    <row r="1860" spans="1:2" x14ac:dyDescent="0.25">
      <c r="A1860">
        <v>3149</v>
      </c>
      <c r="B1860" t="s">
        <v>4146</v>
      </c>
    </row>
    <row r="1861" spans="1:2" x14ac:dyDescent="0.25">
      <c r="A1861">
        <v>3149</v>
      </c>
      <c r="B1861" t="s">
        <v>3520</v>
      </c>
    </row>
    <row r="1862" spans="1:2" x14ac:dyDescent="0.25">
      <c r="A1862">
        <v>3149</v>
      </c>
      <c r="B1862" t="s">
        <v>3520</v>
      </c>
    </row>
    <row r="1863" spans="1:2" x14ac:dyDescent="0.25">
      <c r="A1863">
        <v>3149</v>
      </c>
      <c r="B1863" t="s">
        <v>3520</v>
      </c>
    </row>
    <row r="1864" spans="1:2" x14ac:dyDescent="0.25">
      <c r="A1864">
        <v>3149</v>
      </c>
      <c r="B1864" t="s">
        <v>3520</v>
      </c>
    </row>
    <row r="1865" spans="1:2" x14ac:dyDescent="0.25">
      <c r="A1865">
        <v>3149</v>
      </c>
      <c r="B1865" t="s">
        <v>4147</v>
      </c>
    </row>
    <row r="1866" spans="1:2" x14ac:dyDescent="0.25">
      <c r="A1866">
        <v>3149</v>
      </c>
      <c r="B1866" t="s">
        <v>4148</v>
      </c>
    </row>
    <row r="1867" spans="1:2" x14ac:dyDescent="0.25">
      <c r="A1867">
        <v>3149</v>
      </c>
      <c r="B1867" t="s">
        <v>3842</v>
      </c>
    </row>
    <row r="1868" spans="1:2" x14ac:dyDescent="0.25">
      <c r="A1868">
        <v>3149</v>
      </c>
      <c r="B1868" t="s">
        <v>3842</v>
      </c>
    </row>
    <row r="1869" spans="1:2" x14ac:dyDescent="0.25">
      <c r="A1869">
        <v>3149</v>
      </c>
      <c r="B1869" t="s">
        <v>4149</v>
      </c>
    </row>
    <row r="1870" spans="1:2" x14ac:dyDescent="0.25">
      <c r="A1870">
        <v>3149</v>
      </c>
      <c r="B1870" t="s">
        <v>2752</v>
      </c>
    </row>
    <row r="1871" spans="1:2" x14ac:dyDescent="0.25">
      <c r="A1871">
        <v>3149</v>
      </c>
      <c r="B1871" t="s">
        <v>3550</v>
      </c>
    </row>
    <row r="1872" spans="1:2" x14ac:dyDescent="0.25">
      <c r="A1872">
        <v>3149</v>
      </c>
      <c r="B1872" t="s">
        <v>4150</v>
      </c>
    </row>
    <row r="1873" spans="1:2" x14ac:dyDescent="0.25">
      <c r="A1873">
        <v>3149</v>
      </c>
      <c r="B1873" t="s">
        <v>4151</v>
      </c>
    </row>
    <row r="1874" spans="1:2" x14ac:dyDescent="0.25">
      <c r="A1874">
        <v>3149</v>
      </c>
      <c r="B1874" t="s">
        <v>4152</v>
      </c>
    </row>
    <row r="1875" spans="1:2" x14ac:dyDescent="0.25">
      <c r="A1875">
        <v>3149</v>
      </c>
      <c r="B1875" t="s">
        <v>3972</v>
      </c>
    </row>
    <row r="1876" spans="1:2" x14ac:dyDescent="0.25">
      <c r="A1876">
        <v>3157</v>
      </c>
      <c r="B1876" t="s">
        <v>4153</v>
      </c>
    </row>
    <row r="1877" spans="1:2" x14ac:dyDescent="0.25">
      <c r="A1877">
        <v>3159</v>
      </c>
      <c r="B1877" t="s">
        <v>4154</v>
      </c>
    </row>
    <row r="1878" spans="1:2" x14ac:dyDescent="0.25">
      <c r="A1878">
        <v>3159</v>
      </c>
      <c r="B1878" t="s">
        <v>4153</v>
      </c>
    </row>
    <row r="1879" spans="1:2" x14ac:dyDescent="0.25">
      <c r="A1879">
        <v>3159</v>
      </c>
      <c r="B1879" t="s">
        <v>3520</v>
      </c>
    </row>
    <row r="1880" spans="1:2" x14ac:dyDescent="0.25">
      <c r="A1880">
        <v>3159</v>
      </c>
      <c r="B1880" t="s">
        <v>4155</v>
      </c>
    </row>
    <row r="1881" spans="1:2" x14ac:dyDescent="0.25">
      <c r="A1881">
        <v>3159</v>
      </c>
      <c r="B1881" t="s">
        <v>3842</v>
      </c>
    </row>
    <row r="1882" spans="1:2" x14ac:dyDescent="0.25">
      <c r="A1882">
        <v>3159</v>
      </c>
      <c r="B1882" t="s">
        <v>4156</v>
      </c>
    </row>
    <row r="1883" spans="1:2" x14ac:dyDescent="0.25">
      <c r="A1883">
        <v>3159</v>
      </c>
      <c r="B1883" t="s">
        <v>4157</v>
      </c>
    </row>
    <row r="1884" spans="1:2" x14ac:dyDescent="0.25">
      <c r="A1884">
        <v>3159</v>
      </c>
      <c r="B1884" t="s">
        <v>4158</v>
      </c>
    </row>
    <row r="1885" spans="1:2" x14ac:dyDescent="0.25">
      <c r="A1885">
        <v>3159</v>
      </c>
      <c r="B1885" t="s">
        <v>2762</v>
      </c>
    </row>
    <row r="1886" spans="1:2" x14ac:dyDescent="0.25">
      <c r="A1886">
        <v>3161</v>
      </c>
      <c r="B1886" t="s">
        <v>4159</v>
      </c>
    </row>
    <row r="1887" spans="1:2" x14ac:dyDescent="0.25">
      <c r="A1887">
        <v>3167</v>
      </c>
      <c r="B1887" t="s">
        <v>4159</v>
      </c>
    </row>
    <row r="1888" spans="1:2" x14ac:dyDescent="0.25">
      <c r="A1888">
        <v>3172</v>
      </c>
      <c r="B1888" t="s">
        <v>4160</v>
      </c>
    </row>
    <row r="1889" spans="1:2" x14ac:dyDescent="0.25">
      <c r="A1889">
        <v>3172</v>
      </c>
      <c r="B1889" t="s">
        <v>4161</v>
      </c>
    </row>
    <row r="1890" spans="1:2" x14ac:dyDescent="0.25">
      <c r="A1890">
        <v>3172</v>
      </c>
      <c r="B1890" t="s">
        <v>4162</v>
      </c>
    </row>
    <row r="1891" spans="1:2" x14ac:dyDescent="0.25">
      <c r="A1891">
        <v>3172</v>
      </c>
      <c r="B1891" t="s">
        <v>4163</v>
      </c>
    </row>
    <row r="1892" spans="1:2" x14ac:dyDescent="0.25">
      <c r="A1892">
        <v>3172</v>
      </c>
      <c r="B1892" t="s">
        <v>4164</v>
      </c>
    </row>
    <row r="1893" spans="1:2" x14ac:dyDescent="0.25">
      <c r="A1893">
        <v>3172</v>
      </c>
      <c r="B1893" t="s">
        <v>4165</v>
      </c>
    </row>
    <row r="1894" spans="1:2" x14ac:dyDescent="0.25">
      <c r="A1894">
        <v>3172</v>
      </c>
      <c r="B1894" t="s">
        <v>4166</v>
      </c>
    </row>
    <row r="1895" spans="1:2" x14ac:dyDescent="0.25">
      <c r="A1895">
        <v>3172</v>
      </c>
      <c r="B1895" t="s">
        <v>3520</v>
      </c>
    </row>
    <row r="1896" spans="1:2" x14ac:dyDescent="0.25">
      <c r="A1896">
        <v>3172</v>
      </c>
      <c r="B1896" t="s">
        <v>3520</v>
      </c>
    </row>
    <row r="1897" spans="1:2" x14ac:dyDescent="0.25">
      <c r="A1897">
        <v>3172</v>
      </c>
      <c r="B1897" t="s">
        <v>4159</v>
      </c>
    </row>
    <row r="1898" spans="1:2" x14ac:dyDescent="0.25">
      <c r="A1898">
        <v>3172</v>
      </c>
      <c r="B1898" t="s">
        <v>4167</v>
      </c>
    </row>
    <row r="1899" spans="1:2" x14ac:dyDescent="0.25">
      <c r="A1899">
        <v>3172</v>
      </c>
      <c r="B1899" t="s">
        <v>4168</v>
      </c>
    </row>
    <row r="1900" spans="1:2" x14ac:dyDescent="0.25">
      <c r="A1900">
        <v>3172</v>
      </c>
      <c r="B1900" t="s">
        <v>3842</v>
      </c>
    </row>
    <row r="1901" spans="1:2" x14ac:dyDescent="0.25">
      <c r="A1901">
        <v>3172</v>
      </c>
      <c r="B1901" t="s">
        <v>4169</v>
      </c>
    </row>
    <row r="1902" spans="1:2" x14ac:dyDescent="0.25">
      <c r="A1902">
        <v>3172</v>
      </c>
      <c r="B1902" t="s">
        <v>4170</v>
      </c>
    </row>
    <row r="1903" spans="1:2" x14ac:dyDescent="0.25">
      <c r="A1903">
        <v>3172</v>
      </c>
      <c r="B1903" t="s">
        <v>4171</v>
      </c>
    </row>
    <row r="1904" spans="1:2" x14ac:dyDescent="0.25">
      <c r="A1904">
        <v>3172</v>
      </c>
      <c r="B1904" t="s">
        <v>4172</v>
      </c>
    </row>
    <row r="1905" spans="1:2" x14ac:dyDescent="0.25">
      <c r="A1905">
        <v>3172</v>
      </c>
      <c r="B1905" t="s">
        <v>4173</v>
      </c>
    </row>
    <row r="1906" spans="1:2" x14ac:dyDescent="0.25">
      <c r="A1906">
        <v>3172</v>
      </c>
      <c r="B1906" t="s">
        <v>4174</v>
      </c>
    </row>
    <row r="1907" spans="1:2" x14ac:dyDescent="0.25">
      <c r="A1907">
        <v>3172</v>
      </c>
      <c r="B1907" t="s">
        <v>4175</v>
      </c>
    </row>
    <row r="1908" spans="1:2" x14ac:dyDescent="0.25">
      <c r="A1908">
        <v>3172</v>
      </c>
      <c r="B1908" t="s">
        <v>4176</v>
      </c>
    </row>
    <row r="1909" spans="1:2" x14ac:dyDescent="0.25">
      <c r="A1909">
        <v>3181</v>
      </c>
      <c r="B1909" t="s">
        <v>4177</v>
      </c>
    </row>
    <row r="1910" spans="1:2" x14ac:dyDescent="0.25">
      <c r="A1910">
        <v>3185</v>
      </c>
      <c r="B1910" t="s">
        <v>4178</v>
      </c>
    </row>
    <row r="1911" spans="1:2" x14ac:dyDescent="0.25">
      <c r="A1911">
        <v>3185</v>
      </c>
      <c r="B1911" t="s">
        <v>4179</v>
      </c>
    </row>
    <row r="1912" spans="1:2" x14ac:dyDescent="0.25">
      <c r="A1912">
        <v>3185</v>
      </c>
      <c r="B1912" t="s">
        <v>4180</v>
      </c>
    </row>
    <row r="1913" spans="1:2" x14ac:dyDescent="0.25">
      <c r="A1913">
        <v>3185</v>
      </c>
      <c r="B1913" t="s">
        <v>4181</v>
      </c>
    </row>
    <row r="1914" spans="1:2" x14ac:dyDescent="0.25">
      <c r="A1914">
        <v>3185</v>
      </c>
      <c r="B1914" t="s">
        <v>4182</v>
      </c>
    </row>
    <row r="1915" spans="1:2" x14ac:dyDescent="0.25">
      <c r="A1915">
        <v>3185</v>
      </c>
      <c r="B1915" t="s">
        <v>4183</v>
      </c>
    </row>
    <row r="1916" spans="1:2" x14ac:dyDescent="0.25">
      <c r="A1916">
        <v>3185</v>
      </c>
      <c r="B1916" t="s">
        <v>4184</v>
      </c>
    </row>
    <row r="1917" spans="1:2" x14ac:dyDescent="0.25">
      <c r="A1917">
        <v>3185</v>
      </c>
      <c r="B1917" t="s">
        <v>4177</v>
      </c>
    </row>
    <row r="1918" spans="1:2" x14ac:dyDescent="0.25">
      <c r="A1918">
        <v>3185</v>
      </c>
      <c r="B1918" t="s">
        <v>4185</v>
      </c>
    </row>
    <row r="1919" spans="1:2" x14ac:dyDescent="0.25">
      <c r="A1919">
        <v>3185</v>
      </c>
      <c r="B1919" t="s">
        <v>4186</v>
      </c>
    </row>
    <row r="1920" spans="1:2" x14ac:dyDescent="0.25">
      <c r="A1920">
        <v>3185</v>
      </c>
      <c r="B1920" t="s">
        <v>4187</v>
      </c>
    </row>
    <row r="1921" spans="1:2" x14ac:dyDescent="0.25">
      <c r="A1921">
        <v>3185</v>
      </c>
      <c r="B1921" t="s">
        <v>4188</v>
      </c>
    </row>
    <row r="1922" spans="1:2" x14ac:dyDescent="0.25">
      <c r="A1922">
        <v>3185</v>
      </c>
      <c r="B1922" t="s">
        <v>4189</v>
      </c>
    </row>
    <row r="1923" spans="1:2" x14ac:dyDescent="0.25">
      <c r="A1923">
        <v>3197</v>
      </c>
      <c r="B1923" t="s">
        <v>4190</v>
      </c>
    </row>
    <row r="1924" spans="1:2" x14ac:dyDescent="0.25">
      <c r="A1924">
        <v>3197</v>
      </c>
      <c r="B1924" t="s">
        <v>4191</v>
      </c>
    </row>
    <row r="1925" spans="1:2" x14ac:dyDescent="0.25">
      <c r="A1925">
        <v>3197</v>
      </c>
      <c r="B1925" t="s">
        <v>4191</v>
      </c>
    </row>
    <row r="1926" spans="1:2" x14ac:dyDescent="0.25">
      <c r="A1926">
        <v>3201</v>
      </c>
      <c r="B1926" t="s">
        <v>4192</v>
      </c>
    </row>
    <row r="1927" spans="1:2" x14ac:dyDescent="0.25">
      <c r="A1927">
        <v>3205</v>
      </c>
      <c r="B1927" t="s">
        <v>4193</v>
      </c>
    </row>
    <row r="1928" spans="1:2" x14ac:dyDescent="0.25">
      <c r="A1928">
        <v>3205</v>
      </c>
      <c r="B1928" t="s">
        <v>4194</v>
      </c>
    </row>
    <row r="1929" spans="1:2" x14ac:dyDescent="0.25">
      <c r="A1929">
        <v>3205</v>
      </c>
      <c r="B1929" t="s">
        <v>3741</v>
      </c>
    </row>
    <row r="1930" spans="1:2" x14ac:dyDescent="0.25">
      <c r="A1930">
        <v>3205</v>
      </c>
      <c r="B1930" t="s">
        <v>4195</v>
      </c>
    </row>
    <row r="1931" spans="1:2" x14ac:dyDescent="0.25">
      <c r="A1931">
        <v>3205</v>
      </c>
      <c r="B1931" t="s">
        <v>4063</v>
      </c>
    </row>
    <row r="1932" spans="1:2" x14ac:dyDescent="0.25">
      <c r="A1932">
        <v>3205</v>
      </c>
      <c r="B1932" t="s">
        <v>4196</v>
      </c>
    </row>
    <row r="1933" spans="1:2" x14ac:dyDescent="0.25">
      <c r="A1933">
        <v>3205</v>
      </c>
      <c r="B1933" t="s">
        <v>4197</v>
      </c>
    </row>
    <row r="1934" spans="1:2" x14ac:dyDescent="0.25">
      <c r="A1934">
        <v>3205</v>
      </c>
      <c r="B1934" t="s">
        <v>4198</v>
      </c>
    </row>
    <row r="1935" spans="1:2" x14ac:dyDescent="0.25">
      <c r="A1935">
        <v>3205</v>
      </c>
      <c r="B1935" t="s">
        <v>4199</v>
      </c>
    </row>
    <row r="1936" spans="1:2" x14ac:dyDescent="0.25">
      <c r="A1936">
        <v>3205</v>
      </c>
      <c r="B1936" t="s">
        <v>4200</v>
      </c>
    </row>
    <row r="1937" spans="1:2" x14ac:dyDescent="0.25">
      <c r="A1937">
        <v>3205</v>
      </c>
      <c r="B1937" t="s">
        <v>4192</v>
      </c>
    </row>
    <row r="1938" spans="1:2" x14ac:dyDescent="0.25">
      <c r="A1938">
        <v>3205</v>
      </c>
      <c r="B1938" t="s">
        <v>4201</v>
      </c>
    </row>
    <row r="1939" spans="1:2" x14ac:dyDescent="0.25">
      <c r="A1939">
        <v>3205</v>
      </c>
      <c r="B1939" t="s">
        <v>4144</v>
      </c>
    </row>
    <row r="1940" spans="1:2" x14ac:dyDescent="0.25">
      <c r="A1940">
        <v>3205</v>
      </c>
      <c r="B1940" t="s">
        <v>4202</v>
      </c>
    </row>
    <row r="1941" spans="1:2" x14ac:dyDescent="0.25">
      <c r="A1941">
        <v>3205</v>
      </c>
      <c r="B1941" t="s">
        <v>4203</v>
      </c>
    </row>
    <row r="1942" spans="1:2" x14ac:dyDescent="0.25">
      <c r="A1942">
        <v>3205</v>
      </c>
      <c r="B1942" t="s">
        <v>4204</v>
      </c>
    </row>
    <row r="1943" spans="1:2" x14ac:dyDescent="0.25">
      <c r="A1943">
        <v>3205</v>
      </c>
      <c r="B1943" t="s">
        <v>4205</v>
      </c>
    </row>
    <row r="1944" spans="1:2" x14ac:dyDescent="0.25">
      <c r="A1944">
        <v>3205</v>
      </c>
      <c r="B1944" t="s">
        <v>4146</v>
      </c>
    </row>
    <row r="1945" spans="1:2" x14ac:dyDescent="0.25">
      <c r="A1945">
        <v>3205</v>
      </c>
      <c r="B1945" t="s">
        <v>3520</v>
      </c>
    </row>
    <row r="1946" spans="1:2" x14ac:dyDescent="0.25">
      <c r="A1946">
        <v>3205</v>
      </c>
      <c r="B1946" t="s">
        <v>3520</v>
      </c>
    </row>
    <row r="1947" spans="1:2" x14ac:dyDescent="0.25">
      <c r="A1947">
        <v>3205</v>
      </c>
      <c r="B1947" t="s">
        <v>4206</v>
      </c>
    </row>
    <row r="1948" spans="1:2" x14ac:dyDescent="0.25">
      <c r="A1948">
        <v>3205</v>
      </c>
      <c r="B1948" t="s">
        <v>4207</v>
      </c>
    </row>
    <row r="1949" spans="1:2" x14ac:dyDescent="0.25">
      <c r="A1949">
        <v>3205</v>
      </c>
      <c r="B1949" t="s">
        <v>4208</v>
      </c>
    </row>
    <row r="1950" spans="1:2" x14ac:dyDescent="0.25">
      <c r="A1950">
        <v>3205</v>
      </c>
      <c r="B1950" t="s">
        <v>3842</v>
      </c>
    </row>
    <row r="1951" spans="1:2" x14ac:dyDescent="0.25">
      <c r="A1951">
        <v>3205</v>
      </c>
      <c r="B1951" t="s">
        <v>4209</v>
      </c>
    </row>
    <row r="1952" spans="1:2" x14ac:dyDescent="0.25">
      <c r="A1952">
        <v>3205</v>
      </c>
      <c r="B1952" t="s">
        <v>4210</v>
      </c>
    </row>
    <row r="1953" spans="1:2" x14ac:dyDescent="0.25">
      <c r="A1953">
        <v>3205</v>
      </c>
      <c r="B1953" t="s">
        <v>4211</v>
      </c>
    </row>
    <row r="1954" spans="1:2" x14ac:dyDescent="0.25">
      <c r="A1954">
        <v>3205</v>
      </c>
      <c r="B1954" t="s">
        <v>4212</v>
      </c>
    </row>
    <row r="1955" spans="1:2" x14ac:dyDescent="0.25">
      <c r="A1955">
        <v>3205</v>
      </c>
      <c r="B1955" t="s">
        <v>4213</v>
      </c>
    </row>
    <row r="1956" spans="1:2" x14ac:dyDescent="0.25">
      <c r="A1956">
        <v>3205</v>
      </c>
      <c r="B1956" t="s">
        <v>4214</v>
      </c>
    </row>
    <row r="1957" spans="1:2" x14ac:dyDescent="0.25">
      <c r="A1957">
        <v>3205</v>
      </c>
      <c r="B1957" t="s">
        <v>4215</v>
      </c>
    </row>
    <row r="1958" spans="1:2" x14ac:dyDescent="0.25">
      <c r="A1958">
        <v>3205</v>
      </c>
      <c r="B1958" t="s">
        <v>4216</v>
      </c>
    </row>
    <row r="1959" spans="1:2" x14ac:dyDescent="0.25">
      <c r="A1959">
        <v>3205</v>
      </c>
      <c r="B1959" t="s">
        <v>4104</v>
      </c>
    </row>
    <row r="1960" spans="1:2" x14ac:dyDescent="0.25">
      <c r="A1960">
        <v>3205</v>
      </c>
      <c r="B1960" t="s">
        <v>4217</v>
      </c>
    </row>
    <row r="1961" spans="1:2" x14ac:dyDescent="0.25">
      <c r="A1961">
        <v>3205</v>
      </c>
      <c r="B1961" t="s">
        <v>4218</v>
      </c>
    </row>
    <row r="1962" spans="1:2" x14ac:dyDescent="0.25">
      <c r="A1962">
        <v>3205</v>
      </c>
      <c r="B1962" t="s">
        <v>4219</v>
      </c>
    </row>
    <row r="1963" spans="1:2" x14ac:dyDescent="0.25">
      <c r="A1963">
        <v>3205</v>
      </c>
      <c r="B1963" t="s">
        <v>4220</v>
      </c>
    </row>
    <row r="1964" spans="1:2" x14ac:dyDescent="0.25">
      <c r="A1964">
        <v>3205</v>
      </c>
      <c r="B1964" t="s">
        <v>4221</v>
      </c>
    </row>
    <row r="1965" spans="1:2" x14ac:dyDescent="0.25">
      <c r="A1965">
        <v>3205</v>
      </c>
      <c r="B1965" t="s">
        <v>4222</v>
      </c>
    </row>
    <row r="1966" spans="1:2" x14ac:dyDescent="0.25">
      <c r="A1966">
        <v>3205</v>
      </c>
      <c r="B1966" t="s">
        <v>4223</v>
      </c>
    </row>
    <row r="1967" spans="1:2" x14ac:dyDescent="0.25">
      <c r="A1967">
        <v>3205</v>
      </c>
      <c r="B1967" t="s">
        <v>4224</v>
      </c>
    </row>
    <row r="1968" spans="1:2" x14ac:dyDescent="0.25">
      <c r="A1968">
        <v>3205</v>
      </c>
      <c r="B1968" t="s">
        <v>4225</v>
      </c>
    </row>
    <row r="1969" spans="1:2" x14ac:dyDescent="0.25">
      <c r="A1969">
        <v>3205</v>
      </c>
      <c r="B1969" t="s">
        <v>4226</v>
      </c>
    </row>
    <row r="1970" spans="1:2" x14ac:dyDescent="0.25">
      <c r="A1970">
        <v>3205</v>
      </c>
      <c r="B1970" t="s">
        <v>4227</v>
      </c>
    </row>
    <row r="1971" spans="1:2" x14ac:dyDescent="0.25">
      <c r="A1971">
        <v>3205</v>
      </c>
      <c r="B1971" t="s">
        <v>4228</v>
      </c>
    </row>
    <row r="1972" spans="1:2" x14ac:dyDescent="0.25">
      <c r="A1972">
        <v>3205</v>
      </c>
      <c r="B1972" t="s">
        <v>4229</v>
      </c>
    </row>
    <row r="1973" spans="1:2" x14ac:dyDescent="0.25">
      <c r="A1973">
        <v>3205</v>
      </c>
      <c r="B1973" t="s">
        <v>4230</v>
      </c>
    </row>
    <row r="1974" spans="1:2" x14ac:dyDescent="0.25">
      <c r="A1974">
        <v>3205</v>
      </c>
      <c r="B1974" t="s">
        <v>4231</v>
      </c>
    </row>
    <row r="1975" spans="1:2" x14ac:dyDescent="0.25">
      <c r="A1975">
        <v>3222</v>
      </c>
      <c r="B1975" t="s">
        <v>4232</v>
      </c>
    </row>
    <row r="1976" spans="1:2" x14ac:dyDescent="0.25">
      <c r="A1976">
        <v>3222</v>
      </c>
      <c r="B1976" t="s">
        <v>4233</v>
      </c>
    </row>
    <row r="1977" spans="1:2" x14ac:dyDescent="0.25">
      <c r="A1977">
        <v>3222</v>
      </c>
      <c r="B1977" t="s">
        <v>3520</v>
      </c>
    </row>
    <row r="1978" spans="1:2" x14ac:dyDescent="0.25">
      <c r="A1978">
        <v>3222</v>
      </c>
      <c r="B1978" t="s">
        <v>3520</v>
      </c>
    </row>
    <row r="1979" spans="1:2" x14ac:dyDescent="0.25">
      <c r="A1979">
        <v>3222</v>
      </c>
      <c r="B1979" t="s">
        <v>3520</v>
      </c>
    </row>
    <row r="1980" spans="1:2" x14ac:dyDescent="0.25">
      <c r="A1980">
        <v>3222</v>
      </c>
      <c r="B1980" t="s">
        <v>4234</v>
      </c>
    </row>
    <row r="1981" spans="1:2" x14ac:dyDescent="0.25">
      <c r="A1981">
        <v>3222</v>
      </c>
      <c r="B1981" t="s">
        <v>3755</v>
      </c>
    </row>
    <row r="1982" spans="1:2" x14ac:dyDescent="0.25">
      <c r="A1982">
        <v>3222</v>
      </c>
      <c r="B1982" t="s">
        <v>3842</v>
      </c>
    </row>
    <row r="1983" spans="1:2" x14ac:dyDescent="0.25">
      <c r="A1983">
        <v>3222</v>
      </c>
      <c r="B1983" t="s">
        <v>3842</v>
      </c>
    </row>
    <row r="1984" spans="1:2" x14ac:dyDescent="0.25">
      <c r="A1984">
        <v>3222</v>
      </c>
      <c r="B1984" t="s">
        <v>3842</v>
      </c>
    </row>
    <row r="1985" spans="1:2" x14ac:dyDescent="0.25">
      <c r="A1985">
        <v>3222</v>
      </c>
      <c r="B1985" t="s">
        <v>4235</v>
      </c>
    </row>
    <row r="1986" spans="1:2" x14ac:dyDescent="0.25">
      <c r="A1986">
        <v>3222</v>
      </c>
      <c r="B1986" t="s">
        <v>3863</v>
      </c>
    </row>
    <row r="1987" spans="1:2" x14ac:dyDescent="0.25">
      <c r="A1987">
        <v>3222</v>
      </c>
      <c r="B1987" t="s">
        <v>4236</v>
      </c>
    </row>
    <row r="1988" spans="1:2" x14ac:dyDescent="0.25">
      <c r="A1988">
        <v>3222</v>
      </c>
      <c r="B1988" t="s">
        <v>4237</v>
      </c>
    </row>
    <row r="1989" spans="1:2" x14ac:dyDescent="0.25">
      <c r="A1989">
        <v>3222</v>
      </c>
      <c r="B1989" t="s">
        <v>4238</v>
      </c>
    </row>
    <row r="1990" spans="1:2" x14ac:dyDescent="0.25">
      <c r="A1990">
        <v>3222</v>
      </c>
      <c r="B1990" t="s">
        <v>4239</v>
      </c>
    </row>
    <row r="1991" spans="1:2" x14ac:dyDescent="0.25">
      <c r="A1991">
        <v>3222</v>
      </c>
      <c r="B1991" t="s">
        <v>4240</v>
      </c>
    </row>
    <row r="1992" spans="1:2" x14ac:dyDescent="0.25">
      <c r="A1992">
        <v>3222</v>
      </c>
      <c r="B1992" t="s">
        <v>2695</v>
      </c>
    </row>
    <row r="1993" spans="1:2" x14ac:dyDescent="0.25">
      <c r="A1993">
        <v>3222</v>
      </c>
      <c r="B1993" t="s">
        <v>4241</v>
      </c>
    </row>
    <row r="1994" spans="1:2" x14ac:dyDescent="0.25">
      <c r="A1994">
        <v>3223</v>
      </c>
      <c r="B1994" t="s">
        <v>4242</v>
      </c>
    </row>
    <row r="1995" spans="1:2" x14ac:dyDescent="0.25">
      <c r="A1995">
        <v>3226</v>
      </c>
      <c r="B1995" t="s">
        <v>4243</v>
      </c>
    </row>
    <row r="1996" spans="1:2" x14ac:dyDescent="0.25">
      <c r="A1996">
        <v>3226</v>
      </c>
      <c r="B1996" t="s">
        <v>4244</v>
      </c>
    </row>
    <row r="1997" spans="1:2" x14ac:dyDescent="0.25">
      <c r="A1997">
        <v>3226</v>
      </c>
      <c r="B1997" t="s">
        <v>4245</v>
      </c>
    </row>
    <row r="1998" spans="1:2" x14ac:dyDescent="0.25">
      <c r="A1998">
        <v>3226</v>
      </c>
      <c r="B1998" t="s">
        <v>3520</v>
      </c>
    </row>
    <row r="1999" spans="1:2" x14ac:dyDescent="0.25">
      <c r="A1999">
        <v>3226</v>
      </c>
      <c r="B1999" t="s">
        <v>4246</v>
      </c>
    </row>
    <row r="2000" spans="1:2" x14ac:dyDescent="0.25">
      <c r="A2000">
        <v>3226</v>
      </c>
      <c r="B2000" t="s">
        <v>4247</v>
      </c>
    </row>
    <row r="2001" spans="1:2" x14ac:dyDescent="0.25">
      <c r="A2001">
        <v>3226</v>
      </c>
      <c r="B2001" t="s">
        <v>4248</v>
      </c>
    </row>
    <row r="2002" spans="1:2" x14ac:dyDescent="0.25">
      <c r="A2002">
        <v>3226</v>
      </c>
      <c r="B2002" t="s">
        <v>4249</v>
      </c>
    </row>
    <row r="2003" spans="1:2" x14ac:dyDescent="0.25">
      <c r="A2003">
        <v>3226</v>
      </c>
      <c r="B2003" t="s">
        <v>2752</v>
      </c>
    </row>
    <row r="2004" spans="1:2" x14ac:dyDescent="0.25">
      <c r="A2004">
        <v>3226</v>
      </c>
      <c r="B2004" t="s">
        <v>4250</v>
      </c>
    </row>
    <row r="2005" spans="1:2" x14ac:dyDescent="0.25">
      <c r="A2005">
        <v>3226</v>
      </c>
      <c r="B2005" t="s">
        <v>4251</v>
      </c>
    </row>
    <row r="2006" spans="1:2" x14ac:dyDescent="0.25">
      <c r="A2006">
        <v>3226</v>
      </c>
      <c r="B2006" t="s">
        <v>4252</v>
      </c>
    </row>
    <row r="2007" spans="1:2" x14ac:dyDescent="0.25">
      <c r="A2007">
        <v>3226</v>
      </c>
      <c r="B2007" t="s">
        <v>4242</v>
      </c>
    </row>
    <row r="2008" spans="1:2" x14ac:dyDescent="0.25">
      <c r="A2008">
        <v>3227</v>
      </c>
      <c r="B2008" t="s">
        <v>4253</v>
      </c>
    </row>
    <row r="2009" spans="1:2" x14ac:dyDescent="0.25">
      <c r="A2009">
        <v>3229</v>
      </c>
      <c r="B2009" t="s">
        <v>4253</v>
      </c>
    </row>
    <row r="2010" spans="1:2" x14ac:dyDescent="0.25">
      <c r="A2010">
        <v>3229</v>
      </c>
      <c r="B2010" t="s">
        <v>4198</v>
      </c>
    </row>
    <row r="2011" spans="1:2" x14ac:dyDescent="0.25">
      <c r="A2011">
        <v>3229</v>
      </c>
      <c r="B2011" t="s">
        <v>4254</v>
      </c>
    </row>
    <row r="2012" spans="1:2" x14ac:dyDescent="0.25">
      <c r="A2012">
        <v>3229</v>
      </c>
      <c r="B2012" t="s">
        <v>4255</v>
      </c>
    </row>
    <row r="2013" spans="1:2" x14ac:dyDescent="0.25">
      <c r="A2013">
        <v>3229</v>
      </c>
      <c r="B2013" t="s">
        <v>4245</v>
      </c>
    </row>
    <row r="2014" spans="1:2" x14ac:dyDescent="0.25">
      <c r="A2014">
        <v>3229</v>
      </c>
      <c r="B2014" t="s">
        <v>4256</v>
      </c>
    </row>
    <row r="2015" spans="1:2" x14ac:dyDescent="0.25">
      <c r="A2015">
        <v>3229</v>
      </c>
      <c r="B2015" t="s">
        <v>4257</v>
      </c>
    </row>
    <row r="2016" spans="1:2" x14ac:dyDescent="0.25">
      <c r="A2016">
        <v>3229</v>
      </c>
      <c r="B2016" t="s">
        <v>4258</v>
      </c>
    </row>
    <row r="2017" spans="1:2" x14ac:dyDescent="0.25">
      <c r="A2017">
        <v>3229</v>
      </c>
      <c r="B2017" t="s">
        <v>4259</v>
      </c>
    </row>
    <row r="2018" spans="1:2" x14ac:dyDescent="0.25">
      <c r="A2018">
        <v>3229</v>
      </c>
      <c r="B2018" t="s">
        <v>4260</v>
      </c>
    </row>
    <row r="2019" spans="1:2" x14ac:dyDescent="0.25">
      <c r="A2019">
        <v>3229</v>
      </c>
      <c r="B2019" t="s">
        <v>4261</v>
      </c>
    </row>
    <row r="2020" spans="1:2" x14ac:dyDescent="0.25">
      <c r="A2020">
        <v>3229</v>
      </c>
      <c r="B2020" t="s">
        <v>4262</v>
      </c>
    </row>
    <row r="2021" spans="1:2" x14ac:dyDescent="0.25">
      <c r="A2021">
        <v>3229</v>
      </c>
      <c r="B2021" t="s">
        <v>4263</v>
      </c>
    </row>
    <row r="2022" spans="1:2" x14ac:dyDescent="0.25">
      <c r="A2022">
        <v>3238</v>
      </c>
      <c r="B2022" t="s">
        <v>4264</v>
      </c>
    </row>
    <row r="2023" spans="1:2" x14ac:dyDescent="0.25">
      <c r="A2023">
        <v>3238</v>
      </c>
      <c r="B2023" t="s">
        <v>4265</v>
      </c>
    </row>
    <row r="2024" spans="1:2" x14ac:dyDescent="0.25">
      <c r="A2024">
        <v>3238</v>
      </c>
      <c r="B2024" t="s">
        <v>4266</v>
      </c>
    </row>
    <row r="2025" spans="1:2" x14ac:dyDescent="0.25">
      <c r="A2025">
        <v>3238</v>
      </c>
      <c r="B2025" t="s">
        <v>4267</v>
      </c>
    </row>
    <row r="2026" spans="1:2" x14ac:dyDescent="0.25">
      <c r="A2026">
        <v>3238</v>
      </c>
      <c r="B2026" t="s">
        <v>4268</v>
      </c>
    </row>
    <row r="2027" spans="1:2" x14ac:dyDescent="0.25">
      <c r="A2027">
        <v>3238</v>
      </c>
      <c r="B2027" t="s">
        <v>4269</v>
      </c>
    </row>
    <row r="2028" spans="1:2" x14ac:dyDescent="0.25">
      <c r="A2028">
        <v>3238</v>
      </c>
      <c r="B2028" t="s">
        <v>3138</v>
      </c>
    </row>
    <row r="2029" spans="1:2" x14ac:dyDescent="0.25">
      <c r="A2029">
        <v>3238</v>
      </c>
      <c r="B2029" t="s">
        <v>4270</v>
      </c>
    </row>
    <row r="2030" spans="1:2" x14ac:dyDescent="0.25">
      <c r="A2030">
        <v>3238</v>
      </c>
      <c r="B2030" t="s">
        <v>4271</v>
      </c>
    </row>
    <row r="2031" spans="1:2" x14ac:dyDescent="0.25">
      <c r="A2031">
        <v>3238</v>
      </c>
      <c r="B2031" t="s">
        <v>4272</v>
      </c>
    </row>
    <row r="2032" spans="1:2" x14ac:dyDescent="0.25">
      <c r="A2032">
        <v>3238</v>
      </c>
      <c r="B2032" t="s">
        <v>4273</v>
      </c>
    </row>
    <row r="2033" spans="1:2" x14ac:dyDescent="0.25">
      <c r="A2033">
        <v>3238</v>
      </c>
      <c r="B2033" t="s">
        <v>4274</v>
      </c>
    </row>
    <row r="2034" spans="1:2" x14ac:dyDescent="0.25">
      <c r="A2034">
        <v>3238</v>
      </c>
      <c r="B2034" t="s">
        <v>4275</v>
      </c>
    </row>
    <row r="2035" spans="1:2" x14ac:dyDescent="0.25">
      <c r="A2035">
        <v>3238</v>
      </c>
      <c r="B2035" t="s">
        <v>4123</v>
      </c>
    </row>
    <row r="2036" spans="1:2" x14ac:dyDescent="0.25">
      <c r="A2036">
        <v>3238</v>
      </c>
      <c r="B2036" t="s">
        <v>4276</v>
      </c>
    </row>
    <row r="2037" spans="1:2" x14ac:dyDescent="0.25">
      <c r="A2037">
        <v>3238</v>
      </c>
      <c r="B2037" t="s">
        <v>4277</v>
      </c>
    </row>
    <row r="2038" spans="1:2" x14ac:dyDescent="0.25">
      <c r="A2038">
        <v>3238</v>
      </c>
      <c r="B2038" t="s">
        <v>4278</v>
      </c>
    </row>
    <row r="2039" spans="1:2" x14ac:dyDescent="0.25">
      <c r="A2039">
        <v>3238</v>
      </c>
      <c r="B2039" t="s">
        <v>4279</v>
      </c>
    </row>
    <row r="2040" spans="1:2" x14ac:dyDescent="0.25">
      <c r="A2040">
        <v>3238</v>
      </c>
      <c r="B2040" t="s">
        <v>4280</v>
      </c>
    </row>
    <row r="2041" spans="1:2" x14ac:dyDescent="0.25">
      <c r="A2041">
        <v>3238</v>
      </c>
      <c r="B2041" t="s">
        <v>4281</v>
      </c>
    </row>
    <row r="2042" spans="1:2" x14ac:dyDescent="0.25">
      <c r="A2042">
        <v>3238</v>
      </c>
      <c r="B2042" t="s">
        <v>4282</v>
      </c>
    </row>
    <row r="2043" spans="1:2" x14ac:dyDescent="0.25">
      <c r="A2043">
        <v>3238</v>
      </c>
      <c r="B2043" t="s">
        <v>4283</v>
      </c>
    </row>
    <row r="2044" spans="1:2" x14ac:dyDescent="0.25">
      <c r="A2044">
        <v>3238</v>
      </c>
      <c r="B2044" t="s">
        <v>4284</v>
      </c>
    </row>
    <row r="2045" spans="1:2" x14ac:dyDescent="0.25">
      <c r="A2045">
        <v>3238</v>
      </c>
      <c r="B2045" t="s">
        <v>4285</v>
      </c>
    </row>
    <row r="2046" spans="1:2" x14ac:dyDescent="0.25">
      <c r="A2046">
        <v>3238</v>
      </c>
      <c r="B2046" t="s">
        <v>4286</v>
      </c>
    </row>
    <row r="2047" spans="1:2" x14ac:dyDescent="0.25">
      <c r="A2047">
        <v>3238</v>
      </c>
      <c r="B2047" t="s">
        <v>3278</v>
      </c>
    </row>
    <row r="2048" spans="1:2" x14ac:dyDescent="0.25">
      <c r="A2048">
        <v>3238</v>
      </c>
      <c r="B2048" t="s">
        <v>4287</v>
      </c>
    </row>
    <row r="2049" spans="1:2" x14ac:dyDescent="0.25">
      <c r="A2049">
        <v>3238</v>
      </c>
      <c r="B2049" t="s">
        <v>4288</v>
      </c>
    </row>
    <row r="2050" spans="1:2" x14ac:dyDescent="0.25">
      <c r="A2050">
        <v>3238</v>
      </c>
      <c r="B2050" t="s">
        <v>4224</v>
      </c>
    </row>
    <row r="2051" spans="1:2" x14ac:dyDescent="0.25">
      <c r="A2051">
        <v>3238</v>
      </c>
      <c r="B2051" t="s">
        <v>4289</v>
      </c>
    </row>
    <row r="2052" spans="1:2" x14ac:dyDescent="0.25">
      <c r="A2052">
        <v>3238</v>
      </c>
      <c r="B2052" t="s">
        <v>4290</v>
      </c>
    </row>
    <row r="2053" spans="1:2" x14ac:dyDescent="0.25">
      <c r="A2053">
        <v>3238</v>
      </c>
      <c r="B2053" t="s">
        <v>3076</v>
      </c>
    </row>
    <row r="2054" spans="1:2" x14ac:dyDescent="0.25">
      <c r="A2054">
        <v>3238</v>
      </c>
      <c r="B2054" t="s">
        <v>4291</v>
      </c>
    </row>
    <row r="2055" spans="1:2" x14ac:dyDescent="0.25">
      <c r="A2055">
        <v>3246</v>
      </c>
      <c r="B2055" t="s">
        <v>4292</v>
      </c>
    </row>
    <row r="2056" spans="1:2" x14ac:dyDescent="0.25">
      <c r="A2056">
        <v>3246</v>
      </c>
      <c r="B2056" t="s">
        <v>3974</v>
      </c>
    </row>
    <row r="2057" spans="1:2" x14ac:dyDescent="0.25">
      <c r="A2057">
        <v>3246</v>
      </c>
      <c r="B2057" t="s">
        <v>4293</v>
      </c>
    </row>
    <row r="2058" spans="1:2" x14ac:dyDescent="0.25">
      <c r="A2058">
        <v>3246</v>
      </c>
      <c r="B2058" t="s">
        <v>4294</v>
      </c>
    </row>
    <row r="2059" spans="1:2" x14ac:dyDescent="0.25">
      <c r="A2059">
        <v>3246</v>
      </c>
      <c r="B2059" t="s">
        <v>4295</v>
      </c>
    </row>
    <row r="2060" spans="1:2" x14ac:dyDescent="0.25">
      <c r="A2060">
        <v>3248</v>
      </c>
      <c r="B2060" t="s">
        <v>4296</v>
      </c>
    </row>
    <row r="2061" spans="1:2" x14ac:dyDescent="0.25">
      <c r="A2061">
        <v>3249</v>
      </c>
      <c r="B2061" t="s">
        <v>4297</v>
      </c>
    </row>
    <row r="2062" spans="1:2" x14ac:dyDescent="0.25">
      <c r="A2062">
        <v>3249</v>
      </c>
      <c r="B2062" t="s">
        <v>3245</v>
      </c>
    </row>
    <row r="2063" spans="1:2" x14ac:dyDescent="0.25">
      <c r="A2063">
        <v>3249</v>
      </c>
      <c r="B2063" t="s">
        <v>4298</v>
      </c>
    </row>
    <row r="2064" spans="1:2" x14ac:dyDescent="0.25">
      <c r="A2064">
        <v>3249</v>
      </c>
      <c r="B2064" t="s">
        <v>4299</v>
      </c>
    </row>
    <row r="2065" spans="1:2" x14ac:dyDescent="0.25">
      <c r="A2065">
        <v>3249</v>
      </c>
      <c r="B2065" t="s">
        <v>4300</v>
      </c>
    </row>
    <row r="2066" spans="1:2" x14ac:dyDescent="0.25">
      <c r="A2066">
        <v>3249</v>
      </c>
      <c r="B2066" t="s">
        <v>4301</v>
      </c>
    </row>
    <row r="2067" spans="1:2" x14ac:dyDescent="0.25">
      <c r="A2067">
        <v>3249</v>
      </c>
      <c r="B2067" t="s">
        <v>4302</v>
      </c>
    </row>
    <row r="2068" spans="1:2" x14ac:dyDescent="0.25">
      <c r="A2068">
        <v>3249</v>
      </c>
      <c r="B2068" t="s">
        <v>4303</v>
      </c>
    </row>
    <row r="2069" spans="1:2" x14ac:dyDescent="0.25">
      <c r="A2069">
        <v>3249</v>
      </c>
      <c r="B2069" t="s">
        <v>4304</v>
      </c>
    </row>
    <row r="2070" spans="1:2" x14ac:dyDescent="0.25">
      <c r="A2070">
        <v>3249</v>
      </c>
      <c r="B2070" t="s">
        <v>4305</v>
      </c>
    </row>
    <row r="2071" spans="1:2" x14ac:dyDescent="0.25">
      <c r="A2071">
        <v>3249</v>
      </c>
      <c r="B2071" t="s">
        <v>4306</v>
      </c>
    </row>
    <row r="2072" spans="1:2" x14ac:dyDescent="0.25">
      <c r="A2072">
        <v>3249</v>
      </c>
      <c r="B2072" t="s">
        <v>4296</v>
      </c>
    </row>
    <row r="2073" spans="1:2" x14ac:dyDescent="0.25">
      <c r="A2073">
        <v>3249</v>
      </c>
      <c r="B2073" t="s">
        <v>4307</v>
      </c>
    </row>
    <row r="2074" spans="1:2" x14ac:dyDescent="0.25">
      <c r="A2074">
        <v>3251</v>
      </c>
      <c r="B2074" t="s">
        <v>4308</v>
      </c>
    </row>
    <row r="2075" spans="1:2" x14ac:dyDescent="0.25">
      <c r="A2075">
        <v>3253</v>
      </c>
      <c r="B2075" t="s">
        <v>4309</v>
      </c>
    </row>
    <row r="2076" spans="1:2" x14ac:dyDescent="0.25">
      <c r="A2076">
        <v>3253</v>
      </c>
      <c r="B2076" t="s">
        <v>4310</v>
      </c>
    </row>
    <row r="2077" spans="1:2" x14ac:dyDescent="0.25">
      <c r="A2077">
        <v>3253</v>
      </c>
      <c r="B2077" t="s">
        <v>4311</v>
      </c>
    </row>
    <row r="2078" spans="1:2" x14ac:dyDescent="0.25">
      <c r="A2078">
        <v>3253</v>
      </c>
      <c r="B2078" t="s">
        <v>4308</v>
      </c>
    </row>
    <row r="2079" spans="1:2" x14ac:dyDescent="0.25">
      <c r="A2079">
        <v>3253</v>
      </c>
      <c r="B2079" t="s">
        <v>4312</v>
      </c>
    </row>
    <row r="2080" spans="1:2" x14ac:dyDescent="0.25">
      <c r="A2080">
        <v>3253</v>
      </c>
      <c r="B2080" t="s">
        <v>4313</v>
      </c>
    </row>
    <row r="2081" spans="1:2" x14ac:dyDescent="0.25">
      <c r="A2081">
        <v>3253</v>
      </c>
      <c r="B2081" t="s">
        <v>3138</v>
      </c>
    </row>
    <row r="2082" spans="1:2" x14ac:dyDescent="0.25">
      <c r="A2082">
        <v>3253</v>
      </c>
      <c r="B2082" t="s">
        <v>3149</v>
      </c>
    </row>
    <row r="2083" spans="1:2" x14ac:dyDescent="0.25">
      <c r="A2083">
        <v>3253</v>
      </c>
      <c r="B2083" t="s">
        <v>4314</v>
      </c>
    </row>
    <row r="2084" spans="1:2" x14ac:dyDescent="0.25">
      <c r="A2084">
        <v>3253</v>
      </c>
      <c r="B2084" t="s">
        <v>4315</v>
      </c>
    </row>
    <row r="2085" spans="1:2" x14ac:dyDescent="0.25">
      <c r="A2085">
        <v>3253</v>
      </c>
      <c r="B2085" t="s">
        <v>4316</v>
      </c>
    </row>
    <row r="2086" spans="1:2" x14ac:dyDescent="0.25">
      <c r="A2086">
        <v>3253</v>
      </c>
      <c r="B2086" t="s">
        <v>4317</v>
      </c>
    </row>
    <row r="2087" spans="1:2" x14ac:dyDescent="0.25">
      <c r="A2087">
        <v>3253</v>
      </c>
      <c r="B2087" t="s">
        <v>2668</v>
      </c>
    </row>
    <row r="2088" spans="1:2" x14ac:dyDescent="0.25">
      <c r="A2088">
        <v>3253</v>
      </c>
      <c r="B2088" t="s">
        <v>4318</v>
      </c>
    </row>
    <row r="2089" spans="1:2" x14ac:dyDescent="0.25">
      <c r="A2089">
        <v>3253</v>
      </c>
      <c r="B2089" t="s">
        <v>4319</v>
      </c>
    </row>
    <row r="2090" spans="1:2" x14ac:dyDescent="0.25">
      <c r="A2090">
        <v>3253</v>
      </c>
      <c r="B2090" t="s">
        <v>4320</v>
      </c>
    </row>
    <row r="2091" spans="1:2" x14ac:dyDescent="0.25">
      <c r="A2091">
        <v>3253</v>
      </c>
      <c r="B2091" t="s">
        <v>4321</v>
      </c>
    </row>
    <row r="2092" spans="1:2" x14ac:dyDescent="0.25">
      <c r="A2092">
        <v>4103</v>
      </c>
      <c r="B2092" t="s">
        <v>4322</v>
      </c>
    </row>
    <row r="2093" spans="1:2" x14ac:dyDescent="0.25">
      <c r="A2093">
        <v>4105</v>
      </c>
      <c r="B2093" t="s">
        <v>4322</v>
      </c>
    </row>
    <row r="2094" spans="1:2" x14ac:dyDescent="0.25">
      <c r="A2094">
        <v>4107</v>
      </c>
      <c r="B2094" t="s">
        <v>4322</v>
      </c>
    </row>
    <row r="2095" spans="1:2" x14ac:dyDescent="0.25">
      <c r="A2095">
        <v>4109</v>
      </c>
      <c r="B2095" t="s">
        <v>4322</v>
      </c>
    </row>
    <row r="2096" spans="1:2" x14ac:dyDescent="0.25">
      <c r="A2096">
        <v>4129</v>
      </c>
      <c r="B2096" t="s">
        <v>4322</v>
      </c>
    </row>
    <row r="2097" spans="1:2" x14ac:dyDescent="0.25">
      <c r="A2097">
        <v>4139</v>
      </c>
      <c r="B2097" t="s">
        <v>4322</v>
      </c>
    </row>
    <row r="2098" spans="1:2" x14ac:dyDescent="0.25">
      <c r="A2098">
        <v>4155</v>
      </c>
      <c r="B2098" t="s">
        <v>4322</v>
      </c>
    </row>
    <row r="2099" spans="1:2" x14ac:dyDescent="0.25">
      <c r="A2099">
        <v>4157</v>
      </c>
      <c r="B2099" t="s">
        <v>4322</v>
      </c>
    </row>
    <row r="2100" spans="1:2" x14ac:dyDescent="0.25">
      <c r="A2100">
        <v>4159</v>
      </c>
      <c r="B2100" t="s">
        <v>4322</v>
      </c>
    </row>
    <row r="2101" spans="1:2" x14ac:dyDescent="0.25">
      <c r="A2101">
        <v>4165</v>
      </c>
      <c r="B2101" t="s">
        <v>4322</v>
      </c>
    </row>
    <row r="2102" spans="1:2" x14ac:dyDescent="0.25">
      <c r="A2102">
        <v>4167</v>
      </c>
      <c r="B2102" t="s">
        <v>4322</v>
      </c>
    </row>
    <row r="2103" spans="1:2" x14ac:dyDescent="0.25">
      <c r="A2103">
        <v>4177</v>
      </c>
      <c r="B2103" t="s">
        <v>4322</v>
      </c>
    </row>
    <row r="2104" spans="1:2" x14ac:dyDescent="0.25">
      <c r="A2104">
        <v>4179</v>
      </c>
      <c r="B2104" t="s">
        <v>4322</v>
      </c>
    </row>
    <row r="2105" spans="1:2" x14ac:dyDescent="0.25">
      <c r="A2105">
        <v>4187</v>
      </c>
      <c r="B2105" t="s">
        <v>4322</v>
      </c>
    </row>
    <row r="2106" spans="1:2" x14ac:dyDescent="0.25">
      <c r="A2106">
        <v>4189</v>
      </c>
      <c r="B2106" t="s">
        <v>4322</v>
      </c>
    </row>
    <row r="2107" spans="1:2" x14ac:dyDescent="0.25">
      <c r="A2107">
        <v>4205</v>
      </c>
      <c r="B2107" t="s">
        <v>4322</v>
      </c>
    </row>
    <row r="2108" spans="1:2" x14ac:dyDescent="0.25">
      <c r="A2108">
        <v>4205</v>
      </c>
      <c r="B2108" t="s">
        <v>2991</v>
      </c>
    </row>
    <row r="2109" spans="1:2" x14ac:dyDescent="0.25">
      <c r="A2109">
        <v>4207</v>
      </c>
      <c r="B2109" t="s">
        <v>4322</v>
      </c>
    </row>
    <row r="2110" spans="1:2" x14ac:dyDescent="0.25">
      <c r="A2110">
        <v>4209</v>
      </c>
      <c r="B2110" t="s">
        <v>4322</v>
      </c>
    </row>
    <row r="2111" spans="1:2" x14ac:dyDescent="0.25">
      <c r="A2111">
        <v>4229</v>
      </c>
      <c r="B2111" t="s">
        <v>4322</v>
      </c>
    </row>
    <row r="2112" spans="1:2" x14ac:dyDescent="0.25">
      <c r="A2112">
        <v>4231</v>
      </c>
      <c r="B2112" t="s">
        <v>4322</v>
      </c>
    </row>
    <row r="2113" spans="1:2" x14ac:dyDescent="0.25">
      <c r="A2113">
        <v>4233</v>
      </c>
      <c r="B2113" t="s">
        <v>4322</v>
      </c>
    </row>
    <row r="2114" spans="1:2" x14ac:dyDescent="0.25">
      <c r="A2114">
        <v>4249</v>
      </c>
      <c r="B2114" t="s">
        <v>3148</v>
      </c>
    </row>
    <row r="2115" spans="1:2" x14ac:dyDescent="0.25">
      <c r="A2115">
        <v>4249</v>
      </c>
      <c r="B2115" t="s">
        <v>4322</v>
      </c>
    </row>
    <row r="2116" spans="1:2" x14ac:dyDescent="0.25">
      <c r="A2116">
        <v>4259</v>
      </c>
      <c r="B2116" t="s">
        <v>4322</v>
      </c>
    </row>
    <row r="2117" spans="1:2" x14ac:dyDescent="0.25">
      <c r="A2117">
        <v>4275</v>
      </c>
      <c r="B2117" t="s">
        <v>4322</v>
      </c>
    </row>
    <row r="2118" spans="1:2" x14ac:dyDescent="0.25">
      <c r="A2118">
        <v>4277</v>
      </c>
      <c r="B2118" t="s">
        <v>4322</v>
      </c>
    </row>
    <row r="2119" spans="1:2" x14ac:dyDescent="0.25">
      <c r="A2119">
        <v>4279</v>
      </c>
      <c r="B2119" t="s">
        <v>4322</v>
      </c>
    </row>
    <row r="2120" spans="1:2" x14ac:dyDescent="0.25">
      <c r="A2120">
        <v>4281</v>
      </c>
      <c r="B2120" t="s">
        <v>4322</v>
      </c>
    </row>
    <row r="2121" spans="1:2" x14ac:dyDescent="0.25">
      <c r="A2121">
        <v>4289</v>
      </c>
      <c r="B2121" t="s">
        <v>4322</v>
      </c>
    </row>
    <row r="2122" spans="1:2" x14ac:dyDescent="0.25">
      <c r="A2122">
        <v>4299</v>
      </c>
      <c r="B2122" t="s">
        <v>4322</v>
      </c>
    </row>
    <row r="2123" spans="1:2" x14ac:dyDescent="0.25">
      <c r="A2123">
        <v>4307</v>
      </c>
      <c r="B2123" t="s">
        <v>4322</v>
      </c>
    </row>
    <row r="2124" spans="1:2" x14ac:dyDescent="0.25">
      <c r="A2124">
        <v>4309</v>
      </c>
      <c r="B2124" t="s">
        <v>4322</v>
      </c>
    </row>
    <row r="2125" spans="1:2" x14ac:dyDescent="0.25">
      <c r="A2125">
        <v>4315</v>
      </c>
      <c r="B2125" t="s">
        <v>4322</v>
      </c>
    </row>
    <row r="2126" spans="1:2" x14ac:dyDescent="0.25">
      <c r="A2126">
        <v>4317</v>
      </c>
      <c r="B2126" t="s">
        <v>4322</v>
      </c>
    </row>
    <row r="2127" spans="1:2" x14ac:dyDescent="0.25">
      <c r="A2127">
        <v>4318</v>
      </c>
      <c r="B2127" t="s">
        <v>4322</v>
      </c>
    </row>
    <row r="2128" spans="1:2" x14ac:dyDescent="0.25">
      <c r="A2128">
        <v>4321</v>
      </c>
      <c r="B2128" t="s">
        <v>4322</v>
      </c>
    </row>
    <row r="2129" spans="1:2" x14ac:dyDescent="0.25">
      <c r="A2129">
        <v>4328</v>
      </c>
      <c r="B2129" t="s">
        <v>4322</v>
      </c>
    </row>
    <row r="2130" spans="1:2" x14ac:dyDescent="0.25">
      <c r="A2130">
        <v>4329</v>
      </c>
      <c r="B2130" t="s">
        <v>4322</v>
      </c>
    </row>
    <row r="2131" spans="1:2" x14ac:dyDescent="0.25">
      <c r="A2131">
        <v>4335</v>
      </c>
      <c r="B2131" t="s">
        <v>4322</v>
      </c>
    </row>
    <row r="2132" spans="1:2" x14ac:dyDescent="0.25">
      <c r="A2132">
        <v>4337</v>
      </c>
      <c r="B2132" t="s">
        <v>4322</v>
      </c>
    </row>
    <row r="2133" spans="1:2" x14ac:dyDescent="0.25">
      <c r="A2133">
        <v>4347</v>
      </c>
      <c r="B2133" t="s">
        <v>4322</v>
      </c>
    </row>
    <row r="2134" spans="1:2" x14ac:dyDescent="0.25">
      <c r="A2134">
        <v>4349</v>
      </c>
      <c r="B2134" t="s">
        <v>4322</v>
      </c>
    </row>
    <row r="2135" spans="1:2" x14ac:dyDescent="0.25">
      <c r="A2135">
        <v>4351</v>
      </c>
      <c r="B2135" t="s">
        <v>4322</v>
      </c>
    </row>
    <row r="2136" spans="1:2" x14ac:dyDescent="0.25">
      <c r="A2136">
        <v>4357</v>
      </c>
      <c r="B2136" t="s">
        <v>4322</v>
      </c>
    </row>
    <row r="2137" spans="1:2" x14ac:dyDescent="0.25">
      <c r="A2137">
        <v>4416</v>
      </c>
      <c r="B2137" t="s">
        <v>4323</v>
      </c>
    </row>
    <row r="2138" spans="1:2" x14ac:dyDescent="0.25">
      <c r="A2138">
        <v>4416</v>
      </c>
      <c r="B2138" t="s">
        <v>4324</v>
      </c>
    </row>
    <row r="2139" spans="1:2" x14ac:dyDescent="0.25">
      <c r="A2139">
        <v>4416</v>
      </c>
      <c r="B2139" t="s">
        <v>4325</v>
      </c>
    </row>
    <row r="2140" spans="1:2" x14ac:dyDescent="0.25">
      <c r="A2140">
        <v>4416</v>
      </c>
      <c r="B2140" t="s">
        <v>4322</v>
      </c>
    </row>
    <row r="2141" spans="1:2" x14ac:dyDescent="0.25">
      <c r="A2141">
        <v>4416</v>
      </c>
      <c r="B2141" t="s">
        <v>4326</v>
      </c>
    </row>
    <row r="2142" spans="1:2" x14ac:dyDescent="0.25">
      <c r="A2142">
        <v>4417</v>
      </c>
      <c r="B2142" t="s">
        <v>4327</v>
      </c>
    </row>
    <row r="2143" spans="1:2" x14ac:dyDescent="0.25">
      <c r="A2143">
        <v>4420</v>
      </c>
      <c r="B2143" t="s">
        <v>4328</v>
      </c>
    </row>
    <row r="2144" spans="1:2" x14ac:dyDescent="0.25">
      <c r="A2144">
        <v>4420</v>
      </c>
      <c r="B2144" t="s">
        <v>4329</v>
      </c>
    </row>
    <row r="2145" spans="1:2" x14ac:dyDescent="0.25">
      <c r="A2145">
        <v>4420</v>
      </c>
      <c r="B2145" t="s">
        <v>3516</v>
      </c>
    </row>
    <row r="2146" spans="1:2" x14ac:dyDescent="0.25">
      <c r="A2146">
        <v>4420</v>
      </c>
      <c r="B2146" t="s">
        <v>4330</v>
      </c>
    </row>
    <row r="2147" spans="1:2" x14ac:dyDescent="0.25">
      <c r="A2147">
        <v>4420</v>
      </c>
      <c r="B2147" t="s">
        <v>4331</v>
      </c>
    </row>
    <row r="2148" spans="1:2" x14ac:dyDescent="0.25">
      <c r="A2148">
        <v>4420</v>
      </c>
      <c r="B2148" t="s">
        <v>4332</v>
      </c>
    </row>
    <row r="2149" spans="1:2" x14ac:dyDescent="0.25">
      <c r="A2149">
        <v>4420</v>
      </c>
      <c r="B2149" t="s">
        <v>4333</v>
      </c>
    </row>
    <row r="2150" spans="1:2" x14ac:dyDescent="0.25">
      <c r="A2150">
        <v>4420</v>
      </c>
      <c r="B2150" t="s">
        <v>4334</v>
      </c>
    </row>
    <row r="2151" spans="1:2" x14ac:dyDescent="0.25">
      <c r="A2151">
        <v>4420</v>
      </c>
      <c r="B2151" t="s">
        <v>4335</v>
      </c>
    </row>
    <row r="2152" spans="1:2" x14ac:dyDescent="0.25">
      <c r="A2152">
        <v>4420</v>
      </c>
      <c r="B2152" t="s">
        <v>4336</v>
      </c>
    </row>
    <row r="2153" spans="1:2" x14ac:dyDescent="0.25">
      <c r="A2153">
        <v>4420</v>
      </c>
      <c r="B2153" t="s">
        <v>4327</v>
      </c>
    </row>
    <row r="2154" spans="1:2" x14ac:dyDescent="0.25">
      <c r="A2154">
        <v>4420</v>
      </c>
      <c r="B2154" t="s">
        <v>4337</v>
      </c>
    </row>
    <row r="2155" spans="1:2" x14ac:dyDescent="0.25">
      <c r="A2155">
        <v>4420</v>
      </c>
      <c r="B2155" t="s">
        <v>4338</v>
      </c>
    </row>
    <row r="2156" spans="1:2" x14ac:dyDescent="0.25">
      <c r="A2156">
        <v>4420</v>
      </c>
      <c r="B2156" t="s">
        <v>4339</v>
      </c>
    </row>
    <row r="2157" spans="1:2" x14ac:dyDescent="0.25">
      <c r="A2157">
        <v>4420</v>
      </c>
      <c r="B2157" t="s">
        <v>4340</v>
      </c>
    </row>
    <row r="2158" spans="1:2" x14ac:dyDescent="0.25">
      <c r="A2158">
        <v>4420</v>
      </c>
      <c r="B2158" t="s">
        <v>4341</v>
      </c>
    </row>
    <row r="2159" spans="1:2" x14ac:dyDescent="0.25">
      <c r="A2159">
        <v>4420</v>
      </c>
      <c r="B2159" t="s">
        <v>4342</v>
      </c>
    </row>
    <row r="2160" spans="1:2" x14ac:dyDescent="0.25">
      <c r="A2160">
        <v>4420</v>
      </c>
      <c r="B2160" t="s">
        <v>4343</v>
      </c>
    </row>
    <row r="2161" spans="1:2" x14ac:dyDescent="0.25">
      <c r="A2161">
        <v>4420</v>
      </c>
      <c r="B2161" t="s">
        <v>4344</v>
      </c>
    </row>
    <row r="2162" spans="1:2" x14ac:dyDescent="0.25">
      <c r="A2162">
        <v>4421</v>
      </c>
      <c r="B2162" t="s">
        <v>4345</v>
      </c>
    </row>
    <row r="2163" spans="1:2" x14ac:dyDescent="0.25">
      <c r="A2163">
        <v>4425</v>
      </c>
      <c r="B2163" t="s">
        <v>4346</v>
      </c>
    </row>
    <row r="2164" spans="1:2" x14ac:dyDescent="0.25">
      <c r="A2164">
        <v>4425</v>
      </c>
      <c r="B2164" t="s">
        <v>4347</v>
      </c>
    </row>
    <row r="2165" spans="1:2" x14ac:dyDescent="0.25">
      <c r="A2165">
        <v>4425</v>
      </c>
      <c r="B2165" t="s">
        <v>4348</v>
      </c>
    </row>
    <row r="2166" spans="1:2" x14ac:dyDescent="0.25">
      <c r="A2166">
        <v>4425</v>
      </c>
      <c r="B2166" t="s">
        <v>4349</v>
      </c>
    </row>
    <row r="2167" spans="1:2" x14ac:dyDescent="0.25">
      <c r="A2167">
        <v>4425</v>
      </c>
      <c r="B2167" t="s">
        <v>4350</v>
      </c>
    </row>
    <row r="2168" spans="1:2" x14ac:dyDescent="0.25">
      <c r="A2168">
        <v>4425</v>
      </c>
      <c r="B2168" t="s">
        <v>4345</v>
      </c>
    </row>
    <row r="2169" spans="1:2" x14ac:dyDescent="0.25">
      <c r="A2169">
        <v>4430</v>
      </c>
      <c r="B2169" t="s">
        <v>4351</v>
      </c>
    </row>
    <row r="2170" spans="1:2" x14ac:dyDescent="0.25">
      <c r="A2170">
        <v>4430</v>
      </c>
      <c r="B2170" t="s">
        <v>1242</v>
      </c>
    </row>
    <row r="2171" spans="1:2" x14ac:dyDescent="0.25">
      <c r="A2171">
        <v>4430</v>
      </c>
      <c r="B2171" t="s">
        <v>4352</v>
      </c>
    </row>
    <row r="2172" spans="1:2" x14ac:dyDescent="0.25">
      <c r="A2172">
        <v>4430</v>
      </c>
      <c r="B2172" t="s">
        <v>4353</v>
      </c>
    </row>
    <row r="2173" spans="1:2" x14ac:dyDescent="0.25">
      <c r="A2173">
        <v>4430</v>
      </c>
      <c r="B2173" t="s">
        <v>4354</v>
      </c>
    </row>
    <row r="2174" spans="1:2" x14ac:dyDescent="0.25">
      <c r="A2174">
        <v>4430</v>
      </c>
      <c r="B2174" t="s">
        <v>4355</v>
      </c>
    </row>
    <row r="2175" spans="1:2" x14ac:dyDescent="0.25">
      <c r="A2175">
        <v>4430</v>
      </c>
      <c r="B2175" t="s">
        <v>4322</v>
      </c>
    </row>
    <row r="2176" spans="1:2" x14ac:dyDescent="0.25">
      <c r="A2176">
        <v>4430</v>
      </c>
      <c r="B2176" t="s">
        <v>4356</v>
      </c>
    </row>
    <row r="2177" spans="1:2" x14ac:dyDescent="0.25">
      <c r="A2177">
        <v>4430</v>
      </c>
      <c r="B2177" t="s">
        <v>4357</v>
      </c>
    </row>
    <row r="2178" spans="1:2" x14ac:dyDescent="0.25">
      <c r="A2178">
        <v>4430</v>
      </c>
      <c r="B2178" t="s">
        <v>4358</v>
      </c>
    </row>
    <row r="2179" spans="1:2" x14ac:dyDescent="0.25">
      <c r="A2179">
        <v>4430</v>
      </c>
      <c r="B2179" t="s">
        <v>4359</v>
      </c>
    </row>
    <row r="2180" spans="1:2" x14ac:dyDescent="0.25">
      <c r="A2180">
        <v>4431</v>
      </c>
      <c r="B2180" t="s">
        <v>4360</v>
      </c>
    </row>
    <row r="2181" spans="1:2" x14ac:dyDescent="0.25">
      <c r="A2181">
        <v>4435</v>
      </c>
      <c r="B2181" t="s">
        <v>4361</v>
      </c>
    </row>
    <row r="2182" spans="1:2" x14ac:dyDescent="0.25">
      <c r="A2182">
        <v>4435</v>
      </c>
      <c r="B2182" t="s">
        <v>4362</v>
      </c>
    </row>
    <row r="2183" spans="1:2" x14ac:dyDescent="0.25">
      <c r="A2183">
        <v>4435</v>
      </c>
      <c r="B2183" t="s">
        <v>4363</v>
      </c>
    </row>
    <row r="2184" spans="1:2" x14ac:dyDescent="0.25">
      <c r="A2184">
        <v>4435</v>
      </c>
      <c r="B2184" t="s">
        <v>4360</v>
      </c>
    </row>
    <row r="2185" spans="1:2" x14ac:dyDescent="0.25">
      <c r="A2185">
        <v>4436</v>
      </c>
      <c r="B2185" t="s">
        <v>4364</v>
      </c>
    </row>
    <row r="2186" spans="1:2" x14ac:dyDescent="0.25">
      <c r="A2186">
        <v>4439</v>
      </c>
      <c r="B2186" t="s">
        <v>4364</v>
      </c>
    </row>
    <row r="2187" spans="1:2" x14ac:dyDescent="0.25">
      <c r="A2187">
        <v>4440</v>
      </c>
      <c r="B2187" t="s">
        <v>4365</v>
      </c>
    </row>
    <row r="2188" spans="1:2" x14ac:dyDescent="0.25">
      <c r="A2188">
        <v>4442</v>
      </c>
      <c r="B2188" t="s">
        <v>4365</v>
      </c>
    </row>
    <row r="2189" spans="1:2" x14ac:dyDescent="0.25">
      <c r="A2189">
        <v>4443</v>
      </c>
      <c r="B2189" t="s">
        <v>4366</v>
      </c>
    </row>
    <row r="2190" spans="1:2" x14ac:dyDescent="0.25">
      <c r="A2190">
        <v>4445</v>
      </c>
      <c r="B2190" t="s">
        <v>4367</v>
      </c>
    </row>
    <row r="2191" spans="1:2" x14ac:dyDescent="0.25">
      <c r="A2191">
        <v>4445</v>
      </c>
      <c r="B2191" t="s">
        <v>4368</v>
      </c>
    </row>
    <row r="2192" spans="1:2" x14ac:dyDescent="0.25">
      <c r="A2192">
        <v>4445</v>
      </c>
      <c r="B2192" t="s">
        <v>4366</v>
      </c>
    </row>
    <row r="2193" spans="1:2" x14ac:dyDescent="0.25">
      <c r="A2193">
        <v>4445</v>
      </c>
      <c r="B2193" t="s">
        <v>4369</v>
      </c>
    </row>
    <row r="2194" spans="1:2" x14ac:dyDescent="0.25">
      <c r="A2194">
        <v>4445</v>
      </c>
      <c r="B2194" t="s">
        <v>2640</v>
      </c>
    </row>
    <row r="2195" spans="1:2" x14ac:dyDescent="0.25">
      <c r="A2195">
        <v>4446</v>
      </c>
      <c r="B2195" t="s">
        <v>4370</v>
      </c>
    </row>
    <row r="2196" spans="1:2" x14ac:dyDescent="0.25">
      <c r="A2196">
        <v>4448</v>
      </c>
      <c r="B2196" t="s">
        <v>4371</v>
      </c>
    </row>
    <row r="2197" spans="1:2" x14ac:dyDescent="0.25">
      <c r="A2197">
        <v>4448</v>
      </c>
      <c r="B2197" t="s">
        <v>4372</v>
      </c>
    </row>
    <row r="2198" spans="1:2" x14ac:dyDescent="0.25">
      <c r="A2198">
        <v>4448</v>
      </c>
      <c r="B2198" t="s">
        <v>4373</v>
      </c>
    </row>
    <row r="2199" spans="1:2" x14ac:dyDescent="0.25">
      <c r="A2199">
        <v>4448</v>
      </c>
      <c r="B2199" t="s">
        <v>4374</v>
      </c>
    </row>
    <row r="2200" spans="1:2" x14ac:dyDescent="0.25">
      <c r="A2200">
        <v>4448</v>
      </c>
      <c r="B2200" t="s">
        <v>1969</v>
      </c>
    </row>
    <row r="2201" spans="1:2" x14ac:dyDescent="0.25">
      <c r="A2201">
        <v>4448</v>
      </c>
      <c r="B2201" t="s">
        <v>4370</v>
      </c>
    </row>
    <row r="2202" spans="1:2" x14ac:dyDescent="0.25">
      <c r="A2202">
        <v>4449</v>
      </c>
      <c r="B2202" t="s">
        <v>4375</v>
      </c>
    </row>
    <row r="2203" spans="1:2" x14ac:dyDescent="0.25">
      <c r="A2203">
        <v>4451</v>
      </c>
      <c r="B2203" t="s">
        <v>4376</v>
      </c>
    </row>
    <row r="2204" spans="1:2" x14ac:dyDescent="0.25">
      <c r="A2204">
        <v>4451</v>
      </c>
      <c r="B2204" t="s">
        <v>4375</v>
      </c>
    </row>
    <row r="2205" spans="1:2" x14ac:dyDescent="0.25">
      <c r="A2205">
        <v>4451</v>
      </c>
      <c r="B2205" t="s">
        <v>2685</v>
      </c>
    </row>
    <row r="2206" spans="1:2" x14ac:dyDescent="0.25">
      <c r="A2206">
        <v>4451</v>
      </c>
      <c r="B2206" t="s">
        <v>4377</v>
      </c>
    </row>
    <row r="2207" spans="1:2" x14ac:dyDescent="0.25">
      <c r="A2207">
        <v>4451</v>
      </c>
      <c r="B2207" t="s">
        <v>4378</v>
      </c>
    </row>
    <row r="2208" spans="1:2" x14ac:dyDescent="0.25">
      <c r="A2208">
        <v>4452</v>
      </c>
      <c r="B2208" t="s">
        <v>4379</v>
      </c>
    </row>
    <row r="2209" spans="1:2" x14ac:dyDescent="0.25">
      <c r="A2209">
        <v>4454</v>
      </c>
      <c r="B2209" t="s">
        <v>4379</v>
      </c>
    </row>
    <row r="2210" spans="1:2" x14ac:dyDescent="0.25">
      <c r="A2210">
        <v>4455</v>
      </c>
      <c r="B2210" t="s">
        <v>4380</v>
      </c>
    </row>
    <row r="2211" spans="1:2" x14ac:dyDescent="0.25">
      <c r="A2211">
        <v>4457</v>
      </c>
      <c r="B2211" t="s">
        <v>4381</v>
      </c>
    </row>
    <row r="2212" spans="1:2" x14ac:dyDescent="0.25">
      <c r="A2212">
        <v>4457</v>
      </c>
      <c r="B2212" t="s">
        <v>4380</v>
      </c>
    </row>
    <row r="2213" spans="1:2" x14ac:dyDescent="0.25">
      <c r="A2213">
        <v>4458</v>
      </c>
      <c r="B2213" t="s">
        <v>4382</v>
      </c>
    </row>
    <row r="2214" spans="1:2" x14ac:dyDescent="0.25">
      <c r="A2214">
        <v>4460</v>
      </c>
      <c r="B2214" t="s">
        <v>4233</v>
      </c>
    </row>
    <row r="2215" spans="1:2" x14ac:dyDescent="0.25">
      <c r="A2215">
        <v>4460</v>
      </c>
      <c r="B2215" t="s">
        <v>4383</v>
      </c>
    </row>
    <row r="2216" spans="1:2" x14ac:dyDescent="0.25">
      <c r="A2216">
        <v>4460</v>
      </c>
      <c r="B2216" t="s">
        <v>4384</v>
      </c>
    </row>
    <row r="2217" spans="1:2" x14ac:dyDescent="0.25">
      <c r="A2217">
        <v>4460</v>
      </c>
      <c r="B2217" t="s">
        <v>4385</v>
      </c>
    </row>
    <row r="2218" spans="1:2" x14ac:dyDescent="0.25">
      <c r="A2218">
        <v>4460</v>
      </c>
      <c r="B2218" t="s">
        <v>4382</v>
      </c>
    </row>
    <row r="2219" spans="1:2" x14ac:dyDescent="0.25">
      <c r="A2219">
        <v>4460</v>
      </c>
      <c r="B2219" t="s">
        <v>4386</v>
      </c>
    </row>
    <row r="2220" spans="1:2" x14ac:dyDescent="0.25">
      <c r="A2220">
        <v>4460</v>
      </c>
      <c r="B2220" t="s">
        <v>4387</v>
      </c>
    </row>
    <row r="2221" spans="1:2" x14ac:dyDescent="0.25">
      <c r="A2221">
        <v>4460</v>
      </c>
      <c r="B2221" t="s">
        <v>4388</v>
      </c>
    </row>
    <row r="2222" spans="1:2" x14ac:dyDescent="0.25">
      <c r="A2222">
        <v>4460</v>
      </c>
      <c r="B2222" t="s">
        <v>4389</v>
      </c>
    </row>
    <row r="2223" spans="1:2" x14ac:dyDescent="0.25">
      <c r="A2223">
        <v>4460</v>
      </c>
      <c r="B2223" t="s">
        <v>4390</v>
      </c>
    </row>
    <row r="2224" spans="1:2" x14ac:dyDescent="0.25">
      <c r="A2224">
        <v>4460</v>
      </c>
      <c r="B2224" t="s">
        <v>4391</v>
      </c>
    </row>
    <row r="2225" spans="1:2" x14ac:dyDescent="0.25">
      <c r="A2225">
        <v>4460</v>
      </c>
      <c r="B2225" t="s">
        <v>4392</v>
      </c>
    </row>
    <row r="2226" spans="1:2" x14ac:dyDescent="0.25">
      <c r="A2226">
        <v>4460</v>
      </c>
      <c r="B2226" t="s">
        <v>4393</v>
      </c>
    </row>
    <row r="2227" spans="1:2" x14ac:dyDescent="0.25">
      <c r="A2227">
        <v>4460</v>
      </c>
      <c r="B2227" t="s">
        <v>4394</v>
      </c>
    </row>
    <row r="2228" spans="1:2" x14ac:dyDescent="0.25">
      <c r="A2228">
        <v>4460</v>
      </c>
      <c r="B2228" t="s">
        <v>4395</v>
      </c>
    </row>
    <row r="2229" spans="1:2" x14ac:dyDescent="0.25">
      <c r="A2229">
        <v>4460</v>
      </c>
      <c r="B2229" t="s">
        <v>4396</v>
      </c>
    </row>
    <row r="2230" spans="1:2" x14ac:dyDescent="0.25">
      <c r="A2230">
        <v>4460</v>
      </c>
      <c r="B2230" t="s">
        <v>4072</v>
      </c>
    </row>
    <row r="2231" spans="1:2" x14ac:dyDescent="0.25">
      <c r="A2231">
        <v>4460</v>
      </c>
      <c r="B2231" t="s">
        <v>4397</v>
      </c>
    </row>
    <row r="2232" spans="1:2" x14ac:dyDescent="0.25">
      <c r="A2232">
        <v>4461</v>
      </c>
      <c r="B2232" t="s">
        <v>4398</v>
      </c>
    </row>
    <row r="2233" spans="1:2" x14ac:dyDescent="0.25">
      <c r="A2233">
        <v>4463</v>
      </c>
      <c r="B2233" t="s">
        <v>4398</v>
      </c>
    </row>
    <row r="2234" spans="1:2" x14ac:dyDescent="0.25">
      <c r="A2234">
        <v>4463</v>
      </c>
      <c r="B2234" t="s">
        <v>4399</v>
      </c>
    </row>
    <row r="2235" spans="1:2" x14ac:dyDescent="0.25">
      <c r="A2235">
        <v>4463</v>
      </c>
      <c r="B2235" t="s">
        <v>4400</v>
      </c>
    </row>
    <row r="2236" spans="1:2" x14ac:dyDescent="0.25">
      <c r="A2236">
        <v>4463</v>
      </c>
      <c r="B2236" t="s">
        <v>4401</v>
      </c>
    </row>
    <row r="2237" spans="1:2" x14ac:dyDescent="0.25">
      <c r="A2237">
        <v>4463</v>
      </c>
      <c r="B2237" t="s">
        <v>4402</v>
      </c>
    </row>
    <row r="2238" spans="1:2" x14ac:dyDescent="0.25">
      <c r="A2238">
        <v>4464</v>
      </c>
      <c r="B2238" t="s">
        <v>4403</v>
      </c>
    </row>
    <row r="2239" spans="1:2" x14ac:dyDescent="0.25">
      <c r="A2239">
        <v>4466</v>
      </c>
      <c r="B2239" t="s">
        <v>4404</v>
      </c>
    </row>
    <row r="2240" spans="1:2" x14ac:dyDescent="0.25">
      <c r="A2240">
        <v>4466</v>
      </c>
      <c r="B2240" t="s">
        <v>4403</v>
      </c>
    </row>
    <row r="2241" spans="1:2" x14ac:dyDescent="0.25">
      <c r="A2241">
        <v>4467</v>
      </c>
      <c r="B2241" t="s">
        <v>4405</v>
      </c>
    </row>
    <row r="2242" spans="1:2" x14ac:dyDescent="0.25">
      <c r="A2242">
        <v>4469</v>
      </c>
      <c r="B2242" t="s">
        <v>4322</v>
      </c>
    </row>
    <row r="2243" spans="1:2" x14ac:dyDescent="0.25">
      <c r="A2243">
        <v>4469</v>
      </c>
      <c r="B2243" t="s">
        <v>4405</v>
      </c>
    </row>
    <row r="2244" spans="1:2" x14ac:dyDescent="0.25">
      <c r="A2244">
        <v>4469</v>
      </c>
      <c r="B2244" t="s">
        <v>4406</v>
      </c>
    </row>
    <row r="2245" spans="1:2" x14ac:dyDescent="0.25">
      <c r="A2245">
        <v>4509</v>
      </c>
      <c r="B2245" t="s">
        <v>4407</v>
      </c>
    </row>
    <row r="2246" spans="1:2" x14ac:dyDescent="0.25">
      <c r="A2246">
        <v>4509</v>
      </c>
      <c r="B2246" t="s">
        <v>4408</v>
      </c>
    </row>
    <row r="2247" spans="1:2" x14ac:dyDescent="0.25">
      <c r="A2247">
        <v>4509</v>
      </c>
      <c r="B2247" t="s">
        <v>4408</v>
      </c>
    </row>
    <row r="2248" spans="1:2" x14ac:dyDescent="0.25">
      <c r="A2248">
        <v>4509</v>
      </c>
      <c r="B2248" t="s">
        <v>4409</v>
      </c>
    </row>
    <row r="2249" spans="1:2" x14ac:dyDescent="0.25">
      <c r="A2249">
        <v>4509</v>
      </c>
      <c r="B2249" t="s">
        <v>4410</v>
      </c>
    </row>
    <row r="2250" spans="1:2" x14ac:dyDescent="0.25">
      <c r="A2250">
        <v>4509</v>
      </c>
      <c r="B2250" t="s">
        <v>4411</v>
      </c>
    </row>
    <row r="2251" spans="1:2" x14ac:dyDescent="0.25">
      <c r="A2251">
        <v>4509</v>
      </c>
      <c r="B2251" t="s">
        <v>4412</v>
      </c>
    </row>
    <row r="2252" spans="1:2" x14ac:dyDescent="0.25">
      <c r="A2252">
        <v>4509</v>
      </c>
      <c r="B2252" t="s">
        <v>4413</v>
      </c>
    </row>
    <row r="2253" spans="1:2" x14ac:dyDescent="0.25">
      <c r="A2253">
        <v>4509</v>
      </c>
      <c r="B2253" t="s">
        <v>4414</v>
      </c>
    </row>
    <row r="2254" spans="1:2" x14ac:dyDescent="0.25">
      <c r="A2254">
        <v>4509</v>
      </c>
      <c r="B2254" t="s">
        <v>4415</v>
      </c>
    </row>
    <row r="2255" spans="1:2" x14ac:dyDescent="0.25">
      <c r="A2255">
        <v>4509</v>
      </c>
      <c r="B2255" t="s">
        <v>4416</v>
      </c>
    </row>
    <row r="2256" spans="1:2" x14ac:dyDescent="0.25">
      <c r="A2256">
        <v>4509</v>
      </c>
      <c r="B2256" t="s">
        <v>4417</v>
      </c>
    </row>
    <row r="2257" spans="1:2" x14ac:dyDescent="0.25">
      <c r="A2257">
        <v>4509</v>
      </c>
      <c r="B2257" t="s">
        <v>4418</v>
      </c>
    </row>
    <row r="2258" spans="1:2" x14ac:dyDescent="0.25">
      <c r="A2258">
        <v>4509</v>
      </c>
      <c r="B2258" t="s">
        <v>4419</v>
      </c>
    </row>
    <row r="2259" spans="1:2" x14ac:dyDescent="0.25">
      <c r="A2259">
        <v>4509</v>
      </c>
      <c r="B2259" t="s">
        <v>4420</v>
      </c>
    </row>
    <row r="2260" spans="1:2" x14ac:dyDescent="0.25">
      <c r="A2260">
        <v>4509</v>
      </c>
      <c r="B2260" t="s">
        <v>4421</v>
      </c>
    </row>
    <row r="2261" spans="1:2" x14ac:dyDescent="0.25">
      <c r="A2261">
        <v>4509</v>
      </c>
      <c r="B2261" t="s">
        <v>4422</v>
      </c>
    </row>
    <row r="2262" spans="1:2" x14ac:dyDescent="0.25">
      <c r="A2262">
        <v>4509</v>
      </c>
      <c r="B2262" t="s">
        <v>4423</v>
      </c>
    </row>
    <row r="2263" spans="1:2" x14ac:dyDescent="0.25">
      <c r="A2263">
        <v>4509</v>
      </c>
      <c r="B2263" t="s">
        <v>4424</v>
      </c>
    </row>
    <row r="2264" spans="1:2" x14ac:dyDescent="0.25">
      <c r="A2264">
        <v>4509</v>
      </c>
      <c r="B2264" t="s">
        <v>4425</v>
      </c>
    </row>
    <row r="2265" spans="1:2" x14ac:dyDescent="0.25">
      <c r="A2265">
        <v>4509</v>
      </c>
      <c r="B2265" t="s">
        <v>4426</v>
      </c>
    </row>
    <row r="2266" spans="1:2" x14ac:dyDescent="0.25">
      <c r="A2266">
        <v>4509</v>
      </c>
      <c r="B2266" t="s">
        <v>4427</v>
      </c>
    </row>
    <row r="2267" spans="1:2" x14ac:dyDescent="0.25">
      <c r="A2267">
        <v>4509</v>
      </c>
      <c r="B2267" t="s">
        <v>4428</v>
      </c>
    </row>
    <row r="2268" spans="1:2" x14ac:dyDescent="0.25">
      <c r="A2268">
        <v>4509</v>
      </c>
      <c r="B2268" t="s">
        <v>4429</v>
      </c>
    </row>
    <row r="2269" spans="1:2" x14ac:dyDescent="0.25">
      <c r="A2269">
        <v>4509</v>
      </c>
      <c r="B2269" t="s">
        <v>4430</v>
      </c>
    </row>
    <row r="2270" spans="1:2" x14ac:dyDescent="0.25">
      <c r="A2270">
        <v>4509</v>
      </c>
      <c r="B2270" t="s">
        <v>4431</v>
      </c>
    </row>
    <row r="2271" spans="1:2" x14ac:dyDescent="0.25">
      <c r="A2271">
        <v>4509</v>
      </c>
      <c r="B2271" t="s">
        <v>4432</v>
      </c>
    </row>
    <row r="2272" spans="1:2" x14ac:dyDescent="0.25">
      <c r="A2272">
        <v>4509</v>
      </c>
      <c r="B2272" t="s">
        <v>4433</v>
      </c>
    </row>
    <row r="2273" spans="1:2" x14ac:dyDescent="0.25">
      <c r="A2273">
        <v>4509</v>
      </c>
      <c r="B2273" t="s">
        <v>4434</v>
      </c>
    </row>
    <row r="2274" spans="1:2" x14ac:dyDescent="0.25">
      <c r="A2274">
        <v>4509</v>
      </c>
      <c r="B2274" t="s">
        <v>4435</v>
      </c>
    </row>
    <row r="2275" spans="1:2" x14ac:dyDescent="0.25">
      <c r="A2275">
        <v>4509</v>
      </c>
      <c r="B2275" t="s">
        <v>4436</v>
      </c>
    </row>
    <row r="2276" spans="1:2" x14ac:dyDescent="0.25">
      <c r="A2276">
        <v>4509</v>
      </c>
      <c r="B2276" t="s">
        <v>4437</v>
      </c>
    </row>
    <row r="2277" spans="1:2" x14ac:dyDescent="0.25">
      <c r="A2277">
        <v>4509</v>
      </c>
      <c r="B2277" t="s">
        <v>4438</v>
      </c>
    </row>
    <row r="2278" spans="1:2" x14ac:dyDescent="0.25">
      <c r="A2278">
        <v>4509</v>
      </c>
      <c r="B2278" t="s">
        <v>4439</v>
      </c>
    </row>
    <row r="2279" spans="1:2" x14ac:dyDescent="0.25">
      <c r="A2279">
        <v>4509</v>
      </c>
      <c r="B2279" t="s">
        <v>4440</v>
      </c>
    </row>
    <row r="2280" spans="1:2" x14ac:dyDescent="0.25">
      <c r="A2280">
        <v>4509</v>
      </c>
      <c r="B2280" t="s">
        <v>4441</v>
      </c>
    </row>
    <row r="2281" spans="1:2" x14ac:dyDescent="0.25">
      <c r="A2281">
        <v>4509</v>
      </c>
      <c r="B2281" t="s">
        <v>4442</v>
      </c>
    </row>
    <row r="2282" spans="1:2" x14ac:dyDescent="0.25">
      <c r="A2282">
        <v>4509</v>
      </c>
      <c r="B2282" t="s">
        <v>4443</v>
      </c>
    </row>
    <row r="2283" spans="1:2" x14ac:dyDescent="0.25">
      <c r="A2283">
        <v>4509</v>
      </c>
      <c r="B2283" t="s">
        <v>4444</v>
      </c>
    </row>
    <row r="2284" spans="1:2" x14ac:dyDescent="0.25">
      <c r="A2284">
        <v>4509</v>
      </c>
      <c r="B2284" t="s">
        <v>4445</v>
      </c>
    </row>
    <row r="2285" spans="1:2" x14ac:dyDescent="0.25">
      <c r="A2285">
        <v>4509</v>
      </c>
      <c r="B2285" t="s">
        <v>4446</v>
      </c>
    </row>
    <row r="2286" spans="1:2" x14ac:dyDescent="0.25">
      <c r="A2286">
        <v>4509</v>
      </c>
      <c r="B2286" t="s">
        <v>4447</v>
      </c>
    </row>
    <row r="2287" spans="1:2" x14ac:dyDescent="0.25">
      <c r="A2287">
        <v>4509</v>
      </c>
      <c r="B2287" t="s">
        <v>4448</v>
      </c>
    </row>
    <row r="2288" spans="1:2" x14ac:dyDescent="0.25">
      <c r="A2288">
        <v>4509</v>
      </c>
      <c r="B2288" t="s">
        <v>4449</v>
      </c>
    </row>
    <row r="2289" spans="1:2" x14ac:dyDescent="0.25">
      <c r="A2289">
        <v>4509</v>
      </c>
      <c r="B2289" t="s">
        <v>4450</v>
      </c>
    </row>
    <row r="2290" spans="1:2" x14ac:dyDescent="0.25">
      <c r="A2290">
        <v>4509</v>
      </c>
      <c r="B2290" t="s">
        <v>4451</v>
      </c>
    </row>
    <row r="2291" spans="1:2" x14ac:dyDescent="0.25">
      <c r="A2291">
        <v>4509</v>
      </c>
      <c r="B2291" t="s">
        <v>4452</v>
      </c>
    </row>
    <row r="2292" spans="1:2" x14ac:dyDescent="0.25">
      <c r="A2292">
        <v>4509</v>
      </c>
      <c r="B2292" t="s">
        <v>4453</v>
      </c>
    </row>
    <row r="2293" spans="1:2" x14ac:dyDescent="0.25">
      <c r="A2293">
        <v>4509</v>
      </c>
      <c r="B2293" t="s">
        <v>4454</v>
      </c>
    </row>
    <row r="2294" spans="1:2" x14ac:dyDescent="0.25">
      <c r="A2294">
        <v>4509</v>
      </c>
      <c r="B2294" t="s">
        <v>4455</v>
      </c>
    </row>
    <row r="2295" spans="1:2" x14ac:dyDescent="0.25">
      <c r="A2295">
        <v>4509</v>
      </c>
      <c r="B2295" t="s">
        <v>4456</v>
      </c>
    </row>
    <row r="2296" spans="1:2" x14ac:dyDescent="0.25">
      <c r="A2296">
        <v>4509</v>
      </c>
      <c r="B2296" t="s">
        <v>4457</v>
      </c>
    </row>
    <row r="2297" spans="1:2" x14ac:dyDescent="0.25">
      <c r="A2297">
        <v>4509</v>
      </c>
      <c r="B2297" t="s">
        <v>4458</v>
      </c>
    </row>
    <row r="2298" spans="1:2" x14ac:dyDescent="0.25">
      <c r="A2298">
        <v>4509</v>
      </c>
      <c r="B2298" t="s">
        <v>4459</v>
      </c>
    </row>
    <row r="2299" spans="1:2" x14ac:dyDescent="0.25">
      <c r="A2299">
        <v>4509</v>
      </c>
      <c r="B2299" t="s">
        <v>4460</v>
      </c>
    </row>
    <row r="2300" spans="1:2" x14ac:dyDescent="0.25">
      <c r="A2300">
        <v>4509</v>
      </c>
      <c r="B2300" t="s">
        <v>4072</v>
      </c>
    </row>
    <row r="2301" spans="1:2" x14ac:dyDescent="0.25">
      <c r="A2301">
        <v>4509</v>
      </c>
      <c r="B2301" t="s">
        <v>4461</v>
      </c>
    </row>
    <row r="2302" spans="1:2" x14ac:dyDescent="0.25">
      <c r="A2302">
        <v>4509</v>
      </c>
      <c r="B2302" t="s">
        <v>4462</v>
      </c>
    </row>
    <row r="2303" spans="1:2" x14ac:dyDescent="0.25">
      <c r="A2303">
        <v>4509</v>
      </c>
      <c r="B2303" t="s">
        <v>4463</v>
      </c>
    </row>
    <row r="2304" spans="1:2" x14ac:dyDescent="0.25">
      <c r="A2304">
        <v>4509</v>
      </c>
      <c r="B2304" t="s">
        <v>3325</v>
      </c>
    </row>
    <row r="2305" spans="1:2" x14ac:dyDescent="0.25">
      <c r="A2305">
        <v>4509</v>
      </c>
      <c r="B2305" t="s">
        <v>4464</v>
      </c>
    </row>
    <row r="2306" spans="1:2" x14ac:dyDescent="0.25">
      <c r="A2306">
        <v>4509</v>
      </c>
      <c r="B2306" t="s">
        <v>4465</v>
      </c>
    </row>
    <row r="2307" spans="1:2" x14ac:dyDescent="0.25">
      <c r="A2307">
        <v>4509</v>
      </c>
      <c r="B2307" t="s">
        <v>4466</v>
      </c>
    </row>
    <row r="2308" spans="1:2" x14ac:dyDescent="0.25">
      <c r="A2308">
        <v>4509</v>
      </c>
      <c r="B2308" t="s">
        <v>4467</v>
      </c>
    </row>
    <row r="2309" spans="1:2" x14ac:dyDescent="0.25">
      <c r="A2309">
        <v>4509</v>
      </c>
      <c r="B2309" t="s">
        <v>4468</v>
      </c>
    </row>
    <row r="2310" spans="1:2" x14ac:dyDescent="0.25">
      <c r="A2310">
        <v>4518</v>
      </c>
      <c r="B2310" t="s">
        <v>4469</v>
      </c>
    </row>
    <row r="2311" spans="1:2" x14ac:dyDescent="0.25">
      <c r="A2311">
        <v>4519</v>
      </c>
      <c r="B2311" t="s">
        <v>4470</v>
      </c>
    </row>
    <row r="2312" spans="1:2" x14ac:dyDescent="0.25">
      <c r="A2312">
        <v>4519</v>
      </c>
      <c r="B2312" t="s">
        <v>4471</v>
      </c>
    </row>
    <row r="2313" spans="1:2" x14ac:dyDescent="0.25">
      <c r="A2313">
        <v>4519</v>
      </c>
      <c r="B2313" t="s">
        <v>4472</v>
      </c>
    </row>
    <row r="2314" spans="1:2" x14ac:dyDescent="0.25">
      <c r="A2314">
        <v>4519</v>
      </c>
      <c r="B2314" t="s">
        <v>4473</v>
      </c>
    </row>
    <row r="2315" spans="1:2" x14ac:dyDescent="0.25">
      <c r="A2315">
        <v>4519</v>
      </c>
      <c r="B2315" t="s">
        <v>4474</v>
      </c>
    </row>
    <row r="2316" spans="1:2" x14ac:dyDescent="0.25">
      <c r="A2316">
        <v>4519</v>
      </c>
      <c r="B2316" t="s">
        <v>4475</v>
      </c>
    </row>
    <row r="2317" spans="1:2" x14ac:dyDescent="0.25">
      <c r="A2317">
        <v>4519</v>
      </c>
      <c r="B2317" t="s">
        <v>4476</v>
      </c>
    </row>
    <row r="2318" spans="1:2" x14ac:dyDescent="0.25">
      <c r="A2318">
        <v>4519</v>
      </c>
      <c r="B2318" t="s">
        <v>4469</v>
      </c>
    </row>
    <row r="2319" spans="1:2" x14ac:dyDescent="0.25">
      <c r="A2319">
        <v>4519</v>
      </c>
      <c r="B2319" t="s">
        <v>4477</v>
      </c>
    </row>
    <row r="2320" spans="1:2" x14ac:dyDescent="0.25">
      <c r="A2320">
        <v>4519</v>
      </c>
      <c r="B2320" t="s">
        <v>4478</v>
      </c>
    </row>
    <row r="2321" spans="1:2" x14ac:dyDescent="0.25">
      <c r="A2321">
        <v>4519</v>
      </c>
      <c r="B2321" t="s">
        <v>4479</v>
      </c>
    </row>
    <row r="2322" spans="1:2" x14ac:dyDescent="0.25">
      <c r="A2322">
        <v>4521</v>
      </c>
      <c r="B2322" t="s">
        <v>4480</v>
      </c>
    </row>
    <row r="2323" spans="1:2" x14ac:dyDescent="0.25">
      <c r="A2323">
        <v>4523</v>
      </c>
      <c r="B2323" t="s">
        <v>4481</v>
      </c>
    </row>
    <row r="2324" spans="1:2" x14ac:dyDescent="0.25">
      <c r="A2324">
        <v>4523</v>
      </c>
      <c r="B2324" t="s">
        <v>4482</v>
      </c>
    </row>
    <row r="2325" spans="1:2" x14ac:dyDescent="0.25">
      <c r="A2325">
        <v>4523</v>
      </c>
      <c r="B2325" t="s">
        <v>4483</v>
      </c>
    </row>
    <row r="2326" spans="1:2" x14ac:dyDescent="0.25">
      <c r="A2326">
        <v>4523</v>
      </c>
      <c r="B2326" t="s">
        <v>4484</v>
      </c>
    </row>
    <row r="2327" spans="1:2" x14ac:dyDescent="0.25">
      <c r="A2327">
        <v>4523</v>
      </c>
      <c r="B2327" t="s">
        <v>4485</v>
      </c>
    </row>
    <row r="2328" spans="1:2" x14ac:dyDescent="0.25">
      <c r="A2328">
        <v>4523</v>
      </c>
      <c r="B2328" t="s">
        <v>4486</v>
      </c>
    </row>
    <row r="2329" spans="1:2" x14ac:dyDescent="0.25">
      <c r="A2329">
        <v>4523</v>
      </c>
      <c r="B2329" t="s">
        <v>3546</v>
      </c>
    </row>
    <row r="2330" spans="1:2" x14ac:dyDescent="0.25">
      <c r="A2330">
        <v>4523</v>
      </c>
      <c r="B2330" t="s">
        <v>4487</v>
      </c>
    </row>
    <row r="2331" spans="1:2" x14ac:dyDescent="0.25">
      <c r="A2331">
        <v>4523</v>
      </c>
      <c r="B2331" t="s">
        <v>4488</v>
      </c>
    </row>
    <row r="2332" spans="1:2" x14ac:dyDescent="0.25">
      <c r="A2332">
        <v>4523</v>
      </c>
      <c r="B2332" t="s">
        <v>4489</v>
      </c>
    </row>
    <row r="2333" spans="1:2" x14ac:dyDescent="0.25">
      <c r="A2333">
        <v>4523</v>
      </c>
      <c r="B2333" t="s">
        <v>4490</v>
      </c>
    </row>
    <row r="2334" spans="1:2" x14ac:dyDescent="0.25">
      <c r="A2334">
        <v>4523</v>
      </c>
      <c r="B2334" t="s">
        <v>4480</v>
      </c>
    </row>
    <row r="2335" spans="1:2" x14ac:dyDescent="0.25">
      <c r="A2335">
        <v>4523</v>
      </c>
      <c r="B2335" t="s">
        <v>4491</v>
      </c>
    </row>
    <row r="2336" spans="1:2" x14ac:dyDescent="0.25">
      <c r="A2336">
        <v>4523</v>
      </c>
      <c r="B2336" t="s">
        <v>4492</v>
      </c>
    </row>
    <row r="2337" spans="1:2" x14ac:dyDescent="0.25">
      <c r="A2337">
        <v>4523</v>
      </c>
      <c r="B2337" t="s">
        <v>4493</v>
      </c>
    </row>
    <row r="2338" spans="1:2" x14ac:dyDescent="0.25">
      <c r="A2338">
        <v>4537</v>
      </c>
      <c r="B2338" t="s">
        <v>2957</v>
      </c>
    </row>
    <row r="2339" spans="1:2" x14ac:dyDescent="0.25">
      <c r="A2339">
        <v>4539</v>
      </c>
      <c r="B2339" t="s">
        <v>4494</v>
      </c>
    </row>
    <row r="2340" spans="1:2" x14ac:dyDescent="0.25">
      <c r="A2340">
        <v>4539</v>
      </c>
      <c r="B2340" t="s">
        <v>4495</v>
      </c>
    </row>
    <row r="2341" spans="1:2" x14ac:dyDescent="0.25">
      <c r="A2341">
        <v>4539</v>
      </c>
      <c r="B2341" t="s">
        <v>4496</v>
      </c>
    </row>
    <row r="2342" spans="1:2" x14ac:dyDescent="0.25">
      <c r="A2342">
        <v>4539</v>
      </c>
      <c r="B2342" t="s">
        <v>4497</v>
      </c>
    </row>
    <row r="2343" spans="1:2" x14ac:dyDescent="0.25">
      <c r="A2343">
        <v>4539</v>
      </c>
      <c r="B2343" t="s">
        <v>3516</v>
      </c>
    </row>
    <row r="2344" spans="1:2" x14ac:dyDescent="0.25">
      <c r="A2344">
        <v>4539</v>
      </c>
      <c r="B2344" t="s">
        <v>4498</v>
      </c>
    </row>
    <row r="2345" spans="1:2" x14ac:dyDescent="0.25">
      <c r="A2345">
        <v>4539</v>
      </c>
      <c r="B2345" t="s">
        <v>2957</v>
      </c>
    </row>
    <row r="2346" spans="1:2" x14ac:dyDescent="0.25">
      <c r="A2346">
        <v>4539</v>
      </c>
      <c r="B2346" t="s">
        <v>4499</v>
      </c>
    </row>
    <row r="2347" spans="1:2" x14ac:dyDescent="0.25">
      <c r="A2347">
        <v>4539</v>
      </c>
      <c r="B2347" t="s">
        <v>4500</v>
      </c>
    </row>
    <row r="2348" spans="1:2" x14ac:dyDescent="0.25">
      <c r="A2348">
        <v>4539</v>
      </c>
      <c r="B2348" t="s">
        <v>4501</v>
      </c>
    </row>
    <row r="2349" spans="1:2" x14ac:dyDescent="0.25">
      <c r="A2349">
        <v>4539</v>
      </c>
      <c r="B2349" t="s">
        <v>4502</v>
      </c>
    </row>
    <row r="2350" spans="1:2" x14ac:dyDescent="0.25">
      <c r="A2350">
        <v>4539</v>
      </c>
      <c r="B2350" t="s">
        <v>4503</v>
      </c>
    </row>
    <row r="2351" spans="1:2" x14ac:dyDescent="0.25">
      <c r="A2351">
        <v>4539</v>
      </c>
      <c r="B2351" t="s">
        <v>4504</v>
      </c>
    </row>
    <row r="2352" spans="1:2" x14ac:dyDescent="0.25">
      <c r="A2352">
        <v>4539</v>
      </c>
      <c r="B2352" t="s">
        <v>4505</v>
      </c>
    </row>
    <row r="2353" spans="1:2" x14ac:dyDescent="0.25">
      <c r="A2353">
        <v>4539</v>
      </c>
      <c r="B2353" t="s">
        <v>4506</v>
      </c>
    </row>
    <row r="2354" spans="1:2" x14ac:dyDescent="0.25">
      <c r="A2354">
        <v>4539</v>
      </c>
      <c r="B2354" t="s">
        <v>4507</v>
      </c>
    </row>
    <row r="2355" spans="1:2" x14ac:dyDescent="0.25">
      <c r="A2355">
        <v>4539</v>
      </c>
      <c r="B2355" t="s">
        <v>4508</v>
      </c>
    </row>
    <row r="2356" spans="1:2" x14ac:dyDescent="0.25">
      <c r="A2356">
        <v>4539</v>
      </c>
      <c r="B2356" t="s">
        <v>4509</v>
      </c>
    </row>
    <row r="2357" spans="1:2" x14ac:dyDescent="0.25">
      <c r="A2357">
        <v>4539</v>
      </c>
      <c r="B2357" t="s">
        <v>4510</v>
      </c>
    </row>
    <row r="2358" spans="1:2" x14ac:dyDescent="0.25">
      <c r="A2358">
        <v>4539</v>
      </c>
      <c r="B2358" t="s">
        <v>2785</v>
      </c>
    </row>
    <row r="2359" spans="1:2" x14ac:dyDescent="0.25">
      <c r="A2359">
        <v>4539</v>
      </c>
      <c r="B2359" t="s">
        <v>4511</v>
      </c>
    </row>
    <row r="2360" spans="1:2" x14ac:dyDescent="0.25">
      <c r="A2360">
        <v>4541</v>
      </c>
      <c r="B2360" t="s">
        <v>3227</v>
      </c>
    </row>
    <row r="2361" spans="1:2" x14ac:dyDescent="0.25">
      <c r="A2361">
        <v>4552</v>
      </c>
      <c r="B2361" t="s">
        <v>4512</v>
      </c>
    </row>
    <row r="2362" spans="1:2" x14ac:dyDescent="0.25">
      <c r="A2362">
        <v>4552</v>
      </c>
      <c r="B2362" t="s">
        <v>3227</v>
      </c>
    </row>
    <row r="2363" spans="1:2" x14ac:dyDescent="0.25">
      <c r="A2363">
        <v>4552</v>
      </c>
      <c r="B2363" t="s">
        <v>4513</v>
      </c>
    </row>
    <row r="2364" spans="1:2" x14ac:dyDescent="0.25">
      <c r="A2364">
        <v>4552</v>
      </c>
      <c r="B2364" t="s">
        <v>4514</v>
      </c>
    </row>
    <row r="2365" spans="1:2" x14ac:dyDescent="0.25">
      <c r="A2365">
        <v>4552</v>
      </c>
      <c r="B2365" t="s">
        <v>4515</v>
      </c>
    </row>
    <row r="2366" spans="1:2" x14ac:dyDescent="0.25">
      <c r="A2366">
        <v>4552</v>
      </c>
      <c r="B2366" t="s">
        <v>4516</v>
      </c>
    </row>
    <row r="2367" spans="1:2" x14ac:dyDescent="0.25">
      <c r="A2367">
        <v>4552</v>
      </c>
      <c r="B2367" t="s">
        <v>4517</v>
      </c>
    </row>
    <row r="2368" spans="1:2" x14ac:dyDescent="0.25">
      <c r="A2368">
        <v>4552</v>
      </c>
      <c r="B2368" t="s">
        <v>4518</v>
      </c>
    </row>
    <row r="2369" spans="1:2" x14ac:dyDescent="0.25">
      <c r="A2369">
        <v>4552</v>
      </c>
      <c r="B2369" t="s">
        <v>4519</v>
      </c>
    </row>
    <row r="2370" spans="1:2" x14ac:dyDescent="0.25">
      <c r="A2370">
        <v>4552</v>
      </c>
      <c r="B2370" t="s">
        <v>4520</v>
      </c>
    </row>
    <row r="2371" spans="1:2" x14ac:dyDescent="0.25">
      <c r="A2371">
        <v>4552</v>
      </c>
      <c r="B2371" t="s">
        <v>4521</v>
      </c>
    </row>
    <row r="2372" spans="1:2" x14ac:dyDescent="0.25">
      <c r="A2372">
        <v>4552</v>
      </c>
      <c r="B2372" t="s">
        <v>3904</v>
      </c>
    </row>
    <row r="2373" spans="1:2" x14ac:dyDescent="0.25">
      <c r="A2373">
        <v>4552</v>
      </c>
      <c r="B2373" t="s">
        <v>4522</v>
      </c>
    </row>
    <row r="2374" spans="1:2" x14ac:dyDescent="0.25">
      <c r="A2374">
        <v>4552</v>
      </c>
      <c r="B2374" t="s">
        <v>4523</v>
      </c>
    </row>
    <row r="2375" spans="1:2" x14ac:dyDescent="0.25">
      <c r="A2375">
        <v>4561</v>
      </c>
      <c r="B2375" t="s">
        <v>2798</v>
      </c>
    </row>
    <row r="2376" spans="1:2" x14ac:dyDescent="0.25">
      <c r="A2376">
        <v>4564</v>
      </c>
      <c r="B2376" t="s">
        <v>2798</v>
      </c>
    </row>
    <row r="2377" spans="1:2" x14ac:dyDescent="0.25">
      <c r="A2377">
        <v>4564</v>
      </c>
      <c r="B2377" t="s">
        <v>4524</v>
      </c>
    </row>
    <row r="2378" spans="1:2" x14ac:dyDescent="0.25">
      <c r="A2378">
        <v>4565</v>
      </c>
      <c r="B2378" t="s">
        <v>4525</v>
      </c>
    </row>
    <row r="2379" spans="1:2" x14ac:dyDescent="0.25">
      <c r="A2379">
        <v>4567</v>
      </c>
      <c r="B2379" t="s">
        <v>4526</v>
      </c>
    </row>
    <row r="2380" spans="1:2" x14ac:dyDescent="0.25">
      <c r="A2380">
        <v>4567</v>
      </c>
      <c r="B2380" t="s">
        <v>4527</v>
      </c>
    </row>
    <row r="2381" spans="1:2" x14ac:dyDescent="0.25">
      <c r="A2381">
        <v>4567</v>
      </c>
      <c r="B2381" t="s">
        <v>3858</v>
      </c>
    </row>
    <row r="2382" spans="1:2" x14ac:dyDescent="0.25">
      <c r="A2382">
        <v>4567</v>
      </c>
      <c r="B2382" t="s">
        <v>4528</v>
      </c>
    </row>
    <row r="2383" spans="1:2" x14ac:dyDescent="0.25">
      <c r="A2383">
        <v>4567</v>
      </c>
      <c r="B2383" t="s">
        <v>4529</v>
      </c>
    </row>
    <row r="2384" spans="1:2" x14ac:dyDescent="0.25">
      <c r="A2384">
        <v>4567</v>
      </c>
      <c r="B2384" t="s">
        <v>4530</v>
      </c>
    </row>
    <row r="2385" spans="1:2" x14ac:dyDescent="0.25">
      <c r="A2385">
        <v>4567</v>
      </c>
      <c r="B2385" t="s">
        <v>2661</v>
      </c>
    </row>
    <row r="2386" spans="1:2" x14ac:dyDescent="0.25">
      <c r="A2386">
        <v>4567</v>
      </c>
      <c r="B2386" t="s">
        <v>4531</v>
      </c>
    </row>
    <row r="2387" spans="1:2" x14ac:dyDescent="0.25">
      <c r="A2387">
        <v>4567</v>
      </c>
      <c r="B2387" t="s">
        <v>4532</v>
      </c>
    </row>
    <row r="2388" spans="1:2" x14ac:dyDescent="0.25">
      <c r="A2388">
        <v>4567</v>
      </c>
      <c r="B2388" t="s">
        <v>4533</v>
      </c>
    </row>
    <row r="2389" spans="1:2" x14ac:dyDescent="0.25">
      <c r="A2389">
        <v>4570</v>
      </c>
      <c r="B2389" t="s">
        <v>4534</v>
      </c>
    </row>
    <row r="2390" spans="1:2" x14ac:dyDescent="0.25">
      <c r="A2390">
        <v>4571</v>
      </c>
      <c r="B2390" t="s">
        <v>4534</v>
      </c>
    </row>
    <row r="2391" spans="1:2" x14ac:dyDescent="0.25">
      <c r="A2391">
        <v>4572</v>
      </c>
      <c r="B2391" t="s">
        <v>4535</v>
      </c>
    </row>
    <row r="2392" spans="1:2" x14ac:dyDescent="0.25">
      <c r="A2392">
        <v>4574</v>
      </c>
      <c r="B2392" t="s">
        <v>4536</v>
      </c>
    </row>
    <row r="2393" spans="1:2" x14ac:dyDescent="0.25">
      <c r="A2393">
        <v>4574</v>
      </c>
      <c r="B2393" t="s">
        <v>4535</v>
      </c>
    </row>
    <row r="2394" spans="1:2" x14ac:dyDescent="0.25">
      <c r="A2394">
        <v>4574</v>
      </c>
      <c r="B2394" t="s">
        <v>4537</v>
      </c>
    </row>
    <row r="2395" spans="1:2" x14ac:dyDescent="0.25">
      <c r="A2395">
        <v>4574</v>
      </c>
      <c r="B2395" t="s">
        <v>4538</v>
      </c>
    </row>
    <row r="2396" spans="1:2" x14ac:dyDescent="0.25">
      <c r="A2396">
        <v>4575</v>
      </c>
      <c r="B2396" t="s">
        <v>4539</v>
      </c>
    </row>
    <row r="2397" spans="1:2" x14ac:dyDescent="0.25">
      <c r="A2397">
        <v>4575</v>
      </c>
      <c r="B2397" t="s">
        <v>4540</v>
      </c>
    </row>
    <row r="2398" spans="1:2" x14ac:dyDescent="0.25">
      <c r="A2398">
        <v>4575</v>
      </c>
      <c r="B2398" t="s">
        <v>4541</v>
      </c>
    </row>
    <row r="2399" spans="1:2" x14ac:dyDescent="0.25">
      <c r="A2399">
        <v>4575</v>
      </c>
      <c r="B2399" t="s">
        <v>4542</v>
      </c>
    </row>
    <row r="2400" spans="1:2" x14ac:dyDescent="0.25">
      <c r="A2400">
        <v>4577</v>
      </c>
      <c r="B2400" t="s">
        <v>4543</v>
      </c>
    </row>
    <row r="2401" spans="1:2" x14ac:dyDescent="0.25">
      <c r="A2401">
        <v>4579</v>
      </c>
      <c r="B2401" t="s">
        <v>4544</v>
      </c>
    </row>
    <row r="2402" spans="1:2" x14ac:dyDescent="0.25">
      <c r="A2402">
        <v>4579</v>
      </c>
      <c r="B2402" t="s">
        <v>4543</v>
      </c>
    </row>
    <row r="2403" spans="1:2" x14ac:dyDescent="0.25">
      <c r="A2403">
        <v>4579</v>
      </c>
      <c r="B2403" t="s">
        <v>4545</v>
      </c>
    </row>
    <row r="2404" spans="1:2" x14ac:dyDescent="0.25">
      <c r="A2404">
        <v>4579</v>
      </c>
      <c r="B2404" t="s">
        <v>4546</v>
      </c>
    </row>
    <row r="2405" spans="1:2" x14ac:dyDescent="0.25">
      <c r="A2405">
        <v>4579</v>
      </c>
      <c r="B2405" t="s">
        <v>4547</v>
      </c>
    </row>
    <row r="2406" spans="1:2" x14ac:dyDescent="0.25">
      <c r="A2406">
        <v>4579</v>
      </c>
      <c r="B2406" t="s">
        <v>4548</v>
      </c>
    </row>
    <row r="2407" spans="1:2" x14ac:dyDescent="0.25">
      <c r="A2407">
        <v>4600</v>
      </c>
      <c r="B2407" t="s">
        <v>4549</v>
      </c>
    </row>
    <row r="2408" spans="1:2" x14ac:dyDescent="0.25">
      <c r="A2408">
        <v>4603</v>
      </c>
      <c r="B2408" t="s">
        <v>3295</v>
      </c>
    </row>
    <row r="2409" spans="1:2" x14ac:dyDescent="0.25">
      <c r="A2409">
        <v>4603</v>
      </c>
      <c r="B2409" t="s">
        <v>3362</v>
      </c>
    </row>
    <row r="2410" spans="1:2" x14ac:dyDescent="0.25">
      <c r="A2410">
        <v>4603</v>
      </c>
      <c r="B2410" t="s">
        <v>4550</v>
      </c>
    </row>
    <row r="2411" spans="1:2" x14ac:dyDescent="0.25">
      <c r="A2411">
        <v>4603</v>
      </c>
      <c r="B2411" t="s">
        <v>4551</v>
      </c>
    </row>
    <row r="2412" spans="1:2" x14ac:dyDescent="0.25">
      <c r="A2412">
        <v>4603</v>
      </c>
      <c r="B2412" t="s">
        <v>2672</v>
      </c>
    </row>
    <row r="2413" spans="1:2" x14ac:dyDescent="0.25">
      <c r="A2413">
        <v>4603</v>
      </c>
      <c r="B2413" t="s">
        <v>3289</v>
      </c>
    </row>
    <row r="2414" spans="1:2" x14ac:dyDescent="0.25">
      <c r="A2414">
        <v>4603</v>
      </c>
      <c r="B2414" t="s">
        <v>4552</v>
      </c>
    </row>
    <row r="2415" spans="1:2" x14ac:dyDescent="0.25">
      <c r="A2415">
        <v>4603</v>
      </c>
      <c r="B2415" t="s">
        <v>2801</v>
      </c>
    </row>
    <row r="2416" spans="1:2" x14ac:dyDescent="0.25">
      <c r="A2416">
        <v>4603</v>
      </c>
      <c r="B2416" t="s">
        <v>4553</v>
      </c>
    </row>
    <row r="2417" spans="1:2" x14ac:dyDescent="0.25">
      <c r="A2417">
        <v>4603</v>
      </c>
      <c r="B2417" t="s">
        <v>4554</v>
      </c>
    </row>
    <row r="2418" spans="1:2" x14ac:dyDescent="0.25">
      <c r="A2418">
        <v>4603</v>
      </c>
      <c r="B2418" t="s">
        <v>4555</v>
      </c>
    </row>
    <row r="2419" spans="1:2" x14ac:dyDescent="0.25">
      <c r="A2419">
        <v>4603</v>
      </c>
      <c r="B2419" t="s">
        <v>4556</v>
      </c>
    </row>
    <row r="2420" spans="1:2" x14ac:dyDescent="0.25">
      <c r="A2420">
        <v>4603</v>
      </c>
      <c r="B2420" t="s">
        <v>4557</v>
      </c>
    </row>
    <row r="2421" spans="1:2" x14ac:dyDescent="0.25">
      <c r="A2421">
        <v>4603</v>
      </c>
      <c r="B2421" t="s">
        <v>4558</v>
      </c>
    </row>
    <row r="2422" spans="1:2" x14ac:dyDescent="0.25">
      <c r="A2422">
        <v>4603</v>
      </c>
      <c r="B2422" t="s">
        <v>4559</v>
      </c>
    </row>
    <row r="2423" spans="1:2" x14ac:dyDescent="0.25">
      <c r="A2423">
        <v>4603</v>
      </c>
      <c r="B2423" t="s">
        <v>4560</v>
      </c>
    </row>
    <row r="2424" spans="1:2" x14ac:dyDescent="0.25">
      <c r="A2424">
        <v>4603</v>
      </c>
      <c r="B2424" t="s">
        <v>4561</v>
      </c>
    </row>
    <row r="2425" spans="1:2" x14ac:dyDescent="0.25">
      <c r="A2425">
        <v>4603</v>
      </c>
      <c r="B2425" t="s">
        <v>4562</v>
      </c>
    </row>
    <row r="2426" spans="1:2" x14ac:dyDescent="0.25">
      <c r="A2426">
        <v>4603</v>
      </c>
      <c r="B2426" t="s">
        <v>3388</v>
      </c>
    </row>
    <row r="2427" spans="1:2" x14ac:dyDescent="0.25">
      <c r="A2427">
        <v>4603</v>
      </c>
      <c r="B2427" t="s">
        <v>4563</v>
      </c>
    </row>
    <row r="2428" spans="1:2" x14ac:dyDescent="0.25">
      <c r="A2428">
        <v>4603</v>
      </c>
      <c r="B2428" t="s">
        <v>4564</v>
      </c>
    </row>
    <row r="2429" spans="1:2" x14ac:dyDescent="0.25">
      <c r="A2429">
        <v>4603</v>
      </c>
      <c r="B2429" t="s">
        <v>4565</v>
      </c>
    </row>
    <row r="2430" spans="1:2" x14ac:dyDescent="0.25">
      <c r="A2430">
        <v>4603</v>
      </c>
      <c r="B2430" t="s">
        <v>4566</v>
      </c>
    </row>
    <row r="2431" spans="1:2" x14ac:dyDescent="0.25">
      <c r="A2431">
        <v>4603</v>
      </c>
      <c r="B2431" t="s">
        <v>4567</v>
      </c>
    </row>
    <row r="2432" spans="1:2" x14ac:dyDescent="0.25">
      <c r="A2432">
        <v>4603</v>
      </c>
      <c r="B2432" t="s">
        <v>4363</v>
      </c>
    </row>
    <row r="2433" spans="1:2" x14ac:dyDescent="0.25">
      <c r="A2433">
        <v>4603</v>
      </c>
      <c r="B2433" t="s">
        <v>4568</v>
      </c>
    </row>
    <row r="2434" spans="1:2" x14ac:dyDescent="0.25">
      <c r="A2434">
        <v>4603</v>
      </c>
      <c r="B2434" t="s">
        <v>4569</v>
      </c>
    </row>
    <row r="2435" spans="1:2" x14ac:dyDescent="0.25">
      <c r="A2435">
        <v>4603</v>
      </c>
      <c r="B2435" t="s">
        <v>4570</v>
      </c>
    </row>
    <row r="2436" spans="1:2" x14ac:dyDescent="0.25">
      <c r="A2436">
        <v>4603</v>
      </c>
      <c r="B2436" t="s">
        <v>4571</v>
      </c>
    </row>
    <row r="2437" spans="1:2" x14ac:dyDescent="0.25">
      <c r="A2437">
        <v>4603</v>
      </c>
      <c r="B2437" t="s">
        <v>4572</v>
      </c>
    </row>
    <row r="2438" spans="1:2" x14ac:dyDescent="0.25">
      <c r="A2438">
        <v>4603</v>
      </c>
      <c r="B2438" t="s">
        <v>4573</v>
      </c>
    </row>
    <row r="2439" spans="1:2" x14ac:dyDescent="0.25">
      <c r="A2439">
        <v>4603</v>
      </c>
      <c r="B2439" t="s">
        <v>4574</v>
      </c>
    </row>
    <row r="2440" spans="1:2" x14ac:dyDescent="0.25">
      <c r="A2440">
        <v>4603</v>
      </c>
      <c r="B2440" t="s">
        <v>4575</v>
      </c>
    </row>
    <row r="2441" spans="1:2" x14ac:dyDescent="0.25">
      <c r="A2441">
        <v>4603</v>
      </c>
      <c r="B2441" t="s">
        <v>4576</v>
      </c>
    </row>
    <row r="2442" spans="1:2" x14ac:dyDescent="0.25">
      <c r="A2442">
        <v>4603</v>
      </c>
      <c r="B2442" t="s">
        <v>4577</v>
      </c>
    </row>
    <row r="2443" spans="1:2" x14ac:dyDescent="0.25">
      <c r="A2443">
        <v>4603</v>
      </c>
      <c r="B2443" t="s">
        <v>4578</v>
      </c>
    </row>
    <row r="2444" spans="1:2" x14ac:dyDescent="0.25">
      <c r="A2444">
        <v>4603</v>
      </c>
      <c r="B2444" t="s">
        <v>4579</v>
      </c>
    </row>
    <row r="2445" spans="1:2" x14ac:dyDescent="0.25">
      <c r="A2445">
        <v>4603</v>
      </c>
      <c r="B2445" t="s">
        <v>4580</v>
      </c>
    </row>
    <row r="2446" spans="1:2" x14ac:dyDescent="0.25">
      <c r="A2446">
        <v>4603</v>
      </c>
      <c r="B2446" t="s">
        <v>4581</v>
      </c>
    </row>
    <row r="2447" spans="1:2" x14ac:dyDescent="0.25">
      <c r="A2447">
        <v>4603</v>
      </c>
      <c r="B2447" t="s">
        <v>4582</v>
      </c>
    </row>
    <row r="2448" spans="1:2" x14ac:dyDescent="0.25">
      <c r="A2448">
        <v>4603</v>
      </c>
      <c r="B2448" t="s">
        <v>4583</v>
      </c>
    </row>
    <row r="2449" spans="1:2" x14ac:dyDescent="0.25">
      <c r="A2449">
        <v>4603</v>
      </c>
      <c r="B2449" t="s">
        <v>4584</v>
      </c>
    </row>
    <row r="2450" spans="1:2" x14ac:dyDescent="0.25">
      <c r="A2450">
        <v>4603</v>
      </c>
      <c r="B2450" t="s">
        <v>4585</v>
      </c>
    </row>
    <row r="2451" spans="1:2" x14ac:dyDescent="0.25">
      <c r="A2451">
        <v>4603</v>
      </c>
      <c r="B2451" t="s">
        <v>4586</v>
      </c>
    </row>
    <row r="2452" spans="1:2" x14ac:dyDescent="0.25">
      <c r="A2452">
        <v>4603</v>
      </c>
      <c r="B2452" t="s">
        <v>4587</v>
      </c>
    </row>
    <row r="2453" spans="1:2" x14ac:dyDescent="0.25">
      <c r="A2453">
        <v>4603</v>
      </c>
      <c r="B2453" t="s">
        <v>4588</v>
      </c>
    </row>
    <row r="2454" spans="1:2" x14ac:dyDescent="0.25">
      <c r="A2454">
        <v>4603</v>
      </c>
      <c r="B2454" t="s">
        <v>4589</v>
      </c>
    </row>
    <row r="2455" spans="1:2" x14ac:dyDescent="0.25">
      <c r="A2455">
        <v>4603</v>
      </c>
      <c r="B2455" t="s">
        <v>4590</v>
      </c>
    </row>
    <row r="2456" spans="1:2" x14ac:dyDescent="0.25">
      <c r="A2456">
        <v>4603</v>
      </c>
      <c r="B2456" t="s">
        <v>4591</v>
      </c>
    </row>
    <row r="2457" spans="1:2" x14ac:dyDescent="0.25">
      <c r="A2457">
        <v>4607</v>
      </c>
      <c r="B2457" t="s">
        <v>3867</v>
      </c>
    </row>
    <row r="2458" spans="1:2" x14ac:dyDescent="0.25">
      <c r="A2458">
        <v>4610</v>
      </c>
      <c r="B2458" t="s">
        <v>4592</v>
      </c>
    </row>
    <row r="2459" spans="1:2" x14ac:dyDescent="0.25">
      <c r="A2459">
        <v>4610</v>
      </c>
      <c r="B2459" t="s">
        <v>4593</v>
      </c>
    </row>
    <row r="2460" spans="1:2" x14ac:dyDescent="0.25">
      <c r="A2460">
        <v>4610</v>
      </c>
      <c r="B2460" t="s">
        <v>4594</v>
      </c>
    </row>
    <row r="2461" spans="1:2" x14ac:dyDescent="0.25">
      <c r="A2461">
        <v>4610</v>
      </c>
      <c r="B2461" t="s">
        <v>4595</v>
      </c>
    </row>
    <row r="2462" spans="1:2" x14ac:dyDescent="0.25">
      <c r="A2462">
        <v>4610</v>
      </c>
      <c r="B2462" t="s">
        <v>3867</v>
      </c>
    </row>
    <row r="2463" spans="1:2" x14ac:dyDescent="0.25">
      <c r="A2463">
        <v>4610</v>
      </c>
      <c r="B2463" t="s">
        <v>4596</v>
      </c>
    </row>
    <row r="2464" spans="1:2" x14ac:dyDescent="0.25">
      <c r="A2464">
        <v>4610</v>
      </c>
      <c r="B2464" t="s">
        <v>4597</v>
      </c>
    </row>
    <row r="2465" spans="1:2" x14ac:dyDescent="0.25">
      <c r="A2465">
        <v>4611</v>
      </c>
      <c r="B2465" t="s">
        <v>4598</v>
      </c>
    </row>
    <row r="2466" spans="1:2" x14ac:dyDescent="0.25">
      <c r="A2466">
        <v>4613</v>
      </c>
      <c r="B2466" t="s">
        <v>4599</v>
      </c>
    </row>
    <row r="2467" spans="1:2" x14ac:dyDescent="0.25">
      <c r="A2467">
        <v>4613</v>
      </c>
      <c r="B2467" t="s">
        <v>4600</v>
      </c>
    </row>
    <row r="2468" spans="1:2" x14ac:dyDescent="0.25">
      <c r="A2468">
        <v>4613</v>
      </c>
      <c r="B2468" t="s">
        <v>3180</v>
      </c>
    </row>
    <row r="2469" spans="1:2" x14ac:dyDescent="0.25">
      <c r="A2469">
        <v>4613</v>
      </c>
      <c r="B2469" t="s">
        <v>4598</v>
      </c>
    </row>
    <row r="2470" spans="1:2" x14ac:dyDescent="0.25">
      <c r="A2470">
        <v>4613</v>
      </c>
      <c r="B2470" t="s">
        <v>4601</v>
      </c>
    </row>
    <row r="2471" spans="1:2" x14ac:dyDescent="0.25">
      <c r="A2471">
        <v>4613</v>
      </c>
      <c r="B2471" t="s">
        <v>4602</v>
      </c>
    </row>
    <row r="2472" spans="1:2" x14ac:dyDescent="0.25">
      <c r="A2472">
        <v>4613</v>
      </c>
      <c r="B2472" t="s">
        <v>4603</v>
      </c>
    </row>
    <row r="2473" spans="1:2" x14ac:dyDescent="0.25">
      <c r="A2473">
        <v>4614</v>
      </c>
      <c r="B2473" t="s">
        <v>4604</v>
      </c>
    </row>
    <row r="2474" spans="1:2" x14ac:dyDescent="0.25">
      <c r="A2474">
        <v>4617</v>
      </c>
      <c r="B2474" t="s">
        <v>4605</v>
      </c>
    </row>
    <row r="2475" spans="1:2" x14ac:dyDescent="0.25">
      <c r="A2475">
        <v>4617</v>
      </c>
      <c r="B2475" t="s">
        <v>4606</v>
      </c>
    </row>
    <row r="2476" spans="1:2" x14ac:dyDescent="0.25">
      <c r="A2476">
        <v>4617</v>
      </c>
      <c r="B2476" t="s">
        <v>4607</v>
      </c>
    </row>
    <row r="2477" spans="1:2" x14ac:dyDescent="0.25">
      <c r="A2477">
        <v>4617</v>
      </c>
      <c r="B2477" t="s">
        <v>4608</v>
      </c>
    </row>
    <row r="2478" spans="1:2" x14ac:dyDescent="0.25">
      <c r="A2478">
        <v>4617</v>
      </c>
      <c r="B2478" t="s">
        <v>4352</v>
      </c>
    </row>
    <row r="2479" spans="1:2" x14ac:dyDescent="0.25">
      <c r="A2479">
        <v>4617</v>
      </c>
      <c r="B2479" t="s">
        <v>4609</v>
      </c>
    </row>
    <row r="2480" spans="1:2" x14ac:dyDescent="0.25">
      <c r="A2480">
        <v>4617</v>
      </c>
      <c r="B2480" t="s">
        <v>4610</v>
      </c>
    </row>
    <row r="2481" spans="1:2" x14ac:dyDescent="0.25">
      <c r="A2481">
        <v>4617</v>
      </c>
      <c r="B2481" t="s">
        <v>4611</v>
      </c>
    </row>
    <row r="2482" spans="1:2" x14ac:dyDescent="0.25">
      <c r="A2482">
        <v>4617</v>
      </c>
      <c r="B2482" t="s">
        <v>4612</v>
      </c>
    </row>
    <row r="2483" spans="1:2" x14ac:dyDescent="0.25">
      <c r="A2483">
        <v>4617</v>
      </c>
      <c r="B2483" t="s">
        <v>1457</v>
      </c>
    </row>
    <row r="2484" spans="1:2" x14ac:dyDescent="0.25">
      <c r="A2484">
        <v>4617</v>
      </c>
      <c r="B2484" t="s">
        <v>4613</v>
      </c>
    </row>
    <row r="2485" spans="1:2" x14ac:dyDescent="0.25">
      <c r="A2485">
        <v>4617</v>
      </c>
      <c r="B2485" t="s">
        <v>4614</v>
      </c>
    </row>
    <row r="2486" spans="1:2" x14ac:dyDescent="0.25">
      <c r="A2486">
        <v>4617</v>
      </c>
      <c r="B2486" t="s">
        <v>4615</v>
      </c>
    </row>
    <row r="2487" spans="1:2" x14ac:dyDescent="0.25">
      <c r="A2487">
        <v>4617</v>
      </c>
      <c r="B2487" t="s">
        <v>4616</v>
      </c>
    </row>
    <row r="2488" spans="1:2" x14ac:dyDescent="0.25">
      <c r="A2488">
        <v>4617</v>
      </c>
      <c r="B2488" t="s">
        <v>4617</v>
      </c>
    </row>
    <row r="2489" spans="1:2" x14ac:dyDescent="0.25">
      <c r="A2489">
        <v>4617</v>
      </c>
      <c r="B2489" t="s">
        <v>4618</v>
      </c>
    </row>
    <row r="2490" spans="1:2" x14ac:dyDescent="0.25">
      <c r="A2490">
        <v>4617</v>
      </c>
      <c r="B2490" t="s">
        <v>4619</v>
      </c>
    </row>
    <row r="2491" spans="1:2" x14ac:dyDescent="0.25">
      <c r="A2491">
        <v>4617</v>
      </c>
      <c r="B2491" t="s">
        <v>4620</v>
      </c>
    </row>
    <row r="2492" spans="1:2" x14ac:dyDescent="0.25">
      <c r="A2492">
        <v>4617</v>
      </c>
      <c r="B2492" t="s">
        <v>4621</v>
      </c>
    </row>
    <row r="2493" spans="1:2" x14ac:dyDescent="0.25">
      <c r="A2493">
        <v>4617</v>
      </c>
      <c r="B2493" t="s">
        <v>2904</v>
      </c>
    </row>
    <row r="2494" spans="1:2" x14ac:dyDescent="0.25">
      <c r="A2494">
        <v>4617</v>
      </c>
      <c r="B2494" t="s">
        <v>4622</v>
      </c>
    </row>
    <row r="2495" spans="1:2" x14ac:dyDescent="0.25">
      <c r="A2495">
        <v>4617</v>
      </c>
      <c r="B2495" t="s">
        <v>4623</v>
      </c>
    </row>
    <row r="2496" spans="1:2" x14ac:dyDescent="0.25">
      <c r="A2496">
        <v>4617</v>
      </c>
      <c r="B2496" t="s">
        <v>4624</v>
      </c>
    </row>
    <row r="2497" spans="1:2" x14ac:dyDescent="0.25">
      <c r="A2497">
        <v>4617</v>
      </c>
      <c r="B2497" t="s">
        <v>4625</v>
      </c>
    </row>
    <row r="2498" spans="1:2" x14ac:dyDescent="0.25">
      <c r="A2498">
        <v>4617</v>
      </c>
      <c r="B2498" t="s">
        <v>2752</v>
      </c>
    </row>
    <row r="2499" spans="1:2" x14ac:dyDescent="0.25">
      <c r="A2499">
        <v>4617</v>
      </c>
      <c r="B2499" t="s">
        <v>4626</v>
      </c>
    </row>
    <row r="2500" spans="1:2" x14ac:dyDescent="0.25">
      <c r="A2500">
        <v>4617</v>
      </c>
      <c r="B2500" t="s">
        <v>4627</v>
      </c>
    </row>
    <row r="2501" spans="1:2" x14ac:dyDescent="0.25">
      <c r="A2501">
        <v>4617</v>
      </c>
      <c r="B2501" t="s">
        <v>4628</v>
      </c>
    </row>
    <row r="2502" spans="1:2" x14ac:dyDescent="0.25">
      <c r="A2502">
        <v>4617</v>
      </c>
      <c r="B2502" t="s">
        <v>4629</v>
      </c>
    </row>
    <row r="2503" spans="1:2" x14ac:dyDescent="0.25">
      <c r="A2503">
        <v>4617</v>
      </c>
      <c r="B2503" t="s">
        <v>4630</v>
      </c>
    </row>
    <row r="2504" spans="1:2" x14ac:dyDescent="0.25">
      <c r="A2504">
        <v>4617</v>
      </c>
      <c r="B2504" t="s">
        <v>4631</v>
      </c>
    </row>
    <row r="2505" spans="1:2" x14ac:dyDescent="0.25">
      <c r="A2505">
        <v>4617</v>
      </c>
      <c r="B2505" t="s">
        <v>4632</v>
      </c>
    </row>
    <row r="2506" spans="1:2" x14ac:dyDescent="0.25">
      <c r="A2506">
        <v>4617</v>
      </c>
      <c r="B2506" t="s">
        <v>4633</v>
      </c>
    </row>
    <row r="2507" spans="1:2" x14ac:dyDescent="0.25">
      <c r="A2507">
        <v>4617</v>
      </c>
      <c r="B2507" t="s">
        <v>4634</v>
      </c>
    </row>
    <row r="2508" spans="1:2" x14ac:dyDescent="0.25">
      <c r="A2508">
        <v>4617</v>
      </c>
      <c r="B2508" t="s">
        <v>4635</v>
      </c>
    </row>
    <row r="2509" spans="1:2" x14ac:dyDescent="0.25">
      <c r="A2509">
        <v>4617</v>
      </c>
      <c r="B2509" t="s">
        <v>4636</v>
      </c>
    </row>
    <row r="2510" spans="1:2" x14ac:dyDescent="0.25">
      <c r="A2510">
        <v>4617</v>
      </c>
      <c r="B2510" t="s">
        <v>4637</v>
      </c>
    </row>
    <row r="2511" spans="1:2" x14ac:dyDescent="0.25">
      <c r="A2511">
        <v>4617</v>
      </c>
      <c r="B2511" t="s">
        <v>4638</v>
      </c>
    </row>
    <row r="2512" spans="1:2" x14ac:dyDescent="0.25">
      <c r="A2512">
        <v>4617</v>
      </c>
      <c r="B2512" t="s">
        <v>4604</v>
      </c>
    </row>
    <row r="2513" spans="1:2" x14ac:dyDescent="0.25">
      <c r="A2513">
        <v>4617</v>
      </c>
      <c r="B2513" t="s">
        <v>4639</v>
      </c>
    </row>
    <row r="2514" spans="1:2" x14ac:dyDescent="0.25">
      <c r="A2514">
        <v>4617</v>
      </c>
      <c r="B2514" t="s">
        <v>4640</v>
      </c>
    </row>
    <row r="2515" spans="1:2" x14ac:dyDescent="0.25">
      <c r="A2515">
        <v>4617</v>
      </c>
      <c r="B2515" t="s">
        <v>4641</v>
      </c>
    </row>
    <row r="2516" spans="1:2" x14ac:dyDescent="0.25">
      <c r="A2516">
        <v>4617</v>
      </c>
      <c r="B2516" t="s">
        <v>4456</v>
      </c>
    </row>
    <row r="2517" spans="1:2" x14ac:dyDescent="0.25">
      <c r="A2517">
        <v>4617</v>
      </c>
      <c r="B2517" t="s">
        <v>4642</v>
      </c>
    </row>
    <row r="2518" spans="1:2" x14ac:dyDescent="0.25">
      <c r="A2518">
        <v>4617</v>
      </c>
      <c r="B2518" t="s">
        <v>4643</v>
      </c>
    </row>
    <row r="2519" spans="1:2" x14ac:dyDescent="0.25">
      <c r="A2519">
        <v>4617</v>
      </c>
      <c r="B2519" t="s">
        <v>4644</v>
      </c>
    </row>
    <row r="2520" spans="1:2" x14ac:dyDescent="0.25">
      <c r="A2520">
        <v>4617</v>
      </c>
      <c r="B2520" t="s">
        <v>4645</v>
      </c>
    </row>
    <row r="2521" spans="1:2" x14ac:dyDescent="0.25">
      <c r="A2521">
        <v>4617</v>
      </c>
      <c r="B2521" t="s">
        <v>2830</v>
      </c>
    </row>
    <row r="2522" spans="1:2" x14ac:dyDescent="0.25">
      <c r="A2522">
        <v>4617</v>
      </c>
      <c r="B2522" t="s">
        <v>4646</v>
      </c>
    </row>
    <row r="2523" spans="1:2" x14ac:dyDescent="0.25">
      <c r="A2523">
        <v>4617</v>
      </c>
      <c r="B2523" t="s">
        <v>4647</v>
      </c>
    </row>
    <row r="2524" spans="1:2" x14ac:dyDescent="0.25">
      <c r="A2524">
        <v>4617</v>
      </c>
      <c r="B2524" t="s">
        <v>3255</v>
      </c>
    </row>
    <row r="2525" spans="1:2" x14ac:dyDescent="0.25">
      <c r="A2525">
        <v>4617</v>
      </c>
      <c r="B2525" t="s">
        <v>4648</v>
      </c>
    </row>
    <row r="2526" spans="1:2" x14ac:dyDescent="0.25">
      <c r="A2526">
        <v>4617</v>
      </c>
      <c r="B2526" t="s">
        <v>4649</v>
      </c>
    </row>
    <row r="2527" spans="1:2" x14ac:dyDescent="0.25">
      <c r="A2527">
        <v>4617</v>
      </c>
      <c r="B2527" t="s">
        <v>4650</v>
      </c>
    </row>
    <row r="2528" spans="1:2" x14ac:dyDescent="0.25">
      <c r="A2528">
        <v>4617</v>
      </c>
      <c r="B2528" t="s">
        <v>4651</v>
      </c>
    </row>
    <row r="2529" spans="1:2" x14ac:dyDescent="0.25">
      <c r="A2529">
        <v>4617</v>
      </c>
      <c r="B2529" t="s">
        <v>4652</v>
      </c>
    </row>
    <row r="2530" spans="1:2" x14ac:dyDescent="0.25">
      <c r="A2530">
        <v>4618</v>
      </c>
      <c r="B2530" t="s">
        <v>4653</v>
      </c>
    </row>
    <row r="2531" spans="1:2" x14ac:dyDescent="0.25">
      <c r="A2531">
        <v>4618</v>
      </c>
      <c r="B2531" t="s">
        <v>3363</v>
      </c>
    </row>
    <row r="2532" spans="1:2" x14ac:dyDescent="0.25">
      <c r="A2532">
        <v>4618</v>
      </c>
      <c r="B2532" t="s">
        <v>4654</v>
      </c>
    </row>
    <row r="2533" spans="1:2" x14ac:dyDescent="0.25">
      <c r="A2533">
        <v>4618</v>
      </c>
      <c r="B2533" t="s">
        <v>4655</v>
      </c>
    </row>
    <row r="2534" spans="1:2" x14ac:dyDescent="0.25">
      <c r="A2534">
        <v>4618</v>
      </c>
      <c r="B2534" t="s">
        <v>4656</v>
      </c>
    </row>
    <row r="2535" spans="1:2" x14ac:dyDescent="0.25">
      <c r="A2535">
        <v>4618</v>
      </c>
      <c r="B2535" t="s">
        <v>4657</v>
      </c>
    </row>
    <row r="2536" spans="1:2" x14ac:dyDescent="0.25">
      <c r="A2536">
        <v>4618</v>
      </c>
      <c r="B2536" t="s">
        <v>4658</v>
      </c>
    </row>
    <row r="2537" spans="1:2" x14ac:dyDescent="0.25">
      <c r="A2537">
        <v>4618</v>
      </c>
      <c r="B2537" t="s">
        <v>4659</v>
      </c>
    </row>
    <row r="2538" spans="1:2" x14ac:dyDescent="0.25">
      <c r="A2538">
        <v>4618</v>
      </c>
      <c r="B2538" t="s">
        <v>4660</v>
      </c>
    </row>
    <row r="2539" spans="1:2" x14ac:dyDescent="0.25">
      <c r="A2539">
        <v>4618</v>
      </c>
      <c r="B2539" t="s">
        <v>4661</v>
      </c>
    </row>
    <row r="2540" spans="1:2" x14ac:dyDescent="0.25">
      <c r="A2540">
        <v>4618</v>
      </c>
      <c r="B2540" t="s">
        <v>4662</v>
      </c>
    </row>
    <row r="2541" spans="1:2" x14ac:dyDescent="0.25">
      <c r="A2541">
        <v>4618</v>
      </c>
      <c r="B2541" t="s">
        <v>4663</v>
      </c>
    </row>
    <row r="2542" spans="1:2" x14ac:dyDescent="0.25">
      <c r="A2542">
        <v>4618</v>
      </c>
      <c r="B2542" t="s">
        <v>4664</v>
      </c>
    </row>
    <row r="2543" spans="1:2" x14ac:dyDescent="0.25">
      <c r="A2543">
        <v>4618</v>
      </c>
      <c r="B2543" t="s">
        <v>4665</v>
      </c>
    </row>
    <row r="2544" spans="1:2" x14ac:dyDescent="0.25">
      <c r="A2544">
        <v>4618</v>
      </c>
      <c r="B2544" t="s">
        <v>4666</v>
      </c>
    </row>
    <row r="2545" spans="1:2" x14ac:dyDescent="0.25">
      <c r="A2545">
        <v>4618</v>
      </c>
      <c r="B2545" t="s">
        <v>4667</v>
      </c>
    </row>
    <row r="2546" spans="1:2" x14ac:dyDescent="0.25">
      <c r="A2546">
        <v>4618</v>
      </c>
      <c r="B2546" t="s">
        <v>4668</v>
      </c>
    </row>
    <row r="2547" spans="1:2" x14ac:dyDescent="0.25">
      <c r="A2547">
        <v>4618</v>
      </c>
      <c r="B2547" t="s">
        <v>4669</v>
      </c>
    </row>
    <row r="2548" spans="1:2" x14ac:dyDescent="0.25">
      <c r="A2548">
        <v>4618</v>
      </c>
      <c r="B2548" t="s">
        <v>4670</v>
      </c>
    </row>
    <row r="2549" spans="1:2" x14ac:dyDescent="0.25">
      <c r="A2549">
        <v>4618</v>
      </c>
      <c r="B2549" t="s">
        <v>4671</v>
      </c>
    </row>
    <row r="2550" spans="1:2" x14ac:dyDescent="0.25">
      <c r="A2550">
        <v>4618</v>
      </c>
      <c r="B2550" t="s">
        <v>4672</v>
      </c>
    </row>
    <row r="2551" spans="1:2" x14ac:dyDescent="0.25">
      <c r="A2551">
        <v>4618</v>
      </c>
      <c r="B2551" t="s">
        <v>4673</v>
      </c>
    </row>
    <row r="2552" spans="1:2" x14ac:dyDescent="0.25">
      <c r="A2552">
        <v>4618</v>
      </c>
      <c r="B2552" t="s">
        <v>4674</v>
      </c>
    </row>
    <row r="2553" spans="1:2" x14ac:dyDescent="0.25">
      <c r="A2553">
        <v>4618</v>
      </c>
      <c r="B2553" t="s">
        <v>4675</v>
      </c>
    </row>
    <row r="2554" spans="1:2" x14ac:dyDescent="0.25">
      <c r="A2554">
        <v>4618</v>
      </c>
      <c r="B2554" t="s">
        <v>4676</v>
      </c>
    </row>
    <row r="2555" spans="1:2" x14ac:dyDescent="0.25">
      <c r="A2555">
        <v>4618</v>
      </c>
      <c r="B2555" t="s">
        <v>4677</v>
      </c>
    </row>
    <row r="2556" spans="1:2" x14ac:dyDescent="0.25">
      <c r="A2556">
        <v>4626</v>
      </c>
      <c r="B2556" t="s">
        <v>2441</v>
      </c>
    </row>
    <row r="2557" spans="1:2" x14ac:dyDescent="0.25">
      <c r="A2557">
        <v>4626</v>
      </c>
      <c r="B2557" t="s">
        <v>3171</v>
      </c>
    </row>
    <row r="2558" spans="1:2" x14ac:dyDescent="0.25">
      <c r="A2558">
        <v>4626</v>
      </c>
      <c r="B2558" t="s">
        <v>4678</v>
      </c>
    </row>
    <row r="2559" spans="1:2" x14ac:dyDescent="0.25">
      <c r="A2559">
        <v>4626</v>
      </c>
      <c r="B2559" t="s">
        <v>4679</v>
      </c>
    </row>
    <row r="2560" spans="1:2" x14ac:dyDescent="0.25">
      <c r="A2560">
        <v>4626</v>
      </c>
      <c r="B2560" t="s">
        <v>4680</v>
      </c>
    </row>
    <row r="2561" spans="1:2" x14ac:dyDescent="0.25">
      <c r="A2561">
        <v>4626</v>
      </c>
      <c r="B2561" t="s">
        <v>4551</v>
      </c>
    </row>
    <row r="2562" spans="1:2" x14ac:dyDescent="0.25">
      <c r="A2562">
        <v>4626</v>
      </c>
      <c r="B2562" t="s">
        <v>4681</v>
      </c>
    </row>
    <row r="2563" spans="1:2" x14ac:dyDescent="0.25">
      <c r="A2563">
        <v>4626</v>
      </c>
      <c r="B2563" t="s">
        <v>2719</v>
      </c>
    </row>
    <row r="2564" spans="1:2" x14ac:dyDescent="0.25">
      <c r="A2564">
        <v>4626</v>
      </c>
      <c r="B2564" t="s">
        <v>4682</v>
      </c>
    </row>
    <row r="2565" spans="1:2" x14ac:dyDescent="0.25">
      <c r="A2565">
        <v>4626</v>
      </c>
      <c r="B2565" t="s">
        <v>4683</v>
      </c>
    </row>
    <row r="2566" spans="1:2" x14ac:dyDescent="0.25">
      <c r="A2566">
        <v>4626</v>
      </c>
      <c r="B2566" t="s">
        <v>4684</v>
      </c>
    </row>
    <row r="2567" spans="1:2" x14ac:dyDescent="0.25">
      <c r="A2567">
        <v>4626</v>
      </c>
      <c r="B2567" t="s">
        <v>4685</v>
      </c>
    </row>
    <row r="2568" spans="1:2" x14ac:dyDescent="0.25">
      <c r="A2568">
        <v>4626</v>
      </c>
      <c r="B2568" t="s">
        <v>4686</v>
      </c>
    </row>
    <row r="2569" spans="1:2" x14ac:dyDescent="0.25">
      <c r="A2569">
        <v>4626</v>
      </c>
      <c r="B2569" t="s">
        <v>4687</v>
      </c>
    </row>
    <row r="2570" spans="1:2" x14ac:dyDescent="0.25">
      <c r="A2570">
        <v>4626</v>
      </c>
      <c r="B2570" t="s">
        <v>4271</v>
      </c>
    </row>
    <row r="2571" spans="1:2" x14ac:dyDescent="0.25">
      <c r="A2571">
        <v>4626</v>
      </c>
      <c r="B2571" t="s">
        <v>4688</v>
      </c>
    </row>
    <row r="2572" spans="1:2" x14ac:dyDescent="0.25">
      <c r="A2572">
        <v>4626</v>
      </c>
      <c r="B2572" t="s">
        <v>4689</v>
      </c>
    </row>
    <row r="2573" spans="1:2" x14ac:dyDescent="0.25">
      <c r="A2573">
        <v>4626</v>
      </c>
      <c r="B2573" t="s">
        <v>4690</v>
      </c>
    </row>
    <row r="2574" spans="1:2" x14ac:dyDescent="0.25">
      <c r="A2574">
        <v>4626</v>
      </c>
      <c r="B2574" t="s">
        <v>4691</v>
      </c>
    </row>
    <row r="2575" spans="1:2" x14ac:dyDescent="0.25">
      <c r="A2575">
        <v>4626</v>
      </c>
      <c r="B2575" t="s">
        <v>4692</v>
      </c>
    </row>
    <row r="2576" spans="1:2" x14ac:dyDescent="0.25">
      <c r="A2576">
        <v>4626</v>
      </c>
      <c r="B2576" t="s">
        <v>2665</v>
      </c>
    </row>
    <row r="2577" spans="1:2" x14ac:dyDescent="0.25">
      <c r="A2577">
        <v>4626</v>
      </c>
      <c r="B2577" t="s">
        <v>2962</v>
      </c>
    </row>
    <row r="2578" spans="1:2" x14ac:dyDescent="0.25">
      <c r="A2578">
        <v>4626</v>
      </c>
      <c r="B2578" t="s">
        <v>4693</v>
      </c>
    </row>
    <row r="2579" spans="1:2" x14ac:dyDescent="0.25">
      <c r="A2579">
        <v>4626</v>
      </c>
      <c r="B2579" t="s">
        <v>4694</v>
      </c>
    </row>
    <row r="2580" spans="1:2" x14ac:dyDescent="0.25">
      <c r="A2580">
        <v>4626</v>
      </c>
      <c r="B2580" t="s">
        <v>4695</v>
      </c>
    </row>
    <row r="2581" spans="1:2" x14ac:dyDescent="0.25">
      <c r="A2581">
        <v>4626</v>
      </c>
      <c r="B2581" t="s">
        <v>4696</v>
      </c>
    </row>
    <row r="2582" spans="1:2" x14ac:dyDescent="0.25">
      <c r="A2582">
        <v>4626</v>
      </c>
      <c r="B2582" t="s">
        <v>4697</v>
      </c>
    </row>
    <row r="2583" spans="1:2" x14ac:dyDescent="0.25">
      <c r="A2583">
        <v>4626</v>
      </c>
      <c r="B2583" t="s">
        <v>4698</v>
      </c>
    </row>
    <row r="2584" spans="1:2" x14ac:dyDescent="0.25">
      <c r="A2584">
        <v>4626</v>
      </c>
      <c r="B2584" t="s">
        <v>4699</v>
      </c>
    </row>
    <row r="2585" spans="1:2" x14ac:dyDescent="0.25">
      <c r="A2585">
        <v>4626</v>
      </c>
      <c r="B2585" t="s">
        <v>4700</v>
      </c>
    </row>
    <row r="2586" spans="1:2" x14ac:dyDescent="0.25">
      <c r="A2586">
        <v>4626</v>
      </c>
      <c r="B2586" t="s">
        <v>4701</v>
      </c>
    </row>
    <row r="2587" spans="1:2" x14ac:dyDescent="0.25">
      <c r="A2587">
        <v>4626</v>
      </c>
      <c r="B2587" t="s">
        <v>4702</v>
      </c>
    </row>
    <row r="2588" spans="1:2" x14ac:dyDescent="0.25">
      <c r="A2588">
        <v>4626</v>
      </c>
      <c r="B2588" t="s">
        <v>4703</v>
      </c>
    </row>
    <row r="2589" spans="1:2" x14ac:dyDescent="0.25">
      <c r="A2589">
        <v>4626</v>
      </c>
      <c r="B2589" t="s">
        <v>4704</v>
      </c>
    </row>
    <row r="2590" spans="1:2" x14ac:dyDescent="0.25">
      <c r="A2590">
        <v>4626</v>
      </c>
      <c r="B2590" t="s">
        <v>4705</v>
      </c>
    </row>
    <row r="2591" spans="1:2" x14ac:dyDescent="0.25">
      <c r="A2591">
        <v>4626</v>
      </c>
      <c r="B2591" t="s">
        <v>4667</v>
      </c>
    </row>
    <row r="2592" spans="1:2" x14ac:dyDescent="0.25">
      <c r="A2592">
        <v>4626</v>
      </c>
      <c r="B2592" t="s">
        <v>4706</v>
      </c>
    </row>
    <row r="2593" spans="1:2" x14ac:dyDescent="0.25">
      <c r="A2593">
        <v>4626</v>
      </c>
      <c r="B2593" t="s">
        <v>4707</v>
      </c>
    </row>
    <row r="2594" spans="1:2" x14ac:dyDescent="0.25">
      <c r="A2594">
        <v>4626</v>
      </c>
      <c r="B2594" t="s">
        <v>4708</v>
      </c>
    </row>
    <row r="2595" spans="1:2" x14ac:dyDescent="0.25">
      <c r="A2595">
        <v>4626</v>
      </c>
      <c r="B2595" t="s">
        <v>4709</v>
      </c>
    </row>
    <row r="2596" spans="1:2" x14ac:dyDescent="0.25">
      <c r="A2596">
        <v>4626</v>
      </c>
      <c r="B2596" t="s">
        <v>2993</v>
      </c>
    </row>
    <row r="2597" spans="1:2" x14ac:dyDescent="0.25">
      <c r="A2597">
        <v>4626</v>
      </c>
      <c r="B2597" t="s">
        <v>4710</v>
      </c>
    </row>
    <row r="2598" spans="1:2" x14ac:dyDescent="0.25">
      <c r="A2598">
        <v>4626</v>
      </c>
      <c r="B2598" t="s">
        <v>4711</v>
      </c>
    </row>
    <row r="2599" spans="1:2" x14ac:dyDescent="0.25">
      <c r="A2599">
        <v>4626</v>
      </c>
      <c r="B2599" t="s">
        <v>4712</v>
      </c>
    </row>
    <row r="2600" spans="1:2" x14ac:dyDescent="0.25">
      <c r="A2600">
        <v>4626</v>
      </c>
      <c r="B2600" t="s">
        <v>4713</v>
      </c>
    </row>
    <row r="2601" spans="1:2" x14ac:dyDescent="0.25">
      <c r="A2601">
        <v>4626</v>
      </c>
      <c r="B2601" t="s">
        <v>4714</v>
      </c>
    </row>
    <row r="2602" spans="1:2" x14ac:dyDescent="0.25">
      <c r="A2602">
        <v>4626</v>
      </c>
      <c r="B2602" t="s">
        <v>4715</v>
      </c>
    </row>
    <row r="2603" spans="1:2" x14ac:dyDescent="0.25">
      <c r="A2603">
        <v>4626</v>
      </c>
      <c r="B2603" t="s">
        <v>4716</v>
      </c>
    </row>
    <row r="2604" spans="1:2" x14ac:dyDescent="0.25">
      <c r="A2604">
        <v>4626</v>
      </c>
      <c r="B2604" t="s">
        <v>4717</v>
      </c>
    </row>
    <row r="2605" spans="1:2" x14ac:dyDescent="0.25">
      <c r="A2605">
        <v>4626</v>
      </c>
      <c r="B2605" t="s">
        <v>4718</v>
      </c>
    </row>
    <row r="2606" spans="1:2" x14ac:dyDescent="0.25">
      <c r="A2606">
        <v>4626</v>
      </c>
      <c r="B2606" t="s">
        <v>4719</v>
      </c>
    </row>
    <row r="2607" spans="1:2" x14ac:dyDescent="0.25">
      <c r="A2607">
        <v>4626</v>
      </c>
      <c r="B2607" t="s">
        <v>4720</v>
      </c>
    </row>
    <row r="2608" spans="1:2" x14ac:dyDescent="0.25">
      <c r="A2608">
        <v>4626</v>
      </c>
      <c r="B2608" t="s">
        <v>4721</v>
      </c>
    </row>
    <row r="2609" spans="1:2" x14ac:dyDescent="0.25">
      <c r="A2609">
        <v>4626</v>
      </c>
      <c r="B2609" t="s">
        <v>3323</v>
      </c>
    </row>
    <row r="2610" spans="1:2" x14ac:dyDescent="0.25">
      <c r="A2610">
        <v>4626</v>
      </c>
      <c r="B2610" t="s">
        <v>4722</v>
      </c>
    </row>
    <row r="2611" spans="1:2" x14ac:dyDescent="0.25">
      <c r="A2611">
        <v>4626</v>
      </c>
      <c r="B2611" t="s">
        <v>4723</v>
      </c>
    </row>
    <row r="2612" spans="1:2" x14ac:dyDescent="0.25">
      <c r="A2612">
        <v>4626</v>
      </c>
      <c r="B2612" t="s">
        <v>4724</v>
      </c>
    </row>
    <row r="2613" spans="1:2" x14ac:dyDescent="0.25">
      <c r="A2613">
        <v>4626</v>
      </c>
      <c r="B2613" t="s">
        <v>4725</v>
      </c>
    </row>
    <row r="2614" spans="1:2" x14ac:dyDescent="0.25">
      <c r="A2614">
        <v>4626</v>
      </c>
      <c r="B2614" t="s">
        <v>4726</v>
      </c>
    </row>
    <row r="2615" spans="1:2" x14ac:dyDescent="0.25">
      <c r="A2615">
        <v>4626</v>
      </c>
      <c r="B2615" t="s">
        <v>4727</v>
      </c>
    </row>
    <row r="2616" spans="1:2" x14ac:dyDescent="0.25">
      <c r="A2616">
        <v>4626</v>
      </c>
      <c r="B2616" t="s">
        <v>4728</v>
      </c>
    </row>
    <row r="2617" spans="1:2" x14ac:dyDescent="0.25">
      <c r="A2617">
        <v>4626</v>
      </c>
      <c r="B2617" t="s">
        <v>4729</v>
      </c>
    </row>
    <row r="2618" spans="1:2" x14ac:dyDescent="0.25">
      <c r="A2618">
        <v>4626</v>
      </c>
      <c r="B2618" t="s">
        <v>4730</v>
      </c>
    </row>
    <row r="2619" spans="1:2" x14ac:dyDescent="0.25">
      <c r="A2619">
        <v>4626</v>
      </c>
      <c r="B2619" t="s">
        <v>4731</v>
      </c>
    </row>
    <row r="2620" spans="1:2" x14ac:dyDescent="0.25">
      <c r="A2620">
        <v>4626</v>
      </c>
      <c r="B2620" t="s">
        <v>4732</v>
      </c>
    </row>
    <row r="2621" spans="1:2" x14ac:dyDescent="0.25">
      <c r="A2621">
        <v>4626</v>
      </c>
      <c r="B2621" t="s">
        <v>787</v>
      </c>
    </row>
    <row r="2622" spans="1:2" x14ac:dyDescent="0.25">
      <c r="A2622">
        <v>4626</v>
      </c>
      <c r="B2622" t="s">
        <v>4733</v>
      </c>
    </row>
    <row r="2623" spans="1:2" x14ac:dyDescent="0.25">
      <c r="A2623">
        <v>4626</v>
      </c>
      <c r="B2623" t="s">
        <v>4734</v>
      </c>
    </row>
    <row r="2624" spans="1:2" x14ac:dyDescent="0.25">
      <c r="A2624">
        <v>4626</v>
      </c>
      <c r="B2624" t="s">
        <v>4735</v>
      </c>
    </row>
    <row r="2625" spans="1:2" x14ac:dyDescent="0.25">
      <c r="A2625">
        <v>4626</v>
      </c>
      <c r="B2625" t="s">
        <v>4591</v>
      </c>
    </row>
    <row r="2626" spans="1:2" x14ac:dyDescent="0.25">
      <c r="A2626">
        <v>4626</v>
      </c>
      <c r="B2626" t="s">
        <v>4736</v>
      </c>
    </row>
    <row r="2627" spans="1:2" x14ac:dyDescent="0.25">
      <c r="A2627">
        <v>4626</v>
      </c>
      <c r="B2627" t="s">
        <v>4737</v>
      </c>
    </row>
    <row r="2628" spans="1:2" x14ac:dyDescent="0.25">
      <c r="A2628">
        <v>4637</v>
      </c>
      <c r="B2628" t="s">
        <v>4738</v>
      </c>
    </row>
    <row r="2629" spans="1:2" x14ac:dyDescent="0.25">
      <c r="A2629">
        <v>4639</v>
      </c>
      <c r="B2629" t="s">
        <v>4739</v>
      </c>
    </row>
    <row r="2630" spans="1:2" x14ac:dyDescent="0.25">
      <c r="A2630">
        <v>4639</v>
      </c>
      <c r="B2630" t="s">
        <v>4740</v>
      </c>
    </row>
    <row r="2631" spans="1:2" x14ac:dyDescent="0.25">
      <c r="A2631">
        <v>4639</v>
      </c>
      <c r="B2631" t="s">
        <v>4741</v>
      </c>
    </row>
    <row r="2632" spans="1:2" x14ac:dyDescent="0.25">
      <c r="A2632">
        <v>4639</v>
      </c>
      <c r="B2632" t="s">
        <v>4742</v>
      </c>
    </row>
    <row r="2633" spans="1:2" x14ac:dyDescent="0.25">
      <c r="A2633">
        <v>4639</v>
      </c>
      <c r="B2633" t="s">
        <v>4743</v>
      </c>
    </row>
    <row r="2634" spans="1:2" x14ac:dyDescent="0.25">
      <c r="A2634">
        <v>4639</v>
      </c>
      <c r="B2634" t="s">
        <v>4744</v>
      </c>
    </row>
    <row r="2635" spans="1:2" x14ac:dyDescent="0.25">
      <c r="A2635">
        <v>4639</v>
      </c>
      <c r="B2635" t="s">
        <v>4738</v>
      </c>
    </row>
    <row r="2636" spans="1:2" x14ac:dyDescent="0.25">
      <c r="A2636">
        <v>4639</v>
      </c>
      <c r="B2636" t="s">
        <v>4745</v>
      </c>
    </row>
    <row r="2637" spans="1:2" x14ac:dyDescent="0.25">
      <c r="A2637">
        <v>4639</v>
      </c>
      <c r="B2637" t="s">
        <v>3451</v>
      </c>
    </row>
    <row r="2638" spans="1:2" x14ac:dyDescent="0.25">
      <c r="A2638">
        <v>4639</v>
      </c>
      <c r="B2638" t="s">
        <v>4528</v>
      </c>
    </row>
    <row r="2639" spans="1:2" x14ac:dyDescent="0.25">
      <c r="A2639">
        <v>4639</v>
      </c>
      <c r="B2639" t="s">
        <v>4746</v>
      </c>
    </row>
    <row r="2640" spans="1:2" x14ac:dyDescent="0.25">
      <c r="A2640">
        <v>4639</v>
      </c>
      <c r="B2640" t="s">
        <v>4022</v>
      </c>
    </row>
    <row r="2641" spans="1:2" x14ac:dyDescent="0.25">
      <c r="A2641">
        <v>4639</v>
      </c>
      <c r="B2641" t="s">
        <v>4747</v>
      </c>
    </row>
    <row r="2642" spans="1:2" x14ac:dyDescent="0.25">
      <c r="A2642">
        <v>4639</v>
      </c>
      <c r="B2642" t="s">
        <v>4748</v>
      </c>
    </row>
    <row r="2643" spans="1:2" x14ac:dyDescent="0.25">
      <c r="A2643">
        <v>4639</v>
      </c>
      <c r="B2643" t="s">
        <v>4749</v>
      </c>
    </row>
    <row r="2644" spans="1:2" x14ac:dyDescent="0.25">
      <c r="A2644">
        <v>4639</v>
      </c>
      <c r="B2644" t="s">
        <v>4750</v>
      </c>
    </row>
    <row r="2645" spans="1:2" x14ac:dyDescent="0.25">
      <c r="A2645">
        <v>4639</v>
      </c>
      <c r="B2645" t="s">
        <v>2752</v>
      </c>
    </row>
    <row r="2646" spans="1:2" x14ac:dyDescent="0.25">
      <c r="A2646">
        <v>4639</v>
      </c>
      <c r="B2646" t="s">
        <v>4751</v>
      </c>
    </row>
    <row r="2647" spans="1:2" x14ac:dyDescent="0.25">
      <c r="A2647">
        <v>4639</v>
      </c>
      <c r="B2647" t="s">
        <v>4752</v>
      </c>
    </row>
    <row r="2648" spans="1:2" x14ac:dyDescent="0.25">
      <c r="A2648">
        <v>4639</v>
      </c>
      <c r="B2648" t="s">
        <v>4753</v>
      </c>
    </row>
    <row r="2649" spans="1:2" x14ac:dyDescent="0.25">
      <c r="A2649">
        <v>4639</v>
      </c>
      <c r="B2649" t="s">
        <v>4374</v>
      </c>
    </row>
    <row r="2650" spans="1:2" x14ac:dyDescent="0.25">
      <c r="A2650">
        <v>4639</v>
      </c>
      <c r="B2650" t="s">
        <v>4754</v>
      </c>
    </row>
    <row r="2651" spans="1:2" x14ac:dyDescent="0.25">
      <c r="A2651">
        <v>4639</v>
      </c>
      <c r="B2651" t="s">
        <v>4755</v>
      </c>
    </row>
    <row r="2652" spans="1:2" x14ac:dyDescent="0.25">
      <c r="A2652">
        <v>4639</v>
      </c>
      <c r="B2652" t="s">
        <v>4756</v>
      </c>
    </row>
    <row r="2653" spans="1:2" x14ac:dyDescent="0.25">
      <c r="A2653">
        <v>4639</v>
      </c>
      <c r="B2653" t="s">
        <v>4757</v>
      </c>
    </row>
    <row r="2654" spans="1:2" x14ac:dyDescent="0.25">
      <c r="A2654">
        <v>4639</v>
      </c>
      <c r="B2654" t="s">
        <v>4758</v>
      </c>
    </row>
    <row r="2655" spans="1:2" x14ac:dyDescent="0.25">
      <c r="A2655">
        <v>4639</v>
      </c>
      <c r="B2655" t="s">
        <v>4759</v>
      </c>
    </row>
    <row r="2656" spans="1:2" x14ac:dyDescent="0.25">
      <c r="A2656">
        <v>4639</v>
      </c>
      <c r="B2656" t="s">
        <v>4760</v>
      </c>
    </row>
    <row r="2657" spans="1:2" x14ac:dyDescent="0.25">
      <c r="A2657">
        <v>4639</v>
      </c>
      <c r="B2657" t="s">
        <v>4761</v>
      </c>
    </row>
    <row r="2658" spans="1:2" x14ac:dyDescent="0.25">
      <c r="A2658">
        <v>4639</v>
      </c>
      <c r="B2658" t="s">
        <v>4762</v>
      </c>
    </row>
    <row r="2659" spans="1:2" x14ac:dyDescent="0.25">
      <c r="A2659">
        <v>4641</v>
      </c>
      <c r="B2659" t="s">
        <v>4763</v>
      </c>
    </row>
    <row r="2660" spans="1:2" x14ac:dyDescent="0.25">
      <c r="A2660">
        <v>4643</v>
      </c>
      <c r="B2660" t="s">
        <v>4764</v>
      </c>
    </row>
    <row r="2661" spans="1:2" x14ac:dyDescent="0.25">
      <c r="A2661">
        <v>4643</v>
      </c>
      <c r="B2661" t="s">
        <v>4765</v>
      </c>
    </row>
    <row r="2662" spans="1:2" x14ac:dyDescent="0.25">
      <c r="A2662">
        <v>4643</v>
      </c>
      <c r="B2662" t="s">
        <v>4766</v>
      </c>
    </row>
    <row r="2663" spans="1:2" x14ac:dyDescent="0.25">
      <c r="A2663">
        <v>4643</v>
      </c>
      <c r="B2663" t="s">
        <v>2722</v>
      </c>
    </row>
    <row r="2664" spans="1:2" x14ac:dyDescent="0.25">
      <c r="A2664">
        <v>4643</v>
      </c>
      <c r="B2664" t="s">
        <v>4767</v>
      </c>
    </row>
    <row r="2665" spans="1:2" x14ac:dyDescent="0.25">
      <c r="A2665">
        <v>4643</v>
      </c>
      <c r="B2665" t="s">
        <v>3449</v>
      </c>
    </row>
    <row r="2666" spans="1:2" x14ac:dyDescent="0.25">
      <c r="A2666">
        <v>4643</v>
      </c>
      <c r="B2666" t="s">
        <v>4763</v>
      </c>
    </row>
    <row r="2667" spans="1:2" x14ac:dyDescent="0.25">
      <c r="A2667">
        <v>4643</v>
      </c>
      <c r="B2667" t="s">
        <v>2642</v>
      </c>
    </row>
    <row r="2668" spans="1:2" x14ac:dyDescent="0.25">
      <c r="A2668">
        <v>4643</v>
      </c>
      <c r="B2668" t="s">
        <v>4768</v>
      </c>
    </row>
    <row r="2669" spans="1:2" x14ac:dyDescent="0.25">
      <c r="A2669">
        <v>4643</v>
      </c>
      <c r="B2669" t="s">
        <v>4769</v>
      </c>
    </row>
    <row r="2670" spans="1:2" x14ac:dyDescent="0.25">
      <c r="A2670">
        <v>4643</v>
      </c>
      <c r="B2670" t="s">
        <v>4770</v>
      </c>
    </row>
    <row r="2671" spans="1:2" x14ac:dyDescent="0.25">
      <c r="A2671">
        <v>4643</v>
      </c>
      <c r="B2671" t="s">
        <v>4771</v>
      </c>
    </row>
    <row r="2672" spans="1:2" x14ac:dyDescent="0.25">
      <c r="A2672">
        <v>4643</v>
      </c>
      <c r="B2672" t="s">
        <v>4772</v>
      </c>
    </row>
    <row r="2673" spans="1:2" x14ac:dyDescent="0.25">
      <c r="A2673">
        <v>4643</v>
      </c>
      <c r="B2673" t="s">
        <v>4773</v>
      </c>
    </row>
    <row r="2674" spans="1:2" x14ac:dyDescent="0.25">
      <c r="A2674">
        <v>4643</v>
      </c>
      <c r="B2674" t="s">
        <v>3771</v>
      </c>
    </row>
    <row r="2675" spans="1:2" x14ac:dyDescent="0.25">
      <c r="A2675">
        <v>4643</v>
      </c>
      <c r="B2675" t="s">
        <v>2859</v>
      </c>
    </row>
    <row r="2676" spans="1:2" x14ac:dyDescent="0.25">
      <c r="A2676">
        <v>4643</v>
      </c>
      <c r="B2676" t="s">
        <v>4774</v>
      </c>
    </row>
    <row r="2677" spans="1:2" x14ac:dyDescent="0.25">
      <c r="A2677">
        <v>4643</v>
      </c>
      <c r="B2677" t="s">
        <v>4757</v>
      </c>
    </row>
    <row r="2678" spans="1:2" x14ac:dyDescent="0.25">
      <c r="A2678">
        <v>4643</v>
      </c>
      <c r="B2678" t="s">
        <v>4775</v>
      </c>
    </row>
    <row r="2679" spans="1:2" x14ac:dyDescent="0.25">
      <c r="A2679">
        <v>4643</v>
      </c>
      <c r="B2679" t="s">
        <v>4776</v>
      </c>
    </row>
    <row r="2680" spans="1:2" x14ac:dyDescent="0.25">
      <c r="A2680">
        <v>4643</v>
      </c>
      <c r="B2680" t="s">
        <v>4777</v>
      </c>
    </row>
    <row r="2681" spans="1:2" x14ac:dyDescent="0.25">
      <c r="A2681">
        <v>4643</v>
      </c>
      <c r="B2681" t="s">
        <v>4778</v>
      </c>
    </row>
    <row r="2682" spans="1:2" x14ac:dyDescent="0.25">
      <c r="A2682">
        <v>4643</v>
      </c>
      <c r="B2682" t="s">
        <v>4779</v>
      </c>
    </row>
    <row r="2683" spans="1:2" x14ac:dyDescent="0.25">
      <c r="A2683">
        <v>4643</v>
      </c>
      <c r="B2683" t="s">
        <v>3816</v>
      </c>
    </row>
    <row r="2684" spans="1:2" x14ac:dyDescent="0.25">
      <c r="A2684">
        <v>4649</v>
      </c>
      <c r="B2684" t="s">
        <v>3213</v>
      </c>
    </row>
    <row r="2685" spans="1:2" x14ac:dyDescent="0.25">
      <c r="A2685">
        <v>4651</v>
      </c>
      <c r="B2685" t="s">
        <v>3213</v>
      </c>
    </row>
    <row r="2686" spans="1:2" x14ac:dyDescent="0.25">
      <c r="A2686">
        <v>4651</v>
      </c>
      <c r="B2686" t="s">
        <v>4780</v>
      </c>
    </row>
    <row r="2687" spans="1:2" x14ac:dyDescent="0.25">
      <c r="A2687">
        <v>4651</v>
      </c>
      <c r="B2687" t="s">
        <v>1048</v>
      </c>
    </row>
    <row r="2688" spans="1:2" x14ac:dyDescent="0.25">
      <c r="A2688">
        <v>4651</v>
      </c>
      <c r="B2688" t="s">
        <v>4781</v>
      </c>
    </row>
    <row r="2689" spans="1:2" x14ac:dyDescent="0.25">
      <c r="A2689">
        <v>4651</v>
      </c>
      <c r="B2689" t="s">
        <v>4782</v>
      </c>
    </row>
    <row r="2690" spans="1:2" x14ac:dyDescent="0.25">
      <c r="A2690">
        <v>4651</v>
      </c>
      <c r="B2690" t="s">
        <v>4783</v>
      </c>
    </row>
    <row r="2691" spans="1:2" x14ac:dyDescent="0.25">
      <c r="A2691">
        <v>4651</v>
      </c>
      <c r="B2691" t="s">
        <v>4784</v>
      </c>
    </row>
    <row r="2692" spans="1:2" x14ac:dyDescent="0.25">
      <c r="A2692">
        <v>4651</v>
      </c>
      <c r="B2692" t="s">
        <v>4785</v>
      </c>
    </row>
    <row r="2693" spans="1:2" x14ac:dyDescent="0.25">
      <c r="A2693">
        <v>4651</v>
      </c>
      <c r="B2693" t="s">
        <v>4786</v>
      </c>
    </row>
    <row r="2694" spans="1:2" x14ac:dyDescent="0.25">
      <c r="A2694">
        <v>4652</v>
      </c>
      <c r="B2694" t="s">
        <v>4787</v>
      </c>
    </row>
    <row r="2695" spans="1:2" x14ac:dyDescent="0.25">
      <c r="A2695">
        <v>4654</v>
      </c>
      <c r="B2695" t="s">
        <v>4409</v>
      </c>
    </row>
    <row r="2696" spans="1:2" x14ac:dyDescent="0.25">
      <c r="A2696">
        <v>4654</v>
      </c>
      <c r="B2696" t="s">
        <v>4788</v>
      </c>
    </row>
    <row r="2697" spans="1:2" x14ac:dyDescent="0.25">
      <c r="A2697">
        <v>4654</v>
      </c>
      <c r="B2697" t="s">
        <v>4789</v>
      </c>
    </row>
    <row r="2698" spans="1:2" x14ac:dyDescent="0.25">
      <c r="A2698">
        <v>4654</v>
      </c>
      <c r="B2698" t="s">
        <v>4787</v>
      </c>
    </row>
    <row r="2699" spans="1:2" x14ac:dyDescent="0.25">
      <c r="A2699">
        <v>4654</v>
      </c>
      <c r="B2699" t="s">
        <v>4096</v>
      </c>
    </row>
    <row r="2700" spans="1:2" x14ac:dyDescent="0.25">
      <c r="A2700">
        <v>4654</v>
      </c>
      <c r="B2700" t="s">
        <v>3842</v>
      </c>
    </row>
    <row r="2701" spans="1:2" x14ac:dyDescent="0.25">
      <c r="A2701">
        <v>4654</v>
      </c>
      <c r="B2701" t="s">
        <v>4790</v>
      </c>
    </row>
    <row r="2702" spans="1:2" x14ac:dyDescent="0.25">
      <c r="A2702">
        <v>4654</v>
      </c>
      <c r="B2702" t="s">
        <v>4791</v>
      </c>
    </row>
    <row r="2703" spans="1:2" x14ac:dyDescent="0.25">
      <c r="A2703">
        <v>4654</v>
      </c>
      <c r="B2703" t="s">
        <v>1942</v>
      </c>
    </row>
    <row r="2704" spans="1:2" x14ac:dyDescent="0.25">
      <c r="A2704">
        <v>4654</v>
      </c>
      <c r="B2704" t="s">
        <v>4792</v>
      </c>
    </row>
    <row r="2705" spans="1:2" x14ac:dyDescent="0.25">
      <c r="A2705">
        <v>4655</v>
      </c>
      <c r="B2705" t="s">
        <v>4793</v>
      </c>
    </row>
    <row r="2706" spans="1:2" x14ac:dyDescent="0.25">
      <c r="A2706">
        <v>4655</v>
      </c>
      <c r="B2706" t="s">
        <v>4794</v>
      </c>
    </row>
    <row r="2707" spans="1:2" x14ac:dyDescent="0.25">
      <c r="A2707">
        <v>4655</v>
      </c>
      <c r="B2707" t="s">
        <v>4795</v>
      </c>
    </row>
    <row r="2708" spans="1:2" x14ac:dyDescent="0.25">
      <c r="A2708">
        <v>4655</v>
      </c>
      <c r="B2708" t="s">
        <v>4796</v>
      </c>
    </row>
    <row r="2709" spans="1:2" x14ac:dyDescent="0.25">
      <c r="A2709">
        <v>4655</v>
      </c>
      <c r="B2709" t="s">
        <v>4797</v>
      </c>
    </row>
    <row r="2710" spans="1:2" x14ac:dyDescent="0.25">
      <c r="A2710">
        <v>4655</v>
      </c>
      <c r="B2710" t="s">
        <v>4798</v>
      </c>
    </row>
    <row r="2711" spans="1:2" x14ac:dyDescent="0.25">
      <c r="A2711">
        <v>4655</v>
      </c>
      <c r="B2711" t="s">
        <v>2651</v>
      </c>
    </row>
    <row r="2712" spans="1:2" x14ac:dyDescent="0.25">
      <c r="A2712">
        <v>4655</v>
      </c>
      <c r="B2712" t="s">
        <v>4799</v>
      </c>
    </row>
    <row r="2713" spans="1:2" x14ac:dyDescent="0.25">
      <c r="A2713">
        <v>4655</v>
      </c>
      <c r="B2713" t="s">
        <v>4800</v>
      </c>
    </row>
    <row r="2714" spans="1:2" x14ac:dyDescent="0.25">
      <c r="A2714">
        <v>4655</v>
      </c>
      <c r="B2714" t="s">
        <v>4801</v>
      </c>
    </row>
    <row r="2715" spans="1:2" x14ac:dyDescent="0.25">
      <c r="A2715">
        <v>4655</v>
      </c>
      <c r="B2715" t="s">
        <v>4802</v>
      </c>
    </row>
    <row r="2716" spans="1:2" x14ac:dyDescent="0.25">
      <c r="A2716">
        <v>4655</v>
      </c>
      <c r="B2716" t="s">
        <v>4230</v>
      </c>
    </row>
    <row r="2717" spans="1:2" x14ac:dyDescent="0.25">
      <c r="A2717">
        <v>4657</v>
      </c>
      <c r="B2717" t="s">
        <v>4803</v>
      </c>
    </row>
    <row r="2718" spans="1:2" x14ac:dyDescent="0.25">
      <c r="A2718">
        <v>4657</v>
      </c>
      <c r="B2718" t="s">
        <v>4804</v>
      </c>
    </row>
    <row r="2719" spans="1:2" x14ac:dyDescent="0.25">
      <c r="A2719">
        <v>4657</v>
      </c>
      <c r="B2719" t="s">
        <v>4805</v>
      </c>
    </row>
    <row r="2720" spans="1:2" x14ac:dyDescent="0.25">
      <c r="A2720">
        <v>4657</v>
      </c>
      <c r="B2720" t="s">
        <v>4806</v>
      </c>
    </row>
    <row r="2721" spans="1:2" x14ac:dyDescent="0.25">
      <c r="A2721">
        <v>4657</v>
      </c>
      <c r="B2721" t="s">
        <v>4807</v>
      </c>
    </row>
    <row r="2722" spans="1:2" x14ac:dyDescent="0.25">
      <c r="A2722">
        <v>4657</v>
      </c>
      <c r="B2722" t="s">
        <v>4808</v>
      </c>
    </row>
    <row r="2723" spans="1:2" x14ac:dyDescent="0.25">
      <c r="A2723">
        <v>4657</v>
      </c>
      <c r="B2723" t="s">
        <v>4809</v>
      </c>
    </row>
    <row r="2724" spans="1:2" x14ac:dyDescent="0.25">
      <c r="A2724">
        <v>4657</v>
      </c>
      <c r="B2724" t="s">
        <v>4810</v>
      </c>
    </row>
    <row r="2725" spans="1:2" x14ac:dyDescent="0.25">
      <c r="A2725">
        <v>4657</v>
      </c>
      <c r="B2725" t="s">
        <v>4811</v>
      </c>
    </row>
    <row r="2726" spans="1:2" x14ac:dyDescent="0.25">
      <c r="A2726">
        <v>4657</v>
      </c>
      <c r="B2726" t="s">
        <v>4648</v>
      </c>
    </row>
    <row r="2727" spans="1:2" x14ac:dyDescent="0.25">
      <c r="A2727">
        <v>4668</v>
      </c>
      <c r="B2727" t="s">
        <v>4812</v>
      </c>
    </row>
    <row r="2728" spans="1:2" x14ac:dyDescent="0.25">
      <c r="A2728">
        <v>4668</v>
      </c>
      <c r="B2728" t="s">
        <v>2711</v>
      </c>
    </row>
    <row r="2729" spans="1:2" x14ac:dyDescent="0.25">
      <c r="A2729">
        <v>4668</v>
      </c>
      <c r="B2729" t="s">
        <v>3359</v>
      </c>
    </row>
    <row r="2730" spans="1:2" x14ac:dyDescent="0.25">
      <c r="A2730">
        <v>4668</v>
      </c>
      <c r="B2730" t="s">
        <v>2798</v>
      </c>
    </row>
    <row r="2731" spans="1:2" x14ac:dyDescent="0.25">
      <c r="A2731">
        <v>4668</v>
      </c>
      <c r="B2731" t="s">
        <v>4813</v>
      </c>
    </row>
    <row r="2732" spans="1:2" x14ac:dyDescent="0.25">
      <c r="A2732">
        <v>4668</v>
      </c>
      <c r="B2732" t="s">
        <v>4814</v>
      </c>
    </row>
    <row r="2733" spans="1:2" x14ac:dyDescent="0.25">
      <c r="A2733">
        <v>4668</v>
      </c>
      <c r="B2733" t="s">
        <v>4815</v>
      </c>
    </row>
    <row r="2734" spans="1:2" x14ac:dyDescent="0.25">
      <c r="A2734">
        <v>4668</v>
      </c>
      <c r="B2734" t="s">
        <v>4816</v>
      </c>
    </row>
    <row r="2735" spans="1:2" x14ac:dyDescent="0.25">
      <c r="A2735">
        <v>4668</v>
      </c>
      <c r="B2735" t="s">
        <v>4817</v>
      </c>
    </row>
    <row r="2736" spans="1:2" x14ac:dyDescent="0.25">
      <c r="A2736">
        <v>4668</v>
      </c>
      <c r="B2736" t="s">
        <v>4818</v>
      </c>
    </row>
    <row r="2737" spans="1:2" x14ac:dyDescent="0.25">
      <c r="A2737">
        <v>4668</v>
      </c>
      <c r="B2737" t="s">
        <v>4819</v>
      </c>
    </row>
    <row r="2738" spans="1:2" x14ac:dyDescent="0.25">
      <c r="A2738">
        <v>4668</v>
      </c>
      <c r="B2738" t="s">
        <v>3889</v>
      </c>
    </row>
    <row r="2739" spans="1:2" x14ac:dyDescent="0.25">
      <c r="A2739">
        <v>4668</v>
      </c>
      <c r="B2739" t="s">
        <v>3449</v>
      </c>
    </row>
    <row r="2740" spans="1:2" x14ac:dyDescent="0.25">
      <c r="A2740">
        <v>4668</v>
      </c>
      <c r="B2740" t="s">
        <v>4820</v>
      </c>
    </row>
    <row r="2741" spans="1:2" x14ac:dyDescent="0.25">
      <c r="A2741">
        <v>4668</v>
      </c>
      <c r="B2741" t="s">
        <v>4821</v>
      </c>
    </row>
    <row r="2742" spans="1:2" x14ac:dyDescent="0.25">
      <c r="A2742">
        <v>4668</v>
      </c>
      <c r="B2742" t="s">
        <v>4822</v>
      </c>
    </row>
    <row r="2743" spans="1:2" x14ac:dyDescent="0.25">
      <c r="A2743">
        <v>4668</v>
      </c>
      <c r="B2743" t="s">
        <v>4823</v>
      </c>
    </row>
    <row r="2744" spans="1:2" x14ac:dyDescent="0.25">
      <c r="A2744">
        <v>4668</v>
      </c>
      <c r="B2744" t="s">
        <v>4824</v>
      </c>
    </row>
    <row r="2745" spans="1:2" x14ac:dyDescent="0.25">
      <c r="A2745">
        <v>4668</v>
      </c>
      <c r="B2745" t="s">
        <v>4825</v>
      </c>
    </row>
    <row r="2746" spans="1:2" x14ac:dyDescent="0.25">
      <c r="A2746">
        <v>4668</v>
      </c>
      <c r="B2746" t="s">
        <v>4826</v>
      </c>
    </row>
    <row r="2747" spans="1:2" x14ac:dyDescent="0.25">
      <c r="A2747">
        <v>4668</v>
      </c>
      <c r="B2747" t="s">
        <v>4827</v>
      </c>
    </row>
    <row r="2748" spans="1:2" x14ac:dyDescent="0.25">
      <c r="A2748">
        <v>4668</v>
      </c>
      <c r="B2748" t="s">
        <v>4828</v>
      </c>
    </row>
    <row r="2749" spans="1:2" x14ac:dyDescent="0.25">
      <c r="A2749">
        <v>4668</v>
      </c>
      <c r="B2749" t="s">
        <v>4829</v>
      </c>
    </row>
    <row r="2750" spans="1:2" x14ac:dyDescent="0.25">
      <c r="A2750">
        <v>4668</v>
      </c>
      <c r="B2750" t="s">
        <v>4516</v>
      </c>
    </row>
    <row r="2751" spans="1:2" x14ac:dyDescent="0.25">
      <c r="A2751">
        <v>4668</v>
      </c>
      <c r="B2751" t="s">
        <v>2897</v>
      </c>
    </row>
    <row r="2752" spans="1:2" x14ac:dyDescent="0.25">
      <c r="A2752">
        <v>4668</v>
      </c>
      <c r="B2752" t="s">
        <v>4830</v>
      </c>
    </row>
    <row r="2753" spans="1:2" x14ac:dyDescent="0.25">
      <c r="A2753">
        <v>4668</v>
      </c>
      <c r="B2753" t="s">
        <v>4831</v>
      </c>
    </row>
    <row r="2754" spans="1:2" x14ac:dyDescent="0.25">
      <c r="A2754">
        <v>4668</v>
      </c>
      <c r="B2754" t="s">
        <v>4832</v>
      </c>
    </row>
    <row r="2755" spans="1:2" x14ac:dyDescent="0.25">
      <c r="A2755">
        <v>4668</v>
      </c>
      <c r="B2755" t="s">
        <v>4833</v>
      </c>
    </row>
    <row r="2756" spans="1:2" x14ac:dyDescent="0.25">
      <c r="A2756">
        <v>4668</v>
      </c>
      <c r="B2756" t="s">
        <v>4834</v>
      </c>
    </row>
    <row r="2757" spans="1:2" x14ac:dyDescent="0.25">
      <c r="A2757">
        <v>4668</v>
      </c>
      <c r="B2757" t="s">
        <v>4835</v>
      </c>
    </row>
    <row r="2758" spans="1:2" x14ac:dyDescent="0.25">
      <c r="A2758">
        <v>4668</v>
      </c>
      <c r="B2758" t="s">
        <v>4836</v>
      </c>
    </row>
    <row r="2759" spans="1:2" x14ac:dyDescent="0.25">
      <c r="A2759">
        <v>4668</v>
      </c>
      <c r="B2759" t="s">
        <v>4837</v>
      </c>
    </row>
    <row r="2760" spans="1:2" x14ac:dyDescent="0.25">
      <c r="A2760">
        <v>4668</v>
      </c>
      <c r="B2760" t="s">
        <v>531</v>
      </c>
    </row>
    <row r="2761" spans="1:2" x14ac:dyDescent="0.25">
      <c r="A2761">
        <v>4668</v>
      </c>
      <c r="B2761" t="s">
        <v>4838</v>
      </c>
    </row>
    <row r="2762" spans="1:2" x14ac:dyDescent="0.25">
      <c r="A2762">
        <v>4668</v>
      </c>
      <c r="B2762" t="s">
        <v>4839</v>
      </c>
    </row>
    <row r="2763" spans="1:2" x14ac:dyDescent="0.25">
      <c r="A2763">
        <v>4668</v>
      </c>
      <c r="B2763" t="s">
        <v>4840</v>
      </c>
    </row>
    <row r="2764" spans="1:2" x14ac:dyDescent="0.25">
      <c r="A2764">
        <v>4668</v>
      </c>
      <c r="B2764" t="s">
        <v>4841</v>
      </c>
    </row>
    <row r="2765" spans="1:2" x14ac:dyDescent="0.25">
      <c r="A2765">
        <v>4668</v>
      </c>
      <c r="B2765" t="s">
        <v>4842</v>
      </c>
    </row>
    <row r="2766" spans="1:2" x14ac:dyDescent="0.25">
      <c r="A2766">
        <v>4668</v>
      </c>
      <c r="B2766" t="s">
        <v>2752</v>
      </c>
    </row>
    <row r="2767" spans="1:2" x14ac:dyDescent="0.25">
      <c r="A2767">
        <v>4668</v>
      </c>
      <c r="B2767" t="s">
        <v>4843</v>
      </c>
    </row>
    <row r="2768" spans="1:2" x14ac:dyDescent="0.25">
      <c r="A2768">
        <v>4668</v>
      </c>
      <c r="B2768" t="s">
        <v>4844</v>
      </c>
    </row>
    <row r="2769" spans="1:2" x14ac:dyDescent="0.25">
      <c r="A2769">
        <v>4668</v>
      </c>
      <c r="B2769" t="s">
        <v>4845</v>
      </c>
    </row>
    <row r="2770" spans="1:2" x14ac:dyDescent="0.25">
      <c r="A2770">
        <v>4668</v>
      </c>
      <c r="B2770" t="s">
        <v>4846</v>
      </c>
    </row>
    <row r="2771" spans="1:2" x14ac:dyDescent="0.25">
      <c r="A2771">
        <v>4668</v>
      </c>
      <c r="B2771" t="s">
        <v>4847</v>
      </c>
    </row>
    <row r="2772" spans="1:2" x14ac:dyDescent="0.25">
      <c r="A2772">
        <v>4668</v>
      </c>
      <c r="B2772" t="s">
        <v>4848</v>
      </c>
    </row>
    <row r="2773" spans="1:2" x14ac:dyDescent="0.25">
      <c r="A2773">
        <v>4668</v>
      </c>
      <c r="B2773" t="s">
        <v>4849</v>
      </c>
    </row>
    <row r="2774" spans="1:2" x14ac:dyDescent="0.25">
      <c r="A2774">
        <v>4668</v>
      </c>
      <c r="B2774" t="s">
        <v>4850</v>
      </c>
    </row>
    <row r="2775" spans="1:2" x14ac:dyDescent="0.25">
      <c r="A2775">
        <v>4668</v>
      </c>
      <c r="B2775" t="s">
        <v>2820</v>
      </c>
    </row>
    <row r="2776" spans="1:2" x14ac:dyDescent="0.25">
      <c r="A2776">
        <v>4668</v>
      </c>
      <c r="B2776" t="s">
        <v>2823</v>
      </c>
    </row>
    <row r="2777" spans="1:2" x14ac:dyDescent="0.25">
      <c r="A2777">
        <v>4668</v>
      </c>
      <c r="B2777" t="s">
        <v>4851</v>
      </c>
    </row>
    <row r="2778" spans="1:2" x14ac:dyDescent="0.25">
      <c r="A2778">
        <v>4668</v>
      </c>
      <c r="B2778" t="s">
        <v>4852</v>
      </c>
    </row>
    <row r="2779" spans="1:2" x14ac:dyDescent="0.25">
      <c r="A2779">
        <v>4668</v>
      </c>
      <c r="B2779" t="s">
        <v>4853</v>
      </c>
    </row>
    <row r="2780" spans="1:2" x14ac:dyDescent="0.25">
      <c r="A2780">
        <v>4668</v>
      </c>
      <c r="B2780" t="s">
        <v>3305</v>
      </c>
    </row>
    <row r="2781" spans="1:2" x14ac:dyDescent="0.25">
      <c r="A2781">
        <v>4668</v>
      </c>
      <c r="B2781" t="s">
        <v>4854</v>
      </c>
    </row>
    <row r="2782" spans="1:2" x14ac:dyDescent="0.25">
      <c r="A2782">
        <v>4668</v>
      </c>
      <c r="B2782" t="s">
        <v>4855</v>
      </c>
    </row>
    <row r="2783" spans="1:2" x14ac:dyDescent="0.25">
      <c r="A2783">
        <v>4668</v>
      </c>
      <c r="B2783" t="s">
        <v>4856</v>
      </c>
    </row>
    <row r="2784" spans="1:2" x14ac:dyDescent="0.25">
      <c r="A2784">
        <v>4668</v>
      </c>
      <c r="B2784" t="s">
        <v>4857</v>
      </c>
    </row>
    <row r="2785" spans="1:2" x14ac:dyDescent="0.25">
      <c r="A2785">
        <v>4668</v>
      </c>
      <c r="B2785" t="s">
        <v>4858</v>
      </c>
    </row>
    <row r="2786" spans="1:2" x14ac:dyDescent="0.25">
      <c r="A2786">
        <v>4668</v>
      </c>
      <c r="B2786" t="s">
        <v>4859</v>
      </c>
    </row>
    <row r="2787" spans="1:2" x14ac:dyDescent="0.25">
      <c r="A2787">
        <v>4668</v>
      </c>
      <c r="B2787" t="s">
        <v>4860</v>
      </c>
    </row>
    <row r="2788" spans="1:2" x14ac:dyDescent="0.25">
      <c r="A2788">
        <v>4678</v>
      </c>
      <c r="B2788" t="s">
        <v>4861</v>
      </c>
    </row>
    <row r="2789" spans="1:2" x14ac:dyDescent="0.25">
      <c r="A2789">
        <v>4680</v>
      </c>
      <c r="B2789" t="s">
        <v>4862</v>
      </c>
    </row>
    <row r="2790" spans="1:2" x14ac:dyDescent="0.25">
      <c r="A2790">
        <v>4680</v>
      </c>
      <c r="B2790" t="s">
        <v>4861</v>
      </c>
    </row>
    <row r="2791" spans="1:2" x14ac:dyDescent="0.25">
      <c r="A2791">
        <v>4680</v>
      </c>
      <c r="B2791" t="s">
        <v>4863</v>
      </c>
    </row>
    <row r="2792" spans="1:2" x14ac:dyDescent="0.25">
      <c r="A2792">
        <v>4680</v>
      </c>
      <c r="B2792" t="s">
        <v>4864</v>
      </c>
    </row>
    <row r="2793" spans="1:2" x14ac:dyDescent="0.25">
      <c r="A2793">
        <v>4680</v>
      </c>
      <c r="B2793" t="s">
        <v>4865</v>
      </c>
    </row>
    <row r="2794" spans="1:2" x14ac:dyDescent="0.25">
      <c r="A2794">
        <v>4680</v>
      </c>
      <c r="B2794" t="s">
        <v>4866</v>
      </c>
    </row>
    <row r="2795" spans="1:2" x14ac:dyDescent="0.25">
      <c r="A2795">
        <v>4680</v>
      </c>
      <c r="B2795" t="s">
        <v>4867</v>
      </c>
    </row>
    <row r="2796" spans="1:2" x14ac:dyDescent="0.25">
      <c r="A2796">
        <v>4680</v>
      </c>
      <c r="B2796" t="s">
        <v>3867</v>
      </c>
    </row>
    <row r="2797" spans="1:2" x14ac:dyDescent="0.25">
      <c r="A2797">
        <v>4680</v>
      </c>
      <c r="B2797" t="s">
        <v>4868</v>
      </c>
    </row>
    <row r="2798" spans="1:2" x14ac:dyDescent="0.25">
      <c r="A2798">
        <v>4680</v>
      </c>
      <c r="B2798" t="s">
        <v>4374</v>
      </c>
    </row>
    <row r="2799" spans="1:2" x14ac:dyDescent="0.25">
      <c r="A2799">
        <v>4680</v>
      </c>
      <c r="B2799" t="s">
        <v>4869</v>
      </c>
    </row>
    <row r="2800" spans="1:2" x14ac:dyDescent="0.25">
      <c r="A2800">
        <v>4680</v>
      </c>
      <c r="B2800" t="s">
        <v>4870</v>
      </c>
    </row>
    <row r="2801" spans="1:2" x14ac:dyDescent="0.25">
      <c r="A2801">
        <v>4680</v>
      </c>
      <c r="B2801" t="s">
        <v>4871</v>
      </c>
    </row>
    <row r="2802" spans="1:2" x14ac:dyDescent="0.25">
      <c r="A2802">
        <v>4681</v>
      </c>
      <c r="B2802" t="s">
        <v>2753</v>
      </c>
    </row>
    <row r="2803" spans="1:2" x14ac:dyDescent="0.25">
      <c r="A2803">
        <v>4683</v>
      </c>
      <c r="B2803" t="s">
        <v>4872</v>
      </c>
    </row>
    <row r="2804" spans="1:2" x14ac:dyDescent="0.25">
      <c r="A2804">
        <v>4683</v>
      </c>
      <c r="B2804" t="s">
        <v>4873</v>
      </c>
    </row>
    <row r="2805" spans="1:2" x14ac:dyDescent="0.25">
      <c r="A2805">
        <v>4683</v>
      </c>
      <c r="B2805" t="s">
        <v>4874</v>
      </c>
    </row>
    <row r="2806" spans="1:2" x14ac:dyDescent="0.25">
      <c r="A2806">
        <v>4683</v>
      </c>
      <c r="B2806" t="s">
        <v>4875</v>
      </c>
    </row>
    <row r="2807" spans="1:2" x14ac:dyDescent="0.25">
      <c r="A2807">
        <v>4683</v>
      </c>
      <c r="B2807" t="s">
        <v>4876</v>
      </c>
    </row>
    <row r="2808" spans="1:2" x14ac:dyDescent="0.25">
      <c r="A2808">
        <v>4683</v>
      </c>
      <c r="B2808" t="s">
        <v>4877</v>
      </c>
    </row>
    <row r="2809" spans="1:2" x14ac:dyDescent="0.25">
      <c r="A2809">
        <v>4683</v>
      </c>
      <c r="B2809" t="s">
        <v>4878</v>
      </c>
    </row>
    <row r="2810" spans="1:2" x14ac:dyDescent="0.25">
      <c r="A2810">
        <v>4683</v>
      </c>
      <c r="B2810" t="s">
        <v>4879</v>
      </c>
    </row>
    <row r="2811" spans="1:2" x14ac:dyDescent="0.25">
      <c r="A2811">
        <v>4683</v>
      </c>
      <c r="B2811" t="s">
        <v>4530</v>
      </c>
    </row>
    <row r="2812" spans="1:2" x14ac:dyDescent="0.25">
      <c r="A2812">
        <v>4683</v>
      </c>
      <c r="B2812" t="s">
        <v>2753</v>
      </c>
    </row>
    <row r="2813" spans="1:2" x14ac:dyDescent="0.25">
      <c r="A2813">
        <v>4683</v>
      </c>
      <c r="B2813" t="s">
        <v>1890</v>
      </c>
    </row>
    <row r="2814" spans="1:2" x14ac:dyDescent="0.25">
      <c r="A2814">
        <v>4683</v>
      </c>
      <c r="B2814" t="s">
        <v>4880</v>
      </c>
    </row>
    <row r="2815" spans="1:2" x14ac:dyDescent="0.25">
      <c r="A2815">
        <v>4683</v>
      </c>
      <c r="B2815" t="s">
        <v>4881</v>
      </c>
    </row>
    <row r="2816" spans="1:2" x14ac:dyDescent="0.25">
      <c r="A2816">
        <v>4684</v>
      </c>
      <c r="B2816" t="s">
        <v>4882</v>
      </c>
    </row>
    <row r="2817" spans="1:2" x14ac:dyDescent="0.25">
      <c r="A2817">
        <v>4685</v>
      </c>
      <c r="B2817" t="s">
        <v>3312</v>
      </c>
    </row>
    <row r="2818" spans="1:2" x14ac:dyDescent="0.25">
      <c r="A2818">
        <v>4685</v>
      </c>
      <c r="B2818" t="s">
        <v>3651</v>
      </c>
    </row>
    <row r="2819" spans="1:2" x14ac:dyDescent="0.25">
      <c r="A2819">
        <v>4685</v>
      </c>
      <c r="B2819" t="s">
        <v>4883</v>
      </c>
    </row>
    <row r="2820" spans="1:2" x14ac:dyDescent="0.25">
      <c r="A2820">
        <v>4685</v>
      </c>
      <c r="B2820" t="s">
        <v>4884</v>
      </c>
    </row>
    <row r="2821" spans="1:2" x14ac:dyDescent="0.25">
      <c r="A2821">
        <v>4685</v>
      </c>
      <c r="B2821" t="s">
        <v>4885</v>
      </c>
    </row>
    <row r="2822" spans="1:2" x14ac:dyDescent="0.25">
      <c r="A2822">
        <v>4685</v>
      </c>
      <c r="B2822" t="s">
        <v>2905</v>
      </c>
    </row>
    <row r="2823" spans="1:2" x14ac:dyDescent="0.25">
      <c r="A2823">
        <v>4685</v>
      </c>
      <c r="B2823" t="s">
        <v>4882</v>
      </c>
    </row>
    <row r="2824" spans="1:2" x14ac:dyDescent="0.25">
      <c r="A2824">
        <v>4685</v>
      </c>
      <c r="B2824" t="s">
        <v>4886</v>
      </c>
    </row>
    <row r="2825" spans="1:2" x14ac:dyDescent="0.25">
      <c r="A2825">
        <v>4685</v>
      </c>
      <c r="B2825" t="s">
        <v>4887</v>
      </c>
    </row>
    <row r="2826" spans="1:2" x14ac:dyDescent="0.25">
      <c r="A2826">
        <v>4685</v>
      </c>
      <c r="B2826" t="s">
        <v>4888</v>
      </c>
    </row>
    <row r="2827" spans="1:2" x14ac:dyDescent="0.25">
      <c r="A2827">
        <v>4685</v>
      </c>
      <c r="B2827" t="s">
        <v>4889</v>
      </c>
    </row>
    <row r="2828" spans="1:2" x14ac:dyDescent="0.25">
      <c r="A2828">
        <v>4686</v>
      </c>
      <c r="B2828" t="s">
        <v>4890</v>
      </c>
    </row>
    <row r="2829" spans="1:2" x14ac:dyDescent="0.25">
      <c r="A2829">
        <v>4687</v>
      </c>
      <c r="B2829" t="s">
        <v>4891</v>
      </c>
    </row>
    <row r="2830" spans="1:2" x14ac:dyDescent="0.25">
      <c r="A2830">
        <v>4687</v>
      </c>
      <c r="B2830" t="s">
        <v>4892</v>
      </c>
    </row>
    <row r="2831" spans="1:2" x14ac:dyDescent="0.25">
      <c r="A2831">
        <v>4687</v>
      </c>
      <c r="B2831" t="s">
        <v>4893</v>
      </c>
    </row>
    <row r="2832" spans="1:2" x14ac:dyDescent="0.25">
      <c r="A2832">
        <v>4687</v>
      </c>
      <c r="B2832" t="s">
        <v>4894</v>
      </c>
    </row>
    <row r="2833" spans="1:2" x14ac:dyDescent="0.25">
      <c r="A2833">
        <v>4687</v>
      </c>
      <c r="B2833" t="s">
        <v>4890</v>
      </c>
    </row>
    <row r="2834" spans="1:2" x14ac:dyDescent="0.25">
      <c r="A2834">
        <v>4687</v>
      </c>
      <c r="B2834" t="s">
        <v>4895</v>
      </c>
    </row>
    <row r="2835" spans="1:2" x14ac:dyDescent="0.25">
      <c r="A2835">
        <v>4687</v>
      </c>
      <c r="B2835" t="s">
        <v>4896</v>
      </c>
    </row>
    <row r="2836" spans="1:2" x14ac:dyDescent="0.25">
      <c r="A2836">
        <v>4687</v>
      </c>
      <c r="B2836" t="s">
        <v>4897</v>
      </c>
    </row>
    <row r="2837" spans="1:2" x14ac:dyDescent="0.25">
      <c r="A2837">
        <v>4688</v>
      </c>
      <c r="B2837" t="s">
        <v>4898</v>
      </c>
    </row>
    <row r="2838" spans="1:2" x14ac:dyDescent="0.25">
      <c r="A2838">
        <v>4688</v>
      </c>
      <c r="B2838" t="s">
        <v>4899</v>
      </c>
    </row>
    <row r="2839" spans="1:2" x14ac:dyDescent="0.25">
      <c r="A2839">
        <v>4688</v>
      </c>
      <c r="B2839" t="s">
        <v>4900</v>
      </c>
    </row>
    <row r="2840" spans="1:2" x14ac:dyDescent="0.25">
      <c r="A2840">
        <v>4688</v>
      </c>
      <c r="B2840" t="s">
        <v>4901</v>
      </c>
    </row>
    <row r="2841" spans="1:2" x14ac:dyDescent="0.25">
      <c r="A2841">
        <v>4688</v>
      </c>
      <c r="B2841" t="s">
        <v>4902</v>
      </c>
    </row>
    <row r="2842" spans="1:2" x14ac:dyDescent="0.25">
      <c r="A2842">
        <v>4688</v>
      </c>
      <c r="B2842" t="s">
        <v>2854</v>
      </c>
    </row>
    <row r="2843" spans="1:2" x14ac:dyDescent="0.25">
      <c r="A2843">
        <v>4688</v>
      </c>
      <c r="B2843" t="s">
        <v>4903</v>
      </c>
    </row>
    <row r="2844" spans="1:2" x14ac:dyDescent="0.25">
      <c r="A2844">
        <v>4688</v>
      </c>
      <c r="B2844" t="s">
        <v>4904</v>
      </c>
    </row>
    <row r="2845" spans="1:2" x14ac:dyDescent="0.25">
      <c r="A2845">
        <v>4688</v>
      </c>
      <c r="B2845" t="s">
        <v>2859</v>
      </c>
    </row>
    <row r="2846" spans="1:2" x14ac:dyDescent="0.25">
      <c r="A2846">
        <v>4688</v>
      </c>
      <c r="B2846" t="s">
        <v>4905</v>
      </c>
    </row>
    <row r="2847" spans="1:2" x14ac:dyDescent="0.25">
      <c r="A2847">
        <v>4688</v>
      </c>
      <c r="B2847" t="s">
        <v>4906</v>
      </c>
    </row>
    <row r="2848" spans="1:2" x14ac:dyDescent="0.25">
      <c r="A2848">
        <v>4701</v>
      </c>
      <c r="B2848" t="s">
        <v>4907</v>
      </c>
    </row>
    <row r="2849" spans="1:2" x14ac:dyDescent="0.25">
      <c r="A2849">
        <v>4703</v>
      </c>
      <c r="B2849" t="s">
        <v>4908</v>
      </c>
    </row>
    <row r="2850" spans="1:2" x14ac:dyDescent="0.25">
      <c r="A2850">
        <v>4703</v>
      </c>
      <c r="B2850" t="s">
        <v>4909</v>
      </c>
    </row>
    <row r="2851" spans="1:2" x14ac:dyDescent="0.25">
      <c r="A2851">
        <v>4703</v>
      </c>
      <c r="B2851" t="s">
        <v>4910</v>
      </c>
    </row>
    <row r="2852" spans="1:2" x14ac:dyDescent="0.25">
      <c r="A2852">
        <v>4703</v>
      </c>
      <c r="B2852" t="s">
        <v>2711</v>
      </c>
    </row>
    <row r="2853" spans="1:2" x14ac:dyDescent="0.25">
      <c r="A2853">
        <v>4703</v>
      </c>
      <c r="B2853" t="s">
        <v>4911</v>
      </c>
    </row>
    <row r="2854" spans="1:2" x14ac:dyDescent="0.25">
      <c r="A2854">
        <v>4703</v>
      </c>
      <c r="B2854" t="s">
        <v>4912</v>
      </c>
    </row>
    <row r="2855" spans="1:2" x14ac:dyDescent="0.25">
      <c r="A2855">
        <v>4703</v>
      </c>
      <c r="B2855" t="s">
        <v>4496</v>
      </c>
    </row>
    <row r="2856" spans="1:2" x14ac:dyDescent="0.25">
      <c r="A2856">
        <v>4703</v>
      </c>
      <c r="B2856" t="s">
        <v>4913</v>
      </c>
    </row>
    <row r="2857" spans="1:2" x14ac:dyDescent="0.25">
      <c r="A2857">
        <v>4703</v>
      </c>
      <c r="B2857" t="s">
        <v>2799</v>
      </c>
    </row>
    <row r="2858" spans="1:2" x14ac:dyDescent="0.25">
      <c r="A2858">
        <v>4703</v>
      </c>
      <c r="B2858" t="s">
        <v>4914</v>
      </c>
    </row>
    <row r="2859" spans="1:2" x14ac:dyDescent="0.25">
      <c r="A2859">
        <v>4703</v>
      </c>
      <c r="B2859" t="s">
        <v>4915</v>
      </c>
    </row>
    <row r="2860" spans="1:2" x14ac:dyDescent="0.25">
      <c r="A2860">
        <v>4703</v>
      </c>
      <c r="B2860" t="s">
        <v>4916</v>
      </c>
    </row>
    <row r="2861" spans="1:2" x14ac:dyDescent="0.25">
      <c r="A2861">
        <v>4703</v>
      </c>
      <c r="B2861" t="s">
        <v>3230</v>
      </c>
    </row>
    <row r="2862" spans="1:2" x14ac:dyDescent="0.25">
      <c r="A2862">
        <v>4703</v>
      </c>
      <c r="B2862" t="s">
        <v>4917</v>
      </c>
    </row>
    <row r="2863" spans="1:2" x14ac:dyDescent="0.25">
      <c r="A2863">
        <v>4703</v>
      </c>
      <c r="B2863" t="s">
        <v>4918</v>
      </c>
    </row>
    <row r="2864" spans="1:2" x14ac:dyDescent="0.25">
      <c r="A2864">
        <v>4703</v>
      </c>
      <c r="B2864" t="s">
        <v>4919</v>
      </c>
    </row>
    <row r="2865" spans="1:2" x14ac:dyDescent="0.25">
      <c r="A2865">
        <v>4703</v>
      </c>
      <c r="B2865" t="s">
        <v>4920</v>
      </c>
    </row>
    <row r="2866" spans="1:2" x14ac:dyDescent="0.25">
      <c r="A2866">
        <v>4703</v>
      </c>
      <c r="B2866" t="s">
        <v>4921</v>
      </c>
    </row>
    <row r="2867" spans="1:2" x14ac:dyDescent="0.25">
      <c r="A2867">
        <v>4703</v>
      </c>
      <c r="B2867" t="s">
        <v>4922</v>
      </c>
    </row>
    <row r="2868" spans="1:2" x14ac:dyDescent="0.25">
      <c r="A2868">
        <v>4703</v>
      </c>
      <c r="B2868" t="s">
        <v>4923</v>
      </c>
    </row>
    <row r="2869" spans="1:2" x14ac:dyDescent="0.25">
      <c r="A2869">
        <v>4703</v>
      </c>
      <c r="B2869" t="s">
        <v>4924</v>
      </c>
    </row>
    <row r="2870" spans="1:2" x14ac:dyDescent="0.25">
      <c r="A2870">
        <v>4703</v>
      </c>
      <c r="B2870" t="s">
        <v>4925</v>
      </c>
    </row>
    <row r="2871" spans="1:2" x14ac:dyDescent="0.25">
      <c r="A2871">
        <v>4703</v>
      </c>
      <c r="B2871" t="s">
        <v>4926</v>
      </c>
    </row>
    <row r="2872" spans="1:2" x14ac:dyDescent="0.25">
      <c r="A2872">
        <v>4703</v>
      </c>
      <c r="B2872" t="s">
        <v>4927</v>
      </c>
    </row>
    <row r="2873" spans="1:2" x14ac:dyDescent="0.25">
      <c r="A2873">
        <v>4703</v>
      </c>
      <c r="B2873" t="s">
        <v>4928</v>
      </c>
    </row>
    <row r="2874" spans="1:2" x14ac:dyDescent="0.25">
      <c r="A2874">
        <v>4703</v>
      </c>
      <c r="B2874" t="s">
        <v>4929</v>
      </c>
    </row>
    <row r="2875" spans="1:2" x14ac:dyDescent="0.25">
      <c r="A2875">
        <v>4703</v>
      </c>
      <c r="B2875" t="s">
        <v>4907</v>
      </c>
    </row>
    <row r="2876" spans="1:2" x14ac:dyDescent="0.25">
      <c r="A2876">
        <v>4703</v>
      </c>
      <c r="B2876" t="s">
        <v>4930</v>
      </c>
    </row>
    <row r="2877" spans="1:2" x14ac:dyDescent="0.25">
      <c r="A2877">
        <v>4703</v>
      </c>
      <c r="B2877" t="s">
        <v>4931</v>
      </c>
    </row>
    <row r="2878" spans="1:2" x14ac:dyDescent="0.25">
      <c r="A2878">
        <v>4703</v>
      </c>
      <c r="B2878" t="s">
        <v>4932</v>
      </c>
    </row>
    <row r="2879" spans="1:2" x14ac:dyDescent="0.25">
      <c r="A2879">
        <v>4703</v>
      </c>
      <c r="B2879" t="s">
        <v>4933</v>
      </c>
    </row>
    <row r="2880" spans="1:2" x14ac:dyDescent="0.25">
      <c r="A2880">
        <v>4703</v>
      </c>
      <c r="B2880" t="s">
        <v>4934</v>
      </c>
    </row>
    <row r="2881" spans="1:2" x14ac:dyDescent="0.25">
      <c r="A2881">
        <v>4703</v>
      </c>
      <c r="B2881" t="s">
        <v>4935</v>
      </c>
    </row>
    <row r="2882" spans="1:2" x14ac:dyDescent="0.25">
      <c r="A2882">
        <v>4703</v>
      </c>
      <c r="B2882" t="s">
        <v>2752</v>
      </c>
    </row>
    <row r="2883" spans="1:2" x14ac:dyDescent="0.25">
      <c r="A2883">
        <v>4703</v>
      </c>
      <c r="B2883" t="s">
        <v>2753</v>
      </c>
    </row>
    <row r="2884" spans="1:2" x14ac:dyDescent="0.25">
      <c r="A2884">
        <v>4703</v>
      </c>
      <c r="B2884" t="s">
        <v>4936</v>
      </c>
    </row>
    <row r="2885" spans="1:2" x14ac:dyDescent="0.25">
      <c r="A2885">
        <v>4703</v>
      </c>
      <c r="B2885" t="s">
        <v>4937</v>
      </c>
    </row>
    <row r="2886" spans="1:2" x14ac:dyDescent="0.25">
      <c r="A2886">
        <v>4703</v>
      </c>
      <c r="B2886" t="s">
        <v>4938</v>
      </c>
    </row>
    <row r="2887" spans="1:2" x14ac:dyDescent="0.25">
      <c r="A2887">
        <v>4703</v>
      </c>
      <c r="B2887" t="s">
        <v>4939</v>
      </c>
    </row>
    <row r="2888" spans="1:2" x14ac:dyDescent="0.25">
      <c r="A2888">
        <v>4703</v>
      </c>
      <c r="B2888" t="s">
        <v>4940</v>
      </c>
    </row>
    <row r="2889" spans="1:2" x14ac:dyDescent="0.25">
      <c r="A2889">
        <v>4703</v>
      </c>
      <c r="B2889" t="s">
        <v>4941</v>
      </c>
    </row>
    <row r="2890" spans="1:2" x14ac:dyDescent="0.25">
      <c r="A2890">
        <v>4703</v>
      </c>
      <c r="B2890" t="s">
        <v>4942</v>
      </c>
    </row>
    <row r="2891" spans="1:2" x14ac:dyDescent="0.25">
      <c r="A2891">
        <v>4703</v>
      </c>
      <c r="B2891" t="s">
        <v>4943</v>
      </c>
    </row>
    <row r="2892" spans="1:2" x14ac:dyDescent="0.25">
      <c r="A2892">
        <v>4703</v>
      </c>
      <c r="B2892" t="s">
        <v>4944</v>
      </c>
    </row>
    <row r="2893" spans="1:2" x14ac:dyDescent="0.25">
      <c r="A2893">
        <v>4703</v>
      </c>
      <c r="B2893" t="s">
        <v>4945</v>
      </c>
    </row>
    <row r="2894" spans="1:2" x14ac:dyDescent="0.25">
      <c r="A2894">
        <v>4703</v>
      </c>
      <c r="B2894" t="s">
        <v>2638</v>
      </c>
    </row>
    <row r="2895" spans="1:2" x14ac:dyDescent="0.25">
      <c r="A2895">
        <v>4703</v>
      </c>
      <c r="B2895" t="s">
        <v>4946</v>
      </c>
    </row>
    <row r="2896" spans="1:2" x14ac:dyDescent="0.25">
      <c r="A2896">
        <v>4703</v>
      </c>
      <c r="B2896" t="s">
        <v>3420</v>
      </c>
    </row>
    <row r="2897" spans="1:2" x14ac:dyDescent="0.25">
      <c r="A2897">
        <v>4703</v>
      </c>
      <c r="B2897" t="s">
        <v>4947</v>
      </c>
    </row>
    <row r="2898" spans="1:2" x14ac:dyDescent="0.25">
      <c r="A2898">
        <v>4703</v>
      </c>
      <c r="B2898" t="s">
        <v>4948</v>
      </c>
    </row>
    <row r="2899" spans="1:2" x14ac:dyDescent="0.25">
      <c r="A2899">
        <v>4703</v>
      </c>
      <c r="B2899" t="s">
        <v>4948</v>
      </c>
    </row>
    <row r="2900" spans="1:2" x14ac:dyDescent="0.25">
      <c r="A2900">
        <v>4703</v>
      </c>
      <c r="B2900" t="s">
        <v>4949</v>
      </c>
    </row>
    <row r="2901" spans="1:2" x14ac:dyDescent="0.25">
      <c r="A2901">
        <v>4703</v>
      </c>
      <c r="B2901" t="s">
        <v>4950</v>
      </c>
    </row>
    <row r="2902" spans="1:2" x14ac:dyDescent="0.25">
      <c r="A2902">
        <v>4703</v>
      </c>
      <c r="B2902" t="s">
        <v>4951</v>
      </c>
    </row>
    <row r="2903" spans="1:2" x14ac:dyDescent="0.25">
      <c r="A2903">
        <v>4703</v>
      </c>
      <c r="B2903" t="s">
        <v>4952</v>
      </c>
    </row>
    <row r="2904" spans="1:2" x14ac:dyDescent="0.25">
      <c r="A2904">
        <v>4703</v>
      </c>
      <c r="B2904" t="s">
        <v>4953</v>
      </c>
    </row>
    <row r="2905" spans="1:2" x14ac:dyDescent="0.25">
      <c r="A2905">
        <v>4703</v>
      </c>
      <c r="B2905" t="s">
        <v>4954</v>
      </c>
    </row>
    <row r="2906" spans="1:2" x14ac:dyDescent="0.25">
      <c r="A2906">
        <v>4703</v>
      </c>
      <c r="B2906" t="s">
        <v>4955</v>
      </c>
    </row>
    <row r="2907" spans="1:2" x14ac:dyDescent="0.25">
      <c r="A2907">
        <v>4703</v>
      </c>
      <c r="B2907" t="s">
        <v>4956</v>
      </c>
    </row>
    <row r="2908" spans="1:2" x14ac:dyDescent="0.25">
      <c r="A2908">
        <v>4720</v>
      </c>
      <c r="B2908" t="s">
        <v>4957</v>
      </c>
    </row>
    <row r="2909" spans="1:2" x14ac:dyDescent="0.25">
      <c r="A2909">
        <v>4720</v>
      </c>
      <c r="B2909" t="s">
        <v>4958</v>
      </c>
    </row>
    <row r="2910" spans="1:2" x14ac:dyDescent="0.25">
      <c r="A2910">
        <v>4720</v>
      </c>
      <c r="B2910" t="s">
        <v>4959</v>
      </c>
    </row>
    <row r="2911" spans="1:2" x14ac:dyDescent="0.25">
      <c r="A2911">
        <v>4720</v>
      </c>
      <c r="B2911" t="s">
        <v>4960</v>
      </c>
    </row>
    <row r="2912" spans="1:2" x14ac:dyDescent="0.25">
      <c r="A2912">
        <v>4720</v>
      </c>
      <c r="B2912" t="s">
        <v>4961</v>
      </c>
    </row>
    <row r="2913" spans="1:2" x14ac:dyDescent="0.25">
      <c r="A2913">
        <v>4720</v>
      </c>
      <c r="B2913" t="s">
        <v>4962</v>
      </c>
    </row>
    <row r="2914" spans="1:2" x14ac:dyDescent="0.25">
      <c r="A2914">
        <v>4720</v>
      </c>
      <c r="B2914" t="s">
        <v>4963</v>
      </c>
    </row>
    <row r="2915" spans="1:2" x14ac:dyDescent="0.25">
      <c r="A2915">
        <v>4720</v>
      </c>
      <c r="B2915" t="s">
        <v>4964</v>
      </c>
    </row>
    <row r="2916" spans="1:2" x14ac:dyDescent="0.25">
      <c r="A2916">
        <v>4720</v>
      </c>
      <c r="B2916" t="s">
        <v>3516</v>
      </c>
    </row>
    <row r="2917" spans="1:2" x14ac:dyDescent="0.25">
      <c r="A2917">
        <v>4720</v>
      </c>
      <c r="B2917" t="s">
        <v>4965</v>
      </c>
    </row>
    <row r="2918" spans="1:2" x14ac:dyDescent="0.25">
      <c r="A2918">
        <v>4720</v>
      </c>
      <c r="B2918" t="s">
        <v>4818</v>
      </c>
    </row>
    <row r="2919" spans="1:2" x14ac:dyDescent="0.25">
      <c r="A2919">
        <v>4720</v>
      </c>
      <c r="B2919" t="s">
        <v>2722</v>
      </c>
    </row>
    <row r="2920" spans="1:2" x14ac:dyDescent="0.25">
      <c r="A2920">
        <v>4720</v>
      </c>
      <c r="B2920" t="s">
        <v>4966</v>
      </c>
    </row>
    <row r="2921" spans="1:2" x14ac:dyDescent="0.25">
      <c r="A2921">
        <v>4720</v>
      </c>
      <c r="B2921" t="s">
        <v>4967</v>
      </c>
    </row>
    <row r="2922" spans="1:2" x14ac:dyDescent="0.25">
      <c r="A2922">
        <v>4720</v>
      </c>
      <c r="B2922" t="s">
        <v>4968</v>
      </c>
    </row>
    <row r="2923" spans="1:2" x14ac:dyDescent="0.25">
      <c r="A2923">
        <v>4720</v>
      </c>
      <c r="B2923" t="s">
        <v>2951</v>
      </c>
    </row>
    <row r="2924" spans="1:2" x14ac:dyDescent="0.25">
      <c r="A2924">
        <v>4720</v>
      </c>
      <c r="B2924" t="s">
        <v>4969</v>
      </c>
    </row>
    <row r="2925" spans="1:2" x14ac:dyDescent="0.25">
      <c r="A2925">
        <v>4720</v>
      </c>
      <c r="B2925" t="s">
        <v>4970</v>
      </c>
    </row>
    <row r="2926" spans="1:2" x14ac:dyDescent="0.25">
      <c r="A2926">
        <v>4720</v>
      </c>
      <c r="B2926" t="s">
        <v>4971</v>
      </c>
    </row>
    <row r="2927" spans="1:2" x14ac:dyDescent="0.25">
      <c r="A2927">
        <v>4720</v>
      </c>
      <c r="B2927" t="s">
        <v>4972</v>
      </c>
    </row>
    <row r="2928" spans="1:2" x14ac:dyDescent="0.25">
      <c r="A2928">
        <v>4720</v>
      </c>
      <c r="B2928" t="s">
        <v>4973</v>
      </c>
    </row>
    <row r="2929" spans="1:2" x14ac:dyDescent="0.25">
      <c r="A2929">
        <v>4720</v>
      </c>
      <c r="B2929" t="s">
        <v>4974</v>
      </c>
    </row>
    <row r="2930" spans="1:2" x14ac:dyDescent="0.25">
      <c r="A2930">
        <v>4720</v>
      </c>
      <c r="B2930" t="s">
        <v>3832</v>
      </c>
    </row>
    <row r="2931" spans="1:2" x14ac:dyDescent="0.25">
      <c r="A2931">
        <v>4720</v>
      </c>
      <c r="B2931" t="s">
        <v>4975</v>
      </c>
    </row>
    <row r="2932" spans="1:2" x14ac:dyDescent="0.25">
      <c r="A2932">
        <v>4720</v>
      </c>
      <c r="B2932" t="s">
        <v>4976</v>
      </c>
    </row>
    <row r="2933" spans="1:2" x14ac:dyDescent="0.25">
      <c r="A2933">
        <v>4720</v>
      </c>
      <c r="B2933" t="s">
        <v>4977</v>
      </c>
    </row>
    <row r="2934" spans="1:2" x14ac:dyDescent="0.25">
      <c r="A2934">
        <v>4720</v>
      </c>
      <c r="B2934" t="s">
        <v>4978</v>
      </c>
    </row>
    <row r="2935" spans="1:2" x14ac:dyDescent="0.25">
      <c r="A2935">
        <v>4720</v>
      </c>
      <c r="B2935" t="s">
        <v>2642</v>
      </c>
    </row>
    <row r="2936" spans="1:2" x14ac:dyDescent="0.25">
      <c r="A2936">
        <v>4720</v>
      </c>
      <c r="B2936" t="s">
        <v>2807</v>
      </c>
    </row>
    <row r="2937" spans="1:2" x14ac:dyDescent="0.25">
      <c r="A2937">
        <v>4720</v>
      </c>
      <c r="B2937" t="s">
        <v>4979</v>
      </c>
    </row>
    <row r="2938" spans="1:2" x14ac:dyDescent="0.25">
      <c r="A2938">
        <v>4720</v>
      </c>
      <c r="B2938" t="s">
        <v>3174</v>
      </c>
    </row>
    <row r="2939" spans="1:2" x14ac:dyDescent="0.25">
      <c r="A2939">
        <v>4720</v>
      </c>
      <c r="B2939" t="s">
        <v>3718</v>
      </c>
    </row>
    <row r="2940" spans="1:2" x14ac:dyDescent="0.25">
      <c r="A2940">
        <v>4720</v>
      </c>
      <c r="B2940" t="s">
        <v>4980</v>
      </c>
    </row>
    <row r="2941" spans="1:2" x14ac:dyDescent="0.25">
      <c r="A2941">
        <v>4720</v>
      </c>
      <c r="B2941" t="s">
        <v>4981</v>
      </c>
    </row>
    <row r="2942" spans="1:2" x14ac:dyDescent="0.25">
      <c r="A2942">
        <v>4720</v>
      </c>
      <c r="B2942" t="s">
        <v>4982</v>
      </c>
    </row>
    <row r="2943" spans="1:2" x14ac:dyDescent="0.25">
      <c r="A2943">
        <v>4720</v>
      </c>
      <c r="B2943" t="s">
        <v>4983</v>
      </c>
    </row>
    <row r="2944" spans="1:2" x14ac:dyDescent="0.25">
      <c r="A2944">
        <v>4720</v>
      </c>
      <c r="B2944" t="s">
        <v>4984</v>
      </c>
    </row>
    <row r="2945" spans="1:2" x14ac:dyDescent="0.25">
      <c r="A2945">
        <v>4720</v>
      </c>
      <c r="B2945" t="s">
        <v>4985</v>
      </c>
    </row>
    <row r="2946" spans="1:2" x14ac:dyDescent="0.25">
      <c r="A2946">
        <v>4720</v>
      </c>
      <c r="B2946" t="s">
        <v>4986</v>
      </c>
    </row>
    <row r="2947" spans="1:2" x14ac:dyDescent="0.25">
      <c r="A2947">
        <v>4720</v>
      </c>
      <c r="B2947" t="s">
        <v>4987</v>
      </c>
    </row>
    <row r="2948" spans="1:2" x14ac:dyDescent="0.25">
      <c r="A2948">
        <v>4720</v>
      </c>
      <c r="B2948" t="s">
        <v>4988</v>
      </c>
    </row>
    <row r="2949" spans="1:2" x14ac:dyDescent="0.25">
      <c r="A2949">
        <v>4720</v>
      </c>
      <c r="B2949" t="s">
        <v>4989</v>
      </c>
    </row>
    <row r="2950" spans="1:2" x14ac:dyDescent="0.25">
      <c r="A2950">
        <v>4720</v>
      </c>
      <c r="B2950" t="s">
        <v>4990</v>
      </c>
    </row>
    <row r="2951" spans="1:2" x14ac:dyDescent="0.25">
      <c r="A2951">
        <v>4720</v>
      </c>
      <c r="B2951" t="s">
        <v>4991</v>
      </c>
    </row>
    <row r="2952" spans="1:2" x14ac:dyDescent="0.25">
      <c r="A2952">
        <v>4720</v>
      </c>
      <c r="B2952" t="s">
        <v>3546</v>
      </c>
    </row>
    <row r="2953" spans="1:2" x14ac:dyDescent="0.25">
      <c r="A2953">
        <v>4720</v>
      </c>
      <c r="B2953" t="s">
        <v>4992</v>
      </c>
    </row>
    <row r="2954" spans="1:2" x14ac:dyDescent="0.25">
      <c r="A2954">
        <v>4720</v>
      </c>
      <c r="B2954" t="s">
        <v>4993</v>
      </c>
    </row>
    <row r="2955" spans="1:2" x14ac:dyDescent="0.25">
      <c r="A2955">
        <v>4720</v>
      </c>
      <c r="B2955" t="s">
        <v>4994</v>
      </c>
    </row>
    <row r="2956" spans="1:2" x14ac:dyDescent="0.25">
      <c r="A2956">
        <v>4720</v>
      </c>
      <c r="B2956" t="s">
        <v>4995</v>
      </c>
    </row>
    <row r="2957" spans="1:2" x14ac:dyDescent="0.25">
      <c r="A2957">
        <v>4720</v>
      </c>
      <c r="B2957" t="s">
        <v>4996</v>
      </c>
    </row>
    <row r="2958" spans="1:2" x14ac:dyDescent="0.25">
      <c r="A2958">
        <v>4720</v>
      </c>
      <c r="B2958" t="s">
        <v>4997</v>
      </c>
    </row>
    <row r="2959" spans="1:2" x14ac:dyDescent="0.25">
      <c r="A2959">
        <v>4720</v>
      </c>
      <c r="B2959" t="s">
        <v>4998</v>
      </c>
    </row>
    <row r="2960" spans="1:2" x14ac:dyDescent="0.25">
      <c r="A2960">
        <v>4720</v>
      </c>
      <c r="B2960" t="s">
        <v>4999</v>
      </c>
    </row>
    <row r="2961" spans="1:2" x14ac:dyDescent="0.25">
      <c r="A2961">
        <v>4720</v>
      </c>
      <c r="B2961" t="s">
        <v>5000</v>
      </c>
    </row>
    <row r="2962" spans="1:2" x14ac:dyDescent="0.25">
      <c r="A2962">
        <v>4720</v>
      </c>
      <c r="B2962" t="s">
        <v>5001</v>
      </c>
    </row>
    <row r="2963" spans="1:2" x14ac:dyDescent="0.25">
      <c r="A2963">
        <v>4720</v>
      </c>
      <c r="B2963" t="s">
        <v>5002</v>
      </c>
    </row>
    <row r="2964" spans="1:2" x14ac:dyDescent="0.25">
      <c r="A2964">
        <v>4720</v>
      </c>
      <c r="B2964" t="s">
        <v>2856</v>
      </c>
    </row>
    <row r="2965" spans="1:2" x14ac:dyDescent="0.25">
      <c r="A2965">
        <v>4720</v>
      </c>
      <c r="B2965" t="s">
        <v>4057</v>
      </c>
    </row>
    <row r="2966" spans="1:2" x14ac:dyDescent="0.25">
      <c r="A2966">
        <v>4720</v>
      </c>
      <c r="B2966" t="s">
        <v>5003</v>
      </c>
    </row>
    <row r="2967" spans="1:2" x14ac:dyDescent="0.25">
      <c r="A2967">
        <v>4720</v>
      </c>
      <c r="B2967" t="s">
        <v>5004</v>
      </c>
    </row>
    <row r="2968" spans="1:2" x14ac:dyDescent="0.25">
      <c r="A2968">
        <v>4720</v>
      </c>
      <c r="B2968" t="s">
        <v>5005</v>
      </c>
    </row>
    <row r="2969" spans="1:2" x14ac:dyDescent="0.25">
      <c r="A2969">
        <v>4720</v>
      </c>
      <c r="B2969" t="s">
        <v>5006</v>
      </c>
    </row>
    <row r="2970" spans="1:2" x14ac:dyDescent="0.25">
      <c r="A2970">
        <v>4720</v>
      </c>
      <c r="B2970" t="s">
        <v>5007</v>
      </c>
    </row>
    <row r="2971" spans="1:2" x14ac:dyDescent="0.25">
      <c r="A2971">
        <v>4720</v>
      </c>
      <c r="B2971" t="s">
        <v>5008</v>
      </c>
    </row>
    <row r="2972" spans="1:2" x14ac:dyDescent="0.25">
      <c r="A2972">
        <v>4720</v>
      </c>
      <c r="B2972" t="s">
        <v>5009</v>
      </c>
    </row>
    <row r="2973" spans="1:2" x14ac:dyDescent="0.25">
      <c r="A2973">
        <v>4720</v>
      </c>
      <c r="B2973" t="s">
        <v>5010</v>
      </c>
    </row>
    <row r="2974" spans="1:2" x14ac:dyDescent="0.25">
      <c r="A2974">
        <v>4720</v>
      </c>
      <c r="B2974" t="s">
        <v>5011</v>
      </c>
    </row>
    <row r="2975" spans="1:2" x14ac:dyDescent="0.25">
      <c r="A2975">
        <v>4720</v>
      </c>
      <c r="B2975" t="s">
        <v>5012</v>
      </c>
    </row>
    <row r="2976" spans="1:2" x14ac:dyDescent="0.25">
      <c r="A2976">
        <v>4720</v>
      </c>
      <c r="B2976" t="s">
        <v>5013</v>
      </c>
    </row>
    <row r="2977" spans="1:2" x14ac:dyDescent="0.25">
      <c r="A2977">
        <v>4720</v>
      </c>
      <c r="B2977" t="s">
        <v>5014</v>
      </c>
    </row>
    <row r="2978" spans="1:2" x14ac:dyDescent="0.25">
      <c r="A2978">
        <v>4720</v>
      </c>
      <c r="B2978" t="s">
        <v>5015</v>
      </c>
    </row>
    <row r="2979" spans="1:2" x14ac:dyDescent="0.25">
      <c r="A2979">
        <v>4720</v>
      </c>
      <c r="B2979" t="s">
        <v>5016</v>
      </c>
    </row>
    <row r="2980" spans="1:2" x14ac:dyDescent="0.25">
      <c r="A2980">
        <v>4720</v>
      </c>
      <c r="B2980" t="s">
        <v>5017</v>
      </c>
    </row>
    <row r="2981" spans="1:2" x14ac:dyDescent="0.25">
      <c r="A2981">
        <v>4720</v>
      </c>
      <c r="B2981" t="s">
        <v>5018</v>
      </c>
    </row>
    <row r="2982" spans="1:2" x14ac:dyDescent="0.25">
      <c r="A2982">
        <v>4720</v>
      </c>
      <c r="B2982" t="s">
        <v>3031</v>
      </c>
    </row>
    <row r="2983" spans="1:2" x14ac:dyDescent="0.25">
      <c r="A2983">
        <v>4720</v>
      </c>
      <c r="B2983" t="s">
        <v>5019</v>
      </c>
    </row>
    <row r="2984" spans="1:2" x14ac:dyDescent="0.25">
      <c r="A2984">
        <v>4720</v>
      </c>
      <c r="B2984" t="s">
        <v>5020</v>
      </c>
    </row>
    <row r="2985" spans="1:2" x14ac:dyDescent="0.25">
      <c r="A2985">
        <v>4720</v>
      </c>
      <c r="B2985" t="s">
        <v>5021</v>
      </c>
    </row>
    <row r="2986" spans="1:2" x14ac:dyDescent="0.25">
      <c r="A2986">
        <v>4720</v>
      </c>
      <c r="B2986" t="s">
        <v>5022</v>
      </c>
    </row>
    <row r="2987" spans="1:2" x14ac:dyDescent="0.25">
      <c r="A2987">
        <v>4720</v>
      </c>
      <c r="B2987" t="s">
        <v>5023</v>
      </c>
    </row>
    <row r="2988" spans="1:2" x14ac:dyDescent="0.25">
      <c r="A2988">
        <v>4720</v>
      </c>
      <c r="B2988" t="s">
        <v>5024</v>
      </c>
    </row>
    <row r="2989" spans="1:2" x14ac:dyDescent="0.25">
      <c r="A2989">
        <v>4720</v>
      </c>
      <c r="B2989" t="s">
        <v>5025</v>
      </c>
    </row>
    <row r="2990" spans="1:2" x14ac:dyDescent="0.25">
      <c r="A2990">
        <v>4720</v>
      </c>
      <c r="B2990" t="s">
        <v>5026</v>
      </c>
    </row>
    <row r="2991" spans="1:2" x14ac:dyDescent="0.25">
      <c r="A2991">
        <v>4720</v>
      </c>
      <c r="B2991" t="s">
        <v>5027</v>
      </c>
    </row>
    <row r="2992" spans="1:2" x14ac:dyDescent="0.25">
      <c r="A2992">
        <v>4720</v>
      </c>
      <c r="B2992" t="s">
        <v>5028</v>
      </c>
    </row>
    <row r="2993" spans="1:2" x14ac:dyDescent="0.25">
      <c r="A2993">
        <v>4720</v>
      </c>
      <c r="B2993" t="s">
        <v>5029</v>
      </c>
    </row>
    <row r="2994" spans="1:2" x14ac:dyDescent="0.25">
      <c r="A2994">
        <v>4720</v>
      </c>
      <c r="B2994" t="s">
        <v>5030</v>
      </c>
    </row>
    <row r="2995" spans="1:2" x14ac:dyDescent="0.25">
      <c r="A2995">
        <v>4720</v>
      </c>
      <c r="B2995" t="s">
        <v>3044</v>
      </c>
    </row>
    <row r="2996" spans="1:2" x14ac:dyDescent="0.25">
      <c r="A2996">
        <v>4720</v>
      </c>
      <c r="B2996" t="s">
        <v>5031</v>
      </c>
    </row>
    <row r="2997" spans="1:2" x14ac:dyDescent="0.25">
      <c r="A2997">
        <v>4720</v>
      </c>
      <c r="B2997" t="s">
        <v>5032</v>
      </c>
    </row>
    <row r="2998" spans="1:2" x14ac:dyDescent="0.25">
      <c r="A2998">
        <v>4720</v>
      </c>
      <c r="B2998" t="s">
        <v>5033</v>
      </c>
    </row>
    <row r="2999" spans="1:2" x14ac:dyDescent="0.25">
      <c r="A2999">
        <v>4720</v>
      </c>
      <c r="B2999" t="s">
        <v>4857</v>
      </c>
    </row>
    <row r="3000" spans="1:2" x14ac:dyDescent="0.25">
      <c r="A3000">
        <v>4720</v>
      </c>
      <c r="B3000" t="s">
        <v>5034</v>
      </c>
    </row>
    <row r="3001" spans="1:2" x14ac:dyDescent="0.25">
      <c r="A3001">
        <v>4720</v>
      </c>
      <c r="B3001" t="s">
        <v>5035</v>
      </c>
    </row>
    <row r="3002" spans="1:2" x14ac:dyDescent="0.25">
      <c r="A3002">
        <v>4720</v>
      </c>
      <c r="B3002" t="s">
        <v>5036</v>
      </c>
    </row>
    <row r="3003" spans="1:2" x14ac:dyDescent="0.25">
      <c r="A3003">
        <v>4720</v>
      </c>
      <c r="B3003" t="s">
        <v>5037</v>
      </c>
    </row>
    <row r="3004" spans="1:2" x14ac:dyDescent="0.25">
      <c r="A3004">
        <v>4720</v>
      </c>
      <c r="B3004" t="s">
        <v>5038</v>
      </c>
    </row>
    <row r="3005" spans="1:2" x14ac:dyDescent="0.25">
      <c r="A3005">
        <v>4720</v>
      </c>
      <c r="B3005" t="s">
        <v>5039</v>
      </c>
    </row>
    <row r="3006" spans="1:2" x14ac:dyDescent="0.25">
      <c r="A3006">
        <v>4734</v>
      </c>
      <c r="B3006" t="s">
        <v>5040</v>
      </c>
    </row>
    <row r="3007" spans="1:2" x14ac:dyDescent="0.25">
      <c r="A3007">
        <v>4736</v>
      </c>
      <c r="B3007" t="s">
        <v>5041</v>
      </c>
    </row>
    <row r="3008" spans="1:2" x14ac:dyDescent="0.25">
      <c r="A3008">
        <v>4736</v>
      </c>
      <c r="B3008" t="s">
        <v>5042</v>
      </c>
    </row>
    <row r="3009" spans="1:2" x14ac:dyDescent="0.25">
      <c r="A3009">
        <v>4736</v>
      </c>
      <c r="B3009" t="s">
        <v>5043</v>
      </c>
    </row>
    <row r="3010" spans="1:2" x14ac:dyDescent="0.25">
      <c r="A3010">
        <v>4736</v>
      </c>
      <c r="B3010" t="s">
        <v>5044</v>
      </c>
    </row>
    <row r="3011" spans="1:2" x14ac:dyDescent="0.25">
      <c r="A3011">
        <v>4736</v>
      </c>
      <c r="B3011" t="s">
        <v>5045</v>
      </c>
    </row>
    <row r="3012" spans="1:2" x14ac:dyDescent="0.25">
      <c r="A3012">
        <v>4736</v>
      </c>
      <c r="B3012" t="s">
        <v>5046</v>
      </c>
    </row>
    <row r="3013" spans="1:2" x14ac:dyDescent="0.25">
      <c r="A3013">
        <v>4736</v>
      </c>
      <c r="B3013" t="s">
        <v>5047</v>
      </c>
    </row>
    <row r="3014" spans="1:2" x14ac:dyDescent="0.25">
      <c r="A3014">
        <v>4736</v>
      </c>
      <c r="B3014" t="s">
        <v>5047</v>
      </c>
    </row>
    <row r="3015" spans="1:2" x14ac:dyDescent="0.25">
      <c r="A3015">
        <v>4736</v>
      </c>
      <c r="B3015" t="s">
        <v>5048</v>
      </c>
    </row>
    <row r="3016" spans="1:2" x14ac:dyDescent="0.25">
      <c r="A3016">
        <v>4736</v>
      </c>
      <c r="B3016" t="s">
        <v>5049</v>
      </c>
    </row>
    <row r="3017" spans="1:2" x14ac:dyDescent="0.25">
      <c r="A3017">
        <v>4736</v>
      </c>
      <c r="B3017" t="s">
        <v>5050</v>
      </c>
    </row>
    <row r="3018" spans="1:2" x14ac:dyDescent="0.25">
      <c r="A3018">
        <v>4736</v>
      </c>
      <c r="B3018" t="s">
        <v>5051</v>
      </c>
    </row>
    <row r="3019" spans="1:2" x14ac:dyDescent="0.25">
      <c r="A3019">
        <v>4736</v>
      </c>
      <c r="B3019" t="s">
        <v>1943</v>
      </c>
    </row>
    <row r="3020" spans="1:2" x14ac:dyDescent="0.25">
      <c r="A3020">
        <v>4736</v>
      </c>
      <c r="B3020" t="s">
        <v>5052</v>
      </c>
    </row>
    <row r="3021" spans="1:2" x14ac:dyDescent="0.25">
      <c r="A3021">
        <v>4736</v>
      </c>
      <c r="B3021" t="s">
        <v>5040</v>
      </c>
    </row>
    <row r="3022" spans="1:2" x14ac:dyDescent="0.25">
      <c r="A3022">
        <v>4741</v>
      </c>
      <c r="B3022" t="s">
        <v>3230</v>
      </c>
    </row>
    <row r="3023" spans="1:2" x14ac:dyDescent="0.25">
      <c r="A3023">
        <v>4741</v>
      </c>
      <c r="B3023" t="s">
        <v>5053</v>
      </c>
    </row>
    <row r="3024" spans="1:2" x14ac:dyDescent="0.25">
      <c r="A3024">
        <v>4741</v>
      </c>
      <c r="B3024" t="s">
        <v>5054</v>
      </c>
    </row>
    <row r="3025" spans="1:2" x14ac:dyDescent="0.25">
      <c r="A3025">
        <v>4741</v>
      </c>
      <c r="B3025" t="s">
        <v>5055</v>
      </c>
    </row>
    <row r="3026" spans="1:2" x14ac:dyDescent="0.25">
      <c r="A3026">
        <v>4741</v>
      </c>
      <c r="B3026" t="s">
        <v>5056</v>
      </c>
    </row>
    <row r="3027" spans="1:2" x14ac:dyDescent="0.25">
      <c r="A3027">
        <v>4741</v>
      </c>
      <c r="B3027" t="s">
        <v>5057</v>
      </c>
    </row>
    <row r="3028" spans="1:2" x14ac:dyDescent="0.25">
      <c r="A3028">
        <v>4741</v>
      </c>
      <c r="B3028" t="s">
        <v>5058</v>
      </c>
    </row>
    <row r="3029" spans="1:2" x14ac:dyDescent="0.25">
      <c r="A3029">
        <v>4741</v>
      </c>
      <c r="B3029" t="s">
        <v>5059</v>
      </c>
    </row>
    <row r="3030" spans="1:2" x14ac:dyDescent="0.25">
      <c r="A3030">
        <v>4741</v>
      </c>
      <c r="B3030" t="s">
        <v>3067</v>
      </c>
    </row>
    <row r="3031" spans="1:2" x14ac:dyDescent="0.25">
      <c r="A3031">
        <v>4741</v>
      </c>
      <c r="B3031" t="s">
        <v>3393</v>
      </c>
    </row>
    <row r="3032" spans="1:2" x14ac:dyDescent="0.25">
      <c r="A3032">
        <v>4741</v>
      </c>
      <c r="B3032" t="s">
        <v>5060</v>
      </c>
    </row>
    <row r="3033" spans="1:2" x14ac:dyDescent="0.25">
      <c r="A3033">
        <v>4741</v>
      </c>
      <c r="B3033" t="s">
        <v>5061</v>
      </c>
    </row>
    <row r="3034" spans="1:2" x14ac:dyDescent="0.25">
      <c r="A3034">
        <v>4741</v>
      </c>
      <c r="B3034" t="s">
        <v>5062</v>
      </c>
    </row>
    <row r="3035" spans="1:2" x14ac:dyDescent="0.25">
      <c r="A3035">
        <v>4741</v>
      </c>
      <c r="B3035" t="s">
        <v>5063</v>
      </c>
    </row>
    <row r="3036" spans="1:2" x14ac:dyDescent="0.25">
      <c r="A3036">
        <v>4741</v>
      </c>
      <c r="B3036" t="s">
        <v>5064</v>
      </c>
    </row>
    <row r="3037" spans="1:2" x14ac:dyDescent="0.25">
      <c r="A3037">
        <v>4741</v>
      </c>
      <c r="B3037" t="s">
        <v>5065</v>
      </c>
    </row>
    <row r="3038" spans="1:2" x14ac:dyDescent="0.25">
      <c r="A3038">
        <v>4741</v>
      </c>
      <c r="B3038" t="s">
        <v>5066</v>
      </c>
    </row>
    <row r="3039" spans="1:2" x14ac:dyDescent="0.25">
      <c r="A3039">
        <v>4741</v>
      </c>
      <c r="B3039" t="s">
        <v>2638</v>
      </c>
    </row>
    <row r="3040" spans="1:2" x14ac:dyDescent="0.25">
      <c r="A3040">
        <v>4741</v>
      </c>
      <c r="B3040" t="s">
        <v>5067</v>
      </c>
    </row>
    <row r="3041" spans="1:2" x14ac:dyDescent="0.25">
      <c r="A3041">
        <v>4741</v>
      </c>
      <c r="B3041" t="s">
        <v>5068</v>
      </c>
    </row>
    <row r="3042" spans="1:2" x14ac:dyDescent="0.25">
      <c r="A3042">
        <v>4741</v>
      </c>
      <c r="B3042" t="s">
        <v>5069</v>
      </c>
    </row>
    <row r="3043" spans="1:2" x14ac:dyDescent="0.25">
      <c r="A3043">
        <v>4741</v>
      </c>
      <c r="B3043" t="s">
        <v>5070</v>
      </c>
    </row>
    <row r="3044" spans="1:2" x14ac:dyDescent="0.25">
      <c r="A3044">
        <v>4741</v>
      </c>
      <c r="B3044" t="s">
        <v>5071</v>
      </c>
    </row>
    <row r="3045" spans="1:2" x14ac:dyDescent="0.25">
      <c r="A3045">
        <v>4741</v>
      </c>
      <c r="B3045" t="s">
        <v>5072</v>
      </c>
    </row>
    <row r="3046" spans="1:2" x14ac:dyDescent="0.25">
      <c r="A3046">
        <v>4741</v>
      </c>
      <c r="B3046" t="s">
        <v>5073</v>
      </c>
    </row>
    <row r="3047" spans="1:2" x14ac:dyDescent="0.25">
      <c r="A3047">
        <v>4744</v>
      </c>
      <c r="B3047" t="s">
        <v>2962</v>
      </c>
    </row>
    <row r="3048" spans="1:2" x14ac:dyDescent="0.25">
      <c r="A3048">
        <v>4746</v>
      </c>
      <c r="B3048" t="s">
        <v>4657</v>
      </c>
    </row>
    <row r="3049" spans="1:2" x14ac:dyDescent="0.25">
      <c r="A3049">
        <v>4746</v>
      </c>
      <c r="B3049" t="s">
        <v>2962</v>
      </c>
    </row>
    <row r="3050" spans="1:2" x14ac:dyDescent="0.25">
      <c r="A3050">
        <v>4746</v>
      </c>
      <c r="B3050" t="s">
        <v>5074</v>
      </c>
    </row>
    <row r="3051" spans="1:2" x14ac:dyDescent="0.25">
      <c r="A3051">
        <v>4747</v>
      </c>
      <c r="B3051" t="s">
        <v>4846</v>
      </c>
    </row>
    <row r="3052" spans="1:2" x14ac:dyDescent="0.25">
      <c r="A3052">
        <v>4749</v>
      </c>
      <c r="B3052" t="s">
        <v>5075</v>
      </c>
    </row>
    <row r="3053" spans="1:2" x14ac:dyDescent="0.25">
      <c r="A3053">
        <v>4749</v>
      </c>
      <c r="B3053" t="s">
        <v>5076</v>
      </c>
    </row>
    <row r="3054" spans="1:2" x14ac:dyDescent="0.25">
      <c r="A3054">
        <v>4749</v>
      </c>
      <c r="B3054" t="s">
        <v>3503</v>
      </c>
    </row>
    <row r="3055" spans="1:2" x14ac:dyDescent="0.25">
      <c r="A3055">
        <v>4749</v>
      </c>
      <c r="B3055" t="s">
        <v>5077</v>
      </c>
    </row>
    <row r="3056" spans="1:2" x14ac:dyDescent="0.25">
      <c r="A3056">
        <v>4749</v>
      </c>
      <c r="B3056" t="s">
        <v>5078</v>
      </c>
    </row>
    <row r="3057" spans="1:2" x14ac:dyDescent="0.25">
      <c r="A3057">
        <v>4749</v>
      </c>
      <c r="B3057" t="s">
        <v>2721</v>
      </c>
    </row>
    <row r="3058" spans="1:2" x14ac:dyDescent="0.25">
      <c r="A3058">
        <v>4749</v>
      </c>
      <c r="B3058" t="s">
        <v>5079</v>
      </c>
    </row>
    <row r="3059" spans="1:2" x14ac:dyDescent="0.25">
      <c r="A3059">
        <v>4749</v>
      </c>
      <c r="B3059" t="s">
        <v>5080</v>
      </c>
    </row>
    <row r="3060" spans="1:2" x14ac:dyDescent="0.25">
      <c r="A3060">
        <v>4749</v>
      </c>
      <c r="B3060" t="s">
        <v>5081</v>
      </c>
    </row>
    <row r="3061" spans="1:2" x14ac:dyDescent="0.25">
      <c r="A3061">
        <v>4749</v>
      </c>
      <c r="B3061" t="s">
        <v>5082</v>
      </c>
    </row>
    <row r="3062" spans="1:2" x14ac:dyDescent="0.25">
      <c r="A3062">
        <v>4749</v>
      </c>
      <c r="B3062" t="s">
        <v>5083</v>
      </c>
    </row>
    <row r="3063" spans="1:2" x14ac:dyDescent="0.25">
      <c r="A3063">
        <v>4749</v>
      </c>
      <c r="B3063" t="s">
        <v>5084</v>
      </c>
    </row>
    <row r="3064" spans="1:2" x14ac:dyDescent="0.25">
      <c r="A3064">
        <v>4749</v>
      </c>
      <c r="B3064" t="s">
        <v>5085</v>
      </c>
    </row>
    <row r="3065" spans="1:2" x14ac:dyDescent="0.25">
      <c r="A3065">
        <v>4749</v>
      </c>
      <c r="B3065" t="s">
        <v>5086</v>
      </c>
    </row>
    <row r="3066" spans="1:2" x14ac:dyDescent="0.25">
      <c r="A3066">
        <v>4749</v>
      </c>
      <c r="B3066" t="s">
        <v>5087</v>
      </c>
    </row>
    <row r="3067" spans="1:2" x14ac:dyDescent="0.25">
      <c r="A3067">
        <v>4749</v>
      </c>
      <c r="B3067" t="s">
        <v>5088</v>
      </c>
    </row>
    <row r="3068" spans="1:2" x14ac:dyDescent="0.25">
      <c r="A3068">
        <v>4749</v>
      </c>
      <c r="B3068" t="s">
        <v>5089</v>
      </c>
    </row>
    <row r="3069" spans="1:2" x14ac:dyDescent="0.25">
      <c r="A3069">
        <v>4749</v>
      </c>
      <c r="B3069" t="s">
        <v>4846</v>
      </c>
    </row>
    <row r="3070" spans="1:2" x14ac:dyDescent="0.25">
      <c r="A3070">
        <v>4749</v>
      </c>
      <c r="B3070" t="s">
        <v>5090</v>
      </c>
    </row>
    <row r="3071" spans="1:2" x14ac:dyDescent="0.25">
      <c r="A3071">
        <v>4749</v>
      </c>
      <c r="B3071" t="s">
        <v>5091</v>
      </c>
    </row>
    <row r="3072" spans="1:2" x14ac:dyDescent="0.25">
      <c r="A3072">
        <v>4749</v>
      </c>
      <c r="B3072" t="s">
        <v>5092</v>
      </c>
    </row>
    <row r="3073" spans="1:2" x14ac:dyDescent="0.25">
      <c r="A3073">
        <v>4749</v>
      </c>
      <c r="B3073" t="s">
        <v>5093</v>
      </c>
    </row>
    <row r="3074" spans="1:2" x14ac:dyDescent="0.25">
      <c r="A3074">
        <v>4749</v>
      </c>
      <c r="B3074" t="s">
        <v>5094</v>
      </c>
    </row>
    <row r="3075" spans="1:2" x14ac:dyDescent="0.25">
      <c r="A3075">
        <v>4749</v>
      </c>
      <c r="B3075" t="s">
        <v>5095</v>
      </c>
    </row>
    <row r="3076" spans="1:2" x14ac:dyDescent="0.25">
      <c r="A3076">
        <v>4749</v>
      </c>
      <c r="B3076" t="s">
        <v>5096</v>
      </c>
    </row>
    <row r="3077" spans="1:2" x14ac:dyDescent="0.25">
      <c r="A3077">
        <v>4749</v>
      </c>
      <c r="B3077" t="s">
        <v>5097</v>
      </c>
    </row>
    <row r="3078" spans="1:2" x14ac:dyDescent="0.25">
      <c r="A3078">
        <v>4749</v>
      </c>
      <c r="B3078" t="s">
        <v>5098</v>
      </c>
    </row>
    <row r="3079" spans="1:2" x14ac:dyDescent="0.25">
      <c r="A3079">
        <v>4758</v>
      </c>
      <c r="B3079" t="s">
        <v>5099</v>
      </c>
    </row>
    <row r="3080" spans="1:2" x14ac:dyDescent="0.25">
      <c r="A3080">
        <v>4758</v>
      </c>
      <c r="B3080" t="s">
        <v>5100</v>
      </c>
    </row>
    <row r="3081" spans="1:2" x14ac:dyDescent="0.25">
      <c r="A3081">
        <v>4758</v>
      </c>
      <c r="B3081" t="s">
        <v>5101</v>
      </c>
    </row>
    <row r="3082" spans="1:2" x14ac:dyDescent="0.25">
      <c r="A3082">
        <v>4758</v>
      </c>
      <c r="B3082" t="s">
        <v>3227</v>
      </c>
    </row>
    <row r="3083" spans="1:2" x14ac:dyDescent="0.25">
      <c r="A3083">
        <v>4758</v>
      </c>
      <c r="B3083" t="s">
        <v>3507</v>
      </c>
    </row>
    <row r="3084" spans="1:2" x14ac:dyDescent="0.25">
      <c r="A3084">
        <v>4758</v>
      </c>
      <c r="B3084" t="s">
        <v>5102</v>
      </c>
    </row>
    <row r="3085" spans="1:2" x14ac:dyDescent="0.25">
      <c r="A3085">
        <v>4758</v>
      </c>
      <c r="B3085" t="s">
        <v>5103</v>
      </c>
    </row>
    <row r="3086" spans="1:2" x14ac:dyDescent="0.25">
      <c r="A3086">
        <v>4758</v>
      </c>
      <c r="B3086" t="s">
        <v>5104</v>
      </c>
    </row>
    <row r="3087" spans="1:2" x14ac:dyDescent="0.25">
      <c r="A3087">
        <v>4758</v>
      </c>
      <c r="B3087" t="s">
        <v>5105</v>
      </c>
    </row>
    <row r="3088" spans="1:2" x14ac:dyDescent="0.25">
      <c r="A3088">
        <v>4758</v>
      </c>
      <c r="B3088" t="s">
        <v>5106</v>
      </c>
    </row>
    <row r="3089" spans="1:2" x14ac:dyDescent="0.25">
      <c r="A3089">
        <v>4758</v>
      </c>
      <c r="B3089" t="s">
        <v>5107</v>
      </c>
    </row>
    <row r="3090" spans="1:2" x14ac:dyDescent="0.25">
      <c r="A3090">
        <v>4758</v>
      </c>
      <c r="B3090" t="s">
        <v>5108</v>
      </c>
    </row>
    <row r="3091" spans="1:2" x14ac:dyDescent="0.25">
      <c r="A3091">
        <v>4758</v>
      </c>
      <c r="B3091" t="s">
        <v>5109</v>
      </c>
    </row>
    <row r="3092" spans="1:2" x14ac:dyDescent="0.25">
      <c r="A3092">
        <v>4758</v>
      </c>
      <c r="B3092" t="s">
        <v>5110</v>
      </c>
    </row>
    <row r="3093" spans="1:2" x14ac:dyDescent="0.25">
      <c r="A3093">
        <v>4758</v>
      </c>
      <c r="B3093" t="s">
        <v>5111</v>
      </c>
    </row>
    <row r="3094" spans="1:2" x14ac:dyDescent="0.25">
      <c r="A3094">
        <v>4758</v>
      </c>
      <c r="B3094" t="s">
        <v>5112</v>
      </c>
    </row>
    <row r="3095" spans="1:2" x14ac:dyDescent="0.25">
      <c r="A3095">
        <v>4758</v>
      </c>
      <c r="B3095" t="s">
        <v>5113</v>
      </c>
    </row>
    <row r="3096" spans="1:2" x14ac:dyDescent="0.25">
      <c r="A3096">
        <v>4758</v>
      </c>
      <c r="B3096" t="s">
        <v>4980</v>
      </c>
    </row>
    <row r="3097" spans="1:2" x14ac:dyDescent="0.25">
      <c r="A3097">
        <v>4758</v>
      </c>
      <c r="B3097" t="s">
        <v>5114</v>
      </c>
    </row>
    <row r="3098" spans="1:2" x14ac:dyDescent="0.25">
      <c r="A3098">
        <v>4758</v>
      </c>
      <c r="B3098" t="s">
        <v>5115</v>
      </c>
    </row>
    <row r="3099" spans="1:2" x14ac:dyDescent="0.25">
      <c r="A3099">
        <v>4758</v>
      </c>
      <c r="B3099" t="s">
        <v>5116</v>
      </c>
    </row>
    <row r="3100" spans="1:2" x14ac:dyDescent="0.25">
      <c r="A3100">
        <v>4758</v>
      </c>
      <c r="B3100" t="s">
        <v>5117</v>
      </c>
    </row>
    <row r="3101" spans="1:2" x14ac:dyDescent="0.25">
      <c r="A3101">
        <v>4758</v>
      </c>
      <c r="B3101" t="s">
        <v>5118</v>
      </c>
    </row>
    <row r="3102" spans="1:2" x14ac:dyDescent="0.25">
      <c r="A3102">
        <v>4758</v>
      </c>
      <c r="B3102" t="s">
        <v>5119</v>
      </c>
    </row>
    <row r="3103" spans="1:2" x14ac:dyDescent="0.25">
      <c r="A3103">
        <v>4758</v>
      </c>
      <c r="B3103" t="s">
        <v>3108</v>
      </c>
    </row>
    <row r="3104" spans="1:2" x14ac:dyDescent="0.25">
      <c r="A3104">
        <v>4758</v>
      </c>
      <c r="B3104" t="s">
        <v>5120</v>
      </c>
    </row>
    <row r="3105" spans="1:2" x14ac:dyDescent="0.25">
      <c r="A3105">
        <v>4758</v>
      </c>
      <c r="B3105" t="s">
        <v>2981</v>
      </c>
    </row>
    <row r="3106" spans="1:2" x14ac:dyDescent="0.25">
      <c r="A3106">
        <v>4758</v>
      </c>
      <c r="B3106" t="s">
        <v>2740</v>
      </c>
    </row>
    <row r="3107" spans="1:2" x14ac:dyDescent="0.25">
      <c r="A3107">
        <v>4758</v>
      </c>
      <c r="B3107" t="s">
        <v>2852</v>
      </c>
    </row>
    <row r="3108" spans="1:2" x14ac:dyDescent="0.25">
      <c r="A3108">
        <v>4758</v>
      </c>
      <c r="B3108" t="s">
        <v>5121</v>
      </c>
    </row>
    <row r="3109" spans="1:2" x14ac:dyDescent="0.25">
      <c r="A3109">
        <v>4758</v>
      </c>
      <c r="B3109" t="s">
        <v>5122</v>
      </c>
    </row>
    <row r="3110" spans="1:2" x14ac:dyDescent="0.25">
      <c r="A3110">
        <v>4758</v>
      </c>
      <c r="B3110" t="s">
        <v>5123</v>
      </c>
    </row>
    <row r="3111" spans="1:2" x14ac:dyDescent="0.25">
      <c r="A3111">
        <v>4758</v>
      </c>
      <c r="B3111" t="s">
        <v>5124</v>
      </c>
    </row>
    <row r="3112" spans="1:2" x14ac:dyDescent="0.25">
      <c r="A3112">
        <v>4758</v>
      </c>
      <c r="B3112" t="s">
        <v>5125</v>
      </c>
    </row>
    <row r="3113" spans="1:2" x14ac:dyDescent="0.25">
      <c r="A3113">
        <v>4758</v>
      </c>
      <c r="B3113" t="s">
        <v>5126</v>
      </c>
    </row>
    <row r="3114" spans="1:2" x14ac:dyDescent="0.25">
      <c r="A3114">
        <v>4758</v>
      </c>
      <c r="B3114" t="s">
        <v>4346</v>
      </c>
    </row>
    <row r="3115" spans="1:2" x14ac:dyDescent="0.25">
      <c r="A3115">
        <v>4758</v>
      </c>
      <c r="B3115" t="s">
        <v>5127</v>
      </c>
    </row>
    <row r="3116" spans="1:2" x14ac:dyDescent="0.25">
      <c r="A3116">
        <v>4758</v>
      </c>
      <c r="B3116" t="s">
        <v>5128</v>
      </c>
    </row>
    <row r="3117" spans="1:2" x14ac:dyDescent="0.25">
      <c r="A3117">
        <v>4758</v>
      </c>
      <c r="B3117" t="s">
        <v>5129</v>
      </c>
    </row>
    <row r="3118" spans="1:2" x14ac:dyDescent="0.25">
      <c r="A3118">
        <v>4758</v>
      </c>
      <c r="B3118" t="s">
        <v>5130</v>
      </c>
    </row>
    <row r="3119" spans="1:2" x14ac:dyDescent="0.25">
      <c r="A3119">
        <v>4758</v>
      </c>
      <c r="B3119" t="s">
        <v>5131</v>
      </c>
    </row>
    <row r="3120" spans="1:2" x14ac:dyDescent="0.25">
      <c r="A3120">
        <v>4758</v>
      </c>
      <c r="B3120" t="s">
        <v>5132</v>
      </c>
    </row>
    <row r="3121" spans="1:2" x14ac:dyDescent="0.25">
      <c r="A3121">
        <v>4758</v>
      </c>
      <c r="B3121" t="s">
        <v>5133</v>
      </c>
    </row>
    <row r="3122" spans="1:2" x14ac:dyDescent="0.25">
      <c r="A3122">
        <v>4758</v>
      </c>
      <c r="B3122" t="s">
        <v>3487</v>
      </c>
    </row>
    <row r="3123" spans="1:2" x14ac:dyDescent="0.25">
      <c r="A3123">
        <v>4758</v>
      </c>
      <c r="B3123" t="s">
        <v>5134</v>
      </c>
    </row>
    <row r="3124" spans="1:2" x14ac:dyDescent="0.25">
      <c r="A3124">
        <v>4758</v>
      </c>
      <c r="B3124" t="s">
        <v>5135</v>
      </c>
    </row>
    <row r="3125" spans="1:2" x14ac:dyDescent="0.25">
      <c r="A3125">
        <v>4758</v>
      </c>
      <c r="B3125" t="s">
        <v>3443</v>
      </c>
    </row>
    <row r="3126" spans="1:2" x14ac:dyDescent="0.25">
      <c r="A3126">
        <v>4758</v>
      </c>
      <c r="B3126" t="s">
        <v>3030</v>
      </c>
    </row>
    <row r="3127" spans="1:2" x14ac:dyDescent="0.25">
      <c r="A3127">
        <v>4758</v>
      </c>
      <c r="B3127" t="s">
        <v>5136</v>
      </c>
    </row>
    <row r="3128" spans="1:2" x14ac:dyDescent="0.25">
      <c r="A3128">
        <v>4758</v>
      </c>
      <c r="B3128" t="s">
        <v>5137</v>
      </c>
    </row>
    <row r="3129" spans="1:2" x14ac:dyDescent="0.25">
      <c r="A3129">
        <v>4758</v>
      </c>
      <c r="B3129" t="s">
        <v>4802</v>
      </c>
    </row>
    <row r="3130" spans="1:2" x14ac:dyDescent="0.25">
      <c r="A3130">
        <v>4758</v>
      </c>
      <c r="B3130" t="s">
        <v>5138</v>
      </c>
    </row>
    <row r="3131" spans="1:2" x14ac:dyDescent="0.25">
      <c r="A3131">
        <v>4758</v>
      </c>
      <c r="B3131" t="s">
        <v>5139</v>
      </c>
    </row>
    <row r="3132" spans="1:2" x14ac:dyDescent="0.25">
      <c r="A3132">
        <v>4758</v>
      </c>
      <c r="B3132" t="s">
        <v>5140</v>
      </c>
    </row>
    <row r="3133" spans="1:2" x14ac:dyDescent="0.25">
      <c r="A3133">
        <v>4758</v>
      </c>
      <c r="B3133" t="s">
        <v>5141</v>
      </c>
    </row>
    <row r="3134" spans="1:2" x14ac:dyDescent="0.25">
      <c r="A3134">
        <v>4758</v>
      </c>
      <c r="B3134" t="s">
        <v>5142</v>
      </c>
    </row>
    <row r="3135" spans="1:2" x14ac:dyDescent="0.25">
      <c r="A3135">
        <v>4758</v>
      </c>
      <c r="B3135" t="s">
        <v>5143</v>
      </c>
    </row>
    <row r="3136" spans="1:2" x14ac:dyDescent="0.25">
      <c r="A3136">
        <v>4767</v>
      </c>
      <c r="B3136" t="s">
        <v>5144</v>
      </c>
    </row>
    <row r="3137" spans="1:2" x14ac:dyDescent="0.25">
      <c r="A3137">
        <v>4769</v>
      </c>
      <c r="B3137" t="s">
        <v>5145</v>
      </c>
    </row>
    <row r="3138" spans="1:2" x14ac:dyDescent="0.25">
      <c r="A3138">
        <v>4769</v>
      </c>
      <c r="B3138" t="s">
        <v>5146</v>
      </c>
    </row>
    <row r="3139" spans="1:2" x14ac:dyDescent="0.25">
      <c r="A3139">
        <v>4769</v>
      </c>
      <c r="B3139" t="s">
        <v>4958</v>
      </c>
    </row>
    <row r="3140" spans="1:2" x14ac:dyDescent="0.25">
      <c r="A3140">
        <v>4769</v>
      </c>
      <c r="B3140" t="s">
        <v>5147</v>
      </c>
    </row>
    <row r="3141" spans="1:2" x14ac:dyDescent="0.25">
      <c r="A3141">
        <v>4769</v>
      </c>
      <c r="B3141" t="s">
        <v>5148</v>
      </c>
    </row>
    <row r="3142" spans="1:2" x14ac:dyDescent="0.25">
      <c r="A3142">
        <v>4769</v>
      </c>
      <c r="B3142" t="s">
        <v>5149</v>
      </c>
    </row>
    <row r="3143" spans="1:2" x14ac:dyDescent="0.25">
      <c r="A3143">
        <v>4769</v>
      </c>
      <c r="B3143" t="s">
        <v>4899</v>
      </c>
    </row>
    <row r="3144" spans="1:2" x14ac:dyDescent="0.25">
      <c r="A3144">
        <v>4769</v>
      </c>
      <c r="B3144" t="s">
        <v>3749</v>
      </c>
    </row>
    <row r="3145" spans="1:2" x14ac:dyDescent="0.25">
      <c r="A3145">
        <v>4769</v>
      </c>
      <c r="B3145" t="s">
        <v>5150</v>
      </c>
    </row>
    <row r="3146" spans="1:2" x14ac:dyDescent="0.25">
      <c r="A3146">
        <v>4769</v>
      </c>
      <c r="B3146" t="s">
        <v>5151</v>
      </c>
    </row>
    <row r="3147" spans="1:2" x14ac:dyDescent="0.25">
      <c r="A3147">
        <v>4769</v>
      </c>
      <c r="B3147" t="s">
        <v>5152</v>
      </c>
    </row>
    <row r="3148" spans="1:2" x14ac:dyDescent="0.25">
      <c r="A3148">
        <v>4769</v>
      </c>
      <c r="B3148" t="s">
        <v>5153</v>
      </c>
    </row>
    <row r="3149" spans="1:2" x14ac:dyDescent="0.25">
      <c r="A3149">
        <v>4769</v>
      </c>
      <c r="B3149" t="s">
        <v>5154</v>
      </c>
    </row>
    <row r="3150" spans="1:2" x14ac:dyDescent="0.25">
      <c r="A3150">
        <v>4769</v>
      </c>
      <c r="B3150" t="s">
        <v>5155</v>
      </c>
    </row>
    <row r="3151" spans="1:2" x14ac:dyDescent="0.25">
      <c r="A3151">
        <v>4769</v>
      </c>
      <c r="B3151" t="s">
        <v>5156</v>
      </c>
    </row>
    <row r="3152" spans="1:2" x14ac:dyDescent="0.25">
      <c r="A3152">
        <v>4769</v>
      </c>
      <c r="B3152" t="s">
        <v>2903</v>
      </c>
    </row>
    <row r="3153" spans="1:2" x14ac:dyDescent="0.25">
      <c r="A3153">
        <v>4769</v>
      </c>
      <c r="B3153" t="s">
        <v>5157</v>
      </c>
    </row>
    <row r="3154" spans="1:2" x14ac:dyDescent="0.25">
      <c r="A3154">
        <v>4769</v>
      </c>
      <c r="B3154" t="s">
        <v>3095</v>
      </c>
    </row>
    <row r="3155" spans="1:2" x14ac:dyDescent="0.25">
      <c r="A3155">
        <v>4769</v>
      </c>
      <c r="B3155" t="s">
        <v>5158</v>
      </c>
    </row>
    <row r="3156" spans="1:2" x14ac:dyDescent="0.25">
      <c r="A3156">
        <v>4769</v>
      </c>
      <c r="B3156" t="s">
        <v>5159</v>
      </c>
    </row>
    <row r="3157" spans="1:2" x14ac:dyDescent="0.25">
      <c r="A3157">
        <v>4769</v>
      </c>
      <c r="B3157" t="s">
        <v>5144</v>
      </c>
    </row>
    <row r="3158" spans="1:2" x14ac:dyDescent="0.25">
      <c r="A3158">
        <v>4769</v>
      </c>
      <c r="B3158" t="s">
        <v>2752</v>
      </c>
    </row>
    <row r="3159" spans="1:2" x14ac:dyDescent="0.25">
      <c r="A3159">
        <v>4769</v>
      </c>
      <c r="B3159" t="s">
        <v>5160</v>
      </c>
    </row>
    <row r="3160" spans="1:2" x14ac:dyDescent="0.25">
      <c r="A3160">
        <v>4769</v>
      </c>
      <c r="B3160" t="s">
        <v>3550</v>
      </c>
    </row>
    <row r="3161" spans="1:2" x14ac:dyDescent="0.25">
      <c r="A3161">
        <v>4769</v>
      </c>
      <c r="B3161" t="s">
        <v>5161</v>
      </c>
    </row>
    <row r="3162" spans="1:2" x14ac:dyDescent="0.25">
      <c r="A3162">
        <v>4769</v>
      </c>
      <c r="B3162" t="s">
        <v>5162</v>
      </c>
    </row>
    <row r="3163" spans="1:2" x14ac:dyDescent="0.25">
      <c r="A3163">
        <v>4769</v>
      </c>
      <c r="B3163" t="s">
        <v>5163</v>
      </c>
    </row>
    <row r="3164" spans="1:2" x14ac:dyDescent="0.25">
      <c r="A3164">
        <v>4769</v>
      </c>
      <c r="B3164" t="s">
        <v>5164</v>
      </c>
    </row>
    <row r="3165" spans="1:2" x14ac:dyDescent="0.25">
      <c r="A3165">
        <v>4769</v>
      </c>
      <c r="B3165" t="s">
        <v>5165</v>
      </c>
    </row>
    <row r="3166" spans="1:2" x14ac:dyDescent="0.25">
      <c r="A3166">
        <v>4769</v>
      </c>
      <c r="B3166" t="s">
        <v>5166</v>
      </c>
    </row>
    <row r="3167" spans="1:2" x14ac:dyDescent="0.25">
      <c r="A3167">
        <v>4769</v>
      </c>
      <c r="B3167" t="s">
        <v>5167</v>
      </c>
    </row>
    <row r="3168" spans="1:2" x14ac:dyDescent="0.25">
      <c r="A3168">
        <v>4769</v>
      </c>
      <c r="B3168" t="s">
        <v>5012</v>
      </c>
    </row>
    <row r="3169" spans="1:2" x14ac:dyDescent="0.25">
      <c r="A3169">
        <v>4769</v>
      </c>
      <c r="B3169" t="s">
        <v>5168</v>
      </c>
    </row>
    <row r="3170" spans="1:2" x14ac:dyDescent="0.25">
      <c r="A3170">
        <v>4769</v>
      </c>
      <c r="B3170" t="s">
        <v>5169</v>
      </c>
    </row>
    <row r="3171" spans="1:2" x14ac:dyDescent="0.25">
      <c r="A3171">
        <v>4769</v>
      </c>
      <c r="B3171" t="s">
        <v>5170</v>
      </c>
    </row>
    <row r="3172" spans="1:2" x14ac:dyDescent="0.25">
      <c r="A3172">
        <v>4769</v>
      </c>
      <c r="B3172" t="s">
        <v>5171</v>
      </c>
    </row>
    <row r="3173" spans="1:2" x14ac:dyDescent="0.25">
      <c r="A3173">
        <v>4769</v>
      </c>
      <c r="B3173" t="s">
        <v>5093</v>
      </c>
    </row>
    <row r="3174" spans="1:2" x14ac:dyDescent="0.25">
      <c r="A3174">
        <v>4769</v>
      </c>
      <c r="B3174" t="s">
        <v>5172</v>
      </c>
    </row>
    <row r="3175" spans="1:2" x14ac:dyDescent="0.25">
      <c r="A3175">
        <v>4769</v>
      </c>
      <c r="B3175" t="s">
        <v>5173</v>
      </c>
    </row>
    <row r="3176" spans="1:2" x14ac:dyDescent="0.25">
      <c r="A3176">
        <v>4769</v>
      </c>
      <c r="B3176" t="s">
        <v>5174</v>
      </c>
    </row>
    <row r="3177" spans="1:2" x14ac:dyDescent="0.25">
      <c r="A3177">
        <v>4769</v>
      </c>
      <c r="B3177" t="s">
        <v>5020</v>
      </c>
    </row>
    <row r="3178" spans="1:2" x14ac:dyDescent="0.25">
      <c r="A3178">
        <v>4769</v>
      </c>
      <c r="B3178" t="s">
        <v>5175</v>
      </c>
    </row>
    <row r="3179" spans="1:2" x14ac:dyDescent="0.25">
      <c r="A3179">
        <v>4769</v>
      </c>
      <c r="B3179" t="s">
        <v>5176</v>
      </c>
    </row>
    <row r="3180" spans="1:2" x14ac:dyDescent="0.25">
      <c r="A3180">
        <v>4769</v>
      </c>
      <c r="B3180" t="s">
        <v>5177</v>
      </c>
    </row>
    <row r="3181" spans="1:2" x14ac:dyDescent="0.25">
      <c r="A3181">
        <v>4769</v>
      </c>
      <c r="B3181" t="s">
        <v>5178</v>
      </c>
    </row>
    <row r="3182" spans="1:2" x14ac:dyDescent="0.25">
      <c r="A3182">
        <v>4769</v>
      </c>
      <c r="B3182" t="s">
        <v>5179</v>
      </c>
    </row>
    <row r="3183" spans="1:2" x14ac:dyDescent="0.25">
      <c r="A3183">
        <v>4769</v>
      </c>
      <c r="B3183" t="s">
        <v>5180</v>
      </c>
    </row>
    <row r="3184" spans="1:2" x14ac:dyDescent="0.25">
      <c r="A3184">
        <v>4769</v>
      </c>
      <c r="B3184" t="s">
        <v>5181</v>
      </c>
    </row>
    <row r="3185" spans="1:2" x14ac:dyDescent="0.25">
      <c r="A3185">
        <v>4769</v>
      </c>
      <c r="B3185" t="s">
        <v>5182</v>
      </c>
    </row>
    <row r="3186" spans="1:2" x14ac:dyDescent="0.25">
      <c r="A3186">
        <v>4772</v>
      </c>
      <c r="B3186" t="s">
        <v>5183</v>
      </c>
    </row>
    <row r="3187" spans="1:2" x14ac:dyDescent="0.25">
      <c r="A3187">
        <v>4774</v>
      </c>
      <c r="B3187" t="s">
        <v>5184</v>
      </c>
    </row>
    <row r="3188" spans="1:2" x14ac:dyDescent="0.25">
      <c r="A3188">
        <v>4774</v>
      </c>
      <c r="B3188" t="s">
        <v>5185</v>
      </c>
    </row>
    <row r="3189" spans="1:2" x14ac:dyDescent="0.25">
      <c r="A3189">
        <v>4774</v>
      </c>
      <c r="B3189" t="s">
        <v>5186</v>
      </c>
    </row>
    <row r="3190" spans="1:2" x14ac:dyDescent="0.25">
      <c r="A3190">
        <v>4774</v>
      </c>
      <c r="B3190" t="s">
        <v>5183</v>
      </c>
    </row>
    <row r="3191" spans="1:2" x14ac:dyDescent="0.25">
      <c r="A3191">
        <v>4774</v>
      </c>
      <c r="B3191" t="s">
        <v>5187</v>
      </c>
    </row>
    <row r="3192" spans="1:2" x14ac:dyDescent="0.25">
      <c r="A3192">
        <v>4774</v>
      </c>
      <c r="B3192" t="s">
        <v>5188</v>
      </c>
    </row>
    <row r="3193" spans="1:2" x14ac:dyDescent="0.25">
      <c r="A3193">
        <v>4774</v>
      </c>
      <c r="B3193" t="s">
        <v>3693</v>
      </c>
    </row>
    <row r="3194" spans="1:2" x14ac:dyDescent="0.25">
      <c r="A3194">
        <v>4774</v>
      </c>
      <c r="B3194" t="s">
        <v>5189</v>
      </c>
    </row>
    <row r="3195" spans="1:2" x14ac:dyDescent="0.25">
      <c r="A3195">
        <v>4774</v>
      </c>
      <c r="B3195" t="s">
        <v>5190</v>
      </c>
    </row>
    <row r="3196" spans="1:2" x14ac:dyDescent="0.25">
      <c r="A3196">
        <v>4774</v>
      </c>
      <c r="B3196" t="s">
        <v>5191</v>
      </c>
    </row>
    <row r="3197" spans="1:2" x14ac:dyDescent="0.25">
      <c r="A3197">
        <v>4774</v>
      </c>
      <c r="B3197" t="s">
        <v>5192</v>
      </c>
    </row>
    <row r="3198" spans="1:2" x14ac:dyDescent="0.25">
      <c r="A3198">
        <v>4774</v>
      </c>
      <c r="B3198" t="s">
        <v>5193</v>
      </c>
    </row>
    <row r="3199" spans="1:2" x14ac:dyDescent="0.25">
      <c r="A3199">
        <v>4774</v>
      </c>
      <c r="B3199" t="s">
        <v>3221</v>
      </c>
    </row>
    <row r="3200" spans="1:2" x14ac:dyDescent="0.25">
      <c r="A3200">
        <v>4774</v>
      </c>
      <c r="B3200" t="s">
        <v>5194</v>
      </c>
    </row>
    <row r="3201" spans="1:2" x14ac:dyDescent="0.25">
      <c r="A3201">
        <v>4774</v>
      </c>
      <c r="B3201" t="s">
        <v>5195</v>
      </c>
    </row>
    <row r="3202" spans="1:2" x14ac:dyDescent="0.25">
      <c r="A3202">
        <v>4777</v>
      </c>
      <c r="B3202" t="s">
        <v>5196</v>
      </c>
    </row>
    <row r="3203" spans="1:2" x14ac:dyDescent="0.25">
      <c r="A3203">
        <v>4779</v>
      </c>
      <c r="B3203" t="s">
        <v>5197</v>
      </c>
    </row>
    <row r="3204" spans="1:2" x14ac:dyDescent="0.25">
      <c r="A3204">
        <v>4779</v>
      </c>
      <c r="B3204" t="s">
        <v>5198</v>
      </c>
    </row>
    <row r="3205" spans="1:2" x14ac:dyDescent="0.25">
      <c r="A3205">
        <v>4779</v>
      </c>
      <c r="B3205" t="s">
        <v>5199</v>
      </c>
    </row>
    <row r="3206" spans="1:2" x14ac:dyDescent="0.25">
      <c r="A3206">
        <v>4779</v>
      </c>
      <c r="B3206" t="s">
        <v>5200</v>
      </c>
    </row>
    <row r="3207" spans="1:2" x14ac:dyDescent="0.25">
      <c r="A3207">
        <v>4779</v>
      </c>
      <c r="B3207" t="s">
        <v>5201</v>
      </c>
    </row>
    <row r="3208" spans="1:2" x14ac:dyDescent="0.25">
      <c r="A3208">
        <v>4779</v>
      </c>
      <c r="B3208" t="s">
        <v>5202</v>
      </c>
    </row>
    <row r="3209" spans="1:2" x14ac:dyDescent="0.25">
      <c r="A3209">
        <v>4779</v>
      </c>
      <c r="B3209" t="s">
        <v>4578</v>
      </c>
    </row>
    <row r="3210" spans="1:2" x14ac:dyDescent="0.25">
      <c r="A3210">
        <v>4779</v>
      </c>
      <c r="B3210" t="s">
        <v>5196</v>
      </c>
    </row>
    <row r="3211" spans="1:2" x14ac:dyDescent="0.25">
      <c r="A3211">
        <v>4779</v>
      </c>
      <c r="B3211" t="s">
        <v>5203</v>
      </c>
    </row>
    <row r="3212" spans="1:2" x14ac:dyDescent="0.25">
      <c r="A3212">
        <v>4808</v>
      </c>
      <c r="B3212" t="s">
        <v>4898</v>
      </c>
    </row>
    <row r="3213" spans="1:2" x14ac:dyDescent="0.25">
      <c r="A3213">
        <v>4808</v>
      </c>
      <c r="B3213" t="s">
        <v>5204</v>
      </c>
    </row>
    <row r="3214" spans="1:2" x14ac:dyDescent="0.25">
      <c r="A3214">
        <v>4808</v>
      </c>
      <c r="B3214" t="s">
        <v>2948</v>
      </c>
    </row>
    <row r="3215" spans="1:2" x14ac:dyDescent="0.25">
      <c r="A3215">
        <v>4808</v>
      </c>
      <c r="B3215" t="s">
        <v>4863</v>
      </c>
    </row>
    <row r="3216" spans="1:2" x14ac:dyDescent="0.25">
      <c r="A3216">
        <v>4808</v>
      </c>
      <c r="B3216" t="s">
        <v>5205</v>
      </c>
    </row>
    <row r="3217" spans="1:2" x14ac:dyDescent="0.25">
      <c r="A3217">
        <v>4808</v>
      </c>
      <c r="B3217" t="s">
        <v>5206</v>
      </c>
    </row>
    <row r="3218" spans="1:2" x14ac:dyDescent="0.25">
      <c r="A3218">
        <v>4808</v>
      </c>
      <c r="B3218" t="s">
        <v>3180</v>
      </c>
    </row>
    <row r="3219" spans="1:2" x14ac:dyDescent="0.25">
      <c r="A3219">
        <v>4808</v>
      </c>
      <c r="B3219" t="s">
        <v>3478</v>
      </c>
    </row>
    <row r="3220" spans="1:2" x14ac:dyDescent="0.25">
      <c r="A3220">
        <v>4808</v>
      </c>
      <c r="B3220" t="s">
        <v>5207</v>
      </c>
    </row>
    <row r="3221" spans="1:2" x14ac:dyDescent="0.25">
      <c r="A3221">
        <v>4808</v>
      </c>
      <c r="B3221" t="s">
        <v>2807</v>
      </c>
    </row>
    <row r="3222" spans="1:2" x14ac:dyDescent="0.25">
      <c r="A3222">
        <v>4808</v>
      </c>
      <c r="B3222" t="s">
        <v>5208</v>
      </c>
    </row>
    <row r="3223" spans="1:2" x14ac:dyDescent="0.25">
      <c r="A3223">
        <v>4808</v>
      </c>
      <c r="B3223" t="s">
        <v>5209</v>
      </c>
    </row>
    <row r="3224" spans="1:2" x14ac:dyDescent="0.25">
      <c r="A3224">
        <v>4808</v>
      </c>
      <c r="B3224" t="s">
        <v>5210</v>
      </c>
    </row>
    <row r="3225" spans="1:2" x14ac:dyDescent="0.25">
      <c r="A3225">
        <v>4808</v>
      </c>
      <c r="B3225" t="s">
        <v>5211</v>
      </c>
    </row>
    <row r="3226" spans="1:2" x14ac:dyDescent="0.25">
      <c r="A3226">
        <v>4808</v>
      </c>
      <c r="B3226" t="s">
        <v>5212</v>
      </c>
    </row>
    <row r="3227" spans="1:2" x14ac:dyDescent="0.25">
      <c r="A3227">
        <v>4808</v>
      </c>
      <c r="B3227" t="s">
        <v>5213</v>
      </c>
    </row>
    <row r="3228" spans="1:2" x14ac:dyDescent="0.25">
      <c r="A3228">
        <v>4808</v>
      </c>
      <c r="B3228" t="s">
        <v>5214</v>
      </c>
    </row>
    <row r="3229" spans="1:2" x14ac:dyDescent="0.25">
      <c r="A3229">
        <v>4808</v>
      </c>
      <c r="B3229" t="s">
        <v>5215</v>
      </c>
    </row>
    <row r="3230" spans="1:2" x14ac:dyDescent="0.25">
      <c r="A3230">
        <v>4808</v>
      </c>
      <c r="B3230" t="s">
        <v>5216</v>
      </c>
    </row>
    <row r="3231" spans="1:2" x14ac:dyDescent="0.25">
      <c r="A3231">
        <v>4808</v>
      </c>
      <c r="B3231" t="s">
        <v>5217</v>
      </c>
    </row>
    <row r="3232" spans="1:2" x14ac:dyDescent="0.25">
      <c r="A3232">
        <v>4808</v>
      </c>
      <c r="B3232" t="s">
        <v>5218</v>
      </c>
    </row>
    <row r="3233" spans="1:2" x14ac:dyDescent="0.25">
      <c r="A3233">
        <v>4808</v>
      </c>
      <c r="B3233" t="s">
        <v>5219</v>
      </c>
    </row>
    <row r="3234" spans="1:2" x14ac:dyDescent="0.25">
      <c r="A3234">
        <v>4808</v>
      </c>
      <c r="B3234" t="s">
        <v>5220</v>
      </c>
    </row>
    <row r="3235" spans="1:2" x14ac:dyDescent="0.25">
      <c r="A3235">
        <v>4808</v>
      </c>
      <c r="B3235" t="s">
        <v>2749</v>
      </c>
    </row>
    <row r="3236" spans="1:2" x14ac:dyDescent="0.25">
      <c r="A3236">
        <v>4808</v>
      </c>
      <c r="B3236" t="s">
        <v>5221</v>
      </c>
    </row>
    <row r="3237" spans="1:2" x14ac:dyDescent="0.25">
      <c r="A3237">
        <v>4808</v>
      </c>
      <c r="B3237" t="s">
        <v>4710</v>
      </c>
    </row>
    <row r="3238" spans="1:2" x14ac:dyDescent="0.25">
      <c r="A3238">
        <v>4808</v>
      </c>
      <c r="B3238" t="s">
        <v>4751</v>
      </c>
    </row>
    <row r="3239" spans="1:2" x14ac:dyDescent="0.25">
      <c r="A3239">
        <v>4808</v>
      </c>
      <c r="B3239" t="s">
        <v>5222</v>
      </c>
    </row>
    <row r="3240" spans="1:2" x14ac:dyDescent="0.25">
      <c r="A3240">
        <v>4808</v>
      </c>
      <c r="B3240" t="s">
        <v>5223</v>
      </c>
    </row>
    <row r="3241" spans="1:2" x14ac:dyDescent="0.25">
      <c r="A3241">
        <v>4808</v>
      </c>
      <c r="B3241" t="s">
        <v>2660</v>
      </c>
    </row>
    <row r="3242" spans="1:2" x14ac:dyDescent="0.25">
      <c r="A3242">
        <v>4808</v>
      </c>
      <c r="B3242" t="s">
        <v>5224</v>
      </c>
    </row>
    <row r="3243" spans="1:2" x14ac:dyDescent="0.25">
      <c r="A3243">
        <v>4808</v>
      </c>
      <c r="B3243" t="s">
        <v>5225</v>
      </c>
    </row>
    <row r="3244" spans="1:2" x14ac:dyDescent="0.25">
      <c r="A3244">
        <v>4808</v>
      </c>
      <c r="B3244" t="s">
        <v>5226</v>
      </c>
    </row>
    <row r="3245" spans="1:2" x14ac:dyDescent="0.25">
      <c r="A3245">
        <v>4808</v>
      </c>
      <c r="B3245" t="s">
        <v>5227</v>
      </c>
    </row>
    <row r="3246" spans="1:2" x14ac:dyDescent="0.25">
      <c r="A3246">
        <v>4808</v>
      </c>
      <c r="B3246" t="s">
        <v>5228</v>
      </c>
    </row>
    <row r="3247" spans="1:2" x14ac:dyDescent="0.25">
      <c r="A3247">
        <v>4808</v>
      </c>
      <c r="B3247" t="s">
        <v>5229</v>
      </c>
    </row>
    <row r="3248" spans="1:2" x14ac:dyDescent="0.25">
      <c r="A3248">
        <v>4808</v>
      </c>
      <c r="B3248" t="s">
        <v>2830</v>
      </c>
    </row>
    <row r="3249" spans="1:2" x14ac:dyDescent="0.25">
      <c r="A3249">
        <v>4808</v>
      </c>
      <c r="B3249" t="s">
        <v>5230</v>
      </c>
    </row>
    <row r="3250" spans="1:2" x14ac:dyDescent="0.25">
      <c r="A3250">
        <v>4808</v>
      </c>
      <c r="B3250" t="s">
        <v>5231</v>
      </c>
    </row>
    <row r="3251" spans="1:2" x14ac:dyDescent="0.25">
      <c r="A3251">
        <v>4808</v>
      </c>
      <c r="B3251" t="s">
        <v>5232</v>
      </c>
    </row>
    <row r="3252" spans="1:2" x14ac:dyDescent="0.25">
      <c r="A3252">
        <v>4808</v>
      </c>
      <c r="B3252" t="s">
        <v>5233</v>
      </c>
    </row>
    <row r="3253" spans="1:2" x14ac:dyDescent="0.25">
      <c r="A3253">
        <v>4808</v>
      </c>
      <c r="B3253" t="s">
        <v>5234</v>
      </c>
    </row>
    <row r="3254" spans="1:2" x14ac:dyDescent="0.25">
      <c r="A3254">
        <v>4808</v>
      </c>
      <c r="B3254" t="s">
        <v>2791</v>
      </c>
    </row>
    <row r="3255" spans="1:2" x14ac:dyDescent="0.25">
      <c r="A3255">
        <v>4808</v>
      </c>
      <c r="B3255" t="s">
        <v>4468</v>
      </c>
    </row>
    <row r="3256" spans="1:2" x14ac:dyDescent="0.25">
      <c r="A3256">
        <v>4819</v>
      </c>
      <c r="B3256" t="s">
        <v>5235</v>
      </c>
    </row>
    <row r="3257" spans="1:2" x14ac:dyDescent="0.25">
      <c r="A3257">
        <v>4821</v>
      </c>
      <c r="B3257" t="s">
        <v>5235</v>
      </c>
    </row>
    <row r="3258" spans="1:2" x14ac:dyDescent="0.25">
      <c r="A3258">
        <v>4821</v>
      </c>
      <c r="B3258" t="s">
        <v>5236</v>
      </c>
    </row>
    <row r="3259" spans="1:2" x14ac:dyDescent="0.25">
      <c r="A3259">
        <v>4821</v>
      </c>
      <c r="B3259" t="s">
        <v>3014</v>
      </c>
    </row>
    <row r="3260" spans="1:2" x14ac:dyDescent="0.25">
      <c r="A3260">
        <v>4821</v>
      </c>
      <c r="B3260" t="s">
        <v>5237</v>
      </c>
    </row>
    <row r="3261" spans="1:2" x14ac:dyDescent="0.25">
      <c r="A3261">
        <v>4822</v>
      </c>
      <c r="B3261" t="s">
        <v>4526</v>
      </c>
    </row>
    <row r="3262" spans="1:2" x14ac:dyDescent="0.25">
      <c r="A3262">
        <v>4824</v>
      </c>
      <c r="B3262" t="s">
        <v>4526</v>
      </c>
    </row>
    <row r="3263" spans="1:2" x14ac:dyDescent="0.25">
      <c r="A3263">
        <v>4824</v>
      </c>
      <c r="B3263" t="s">
        <v>5238</v>
      </c>
    </row>
    <row r="3264" spans="1:2" x14ac:dyDescent="0.25">
      <c r="A3264">
        <v>4824</v>
      </c>
      <c r="B3264" t="s">
        <v>4137</v>
      </c>
    </row>
    <row r="3265" spans="1:2" x14ac:dyDescent="0.25">
      <c r="A3265">
        <v>4825</v>
      </c>
      <c r="B3265" t="s">
        <v>5239</v>
      </c>
    </row>
    <row r="3266" spans="1:2" x14ac:dyDescent="0.25">
      <c r="A3266">
        <v>4827</v>
      </c>
      <c r="B3266" t="s">
        <v>5240</v>
      </c>
    </row>
    <row r="3267" spans="1:2" x14ac:dyDescent="0.25">
      <c r="A3267">
        <v>4827</v>
      </c>
      <c r="B3267" t="s">
        <v>5241</v>
      </c>
    </row>
    <row r="3268" spans="1:2" x14ac:dyDescent="0.25">
      <c r="A3268">
        <v>4827</v>
      </c>
      <c r="B3268" t="s">
        <v>5239</v>
      </c>
    </row>
    <row r="3269" spans="1:2" x14ac:dyDescent="0.25">
      <c r="A3269">
        <v>4827</v>
      </c>
      <c r="B3269" t="s">
        <v>5242</v>
      </c>
    </row>
    <row r="3270" spans="1:2" x14ac:dyDescent="0.25">
      <c r="A3270">
        <v>4828</v>
      </c>
      <c r="B3270" t="s">
        <v>5243</v>
      </c>
    </row>
    <row r="3271" spans="1:2" x14ac:dyDescent="0.25">
      <c r="A3271">
        <v>4828</v>
      </c>
      <c r="B3271" t="s">
        <v>1146</v>
      </c>
    </row>
    <row r="3272" spans="1:2" x14ac:dyDescent="0.25">
      <c r="A3272">
        <v>4828</v>
      </c>
      <c r="B3272" t="s">
        <v>4960</v>
      </c>
    </row>
    <row r="3273" spans="1:2" x14ac:dyDescent="0.25">
      <c r="A3273">
        <v>4828</v>
      </c>
      <c r="B3273" t="s">
        <v>5244</v>
      </c>
    </row>
    <row r="3274" spans="1:2" x14ac:dyDescent="0.25">
      <c r="A3274">
        <v>4828</v>
      </c>
      <c r="B3274" t="s">
        <v>5245</v>
      </c>
    </row>
    <row r="3275" spans="1:2" x14ac:dyDescent="0.25">
      <c r="A3275">
        <v>4828</v>
      </c>
      <c r="B3275" t="s">
        <v>2805</v>
      </c>
    </row>
    <row r="3276" spans="1:2" x14ac:dyDescent="0.25">
      <c r="A3276">
        <v>4828</v>
      </c>
      <c r="B3276" t="s">
        <v>5246</v>
      </c>
    </row>
    <row r="3277" spans="1:2" x14ac:dyDescent="0.25">
      <c r="A3277">
        <v>4828</v>
      </c>
      <c r="B3277" t="s">
        <v>5247</v>
      </c>
    </row>
    <row r="3278" spans="1:2" x14ac:dyDescent="0.25">
      <c r="A3278">
        <v>4828</v>
      </c>
      <c r="B3278" t="s">
        <v>5248</v>
      </c>
    </row>
    <row r="3279" spans="1:2" x14ac:dyDescent="0.25">
      <c r="A3279">
        <v>4828</v>
      </c>
      <c r="B3279" t="s">
        <v>5249</v>
      </c>
    </row>
    <row r="3280" spans="1:2" x14ac:dyDescent="0.25">
      <c r="A3280">
        <v>4828</v>
      </c>
      <c r="B3280" t="s">
        <v>5250</v>
      </c>
    </row>
    <row r="3281" spans="1:2" x14ac:dyDescent="0.25">
      <c r="A3281">
        <v>4828</v>
      </c>
      <c r="B3281" t="s">
        <v>5251</v>
      </c>
    </row>
    <row r="3282" spans="1:2" x14ac:dyDescent="0.25">
      <c r="A3282">
        <v>4828</v>
      </c>
      <c r="B3282" t="s">
        <v>5252</v>
      </c>
    </row>
    <row r="3283" spans="1:2" x14ac:dyDescent="0.25">
      <c r="A3283">
        <v>4828</v>
      </c>
      <c r="B3283" t="s">
        <v>5253</v>
      </c>
    </row>
    <row r="3284" spans="1:2" x14ac:dyDescent="0.25">
      <c r="A3284">
        <v>4828</v>
      </c>
      <c r="B3284" t="s">
        <v>5254</v>
      </c>
    </row>
    <row r="3285" spans="1:2" x14ac:dyDescent="0.25">
      <c r="A3285">
        <v>4828</v>
      </c>
      <c r="B3285" t="s">
        <v>5255</v>
      </c>
    </row>
    <row r="3286" spans="1:2" x14ac:dyDescent="0.25">
      <c r="A3286">
        <v>4838</v>
      </c>
      <c r="B3286" t="s">
        <v>5256</v>
      </c>
    </row>
    <row r="3287" spans="1:2" x14ac:dyDescent="0.25">
      <c r="A3287">
        <v>4838</v>
      </c>
      <c r="B3287" t="s">
        <v>5257</v>
      </c>
    </row>
    <row r="3288" spans="1:2" x14ac:dyDescent="0.25">
      <c r="A3288">
        <v>4838</v>
      </c>
      <c r="B3288" t="s">
        <v>5258</v>
      </c>
    </row>
    <row r="3289" spans="1:2" x14ac:dyDescent="0.25">
      <c r="A3289">
        <v>4838</v>
      </c>
      <c r="B3289" t="s">
        <v>5259</v>
      </c>
    </row>
    <row r="3290" spans="1:2" x14ac:dyDescent="0.25">
      <c r="A3290">
        <v>4838</v>
      </c>
      <c r="B3290" t="s">
        <v>5260</v>
      </c>
    </row>
    <row r="3291" spans="1:2" x14ac:dyDescent="0.25">
      <c r="A3291">
        <v>4838</v>
      </c>
      <c r="B3291" t="s">
        <v>3682</v>
      </c>
    </row>
    <row r="3292" spans="1:2" x14ac:dyDescent="0.25">
      <c r="A3292">
        <v>4838</v>
      </c>
      <c r="B3292" t="s">
        <v>5261</v>
      </c>
    </row>
    <row r="3293" spans="1:2" x14ac:dyDescent="0.25">
      <c r="A3293">
        <v>4838</v>
      </c>
      <c r="B3293" t="s">
        <v>5262</v>
      </c>
    </row>
    <row r="3294" spans="1:2" x14ac:dyDescent="0.25">
      <c r="A3294">
        <v>4838</v>
      </c>
      <c r="B3294" t="s">
        <v>5263</v>
      </c>
    </row>
    <row r="3295" spans="1:2" x14ac:dyDescent="0.25">
      <c r="A3295">
        <v>4838</v>
      </c>
      <c r="B3295" t="s">
        <v>5264</v>
      </c>
    </row>
    <row r="3296" spans="1:2" x14ac:dyDescent="0.25">
      <c r="A3296">
        <v>4838</v>
      </c>
      <c r="B3296" t="s">
        <v>5265</v>
      </c>
    </row>
    <row r="3297" spans="1:2" x14ac:dyDescent="0.25">
      <c r="A3297">
        <v>4838</v>
      </c>
      <c r="B3297" t="s">
        <v>4245</v>
      </c>
    </row>
    <row r="3298" spans="1:2" x14ac:dyDescent="0.25">
      <c r="A3298">
        <v>4838</v>
      </c>
      <c r="B3298" t="s">
        <v>5266</v>
      </c>
    </row>
    <row r="3299" spans="1:2" x14ac:dyDescent="0.25">
      <c r="A3299">
        <v>4838</v>
      </c>
      <c r="B3299" t="s">
        <v>2957</v>
      </c>
    </row>
    <row r="3300" spans="1:2" x14ac:dyDescent="0.25">
      <c r="A3300">
        <v>4838</v>
      </c>
      <c r="B3300" t="s">
        <v>3061</v>
      </c>
    </row>
    <row r="3301" spans="1:2" x14ac:dyDescent="0.25">
      <c r="A3301">
        <v>4838</v>
      </c>
      <c r="B3301" t="s">
        <v>4528</v>
      </c>
    </row>
    <row r="3302" spans="1:2" x14ac:dyDescent="0.25">
      <c r="A3302">
        <v>4838</v>
      </c>
      <c r="B3302" t="s">
        <v>5267</v>
      </c>
    </row>
    <row r="3303" spans="1:2" x14ac:dyDescent="0.25">
      <c r="A3303">
        <v>4838</v>
      </c>
      <c r="B3303" t="s">
        <v>5268</v>
      </c>
    </row>
    <row r="3304" spans="1:2" x14ac:dyDescent="0.25">
      <c r="A3304">
        <v>4838</v>
      </c>
      <c r="B3304" t="s">
        <v>5269</v>
      </c>
    </row>
    <row r="3305" spans="1:2" x14ac:dyDescent="0.25">
      <c r="A3305">
        <v>4838</v>
      </c>
      <c r="B3305" t="s">
        <v>5270</v>
      </c>
    </row>
    <row r="3306" spans="1:2" x14ac:dyDescent="0.25">
      <c r="A3306">
        <v>4838</v>
      </c>
      <c r="B3306" t="s">
        <v>5271</v>
      </c>
    </row>
    <row r="3307" spans="1:2" x14ac:dyDescent="0.25">
      <c r="A3307">
        <v>4838</v>
      </c>
      <c r="B3307" t="s">
        <v>5272</v>
      </c>
    </row>
    <row r="3308" spans="1:2" x14ac:dyDescent="0.25">
      <c r="A3308">
        <v>4838</v>
      </c>
      <c r="B3308" t="s">
        <v>5273</v>
      </c>
    </row>
    <row r="3309" spans="1:2" x14ac:dyDescent="0.25">
      <c r="A3309">
        <v>4838</v>
      </c>
      <c r="B3309" t="s">
        <v>5274</v>
      </c>
    </row>
    <row r="3310" spans="1:2" x14ac:dyDescent="0.25">
      <c r="A3310">
        <v>4838</v>
      </c>
      <c r="B3310" t="s">
        <v>5275</v>
      </c>
    </row>
    <row r="3311" spans="1:2" x14ac:dyDescent="0.25">
      <c r="A3311">
        <v>4838</v>
      </c>
      <c r="B3311" t="s">
        <v>5276</v>
      </c>
    </row>
    <row r="3312" spans="1:2" x14ac:dyDescent="0.25">
      <c r="A3312">
        <v>4838</v>
      </c>
      <c r="B3312" t="s">
        <v>5277</v>
      </c>
    </row>
    <row r="3313" spans="1:2" x14ac:dyDescent="0.25">
      <c r="A3313">
        <v>4838</v>
      </c>
      <c r="B3313" t="s">
        <v>2752</v>
      </c>
    </row>
    <row r="3314" spans="1:2" x14ac:dyDescent="0.25">
      <c r="A3314">
        <v>4838</v>
      </c>
      <c r="B3314" t="s">
        <v>5278</v>
      </c>
    </row>
    <row r="3315" spans="1:2" x14ac:dyDescent="0.25">
      <c r="A3315">
        <v>4838</v>
      </c>
      <c r="B3315" t="s">
        <v>5279</v>
      </c>
    </row>
    <row r="3316" spans="1:2" x14ac:dyDescent="0.25">
      <c r="A3316">
        <v>4838</v>
      </c>
      <c r="B3316" t="s">
        <v>5280</v>
      </c>
    </row>
    <row r="3317" spans="1:2" x14ac:dyDescent="0.25">
      <c r="A3317">
        <v>4838</v>
      </c>
      <c r="B3317" t="s">
        <v>5281</v>
      </c>
    </row>
    <row r="3318" spans="1:2" x14ac:dyDescent="0.25">
      <c r="A3318">
        <v>4838</v>
      </c>
      <c r="B3318" t="s">
        <v>5282</v>
      </c>
    </row>
    <row r="3319" spans="1:2" x14ac:dyDescent="0.25">
      <c r="A3319">
        <v>4838</v>
      </c>
      <c r="B3319" t="s">
        <v>5283</v>
      </c>
    </row>
    <row r="3320" spans="1:2" x14ac:dyDescent="0.25">
      <c r="A3320">
        <v>4838</v>
      </c>
      <c r="B3320" t="s">
        <v>5284</v>
      </c>
    </row>
    <row r="3321" spans="1:2" x14ac:dyDescent="0.25">
      <c r="A3321">
        <v>4838</v>
      </c>
      <c r="B3321" t="s">
        <v>4451</v>
      </c>
    </row>
    <row r="3322" spans="1:2" x14ac:dyDescent="0.25">
      <c r="A3322">
        <v>4838</v>
      </c>
      <c r="B3322" t="s">
        <v>3221</v>
      </c>
    </row>
    <row r="3323" spans="1:2" x14ac:dyDescent="0.25">
      <c r="A3323">
        <v>4838</v>
      </c>
      <c r="B3323" t="s">
        <v>5285</v>
      </c>
    </row>
    <row r="3324" spans="1:2" x14ac:dyDescent="0.25">
      <c r="A3324">
        <v>4838</v>
      </c>
      <c r="B3324" t="s">
        <v>5285</v>
      </c>
    </row>
    <row r="3325" spans="1:2" x14ac:dyDescent="0.25">
      <c r="A3325">
        <v>4838</v>
      </c>
      <c r="B3325" t="s">
        <v>5286</v>
      </c>
    </row>
    <row r="3326" spans="1:2" x14ac:dyDescent="0.25">
      <c r="A3326">
        <v>4838</v>
      </c>
      <c r="B3326" t="s">
        <v>5287</v>
      </c>
    </row>
    <row r="3327" spans="1:2" x14ac:dyDescent="0.25">
      <c r="A3327">
        <v>4838</v>
      </c>
      <c r="B3327" t="s">
        <v>5288</v>
      </c>
    </row>
    <row r="3328" spans="1:2" x14ac:dyDescent="0.25">
      <c r="A3328">
        <v>4838</v>
      </c>
      <c r="B3328" t="s">
        <v>5289</v>
      </c>
    </row>
    <row r="3329" spans="1:2" x14ac:dyDescent="0.25">
      <c r="A3329">
        <v>4838</v>
      </c>
      <c r="B3329" t="s">
        <v>2785</v>
      </c>
    </row>
    <row r="3330" spans="1:2" x14ac:dyDescent="0.25">
      <c r="A3330">
        <v>4838</v>
      </c>
      <c r="B3330" t="s">
        <v>5290</v>
      </c>
    </row>
    <row r="3331" spans="1:2" x14ac:dyDescent="0.25">
      <c r="A3331">
        <v>4838</v>
      </c>
      <c r="B3331" t="s">
        <v>5291</v>
      </c>
    </row>
    <row r="3332" spans="1:2" x14ac:dyDescent="0.25">
      <c r="A3332">
        <v>4838</v>
      </c>
      <c r="B3332" t="s">
        <v>5292</v>
      </c>
    </row>
    <row r="3333" spans="1:2" x14ac:dyDescent="0.25">
      <c r="A3333">
        <v>4838</v>
      </c>
      <c r="B3333" t="s">
        <v>5293</v>
      </c>
    </row>
    <row r="3334" spans="1:2" x14ac:dyDescent="0.25">
      <c r="A3334">
        <v>4838</v>
      </c>
      <c r="B3334" t="s">
        <v>5294</v>
      </c>
    </row>
    <row r="3335" spans="1:2" x14ac:dyDescent="0.25">
      <c r="A3335">
        <v>4838</v>
      </c>
      <c r="B3335" t="s">
        <v>5295</v>
      </c>
    </row>
    <row r="3336" spans="1:2" x14ac:dyDescent="0.25">
      <c r="A3336">
        <v>4838</v>
      </c>
      <c r="B3336" t="s">
        <v>5296</v>
      </c>
    </row>
    <row r="3337" spans="1:2" x14ac:dyDescent="0.25">
      <c r="A3337">
        <v>4847</v>
      </c>
      <c r="B3337" t="s">
        <v>3213</v>
      </c>
    </row>
    <row r="3338" spans="1:2" x14ac:dyDescent="0.25">
      <c r="A3338">
        <v>4849</v>
      </c>
      <c r="B3338" t="s">
        <v>5297</v>
      </c>
    </row>
    <row r="3339" spans="1:2" x14ac:dyDescent="0.25">
      <c r="A3339">
        <v>4849</v>
      </c>
      <c r="B3339" t="s">
        <v>5298</v>
      </c>
    </row>
    <row r="3340" spans="1:2" x14ac:dyDescent="0.25">
      <c r="A3340">
        <v>4849</v>
      </c>
      <c r="B3340" t="s">
        <v>3213</v>
      </c>
    </row>
    <row r="3341" spans="1:2" x14ac:dyDescent="0.25">
      <c r="A3341">
        <v>4849</v>
      </c>
      <c r="B3341" t="s">
        <v>3213</v>
      </c>
    </row>
    <row r="3342" spans="1:2" x14ac:dyDescent="0.25">
      <c r="A3342">
        <v>4849</v>
      </c>
      <c r="B3342" t="s">
        <v>4496</v>
      </c>
    </row>
    <row r="3343" spans="1:2" x14ac:dyDescent="0.25">
      <c r="A3343">
        <v>4849</v>
      </c>
      <c r="B3343" t="s">
        <v>5299</v>
      </c>
    </row>
    <row r="3344" spans="1:2" x14ac:dyDescent="0.25">
      <c r="A3344">
        <v>4849</v>
      </c>
      <c r="B3344" t="s">
        <v>5080</v>
      </c>
    </row>
    <row r="3345" spans="1:2" x14ac:dyDescent="0.25">
      <c r="A3345">
        <v>4849</v>
      </c>
      <c r="B3345" t="s">
        <v>5300</v>
      </c>
    </row>
    <row r="3346" spans="1:2" x14ac:dyDescent="0.25">
      <c r="A3346">
        <v>4849</v>
      </c>
      <c r="B3346" t="s">
        <v>5301</v>
      </c>
    </row>
    <row r="3347" spans="1:2" x14ac:dyDescent="0.25">
      <c r="A3347">
        <v>4849</v>
      </c>
      <c r="B3347" t="s">
        <v>5302</v>
      </c>
    </row>
    <row r="3348" spans="1:2" x14ac:dyDescent="0.25">
      <c r="A3348">
        <v>4849</v>
      </c>
      <c r="B3348" t="s">
        <v>5303</v>
      </c>
    </row>
    <row r="3349" spans="1:2" x14ac:dyDescent="0.25">
      <c r="A3349">
        <v>4849</v>
      </c>
      <c r="B3349" t="s">
        <v>5304</v>
      </c>
    </row>
    <row r="3350" spans="1:2" x14ac:dyDescent="0.25">
      <c r="A3350">
        <v>4849</v>
      </c>
      <c r="B3350" t="s">
        <v>5305</v>
      </c>
    </row>
    <row r="3351" spans="1:2" x14ac:dyDescent="0.25">
      <c r="A3351">
        <v>4849</v>
      </c>
      <c r="B3351" t="s">
        <v>5306</v>
      </c>
    </row>
    <row r="3352" spans="1:2" x14ac:dyDescent="0.25">
      <c r="A3352">
        <v>4860</v>
      </c>
      <c r="B3352" t="s">
        <v>4960</v>
      </c>
    </row>
    <row r="3353" spans="1:2" x14ac:dyDescent="0.25">
      <c r="A3353">
        <v>4860</v>
      </c>
      <c r="B3353" t="s">
        <v>4153</v>
      </c>
    </row>
    <row r="3354" spans="1:2" x14ac:dyDescent="0.25">
      <c r="A3354">
        <v>4860</v>
      </c>
      <c r="B3354" t="s">
        <v>5307</v>
      </c>
    </row>
    <row r="3355" spans="1:2" x14ac:dyDescent="0.25">
      <c r="A3355">
        <v>4860</v>
      </c>
      <c r="B3355" t="s">
        <v>5308</v>
      </c>
    </row>
    <row r="3356" spans="1:2" x14ac:dyDescent="0.25">
      <c r="A3356">
        <v>4860</v>
      </c>
      <c r="B3356" t="s">
        <v>5309</v>
      </c>
    </row>
    <row r="3357" spans="1:2" x14ac:dyDescent="0.25">
      <c r="A3357">
        <v>4860</v>
      </c>
      <c r="B3357" t="s">
        <v>5310</v>
      </c>
    </row>
    <row r="3358" spans="1:2" x14ac:dyDescent="0.25">
      <c r="A3358">
        <v>4860</v>
      </c>
      <c r="B3358" t="s">
        <v>5311</v>
      </c>
    </row>
    <row r="3359" spans="1:2" x14ac:dyDescent="0.25">
      <c r="A3359">
        <v>4860</v>
      </c>
      <c r="B3359" t="s">
        <v>4999</v>
      </c>
    </row>
    <row r="3360" spans="1:2" x14ac:dyDescent="0.25">
      <c r="A3360">
        <v>4860</v>
      </c>
      <c r="B3360" t="s">
        <v>5312</v>
      </c>
    </row>
    <row r="3361" spans="1:2" x14ac:dyDescent="0.25">
      <c r="A3361">
        <v>4860</v>
      </c>
      <c r="B3361" t="s">
        <v>5313</v>
      </c>
    </row>
    <row r="3362" spans="1:2" x14ac:dyDescent="0.25">
      <c r="A3362">
        <v>4860</v>
      </c>
      <c r="B3362" t="s">
        <v>5314</v>
      </c>
    </row>
    <row r="3363" spans="1:2" x14ac:dyDescent="0.25">
      <c r="A3363">
        <v>4860</v>
      </c>
      <c r="B3363" t="s">
        <v>5315</v>
      </c>
    </row>
    <row r="3364" spans="1:2" x14ac:dyDescent="0.25">
      <c r="A3364">
        <v>4860</v>
      </c>
      <c r="B3364" t="s">
        <v>5316</v>
      </c>
    </row>
    <row r="3365" spans="1:2" x14ac:dyDescent="0.25">
      <c r="A3365">
        <v>4860</v>
      </c>
      <c r="B3365" t="s">
        <v>5317</v>
      </c>
    </row>
    <row r="3366" spans="1:2" x14ac:dyDescent="0.25">
      <c r="A3366">
        <v>4860</v>
      </c>
      <c r="B3366" t="s">
        <v>5318</v>
      </c>
    </row>
    <row r="3367" spans="1:2" x14ac:dyDescent="0.25">
      <c r="A3367">
        <v>4860</v>
      </c>
      <c r="B3367" t="s">
        <v>5319</v>
      </c>
    </row>
    <row r="3368" spans="1:2" x14ac:dyDescent="0.25">
      <c r="A3368">
        <v>4860</v>
      </c>
      <c r="B3368" t="s">
        <v>5320</v>
      </c>
    </row>
    <row r="3369" spans="1:2" x14ac:dyDescent="0.25">
      <c r="A3369">
        <v>4860</v>
      </c>
      <c r="B3369" t="s">
        <v>5321</v>
      </c>
    </row>
    <row r="3370" spans="1:2" x14ac:dyDescent="0.25">
      <c r="A3370">
        <v>4872</v>
      </c>
      <c r="B3370" t="s">
        <v>3502</v>
      </c>
    </row>
    <row r="3371" spans="1:2" x14ac:dyDescent="0.25">
      <c r="A3371">
        <v>4874</v>
      </c>
      <c r="B3371" t="s">
        <v>5322</v>
      </c>
    </row>
    <row r="3372" spans="1:2" x14ac:dyDescent="0.25">
      <c r="A3372">
        <v>4874</v>
      </c>
      <c r="B3372" t="s">
        <v>3502</v>
      </c>
    </row>
    <row r="3373" spans="1:2" x14ac:dyDescent="0.25">
      <c r="A3373">
        <v>4874</v>
      </c>
      <c r="B3373" t="s">
        <v>4862</v>
      </c>
    </row>
    <row r="3374" spans="1:2" x14ac:dyDescent="0.25">
      <c r="A3374">
        <v>4874</v>
      </c>
      <c r="B3374" t="s">
        <v>5323</v>
      </c>
    </row>
    <row r="3375" spans="1:2" x14ac:dyDescent="0.25">
      <c r="A3375">
        <v>4874</v>
      </c>
      <c r="B3375" t="s">
        <v>5324</v>
      </c>
    </row>
    <row r="3376" spans="1:2" x14ac:dyDescent="0.25">
      <c r="A3376">
        <v>4874</v>
      </c>
      <c r="B3376" t="s">
        <v>5325</v>
      </c>
    </row>
    <row r="3377" spans="1:2" x14ac:dyDescent="0.25">
      <c r="A3377">
        <v>4874</v>
      </c>
      <c r="B3377" t="s">
        <v>5326</v>
      </c>
    </row>
    <row r="3378" spans="1:2" x14ac:dyDescent="0.25">
      <c r="A3378">
        <v>4874</v>
      </c>
      <c r="B3378" t="s">
        <v>5327</v>
      </c>
    </row>
    <row r="3379" spans="1:2" x14ac:dyDescent="0.25">
      <c r="A3379">
        <v>4874</v>
      </c>
      <c r="B3379" t="s">
        <v>5328</v>
      </c>
    </row>
    <row r="3380" spans="1:2" x14ac:dyDescent="0.25">
      <c r="A3380">
        <v>4874</v>
      </c>
      <c r="B3380" t="s">
        <v>5329</v>
      </c>
    </row>
    <row r="3381" spans="1:2" x14ac:dyDescent="0.25">
      <c r="A3381">
        <v>4874</v>
      </c>
      <c r="B3381" t="s">
        <v>5330</v>
      </c>
    </row>
    <row r="3382" spans="1:2" x14ac:dyDescent="0.25">
      <c r="A3382">
        <v>4874</v>
      </c>
      <c r="B3382" t="s">
        <v>5331</v>
      </c>
    </row>
    <row r="3383" spans="1:2" x14ac:dyDescent="0.25">
      <c r="A3383">
        <v>4874</v>
      </c>
      <c r="B3383" t="s">
        <v>5332</v>
      </c>
    </row>
    <row r="3384" spans="1:2" x14ac:dyDescent="0.25">
      <c r="A3384">
        <v>4874</v>
      </c>
      <c r="B3384" t="s">
        <v>5333</v>
      </c>
    </row>
    <row r="3385" spans="1:2" x14ac:dyDescent="0.25">
      <c r="A3385">
        <v>4874</v>
      </c>
      <c r="B3385" t="s">
        <v>5334</v>
      </c>
    </row>
    <row r="3386" spans="1:2" x14ac:dyDescent="0.25">
      <c r="A3386">
        <v>4874</v>
      </c>
      <c r="B3386" t="s">
        <v>4547</v>
      </c>
    </row>
    <row r="3387" spans="1:2" x14ac:dyDescent="0.25">
      <c r="A3387">
        <v>4874</v>
      </c>
      <c r="B3387" t="s">
        <v>5335</v>
      </c>
    </row>
    <row r="3388" spans="1:2" x14ac:dyDescent="0.25">
      <c r="A3388">
        <v>4874</v>
      </c>
      <c r="B3388" t="s">
        <v>3731</v>
      </c>
    </row>
    <row r="3389" spans="1:2" x14ac:dyDescent="0.25">
      <c r="A3389">
        <v>4874</v>
      </c>
      <c r="B3389" t="s">
        <v>5336</v>
      </c>
    </row>
    <row r="3390" spans="1:2" x14ac:dyDescent="0.25">
      <c r="A3390">
        <v>4874</v>
      </c>
      <c r="B3390" t="s">
        <v>5337</v>
      </c>
    </row>
    <row r="3391" spans="1:2" x14ac:dyDescent="0.25">
      <c r="A3391">
        <v>4874</v>
      </c>
      <c r="B3391" t="s">
        <v>5338</v>
      </c>
    </row>
    <row r="3392" spans="1:2" x14ac:dyDescent="0.25">
      <c r="A3392">
        <v>4874</v>
      </c>
      <c r="B3392" t="s">
        <v>5339</v>
      </c>
    </row>
    <row r="3393" spans="1:2" x14ac:dyDescent="0.25">
      <c r="A3393">
        <v>4878</v>
      </c>
      <c r="B3393" t="s">
        <v>5340</v>
      </c>
    </row>
    <row r="3394" spans="1:2" x14ac:dyDescent="0.25">
      <c r="A3394">
        <v>4880</v>
      </c>
      <c r="B3394" t="s">
        <v>5341</v>
      </c>
    </row>
    <row r="3395" spans="1:2" x14ac:dyDescent="0.25">
      <c r="A3395">
        <v>4880</v>
      </c>
      <c r="B3395" t="s">
        <v>5340</v>
      </c>
    </row>
    <row r="3396" spans="1:2" x14ac:dyDescent="0.25">
      <c r="A3396">
        <v>4880</v>
      </c>
      <c r="B3396" t="s">
        <v>5342</v>
      </c>
    </row>
    <row r="3397" spans="1:2" x14ac:dyDescent="0.25">
      <c r="A3397">
        <v>4880</v>
      </c>
      <c r="B3397" t="s">
        <v>5343</v>
      </c>
    </row>
    <row r="3398" spans="1:2" x14ac:dyDescent="0.25">
      <c r="A3398">
        <v>4880</v>
      </c>
      <c r="B3398" t="s">
        <v>1339</v>
      </c>
    </row>
    <row r="3399" spans="1:2" x14ac:dyDescent="0.25">
      <c r="A3399">
        <v>4880</v>
      </c>
      <c r="B3399" t="s">
        <v>5344</v>
      </c>
    </row>
    <row r="3400" spans="1:2" x14ac:dyDescent="0.25">
      <c r="A3400">
        <v>4880</v>
      </c>
      <c r="B3400" t="s">
        <v>5345</v>
      </c>
    </row>
    <row r="3401" spans="1:2" x14ac:dyDescent="0.25">
      <c r="A3401">
        <v>4880</v>
      </c>
      <c r="B3401" t="s">
        <v>5346</v>
      </c>
    </row>
    <row r="3402" spans="1:2" x14ac:dyDescent="0.25">
      <c r="A3402">
        <v>4880</v>
      </c>
      <c r="B3402" t="s">
        <v>5347</v>
      </c>
    </row>
    <row r="3403" spans="1:2" x14ac:dyDescent="0.25">
      <c r="A3403">
        <v>4880</v>
      </c>
      <c r="B3403" t="s">
        <v>5348</v>
      </c>
    </row>
    <row r="3404" spans="1:2" x14ac:dyDescent="0.25">
      <c r="A3404">
        <v>4880</v>
      </c>
      <c r="B3404" t="s">
        <v>3067</v>
      </c>
    </row>
    <row r="3405" spans="1:2" x14ac:dyDescent="0.25">
      <c r="A3405">
        <v>4880</v>
      </c>
      <c r="B3405" t="s">
        <v>5349</v>
      </c>
    </row>
    <row r="3406" spans="1:2" x14ac:dyDescent="0.25">
      <c r="A3406">
        <v>4880</v>
      </c>
      <c r="B3406" t="s">
        <v>4283</v>
      </c>
    </row>
    <row r="3407" spans="1:2" x14ac:dyDescent="0.25">
      <c r="A3407">
        <v>4880</v>
      </c>
      <c r="B3407" t="s">
        <v>5350</v>
      </c>
    </row>
    <row r="3408" spans="1:2" x14ac:dyDescent="0.25">
      <c r="A3408">
        <v>4880</v>
      </c>
      <c r="B3408" t="s">
        <v>5351</v>
      </c>
    </row>
    <row r="3409" spans="1:2" x14ac:dyDescent="0.25">
      <c r="A3409">
        <v>4880</v>
      </c>
      <c r="B3409" t="s">
        <v>3017</v>
      </c>
    </row>
    <row r="3410" spans="1:2" x14ac:dyDescent="0.25">
      <c r="A3410">
        <v>4880</v>
      </c>
      <c r="B3410" t="s">
        <v>2660</v>
      </c>
    </row>
    <row r="3411" spans="1:2" x14ac:dyDescent="0.25">
      <c r="A3411">
        <v>4880</v>
      </c>
      <c r="B3411" t="s">
        <v>5352</v>
      </c>
    </row>
    <row r="3412" spans="1:2" x14ac:dyDescent="0.25">
      <c r="A3412">
        <v>4880</v>
      </c>
      <c r="B3412" t="s">
        <v>5353</v>
      </c>
    </row>
    <row r="3413" spans="1:2" x14ac:dyDescent="0.25">
      <c r="A3413">
        <v>4880</v>
      </c>
      <c r="B3413" t="s">
        <v>5354</v>
      </c>
    </row>
    <row r="3414" spans="1:2" x14ac:dyDescent="0.25">
      <c r="A3414">
        <v>4884</v>
      </c>
      <c r="B3414" t="s">
        <v>5355</v>
      </c>
    </row>
    <row r="3415" spans="1:2" x14ac:dyDescent="0.25">
      <c r="A3415">
        <v>4886</v>
      </c>
      <c r="B3415" t="s">
        <v>5356</v>
      </c>
    </row>
    <row r="3416" spans="1:2" x14ac:dyDescent="0.25">
      <c r="A3416">
        <v>4886</v>
      </c>
      <c r="B3416" t="s">
        <v>5357</v>
      </c>
    </row>
    <row r="3417" spans="1:2" x14ac:dyDescent="0.25">
      <c r="A3417">
        <v>4886</v>
      </c>
      <c r="B3417" t="s">
        <v>5355</v>
      </c>
    </row>
    <row r="3418" spans="1:2" x14ac:dyDescent="0.25">
      <c r="A3418">
        <v>4886</v>
      </c>
      <c r="B3418" t="s">
        <v>5358</v>
      </c>
    </row>
    <row r="3419" spans="1:2" x14ac:dyDescent="0.25">
      <c r="A3419">
        <v>4886</v>
      </c>
      <c r="B3419" t="s">
        <v>5359</v>
      </c>
    </row>
    <row r="3420" spans="1:2" x14ac:dyDescent="0.25">
      <c r="A3420">
        <v>4886</v>
      </c>
      <c r="B3420" t="s">
        <v>5360</v>
      </c>
    </row>
    <row r="3421" spans="1:2" x14ac:dyDescent="0.25">
      <c r="A3421">
        <v>4886</v>
      </c>
      <c r="B3421" t="s">
        <v>3516</v>
      </c>
    </row>
    <row r="3422" spans="1:2" x14ac:dyDescent="0.25">
      <c r="A3422">
        <v>4886</v>
      </c>
      <c r="B3422" t="s">
        <v>5361</v>
      </c>
    </row>
    <row r="3423" spans="1:2" x14ac:dyDescent="0.25">
      <c r="A3423">
        <v>4886</v>
      </c>
      <c r="B3423" t="s">
        <v>5362</v>
      </c>
    </row>
    <row r="3424" spans="1:2" x14ac:dyDescent="0.25">
      <c r="A3424">
        <v>4886</v>
      </c>
      <c r="B3424" t="s">
        <v>5363</v>
      </c>
    </row>
    <row r="3425" spans="1:2" x14ac:dyDescent="0.25">
      <c r="A3425">
        <v>4886</v>
      </c>
      <c r="B3425" t="s">
        <v>5364</v>
      </c>
    </row>
    <row r="3426" spans="1:2" x14ac:dyDescent="0.25">
      <c r="A3426">
        <v>4886</v>
      </c>
      <c r="B3426" t="s">
        <v>5365</v>
      </c>
    </row>
    <row r="3427" spans="1:2" x14ac:dyDescent="0.25">
      <c r="A3427">
        <v>4886</v>
      </c>
      <c r="B3427" t="s">
        <v>5366</v>
      </c>
    </row>
    <row r="3428" spans="1:2" x14ac:dyDescent="0.25">
      <c r="A3428">
        <v>4886</v>
      </c>
      <c r="B3428" t="s">
        <v>5367</v>
      </c>
    </row>
    <row r="3429" spans="1:2" x14ac:dyDescent="0.25">
      <c r="A3429">
        <v>4886</v>
      </c>
      <c r="B3429" t="s">
        <v>5368</v>
      </c>
    </row>
    <row r="3430" spans="1:2" x14ac:dyDescent="0.25">
      <c r="A3430">
        <v>4886</v>
      </c>
      <c r="B3430" t="s">
        <v>5369</v>
      </c>
    </row>
    <row r="3431" spans="1:2" x14ac:dyDescent="0.25">
      <c r="A3431">
        <v>4886</v>
      </c>
      <c r="B3431" t="s">
        <v>5370</v>
      </c>
    </row>
    <row r="3432" spans="1:2" x14ac:dyDescent="0.25">
      <c r="A3432">
        <v>4886</v>
      </c>
      <c r="B3432" t="s">
        <v>5371</v>
      </c>
    </row>
    <row r="3433" spans="1:2" x14ac:dyDescent="0.25">
      <c r="A3433">
        <v>4886</v>
      </c>
      <c r="B3433" t="s">
        <v>5372</v>
      </c>
    </row>
    <row r="3434" spans="1:2" x14ac:dyDescent="0.25">
      <c r="A3434">
        <v>4886</v>
      </c>
      <c r="B3434" t="s">
        <v>5373</v>
      </c>
    </row>
    <row r="3435" spans="1:2" x14ac:dyDescent="0.25">
      <c r="A3435">
        <v>4886</v>
      </c>
      <c r="B3435" t="s">
        <v>3931</v>
      </c>
    </row>
    <row r="3436" spans="1:2" x14ac:dyDescent="0.25">
      <c r="A3436">
        <v>4886</v>
      </c>
      <c r="B3436" t="s">
        <v>5374</v>
      </c>
    </row>
    <row r="3437" spans="1:2" x14ac:dyDescent="0.25">
      <c r="A3437">
        <v>4886</v>
      </c>
      <c r="B3437" t="s">
        <v>5375</v>
      </c>
    </row>
    <row r="3438" spans="1:2" x14ac:dyDescent="0.25">
      <c r="A3438">
        <v>4886</v>
      </c>
      <c r="B3438" t="s">
        <v>5376</v>
      </c>
    </row>
    <row r="3439" spans="1:2" x14ac:dyDescent="0.25">
      <c r="A3439">
        <v>4886</v>
      </c>
      <c r="B3439" t="s">
        <v>5377</v>
      </c>
    </row>
    <row r="3440" spans="1:2" x14ac:dyDescent="0.25">
      <c r="A3440">
        <v>4886</v>
      </c>
      <c r="B3440" t="s">
        <v>2821</v>
      </c>
    </row>
    <row r="3441" spans="1:2" x14ac:dyDescent="0.25">
      <c r="A3441">
        <v>4886</v>
      </c>
      <c r="B3441" t="s">
        <v>5378</v>
      </c>
    </row>
    <row r="3442" spans="1:2" x14ac:dyDescent="0.25">
      <c r="A3442">
        <v>4886</v>
      </c>
      <c r="B3442" t="s">
        <v>5379</v>
      </c>
    </row>
    <row r="3443" spans="1:2" x14ac:dyDescent="0.25">
      <c r="A3443">
        <v>4886</v>
      </c>
      <c r="B3443" t="s">
        <v>5380</v>
      </c>
    </row>
    <row r="3444" spans="1:2" x14ac:dyDescent="0.25">
      <c r="A3444">
        <v>4886</v>
      </c>
      <c r="B3444" t="s">
        <v>5381</v>
      </c>
    </row>
    <row r="3445" spans="1:2" x14ac:dyDescent="0.25">
      <c r="A3445">
        <v>4886</v>
      </c>
      <c r="B3445" t="s">
        <v>5382</v>
      </c>
    </row>
    <row r="3446" spans="1:2" x14ac:dyDescent="0.25">
      <c r="A3446">
        <v>4886</v>
      </c>
      <c r="B3446" t="s">
        <v>5383</v>
      </c>
    </row>
    <row r="3447" spans="1:2" x14ac:dyDescent="0.25">
      <c r="A3447">
        <v>4886</v>
      </c>
      <c r="B3447" t="s">
        <v>5384</v>
      </c>
    </row>
    <row r="3448" spans="1:2" x14ac:dyDescent="0.25">
      <c r="A3448">
        <v>4886</v>
      </c>
      <c r="B3448" t="s">
        <v>5385</v>
      </c>
    </row>
    <row r="3449" spans="1:2" x14ac:dyDescent="0.25">
      <c r="A3449">
        <v>4886</v>
      </c>
      <c r="B3449" t="s">
        <v>5386</v>
      </c>
    </row>
    <row r="3450" spans="1:2" x14ac:dyDescent="0.25">
      <c r="A3450">
        <v>4887</v>
      </c>
      <c r="B3450" t="s">
        <v>5387</v>
      </c>
    </row>
    <row r="3451" spans="1:2" x14ac:dyDescent="0.25">
      <c r="A3451">
        <v>4889</v>
      </c>
      <c r="B3451" t="s">
        <v>4891</v>
      </c>
    </row>
    <row r="3452" spans="1:2" x14ac:dyDescent="0.25">
      <c r="A3452">
        <v>4889</v>
      </c>
      <c r="B3452" t="s">
        <v>5388</v>
      </c>
    </row>
    <row r="3453" spans="1:2" x14ac:dyDescent="0.25">
      <c r="A3453">
        <v>4889</v>
      </c>
      <c r="B3453" t="s">
        <v>5389</v>
      </c>
    </row>
    <row r="3454" spans="1:2" x14ac:dyDescent="0.25">
      <c r="A3454">
        <v>4889</v>
      </c>
      <c r="B3454" t="s">
        <v>5387</v>
      </c>
    </row>
    <row r="3455" spans="1:2" x14ac:dyDescent="0.25">
      <c r="A3455">
        <v>4889</v>
      </c>
      <c r="B3455" t="s">
        <v>5390</v>
      </c>
    </row>
    <row r="3456" spans="1:2" x14ac:dyDescent="0.25">
      <c r="A3456">
        <v>4889</v>
      </c>
      <c r="B3456" t="s">
        <v>5391</v>
      </c>
    </row>
    <row r="3457" spans="1:2" x14ac:dyDescent="0.25">
      <c r="A3457">
        <v>4889</v>
      </c>
      <c r="B3457" t="s">
        <v>5392</v>
      </c>
    </row>
    <row r="3458" spans="1:2" x14ac:dyDescent="0.25">
      <c r="A3458">
        <v>4889</v>
      </c>
      <c r="B3458" t="s">
        <v>5393</v>
      </c>
    </row>
    <row r="3459" spans="1:2" x14ac:dyDescent="0.25">
      <c r="A3459">
        <v>4889</v>
      </c>
      <c r="B3459" t="s">
        <v>5394</v>
      </c>
    </row>
    <row r="3460" spans="1:2" x14ac:dyDescent="0.25">
      <c r="A3460">
        <v>4889</v>
      </c>
      <c r="B3460" t="s">
        <v>4290</v>
      </c>
    </row>
    <row r="3461" spans="1:2" x14ac:dyDescent="0.25">
      <c r="A3461">
        <v>4889</v>
      </c>
      <c r="B3461" t="s">
        <v>5395</v>
      </c>
    </row>
    <row r="3462" spans="1:2" x14ac:dyDescent="0.25">
      <c r="A3462">
        <v>4889</v>
      </c>
      <c r="B3462" t="s">
        <v>5396</v>
      </c>
    </row>
    <row r="3463" spans="1:2" x14ac:dyDescent="0.25">
      <c r="A3463">
        <v>4895</v>
      </c>
      <c r="B3463" t="s">
        <v>5397</v>
      </c>
    </row>
    <row r="3464" spans="1:2" x14ac:dyDescent="0.25">
      <c r="A3464">
        <v>4895</v>
      </c>
      <c r="B3464" t="s">
        <v>3471</v>
      </c>
    </row>
    <row r="3465" spans="1:2" x14ac:dyDescent="0.25">
      <c r="A3465">
        <v>4895</v>
      </c>
      <c r="B3465" t="s">
        <v>5398</v>
      </c>
    </row>
    <row r="3466" spans="1:2" x14ac:dyDescent="0.25">
      <c r="A3466">
        <v>4895</v>
      </c>
      <c r="B3466" t="s">
        <v>5399</v>
      </c>
    </row>
    <row r="3467" spans="1:2" x14ac:dyDescent="0.25">
      <c r="A3467">
        <v>4895</v>
      </c>
      <c r="B3467" t="s">
        <v>5400</v>
      </c>
    </row>
    <row r="3468" spans="1:2" x14ac:dyDescent="0.25">
      <c r="A3468">
        <v>4895</v>
      </c>
      <c r="B3468" t="s">
        <v>5401</v>
      </c>
    </row>
    <row r="3469" spans="1:2" x14ac:dyDescent="0.25">
      <c r="A3469">
        <v>4895</v>
      </c>
      <c r="B3469" t="s">
        <v>1339</v>
      </c>
    </row>
    <row r="3470" spans="1:2" x14ac:dyDescent="0.25">
      <c r="A3470">
        <v>4895</v>
      </c>
      <c r="B3470" t="s">
        <v>5402</v>
      </c>
    </row>
    <row r="3471" spans="1:2" x14ac:dyDescent="0.25">
      <c r="A3471">
        <v>4895</v>
      </c>
      <c r="B3471" t="s">
        <v>5403</v>
      </c>
    </row>
    <row r="3472" spans="1:2" x14ac:dyDescent="0.25">
      <c r="A3472">
        <v>4895</v>
      </c>
      <c r="B3472" t="s">
        <v>4982</v>
      </c>
    </row>
    <row r="3473" spans="1:2" x14ac:dyDescent="0.25">
      <c r="A3473">
        <v>4895</v>
      </c>
      <c r="B3473" t="s">
        <v>5404</v>
      </c>
    </row>
    <row r="3474" spans="1:2" x14ac:dyDescent="0.25">
      <c r="A3474">
        <v>4895</v>
      </c>
      <c r="B3474" t="s">
        <v>5405</v>
      </c>
    </row>
    <row r="3475" spans="1:2" x14ac:dyDescent="0.25">
      <c r="A3475">
        <v>4895</v>
      </c>
      <c r="B3475" t="s">
        <v>4427</v>
      </c>
    </row>
    <row r="3476" spans="1:2" x14ac:dyDescent="0.25">
      <c r="A3476">
        <v>4895</v>
      </c>
      <c r="B3476" t="s">
        <v>5406</v>
      </c>
    </row>
    <row r="3477" spans="1:2" x14ac:dyDescent="0.25">
      <c r="A3477">
        <v>4895</v>
      </c>
      <c r="B3477" t="s">
        <v>5407</v>
      </c>
    </row>
    <row r="3478" spans="1:2" x14ac:dyDescent="0.25">
      <c r="A3478">
        <v>4895</v>
      </c>
      <c r="B3478" t="s">
        <v>5408</v>
      </c>
    </row>
    <row r="3479" spans="1:2" x14ac:dyDescent="0.25">
      <c r="A3479">
        <v>4895</v>
      </c>
      <c r="B3479" t="s">
        <v>5409</v>
      </c>
    </row>
    <row r="3480" spans="1:2" x14ac:dyDescent="0.25">
      <c r="A3480">
        <v>4895</v>
      </c>
      <c r="B3480" t="s">
        <v>3396</v>
      </c>
    </row>
    <row r="3481" spans="1:2" x14ac:dyDescent="0.25">
      <c r="A3481">
        <v>4895</v>
      </c>
      <c r="B3481" t="s">
        <v>5410</v>
      </c>
    </row>
    <row r="3482" spans="1:2" x14ac:dyDescent="0.25">
      <c r="A3482">
        <v>4895</v>
      </c>
      <c r="B3482" t="s">
        <v>5411</v>
      </c>
    </row>
    <row r="3483" spans="1:2" x14ac:dyDescent="0.25">
      <c r="A3483">
        <v>4895</v>
      </c>
      <c r="B3483" t="s">
        <v>5412</v>
      </c>
    </row>
    <row r="3484" spans="1:2" x14ac:dyDescent="0.25">
      <c r="A3484">
        <v>4895</v>
      </c>
      <c r="B3484" t="s">
        <v>5413</v>
      </c>
    </row>
    <row r="3485" spans="1:2" x14ac:dyDescent="0.25">
      <c r="A3485">
        <v>4910</v>
      </c>
      <c r="B3485" t="s">
        <v>3213</v>
      </c>
    </row>
    <row r="3486" spans="1:2" x14ac:dyDescent="0.25">
      <c r="A3486">
        <v>4910</v>
      </c>
      <c r="B3486" t="s">
        <v>5414</v>
      </c>
    </row>
    <row r="3487" spans="1:2" x14ac:dyDescent="0.25">
      <c r="A3487">
        <v>4910</v>
      </c>
      <c r="B3487" t="s">
        <v>5152</v>
      </c>
    </row>
    <row r="3488" spans="1:2" x14ac:dyDescent="0.25">
      <c r="A3488">
        <v>4910</v>
      </c>
      <c r="B3488" t="s">
        <v>5415</v>
      </c>
    </row>
    <row r="3489" spans="1:2" x14ac:dyDescent="0.25">
      <c r="A3489">
        <v>4910</v>
      </c>
      <c r="B3489" t="s">
        <v>5416</v>
      </c>
    </row>
    <row r="3490" spans="1:2" x14ac:dyDescent="0.25">
      <c r="A3490">
        <v>4910</v>
      </c>
      <c r="B3490" t="s">
        <v>5417</v>
      </c>
    </row>
    <row r="3491" spans="1:2" x14ac:dyDescent="0.25">
      <c r="A3491">
        <v>4916</v>
      </c>
      <c r="B3491" t="s">
        <v>5418</v>
      </c>
    </row>
    <row r="3492" spans="1:2" x14ac:dyDescent="0.25">
      <c r="A3492">
        <v>4916</v>
      </c>
      <c r="B3492" t="s">
        <v>5419</v>
      </c>
    </row>
    <row r="3493" spans="1:2" x14ac:dyDescent="0.25">
      <c r="A3493">
        <v>4916</v>
      </c>
      <c r="B3493" t="s">
        <v>4003</v>
      </c>
    </row>
    <row r="3494" spans="1:2" x14ac:dyDescent="0.25">
      <c r="A3494">
        <v>4916</v>
      </c>
      <c r="B3494" t="s">
        <v>5420</v>
      </c>
    </row>
    <row r="3495" spans="1:2" x14ac:dyDescent="0.25">
      <c r="A3495">
        <v>4916</v>
      </c>
      <c r="B3495" t="s">
        <v>5421</v>
      </c>
    </row>
    <row r="3496" spans="1:2" x14ac:dyDescent="0.25">
      <c r="A3496">
        <v>4916</v>
      </c>
      <c r="B3496" t="s">
        <v>5235</v>
      </c>
    </row>
    <row r="3497" spans="1:2" x14ac:dyDescent="0.25">
      <c r="A3497">
        <v>4916</v>
      </c>
      <c r="B3497" t="s">
        <v>5422</v>
      </c>
    </row>
    <row r="3498" spans="1:2" x14ac:dyDescent="0.25">
      <c r="A3498">
        <v>4916</v>
      </c>
      <c r="B3498" t="s">
        <v>5423</v>
      </c>
    </row>
    <row r="3499" spans="1:2" x14ac:dyDescent="0.25">
      <c r="A3499">
        <v>4916</v>
      </c>
      <c r="B3499" t="s">
        <v>5424</v>
      </c>
    </row>
    <row r="3500" spans="1:2" x14ac:dyDescent="0.25">
      <c r="A3500">
        <v>4916</v>
      </c>
      <c r="B3500" t="s">
        <v>3138</v>
      </c>
    </row>
    <row r="3501" spans="1:2" x14ac:dyDescent="0.25">
      <c r="A3501">
        <v>4916</v>
      </c>
      <c r="B3501" t="s">
        <v>5425</v>
      </c>
    </row>
    <row r="3502" spans="1:2" x14ac:dyDescent="0.25">
      <c r="A3502">
        <v>4916</v>
      </c>
      <c r="B3502" t="s">
        <v>1426</v>
      </c>
    </row>
    <row r="3503" spans="1:2" x14ac:dyDescent="0.25">
      <c r="A3503">
        <v>4916</v>
      </c>
      <c r="B3503" t="s">
        <v>5426</v>
      </c>
    </row>
    <row r="3504" spans="1:2" x14ac:dyDescent="0.25">
      <c r="A3504">
        <v>4916</v>
      </c>
      <c r="B3504" t="s">
        <v>5266</v>
      </c>
    </row>
    <row r="3505" spans="1:2" x14ac:dyDescent="0.25">
      <c r="A3505">
        <v>4916</v>
      </c>
      <c r="B3505" t="s">
        <v>5427</v>
      </c>
    </row>
    <row r="3506" spans="1:2" x14ac:dyDescent="0.25">
      <c r="A3506">
        <v>4916</v>
      </c>
      <c r="B3506" t="s">
        <v>3148</v>
      </c>
    </row>
    <row r="3507" spans="1:2" x14ac:dyDescent="0.25">
      <c r="A3507">
        <v>4916</v>
      </c>
      <c r="B3507" t="s">
        <v>5428</v>
      </c>
    </row>
    <row r="3508" spans="1:2" x14ac:dyDescent="0.25">
      <c r="A3508">
        <v>4916</v>
      </c>
      <c r="B3508" t="s">
        <v>5429</v>
      </c>
    </row>
    <row r="3509" spans="1:2" x14ac:dyDescent="0.25">
      <c r="A3509">
        <v>4916</v>
      </c>
      <c r="B3509" t="s">
        <v>5430</v>
      </c>
    </row>
    <row r="3510" spans="1:2" x14ac:dyDescent="0.25">
      <c r="A3510">
        <v>4916</v>
      </c>
      <c r="B3510" t="s">
        <v>5431</v>
      </c>
    </row>
    <row r="3511" spans="1:2" x14ac:dyDescent="0.25">
      <c r="A3511">
        <v>4916</v>
      </c>
      <c r="B3511" t="s">
        <v>5432</v>
      </c>
    </row>
    <row r="3512" spans="1:2" x14ac:dyDescent="0.25">
      <c r="A3512">
        <v>4916</v>
      </c>
      <c r="B3512" t="s">
        <v>5433</v>
      </c>
    </row>
    <row r="3513" spans="1:2" x14ac:dyDescent="0.25">
      <c r="A3513">
        <v>4916</v>
      </c>
      <c r="B3513" t="s">
        <v>5434</v>
      </c>
    </row>
    <row r="3514" spans="1:2" x14ac:dyDescent="0.25">
      <c r="A3514">
        <v>4916</v>
      </c>
      <c r="B3514" t="s">
        <v>5435</v>
      </c>
    </row>
    <row r="3515" spans="1:2" x14ac:dyDescent="0.25">
      <c r="A3515">
        <v>4916</v>
      </c>
      <c r="B3515" t="s">
        <v>5436</v>
      </c>
    </row>
    <row r="3516" spans="1:2" x14ac:dyDescent="0.25">
      <c r="A3516">
        <v>4916</v>
      </c>
      <c r="B3516" t="s">
        <v>5437</v>
      </c>
    </row>
    <row r="3517" spans="1:2" x14ac:dyDescent="0.25">
      <c r="A3517">
        <v>4916</v>
      </c>
      <c r="B3517" t="s">
        <v>5438</v>
      </c>
    </row>
    <row r="3518" spans="1:2" x14ac:dyDescent="0.25">
      <c r="A3518">
        <v>4916</v>
      </c>
      <c r="B3518" t="s">
        <v>5439</v>
      </c>
    </row>
    <row r="3519" spans="1:2" x14ac:dyDescent="0.25">
      <c r="A3519">
        <v>4916</v>
      </c>
      <c r="B3519" t="s">
        <v>5440</v>
      </c>
    </row>
    <row r="3520" spans="1:2" x14ac:dyDescent="0.25">
      <c r="A3520">
        <v>4916</v>
      </c>
      <c r="B3520" t="s">
        <v>4318</v>
      </c>
    </row>
    <row r="3521" spans="1:2" x14ac:dyDescent="0.25">
      <c r="A3521">
        <v>4916</v>
      </c>
      <c r="B3521" t="s">
        <v>5441</v>
      </c>
    </row>
    <row r="3522" spans="1:2" x14ac:dyDescent="0.25">
      <c r="A3522">
        <v>4916</v>
      </c>
      <c r="B3522" t="s">
        <v>5442</v>
      </c>
    </row>
    <row r="3523" spans="1:2" x14ac:dyDescent="0.25">
      <c r="A3523">
        <v>4916</v>
      </c>
      <c r="B3523" t="s">
        <v>5443</v>
      </c>
    </row>
    <row r="3524" spans="1:2" x14ac:dyDescent="0.25">
      <c r="A3524">
        <v>4916</v>
      </c>
      <c r="B3524" t="s">
        <v>5444</v>
      </c>
    </row>
    <row r="3525" spans="1:2" x14ac:dyDescent="0.25">
      <c r="A3525">
        <v>4924</v>
      </c>
      <c r="B3525" t="s">
        <v>3213</v>
      </c>
    </row>
    <row r="3526" spans="1:2" x14ac:dyDescent="0.25">
      <c r="A3526">
        <v>4924</v>
      </c>
      <c r="B3526" t="s">
        <v>2711</v>
      </c>
    </row>
    <row r="3527" spans="1:2" x14ac:dyDescent="0.25">
      <c r="A3527">
        <v>4924</v>
      </c>
      <c r="B3527" t="s">
        <v>5445</v>
      </c>
    </row>
    <row r="3528" spans="1:2" x14ac:dyDescent="0.25">
      <c r="A3528">
        <v>4924</v>
      </c>
      <c r="B3528" t="s">
        <v>5446</v>
      </c>
    </row>
    <row r="3529" spans="1:2" x14ac:dyDescent="0.25">
      <c r="A3529">
        <v>4924</v>
      </c>
      <c r="B3529" t="s">
        <v>2719</v>
      </c>
    </row>
    <row r="3530" spans="1:2" x14ac:dyDescent="0.25">
      <c r="A3530">
        <v>4924</v>
      </c>
      <c r="B3530" t="s">
        <v>4094</v>
      </c>
    </row>
    <row r="3531" spans="1:2" x14ac:dyDescent="0.25">
      <c r="A3531">
        <v>4924</v>
      </c>
      <c r="B3531" t="s">
        <v>5447</v>
      </c>
    </row>
    <row r="3532" spans="1:2" x14ac:dyDescent="0.25">
      <c r="A3532">
        <v>4924</v>
      </c>
      <c r="B3532" t="s">
        <v>5448</v>
      </c>
    </row>
    <row r="3533" spans="1:2" x14ac:dyDescent="0.25">
      <c r="A3533">
        <v>4924</v>
      </c>
      <c r="B3533" t="s">
        <v>5449</v>
      </c>
    </row>
    <row r="3534" spans="1:2" x14ac:dyDescent="0.25">
      <c r="A3534">
        <v>4924</v>
      </c>
      <c r="B3534" t="s">
        <v>5450</v>
      </c>
    </row>
    <row r="3535" spans="1:2" x14ac:dyDescent="0.25">
      <c r="A3535">
        <v>4924</v>
      </c>
      <c r="B3535" t="s">
        <v>5451</v>
      </c>
    </row>
    <row r="3536" spans="1:2" x14ac:dyDescent="0.25">
      <c r="A3536">
        <v>4924</v>
      </c>
      <c r="B3536" t="s">
        <v>5452</v>
      </c>
    </row>
    <row r="3537" spans="1:2" x14ac:dyDescent="0.25">
      <c r="A3537">
        <v>4924</v>
      </c>
      <c r="B3537" t="s">
        <v>5453</v>
      </c>
    </row>
    <row r="3538" spans="1:2" x14ac:dyDescent="0.25">
      <c r="A3538">
        <v>4924</v>
      </c>
      <c r="B3538" t="s">
        <v>5454</v>
      </c>
    </row>
    <row r="3539" spans="1:2" x14ac:dyDescent="0.25">
      <c r="A3539">
        <v>4924</v>
      </c>
      <c r="B3539" t="s">
        <v>5455</v>
      </c>
    </row>
    <row r="3540" spans="1:2" x14ac:dyDescent="0.25">
      <c r="A3540">
        <v>4924</v>
      </c>
      <c r="B3540" t="s">
        <v>5456</v>
      </c>
    </row>
    <row r="3541" spans="1:2" x14ac:dyDescent="0.25">
      <c r="A3541">
        <v>4924</v>
      </c>
      <c r="B3541" t="s">
        <v>5457</v>
      </c>
    </row>
    <row r="3542" spans="1:2" x14ac:dyDescent="0.25">
      <c r="A3542">
        <v>4924</v>
      </c>
      <c r="B3542" t="s">
        <v>5458</v>
      </c>
    </row>
    <row r="3543" spans="1:2" x14ac:dyDescent="0.25">
      <c r="A3543">
        <v>4924</v>
      </c>
      <c r="B3543" t="s">
        <v>5459</v>
      </c>
    </row>
    <row r="3544" spans="1:2" x14ac:dyDescent="0.25">
      <c r="A3544">
        <v>4924</v>
      </c>
      <c r="B3544" t="s">
        <v>5460</v>
      </c>
    </row>
    <row r="3545" spans="1:2" x14ac:dyDescent="0.25">
      <c r="A3545">
        <v>4924</v>
      </c>
      <c r="B3545" t="s">
        <v>5461</v>
      </c>
    </row>
    <row r="3546" spans="1:2" x14ac:dyDescent="0.25">
      <c r="A3546">
        <v>4924</v>
      </c>
      <c r="B3546" t="s">
        <v>5462</v>
      </c>
    </row>
    <row r="3547" spans="1:2" x14ac:dyDescent="0.25">
      <c r="A3547">
        <v>4924</v>
      </c>
      <c r="B3547" t="s">
        <v>5463</v>
      </c>
    </row>
    <row r="3548" spans="1:2" x14ac:dyDescent="0.25">
      <c r="A3548">
        <v>4924</v>
      </c>
      <c r="B3548" t="s">
        <v>5464</v>
      </c>
    </row>
    <row r="3549" spans="1:2" x14ac:dyDescent="0.25">
      <c r="A3549">
        <v>4924</v>
      </c>
      <c r="B3549" t="s">
        <v>5465</v>
      </c>
    </row>
    <row r="3550" spans="1:2" x14ac:dyDescent="0.25">
      <c r="A3550">
        <v>4926</v>
      </c>
      <c r="B3550" t="s">
        <v>5466</v>
      </c>
    </row>
    <row r="3551" spans="1:2" x14ac:dyDescent="0.25">
      <c r="A3551">
        <v>4928</v>
      </c>
      <c r="B3551" t="s">
        <v>5467</v>
      </c>
    </row>
    <row r="3552" spans="1:2" x14ac:dyDescent="0.25">
      <c r="A3552">
        <v>4928</v>
      </c>
      <c r="B3552" t="s">
        <v>5468</v>
      </c>
    </row>
    <row r="3553" spans="1:2" x14ac:dyDescent="0.25">
      <c r="A3553">
        <v>4928</v>
      </c>
      <c r="B3553" t="s">
        <v>5466</v>
      </c>
    </row>
    <row r="3554" spans="1:2" x14ac:dyDescent="0.25">
      <c r="A3554">
        <v>4928</v>
      </c>
      <c r="B3554" t="s">
        <v>5469</v>
      </c>
    </row>
    <row r="3555" spans="1:2" x14ac:dyDescent="0.25">
      <c r="A3555">
        <v>4929</v>
      </c>
      <c r="B3555" t="s">
        <v>5470</v>
      </c>
    </row>
    <row r="3556" spans="1:2" x14ac:dyDescent="0.25">
      <c r="A3556">
        <v>4931</v>
      </c>
      <c r="B3556" t="s">
        <v>248</v>
      </c>
    </row>
    <row r="3557" spans="1:2" x14ac:dyDescent="0.25">
      <c r="A3557">
        <v>4931</v>
      </c>
      <c r="B3557" t="s">
        <v>5471</v>
      </c>
    </row>
    <row r="3558" spans="1:2" x14ac:dyDescent="0.25">
      <c r="A3558">
        <v>4931</v>
      </c>
      <c r="B3558" t="s">
        <v>5472</v>
      </c>
    </row>
    <row r="3559" spans="1:2" x14ac:dyDescent="0.25">
      <c r="A3559">
        <v>4931</v>
      </c>
      <c r="B3559" t="s">
        <v>5473</v>
      </c>
    </row>
    <row r="3560" spans="1:2" x14ac:dyDescent="0.25">
      <c r="A3560">
        <v>4931</v>
      </c>
      <c r="B3560" t="s">
        <v>5474</v>
      </c>
    </row>
    <row r="3561" spans="1:2" x14ac:dyDescent="0.25">
      <c r="A3561">
        <v>4931</v>
      </c>
      <c r="B3561" t="s">
        <v>5475</v>
      </c>
    </row>
    <row r="3562" spans="1:2" x14ac:dyDescent="0.25">
      <c r="A3562">
        <v>4931</v>
      </c>
      <c r="B3562" t="s">
        <v>5476</v>
      </c>
    </row>
    <row r="3563" spans="1:2" x14ac:dyDescent="0.25">
      <c r="A3563">
        <v>4931</v>
      </c>
      <c r="B3563" t="s">
        <v>5470</v>
      </c>
    </row>
    <row r="3564" spans="1:2" x14ac:dyDescent="0.25">
      <c r="A3564">
        <v>4931</v>
      </c>
      <c r="B3564" t="s">
        <v>5477</v>
      </c>
    </row>
    <row r="3565" spans="1:2" x14ac:dyDescent="0.25">
      <c r="A3565">
        <v>4931</v>
      </c>
      <c r="B3565" t="s">
        <v>5478</v>
      </c>
    </row>
    <row r="3566" spans="1:2" x14ac:dyDescent="0.25">
      <c r="A3566">
        <v>4931</v>
      </c>
      <c r="B3566" t="s">
        <v>5479</v>
      </c>
    </row>
    <row r="3567" spans="1:2" x14ac:dyDescent="0.25">
      <c r="A3567">
        <v>4932</v>
      </c>
      <c r="B3567" t="s">
        <v>5480</v>
      </c>
    </row>
    <row r="3568" spans="1:2" x14ac:dyDescent="0.25">
      <c r="A3568">
        <v>4932</v>
      </c>
      <c r="B3568" t="s">
        <v>5481</v>
      </c>
    </row>
    <row r="3569" spans="1:2" x14ac:dyDescent="0.25">
      <c r="A3569">
        <v>4932</v>
      </c>
      <c r="B3569" t="s">
        <v>4399</v>
      </c>
    </row>
    <row r="3570" spans="1:2" x14ac:dyDescent="0.25">
      <c r="A3570">
        <v>4932</v>
      </c>
      <c r="B3570" t="s">
        <v>4034</v>
      </c>
    </row>
    <row r="3571" spans="1:2" x14ac:dyDescent="0.25">
      <c r="A3571">
        <v>4932</v>
      </c>
      <c r="B3571" t="s">
        <v>5482</v>
      </c>
    </row>
    <row r="3572" spans="1:2" x14ac:dyDescent="0.25">
      <c r="A3572">
        <v>4932</v>
      </c>
      <c r="B3572" t="s">
        <v>5483</v>
      </c>
    </row>
    <row r="3573" spans="1:2" x14ac:dyDescent="0.25">
      <c r="A3573">
        <v>4932</v>
      </c>
      <c r="B3573" t="s">
        <v>5484</v>
      </c>
    </row>
    <row r="3574" spans="1:2" x14ac:dyDescent="0.25">
      <c r="A3574">
        <v>4932</v>
      </c>
      <c r="B3574" t="s">
        <v>5441</v>
      </c>
    </row>
    <row r="3575" spans="1:2" x14ac:dyDescent="0.25">
      <c r="A3575">
        <v>4932</v>
      </c>
      <c r="B3575" t="s">
        <v>5485</v>
      </c>
    </row>
    <row r="3576" spans="1:2" x14ac:dyDescent="0.25">
      <c r="A3576">
        <v>4934</v>
      </c>
      <c r="B3576" t="s">
        <v>5486</v>
      </c>
    </row>
    <row r="3577" spans="1:2" x14ac:dyDescent="0.25">
      <c r="A3577">
        <v>4934</v>
      </c>
      <c r="B3577" t="s">
        <v>5487</v>
      </c>
    </row>
    <row r="3578" spans="1:2" x14ac:dyDescent="0.25">
      <c r="A3578">
        <v>4936</v>
      </c>
      <c r="B3578" t="s">
        <v>5488</v>
      </c>
    </row>
    <row r="3579" spans="1:2" x14ac:dyDescent="0.25">
      <c r="A3579">
        <v>4936</v>
      </c>
      <c r="B3579" t="s">
        <v>4767</v>
      </c>
    </row>
    <row r="3580" spans="1:2" x14ac:dyDescent="0.25">
      <c r="A3580">
        <v>4936</v>
      </c>
      <c r="B3580" t="s">
        <v>5489</v>
      </c>
    </row>
    <row r="3581" spans="1:2" x14ac:dyDescent="0.25">
      <c r="A3581">
        <v>4936</v>
      </c>
      <c r="B3581" t="s">
        <v>5490</v>
      </c>
    </row>
    <row r="3582" spans="1:2" x14ac:dyDescent="0.25">
      <c r="A3582">
        <v>4936</v>
      </c>
      <c r="B3582" t="s">
        <v>5491</v>
      </c>
    </row>
    <row r="3583" spans="1:2" x14ac:dyDescent="0.25">
      <c r="A3583">
        <v>4936</v>
      </c>
      <c r="B3583" t="s">
        <v>5492</v>
      </c>
    </row>
    <row r="3584" spans="1:2" x14ac:dyDescent="0.25">
      <c r="A3584">
        <v>4936</v>
      </c>
      <c r="B3584" t="s">
        <v>5493</v>
      </c>
    </row>
    <row r="3585" spans="1:2" x14ac:dyDescent="0.25">
      <c r="A3585">
        <v>4936</v>
      </c>
      <c r="B3585" t="s">
        <v>5494</v>
      </c>
    </row>
    <row r="3586" spans="1:2" x14ac:dyDescent="0.25">
      <c r="A3586">
        <v>4936</v>
      </c>
      <c r="B3586" t="s">
        <v>5495</v>
      </c>
    </row>
    <row r="3587" spans="1:2" x14ac:dyDescent="0.25">
      <c r="A3587">
        <v>4936</v>
      </c>
      <c r="B3587" t="s">
        <v>5496</v>
      </c>
    </row>
    <row r="3588" spans="1:2" x14ac:dyDescent="0.25">
      <c r="A3588">
        <v>4936</v>
      </c>
      <c r="B3588" t="s">
        <v>5497</v>
      </c>
    </row>
    <row r="3589" spans="1:2" x14ac:dyDescent="0.25">
      <c r="A3589">
        <v>4936</v>
      </c>
      <c r="B3589" t="s">
        <v>5498</v>
      </c>
    </row>
    <row r="3590" spans="1:2" x14ac:dyDescent="0.25">
      <c r="A3590">
        <v>4936</v>
      </c>
      <c r="B3590" t="s">
        <v>2752</v>
      </c>
    </row>
    <row r="3591" spans="1:2" x14ac:dyDescent="0.25">
      <c r="A3591">
        <v>4936</v>
      </c>
      <c r="B3591" t="s">
        <v>5499</v>
      </c>
    </row>
    <row r="3592" spans="1:2" x14ac:dyDescent="0.25">
      <c r="A3592">
        <v>4936</v>
      </c>
      <c r="B3592" t="s">
        <v>5500</v>
      </c>
    </row>
    <row r="3593" spans="1:2" x14ac:dyDescent="0.25">
      <c r="A3593">
        <v>4936</v>
      </c>
      <c r="B3593" t="s">
        <v>5501</v>
      </c>
    </row>
    <row r="3594" spans="1:2" x14ac:dyDescent="0.25">
      <c r="A3594">
        <v>4936</v>
      </c>
      <c r="B3594" t="s">
        <v>3221</v>
      </c>
    </row>
    <row r="3595" spans="1:2" x14ac:dyDescent="0.25">
      <c r="A3595">
        <v>4936</v>
      </c>
      <c r="B3595" t="s">
        <v>5502</v>
      </c>
    </row>
    <row r="3596" spans="1:2" x14ac:dyDescent="0.25">
      <c r="A3596">
        <v>4936</v>
      </c>
      <c r="B3596" t="s">
        <v>5137</v>
      </c>
    </row>
    <row r="3597" spans="1:2" x14ac:dyDescent="0.25">
      <c r="A3597">
        <v>4936</v>
      </c>
      <c r="B3597" t="s">
        <v>5503</v>
      </c>
    </row>
    <row r="3598" spans="1:2" x14ac:dyDescent="0.25">
      <c r="A3598">
        <v>4936</v>
      </c>
      <c r="B3598" t="s">
        <v>788</v>
      </c>
    </row>
    <row r="3599" spans="1:2" x14ac:dyDescent="0.25">
      <c r="A3599">
        <v>4938</v>
      </c>
      <c r="B3599" t="s">
        <v>5504</v>
      </c>
    </row>
    <row r="3600" spans="1:2" x14ac:dyDescent="0.25">
      <c r="A3600">
        <v>4938</v>
      </c>
      <c r="B3600" t="s">
        <v>5505</v>
      </c>
    </row>
    <row r="3601" spans="1:2" x14ac:dyDescent="0.25">
      <c r="A3601">
        <v>4938</v>
      </c>
      <c r="B3601" t="s">
        <v>5506</v>
      </c>
    </row>
    <row r="3602" spans="1:2" x14ac:dyDescent="0.25">
      <c r="A3602">
        <v>4938</v>
      </c>
      <c r="B3602" t="s">
        <v>1689</v>
      </c>
    </row>
    <row r="3603" spans="1:2" x14ac:dyDescent="0.25">
      <c r="A3603">
        <v>4938</v>
      </c>
      <c r="B3603" t="s">
        <v>2779</v>
      </c>
    </row>
    <row r="3604" spans="1:2" x14ac:dyDescent="0.25">
      <c r="A3604">
        <v>4938</v>
      </c>
      <c r="B3604" t="s">
        <v>4493</v>
      </c>
    </row>
    <row r="3605" spans="1:2" x14ac:dyDescent="0.25">
      <c r="A3605">
        <v>6001</v>
      </c>
      <c r="B3605" t="s">
        <v>5507</v>
      </c>
    </row>
    <row r="3606" spans="1:2" x14ac:dyDescent="0.25">
      <c r="A3606">
        <v>6033</v>
      </c>
      <c r="B3606" t="s">
        <v>5507</v>
      </c>
    </row>
    <row r="3607" spans="1:2" x14ac:dyDescent="0.25">
      <c r="A3607">
        <v>6038</v>
      </c>
      <c r="B3607" t="s">
        <v>5507</v>
      </c>
    </row>
    <row r="3608" spans="1:2" x14ac:dyDescent="0.25">
      <c r="A3608">
        <v>6108</v>
      </c>
      <c r="B3608" t="s">
        <v>5507</v>
      </c>
    </row>
    <row r="3609" spans="1:2" x14ac:dyDescent="0.25">
      <c r="A3609">
        <v>6110</v>
      </c>
      <c r="B3609" t="s">
        <v>5507</v>
      </c>
    </row>
    <row r="3610" spans="1:2" x14ac:dyDescent="0.25">
      <c r="A3610">
        <v>6112</v>
      </c>
      <c r="B3610" t="s">
        <v>5507</v>
      </c>
    </row>
    <row r="3611" spans="1:2" x14ac:dyDescent="0.25">
      <c r="A3611">
        <v>6114</v>
      </c>
      <c r="B3611" t="s">
        <v>5507</v>
      </c>
    </row>
    <row r="3612" spans="1:2" x14ac:dyDescent="0.25">
      <c r="A3612">
        <v>6116</v>
      </c>
      <c r="B3612" t="s">
        <v>5507</v>
      </c>
    </row>
    <row r="3613" spans="1:2" x14ac:dyDescent="0.25">
      <c r="A3613">
        <v>6118</v>
      </c>
      <c r="B3613" t="s">
        <v>5507</v>
      </c>
    </row>
    <row r="3614" spans="1:2" x14ac:dyDescent="0.25">
      <c r="A3614">
        <v>6120</v>
      </c>
      <c r="B3614" t="s">
        <v>5507</v>
      </c>
    </row>
    <row r="3615" spans="1:2" x14ac:dyDescent="0.25">
      <c r="A3615">
        <v>6120</v>
      </c>
      <c r="B3615" t="s">
        <v>4123</v>
      </c>
    </row>
    <row r="3616" spans="1:2" x14ac:dyDescent="0.25">
      <c r="A3616">
        <v>6122</v>
      </c>
      <c r="B3616" t="s">
        <v>5507</v>
      </c>
    </row>
    <row r="3617" spans="1:2" x14ac:dyDescent="0.25">
      <c r="A3617">
        <v>6124</v>
      </c>
      <c r="B3617" t="s">
        <v>5507</v>
      </c>
    </row>
    <row r="3618" spans="1:2" x14ac:dyDescent="0.25">
      <c r="A3618">
        <v>6126</v>
      </c>
      <c r="B3618" t="s">
        <v>5507</v>
      </c>
    </row>
    <row r="3619" spans="1:2" x14ac:dyDescent="0.25">
      <c r="A3619">
        <v>6128</v>
      </c>
      <c r="B3619" t="s">
        <v>5507</v>
      </c>
    </row>
    <row r="3620" spans="1:2" x14ac:dyDescent="0.25">
      <c r="A3620">
        <v>6130</v>
      </c>
      <c r="B3620" t="s">
        <v>5507</v>
      </c>
    </row>
    <row r="3621" spans="1:2" x14ac:dyDescent="0.25">
      <c r="A3621">
        <v>6132</v>
      </c>
      <c r="B3621" t="s">
        <v>5507</v>
      </c>
    </row>
    <row r="3622" spans="1:2" x14ac:dyDescent="0.25">
      <c r="A3622">
        <v>6177</v>
      </c>
      <c r="B3622" t="s">
        <v>5508</v>
      </c>
    </row>
    <row r="3623" spans="1:2" x14ac:dyDescent="0.25">
      <c r="A3623">
        <v>6179</v>
      </c>
      <c r="B3623" t="s">
        <v>5509</v>
      </c>
    </row>
    <row r="3624" spans="1:2" x14ac:dyDescent="0.25">
      <c r="A3624">
        <v>6179</v>
      </c>
      <c r="B3624" t="s">
        <v>5510</v>
      </c>
    </row>
    <row r="3625" spans="1:2" x14ac:dyDescent="0.25">
      <c r="A3625">
        <v>6179</v>
      </c>
      <c r="B3625" t="s">
        <v>5511</v>
      </c>
    </row>
    <row r="3626" spans="1:2" x14ac:dyDescent="0.25">
      <c r="A3626">
        <v>6179</v>
      </c>
      <c r="B3626" t="s">
        <v>5511</v>
      </c>
    </row>
    <row r="3627" spans="1:2" x14ac:dyDescent="0.25">
      <c r="A3627">
        <v>6179</v>
      </c>
      <c r="B3627" t="s">
        <v>5512</v>
      </c>
    </row>
    <row r="3628" spans="1:2" x14ac:dyDescent="0.25">
      <c r="A3628">
        <v>6179</v>
      </c>
      <c r="B3628" t="s">
        <v>5513</v>
      </c>
    </row>
    <row r="3629" spans="1:2" x14ac:dyDescent="0.25">
      <c r="A3629">
        <v>6179</v>
      </c>
      <c r="B3629" t="s">
        <v>5514</v>
      </c>
    </row>
    <row r="3630" spans="1:2" x14ac:dyDescent="0.25">
      <c r="A3630">
        <v>6179</v>
      </c>
      <c r="B3630" t="s">
        <v>5515</v>
      </c>
    </row>
    <row r="3631" spans="1:2" x14ac:dyDescent="0.25">
      <c r="A3631">
        <v>6179</v>
      </c>
      <c r="B3631" t="s">
        <v>4233</v>
      </c>
    </row>
    <row r="3632" spans="1:2" x14ac:dyDescent="0.25">
      <c r="A3632">
        <v>6179</v>
      </c>
      <c r="B3632" t="s">
        <v>5516</v>
      </c>
    </row>
    <row r="3633" spans="1:2" x14ac:dyDescent="0.25">
      <c r="A3633">
        <v>6179</v>
      </c>
      <c r="B3633" t="s">
        <v>5517</v>
      </c>
    </row>
    <row r="3634" spans="1:2" x14ac:dyDescent="0.25">
      <c r="A3634">
        <v>6179</v>
      </c>
      <c r="B3634" t="s">
        <v>5518</v>
      </c>
    </row>
    <row r="3635" spans="1:2" x14ac:dyDescent="0.25">
      <c r="A3635">
        <v>6179</v>
      </c>
      <c r="B3635" t="s">
        <v>5519</v>
      </c>
    </row>
    <row r="3636" spans="1:2" x14ac:dyDescent="0.25">
      <c r="A3636">
        <v>6179</v>
      </c>
      <c r="B3636" t="s">
        <v>5520</v>
      </c>
    </row>
    <row r="3637" spans="1:2" x14ac:dyDescent="0.25">
      <c r="A3637">
        <v>6179</v>
      </c>
      <c r="B3637" t="s">
        <v>5521</v>
      </c>
    </row>
    <row r="3638" spans="1:2" x14ac:dyDescent="0.25">
      <c r="A3638">
        <v>6179</v>
      </c>
      <c r="B3638" t="s">
        <v>5522</v>
      </c>
    </row>
    <row r="3639" spans="1:2" x14ac:dyDescent="0.25">
      <c r="A3639">
        <v>6179</v>
      </c>
      <c r="B3639" t="s">
        <v>5523</v>
      </c>
    </row>
    <row r="3640" spans="1:2" x14ac:dyDescent="0.25">
      <c r="A3640">
        <v>6179</v>
      </c>
      <c r="B3640" t="s">
        <v>5524</v>
      </c>
    </row>
    <row r="3641" spans="1:2" x14ac:dyDescent="0.25">
      <c r="A3641">
        <v>6179</v>
      </c>
      <c r="B3641" t="s">
        <v>5525</v>
      </c>
    </row>
    <row r="3642" spans="1:2" x14ac:dyDescent="0.25">
      <c r="A3642">
        <v>6179</v>
      </c>
      <c r="B3642" t="s">
        <v>5526</v>
      </c>
    </row>
    <row r="3643" spans="1:2" x14ac:dyDescent="0.25">
      <c r="A3643">
        <v>6179</v>
      </c>
      <c r="B3643" t="s">
        <v>4520</v>
      </c>
    </row>
    <row r="3644" spans="1:2" x14ac:dyDescent="0.25">
      <c r="A3644">
        <v>6179</v>
      </c>
      <c r="B3644" t="s">
        <v>5527</v>
      </c>
    </row>
    <row r="3645" spans="1:2" x14ac:dyDescent="0.25">
      <c r="A3645">
        <v>6179</v>
      </c>
      <c r="B3645" t="s">
        <v>5528</v>
      </c>
    </row>
    <row r="3646" spans="1:2" x14ac:dyDescent="0.25">
      <c r="A3646">
        <v>6179</v>
      </c>
      <c r="B3646" t="s">
        <v>5529</v>
      </c>
    </row>
    <row r="3647" spans="1:2" x14ac:dyDescent="0.25">
      <c r="A3647">
        <v>6179</v>
      </c>
      <c r="B3647" t="s">
        <v>5530</v>
      </c>
    </row>
    <row r="3648" spans="1:2" x14ac:dyDescent="0.25">
      <c r="A3648">
        <v>6179</v>
      </c>
      <c r="B3648" t="s">
        <v>5531</v>
      </c>
    </row>
    <row r="3649" spans="1:2" x14ac:dyDescent="0.25">
      <c r="A3649">
        <v>6179</v>
      </c>
      <c r="B3649" t="s">
        <v>5532</v>
      </c>
    </row>
    <row r="3650" spans="1:2" x14ac:dyDescent="0.25">
      <c r="A3650">
        <v>6179</v>
      </c>
      <c r="B3650" t="s">
        <v>5533</v>
      </c>
    </row>
    <row r="3651" spans="1:2" x14ac:dyDescent="0.25">
      <c r="A3651">
        <v>6179</v>
      </c>
      <c r="B3651" t="s">
        <v>5534</v>
      </c>
    </row>
    <row r="3652" spans="1:2" x14ac:dyDescent="0.25">
      <c r="A3652">
        <v>6179</v>
      </c>
      <c r="B3652" t="s">
        <v>5508</v>
      </c>
    </row>
    <row r="3653" spans="1:2" x14ac:dyDescent="0.25">
      <c r="A3653">
        <v>6179</v>
      </c>
      <c r="B3653" t="s">
        <v>5508</v>
      </c>
    </row>
    <row r="3654" spans="1:2" x14ac:dyDescent="0.25">
      <c r="A3654">
        <v>6179</v>
      </c>
      <c r="B3654" t="s">
        <v>5535</v>
      </c>
    </row>
    <row r="3655" spans="1:2" x14ac:dyDescent="0.25">
      <c r="A3655">
        <v>6179</v>
      </c>
      <c r="B3655" t="s">
        <v>5536</v>
      </c>
    </row>
    <row r="3656" spans="1:2" x14ac:dyDescent="0.25">
      <c r="A3656">
        <v>6179</v>
      </c>
      <c r="B3656" t="s">
        <v>5537</v>
      </c>
    </row>
    <row r="3657" spans="1:2" x14ac:dyDescent="0.25">
      <c r="A3657">
        <v>6182</v>
      </c>
      <c r="B3657" t="s">
        <v>5538</v>
      </c>
    </row>
    <row r="3658" spans="1:2" x14ac:dyDescent="0.25">
      <c r="A3658">
        <v>6184</v>
      </c>
      <c r="B3658" t="s">
        <v>4409</v>
      </c>
    </row>
    <row r="3659" spans="1:2" x14ac:dyDescent="0.25">
      <c r="A3659">
        <v>6184</v>
      </c>
      <c r="B3659" t="s">
        <v>5539</v>
      </c>
    </row>
    <row r="3660" spans="1:2" x14ac:dyDescent="0.25">
      <c r="A3660">
        <v>6184</v>
      </c>
      <c r="B3660" t="s">
        <v>5540</v>
      </c>
    </row>
    <row r="3661" spans="1:2" x14ac:dyDescent="0.25">
      <c r="A3661">
        <v>6184</v>
      </c>
      <c r="B3661" t="s">
        <v>5541</v>
      </c>
    </row>
    <row r="3662" spans="1:2" x14ac:dyDescent="0.25">
      <c r="A3662">
        <v>6184</v>
      </c>
      <c r="B3662" t="s">
        <v>5542</v>
      </c>
    </row>
    <row r="3663" spans="1:2" x14ac:dyDescent="0.25">
      <c r="A3663">
        <v>6184</v>
      </c>
      <c r="B3663" t="s">
        <v>5543</v>
      </c>
    </row>
    <row r="3664" spans="1:2" x14ac:dyDescent="0.25">
      <c r="A3664">
        <v>6184</v>
      </c>
      <c r="B3664" t="s">
        <v>5544</v>
      </c>
    </row>
    <row r="3665" spans="1:2" x14ac:dyDescent="0.25">
      <c r="A3665">
        <v>6184</v>
      </c>
      <c r="B3665" t="s">
        <v>5545</v>
      </c>
    </row>
    <row r="3666" spans="1:2" x14ac:dyDescent="0.25">
      <c r="A3666">
        <v>6184</v>
      </c>
      <c r="B3666" t="s">
        <v>5546</v>
      </c>
    </row>
    <row r="3667" spans="1:2" x14ac:dyDescent="0.25">
      <c r="A3667">
        <v>6184</v>
      </c>
      <c r="B3667" t="s">
        <v>5538</v>
      </c>
    </row>
    <row r="3668" spans="1:2" x14ac:dyDescent="0.25">
      <c r="A3668">
        <v>6184</v>
      </c>
      <c r="B3668" t="s">
        <v>5547</v>
      </c>
    </row>
    <row r="3669" spans="1:2" x14ac:dyDescent="0.25">
      <c r="A3669">
        <v>6184</v>
      </c>
      <c r="B3669" t="s">
        <v>5548</v>
      </c>
    </row>
    <row r="3670" spans="1:2" x14ac:dyDescent="0.25">
      <c r="A3670">
        <v>6184</v>
      </c>
      <c r="B3670" t="s">
        <v>2752</v>
      </c>
    </row>
    <row r="3671" spans="1:2" x14ac:dyDescent="0.25">
      <c r="A3671">
        <v>6184</v>
      </c>
      <c r="B3671" t="s">
        <v>5549</v>
      </c>
    </row>
    <row r="3672" spans="1:2" x14ac:dyDescent="0.25">
      <c r="A3672">
        <v>6184</v>
      </c>
      <c r="B3672" t="s">
        <v>5550</v>
      </c>
    </row>
    <row r="3673" spans="1:2" x14ac:dyDescent="0.25">
      <c r="A3673">
        <v>6184</v>
      </c>
      <c r="B3673" t="s">
        <v>5551</v>
      </c>
    </row>
    <row r="3674" spans="1:2" x14ac:dyDescent="0.25">
      <c r="A3674">
        <v>6184</v>
      </c>
      <c r="B3674" t="s">
        <v>5552</v>
      </c>
    </row>
    <row r="3675" spans="1:2" x14ac:dyDescent="0.25">
      <c r="A3675">
        <v>6184</v>
      </c>
      <c r="B3675" t="s">
        <v>5553</v>
      </c>
    </row>
    <row r="3676" spans="1:2" x14ac:dyDescent="0.25">
      <c r="A3676">
        <v>6184</v>
      </c>
      <c r="B3676" t="s">
        <v>5554</v>
      </c>
    </row>
    <row r="3677" spans="1:2" x14ac:dyDescent="0.25">
      <c r="A3677">
        <v>6184</v>
      </c>
      <c r="B3677" t="s">
        <v>5555</v>
      </c>
    </row>
    <row r="3678" spans="1:2" x14ac:dyDescent="0.25">
      <c r="A3678">
        <v>6184</v>
      </c>
      <c r="B3678" t="s">
        <v>5556</v>
      </c>
    </row>
    <row r="3679" spans="1:2" x14ac:dyDescent="0.25">
      <c r="A3679">
        <v>6184</v>
      </c>
      <c r="B3679" t="s">
        <v>5557</v>
      </c>
    </row>
    <row r="3680" spans="1:2" x14ac:dyDescent="0.25">
      <c r="A3680">
        <v>6186</v>
      </c>
      <c r="B3680" t="s">
        <v>522</v>
      </c>
    </row>
    <row r="3681" spans="1:2" x14ac:dyDescent="0.25">
      <c r="A3681">
        <v>6188</v>
      </c>
      <c r="B3681" t="s">
        <v>5558</v>
      </c>
    </row>
    <row r="3682" spans="1:2" x14ac:dyDescent="0.25">
      <c r="A3682">
        <v>6188</v>
      </c>
      <c r="B3682" t="s">
        <v>5559</v>
      </c>
    </row>
    <row r="3683" spans="1:2" x14ac:dyDescent="0.25">
      <c r="A3683">
        <v>6188</v>
      </c>
      <c r="B3683" t="s">
        <v>5560</v>
      </c>
    </row>
    <row r="3684" spans="1:2" x14ac:dyDescent="0.25">
      <c r="A3684">
        <v>6188</v>
      </c>
      <c r="B3684" t="s">
        <v>5561</v>
      </c>
    </row>
    <row r="3685" spans="1:2" x14ac:dyDescent="0.25">
      <c r="A3685">
        <v>6188</v>
      </c>
      <c r="B3685" t="s">
        <v>5562</v>
      </c>
    </row>
    <row r="3686" spans="1:2" x14ac:dyDescent="0.25">
      <c r="A3686">
        <v>6188</v>
      </c>
      <c r="B3686" t="s">
        <v>5563</v>
      </c>
    </row>
    <row r="3687" spans="1:2" x14ac:dyDescent="0.25">
      <c r="A3687">
        <v>6188</v>
      </c>
      <c r="B3687" t="s">
        <v>5564</v>
      </c>
    </row>
    <row r="3688" spans="1:2" x14ac:dyDescent="0.25">
      <c r="A3688">
        <v>6188</v>
      </c>
      <c r="B3688" t="s">
        <v>5565</v>
      </c>
    </row>
    <row r="3689" spans="1:2" x14ac:dyDescent="0.25">
      <c r="A3689">
        <v>6188</v>
      </c>
      <c r="B3689" t="s">
        <v>5566</v>
      </c>
    </row>
    <row r="3690" spans="1:2" x14ac:dyDescent="0.25">
      <c r="A3690">
        <v>6188</v>
      </c>
      <c r="B3690" t="s">
        <v>5567</v>
      </c>
    </row>
    <row r="3691" spans="1:2" x14ac:dyDescent="0.25">
      <c r="A3691">
        <v>6188</v>
      </c>
      <c r="B3691" t="s">
        <v>5568</v>
      </c>
    </row>
    <row r="3692" spans="1:2" x14ac:dyDescent="0.25">
      <c r="A3692">
        <v>6188</v>
      </c>
      <c r="B3692" t="s">
        <v>5569</v>
      </c>
    </row>
    <row r="3693" spans="1:2" x14ac:dyDescent="0.25">
      <c r="A3693">
        <v>6188</v>
      </c>
      <c r="B3693" t="s">
        <v>522</v>
      </c>
    </row>
    <row r="3694" spans="1:2" x14ac:dyDescent="0.25">
      <c r="A3694">
        <v>6188</v>
      </c>
      <c r="B3694" t="s">
        <v>5570</v>
      </c>
    </row>
    <row r="3695" spans="1:2" x14ac:dyDescent="0.25">
      <c r="A3695">
        <v>6188</v>
      </c>
      <c r="B3695" t="s">
        <v>5571</v>
      </c>
    </row>
    <row r="3696" spans="1:2" x14ac:dyDescent="0.25">
      <c r="A3696">
        <v>6188</v>
      </c>
      <c r="B3696" t="s">
        <v>5572</v>
      </c>
    </row>
    <row r="3697" spans="1:2" x14ac:dyDescent="0.25">
      <c r="A3697">
        <v>6188</v>
      </c>
      <c r="B3697" t="s">
        <v>5573</v>
      </c>
    </row>
    <row r="3698" spans="1:2" x14ac:dyDescent="0.25">
      <c r="A3698">
        <v>6188</v>
      </c>
      <c r="B3698" t="s">
        <v>4390</v>
      </c>
    </row>
    <row r="3699" spans="1:2" x14ac:dyDescent="0.25">
      <c r="A3699">
        <v>6188</v>
      </c>
      <c r="B3699" t="s">
        <v>5574</v>
      </c>
    </row>
    <row r="3700" spans="1:2" x14ac:dyDescent="0.25">
      <c r="A3700">
        <v>6188</v>
      </c>
      <c r="B3700" t="s">
        <v>5575</v>
      </c>
    </row>
    <row r="3701" spans="1:2" x14ac:dyDescent="0.25">
      <c r="A3701">
        <v>6188</v>
      </c>
      <c r="B3701" t="s">
        <v>5051</v>
      </c>
    </row>
    <row r="3702" spans="1:2" x14ac:dyDescent="0.25">
      <c r="A3702">
        <v>6188</v>
      </c>
      <c r="B3702" t="s">
        <v>5576</v>
      </c>
    </row>
    <row r="3703" spans="1:2" x14ac:dyDescent="0.25">
      <c r="A3703">
        <v>6188</v>
      </c>
      <c r="B3703" t="s">
        <v>5577</v>
      </c>
    </row>
    <row r="3704" spans="1:2" x14ac:dyDescent="0.25">
      <c r="A3704">
        <v>6188</v>
      </c>
      <c r="B3704" t="s">
        <v>5578</v>
      </c>
    </row>
    <row r="3705" spans="1:2" x14ac:dyDescent="0.25">
      <c r="A3705">
        <v>6188</v>
      </c>
      <c r="B3705" t="s">
        <v>5579</v>
      </c>
    </row>
    <row r="3706" spans="1:2" x14ac:dyDescent="0.25">
      <c r="A3706">
        <v>6188</v>
      </c>
      <c r="B3706" t="s">
        <v>5580</v>
      </c>
    </row>
    <row r="3707" spans="1:2" x14ac:dyDescent="0.25">
      <c r="A3707">
        <v>6188</v>
      </c>
      <c r="B3707" t="s">
        <v>5581</v>
      </c>
    </row>
    <row r="3708" spans="1:2" x14ac:dyDescent="0.25">
      <c r="A3708">
        <v>6188</v>
      </c>
      <c r="B3708" t="s">
        <v>5582</v>
      </c>
    </row>
    <row r="3709" spans="1:2" x14ac:dyDescent="0.25">
      <c r="A3709">
        <v>6188</v>
      </c>
      <c r="B3709" t="s">
        <v>5583</v>
      </c>
    </row>
    <row r="3710" spans="1:2" x14ac:dyDescent="0.25">
      <c r="A3710">
        <v>6188</v>
      </c>
      <c r="B3710" t="s">
        <v>5584</v>
      </c>
    </row>
    <row r="3711" spans="1:2" x14ac:dyDescent="0.25">
      <c r="A3711">
        <v>6188</v>
      </c>
      <c r="B3711" t="s">
        <v>5585</v>
      </c>
    </row>
    <row r="3712" spans="1:2" x14ac:dyDescent="0.25">
      <c r="A3712">
        <v>6188</v>
      </c>
      <c r="B3712" t="s">
        <v>5586</v>
      </c>
    </row>
    <row r="3713" spans="1:2" x14ac:dyDescent="0.25">
      <c r="A3713">
        <v>6191</v>
      </c>
      <c r="B3713" t="s">
        <v>5587</v>
      </c>
    </row>
    <row r="3714" spans="1:2" x14ac:dyDescent="0.25">
      <c r="A3714">
        <v>6193</v>
      </c>
      <c r="B3714" t="s">
        <v>5588</v>
      </c>
    </row>
    <row r="3715" spans="1:2" x14ac:dyDescent="0.25">
      <c r="A3715">
        <v>6193</v>
      </c>
      <c r="B3715" t="s">
        <v>5589</v>
      </c>
    </row>
    <row r="3716" spans="1:2" x14ac:dyDescent="0.25">
      <c r="A3716">
        <v>6193</v>
      </c>
      <c r="B3716" t="s">
        <v>5590</v>
      </c>
    </row>
    <row r="3717" spans="1:2" x14ac:dyDescent="0.25">
      <c r="A3717">
        <v>6193</v>
      </c>
      <c r="B3717" t="s">
        <v>5591</v>
      </c>
    </row>
    <row r="3718" spans="1:2" x14ac:dyDescent="0.25">
      <c r="A3718">
        <v>6193</v>
      </c>
      <c r="B3718" t="s">
        <v>5592</v>
      </c>
    </row>
    <row r="3719" spans="1:2" x14ac:dyDescent="0.25">
      <c r="A3719">
        <v>6193</v>
      </c>
      <c r="B3719" t="s">
        <v>5593</v>
      </c>
    </row>
    <row r="3720" spans="1:2" x14ac:dyDescent="0.25">
      <c r="A3720">
        <v>6193</v>
      </c>
      <c r="B3720" t="s">
        <v>5594</v>
      </c>
    </row>
    <row r="3721" spans="1:2" x14ac:dyDescent="0.25">
      <c r="A3721">
        <v>6193</v>
      </c>
      <c r="B3721" t="s">
        <v>5595</v>
      </c>
    </row>
    <row r="3722" spans="1:2" x14ac:dyDescent="0.25">
      <c r="A3722">
        <v>6193</v>
      </c>
      <c r="B3722" t="s">
        <v>5596</v>
      </c>
    </row>
    <row r="3723" spans="1:2" x14ac:dyDescent="0.25">
      <c r="A3723">
        <v>6193</v>
      </c>
      <c r="B3723" t="s">
        <v>5597</v>
      </c>
    </row>
    <row r="3724" spans="1:2" x14ac:dyDescent="0.25">
      <c r="A3724">
        <v>6193</v>
      </c>
      <c r="B3724" t="s">
        <v>5598</v>
      </c>
    </row>
    <row r="3725" spans="1:2" x14ac:dyDescent="0.25">
      <c r="A3725">
        <v>6193</v>
      </c>
      <c r="B3725" t="s">
        <v>5599</v>
      </c>
    </row>
    <row r="3726" spans="1:2" x14ac:dyDescent="0.25">
      <c r="A3726">
        <v>6193</v>
      </c>
      <c r="B3726" t="s">
        <v>5587</v>
      </c>
    </row>
    <row r="3727" spans="1:2" x14ac:dyDescent="0.25">
      <c r="A3727">
        <v>6193</v>
      </c>
      <c r="B3727" t="s">
        <v>2652</v>
      </c>
    </row>
    <row r="3728" spans="1:2" x14ac:dyDescent="0.25">
      <c r="A3728">
        <v>6193</v>
      </c>
      <c r="B3728" t="s">
        <v>5600</v>
      </c>
    </row>
    <row r="3729" spans="1:2" x14ac:dyDescent="0.25">
      <c r="A3729">
        <v>6193</v>
      </c>
      <c r="B3729" t="s">
        <v>5601</v>
      </c>
    </row>
    <row r="3730" spans="1:2" x14ac:dyDescent="0.25">
      <c r="A3730">
        <v>6193</v>
      </c>
      <c r="B3730" t="s">
        <v>5602</v>
      </c>
    </row>
    <row r="3731" spans="1:2" x14ac:dyDescent="0.25">
      <c r="A3731">
        <v>6193</v>
      </c>
      <c r="B3731" t="s">
        <v>5603</v>
      </c>
    </row>
    <row r="3732" spans="1:2" x14ac:dyDescent="0.25">
      <c r="A3732">
        <v>6193</v>
      </c>
      <c r="B3732" t="s">
        <v>5604</v>
      </c>
    </row>
    <row r="3733" spans="1:2" x14ac:dyDescent="0.25">
      <c r="A3733">
        <v>6193</v>
      </c>
      <c r="B3733" t="s">
        <v>5605</v>
      </c>
    </row>
    <row r="3734" spans="1:2" x14ac:dyDescent="0.25">
      <c r="A3734">
        <v>6193</v>
      </c>
      <c r="B3734" t="s">
        <v>4846</v>
      </c>
    </row>
    <row r="3735" spans="1:2" x14ac:dyDescent="0.25">
      <c r="A3735">
        <v>6193</v>
      </c>
      <c r="B3735" t="s">
        <v>5009</v>
      </c>
    </row>
    <row r="3736" spans="1:2" x14ac:dyDescent="0.25">
      <c r="A3736">
        <v>6193</v>
      </c>
      <c r="B3736" t="s">
        <v>5606</v>
      </c>
    </row>
    <row r="3737" spans="1:2" x14ac:dyDescent="0.25">
      <c r="A3737">
        <v>6193</v>
      </c>
      <c r="B3737" t="s">
        <v>4444</v>
      </c>
    </row>
    <row r="3738" spans="1:2" x14ac:dyDescent="0.25">
      <c r="A3738">
        <v>6193</v>
      </c>
      <c r="B3738" t="s">
        <v>5607</v>
      </c>
    </row>
    <row r="3739" spans="1:2" x14ac:dyDescent="0.25">
      <c r="A3739">
        <v>6193</v>
      </c>
      <c r="B3739" t="s">
        <v>5532</v>
      </c>
    </row>
    <row r="3740" spans="1:2" x14ac:dyDescent="0.25">
      <c r="A3740">
        <v>6193</v>
      </c>
      <c r="B3740" t="s">
        <v>5608</v>
      </c>
    </row>
    <row r="3741" spans="1:2" x14ac:dyDescent="0.25">
      <c r="A3741">
        <v>6193</v>
      </c>
      <c r="B3741" t="s">
        <v>5609</v>
      </c>
    </row>
    <row r="3742" spans="1:2" x14ac:dyDescent="0.25">
      <c r="A3742">
        <v>6193</v>
      </c>
      <c r="B3742" t="s">
        <v>3733</v>
      </c>
    </row>
    <row r="3743" spans="1:2" x14ac:dyDescent="0.25">
      <c r="A3743">
        <v>6193</v>
      </c>
      <c r="B3743" t="s">
        <v>5610</v>
      </c>
    </row>
    <row r="3744" spans="1:2" x14ac:dyDescent="0.25">
      <c r="A3744">
        <v>6193</v>
      </c>
      <c r="B3744" t="s">
        <v>5611</v>
      </c>
    </row>
    <row r="3745" spans="1:2" x14ac:dyDescent="0.25">
      <c r="A3745">
        <v>6193</v>
      </c>
      <c r="B3745" t="s">
        <v>5612</v>
      </c>
    </row>
    <row r="3746" spans="1:2" x14ac:dyDescent="0.25">
      <c r="A3746">
        <v>6193</v>
      </c>
      <c r="B3746" t="s">
        <v>5031</v>
      </c>
    </row>
    <row r="3747" spans="1:2" x14ac:dyDescent="0.25">
      <c r="A3747">
        <v>6196</v>
      </c>
      <c r="B3747" t="s">
        <v>5613</v>
      </c>
    </row>
    <row r="3748" spans="1:2" x14ac:dyDescent="0.25">
      <c r="A3748">
        <v>6198</v>
      </c>
      <c r="B3748" t="s">
        <v>5614</v>
      </c>
    </row>
    <row r="3749" spans="1:2" x14ac:dyDescent="0.25">
      <c r="A3749">
        <v>6198</v>
      </c>
      <c r="B3749" t="s">
        <v>5615</v>
      </c>
    </row>
    <row r="3750" spans="1:2" x14ac:dyDescent="0.25">
      <c r="A3750">
        <v>6198</v>
      </c>
      <c r="B3750" t="s">
        <v>5616</v>
      </c>
    </row>
    <row r="3751" spans="1:2" x14ac:dyDescent="0.25">
      <c r="A3751">
        <v>6198</v>
      </c>
      <c r="B3751" t="s">
        <v>5617</v>
      </c>
    </row>
    <row r="3752" spans="1:2" x14ac:dyDescent="0.25">
      <c r="A3752">
        <v>6198</v>
      </c>
      <c r="B3752" t="s">
        <v>5618</v>
      </c>
    </row>
    <row r="3753" spans="1:2" x14ac:dyDescent="0.25">
      <c r="A3753">
        <v>6198</v>
      </c>
      <c r="B3753" t="s">
        <v>5619</v>
      </c>
    </row>
    <row r="3754" spans="1:2" x14ac:dyDescent="0.25">
      <c r="A3754">
        <v>6198</v>
      </c>
      <c r="B3754" t="s">
        <v>5620</v>
      </c>
    </row>
    <row r="3755" spans="1:2" x14ac:dyDescent="0.25">
      <c r="A3755">
        <v>6198</v>
      </c>
      <c r="B3755" t="s">
        <v>5621</v>
      </c>
    </row>
    <row r="3756" spans="1:2" x14ac:dyDescent="0.25">
      <c r="A3756">
        <v>6198</v>
      </c>
      <c r="B3756" t="s">
        <v>5622</v>
      </c>
    </row>
    <row r="3757" spans="1:2" x14ac:dyDescent="0.25">
      <c r="A3757">
        <v>6198</v>
      </c>
      <c r="B3757" t="s">
        <v>5623</v>
      </c>
    </row>
    <row r="3758" spans="1:2" x14ac:dyDescent="0.25">
      <c r="A3758">
        <v>6198</v>
      </c>
      <c r="B3758" t="s">
        <v>5624</v>
      </c>
    </row>
    <row r="3759" spans="1:2" x14ac:dyDescent="0.25">
      <c r="A3759">
        <v>6198</v>
      </c>
      <c r="B3759" t="s">
        <v>5625</v>
      </c>
    </row>
    <row r="3760" spans="1:2" x14ac:dyDescent="0.25">
      <c r="A3760">
        <v>6198</v>
      </c>
      <c r="B3760" t="s">
        <v>5626</v>
      </c>
    </row>
    <row r="3761" spans="1:2" x14ac:dyDescent="0.25">
      <c r="A3761">
        <v>6198</v>
      </c>
      <c r="B3761" t="s">
        <v>5627</v>
      </c>
    </row>
    <row r="3762" spans="1:2" x14ac:dyDescent="0.25">
      <c r="A3762">
        <v>6198</v>
      </c>
      <c r="B3762" t="s">
        <v>5628</v>
      </c>
    </row>
    <row r="3763" spans="1:2" x14ac:dyDescent="0.25">
      <c r="A3763">
        <v>6198</v>
      </c>
      <c r="B3763" t="s">
        <v>2752</v>
      </c>
    </row>
    <row r="3764" spans="1:2" x14ac:dyDescent="0.25">
      <c r="A3764">
        <v>6198</v>
      </c>
      <c r="B3764" t="s">
        <v>5629</v>
      </c>
    </row>
    <row r="3765" spans="1:2" x14ac:dyDescent="0.25">
      <c r="A3765">
        <v>6198</v>
      </c>
      <c r="B3765" t="s">
        <v>5630</v>
      </c>
    </row>
    <row r="3766" spans="1:2" x14ac:dyDescent="0.25">
      <c r="A3766">
        <v>6198</v>
      </c>
      <c r="B3766" t="s">
        <v>5631</v>
      </c>
    </row>
    <row r="3767" spans="1:2" x14ac:dyDescent="0.25">
      <c r="A3767">
        <v>6198</v>
      </c>
      <c r="B3767" t="s">
        <v>5632</v>
      </c>
    </row>
    <row r="3768" spans="1:2" x14ac:dyDescent="0.25">
      <c r="A3768">
        <v>6198</v>
      </c>
      <c r="B3768" t="s">
        <v>5633</v>
      </c>
    </row>
    <row r="3769" spans="1:2" x14ac:dyDescent="0.25">
      <c r="A3769">
        <v>6198</v>
      </c>
      <c r="B3769" t="s">
        <v>5634</v>
      </c>
    </row>
    <row r="3770" spans="1:2" x14ac:dyDescent="0.25">
      <c r="A3770">
        <v>6198</v>
      </c>
      <c r="B3770" t="s">
        <v>5610</v>
      </c>
    </row>
    <row r="3771" spans="1:2" x14ac:dyDescent="0.25">
      <c r="A3771">
        <v>6198</v>
      </c>
      <c r="B3771" t="s">
        <v>5613</v>
      </c>
    </row>
    <row r="3772" spans="1:2" x14ac:dyDescent="0.25">
      <c r="A3772">
        <v>6198</v>
      </c>
      <c r="B3772" t="s">
        <v>4857</v>
      </c>
    </row>
    <row r="3773" spans="1:2" x14ac:dyDescent="0.25">
      <c r="A3773">
        <v>6198</v>
      </c>
      <c r="B3773" t="s">
        <v>5635</v>
      </c>
    </row>
    <row r="3774" spans="1:2" x14ac:dyDescent="0.25">
      <c r="A3774">
        <v>6217</v>
      </c>
      <c r="B3774" t="s">
        <v>5636</v>
      </c>
    </row>
    <row r="3775" spans="1:2" x14ac:dyDescent="0.25">
      <c r="A3775">
        <v>6217</v>
      </c>
      <c r="B3775" t="s">
        <v>5637</v>
      </c>
    </row>
    <row r="3776" spans="1:2" x14ac:dyDescent="0.25">
      <c r="A3776">
        <v>6217</v>
      </c>
      <c r="B3776" t="s">
        <v>5638</v>
      </c>
    </row>
    <row r="3777" spans="1:2" x14ac:dyDescent="0.25">
      <c r="A3777">
        <v>6217</v>
      </c>
      <c r="B3777" t="s">
        <v>5639</v>
      </c>
    </row>
    <row r="3778" spans="1:2" x14ac:dyDescent="0.25">
      <c r="A3778">
        <v>6217</v>
      </c>
      <c r="B3778" t="s">
        <v>5640</v>
      </c>
    </row>
    <row r="3779" spans="1:2" x14ac:dyDescent="0.25">
      <c r="A3779">
        <v>6217</v>
      </c>
      <c r="B3779" t="s">
        <v>5641</v>
      </c>
    </row>
    <row r="3780" spans="1:2" x14ac:dyDescent="0.25">
      <c r="A3780">
        <v>6217</v>
      </c>
      <c r="B3780" t="s">
        <v>2867</v>
      </c>
    </row>
    <row r="3781" spans="1:2" x14ac:dyDescent="0.25">
      <c r="A3781">
        <v>6217</v>
      </c>
      <c r="B3781" t="s">
        <v>5537</v>
      </c>
    </row>
    <row r="3782" spans="1:2" x14ac:dyDescent="0.25">
      <c r="A3782">
        <v>6227</v>
      </c>
      <c r="B3782" t="s">
        <v>3213</v>
      </c>
    </row>
    <row r="3783" spans="1:2" x14ac:dyDescent="0.25">
      <c r="A3783">
        <v>6231</v>
      </c>
      <c r="B3783" t="s">
        <v>3213</v>
      </c>
    </row>
    <row r="3784" spans="1:2" x14ac:dyDescent="0.25">
      <c r="A3784">
        <v>6231</v>
      </c>
      <c r="B3784" t="s">
        <v>5642</v>
      </c>
    </row>
    <row r="3785" spans="1:2" x14ac:dyDescent="0.25">
      <c r="A3785">
        <v>6231</v>
      </c>
      <c r="B3785" t="s">
        <v>5643</v>
      </c>
    </row>
    <row r="3786" spans="1:2" x14ac:dyDescent="0.25">
      <c r="A3786">
        <v>6231</v>
      </c>
      <c r="B3786" t="s">
        <v>3758</v>
      </c>
    </row>
    <row r="3787" spans="1:2" x14ac:dyDescent="0.25">
      <c r="A3787">
        <v>6231</v>
      </c>
      <c r="B3787" t="s">
        <v>5644</v>
      </c>
    </row>
    <row r="3788" spans="1:2" x14ac:dyDescent="0.25">
      <c r="A3788">
        <v>6231</v>
      </c>
      <c r="B3788" t="s">
        <v>5645</v>
      </c>
    </row>
    <row r="3789" spans="1:2" x14ac:dyDescent="0.25">
      <c r="A3789">
        <v>6231</v>
      </c>
      <c r="B3789" t="s">
        <v>5646</v>
      </c>
    </row>
    <row r="3790" spans="1:2" x14ac:dyDescent="0.25">
      <c r="A3790">
        <v>6231</v>
      </c>
      <c r="B3790" t="s">
        <v>5647</v>
      </c>
    </row>
    <row r="3791" spans="1:2" x14ac:dyDescent="0.25">
      <c r="A3791">
        <v>6231</v>
      </c>
      <c r="B3791" t="s">
        <v>5648</v>
      </c>
    </row>
    <row r="3792" spans="1:2" x14ac:dyDescent="0.25">
      <c r="A3792">
        <v>6231</v>
      </c>
      <c r="B3792" t="s">
        <v>5649</v>
      </c>
    </row>
    <row r="3793" spans="1:2" x14ac:dyDescent="0.25">
      <c r="A3793">
        <v>6231</v>
      </c>
      <c r="B3793" t="s">
        <v>5650</v>
      </c>
    </row>
    <row r="3794" spans="1:2" x14ac:dyDescent="0.25">
      <c r="A3794">
        <v>6231</v>
      </c>
      <c r="B3794" t="s">
        <v>5651</v>
      </c>
    </row>
    <row r="3795" spans="1:2" x14ac:dyDescent="0.25">
      <c r="A3795">
        <v>6231</v>
      </c>
      <c r="B3795" t="s">
        <v>5652</v>
      </c>
    </row>
    <row r="3796" spans="1:2" x14ac:dyDescent="0.25">
      <c r="A3796">
        <v>6231</v>
      </c>
      <c r="B3796" t="s">
        <v>5653</v>
      </c>
    </row>
    <row r="3797" spans="1:2" x14ac:dyDescent="0.25">
      <c r="A3797">
        <v>6231</v>
      </c>
      <c r="B3797" t="s">
        <v>5654</v>
      </c>
    </row>
    <row r="3798" spans="1:2" x14ac:dyDescent="0.25">
      <c r="A3798">
        <v>6231</v>
      </c>
      <c r="B3798" t="s">
        <v>3325</v>
      </c>
    </row>
    <row r="3799" spans="1:2" x14ac:dyDescent="0.25">
      <c r="A3799">
        <v>6231</v>
      </c>
      <c r="B3799" t="s">
        <v>5655</v>
      </c>
    </row>
    <row r="3800" spans="1:2" x14ac:dyDescent="0.25">
      <c r="A3800">
        <v>6231</v>
      </c>
      <c r="B3800" t="s">
        <v>5656</v>
      </c>
    </row>
    <row r="3801" spans="1:2" x14ac:dyDescent="0.25">
      <c r="A3801">
        <v>6233</v>
      </c>
      <c r="B3801" t="s">
        <v>5657</v>
      </c>
    </row>
    <row r="3802" spans="1:2" x14ac:dyDescent="0.25">
      <c r="A3802">
        <v>6237</v>
      </c>
      <c r="B3802" t="s">
        <v>5658</v>
      </c>
    </row>
    <row r="3803" spans="1:2" x14ac:dyDescent="0.25">
      <c r="A3803">
        <v>6237</v>
      </c>
      <c r="B3803" t="s">
        <v>5657</v>
      </c>
    </row>
    <row r="3804" spans="1:2" x14ac:dyDescent="0.25">
      <c r="A3804">
        <v>6237</v>
      </c>
      <c r="B3804" t="s">
        <v>5659</v>
      </c>
    </row>
    <row r="3805" spans="1:2" x14ac:dyDescent="0.25">
      <c r="A3805">
        <v>6239</v>
      </c>
      <c r="B3805" t="s">
        <v>5660</v>
      </c>
    </row>
    <row r="3806" spans="1:2" x14ac:dyDescent="0.25">
      <c r="A3806">
        <v>6242</v>
      </c>
      <c r="B3806" t="s">
        <v>5660</v>
      </c>
    </row>
    <row r="3807" spans="1:2" x14ac:dyDescent="0.25">
      <c r="A3807">
        <v>6242</v>
      </c>
      <c r="B3807" t="s">
        <v>5661</v>
      </c>
    </row>
    <row r="3808" spans="1:2" x14ac:dyDescent="0.25">
      <c r="A3808">
        <v>6242</v>
      </c>
      <c r="B3808" t="s">
        <v>5662</v>
      </c>
    </row>
    <row r="3809" spans="1:2" x14ac:dyDescent="0.25">
      <c r="A3809">
        <v>6242</v>
      </c>
      <c r="B3809" t="s">
        <v>5663</v>
      </c>
    </row>
    <row r="3810" spans="1:2" x14ac:dyDescent="0.25">
      <c r="A3810">
        <v>6242</v>
      </c>
      <c r="B3810" t="s">
        <v>5664</v>
      </c>
    </row>
    <row r="3811" spans="1:2" x14ac:dyDescent="0.25">
      <c r="A3811">
        <v>6242</v>
      </c>
      <c r="B3811" t="s">
        <v>5665</v>
      </c>
    </row>
    <row r="3812" spans="1:2" x14ac:dyDescent="0.25">
      <c r="A3812">
        <v>6242</v>
      </c>
      <c r="B3812" t="s">
        <v>1898</v>
      </c>
    </row>
    <row r="3813" spans="1:2" x14ac:dyDescent="0.25">
      <c r="A3813">
        <v>6242</v>
      </c>
      <c r="B3813" t="s">
        <v>5666</v>
      </c>
    </row>
    <row r="3814" spans="1:2" x14ac:dyDescent="0.25">
      <c r="A3814">
        <v>6244</v>
      </c>
      <c r="B3814" t="s">
        <v>3213</v>
      </c>
    </row>
    <row r="3815" spans="1:2" x14ac:dyDescent="0.25">
      <c r="A3815">
        <v>6246</v>
      </c>
      <c r="B3815" t="s">
        <v>3213</v>
      </c>
    </row>
    <row r="3816" spans="1:2" x14ac:dyDescent="0.25">
      <c r="A3816">
        <v>6246</v>
      </c>
      <c r="B3816" t="s">
        <v>5667</v>
      </c>
    </row>
    <row r="3817" spans="1:2" x14ac:dyDescent="0.25">
      <c r="A3817">
        <v>6246</v>
      </c>
      <c r="B3817" t="s">
        <v>5668</v>
      </c>
    </row>
    <row r="3818" spans="1:2" x14ac:dyDescent="0.25">
      <c r="A3818">
        <v>6246</v>
      </c>
      <c r="B3818" t="s">
        <v>5669</v>
      </c>
    </row>
    <row r="3819" spans="1:2" x14ac:dyDescent="0.25">
      <c r="A3819">
        <v>6246</v>
      </c>
      <c r="B3819" t="s">
        <v>5670</v>
      </c>
    </row>
    <row r="3820" spans="1:2" x14ac:dyDescent="0.25">
      <c r="A3820">
        <v>6246</v>
      </c>
      <c r="B3820" t="s">
        <v>5671</v>
      </c>
    </row>
    <row r="3821" spans="1:2" x14ac:dyDescent="0.25">
      <c r="A3821">
        <v>6246</v>
      </c>
      <c r="B3821" t="s">
        <v>5672</v>
      </c>
    </row>
    <row r="3822" spans="1:2" x14ac:dyDescent="0.25">
      <c r="A3822">
        <v>6246</v>
      </c>
      <c r="B3822" t="s">
        <v>5673</v>
      </c>
    </row>
    <row r="3823" spans="1:2" x14ac:dyDescent="0.25">
      <c r="A3823">
        <v>6248</v>
      </c>
      <c r="B3823" t="s">
        <v>5628</v>
      </c>
    </row>
    <row r="3824" spans="1:2" x14ac:dyDescent="0.25">
      <c r="A3824">
        <v>6249</v>
      </c>
      <c r="B3824" t="s">
        <v>5628</v>
      </c>
    </row>
    <row r="3825" spans="1:2" x14ac:dyDescent="0.25">
      <c r="A3825">
        <v>6251</v>
      </c>
      <c r="B3825" t="s">
        <v>3604</v>
      </c>
    </row>
    <row r="3826" spans="1:2" x14ac:dyDescent="0.25">
      <c r="A3826">
        <v>6254</v>
      </c>
      <c r="B3826" t="s">
        <v>5674</v>
      </c>
    </row>
    <row r="3827" spans="1:2" x14ac:dyDescent="0.25">
      <c r="A3827">
        <v>6254</v>
      </c>
      <c r="B3827" t="s">
        <v>5675</v>
      </c>
    </row>
    <row r="3828" spans="1:2" x14ac:dyDescent="0.25">
      <c r="A3828">
        <v>6254</v>
      </c>
      <c r="B3828" t="s">
        <v>4554</v>
      </c>
    </row>
    <row r="3829" spans="1:2" x14ac:dyDescent="0.25">
      <c r="A3829">
        <v>6254</v>
      </c>
      <c r="B3829" t="s">
        <v>3604</v>
      </c>
    </row>
    <row r="3830" spans="1:2" x14ac:dyDescent="0.25">
      <c r="A3830">
        <v>6254</v>
      </c>
      <c r="B3830" t="s">
        <v>5676</v>
      </c>
    </row>
    <row r="3831" spans="1:2" x14ac:dyDescent="0.25">
      <c r="A3831">
        <v>6254</v>
      </c>
      <c r="B3831" t="s">
        <v>5677</v>
      </c>
    </row>
    <row r="3832" spans="1:2" x14ac:dyDescent="0.25">
      <c r="A3832">
        <v>6254</v>
      </c>
      <c r="B3832" t="s">
        <v>4564</v>
      </c>
    </row>
    <row r="3833" spans="1:2" x14ac:dyDescent="0.25">
      <c r="A3833">
        <v>6254</v>
      </c>
      <c r="B3833" t="s">
        <v>5678</v>
      </c>
    </row>
    <row r="3834" spans="1:2" x14ac:dyDescent="0.25">
      <c r="A3834">
        <v>6254</v>
      </c>
      <c r="B3834" t="s">
        <v>5679</v>
      </c>
    </row>
    <row r="3835" spans="1:2" x14ac:dyDescent="0.25">
      <c r="A3835">
        <v>6254</v>
      </c>
      <c r="B3835" t="s">
        <v>5680</v>
      </c>
    </row>
    <row r="3836" spans="1:2" x14ac:dyDescent="0.25">
      <c r="A3836">
        <v>6254</v>
      </c>
      <c r="B3836" t="s">
        <v>5681</v>
      </c>
    </row>
    <row r="3837" spans="1:2" x14ac:dyDescent="0.25">
      <c r="A3837">
        <v>6254</v>
      </c>
      <c r="B3837" t="s">
        <v>5682</v>
      </c>
    </row>
    <row r="3838" spans="1:2" x14ac:dyDescent="0.25">
      <c r="A3838">
        <v>6254</v>
      </c>
      <c r="B3838" t="s">
        <v>5683</v>
      </c>
    </row>
    <row r="3839" spans="1:2" x14ac:dyDescent="0.25">
      <c r="A3839">
        <v>6254</v>
      </c>
      <c r="B3839" t="s">
        <v>5684</v>
      </c>
    </row>
    <row r="3840" spans="1:2" x14ac:dyDescent="0.25">
      <c r="A3840">
        <v>6254</v>
      </c>
      <c r="B3840" t="s">
        <v>5685</v>
      </c>
    </row>
    <row r="3841" spans="1:2" x14ac:dyDescent="0.25">
      <c r="A3841">
        <v>6255</v>
      </c>
      <c r="B3841" t="s">
        <v>5686</v>
      </c>
    </row>
    <row r="3842" spans="1:2" x14ac:dyDescent="0.25">
      <c r="A3842">
        <v>6255</v>
      </c>
      <c r="B3842" t="s">
        <v>5687</v>
      </c>
    </row>
    <row r="3843" spans="1:2" x14ac:dyDescent="0.25">
      <c r="A3843">
        <v>6255</v>
      </c>
      <c r="B3843" t="s">
        <v>5688</v>
      </c>
    </row>
    <row r="3844" spans="1:2" x14ac:dyDescent="0.25">
      <c r="A3844">
        <v>6255</v>
      </c>
      <c r="B3844" t="s">
        <v>5689</v>
      </c>
    </row>
    <row r="3845" spans="1:2" x14ac:dyDescent="0.25">
      <c r="A3845">
        <v>6256</v>
      </c>
      <c r="B3845" t="s">
        <v>5690</v>
      </c>
    </row>
    <row r="3846" spans="1:2" x14ac:dyDescent="0.25">
      <c r="A3846">
        <v>6258</v>
      </c>
      <c r="B3846" t="s">
        <v>5691</v>
      </c>
    </row>
    <row r="3847" spans="1:2" x14ac:dyDescent="0.25">
      <c r="A3847">
        <v>6258</v>
      </c>
      <c r="B3847" t="s">
        <v>5692</v>
      </c>
    </row>
    <row r="3848" spans="1:2" x14ac:dyDescent="0.25">
      <c r="A3848">
        <v>6258</v>
      </c>
      <c r="B3848" t="s">
        <v>5690</v>
      </c>
    </row>
    <row r="3849" spans="1:2" x14ac:dyDescent="0.25">
      <c r="A3849">
        <v>6259</v>
      </c>
      <c r="B3849" t="s">
        <v>5693</v>
      </c>
    </row>
    <row r="3850" spans="1:2" x14ac:dyDescent="0.25">
      <c r="A3850">
        <v>6259</v>
      </c>
      <c r="B3850" t="s">
        <v>5694</v>
      </c>
    </row>
    <row r="3851" spans="1:2" x14ac:dyDescent="0.25">
      <c r="A3851">
        <v>6259</v>
      </c>
      <c r="B3851" t="s">
        <v>5695</v>
      </c>
    </row>
    <row r="3852" spans="1:2" x14ac:dyDescent="0.25">
      <c r="A3852">
        <v>6268</v>
      </c>
      <c r="B3852" t="s">
        <v>5696</v>
      </c>
    </row>
    <row r="3853" spans="1:2" x14ac:dyDescent="0.25">
      <c r="A3853">
        <v>6268</v>
      </c>
      <c r="B3853" t="s">
        <v>5697</v>
      </c>
    </row>
    <row r="3854" spans="1:2" x14ac:dyDescent="0.25">
      <c r="A3854">
        <v>6268</v>
      </c>
      <c r="B3854" t="s">
        <v>5698</v>
      </c>
    </row>
    <row r="3855" spans="1:2" x14ac:dyDescent="0.25">
      <c r="A3855">
        <v>6268</v>
      </c>
      <c r="B3855" t="s">
        <v>5699</v>
      </c>
    </row>
    <row r="3856" spans="1:2" x14ac:dyDescent="0.25">
      <c r="A3856">
        <v>6268</v>
      </c>
      <c r="B3856" t="s">
        <v>5700</v>
      </c>
    </row>
    <row r="3857" spans="1:2" x14ac:dyDescent="0.25">
      <c r="A3857">
        <v>6268</v>
      </c>
      <c r="B3857" t="s">
        <v>5701</v>
      </c>
    </row>
    <row r="3858" spans="1:2" x14ac:dyDescent="0.25">
      <c r="A3858">
        <v>6268</v>
      </c>
      <c r="B3858" t="s">
        <v>5702</v>
      </c>
    </row>
    <row r="3859" spans="1:2" x14ac:dyDescent="0.25">
      <c r="A3859">
        <v>6268</v>
      </c>
      <c r="B3859" t="s">
        <v>5703</v>
      </c>
    </row>
    <row r="3860" spans="1:2" x14ac:dyDescent="0.25">
      <c r="A3860">
        <v>6268</v>
      </c>
      <c r="B3860" t="s">
        <v>5704</v>
      </c>
    </row>
    <row r="3861" spans="1:2" x14ac:dyDescent="0.25">
      <c r="A3861">
        <v>6268</v>
      </c>
      <c r="B3861" t="s">
        <v>5705</v>
      </c>
    </row>
    <row r="3862" spans="1:2" x14ac:dyDescent="0.25">
      <c r="A3862">
        <v>6268</v>
      </c>
      <c r="B3862" t="s">
        <v>5706</v>
      </c>
    </row>
    <row r="3863" spans="1:2" x14ac:dyDescent="0.25">
      <c r="A3863">
        <v>6268</v>
      </c>
      <c r="B3863" t="s">
        <v>5707</v>
      </c>
    </row>
    <row r="3864" spans="1:2" x14ac:dyDescent="0.25">
      <c r="A3864">
        <v>6268</v>
      </c>
      <c r="B3864" t="s">
        <v>5708</v>
      </c>
    </row>
    <row r="3865" spans="1:2" x14ac:dyDescent="0.25">
      <c r="A3865">
        <v>6268</v>
      </c>
      <c r="B3865" t="s">
        <v>5709</v>
      </c>
    </row>
    <row r="3866" spans="1:2" x14ac:dyDescent="0.25">
      <c r="A3866">
        <v>6268</v>
      </c>
      <c r="B3866" t="s">
        <v>5710</v>
      </c>
    </row>
    <row r="3867" spans="1:2" x14ac:dyDescent="0.25">
      <c r="A3867">
        <v>6268</v>
      </c>
      <c r="B3867" t="s">
        <v>5711</v>
      </c>
    </row>
    <row r="3868" spans="1:2" x14ac:dyDescent="0.25">
      <c r="A3868">
        <v>6268</v>
      </c>
      <c r="B3868" t="s">
        <v>5712</v>
      </c>
    </row>
    <row r="3869" spans="1:2" x14ac:dyDescent="0.25">
      <c r="A3869">
        <v>6268</v>
      </c>
      <c r="B3869" t="s">
        <v>5713</v>
      </c>
    </row>
    <row r="3870" spans="1:2" x14ac:dyDescent="0.25">
      <c r="A3870">
        <v>6268</v>
      </c>
      <c r="B3870" t="s">
        <v>5714</v>
      </c>
    </row>
    <row r="3871" spans="1:2" x14ac:dyDescent="0.25">
      <c r="A3871">
        <v>6268</v>
      </c>
      <c r="B3871" t="s">
        <v>5715</v>
      </c>
    </row>
    <row r="3872" spans="1:2" x14ac:dyDescent="0.25">
      <c r="A3872">
        <v>6268</v>
      </c>
      <c r="B3872" t="s">
        <v>5716</v>
      </c>
    </row>
    <row r="3873" spans="1:2" x14ac:dyDescent="0.25">
      <c r="A3873">
        <v>6268</v>
      </c>
      <c r="B3873" t="s">
        <v>5717</v>
      </c>
    </row>
    <row r="3874" spans="1:2" x14ac:dyDescent="0.25">
      <c r="A3874">
        <v>6268</v>
      </c>
      <c r="B3874" t="s">
        <v>5718</v>
      </c>
    </row>
    <row r="3875" spans="1:2" x14ac:dyDescent="0.25">
      <c r="A3875">
        <v>6268</v>
      </c>
      <c r="B3875" t="s">
        <v>5719</v>
      </c>
    </row>
    <row r="3876" spans="1:2" x14ac:dyDescent="0.25">
      <c r="A3876">
        <v>6268</v>
      </c>
      <c r="B3876" t="s">
        <v>5720</v>
      </c>
    </row>
    <row r="3877" spans="1:2" x14ac:dyDescent="0.25">
      <c r="A3877">
        <v>6268</v>
      </c>
      <c r="B3877" t="s">
        <v>5721</v>
      </c>
    </row>
    <row r="3878" spans="1:2" x14ac:dyDescent="0.25">
      <c r="A3878">
        <v>6268</v>
      </c>
      <c r="B3878" t="s">
        <v>5722</v>
      </c>
    </row>
    <row r="3879" spans="1:2" x14ac:dyDescent="0.25">
      <c r="A3879">
        <v>6268</v>
      </c>
      <c r="B3879" t="s">
        <v>5723</v>
      </c>
    </row>
    <row r="3880" spans="1:2" x14ac:dyDescent="0.25">
      <c r="A3880">
        <v>6268</v>
      </c>
      <c r="B3880" t="s">
        <v>5724</v>
      </c>
    </row>
    <row r="3881" spans="1:2" x14ac:dyDescent="0.25">
      <c r="A3881">
        <v>6268</v>
      </c>
      <c r="B3881" t="s">
        <v>5725</v>
      </c>
    </row>
    <row r="3882" spans="1:2" x14ac:dyDescent="0.25">
      <c r="A3882">
        <v>6268</v>
      </c>
      <c r="B3882" t="s">
        <v>5726</v>
      </c>
    </row>
    <row r="3883" spans="1:2" x14ac:dyDescent="0.25">
      <c r="A3883">
        <v>6268</v>
      </c>
      <c r="B3883" t="s">
        <v>5727</v>
      </c>
    </row>
    <row r="3884" spans="1:2" x14ac:dyDescent="0.25">
      <c r="A3884">
        <v>6268</v>
      </c>
      <c r="B3884" t="s">
        <v>5728</v>
      </c>
    </row>
    <row r="3885" spans="1:2" x14ac:dyDescent="0.25">
      <c r="A3885">
        <v>6268</v>
      </c>
      <c r="B3885" t="s">
        <v>5729</v>
      </c>
    </row>
    <row r="3886" spans="1:2" x14ac:dyDescent="0.25">
      <c r="A3886">
        <v>6277</v>
      </c>
      <c r="B3886" t="s">
        <v>5730</v>
      </c>
    </row>
    <row r="3887" spans="1:2" x14ac:dyDescent="0.25">
      <c r="A3887">
        <v>6279</v>
      </c>
      <c r="B3887" t="s">
        <v>5731</v>
      </c>
    </row>
    <row r="3888" spans="1:2" x14ac:dyDescent="0.25">
      <c r="A3888">
        <v>6279</v>
      </c>
      <c r="B3888" t="s">
        <v>5732</v>
      </c>
    </row>
    <row r="3889" spans="1:2" x14ac:dyDescent="0.25">
      <c r="A3889">
        <v>6279</v>
      </c>
      <c r="B3889" t="s">
        <v>5733</v>
      </c>
    </row>
    <row r="3890" spans="1:2" x14ac:dyDescent="0.25">
      <c r="A3890">
        <v>6279</v>
      </c>
      <c r="B3890" t="s">
        <v>5734</v>
      </c>
    </row>
    <row r="3891" spans="1:2" x14ac:dyDescent="0.25">
      <c r="A3891">
        <v>6279</v>
      </c>
      <c r="B3891" t="s">
        <v>5735</v>
      </c>
    </row>
    <row r="3892" spans="1:2" x14ac:dyDescent="0.25">
      <c r="A3892">
        <v>6279</v>
      </c>
      <c r="B3892" t="s">
        <v>5730</v>
      </c>
    </row>
    <row r="3893" spans="1:2" x14ac:dyDescent="0.25">
      <c r="A3893">
        <v>6279</v>
      </c>
      <c r="B3893" t="s">
        <v>5736</v>
      </c>
    </row>
    <row r="3894" spans="1:2" x14ac:dyDescent="0.25">
      <c r="A3894">
        <v>6295</v>
      </c>
      <c r="B3894" t="s">
        <v>5737</v>
      </c>
    </row>
    <row r="3895" spans="1:2" x14ac:dyDescent="0.25">
      <c r="A3895">
        <v>6295</v>
      </c>
      <c r="B3895" t="s">
        <v>5738</v>
      </c>
    </row>
    <row r="3896" spans="1:2" x14ac:dyDescent="0.25">
      <c r="A3896">
        <v>6295</v>
      </c>
      <c r="B3896" t="s">
        <v>5739</v>
      </c>
    </row>
    <row r="3897" spans="1:2" x14ac:dyDescent="0.25">
      <c r="A3897">
        <v>6295</v>
      </c>
      <c r="B3897" t="s">
        <v>5740</v>
      </c>
    </row>
    <row r="3898" spans="1:2" x14ac:dyDescent="0.25">
      <c r="A3898">
        <v>6295</v>
      </c>
      <c r="B3898" t="s">
        <v>5741</v>
      </c>
    </row>
    <row r="3899" spans="1:2" x14ac:dyDescent="0.25">
      <c r="A3899">
        <v>6295</v>
      </c>
      <c r="B3899" t="s">
        <v>5742</v>
      </c>
    </row>
    <row r="3900" spans="1:2" x14ac:dyDescent="0.25">
      <c r="A3900">
        <v>6295</v>
      </c>
      <c r="B3900" t="s">
        <v>5743</v>
      </c>
    </row>
    <row r="3901" spans="1:2" x14ac:dyDescent="0.25">
      <c r="A3901">
        <v>6295</v>
      </c>
      <c r="B3901" t="s">
        <v>5744</v>
      </c>
    </row>
    <row r="3902" spans="1:2" x14ac:dyDescent="0.25">
      <c r="A3902">
        <v>6295</v>
      </c>
      <c r="B3902" t="s">
        <v>5745</v>
      </c>
    </row>
    <row r="3903" spans="1:2" x14ac:dyDescent="0.25">
      <c r="A3903">
        <v>6295</v>
      </c>
      <c r="B3903" t="s">
        <v>5746</v>
      </c>
    </row>
    <row r="3904" spans="1:2" x14ac:dyDescent="0.25">
      <c r="A3904">
        <v>6295</v>
      </c>
      <c r="B3904" t="s">
        <v>5747</v>
      </c>
    </row>
    <row r="3905" spans="1:2" x14ac:dyDescent="0.25">
      <c r="A3905">
        <v>6295</v>
      </c>
      <c r="B3905" t="s">
        <v>5748</v>
      </c>
    </row>
    <row r="3906" spans="1:2" x14ac:dyDescent="0.25">
      <c r="A3906">
        <v>6295</v>
      </c>
      <c r="B3906" t="s">
        <v>5749</v>
      </c>
    </row>
    <row r="3907" spans="1:2" x14ac:dyDescent="0.25">
      <c r="A3907">
        <v>6295</v>
      </c>
      <c r="B3907" t="s">
        <v>5750</v>
      </c>
    </row>
    <row r="3908" spans="1:2" x14ac:dyDescent="0.25">
      <c r="A3908">
        <v>6295</v>
      </c>
      <c r="B3908" t="s">
        <v>5751</v>
      </c>
    </row>
    <row r="3909" spans="1:2" x14ac:dyDescent="0.25">
      <c r="A3909">
        <v>6295</v>
      </c>
      <c r="B3909" t="s">
        <v>5752</v>
      </c>
    </row>
    <row r="3910" spans="1:2" x14ac:dyDescent="0.25">
      <c r="A3910">
        <v>6295</v>
      </c>
      <c r="B3910" t="s">
        <v>5753</v>
      </c>
    </row>
    <row r="3911" spans="1:2" x14ac:dyDescent="0.25">
      <c r="A3911">
        <v>6295</v>
      </c>
      <c r="B3911" t="s">
        <v>5754</v>
      </c>
    </row>
    <row r="3912" spans="1:2" x14ac:dyDescent="0.25">
      <c r="A3912">
        <v>6295</v>
      </c>
      <c r="B3912" t="s">
        <v>5755</v>
      </c>
    </row>
    <row r="3913" spans="1:2" x14ac:dyDescent="0.25">
      <c r="A3913">
        <v>6295</v>
      </c>
      <c r="B3913" t="s">
        <v>5756</v>
      </c>
    </row>
    <row r="3914" spans="1:2" x14ac:dyDescent="0.25">
      <c r="A3914">
        <v>6295</v>
      </c>
      <c r="B3914" t="s">
        <v>5757</v>
      </c>
    </row>
    <row r="3915" spans="1:2" x14ac:dyDescent="0.25">
      <c r="A3915">
        <v>6295</v>
      </c>
      <c r="B3915" t="s">
        <v>5758</v>
      </c>
    </row>
    <row r="3916" spans="1:2" x14ac:dyDescent="0.25">
      <c r="A3916">
        <v>6295</v>
      </c>
      <c r="B3916" t="s">
        <v>5759</v>
      </c>
    </row>
    <row r="3917" spans="1:2" x14ac:dyDescent="0.25">
      <c r="A3917">
        <v>6295</v>
      </c>
      <c r="B3917" t="s">
        <v>5760</v>
      </c>
    </row>
    <row r="3918" spans="1:2" x14ac:dyDescent="0.25">
      <c r="A3918">
        <v>6295</v>
      </c>
      <c r="B3918" t="s">
        <v>5761</v>
      </c>
    </row>
    <row r="3919" spans="1:2" x14ac:dyDescent="0.25">
      <c r="A3919">
        <v>6295</v>
      </c>
      <c r="B3919" t="s">
        <v>5762</v>
      </c>
    </row>
    <row r="3920" spans="1:2" x14ac:dyDescent="0.25">
      <c r="A3920">
        <v>6305</v>
      </c>
      <c r="B3920" t="s">
        <v>5763</v>
      </c>
    </row>
    <row r="3921" spans="1:2" x14ac:dyDescent="0.25">
      <c r="A3921">
        <v>6308</v>
      </c>
      <c r="B3921" t="s">
        <v>5764</v>
      </c>
    </row>
    <row r="3922" spans="1:2" x14ac:dyDescent="0.25">
      <c r="A3922">
        <v>6308</v>
      </c>
      <c r="B3922" t="s">
        <v>5765</v>
      </c>
    </row>
    <row r="3923" spans="1:2" x14ac:dyDescent="0.25">
      <c r="A3923">
        <v>6308</v>
      </c>
      <c r="B3923" t="s">
        <v>4409</v>
      </c>
    </row>
    <row r="3924" spans="1:2" x14ac:dyDescent="0.25">
      <c r="A3924">
        <v>6308</v>
      </c>
      <c r="B3924" t="s">
        <v>5766</v>
      </c>
    </row>
    <row r="3925" spans="1:2" x14ac:dyDescent="0.25">
      <c r="A3925">
        <v>6308</v>
      </c>
      <c r="B3925" t="s">
        <v>5763</v>
      </c>
    </row>
    <row r="3926" spans="1:2" x14ac:dyDescent="0.25">
      <c r="A3926">
        <v>6308</v>
      </c>
      <c r="B3926" t="s">
        <v>5767</v>
      </c>
    </row>
    <row r="3927" spans="1:2" x14ac:dyDescent="0.25">
      <c r="A3927">
        <v>6308</v>
      </c>
      <c r="B3927" t="s">
        <v>5768</v>
      </c>
    </row>
    <row r="3928" spans="1:2" x14ac:dyDescent="0.25">
      <c r="A3928">
        <v>6308</v>
      </c>
      <c r="B3928" t="s">
        <v>5769</v>
      </c>
    </row>
    <row r="3929" spans="1:2" x14ac:dyDescent="0.25">
      <c r="A3929">
        <v>6309</v>
      </c>
      <c r="B3929" t="s">
        <v>5770</v>
      </c>
    </row>
    <row r="3930" spans="1:2" x14ac:dyDescent="0.25">
      <c r="A3930">
        <v>6311</v>
      </c>
      <c r="B3930" t="s">
        <v>5770</v>
      </c>
    </row>
    <row r="3931" spans="1:2" x14ac:dyDescent="0.25">
      <c r="A3931">
        <v>6313</v>
      </c>
      <c r="B3931" t="s">
        <v>5418</v>
      </c>
    </row>
    <row r="3932" spans="1:2" x14ac:dyDescent="0.25">
      <c r="A3932">
        <v>6313</v>
      </c>
      <c r="B3932" t="s">
        <v>5771</v>
      </c>
    </row>
    <row r="3933" spans="1:2" x14ac:dyDescent="0.25">
      <c r="A3933">
        <v>6313</v>
      </c>
      <c r="B3933" t="s">
        <v>5772</v>
      </c>
    </row>
    <row r="3934" spans="1:2" x14ac:dyDescent="0.25">
      <c r="A3934">
        <v>6313</v>
      </c>
      <c r="B3934" t="s">
        <v>5773</v>
      </c>
    </row>
    <row r="3935" spans="1:2" x14ac:dyDescent="0.25">
      <c r="A3935">
        <v>6313</v>
      </c>
      <c r="B3935" t="s">
        <v>5774</v>
      </c>
    </row>
    <row r="3936" spans="1:2" x14ac:dyDescent="0.25">
      <c r="A3936">
        <v>6314</v>
      </c>
      <c r="B3936" t="s">
        <v>5775</v>
      </c>
    </row>
    <row r="3937" spans="1:2" x14ac:dyDescent="0.25">
      <c r="A3937">
        <v>6317</v>
      </c>
      <c r="B3937" t="s">
        <v>5776</v>
      </c>
    </row>
    <row r="3938" spans="1:2" x14ac:dyDescent="0.25">
      <c r="A3938">
        <v>6317</v>
      </c>
      <c r="B3938" t="s">
        <v>5777</v>
      </c>
    </row>
    <row r="3939" spans="1:2" x14ac:dyDescent="0.25">
      <c r="A3939">
        <v>6317</v>
      </c>
      <c r="B3939" t="s">
        <v>5778</v>
      </c>
    </row>
    <row r="3940" spans="1:2" x14ac:dyDescent="0.25">
      <c r="A3940">
        <v>6317</v>
      </c>
      <c r="B3940" t="s">
        <v>5779</v>
      </c>
    </row>
    <row r="3941" spans="1:2" x14ac:dyDescent="0.25">
      <c r="A3941">
        <v>6317</v>
      </c>
      <c r="B3941" t="s">
        <v>5780</v>
      </c>
    </row>
    <row r="3942" spans="1:2" x14ac:dyDescent="0.25">
      <c r="A3942">
        <v>6317</v>
      </c>
      <c r="B3942" t="s">
        <v>5775</v>
      </c>
    </row>
    <row r="3943" spans="1:2" x14ac:dyDescent="0.25">
      <c r="A3943">
        <v>6317</v>
      </c>
      <c r="B3943" t="s">
        <v>5775</v>
      </c>
    </row>
    <row r="3944" spans="1:2" x14ac:dyDescent="0.25">
      <c r="A3944">
        <v>6317</v>
      </c>
      <c r="B3944" t="s">
        <v>5781</v>
      </c>
    </row>
    <row r="3945" spans="1:2" x14ac:dyDescent="0.25">
      <c r="A3945">
        <v>6317</v>
      </c>
      <c r="B3945" t="s">
        <v>5782</v>
      </c>
    </row>
    <row r="3946" spans="1:2" x14ac:dyDescent="0.25">
      <c r="A3946">
        <v>6317</v>
      </c>
      <c r="B3946" t="s">
        <v>5783</v>
      </c>
    </row>
    <row r="3947" spans="1:2" x14ac:dyDescent="0.25">
      <c r="A3947">
        <v>6317</v>
      </c>
      <c r="B3947" t="s">
        <v>5784</v>
      </c>
    </row>
    <row r="3948" spans="1:2" x14ac:dyDescent="0.25">
      <c r="A3948">
        <v>6318</v>
      </c>
      <c r="B3948" t="s">
        <v>5785</v>
      </c>
    </row>
    <row r="3949" spans="1:2" x14ac:dyDescent="0.25">
      <c r="A3949">
        <v>6333</v>
      </c>
      <c r="B3949" t="s">
        <v>5786</v>
      </c>
    </row>
    <row r="3950" spans="1:2" x14ac:dyDescent="0.25">
      <c r="A3950">
        <v>6333</v>
      </c>
      <c r="B3950" t="s">
        <v>5787</v>
      </c>
    </row>
    <row r="3951" spans="1:2" x14ac:dyDescent="0.25">
      <c r="A3951">
        <v>6333</v>
      </c>
      <c r="B3951" t="s">
        <v>5788</v>
      </c>
    </row>
    <row r="3952" spans="1:2" x14ac:dyDescent="0.25">
      <c r="A3952">
        <v>6333</v>
      </c>
      <c r="B3952" t="s">
        <v>5789</v>
      </c>
    </row>
    <row r="3953" spans="1:2" x14ac:dyDescent="0.25">
      <c r="A3953">
        <v>6333</v>
      </c>
      <c r="B3953" t="s">
        <v>5790</v>
      </c>
    </row>
    <row r="3954" spans="1:2" x14ac:dyDescent="0.25">
      <c r="A3954">
        <v>6333</v>
      </c>
      <c r="B3954" t="s">
        <v>5791</v>
      </c>
    </row>
    <row r="3955" spans="1:2" x14ac:dyDescent="0.25">
      <c r="A3955">
        <v>6333</v>
      </c>
      <c r="B3955" t="s">
        <v>5792</v>
      </c>
    </row>
    <row r="3956" spans="1:2" x14ac:dyDescent="0.25">
      <c r="A3956">
        <v>6333</v>
      </c>
      <c r="B3956" t="s">
        <v>5793</v>
      </c>
    </row>
    <row r="3957" spans="1:2" x14ac:dyDescent="0.25">
      <c r="A3957">
        <v>6333</v>
      </c>
      <c r="B3957" t="s">
        <v>5794</v>
      </c>
    </row>
    <row r="3958" spans="1:2" x14ac:dyDescent="0.25">
      <c r="A3958">
        <v>6333</v>
      </c>
      <c r="B3958" t="s">
        <v>5795</v>
      </c>
    </row>
    <row r="3959" spans="1:2" x14ac:dyDescent="0.25">
      <c r="A3959">
        <v>6333</v>
      </c>
      <c r="B3959" t="s">
        <v>5796</v>
      </c>
    </row>
    <row r="3960" spans="1:2" x14ac:dyDescent="0.25">
      <c r="A3960">
        <v>6333</v>
      </c>
      <c r="B3960" t="s">
        <v>5797</v>
      </c>
    </row>
    <row r="3961" spans="1:2" x14ac:dyDescent="0.25">
      <c r="A3961">
        <v>6333</v>
      </c>
      <c r="B3961" t="s">
        <v>5798</v>
      </c>
    </row>
    <row r="3962" spans="1:2" x14ac:dyDescent="0.25">
      <c r="A3962">
        <v>6333</v>
      </c>
      <c r="B3962" t="s">
        <v>5799</v>
      </c>
    </row>
    <row r="3963" spans="1:2" x14ac:dyDescent="0.25">
      <c r="A3963">
        <v>6333</v>
      </c>
      <c r="B3963" t="s">
        <v>5800</v>
      </c>
    </row>
    <row r="3964" spans="1:2" x14ac:dyDescent="0.25">
      <c r="A3964">
        <v>6333</v>
      </c>
      <c r="B3964" t="s">
        <v>5801</v>
      </c>
    </row>
    <row r="3965" spans="1:2" x14ac:dyDescent="0.25">
      <c r="A3965">
        <v>6333</v>
      </c>
      <c r="B3965" t="s">
        <v>5802</v>
      </c>
    </row>
    <row r="3966" spans="1:2" x14ac:dyDescent="0.25">
      <c r="A3966">
        <v>6333</v>
      </c>
      <c r="B3966" t="s">
        <v>5802</v>
      </c>
    </row>
    <row r="3967" spans="1:2" x14ac:dyDescent="0.25">
      <c r="A3967">
        <v>6333</v>
      </c>
      <c r="B3967" t="s">
        <v>5803</v>
      </c>
    </row>
    <row r="3968" spans="1:2" x14ac:dyDescent="0.25">
      <c r="A3968">
        <v>6333</v>
      </c>
      <c r="B3968" t="s">
        <v>5804</v>
      </c>
    </row>
    <row r="3969" spans="1:2" x14ac:dyDescent="0.25">
      <c r="A3969">
        <v>6333</v>
      </c>
      <c r="B3969" t="s">
        <v>5805</v>
      </c>
    </row>
    <row r="3970" spans="1:2" x14ac:dyDescent="0.25">
      <c r="A3970">
        <v>6338</v>
      </c>
      <c r="B3970" t="s">
        <v>5806</v>
      </c>
    </row>
    <row r="3971" spans="1:2" x14ac:dyDescent="0.25">
      <c r="A3971">
        <v>6340</v>
      </c>
      <c r="B3971" t="s">
        <v>5806</v>
      </c>
    </row>
    <row r="3972" spans="1:2" x14ac:dyDescent="0.25">
      <c r="A3972">
        <v>6343</v>
      </c>
      <c r="B3972" t="s">
        <v>5807</v>
      </c>
    </row>
    <row r="3973" spans="1:2" x14ac:dyDescent="0.25">
      <c r="A3973">
        <v>6343</v>
      </c>
      <c r="B3973" t="s">
        <v>5808</v>
      </c>
    </row>
    <row r="3974" spans="1:2" x14ac:dyDescent="0.25">
      <c r="A3974">
        <v>6343</v>
      </c>
      <c r="B3974" t="s">
        <v>5809</v>
      </c>
    </row>
    <row r="3975" spans="1:2" x14ac:dyDescent="0.25">
      <c r="A3975">
        <v>6343</v>
      </c>
      <c r="B3975" t="s">
        <v>5810</v>
      </c>
    </row>
    <row r="3976" spans="1:2" x14ac:dyDescent="0.25">
      <c r="A3976">
        <v>6343</v>
      </c>
      <c r="B3976" t="s">
        <v>5811</v>
      </c>
    </row>
    <row r="3977" spans="1:2" x14ac:dyDescent="0.25">
      <c r="A3977">
        <v>6343</v>
      </c>
      <c r="B3977" t="s">
        <v>5812</v>
      </c>
    </row>
    <row r="3978" spans="1:2" x14ac:dyDescent="0.25">
      <c r="A3978">
        <v>6343</v>
      </c>
      <c r="B3978" t="s">
        <v>5813</v>
      </c>
    </row>
    <row r="3979" spans="1:2" x14ac:dyDescent="0.25">
      <c r="A3979">
        <v>6343</v>
      </c>
      <c r="B3979" t="s">
        <v>5806</v>
      </c>
    </row>
    <row r="3980" spans="1:2" x14ac:dyDescent="0.25">
      <c r="A3980">
        <v>6343</v>
      </c>
      <c r="B3980" t="s">
        <v>4304</v>
      </c>
    </row>
    <row r="3981" spans="1:2" x14ac:dyDescent="0.25">
      <c r="A3981">
        <v>6343</v>
      </c>
      <c r="B3981" t="s">
        <v>5814</v>
      </c>
    </row>
    <row r="3982" spans="1:2" x14ac:dyDescent="0.25">
      <c r="A3982">
        <v>6343</v>
      </c>
      <c r="B3982" t="s">
        <v>4451</v>
      </c>
    </row>
    <row r="3983" spans="1:2" x14ac:dyDescent="0.25">
      <c r="A3983">
        <v>6343</v>
      </c>
      <c r="B3983" t="s">
        <v>5815</v>
      </c>
    </row>
    <row r="3984" spans="1:2" x14ac:dyDescent="0.25">
      <c r="A3984">
        <v>6343</v>
      </c>
      <c r="B3984" t="s">
        <v>5816</v>
      </c>
    </row>
    <row r="3985" spans="1:2" x14ac:dyDescent="0.25">
      <c r="A3985">
        <v>6343</v>
      </c>
      <c r="B3985" t="s">
        <v>5817</v>
      </c>
    </row>
    <row r="3986" spans="1:2" x14ac:dyDescent="0.25">
      <c r="A3986">
        <v>6344</v>
      </c>
      <c r="B3986" t="s">
        <v>5818</v>
      </c>
    </row>
    <row r="3987" spans="1:2" x14ac:dyDescent="0.25">
      <c r="A3987">
        <v>6347</v>
      </c>
      <c r="B3987" t="s">
        <v>5819</v>
      </c>
    </row>
    <row r="3988" spans="1:2" x14ac:dyDescent="0.25">
      <c r="A3988">
        <v>6347</v>
      </c>
      <c r="B3988" t="s">
        <v>5820</v>
      </c>
    </row>
    <row r="3989" spans="1:2" x14ac:dyDescent="0.25">
      <c r="A3989">
        <v>6347</v>
      </c>
      <c r="B3989" t="s">
        <v>5821</v>
      </c>
    </row>
    <row r="3990" spans="1:2" x14ac:dyDescent="0.25">
      <c r="A3990">
        <v>6347</v>
      </c>
      <c r="B3990" t="s">
        <v>5822</v>
      </c>
    </row>
    <row r="3991" spans="1:2" x14ac:dyDescent="0.25">
      <c r="A3991">
        <v>6347</v>
      </c>
      <c r="B3991" t="s">
        <v>5823</v>
      </c>
    </row>
    <row r="3992" spans="1:2" x14ac:dyDescent="0.25">
      <c r="A3992">
        <v>6347</v>
      </c>
      <c r="B3992" t="s">
        <v>5818</v>
      </c>
    </row>
    <row r="3993" spans="1:2" x14ac:dyDescent="0.25">
      <c r="A3993">
        <v>6347</v>
      </c>
      <c r="B3993" t="s">
        <v>5824</v>
      </c>
    </row>
    <row r="3994" spans="1:2" x14ac:dyDescent="0.25">
      <c r="A3994">
        <v>6347</v>
      </c>
      <c r="B3994" t="s">
        <v>3268</v>
      </c>
    </row>
    <row r="3995" spans="1:2" x14ac:dyDescent="0.25">
      <c r="A3995">
        <v>6347</v>
      </c>
      <c r="B3995" t="s">
        <v>5825</v>
      </c>
    </row>
    <row r="3996" spans="1:2" x14ac:dyDescent="0.25">
      <c r="A3996">
        <v>6347</v>
      </c>
      <c r="B3996" t="s">
        <v>5826</v>
      </c>
    </row>
    <row r="3997" spans="1:2" x14ac:dyDescent="0.25">
      <c r="A3997">
        <v>6347</v>
      </c>
      <c r="B3997" t="s">
        <v>5827</v>
      </c>
    </row>
    <row r="3998" spans="1:2" x14ac:dyDescent="0.25">
      <c r="A3998">
        <v>6347</v>
      </c>
      <c r="B3998" t="s">
        <v>5828</v>
      </c>
    </row>
    <row r="3999" spans="1:2" x14ac:dyDescent="0.25">
      <c r="A3999">
        <v>6347</v>
      </c>
      <c r="B3999" t="s">
        <v>5829</v>
      </c>
    </row>
    <row r="4000" spans="1:2" x14ac:dyDescent="0.25">
      <c r="A4000">
        <v>6347</v>
      </c>
      <c r="B4000" t="s">
        <v>5830</v>
      </c>
    </row>
    <row r="4001" spans="1:2" x14ac:dyDescent="0.25">
      <c r="A4001">
        <v>6347</v>
      </c>
      <c r="B4001" t="s">
        <v>5831</v>
      </c>
    </row>
    <row r="4002" spans="1:2" x14ac:dyDescent="0.25">
      <c r="A4002">
        <v>6347</v>
      </c>
      <c r="B4002" t="s">
        <v>5832</v>
      </c>
    </row>
    <row r="4003" spans="1:2" x14ac:dyDescent="0.25">
      <c r="A4003">
        <v>6347</v>
      </c>
      <c r="B4003" t="s">
        <v>5833</v>
      </c>
    </row>
    <row r="4004" spans="1:2" x14ac:dyDescent="0.25">
      <c r="A4004">
        <v>6347</v>
      </c>
      <c r="B4004" t="s">
        <v>5834</v>
      </c>
    </row>
    <row r="4005" spans="1:2" x14ac:dyDescent="0.25">
      <c r="A4005">
        <v>6348</v>
      </c>
      <c r="B4005" t="s">
        <v>5835</v>
      </c>
    </row>
    <row r="4006" spans="1:2" x14ac:dyDescent="0.25">
      <c r="A4006">
        <v>6366</v>
      </c>
      <c r="B4006" t="s">
        <v>5836</v>
      </c>
    </row>
    <row r="4007" spans="1:2" x14ac:dyDescent="0.25">
      <c r="A4007">
        <v>6369</v>
      </c>
      <c r="B4007" t="s">
        <v>5837</v>
      </c>
    </row>
    <row r="4008" spans="1:2" x14ac:dyDescent="0.25">
      <c r="A4008">
        <v>6369</v>
      </c>
      <c r="B4008" t="s">
        <v>5838</v>
      </c>
    </row>
    <row r="4009" spans="1:2" x14ac:dyDescent="0.25">
      <c r="A4009">
        <v>6369</v>
      </c>
      <c r="B4009" t="s">
        <v>5839</v>
      </c>
    </row>
    <row r="4010" spans="1:2" x14ac:dyDescent="0.25">
      <c r="A4010">
        <v>6369</v>
      </c>
      <c r="B4010" t="s">
        <v>5840</v>
      </c>
    </row>
    <row r="4011" spans="1:2" x14ac:dyDescent="0.25">
      <c r="A4011">
        <v>6369</v>
      </c>
      <c r="B4011" t="s">
        <v>5841</v>
      </c>
    </row>
    <row r="4012" spans="1:2" x14ac:dyDescent="0.25">
      <c r="A4012">
        <v>6369</v>
      </c>
      <c r="B4012" t="s">
        <v>5842</v>
      </c>
    </row>
    <row r="4013" spans="1:2" x14ac:dyDescent="0.25">
      <c r="A4013">
        <v>6369</v>
      </c>
      <c r="B4013" t="s">
        <v>5843</v>
      </c>
    </row>
    <row r="4014" spans="1:2" x14ac:dyDescent="0.25">
      <c r="A4014">
        <v>6369</v>
      </c>
      <c r="B4014" t="s">
        <v>5844</v>
      </c>
    </row>
    <row r="4015" spans="1:2" x14ac:dyDescent="0.25">
      <c r="A4015">
        <v>6369</v>
      </c>
      <c r="B4015" t="s">
        <v>5845</v>
      </c>
    </row>
    <row r="4016" spans="1:2" x14ac:dyDescent="0.25">
      <c r="A4016">
        <v>6369</v>
      </c>
      <c r="B4016" t="s">
        <v>5846</v>
      </c>
    </row>
    <row r="4017" spans="1:2" x14ac:dyDescent="0.25">
      <c r="A4017">
        <v>6369</v>
      </c>
      <c r="B4017" t="s">
        <v>5847</v>
      </c>
    </row>
    <row r="4018" spans="1:2" x14ac:dyDescent="0.25">
      <c r="A4018">
        <v>6369</v>
      </c>
      <c r="B4018" t="s">
        <v>5848</v>
      </c>
    </row>
    <row r="4019" spans="1:2" x14ac:dyDescent="0.25">
      <c r="A4019">
        <v>6369</v>
      </c>
      <c r="B4019" t="s">
        <v>5849</v>
      </c>
    </row>
    <row r="4020" spans="1:2" x14ac:dyDescent="0.25">
      <c r="A4020">
        <v>6369</v>
      </c>
      <c r="B4020" t="s">
        <v>2730</v>
      </c>
    </row>
    <row r="4021" spans="1:2" x14ac:dyDescent="0.25">
      <c r="A4021">
        <v>6369</v>
      </c>
      <c r="B4021" t="s">
        <v>5850</v>
      </c>
    </row>
    <row r="4022" spans="1:2" x14ac:dyDescent="0.25">
      <c r="A4022">
        <v>6369</v>
      </c>
      <c r="B4022" t="s">
        <v>5851</v>
      </c>
    </row>
    <row r="4023" spans="1:2" x14ac:dyDescent="0.25">
      <c r="A4023">
        <v>6369</v>
      </c>
      <c r="B4023" t="s">
        <v>5852</v>
      </c>
    </row>
    <row r="4024" spans="1:2" x14ac:dyDescent="0.25">
      <c r="A4024">
        <v>6369</v>
      </c>
      <c r="B4024" t="s">
        <v>5853</v>
      </c>
    </row>
    <row r="4025" spans="1:2" x14ac:dyDescent="0.25">
      <c r="A4025">
        <v>6369</v>
      </c>
      <c r="B4025" t="s">
        <v>5854</v>
      </c>
    </row>
    <row r="4026" spans="1:2" x14ac:dyDescent="0.25">
      <c r="A4026">
        <v>6369</v>
      </c>
      <c r="B4026" t="s">
        <v>5855</v>
      </c>
    </row>
    <row r="4027" spans="1:2" x14ac:dyDescent="0.25">
      <c r="A4027">
        <v>6369</v>
      </c>
      <c r="B4027" t="s">
        <v>5856</v>
      </c>
    </row>
    <row r="4028" spans="1:2" x14ac:dyDescent="0.25">
      <c r="A4028">
        <v>6369</v>
      </c>
      <c r="B4028" t="s">
        <v>5857</v>
      </c>
    </row>
    <row r="4029" spans="1:2" x14ac:dyDescent="0.25">
      <c r="A4029">
        <v>6369</v>
      </c>
      <c r="B4029" t="s">
        <v>5858</v>
      </c>
    </row>
    <row r="4030" spans="1:2" x14ac:dyDescent="0.25">
      <c r="A4030">
        <v>6369</v>
      </c>
      <c r="B4030" t="s">
        <v>5859</v>
      </c>
    </row>
    <row r="4031" spans="1:2" x14ac:dyDescent="0.25">
      <c r="A4031">
        <v>6369</v>
      </c>
      <c r="B4031" t="s">
        <v>5860</v>
      </c>
    </row>
    <row r="4032" spans="1:2" x14ac:dyDescent="0.25">
      <c r="A4032">
        <v>6369</v>
      </c>
      <c r="B4032" t="s">
        <v>5861</v>
      </c>
    </row>
    <row r="4033" spans="1:2" x14ac:dyDescent="0.25">
      <c r="A4033">
        <v>6369</v>
      </c>
      <c r="B4033" t="s">
        <v>4436</v>
      </c>
    </row>
    <row r="4034" spans="1:2" x14ac:dyDescent="0.25">
      <c r="A4034">
        <v>6369</v>
      </c>
      <c r="B4034" t="s">
        <v>5862</v>
      </c>
    </row>
    <row r="4035" spans="1:2" x14ac:dyDescent="0.25">
      <c r="A4035">
        <v>6369</v>
      </c>
      <c r="B4035" t="s">
        <v>5863</v>
      </c>
    </row>
    <row r="4036" spans="1:2" x14ac:dyDescent="0.25">
      <c r="A4036">
        <v>6369</v>
      </c>
      <c r="B4036" t="s">
        <v>5864</v>
      </c>
    </row>
    <row r="4037" spans="1:2" x14ac:dyDescent="0.25">
      <c r="A4037">
        <v>6369</v>
      </c>
      <c r="B4037" t="s">
        <v>5865</v>
      </c>
    </row>
    <row r="4038" spans="1:2" x14ac:dyDescent="0.25">
      <c r="A4038">
        <v>6369</v>
      </c>
      <c r="B4038" t="s">
        <v>5866</v>
      </c>
    </row>
    <row r="4039" spans="1:2" x14ac:dyDescent="0.25">
      <c r="A4039">
        <v>6369</v>
      </c>
      <c r="B4039" t="s">
        <v>5867</v>
      </c>
    </row>
    <row r="4040" spans="1:2" x14ac:dyDescent="0.25">
      <c r="A4040">
        <v>6369</v>
      </c>
      <c r="B4040" t="s">
        <v>5868</v>
      </c>
    </row>
    <row r="4041" spans="1:2" x14ac:dyDescent="0.25">
      <c r="A4041">
        <v>6369</v>
      </c>
      <c r="B4041" t="s">
        <v>5191</v>
      </c>
    </row>
    <row r="4042" spans="1:2" x14ac:dyDescent="0.25">
      <c r="A4042">
        <v>6369</v>
      </c>
      <c r="B4042" t="s">
        <v>5051</v>
      </c>
    </row>
    <row r="4043" spans="1:2" x14ac:dyDescent="0.25">
      <c r="A4043">
        <v>6369</v>
      </c>
      <c r="B4043" t="s">
        <v>5869</v>
      </c>
    </row>
    <row r="4044" spans="1:2" x14ac:dyDescent="0.25">
      <c r="A4044">
        <v>6369</v>
      </c>
      <c r="B4044" t="s">
        <v>5870</v>
      </c>
    </row>
    <row r="4045" spans="1:2" x14ac:dyDescent="0.25">
      <c r="A4045">
        <v>6369</v>
      </c>
      <c r="B4045" t="s">
        <v>5871</v>
      </c>
    </row>
    <row r="4046" spans="1:2" x14ac:dyDescent="0.25">
      <c r="A4046">
        <v>6369</v>
      </c>
      <c r="B4046" t="s">
        <v>5872</v>
      </c>
    </row>
    <row r="4047" spans="1:2" x14ac:dyDescent="0.25">
      <c r="A4047">
        <v>6369</v>
      </c>
      <c r="B4047" t="s">
        <v>5873</v>
      </c>
    </row>
    <row r="4048" spans="1:2" x14ac:dyDescent="0.25">
      <c r="A4048">
        <v>6369</v>
      </c>
      <c r="B4048" t="s">
        <v>5874</v>
      </c>
    </row>
    <row r="4049" spans="1:2" x14ac:dyDescent="0.25">
      <c r="A4049">
        <v>6369</v>
      </c>
      <c r="B4049" t="s">
        <v>5875</v>
      </c>
    </row>
    <row r="4050" spans="1:2" x14ac:dyDescent="0.25">
      <c r="A4050">
        <v>6369</v>
      </c>
      <c r="B4050" t="s">
        <v>5876</v>
      </c>
    </row>
    <row r="4051" spans="1:2" x14ac:dyDescent="0.25">
      <c r="A4051">
        <v>6369</v>
      </c>
      <c r="B4051" t="s">
        <v>5877</v>
      </c>
    </row>
    <row r="4052" spans="1:2" x14ac:dyDescent="0.25">
      <c r="A4052">
        <v>6369</v>
      </c>
      <c r="B4052" t="s">
        <v>5878</v>
      </c>
    </row>
    <row r="4053" spans="1:2" x14ac:dyDescent="0.25">
      <c r="A4053">
        <v>6369</v>
      </c>
      <c r="B4053" t="s">
        <v>5878</v>
      </c>
    </row>
    <row r="4054" spans="1:2" x14ac:dyDescent="0.25">
      <c r="A4054">
        <v>6369</v>
      </c>
      <c r="B4054" t="s">
        <v>5879</v>
      </c>
    </row>
    <row r="4055" spans="1:2" x14ac:dyDescent="0.25">
      <c r="A4055">
        <v>6369</v>
      </c>
      <c r="B4055" t="s">
        <v>5880</v>
      </c>
    </row>
    <row r="4056" spans="1:2" x14ac:dyDescent="0.25">
      <c r="A4056">
        <v>6369</v>
      </c>
      <c r="B4056" t="s">
        <v>5834</v>
      </c>
    </row>
    <row r="4057" spans="1:2" x14ac:dyDescent="0.25">
      <c r="A4057">
        <v>6369</v>
      </c>
      <c r="B4057" t="s">
        <v>5881</v>
      </c>
    </row>
    <row r="4058" spans="1:2" x14ac:dyDescent="0.25">
      <c r="A4058">
        <v>6369</v>
      </c>
      <c r="B4058" t="s">
        <v>5882</v>
      </c>
    </row>
    <row r="4059" spans="1:2" x14ac:dyDescent="0.25">
      <c r="A4059">
        <v>6369</v>
      </c>
      <c r="B4059" t="s">
        <v>5883</v>
      </c>
    </row>
    <row r="4060" spans="1:2" x14ac:dyDescent="0.25">
      <c r="A4060">
        <v>6369</v>
      </c>
      <c r="B4060" t="s">
        <v>5884</v>
      </c>
    </row>
    <row r="4061" spans="1:2" x14ac:dyDescent="0.25">
      <c r="A4061">
        <v>6382</v>
      </c>
      <c r="B4061" t="s">
        <v>5885</v>
      </c>
    </row>
    <row r="4062" spans="1:2" x14ac:dyDescent="0.25">
      <c r="A4062">
        <v>6385</v>
      </c>
      <c r="B4062" t="s">
        <v>5885</v>
      </c>
    </row>
    <row r="4063" spans="1:2" x14ac:dyDescent="0.25">
      <c r="A4063">
        <v>6385</v>
      </c>
      <c r="B4063" t="s">
        <v>5215</v>
      </c>
    </row>
    <row r="4064" spans="1:2" x14ac:dyDescent="0.25">
      <c r="A4064">
        <v>6385</v>
      </c>
      <c r="B4064" t="s">
        <v>5886</v>
      </c>
    </row>
    <row r="4065" spans="1:2" x14ac:dyDescent="0.25">
      <c r="A4065">
        <v>6385</v>
      </c>
      <c r="B4065" t="s">
        <v>5887</v>
      </c>
    </row>
    <row r="4066" spans="1:2" x14ac:dyDescent="0.25">
      <c r="A4066">
        <v>6385</v>
      </c>
      <c r="B4066" t="s">
        <v>5888</v>
      </c>
    </row>
    <row r="4067" spans="1:2" x14ac:dyDescent="0.25">
      <c r="A4067">
        <v>6386</v>
      </c>
      <c r="B4067" t="s">
        <v>5889</v>
      </c>
    </row>
    <row r="4068" spans="1:2" x14ac:dyDescent="0.25">
      <c r="A4068">
        <v>6386</v>
      </c>
      <c r="B4068" t="s">
        <v>5890</v>
      </c>
    </row>
    <row r="4069" spans="1:2" x14ac:dyDescent="0.25">
      <c r="A4069">
        <v>6386</v>
      </c>
      <c r="B4069" t="s">
        <v>5891</v>
      </c>
    </row>
    <row r="4070" spans="1:2" x14ac:dyDescent="0.25">
      <c r="A4070">
        <v>6386</v>
      </c>
      <c r="B4070" t="s">
        <v>5892</v>
      </c>
    </row>
    <row r="4071" spans="1:2" x14ac:dyDescent="0.25">
      <c r="A4071">
        <v>6386</v>
      </c>
      <c r="B4071" t="s">
        <v>5893</v>
      </c>
    </row>
    <row r="4072" spans="1:2" x14ac:dyDescent="0.25">
      <c r="A4072">
        <v>6386</v>
      </c>
      <c r="B4072" t="s">
        <v>5894</v>
      </c>
    </row>
    <row r="4073" spans="1:2" x14ac:dyDescent="0.25">
      <c r="A4073">
        <v>6386</v>
      </c>
      <c r="B4073" t="s">
        <v>5895</v>
      </c>
    </row>
    <row r="4074" spans="1:2" x14ac:dyDescent="0.25">
      <c r="A4074">
        <v>6386</v>
      </c>
      <c r="B4074" t="s">
        <v>5896</v>
      </c>
    </row>
    <row r="4075" spans="1:2" x14ac:dyDescent="0.25">
      <c r="A4075">
        <v>6386</v>
      </c>
      <c r="B4075" t="s">
        <v>5897</v>
      </c>
    </row>
    <row r="4076" spans="1:2" x14ac:dyDescent="0.25">
      <c r="A4076">
        <v>6386</v>
      </c>
      <c r="B4076" t="s">
        <v>5898</v>
      </c>
    </row>
    <row r="4077" spans="1:2" x14ac:dyDescent="0.25">
      <c r="A4077">
        <v>6386</v>
      </c>
      <c r="B4077" t="s">
        <v>5899</v>
      </c>
    </row>
    <row r="4078" spans="1:2" x14ac:dyDescent="0.25">
      <c r="A4078">
        <v>6386</v>
      </c>
      <c r="B4078" t="s">
        <v>5900</v>
      </c>
    </row>
    <row r="4079" spans="1:2" x14ac:dyDescent="0.25">
      <c r="A4079">
        <v>6386</v>
      </c>
      <c r="B4079" t="s">
        <v>5901</v>
      </c>
    </row>
    <row r="4080" spans="1:2" x14ac:dyDescent="0.25">
      <c r="A4080">
        <v>6386</v>
      </c>
      <c r="B4080" t="s">
        <v>2752</v>
      </c>
    </row>
    <row r="4081" spans="1:2" x14ac:dyDescent="0.25">
      <c r="A4081">
        <v>6386</v>
      </c>
      <c r="B4081" t="s">
        <v>5902</v>
      </c>
    </row>
    <row r="4082" spans="1:2" x14ac:dyDescent="0.25">
      <c r="A4082">
        <v>6386</v>
      </c>
      <c r="B4082" t="s">
        <v>5903</v>
      </c>
    </row>
    <row r="4083" spans="1:2" x14ac:dyDescent="0.25">
      <c r="A4083">
        <v>6386</v>
      </c>
      <c r="B4083" t="s">
        <v>5904</v>
      </c>
    </row>
    <row r="4084" spans="1:2" x14ac:dyDescent="0.25">
      <c r="A4084">
        <v>6386</v>
      </c>
      <c r="B4084" t="s">
        <v>5905</v>
      </c>
    </row>
    <row r="4085" spans="1:2" x14ac:dyDescent="0.25">
      <c r="A4085">
        <v>6386</v>
      </c>
      <c r="B4085" t="s">
        <v>5906</v>
      </c>
    </row>
    <row r="4086" spans="1:2" x14ac:dyDescent="0.25">
      <c r="A4086">
        <v>6386</v>
      </c>
      <c r="B4086" t="s">
        <v>5907</v>
      </c>
    </row>
    <row r="4087" spans="1:2" x14ac:dyDescent="0.25">
      <c r="A4087">
        <v>6386</v>
      </c>
      <c r="B4087" t="s">
        <v>5908</v>
      </c>
    </row>
    <row r="4088" spans="1:2" x14ac:dyDescent="0.25">
      <c r="A4088">
        <v>6386</v>
      </c>
      <c r="B4088" t="s">
        <v>5875</v>
      </c>
    </row>
    <row r="4089" spans="1:2" x14ac:dyDescent="0.25">
      <c r="A4089">
        <v>6386</v>
      </c>
      <c r="B4089" t="s">
        <v>5909</v>
      </c>
    </row>
    <row r="4090" spans="1:2" x14ac:dyDescent="0.25">
      <c r="A4090">
        <v>6386</v>
      </c>
      <c r="B4090" t="s">
        <v>5910</v>
      </c>
    </row>
    <row r="4091" spans="1:2" x14ac:dyDescent="0.25">
      <c r="A4091">
        <v>6388</v>
      </c>
      <c r="B4091" t="s">
        <v>5911</v>
      </c>
    </row>
    <row r="4092" spans="1:2" x14ac:dyDescent="0.25">
      <c r="A4092">
        <v>6388</v>
      </c>
      <c r="B4092" t="s">
        <v>5912</v>
      </c>
    </row>
    <row r="4093" spans="1:2" x14ac:dyDescent="0.25">
      <c r="A4093">
        <v>6388</v>
      </c>
      <c r="B4093" t="s">
        <v>5913</v>
      </c>
    </row>
    <row r="4094" spans="1:2" x14ac:dyDescent="0.25">
      <c r="A4094">
        <v>6388</v>
      </c>
      <c r="B4094" t="s">
        <v>5914</v>
      </c>
    </row>
    <row r="4095" spans="1:2" x14ac:dyDescent="0.25">
      <c r="A4095">
        <v>6388</v>
      </c>
      <c r="B4095" t="s">
        <v>5451</v>
      </c>
    </row>
    <row r="4096" spans="1:2" x14ac:dyDescent="0.25">
      <c r="A4096">
        <v>6388</v>
      </c>
      <c r="B4096" t="s">
        <v>3237</v>
      </c>
    </row>
    <row r="4097" spans="1:2" x14ac:dyDescent="0.25">
      <c r="A4097">
        <v>6388</v>
      </c>
      <c r="B4097" t="s">
        <v>5915</v>
      </c>
    </row>
    <row r="4098" spans="1:2" x14ac:dyDescent="0.25">
      <c r="A4098">
        <v>6388</v>
      </c>
      <c r="B4098" t="s">
        <v>5916</v>
      </c>
    </row>
    <row r="4099" spans="1:2" x14ac:dyDescent="0.25">
      <c r="A4099">
        <v>6388</v>
      </c>
      <c r="B4099" t="s">
        <v>5917</v>
      </c>
    </row>
    <row r="4100" spans="1:2" x14ac:dyDescent="0.25">
      <c r="A4100">
        <v>6406</v>
      </c>
      <c r="B4100" t="s">
        <v>5918</v>
      </c>
    </row>
    <row r="4101" spans="1:2" x14ac:dyDescent="0.25">
      <c r="A4101">
        <v>6406</v>
      </c>
      <c r="B4101" t="s">
        <v>5919</v>
      </c>
    </row>
    <row r="4102" spans="1:2" x14ac:dyDescent="0.25">
      <c r="A4102">
        <v>6406</v>
      </c>
      <c r="B4102" t="s">
        <v>5920</v>
      </c>
    </row>
    <row r="4103" spans="1:2" x14ac:dyDescent="0.25">
      <c r="A4103">
        <v>6406</v>
      </c>
      <c r="B4103" t="s">
        <v>5921</v>
      </c>
    </row>
    <row r="4104" spans="1:2" x14ac:dyDescent="0.25">
      <c r="A4104">
        <v>6408</v>
      </c>
      <c r="B4104" t="s">
        <v>5922</v>
      </c>
    </row>
    <row r="4105" spans="1:2" x14ac:dyDescent="0.25">
      <c r="A4105">
        <v>6408</v>
      </c>
      <c r="B4105" t="s">
        <v>5923</v>
      </c>
    </row>
    <row r="4106" spans="1:2" x14ac:dyDescent="0.25">
      <c r="A4106">
        <v>6408</v>
      </c>
      <c r="B4106" t="s">
        <v>5924</v>
      </c>
    </row>
    <row r="4107" spans="1:2" x14ac:dyDescent="0.25">
      <c r="A4107">
        <v>6408</v>
      </c>
      <c r="B4107" t="s">
        <v>5925</v>
      </c>
    </row>
    <row r="4108" spans="1:2" x14ac:dyDescent="0.25">
      <c r="A4108">
        <v>6408</v>
      </c>
      <c r="B4108" t="s">
        <v>5926</v>
      </c>
    </row>
    <row r="4109" spans="1:2" x14ac:dyDescent="0.25">
      <c r="A4109">
        <v>6408</v>
      </c>
      <c r="B4109" t="s">
        <v>5927</v>
      </c>
    </row>
    <row r="4110" spans="1:2" x14ac:dyDescent="0.25">
      <c r="A4110">
        <v>6408</v>
      </c>
      <c r="B4110" t="s">
        <v>5928</v>
      </c>
    </row>
    <row r="4111" spans="1:2" x14ac:dyDescent="0.25">
      <c r="A4111">
        <v>6408</v>
      </c>
      <c r="B4111" t="s">
        <v>5849</v>
      </c>
    </row>
    <row r="4112" spans="1:2" x14ac:dyDescent="0.25">
      <c r="A4112">
        <v>6408</v>
      </c>
      <c r="B4112" t="s">
        <v>5929</v>
      </c>
    </row>
    <row r="4113" spans="1:2" x14ac:dyDescent="0.25">
      <c r="A4113">
        <v>6408</v>
      </c>
      <c r="B4113" t="s">
        <v>5930</v>
      </c>
    </row>
    <row r="4114" spans="1:2" x14ac:dyDescent="0.25">
      <c r="A4114">
        <v>6408</v>
      </c>
      <c r="B4114" t="s">
        <v>5931</v>
      </c>
    </row>
    <row r="4115" spans="1:2" x14ac:dyDescent="0.25">
      <c r="A4115">
        <v>6408</v>
      </c>
      <c r="B4115" t="s">
        <v>5932</v>
      </c>
    </row>
    <row r="4116" spans="1:2" x14ac:dyDescent="0.25">
      <c r="A4116">
        <v>6408</v>
      </c>
      <c r="B4116" t="s">
        <v>5933</v>
      </c>
    </row>
    <row r="4117" spans="1:2" x14ac:dyDescent="0.25">
      <c r="A4117">
        <v>6408</v>
      </c>
      <c r="B4117" t="s">
        <v>4390</v>
      </c>
    </row>
    <row r="4118" spans="1:2" x14ac:dyDescent="0.25">
      <c r="A4118">
        <v>6408</v>
      </c>
      <c r="B4118" t="s">
        <v>5934</v>
      </c>
    </row>
    <row r="4119" spans="1:2" x14ac:dyDescent="0.25">
      <c r="A4119">
        <v>6408</v>
      </c>
      <c r="B4119" t="s">
        <v>4284</v>
      </c>
    </row>
    <row r="4120" spans="1:2" x14ac:dyDescent="0.25">
      <c r="A4120">
        <v>6408</v>
      </c>
      <c r="B4120" t="s">
        <v>5935</v>
      </c>
    </row>
    <row r="4121" spans="1:2" x14ac:dyDescent="0.25">
      <c r="A4121">
        <v>6408</v>
      </c>
      <c r="B4121" t="s">
        <v>5936</v>
      </c>
    </row>
    <row r="4122" spans="1:2" x14ac:dyDescent="0.25">
      <c r="A4122">
        <v>6408</v>
      </c>
      <c r="B4122" t="s">
        <v>5937</v>
      </c>
    </row>
    <row r="4123" spans="1:2" x14ac:dyDescent="0.25">
      <c r="A4123">
        <v>6408</v>
      </c>
      <c r="B4123" t="s">
        <v>5938</v>
      </c>
    </row>
    <row r="4124" spans="1:2" x14ac:dyDescent="0.25">
      <c r="A4124">
        <v>6408</v>
      </c>
      <c r="B4124" t="s">
        <v>5939</v>
      </c>
    </row>
    <row r="4125" spans="1:2" x14ac:dyDescent="0.25">
      <c r="A4125">
        <v>6416</v>
      </c>
      <c r="B4125" t="s">
        <v>5940</v>
      </c>
    </row>
    <row r="4126" spans="1:2" x14ac:dyDescent="0.25">
      <c r="A4126">
        <v>6420</v>
      </c>
      <c r="B4126" t="s">
        <v>5941</v>
      </c>
    </row>
    <row r="4127" spans="1:2" x14ac:dyDescent="0.25">
      <c r="A4127">
        <v>6420</v>
      </c>
      <c r="B4127" t="s">
        <v>5942</v>
      </c>
    </row>
    <row r="4128" spans="1:2" x14ac:dyDescent="0.25">
      <c r="A4128">
        <v>6420</v>
      </c>
      <c r="B4128" t="s">
        <v>5943</v>
      </c>
    </row>
    <row r="4129" spans="1:2" x14ac:dyDescent="0.25">
      <c r="A4129">
        <v>6420</v>
      </c>
      <c r="B4129" t="s">
        <v>5944</v>
      </c>
    </row>
    <row r="4130" spans="1:2" x14ac:dyDescent="0.25">
      <c r="A4130">
        <v>6420</v>
      </c>
      <c r="B4130" t="s">
        <v>5945</v>
      </c>
    </row>
    <row r="4131" spans="1:2" x14ac:dyDescent="0.25">
      <c r="A4131">
        <v>6420</v>
      </c>
      <c r="B4131" t="s">
        <v>5946</v>
      </c>
    </row>
    <row r="4132" spans="1:2" x14ac:dyDescent="0.25">
      <c r="A4132">
        <v>6420</v>
      </c>
      <c r="B4132" t="s">
        <v>5947</v>
      </c>
    </row>
    <row r="4133" spans="1:2" x14ac:dyDescent="0.25">
      <c r="A4133">
        <v>6420</v>
      </c>
      <c r="B4133" t="s">
        <v>5948</v>
      </c>
    </row>
    <row r="4134" spans="1:2" x14ac:dyDescent="0.25">
      <c r="A4134">
        <v>6420</v>
      </c>
      <c r="B4134" t="s">
        <v>5949</v>
      </c>
    </row>
    <row r="4135" spans="1:2" x14ac:dyDescent="0.25">
      <c r="A4135">
        <v>6420</v>
      </c>
      <c r="B4135" t="s">
        <v>5950</v>
      </c>
    </row>
    <row r="4136" spans="1:2" x14ac:dyDescent="0.25">
      <c r="A4136">
        <v>6420</v>
      </c>
      <c r="B4136" t="s">
        <v>5951</v>
      </c>
    </row>
    <row r="4137" spans="1:2" x14ac:dyDescent="0.25">
      <c r="A4137">
        <v>6420</v>
      </c>
      <c r="B4137" t="s">
        <v>5952</v>
      </c>
    </row>
    <row r="4138" spans="1:2" x14ac:dyDescent="0.25">
      <c r="A4138">
        <v>6420</v>
      </c>
      <c r="B4138" t="s">
        <v>5953</v>
      </c>
    </row>
    <row r="4139" spans="1:2" x14ac:dyDescent="0.25">
      <c r="A4139">
        <v>6420</v>
      </c>
      <c r="B4139" t="s">
        <v>5954</v>
      </c>
    </row>
    <row r="4140" spans="1:2" x14ac:dyDescent="0.25">
      <c r="A4140">
        <v>6420</v>
      </c>
      <c r="B4140" t="s">
        <v>5955</v>
      </c>
    </row>
    <row r="4141" spans="1:2" x14ac:dyDescent="0.25">
      <c r="A4141">
        <v>6420</v>
      </c>
      <c r="B4141" t="s">
        <v>5940</v>
      </c>
    </row>
    <row r="4142" spans="1:2" x14ac:dyDescent="0.25">
      <c r="A4142">
        <v>6420</v>
      </c>
      <c r="B4142" t="s">
        <v>5956</v>
      </c>
    </row>
    <row r="4143" spans="1:2" x14ac:dyDescent="0.25">
      <c r="A4143">
        <v>6420</v>
      </c>
      <c r="B4143" t="s">
        <v>5957</v>
      </c>
    </row>
    <row r="4144" spans="1:2" x14ac:dyDescent="0.25">
      <c r="A4144">
        <v>6420</v>
      </c>
      <c r="B4144" t="s">
        <v>5958</v>
      </c>
    </row>
    <row r="4145" spans="1:2" x14ac:dyDescent="0.25">
      <c r="A4145">
        <v>6420</v>
      </c>
      <c r="B4145" t="s">
        <v>5959</v>
      </c>
    </row>
    <row r="4146" spans="1:2" x14ac:dyDescent="0.25">
      <c r="A4146">
        <v>6420</v>
      </c>
      <c r="B4146" t="s">
        <v>3550</v>
      </c>
    </row>
    <row r="4147" spans="1:2" x14ac:dyDescent="0.25">
      <c r="A4147">
        <v>6420</v>
      </c>
      <c r="B4147" t="s">
        <v>5960</v>
      </c>
    </row>
    <row r="4148" spans="1:2" x14ac:dyDescent="0.25">
      <c r="A4148">
        <v>6420</v>
      </c>
      <c r="B4148" t="s">
        <v>3925</v>
      </c>
    </row>
    <row r="4149" spans="1:2" x14ac:dyDescent="0.25">
      <c r="A4149">
        <v>6420</v>
      </c>
      <c r="B4149" t="s">
        <v>3036</v>
      </c>
    </row>
    <row r="4150" spans="1:2" x14ac:dyDescent="0.25">
      <c r="A4150">
        <v>6420</v>
      </c>
      <c r="B4150" t="s">
        <v>5610</v>
      </c>
    </row>
    <row r="4151" spans="1:2" x14ac:dyDescent="0.25">
      <c r="A4151">
        <v>6420</v>
      </c>
      <c r="B4151" t="s">
        <v>2867</v>
      </c>
    </row>
    <row r="4152" spans="1:2" x14ac:dyDescent="0.25">
      <c r="A4152">
        <v>6420</v>
      </c>
      <c r="B4152" t="s">
        <v>5961</v>
      </c>
    </row>
    <row r="4153" spans="1:2" x14ac:dyDescent="0.25">
      <c r="A4153">
        <v>6420</v>
      </c>
      <c r="B4153" t="s">
        <v>5962</v>
      </c>
    </row>
    <row r="4154" spans="1:2" x14ac:dyDescent="0.25">
      <c r="A4154">
        <v>6420</v>
      </c>
      <c r="B4154" t="s">
        <v>5963</v>
      </c>
    </row>
    <row r="4155" spans="1:2" x14ac:dyDescent="0.25">
      <c r="A4155">
        <v>6421</v>
      </c>
      <c r="B4155" t="s">
        <v>5964</v>
      </c>
    </row>
    <row r="4156" spans="1:2" x14ac:dyDescent="0.25">
      <c r="A4156">
        <v>6425</v>
      </c>
      <c r="B4156" t="s">
        <v>5964</v>
      </c>
    </row>
    <row r="4157" spans="1:2" x14ac:dyDescent="0.25">
      <c r="A4157">
        <v>6425</v>
      </c>
      <c r="B4157" t="s">
        <v>5965</v>
      </c>
    </row>
    <row r="4158" spans="1:2" x14ac:dyDescent="0.25">
      <c r="A4158">
        <v>6425</v>
      </c>
      <c r="B4158" t="s">
        <v>5966</v>
      </c>
    </row>
    <row r="4159" spans="1:2" x14ac:dyDescent="0.25">
      <c r="A4159">
        <v>6425</v>
      </c>
      <c r="B4159" t="s">
        <v>5967</v>
      </c>
    </row>
    <row r="4160" spans="1:2" x14ac:dyDescent="0.25">
      <c r="A4160">
        <v>6425</v>
      </c>
      <c r="B4160" t="s">
        <v>5968</v>
      </c>
    </row>
    <row r="4161" spans="1:2" x14ac:dyDescent="0.25">
      <c r="A4161">
        <v>6425</v>
      </c>
      <c r="B4161" t="s">
        <v>5969</v>
      </c>
    </row>
    <row r="4162" spans="1:2" x14ac:dyDescent="0.25">
      <c r="A4162">
        <v>6425</v>
      </c>
      <c r="B4162" t="s">
        <v>5970</v>
      </c>
    </row>
    <row r="4163" spans="1:2" x14ac:dyDescent="0.25">
      <c r="A4163">
        <v>6425</v>
      </c>
      <c r="B4163" t="s">
        <v>5971</v>
      </c>
    </row>
    <row r="4164" spans="1:2" x14ac:dyDescent="0.25">
      <c r="A4164">
        <v>6425</v>
      </c>
      <c r="B4164" t="s">
        <v>5972</v>
      </c>
    </row>
    <row r="4165" spans="1:2" x14ac:dyDescent="0.25">
      <c r="A4165">
        <v>6425</v>
      </c>
      <c r="B4165" t="s">
        <v>5973</v>
      </c>
    </row>
    <row r="4166" spans="1:2" x14ac:dyDescent="0.25">
      <c r="A4166">
        <v>6425</v>
      </c>
      <c r="B4166" t="s">
        <v>5974</v>
      </c>
    </row>
    <row r="4167" spans="1:2" x14ac:dyDescent="0.25">
      <c r="A4167">
        <v>6425</v>
      </c>
      <c r="B4167" t="s">
        <v>5975</v>
      </c>
    </row>
    <row r="4168" spans="1:2" x14ac:dyDescent="0.25">
      <c r="A4168">
        <v>6425</v>
      </c>
      <c r="B4168" t="s">
        <v>5976</v>
      </c>
    </row>
    <row r="4169" spans="1:2" x14ac:dyDescent="0.25">
      <c r="A4169">
        <v>6425</v>
      </c>
      <c r="B4169" t="s">
        <v>5977</v>
      </c>
    </row>
    <row r="4170" spans="1:2" x14ac:dyDescent="0.25">
      <c r="A4170">
        <v>6425</v>
      </c>
      <c r="B4170" t="s">
        <v>5978</v>
      </c>
    </row>
    <row r="4171" spans="1:2" x14ac:dyDescent="0.25">
      <c r="A4171">
        <v>6425</v>
      </c>
      <c r="B4171" t="s">
        <v>5979</v>
      </c>
    </row>
    <row r="4172" spans="1:2" x14ac:dyDescent="0.25">
      <c r="A4172">
        <v>6425</v>
      </c>
      <c r="B4172" t="s">
        <v>5980</v>
      </c>
    </row>
    <row r="4173" spans="1:2" x14ac:dyDescent="0.25">
      <c r="A4173">
        <v>6426</v>
      </c>
      <c r="B4173" t="s">
        <v>5981</v>
      </c>
    </row>
    <row r="4174" spans="1:2" x14ac:dyDescent="0.25">
      <c r="A4174">
        <v>6429</v>
      </c>
      <c r="B4174" t="s">
        <v>4549</v>
      </c>
    </row>
    <row r="4175" spans="1:2" x14ac:dyDescent="0.25">
      <c r="A4175">
        <v>6429</v>
      </c>
      <c r="B4175" t="s">
        <v>5982</v>
      </c>
    </row>
    <row r="4176" spans="1:2" x14ac:dyDescent="0.25">
      <c r="A4176">
        <v>6429</v>
      </c>
      <c r="B4176" t="s">
        <v>5969</v>
      </c>
    </row>
    <row r="4177" spans="1:2" x14ac:dyDescent="0.25">
      <c r="A4177">
        <v>6429</v>
      </c>
      <c r="B4177" t="s">
        <v>5983</v>
      </c>
    </row>
    <row r="4178" spans="1:2" x14ac:dyDescent="0.25">
      <c r="A4178">
        <v>6429</v>
      </c>
      <c r="B4178" t="s">
        <v>5984</v>
      </c>
    </row>
    <row r="4179" spans="1:2" x14ac:dyDescent="0.25">
      <c r="A4179">
        <v>6429</v>
      </c>
      <c r="B4179" t="s">
        <v>5985</v>
      </c>
    </row>
    <row r="4180" spans="1:2" x14ac:dyDescent="0.25">
      <c r="A4180">
        <v>6429</v>
      </c>
      <c r="B4180" t="s">
        <v>5986</v>
      </c>
    </row>
    <row r="4181" spans="1:2" x14ac:dyDescent="0.25">
      <c r="A4181">
        <v>6429</v>
      </c>
      <c r="B4181" t="s">
        <v>5987</v>
      </c>
    </row>
    <row r="4182" spans="1:2" x14ac:dyDescent="0.25">
      <c r="A4182">
        <v>6429</v>
      </c>
      <c r="B4182" t="s">
        <v>5981</v>
      </c>
    </row>
    <row r="4183" spans="1:2" x14ac:dyDescent="0.25">
      <c r="A4183">
        <v>6429</v>
      </c>
      <c r="B4183" t="s">
        <v>5988</v>
      </c>
    </row>
    <row r="4184" spans="1:2" x14ac:dyDescent="0.25">
      <c r="A4184">
        <v>6429</v>
      </c>
      <c r="B4184" t="s">
        <v>5989</v>
      </c>
    </row>
    <row r="4185" spans="1:2" x14ac:dyDescent="0.25">
      <c r="A4185">
        <v>6429</v>
      </c>
      <c r="B4185" t="s">
        <v>5990</v>
      </c>
    </row>
    <row r="4186" spans="1:2" x14ac:dyDescent="0.25">
      <c r="A4186">
        <v>6449</v>
      </c>
      <c r="B4186" t="s">
        <v>5991</v>
      </c>
    </row>
    <row r="4187" spans="1:2" x14ac:dyDescent="0.25">
      <c r="A4187">
        <v>6449</v>
      </c>
      <c r="B4187" t="s">
        <v>5992</v>
      </c>
    </row>
    <row r="4188" spans="1:2" x14ac:dyDescent="0.25">
      <c r="A4188">
        <v>6449</v>
      </c>
      <c r="B4188" t="s">
        <v>5993</v>
      </c>
    </row>
    <row r="4189" spans="1:2" x14ac:dyDescent="0.25">
      <c r="A4189">
        <v>6449</v>
      </c>
      <c r="B4189" t="s">
        <v>5994</v>
      </c>
    </row>
    <row r="4190" spans="1:2" x14ac:dyDescent="0.25">
      <c r="A4190">
        <v>6449</v>
      </c>
      <c r="B4190" t="s">
        <v>3520</v>
      </c>
    </row>
    <row r="4191" spans="1:2" x14ac:dyDescent="0.25">
      <c r="A4191">
        <v>6449</v>
      </c>
      <c r="B4191" t="s">
        <v>5995</v>
      </c>
    </row>
    <row r="4192" spans="1:2" x14ac:dyDescent="0.25">
      <c r="A4192">
        <v>6449</v>
      </c>
      <c r="B4192" t="s">
        <v>3842</v>
      </c>
    </row>
    <row r="4193" spans="1:2" x14ac:dyDescent="0.25">
      <c r="A4193">
        <v>6449</v>
      </c>
      <c r="B4193" t="s">
        <v>3550</v>
      </c>
    </row>
    <row r="4194" spans="1:2" x14ac:dyDescent="0.25">
      <c r="A4194">
        <v>6449</v>
      </c>
      <c r="B4194" t="s">
        <v>5996</v>
      </c>
    </row>
    <row r="4195" spans="1:2" x14ac:dyDescent="0.25">
      <c r="A4195">
        <v>6449</v>
      </c>
      <c r="B4195" t="s">
        <v>5997</v>
      </c>
    </row>
    <row r="4196" spans="1:2" x14ac:dyDescent="0.25">
      <c r="A4196">
        <v>6449</v>
      </c>
      <c r="B4196" t="s">
        <v>5998</v>
      </c>
    </row>
    <row r="4197" spans="1:2" x14ac:dyDescent="0.25">
      <c r="A4197">
        <v>6449</v>
      </c>
      <c r="B4197" t="s">
        <v>5999</v>
      </c>
    </row>
    <row r="4198" spans="1:2" x14ac:dyDescent="0.25">
      <c r="A4198">
        <v>6449</v>
      </c>
      <c r="B4198" t="s">
        <v>6000</v>
      </c>
    </row>
    <row r="4199" spans="1:2" x14ac:dyDescent="0.25">
      <c r="A4199">
        <v>6449</v>
      </c>
      <c r="B4199" t="s">
        <v>6001</v>
      </c>
    </row>
    <row r="4200" spans="1:2" x14ac:dyDescent="0.25">
      <c r="A4200">
        <v>6456</v>
      </c>
      <c r="B4200" t="s">
        <v>6002</v>
      </c>
    </row>
    <row r="4201" spans="1:2" x14ac:dyDescent="0.25">
      <c r="A4201">
        <v>6456</v>
      </c>
      <c r="B4201" t="s">
        <v>6003</v>
      </c>
    </row>
    <row r="4202" spans="1:2" x14ac:dyDescent="0.25">
      <c r="A4202">
        <v>6456</v>
      </c>
      <c r="B4202" t="s">
        <v>6004</v>
      </c>
    </row>
    <row r="4203" spans="1:2" x14ac:dyDescent="0.25">
      <c r="A4203">
        <v>6456</v>
      </c>
      <c r="B4203" t="s">
        <v>6005</v>
      </c>
    </row>
    <row r="4204" spans="1:2" x14ac:dyDescent="0.25">
      <c r="A4204">
        <v>6456</v>
      </c>
      <c r="B4204" t="s">
        <v>6006</v>
      </c>
    </row>
    <row r="4205" spans="1:2" x14ac:dyDescent="0.25">
      <c r="A4205">
        <v>6456</v>
      </c>
      <c r="B4205" t="s">
        <v>2859</v>
      </c>
    </row>
    <row r="4206" spans="1:2" x14ac:dyDescent="0.25">
      <c r="A4206">
        <v>6456</v>
      </c>
      <c r="B4206" t="s">
        <v>6007</v>
      </c>
    </row>
    <row r="4207" spans="1:2" x14ac:dyDescent="0.25">
      <c r="A4207">
        <v>6458</v>
      </c>
      <c r="B4207" t="s">
        <v>6008</v>
      </c>
    </row>
    <row r="4208" spans="1:2" x14ac:dyDescent="0.25">
      <c r="A4208">
        <v>6458</v>
      </c>
      <c r="B4208" t="s">
        <v>5743</v>
      </c>
    </row>
    <row r="4209" spans="1:2" x14ac:dyDescent="0.25">
      <c r="A4209">
        <v>6458</v>
      </c>
      <c r="B4209" t="s">
        <v>6009</v>
      </c>
    </row>
    <row r="4210" spans="1:2" x14ac:dyDescent="0.25">
      <c r="A4210">
        <v>6458</v>
      </c>
      <c r="B4210" t="s">
        <v>6010</v>
      </c>
    </row>
    <row r="4211" spans="1:2" x14ac:dyDescent="0.25">
      <c r="A4211">
        <v>6460</v>
      </c>
      <c r="B4211" t="s">
        <v>6011</v>
      </c>
    </row>
    <row r="4212" spans="1:2" x14ac:dyDescent="0.25">
      <c r="A4212">
        <v>6463</v>
      </c>
      <c r="B4212" t="s">
        <v>6011</v>
      </c>
    </row>
    <row r="4213" spans="1:2" x14ac:dyDescent="0.25">
      <c r="A4213">
        <v>6463</v>
      </c>
      <c r="B4213" t="s">
        <v>6012</v>
      </c>
    </row>
    <row r="4214" spans="1:2" x14ac:dyDescent="0.25">
      <c r="A4214">
        <v>6463</v>
      </c>
      <c r="B4214" t="s">
        <v>6013</v>
      </c>
    </row>
    <row r="4215" spans="1:2" x14ac:dyDescent="0.25">
      <c r="A4215">
        <v>6463</v>
      </c>
      <c r="B4215" t="s">
        <v>6014</v>
      </c>
    </row>
    <row r="4216" spans="1:2" x14ac:dyDescent="0.25">
      <c r="A4216">
        <v>6464</v>
      </c>
      <c r="B4216" t="s">
        <v>6015</v>
      </c>
    </row>
    <row r="4217" spans="1:2" x14ac:dyDescent="0.25">
      <c r="A4217">
        <v>6466</v>
      </c>
      <c r="B4217" t="s">
        <v>6016</v>
      </c>
    </row>
    <row r="4218" spans="1:2" x14ac:dyDescent="0.25">
      <c r="A4218">
        <v>6467</v>
      </c>
      <c r="B4218" t="s">
        <v>6017</v>
      </c>
    </row>
    <row r="4219" spans="1:2" x14ac:dyDescent="0.25">
      <c r="A4219">
        <v>6469</v>
      </c>
      <c r="B4219" t="s">
        <v>6018</v>
      </c>
    </row>
    <row r="4220" spans="1:2" x14ac:dyDescent="0.25">
      <c r="A4220">
        <v>6484</v>
      </c>
      <c r="B4220" t="s">
        <v>6019</v>
      </c>
    </row>
    <row r="4221" spans="1:2" x14ac:dyDescent="0.25">
      <c r="A4221">
        <v>6484</v>
      </c>
      <c r="B4221" t="s">
        <v>6020</v>
      </c>
    </row>
    <row r="4222" spans="1:2" x14ac:dyDescent="0.25">
      <c r="A4222">
        <v>6484</v>
      </c>
      <c r="B4222" t="s">
        <v>6021</v>
      </c>
    </row>
    <row r="4223" spans="1:2" x14ac:dyDescent="0.25">
      <c r="A4223">
        <v>6484</v>
      </c>
      <c r="B4223" t="s">
        <v>6022</v>
      </c>
    </row>
    <row r="4224" spans="1:2" x14ac:dyDescent="0.25">
      <c r="A4224">
        <v>6484</v>
      </c>
      <c r="B4224" t="s">
        <v>6023</v>
      </c>
    </row>
    <row r="4225" spans="1:2" x14ac:dyDescent="0.25">
      <c r="A4225">
        <v>6489</v>
      </c>
      <c r="B4225" t="s">
        <v>6024</v>
      </c>
    </row>
    <row r="4226" spans="1:2" x14ac:dyDescent="0.25">
      <c r="A4226">
        <v>6493</v>
      </c>
      <c r="B4226" t="s">
        <v>6025</v>
      </c>
    </row>
    <row r="4227" spans="1:2" x14ac:dyDescent="0.25">
      <c r="A4227">
        <v>6493</v>
      </c>
      <c r="B4227" t="s">
        <v>6026</v>
      </c>
    </row>
    <row r="4228" spans="1:2" x14ac:dyDescent="0.25">
      <c r="A4228">
        <v>6493</v>
      </c>
      <c r="B4228" t="s">
        <v>6027</v>
      </c>
    </row>
    <row r="4229" spans="1:2" x14ac:dyDescent="0.25">
      <c r="A4229">
        <v>6493</v>
      </c>
      <c r="B4229" t="s">
        <v>6024</v>
      </c>
    </row>
    <row r="4230" spans="1:2" x14ac:dyDescent="0.25">
      <c r="A4230">
        <v>6493</v>
      </c>
      <c r="B4230" t="s">
        <v>6028</v>
      </c>
    </row>
    <row r="4231" spans="1:2" x14ac:dyDescent="0.25">
      <c r="A4231">
        <v>6493</v>
      </c>
      <c r="B4231" t="s">
        <v>6029</v>
      </c>
    </row>
    <row r="4232" spans="1:2" x14ac:dyDescent="0.25">
      <c r="A4232">
        <v>6493</v>
      </c>
      <c r="B4232" t="s">
        <v>6030</v>
      </c>
    </row>
    <row r="4233" spans="1:2" x14ac:dyDescent="0.25">
      <c r="A4233">
        <v>6493</v>
      </c>
      <c r="B4233" t="s">
        <v>3103</v>
      </c>
    </row>
    <row r="4234" spans="1:2" x14ac:dyDescent="0.25">
      <c r="A4234">
        <v>6493</v>
      </c>
      <c r="B4234" t="s">
        <v>6031</v>
      </c>
    </row>
    <row r="4235" spans="1:2" x14ac:dyDescent="0.25">
      <c r="A4235">
        <v>6493</v>
      </c>
      <c r="B4235" t="s">
        <v>6032</v>
      </c>
    </row>
    <row r="4236" spans="1:2" x14ac:dyDescent="0.25">
      <c r="A4236">
        <v>6493</v>
      </c>
      <c r="B4236" t="s">
        <v>6033</v>
      </c>
    </row>
    <row r="4237" spans="1:2" x14ac:dyDescent="0.25">
      <c r="A4237">
        <v>6493</v>
      </c>
      <c r="B4237" t="s">
        <v>2856</v>
      </c>
    </row>
    <row r="4238" spans="1:2" x14ac:dyDescent="0.25">
      <c r="A4238">
        <v>6493</v>
      </c>
      <c r="B4238" t="s">
        <v>2856</v>
      </c>
    </row>
    <row r="4239" spans="1:2" x14ac:dyDescent="0.25">
      <c r="A4239">
        <v>6493</v>
      </c>
      <c r="B4239" t="s">
        <v>6034</v>
      </c>
    </row>
    <row r="4240" spans="1:2" x14ac:dyDescent="0.25">
      <c r="A4240">
        <v>6493</v>
      </c>
      <c r="B4240" t="s">
        <v>6035</v>
      </c>
    </row>
    <row r="4241" spans="1:2" x14ac:dyDescent="0.25">
      <c r="A4241">
        <v>6493</v>
      </c>
      <c r="B4241" t="s">
        <v>6036</v>
      </c>
    </row>
    <row r="4242" spans="1:2" x14ac:dyDescent="0.25">
      <c r="A4242">
        <v>6493</v>
      </c>
      <c r="B4242" t="s">
        <v>6037</v>
      </c>
    </row>
    <row r="4243" spans="1:2" x14ac:dyDescent="0.25">
      <c r="A4243">
        <v>6493</v>
      </c>
      <c r="B4243" t="s">
        <v>6038</v>
      </c>
    </row>
    <row r="4244" spans="1:2" x14ac:dyDescent="0.25">
      <c r="A4244">
        <v>6494</v>
      </c>
      <c r="B4244" t="s">
        <v>6030</v>
      </c>
    </row>
    <row r="4245" spans="1:2" x14ac:dyDescent="0.25">
      <c r="A4245">
        <v>6495</v>
      </c>
      <c r="B4245" t="s">
        <v>6039</v>
      </c>
    </row>
    <row r="4246" spans="1:2" x14ac:dyDescent="0.25">
      <c r="A4246">
        <v>6502</v>
      </c>
      <c r="B4246" t="s">
        <v>6040</v>
      </c>
    </row>
    <row r="4247" spans="1:2" x14ac:dyDescent="0.25">
      <c r="A4247">
        <v>6502</v>
      </c>
      <c r="B4247" t="s">
        <v>6039</v>
      </c>
    </row>
    <row r="4248" spans="1:2" x14ac:dyDescent="0.25">
      <c r="A4248">
        <v>6502</v>
      </c>
      <c r="B4248" t="s">
        <v>6041</v>
      </c>
    </row>
    <row r="4249" spans="1:2" x14ac:dyDescent="0.25">
      <c r="A4249">
        <v>6502</v>
      </c>
      <c r="B4249" t="s">
        <v>6042</v>
      </c>
    </row>
    <row r="4250" spans="1:2" x14ac:dyDescent="0.25">
      <c r="A4250">
        <v>6502</v>
      </c>
      <c r="B4250" t="s">
        <v>6043</v>
      </c>
    </row>
    <row r="4251" spans="1:2" x14ac:dyDescent="0.25">
      <c r="A4251">
        <v>6503</v>
      </c>
      <c r="B4251" t="s">
        <v>6044</v>
      </c>
    </row>
    <row r="4252" spans="1:2" x14ac:dyDescent="0.25">
      <c r="A4252">
        <v>6507</v>
      </c>
      <c r="B4252" t="s">
        <v>6045</v>
      </c>
    </row>
    <row r="4253" spans="1:2" x14ac:dyDescent="0.25">
      <c r="A4253">
        <v>6507</v>
      </c>
      <c r="B4253" t="s">
        <v>3213</v>
      </c>
    </row>
    <row r="4254" spans="1:2" x14ac:dyDescent="0.25">
      <c r="A4254">
        <v>6507</v>
      </c>
      <c r="B4254" t="s">
        <v>6046</v>
      </c>
    </row>
    <row r="4255" spans="1:2" x14ac:dyDescent="0.25">
      <c r="A4255">
        <v>6507</v>
      </c>
      <c r="B4255" t="s">
        <v>6047</v>
      </c>
    </row>
    <row r="4256" spans="1:2" x14ac:dyDescent="0.25">
      <c r="A4256">
        <v>6507</v>
      </c>
      <c r="B4256" t="s">
        <v>6048</v>
      </c>
    </row>
    <row r="4257" spans="1:2" x14ac:dyDescent="0.25">
      <c r="A4257">
        <v>6507</v>
      </c>
      <c r="B4257" t="s">
        <v>6044</v>
      </c>
    </row>
    <row r="4258" spans="1:2" x14ac:dyDescent="0.25">
      <c r="A4258">
        <v>6507</v>
      </c>
      <c r="B4258" t="s">
        <v>6049</v>
      </c>
    </row>
    <row r="4259" spans="1:2" x14ac:dyDescent="0.25">
      <c r="A4259">
        <v>6507</v>
      </c>
      <c r="B4259" t="s">
        <v>6050</v>
      </c>
    </row>
    <row r="4260" spans="1:2" x14ac:dyDescent="0.25">
      <c r="A4260">
        <v>6507</v>
      </c>
      <c r="B4260" t="s">
        <v>6051</v>
      </c>
    </row>
    <row r="4261" spans="1:2" x14ac:dyDescent="0.25">
      <c r="A4261">
        <v>6507</v>
      </c>
      <c r="B4261" t="s">
        <v>6052</v>
      </c>
    </row>
    <row r="4262" spans="1:2" x14ac:dyDescent="0.25">
      <c r="A4262">
        <v>6507</v>
      </c>
      <c r="B4262" t="s">
        <v>6053</v>
      </c>
    </row>
    <row r="4263" spans="1:2" x14ac:dyDescent="0.25">
      <c r="A4263">
        <v>6507</v>
      </c>
      <c r="B4263" t="s">
        <v>6054</v>
      </c>
    </row>
    <row r="4264" spans="1:2" x14ac:dyDescent="0.25">
      <c r="A4264">
        <v>6508</v>
      </c>
      <c r="B4264" t="s">
        <v>3213</v>
      </c>
    </row>
    <row r="4265" spans="1:2" x14ac:dyDescent="0.25">
      <c r="A4265">
        <v>6509</v>
      </c>
      <c r="B4265" t="s">
        <v>6047</v>
      </c>
    </row>
    <row r="4266" spans="1:2" x14ac:dyDescent="0.25">
      <c r="A4266">
        <v>6517</v>
      </c>
      <c r="B4266" t="s">
        <v>6055</v>
      </c>
    </row>
    <row r="4267" spans="1:2" x14ac:dyDescent="0.25">
      <c r="A4267">
        <v>6526</v>
      </c>
      <c r="B4267" t="s">
        <v>6056</v>
      </c>
    </row>
    <row r="4268" spans="1:2" x14ac:dyDescent="0.25">
      <c r="A4268">
        <v>6526</v>
      </c>
      <c r="B4268" t="s">
        <v>6057</v>
      </c>
    </row>
    <row r="4269" spans="1:2" x14ac:dyDescent="0.25">
      <c r="A4269">
        <v>6526</v>
      </c>
      <c r="B4269" t="s">
        <v>6058</v>
      </c>
    </row>
    <row r="4270" spans="1:2" x14ac:dyDescent="0.25">
      <c r="A4270">
        <v>6526</v>
      </c>
      <c r="B4270" t="s">
        <v>6055</v>
      </c>
    </row>
    <row r="4271" spans="1:2" x14ac:dyDescent="0.25">
      <c r="A4271">
        <v>6528</v>
      </c>
      <c r="B4271" t="s">
        <v>6059</v>
      </c>
    </row>
    <row r="4272" spans="1:2" x14ac:dyDescent="0.25">
      <c r="A4272">
        <v>6528</v>
      </c>
      <c r="B4272" t="s">
        <v>6060</v>
      </c>
    </row>
    <row r="4273" spans="1:2" x14ac:dyDescent="0.25">
      <c r="A4273">
        <v>6528</v>
      </c>
      <c r="B4273" t="s">
        <v>6061</v>
      </c>
    </row>
    <row r="4274" spans="1:2" x14ac:dyDescent="0.25">
      <c r="A4274">
        <v>6528</v>
      </c>
      <c r="B4274" t="s">
        <v>6062</v>
      </c>
    </row>
    <row r="4275" spans="1:2" x14ac:dyDescent="0.25">
      <c r="A4275">
        <v>6528</v>
      </c>
      <c r="B4275" t="s">
        <v>6063</v>
      </c>
    </row>
    <row r="4276" spans="1:2" x14ac:dyDescent="0.25">
      <c r="A4276">
        <v>6528</v>
      </c>
      <c r="B4276" t="s">
        <v>6064</v>
      </c>
    </row>
    <row r="4277" spans="1:2" x14ac:dyDescent="0.25">
      <c r="A4277">
        <v>6528</v>
      </c>
      <c r="B4277" t="s">
        <v>6065</v>
      </c>
    </row>
    <row r="4278" spans="1:2" x14ac:dyDescent="0.25">
      <c r="A4278">
        <v>6528</v>
      </c>
      <c r="B4278" t="s">
        <v>6066</v>
      </c>
    </row>
    <row r="4279" spans="1:2" x14ac:dyDescent="0.25">
      <c r="A4279">
        <v>6528</v>
      </c>
      <c r="B4279" t="s">
        <v>6067</v>
      </c>
    </row>
    <row r="4280" spans="1:2" x14ac:dyDescent="0.25">
      <c r="A4280">
        <v>6528</v>
      </c>
      <c r="B4280" t="s">
        <v>6068</v>
      </c>
    </row>
    <row r="4281" spans="1:2" x14ac:dyDescent="0.25">
      <c r="A4281">
        <v>6528</v>
      </c>
      <c r="B4281" t="s">
        <v>6069</v>
      </c>
    </row>
    <row r="4282" spans="1:2" x14ac:dyDescent="0.25">
      <c r="A4282">
        <v>6528</v>
      </c>
      <c r="B4282" t="s">
        <v>6070</v>
      </c>
    </row>
    <row r="4283" spans="1:2" x14ac:dyDescent="0.25">
      <c r="A4283">
        <v>6528</v>
      </c>
      <c r="B4283" t="s">
        <v>6071</v>
      </c>
    </row>
    <row r="4284" spans="1:2" x14ac:dyDescent="0.25">
      <c r="A4284">
        <v>6528</v>
      </c>
      <c r="B4284" t="s">
        <v>6072</v>
      </c>
    </row>
    <row r="4285" spans="1:2" x14ac:dyDescent="0.25">
      <c r="A4285">
        <v>6528</v>
      </c>
      <c r="B4285" t="s">
        <v>6073</v>
      </c>
    </row>
    <row r="4286" spans="1:2" x14ac:dyDescent="0.25">
      <c r="A4286">
        <v>6528</v>
      </c>
      <c r="B4286" t="s">
        <v>6074</v>
      </c>
    </row>
    <row r="4287" spans="1:2" x14ac:dyDescent="0.25">
      <c r="A4287">
        <v>6528</v>
      </c>
      <c r="B4287" t="s">
        <v>6075</v>
      </c>
    </row>
    <row r="4288" spans="1:2" x14ac:dyDescent="0.25">
      <c r="A4288">
        <v>6528</v>
      </c>
      <c r="B4288" t="s">
        <v>6076</v>
      </c>
    </row>
    <row r="4289" spans="1:2" x14ac:dyDescent="0.25">
      <c r="A4289">
        <v>6528</v>
      </c>
      <c r="B4289" t="s">
        <v>6077</v>
      </c>
    </row>
    <row r="4290" spans="1:2" x14ac:dyDescent="0.25">
      <c r="A4290">
        <v>6528</v>
      </c>
      <c r="B4290" t="s">
        <v>6078</v>
      </c>
    </row>
    <row r="4291" spans="1:2" x14ac:dyDescent="0.25">
      <c r="A4291">
        <v>6528</v>
      </c>
      <c r="B4291" t="s">
        <v>6079</v>
      </c>
    </row>
    <row r="4292" spans="1:2" x14ac:dyDescent="0.25">
      <c r="A4292">
        <v>6528</v>
      </c>
      <c r="B4292" t="s">
        <v>6080</v>
      </c>
    </row>
    <row r="4293" spans="1:2" x14ac:dyDescent="0.25">
      <c r="A4293">
        <v>6528</v>
      </c>
      <c r="B4293" t="s">
        <v>6081</v>
      </c>
    </row>
    <row r="4294" spans="1:2" x14ac:dyDescent="0.25">
      <c r="A4294">
        <v>6528</v>
      </c>
      <c r="B4294" t="s">
        <v>6082</v>
      </c>
    </row>
    <row r="4295" spans="1:2" x14ac:dyDescent="0.25">
      <c r="A4295">
        <v>6528</v>
      </c>
      <c r="B4295" t="s">
        <v>6083</v>
      </c>
    </row>
    <row r="4296" spans="1:2" x14ac:dyDescent="0.25">
      <c r="A4296">
        <v>6528</v>
      </c>
      <c r="B4296" t="s">
        <v>6084</v>
      </c>
    </row>
    <row r="4297" spans="1:2" x14ac:dyDescent="0.25">
      <c r="A4297">
        <v>6528</v>
      </c>
      <c r="B4297" t="s">
        <v>6085</v>
      </c>
    </row>
    <row r="4298" spans="1:2" x14ac:dyDescent="0.25">
      <c r="A4298">
        <v>6528</v>
      </c>
      <c r="B4298" t="s">
        <v>6086</v>
      </c>
    </row>
    <row r="4299" spans="1:2" x14ac:dyDescent="0.25">
      <c r="A4299">
        <v>6528</v>
      </c>
      <c r="B4299" t="s">
        <v>6087</v>
      </c>
    </row>
    <row r="4300" spans="1:2" x14ac:dyDescent="0.25">
      <c r="A4300">
        <v>6528</v>
      </c>
      <c r="B4300" t="s">
        <v>6088</v>
      </c>
    </row>
    <row r="4301" spans="1:2" x14ac:dyDescent="0.25">
      <c r="A4301">
        <v>6528</v>
      </c>
      <c r="B4301" t="s">
        <v>6089</v>
      </c>
    </row>
    <row r="4302" spans="1:2" x14ac:dyDescent="0.25">
      <c r="A4302">
        <v>6528</v>
      </c>
      <c r="B4302" t="s">
        <v>6090</v>
      </c>
    </row>
    <row r="4303" spans="1:2" x14ac:dyDescent="0.25">
      <c r="A4303">
        <v>6528</v>
      </c>
      <c r="B4303" t="s">
        <v>6091</v>
      </c>
    </row>
    <row r="4304" spans="1:2" x14ac:dyDescent="0.25">
      <c r="A4304">
        <v>6528</v>
      </c>
      <c r="B4304" t="s">
        <v>6092</v>
      </c>
    </row>
    <row r="4305" spans="1:2" x14ac:dyDescent="0.25">
      <c r="A4305">
        <v>6528</v>
      </c>
      <c r="B4305" t="s">
        <v>6093</v>
      </c>
    </row>
    <row r="4306" spans="1:2" x14ac:dyDescent="0.25">
      <c r="A4306">
        <v>6528</v>
      </c>
      <c r="B4306" t="s">
        <v>6094</v>
      </c>
    </row>
    <row r="4307" spans="1:2" x14ac:dyDescent="0.25">
      <c r="A4307">
        <v>6533</v>
      </c>
      <c r="B4307" t="s">
        <v>6095</v>
      </c>
    </row>
    <row r="4308" spans="1:2" x14ac:dyDescent="0.25">
      <c r="A4308">
        <v>6536</v>
      </c>
      <c r="B4308" t="s">
        <v>6096</v>
      </c>
    </row>
    <row r="4309" spans="1:2" x14ac:dyDescent="0.25">
      <c r="A4309">
        <v>6536</v>
      </c>
      <c r="B4309" t="s">
        <v>6097</v>
      </c>
    </row>
    <row r="4310" spans="1:2" x14ac:dyDescent="0.25">
      <c r="A4310">
        <v>6536</v>
      </c>
      <c r="B4310" t="s">
        <v>5488</v>
      </c>
    </row>
    <row r="4311" spans="1:2" x14ac:dyDescent="0.25">
      <c r="A4311">
        <v>6536</v>
      </c>
      <c r="B4311" t="s">
        <v>6098</v>
      </c>
    </row>
    <row r="4312" spans="1:2" x14ac:dyDescent="0.25">
      <c r="A4312">
        <v>6536</v>
      </c>
      <c r="B4312" t="s">
        <v>6099</v>
      </c>
    </row>
    <row r="4313" spans="1:2" x14ac:dyDescent="0.25">
      <c r="A4313">
        <v>6536</v>
      </c>
      <c r="B4313" t="s">
        <v>6100</v>
      </c>
    </row>
    <row r="4314" spans="1:2" x14ac:dyDescent="0.25">
      <c r="A4314">
        <v>6536</v>
      </c>
      <c r="B4314" t="s">
        <v>6101</v>
      </c>
    </row>
    <row r="4315" spans="1:2" x14ac:dyDescent="0.25">
      <c r="A4315">
        <v>6536</v>
      </c>
      <c r="B4315" t="s">
        <v>6102</v>
      </c>
    </row>
    <row r="4316" spans="1:2" x14ac:dyDescent="0.25">
      <c r="A4316">
        <v>6536</v>
      </c>
      <c r="B4316" t="s">
        <v>6103</v>
      </c>
    </row>
    <row r="4317" spans="1:2" x14ac:dyDescent="0.25">
      <c r="A4317">
        <v>6536</v>
      </c>
      <c r="B4317" t="s">
        <v>6104</v>
      </c>
    </row>
    <row r="4318" spans="1:2" x14ac:dyDescent="0.25">
      <c r="A4318">
        <v>6536</v>
      </c>
      <c r="B4318" t="s">
        <v>6105</v>
      </c>
    </row>
    <row r="4319" spans="1:2" x14ac:dyDescent="0.25">
      <c r="A4319">
        <v>6536</v>
      </c>
      <c r="B4319" t="s">
        <v>6106</v>
      </c>
    </row>
    <row r="4320" spans="1:2" x14ac:dyDescent="0.25">
      <c r="A4320">
        <v>6536</v>
      </c>
      <c r="B4320" t="s">
        <v>6095</v>
      </c>
    </row>
    <row r="4321" spans="1:2" x14ac:dyDescent="0.25">
      <c r="A4321">
        <v>6536</v>
      </c>
      <c r="B4321" t="s">
        <v>6107</v>
      </c>
    </row>
    <row r="4322" spans="1:2" x14ac:dyDescent="0.25">
      <c r="A4322">
        <v>6536</v>
      </c>
      <c r="B4322" t="s">
        <v>6108</v>
      </c>
    </row>
    <row r="4323" spans="1:2" x14ac:dyDescent="0.25">
      <c r="A4323">
        <v>6536</v>
      </c>
      <c r="B4323" t="s">
        <v>6109</v>
      </c>
    </row>
    <row r="4324" spans="1:2" x14ac:dyDescent="0.25">
      <c r="A4324">
        <v>6537</v>
      </c>
      <c r="B4324" t="s">
        <v>6110</v>
      </c>
    </row>
    <row r="4325" spans="1:2" x14ac:dyDescent="0.25">
      <c r="A4325">
        <v>6537</v>
      </c>
      <c r="B4325" t="s">
        <v>6111</v>
      </c>
    </row>
    <row r="4326" spans="1:2" x14ac:dyDescent="0.25">
      <c r="A4326">
        <v>6537</v>
      </c>
      <c r="B4326" t="s">
        <v>6112</v>
      </c>
    </row>
    <row r="4327" spans="1:2" x14ac:dyDescent="0.25">
      <c r="A4327">
        <v>6537</v>
      </c>
      <c r="B4327" t="s">
        <v>6113</v>
      </c>
    </row>
    <row r="4328" spans="1:2" x14ac:dyDescent="0.25">
      <c r="A4328">
        <v>6539</v>
      </c>
      <c r="B4328" t="s">
        <v>6114</v>
      </c>
    </row>
    <row r="4329" spans="1:2" x14ac:dyDescent="0.25">
      <c r="A4329">
        <v>6542</v>
      </c>
      <c r="B4329" t="s">
        <v>6114</v>
      </c>
    </row>
    <row r="4330" spans="1:2" x14ac:dyDescent="0.25">
      <c r="A4330">
        <v>6542</v>
      </c>
      <c r="B4330" t="s">
        <v>6115</v>
      </c>
    </row>
    <row r="4331" spans="1:2" x14ac:dyDescent="0.25">
      <c r="A4331">
        <v>6542</v>
      </c>
      <c r="B4331" t="s">
        <v>6116</v>
      </c>
    </row>
    <row r="4332" spans="1:2" x14ac:dyDescent="0.25">
      <c r="A4332">
        <v>6542</v>
      </c>
      <c r="B4332" t="s">
        <v>6117</v>
      </c>
    </row>
    <row r="4333" spans="1:2" x14ac:dyDescent="0.25">
      <c r="A4333">
        <v>6542</v>
      </c>
      <c r="B4333" t="s">
        <v>6118</v>
      </c>
    </row>
    <row r="4334" spans="1:2" x14ac:dyDescent="0.25">
      <c r="A4334">
        <v>6542</v>
      </c>
      <c r="B4334" t="s">
        <v>6119</v>
      </c>
    </row>
    <row r="4335" spans="1:2" x14ac:dyDescent="0.25">
      <c r="A4335">
        <v>6542</v>
      </c>
      <c r="B4335" t="s">
        <v>6120</v>
      </c>
    </row>
    <row r="4336" spans="1:2" x14ac:dyDescent="0.25">
      <c r="A4336">
        <v>6542</v>
      </c>
      <c r="B4336" t="s">
        <v>6121</v>
      </c>
    </row>
    <row r="4337" spans="1:2" x14ac:dyDescent="0.25">
      <c r="A4337">
        <v>6542</v>
      </c>
      <c r="B4337" t="s">
        <v>5462</v>
      </c>
    </row>
    <row r="4338" spans="1:2" x14ac:dyDescent="0.25">
      <c r="A4338">
        <v>6542</v>
      </c>
      <c r="B4338" t="s">
        <v>6122</v>
      </c>
    </row>
    <row r="4339" spans="1:2" x14ac:dyDescent="0.25">
      <c r="A4339">
        <v>6543</v>
      </c>
      <c r="B4339" t="s">
        <v>6123</v>
      </c>
    </row>
    <row r="4340" spans="1:2" x14ac:dyDescent="0.25">
      <c r="A4340">
        <v>6543</v>
      </c>
      <c r="B4340" t="s">
        <v>6124</v>
      </c>
    </row>
    <row r="4341" spans="1:2" x14ac:dyDescent="0.25">
      <c r="A4341">
        <v>6543</v>
      </c>
      <c r="B4341" t="s">
        <v>6125</v>
      </c>
    </row>
    <row r="4342" spans="1:2" x14ac:dyDescent="0.25">
      <c r="A4342">
        <v>6543</v>
      </c>
      <c r="B4342" t="s">
        <v>3978</v>
      </c>
    </row>
    <row r="4343" spans="1:2" x14ac:dyDescent="0.25">
      <c r="A4343">
        <v>6543</v>
      </c>
      <c r="B4343" t="s">
        <v>6126</v>
      </c>
    </row>
    <row r="4344" spans="1:2" x14ac:dyDescent="0.25">
      <c r="A4344">
        <v>6543</v>
      </c>
      <c r="B4344" t="s">
        <v>6127</v>
      </c>
    </row>
    <row r="4345" spans="1:2" x14ac:dyDescent="0.25">
      <c r="A4345">
        <v>6543</v>
      </c>
      <c r="B4345" t="s">
        <v>6128</v>
      </c>
    </row>
    <row r="4346" spans="1:2" x14ac:dyDescent="0.25">
      <c r="A4346">
        <v>6543</v>
      </c>
      <c r="B4346" t="s">
        <v>6129</v>
      </c>
    </row>
    <row r="4347" spans="1:2" x14ac:dyDescent="0.25">
      <c r="A4347">
        <v>6543</v>
      </c>
      <c r="B4347" t="s">
        <v>6130</v>
      </c>
    </row>
    <row r="4348" spans="1:2" x14ac:dyDescent="0.25">
      <c r="A4348">
        <v>6543</v>
      </c>
      <c r="B4348" t="s">
        <v>6131</v>
      </c>
    </row>
    <row r="4349" spans="1:2" x14ac:dyDescent="0.25">
      <c r="A4349">
        <v>6543</v>
      </c>
      <c r="B4349" t="s">
        <v>6132</v>
      </c>
    </row>
    <row r="4350" spans="1:2" x14ac:dyDescent="0.25">
      <c r="A4350">
        <v>6543</v>
      </c>
      <c r="B4350" t="s">
        <v>6133</v>
      </c>
    </row>
    <row r="4351" spans="1:2" x14ac:dyDescent="0.25">
      <c r="A4351">
        <v>6543</v>
      </c>
      <c r="B4351" t="s">
        <v>6134</v>
      </c>
    </row>
    <row r="4352" spans="1:2" x14ac:dyDescent="0.25">
      <c r="A4352">
        <v>6543</v>
      </c>
      <c r="B4352" t="s">
        <v>6135</v>
      </c>
    </row>
    <row r="4353" spans="1:2" x14ac:dyDescent="0.25">
      <c r="A4353">
        <v>6543</v>
      </c>
      <c r="B4353" t="s">
        <v>6136</v>
      </c>
    </row>
    <row r="4354" spans="1:2" x14ac:dyDescent="0.25">
      <c r="A4354">
        <v>6543</v>
      </c>
      <c r="B4354" t="s">
        <v>6137</v>
      </c>
    </row>
    <row r="4355" spans="1:2" x14ac:dyDescent="0.25">
      <c r="A4355">
        <v>6543</v>
      </c>
      <c r="B4355" t="s">
        <v>6138</v>
      </c>
    </row>
    <row r="4356" spans="1:2" x14ac:dyDescent="0.25">
      <c r="A4356">
        <v>6543</v>
      </c>
      <c r="B4356" t="s">
        <v>6139</v>
      </c>
    </row>
    <row r="4357" spans="1:2" x14ac:dyDescent="0.25">
      <c r="A4357">
        <v>6543</v>
      </c>
      <c r="B4357" t="s">
        <v>6140</v>
      </c>
    </row>
    <row r="4358" spans="1:2" x14ac:dyDescent="0.25">
      <c r="A4358">
        <v>6543</v>
      </c>
      <c r="B4358" t="s">
        <v>6141</v>
      </c>
    </row>
    <row r="4359" spans="1:2" x14ac:dyDescent="0.25">
      <c r="A4359">
        <v>6543</v>
      </c>
      <c r="B4359" t="s">
        <v>6142</v>
      </c>
    </row>
    <row r="4360" spans="1:2" x14ac:dyDescent="0.25">
      <c r="A4360">
        <v>6543</v>
      </c>
      <c r="B4360" t="s">
        <v>6143</v>
      </c>
    </row>
    <row r="4361" spans="1:2" x14ac:dyDescent="0.25">
      <c r="A4361">
        <v>6543</v>
      </c>
      <c r="B4361" t="s">
        <v>6144</v>
      </c>
    </row>
    <row r="4362" spans="1:2" x14ac:dyDescent="0.25">
      <c r="A4362">
        <v>6543</v>
      </c>
      <c r="B4362" t="s">
        <v>6145</v>
      </c>
    </row>
    <row r="4363" spans="1:2" x14ac:dyDescent="0.25">
      <c r="A4363">
        <v>6543</v>
      </c>
      <c r="B4363" t="s">
        <v>6146</v>
      </c>
    </row>
    <row r="4364" spans="1:2" x14ac:dyDescent="0.25">
      <c r="A4364">
        <v>6545</v>
      </c>
      <c r="B4364" t="s">
        <v>6147</v>
      </c>
    </row>
    <row r="4365" spans="1:2" x14ac:dyDescent="0.25">
      <c r="A4365">
        <v>6547</v>
      </c>
      <c r="B4365" t="s">
        <v>6148</v>
      </c>
    </row>
    <row r="4366" spans="1:2" x14ac:dyDescent="0.25">
      <c r="A4366">
        <v>6547</v>
      </c>
      <c r="B4366" t="s">
        <v>6149</v>
      </c>
    </row>
    <row r="4367" spans="1:2" x14ac:dyDescent="0.25">
      <c r="A4367">
        <v>6547</v>
      </c>
      <c r="B4367" t="s">
        <v>6150</v>
      </c>
    </row>
    <row r="4368" spans="1:2" x14ac:dyDescent="0.25">
      <c r="A4368">
        <v>6547</v>
      </c>
      <c r="B4368" t="s">
        <v>6151</v>
      </c>
    </row>
    <row r="4369" spans="1:2" x14ac:dyDescent="0.25">
      <c r="A4369">
        <v>6547</v>
      </c>
      <c r="B4369" t="s">
        <v>6152</v>
      </c>
    </row>
    <row r="4370" spans="1:2" x14ac:dyDescent="0.25">
      <c r="A4370">
        <v>6547</v>
      </c>
      <c r="B4370" t="s">
        <v>6153</v>
      </c>
    </row>
    <row r="4371" spans="1:2" x14ac:dyDescent="0.25">
      <c r="A4371">
        <v>6547</v>
      </c>
      <c r="B4371" t="s">
        <v>6147</v>
      </c>
    </row>
    <row r="4372" spans="1:2" x14ac:dyDescent="0.25">
      <c r="A4372">
        <v>6548</v>
      </c>
      <c r="B4372" t="s">
        <v>6154</v>
      </c>
    </row>
    <row r="4373" spans="1:2" x14ac:dyDescent="0.25">
      <c r="A4373">
        <v>6548</v>
      </c>
      <c r="B4373" t="s">
        <v>6155</v>
      </c>
    </row>
    <row r="4374" spans="1:2" x14ac:dyDescent="0.25">
      <c r="A4374">
        <v>6551</v>
      </c>
      <c r="B4374" t="s">
        <v>6156</v>
      </c>
    </row>
    <row r="4375" spans="1:2" x14ac:dyDescent="0.25">
      <c r="A4375">
        <v>6556</v>
      </c>
      <c r="B4375" t="s">
        <v>6156</v>
      </c>
    </row>
    <row r="4376" spans="1:2" x14ac:dyDescent="0.25">
      <c r="A4376">
        <v>6556</v>
      </c>
      <c r="B4376" t="s">
        <v>6157</v>
      </c>
    </row>
    <row r="4377" spans="1:2" x14ac:dyDescent="0.25">
      <c r="A4377">
        <v>6556</v>
      </c>
      <c r="B4377" t="s">
        <v>6158</v>
      </c>
    </row>
    <row r="4378" spans="1:2" x14ac:dyDescent="0.25">
      <c r="A4378">
        <v>6556</v>
      </c>
      <c r="B4378" t="s">
        <v>6159</v>
      </c>
    </row>
    <row r="4379" spans="1:2" x14ac:dyDescent="0.25">
      <c r="A4379">
        <v>6556</v>
      </c>
      <c r="B4379" t="s">
        <v>6160</v>
      </c>
    </row>
    <row r="4380" spans="1:2" x14ac:dyDescent="0.25">
      <c r="A4380">
        <v>6556</v>
      </c>
      <c r="B4380" t="s">
        <v>6161</v>
      </c>
    </row>
    <row r="4381" spans="1:2" x14ac:dyDescent="0.25">
      <c r="A4381">
        <v>6556</v>
      </c>
      <c r="B4381" t="s">
        <v>6162</v>
      </c>
    </row>
    <row r="4382" spans="1:2" x14ac:dyDescent="0.25">
      <c r="A4382">
        <v>6556</v>
      </c>
      <c r="B4382" t="s">
        <v>6163</v>
      </c>
    </row>
    <row r="4383" spans="1:2" x14ac:dyDescent="0.25">
      <c r="A4383">
        <v>6556</v>
      </c>
      <c r="B4383" t="s">
        <v>5051</v>
      </c>
    </row>
    <row r="4384" spans="1:2" x14ac:dyDescent="0.25">
      <c r="A4384">
        <v>6556</v>
      </c>
      <c r="B4384" t="s">
        <v>6164</v>
      </c>
    </row>
    <row r="4385" spans="1:2" x14ac:dyDescent="0.25">
      <c r="A4385">
        <v>6556</v>
      </c>
      <c r="B4385" t="s">
        <v>6165</v>
      </c>
    </row>
    <row r="4386" spans="1:2" x14ac:dyDescent="0.25">
      <c r="A4386">
        <v>6556</v>
      </c>
      <c r="B4386" t="s">
        <v>6166</v>
      </c>
    </row>
    <row r="4387" spans="1:2" x14ac:dyDescent="0.25">
      <c r="A4387">
        <v>6556</v>
      </c>
      <c r="B4387" t="s">
        <v>2695</v>
      </c>
    </row>
    <row r="4388" spans="1:2" x14ac:dyDescent="0.25">
      <c r="A4388">
        <v>6556</v>
      </c>
      <c r="B4388" t="s">
        <v>6167</v>
      </c>
    </row>
    <row r="4389" spans="1:2" x14ac:dyDescent="0.25">
      <c r="A4389">
        <v>6556</v>
      </c>
      <c r="B4389" t="s">
        <v>6168</v>
      </c>
    </row>
    <row r="4390" spans="1:2" x14ac:dyDescent="0.25">
      <c r="A4390">
        <v>6567</v>
      </c>
      <c r="B4390" t="s">
        <v>3213</v>
      </c>
    </row>
    <row r="4391" spans="1:2" x14ac:dyDescent="0.25">
      <c r="A4391">
        <v>6567</v>
      </c>
      <c r="B4391" t="s">
        <v>6169</v>
      </c>
    </row>
    <row r="4392" spans="1:2" x14ac:dyDescent="0.25">
      <c r="A4392">
        <v>6567</v>
      </c>
      <c r="B4392" t="s">
        <v>5733</v>
      </c>
    </row>
    <row r="4393" spans="1:2" x14ac:dyDescent="0.25">
      <c r="A4393">
        <v>6567</v>
      </c>
      <c r="B4393" t="s">
        <v>6170</v>
      </c>
    </row>
    <row r="4394" spans="1:2" x14ac:dyDescent="0.25">
      <c r="A4394">
        <v>6567</v>
      </c>
      <c r="B4394" t="s">
        <v>6171</v>
      </c>
    </row>
    <row r="4395" spans="1:2" x14ac:dyDescent="0.25">
      <c r="A4395">
        <v>6567</v>
      </c>
      <c r="B4395" t="s">
        <v>6172</v>
      </c>
    </row>
    <row r="4396" spans="1:2" x14ac:dyDescent="0.25">
      <c r="A4396">
        <v>6567</v>
      </c>
      <c r="B4396" t="s">
        <v>6173</v>
      </c>
    </row>
    <row r="4397" spans="1:2" x14ac:dyDescent="0.25">
      <c r="A4397">
        <v>6567</v>
      </c>
      <c r="B4397" t="s">
        <v>6174</v>
      </c>
    </row>
    <row r="4398" spans="1:2" x14ac:dyDescent="0.25">
      <c r="A4398">
        <v>6567</v>
      </c>
      <c r="B4398" t="s">
        <v>6174</v>
      </c>
    </row>
    <row r="4399" spans="1:2" x14ac:dyDescent="0.25">
      <c r="A4399">
        <v>6567</v>
      </c>
      <c r="B4399" t="s">
        <v>3925</v>
      </c>
    </row>
    <row r="4400" spans="1:2" x14ac:dyDescent="0.25">
      <c r="A4400">
        <v>6567</v>
      </c>
      <c r="B4400" t="s">
        <v>6175</v>
      </c>
    </row>
    <row r="4401" spans="1:2" x14ac:dyDescent="0.25">
      <c r="A4401">
        <v>6567</v>
      </c>
      <c r="B4401" t="s">
        <v>6176</v>
      </c>
    </row>
    <row r="4402" spans="1:2" x14ac:dyDescent="0.25">
      <c r="A4402">
        <v>6567</v>
      </c>
      <c r="B4402" t="s">
        <v>1969</v>
      </c>
    </row>
    <row r="4403" spans="1:2" x14ac:dyDescent="0.25">
      <c r="A4403">
        <v>6567</v>
      </c>
      <c r="B4403" t="s">
        <v>6177</v>
      </c>
    </row>
    <row r="4404" spans="1:2" x14ac:dyDescent="0.25">
      <c r="A4404">
        <v>6568</v>
      </c>
      <c r="B4404" t="s">
        <v>6178</v>
      </c>
    </row>
    <row r="4405" spans="1:2" x14ac:dyDescent="0.25">
      <c r="A4405">
        <v>6571</v>
      </c>
      <c r="B4405" t="s">
        <v>6179</v>
      </c>
    </row>
    <row r="4406" spans="1:2" x14ac:dyDescent="0.25">
      <c r="A4406">
        <v>6571</v>
      </c>
      <c r="B4406" t="s">
        <v>6180</v>
      </c>
    </row>
    <row r="4407" spans="1:2" x14ac:dyDescent="0.25">
      <c r="A4407">
        <v>6571</v>
      </c>
      <c r="B4407" t="s">
        <v>6181</v>
      </c>
    </row>
    <row r="4408" spans="1:2" x14ac:dyDescent="0.25">
      <c r="A4408">
        <v>6571</v>
      </c>
      <c r="B4408" t="s">
        <v>6182</v>
      </c>
    </row>
    <row r="4409" spans="1:2" x14ac:dyDescent="0.25">
      <c r="A4409">
        <v>6571</v>
      </c>
      <c r="B4409" t="s">
        <v>444</v>
      </c>
    </row>
    <row r="4410" spans="1:2" x14ac:dyDescent="0.25">
      <c r="A4410">
        <v>6571</v>
      </c>
      <c r="B4410" t="s">
        <v>6183</v>
      </c>
    </row>
    <row r="4411" spans="1:2" x14ac:dyDescent="0.25">
      <c r="A4411">
        <v>6571</v>
      </c>
      <c r="B4411" t="s">
        <v>6184</v>
      </c>
    </row>
    <row r="4412" spans="1:2" x14ac:dyDescent="0.25">
      <c r="A4412">
        <v>6571</v>
      </c>
      <c r="B4412" t="s">
        <v>6185</v>
      </c>
    </row>
    <row r="4413" spans="1:2" x14ac:dyDescent="0.25">
      <c r="A4413">
        <v>6571</v>
      </c>
      <c r="B4413" t="s">
        <v>6178</v>
      </c>
    </row>
    <row r="4414" spans="1:2" x14ac:dyDescent="0.25">
      <c r="A4414">
        <v>6571</v>
      </c>
      <c r="B4414" t="s">
        <v>6186</v>
      </c>
    </row>
    <row r="4415" spans="1:2" x14ac:dyDescent="0.25">
      <c r="A4415">
        <v>6572</v>
      </c>
      <c r="B4415" t="s">
        <v>6186</v>
      </c>
    </row>
    <row r="4416" spans="1:2" x14ac:dyDescent="0.25">
      <c r="A4416">
        <v>6574</v>
      </c>
      <c r="B4416" t="s">
        <v>6187</v>
      </c>
    </row>
    <row r="4417" spans="1:2" x14ac:dyDescent="0.25">
      <c r="A4417">
        <v>6577</v>
      </c>
      <c r="B4417" t="s">
        <v>6188</v>
      </c>
    </row>
    <row r="4418" spans="1:2" x14ac:dyDescent="0.25">
      <c r="A4418">
        <v>6577</v>
      </c>
      <c r="B4418" t="s">
        <v>6189</v>
      </c>
    </row>
    <row r="4419" spans="1:2" x14ac:dyDescent="0.25">
      <c r="A4419">
        <v>6577</v>
      </c>
      <c r="B4419" t="s">
        <v>5517</v>
      </c>
    </row>
    <row r="4420" spans="1:2" x14ac:dyDescent="0.25">
      <c r="A4420">
        <v>6577</v>
      </c>
      <c r="B4420" t="s">
        <v>6190</v>
      </c>
    </row>
    <row r="4421" spans="1:2" x14ac:dyDescent="0.25">
      <c r="A4421">
        <v>6577</v>
      </c>
      <c r="B4421" t="s">
        <v>6191</v>
      </c>
    </row>
    <row r="4422" spans="1:2" x14ac:dyDescent="0.25">
      <c r="A4422">
        <v>6577</v>
      </c>
      <c r="B4422" t="s">
        <v>6187</v>
      </c>
    </row>
    <row r="4423" spans="1:2" x14ac:dyDescent="0.25">
      <c r="A4423">
        <v>6577</v>
      </c>
      <c r="B4423" t="s">
        <v>6192</v>
      </c>
    </row>
    <row r="4424" spans="1:2" x14ac:dyDescent="0.25">
      <c r="A4424">
        <v>6577</v>
      </c>
      <c r="B4424" t="s">
        <v>6193</v>
      </c>
    </row>
    <row r="4425" spans="1:2" x14ac:dyDescent="0.25">
      <c r="A4425">
        <v>6577</v>
      </c>
      <c r="B4425" t="s">
        <v>6194</v>
      </c>
    </row>
    <row r="4426" spans="1:2" x14ac:dyDescent="0.25">
      <c r="A4426">
        <v>6578</v>
      </c>
      <c r="B4426" t="s">
        <v>6195</v>
      </c>
    </row>
    <row r="4427" spans="1:2" x14ac:dyDescent="0.25">
      <c r="A4427">
        <v>6578</v>
      </c>
      <c r="B4427" t="s">
        <v>6196</v>
      </c>
    </row>
    <row r="4428" spans="1:2" x14ac:dyDescent="0.25">
      <c r="A4428">
        <v>6578</v>
      </c>
      <c r="B4428" t="s">
        <v>6197</v>
      </c>
    </row>
    <row r="4429" spans="1:2" x14ac:dyDescent="0.25">
      <c r="A4429">
        <v>6578</v>
      </c>
      <c r="B4429" t="s">
        <v>6198</v>
      </c>
    </row>
    <row r="4430" spans="1:2" x14ac:dyDescent="0.25">
      <c r="A4430">
        <v>6578</v>
      </c>
      <c r="B4430" t="s">
        <v>6199</v>
      </c>
    </row>
    <row r="4431" spans="1:2" x14ac:dyDescent="0.25">
      <c r="A4431">
        <v>6618</v>
      </c>
      <c r="B4431" t="s">
        <v>6200</v>
      </c>
    </row>
    <row r="4432" spans="1:2" x14ac:dyDescent="0.25">
      <c r="A4432">
        <v>6618</v>
      </c>
      <c r="B4432" t="s">
        <v>5539</v>
      </c>
    </row>
    <row r="4433" spans="1:2" x14ac:dyDescent="0.25">
      <c r="A4433">
        <v>6618</v>
      </c>
      <c r="B4433" t="s">
        <v>6201</v>
      </c>
    </row>
    <row r="4434" spans="1:2" x14ac:dyDescent="0.25">
      <c r="A4434">
        <v>6618</v>
      </c>
      <c r="B4434" t="s">
        <v>6202</v>
      </c>
    </row>
    <row r="4435" spans="1:2" x14ac:dyDescent="0.25">
      <c r="A4435">
        <v>6618</v>
      </c>
      <c r="B4435" t="s">
        <v>6203</v>
      </c>
    </row>
    <row r="4436" spans="1:2" x14ac:dyDescent="0.25">
      <c r="A4436">
        <v>6618</v>
      </c>
      <c r="B4436" t="s">
        <v>6204</v>
      </c>
    </row>
    <row r="4437" spans="1:2" x14ac:dyDescent="0.25">
      <c r="A4437">
        <v>6618</v>
      </c>
      <c r="B4437" t="s">
        <v>6205</v>
      </c>
    </row>
    <row r="4438" spans="1:2" x14ac:dyDescent="0.25">
      <c r="A4438">
        <v>6618</v>
      </c>
      <c r="B4438" t="s">
        <v>6206</v>
      </c>
    </row>
    <row r="4439" spans="1:2" x14ac:dyDescent="0.25">
      <c r="A4439">
        <v>6618</v>
      </c>
      <c r="B4439" t="s">
        <v>6207</v>
      </c>
    </row>
    <row r="4440" spans="1:2" x14ac:dyDescent="0.25">
      <c r="A4440">
        <v>6618</v>
      </c>
      <c r="B4440" t="s">
        <v>4657</v>
      </c>
    </row>
    <row r="4441" spans="1:2" x14ac:dyDescent="0.25">
      <c r="A4441">
        <v>6618</v>
      </c>
      <c r="B4441" t="s">
        <v>6208</v>
      </c>
    </row>
    <row r="4442" spans="1:2" x14ac:dyDescent="0.25">
      <c r="A4442">
        <v>6618</v>
      </c>
      <c r="B4442" t="s">
        <v>6209</v>
      </c>
    </row>
    <row r="4443" spans="1:2" x14ac:dyDescent="0.25">
      <c r="A4443">
        <v>6618</v>
      </c>
      <c r="B4443" t="s">
        <v>6210</v>
      </c>
    </row>
    <row r="4444" spans="1:2" x14ac:dyDescent="0.25">
      <c r="A4444">
        <v>6618</v>
      </c>
      <c r="B4444" t="s">
        <v>6211</v>
      </c>
    </row>
    <row r="4445" spans="1:2" x14ac:dyDescent="0.25">
      <c r="A4445">
        <v>6618</v>
      </c>
      <c r="B4445" t="s">
        <v>6212</v>
      </c>
    </row>
    <row r="4446" spans="1:2" x14ac:dyDescent="0.25">
      <c r="A4446">
        <v>6618</v>
      </c>
      <c r="B4446" t="s">
        <v>6213</v>
      </c>
    </row>
    <row r="4447" spans="1:2" x14ac:dyDescent="0.25">
      <c r="A4447">
        <v>6618</v>
      </c>
      <c r="B4447" t="s">
        <v>6214</v>
      </c>
    </row>
    <row r="4448" spans="1:2" x14ac:dyDescent="0.25">
      <c r="A4448">
        <v>6618</v>
      </c>
      <c r="B4448" t="s">
        <v>6215</v>
      </c>
    </row>
    <row r="4449" spans="1:2" x14ac:dyDescent="0.25">
      <c r="A4449">
        <v>6618</v>
      </c>
      <c r="B4449" t="s">
        <v>6216</v>
      </c>
    </row>
    <row r="4450" spans="1:2" x14ac:dyDescent="0.25">
      <c r="A4450">
        <v>6618</v>
      </c>
      <c r="B4450" t="s">
        <v>6217</v>
      </c>
    </row>
    <row r="4451" spans="1:2" x14ac:dyDescent="0.25">
      <c r="A4451">
        <v>6618</v>
      </c>
      <c r="B4451" t="s">
        <v>6218</v>
      </c>
    </row>
    <row r="4452" spans="1:2" x14ac:dyDescent="0.25">
      <c r="A4452">
        <v>6618</v>
      </c>
      <c r="B4452" t="s">
        <v>6219</v>
      </c>
    </row>
    <row r="4453" spans="1:2" x14ac:dyDescent="0.25">
      <c r="A4453">
        <v>6618</v>
      </c>
      <c r="B4453" t="s">
        <v>6220</v>
      </c>
    </row>
    <row r="4454" spans="1:2" x14ac:dyDescent="0.25">
      <c r="A4454">
        <v>6618</v>
      </c>
      <c r="B4454" t="s">
        <v>6221</v>
      </c>
    </row>
    <row r="4455" spans="1:2" x14ac:dyDescent="0.25">
      <c r="A4455">
        <v>6618</v>
      </c>
      <c r="B4455" t="s">
        <v>6222</v>
      </c>
    </row>
    <row r="4456" spans="1:2" x14ac:dyDescent="0.25">
      <c r="A4456">
        <v>6618</v>
      </c>
      <c r="B4456" t="s">
        <v>6223</v>
      </c>
    </row>
    <row r="4457" spans="1:2" x14ac:dyDescent="0.25">
      <c r="A4457">
        <v>6618</v>
      </c>
      <c r="B4457" t="s">
        <v>6224</v>
      </c>
    </row>
    <row r="4458" spans="1:2" x14ac:dyDescent="0.25">
      <c r="A4458">
        <v>6618</v>
      </c>
      <c r="B4458" t="s">
        <v>4337</v>
      </c>
    </row>
    <row r="4459" spans="1:2" x14ac:dyDescent="0.25">
      <c r="A4459">
        <v>6618</v>
      </c>
      <c r="B4459" t="s">
        <v>6225</v>
      </c>
    </row>
    <row r="4460" spans="1:2" x14ac:dyDescent="0.25">
      <c r="A4460">
        <v>6618</v>
      </c>
      <c r="B4460" t="s">
        <v>6226</v>
      </c>
    </row>
    <row r="4461" spans="1:2" x14ac:dyDescent="0.25">
      <c r="A4461">
        <v>6618</v>
      </c>
      <c r="B4461" t="s">
        <v>6227</v>
      </c>
    </row>
    <row r="4462" spans="1:2" x14ac:dyDescent="0.25">
      <c r="A4462">
        <v>6618</v>
      </c>
      <c r="B4462" t="s">
        <v>6228</v>
      </c>
    </row>
    <row r="4463" spans="1:2" x14ac:dyDescent="0.25">
      <c r="A4463">
        <v>6618</v>
      </c>
      <c r="B4463" t="s">
        <v>6229</v>
      </c>
    </row>
    <row r="4464" spans="1:2" x14ac:dyDescent="0.25">
      <c r="A4464">
        <v>6618</v>
      </c>
      <c r="B4464" t="s">
        <v>6230</v>
      </c>
    </row>
    <row r="4465" spans="1:2" x14ac:dyDescent="0.25">
      <c r="A4465">
        <v>6618</v>
      </c>
      <c r="B4465" t="s">
        <v>6231</v>
      </c>
    </row>
    <row r="4466" spans="1:2" x14ac:dyDescent="0.25">
      <c r="A4466">
        <v>6618</v>
      </c>
      <c r="B4466" t="s">
        <v>6232</v>
      </c>
    </row>
    <row r="4467" spans="1:2" x14ac:dyDescent="0.25">
      <c r="A4467">
        <v>6618</v>
      </c>
      <c r="B4467" t="s">
        <v>6233</v>
      </c>
    </row>
    <row r="4468" spans="1:2" x14ac:dyDescent="0.25">
      <c r="A4468">
        <v>6618</v>
      </c>
      <c r="B4468" t="s">
        <v>4785</v>
      </c>
    </row>
    <row r="4469" spans="1:2" x14ac:dyDescent="0.25">
      <c r="A4469">
        <v>6618</v>
      </c>
      <c r="B4469" t="s">
        <v>6234</v>
      </c>
    </row>
    <row r="4470" spans="1:2" x14ac:dyDescent="0.25">
      <c r="A4470">
        <v>6618</v>
      </c>
      <c r="B4470" t="s">
        <v>6235</v>
      </c>
    </row>
    <row r="4471" spans="1:2" x14ac:dyDescent="0.25">
      <c r="A4471">
        <v>6618</v>
      </c>
      <c r="B4471" t="s">
        <v>1898</v>
      </c>
    </row>
    <row r="4472" spans="1:2" x14ac:dyDescent="0.25">
      <c r="A4472">
        <v>6618</v>
      </c>
      <c r="B4472" t="s">
        <v>6236</v>
      </c>
    </row>
    <row r="4473" spans="1:2" x14ac:dyDescent="0.25">
      <c r="A4473">
        <v>6618</v>
      </c>
      <c r="B4473" t="s">
        <v>6237</v>
      </c>
    </row>
    <row r="4474" spans="1:2" x14ac:dyDescent="0.25">
      <c r="A4474">
        <v>6618</v>
      </c>
      <c r="B4474" t="s">
        <v>6238</v>
      </c>
    </row>
    <row r="4475" spans="1:2" x14ac:dyDescent="0.25">
      <c r="A4475">
        <v>6618</v>
      </c>
      <c r="B4475" t="s">
        <v>4854</v>
      </c>
    </row>
    <row r="4476" spans="1:2" x14ac:dyDescent="0.25">
      <c r="A4476">
        <v>6618</v>
      </c>
      <c r="B4476" t="s">
        <v>6239</v>
      </c>
    </row>
    <row r="4477" spans="1:2" x14ac:dyDescent="0.25">
      <c r="A4477">
        <v>6618</v>
      </c>
      <c r="B4477" t="s">
        <v>3036</v>
      </c>
    </row>
    <row r="4478" spans="1:2" x14ac:dyDescent="0.25">
      <c r="A4478">
        <v>6618</v>
      </c>
      <c r="B4478" t="s">
        <v>6240</v>
      </c>
    </row>
    <row r="4479" spans="1:2" x14ac:dyDescent="0.25">
      <c r="A4479">
        <v>6618</v>
      </c>
      <c r="B4479" t="s">
        <v>6241</v>
      </c>
    </row>
    <row r="4480" spans="1:2" x14ac:dyDescent="0.25">
      <c r="A4480">
        <v>6618</v>
      </c>
      <c r="B4480" t="s">
        <v>6242</v>
      </c>
    </row>
    <row r="4481" spans="1:2" x14ac:dyDescent="0.25">
      <c r="A4481">
        <v>6618</v>
      </c>
      <c r="B4481" t="s">
        <v>6243</v>
      </c>
    </row>
    <row r="4482" spans="1:2" x14ac:dyDescent="0.25">
      <c r="A4482">
        <v>6618</v>
      </c>
      <c r="B4482" t="s">
        <v>6244</v>
      </c>
    </row>
    <row r="4483" spans="1:2" x14ac:dyDescent="0.25">
      <c r="A4483">
        <v>6628</v>
      </c>
      <c r="B4483" t="s">
        <v>6245</v>
      </c>
    </row>
    <row r="4484" spans="1:2" x14ac:dyDescent="0.25">
      <c r="A4484">
        <v>6628</v>
      </c>
      <c r="B4484" t="s">
        <v>3213</v>
      </c>
    </row>
    <row r="4485" spans="1:2" x14ac:dyDescent="0.25">
      <c r="A4485">
        <v>6628</v>
      </c>
      <c r="B4485" t="s">
        <v>4409</v>
      </c>
    </row>
    <row r="4486" spans="1:2" x14ac:dyDescent="0.25">
      <c r="A4486">
        <v>6628</v>
      </c>
      <c r="B4486" t="s">
        <v>6246</v>
      </c>
    </row>
    <row r="4487" spans="1:2" x14ac:dyDescent="0.25">
      <c r="A4487">
        <v>6628</v>
      </c>
      <c r="B4487" t="s">
        <v>6247</v>
      </c>
    </row>
    <row r="4488" spans="1:2" x14ac:dyDescent="0.25">
      <c r="A4488">
        <v>6628</v>
      </c>
      <c r="B4488" t="s">
        <v>4417</v>
      </c>
    </row>
    <row r="4489" spans="1:2" x14ac:dyDescent="0.25">
      <c r="A4489">
        <v>6628</v>
      </c>
      <c r="B4489" t="s">
        <v>6248</v>
      </c>
    </row>
    <row r="4490" spans="1:2" x14ac:dyDescent="0.25">
      <c r="A4490">
        <v>6628</v>
      </c>
      <c r="B4490" t="s">
        <v>6249</v>
      </c>
    </row>
    <row r="4491" spans="1:2" x14ac:dyDescent="0.25">
      <c r="A4491">
        <v>6628</v>
      </c>
      <c r="B4491" t="s">
        <v>6250</v>
      </c>
    </row>
    <row r="4492" spans="1:2" x14ac:dyDescent="0.25">
      <c r="A4492">
        <v>6628</v>
      </c>
      <c r="B4492" t="s">
        <v>6251</v>
      </c>
    </row>
    <row r="4493" spans="1:2" x14ac:dyDescent="0.25">
      <c r="A4493">
        <v>6628</v>
      </c>
      <c r="B4493" t="s">
        <v>6078</v>
      </c>
    </row>
    <row r="4494" spans="1:2" x14ac:dyDescent="0.25">
      <c r="A4494">
        <v>6628</v>
      </c>
      <c r="B4494" t="s">
        <v>6252</v>
      </c>
    </row>
    <row r="4495" spans="1:2" x14ac:dyDescent="0.25">
      <c r="A4495">
        <v>6628</v>
      </c>
      <c r="B4495" t="s">
        <v>6253</v>
      </c>
    </row>
    <row r="4496" spans="1:2" x14ac:dyDescent="0.25">
      <c r="A4496">
        <v>6628</v>
      </c>
      <c r="B4496" t="s">
        <v>6254</v>
      </c>
    </row>
    <row r="4497" spans="1:2" x14ac:dyDescent="0.25">
      <c r="A4497">
        <v>6628</v>
      </c>
      <c r="B4497" t="s">
        <v>6255</v>
      </c>
    </row>
    <row r="4498" spans="1:2" x14ac:dyDescent="0.25">
      <c r="A4498">
        <v>6628</v>
      </c>
      <c r="B4498" t="s">
        <v>6256</v>
      </c>
    </row>
    <row r="4499" spans="1:2" x14ac:dyDescent="0.25">
      <c r="A4499">
        <v>6628</v>
      </c>
      <c r="B4499" t="s">
        <v>6257</v>
      </c>
    </row>
    <row r="4500" spans="1:2" x14ac:dyDescent="0.25">
      <c r="A4500">
        <v>6628</v>
      </c>
      <c r="B4500" t="s">
        <v>6258</v>
      </c>
    </row>
    <row r="4501" spans="1:2" x14ac:dyDescent="0.25">
      <c r="A4501">
        <v>6628</v>
      </c>
      <c r="B4501" t="s">
        <v>4639</v>
      </c>
    </row>
    <row r="4502" spans="1:2" x14ac:dyDescent="0.25">
      <c r="A4502">
        <v>6628</v>
      </c>
      <c r="B4502" t="s">
        <v>6259</v>
      </c>
    </row>
    <row r="4503" spans="1:2" x14ac:dyDescent="0.25">
      <c r="A4503">
        <v>6628</v>
      </c>
      <c r="B4503" t="s">
        <v>6260</v>
      </c>
    </row>
    <row r="4504" spans="1:2" x14ac:dyDescent="0.25">
      <c r="A4504">
        <v>6628</v>
      </c>
      <c r="B4504" t="s">
        <v>6261</v>
      </c>
    </row>
    <row r="4505" spans="1:2" x14ac:dyDescent="0.25">
      <c r="A4505">
        <v>6628</v>
      </c>
      <c r="B4505" t="s">
        <v>5724</v>
      </c>
    </row>
    <row r="4506" spans="1:2" x14ac:dyDescent="0.25">
      <c r="A4506">
        <v>6628</v>
      </c>
      <c r="B4506" t="s">
        <v>6262</v>
      </c>
    </row>
    <row r="4507" spans="1:2" x14ac:dyDescent="0.25">
      <c r="A4507">
        <v>6628</v>
      </c>
      <c r="B4507" t="s">
        <v>6263</v>
      </c>
    </row>
    <row r="4508" spans="1:2" x14ac:dyDescent="0.25">
      <c r="A4508">
        <v>6628</v>
      </c>
      <c r="B4508" t="s">
        <v>6264</v>
      </c>
    </row>
    <row r="4509" spans="1:2" x14ac:dyDescent="0.25">
      <c r="A4509">
        <v>6628</v>
      </c>
      <c r="B4509" t="s">
        <v>6265</v>
      </c>
    </row>
    <row r="4510" spans="1:2" x14ac:dyDescent="0.25">
      <c r="A4510">
        <v>6630</v>
      </c>
      <c r="B4510" t="s">
        <v>6266</v>
      </c>
    </row>
    <row r="4511" spans="1:2" x14ac:dyDescent="0.25">
      <c r="A4511">
        <v>6632</v>
      </c>
      <c r="B4511" t="s">
        <v>6267</v>
      </c>
    </row>
    <row r="4512" spans="1:2" x14ac:dyDescent="0.25">
      <c r="A4512">
        <v>6632</v>
      </c>
      <c r="B4512" t="s">
        <v>6268</v>
      </c>
    </row>
    <row r="4513" spans="1:2" x14ac:dyDescent="0.25">
      <c r="A4513">
        <v>6632</v>
      </c>
      <c r="B4513" t="s">
        <v>6269</v>
      </c>
    </row>
    <row r="4514" spans="1:2" x14ac:dyDescent="0.25">
      <c r="A4514">
        <v>6632</v>
      </c>
      <c r="B4514" t="s">
        <v>6270</v>
      </c>
    </row>
    <row r="4515" spans="1:2" x14ac:dyDescent="0.25">
      <c r="A4515">
        <v>6632</v>
      </c>
      <c r="B4515" t="s">
        <v>6271</v>
      </c>
    </row>
    <row r="4516" spans="1:2" x14ac:dyDescent="0.25">
      <c r="A4516">
        <v>6632</v>
      </c>
      <c r="B4516" t="s">
        <v>6266</v>
      </c>
    </row>
    <row r="4517" spans="1:2" x14ac:dyDescent="0.25">
      <c r="A4517">
        <v>6632</v>
      </c>
      <c r="B4517" t="s">
        <v>2801</v>
      </c>
    </row>
    <row r="4518" spans="1:2" x14ac:dyDescent="0.25">
      <c r="A4518">
        <v>6632</v>
      </c>
      <c r="B4518" t="s">
        <v>6272</v>
      </c>
    </row>
    <row r="4519" spans="1:2" x14ac:dyDescent="0.25">
      <c r="A4519">
        <v>6632</v>
      </c>
      <c r="B4519" t="s">
        <v>6273</v>
      </c>
    </row>
    <row r="4520" spans="1:2" x14ac:dyDescent="0.25">
      <c r="A4520">
        <v>6632</v>
      </c>
      <c r="B4520" t="s">
        <v>6274</v>
      </c>
    </row>
    <row r="4521" spans="1:2" x14ac:dyDescent="0.25">
      <c r="A4521">
        <v>6632</v>
      </c>
      <c r="B4521" t="s">
        <v>6275</v>
      </c>
    </row>
    <row r="4522" spans="1:2" x14ac:dyDescent="0.25">
      <c r="A4522">
        <v>6632</v>
      </c>
      <c r="B4522" t="s">
        <v>6276</v>
      </c>
    </row>
    <row r="4523" spans="1:2" x14ac:dyDescent="0.25">
      <c r="A4523">
        <v>6632</v>
      </c>
      <c r="B4523" t="s">
        <v>6277</v>
      </c>
    </row>
    <row r="4524" spans="1:2" x14ac:dyDescent="0.25">
      <c r="A4524">
        <v>6632</v>
      </c>
      <c r="B4524" t="s">
        <v>6278</v>
      </c>
    </row>
    <row r="4525" spans="1:2" x14ac:dyDescent="0.25">
      <c r="A4525">
        <v>6632</v>
      </c>
      <c r="B4525" t="s">
        <v>6279</v>
      </c>
    </row>
    <row r="4526" spans="1:2" x14ac:dyDescent="0.25">
      <c r="A4526">
        <v>6632</v>
      </c>
      <c r="B4526" t="s">
        <v>6280</v>
      </c>
    </row>
    <row r="4527" spans="1:2" x14ac:dyDescent="0.25">
      <c r="A4527">
        <v>6634</v>
      </c>
      <c r="B4527" t="s">
        <v>3761</v>
      </c>
    </row>
    <row r="4528" spans="1:2" x14ac:dyDescent="0.25">
      <c r="A4528">
        <v>6636</v>
      </c>
      <c r="B4528" t="s">
        <v>6281</v>
      </c>
    </row>
    <row r="4529" spans="1:2" x14ac:dyDescent="0.25">
      <c r="A4529">
        <v>6636</v>
      </c>
      <c r="B4529" t="s">
        <v>6282</v>
      </c>
    </row>
    <row r="4530" spans="1:2" x14ac:dyDescent="0.25">
      <c r="A4530">
        <v>6636</v>
      </c>
      <c r="B4530" t="s">
        <v>6283</v>
      </c>
    </row>
    <row r="4531" spans="1:2" x14ac:dyDescent="0.25">
      <c r="A4531">
        <v>6636</v>
      </c>
      <c r="B4531" t="s">
        <v>6284</v>
      </c>
    </row>
    <row r="4532" spans="1:2" x14ac:dyDescent="0.25">
      <c r="A4532">
        <v>6636</v>
      </c>
      <c r="B4532" t="s">
        <v>6285</v>
      </c>
    </row>
    <row r="4533" spans="1:2" x14ac:dyDescent="0.25">
      <c r="A4533">
        <v>6636</v>
      </c>
      <c r="B4533" t="s">
        <v>6286</v>
      </c>
    </row>
    <row r="4534" spans="1:2" x14ac:dyDescent="0.25">
      <c r="A4534">
        <v>6636</v>
      </c>
      <c r="B4534" t="s">
        <v>3761</v>
      </c>
    </row>
    <row r="4535" spans="1:2" x14ac:dyDescent="0.25">
      <c r="A4535">
        <v>6636</v>
      </c>
      <c r="B4535" t="s">
        <v>5574</v>
      </c>
    </row>
    <row r="4536" spans="1:2" x14ac:dyDescent="0.25">
      <c r="A4536">
        <v>6636</v>
      </c>
      <c r="B4536" t="s">
        <v>6287</v>
      </c>
    </row>
    <row r="4537" spans="1:2" x14ac:dyDescent="0.25">
      <c r="A4537">
        <v>6636</v>
      </c>
      <c r="B4537" t="s">
        <v>6288</v>
      </c>
    </row>
    <row r="4538" spans="1:2" x14ac:dyDescent="0.25">
      <c r="A4538">
        <v>6638</v>
      </c>
      <c r="B4538" t="s">
        <v>3121</v>
      </c>
    </row>
    <row r="4539" spans="1:2" x14ac:dyDescent="0.25">
      <c r="A4539">
        <v>6638</v>
      </c>
      <c r="B4539" t="s">
        <v>6289</v>
      </c>
    </row>
    <row r="4540" spans="1:2" x14ac:dyDescent="0.25">
      <c r="A4540">
        <v>6638</v>
      </c>
      <c r="B4540" t="s">
        <v>6290</v>
      </c>
    </row>
    <row r="4541" spans="1:2" x14ac:dyDescent="0.25">
      <c r="A4541">
        <v>6640</v>
      </c>
      <c r="B4541" t="s">
        <v>6291</v>
      </c>
    </row>
    <row r="4542" spans="1:2" x14ac:dyDescent="0.25">
      <c r="A4542">
        <v>6642</v>
      </c>
      <c r="B4542" t="s">
        <v>6292</v>
      </c>
    </row>
    <row r="4543" spans="1:2" x14ac:dyDescent="0.25">
      <c r="A4543">
        <v>6642</v>
      </c>
      <c r="B4543" t="s">
        <v>6293</v>
      </c>
    </row>
    <row r="4544" spans="1:2" x14ac:dyDescent="0.25">
      <c r="A4544">
        <v>6642</v>
      </c>
      <c r="B4544" t="s">
        <v>6294</v>
      </c>
    </row>
    <row r="4545" spans="1:2" x14ac:dyDescent="0.25">
      <c r="A4545">
        <v>6642</v>
      </c>
      <c r="B4545" t="s">
        <v>5186</v>
      </c>
    </row>
    <row r="4546" spans="1:2" x14ac:dyDescent="0.25">
      <c r="A4546">
        <v>6642</v>
      </c>
      <c r="B4546" t="s">
        <v>6295</v>
      </c>
    </row>
    <row r="4547" spans="1:2" x14ac:dyDescent="0.25">
      <c r="A4547">
        <v>6642</v>
      </c>
      <c r="B4547" t="s">
        <v>6296</v>
      </c>
    </row>
    <row r="4548" spans="1:2" x14ac:dyDescent="0.25">
      <c r="A4548">
        <v>6642</v>
      </c>
      <c r="B4548" t="s">
        <v>6291</v>
      </c>
    </row>
    <row r="4549" spans="1:2" x14ac:dyDescent="0.25">
      <c r="A4549">
        <v>6642</v>
      </c>
      <c r="B4549" t="s">
        <v>5051</v>
      </c>
    </row>
    <row r="4550" spans="1:2" x14ac:dyDescent="0.25">
      <c r="A4550">
        <v>6642</v>
      </c>
      <c r="B4550" t="s">
        <v>776</v>
      </c>
    </row>
    <row r="4551" spans="1:2" x14ac:dyDescent="0.25">
      <c r="A4551">
        <v>6642</v>
      </c>
      <c r="B4551" t="s">
        <v>6297</v>
      </c>
    </row>
    <row r="4552" spans="1:2" x14ac:dyDescent="0.25">
      <c r="A4552">
        <v>6642</v>
      </c>
      <c r="B4552" t="s">
        <v>6298</v>
      </c>
    </row>
    <row r="4553" spans="1:2" x14ac:dyDescent="0.25">
      <c r="A4553">
        <v>6642</v>
      </c>
      <c r="B4553" t="s">
        <v>6299</v>
      </c>
    </row>
    <row r="4554" spans="1:2" x14ac:dyDescent="0.25">
      <c r="A4554">
        <v>6642</v>
      </c>
      <c r="B4554" t="s">
        <v>6300</v>
      </c>
    </row>
    <row r="4555" spans="1:2" x14ac:dyDescent="0.25">
      <c r="A4555">
        <v>6642</v>
      </c>
      <c r="B4555" t="s">
        <v>6301</v>
      </c>
    </row>
    <row r="4556" spans="1:2" x14ac:dyDescent="0.25">
      <c r="A4556">
        <v>6644</v>
      </c>
      <c r="B4556" t="s">
        <v>3213</v>
      </c>
    </row>
    <row r="4557" spans="1:2" x14ac:dyDescent="0.25">
      <c r="A4557">
        <v>6647</v>
      </c>
      <c r="B4557" t="s">
        <v>3213</v>
      </c>
    </row>
    <row r="4558" spans="1:2" x14ac:dyDescent="0.25">
      <c r="A4558">
        <v>6647</v>
      </c>
      <c r="B4558" t="s">
        <v>6302</v>
      </c>
    </row>
    <row r="4559" spans="1:2" x14ac:dyDescent="0.25">
      <c r="A4559">
        <v>6647</v>
      </c>
      <c r="B4559" t="s">
        <v>6303</v>
      </c>
    </row>
    <row r="4560" spans="1:2" x14ac:dyDescent="0.25">
      <c r="A4560">
        <v>6647</v>
      </c>
      <c r="B4560" t="s">
        <v>6304</v>
      </c>
    </row>
    <row r="4561" spans="1:2" x14ac:dyDescent="0.25">
      <c r="A4561">
        <v>6647</v>
      </c>
      <c r="B4561" t="s">
        <v>6305</v>
      </c>
    </row>
    <row r="4562" spans="1:2" x14ac:dyDescent="0.25">
      <c r="A4562">
        <v>6647</v>
      </c>
      <c r="B4562" t="s">
        <v>6306</v>
      </c>
    </row>
    <row r="4563" spans="1:2" x14ac:dyDescent="0.25">
      <c r="A4563">
        <v>6647</v>
      </c>
      <c r="B4563" t="s">
        <v>6307</v>
      </c>
    </row>
    <row r="4564" spans="1:2" x14ac:dyDescent="0.25">
      <c r="A4564">
        <v>6647</v>
      </c>
      <c r="B4564" t="s">
        <v>6308</v>
      </c>
    </row>
    <row r="4565" spans="1:2" x14ac:dyDescent="0.25">
      <c r="A4565">
        <v>6647</v>
      </c>
      <c r="B4565" t="s">
        <v>4738</v>
      </c>
    </row>
    <row r="4566" spans="1:2" x14ac:dyDescent="0.25">
      <c r="A4566">
        <v>6647</v>
      </c>
      <c r="B4566" t="s">
        <v>2731</v>
      </c>
    </row>
    <row r="4567" spans="1:2" x14ac:dyDescent="0.25">
      <c r="A4567">
        <v>6647</v>
      </c>
      <c r="B4567" t="s">
        <v>6309</v>
      </c>
    </row>
    <row r="4568" spans="1:2" x14ac:dyDescent="0.25">
      <c r="A4568">
        <v>6647</v>
      </c>
      <c r="B4568" t="s">
        <v>2810</v>
      </c>
    </row>
    <row r="4569" spans="1:2" x14ac:dyDescent="0.25">
      <c r="A4569">
        <v>6647</v>
      </c>
      <c r="B4569" t="s">
        <v>6310</v>
      </c>
    </row>
    <row r="4570" spans="1:2" x14ac:dyDescent="0.25">
      <c r="A4570">
        <v>6647</v>
      </c>
      <c r="B4570" t="s">
        <v>544</v>
      </c>
    </row>
    <row r="4571" spans="1:2" x14ac:dyDescent="0.25">
      <c r="A4571">
        <v>6647</v>
      </c>
      <c r="B4571" t="s">
        <v>5216</v>
      </c>
    </row>
    <row r="4572" spans="1:2" x14ac:dyDescent="0.25">
      <c r="A4572">
        <v>6647</v>
      </c>
      <c r="B4572" t="s">
        <v>6311</v>
      </c>
    </row>
    <row r="4573" spans="1:2" x14ac:dyDescent="0.25">
      <c r="A4573">
        <v>6647</v>
      </c>
      <c r="B4573" t="s">
        <v>6312</v>
      </c>
    </row>
    <row r="4574" spans="1:2" x14ac:dyDescent="0.25">
      <c r="A4574">
        <v>6647</v>
      </c>
      <c r="B4574" t="s">
        <v>6313</v>
      </c>
    </row>
    <row r="4575" spans="1:2" x14ac:dyDescent="0.25">
      <c r="A4575">
        <v>6647</v>
      </c>
      <c r="B4575" t="s">
        <v>6314</v>
      </c>
    </row>
    <row r="4576" spans="1:2" x14ac:dyDescent="0.25">
      <c r="A4576">
        <v>6647</v>
      </c>
      <c r="B4576" t="s">
        <v>2661</v>
      </c>
    </row>
    <row r="4577" spans="1:2" x14ac:dyDescent="0.25">
      <c r="A4577">
        <v>6647</v>
      </c>
      <c r="B4577" t="s">
        <v>6315</v>
      </c>
    </row>
    <row r="4578" spans="1:2" x14ac:dyDescent="0.25">
      <c r="A4578">
        <v>6647</v>
      </c>
      <c r="B4578" t="s">
        <v>6316</v>
      </c>
    </row>
    <row r="4579" spans="1:2" x14ac:dyDescent="0.25">
      <c r="A4579">
        <v>6647</v>
      </c>
      <c r="B4579" t="s">
        <v>6317</v>
      </c>
    </row>
    <row r="4580" spans="1:2" x14ac:dyDescent="0.25">
      <c r="A4580">
        <v>6647</v>
      </c>
      <c r="B4580" t="s">
        <v>2701</v>
      </c>
    </row>
    <row r="4581" spans="1:2" x14ac:dyDescent="0.25">
      <c r="A4581">
        <v>6647</v>
      </c>
      <c r="B4581" t="s">
        <v>6318</v>
      </c>
    </row>
    <row r="4582" spans="1:2" x14ac:dyDescent="0.25">
      <c r="A4582">
        <v>6648</v>
      </c>
      <c r="B4582" t="s">
        <v>6188</v>
      </c>
    </row>
    <row r="4583" spans="1:2" x14ac:dyDescent="0.25">
      <c r="A4583">
        <v>6648</v>
      </c>
      <c r="B4583" t="s">
        <v>6319</v>
      </c>
    </row>
    <row r="4584" spans="1:2" x14ac:dyDescent="0.25">
      <c r="A4584">
        <v>6648</v>
      </c>
      <c r="B4584" t="s">
        <v>6320</v>
      </c>
    </row>
    <row r="4585" spans="1:2" x14ac:dyDescent="0.25">
      <c r="A4585">
        <v>6648</v>
      </c>
      <c r="B4585" t="s">
        <v>6321</v>
      </c>
    </row>
    <row r="4586" spans="1:2" x14ac:dyDescent="0.25">
      <c r="A4586">
        <v>6648</v>
      </c>
      <c r="B4586" t="s">
        <v>6322</v>
      </c>
    </row>
    <row r="4587" spans="1:2" x14ac:dyDescent="0.25">
      <c r="A4587">
        <v>6648</v>
      </c>
      <c r="B4587" t="s">
        <v>6323</v>
      </c>
    </row>
    <row r="4588" spans="1:2" x14ac:dyDescent="0.25">
      <c r="A4588">
        <v>6648</v>
      </c>
      <c r="B4588" t="s">
        <v>3881</v>
      </c>
    </row>
    <row r="4589" spans="1:2" x14ac:dyDescent="0.25">
      <c r="A4589">
        <v>6648</v>
      </c>
      <c r="B4589" t="s">
        <v>6324</v>
      </c>
    </row>
    <row r="4590" spans="1:2" x14ac:dyDescent="0.25">
      <c r="A4590">
        <v>6648</v>
      </c>
      <c r="B4590" t="s">
        <v>6325</v>
      </c>
    </row>
    <row r="4591" spans="1:2" x14ac:dyDescent="0.25">
      <c r="A4591">
        <v>6648</v>
      </c>
      <c r="B4591" t="s">
        <v>6326</v>
      </c>
    </row>
    <row r="4592" spans="1:2" x14ac:dyDescent="0.25">
      <c r="A4592">
        <v>6648</v>
      </c>
      <c r="B4592" t="s">
        <v>6327</v>
      </c>
    </row>
    <row r="4593" spans="1:2" x14ac:dyDescent="0.25">
      <c r="A4593">
        <v>6648</v>
      </c>
      <c r="B4593" t="s">
        <v>6328</v>
      </c>
    </row>
    <row r="4594" spans="1:2" x14ac:dyDescent="0.25">
      <c r="A4594">
        <v>6667</v>
      </c>
      <c r="B4594" t="s">
        <v>6329</v>
      </c>
    </row>
    <row r="4595" spans="1:2" x14ac:dyDescent="0.25">
      <c r="A4595">
        <v>6667</v>
      </c>
      <c r="B4595" t="s">
        <v>6330</v>
      </c>
    </row>
    <row r="4596" spans="1:2" x14ac:dyDescent="0.25">
      <c r="A4596">
        <v>6667</v>
      </c>
      <c r="B4596" t="s">
        <v>6331</v>
      </c>
    </row>
    <row r="4597" spans="1:2" x14ac:dyDescent="0.25">
      <c r="A4597">
        <v>6667</v>
      </c>
      <c r="B4597" t="s">
        <v>6332</v>
      </c>
    </row>
    <row r="4598" spans="1:2" x14ac:dyDescent="0.25">
      <c r="A4598">
        <v>6667</v>
      </c>
      <c r="B4598" t="s">
        <v>4272</v>
      </c>
    </row>
    <row r="4599" spans="1:2" x14ac:dyDescent="0.25">
      <c r="A4599">
        <v>6667</v>
      </c>
      <c r="B4599" t="s">
        <v>6333</v>
      </c>
    </row>
    <row r="4600" spans="1:2" x14ac:dyDescent="0.25">
      <c r="A4600">
        <v>6667</v>
      </c>
      <c r="B4600" t="s">
        <v>6334</v>
      </c>
    </row>
    <row r="4601" spans="1:2" x14ac:dyDescent="0.25">
      <c r="A4601">
        <v>6667</v>
      </c>
      <c r="B4601" t="s">
        <v>6335</v>
      </c>
    </row>
    <row r="4602" spans="1:2" x14ac:dyDescent="0.25">
      <c r="A4602">
        <v>6667</v>
      </c>
      <c r="B4602" t="s">
        <v>6336</v>
      </c>
    </row>
    <row r="4603" spans="1:2" x14ac:dyDescent="0.25">
      <c r="A4603">
        <v>6667</v>
      </c>
      <c r="B4603" t="s">
        <v>6337</v>
      </c>
    </row>
    <row r="4604" spans="1:2" x14ac:dyDescent="0.25">
      <c r="A4604">
        <v>6667</v>
      </c>
      <c r="B4604" t="s">
        <v>6338</v>
      </c>
    </row>
    <row r="4605" spans="1:2" x14ac:dyDescent="0.25">
      <c r="A4605">
        <v>6667</v>
      </c>
      <c r="B4605" t="s">
        <v>6339</v>
      </c>
    </row>
    <row r="4606" spans="1:2" x14ac:dyDescent="0.25">
      <c r="A4606">
        <v>6667</v>
      </c>
      <c r="B4606" t="s">
        <v>6340</v>
      </c>
    </row>
    <row r="4607" spans="1:2" x14ac:dyDescent="0.25">
      <c r="A4607">
        <v>6667</v>
      </c>
      <c r="B4607" t="s">
        <v>6341</v>
      </c>
    </row>
    <row r="4608" spans="1:2" x14ac:dyDescent="0.25">
      <c r="A4608">
        <v>6667</v>
      </c>
      <c r="B4608" t="s">
        <v>6342</v>
      </c>
    </row>
    <row r="4609" spans="1:2" x14ac:dyDescent="0.25">
      <c r="A4609">
        <v>6667</v>
      </c>
      <c r="B4609" t="s">
        <v>6343</v>
      </c>
    </row>
    <row r="4610" spans="1:2" x14ac:dyDescent="0.25">
      <c r="A4610">
        <v>6667</v>
      </c>
      <c r="B4610" t="s">
        <v>5335</v>
      </c>
    </row>
    <row r="4611" spans="1:2" x14ac:dyDescent="0.25">
      <c r="A4611">
        <v>6667</v>
      </c>
      <c r="B4611" t="s">
        <v>6344</v>
      </c>
    </row>
    <row r="4612" spans="1:2" x14ac:dyDescent="0.25">
      <c r="A4612">
        <v>6667</v>
      </c>
      <c r="B4612" t="s">
        <v>6345</v>
      </c>
    </row>
    <row r="4613" spans="1:2" x14ac:dyDescent="0.25">
      <c r="A4613">
        <v>6667</v>
      </c>
      <c r="B4613" t="s">
        <v>6346</v>
      </c>
    </row>
    <row r="4614" spans="1:2" x14ac:dyDescent="0.25">
      <c r="A4614">
        <v>6667</v>
      </c>
      <c r="B4614" t="s">
        <v>6347</v>
      </c>
    </row>
    <row r="4615" spans="1:2" x14ac:dyDescent="0.25">
      <c r="A4615">
        <v>6667</v>
      </c>
      <c r="B4615" t="s">
        <v>6348</v>
      </c>
    </row>
    <row r="4616" spans="1:2" x14ac:dyDescent="0.25">
      <c r="A4616">
        <v>6667</v>
      </c>
      <c r="B4616" t="s">
        <v>4451</v>
      </c>
    </row>
    <row r="4617" spans="1:2" x14ac:dyDescent="0.25">
      <c r="A4617">
        <v>6667</v>
      </c>
      <c r="B4617" t="s">
        <v>6349</v>
      </c>
    </row>
    <row r="4618" spans="1:2" x14ac:dyDescent="0.25">
      <c r="A4618">
        <v>6667</v>
      </c>
      <c r="B4618" t="s">
        <v>6350</v>
      </c>
    </row>
    <row r="4619" spans="1:2" x14ac:dyDescent="0.25">
      <c r="A4619">
        <v>6667</v>
      </c>
      <c r="B4619" t="s">
        <v>5908</v>
      </c>
    </row>
    <row r="4620" spans="1:2" x14ac:dyDescent="0.25">
      <c r="A4620">
        <v>6667</v>
      </c>
      <c r="B4620" t="s">
        <v>6351</v>
      </c>
    </row>
    <row r="4621" spans="1:2" x14ac:dyDescent="0.25">
      <c r="A4621">
        <v>6667</v>
      </c>
      <c r="B4621" t="s">
        <v>6352</v>
      </c>
    </row>
    <row r="4622" spans="1:2" x14ac:dyDescent="0.25">
      <c r="A4622">
        <v>6667</v>
      </c>
      <c r="B4622" t="s">
        <v>6353</v>
      </c>
    </row>
    <row r="4623" spans="1:2" x14ac:dyDescent="0.25">
      <c r="A4623">
        <v>6667</v>
      </c>
      <c r="B4623" t="s">
        <v>6354</v>
      </c>
    </row>
    <row r="4624" spans="1:2" x14ac:dyDescent="0.25">
      <c r="A4624">
        <v>6667</v>
      </c>
      <c r="B4624" t="s">
        <v>6355</v>
      </c>
    </row>
    <row r="4625" spans="1:2" x14ac:dyDescent="0.25">
      <c r="A4625">
        <v>6676</v>
      </c>
      <c r="B4625" t="s">
        <v>6356</v>
      </c>
    </row>
    <row r="4626" spans="1:2" x14ac:dyDescent="0.25">
      <c r="A4626">
        <v>6679</v>
      </c>
      <c r="B4626" t="s">
        <v>6357</v>
      </c>
    </row>
    <row r="4627" spans="1:2" x14ac:dyDescent="0.25">
      <c r="A4627">
        <v>6679</v>
      </c>
      <c r="B4627" t="s">
        <v>6358</v>
      </c>
    </row>
    <row r="4628" spans="1:2" x14ac:dyDescent="0.25">
      <c r="A4628">
        <v>6679</v>
      </c>
      <c r="B4628" t="s">
        <v>6359</v>
      </c>
    </row>
    <row r="4629" spans="1:2" x14ac:dyDescent="0.25">
      <c r="A4629">
        <v>6679</v>
      </c>
      <c r="B4629" t="s">
        <v>6360</v>
      </c>
    </row>
    <row r="4630" spans="1:2" x14ac:dyDescent="0.25">
      <c r="A4630">
        <v>6679</v>
      </c>
      <c r="B4630" t="s">
        <v>6361</v>
      </c>
    </row>
    <row r="4631" spans="1:2" x14ac:dyDescent="0.25">
      <c r="A4631">
        <v>6679</v>
      </c>
      <c r="B4631" t="s">
        <v>6362</v>
      </c>
    </row>
    <row r="4632" spans="1:2" x14ac:dyDescent="0.25">
      <c r="A4632">
        <v>6679</v>
      </c>
      <c r="B4632" t="s">
        <v>6363</v>
      </c>
    </row>
    <row r="4633" spans="1:2" x14ac:dyDescent="0.25">
      <c r="A4633">
        <v>6679</v>
      </c>
      <c r="B4633" t="s">
        <v>6364</v>
      </c>
    </row>
    <row r="4634" spans="1:2" x14ac:dyDescent="0.25">
      <c r="A4634">
        <v>6679</v>
      </c>
      <c r="B4634" t="s">
        <v>5055</v>
      </c>
    </row>
    <row r="4635" spans="1:2" x14ac:dyDescent="0.25">
      <c r="A4635">
        <v>6679</v>
      </c>
      <c r="B4635" t="s">
        <v>6356</v>
      </c>
    </row>
    <row r="4636" spans="1:2" x14ac:dyDescent="0.25">
      <c r="A4636">
        <v>6679</v>
      </c>
      <c r="B4636" t="s">
        <v>6365</v>
      </c>
    </row>
    <row r="4637" spans="1:2" x14ac:dyDescent="0.25">
      <c r="A4637">
        <v>6679</v>
      </c>
      <c r="B4637" t="s">
        <v>6366</v>
      </c>
    </row>
    <row r="4638" spans="1:2" x14ac:dyDescent="0.25">
      <c r="A4638">
        <v>6679</v>
      </c>
      <c r="B4638" t="s">
        <v>5371</v>
      </c>
    </row>
    <row r="4639" spans="1:2" x14ac:dyDescent="0.25">
      <c r="A4639">
        <v>6679</v>
      </c>
      <c r="B4639" t="s">
        <v>6367</v>
      </c>
    </row>
    <row r="4640" spans="1:2" x14ac:dyDescent="0.25">
      <c r="A4640">
        <v>6679</v>
      </c>
      <c r="B4640" t="s">
        <v>6368</v>
      </c>
    </row>
    <row r="4641" spans="1:2" x14ac:dyDescent="0.25">
      <c r="A4641">
        <v>6679</v>
      </c>
      <c r="B4641" t="s">
        <v>6369</v>
      </c>
    </row>
    <row r="4642" spans="1:2" x14ac:dyDescent="0.25">
      <c r="A4642">
        <v>6679</v>
      </c>
      <c r="B4642" t="s">
        <v>6370</v>
      </c>
    </row>
    <row r="4643" spans="1:2" x14ac:dyDescent="0.25">
      <c r="A4643">
        <v>6679</v>
      </c>
      <c r="B4643" t="s">
        <v>6371</v>
      </c>
    </row>
    <row r="4644" spans="1:2" x14ac:dyDescent="0.25">
      <c r="A4644">
        <v>6679</v>
      </c>
      <c r="B4644" t="s">
        <v>6372</v>
      </c>
    </row>
    <row r="4645" spans="1:2" x14ac:dyDescent="0.25">
      <c r="A4645">
        <v>6679</v>
      </c>
      <c r="B4645" t="s">
        <v>4345</v>
      </c>
    </row>
    <row r="4646" spans="1:2" x14ac:dyDescent="0.25">
      <c r="A4646">
        <v>6679</v>
      </c>
      <c r="B4646" t="s">
        <v>6373</v>
      </c>
    </row>
    <row r="4647" spans="1:2" x14ac:dyDescent="0.25">
      <c r="A4647">
        <v>6679</v>
      </c>
      <c r="B4647" t="s">
        <v>6374</v>
      </c>
    </row>
    <row r="4648" spans="1:2" x14ac:dyDescent="0.25">
      <c r="A4648">
        <v>6679</v>
      </c>
      <c r="B4648" t="s">
        <v>6375</v>
      </c>
    </row>
    <row r="4649" spans="1:2" x14ac:dyDescent="0.25">
      <c r="A4649">
        <v>6679</v>
      </c>
      <c r="B4649" t="s">
        <v>6376</v>
      </c>
    </row>
    <row r="4650" spans="1:2" x14ac:dyDescent="0.25">
      <c r="A4650">
        <v>6679</v>
      </c>
      <c r="B4650" t="s">
        <v>6377</v>
      </c>
    </row>
    <row r="4651" spans="1:2" x14ac:dyDescent="0.25">
      <c r="A4651">
        <v>6679</v>
      </c>
      <c r="B4651" t="s">
        <v>6378</v>
      </c>
    </row>
    <row r="4652" spans="1:2" x14ac:dyDescent="0.25">
      <c r="A4652">
        <v>6679</v>
      </c>
      <c r="B4652" t="s">
        <v>6379</v>
      </c>
    </row>
    <row r="4653" spans="1:2" x14ac:dyDescent="0.25">
      <c r="A4653">
        <v>6679</v>
      </c>
      <c r="B4653" t="s">
        <v>6380</v>
      </c>
    </row>
    <row r="4654" spans="1:2" x14ac:dyDescent="0.25">
      <c r="A4654">
        <v>6680</v>
      </c>
      <c r="B4654" t="s">
        <v>6381</v>
      </c>
    </row>
    <row r="4655" spans="1:2" x14ac:dyDescent="0.25">
      <c r="A4655">
        <v>6682</v>
      </c>
      <c r="B4655" t="s">
        <v>6382</v>
      </c>
    </row>
    <row r="4656" spans="1:2" x14ac:dyDescent="0.25">
      <c r="A4656">
        <v>6682</v>
      </c>
      <c r="B4656" t="s">
        <v>5244</v>
      </c>
    </row>
    <row r="4657" spans="1:2" x14ac:dyDescent="0.25">
      <c r="A4657">
        <v>6682</v>
      </c>
      <c r="B4657" t="s">
        <v>6383</v>
      </c>
    </row>
    <row r="4658" spans="1:2" x14ac:dyDescent="0.25">
      <c r="A4658">
        <v>6682</v>
      </c>
      <c r="B4658" t="s">
        <v>6384</v>
      </c>
    </row>
    <row r="4659" spans="1:2" x14ac:dyDescent="0.25">
      <c r="A4659">
        <v>6682</v>
      </c>
      <c r="B4659" t="s">
        <v>6385</v>
      </c>
    </row>
    <row r="4660" spans="1:2" x14ac:dyDescent="0.25">
      <c r="A4660">
        <v>6682</v>
      </c>
      <c r="B4660" t="s">
        <v>6386</v>
      </c>
    </row>
    <row r="4661" spans="1:2" x14ac:dyDescent="0.25">
      <c r="A4661">
        <v>6682</v>
      </c>
      <c r="B4661" t="s">
        <v>6387</v>
      </c>
    </row>
    <row r="4662" spans="1:2" x14ac:dyDescent="0.25">
      <c r="A4662">
        <v>6682</v>
      </c>
      <c r="B4662" t="s">
        <v>3961</v>
      </c>
    </row>
    <row r="4663" spans="1:2" x14ac:dyDescent="0.25">
      <c r="A4663">
        <v>6682</v>
      </c>
      <c r="B4663" t="s">
        <v>6388</v>
      </c>
    </row>
    <row r="4664" spans="1:2" x14ac:dyDescent="0.25">
      <c r="A4664">
        <v>6682</v>
      </c>
      <c r="B4664" t="s">
        <v>6389</v>
      </c>
    </row>
    <row r="4665" spans="1:2" x14ac:dyDescent="0.25">
      <c r="A4665">
        <v>6682</v>
      </c>
      <c r="B4665" t="s">
        <v>2752</v>
      </c>
    </row>
    <row r="4666" spans="1:2" x14ac:dyDescent="0.25">
      <c r="A4666">
        <v>6682</v>
      </c>
      <c r="B4666" t="s">
        <v>6390</v>
      </c>
    </row>
    <row r="4667" spans="1:2" x14ac:dyDescent="0.25">
      <c r="A4667">
        <v>6682</v>
      </c>
      <c r="B4667" t="s">
        <v>6391</v>
      </c>
    </row>
    <row r="4668" spans="1:2" x14ac:dyDescent="0.25">
      <c r="A4668">
        <v>6682</v>
      </c>
      <c r="B4668" t="s">
        <v>6392</v>
      </c>
    </row>
    <row r="4669" spans="1:2" x14ac:dyDescent="0.25">
      <c r="A4669">
        <v>6682</v>
      </c>
      <c r="B4669" t="s">
        <v>6393</v>
      </c>
    </row>
    <row r="4670" spans="1:2" x14ac:dyDescent="0.25">
      <c r="A4670">
        <v>6682</v>
      </c>
      <c r="B4670" t="s">
        <v>6394</v>
      </c>
    </row>
    <row r="4671" spans="1:2" x14ac:dyDescent="0.25">
      <c r="A4671">
        <v>6682</v>
      </c>
      <c r="B4671" t="s">
        <v>5576</v>
      </c>
    </row>
    <row r="4672" spans="1:2" x14ac:dyDescent="0.25">
      <c r="A4672">
        <v>6682</v>
      </c>
      <c r="B4672" t="s">
        <v>6395</v>
      </c>
    </row>
    <row r="4673" spans="1:2" x14ac:dyDescent="0.25">
      <c r="A4673">
        <v>6682</v>
      </c>
      <c r="B4673" t="s">
        <v>6396</v>
      </c>
    </row>
    <row r="4674" spans="1:2" x14ac:dyDescent="0.25">
      <c r="A4674">
        <v>6682</v>
      </c>
      <c r="B4674" t="s">
        <v>5666</v>
      </c>
    </row>
    <row r="4675" spans="1:2" x14ac:dyDescent="0.25">
      <c r="A4675">
        <v>6682</v>
      </c>
      <c r="B4675" t="s">
        <v>6397</v>
      </c>
    </row>
    <row r="4676" spans="1:2" x14ac:dyDescent="0.25">
      <c r="A4676">
        <v>6682</v>
      </c>
      <c r="B4676" t="s">
        <v>6381</v>
      </c>
    </row>
    <row r="4677" spans="1:2" x14ac:dyDescent="0.25">
      <c r="A4677">
        <v>6682</v>
      </c>
      <c r="B4677" t="s">
        <v>2867</v>
      </c>
    </row>
    <row r="4678" spans="1:2" x14ac:dyDescent="0.25">
      <c r="A4678">
        <v>6682</v>
      </c>
      <c r="B4678" t="s">
        <v>6398</v>
      </c>
    </row>
    <row r="4679" spans="1:2" x14ac:dyDescent="0.25">
      <c r="A4679">
        <v>6682</v>
      </c>
      <c r="B4679" t="s">
        <v>6399</v>
      </c>
    </row>
    <row r="4680" spans="1:2" x14ac:dyDescent="0.25">
      <c r="A4680">
        <v>6682</v>
      </c>
      <c r="B4680" t="s">
        <v>4648</v>
      </c>
    </row>
    <row r="4681" spans="1:2" x14ac:dyDescent="0.25">
      <c r="A4681">
        <v>6682</v>
      </c>
      <c r="B4681" t="s">
        <v>6400</v>
      </c>
    </row>
    <row r="4682" spans="1:2" x14ac:dyDescent="0.25">
      <c r="A4682">
        <v>6682</v>
      </c>
      <c r="B4682" t="s">
        <v>5290</v>
      </c>
    </row>
    <row r="4683" spans="1:2" x14ac:dyDescent="0.25">
      <c r="A4683">
        <v>6682</v>
      </c>
      <c r="B4683" t="s">
        <v>2697</v>
      </c>
    </row>
    <row r="4684" spans="1:2" x14ac:dyDescent="0.25">
      <c r="A4684">
        <v>6686</v>
      </c>
      <c r="B4684" t="s">
        <v>6401</v>
      </c>
    </row>
    <row r="4685" spans="1:2" x14ac:dyDescent="0.25">
      <c r="A4685">
        <v>6686</v>
      </c>
      <c r="B4685" t="s">
        <v>6402</v>
      </c>
    </row>
    <row r="4686" spans="1:2" x14ac:dyDescent="0.25">
      <c r="A4686">
        <v>6686</v>
      </c>
      <c r="B4686" t="s">
        <v>6403</v>
      </c>
    </row>
    <row r="4687" spans="1:2" x14ac:dyDescent="0.25">
      <c r="A4687">
        <v>6686</v>
      </c>
      <c r="B4687" t="s">
        <v>6404</v>
      </c>
    </row>
    <row r="4688" spans="1:2" x14ac:dyDescent="0.25">
      <c r="A4688">
        <v>6686</v>
      </c>
      <c r="B4688" t="s">
        <v>6405</v>
      </c>
    </row>
    <row r="4689" spans="1:2" x14ac:dyDescent="0.25">
      <c r="A4689">
        <v>6686</v>
      </c>
      <c r="B4689" t="s">
        <v>6406</v>
      </c>
    </row>
    <row r="4690" spans="1:2" x14ac:dyDescent="0.25">
      <c r="A4690">
        <v>6686</v>
      </c>
      <c r="B4690" t="s">
        <v>6407</v>
      </c>
    </row>
    <row r="4691" spans="1:2" x14ac:dyDescent="0.25">
      <c r="A4691">
        <v>6686</v>
      </c>
      <c r="B4691" t="s">
        <v>6408</v>
      </c>
    </row>
    <row r="4692" spans="1:2" x14ac:dyDescent="0.25">
      <c r="A4692">
        <v>6686</v>
      </c>
      <c r="B4692" t="s">
        <v>6409</v>
      </c>
    </row>
    <row r="4693" spans="1:2" x14ac:dyDescent="0.25">
      <c r="A4693">
        <v>6686</v>
      </c>
      <c r="B4693" t="s">
        <v>6410</v>
      </c>
    </row>
    <row r="4694" spans="1:2" x14ac:dyDescent="0.25">
      <c r="A4694">
        <v>6686</v>
      </c>
      <c r="B4694" t="s">
        <v>6411</v>
      </c>
    </row>
    <row r="4695" spans="1:2" x14ac:dyDescent="0.25">
      <c r="A4695">
        <v>6686</v>
      </c>
      <c r="B4695" t="s">
        <v>6412</v>
      </c>
    </row>
    <row r="4696" spans="1:2" x14ac:dyDescent="0.25">
      <c r="A4696">
        <v>6686</v>
      </c>
      <c r="B4696" t="s">
        <v>6413</v>
      </c>
    </row>
    <row r="4697" spans="1:2" x14ac:dyDescent="0.25">
      <c r="A4697">
        <v>6686</v>
      </c>
      <c r="B4697" t="s">
        <v>6414</v>
      </c>
    </row>
    <row r="4698" spans="1:2" x14ac:dyDescent="0.25">
      <c r="A4698">
        <v>6686</v>
      </c>
      <c r="B4698" t="s">
        <v>6415</v>
      </c>
    </row>
    <row r="4699" spans="1:2" x14ac:dyDescent="0.25">
      <c r="A4699">
        <v>6686</v>
      </c>
      <c r="B4699" t="s">
        <v>6416</v>
      </c>
    </row>
    <row r="4700" spans="1:2" x14ac:dyDescent="0.25">
      <c r="A4700">
        <v>6686</v>
      </c>
      <c r="B4700" t="s">
        <v>6417</v>
      </c>
    </row>
    <row r="4701" spans="1:2" x14ac:dyDescent="0.25">
      <c r="A4701">
        <v>6686</v>
      </c>
      <c r="B4701" t="s">
        <v>6418</v>
      </c>
    </row>
    <row r="4702" spans="1:2" x14ac:dyDescent="0.25">
      <c r="A4702">
        <v>6686</v>
      </c>
      <c r="B4702" t="s">
        <v>6419</v>
      </c>
    </row>
    <row r="4703" spans="1:2" x14ac:dyDescent="0.25">
      <c r="A4703">
        <v>6686</v>
      </c>
      <c r="B4703" t="s">
        <v>6420</v>
      </c>
    </row>
    <row r="4704" spans="1:2" x14ac:dyDescent="0.25">
      <c r="A4704">
        <v>6686</v>
      </c>
      <c r="B4704" t="s">
        <v>6421</v>
      </c>
    </row>
    <row r="4705" spans="1:2" x14ac:dyDescent="0.25">
      <c r="A4705">
        <v>6686</v>
      </c>
      <c r="B4705" t="s">
        <v>6422</v>
      </c>
    </row>
    <row r="4706" spans="1:2" x14ac:dyDescent="0.25">
      <c r="A4706">
        <v>6686</v>
      </c>
      <c r="B4706" t="s">
        <v>6423</v>
      </c>
    </row>
    <row r="4707" spans="1:2" x14ac:dyDescent="0.25">
      <c r="A4707">
        <v>6688</v>
      </c>
      <c r="B4707" t="s">
        <v>6424</v>
      </c>
    </row>
    <row r="4708" spans="1:2" x14ac:dyDescent="0.25">
      <c r="A4708">
        <v>6688</v>
      </c>
      <c r="B4708" t="s">
        <v>6425</v>
      </c>
    </row>
    <row r="4709" spans="1:2" x14ac:dyDescent="0.25">
      <c r="A4709">
        <v>6688</v>
      </c>
      <c r="B4709" t="s">
        <v>6426</v>
      </c>
    </row>
    <row r="4710" spans="1:2" x14ac:dyDescent="0.25">
      <c r="A4710">
        <v>6688</v>
      </c>
      <c r="B4710" t="s">
        <v>6427</v>
      </c>
    </row>
    <row r="4711" spans="1:2" x14ac:dyDescent="0.25">
      <c r="A4711">
        <v>6688</v>
      </c>
      <c r="B4711" t="s">
        <v>6428</v>
      </c>
    </row>
    <row r="4712" spans="1:2" x14ac:dyDescent="0.25">
      <c r="A4712">
        <v>6688</v>
      </c>
      <c r="B4712" t="s">
        <v>6429</v>
      </c>
    </row>
    <row r="4713" spans="1:2" x14ac:dyDescent="0.25">
      <c r="A4713">
        <v>6688</v>
      </c>
      <c r="B4713" t="s">
        <v>6430</v>
      </c>
    </row>
    <row r="4714" spans="1:2" x14ac:dyDescent="0.25">
      <c r="A4714">
        <v>6712</v>
      </c>
      <c r="B4714" t="s">
        <v>6431</v>
      </c>
    </row>
    <row r="4715" spans="1:2" x14ac:dyDescent="0.25">
      <c r="A4715">
        <v>6712</v>
      </c>
      <c r="B4715" t="s">
        <v>4862</v>
      </c>
    </row>
    <row r="4716" spans="1:2" x14ac:dyDescent="0.25">
      <c r="A4716">
        <v>6712</v>
      </c>
      <c r="B4716" t="s">
        <v>3507</v>
      </c>
    </row>
    <row r="4717" spans="1:2" x14ac:dyDescent="0.25">
      <c r="A4717">
        <v>6712</v>
      </c>
      <c r="B4717" t="s">
        <v>6062</v>
      </c>
    </row>
    <row r="4718" spans="1:2" x14ac:dyDescent="0.25">
      <c r="A4718">
        <v>6712</v>
      </c>
      <c r="B4718" t="s">
        <v>6432</v>
      </c>
    </row>
    <row r="4719" spans="1:2" x14ac:dyDescent="0.25">
      <c r="A4719">
        <v>6712</v>
      </c>
      <c r="B4719" t="s">
        <v>6433</v>
      </c>
    </row>
    <row r="4720" spans="1:2" x14ac:dyDescent="0.25">
      <c r="A4720">
        <v>6712</v>
      </c>
      <c r="B4720" t="s">
        <v>4817</v>
      </c>
    </row>
    <row r="4721" spans="1:2" x14ac:dyDescent="0.25">
      <c r="A4721">
        <v>6712</v>
      </c>
      <c r="B4721" t="s">
        <v>6434</v>
      </c>
    </row>
    <row r="4722" spans="1:2" x14ac:dyDescent="0.25">
      <c r="A4722">
        <v>6712</v>
      </c>
      <c r="B4722" t="s">
        <v>2832</v>
      </c>
    </row>
    <row r="4723" spans="1:2" x14ac:dyDescent="0.25">
      <c r="A4723">
        <v>6712</v>
      </c>
      <c r="B4723" t="s">
        <v>6435</v>
      </c>
    </row>
    <row r="4724" spans="1:2" x14ac:dyDescent="0.25">
      <c r="A4724">
        <v>6712</v>
      </c>
      <c r="B4724" t="s">
        <v>6436</v>
      </c>
    </row>
    <row r="4725" spans="1:2" x14ac:dyDescent="0.25">
      <c r="A4725">
        <v>6712</v>
      </c>
      <c r="B4725" t="s">
        <v>6437</v>
      </c>
    </row>
    <row r="4726" spans="1:2" x14ac:dyDescent="0.25">
      <c r="A4726">
        <v>6712</v>
      </c>
      <c r="B4726" t="s">
        <v>6438</v>
      </c>
    </row>
    <row r="4727" spans="1:2" x14ac:dyDescent="0.25">
      <c r="A4727">
        <v>6712</v>
      </c>
      <c r="B4727" t="s">
        <v>6439</v>
      </c>
    </row>
    <row r="4728" spans="1:2" x14ac:dyDescent="0.25">
      <c r="A4728">
        <v>6712</v>
      </c>
      <c r="B4728" t="s">
        <v>6440</v>
      </c>
    </row>
    <row r="4729" spans="1:2" x14ac:dyDescent="0.25">
      <c r="A4729">
        <v>6712</v>
      </c>
      <c r="B4729" t="s">
        <v>6441</v>
      </c>
    </row>
    <row r="4730" spans="1:2" x14ac:dyDescent="0.25">
      <c r="A4730">
        <v>6712</v>
      </c>
      <c r="B4730" t="s">
        <v>6442</v>
      </c>
    </row>
    <row r="4731" spans="1:2" x14ac:dyDescent="0.25">
      <c r="A4731">
        <v>6712</v>
      </c>
      <c r="B4731" t="s">
        <v>6443</v>
      </c>
    </row>
    <row r="4732" spans="1:2" x14ac:dyDescent="0.25">
      <c r="A4732">
        <v>6712</v>
      </c>
      <c r="B4732" t="s">
        <v>6444</v>
      </c>
    </row>
    <row r="4733" spans="1:2" x14ac:dyDescent="0.25">
      <c r="A4733">
        <v>6712</v>
      </c>
      <c r="B4733" t="s">
        <v>4528</v>
      </c>
    </row>
    <row r="4734" spans="1:2" x14ac:dyDescent="0.25">
      <c r="A4734">
        <v>6712</v>
      </c>
      <c r="B4734" t="s">
        <v>6445</v>
      </c>
    </row>
    <row r="4735" spans="1:2" x14ac:dyDescent="0.25">
      <c r="A4735">
        <v>6712</v>
      </c>
      <c r="B4735" t="s">
        <v>2642</v>
      </c>
    </row>
    <row r="4736" spans="1:2" x14ac:dyDescent="0.25">
      <c r="A4736">
        <v>6712</v>
      </c>
      <c r="B4736" t="s">
        <v>6446</v>
      </c>
    </row>
    <row r="4737" spans="1:2" x14ac:dyDescent="0.25">
      <c r="A4737">
        <v>6712</v>
      </c>
      <c r="B4737" t="s">
        <v>6447</v>
      </c>
    </row>
    <row r="4738" spans="1:2" x14ac:dyDescent="0.25">
      <c r="A4738">
        <v>6712</v>
      </c>
      <c r="B4738" t="s">
        <v>6448</v>
      </c>
    </row>
    <row r="4739" spans="1:2" x14ac:dyDescent="0.25">
      <c r="A4739">
        <v>6712</v>
      </c>
      <c r="B4739" t="s">
        <v>6449</v>
      </c>
    </row>
    <row r="4740" spans="1:2" x14ac:dyDescent="0.25">
      <c r="A4740">
        <v>6712</v>
      </c>
      <c r="B4740" t="s">
        <v>6450</v>
      </c>
    </row>
    <row r="4741" spans="1:2" x14ac:dyDescent="0.25">
      <c r="A4741">
        <v>6712</v>
      </c>
      <c r="B4741" t="s">
        <v>6451</v>
      </c>
    </row>
    <row r="4742" spans="1:2" x14ac:dyDescent="0.25">
      <c r="A4742">
        <v>6712</v>
      </c>
      <c r="B4742" t="s">
        <v>6452</v>
      </c>
    </row>
    <row r="4743" spans="1:2" x14ac:dyDescent="0.25">
      <c r="A4743">
        <v>6712</v>
      </c>
      <c r="B4743" t="s">
        <v>6453</v>
      </c>
    </row>
    <row r="4744" spans="1:2" x14ac:dyDescent="0.25">
      <c r="A4744">
        <v>6712</v>
      </c>
      <c r="B4744" t="s">
        <v>6454</v>
      </c>
    </row>
    <row r="4745" spans="1:2" x14ac:dyDescent="0.25">
      <c r="A4745">
        <v>6712</v>
      </c>
      <c r="B4745" t="s">
        <v>6455</v>
      </c>
    </row>
    <row r="4746" spans="1:2" x14ac:dyDescent="0.25">
      <c r="A4746">
        <v>6712</v>
      </c>
      <c r="B4746" t="s">
        <v>6456</v>
      </c>
    </row>
    <row r="4747" spans="1:2" x14ac:dyDescent="0.25">
      <c r="A4747">
        <v>6712</v>
      </c>
      <c r="B4747" t="s">
        <v>6457</v>
      </c>
    </row>
    <row r="4748" spans="1:2" x14ac:dyDescent="0.25">
      <c r="A4748">
        <v>6712</v>
      </c>
      <c r="B4748" t="s">
        <v>6458</v>
      </c>
    </row>
    <row r="4749" spans="1:2" x14ac:dyDescent="0.25">
      <c r="A4749">
        <v>6712</v>
      </c>
      <c r="B4749" t="s">
        <v>4992</v>
      </c>
    </row>
    <row r="4750" spans="1:2" x14ac:dyDescent="0.25">
      <c r="A4750">
        <v>6712</v>
      </c>
      <c r="B4750" t="s">
        <v>6459</v>
      </c>
    </row>
    <row r="4751" spans="1:2" x14ac:dyDescent="0.25">
      <c r="A4751">
        <v>6712</v>
      </c>
      <c r="B4751" t="s">
        <v>6460</v>
      </c>
    </row>
    <row r="4752" spans="1:2" x14ac:dyDescent="0.25">
      <c r="A4752">
        <v>6712</v>
      </c>
      <c r="B4752" t="s">
        <v>6461</v>
      </c>
    </row>
    <row r="4753" spans="1:2" x14ac:dyDescent="0.25">
      <c r="A4753">
        <v>6712</v>
      </c>
      <c r="B4753" t="s">
        <v>5065</v>
      </c>
    </row>
    <row r="4754" spans="1:2" x14ac:dyDescent="0.25">
      <c r="A4754">
        <v>6712</v>
      </c>
      <c r="B4754" t="s">
        <v>6462</v>
      </c>
    </row>
    <row r="4755" spans="1:2" x14ac:dyDescent="0.25">
      <c r="A4755">
        <v>6712</v>
      </c>
      <c r="B4755" t="s">
        <v>6463</v>
      </c>
    </row>
    <row r="4756" spans="1:2" x14ac:dyDescent="0.25">
      <c r="A4756">
        <v>6712</v>
      </c>
      <c r="B4756" t="s">
        <v>6464</v>
      </c>
    </row>
    <row r="4757" spans="1:2" x14ac:dyDescent="0.25">
      <c r="A4757">
        <v>6712</v>
      </c>
      <c r="B4757" t="s">
        <v>6465</v>
      </c>
    </row>
    <row r="4758" spans="1:2" x14ac:dyDescent="0.25">
      <c r="A4758">
        <v>6712</v>
      </c>
      <c r="B4758" t="s">
        <v>6466</v>
      </c>
    </row>
    <row r="4759" spans="1:2" x14ac:dyDescent="0.25">
      <c r="A4759">
        <v>6712</v>
      </c>
      <c r="B4759" t="s">
        <v>6467</v>
      </c>
    </row>
    <row r="4760" spans="1:2" x14ac:dyDescent="0.25">
      <c r="A4760">
        <v>6712</v>
      </c>
      <c r="B4760" t="s">
        <v>6468</v>
      </c>
    </row>
    <row r="4761" spans="1:2" x14ac:dyDescent="0.25">
      <c r="A4761">
        <v>6712</v>
      </c>
      <c r="B4761" t="s">
        <v>6469</v>
      </c>
    </row>
    <row r="4762" spans="1:2" x14ac:dyDescent="0.25">
      <c r="A4762">
        <v>6712</v>
      </c>
      <c r="B4762" t="s">
        <v>5024</v>
      </c>
    </row>
    <row r="4763" spans="1:2" x14ac:dyDescent="0.25">
      <c r="A4763">
        <v>6712</v>
      </c>
      <c r="B4763" t="s">
        <v>6470</v>
      </c>
    </row>
    <row r="4764" spans="1:2" x14ac:dyDescent="0.25">
      <c r="A4764">
        <v>6712</v>
      </c>
      <c r="B4764" t="s">
        <v>6471</v>
      </c>
    </row>
    <row r="4765" spans="1:2" x14ac:dyDescent="0.25">
      <c r="A4765">
        <v>6712</v>
      </c>
      <c r="B4765" t="s">
        <v>6472</v>
      </c>
    </row>
    <row r="4766" spans="1:2" x14ac:dyDescent="0.25">
      <c r="A4766">
        <v>6712</v>
      </c>
      <c r="B4766" t="s">
        <v>3816</v>
      </c>
    </row>
    <row r="4767" spans="1:2" x14ac:dyDescent="0.25">
      <c r="A4767">
        <v>6712</v>
      </c>
      <c r="B4767" t="s">
        <v>6473</v>
      </c>
    </row>
    <row r="4768" spans="1:2" x14ac:dyDescent="0.25">
      <c r="A4768">
        <v>6712</v>
      </c>
      <c r="B4768" t="s">
        <v>6474</v>
      </c>
    </row>
    <row r="4769" spans="1:2" x14ac:dyDescent="0.25">
      <c r="A4769">
        <v>6712</v>
      </c>
      <c r="B4769" t="s">
        <v>6475</v>
      </c>
    </row>
    <row r="4770" spans="1:2" x14ac:dyDescent="0.25">
      <c r="A4770">
        <v>6712</v>
      </c>
      <c r="B4770" t="s">
        <v>6476</v>
      </c>
    </row>
    <row r="4771" spans="1:2" x14ac:dyDescent="0.25">
      <c r="A4771">
        <v>6712</v>
      </c>
      <c r="B4771" t="s">
        <v>6477</v>
      </c>
    </row>
    <row r="4772" spans="1:2" x14ac:dyDescent="0.25">
      <c r="A4772">
        <v>6720</v>
      </c>
      <c r="B4772" t="s">
        <v>6478</v>
      </c>
    </row>
    <row r="4773" spans="1:2" x14ac:dyDescent="0.25">
      <c r="A4773">
        <v>6721</v>
      </c>
      <c r="B4773" t="s">
        <v>4743</v>
      </c>
    </row>
    <row r="4774" spans="1:2" x14ac:dyDescent="0.25">
      <c r="A4774">
        <v>6721</v>
      </c>
      <c r="B4774" t="s">
        <v>6479</v>
      </c>
    </row>
    <row r="4775" spans="1:2" x14ac:dyDescent="0.25">
      <c r="A4775">
        <v>6721</v>
      </c>
      <c r="B4775" t="s">
        <v>6480</v>
      </c>
    </row>
    <row r="4776" spans="1:2" x14ac:dyDescent="0.25">
      <c r="A4776">
        <v>6721</v>
      </c>
      <c r="B4776" t="s">
        <v>6481</v>
      </c>
    </row>
    <row r="4777" spans="1:2" x14ac:dyDescent="0.25">
      <c r="A4777">
        <v>6721</v>
      </c>
      <c r="B4777" t="s">
        <v>6478</v>
      </c>
    </row>
    <row r="4778" spans="1:2" x14ac:dyDescent="0.25">
      <c r="A4778">
        <v>6721</v>
      </c>
      <c r="B4778" t="s">
        <v>2921</v>
      </c>
    </row>
    <row r="4779" spans="1:2" x14ac:dyDescent="0.25">
      <c r="A4779">
        <v>6721</v>
      </c>
      <c r="B4779" t="s">
        <v>6482</v>
      </c>
    </row>
    <row r="4780" spans="1:2" x14ac:dyDescent="0.25">
      <c r="A4780">
        <v>6721</v>
      </c>
      <c r="B4780" t="s">
        <v>4532</v>
      </c>
    </row>
    <row r="4781" spans="1:2" x14ac:dyDescent="0.25">
      <c r="A4781">
        <v>6721</v>
      </c>
      <c r="B4781" t="s">
        <v>6483</v>
      </c>
    </row>
    <row r="4782" spans="1:2" x14ac:dyDescent="0.25">
      <c r="A4782">
        <v>6721</v>
      </c>
      <c r="B4782" t="s">
        <v>6484</v>
      </c>
    </row>
    <row r="4783" spans="1:2" x14ac:dyDescent="0.25">
      <c r="A4783">
        <v>6721</v>
      </c>
      <c r="B4783" t="s">
        <v>6485</v>
      </c>
    </row>
    <row r="4784" spans="1:2" x14ac:dyDescent="0.25">
      <c r="A4784">
        <v>6722</v>
      </c>
      <c r="B4784" t="s">
        <v>6486</v>
      </c>
    </row>
    <row r="4785" spans="1:2" x14ac:dyDescent="0.25">
      <c r="A4785">
        <v>6722</v>
      </c>
      <c r="B4785" t="s">
        <v>6487</v>
      </c>
    </row>
    <row r="4786" spans="1:2" x14ac:dyDescent="0.25">
      <c r="A4786">
        <v>6722</v>
      </c>
      <c r="B4786" t="s">
        <v>6488</v>
      </c>
    </row>
    <row r="4787" spans="1:2" x14ac:dyDescent="0.25">
      <c r="A4787">
        <v>6722</v>
      </c>
      <c r="B4787" t="s">
        <v>6489</v>
      </c>
    </row>
    <row r="4788" spans="1:2" x14ac:dyDescent="0.25">
      <c r="A4788">
        <v>6722</v>
      </c>
      <c r="B4788" t="s">
        <v>6490</v>
      </c>
    </row>
    <row r="4789" spans="1:2" x14ac:dyDescent="0.25">
      <c r="A4789">
        <v>6722</v>
      </c>
      <c r="B4789" t="s">
        <v>6491</v>
      </c>
    </row>
    <row r="4790" spans="1:2" x14ac:dyDescent="0.25">
      <c r="A4790">
        <v>6722</v>
      </c>
      <c r="B4790" t="s">
        <v>2859</v>
      </c>
    </row>
    <row r="4791" spans="1:2" x14ac:dyDescent="0.25">
      <c r="A4791">
        <v>6722</v>
      </c>
      <c r="B4791" t="s">
        <v>6492</v>
      </c>
    </row>
    <row r="4792" spans="1:2" x14ac:dyDescent="0.25">
      <c r="A4792">
        <v>6722</v>
      </c>
      <c r="B4792" t="s">
        <v>2694</v>
      </c>
    </row>
    <row r="4793" spans="1:2" x14ac:dyDescent="0.25">
      <c r="A4793">
        <v>6722</v>
      </c>
      <c r="B4793" t="s">
        <v>6493</v>
      </c>
    </row>
    <row r="4794" spans="1:2" x14ac:dyDescent="0.25">
      <c r="A4794">
        <v>6722</v>
      </c>
      <c r="B4794" t="s">
        <v>5441</v>
      </c>
    </row>
    <row r="4795" spans="1:2" x14ac:dyDescent="0.25">
      <c r="A4795">
        <v>6722</v>
      </c>
      <c r="B4795" t="s">
        <v>2867</v>
      </c>
    </row>
    <row r="4796" spans="1:2" x14ac:dyDescent="0.25">
      <c r="A4796">
        <v>6722</v>
      </c>
      <c r="B4796" t="s">
        <v>6494</v>
      </c>
    </row>
    <row r="4797" spans="1:2" x14ac:dyDescent="0.25">
      <c r="A4797">
        <v>6722</v>
      </c>
      <c r="B4797" t="s">
        <v>6495</v>
      </c>
    </row>
    <row r="4798" spans="1:2" x14ac:dyDescent="0.25">
      <c r="A4798">
        <v>6722</v>
      </c>
      <c r="B4798" t="s">
        <v>6496</v>
      </c>
    </row>
    <row r="4799" spans="1:2" x14ac:dyDescent="0.25">
      <c r="A4799">
        <v>6724</v>
      </c>
      <c r="B4799" t="s">
        <v>6497</v>
      </c>
    </row>
    <row r="4800" spans="1:2" x14ac:dyDescent="0.25">
      <c r="A4800">
        <v>6724</v>
      </c>
      <c r="B4800" t="s">
        <v>4918</v>
      </c>
    </row>
    <row r="4801" spans="1:2" x14ac:dyDescent="0.25">
      <c r="A4801">
        <v>6724</v>
      </c>
      <c r="B4801" t="s">
        <v>6498</v>
      </c>
    </row>
    <row r="4802" spans="1:2" x14ac:dyDescent="0.25">
      <c r="A4802">
        <v>6724</v>
      </c>
      <c r="B4802" t="s">
        <v>6499</v>
      </c>
    </row>
    <row r="4803" spans="1:2" x14ac:dyDescent="0.25">
      <c r="A4803">
        <v>6724</v>
      </c>
      <c r="B4803" t="s">
        <v>544</v>
      </c>
    </row>
    <row r="4804" spans="1:2" x14ac:dyDescent="0.25">
      <c r="A4804">
        <v>6724</v>
      </c>
      <c r="B4804" t="s">
        <v>6500</v>
      </c>
    </row>
    <row r="4805" spans="1:2" x14ac:dyDescent="0.25">
      <c r="A4805">
        <v>6724</v>
      </c>
      <c r="B4805" t="s">
        <v>6501</v>
      </c>
    </row>
    <row r="4806" spans="1:2" x14ac:dyDescent="0.25">
      <c r="A4806">
        <v>6724</v>
      </c>
      <c r="B4806" t="s">
        <v>3225</v>
      </c>
    </row>
    <row r="4807" spans="1:2" x14ac:dyDescent="0.25">
      <c r="A4807">
        <v>6724</v>
      </c>
      <c r="B4807" t="s">
        <v>6502</v>
      </c>
    </row>
    <row r="4808" spans="1:2" x14ac:dyDescent="0.25">
      <c r="A4808">
        <v>6724</v>
      </c>
      <c r="B4808" t="s">
        <v>2859</v>
      </c>
    </row>
    <row r="4809" spans="1:2" x14ac:dyDescent="0.25">
      <c r="A4809">
        <v>6724</v>
      </c>
      <c r="B4809" t="s">
        <v>6503</v>
      </c>
    </row>
    <row r="4810" spans="1:2" x14ac:dyDescent="0.25">
      <c r="A4810">
        <v>6724</v>
      </c>
      <c r="B4810" t="s">
        <v>6495</v>
      </c>
    </row>
    <row r="4811" spans="1:2" x14ac:dyDescent="0.25">
      <c r="A4811">
        <v>6724</v>
      </c>
      <c r="B4811" t="s">
        <v>6504</v>
      </c>
    </row>
    <row r="4812" spans="1:2" x14ac:dyDescent="0.25">
      <c r="A4812">
        <v>6725</v>
      </c>
      <c r="B4812" t="s">
        <v>6505</v>
      </c>
    </row>
    <row r="4813" spans="1:2" x14ac:dyDescent="0.25">
      <c r="A4813">
        <v>6725</v>
      </c>
      <c r="B4813" t="s">
        <v>6506</v>
      </c>
    </row>
    <row r="4814" spans="1:2" x14ac:dyDescent="0.25">
      <c r="A4814">
        <v>6725</v>
      </c>
      <c r="B4814" t="s">
        <v>4846</v>
      </c>
    </row>
    <row r="4815" spans="1:2" x14ac:dyDescent="0.25">
      <c r="A4815">
        <v>6725</v>
      </c>
      <c r="B4815" t="s">
        <v>6507</v>
      </c>
    </row>
    <row r="4816" spans="1:2" x14ac:dyDescent="0.25">
      <c r="A4816">
        <v>6725</v>
      </c>
      <c r="B4816" t="s">
        <v>6508</v>
      </c>
    </row>
    <row r="4817" spans="1:2" x14ac:dyDescent="0.25">
      <c r="A4817">
        <v>6725</v>
      </c>
      <c r="B4817" t="s">
        <v>4218</v>
      </c>
    </row>
    <row r="4818" spans="1:2" x14ac:dyDescent="0.25">
      <c r="A4818">
        <v>6727</v>
      </c>
      <c r="B4818" t="s">
        <v>6509</v>
      </c>
    </row>
    <row r="4819" spans="1:2" x14ac:dyDescent="0.25">
      <c r="A4819">
        <v>6727</v>
      </c>
      <c r="B4819" t="s">
        <v>6510</v>
      </c>
    </row>
    <row r="4820" spans="1:2" x14ac:dyDescent="0.25">
      <c r="A4820">
        <v>6727</v>
      </c>
      <c r="B4820" t="s">
        <v>6511</v>
      </c>
    </row>
    <row r="4821" spans="1:2" x14ac:dyDescent="0.25">
      <c r="A4821">
        <v>6727</v>
      </c>
      <c r="B4821" t="s">
        <v>2927</v>
      </c>
    </row>
    <row r="4822" spans="1:2" x14ac:dyDescent="0.25">
      <c r="A4822">
        <v>6727</v>
      </c>
      <c r="B4822" t="s">
        <v>6512</v>
      </c>
    </row>
    <row r="4823" spans="1:2" x14ac:dyDescent="0.25">
      <c r="A4823">
        <v>6727</v>
      </c>
      <c r="B4823" t="s">
        <v>6513</v>
      </c>
    </row>
    <row r="4824" spans="1:2" x14ac:dyDescent="0.25">
      <c r="A4824">
        <v>6727</v>
      </c>
      <c r="B4824" t="s">
        <v>6514</v>
      </c>
    </row>
    <row r="4825" spans="1:2" x14ac:dyDescent="0.25">
      <c r="A4825">
        <v>6729</v>
      </c>
      <c r="B4825" t="s">
        <v>6515</v>
      </c>
    </row>
    <row r="4826" spans="1:2" x14ac:dyDescent="0.25">
      <c r="A4826">
        <v>6729</v>
      </c>
      <c r="B4826" t="s">
        <v>4819</v>
      </c>
    </row>
    <row r="4827" spans="1:2" x14ac:dyDescent="0.25">
      <c r="A4827">
        <v>6729</v>
      </c>
      <c r="B4827" t="s">
        <v>2801</v>
      </c>
    </row>
    <row r="4828" spans="1:2" x14ac:dyDescent="0.25">
      <c r="A4828">
        <v>6729</v>
      </c>
      <c r="B4828" t="s">
        <v>6516</v>
      </c>
    </row>
    <row r="4829" spans="1:2" x14ac:dyDescent="0.25">
      <c r="A4829">
        <v>6729</v>
      </c>
      <c r="B4829" t="s">
        <v>6517</v>
      </c>
    </row>
    <row r="4830" spans="1:2" x14ac:dyDescent="0.25">
      <c r="A4830">
        <v>6729</v>
      </c>
      <c r="B4830" t="s">
        <v>6335</v>
      </c>
    </row>
    <row r="4831" spans="1:2" x14ac:dyDescent="0.25">
      <c r="A4831">
        <v>6729</v>
      </c>
      <c r="B4831" t="s">
        <v>4934</v>
      </c>
    </row>
    <row r="4832" spans="1:2" x14ac:dyDescent="0.25">
      <c r="A4832">
        <v>6729</v>
      </c>
      <c r="B4832" t="s">
        <v>6518</v>
      </c>
    </row>
    <row r="4833" spans="1:2" x14ac:dyDescent="0.25">
      <c r="A4833">
        <v>6729</v>
      </c>
      <c r="B4833" t="s">
        <v>6519</v>
      </c>
    </row>
    <row r="4834" spans="1:2" x14ac:dyDescent="0.25">
      <c r="A4834">
        <v>6729</v>
      </c>
      <c r="B4834" t="s">
        <v>6520</v>
      </c>
    </row>
    <row r="4835" spans="1:2" x14ac:dyDescent="0.25">
      <c r="A4835">
        <v>6729</v>
      </c>
      <c r="B4835" t="s">
        <v>6521</v>
      </c>
    </row>
    <row r="4836" spans="1:2" x14ac:dyDescent="0.25">
      <c r="A4836">
        <v>6729</v>
      </c>
      <c r="B4836" t="s">
        <v>6522</v>
      </c>
    </row>
    <row r="4837" spans="1:2" x14ac:dyDescent="0.25">
      <c r="A4837">
        <v>6729</v>
      </c>
      <c r="B4837" t="s">
        <v>6523</v>
      </c>
    </row>
    <row r="4838" spans="1:2" x14ac:dyDescent="0.25">
      <c r="A4838">
        <v>6729</v>
      </c>
      <c r="B4838" t="s">
        <v>6524</v>
      </c>
    </row>
    <row r="4839" spans="1:2" x14ac:dyDescent="0.25">
      <c r="A4839">
        <v>6729</v>
      </c>
      <c r="B4839" t="s">
        <v>5140</v>
      </c>
    </row>
    <row r="4840" spans="1:2" x14ac:dyDescent="0.25">
      <c r="A4840">
        <v>6749</v>
      </c>
      <c r="B4840" t="s">
        <v>6525</v>
      </c>
    </row>
    <row r="4841" spans="1:2" x14ac:dyDescent="0.25">
      <c r="A4841">
        <v>6749</v>
      </c>
      <c r="B4841" t="s">
        <v>3138</v>
      </c>
    </row>
    <row r="4842" spans="1:2" x14ac:dyDescent="0.25">
      <c r="A4842">
        <v>6766</v>
      </c>
      <c r="B4842" t="s">
        <v>6526</v>
      </c>
    </row>
    <row r="4843" spans="1:2" x14ac:dyDescent="0.25">
      <c r="A4843">
        <v>6766</v>
      </c>
      <c r="B4843" t="s">
        <v>4218</v>
      </c>
    </row>
    <row r="4844" spans="1:2" x14ac:dyDescent="0.25">
      <c r="A4844">
        <v>6766</v>
      </c>
      <c r="B4844" t="s">
        <v>4451</v>
      </c>
    </row>
    <row r="4845" spans="1:2" x14ac:dyDescent="0.25">
      <c r="A4845">
        <v>6766</v>
      </c>
      <c r="B4845" t="s">
        <v>6527</v>
      </c>
    </row>
    <row r="4846" spans="1:2" x14ac:dyDescent="0.25">
      <c r="A4846">
        <v>6766</v>
      </c>
      <c r="B4846" t="s">
        <v>5138</v>
      </c>
    </row>
    <row r="4847" spans="1:2" x14ac:dyDescent="0.25">
      <c r="A4847">
        <v>6766</v>
      </c>
      <c r="B4847" t="s">
        <v>6528</v>
      </c>
    </row>
    <row r="4848" spans="1:2" x14ac:dyDescent="0.25">
      <c r="A4848">
        <v>6766</v>
      </c>
      <c r="B4848" t="s">
        <v>6529</v>
      </c>
    </row>
    <row r="4849" spans="1:2" x14ac:dyDescent="0.25">
      <c r="A4849">
        <v>6767</v>
      </c>
      <c r="B4849" t="s">
        <v>6530</v>
      </c>
    </row>
    <row r="4850" spans="1:2" x14ac:dyDescent="0.25">
      <c r="A4850">
        <v>6773</v>
      </c>
      <c r="B4850" t="s">
        <v>6531</v>
      </c>
    </row>
    <row r="4851" spans="1:2" x14ac:dyDescent="0.25">
      <c r="A4851">
        <v>6773</v>
      </c>
      <c r="B4851" t="s">
        <v>3857</v>
      </c>
    </row>
    <row r="4852" spans="1:2" x14ac:dyDescent="0.25">
      <c r="A4852">
        <v>6773</v>
      </c>
      <c r="B4852" t="s">
        <v>6532</v>
      </c>
    </row>
    <row r="4853" spans="1:2" x14ac:dyDescent="0.25">
      <c r="A4853">
        <v>6773</v>
      </c>
      <c r="B4853" t="s">
        <v>6533</v>
      </c>
    </row>
    <row r="4854" spans="1:2" x14ac:dyDescent="0.25">
      <c r="A4854">
        <v>6773</v>
      </c>
      <c r="B4854" t="s">
        <v>6530</v>
      </c>
    </row>
    <row r="4855" spans="1:2" x14ac:dyDescent="0.25">
      <c r="A4855">
        <v>6773</v>
      </c>
      <c r="B4855" t="s">
        <v>2960</v>
      </c>
    </row>
    <row r="4856" spans="1:2" x14ac:dyDescent="0.25">
      <c r="A4856">
        <v>6773</v>
      </c>
      <c r="B4856" t="s">
        <v>6534</v>
      </c>
    </row>
    <row r="4857" spans="1:2" x14ac:dyDescent="0.25">
      <c r="A4857">
        <v>6773</v>
      </c>
      <c r="B4857" t="s">
        <v>6535</v>
      </c>
    </row>
    <row r="4858" spans="1:2" x14ac:dyDescent="0.25">
      <c r="A4858">
        <v>6773</v>
      </c>
      <c r="B4858" t="s">
        <v>6536</v>
      </c>
    </row>
    <row r="4859" spans="1:2" x14ac:dyDescent="0.25">
      <c r="A4859">
        <v>6773</v>
      </c>
      <c r="B4859" t="s">
        <v>6537</v>
      </c>
    </row>
    <row r="4860" spans="1:2" x14ac:dyDescent="0.25">
      <c r="A4860">
        <v>6773</v>
      </c>
      <c r="B4860" t="s">
        <v>6538</v>
      </c>
    </row>
    <row r="4861" spans="1:2" x14ac:dyDescent="0.25">
      <c r="A4861">
        <v>6773</v>
      </c>
      <c r="B4861" t="s">
        <v>6539</v>
      </c>
    </row>
    <row r="4862" spans="1:2" x14ac:dyDescent="0.25">
      <c r="A4862">
        <v>6773</v>
      </c>
      <c r="B4862" t="s">
        <v>4218</v>
      </c>
    </row>
    <row r="4863" spans="1:2" x14ac:dyDescent="0.25">
      <c r="A4863">
        <v>6773</v>
      </c>
      <c r="B4863" t="s">
        <v>6540</v>
      </c>
    </row>
    <row r="4864" spans="1:2" x14ac:dyDescent="0.25">
      <c r="A4864">
        <v>6773</v>
      </c>
      <c r="B4864" t="s">
        <v>6541</v>
      </c>
    </row>
    <row r="4865" spans="1:2" x14ac:dyDescent="0.25">
      <c r="A4865">
        <v>6773</v>
      </c>
      <c r="B4865" t="s">
        <v>6542</v>
      </c>
    </row>
    <row r="4866" spans="1:2" x14ac:dyDescent="0.25">
      <c r="A4866">
        <v>6773</v>
      </c>
      <c r="B4866" t="s">
        <v>6543</v>
      </c>
    </row>
    <row r="4867" spans="1:2" x14ac:dyDescent="0.25">
      <c r="A4867">
        <v>6773</v>
      </c>
      <c r="B4867" t="s">
        <v>6544</v>
      </c>
    </row>
    <row r="4868" spans="1:2" x14ac:dyDescent="0.25">
      <c r="A4868">
        <v>6773</v>
      </c>
      <c r="B4868" t="s">
        <v>6545</v>
      </c>
    </row>
    <row r="4869" spans="1:2" x14ac:dyDescent="0.25">
      <c r="A4869">
        <v>6773</v>
      </c>
      <c r="B4869" t="s">
        <v>6546</v>
      </c>
    </row>
    <row r="4870" spans="1:2" x14ac:dyDescent="0.25">
      <c r="A4870">
        <v>6774</v>
      </c>
      <c r="B4870" t="s">
        <v>3677</v>
      </c>
    </row>
    <row r="4871" spans="1:2" x14ac:dyDescent="0.25">
      <c r="A4871">
        <v>6774</v>
      </c>
      <c r="B4871" t="s">
        <v>6547</v>
      </c>
    </row>
    <row r="4872" spans="1:2" x14ac:dyDescent="0.25">
      <c r="A4872">
        <v>6774</v>
      </c>
      <c r="B4872" t="s">
        <v>6548</v>
      </c>
    </row>
    <row r="4873" spans="1:2" x14ac:dyDescent="0.25">
      <c r="A4873">
        <v>6774</v>
      </c>
      <c r="B4873" t="s">
        <v>6549</v>
      </c>
    </row>
    <row r="4874" spans="1:2" x14ac:dyDescent="0.25">
      <c r="A4874">
        <v>6774</v>
      </c>
      <c r="B4874" t="s">
        <v>6550</v>
      </c>
    </row>
    <row r="4875" spans="1:2" x14ac:dyDescent="0.25">
      <c r="A4875">
        <v>6774</v>
      </c>
      <c r="B4875" t="s">
        <v>6551</v>
      </c>
    </row>
    <row r="4876" spans="1:2" x14ac:dyDescent="0.25">
      <c r="A4876">
        <v>6774</v>
      </c>
      <c r="B4876" t="s">
        <v>6552</v>
      </c>
    </row>
    <row r="4877" spans="1:2" x14ac:dyDescent="0.25">
      <c r="A4877">
        <v>6774</v>
      </c>
      <c r="B4877" t="s">
        <v>6553</v>
      </c>
    </row>
    <row r="4878" spans="1:2" x14ac:dyDescent="0.25">
      <c r="A4878">
        <v>6774</v>
      </c>
      <c r="B4878" t="s">
        <v>6554</v>
      </c>
    </row>
    <row r="4879" spans="1:2" x14ac:dyDescent="0.25">
      <c r="A4879">
        <v>6774</v>
      </c>
      <c r="B4879" t="s">
        <v>6373</v>
      </c>
    </row>
    <row r="4880" spans="1:2" x14ac:dyDescent="0.25">
      <c r="A4880">
        <v>6776</v>
      </c>
      <c r="B4880" t="s">
        <v>6555</v>
      </c>
    </row>
    <row r="4881" spans="1:2" x14ac:dyDescent="0.25">
      <c r="A4881">
        <v>6779</v>
      </c>
      <c r="B4881" t="s">
        <v>6556</v>
      </c>
    </row>
    <row r="4882" spans="1:2" x14ac:dyDescent="0.25">
      <c r="A4882">
        <v>6779</v>
      </c>
      <c r="B4882" t="s">
        <v>6557</v>
      </c>
    </row>
    <row r="4883" spans="1:2" x14ac:dyDescent="0.25">
      <c r="A4883">
        <v>6779</v>
      </c>
      <c r="B4883" t="s">
        <v>6558</v>
      </c>
    </row>
    <row r="4884" spans="1:2" x14ac:dyDescent="0.25">
      <c r="A4884">
        <v>6779</v>
      </c>
      <c r="B4884" t="s">
        <v>6559</v>
      </c>
    </row>
    <row r="4885" spans="1:2" x14ac:dyDescent="0.25">
      <c r="A4885">
        <v>6779</v>
      </c>
      <c r="B4885" t="s">
        <v>6560</v>
      </c>
    </row>
    <row r="4886" spans="1:2" x14ac:dyDescent="0.25">
      <c r="A4886">
        <v>6779</v>
      </c>
      <c r="B4886" t="s">
        <v>6561</v>
      </c>
    </row>
    <row r="4887" spans="1:2" x14ac:dyDescent="0.25">
      <c r="A4887">
        <v>6779</v>
      </c>
      <c r="B4887" t="s">
        <v>6562</v>
      </c>
    </row>
    <row r="4888" spans="1:2" x14ac:dyDescent="0.25">
      <c r="A4888">
        <v>6779</v>
      </c>
      <c r="B4888" t="s">
        <v>6563</v>
      </c>
    </row>
    <row r="4889" spans="1:2" x14ac:dyDescent="0.25">
      <c r="A4889">
        <v>6779</v>
      </c>
      <c r="B4889" t="s">
        <v>6555</v>
      </c>
    </row>
    <row r="4890" spans="1:2" x14ac:dyDescent="0.25">
      <c r="A4890">
        <v>6779</v>
      </c>
      <c r="B4890" t="s">
        <v>6564</v>
      </c>
    </row>
    <row r="4891" spans="1:2" x14ac:dyDescent="0.25">
      <c r="A4891">
        <v>6779</v>
      </c>
      <c r="B4891" t="s">
        <v>6565</v>
      </c>
    </row>
    <row r="4892" spans="1:2" x14ac:dyDescent="0.25">
      <c r="A4892">
        <v>6779</v>
      </c>
      <c r="B4892" t="s">
        <v>6566</v>
      </c>
    </row>
    <row r="4893" spans="1:2" x14ac:dyDescent="0.25">
      <c r="A4893">
        <v>6779</v>
      </c>
      <c r="B4893" t="s">
        <v>6567</v>
      </c>
    </row>
    <row r="4894" spans="1:2" x14ac:dyDescent="0.25">
      <c r="A4894">
        <v>6779</v>
      </c>
      <c r="B4894" t="s">
        <v>6568</v>
      </c>
    </row>
    <row r="4895" spans="1:2" x14ac:dyDescent="0.25">
      <c r="A4895">
        <v>6779</v>
      </c>
      <c r="B4895" t="s">
        <v>6373</v>
      </c>
    </row>
    <row r="4896" spans="1:2" x14ac:dyDescent="0.25">
      <c r="A4896">
        <v>6779</v>
      </c>
      <c r="B4896" t="s">
        <v>6569</v>
      </c>
    </row>
    <row r="4897" spans="1:2" x14ac:dyDescent="0.25">
      <c r="A4897">
        <v>6780</v>
      </c>
      <c r="B4897" t="s">
        <v>6570</v>
      </c>
    </row>
    <row r="4898" spans="1:2" x14ac:dyDescent="0.25">
      <c r="A4898">
        <v>6780</v>
      </c>
      <c r="B4898" t="s">
        <v>6571</v>
      </c>
    </row>
    <row r="4899" spans="1:2" x14ac:dyDescent="0.25">
      <c r="A4899">
        <v>6780</v>
      </c>
      <c r="B4899" t="s">
        <v>6572</v>
      </c>
    </row>
    <row r="4900" spans="1:2" x14ac:dyDescent="0.25">
      <c r="A4900">
        <v>6780</v>
      </c>
      <c r="B4900" t="s">
        <v>6573</v>
      </c>
    </row>
    <row r="4901" spans="1:2" x14ac:dyDescent="0.25">
      <c r="A4901">
        <v>6780</v>
      </c>
      <c r="B4901" t="s">
        <v>6574</v>
      </c>
    </row>
    <row r="4902" spans="1:2" x14ac:dyDescent="0.25">
      <c r="A4902">
        <v>6780</v>
      </c>
      <c r="B4902" t="s">
        <v>6575</v>
      </c>
    </row>
    <row r="4903" spans="1:2" x14ac:dyDescent="0.25">
      <c r="A4903">
        <v>6780</v>
      </c>
      <c r="B4903" t="s">
        <v>6576</v>
      </c>
    </row>
    <row r="4904" spans="1:2" x14ac:dyDescent="0.25">
      <c r="A4904">
        <v>6780</v>
      </c>
      <c r="B4904" t="s">
        <v>6577</v>
      </c>
    </row>
    <row r="4905" spans="1:2" x14ac:dyDescent="0.25">
      <c r="A4905">
        <v>6780</v>
      </c>
      <c r="B4905" t="s">
        <v>6578</v>
      </c>
    </row>
    <row r="4906" spans="1:2" x14ac:dyDescent="0.25">
      <c r="A4906">
        <v>6780</v>
      </c>
      <c r="B4906" t="s">
        <v>6579</v>
      </c>
    </row>
    <row r="4907" spans="1:2" x14ac:dyDescent="0.25">
      <c r="A4907">
        <v>6780</v>
      </c>
      <c r="B4907" t="s">
        <v>6580</v>
      </c>
    </row>
    <row r="4908" spans="1:2" x14ac:dyDescent="0.25">
      <c r="A4908">
        <v>6780</v>
      </c>
      <c r="B4908" t="s">
        <v>6581</v>
      </c>
    </row>
    <row r="4909" spans="1:2" x14ac:dyDescent="0.25">
      <c r="A4909">
        <v>6780</v>
      </c>
      <c r="B4909" t="s">
        <v>6582</v>
      </c>
    </row>
    <row r="4910" spans="1:2" x14ac:dyDescent="0.25">
      <c r="A4910">
        <v>6780</v>
      </c>
      <c r="B4910" t="s">
        <v>4072</v>
      </c>
    </row>
    <row r="4911" spans="1:2" x14ac:dyDescent="0.25">
      <c r="A4911">
        <v>6780</v>
      </c>
      <c r="B4911" t="s">
        <v>6583</v>
      </c>
    </row>
    <row r="4912" spans="1:2" x14ac:dyDescent="0.25">
      <c r="A4912">
        <v>6782</v>
      </c>
      <c r="B4912" t="s">
        <v>6584</v>
      </c>
    </row>
    <row r="4913" spans="1:2" x14ac:dyDescent="0.25">
      <c r="A4913">
        <v>6785</v>
      </c>
      <c r="B4913" t="s">
        <v>6585</v>
      </c>
    </row>
    <row r="4914" spans="1:2" x14ac:dyDescent="0.25">
      <c r="A4914">
        <v>6785</v>
      </c>
      <c r="B4914" t="s">
        <v>6586</v>
      </c>
    </row>
    <row r="4915" spans="1:2" x14ac:dyDescent="0.25">
      <c r="A4915">
        <v>6785</v>
      </c>
      <c r="B4915" t="s">
        <v>6587</v>
      </c>
    </row>
    <row r="4916" spans="1:2" x14ac:dyDescent="0.25">
      <c r="A4916">
        <v>6785</v>
      </c>
      <c r="B4916" t="s">
        <v>6588</v>
      </c>
    </row>
    <row r="4917" spans="1:2" x14ac:dyDescent="0.25">
      <c r="A4917">
        <v>6785</v>
      </c>
      <c r="B4917" t="s">
        <v>4700</v>
      </c>
    </row>
    <row r="4918" spans="1:2" x14ac:dyDescent="0.25">
      <c r="A4918">
        <v>6785</v>
      </c>
      <c r="B4918" t="s">
        <v>6589</v>
      </c>
    </row>
    <row r="4919" spans="1:2" x14ac:dyDescent="0.25">
      <c r="A4919">
        <v>6785</v>
      </c>
      <c r="B4919" t="s">
        <v>6584</v>
      </c>
    </row>
    <row r="4920" spans="1:2" x14ac:dyDescent="0.25">
      <c r="A4920">
        <v>6785</v>
      </c>
      <c r="B4920" t="s">
        <v>6590</v>
      </c>
    </row>
    <row r="4921" spans="1:2" x14ac:dyDescent="0.25">
      <c r="A4921">
        <v>6786</v>
      </c>
      <c r="B4921" t="s">
        <v>6591</v>
      </c>
    </row>
    <row r="4922" spans="1:2" x14ac:dyDescent="0.25">
      <c r="A4922">
        <v>6786</v>
      </c>
      <c r="B4922" t="s">
        <v>6592</v>
      </c>
    </row>
    <row r="4923" spans="1:2" x14ac:dyDescent="0.25">
      <c r="A4923">
        <v>6786</v>
      </c>
      <c r="B4923" t="s">
        <v>6593</v>
      </c>
    </row>
    <row r="4924" spans="1:2" x14ac:dyDescent="0.25">
      <c r="A4924">
        <v>6786</v>
      </c>
      <c r="B4924" t="s">
        <v>6594</v>
      </c>
    </row>
    <row r="4925" spans="1:2" x14ac:dyDescent="0.25">
      <c r="A4925">
        <v>6786</v>
      </c>
      <c r="B4925" t="s">
        <v>6595</v>
      </c>
    </row>
    <row r="4926" spans="1:2" x14ac:dyDescent="0.25">
      <c r="A4926">
        <v>6786</v>
      </c>
      <c r="B4926" t="s">
        <v>6596</v>
      </c>
    </row>
    <row r="4927" spans="1:2" x14ac:dyDescent="0.25">
      <c r="A4927">
        <v>6786</v>
      </c>
      <c r="B4927" t="s">
        <v>6597</v>
      </c>
    </row>
    <row r="4928" spans="1:2" x14ac:dyDescent="0.25">
      <c r="A4928">
        <v>6786</v>
      </c>
      <c r="B4928" t="s">
        <v>6598</v>
      </c>
    </row>
    <row r="4929" spans="1:2" x14ac:dyDescent="0.25">
      <c r="A4929">
        <v>6788</v>
      </c>
      <c r="B4929" t="s">
        <v>6599</v>
      </c>
    </row>
    <row r="4930" spans="1:2" x14ac:dyDescent="0.25">
      <c r="A4930">
        <v>6791</v>
      </c>
      <c r="B4930" t="s">
        <v>6600</v>
      </c>
    </row>
    <row r="4931" spans="1:2" x14ac:dyDescent="0.25">
      <c r="A4931">
        <v>6791</v>
      </c>
      <c r="B4931" t="s">
        <v>6601</v>
      </c>
    </row>
    <row r="4932" spans="1:2" x14ac:dyDescent="0.25">
      <c r="A4932">
        <v>6791</v>
      </c>
      <c r="B4932" t="s">
        <v>6599</v>
      </c>
    </row>
    <row r="4933" spans="1:2" x14ac:dyDescent="0.25">
      <c r="A4933">
        <v>6792</v>
      </c>
      <c r="B4933" t="s">
        <v>6602</v>
      </c>
    </row>
    <row r="4934" spans="1:2" x14ac:dyDescent="0.25">
      <c r="A4934">
        <v>6794</v>
      </c>
      <c r="B4934" t="s">
        <v>6603</v>
      </c>
    </row>
    <row r="4935" spans="1:2" x14ac:dyDescent="0.25">
      <c r="A4935">
        <v>6794</v>
      </c>
      <c r="B4935" t="s">
        <v>6604</v>
      </c>
    </row>
    <row r="4936" spans="1:2" x14ac:dyDescent="0.25">
      <c r="A4936">
        <v>6794</v>
      </c>
      <c r="B4936" t="s">
        <v>6605</v>
      </c>
    </row>
    <row r="4937" spans="1:2" x14ac:dyDescent="0.25">
      <c r="A4937">
        <v>6794</v>
      </c>
      <c r="B4937" t="s">
        <v>6606</v>
      </c>
    </row>
    <row r="4938" spans="1:2" x14ac:dyDescent="0.25">
      <c r="A4938">
        <v>6794</v>
      </c>
      <c r="B4938" t="s">
        <v>6607</v>
      </c>
    </row>
    <row r="4939" spans="1:2" x14ac:dyDescent="0.25">
      <c r="A4939">
        <v>6794</v>
      </c>
      <c r="B4939" t="s">
        <v>6608</v>
      </c>
    </row>
    <row r="4940" spans="1:2" x14ac:dyDescent="0.25">
      <c r="A4940">
        <v>6796</v>
      </c>
      <c r="B4940" t="s">
        <v>6609</v>
      </c>
    </row>
    <row r="4941" spans="1:2" x14ac:dyDescent="0.25">
      <c r="A4941">
        <v>6796</v>
      </c>
      <c r="B4941" t="s">
        <v>6610</v>
      </c>
    </row>
    <row r="4942" spans="1:2" x14ac:dyDescent="0.25">
      <c r="A4942">
        <v>6796</v>
      </c>
      <c r="B4942" t="s">
        <v>6522</v>
      </c>
    </row>
    <row r="4943" spans="1:2" x14ac:dyDescent="0.25">
      <c r="A4943">
        <v>6798</v>
      </c>
      <c r="B4943" t="s">
        <v>3718</v>
      </c>
    </row>
    <row r="4944" spans="1:2" x14ac:dyDescent="0.25">
      <c r="A4944">
        <v>6800</v>
      </c>
      <c r="B4944" t="s">
        <v>6611</v>
      </c>
    </row>
    <row r="4945" spans="1:2" x14ac:dyDescent="0.25">
      <c r="A4945">
        <v>6800</v>
      </c>
      <c r="B4945" t="s">
        <v>3718</v>
      </c>
    </row>
    <row r="4946" spans="1:2" x14ac:dyDescent="0.25">
      <c r="A4946">
        <v>6800</v>
      </c>
      <c r="B4946" t="s">
        <v>6612</v>
      </c>
    </row>
    <row r="4947" spans="1:2" x14ac:dyDescent="0.25">
      <c r="A4947">
        <v>6801</v>
      </c>
      <c r="B4947" t="s">
        <v>6613</v>
      </c>
    </row>
    <row r="4948" spans="1:2" x14ac:dyDescent="0.25">
      <c r="A4948">
        <v>6803</v>
      </c>
      <c r="B4948" t="s">
        <v>6613</v>
      </c>
    </row>
    <row r="4949" spans="1:2" x14ac:dyDescent="0.25">
      <c r="A4949">
        <v>6803</v>
      </c>
      <c r="B4949" t="s">
        <v>6614</v>
      </c>
    </row>
    <row r="4950" spans="1:2" x14ac:dyDescent="0.25">
      <c r="A4950">
        <v>6804</v>
      </c>
      <c r="B4950" t="s">
        <v>6615</v>
      </c>
    </row>
    <row r="4951" spans="1:2" x14ac:dyDescent="0.25">
      <c r="A4951">
        <v>6804</v>
      </c>
      <c r="B4951" t="s">
        <v>6616</v>
      </c>
    </row>
    <row r="4952" spans="1:2" x14ac:dyDescent="0.25">
      <c r="A4952">
        <v>6806</v>
      </c>
      <c r="B4952" t="s">
        <v>6617</v>
      </c>
    </row>
    <row r="4953" spans="1:2" x14ac:dyDescent="0.25">
      <c r="A4953">
        <v>6808</v>
      </c>
      <c r="B4953" t="s">
        <v>6617</v>
      </c>
    </row>
    <row r="4954" spans="1:2" x14ac:dyDescent="0.25">
      <c r="A4954">
        <v>6809</v>
      </c>
      <c r="B4954" t="s">
        <v>6618</v>
      </c>
    </row>
    <row r="4955" spans="1:2" x14ac:dyDescent="0.25">
      <c r="A4955">
        <v>6809</v>
      </c>
      <c r="B4955" t="s">
        <v>2660</v>
      </c>
    </row>
    <row r="4956" spans="1:2" x14ac:dyDescent="0.25">
      <c r="A4956">
        <v>6822</v>
      </c>
      <c r="B4956" t="s">
        <v>6619</v>
      </c>
    </row>
    <row r="4957" spans="1:2" x14ac:dyDescent="0.25">
      <c r="A4957">
        <v>6842</v>
      </c>
      <c r="B4957" t="s">
        <v>6619</v>
      </c>
    </row>
    <row r="4958" spans="1:2" x14ac:dyDescent="0.25">
      <c r="A4958">
        <v>6844</v>
      </c>
      <c r="B4958" t="s">
        <v>6619</v>
      </c>
    </row>
    <row r="4959" spans="1:2" x14ac:dyDescent="0.25">
      <c r="A4959">
        <v>6846</v>
      </c>
      <c r="B4959" t="s">
        <v>6619</v>
      </c>
    </row>
    <row r="4960" spans="1:2" x14ac:dyDescent="0.25">
      <c r="A4960">
        <v>6847</v>
      </c>
      <c r="B4960" t="s">
        <v>6619</v>
      </c>
    </row>
    <row r="4961" spans="1:2" x14ac:dyDescent="0.25">
      <c r="A4961">
        <v>6849</v>
      </c>
      <c r="B4961" t="s">
        <v>6619</v>
      </c>
    </row>
    <row r="4962" spans="1:2" x14ac:dyDescent="0.25">
      <c r="A4962">
        <v>6862</v>
      </c>
      <c r="B4962" t="s">
        <v>6620</v>
      </c>
    </row>
    <row r="4963" spans="1:2" x14ac:dyDescent="0.25">
      <c r="A4963">
        <v>6862</v>
      </c>
      <c r="B4963" t="s">
        <v>6621</v>
      </c>
    </row>
    <row r="4964" spans="1:2" x14ac:dyDescent="0.25">
      <c r="A4964">
        <v>6862</v>
      </c>
      <c r="B4964" t="s">
        <v>6622</v>
      </c>
    </row>
    <row r="4965" spans="1:2" x14ac:dyDescent="0.25">
      <c r="A4965">
        <v>6862</v>
      </c>
      <c r="B4965" t="s">
        <v>6623</v>
      </c>
    </row>
    <row r="4966" spans="1:2" x14ac:dyDescent="0.25">
      <c r="A4966">
        <v>6862</v>
      </c>
      <c r="B4966" t="s">
        <v>6624</v>
      </c>
    </row>
    <row r="4967" spans="1:2" x14ac:dyDescent="0.25">
      <c r="A4967">
        <v>6862</v>
      </c>
      <c r="B4967" t="s">
        <v>6625</v>
      </c>
    </row>
    <row r="4968" spans="1:2" x14ac:dyDescent="0.25">
      <c r="A4968">
        <v>6862</v>
      </c>
      <c r="B4968" t="s">
        <v>6626</v>
      </c>
    </row>
    <row r="4969" spans="1:2" x14ac:dyDescent="0.25">
      <c r="A4969">
        <v>6862</v>
      </c>
      <c r="B4969" t="s">
        <v>6627</v>
      </c>
    </row>
    <row r="4970" spans="1:2" x14ac:dyDescent="0.25">
      <c r="A4970">
        <v>6862</v>
      </c>
      <c r="B4970" t="s">
        <v>6628</v>
      </c>
    </row>
    <row r="4971" spans="1:2" x14ac:dyDescent="0.25">
      <c r="A4971">
        <v>6862</v>
      </c>
      <c r="B4971" t="s">
        <v>6629</v>
      </c>
    </row>
    <row r="4972" spans="1:2" x14ac:dyDescent="0.25">
      <c r="A4972">
        <v>6862</v>
      </c>
      <c r="B4972" t="s">
        <v>6630</v>
      </c>
    </row>
    <row r="4973" spans="1:2" x14ac:dyDescent="0.25">
      <c r="A4973">
        <v>6862</v>
      </c>
      <c r="B4973" t="s">
        <v>6631</v>
      </c>
    </row>
    <row r="4974" spans="1:2" x14ac:dyDescent="0.25">
      <c r="A4974">
        <v>6862</v>
      </c>
      <c r="B4974" t="s">
        <v>6632</v>
      </c>
    </row>
    <row r="4975" spans="1:2" x14ac:dyDescent="0.25">
      <c r="A4975">
        <v>6862</v>
      </c>
      <c r="B4975" t="s">
        <v>6633</v>
      </c>
    </row>
    <row r="4976" spans="1:2" x14ac:dyDescent="0.25">
      <c r="A4976">
        <v>6862</v>
      </c>
      <c r="B4976" t="s">
        <v>6634</v>
      </c>
    </row>
    <row r="4977" spans="1:2" x14ac:dyDescent="0.25">
      <c r="A4977">
        <v>6862</v>
      </c>
      <c r="B4977" t="s">
        <v>6635</v>
      </c>
    </row>
    <row r="4978" spans="1:2" x14ac:dyDescent="0.25">
      <c r="A4978">
        <v>6862</v>
      </c>
      <c r="B4978" t="s">
        <v>6636</v>
      </c>
    </row>
    <row r="4979" spans="1:2" x14ac:dyDescent="0.25">
      <c r="A4979">
        <v>6862</v>
      </c>
      <c r="B4979" t="s">
        <v>6637</v>
      </c>
    </row>
    <row r="4980" spans="1:2" x14ac:dyDescent="0.25">
      <c r="A4980">
        <v>6862</v>
      </c>
      <c r="B4980" t="s">
        <v>6637</v>
      </c>
    </row>
    <row r="4981" spans="1:2" x14ac:dyDescent="0.25">
      <c r="A4981">
        <v>6862</v>
      </c>
      <c r="B4981" t="s">
        <v>6638</v>
      </c>
    </row>
    <row r="4982" spans="1:2" x14ac:dyDescent="0.25">
      <c r="A4982">
        <v>6862</v>
      </c>
      <c r="B4982" t="s">
        <v>6639</v>
      </c>
    </row>
    <row r="4983" spans="1:2" x14ac:dyDescent="0.25">
      <c r="A4983">
        <v>6862</v>
      </c>
      <c r="B4983" t="s">
        <v>6639</v>
      </c>
    </row>
    <row r="4984" spans="1:2" x14ac:dyDescent="0.25">
      <c r="A4984">
        <v>6862</v>
      </c>
      <c r="B4984" t="s">
        <v>6373</v>
      </c>
    </row>
    <row r="4985" spans="1:2" x14ac:dyDescent="0.25">
      <c r="A4985">
        <v>6862</v>
      </c>
      <c r="B4985" t="s">
        <v>2100</v>
      </c>
    </row>
    <row r="4986" spans="1:2" x14ac:dyDescent="0.25">
      <c r="A4986">
        <v>6863</v>
      </c>
      <c r="B4986" t="s">
        <v>2939</v>
      </c>
    </row>
    <row r="4987" spans="1:2" x14ac:dyDescent="0.25">
      <c r="A4987">
        <v>6869</v>
      </c>
      <c r="B4987" t="s">
        <v>6640</v>
      </c>
    </row>
    <row r="4988" spans="1:2" x14ac:dyDescent="0.25">
      <c r="A4988">
        <v>6869</v>
      </c>
      <c r="B4988" t="s">
        <v>6641</v>
      </c>
    </row>
    <row r="4989" spans="1:2" x14ac:dyDescent="0.25">
      <c r="A4989">
        <v>6869</v>
      </c>
      <c r="B4989" t="s">
        <v>6642</v>
      </c>
    </row>
    <row r="4990" spans="1:2" x14ac:dyDescent="0.25">
      <c r="A4990">
        <v>6869</v>
      </c>
      <c r="B4990" t="s">
        <v>2939</v>
      </c>
    </row>
    <row r="4991" spans="1:2" x14ac:dyDescent="0.25">
      <c r="A4991">
        <v>6869</v>
      </c>
      <c r="B4991" t="s">
        <v>6643</v>
      </c>
    </row>
    <row r="4992" spans="1:2" x14ac:dyDescent="0.25">
      <c r="A4992">
        <v>6869</v>
      </c>
      <c r="B4992" t="s">
        <v>4245</v>
      </c>
    </row>
    <row r="4993" spans="1:2" x14ac:dyDescent="0.25">
      <c r="A4993">
        <v>6869</v>
      </c>
      <c r="B4993" t="s">
        <v>6644</v>
      </c>
    </row>
    <row r="4994" spans="1:2" x14ac:dyDescent="0.25">
      <c r="A4994">
        <v>6869</v>
      </c>
      <c r="B4994" t="s">
        <v>6645</v>
      </c>
    </row>
    <row r="4995" spans="1:2" x14ac:dyDescent="0.25">
      <c r="A4995">
        <v>6869</v>
      </c>
      <c r="B4995" t="s">
        <v>6646</v>
      </c>
    </row>
    <row r="4996" spans="1:2" x14ac:dyDescent="0.25">
      <c r="A4996">
        <v>6869</v>
      </c>
      <c r="B4996" t="s">
        <v>6647</v>
      </c>
    </row>
    <row r="4997" spans="1:2" x14ac:dyDescent="0.25">
      <c r="A4997">
        <v>6869</v>
      </c>
      <c r="B4997" t="s">
        <v>6648</v>
      </c>
    </row>
    <row r="4998" spans="1:2" x14ac:dyDescent="0.25">
      <c r="A4998">
        <v>6869</v>
      </c>
      <c r="B4998" t="s">
        <v>6649</v>
      </c>
    </row>
    <row r="4999" spans="1:2" x14ac:dyDescent="0.25">
      <c r="A4999">
        <v>6869</v>
      </c>
      <c r="B4999" t="s">
        <v>6650</v>
      </c>
    </row>
    <row r="5000" spans="1:2" x14ac:dyDescent="0.25">
      <c r="A5000">
        <v>6869</v>
      </c>
      <c r="B5000" t="s">
        <v>6651</v>
      </c>
    </row>
    <row r="5001" spans="1:2" x14ac:dyDescent="0.25">
      <c r="A5001">
        <v>6869</v>
      </c>
      <c r="B5001" t="s">
        <v>6652</v>
      </c>
    </row>
    <row r="5002" spans="1:2" x14ac:dyDescent="0.25">
      <c r="A5002">
        <v>6869</v>
      </c>
      <c r="B5002" t="s">
        <v>6653</v>
      </c>
    </row>
    <row r="5003" spans="1:2" x14ac:dyDescent="0.25">
      <c r="A5003">
        <v>6869</v>
      </c>
      <c r="B5003" t="s">
        <v>6654</v>
      </c>
    </row>
    <row r="5004" spans="1:2" x14ac:dyDescent="0.25">
      <c r="A5004">
        <v>6869</v>
      </c>
      <c r="B5004" t="s">
        <v>5396</v>
      </c>
    </row>
    <row r="5005" spans="1:2" x14ac:dyDescent="0.25">
      <c r="A5005">
        <v>6869</v>
      </c>
      <c r="B5005" t="s">
        <v>6655</v>
      </c>
    </row>
    <row r="5006" spans="1:2" x14ac:dyDescent="0.25">
      <c r="A5006">
        <v>6869</v>
      </c>
      <c r="B5006" t="s">
        <v>6656</v>
      </c>
    </row>
    <row r="5007" spans="1:2" x14ac:dyDescent="0.25">
      <c r="A5007">
        <v>6877</v>
      </c>
      <c r="B5007" t="s">
        <v>5746</v>
      </c>
    </row>
    <row r="5008" spans="1:2" x14ac:dyDescent="0.25">
      <c r="A5008">
        <v>6878</v>
      </c>
      <c r="B5008" t="s">
        <v>5746</v>
      </c>
    </row>
    <row r="5009" spans="1:2" x14ac:dyDescent="0.25">
      <c r="A5009">
        <v>6879</v>
      </c>
      <c r="B5009" t="s">
        <v>5746</v>
      </c>
    </row>
    <row r="5010" spans="1:2" x14ac:dyDescent="0.25">
      <c r="A5010">
        <v>6886</v>
      </c>
      <c r="B5010" t="s">
        <v>6657</v>
      </c>
    </row>
    <row r="5011" spans="1:2" x14ac:dyDescent="0.25">
      <c r="A5011">
        <v>6886</v>
      </c>
      <c r="B5011" t="s">
        <v>6658</v>
      </c>
    </row>
    <row r="5012" spans="1:2" x14ac:dyDescent="0.25">
      <c r="A5012">
        <v>6886</v>
      </c>
      <c r="B5012" t="s">
        <v>6659</v>
      </c>
    </row>
    <row r="5013" spans="1:2" x14ac:dyDescent="0.25">
      <c r="A5013">
        <v>6886</v>
      </c>
      <c r="B5013" t="s">
        <v>5746</v>
      </c>
    </row>
    <row r="5014" spans="1:2" x14ac:dyDescent="0.25">
      <c r="A5014">
        <v>6886</v>
      </c>
      <c r="B5014" t="s">
        <v>6660</v>
      </c>
    </row>
    <row r="5015" spans="1:2" x14ac:dyDescent="0.25">
      <c r="A5015">
        <v>6886</v>
      </c>
      <c r="B5015" t="s">
        <v>6661</v>
      </c>
    </row>
    <row r="5016" spans="1:2" x14ac:dyDescent="0.25">
      <c r="A5016">
        <v>6886</v>
      </c>
      <c r="B5016" t="s">
        <v>6662</v>
      </c>
    </row>
    <row r="5017" spans="1:2" x14ac:dyDescent="0.25">
      <c r="A5017">
        <v>6888</v>
      </c>
      <c r="B5017" t="s">
        <v>6663</v>
      </c>
    </row>
    <row r="5018" spans="1:2" x14ac:dyDescent="0.25">
      <c r="A5018">
        <v>6888</v>
      </c>
      <c r="B5018" t="s">
        <v>944</v>
      </c>
    </row>
    <row r="5019" spans="1:2" x14ac:dyDescent="0.25">
      <c r="A5019">
        <v>6888</v>
      </c>
      <c r="B5019" t="s">
        <v>6664</v>
      </c>
    </row>
    <row r="5020" spans="1:2" x14ac:dyDescent="0.25">
      <c r="A5020">
        <v>6888</v>
      </c>
      <c r="B5020" t="s">
        <v>6665</v>
      </c>
    </row>
    <row r="5021" spans="1:2" x14ac:dyDescent="0.25">
      <c r="A5021">
        <v>6888</v>
      </c>
      <c r="B5021" t="s">
        <v>6666</v>
      </c>
    </row>
    <row r="5022" spans="1:2" x14ac:dyDescent="0.25">
      <c r="A5022">
        <v>6888</v>
      </c>
      <c r="B5022" t="s">
        <v>6667</v>
      </c>
    </row>
    <row r="5023" spans="1:2" x14ac:dyDescent="0.25">
      <c r="A5023">
        <v>6888</v>
      </c>
      <c r="B5023" t="s">
        <v>6668</v>
      </c>
    </row>
    <row r="5024" spans="1:2" x14ac:dyDescent="0.25">
      <c r="A5024">
        <v>6888</v>
      </c>
      <c r="B5024" t="s">
        <v>4424</v>
      </c>
    </row>
    <row r="5025" spans="1:2" x14ac:dyDescent="0.25">
      <c r="A5025">
        <v>6888</v>
      </c>
      <c r="B5025" t="s">
        <v>4120</v>
      </c>
    </row>
    <row r="5026" spans="1:2" x14ac:dyDescent="0.25">
      <c r="A5026">
        <v>6888</v>
      </c>
      <c r="B5026" t="s">
        <v>6669</v>
      </c>
    </row>
    <row r="5027" spans="1:2" x14ac:dyDescent="0.25">
      <c r="A5027">
        <v>6888</v>
      </c>
      <c r="B5027" t="s">
        <v>6670</v>
      </c>
    </row>
    <row r="5028" spans="1:2" x14ac:dyDescent="0.25">
      <c r="A5028">
        <v>6888</v>
      </c>
      <c r="B5028" t="s">
        <v>6671</v>
      </c>
    </row>
    <row r="5029" spans="1:2" x14ac:dyDescent="0.25">
      <c r="A5029">
        <v>6888</v>
      </c>
      <c r="B5029" t="s">
        <v>4998</v>
      </c>
    </row>
    <row r="5030" spans="1:2" x14ac:dyDescent="0.25">
      <c r="A5030">
        <v>6888</v>
      </c>
      <c r="B5030" t="s">
        <v>6672</v>
      </c>
    </row>
    <row r="5031" spans="1:2" x14ac:dyDescent="0.25">
      <c r="A5031">
        <v>6888</v>
      </c>
      <c r="B5031" t="s">
        <v>6673</v>
      </c>
    </row>
    <row r="5032" spans="1:2" x14ac:dyDescent="0.25">
      <c r="A5032">
        <v>6888</v>
      </c>
      <c r="B5032" t="s">
        <v>6674</v>
      </c>
    </row>
    <row r="5033" spans="1:2" x14ac:dyDescent="0.25">
      <c r="A5033">
        <v>6888</v>
      </c>
      <c r="B5033" t="s">
        <v>6675</v>
      </c>
    </row>
    <row r="5034" spans="1:2" x14ac:dyDescent="0.25">
      <c r="A5034">
        <v>6888</v>
      </c>
      <c r="B5034" t="s">
        <v>6676</v>
      </c>
    </row>
    <row r="5035" spans="1:2" x14ac:dyDescent="0.25">
      <c r="A5035">
        <v>6888</v>
      </c>
      <c r="B5035" t="s">
        <v>6677</v>
      </c>
    </row>
    <row r="5036" spans="1:2" x14ac:dyDescent="0.25">
      <c r="A5036">
        <v>6888</v>
      </c>
      <c r="B5036" t="s">
        <v>6639</v>
      </c>
    </row>
    <row r="5037" spans="1:2" x14ac:dyDescent="0.25">
      <c r="A5037">
        <v>6888</v>
      </c>
      <c r="B5037" t="s">
        <v>6678</v>
      </c>
    </row>
    <row r="5038" spans="1:2" x14ac:dyDescent="0.25">
      <c r="A5038">
        <v>6888</v>
      </c>
      <c r="B5038" t="s">
        <v>6679</v>
      </c>
    </row>
    <row r="5039" spans="1:2" x14ac:dyDescent="0.25">
      <c r="A5039">
        <v>6892</v>
      </c>
      <c r="B5039" t="s">
        <v>6680</v>
      </c>
    </row>
    <row r="5040" spans="1:2" x14ac:dyDescent="0.25">
      <c r="A5040">
        <v>6895</v>
      </c>
      <c r="B5040" t="s">
        <v>6681</v>
      </c>
    </row>
    <row r="5041" spans="1:2" x14ac:dyDescent="0.25">
      <c r="A5041">
        <v>6895</v>
      </c>
      <c r="B5041" t="s">
        <v>6682</v>
      </c>
    </row>
    <row r="5042" spans="1:2" x14ac:dyDescent="0.25">
      <c r="A5042">
        <v>6895</v>
      </c>
      <c r="B5042" t="s">
        <v>6683</v>
      </c>
    </row>
    <row r="5043" spans="1:2" x14ac:dyDescent="0.25">
      <c r="A5043">
        <v>6895</v>
      </c>
      <c r="B5043" t="s">
        <v>6684</v>
      </c>
    </row>
    <row r="5044" spans="1:2" x14ac:dyDescent="0.25">
      <c r="A5044">
        <v>6895</v>
      </c>
      <c r="B5044" t="s">
        <v>6685</v>
      </c>
    </row>
    <row r="5045" spans="1:2" x14ac:dyDescent="0.25">
      <c r="A5045">
        <v>6895</v>
      </c>
      <c r="B5045" t="s">
        <v>6686</v>
      </c>
    </row>
    <row r="5046" spans="1:2" x14ac:dyDescent="0.25">
      <c r="A5046">
        <v>6895</v>
      </c>
      <c r="B5046" t="s">
        <v>6687</v>
      </c>
    </row>
    <row r="5047" spans="1:2" x14ac:dyDescent="0.25">
      <c r="A5047">
        <v>6895</v>
      </c>
      <c r="B5047" t="s">
        <v>6688</v>
      </c>
    </row>
    <row r="5048" spans="1:2" x14ac:dyDescent="0.25">
      <c r="A5048">
        <v>6895</v>
      </c>
      <c r="B5048" t="s">
        <v>6689</v>
      </c>
    </row>
    <row r="5049" spans="1:2" x14ac:dyDescent="0.25">
      <c r="A5049">
        <v>6895</v>
      </c>
      <c r="B5049" t="s">
        <v>6690</v>
      </c>
    </row>
    <row r="5050" spans="1:2" x14ac:dyDescent="0.25">
      <c r="A5050">
        <v>6895</v>
      </c>
      <c r="B5050" t="s">
        <v>6691</v>
      </c>
    </row>
    <row r="5051" spans="1:2" x14ac:dyDescent="0.25">
      <c r="A5051">
        <v>6895</v>
      </c>
      <c r="B5051" t="s">
        <v>6692</v>
      </c>
    </row>
    <row r="5052" spans="1:2" x14ac:dyDescent="0.25">
      <c r="A5052">
        <v>6895</v>
      </c>
      <c r="B5052" t="s">
        <v>6693</v>
      </c>
    </row>
    <row r="5053" spans="1:2" x14ac:dyDescent="0.25">
      <c r="A5053">
        <v>6895</v>
      </c>
      <c r="B5053" t="s">
        <v>6694</v>
      </c>
    </row>
    <row r="5054" spans="1:2" x14ac:dyDescent="0.25">
      <c r="A5054">
        <v>6895</v>
      </c>
      <c r="B5054" t="s">
        <v>6695</v>
      </c>
    </row>
    <row r="5055" spans="1:2" x14ac:dyDescent="0.25">
      <c r="A5055">
        <v>6895</v>
      </c>
      <c r="B5055" t="s">
        <v>6680</v>
      </c>
    </row>
    <row r="5056" spans="1:2" x14ac:dyDescent="0.25">
      <c r="A5056">
        <v>6895</v>
      </c>
      <c r="B5056" t="s">
        <v>6696</v>
      </c>
    </row>
    <row r="5057" spans="1:2" x14ac:dyDescent="0.25">
      <c r="A5057">
        <v>6896</v>
      </c>
      <c r="B5057" t="s">
        <v>6697</v>
      </c>
    </row>
    <row r="5058" spans="1:2" x14ac:dyDescent="0.25">
      <c r="A5058">
        <v>6896</v>
      </c>
      <c r="B5058" t="s">
        <v>6698</v>
      </c>
    </row>
    <row r="5059" spans="1:2" x14ac:dyDescent="0.25">
      <c r="A5059">
        <v>6896</v>
      </c>
      <c r="B5059" t="s">
        <v>6699</v>
      </c>
    </row>
    <row r="5060" spans="1:2" x14ac:dyDescent="0.25">
      <c r="A5060">
        <v>6896</v>
      </c>
      <c r="B5060" t="s">
        <v>6700</v>
      </c>
    </row>
    <row r="5061" spans="1:2" x14ac:dyDescent="0.25">
      <c r="A5061">
        <v>6896</v>
      </c>
      <c r="B5061" t="s">
        <v>5051</v>
      </c>
    </row>
    <row r="5062" spans="1:2" x14ac:dyDescent="0.25">
      <c r="A5062">
        <v>6896</v>
      </c>
      <c r="B5062" t="s">
        <v>5051</v>
      </c>
    </row>
    <row r="5063" spans="1:2" x14ac:dyDescent="0.25">
      <c r="A5063">
        <v>6896</v>
      </c>
      <c r="B5063" t="s">
        <v>6701</v>
      </c>
    </row>
    <row r="5064" spans="1:2" x14ac:dyDescent="0.25">
      <c r="A5064">
        <v>6896</v>
      </c>
      <c r="B5064" t="s">
        <v>6702</v>
      </c>
    </row>
    <row r="5065" spans="1:2" x14ac:dyDescent="0.25">
      <c r="A5065">
        <v>6898</v>
      </c>
      <c r="B5065" t="s">
        <v>6703</v>
      </c>
    </row>
    <row r="5066" spans="1:2" x14ac:dyDescent="0.25">
      <c r="A5066">
        <v>6901</v>
      </c>
      <c r="B5066" t="s">
        <v>6704</v>
      </c>
    </row>
    <row r="5067" spans="1:2" x14ac:dyDescent="0.25">
      <c r="A5067">
        <v>6901</v>
      </c>
      <c r="B5067" t="s">
        <v>6705</v>
      </c>
    </row>
    <row r="5068" spans="1:2" x14ac:dyDescent="0.25">
      <c r="A5068">
        <v>6901</v>
      </c>
      <c r="B5068" t="s">
        <v>6706</v>
      </c>
    </row>
    <row r="5069" spans="1:2" x14ac:dyDescent="0.25">
      <c r="A5069">
        <v>6901</v>
      </c>
      <c r="B5069" t="s">
        <v>4815</v>
      </c>
    </row>
    <row r="5070" spans="1:2" x14ac:dyDescent="0.25">
      <c r="A5070">
        <v>6901</v>
      </c>
      <c r="B5070" t="s">
        <v>6707</v>
      </c>
    </row>
    <row r="5071" spans="1:2" x14ac:dyDescent="0.25">
      <c r="A5071">
        <v>6901</v>
      </c>
      <c r="B5071" t="s">
        <v>6708</v>
      </c>
    </row>
    <row r="5072" spans="1:2" x14ac:dyDescent="0.25">
      <c r="A5072">
        <v>6901</v>
      </c>
      <c r="B5072" t="s">
        <v>6709</v>
      </c>
    </row>
    <row r="5073" spans="1:2" x14ac:dyDescent="0.25">
      <c r="A5073">
        <v>6901</v>
      </c>
      <c r="B5073" t="s">
        <v>6703</v>
      </c>
    </row>
    <row r="5074" spans="1:2" x14ac:dyDescent="0.25">
      <c r="A5074">
        <v>6901</v>
      </c>
      <c r="B5074" t="s">
        <v>6710</v>
      </c>
    </row>
    <row r="5075" spans="1:2" x14ac:dyDescent="0.25">
      <c r="A5075">
        <v>6901</v>
      </c>
      <c r="B5075" t="s">
        <v>6711</v>
      </c>
    </row>
    <row r="5076" spans="1:2" x14ac:dyDescent="0.25">
      <c r="A5076">
        <v>6901</v>
      </c>
      <c r="B5076" t="s">
        <v>6711</v>
      </c>
    </row>
    <row r="5077" spans="1:2" x14ac:dyDescent="0.25">
      <c r="A5077">
        <v>6901</v>
      </c>
      <c r="B5077" t="s">
        <v>5548</v>
      </c>
    </row>
    <row r="5078" spans="1:2" x14ac:dyDescent="0.25">
      <c r="A5078">
        <v>6901</v>
      </c>
      <c r="B5078" t="s">
        <v>6712</v>
      </c>
    </row>
    <row r="5079" spans="1:2" x14ac:dyDescent="0.25">
      <c r="A5079">
        <v>6901</v>
      </c>
      <c r="B5079" t="s">
        <v>4769</v>
      </c>
    </row>
    <row r="5080" spans="1:2" x14ac:dyDescent="0.25">
      <c r="A5080">
        <v>6901</v>
      </c>
      <c r="B5080" t="s">
        <v>4769</v>
      </c>
    </row>
    <row r="5081" spans="1:2" x14ac:dyDescent="0.25">
      <c r="A5081">
        <v>6901</v>
      </c>
      <c r="B5081" t="s">
        <v>4346</v>
      </c>
    </row>
    <row r="5082" spans="1:2" x14ac:dyDescent="0.25">
      <c r="A5082">
        <v>6901</v>
      </c>
      <c r="B5082" t="s">
        <v>5573</v>
      </c>
    </row>
    <row r="5083" spans="1:2" x14ac:dyDescent="0.25">
      <c r="A5083">
        <v>6901</v>
      </c>
      <c r="B5083" t="s">
        <v>6713</v>
      </c>
    </row>
    <row r="5084" spans="1:2" x14ac:dyDescent="0.25">
      <c r="A5084">
        <v>6901</v>
      </c>
      <c r="B5084" t="s">
        <v>6714</v>
      </c>
    </row>
    <row r="5085" spans="1:2" x14ac:dyDescent="0.25">
      <c r="A5085">
        <v>6901</v>
      </c>
      <c r="B5085" t="s">
        <v>6715</v>
      </c>
    </row>
    <row r="5086" spans="1:2" x14ac:dyDescent="0.25">
      <c r="A5086">
        <v>6901</v>
      </c>
      <c r="B5086" t="s">
        <v>6716</v>
      </c>
    </row>
    <row r="5087" spans="1:2" x14ac:dyDescent="0.25">
      <c r="A5087">
        <v>6901</v>
      </c>
      <c r="B5087" t="s">
        <v>6717</v>
      </c>
    </row>
    <row r="5088" spans="1:2" x14ac:dyDescent="0.25">
      <c r="A5088">
        <v>6902</v>
      </c>
      <c r="B5088" t="s">
        <v>3213</v>
      </c>
    </row>
    <row r="5089" spans="1:2" x14ac:dyDescent="0.25">
      <c r="A5089">
        <v>6905</v>
      </c>
      <c r="B5089" t="s">
        <v>3213</v>
      </c>
    </row>
    <row r="5090" spans="1:2" x14ac:dyDescent="0.25">
      <c r="A5090">
        <v>6905</v>
      </c>
      <c r="B5090" t="s">
        <v>5307</v>
      </c>
    </row>
    <row r="5091" spans="1:2" x14ac:dyDescent="0.25">
      <c r="A5091">
        <v>6905</v>
      </c>
      <c r="B5091" t="s">
        <v>6718</v>
      </c>
    </row>
    <row r="5092" spans="1:2" x14ac:dyDescent="0.25">
      <c r="A5092">
        <v>6905</v>
      </c>
      <c r="B5092" t="s">
        <v>6719</v>
      </c>
    </row>
    <row r="5093" spans="1:2" x14ac:dyDescent="0.25">
      <c r="A5093">
        <v>6905</v>
      </c>
      <c r="B5093" t="s">
        <v>3485</v>
      </c>
    </row>
    <row r="5094" spans="1:2" x14ac:dyDescent="0.25">
      <c r="A5094">
        <v>6905</v>
      </c>
      <c r="B5094" t="s">
        <v>6720</v>
      </c>
    </row>
    <row r="5095" spans="1:2" x14ac:dyDescent="0.25">
      <c r="A5095">
        <v>6905</v>
      </c>
      <c r="B5095" t="s">
        <v>6721</v>
      </c>
    </row>
    <row r="5096" spans="1:2" x14ac:dyDescent="0.25">
      <c r="A5096">
        <v>6905</v>
      </c>
      <c r="B5096" t="s">
        <v>6722</v>
      </c>
    </row>
    <row r="5097" spans="1:2" x14ac:dyDescent="0.25">
      <c r="A5097">
        <v>6905</v>
      </c>
      <c r="B5097" t="s">
        <v>6723</v>
      </c>
    </row>
    <row r="5098" spans="1:2" x14ac:dyDescent="0.25">
      <c r="A5098">
        <v>6905</v>
      </c>
      <c r="B5098" t="s">
        <v>6724</v>
      </c>
    </row>
    <row r="5099" spans="1:2" x14ac:dyDescent="0.25">
      <c r="A5099">
        <v>6905</v>
      </c>
      <c r="B5099" t="s">
        <v>6725</v>
      </c>
    </row>
    <row r="5100" spans="1:2" x14ac:dyDescent="0.25">
      <c r="A5100">
        <v>6905</v>
      </c>
      <c r="B5100" t="s">
        <v>6726</v>
      </c>
    </row>
    <row r="5101" spans="1:2" x14ac:dyDescent="0.25">
      <c r="A5101">
        <v>6906</v>
      </c>
      <c r="B5101" t="s">
        <v>6345</v>
      </c>
    </row>
    <row r="5102" spans="1:2" x14ac:dyDescent="0.25">
      <c r="A5102">
        <v>6909</v>
      </c>
      <c r="B5102" t="s">
        <v>6727</v>
      </c>
    </row>
    <row r="5103" spans="1:2" x14ac:dyDescent="0.25">
      <c r="A5103">
        <v>6909</v>
      </c>
      <c r="B5103" t="s">
        <v>5895</v>
      </c>
    </row>
    <row r="5104" spans="1:2" x14ac:dyDescent="0.25">
      <c r="A5104">
        <v>6909</v>
      </c>
      <c r="B5104" t="s">
        <v>6728</v>
      </c>
    </row>
    <row r="5105" spans="1:2" x14ac:dyDescent="0.25">
      <c r="A5105">
        <v>6909</v>
      </c>
      <c r="B5105" t="s">
        <v>2854</v>
      </c>
    </row>
    <row r="5106" spans="1:2" x14ac:dyDescent="0.25">
      <c r="A5106">
        <v>6909</v>
      </c>
      <c r="B5106" t="s">
        <v>6729</v>
      </c>
    </row>
    <row r="5107" spans="1:2" x14ac:dyDescent="0.25">
      <c r="A5107">
        <v>6909</v>
      </c>
      <c r="B5107" t="s">
        <v>6345</v>
      </c>
    </row>
    <row r="5108" spans="1:2" x14ac:dyDescent="0.25">
      <c r="A5108">
        <v>6909</v>
      </c>
      <c r="B5108" t="s">
        <v>6730</v>
      </c>
    </row>
    <row r="5109" spans="1:2" x14ac:dyDescent="0.25">
      <c r="A5109">
        <v>6909</v>
      </c>
      <c r="B5109" t="s">
        <v>6731</v>
      </c>
    </row>
    <row r="5110" spans="1:2" x14ac:dyDescent="0.25">
      <c r="A5110">
        <v>6909</v>
      </c>
      <c r="B5110" t="s">
        <v>6732</v>
      </c>
    </row>
    <row r="5111" spans="1:2" x14ac:dyDescent="0.25">
      <c r="A5111">
        <v>6909</v>
      </c>
      <c r="B5111" t="s">
        <v>5610</v>
      </c>
    </row>
    <row r="5112" spans="1:2" x14ac:dyDescent="0.25">
      <c r="A5112">
        <v>6914</v>
      </c>
      <c r="B5112" t="s">
        <v>2898</v>
      </c>
    </row>
    <row r="5113" spans="1:2" x14ac:dyDescent="0.25">
      <c r="A5113">
        <v>6917</v>
      </c>
      <c r="B5113" t="s">
        <v>2698</v>
      </c>
    </row>
    <row r="5114" spans="1:2" x14ac:dyDescent="0.25">
      <c r="A5114">
        <v>6917</v>
      </c>
      <c r="B5114" t="s">
        <v>6733</v>
      </c>
    </row>
    <row r="5115" spans="1:2" x14ac:dyDescent="0.25">
      <c r="A5115">
        <v>6917</v>
      </c>
      <c r="B5115" t="s">
        <v>6734</v>
      </c>
    </row>
    <row r="5116" spans="1:2" x14ac:dyDescent="0.25">
      <c r="A5116">
        <v>6917</v>
      </c>
      <c r="B5116" t="s">
        <v>6735</v>
      </c>
    </row>
    <row r="5117" spans="1:2" x14ac:dyDescent="0.25">
      <c r="A5117">
        <v>6917</v>
      </c>
      <c r="B5117" t="s">
        <v>6699</v>
      </c>
    </row>
    <row r="5118" spans="1:2" x14ac:dyDescent="0.25">
      <c r="A5118">
        <v>6917</v>
      </c>
      <c r="B5118" t="s">
        <v>6736</v>
      </c>
    </row>
    <row r="5119" spans="1:2" x14ac:dyDescent="0.25">
      <c r="A5119">
        <v>6917</v>
      </c>
      <c r="B5119" t="s">
        <v>2898</v>
      </c>
    </row>
    <row r="5120" spans="1:2" x14ac:dyDescent="0.25">
      <c r="A5120">
        <v>6917</v>
      </c>
      <c r="B5120" t="s">
        <v>6737</v>
      </c>
    </row>
    <row r="5121" spans="1:2" x14ac:dyDescent="0.25">
      <c r="A5121">
        <v>6917</v>
      </c>
      <c r="B5121" t="s">
        <v>6738</v>
      </c>
    </row>
    <row r="5122" spans="1:2" x14ac:dyDescent="0.25">
      <c r="A5122">
        <v>6917</v>
      </c>
      <c r="B5122" t="s">
        <v>6739</v>
      </c>
    </row>
    <row r="5123" spans="1:2" x14ac:dyDescent="0.25">
      <c r="A5123">
        <v>6917</v>
      </c>
      <c r="B5123" t="s">
        <v>6740</v>
      </c>
    </row>
    <row r="5124" spans="1:2" x14ac:dyDescent="0.25">
      <c r="A5124">
        <v>6917</v>
      </c>
      <c r="B5124" t="s">
        <v>6741</v>
      </c>
    </row>
    <row r="5125" spans="1:2" x14ac:dyDescent="0.25">
      <c r="A5125">
        <v>6917</v>
      </c>
      <c r="B5125" t="s">
        <v>4286</v>
      </c>
    </row>
    <row r="5126" spans="1:2" x14ac:dyDescent="0.25">
      <c r="A5126">
        <v>6917</v>
      </c>
      <c r="B5126" t="s">
        <v>6742</v>
      </c>
    </row>
    <row r="5127" spans="1:2" x14ac:dyDescent="0.25">
      <c r="A5127">
        <v>6917</v>
      </c>
      <c r="B5127" t="s">
        <v>6743</v>
      </c>
    </row>
    <row r="5128" spans="1:2" x14ac:dyDescent="0.25">
      <c r="A5128">
        <v>6917</v>
      </c>
      <c r="B5128" t="s">
        <v>6744</v>
      </c>
    </row>
    <row r="5129" spans="1:2" x14ac:dyDescent="0.25">
      <c r="A5129">
        <v>6917</v>
      </c>
      <c r="B5129" t="s">
        <v>6745</v>
      </c>
    </row>
    <row r="5130" spans="1:2" x14ac:dyDescent="0.25">
      <c r="A5130">
        <v>6918</v>
      </c>
      <c r="B5130" t="s">
        <v>6746</v>
      </c>
    </row>
    <row r="5131" spans="1:2" x14ac:dyDescent="0.25">
      <c r="A5131">
        <v>6918</v>
      </c>
      <c r="B5131" t="s">
        <v>6747</v>
      </c>
    </row>
    <row r="5132" spans="1:2" x14ac:dyDescent="0.25">
      <c r="A5132">
        <v>6918</v>
      </c>
      <c r="B5132" t="s">
        <v>6748</v>
      </c>
    </row>
    <row r="5133" spans="1:2" x14ac:dyDescent="0.25">
      <c r="A5133">
        <v>6918</v>
      </c>
      <c r="B5133" t="s">
        <v>6749</v>
      </c>
    </row>
    <row r="5134" spans="1:2" x14ac:dyDescent="0.25">
      <c r="A5134">
        <v>6918</v>
      </c>
      <c r="B5134" t="s">
        <v>6750</v>
      </c>
    </row>
    <row r="5135" spans="1:2" x14ac:dyDescent="0.25">
      <c r="A5135">
        <v>6918</v>
      </c>
      <c r="B5135" t="s">
        <v>6751</v>
      </c>
    </row>
    <row r="5136" spans="1:2" x14ac:dyDescent="0.25">
      <c r="A5136">
        <v>6918</v>
      </c>
      <c r="B5136" t="s">
        <v>6752</v>
      </c>
    </row>
    <row r="5137" spans="1:2" x14ac:dyDescent="0.25">
      <c r="A5137">
        <v>6918</v>
      </c>
      <c r="B5137" t="s">
        <v>4769</v>
      </c>
    </row>
    <row r="5138" spans="1:2" x14ac:dyDescent="0.25">
      <c r="A5138">
        <v>6918</v>
      </c>
      <c r="B5138" t="s">
        <v>4769</v>
      </c>
    </row>
    <row r="5139" spans="1:2" x14ac:dyDescent="0.25">
      <c r="A5139">
        <v>6918</v>
      </c>
      <c r="B5139" t="s">
        <v>6753</v>
      </c>
    </row>
    <row r="5140" spans="1:2" x14ac:dyDescent="0.25">
      <c r="A5140">
        <v>6918</v>
      </c>
      <c r="B5140" t="s">
        <v>6754</v>
      </c>
    </row>
    <row r="5141" spans="1:2" x14ac:dyDescent="0.25">
      <c r="A5141">
        <v>6918</v>
      </c>
      <c r="B5141" t="s">
        <v>6755</v>
      </c>
    </row>
    <row r="5142" spans="1:2" x14ac:dyDescent="0.25">
      <c r="A5142">
        <v>6918</v>
      </c>
      <c r="B5142" t="s">
        <v>2752</v>
      </c>
    </row>
    <row r="5143" spans="1:2" x14ac:dyDescent="0.25">
      <c r="A5143">
        <v>6918</v>
      </c>
      <c r="B5143" t="s">
        <v>6756</v>
      </c>
    </row>
    <row r="5144" spans="1:2" x14ac:dyDescent="0.25">
      <c r="A5144">
        <v>6918</v>
      </c>
      <c r="B5144" t="s">
        <v>6757</v>
      </c>
    </row>
    <row r="5145" spans="1:2" x14ac:dyDescent="0.25">
      <c r="A5145">
        <v>6918</v>
      </c>
      <c r="B5145" t="s">
        <v>6758</v>
      </c>
    </row>
    <row r="5146" spans="1:2" x14ac:dyDescent="0.25">
      <c r="A5146">
        <v>6918</v>
      </c>
      <c r="B5146" t="s">
        <v>6759</v>
      </c>
    </row>
    <row r="5147" spans="1:2" x14ac:dyDescent="0.25">
      <c r="A5147">
        <v>6920</v>
      </c>
      <c r="B5147" t="s">
        <v>6760</v>
      </c>
    </row>
    <row r="5148" spans="1:2" x14ac:dyDescent="0.25">
      <c r="A5148">
        <v>6922</v>
      </c>
      <c r="B5148" t="s">
        <v>6761</v>
      </c>
    </row>
    <row r="5149" spans="1:2" x14ac:dyDescent="0.25">
      <c r="A5149">
        <v>6922</v>
      </c>
      <c r="B5149" t="s">
        <v>6762</v>
      </c>
    </row>
    <row r="5150" spans="1:2" x14ac:dyDescent="0.25">
      <c r="A5150">
        <v>6922</v>
      </c>
      <c r="B5150" t="s">
        <v>6763</v>
      </c>
    </row>
    <row r="5151" spans="1:2" x14ac:dyDescent="0.25">
      <c r="A5151">
        <v>6922</v>
      </c>
      <c r="B5151" t="s">
        <v>2731</v>
      </c>
    </row>
    <row r="5152" spans="1:2" x14ac:dyDescent="0.25">
      <c r="A5152">
        <v>6922</v>
      </c>
      <c r="B5152" t="s">
        <v>6764</v>
      </c>
    </row>
    <row r="5153" spans="1:2" x14ac:dyDescent="0.25">
      <c r="A5153">
        <v>6922</v>
      </c>
      <c r="B5153" t="s">
        <v>6765</v>
      </c>
    </row>
    <row r="5154" spans="1:2" x14ac:dyDescent="0.25">
      <c r="A5154">
        <v>6922</v>
      </c>
      <c r="B5154" t="s">
        <v>6766</v>
      </c>
    </row>
    <row r="5155" spans="1:2" x14ac:dyDescent="0.25">
      <c r="A5155">
        <v>6922</v>
      </c>
      <c r="B5155" t="s">
        <v>6760</v>
      </c>
    </row>
    <row r="5156" spans="1:2" x14ac:dyDescent="0.25">
      <c r="A5156">
        <v>6923</v>
      </c>
      <c r="B5156" t="s">
        <v>6767</v>
      </c>
    </row>
    <row r="5157" spans="1:2" x14ac:dyDescent="0.25">
      <c r="A5157">
        <v>6925</v>
      </c>
      <c r="B5157" t="s">
        <v>6767</v>
      </c>
    </row>
    <row r="5158" spans="1:2" x14ac:dyDescent="0.25">
      <c r="A5158">
        <v>6925</v>
      </c>
      <c r="B5158" t="s">
        <v>6768</v>
      </c>
    </row>
    <row r="5159" spans="1:2" x14ac:dyDescent="0.25">
      <c r="A5159">
        <v>6925</v>
      </c>
      <c r="B5159" t="s">
        <v>6769</v>
      </c>
    </row>
    <row r="5160" spans="1:2" x14ac:dyDescent="0.25">
      <c r="A5160">
        <v>6925</v>
      </c>
      <c r="B5160" t="s">
        <v>3520</v>
      </c>
    </row>
    <row r="5161" spans="1:2" x14ac:dyDescent="0.25">
      <c r="A5161">
        <v>6925</v>
      </c>
      <c r="B5161" t="s">
        <v>4388</v>
      </c>
    </row>
    <row r="5162" spans="1:2" x14ac:dyDescent="0.25">
      <c r="A5162">
        <v>6925</v>
      </c>
      <c r="B5162" t="s">
        <v>6770</v>
      </c>
    </row>
    <row r="5163" spans="1:2" x14ac:dyDescent="0.25">
      <c r="A5163">
        <v>6926</v>
      </c>
      <c r="B5163" t="s">
        <v>6771</v>
      </c>
    </row>
    <row r="5164" spans="1:2" x14ac:dyDescent="0.25">
      <c r="A5164">
        <v>6926</v>
      </c>
      <c r="B5164" t="s">
        <v>6772</v>
      </c>
    </row>
    <row r="5165" spans="1:2" x14ac:dyDescent="0.25">
      <c r="A5165">
        <v>6926</v>
      </c>
      <c r="B5165" t="s">
        <v>6773</v>
      </c>
    </row>
    <row r="5166" spans="1:2" x14ac:dyDescent="0.25">
      <c r="A5166">
        <v>6926</v>
      </c>
      <c r="B5166" t="s">
        <v>6774</v>
      </c>
    </row>
    <row r="5167" spans="1:2" x14ac:dyDescent="0.25">
      <c r="A5167">
        <v>6926</v>
      </c>
      <c r="B5167" t="s">
        <v>6775</v>
      </c>
    </row>
    <row r="5168" spans="1:2" x14ac:dyDescent="0.25">
      <c r="A5168">
        <v>6926</v>
      </c>
      <c r="B5168" t="s">
        <v>6776</v>
      </c>
    </row>
    <row r="5169" spans="1:2" x14ac:dyDescent="0.25">
      <c r="A5169">
        <v>6926</v>
      </c>
      <c r="B5169" t="s">
        <v>6777</v>
      </c>
    </row>
    <row r="5170" spans="1:2" x14ac:dyDescent="0.25">
      <c r="A5170">
        <v>6926</v>
      </c>
      <c r="B5170" t="s">
        <v>6778</v>
      </c>
    </row>
    <row r="5171" spans="1:2" x14ac:dyDescent="0.25">
      <c r="A5171">
        <v>6926</v>
      </c>
      <c r="B5171" t="s">
        <v>6779</v>
      </c>
    </row>
    <row r="5172" spans="1:2" x14ac:dyDescent="0.25">
      <c r="A5172">
        <v>6926</v>
      </c>
      <c r="B5172" t="s">
        <v>6780</v>
      </c>
    </row>
    <row r="5173" spans="1:2" x14ac:dyDescent="0.25">
      <c r="A5173">
        <v>6926</v>
      </c>
      <c r="B5173" t="s">
        <v>3255</v>
      </c>
    </row>
    <row r="5174" spans="1:2" x14ac:dyDescent="0.25">
      <c r="A5174">
        <v>6926</v>
      </c>
      <c r="B5174" t="s">
        <v>6781</v>
      </c>
    </row>
    <row r="5175" spans="1:2" x14ac:dyDescent="0.25">
      <c r="A5175">
        <v>6928</v>
      </c>
      <c r="B5175" t="s">
        <v>6782</v>
      </c>
    </row>
    <row r="5176" spans="1:2" x14ac:dyDescent="0.25">
      <c r="A5176">
        <v>6928</v>
      </c>
      <c r="B5176" t="s">
        <v>6783</v>
      </c>
    </row>
    <row r="5177" spans="1:2" x14ac:dyDescent="0.25">
      <c r="A5177">
        <v>6928</v>
      </c>
      <c r="B5177" t="s">
        <v>6784</v>
      </c>
    </row>
    <row r="5178" spans="1:2" x14ac:dyDescent="0.25">
      <c r="A5178">
        <v>6928</v>
      </c>
      <c r="B5178" t="s">
        <v>4797</v>
      </c>
    </row>
    <row r="5179" spans="1:2" x14ac:dyDescent="0.25">
      <c r="A5179">
        <v>6928</v>
      </c>
      <c r="B5179" t="s">
        <v>6785</v>
      </c>
    </row>
    <row r="5180" spans="1:2" x14ac:dyDescent="0.25">
      <c r="A5180">
        <v>6928</v>
      </c>
      <c r="B5180" t="s">
        <v>5144</v>
      </c>
    </row>
    <row r="5181" spans="1:2" x14ac:dyDescent="0.25">
      <c r="A5181">
        <v>6928</v>
      </c>
      <c r="B5181" t="s">
        <v>6786</v>
      </c>
    </row>
    <row r="5182" spans="1:2" x14ac:dyDescent="0.25">
      <c r="A5182">
        <v>6928</v>
      </c>
      <c r="B5182" t="s">
        <v>4726</v>
      </c>
    </row>
    <row r="5183" spans="1:2" x14ac:dyDescent="0.25">
      <c r="A5183">
        <v>7318</v>
      </c>
      <c r="B5183" t="s">
        <v>6787</v>
      </c>
    </row>
    <row r="5184" spans="1:2" x14ac:dyDescent="0.25">
      <c r="A5184">
        <v>7318</v>
      </c>
      <c r="B5184" t="s">
        <v>6200</v>
      </c>
    </row>
    <row r="5185" spans="1:2" x14ac:dyDescent="0.25">
      <c r="A5185">
        <v>7318</v>
      </c>
      <c r="B5185" t="s">
        <v>6788</v>
      </c>
    </row>
    <row r="5186" spans="1:2" x14ac:dyDescent="0.25">
      <c r="A5186">
        <v>7318</v>
      </c>
      <c r="B5186" t="s">
        <v>4003</v>
      </c>
    </row>
    <row r="5187" spans="1:2" x14ac:dyDescent="0.25">
      <c r="A5187">
        <v>7318</v>
      </c>
      <c r="B5187" t="s">
        <v>6789</v>
      </c>
    </row>
    <row r="5188" spans="1:2" x14ac:dyDescent="0.25">
      <c r="A5188">
        <v>7318</v>
      </c>
      <c r="B5188" t="s">
        <v>6790</v>
      </c>
    </row>
    <row r="5189" spans="1:2" x14ac:dyDescent="0.25">
      <c r="A5189">
        <v>7318</v>
      </c>
      <c r="B5189" t="s">
        <v>6791</v>
      </c>
    </row>
    <row r="5190" spans="1:2" x14ac:dyDescent="0.25">
      <c r="A5190">
        <v>7318</v>
      </c>
      <c r="B5190" t="s">
        <v>6792</v>
      </c>
    </row>
    <row r="5191" spans="1:2" x14ac:dyDescent="0.25">
      <c r="A5191">
        <v>7318</v>
      </c>
      <c r="B5191" t="s">
        <v>6793</v>
      </c>
    </row>
    <row r="5192" spans="1:2" x14ac:dyDescent="0.25">
      <c r="A5192">
        <v>7318</v>
      </c>
      <c r="B5192" t="s">
        <v>6794</v>
      </c>
    </row>
    <row r="5193" spans="1:2" x14ac:dyDescent="0.25">
      <c r="A5193">
        <v>7318</v>
      </c>
      <c r="B5193" t="s">
        <v>6795</v>
      </c>
    </row>
    <row r="5194" spans="1:2" x14ac:dyDescent="0.25">
      <c r="A5194">
        <v>7318</v>
      </c>
      <c r="B5194" t="s">
        <v>6796</v>
      </c>
    </row>
    <row r="5195" spans="1:2" x14ac:dyDescent="0.25">
      <c r="A5195">
        <v>7318</v>
      </c>
      <c r="B5195" t="s">
        <v>6797</v>
      </c>
    </row>
    <row r="5196" spans="1:2" x14ac:dyDescent="0.25">
      <c r="A5196">
        <v>7318</v>
      </c>
      <c r="B5196" t="s">
        <v>6798</v>
      </c>
    </row>
    <row r="5197" spans="1:2" x14ac:dyDescent="0.25">
      <c r="A5197">
        <v>7318</v>
      </c>
      <c r="B5197" t="s">
        <v>4986</v>
      </c>
    </row>
    <row r="5198" spans="1:2" x14ac:dyDescent="0.25">
      <c r="A5198">
        <v>7318</v>
      </c>
      <c r="B5198" t="s">
        <v>6799</v>
      </c>
    </row>
    <row r="5199" spans="1:2" x14ac:dyDescent="0.25">
      <c r="A5199">
        <v>7318</v>
      </c>
      <c r="B5199" t="s">
        <v>6800</v>
      </c>
    </row>
    <row r="5200" spans="1:2" x14ac:dyDescent="0.25">
      <c r="A5200">
        <v>7318</v>
      </c>
      <c r="B5200" t="s">
        <v>6801</v>
      </c>
    </row>
    <row r="5201" spans="1:2" x14ac:dyDescent="0.25">
      <c r="A5201">
        <v>7318</v>
      </c>
      <c r="B5201" t="s">
        <v>6802</v>
      </c>
    </row>
    <row r="5202" spans="1:2" x14ac:dyDescent="0.25">
      <c r="A5202">
        <v>7318</v>
      </c>
      <c r="B5202" t="s">
        <v>6803</v>
      </c>
    </row>
    <row r="5203" spans="1:2" x14ac:dyDescent="0.25">
      <c r="A5203">
        <v>7318</v>
      </c>
      <c r="B5203" t="s">
        <v>4758</v>
      </c>
    </row>
    <row r="5204" spans="1:2" x14ac:dyDescent="0.25">
      <c r="A5204">
        <v>7318</v>
      </c>
      <c r="B5204" t="s">
        <v>6804</v>
      </c>
    </row>
    <row r="5205" spans="1:2" x14ac:dyDescent="0.25">
      <c r="A5205">
        <v>7318</v>
      </c>
      <c r="B5205" t="s">
        <v>6805</v>
      </c>
    </row>
    <row r="5206" spans="1:2" x14ac:dyDescent="0.25">
      <c r="A5206">
        <v>7318</v>
      </c>
      <c r="B5206" t="s">
        <v>3816</v>
      </c>
    </row>
    <row r="5207" spans="1:2" x14ac:dyDescent="0.25">
      <c r="A5207">
        <v>7318</v>
      </c>
      <c r="B5207" t="s">
        <v>6806</v>
      </c>
    </row>
    <row r="5208" spans="1:2" x14ac:dyDescent="0.25">
      <c r="A5208">
        <v>7318</v>
      </c>
      <c r="B5208" t="s">
        <v>6807</v>
      </c>
    </row>
    <row r="5209" spans="1:2" x14ac:dyDescent="0.25">
      <c r="A5209">
        <v>7318</v>
      </c>
      <c r="B5209" t="s">
        <v>6808</v>
      </c>
    </row>
    <row r="5210" spans="1:2" x14ac:dyDescent="0.25">
      <c r="A5210">
        <v>7328</v>
      </c>
      <c r="B5210" t="s">
        <v>6809</v>
      </c>
    </row>
    <row r="5211" spans="1:2" x14ac:dyDescent="0.25">
      <c r="A5211">
        <v>7330</v>
      </c>
      <c r="B5211" t="s">
        <v>6810</v>
      </c>
    </row>
    <row r="5212" spans="1:2" x14ac:dyDescent="0.25">
      <c r="A5212">
        <v>7330</v>
      </c>
      <c r="B5212" t="s">
        <v>3516</v>
      </c>
    </row>
    <row r="5213" spans="1:2" x14ac:dyDescent="0.25">
      <c r="A5213">
        <v>7330</v>
      </c>
      <c r="B5213" t="s">
        <v>6811</v>
      </c>
    </row>
    <row r="5214" spans="1:2" x14ac:dyDescent="0.25">
      <c r="A5214">
        <v>7330</v>
      </c>
      <c r="B5214" t="s">
        <v>6812</v>
      </c>
    </row>
    <row r="5215" spans="1:2" x14ac:dyDescent="0.25">
      <c r="A5215">
        <v>7330</v>
      </c>
      <c r="B5215" t="s">
        <v>6813</v>
      </c>
    </row>
    <row r="5216" spans="1:2" x14ac:dyDescent="0.25">
      <c r="A5216">
        <v>7330</v>
      </c>
      <c r="B5216" t="s">
        <v>6814</v>
      </c>
    </row>
    <row r="5217" spans="1:2" x14ac:dyDescent="0.25">
      <c r="A5217">
        <v>7330</v>
      </c>
      <c r="B5217" t="s">
        <v>3095</v>
      </c>
    </row>
    <row r="5218" spans="1:2" x14ac:dyDescent="0.25">
      <c r="A5218">
        <v>7330</v>
      </c>
      <c r="B5218" t="s">
        <v>6815</v>
      </c>
    </row>
    <row r="5219" spans="1:2" x14ac:dyDescent="0.25">
      <c r="A5219">
        <v>7330</v>
      </c>
      <c r="B5219" t="s">
        <v>6816</v>
      </c>
    </row>
    <row r="5220" spans="1:2" x14ac:dyDescent="0.25">
      <c r="A5220">
        <v>7330</v>
      </c>
      <c r="B5220" t="s">
        <v>6817</v>
      </c>
    </row>
    <row r="5221" spans="1:2" x14ac:dyDescent="0.25">
      <c r="A5221">
        <v>7330</v>
      </c>
      <c r="B5221" t="s">
        <v>6809</v>
      </c>
    </row>
    <row r="5222" spans="1:2" x14ac:dyDescent="0.25">
      <c r="A5222">
        <v>7330</v>
      </c>
      <c r="B5222" t="s">
        <v>1862</v>
      </c>
    </row>
    <row r="5223" spans="1:2" x14ac:dyDescent="0.25">
      <c r="A5223">
        <v>7330</v>
      </c>
      <c r="B5223" t="s">
        <v>6818</v>
      </c>
    </row>
    <row r="5224" spans="1:2" x14ac:dyDescent="0.25">
      <c r="A5224">
        <v>7330</v>
      </c>
      <c r="B5224" t="s">
        <v>6819</v>
      </c>
    </row>
    <row r="5225" spans="1:2" x14ac:dyDescent="0.25">
      <c r="A5225">
        <v>7330</v>
      </c>
      <c r="B5225" t="s">
        <v>6820</v>
      </c>
    </row>
    <row r="5226" spans="1:2" x14ac:dyDescent="0.25">
      <c r="A5226">
        <v>7331</v>
      </c>
      <c r="B5226" t="s">
        <v>6821</v>
      </c>
    </row>
    <row r="5227" spans="1:2" x14ac:dyDescent="0.25">
      <c r="A5227">
        <v>7333</v>
      </c>
      <c r="B5227" t="s">
        <v>6822</v>
      </c>
    </row>
    <row r="5228" spans="1:2" x14ac:dyDescent="0.25">
      <c r="A5228">
        <v>7333</v>
      </c>
      <c r="B5228" t="s">
        <v>6823</v>
      </c>
    </row>
    <row r="5229" spans="1:2" x14ac:dyDescent="0.25">
      <c r="A5229">
        <v>7333</v>
      </c>
      <c r="B5229" t="s">
        <v>6821</v>
      </c>
    </row>
    <row r="5230" spans="1:2" x14ac:dyDescent="0.25">
      <c r="A5230">
        <v>7334</v>
      </c>
      <c r="B5230" t="s">
        <v>5186</v>
      </c>
    </row>
    <row r="5231" spans="1:2" x14ac:dyDescent="0.25">
      <c r="A5231">
        <v>7334</v>
      </c>
      <c r="B5231" t="s">
        <v>3860</v>
      </c>
    </row>
    <row r="5232" spans="1:2" x14ac:dyDescent="0.25">
      <c r="A5232">
        <v>7334</v>
      </c>
      <c r="B5232" t="s">
        <v>6824</v>
      </c>
    </row>
    <row r="5233" spans="1:2" x14ac:dyDescent="0.25">
      <c r="A5233">
        <v>7334</v>
      </c>
      <c r="B5233" t="s">
        <v>6825</v>
      </c>
    </row>
    <row r="5234" spans="1:2" x14ac:dyDescent="0.25">
      <c r="A5234">
        <v>7334</v>
      </c>
      <c r="B5234" t="s">
        <v>6826</v>
      </c>
    </row>
    <row r="5235" spans="1:2" x14ac:dyDescent="0.25">
      <c r="A5235">
        <v>7336</v>
      </c>
      <c r="B5235" t="s">
        <v>6294</v>
      </c>
    </row>
    <row r="5236" spans="1:2" x14ac:dyDescent="0.25">
      <c r="A5236">
        <v>7336</v>
      </c>
      <c r="B5236" t="s">
        <v>6827</v>
      </c>
    </row>
    <row r="5237" spans="1:2" x14ac:dyDescent="0.25">
      <c r="A5237">
        <v>7336</v>
      </c>
      <c r="B5237" t="s">
        <v>6828</v>
      </c>
    </row>
    <row r="5238" spans="1:2" x14ac:dyDescent="0.25">
      <c r="A5238">
        <v>7338</v>
      </c>
      <c r="B5238" t="s">
        <v>6829</v>
      </c>
    </row>
    <row r="5239" spans="1:2" x14ac:dyDescent="0.25">
      <c r="A5239">
        <v>7338</v>
      </c>
      <c r="B5239" t="s">
        <v>6830</v>
      </c>
    </row>
    <row r="5240" spans="1:2" x14ac:dyDescent="0.25">
      <c r="A5240">
        <v>7338</v>
      </c>
      <c r="B5240" t="s">
        <v>6831</v>
      </c>
    </row>
    <row r="5241" spans="1:2" x14ac:dyDescent="0.25">
      <c r="A5241">
        <v>7338</v>
      </c>
      <c r="B5241" t="s">
        <v>6832</v>
      </c>
    </row>
    <row r="5242" spans="1:2" x14ac:dyDescent="0.25">
      <c r="A5242">
        <v>7338</v>
      </c>
      <c r="B5242" t="s">
        <v>6833</v>
      </c>
    </row>
    <row r="5243" spans="1:2" x14ac:dyDescent="0.25">
      <c r="A5243">
        <v>7338</v>
      </c>
      <c r="B5243" t="s">
        <v>6834</v>
      </c>
    </row>
    <row r="5244" spans="1:2" x14ac:dyDescent="0.25">
      <c r="A5244">
        <v>7338</v>
      </c>
      <c r="B5244" t="s">
        <v>6835</v>
      </c>
    </row>
    <row r="5245" spans="1:2" x14ac:dyDescent="0.25">
      <c r="A5245">
        <v>7338</v>
      </c>
      <c r="B5245" t="s">
        <v>6836</v>
      </c>
    </row>
    <row r="5246" spans="1:2" x14ac:dyDescent="0.25">
      <c r="A5246">
        <v>7338</v>
      </c>
      <c r="B5246" t="s">
        <v>6837</v>
      </c>
    </row>
    <row r="5247" spans="1:2" x14ac:dyDescent="0.25">
      <c r="A5247">
        <v>7338</v>
      </c>
      <c r="B5247" t="s">
        <v>4422</v>
      </c>
    </row>
    <row r="5248" spans="1:2" x14ac:dyDescent="0.25">
      <c r="A5248">
        <v>7338</v>
      </c>
      <c r="B5248" t="s">
        <v>6838</v>
      </c>
    </row>
    <row r="5249" spans="1:2" x14ac:dyDescent="0.25">
      <c r="A5249">
        <v>7338</v>
      </c>
      <c r="B5249" t="s">
        <v>6839</v>
      </c>
    </row>
    <row r="5250" spans="1:2" x14ac:dyDescent="0.25">
      <c r="A5250">
        <v>7338</v>
      </c>
      <c r="B5250" t="s">
        <v>6840</v>
      </c>
    </row>
    <row r="5251" spans="1:2" x14ac:dyDescent="0.25">
      <c r="A5251">
        <v>7338</v>
      </c>
      <c r="B5251" t="s">
        <v>6841</v>
      </c>
    </row>
    <row r="5252" spans="1:2" x14ac:dyDescent="0.25">
      <c r="A5252">
        <v>7338</v>
      </c>
      <c r="B5252" t="s">
        <v>6841</v>
      </c>
    </row>
    <row r="5253" spans="1:2" x14ac:dyDescent="0.25">
      <c r="A5253">
        <v>7338</v>
      </c>
      <c r="B5253" t="s">
        <v>6842</v>
      </c>
    </row>
    <row r="5254" spans="1:2" x14ac:dyDescent="0.25">
      <c r="A5254">
        <v>7338</v>
      </c>
      <c r="B5254" t="s">
        <v>6798</v>
      </c>
    </row>
    <row r="5255" spans="1:2" x14ac:dyDescent="0.25">
      <c r="A5255">
        <v>7338</v>
      </c>
      <c r="B5255" t="s">
        <v>6843</v>
      </c>
    </row>
    <row r="5256" spans="1:2" x14ac:dyDescent="0.25">
      <c r="A5256">
        <v>7338</v>
      </c>
      <c r="B5256" t="s">
        <v>6844</v>
      </c>
    </row>
    <row r="5257" spans="1:2" x14ac:dyDescent="0.25">
      <c r="A5257">
        <v>7338</v>
      </c>
      <c r="B5257" t="s">
        <v>6845</v>
      </c>
    </row>
    <row r="5258" spans="1:2" x14ac:dyDescent="0.25">
      <c r="A5258">
        <v>7338</v>
      </c>
      <c r="B5258" t="s">
        <v>6845</v>
      </c>
    </row>
    <row r="5259" spans="1:2" x14ac:dyDescent="0.25">
      <c r="A5259">
        <v>7338</v>
      </c>
      <c r="B5259" t="s">
        <v>6846</v>
      </c>
    </row>
    <row r="5260" spans="1:2" x14ac:dyDescent="0.25">
      <c r="A5260">
        <v>7338</v>
      </c>
      <c r="B5260" t="s">
        <v>6847</v>
      </c>
    </row>
    <row r="5261" spans="1:2" x14ac:dyDescent="0.25">
      <c r="A5261">
        <v>7338</v>
      </c>
      <c r="B5261" t="s">
        <v>6848</v>
      </c>
    </row>
    <row r="5262" spans="1:2" x14ac:dyDescent="0.25">
      <c r="A5262">
        <v>7338</v>
      </c>
      <c r="B5262" t="s">
        <v>6849</v>
      </c>
    </row>
    <row r="5263" spans="1:2" x14ac:dyDescent="0.25">
      <c r="A5263">
        <v>7338</v>
      </c>
      <c r="B5263" t="s">
        <v>6850</v>
      </c>
    </row>
    <row r="5264" spans="1:2" x14ac:dyDescent="0.25">
      <c r="A5264">
        <v>7338</v>
      </c>
      <c r="B5264" t="s">
        <v>6851</v>
      </c>
    </row>
    <row r="5265" spans="1:2" x14ac:dyDescent="0.25">
      <c r="A5265">
        <v>7338</v>
      </c>
      <c r="B5265" t="s">
        <v>6852</v>
      </c>
    </row>
    <row r="5266" spans="1:2" x14ac:dyDescent="0.25">
      <c r="A5266">
        <v>7338</v>
      </c>
      <c r="B5266" t="s">
        <v>6853</v>
      </c>
    </row>
    <row r="5267" spans="1:2" x14ac:dyDescent="0.25">
      <c r="A5267">
        <v>7338</v>
      </c>
      <c r="B5267" t="s">
        <v>2859</v>
      </c>
    </row>
    <row r="5268" spans="1:2" x14ac:dyDescent="0.25">
      <c r="A5268">
        <v>7338</v>
      </c>
      <c r="B5268" t="s">
        <v>3239</v>
      </c>
    </row>
    <row r="5269" spans="1:2" x14ac:dyDescent="0.25">
      <c r="A5269">
        <v>7338</v>
      </c>
      <c r="B5269" t="s">
        <v>6854</v>
      </c>
    </row>
    <row r="5270" spans="1:2" x14ac:dyDescent="0.25">
      <c r="A5270">
        <v>7338</v>
      </c>
      <c r="B5270" t="s">
        <v>6855</v>
      </c>
    </row>
    <row r="5271" spans="1:2" x14ac:dyDescent="0.25">
      <c r="A5271">
        <v>7338</v>
      </c>
      <c r="B5271" t="s">
        <v>4726</v>
      </c>
    </row>
    <row r="5272" spans="1:2" x14ac:dyDescent="0.25">
      <c r="A5272">
        <v>7338</v>
      </c>
      <c r="B5272" t="s">
        <v>5383</v>
      </c>
    </row>
    <row r="5273" spans="1:2" x14ac:dyDescent="0.25">
      <c r="A5273">
        <v>7338</v>
      </c>
      <c r="B5273" t="s">
        <v>6856</v>
      </c>
    </row>
    <row r="5274" spans="1:2" x14ac:dyDescent="0.25">
      <c r="A5274">
        <v>7338</v>
      </c>
      <c r="B5274" t="s">
        <v>6857</v>
      </c>
    </row>
    <row r="5275" spans="1:2" x14ac:dyDescent="0.25">
      <c r="A5275">
        <v>7341</v>
      </c>
      <c r="B5275" t="s">
        <v>6858</v>
      </c>
    </row>
    <row r="5276" spans="1:2" x14ac:dyDescent="0.25">
      <c r="A5276">
        <v>7343</v>
      </c>
      <c r="B5276" t="s">
        <v>6859</v>
      </c>
    </row>
    <row r="5277" spans="1:2" x14ac:dyDescent="0.25">
      <c r="A5277">
        <v>7343</v>
      </c>
      <c r="B5277" t="s">
        <v>6860</v>
      </c>
    </row>
    <row r="5278" spans="1:2" x14ac:dyDescent="0.25">
      <c r="A5278">
        <v>7343</v>
      </c>
      <c r="B5278" t="s">
        <v>6861</v>
      </c>
    </row>
    <row r="5279" spans="1:2" x14ac:dyDescent="0.25">
      <c r="A5279">
        <v>7343</v>
      </c>
      <c r="B5279" t="s">
        <v>6862</v>
      </c>
    </row>
    <row r="5280" spans="1:2" x14ac:dyDescent="0.25">
      <c r="A5280">
        <v>7343</v>
      </c>
      <c r="B5280" t="s">
        <v>3089</v>
      </c>
    </row>
    <row r="5281" spans="1:2" x14ac:dyDescent="0.25">
      <c r="A5281">
        <v>7343</v>
      </c>
      <c r="B5281" t="s">
        <v>6863</v>
      </c>
    </row>
    <row r="5282" spans="1:2" x14ac:dyDescent="0.25">
      <c r="A5282">
        <v>7343</v>
      </c>
      <c r="B5282" t="s">
        <v>6864</v>
      </c>
    </row>
    <row r="5283" spans="1:2" x14ac:dyDescent="0.25">
      <c r="A5283">
        <v>7343</v>
      </c>
      <c r="B5283" t="s">
        <v>6865</v>
      </c>
    </row>
    <row r="5284" spans="1:2" x14ac:dyDescent="0.25">
      <c r="A5284">
        <v>7343</v>
      </c>
      <c r="B5284" t="s">
        <v>2754</v>
      </c>
    </row>
    <row r="5285" spans="1:2" x14ac:dyDescent="0.25">
      <c r="A5285">
        <v>7343</v>
      </c>
      <c r="B5285" t="s">
        <v>6866</v>
      </c>
    </row>
    <row r="5286" spans="1:2" x14ac:dyDescent="0.25">
      <c r="A5286">
        <v>7343</v>
      </c>
      <c r="B5286" t="s">
        <v>6867</v>
      </c>
    </row>
    <row r="5287" spans="1:2" x14ac:dyDescent="0.25">
      <c r="A5287">
        <v>7343</v>
      </c>
      <c r="B5287" t="s">
        <v>6868</v>
      </c>
    </row>
    <row r="5288" spans="1:2" x14ac:dyDescent="0.25">
      <c r="A5288">
        <v>7343</v>
      </c>
      <c r="B5288" t="s">
        <v>6869</v>
      </c>
    </row>
    <row r="5289" spans="1:2" x14ac:dyDescent="0.25">
      <c r="A5289">
        <v>7343</v>
      </c>
      <c r="B5289" t="s">
        <v>6858</v>
      </c>
    </row>
    <row r="5290" spans="1:2" x14ac:dyDescent="0.25">
      <c r="A5290">
        <v>7343</v>
      </c>
      <c r="B5290" t="s">
        <v>6870</v>
      </c>
    </row>
    <row r="5291" spans="1:2" x14ac:dyDescent="0.25">
      <c r="A5291">
        <v>7348</v>
      </c>
      <c r="B5291" t="s">
        <v>6871</v>
      </c>
    </row>
    <row r="5292" spans="1:2" x14ac:dyDescent="0.25">
      <c r="A5292">
        <v>7349</v>
      </c>
      <c r="B5292" t="s">
        <v>3158</v>
      </c>
    </row>
    <row r="5293" spans="1:2" x14ac:dyDescent="0.25">
      <c r="A5293">
        <v>7349</v>
      </c>
      <c r="B5293" t="s">
        <v>6872</v>
      </c>
    </row>
    <row r="5294" spans="1:2" x14ac:dyDescent="0.25">
      <c r="A5294">
        <v>7349</v>
      </c>
      <c r="B5294" t="s">
        <v>6873</v>
      </c>
    </row>
    <row r="5295" spans="1:2" x14ac:dyDescent="0.25">
      <c r="A5295">
        <v>7349</v>
      </c>
      <c r="B5295" t="s">
        <v>6871</v>
      </c>
    </row>
    <row r="5296" spans="1:2" x14ac:dyDescent="0.25">
      <c r="A5296">
        <v>7349</v>
      </c>
      <c r="B5296" t="s">
        <v>6874</v>
      </c>
    </row>
    <row r="5297" spans="1:2" x14ac:dyDescent="0.25">
      <c r="A5297">
        <v>7349</v>
      </c>
      <c r="B5297" t="s">
        <v>6875</v>
      </c>
    </row>
    <row r="5298" spans="1:2" x14ac:dyDescent="0.25">
      <c r="A5298">
        <v>7349</v>
      </c>
      <c r="B5298" t="s">
        <v>6876</v>
      </c>
    </row>
    <row r="5299" spans="1:2" x14ac:dyDescent="0.25">
      <c r="A5299">
        <v>7349</v>
      </c>
      <c r="B5299" t="s">
        <v>6877</v>
      </c>
    </row>
    <row r="5300" spans="1:2" x14ac:dyDescent="0.25">
      <c r="A5300">
        <v>7356</v>
      </c>
      <c r="B5300" t="s">
        <v>6878</v>
      </c>
    </row>
    <row r="5301" spans="1:2" x14ac:dyDescent="0.25">
      <c r="A5301">
        <v>7356</v>
      </c>
      <c r="B5301" t="s">
        <v>6879</v>
      </c>
    </row>
    <row r="5302" spans="1:2" x14ac:dyDescent="0.25">
      <c r="A5302">
        <v>7356</v>
      </c>
      <c r="B5302" t="s">
        <v>6880</v>
      </c>
    </row>
    <row r="5303" spans="1:2" x14ac:dyDescent="0.25">
      <c r="A5303">
        <v>7356</v>
      </c>
      <c r="B5303" t="s">
        <v>6881</v>
      </c>
    </row>
    <row r="5304" spans="1:2" x14ac:dyDescent="0.25">
      <c r="A5304">
        <v>7356</v>
      </c>
      <c r="B5304" t="s">
        <v>6882</v>
      </c>
    </row>
    <row r="5305" spans="1:2" x14ac:dyDescent="0.25">
      <c r="A5305">
        <v>7356</v>
      </c>
      <c r="B5305" t="s">
        <v>4783</v>
      </c>
    </row>
    <row r="5306" spans="1:2" x14ac:dyDescent="0.25">
      <c r="A5306">
        <v>7356</v>
      </c>
      <c r="B5306" t="s">
        <v>6883</v>
      </c>
    </row>
    <row r="5307" spans="1:2" x14ac:dyDescent="0.25">
      <c r="A5307">
        <v>7356</v>
      </c>
      <c r="B5307" t="s">
        <v>6884</v>
      </c>
    </row>
    <row r="5308" spans="1:2" x14ac:dyDescent="0.25">
      <c r="A5308">
        <v>7356</v>
      </c>
      <c r="B5308" t="s">
        <v>6885</v>
      </c>
    </row>
    <row r="5309" spans="1:2" x14ac:dyDescent="0.25">
      <c r="A5309">
        <v>7356</v>
      </c>
      <c r="B5309" t="s">
        <v>6886</v>
      </c>
    </row>
    <row r="5310" spans="1:2" x14ac:dyDescent="0.25">
      <c r="A5310">
        <v>7356</v>
      </c>
      <c r="B5310" t="s">
        <v>6887</v>
      </c>
    </row>
    <row r="5311" spans="1:2" x14ac:dyDescent="0.25">
      <c r="A5311">
        <v>7356</v>
      </c>
      <c r="B5311" t="s">
        <v>3802</v>
      </c>
    </row>
    <row r="5312" spans="1:2" x14ac:dyDescent="0.25">
      <c r="A5312">
        <v>7356</v>
      </c>
      <c r="B5312" t="s">
        <v>6888</v>
      </c>
    </row>
    <row r="5313" spans="1:2" x14ac:dyDescent="0.25">
      <c r="A5313">
        <v>7356</v>
      </c>
      <c r="B5313" t="s">
        <v>6889</v>
      </c>
    </row>
    <row r="5314" spans="1:2" x14ac:dyDescent="0.25">
      <c r="A5314">
        <v>7356</v>
      </c>
      <c r="B5314" t="s">
        <v>3805</v>
      </c>
    </row>
    <row r="5315" spans="1:2" x14ac:dyDescent="0.25">
      <c r="A5315">
        <v>7356</v>
      </c>
      <c r="B5315" t="s">
        <v>6890</v>
      </c>
    </row>
    <row r="5316" spans="1:2" x14ac:dyDescent="0.25">
      <c r="A5316">
        <v>7356</v>
      </c>
      <c r="B5316" t="s">
        <v>4532</v>
      </c>
    </row>
    <row r="5317" spans="1:2" x14ac:dyDescent="0.25">
      <c r="A5317">
        <v>7356</v>
      </c>
      <c r="B5317" t="s">
        <v>6891</v>
      </c>
    </row>
    <row r="5318" spans="1:2" x14ac:dyDescent="0.25">
      <c r="A5318">
        <v>7356</v>
      </c>
      <c r="B5318" t="s">
        <v>6892</v>
      </c>
    </row>
    <row r="5319" spans="1:2" x14ac:dyDescent="0.25">
      <c r="A5319">
        <v>7356</v>
      </c>
      <c r="B5319" t="s">
        <v>6893</v>
      </c>
    </row>
    <row r="5320" spans="1:2" x14ac:dyDescent="0.25">
      <c r="A5320">
        <v>7365</v>
      </c>
      <c r="B5320" t="s">
        <v>3088</v>
      </c>
    </row>
    <row r="5321" spans="1:2" x14ac:dyDescent="0.25">
      <c r="A5321">
        <v>7366</v>
      </c>
      <c r="B5321" t="s">
        <v>6894</v>
      </c>
    </row>
    <row r="5322" spans="1:2" x14ac:dyDescent="0.25">
      <c r="A5322">
        <v>7366</v>
      </c>
      <c r="B5322" t="s">
        <v>6895</v>
      </c>
    </row>
    <row r="5323" spans="1:2" x14ac:dyDescent="0.25">
      <c r="A5323">
        <v>7366</v>
      </c>
      <c r="B5323" t="s">
        <v>6896</v>
      </c>
    </row>
    <row r="5324" spans="1:2" x14ac:dyDescent="0.25">
      <c r="A5324">
        <v>7366</v>
      </c>
      <c r="B5324" t="s">
        <v>6897</v>
      </c>
    </row>
    <row r="5325" spans="1:2" x14ac:dyDescent="0.25">
      <c r="A5325">
        <v>7366</v>
      </c>
      <c r="B5325" t="s">
        <v>3088</v>
      </c>
    </row>
    <row r="5326" spans="1:2" x14ac:dyDescent="0.25">
      <c r="A5326">
        <v>7366</v>
      </c>
      <c r="B5326" t="s">
        <v>6898</v>
      </c>
    </row>
    <row r="5327" spans="1:2" x14ac:dyDescent="0.25">
      <c r="A5327">
        <v>7366</v>
      </c>
      <c r="B5327" t="s">
        <v>6899</v>
      </c>
    </row>
    <row r="5328" spans="1:2" x14ac:dyDescent="0.25">
      <c r="A5328">
        <v>7366</v>
      </c>
      <c r="B5328" t="s">
        <v>6900</v>
      </c>
    </row>
    <row r="5329" spans="1:2" x14ac:dyDescent="0.25">
      <c r="A5329">
        <v>7366</v>
      </c>
      <c r="B5329" t="s">
        <v>6901</v>
      </c>
    </row>
    <row r="5330" spans="1:2" x14ac:dyDescent="0.25">
      <c r="A5330">
        <v>7366</v>
      </c>
      <c r="B5330" t="s">
        <v>3825</v>
      </c>
    </row>
    <row r="5331" spans="1:2" x14ac:dyDescent="0.25">
      <c r="A5331">
        <v>7366</v>
      </c>
      <c r="B5331" t="s">
        <v>6902</v>
      </c>
    </row>
    <row r="5332" spans="1:2" x14ac:dyDescent="0.25">
      <c r="A5332">
        <v>7367</v>
      </c>
      <c r="B5332" t="s">
        <v>3746</v>
      </c>
    </row>
    <row r="5333" spans="1:2" x14ac:dyDescent="0.25">
      <c r="A5333">
        <v>7368</v>
      </c>
      <c r="B5333" t="s">
        <v>3746</v>
      </c>
    </row>
    <row r="5334" spans="1:2" x14ac:dyDescent="0.25">
      <c r="A5334">
        <v>7368</v>
      </c>
      <c r="B5334" t="s">
        <v>6903</v>
      </c>
    </row>
    <row r="5335" spans="1:2" x14ac:dyDescent="0.25">
      <c r="A5335">
        <v>7368</v>
      </c>
      <c r="B5335" t="s">
        <v>6904</v>
      </c>
    </row>
    <row r="5336" spans="1:2" x14ac:dyDescent="0.25">
      <c r="A5336">
        <v>7368</v>
      </c>
      <c r="B5336" t="s">
        <v>6905</v>
      </c>
    </row>
    <row r="5337" spans="1:2" x14ac:dyDescent="0.25">
      <c r="A5337">
        <v>7368</v>
      </c>
      <c r="B5337" t="s">
        <v>6906</v>
      </c>
    </row>
    <row r="5338" spans="1:2" x14ac:dyDescent="0.25">
      <c r="A5338">
        <v>7368</v>
      </c>
      <c r="B5338" t="s">
        <v>6907</v>
      </c>
    </row>
    <row r="5339" spans="1:2" x14ac:dyDescent="0.25">
      <c r="A5339">
        <v>7368</v>
      </c>
      <c r="B5339" t="s">
        <v>5122</v>
      </c>
    </row>
    <row r="5340" spans="1:2" x14ac:dyDescent="0.25">
      <c r="A5340">
        <v>7368</v>
      </c>
      <c r="B5340" t="s">
        <v>6908</v>
      </c>
    </row>
    <row r="5341" spans="1:2" x14ac:dyDescent="0.25">
      <c r="A5341">
        <v>7368</v>
      </c>
      <c r="B5341" t="s">
        <v>6909</v>
      </c>
    </row>
    <row r="5342" spans="1:2" x14ac:dyDescent="0.25">
      <c r="A5342">
        <v>7368</v>
      </c>
      <c r="B5342" t="s">
        <v>6910</v>
      </c>
    </row>
    <row r="5343" spans="1:2" x14ac:dyDescent="0.25">
      <c r="A5343">
        <v>7368</v>
      </c>
      <c r="B5343" t="s">
        <v>6911</v>
      </c>
    </row>
    <row r="5344" spans="1:2" x14ac:dyDescent="0.25">
      <c r="A5344">
        <v>7368</v>
      </c>
      <c r="B5344" t="s">
        <v>3345</v>
      </c>
    </row>
    <row r="5345" spans="1:2" x14ac:dyDescent="0.25">
      <c r="A5345">
        <v>7368</v>
      </c>
      <c r="B5345" t="s">
        <v>6912</v>
      </c>
    </row>
    <row r="5346" spans="1:2" x14ac:dyDescent="0.25">
      <c r="A5346">
        <v>7381</v>
      </c>
      <c r="B5346" t="s">
        <v>6913</v>
      </c>
    </row>
    <row r="5347" spans="1:2" x14ac:dyDescent="0.25">
      <c r="A5347">
        <v>7381</v>
      </c>
      <c r="B5347" t="s">
        <v>6914</v>
      </c>
    </row>
    <row r="5348" spans="1:2" x14ac:dyDescent="0.25">
      <c r="A5348">
        <v>7381</v>
      </c>
      <c r="B5348" t="s">
        <v>6915</v>
      </c>
    </row>
    <row r="5349" spans="1:2" x14ac:dyDescent="0.25">
      <c r="A5349">
        <v>7381</v>
      </c>
      <c r="B5349" t="s">
        <v>6838</v>
      </c>
    </row>
    <row r="5350" spans="1:2" x14ac:dyDescent="0.25">
      <c r="A5350">
        <v>7381</v>
      </c>
      <c r="B5350" t="s">
        <v>6916</v>
      </c>
    </row>
    <row r="5351" spans="1:2" x14ac:dyDescent="0.25">
      <c r="A5351">
        <v>7381</v>
      </c>
      <c r="B5351" t="s">
        <v>6917</v>
      </c>
    </row>
    <row r="5352" spans="1:2" x14ac:dyDescent="0.25">
      <c r="A5352">
        <v>7381</v>
      </c>
      <c r="B5352" t="s">
        <v>6918</v>
      </c>
    </row>
    <row r="5353" spans="1:2" x14ac:dyDescent="0.25">
      <c r="A5353">
        <v>7381</v>
      </c>
      <c r="B5353" t="s">
        <v>6919</v>
      </c>
    </row>
    <row r="5354" spans="1:2" x14ac:dyDescent="0.25">
      <c r="A5354">
        <v>7381</v>
      </c>
      <c r="B5354" t="s">
        <v>6920</v>
      </c>
    </row>
    <row r="5355" spans="1:2" x14ac:dyDescent="0.25">
      <c r="A5355">
        <v>7381</v>
      </c>
      <c r="B5355" t="s">
        <v>6921</v>
      </c>
    </row>
    <row r="5356" spans="1:2" x14ac:dyDescent="0.25">
      <c r="A5356">
        <v>7381</v>
      </c>
      <c r="B5356" t="s">
        <v>6922</v>
      </c>
    </row>
    <row r="5357" spans="1:2" x14ac:dyDescent="0.25">
      <c r="A5357">
        <v>7381</v>
      </c>
      <c r="B5357" t="s">
        <v>6923</v>
      </c>
    </row>
    <row r="5358" spans="1:2" x14ac:dyDescent="0.25">
      <c r="A5358">
        <v>7381</v>
      </c>
      <c r="B5358" t="s">
        <v>6924</v>
      </c>
    </row>
    <row r="5359" spans="1:2" x14ac:dyDescent="0.25">
      <c r="A5359">
        <v>7381</v>
      </c>
      <c r="B5359" t="s">
        <v>6925</v>
      </c>
    </row>
    <row r="5360" spans="1:2" x14ac:dyDescent="0.25">
      <c r="A5360">
        <v>7381</v>
      </c>
      <c r="B5360" t="s">
        <v>6926</v>
      </c>
    </row>
    <row r="5361" spans="1:2" x14ac:dyDescent="0.25">
      <c r="A5361">
        <v>7381</v>
      </c>
      <c r="B5361" t="s">
        <v>6927</v>
      </c>
    </row>
    <row r="5362" spans="1:2" x14ac:dyDescent="0.25">
      <c r="A5362">
        <v>7381</v>
      </c>
      <c r="B5362" t="s">
        <v>6928</v>
      </c>
    </row>
    <row r="5363" spans="1:2" x14ac:dyDescent="0.25">
      <c r="A5363">
        <v>7381</v>
      </c>
      <c r="B5363" t="s">
        <v>6786</v>
      </c>
    </row>
    <row r="5364" spans="1:2" x14ac:dyDescent="0.25">
      <c r="A5364">
        <v>7381</v>
      </c>
      <c r="B5364" t="s">
        <v>6929</v>
      </c>
    </row>
    <row r="5365" spans="1:2" x14ac:dyDescent="0.25">
      <c r="A5365">
        <v>7381</v>
      </c>
      <c r="B5365" t="s">
        <v>6930</v>
      </c>
    </row>
    <row r="5366" spans="1:2" x14ac:dyDescent="0.25">
      <c r="A5366">
        <v>7381</v>
      </c>
      <c r="B5366" t="s">
        <v>6931</v>
      </c>
    </row>
    <row r="5367" spans="1:2" x14ac:dyDescent="0.25">
      <c r="A5367">
        <v>7381</v>
      </c>
      <c r="B5367" t="s">
        <v>6932</v>
      </c>
    </row>
    <row r="5368" spans="1:2" x14ac:dyDescent="0.25">
      <c r="A5368">
        <v>7381</v>
      </c>
      <c r="B5368" t="s">
        <v>6933</v>
      </c>
    </row>
    <row r="5369" spans="1:2" x14ac:dyDescent="0.25">
      <c r="A5369">
        <v>7386</v>
      </c>
      <c r="B5369" t="s">
        <v>6934</v>
      </c>
    </row>
    <row r="5370" spans="1:2" x14ac:dyDescent="0.25">
      <c r="A5370">
        <v>7387</v>
      </c>
      <c r="B5370" t="s">
        <v>5266</v>
      </c>
    </row>
    <row r="5371" spans="1:2" x14ac:dyDescent="0.25">
      <c r="A5371">
        <v>7387</v>
      </c>
      <c r="B5371" t="s">
        <v>6934</v>
      </c>
    </row>
    <row r="5372" spans="1:2" x14ac:dyDescent="0.25">
      <c r="A5372">
        <v>7387</v>
      </c>
      <c r="B5372" t="s">
        <v>6935</v>
      </c>
    </row>
    <row r="5373" spans="1:2" x14ac:dyDescent="0.25">
      <c r="A5373">
        <v>7387</v>
      </c>
      <c r="B5373" t="s">
        <v>6936</v>
      </c>
    </row>
    <row r="5374" spans="1:2" x14ac:dyDescent="0.25">
      <c r="A5374">
        <v>7387</v>
      </c>
      <c r="B5374" t="s">
        <v>5530</v>
      </c>
    </row>
    <row r="5375" spans="1:2" x14ac:dyDescent="0.25">
      <c r="A5375">
        <v>7388</v>
      </c>
      <c r="B5375" t="s">
        <v>6937</v>
      </c>
    </row>
    <row r="5376" spans="1:2" x14ac:dyDescent="0.25">
      <c r="A5376">
        <v>7389</v>
      </c>
      <c r="B5376" t="s">
        <v>4812</v>
      </c>
    </row>
    <row r="5377" spans="1:2" x14ac:dyDescent="0.25">
      <c r="A5377">
        <v>7389</v>
      </c>
      <c r="B5377" t="s">
        <v>6938</v>
      </c>
    </row>
    <row r="5378" spans="1:2" x14ac:dyDescent="0.25">
      <c r="A5378">
        <v>7389</v>
      </c>
      <c r="B5378" t="s">
        <v>6939</v>
      </c>
    </row>
    <row r="5379" spans="1:2" x14ac:dyDescent="0.25">
      <c r="A5379">
        <v>7389</v>
      </c>
      <c r="B5379" t="s">
        <v>5186</v>
      </c>
    </row>
    <row r="5380" spans="1:2" x14ac:dyDescent="0.25">
      <c r="A5380">
        <v>7389</v>
      </c>
      <c r="B5380" t="s">
        <v>6940</v>
      </c>
    </row>
    <row r="5381" spans="1:2" x14ac:dyDescent="0.25">
      <c r="A5381">
        <v>7389</v>
      </c>
      <c r="B5381" t="s">
        <v>6941</v>
      </c>
    </row>
    <row r="5382" spans="1:2" x14ac:dyDescent="0.25">
      <c r="A5382">
        <v>7389</v>
      </c>
      <c r="B5382" t="s">
        <v>6942</v>
      </c>
    </row>
    <row r="5383" spans="1:2" x14ac:dyDescent="0.25">
      <c r="A5383">
        <v>7389</v>
      </c>
      <c r="B5383" t="s">
        <v>6943</v>
      </c>
    </row>
    <row r="5384" spans="1:2" x14ac:dyDescent="0.25">
      <c r="A5384">
        <v>7389</v>
      </c>
      <c r="B5384" t="s">
        <v>6944</v>
      </c>
    </row>
    <row r="5385" spans="1:2" x14ac:dyDescent="0.25">
      <c r="A5385">
        <v>7389</v>
      </c>
      <c r="B5385" t="s">
        <v>6945</v>
      </c>
    </row>
    <row r="5386" spans="1:2" x14ac:dyDescent="0.25">
      <c r="A5386">
        <v>7389</v>
      </c>
      <c r="B5386" t="s">
        <v>6946</v>
      </c>
    </row>
    <row r="5387" spans="1:2" x14ac:dyDescent="0.25">
      <c r="A5387">
        <v>7389</v>
      </c>
      <c r="B5387" t="s">
        <v>6947</v>
      </c>
    </row>
    <row r="5388" spans="1:2" x14ac:dyDescent="0.25">
      <c r="A5388">
        <v>7389</v>
      </c>
      <c r="B5388" t="s">
        <v>6948</v>
      </c>
    </row>
    <row r="5389" spans="1:2" x14ac:dyDescent="0.25">
      <c r="A5389">
        <v>7389</v>
      </c>
      <c r="B5389" t="s">
        <v>6949</v>
      </c>
    </row>
    <row r="5390" spans="1:2" x14ac:dyDescent="0.25">
      <c r="A5390">
        <v>7389</v>
      </c>
      <c r="B5390" t="s">
        <v>4614</v>
      </c>
    </row>
    <row r="5391" spans="1:2" x14ac:dyDescent="0.25">
      <c r="A5391">
        <v>7389</v>
      </c>
      <c r="B5391" t="s">
        <v>6950</v>
      </c>
    </row>
    <row r="5392" spans="1:2" x14ac:dyDescent="0.25">
      <c r="A5392">
        <v>7389</v>
      </c>
      <c r="B5392" t="s">
        <v>6951</v>
      </c>
    </row>
    <row r="5393" spans="1:2" x14ac:dyDescent="0.25">
      <c r="A5393">
        <v>7389</v>
      </c>
      <c r="B5393" t="s">
        <v>6952</v>
      </c>
    </row>
    <row r="5394" spans="1:2" x14ac:dyDescent="0.25">
      <c r="A5394">
        <v>7389</v>
      </c>
      <c r="B5394" t="s">
        <v>6953</v>
      </c>
    </row>
    <row r="5395" spans="1:2" x14ac:dyDescent="0.25">
      <c r="A5395">
        <v>7389</v>
      </c>
      <c r="B5395" t="s">
        <v>6954</v>
      </c>
    </row>
    <row r="5396" spans="1:2" x14ac:dyDescent="0.25">
      <c r="A5396">
        <v>7389</v>
      </c>
      <c r="B5396" t="s">
        <v>6955</v>
      </c>
    </row>
    <row r="5397" spans="1:2" x14ac:dyDescent="0.25">
      <c r="A5397">
        <v>7389</v>
      </c>
      <c r="B5397" t="s">
        <v>6956</v>
      </c>
    </row>
    <row r="5398" spans="1:2" x14ac:dyDescent="0.25">
      <c r="A5398">
        <v>7389</v>
      </c>
      <c r="B5398" t="s">
        <v>6937</v>
      </c>
    </row>
    <row r="5399" spans="1:2" x14ac:dyDescent="0.25">
      <c r="A5399">
        <v>7389</v>
      </c>
      <c r="B5399" t="s">
        <v>6957</v>
      </c>
    </row>
    <row r="5400" spans="1:2" x14ac:dyDescent="0.25">
      <c r="A5400">
        <v>7389</v>
      </c>
      <c r="B5400" t="s">
        <v>6958</v>
      </c>
    </row>
    <row r="5401" spans="1:2" x14ac:dyDescent="0.25">
      <c r="A5401">
        <v>7389</v>
      </c>
      <c r="B5401" t="s">
        <v>6959</v>
      </c>
    </row>
    <row r="5402" spans="1:2" x14ac:dyDescent="0.25">
      <c r="A5402">
        <v>7389</v>
      </c>
      <c r="B5402" t="s">
        <v>986</v>
      </c>
    </row>
    <row r="5403" spans="1:2" x14ac:dyDescent="0.25">
      <c r="A5403">
        <v>7389</v>
      </c>
      <c r="B5403" t="s">
        <v>6808</v>
      </c>
    </row>
    <row r="5404" spans="1:2" x14ac:dyDescent="0.25">
      <c r="A5404">
        <v>7399</v>
      </c>
      <c r="B5404" t="s">
        <v>6960</v>
      </c>
    </row>
    <row r="5405" spans="1:2" x14ac:dyDescent="0.25">
      <c r="A5405">
        <v>7401</v>
      </c>
      <c r="B5405" t="s">
        <v>6960</v>
      </c>
    </row>
    <row r="5406" spans="1:2" x14ac:dyDescent="0.25">
      <c r="A5406">
        <v>7407</v>
      </c>
      <c r="B5406" t="s">
        <v>6961</v>
      </c>
    </row>
    <row r="5407" spans="1:2" x14ac:dyDescent="0.25">
      <c r="A5407">
        <v>7407</v>
      </c>
      <c r="B5407" t="s">
        <v>6962</v>
      </c>
    </row>
    <row r="5408" spans="1:2" x14ac:dyDescent="0.25">
      <c r="A5408">
        <v>7407</v>
      </c>
      <c r="B5408" t="s">
        <v>6963</v>
      </c>
    </row>
    <row r="5409" spans="1:2" x14ac:dyDescent="0.25">
      <c r="A5409">
        <v>7407</v>
      </c>
      <c r="B5409" t="s">
        <v>6964</v>
      </c>
    </row>
    <row r="5410" spans="1:2" x14ac:dyDescent="0.25">
      <c r="A5410">
        <v>7407</v>
      </c>
      <c r="B5410" t="s">
        <v>6965</v>
      </c>
    </row>
    <row r="5411" spans="1:2" x14ac:dyDescent="0.25">
      <c r="A5411">
        <v>7407</v>
      </c>
      <c r="B5411" t="s">
        <v>6966</v>
      </c>
    </row>
    <row r="5412" spans="1:2" x14ac:dyDescent="0.25">
      <c r="A5412">
        <v>7407</v>
      </c>
      <c r="B5412" t="s">
        <v>6282</v>
      </c>
    </row>
    <row r="5413" spans="1:2" x14ac:dyDescent="0.25">
      <c r="A5413">
        <v>7407</v>
      </c>
      <c r="B5413" t="s">
        <v>6967</v>
      </c>
    </row>
    <row r="5414" spans="1:2" x14ac:dyDescent="0.25">
      <c r="A5414">
        <v>7407</v>
      </c>
      <c r="B5414" t="s">
        <v>6968</v>
      </c>
    </row>
    <row r="5415" spans="1:2" x14ac:dyDescent="0.25">
      <c r="A5415">
        <v>7407</v>
      </c>
      <c r="B5415" t="s">
        <v>2686</v>
      </c>
    </row>
    <row r="5416" spans="1:2" x14ac:dyDescent="0.25">
      <c r="A5416">
        <v>7407</v>
      </c>
      <c r="B5416" t="s">
        <v>6969</v>
      </c>
    </row>
    <row r="5417" spans="1:2" x14ac:dyDescent="0.25">
      <c r="A5417">
        <v>7407</v>
      </c>
      <c r="B5417" t="s">
        <v>6970</v>
      </c>
    </row>
    <row r="5418" spans="1:2" x14ac:dyDescent="0.25">
      <c r="A5418">
        <v>7407</v>
      </c>
      <c r="B5418" t="s">
        <v>6971</v>
      </c>
    </row>
    <row r="5419" spans="1:2" x14ac:dyDescent="0.25">
      <c r="A5419">
        <v>7407</v>
      </c>
      <c r="B5419" t="s">
        <v>6972</v>
      </c>
    </row>
    <row r="5420" spans="1:2" x14ac:dyDescent="0.25">
      <c r="A5420">
        <v>7407</v>
      </c>
      <c r="B5420" t="s">
        <v>6973</v>
      </c>
    </row>
    <row r="5421" spans="1:2" x14ac:dyDescent="0.25">
      <c r="A5421">
        <v>7407</v>
      </c>
      <c r="B5421" t="s">
        <v>6974</v>
      </c>
    </row>
    <row r="5422" spans="1:2" x14ac:dyDescent="0.25">
      <c r="A5422">
        <v>7407</v>
      </c>
      <c r="B5422" t="s">
        <v>6975</v>
      </c>
    </row>
    <row r="5423" spans="1:2" x14ac:dyDescent="0.25">
      <c r="A5423">
        <v>7407</v>
      </c>
      <c r="B5423" t="s">
        <v>6976</v>
      </c>
    </row>
    <row r="5424" spans="1:2" x14ac:dyDescent="0.25">
      <c r="A5424">
        <v>7407</v>
      </c>
      <c r="B5424" t="s">
        <v>6977</v>
      </c>
    </row>
    <row r="5425" spans="1:2" x14ac:dyDescent="0.25">
      <c r="A5425">
        <v>7407</v>
      </c>
      <c r="B5425" t="s">
        <v>6978</v>
      </c>
    </row>
    <row r="5426" spans="1:2" x14ac:dyDescent="0.25">
      <c r="A5426">
        <v>7407</v>
      </c>
      <c r="B5426" t="s">
        <v>6979</v>
      </c>
    </row>
    <row r="5427" spans="1:2" x14ac:dyDescent="0.25">
      <c r="A5427">
        <v>7407</v>
      </c>
      <c r="B5427" t="s">
        <v>6980</v>
      </c>
    </row>
    <row r="5428" spans="1:2" x14ac:dyDescent="0.25">
      <c r="A5428">
        <v>7407</v>
      </c>
      <c r="B5428" t="s">
        <v>4073</v>
      </c>
    </row>
    <row r="5429" spans="1:2" x14ac:dyDescent="0.25">
      <c r="A5429">
        <v>7407</v>
      </c>
      <c r="B5429" t="s">
        <v>6981</v>
      </c>
    </row>
    <row r="5430" spans="1:2" x14ac:dyDescent="0.25">
      <c r="A5430">
        <v>7407</v>
      </c>
      <c r="B5430" t="s">
        <v>6982</v>
      </c>
    </row>
    <row r="5431" spans="1:2" x14ac:dyDescent="0.25">
      <c r="A5431">
        <v>7407</v>
      </c>
      <c r="B5431" t="s">
        <v>6983</v>
      </c>
    </row>
    <row r="5432" spans="1:2" x14ac:dyDescent="0.25">
      <c r="A5432">
        <v>7407</v>
      </c>
      <c r="B5432" t="s">
        <v>6984</v>
      </c>
    </row>
    <row r="5433" spans="1:2" x14ac:dyDescent="0.25">
      <c r="A5433">
        <v>7407</v>
      </c>
      <c r="B5433" t="s">
        <v>6985</v>
      </c>
    </row>
    <row r="5434" spans="1:2" x14ac:dyDescent="0.25">
      <c r="A5434">
        <v>7407</v>
      </c>
      <c r="B5434" t="s">
        <v>6986</v>
      </c>
    </row>
    <row r="5435" spans="1:2" x14ac:dyDescent="0.25">
      <c r="A5435">
        <v>7407</v>
      </c>
      <c r="B5435" t="s">
        <v>2752</v>
      </c>
    </row>
    <row r="5436" spans="1:2" x14ac:dyDescent="0.25">
      <c r="A5436">
        <v>7407</v>
      </c>
      <c r="B5436" t="s">
        <v>6987</v>
      </c>
    </row>
    <row r="5437" spans="1:2" x14ac:dyDescent="0.25">
      <c r="A5437">
        <v>7407</v>
      </c>
      <c r="B5437" t="s">
        <v>6988</v>
      </c>
    </row>
    <row r="5438" spans="1:2" x14ac:dyDescent="0.25">
      <c r="A5438">
        <v>7407</v>
      </c>
      <c r="B5438" t="s">
        <v>6989</v>
      </c>
    </row>
    <row r="5439" spans="1:2" x14ac:dyDescent="0.25">
      <c r="A5439">
        <v>7407</v>
      </c>
      <c r="B5439" t="s">
        <v>6990</v>
      </c>
    </row>
    <row r="5440" spans="1:2" x14ac:dyDescent="0.25">
      <c r="A5440">
        <v>7407</v>
      </c>
      <c r="B5440" t="s">
        <v>6991</v>
      </c>
    </row>
    <row r="5441" spans="1:2" x14ac:dyDescent="0.25">
      <c r="A5441">
        <v>7407</v>
      </c>
      <c r="B5441" t="s">
        <v>6992</v>
      </c>
    </row>
    <row r="5442" spans="1:2" x14ac:dyDescent="0.25">
      <c r="A5442">
        <v>7407</v>
      </c>
      <c r="B5442" t="s">
        <v>6993</v>
      </c>
    </row>
    <row r="5443" spans="1:2" x14ac:dyDescent="0.25">
      <c r="A5443">
        <v>7407</v>
      </c>
      <c r="B5443" t="s">
        <v>6994</v>
      </c>
    </row>
    <row r="5444" spans="1:2" x14ac:dyDescent="0.25">
      <c r="A5444">
        <v>7407</v>
      </c>
      <c r="B5444" t="s">
        <v>6995</v>
      </c>
    </row>
    <row r="5445" spans="1:2" x14ac:dyDescent="0.25">
      <c r="A5445">
        <v>7407</v>
      </c>
      <c r="B5445" t="s">
        <v>1862</v>
      </c>
    </row>
    <row r="5446" spans="1:2" x14ac:dyDescent="0.25">
      <c r="A5446">
        <v>7407</v>
      </c>
      <c r="B5446" t="s">
        <v>6996</v>
      </c>
    </row>
    <row r="5447" spans="1:2" x14ac:dyDescent="0.25">
      <c r="A5447">
        <v>7407</v>
      </c>
      <c r="B5447" t="s">
        <v>6997</v>
      </c>
    </row>
    <row r="5448" spans="1:2" x14ac:dyDescent="0.25">
      <c r="A5448">
        <v>7407</v>
      </c>
      <c r="B5448" t="s">
        <v>6998</v>
      </c>
    </row>
    <row r="5449" spans="1:2" x14ac:dyDescent="0.25">
      <c r="A5449">
        <v>7407</v>
      </c>
      <c r="B5449" t="s">
        <v>6960</v>
      </c>
    </row>
    <row r="5450" spans="1:2" x14ac:dyDescent="0.25">
      <c r="A5450">
        <v>7407</v>
      </c>
      <c r="B5450" t="s">
        <v>3278</v>
      </c>
    </row>
    <row r="5451" spans="1:2" x14ac:dyDescent="0.25">
      <c r="A5451">
        <v>7407</v>
      </c>
      <c r="B5451" t="s">
        <v>6999</v>
      </c>
    </row>
    <row r="5452" spans="1:2" x14ac:dyDescent="0.25">
      <c r="A5452">
        <v>7407</v>
      </c>
      <c r="B5452" t="s">
        <v>7000</v>
      </c>
    </row>
    <row r="5453" spans="1:2" x14ac:dyDescent="0.25">
      <c r="A5453">
        <v>7407</v>
      </c>
      <c r="B5453" t="s">
        <v>7001</v>
      </c>
    </row>
    <row r="5454" spans="1:2" x14ac:dyDescent="0.25">
      <c r="A5454">
        <v>7407</v>
      </c>
      <c r="B5454" t="s">
        <v>7002</v>
      </c>
    </row>
    <row r="5455" spans="1:2" x14ac:dyDescent="0.25">
      <c r="A5455">
        <v>7407</v>
      </c>
      <c r="B5455" t="s">
        <v>7003</v>
      </c>
    </row>
    <row r="5456" spans="1:2" x14ac:dyDescent="0.25">
      <c r="A5456">
        <v>7407</v>
      </c>
      <c r="B5456" t="s">
        <v>7004</v>
      </c>
    </row>
    <row r="5457" spans="1:2" x14ac:dyDescent="0.25">
      <c r="A5457">
        <v>7407</v>
      </c>
      <c r="B5457" t="s">
        <v>7005</v>
      </c>
    </row>
    <row r="5458" spans="1:2" x14ac:dyDescent="0.25">
      <c r="A5458">
        <v>7407</v>
      </c>
      <c r="B5458" t="s">
        <v>7006</v>
      </c>
    </row>
    <row r="5459" spans="1:2" x14ac:dyDescent="0.25">
      <c r="A5459">
        <v>7407</v>
      </c>
      <c r="B5459" t="s">
        <v>7007</v>
      </c>
    </row>
    <row r="5460" spans="1:2" x14ac:dyDescent="0.25">
      <c r="A5460">
        <v>7407</v>
      </c>
      <c r="B5460" t="s">
        <v>7008</v>
      </c>
    </row>
    <row r="5461" spans="1:2" x14ac:dyDescent="0.25">
      <c r="A5461">
        <v>7407</v>
      </c>
      <c r="B5461" t="s">
        <v>7009</v>
      </c>
    </row>
    <row r="5462" spans="1:2" x14ac:dyDescent="0.25">
      <c r="A5462">
        <v>7407</v>
      </c>
      <c r="B5462" t="s">
        <v>7010</v>
      </c>
    </row>
    <row r="5463" spans="1:2" x14ac:dyDescent="0.25">
      <c r="A5463">
        <v>7407</v>
      </c>
      <c r="B5463" t="s">
        <v>787</v>
      </c>
    </row>
    <row r="5464" spans="1:2" x14ac:dyDescent="0.25">
      <c r="A5464">
        <v>7407</v>
      </c>
      <c r="B5464" t="s">
        <v>7011</v>
      </c>
    </row>
    <row r="5465" spans="1:2" x14ac:dyDescent="0.25">
      <c r="A5465">
        <v>7407</v>
      </c>
      <c r="B5465" t="s">
        <v>788</v>
      </c>
    </row>
    <row r="5466" spans="1:2" x14ac:dyDescent="0.25">
      <c r="A5466">
        <v>7407</v>
      </c>
      <c r="B5466" t="s">
        <v>7012</v>
      </c>
    </row>
    <row r="5467" spans="1:2" x14ac:dyDescent="0.25">
      <c r="A5467">
        <v>7407</v>
      </c>
      <c r="B5467" t="s">
        <v>7013</v>
      </c>
    </row>
    <row r="5468" spans="1:2" x14ac:dyDescent="0.25">
      <c r="A5468">
        <v>7407</v>
      </c>
      <c r="B5468" t="s">
        <v>7014</v>
      </c>
    </row>
    <row r="5469" spans="1:2" x14ac:dyDescent="0.25">
      <c r="A5469">
        <v>7407</v>
      </c>
      <c r="B5469" t="s">
        <v>7015</v>
      </c>
    </row>
    <row r="5470" spans="1:2" x14ac:dyDescent="0.25">
      <c r="A5470">
        <v>7419</v>
      </c>
      <c r="B5470" t="s">
        <v>3213</v>
      </c>
    </row>
    <row r="5471" spans="1:2" x14ac:dyDescent="0.25">
      <c r="A5471">
        <v>7422</v>
      </c>
      <c r="B5471" t="s">
        <v>3213</v>
      </c>
    </row>
    <row r="5472" spans="1:2" x14ac:dyDescent="0.25">
      <c r="A5472">
        <v>7422</v>
      </c>
      <c r="B5472" t="s">
        <v>7016</v>
      </c>
    </row>
    <row r="5473" spans="1:2" x14ac:dyDescent="0.25">
      <c r="A5473">
        <v>7422</v>
      </c>
      <c r="B5473" t="s">
        <v>7017</v>
      </c>
    </row>
    <row r="5474" spans="1:2" x14ac:dyDescent="0.25">
      <c r="A5474">
        <v>7422</v>
      </c>
      <c r="B5474" t="s">
        <v>3127</v>
      </c>
    </row>
    <row r="5475" spans="1:2" x14ac:dyDescent="0.25">
      <c r="A5475">
        <v>7422</v>
      </c>
      <c r="B5475" t="s">
        <v>4551</v>
      </c>
    </row>
    <row r="5476" spans="1:2" x14ac:dyDescent="0.25">
      <c r="A5476">
        <v>7422</v>
      </c>
      <c r="B5476" t="s">
        <v>7018</v>
      </c>
    </row>
    <row r="5477" spans="1:2" x14ac:dyDescent="0.25">
      <c r="A5477">
        <v>7422</v>
      </c>
      <c r="B5477" t="s">
        <v>3160</v>
      </c>
    </row>
    <row r="5478" spans="1:2" x14ac:dyDescent="0.25">
      <c r="A5478">
        <v>7422</v>
      </c>
      <c r="B5478" t="s">
        <v>7019</v>
      </c>
    </row>
    <row r="5479" spans="1:2" x14ac:dyDescent="0.25">
      <c r="A5479">
        <v>7422</v>
      </c>
      <c r="B5479" t="s">
        <v>7020</v>
      </c>
    </row>
    <row r="5480" spans="1:2" x14ac:dyDescent="0.25">
      <c r="A5480">
        <v>7422</v>
      </c>
      <c r="B5480" t="s">
        <v>7021</v>
      </c>
    </row>
    <row r="5481" spans="1:2" x14ac:dyDescent="0.25">
      <c r="A5481">
        <v>7422</v>
      </c>
      <c r="B5481" t="s">
        <v>7022</v>
      </c>
    </row>
    <row r="5482" spans="1:2" x14ac:dyDescent="0.25">
      <c r="A5482">
        <v>7422</v>
      </c>
      <c r="B5482" t="s">
        <v>7023</v>
      </c>
    </row>
    <row r="5483" spans="1:2" x14ac:dyDescent="0.25">
      <c r="A5483">
        <v>7422</v>
      </c>
      <c r="B5483" t="s">
        <v>7024</v>
      </c>
    </row>
    <row r="5484" spans="1:2" x14ac:dyDescent="0.25">
      <c r="A5484">
        <v>7422</v>
      </c>
      <c r="B5484" t="s">
        <v>7025</v>
      </c>
    </row>
    <row r="5485" spans="1:2" x14ac:dyDescent="0.25">
      <c r="A5485">
        <v>7422</v>
      </c>
      <c r="B5485" t="s">
        <v>6984</v>
      </c>
    </row>
    <row r="5486" spans="1:2" x14ac:dyDescent="0.25">
      <c r="A5486">
        <v>7422</v>
      </c>
      <c r="B5486" t="s">
        <v>7026</v>
      </c>
    </row>
    <row r="5487" spans="1:2" x14ac:dyDescent="0.25">
      <c r="A5487">
        <v>7422</v>
      </c>
      <c r="B5487" t="s">
        <v>7027</v>
      </c>
    </row>
    <row r="5488" spans="1:2" x14ac:dyDescent="0.25">
      <c r="A5488">
        <v>7422</v>
      </c>
      <c r="B5488" t="s">
        <v>7028</v>
      </c>
    </row>
    <row r="5489" spans="1:2" x14ac:dyDescent="0.25">
      <c r="A5489">
        <v>7422</v>
      </c>
      <c r="B5489" t="s">
        <v>7029</v>
      </c>
    </row>
    <row r="5490" spans="1:2" x14ac:dyDescent="0.25">
      <c r="A5490">
        <v>7422</v>
      </c>
      <c r="B5490" t="s">
        <v>7030</v>
      </c>
    </row>
    <row r="5491" spans="1:2" x14ac:dyDescent="0.25">
      <c r="A5491">
        <v>7422</v>
      </c>
      <c r="B5491" t="s">
        <v>7031</v>
      </c>
    </row>
    <row r="5492" spans="1:2" x14ac:dyDescent="0.25">
      <c r="A5492">
        <v>7422</v>
      </c>
      <c r="B5492" t="s">
        <v>7032</v>
      </c>
    </row>
    <row r="5493" spans="1:2" x14ac:dyDescent="0.25">
      <c r="A5493">
        <v>7422</v>
      </c>
      <c r="B5493" t="s">
        <v>7033</v>
      </c>
    </row>
    <row r="5494" spans="1:2" x14ac:dyDescent="0.25">
      <c r="A5494">
        <v>7422</v>
      </c>
      <c r="B5494" t="s">
        <v>7034</v>
      </c>
    </row>
    <row r="5495" spans="1:2" x14ac:dyDescent="0.25">
      <c r="A5495">
        <v>7423</v>
      </c>
      <c r="B5495" t="s">
        <v>7035</v>
      </c>
    </row>
    <row r="5496" spans="1:2" x14ac:dyDescent="0.25">
      <c r="A5496">
        <v>7426</v>
      </c>
      <c r="B5496" t="s">
        <v>7036</v>
      </c>
    </row>
    <row r="5497" spans="1:2" x14ac:dyDescent="0.25">
      <c r="A5497">
        <v>7426</v>
      </c>
      <c r="B5497" t="s">
        <v>1131</v>
      </c>
    </row>
    <row r="5498" spans="1:2" x14ac:dyDescent="0.25">
      <c r="A5498">
        <v>7426</v>
      </c>
      <c r="B5498" t="s">
        <v>7037</v>
      </c>
    </row>
    <row r="5499" spans="1:2" x14ac:dyDescent="0.25">
      <c r="A5499">
        <v>7426</v>
      </c>
      <c r="B5499" t="s">
        <v>7038</v>
      </c>
    </row>
    <row r="5500" spans="1:2" x14ac:dyDescent="0.25">
      <c r="A5500">
        <v>7426</v>
      </c>
      <c r="B5500" t="s">
        <v>7039</v>
      </c>
    </row>
    <row r="5501" spans="1:2" x14ac:dyDescent="0.25">
      <c r="A5501">
        <v>7426</v>
      </c>
      <c r="B5501" t="s">
        <v>7040</v>
      </c>
    </row>
    <row r="5502" spans="1:2" x14ac:dyDescent="0.25">
      <c r="A5502">
        <v>7426</v>
      </c>
      <c r="B5502" t="s">
        <v>7041</v>
      </c>
    </row>
    <row r="5503" spans="1:2" x14ac:dyDescent="0.25">
      <c r="A5503">
        <v>7426</v>
      </c>
      <c r="B5503" t="s">
        <v>7042</v>
      </c>
    </row>
    <row r="5504" spans="1:2" x14ac:dyDescent="0.25">
      <c r="A5504">
        <v>7426</v>
      </c>
      <c r="B5504" t="s">
        <v>7043</v>
      </c>
    </row>
    <row r="5505" spans="1:2" x14ac:dyDescent="0.25">
      <c r="A5505">
        <v>7426</v>
      </c>
      <c r="B5505" t="s">
        <v>7044</v>
      </c>
    </row>
    <row r="5506" spans="1:2" x14ac:dyDescent="0.25">
      <c r="A5506">
        <v>7426</v>
      </c>
      <c r="B5506" t="s">
        <v>7035</v>
      </c>
    </row>
    <row r="5507" spans="1:2" x14ac:dyDescent="0.25">
      <c r="A5507">
        <v>7426</v>
      </c>
      <c r="B5507" t="s">
        <v>7045</v>
      </c>
    </row>
    <row r="5508" spans="1:2" x14ac:dyDescent="0.25">
      <c r="A5508">
        <v>7426</v>
      </c>
      <c r="B5508" t="s">
        <v>7046</v>
      </c>
    </row>
    <row r="5509" spans="1:2" x14ac:dyDescent="0.25">
      <c r="A5509">
        <v>7426</v>
      </c>
      <c r="B5509" t="s">
        <v>7047</v>
      </c>
    </row>
    <row r="5510" spans="1:2" x14ac:dyDescent="0.25">
      <c r="A5510">
        <v>7426</v>
      </c>
      <c r="B5510" t="s">
        <v>7048</v>
      </c>
    </row>
    <row r="5511" spans="1:2" x14ac:dyDescent="0.25">
      <c r="A5511">
        <v>7426</v>
      </c>
      <c r="B5511" t="s">
        <v>7049</v>
      </c>
    </row>
    <row r="5512" spans="1:2" x14ac:dyDescent="0.25">
      <c r="A5512">
        <v>7426</v>
      </c>
      <c r="B5512" t="s">
        <v>7050</v>
      </c>
    </row>
    <row r="5513" spans="1:2" x14ac:dyDescent="0.25">
      <c r="A5513">
        <v>7426</v>
      </c>
      <c r="B5513" t="s">
        <v>7051</v>
      </c>
    </row>
    <row r="5514" spans="1:2" x14ac:dyDescent="0.25">
      <c r="A5514">
        <v>7426</v>
      </c>
      <c r="B5514" t="s">
        <v>7052</v>
      </c>
    </row>
    <row r="5515" spans="1:2" x14ac:dyDescent="0.25">
      <c r="A5515">
        <v>7426</v>
      </c>
      <c r="B5515" t="s">
        <v>7053</v>
      </c>
    </row>
    <row r="5516" spans="1:2" x14ac:dyDescent="0.25">
      <c r="A5516">
        <v>7427</v>
      </c>
      <c r="B5516" t="s">
        <v>2724</v>
      </c>
    </row>
    <row r="5517" spans="1:2" x14ac:dyDescent="0.25">
      <c r="A5517">
        <v>7427</v>
      </c>
      <c r="B5517" t="s">
        <v>7054</v>
      </c>
    </row>
    <row r="5518" spans="1:2" x14ac:dyDescent="0.25">
      <c r="A5518">
        <v>7427</v>
      </c>
      <c r="B5518" t="s">
        <v>7055</v>
      </c>
    </row>
    <row r="5519" spans="1:2" x14ac:dyDescent="0.25">
      <c r="A5519">
        <v>7429</v>
      </c>
      <c r="B5519" t="s">
        <v>7056</v>
      </c>
    </row>
    <row r="5520" spans="1:2" x14ac:dyDescent="0.25">
      <c r="A5520">
        <v>7429</v>
      </c>
      <c r="B5520" t="s">
        <v>7057</v>
      </c>
    </row>
    <row r="5521" spans="1:2" x14ac:dyDescent="0.25">
      <c r="A5521">
        <v>7429</v>
      </c>
      <c r="B5521" t="s">
        <v>1890</v>
      </c>
    </row>
    <row r="5522" spans="1:2" x14ac:dyDescent="0.25">
      <c r="A5522">
        <v>7429</v>
      </c>
      <c r="B5522" t="s">
        <v>7058</v>
      </c>
    </row>
    <row r="5523" spans="1:2" x14ac:dyDescent="0.25">
      <c r="A5523">
        <v>7429</v>
      </c>
      <c r="B5523" t="s">
        <v>7059</v>
      </c>
    </row>
    <row r="5524" spans="1:2" x14ac:dyDescent="0.25">
      <c r="A5524">
        <v>7515</v>
      </c>
      <c r="B5524" t="s">
        <v>7060</v>
      </c>
    </row>
    <row r="5525" spans="1:2" x14ac:dyDescent="0.25">
      <c r="A5525">
        <v>7545</v>
      </c>
      <c r="B5525" t="s">
        <v>7060</v>
      </c>
    </row>
    <row r="5526" spans="1:2" x14ac:dyDescent="0.25">
      <c r="A5526">
        <v>7546</v>
      </c>
      <c r="B5526" t="s">
        <v>7060</v>
      </c>
    </row>
    <row r="5527" spans="1:2" x14ac:dyDescent="0.25">
      <c r="A5527">
        <v>7548</v>
      </c>
      <c r="B5527" t="s">
        <v>7060</v>
      </c>
    </row>
    <row r="5528" spans="1:2" x14ac:dyDescent="0.25">
      <c r="A5528">
        <v>7548</v>
      </c>
      <c r="B5528" t="s">
        <v>7061</v>
      </c>
    </row>
    <row r="5529" spans="1:2" x14ac:dyDescent="0.25">
      <c r="A5529">
        <v>7548</v>
      </c>
      <c r="B5529" t="s">
        <v>6984</v>
      </c>
    </row>
    <row r="5530" spans="1:2" x14ac:dyDescent="0.25">
      <c r="A5530">
        <v>7548</v>
      </c>
      <c r="B5530" t="s">
        <v>7062</v>
      </c>
    </row>
    <row r="5531" spans="1:2" x14ac:dyDescent="0.25">
      <c r="A5531">
        <v>7548</v>
      </c>
      <c r="B5531" t="s">
        <v>7063</v>
      </c>
    </row>
    <row r="5532" spans="1:2" x14ac:dyDescent="0.25">
      <c r="A5532">
        <v>7549</v>
      </c>
      <c r="B5532" t="s">
        <v>7060</v>
      </c>
    </row>
    <row r="5533" spans="1:2" x14ac:dyDescent="0.25">
      <c r="A5533">
        <v>7551</v>
      </c>
      <c r="B5533" t="s">
        <v>7060</v>
      </c>
    </row>
    <row r="5534" spans="1:2" x14ac:dyDescent="0.25">
      <c r="A5534">
        <v>7551</v>
      </c>
      <c r="B5534" t="s">
        <v>7064</v>
      </c>
    </row>
    <row r="5535" spans="1:2" x14ac:dyDescent="0.25">
      <c r="A5535">
        <v>7552</v>
      </c>
      <c r="B5535" t="s">
        <v>7060</v>
      </c>
    </row>
    <row r="5536" spans="1:2" x14ac:dyDescent="0.25">
      <c r="A5536">
        <v>7554</v>
      </c>
      <c r="B5536" t="s">
        <v>7065</v>
      </c>
    </row>
    <row r="5537" spans="1:2" x14ac:dyDescent="0.25">
      <c r="A5537">
        <v>7554</v>
      </c>
      <c r="B5537" t="s">
        <v>2711</v>
      </c>
    </row>
    <row r="5538" spans="1:2" x14ac:dyDescent="0.25">
      <c r="A5538">
        <v>7554</v>
      </c>
      <c r="B5538" t="s">
        <v>7066</v>
      </c>
    </row>
    <row r="5539" spans="1:2" x14ac:dyDescent="0.25">
      <c r="A5539">
        <v>7554</v>
      </c>
      <c r="B5539" t="s">
        <v>7067</v>
      </c>
    </row>
    <row r="5540" spans="1:2" x14ac:dyDescent="0.25">
      <c r="A5540">
        <v>7554</v>
      </c>
      <c r="B5540" t="s">
        <v>7068</v>
      </c>
    </row>
    <row r="5541" spans="1:2" x14ac:dyDescent="0.25">
      <c r="A5541">
        <v>7554</v>
      </c>
      <c r="B5541" t="s">
        <v>7069</v>
      </c>
    </row>
    <row r="5542" spans="1:2" x14ac:dyDescent="0.25">
      <c r="A5542">
        <v>7554</v>
      </c>
      <c r="B5542" t="s">
        <v>7070</v>
      </c>
    </row>
    <row r="5543" spans="1:2" x14ac:dyDescent="0.25">
      <c r="A5543">
        <v>7554</v>
      </c>
      <c r="B5543" t="s">
        <v>7071</v>
      </c>
    </row>
    <row r="5544" spans="1:2" x14ac:dyDescent="0.25">
      <c r="A5544">
        <v>7554</v>
      </c>
      <c r="B5544" t="s">
        <v>4815</v>
      </c>
    </row>
    <row r="5545" spans="1:2" x14ac:dyDescent="0.25">
      <c r="A5545">
        <v>7554</v>
      </c>
      <c r="B5545" t="s">
        <v>7072</v>
      </c>
    </row>
    <row r="5546" spans="1:2" x14ac:dyDescent="0.25">
      <c r="A5546">
        <v>7554</v>
      </c>
      <c r="B5546" t="s">
        <v>7073</v>
      </c>
    </row>
    <row r="5547" spans="1:2" x14ac:dyDescent="0.25">
      <c r="A5547">
        <v>7554</v>
      </c>
      <c r="B5547" t="s">
        <v>3829</v>
      </c>
    </row>
    <row r="5548" spans="1:2" x14ac:dyDescent="0.25">
      <c r="A5548">
        <v>7554</v>
      </c>
      <c r="B5548" t="s">
        <v>4399</v>
      </c>
    </row>
    <row r="5549" spans="1:2" x14ac:dyDescent="0.25">
      <c r="A5549">
        <v>7554</v>
      </c>
      <c r="B5549" t="s">
        <v>5643</v>
      </c>
    </row>
    <row r="5550" spans="1:2" x14ac:dyDescent="0.25">
      <c r="A5550">
        <v>7554</v>
      </c>
      <c r="B5550" t="s">
        <v>7074</v>
      </c>
    </row>
    <row r="5551" spans="1:2" x14ac:dyDescent="0.25">
      <c r="A5551">
        <v>7554</v>
      </c>
      <c r="B5551" t="s">
        <v>6814</v>
      </c>
    </row>
    <row r="5552" spans="1:2" x14ac:dyDescent="0.25">
      <c r="A5552">
        <v>7554</v>
      </c>
      <c r="B5552" t="s">
        <v>7075</v>
      </c>
    </row>
    <row r="5553" spans="1:2" x14ac:dyDescent="0.25">
      <c r="A5553">
        <v>7554</v>
      </c>
      <c r="B5553" t="s">
        <v>7076</v>
      </c>
    </row>
    <row r="5554" spans="1:2" x14ac:dyDescent="0.25">
      <c r="A5554">
        <v>7554</v>
      </c>
      <c r="B5554" t="s">
        <v>7077</v>
      </c>
    </row>
    <row r="5555" spans="1:2" x14ac:dyDescent="0.25">
      <c r="A5555">
        <v>7554</v>
      </c>
      <c r="B5555" t="s">
        <v>7078</v>
      </c>
    </row>
    <row r="5556" spans="1:2" x14ac:dyDescent="0.25">
      <c r="A5556">
        <v>7554</v>
      </c>
      <c r="B5556" t="s">
        <v>7079</v>
      </c>
    </row>
    <row r="5557" spans="1:2" x14ac:dyDescent="0.25">
      <c r="A5557">
        <v>7554</v>
      </c>
      <c r="B5557" t="s">
        <v>1862</v>
      </c>
    </row>
    <row r="5558" spans="1:2" x14ac:dyDescent="0.25">
      <c r="A5558">
        <v>7554</v>
      </c>
      <c r="B5558" t="s">
        <v>7080</v>
      </c>
    </row>
    <row r="5559" spans="1:2" x14ac:dyDescent="0.25">
      <c r="A5559">
        <v>7554</v>
      </c>
      <c r="B5559" t="s">
        <v>7081</v>
      </c>
    </row>
    <row r="5560" spans="1:2" x14ac:dyDescent="0.25">
      <c r="A5560">
        <v>7554</v>
      </c>
      <c r="B5560" t="s">
        <v>7082</v>
      </c>
    </row>
    <row r="5561" spans="1:2" x14ac:dyDescent="0.25">
      <c r="A5561">
        <v>7554</v>
      </c>
      <c r="B5561" t="s">
        <v>7083</v>
      </c>
    </row>
    <row r="5562" spans="1:2" x14ac:dyDescent="0.25">
      <c r="A5562">
        <v>7554</v>
      </c>
      <c r="B5562" t="s">
        <v>7084</v>
      </c>
    </row>
    <row r="5563" spans="1:2" x14ac:dyDescent="0.25">
      <c r="A5563">
        <v>7554</v>
      </c>
      <c r="B5563" t="s">
        <v>7085</v>
      </c>
    </row>
    <row r="5564" spans="1:2" x14ac:dyDescent="0.25">
      <c r="A5564">
        <v>7554</v>
      </c>
      <c r="B5564" t="s">
        <v>7086</v>
      </c>
    </row>
    <row r="5565" spans="1:2" x14ac:dyDescent="0.25">
      <c r="A5565">
        <v>7554</v>
      </c>
      <c r="B5565" t="s">
        <v>6141</v>
      </c>
    </row>
    <row r="5566" spans="1:2" x14ac:dyDescent="0.25">
      <c r="A5566">
        <v>7554</v>
      </c>
      <c r="B5566" t="s">
        <v>7087</v>
      </c>
    </row>
    <row r="5567" spans="1:2" x14ac:dyDescent="0.25">
      <c r="A5567">
        <v>7554</v>
      </c>
      <c r="B5567" t="s">
        <v>2867</v>
      </c>
    </row>
    <row r="5568" spans="1:2" x14ac:dyDescent="0.25">
      <c r="A5568">
        <v>7554</v>
      </c>
      <c r="B5568" t="s">
        <v>7088</v>
      </c>
    </row>
    <row r="5569" spans="1:2" x14ac:dyDescent="0.25">
      <c r="A5569">
        <v>7554</v>
      </c>
      <c r="B5569" t="s">
        <v>7089</v>
      </c>
    </row>
    <row r="5570" spans="1:2" x14ac:dyDescent="0.25">
      <c r="A5570">
        <v>7554</v>
      </c>
      <c r="B5570" t="s">
        <v>7090</v>
      </c>
    </row>
    <row r="5571" spans="1:2" x14ac:dyDescent="0.25">
      <c r="A5571">
        <v>7554</v>
      </c>
      <c r="B5571" t="s">
        <v>4648</v>
      </c>
    </row>
    <row r="5572" spans="1:2" x14ac:dyDescent="0.25">
      <c r="A5572">
        <v>7554</v>
      </c>
      <c r="B5572" t="s">
        <v>4230</v>
      </c>
    </row>
    <row r="5573" spans="1:2" x14ac:dyDescent="0.25">
      <c r="A5573">
        <v>7554</v>
      </c>
      <c r="B5573" t="s">
        <v>7091</v>
      </c>
    </row>
    <row r="5574" spans="1:2" x14ac:dyDescent="0.25">
      <c r="A5574">
        <v>7557</v>
      </c>
      <c r="B5574" t="s">
        <v>7092</v>
      </c>
    </row>
    <row r="5575" spans="1:2" x14ac:dyDescent="0.25">
      <c r="A5575">
        <v>7557</v>
      </c>
      <c r="B5575" t="s">
        <v>7060</v>
      </c>
    </row>
    <row r="5576" spans="1:2" x14ac:dyDescent="0.25">
      <c r="A5576">
        <v>7557</v>
      </c>
      <c r="B5576" t="s">
        <v>7093</v>
      </c>
    </row>
    <row r="5577" spans="1:2" x14ac:dyDescent="0.25">
      <c r="A5577">
        <v>7557</v>
      </c>
      <c r="B5577" t="s">
        <v>7094</v>
      </c>
    </row>
    <row r="5578" spans="1:2" x14ac:dyDescent="0.25">
      <c r="A5578">
        <v>7557</v>
      </c>
      <c r="B5578" t="s">
        <v>7095</v>
      </c>
    </row>
    <row r="5579" spans="1:2" x14ac:dyDescent="0.25">
      <c r="A5579">
        <v>7557</v>
      </c>
      <c r="B5579" t="s">
        <v>7096</v>
      </c>
    </row>
    <row r="5580" spans="1:2" x14ac:dyDescent="0.25">
      <c r="A5580">
        <v>7557</v>
      </c>
      <c r="B5580" t="s">
        <v>7097</v>
      </c>
    </row>
    <row r="5581" spans="1:2" x14ac:dyDescent="0.25">
      <c r="A5581">
        <v>7557</v>
      </c>
      <c r="B5581" t="s">
        <v>7098</v>
      </c>
    </row>
    <row r="5582" spans="1:2" x14ac:dyDescent="0.25">
      <c r="A5582">
        <v>7557</v>
      </c>
      <c r="B5582" t="s">
        <v>3848</v>
      </c>
    </row>
    <row r="5583" spans="1:2" x14ac:dyDescent="0.25">
      <c r="A5583">
        <v>7557</v>
      </c>
      <c r="B5583" t="s">
        <v>7099</v>
      </c>
    </row>
    <row r="5584" spans="1:2" x14ac:dyDescent="0.25">
      <c r="A5584">
        <v>7557</v>
      </c>
      <c r="B5584" t="s">
        <v>7100</v>
      </c>
    </row>
    <row r="5585" spans="1:2" x14ac:dyDescent="0.25">
      <c r="A5585">
        <v>7557</v>
      </c>
      <c r="B5585" t="s">
        <v>7101</v>
      </c>
    </row>
    <row r="5586" spans="1:2" x14ac:dyDescent="0.25">
      <c r="A5586">
        <v>7557</v>
      </c>
      <c r="B5586" t="s">
        <v>2638</v>
      </c>
    </row>
    <row r="5587" spans="1:2" x14ac:dyDescent="0.25">
      <c r="A5587">
        <v>7557</v>
      </c>
      <c r="B5587" t="s">
        <v>7102</v>
      </c>
    </row>
    <row r="5588" spans="1:2" x14ac:dyDescent="0.25">
      <c r="A5588">
        <v>7557</v>
      </c>
      <c r="B5588" t="s">
        <v>7103</v>
      </c>
    </row>
    <row r="5589" spans="1:2" x14ac:dyDescent="0.25">
      <c r="A5589">
        <v>7557</v>
      </c>
      <c r="B5589" t="s">
        <v>2683</v>
      </c>
    </row>
    <row r="5590" spans="1:2" x14ac:dyDescent="0.25">
      <c r="A5590">
        <v>7557</v>
      </c>
      <c r="B5590" t="s">
        <v>7104</v>
      </c>
    </row>
    <row r="5591" spans="1:2" x14ac:dyDescent="0.25">
      <c r="A5591">
        <v>7557</v>
      </c>
      <c r="B5591" t="s">
        <v>7105</v>
      </c>
    </row>
    <row r="5592" spans="1:2" x14ac:dyDescent="0.25">
      <c r="A5592">
        <v>7557</v>
      </c>
      <c r="B5592" t="s">
        <v>7106</v>
      </c>
    </row>
    <row r="5593" spans="1:2" x14ac:dyDescent="0.25">
      <c r="A5593">
        <v>7558</v>
      </c>
      <c r="B5593" t="s">
        <v>3284</v>
      </c>
    </row>
    <row r="5594" spans="1:2" x14ac:dyDescent="0.25">
      <c r="A5594">
        <v>7558</v>
      </c>
      <c r="B5594" t="s">
        <v>7107</v>
      </c>
    </row>
    <row r="5595" spans="1:2" x14ac:dyDescent="0.25">
      <c r="A5595">
        <v>7558</v>
      </c>
      <c r="B5595" t="s">
        <v>7108</v>
      </c>
    </row>
    <row r="5596" spans="1:2" x14ac:dyDescent="0.25">
      <c r="A5596">
        <v>7565</v>
      </c>
      <c r="B5596" t="s">
        <v>7109</v>
      </c>
    </row>
    <row r="5597" spans="1:2" x14ac:dyDescent="0.25">
      <c r="A5597">
        <v>7570</v>
      </c>
      <c r="B5597" t="s">
        <v>6294</v>
      </c>
    </row>
    <row r="5598" spans="1:2" x14ac:dyDescent="0.25">
      <c r="A5598">
        <v>7570</v>
      </c>
      <c r="B5598" t="s">
        <v>4551</v>
      </c>
    </row>
    <row r="5599" spans="1:2" x14ac:dyDescent="0.25">
      <c r="A5599">
        <v>7570</v>
      </c>
      <c r="B5599" t="s">
        <v>7110</v>
      </c>
    </row>
    <row r="5600" spans="1:2" x14ac:dyDescent="0.25">
      <c r="A5600">
        <v>7570</v>
      </c>
      <c r="B5600" t="s">
        <v>7111</v>
      </c>
    </row>
    <row r="5601" spans="1:2" x14ac:dyDescent="0.25">
      <c r="A5601">
        <v>7570</v>
      </c>
      <c r="B5601" t="s">
        <v>7112</v>
      </c>
    </row>
    <row r="5602" spans="1:2" x14ac:dyDescent="0.25">
      <c r="A5602">
        <v>7570</v>
      </c>
      <c r="B5602" t="s">
        <v>7113</v>
      </c>
    </row>
    <row r="5603" spans="1:2" x14ac:dyDescent="0.25">
      <c r="A5603">
        <v>7570</v>
      </c>
      <c r="B5603" t="s">
        <v>5427</v>
      </c>
    </row>
    <row r="5604" spans="1:2" x14ac:dyDescent="0.25">
      <c r="A5604">
        <v>7570</v>
      </c>
      <c r="B5604" t="s">
        <v>7114</v>
      </c>
    </row>
    <row r="5605" spans="1:2" x14ac:dyDescent="0.25">
      <c r="A5605">
        <v>7570</v>
      </c>
      <c r="B5605" t="s">
        <v>7115</v>
      </c>
    </row>
    <row r="5606" spans="1:2" x14ac:dyDescent="0.25">
      <c r="A5606">
        <v>7570</v>
      </c>
      <c r="B5606" t="s">
        <v>7115</v>
      </c>
    </row>
    <row r="5607" spans="1:2" x14ac:dyDescent="0.25">
      <c r="A5607">
        <v>7570</v>
      </c>
      <c r="B5607" t="s">
        <v>7116</v>
      </c>
    </row>
    <row r="5608" spans="1:2" x14ac:dyDescent="0.25">
      <c r="A5608">
        <v>7570</v>
      </c>
      <c r="B5608" t="s">
        <v>7117</v>
      </c>
    </row>
    <row r="5609" spans="1:2" x14ac:dyDescent="0.25">
      <c r="A5609">
        <v>7570</v>
      </c>
      <c r="B5609" t="s">
        <v>7118</v>
      </c>
    </row>
    <row r="5610" spans="1:2" x14ac:dyDescent="0.25">
      <c r="A5610">
        <v>7570</v>
      </c>
      <c r="B5610" t="s">
        <v>6456</v>
      </c>
    </row>
    <row r="5611" spans="1:2" x14ac:dyDescent="0.25">
      <c r="A5611">
        <v>7570</v>
      </c>
      <c r="B5611" t="s">
        <v>7119</v>
      </c>
    </row>
    <row r="5612" spans="1:2" x14ac:dyDescent="0.25">
      <c r="A5612">
        <v>7570</v>
      </c>
      <c r="B5612" t="s">
        <v>3163</v>
      </c>
    </row>
    <row r="5613" spans="1:2" x14ac:dyDescent="0.25">
      <c r="A5613">
        <v>7570</v>
      </c>
      <c r="B5613" t="s">
        <v>3396</v>
      </c>
    </row>
    <row r="5614" spans="1:2" x14ac:dyDescent="0.25">
      <c r="A5614">
        <v>7570</v>
      </c>
      <c r="B5614" t="s">
        <v>3802</v>
      </c>
    </row>
    <row r="5615" spans="1:2" x14ac:dyDescent="0.25">
      <c r="A5615">
        <v>7570</v>
      </c>
      <c r="B5615" t="s">
        <v>7120</v>
      </c>
    </row>
    <row r="5616" spans="1:2" x14ac:dyDescent="0.25">
      <c r="A5616">
        <v>7570</v>
      </c>
      <c r="B5616" t="s">
        <v>7121</v>
      </c>
    </row>
    <row r="5617" spans="1:2" x14ac:dyDescent="0.25">
      <c r="A5617">
        <v>7570</v>
      </c>
      <c r="B5617" t="s">
        <v>7122</v>
      </c>
    </row>
    <row r="5618" spans="1:2" x14ac:dyDescent="0.25">
      <c r="A5618">
        <v>7570</v>
      </c>
      <c r="B5618" t="s">
        <v>7123</v>
      </c>
    </row>
    <row r="5619" spans="1:2" x14ac:dyDescent="0.25">
      <c r="A5619">
        <v>7570</v>
      </c>
      <c r="B5619" t="s">
        <v>7124</v>
      </c>
    </row>
    <row r="5620" spans="1:2" x14ac:dyDescent="0.25">
      <c r="A5620">
        <v>7570</v>
      </c>
      <c r="B5620" t="s">
        <v>4726</v>
      </c>
    </row>
    <row r="5621" spans="1:2" x14ac:dyDescent="0.25">
      <c r="A5621">
        <v>7570</v>
      </c>
      <c r="B5621" t="s">
        <v>7125</v>
      </c>
    </row>
    <row r="5622" spans="1:2" x14ac:dyDescent="0.25">
      <c r="A5622">
        <v>7570</v>
      </c>
      <c r="B5622" t="s">
        <v>7126</v>
      </c>
    </row>
    <row r="5623" spans="1:2" x14ac:dyDescent="0.25">
      <c r="A5623">
        <v>7570</v>
      </c>
      <c r="B5623" t="s">
        <v>7109</v>
      </c>
    </row>
    <row r="5624" spans="1:2" x14ac:dyDescent="0.25">
      <c r="A5624">
        <v>7570</v>
      </c>
      <c r="B5624" t="s">
        <v>7127</v>
      </c>
    </row>
    <row r="5625" spans="1:2" x14ac:dyDescent="0.25">
      <c r="A5625">
        <v>7570</v>
      </c>
      <c r="B5625" t="s">
        <v>3260</v>
      </c>
    </row>
    <row r="5626" spans="1:2" x14ac:dyDescent="0.25">
      <c r="A5626">
        <v>7570</v>
      </c>
      <c r="B5626" t="s">
        <v>7128</v>
      </c>
    </row>
    <row r="5627" spans="1:2" x14ac:dyDescent="0.25">
      <c r="A5627">
        <v>7575</v>
      </c>
      <c r="B5627" t="s">
        <v>3260</v>
      </c>
    </row>
    <row r="5628" spans="1:2" x14ac:dyDescent="0.25">
      <c r="A5628">
        <v>7576</v>
      </c>
      <c r="B5628" t="s">
        <v>7129</v>
      </c>
    </row>
    <row r="5629" spans="1:2" x14ac:dyDescent="0.25">
      <c r="A5629">
        <v>7580</v>
      </c>
      <c r="B5629" t="s">
        <v>7130</v>
      </c>
    </row>
    <row r="5630" spans="1:2" x14ac:dyDescent="0.25">
      <c r="A5630">
        <v>7580</v>
      </c>
      <c r="B5630" t="s">
        <v>7131</v>
      </c>
    </row>
    <row r="5631" spans="1:2" x14ac:dyDescent="0.25">
      <c r="A5631">
        <v>7580</v>
      </c>
      <c r="B5631" t="s">
        <v>7132</v>
      </c>
    </row>
    <row r="5632" spans="1:2" x14ac:dyDescent="0.25">
      <c r="A5632">
        <v>7580</v>
      </c>
      <c r="B5632" t="s">
        <v>7133</v>
      </c>
    </row>
    <row r="5633" spans="1:2" x14ac:dyDescent="0.25">
      <c r="A5633">
        <v>7580</v>
      </c>
      <c r="B5633" t="s">
        <v>7134</v>
      </c>
    </row>
    <row r="5634" spans="1:2" x14ac:dyDescent="0.25">
      <c r="A5634">
        <v>7580</v>
      </c>
      <c r="B5634" t="s">
        <v>7135</v>
      </c>
    </row>
    <row r="5635" spans="1:2" x14ac:dyDescent="0.25">
      <c r="A5635">
        <v>7580</v>
      </c>
      <c r="B5635" t="s">
        <v>7136</v>
      </c>
    </row>
    <row r="5636" spans="1:2" x14ac:dyDescent="0.25">
      <c r="A5636">
        <v>7580</v>
      </c>
      <c r="B5636" t="s">
        <v>7137</v>
      </c>
    </row>
    <row r="5637" spans="1:2" x14ac:dyDescent="0.25">
      <c r="A5637">
        <v>7580</v>
      </c>
      <c r="B5637" t="s">
        <v>1457</v>
      </c>
    </row>
    <row r="5638" spans="1:2" x14ac:dyDescent="0.25">
      <c r="A5638">
        <v>7580</v>
      </c>
      <c r="B5638" t="s">
        <v>7138</v>
      </c>
    </row>
    <row r="5639" spans="1:2" x14ac:dyDescent="0.25">
      <c r="A5639">
        <v>7580</v>
      </c>
      <c r="B5639" t="s">
        <v>7139</v>
      </c>
    </row>
    <row r="5640" spans="1:2" x14ac:dyDescent="0.25">
      <c r="A5640">
        <v>7580</v>
      </c>
      <c r="B5640" t="s">
        <v>3329</v>
      </c>
    </row>
    <row r="5641" spans="1:2" x14ac:dyDescent="0.25">
      <c r="A5641">
        <v>7580</v>
      </c>
      <c r="B5641" t="s">
        <v>4797</v>
      </c>
    </row>
    <row r="5642" spans="1:2" x14ac:dyDescent="0.25">
      <c r="A5642">
        <v>7580</v>
      </c>
      <c r="B5642" t="s">
        <v>7140</v>
      </c>
    </row>
    <row r="5643" spans="1:2" x14ac:dyDescent="0.25">
      <c r="A5643">
        <v>7580</v>
      </c>
      <c r="B5643" t="s">
        <v>7141</v>
      </c>
    </row>
    <row r="5644" spans="1:2" x14ac:dyDescent="0.25">
      <c r="A5644">
        <v>7580</v>
      </c>
      <c r="B5644" t="s">
        <v>5604</v>
      </c>
    </row>
    <row r="5645" spans="1:2" x14ac:dyDescent="0.25">
      <c r="A5645">
        <v>7580</v>
      </c>
      <c r="B5645" t="s">
        <v>7142</v>
      </c>
    </row>
    <row r="5646" spans="1:2" x14ac:dyDescent="0.25">
      <c r="A5646">
        <v>7580</v>
      </c>
      <c r="B5646" t="s">
        <v>7143</v>
      </c>
    </row>
    <row r="5647" spans="1:2" x14ac:dyDescent="0.25">
      <c r="A5647">
        <v>7580</v>
      </c>
      <c r="B5647" t="s">
        <v>7144</v>
      </c>
    </row>
    <row r="5648" spans="1:2" x14ac:dyDescent="0.25">
      <c r="A5648">
        <v>7580</v>
      </c>
      <c r="B5648" t="s">
        <v>7145</v>
      </c>
    </row>
    <row r="5649" spans="1:2" x14ac:dyDescent="0.25">
      <c r="A5649">
        <v>7580</v>
      </c>
      <c r="B5649" t="s">
        <v>7146</v>
      </c>
    </row>
    <row r="5650" spans="1:2" x14ac:dyDescent="0.25">
      <c r="A5650">
        <v>7580</v>
      </c>
      <c r="B5650" t="s">
        <v>7147</v>
      </c>
    </row>
    <row r="5651" spans="1:2" x14ac:dyDescent="0.25">
      <c r="A5651">
        <v>7580</v>
      </c>
      <c r="B5651" t="s">
        <v>3142</v>
      </c>
    </row>
    <row r="5652" spans="1:2" x14ac:dyDescent="0.25">
      <c r="A5652">
        <v>7580</v>
      </c>
      <c r="B5652" t="s">
        <v>7148</v>
      </c>
    </row>
    <row r="5653" spans="1:2" x14ac:dyDescent="0.25">
      <c r="A5653">
        <v>7580</v>
      </c>
      <c r="B5653" t="s">
        <v>7129</v>
      </c>
    </row>
    <row r="5654" spans="1:2" x14ac:dyDescent="0.25">
      <c r="A5654">
        <v>7580</v>
      </c>
      <c r="B5654" t="s">
        <v>7149</v>
      </c>
    </row>
    <row r="5655" spans="1:2" x14ac:dyDescent="0.25">
      <c r="A5655">
        <v>7580</v>
      </c>
      <c r="B5655" t="s">
        <v>3278</v>
      </c>
    </row>
    <row r="5656" spans="1:2" x14ac:dyDescent="0.25">
      <c r="A5656">
        <v>7580</v>
      </c>
      <c r="B5656" t="s">
        <v>4894</v>
      </c>
    </row>
    <row r="5657" spans="1:2" x14ac:dyDescent="0.25">
      <c r="A5657">
        <v>7580</v>
      </c>
      <c r="B5657" t="s">
        <v>5353</v>
      </c>
    </row>
    <row r="5658" spans="1:2" x14ac:dyDescent="0.25">
      <c r="A5658">
        <v>7580</v>
      </c>
      <c r="B5658" t="s">
        <v>7150</v>
      </c>
    </row>
    <row r="5659" spans="1:2" x14ac:dyDescent="0.25">
      <c r="A5659">
        <v>7583</v>
      </c>
      <c r="B5659" t="s">
        <v>4894</v>
      </c>
    </row>
    <row r="5660" spans="1:2" x14ac:dyDescent="0.25">
      <c r="A5660">
        <v>7584</v>
      </c>
      <c r="B5660" t="s">
        <v>3213</v>
      </c>
    </row>
    <row r="5661" spans="1:2" x14ac:dyDescent="0.25">
      <c r="A5661">
        <v>7586</v>
      </c>
      <c r="B5661" t="s">
        <v>3213</v>
      </c>
    </row>
    <row r="5662" spans="1:2" x14ac:dyDescent="0.25">
      <c r="A5662">
        <v>7586</v>
      </c>
      <c r="B5662" t="s">
        <v>7151</v>
      </c>
    </row>
    <row r="5663" spans="1:2" x14ac:dyDescent="0.25">
      <c r="A5663">
        <v>7586</v>
      </c>
      <c r="B5663" t="s">
        <v>7152</v>
      </c>
    </row>
    <row r="5664" spans="1:2" x14ac:dyDescent="0.25">
      <c r="A5664">
        <v>7586</v>
      </c>
      <c r="B5664" t="s">
        <v>2801</v>
      </c>
    </row>
    <row r="5665" spans="1:2" x14ac:dyDescent="0.25">
      <c r="A5665">
        <v>7586</v>
      </c>
      <c r="B5665" t="s">
        <v>7153</v>
      </c>
    </row>
    <row r="5666" spans="1:2" x14ac:dyDescent="0.25">
      <c r="A5666">
        <v>7586</v>
      </c>
      <c r="B5666" t="s">
        <v>7154</v>
      </c>
    </row>
    <row r="5667" spans="1:2" x14ac:dyDescent="0.25">
      <c r="A5667">
        <v>7586</v>
      </c>
      <c r="B5667" t="s">
        <v>3148</v>
      </c>
    </row>
    <row r="5668" spans="1:2" x14ac:dyDescent="0.25">
      <c r="A5668">
        <v>7586</v>
      </c>
      <c r="B5668" t="s">
        <v>7155</v>
      </c>
    </row>
    <row r="5669" spans="1:2" x14ac:dyDescent="0.25">
      <c r="A5669">
        <v>7586</v>
      </c>
      <c r="B5669" t="s">
        <v>7156</v>
      </c>
    </row>
    <row r="5670" spans="1:2" x14ac:dyDescent="0.25">
      <c r="A5670">
        <v>7586</v>
      </c>
      <c r="B5670" t="s">
        <v>7157</v>
      </c>
    </row>
    <row r="5671" spans="1:2" x14ac:dyDescent="0.25">
      <c r="A5671">
        <v>7586</v>
      </c>
      <c r="B5671" t="s">
        <v>611</v>
      </c>
    </row>
    <row r="5672" spans="1:2" x14ac:dyDescent="0.25">
      <c r="A5672">
        <v>7586</v>
      </c>
      <c r="B5672" t="s">
        <v>6231</v>
      </c>
    </row>
    <row r="5673" spans="1:2" x14ac:dyDescent="0.25">
      <c r="A5673">
        <v>7586</v>
      </c>
      <c r="B5673" t="s">
        <v>7158</v>
      </c>
    </row>
    <row r="5674" spans="1:2" x14ac:dyDescent="0.25">
      <c r="A5674">
        <v>7586</v>
      </c>
      <c r="B5674" t="s">
        <v>7159</v>
      </c>
    </row>
    <row r="5675" spans="1:2" x14ac:dyDescent="0.25">
      <c r="A5675">
        <v>7586</v>
      </c>
      <c r="B5675" t="s">
        <v>7160</v>
      </c>
    </row>
    <row r="5676" spans="1:2" x14ac:dyDescent="0.25">
      <c r="A5676">
        <v>7587</v>
      </c>
      <c r="B5676" t="s">
        <v>7161</v>
      </c>
    </row>
    <row r="5677" spans="1:2" x14ac:dyDescent="0.25">
      <c r="A5677">
        <v>7589</v>
      </c>
      <c r="B5677" t="s">
        <v>7162</v>
      </c>
    </row>
    <row r="5678" spans="1:2" x14ac:dyDescent="0.25">
      <c r="A5678">
        <v>7589</v>
      </c>
      <c r="B5678" t="s">
        <v>7163</v>
      </c>
    </row>
    <row r="5679" spans="1:2" x14ac:dyDescent="0.25">
      <c r="A5679">
        <v>7589</v>
      </c>
      <c r="B5679" t="s">
        <v>7164</v>
      </c>
    </row>
    <row r="5680" spans="1:2" x14ac:dyDescent="0.25">
      <c r="A5680">
        <v>7589</v>
      </c>
      <c r="B5680" t="s">
        <v>7165</v>
      </c>
    </row>
    <row r="5681" spans="1:2" x14ac:dyDescent="0.25">
      <c r="A5681">
        <v>7589</v>
      </c>
      <c r="B5681" t="s">
        <v>7166</v>
      </c>
    </row>
    <row r="5682" spans="1:2" x14ac:dyDescent="0.25">
      <c r="A5682">
        <v>7589</v>
      </c>
      <c r="B5682" t="s">
        <v>7167</v>
      </c>
    </row>
    <row r="5683" spans="1:2" x14ac:dyDescent="0.25">
      <c r="A5683">
        <v>7589</v>
      </c>
      <c r="B5683" t="s">
        <v>7168</v>
      </c>
    </row>
    <row r="5684" spans="1:2" x14ac:dyDescent="0.25">
      <c r="A5684">
        <v>7589</v>
      </c>
      <c r="B5684" t="s">
        <v>7169</v>
      </c>
    </row>
    <row r="5685" spans="1:2" x14ac:dyDescent="0.25">
      <c r="A5685">
        <v>7589</v>
      </c>
      <c r="B5685" t="s">
        <v>7170</v>
      </c>
    </row>
    <row r="5686" spans="1:2" x14ac:dyDescent="0.25">
      <c r="A5686">
        <v>7589</v>
      </c>
      <c r="B5686" t="s">
        <v>7161</v>
      </c>
    </row>
    <row r="5687" spans="1:2" x14ac:dyDescent="0.25">
      <c r="A5687">
        <v>7589</v>
      </c>
      <c r="B5687" t="s">
        <v>7171</v>
      </c>
    </row>
    <row r="5688" spans="1:2" x14ac:dyDescent="0.25">
      <c r="A5688">
        <v>7589</v>
      </c>
      <c r="B5688" t="s">
        <v>7172</v>
      </c>
    </row>
    <row r="5689" spans="1:2" x14ac:dyDescent="0.25">
      <c r="A5689">
        <v>7589</v>
      </c>
      <c r="B5689" t="s">
        <v>3221</v>
      </c>
    </row>
    <row r="5690" spans="1:2" x14ac:dyDescent="0.25">
      <c r="A5690">
        <v>7589</v>
      </c>
      <c r="B5690" t="s">
        <v>3458</v>
      </c>
    </row>
    <row r="5691" spans="1:2" x14ac:dyDescent="0.25">
      <c r="A5691">
        <v>7589</v>
      </c>
      <c r="B5691" t="s">
        <v>7173</v>
      </c>
    </row>
    <row r="5692" spans="1:2" x14ac:dyDescent="0.25">
      <c r="A5692">
        <v>7589</v>
      </c>
      <c r="B5692" t="s">
        <v>3255</v>
      </c>
    </row>
    <row r="5693" spans="1:2" x14ac:dyDescent="0.25">
      <c r="A5693">
        <v>7607</v>
      </c>
      <c r="B5693" t="s">
        <v>7174</v>
      </c>
    </row>
    <row r="5694" spans="1:2" x14ac:dyDescent="0.25">
      <c r="A5694">
        <v>7607</v>
      </c>
      <c r="B5694" t="s">
        <v>922</v>
      </c>
    </row>
    <row r="5695" spans="1:2" x14ac:dyDescent="0.25">
      <c r="A5695">
        <v>7607</v>
      </c>
      <c r="B5695" t="s">
        <v>7175</v>
      </c>
    </row>
    <row r="5696" spans="1:2" x14ac:dyDescent="0.25">
      <c r="A5696">
        <v>7607</v>
      </c>
      <c r="B5696" t="s">
        <v>7176</v>
      </c>
    </row>
    <row r="5697" spans="1:2" x14ac:dyDescent="0.25">
      <c r="A5697">
        <v>7607</v>
      </c>
      <c r="B5697" t="s">
        <v>7177</v>
      </c>
    </row>
    <row r="5698" spans="1:2" x14ac:dyDescent="0.25">
      <c r="A5698">
        <v>7607</v>
      </c>
      <c r="B5698" t="s">
        <v>7178</v>
      </c>
    </row>
    <row r="5699" spans="1:2" x14ac:dyDescent="0.25">
      <c r="A5699">
        <v>7607</v>
      </c>
      <c r="B5699" t="s">
        <v>7179</v>
      </c>
    </row>
    <row r="5700" spans="1:2" x14ac:dyDescent="0.25">
      <c r="A5700">
        <v>7607</v>
      </c>
      <c r="B5700" t="s">
        <v>4362</v>
      </c>
    </row>
    <row r="5701" spans="1:2" x14ac:dyDescent="0.25">
      <c r="A5701">
        <v>7607</v>
      </c>
      <c r="B5701" t="s">
        <v>7180</v>
      </c>
    </row>
    <row r="5702" spans="1:2" x14ac:dyDescent="0.25">
      <c r="A5702">
        <v>7607</v>
      </c>
      <c r="B5702" t="s">
        <v>7181</v>
      </c>
    </row>
    <row r="5703" spans="1:2" x14ac:dyDescent="0.25">
      <c r="A5703">
        <v>7607</v>
      </c>
      <c r="B5703" t="s">
        <v>7182</v>
      </c>
    </row>
    <row r="5704" spans="1:2" x14ac:dyDescent="0.25">
      <c r="A5704">
        <v>7607</v>
      </c>
      <c r="B5704" t="s">
        <v>7183</v>
      </c>
    </row>
    <row r="5705" spans="1:2" x14ac:dyDescent="0.25">
      <c r="A5705">
        <v>7607</v>
      </c>
      <c r="B5705" t="s">
        <v>7184</v>
      </c>
    </row>
    <row r="5706" spans="1:2" x14ac:dyDescent="0.25">
      <c r="A5706">
        <v>7607</v>
      </c>
      <c r="B5706" t="s">
        <v>7185</v>
      </c>
    </row>
    <row r="5707" spans="1:2" x14ac:dyDescent="0.25">
      <c r="A5707">
        <v>7611</v>
      </c>
      <c r="B5707" t="s">
        <v>7186</v>
      </c>
    </row>
    <row r="5708" spans="1:2" x14ac:dyDescent="0.25">
      <c r="A5708">
        <v>7613</v>
      </c>
      <c r="B5708" t="s">
        <v>7187</v>
      </c>
    </row>
    <row r="5709" spans="1:2" x14ac:dyDescent="0.25">
      <c r="A5709">
        <v>7613</v>
      </c>
      <c r="B5709" t="s">
        <v>1048</v>
      </c>
    </row>
    <row r="5710" spans="1:2" x14ac:dyDescent="0.25">
      <c r="A5710">
        <v>7613</v>
      </c>
      <c r="B5710" t="s">
        <v>7186</v>
      </c>
    </row>
    <row r="5711" spans="1:2" x14ac:dyDescent="0.25">
      <c r="A5711">
        <v>7613</v>
      </c>
      <c r="B5711" t="s">
        <v>5516</v>
      </c>
    </row>
    <row r="5712" spans="1:2" x14ac:dyDescent="0.25">
      <c r="A5712">
        <v>7613</v>
      </c>
      <c r="B5712" t="s">
        <v>7188</v>
      </c>
    </row>
    <row r="5713" spans="1:2" x14ac:dyDescent="0.25">
      <c r="A5713">
        <v>7613</v>
      </c>
      <c r="B5713" t="s">
        <v>3148</v>
      </c>
    </row>
    <row r="5714" spans="1:2" x14ac:dyDescent="0.25">
      <c r="A5714">
        <v>7613</v>
      </c>
      <c r="B5714" t="s">
        <v>7189</v>
      </c>
    </row>
    <row r="5715" spans="1:2" x14ac:dyDescent="0.25">
      <c r="A5715">
        <v>7613</v>
      </c>
      <c r="B5715" t="s">
        <v>543</v>
      </c>
    </row>
    <row r="5716" spans="1:2" x14ac:dyDescent="0.25">
      <c r="A5716">
        <v>7613</v>
      </c>
      <c r="B5716" t="s">
        <v>6851</v>
      </c>
    </row>
    <row r="5717" spans="1:2" x14ac:dyDescent="0.25">
      <c r="A5717">
        <v>7613</v>
      </c>
      <c r="B5717" t="s">
        <v>7190</v>
      </c>
    </row>
    <row r="5718" spans="1:2" x14ac:dyDescent="0.25">
      <c r="A5718">
        <v>7613</v>
      </c>
      <c r="B5718" t="s">
        <v>7191</v>
      </c>
    </row>
    <row r="5719" spans="1:2" x14ac:dyDescent="0.25">
      <c r="A5719">
        <v>7613</v>
      </c>
      <c r="B5719" t="s">
        <v>5016</v>
      </c>
    </row>
    <row r="5720" spans="1:2" x14ac:dyDescent="0.25">
      <c r="A5720">
        <v>7613</v>
      </c>
      <c r="B5720" t="s">
        <v>7192</v>
      </c>
    </row>
    <row r="5721" spans="1:2" x14ac:dyDescent="0.25">
      <c r="A5721">
        <v>7613</v>
      </c>
      <c r="B5721" t="s">
        <v>7193</v>
      </c>
    </row>
    <row r="5722" spans="1:2" x14ac:dyDescent="0.25">
      <c r="A5722">
        <v>7613</v>
      </c>
      <c r="B5722" t="s">
        <v>7194</v>
      </c>
    </row>
    <row r="5723" spans="1:2" x14ac:dyDescent="0.25">
      <c r="A5723">
        <v>7613</v>
      </c>
      <c r="B5723" t="s">
        <v>3903</v>
      </c>
    </row>
    <row r="5724" spans="1:2" x14ac:dyDescent="0.25">
      <c r="A5724">
        <v>7613</v>
      </c>
      <c r="B5724" t="s">
        <v>7195</v>
      </c>
    </row>
    <row r="5725" spans="1:2" x14ac:dyDescent="0.25">
      <c r="A5725">
        <v>7614</v>
      </c>
      <c r="B5725" t="s">
        <v>7196</v>
      </c>
    </row>
    <row r="5726" spans="1:2" x14ac:dyDescent="0.25">
      <c r="A5726">
        <v>7616</v>
      </c>
      <c r="B5726" t="s">
        <v>7197</v>
      </c>
    </row>
    <row r="5727" spans="1:2" x14ac:dyDescent="0.25">
      <c r="A5727">
        <v>7616</v>
      </c>
      <c r="B5727" t="s">
        <v>7198</v>
      </c>
    </row>
    <row r="5728" spans="1:2" x14ac:dyDescent="0.25">
      <c r="A5728">
        <v>7616</v>
      </c>
      <c r="B5728" t="s">
        <v>7196</v>
      </c>
    </row>
    <row r="5729" spans="1:2" x14ac:dyDescent="0.25">
      <c r="A5729">
        <v>7616</v>
      </c>
      <c r="B5729" t="s">
        <v>7199</v>
      </c>
    </row>
    <row r="5730" spans="1:2" x14ac:dyDescent="0.25">
      <c r="A5730">
        <v>7616</v>
      </c>
      <c r="B5730" t="s">
        <v>7200</v>
      </c>
    </row>
    <row r="5731" spans="1:2" x14ac:dyDescent="0.25">
      <c r="A5731">
        <v>7616</v>
      </c>
      <c r="B5731" t="s">
        <v>7201</v>
      </c>
    </row>
    <row r="5732" spans="1:2" x14ac:dyDescent="0.25">
      <c r="A5732">
        <v>7616</v>
      </c>
      <c r="B5732" t="s">
        <v>7202</v>
      </c>
    </row>
    <row r="5733" spans="1:2" x14ac:dyDescent="0.25">
      <c r="A5733">
        <v>7616</v>
      </c>
      <c r="B5733" t="s">
        <v>7203</v>
      </c>
    </row>
    <row r="5734" spans="1:2" x14ac:dyDescent="0.25">
      <c r="A5734">
        <v>7616</v>
      </c>
      <c r="B5734" t="s">
        <v>7204</v>
      </c>
    </row>
    <row r="5735" spans="1:2" x14ac:dyDescent="0.25">
      <c r="A5735">
        <v>7616</v>
      </c>
      <c r="B5735" t="s">
        <v>4922</v>
      </c>
    </row>
    <row r="5736" spans="1:2" x14ac:dyDescent="0.25">
      <c r="A5736">
        <v>7616</v>
      </c>
      <c r="B5736" t="s">
        <v>4503</v>
      </c>
    </row>
    <row r="5737" spans="1:2" x14ac:dyDescent="0.25">
      <c r="A5737">
        <v>7616</v>
      </c>
      <c r="B5737" t="s">
        <v>7205</v>
      </c>
    </row>
    <row r="5738" spans="1:2" x14ac:dyDescent="0.25">
      <c r="A5738">
        <v>7616</v>
      </c>
      <c r="B5738" t="s">
        <v>7206</v>
      </c>
    </row>
    <row r="5739" spans="1:2" x14ac:dyDescent="0.25">
      <c r="A5739">
        <v>7616</v>
      </c>
      <c r="B5739" t="s">
        <v>7207</v>
      </c>
    </row>
    <row r="5740" spans="1:2" x14ac:dyDescent="0.25">
      <c r="A5740">
        <v>7616</v>
      </c>
      <c r="B5740" t="s">
        <v>7208</v>
      </c>
    </row>
    <row r="5741" spans="1:2" x14ac:dyDescent="0.25">
      <c r="A5741">
        <v>7616</v>
      </c>
      <c r="B5741" t="s">
        <v>2651</v>
      </c>
    </row>
    <row r="5742" spans="1:2" x14ac:dyDescent="0.25">
      <c r="A5742">
        <v>7616</v>
      </c>
      <c r="B5742" t="s">
        <v>4598</v>
      </c>
    </row>
    <row r="5743" spans="1:2" x14ac:dyDescent="0.25">
      <c r="A5743">
        <v>7616</v>
      </c>
      <c r="B5743" t="s">
        <v>7209</v>
      </c>
    </row>
    <row r="5744" spans="1:2" x14ac:dyDescent="0.25">
      <c r="A5744">
        <v>7616</v>
      </c>
      <c r="B5744" t="s">
        <v>7210</v>
      </c>
    </row>
    <row r="5745" spans="1:2" x14ac:dyDescent="0.25">
      <c r="A5745">
        <v>7616</v>
      </c>
      <c r="B5745" t="s">
        <v>4710</v>
      </c>
    </row>
    <row r="5746" spans="1:2" x14ac:dyDescent="0.25">
      <c r="A5746">
        <v>7616</v>
      </c>
      <c r="B5746" t="s">
        <v>7211</v>
      </c>
    </row>
    <row r="5747" spans="1:2" x14ac:dyDescent="0.25">
      <c r="A5747">
        <v>7616</v>
      </c>
      <c r="B5747" t="s">
        <v>7212</v>
      </c>
    </row>
    <row r="5748" spans="1:2" x14ac:dyDescent="0.25">
      <c r="A5748">
        <v>7616</v>
      </c>
      <c r="B5748" t="s">
        <v>5009</v>
      </c>
    </row>
    <row r="5749" spans="1:2" x14ac:dyDescent="0.25">
      <c r="A5749">
        <v>7616</v>
      </c>
      <c r="B5749" t="s">
        <v>7213</v>
      </c>
    </row>
    <row r="5750" spans="1:2" x14ac:dyDescent="0.25">
      <c r="A5750">
        <v>7616</v>
      </c>
      <c r="B5750" t="s">
        <v>7214</v>
      </c>
    </row>
    <row r="5751" spans="1:2" x14ac:dyDescent="0.25">
      <c r="A5751">
        <v>7616</v>
      </c>
      <c r="B5751" t="s">
        <v>3407</v>
      </c>
    </row>
    <row r="5752" spans="1:2" x14ac:dyDescent="0.25">
      <c r="A5752">
        <v>7616</v>
      </c>
      <c r="B5752" t="s">
        <v>7215</v>
      </c>
    </row>
    <row r="5753" spans="1:2" x14ac:dyDescent="0.25">
      <c r="A5753">
        <v>7616</v>
      </c>
      <c r="B5753" t="s">
        <v>7216</v>
      </c>
    </row>
    <row r="5754" spans="1:2" x14ac:dyDescent="0.25">
      <c r="A5754">
        <v>7616</v>
      </c>
      <c r="B5754" t="s">
        <v>7217</v>
      </c>
    </row>
    <row r="5755" spans="1:2" x14ac:dyDescent="0.25">
      <c r="A5755">
        <v>7616</v>
      </c>
      <c r="B5755" t="s">
        <v>7218</v>
      </c>
    </row>
    <row r="5756" spans="1:2" x14ac:dyDescent="0.25">
      <c r="A5756">
        <v>7616</v>
      </c>
      <c r="B5756" t="s">
        <v>7219</v>
      </c>
    </row>
    <row r="5757" spans="1:2" x14ac:dyDescent="0.25">
      <c r="A5757">
        <v>7616</v>
      </c>
      <c r="B5757" t="s">
        <v>4756</v>
      </c>
    </row>
    <row r="5758" spans="1:2" x14ac:dyDescent="0.25">
      <c r="A5758">
        <v>7616</v>
      </c>
      <c r="B5758" t="s">
        <v>7220</v>
      </c>
    </row>
    <row r="5759" spans="1:2" x14ac:dyDescent="0.25">
      <c r="A5759">
        <v>7616</v>
      </c>
      <c r="B5759" t="s">
        <v>7221</v>
      </c>
    </row>
    <row r="5760" spans="1:2" x14ac:dyDescent="0.25">
      <c r="A5760">
        <v>7616</v>
      </c>
      <c r="B5760" t="s">
        <v>7222</v>
      </c>
    </row>
    <row r="5761" spans="1:2" x14ac:dyDescent="0.25">
      <c r="A5761">
        <v>7616</v>
      </c>
      <c r="B5761" t="s">
        <v>7223</v>
      </c>
    </row>
    <row r="5762" spans="1:2" x14ac:dyDescent="0.25">
      <c r="A5762">
        <v>7617</v>
      </c>
      <c r="B5762" t="s">
        <v>4342</v>
      </c>
    </row>
    <row r="5763" spans="1:2" x14ac:dyDescent="0.25">
      <c r="A5763">
        <v>7619</v>
      </c>
      <c r="B5763" t="s">
        <v>4898</v>
      </c>
    </row>
    <row r="5764" spans="1:2" x14ac:dyDescent="0.25">
      <c r="A5764">
        <v>7619</v>
      </c>
      <c r="B5764" t="s">
        <v>7224</v>
      </c>
    </row>
    <row r="5765" spans="1:2" x14ac:dyDescent="0.25">
      <c r="A5765">
        <v>7619</v>
      </c>
      <c r="B5765" t="s">
        <v>7225</v>
      </c>
    </row>
    <row r="5766" spans="1:2" x14ac:dyDescent="0.25">
      <c r="A5766">
        <v>7619</v>
      </c>
      <c r="B5766" t="s">
        <v>7204</v>
      </c>
    </row>
    <row r="5767" spans="1:2" x14ac:dyDescent="0.25">
      <c r="A5767">
        <v>7619</v>
      </c>
      <c r="B5767" t="s">
        <v>7226</v>
      </c>
    </row>
    <row r="5768" spans="1:2" x14ac:dyDescent="0.25">
      <c r="A5768">
        <v>7619</v>
      </c>
      <c r="B5768" t="s">
        <v>7227</v>
      </c>
    </row>
    <row r="5769" spans="1:2" x14ac:dyDescent="0.25">
      <c r="A5769">
        <v>7619</v>
      </c>
      <c r="B5769" t="s">
        <v>7228</v>
      </c>
    </row>
    <row r="5770" spans="1:2" x14ac:dyDescent="0.25">
      <c r="A5770">
        <v>7619</v>
      </c>
      <c r="B5770" t="s">
        <v>6224</v>
      </c>
    </row>
    <row r="5771" spans="1:2" x14ac:dyDescent="0.25">
      <c r="A5771">
        <v>7619</v>
      </c>
      <c r="B5771" t="s">
        <v>7229</v>
      </c>
    </row>
    <row r="5772" spans="1:2" x14ac:dyDescent="0.25">
      <c r="A5772">
        <v>7619</v>
      </c>
      <c r="B5772" t="s">
        <v>7230</v>
      </c>
    </row>
    <row r="5773" spans="1:2" x14ac:dyDescent="0.25">
      <c r="A5773">
        <v>7619</v>
      </c>
      <c r="B5773" t="s">
        <v>7231</v>
      </c>
    </row>
    <row r="5774" spans="1:2" x14ac:dyDescent="0.25">
      <c r="A5774">
        <v>7619</v>
      </c>
      <c r="B5774" t="s">
        <v>2693</v>
      </c>
    </row>
    <row r="5775" spans="1:2" x14ac:dyDescent="0.25">
      <c r="A5775">
        <v>7619</v>
      </c>
      <c r="B5775" t="s">
        <v>4342</v>
      </c>
    </row>
    <row r="5776" spans="1:2" x14ac:dyDescent="0.25">
      <c r="A5776">
        <v>7619</v>
      </c>
      <c r="B5776" t="s">
        <v>7232</v>
      </c>
    </row>
    <row r="5777" spans="1:2" x14ac:dyDescent="0.25">
      <c r="A5777">
        <v>7619</v>
      </c>
      <c r="B5777" t="s">
        <v>7233</v>
      </c>
    </row>
    <row r="5778" spans="1:2" x14ac:dyDescent="0.25">
      <c r="A5778">
        <v>7619</v>
      </c>
      <c r="B5778" t="s">
        <v>7127</v>
      </c>
    </row>
    <row r="5779" spans="1:2" x14ac:dyDescent="0.25">
      <c r="A5779">
        <v>7619</v>
      </c>
      <c r="B5779" t="s">
        <v>7234</v>
      </c>
    </row>
    <row r="5780" spans="1:2" x14ac:dyDescent="0.25">
      <c r="A5780">
        <v>7619</v>
      </c>
      <c r="B5780" t="s">
        <v>7235</v>
      </c>
    </row>
    <row r="5781" spans="1:2" x14ac:dyDescent="0.25">
      <c r="A5781">
        <v>7621</v>
      </c>
      <c r="B5781" t="s">
        <v>2642</v>
      </c>
    </row>
    <row r="5782" spans="1:2" x14ac:dyDescent="0.25">
      <c r="A5782">
        <v>7629</v>
      </c>
      <c r="B5782" t="s">
        <v>2642</v>
      </c>
    </row>
    <row r="5783" spans="1:2" x14ac:dyDescent="0.25">
      <c r="A5783">
        <v>7629</v>
      </c>
      <c r="B5783" t="s">
        <v>1862</v>
      </c>
    </row>
    <row r="5784" spans="1:2" x14ac:dyDescent="0.25">
      <c r="A5784">
        <v>7629</v>
      </c>
      <c r="B5784" t="s">
        <v>7236</v>
      </c>
    </row>
    <row r="5785" spans="1:2" x14ac:dyDescent="0.25">
      <c r="A5785">
        <v>7629</v>
      </c>
      <c r="B5785" t="s">
        <v>7237</v>
      </c>
    </row>
    <row r="5786" spans="1:2" x14ac:dyDescent="0.25">
      <c r="A5786">
        <v>7637</v>
      </c>
      <c r="B5786" t="s">
        <v>3213</v>
      </c>
    </row>
    <row r="5787" spans="1:2" x14ac:dyDescent="0.25">
      <c r="A5787">
        <v>7639</v>
      </c>
      <c r="B5787" t="s">
        <v>3213</v>
      </c>
    </row>
    <row r="5788" spans="1:2" x14ac:dyDescent="0.25">
      <c r="A5788">
        <v>7639</v>
      </c>
      <c r="B5788" t="s">
        <v>7238</v>
      </c>
    </row>
    <row r="5789" spans="1:2" x14ac:dyDescent="0.25">
      <c r="A5789">
        <v>7639</v>
      </c>
      <c r="B5789" t="s">
        <v>4757</v>
      </c>
    </row>
    <row r="5790" spans="1:2" x14ac:dyDescent="0.25">
      <c r="A5790">
        <v>7639</v>
      </c>
      <c r="B5790" t="s">
        <v>6495</v>
      </c>
    </row>
    <row r="5791" spans="1:2" x14ac:dyDescent="0.25">
      <c r="A5791">
        <v>7646</v>
      </c>
      <c r="B5791" t="s">
        <v>4328</v>
      </c>
    </row>
    <row r="5792" spans="1:2" x14ac:dyDescent="0.25">
      <c r="A5792">
        <v>7646</v>
      </c>
      <c r="B5792" t="s">
        <v>7239</v>
      </c>
    </row>
    <row r="5793" spans="1:2" x14ac:dyDescent="0.25">
      <c r="A5793">
        <v>7646</v>
      </c>
      <c r="B5793" t="s">
        <v>7240</v>
      </c>
    </row>
    <row r="5794" spans="1:2" x14ac:dyDescent="0.25">
      <c r="A5794">
        <v>7646</v>
      </c>
      <c r="B5794" t="s">
        <v>7241</v>
      </c>
    </row>
    <row r="5795" spans="1:2" x14ac:dyDescent="0.25">
      <c r="A5795">
        <v>7646</v>
      </c>
      <c r="B5795" t="s">
        <v>7242</v>
      </c>
    </row>
    <row r="5796" spans="1:2" x14ac:dyDescent="0.25">
      <c r="A5796">
        <v>7646</v>
      </c>
      <c r="B5796" t="s">
        <v>4815</v>
      </c>
    </row>
    <row r="5797" spans="1:2" x14ac:dyDescent="0.25">
      <c r="A5797">
        <v>7646</v>
      </c>
      <c r="B5797" t="s">
        <v>7243</v>
      </c>
    </row>
    <row r="5798" spans="1:2" x14ac:dyDescent="0.25">
      <c r="A5798">
        <v>7646</v>
      </c>
      <c r="B5798" t="s">
        <v>7244</v>
      </c>
    </row>
    <row r="5799" spans="1:2" x14ac:dyDescent="0.25">
      <c r="A5799">
        <v>7646</v>
      </c>
      <c r="B5799" t="s">
        <v>7245</v>
      </c>
    </row>
    <row r="5800" spans="1:2" x14ac:dyDescent="0.25">
      <c r="A5800">
        <v>7646</v>
      </c>
      <c r="B5800" t="s">
        <v>7246</v>
      </c>
    </row>
    <row r="5801" spans="1:2" x14ac:dyDescent="0.25">
      <c r="A5801">
        <v>7646</v>
      </c>
      <c r="B5801" t="s">
        <v>7247</v>
      </c>
    </row>
    <row r="5802" spans="1:2" x14ac:dyDescent="0.25">
      <c r="A5802">
        <v>7646</v>
      </c>
      <c r="B5802" t="s">
        <v>7248</v>
      </c>
    </row>
    <row r="5803" spans="1:2" x14ac:dyDescent="0.25">
      <c r="A5803">
        <v>7646</v>
      </c>
      <c r="B5803" t="s">
        <v>7249</v>
      </c>
    </row>
    <row r="5804" spans="1:2" x14ac:dyDescent="0.25">
      <c r="A5804">
        <v>7646</v>
      </c>
      <c r="B5804" t="s">
        <v>6384</v>
      </c>
    </row>
    <row r="5805" spans="1:2" x14ac:dyDescent="0.25">
      <c r="A5805">
        <v>7646</v>
      </c>
      <c r="B5805" t="s">
        <v>7250</v>
      </c>
    </row>
    <row r="5806" spans="1:2" x14ac:dyDescent="0.25">
      <c r="A5806">
        <v>7646</v>
      </c>
      <c r="B5806" t="s">
        <v>7251</v>
      </c>
    </row>
    <row r="5807" spans="1:2" x14ac:dyDescent="0.25">
      <c r="A5807">
        <v>7646</v>
      </c>
      <c r="B5807" t="s">
        <v>7252</v>
      </c>
    </row>
    <row r="5808" spans="1:2" x14ac:dyDescent="0.25">
      <c r="A5808">
        <v>7646</v>
      </c>
      <c r="B5808" t="s">
        <v>7253</v>
      </c>
    </row>
    <row r="5809" spans="1:2" x14ac:dyDescent="0.25">
      <c r="A5809">
        <v>7646</v>
      </c>
      <c r="B5809" t="s">
        <v>3861</v>
      </c>
    </row>
    <row r="5810" spans="1:2" x14ac:dyDescent="0.25">
      <c r="A5810">
        <v>7646</v>
      </c>
      <c r="B5810" t="s">
        <v>7254</v>
      </c>
    </row>
    <row r="5811" spans="1:2" x14ac:dyDescent="0.25">
      <c r="A5811">
        <v>7646</v>
      </c>
      <c r="B5811" t="s">
        <v>7255</v>
      </c>
    </row>
    <row r="5812" spans="1:2" x14ac:dyDescent="0.25">
      <c r="A5812">
        <v>7646</v>
      </c>
      <c r="B5812" t="s">
        <v>7256</v>
      </c>
    </row>
    <row r="5813" spans="1:2" x14ac:dyDescent="0.25">
      <c r="A5813">
        <v>7646</v>
      </c>
      <c r="B5813" t="s">
        <v>7257</v>
      </c>
    </row>
    <row r="5814" spans="1:2" x14ac:dyDescent="0.25">
      <c r="A5814">
        <v>7646</v>
      </c>
      <c r="B5814" t="s">
        <v>7258</v>
      </c>
    </row>
    <row r="5815" spans="1:2" x14ac:dyDescent="0.25">
      <c r="A5815">
        <v>7646</v>
      </c>
      <c r="B5815" t="s">
        <v>7259</v>
      </c>
    </row>
    <row r="5816" spans="1:2" x14ac:dyDescent="0.25">
      <c r="A5816">
        <v>7646</v>
      </c>
      <c r="B5816" t="s">
        <v>7260</v>
      </c>
    </row>
    <row r="5817" spans="1:2" x14ac:dyDescent="0.25">
      <c r="A5817">
        <v>7646</v>
      </c>
      <c r="B5817" t="s">
        <v>7261</v>
      </c>
    </row>
    <row r="5818" spans="1:2" x14ac:dyDescent="0.25">
      <c r="A5818">
        <v>7646</v>
      </c>
      <c r="B5818" t="s">
        <v>5886</v>
      </c>
    </row>
    <row r="5819" spans="1:2" x14ac:dyDescent="0.25">
      <c r="A5819">
        <v>7646</v>
      </c>
      <c r="B5819" t="s">
        <v>7262</v>
      </c>
    </row>
    <row r="5820" spans="1:2" x14ac:dyDescent="0.25">
      <c r="A5820">
        <v>7646</v>
      </c>
      <c r="B5820" t="s">
        <v>7263</v>
      </c>
    </row>
    <row r="5821" spans="1:2" x14ac:dyDescent="0.25">
      <c r="A5821">
        <v>7646</v>
      </c>
      <c r="B5821" t="s">
        <v>7264</v>
      </c>
    </row>
    <row r="5822" spans="1:2" x14ac:dyDescent="0.25">
      <c r="A5822">
        <v>7646</v>
      </c>
      <c r="B5822" t="s">
        <v>6851</v>
      </c>
    </row>
    <row r="5823" spans="1:2" x14ac:dyDescent="0.25">
      <c r="A5823">
        <v>7646</v>
      </c>
      <c r="B5823" t="s">
        <v>2754</v>
      </c>
    </row>
    <row r="5824" spans="1:2" x14ac:dyDescent="0.25">
      <c r="A5824">
        <v>7646</v>
      </c>
      <c r="B5824" t="s">
        <v>7265</v>
      </c>
    </row>
    <row r="5825" spans="1:2" x14ac:dyDescent="0.25">
      <c r="A5825">
        <v>7646</v>
      </c>
      <c r="B5825" t="s">
        <v>3232</v>
      </c>
    </row>
    <row r="5826" spans="1:2" x14ac:dyDescent="0.25">
      <c r="A5826">
        <v>7646</v>
      </c>
      <c r="B5826" t="s">
        <v>7266</v>
      </c>
    </row>
    <row r="5827" spans="1:2" x14ac:dyDescent="0.25">
      <c r="A5827">
        <v>7646</v>
      </c>
      <c r="B5827" t="s">
        <v>7212</v>
      </c>
    </row>
    <row r="5828" spans="1:2" x14ac:dyDescent="0.25">
      <c r="A5828">
        <v>7646</v>
      </c>
      <c r="B5828" t="s">
        <v>7267</v>
      </c>
    </row>
    <row r="5829" spans="1:2" x14ac:dyDescent="0.25">
      <c r="A5829">
        <v>7646</v>
      </c>
      <c r="B5829" t="s">
        <v>7268</v>
      </c>
    </row>
    <row r="5830" spans="1:2" x14ac:dyDescent="0.25">
      <c r="A5830">
        <v>7646</v>
      </c>
      <c r="B5830" t="s">
        <v>7269</v>
      </c>
    </row>
    <row r="5831" spans="1:2" x14ac:dyDescent="0.25">
      <c r="A5831">
        <v>7646</v>
      </c>
      <c r="B5831" t="s">
        <v>7270</v>
      </c>
    </row>
    <row r="5832" spans="1:2" x14ac:dyDescent="0.25">
      <c r="A5832">
        <v>7646</v>
      </c>
      <c r="B5832" t="s">
        <v>7271</v>
      </c>
    </row>
    <row r="5833" spans="1:2" x14ac:dyDescent="0.25">
      <c r="A5833">
        <v>7646</v>
      </c>
      <c r="B5833" t="s">
        <v>7272</v>
      </c>
    </row>
    <row r="5834" spans="1:2" x14ac:dyDescent="0.25">
      <c r="A5834">
        <v>7646</v>
      </c>
      <c r="B5834" t="s">
        <v>7273</v>
      </c>
    </row>
    <row r="5835" spans="1:2" x14ac:dyDescent="0.25">
      <c r="A5835">
        <v>7646</v>
      </c>
      <c r="B5835" t="s">
        <v>7274</v>
      </c>
    </row>
    <row r="5836" spans="1:2" x14ac:dyDescent="0.25">
      <c r="A5836">
        <v>7646</v>
      </c>
      <c r="B5836" t="s">
        <v>7275</v>
      </c>
    </row>
    <row r="5837" spans="1:2" x14ac:dyDescent="0.25">
      <c r="A5837">
        <v>7646</v>
      </c>
      <c r="B5837" t="s">
        <v>7276</v>
      </c>
    </row>
    <row r="5838" spans="1:2" x14ac:dyDescent="0.25">
      <c r="A5838">
        <v>7646</v>
      </c>
      <c r="B5838" t="s">
        <v>7277</v>
      </c>
    </row>
    <row r="5839" spans="1:2" x14ac:dyDescent="0.25">
      <c r="A5839">
        <v>7646</v>
      </c>
      <c r="B5839" t="s">
        <v>7278</v>
      </c>
    </row>
    <row r="5840" spans="1:2" x14ac:dyDescent="0.25">
      <c r="A5840">
        <v>7646</v>
      </c>
      <c r="B5840" t="s">
        <v>7279</v>
      </c>
    </row>
    <row r="5841" spans="1:2" x14ac:dyDescent="0.25">
      <c r="A5841">
        <v>7646</v>
      </c>
      <c r="B5841" t="s">
        <v>7280</v>
      </c>
    </row>
    <row r="5842" spans="1:2" x14ac:dyDescent="0.25">
      <c r="A5842">
        <v>7646</v>
      </c>
      <c r="B5842" t="s">
        <v>7281</v>
      </c>
    </row>
    <row r="5843" spans="1:2" x14ac:dyDescent="0.25">
      <c r="A5843">
        <v>7646</v>
      </c>
      <c r="B5843" t="s">
        <v>4948</v>
      </c>
    </row>
    <row r="5844" spans="1:2" x14ac:dyDescent="0.25">
      <c r="A5844">
        <v>7646</v>
      </c>
      <c r="B5844" t="s">
        <v>7282</v>
      </c>
    </row>
    <row r="5845" spans="1:2" x14ac:dyDescent="0.25">
      <c r="A5845">
        <v>7646</v>
      </c>
      <c r="B5845" t="s">
        <v>7283</v>
      </c>
    </row>
    <row r="5846" spans="1:2" x14ac:dyDescent="0.25">
      <c r="A5846">
        <v>7646</v>
      </c>
      <c r="B5846" t="s">
        <v>7284</v>
      </c>
    </row>
    <row r="5847" spans="1:2" x14ac:dyDescent="0.25">
      <c r="A5847">
        <v>7646</v>
      </c>
      <c r="B5847" t="s">
        <v>7285</v>
      </c>
    </row>
    <row r="5848" spans="1:2" x14ac:dyDescent="0.25">
      <c r="A5848">
        <v>7646</v>
      </c>
      <c r="B5848" t="s">
        <v>7286</v>
      </c>
    </row>
    <row r="5849" spans="1:2" x14ac:dyDescent="0.25">
      <c r="A5849">
        <v>7646</v>
      </c>
      <c r="B5849" t="s">
        <v>7287</v>
      </c>
    </row>
    <row r="5850" spans="1:2" x14ac:dyDescent="0.25">
      <c r="A5850">
        <v>7646</v>
      </c>
      <c r="B5850" t="s">
        <v>7288</v>
      </c>
    </row>
    <row r="5851" spans="1:2" x14ac:dyDescent="0.25">
      <c r="A5851">
        <v>7646</v>
      </c>
      <c r="B5851" t="s">
        <v>7289</v>
      </c>
    </row>
    <row r="5852" spans="1:2" x14ac:dyDescent="0.25">
      <c r="A5852">
        <v>7646</v>
      </c>
      <c r="B5852" t="s">
        <v>7185</v>
      </c>
    </row>
    <row r="5853" spans="1:2" x14ac:dyDescent="0.25">
      <c r="A5853">
        <v>7646</v>
      </c>
      <c r="B5853" t="s">
        <v>3255</v>
      </c>
    </row>
    <row r="5854" spans="1:2" x14ac:dyDescent="0.25">
      <c r="A5854">
        <v>7646</v>
      </c>
      <c r="B5854" t="s">
        <v>7290</v>
      </c>
    </row>
    <row r="5855" spans="1:2" x14ac:dyDescent="0.25">
      <c r="A5855">
        <v>7646</v>
      </c>
      <c r="B5855" t="s">
        <v>787</v>
      </c>
    </row>
    <row r="5856" spans="1:2" x14ac:dyDescent="0.25">
      <c r="A5856">
        <v>7646</v>
      </c>
      <c r="B5856" t="s">
        <v>7291</v>
      </c>
    </row>
    <row r="5857" spans="1:2" x14ac:dyDescent="0.25">
      <c r="A5857">
        <v>7646</v>
      </c>
      <c r="B5857" t="s">
        <v>2136</v>
      </c>
    </row>
    <row r="5858" spans="1:2" x14ac:dyDescent="0.25">
      <c r="A5858">
        <v>7646</v>
      </c>
      <c r="B5858" t="s">
        <v>7292</v>
      </c>
    </row>
    <row r="5859" spans="1:2" x14ac:dyDescent="0.25">
      <c r="A5859">
        <v>7646</v>
      </c>
      <c r="B5859" t="s">
        <v>7293</v>
      </c>
    </row>
    <row r="5860" spans="1:2" x14ac:dyDescent="0.25">
      <c r="A5860">
        <v>7722</v>
      </c>
      <c r="B5860" t="s">
        <v>7294</v>
      </c>
    </row>
    <row r="5861" spans="1:2" x14ac:dyDescent="0.25">
      <c r="A5861">
        <v>7727</v>
      </c>
      <c r="B5861" t="s">
        <v>7294</v>
      </c>
    </row>
    <row r="5862" spans="1:2" x14ac:dyDescent="0.25">
      <c r="A5862">
        <v>7743</v>
      </c>
      <c r="B5862" t="s">
        <v>7294</v>
      </c>
    </row>
    <row r="5863" spans="1:2" x14ac:dyDescent="0.25">
      <c r="A5863">
        <v>7745</v>
      </c>
      <c r="B5863" t="s">
        <v>312</v>
      </c>
    </row>
    <row r="5864" spans="1:2" x14ac:dyDescent="0.25">
      <c r="A5864">
        <v>7745</v>
      </c>
      <c r="B5864" t="s">
        <v>7294</v>
      </c>
    </row>
    <row r="5865" spans="1:2" x14ac:dyDescent="0.25">
      <c r="A5865">
        <v>7747</v>
      </c>
      <c r="B5865" t="s">
        <v>7294</v>
      </c>
    </row>
    <row r="5866" spans="1:2" x14ac:dyDescent="0.25">
      <c r="A5866">
        <v>7749</v>
      </c>
      <c r="B5866" t="s">
        <v>7294</v>
      </c>
    </row>
    <row r="5867" spans="1:2" x14ac:dyDescent="0.25">
      <c r="A5867">
        <v>7751</v>
      </c>
      <c r="B5867" t="s">
        <v>7295</v>
      </c>
    </row>
    <row r="5868" spans="1:2" x14ac:dyDescent="0.25">
      <c r="A5868">
        <v>7751</v>
      </c>
      <c r="B5868" t="s">
        <v>5186</v>
      </c>
    </row>
    <row r="5869" spans="1:2" x14ac:dyDescent="0.25">
      <c r="A5869">
        <v>7751</v>
      </c>
      <c r="B5869" t="s">
        <v>7296</v>
      </c>
    </row>
    <row r="5870" spans="1:2" x14ac:dyDescent="0.25">
      <c r="A5870">
        <v>7751</v>
      </c>
      <c r="B5870" t="s">
        <v>7297</v>
      </c>
    </row>
    <row r="5871" spans="1:2" x14ac:dyDescent="0.25">
      <c r="A5871">
        <v>7751</v>
      </c>
      <c r="B5871" t="s">
        <v>7298</v>
      </c>
    </row>
    <row r="5872" spans="1:2" x14ac:dyDescent="0.25">
      <c r="A5872">
        <v>7751</v>
      </c>
      <c r="B5872" t="s">
        <v>7299</v>
      </c>
    </row>
    <row r="5873" spans="1:2" x14ac:dyDescent="0.25">
      <c r="A5873">
        <v>7751</v>
      </c>
      <c r="B5873" t="s">
        <v>7300</v>
      </c>
    </row>
    <row r="5874" spans="1:2" x14ac:dyDescent="0.25">
      <c r="A5874">
        <v>7751</v>
      </c>
      <c r="B5874" t="s">
        <v>7301</v>
      </c>
    </row>
    <row r="5875" spans="1:2" x14ac:dyDescent="0.25">
      <c r="A5875">
        <v>7751</v>
      </c>
      <c r="B5875" t="s">
        <v>7302</v>
      </c>
    </row>
    <row r="5876" spans="1:2" x14ac:dyDescent="0.25">
      <c r="A5876">
        <v>7751</v>
      </c>
      <c r="B5876" t="s">
        <v>7303</v>
      </c>
    </row>
    <row r="5877" spans="1:2" x14ac:dyDescent="0.25">
      <c r="A5877">
        <v>7751</v>
      </c>
      <c r="B5877" t="s">
        <v>7304</v>
      </c>
    </row>
    <row r="5878" spans="1:2" x14ac:dyDescent="0.25">
      <c r="A5878">
        <v>7751</v>
      </c>
      <c r="B5878" t="s">
        <v>7305</v>
      </c>
    </row>
    <row r="5879" spans="1:2" x14ac:dyDescent="0.25">
      <c r="A5879">
        <v>7751</v>
      </c>
      <c r="B5879" t="s">
        <v>7306</v>
      </c>
    </row>
    <row r="5880" spans="1:2" x14ac:dyDescent="0.25">
      <c r="A5880">
        <v>7751</v>
      </c>
      <c r="B5880" t="s">
        <v>7307</v>
      </c>
    </row>
    <row r="5881" spans="1:2" x14ac:dyDescent="0.25">
      <c r="A5881">
        <v>7751</v>
      </c>
      <c r="B5881" t="s">
        <v>7308</v>
      </c>
    </row>
    <row r="5882" spans="1:2" x14ac:dyDescent="0.25">
      <c r="A5882">
        <v>7751</v>
      </c>
      <c r="B5882" t="s">
        <v>7309</v>
      </c>
    </row>
    <row r="5883" spans="1:2" x14ac:dyDescent="0.25">
      <c r="A5883">
        <v>7751</v>
      </c>
      <c r="B5883" t="s">
        <v>7310</v>
      </c>
    </row>
    <row r="5884" spans="1:2" x14ac:dyDescent="0.25">
      <c r="A5884">
        <v>7751</v>
      </c>
      <c r="B5884" t="s">
        <v>7311</v>
      </c>
    </row>
    <row r="5885" spans="1:2" x14ac:dyDescent="0.25">
      <c r="A5885">
        <v>7751</v>
      </c>
      <c r="B5885" t="s">
        <v>7312</v>
      </c>
    </row>
    <row r="5886" spans="1:2" x14ac:dyDescent="0.25">
      <c r="A5886">
        <v>7751</v>
      </c>
      <c r="B5886" t="s">
        <v>7313</v>
      </c>
    </row>
    <row r="5887" spans="1:2" x14ac:dyDescent="0.25">
      <c r="A5887">
        <v>7751</v>
      </c>
      <c r="B5887" t="s">
        <v>7314</v>
      </c>
    </row>
    <row r="5888" spans="1:2" x14ac:dyDescent="0.25">
      <c r="A5888">
        <v>7751</v>
      </c>
      <c r="B5888" t="s">
        <v>7315</v>
      </c>
    </row>
    <row r="5889" spans="1:2" x14ac:dyDescent="0.25">
      <c r="A5889">
        <v>7751</v>
      </c>
      <c r="B5889" t="s">
        <v>7316</v>
      </c>
    </row>
    <row r="5890" spans="1:2" x14ac:dyDescent="0.25">
      <c r="A5890">
        <v>7751</v>
      </c>
      <c r="B5890" t="s">
        <v>7317</v>
      </c>
    </row>
    <row r="5891" spans="1:2" x14ac:dyDescent="0.25">
      <c r="A5891">
        <v>7751</v>
      </c>
      <c r="B5891" t="s">
        <v>7318</v>
      </c>
    </row>
    <row r="5892" spans="1:2" x14ac:dyDescent="0.25">
      <c r="A5892">
        <v>7751</v>
      </c>
      <c r="B5892" t="s">
        <v>7319</v>
      </c>
    </row>
    <row r="5893" spans="1:2" x14ac:dyDescent="0.25">
      <c r="A5893">
        <v>7751</v>
      </c>
      <c r="B5893" t="s">
        <v>7320</v>
      </c>
    </row>
    <row r="5894" spans="1:2" x14ac:dyDescent="0.25">
      <c r="A5894">
        <v>7751</v>
      </c>
      <c r="B5894" t="s">
        <v>7321</v>
      </c>
    </row>
    <row r="5895" spans="1:2" x14ac:dyDescent="0.25">
      <c r="A5895">
        <v>7751</v>
      </c>
      <c r="B5895" t="s">
        <v>7322</v>
      </c>
    </row>
    <row r="5896" spans="1:2" x14ac:dyDescent="0.25">
      <c r="A5896">
        <v>7751</v>
      </c>
      <c r="B5896" t="s">
        <v>7323</v>
      </c>
    </row>
    <row r="5897" spans="1:2" x14ac:dyDescent="0.25">
      <c r="A5897">
        <v>7751</v>
      </c>
      <c r="B5897" t="s">
        <v>6851</v>
      </c>
    </row>
    <row r="5898" spans="1:2" x14ac:dyDescent="0.25">
      <c r="A5898">
        <v>7751</v>
      </c>
      <c r="B5898" t="s">
        <v>7324</v>
      </c>
    </row>
    <row r="5899" spans="1:2" x14ac:dyDescent="0.25">
      <c r="A5899">
        <v>7751</v>
      </c>
      <c r="B5899" t="s">
        <v>7325</v>
      </c>
    </row>
    <row r="5900" spans="1:2" x14ac:dyDescent="0.25">
      <c r="A5900">
        <v>7751</v>
      </c>
      <c r="B5900" t="s">
        <v>7326</v>
      </c>
    </row>
    <row r="5901" spans="1:2" x14ac:dyDescent="0.25">
      <c r="A5901">
        <v>7751</v>
      </c>
      <c r="B5901" t="s">
        <v>7327</v>
      </c>
    </row>
    <row r="5902" spans="1:2" x14ac:dyDescent="0.25">
      <c r="A5902">
        <v>7751</v>
      </c>
      <c r="B5902" t="s">
        <v>7328</v>
      </c>
    </row>
    <row r="5903" spans="1:2" x14ac:dyDescent="0.25">
      <c r="A5903">
        <v>7751</v>
      </c>
      <c r="B5903" t="s">
        <v>671</v>
      </c>
    </row>
    <row r="5904" spans="1:2" x14ac:dyDescent="0.25">
      <c r="A5904">
        <v>7751</v>
      </c>
      <c r="B5904" t="s">
        <v>7329</v>
      </c>
    </row>
    <row r="5905" spans="1:2" x14ac:dyDescent="0.25">
      <c r="A5905">
        <v>7751</v>
      </c>
      <c r="B5905" t="s">
        <v>7330</v>
      </c>
    </row>
    <row r="5906" spans="1:2" x14ac:dyDescent="0.25">
      <c r="A5906">
        <v>7751</v>
      </c>
      <c r="B5906" t="s">
        <v>7331</v>
      </c>
    </row>
    <row r="5907" spans="1:2" x14ac:dyDescent="0.25">
      <c r="A5907">
        <v>7751</v>
      </c>
      <c r="B5907" t="s">
        <v>7332</v>
      </c>
    </row>
    <row r="5908" spans="1:2" x14ac:dyDescent="0.25">
      <c r="A5908">
        <v>7751</v>
      </c>
      <c r="B5908" t="s">
        <v>7333</v>
      </c>
    </row>
    <row r="5909" spans="1:2" x14ac:dyDescent="0.25">
      <c r="A5909">
        <v>7751</v>
      </c>
      <c r="B5909" t="s">
        <v>7334</v>
      </c>
    </row>
    <row r="5910" spans="1:2" x14ac:dyDescent="0.25">
      <c r="A5910">
        <v>7751</v>
      </c>
      <c r="B5910" t="s">
        <v>7335</v>
      </c>
    </row>
    <row r="5911" spans="1:2" x14ac:dyDescent="0.25">
      <c r="A5911">
        <v>7751</v>
      </c>
      <c r="B5911" t="s">
        <v>7336</v>
      </c>
    </row>
    <row r="5912" spans="1:2" x14ac:dyDescent="0.25">
      <c r="A5912">
        <v>7768</v>
      </c>
      <c r="B5912" t="s">
        <v>7337</v>
      </c>
    </row>
    <row r="5913" spans="1:2" x14ac:dyDescent="0.25">
      <c r="A5913">
        <v>7768</v>
      </c>
      <c r="B5913" t="s">
        <v>3295</v>
      </c>
    </row>
    <row r="5914" spans="1:2" x14ac:dyDescent="0.25">
      <c r="A5914">
        <v>7768</v>
      </c>
      <c r="B5914" t="s">
        <v>7338</v>
      </c>
    </row>
    <row r="5915" spans="1:2" x14ac:dyDescent="0.25">
      <c r="A5915">
        <v>7768</v>
      </c>
      <c r="B5915" t="s">
        <v>7339</v>
      </c>
    </row>
    <row r="5916" spans="1:2" x14ac:dyDescent="0.25">
      <c r="A5916">
        <v>7768</v>
      </c>
      <c r="B5916" t="s">
        <v>7340</v>
      </c>
    </row>
    <row r="5917" spans="1:2" x14ac:dyDescent="0.25">
      <c r="A5917">
        <v>7768</v>
      </c>
      <c r="B5917" t="s">
        <v>7341</v>
      </c>
    </row>
    <row r="5918" spans="1:2" x14ac:dyDescent="0.25">
      <c r="A5918">
        <v>7768</v>
      </c>
      <c r="B5918" t="s">
        <v>7342</v>
      </c>
    </row>
    <row r="5919" spans="1:2" x14ac:dyDescent="0.25">
      <c r="A5919">
        <v>7768</v>
      </c>
      <c r="B5919" t="s">
        <v>7343</v>
      </c>
    </row>
    <row r="5920" spans="1:2" x14ac:dyDescent="0.25">
      <c r="A5920">
        <v>7768</v>
      </c>
      <c r="B5920" t="s">
        <v>7344</v>
      </c>
    </row>
    <row r="5921" spans="1:2" x14ac:dyDescent="0.25">
      <c r="A5921">
        <v>7768</v>
      </c>
      <c r="B5921" t="s">
        <v>7345</v>
      </c>
    </row>
    <row r="5922" spans="1:2" x14ac:dyDescent="0.25">
      <c r="A5922">
        <v>7768</v>
      </c>
      <c r="B5922" t="s">
        <v>7346</v>
      </c>
    </row>
    <row r="5923" spans="1:2" x14ac:dyDescent="0.25">
      <c r="A5923">
        <v>7768</v>
      </c>
      <c r="B5923" t="s">
        <v>7347</v>
      </c>
    </row>
    <row r="5924" spans="1:2" x14ac:dyDescent="0.25">
      <c r="A5924">
        <v>7768</v>
      </c>
      <c r="B5924" t="s">
        <v>7348</v>
      </c>
    </row>
    <row r="5925" spans="1:2" x14ac:dyDescent="0.25">
      <c r="A5925">
        <v>7768</v>
      </c>
      <c r="B5925" t="s">
        <v>7349</v>
      </c>
    </row>
    <row r="5926" spans="1:2" x14ac:dyDescent="0.25">
      <c r="A5926">
        <v>7768</v>
      </c>
      <c r="B5926" t="s">
        <v>5468</v>
      </c>
    </row>
    <row r="5927" spans="1:2" x14ac:dyDescent="0.25">
      <c r="A5927">
        <v>7768</v>
      </c>
      <c r="B5927" t="s">
        <v>7350</v>
      </c>
    </row>
    <row r="5928" spans="1:2" x14ac:dyDescent="0.25">
      <c r="A5928">
        <v>7768</v>
      </c>
      <c r="B5928" t="s">
        <v>7351</v>
      </c>
    </row>
    <row r="5929" spans="1:2" x14ac:dyDescent="0.25">
      <c r="A5929">
        <v>7768</v>
      </c>
      <c r="B5929" t="s">
        <v>7352</v>
      </c>
    </row>
    <row r="5930" spans="1:2" x14ac:dyDescent="0.25">
      <c r="A5930">
        <v>7768</v>
      </c>
      <c r="B5930" t="s">
        <v>7353</v>
      </c>
    </row>
    <row r="5931" spans="1:2" x14ac:dyDescent="0.25">
      <c r="A5931">
        <v>7768</v>
      </c>
      <c r="B5931" t="s">
        <v>7354</v>
      </c>
    </row>
    <row r="5932" spans="1:2" x14ac:dyDescent="0.25">
      <c r="A5932">
        <v>7768</v>
      </c>
      <c r="B5932" t="s">
        <v>7355</v>
      </c>
    </row>
    <row r="5933" spans="1:2" x14ac:dyDescent="0.25">
      <c r="A5933">
        <v>7768</v>
      </c>
      <c r="B5933" t="s">
        <v>7356</v>
      </c>
    </row>
    <row r="5934" spans="1:2" x14ac:dyDescent="0.25">
      <c r="A5934">
        <v>7768</v>
      </c>
      <c r="B5934" t="s">
        <v>7357</v>
      </c>
    </row>
    <row r="5935" spans="1:2" x14ac:dyDescent="0.25">
      <c r="A5935">
        <v>7768</v>
      </c>
      <c r="B5935" t="s">
        <v>7358</v>
      </c>
    </row>
    <row r="5936" spans="1:2" x14ac:dyDescent="0.25">
      <c r="A5936">
        <v>7768</v>
      </c>
      <c r="B5936" t="s">
        <v>7359</v>
      </c>
    </row>
    <row r="5937" spans="1:2" x14ac:dyDescent="0.25">
      <c r="A5937">
        <v>7768</v>
      </c>
      <c r="B5937" t="s">
        <v>7360</v>
      </c>
    </row>
    <row r="5938" spans="1:2" x14ac:dyDescent="0.25">
      <c r="A5938">
        <v>7768</v>
      </c>
      <c r="B5938" t="s">
        <v>3323</v>
      </c>
    </row>
    <row r="5939" spans="1:2" x14ac:dyDescent="0.25">
      <c r="A5939">
        <v>7768</v>
      </c>
      <c r="B5939" t="s">
        <v>3873</v>
      </c>
    </row>
    <row r="5940" spans="1:2" x14ac:dyDescent="0.25">
      <c r="A5940">
        <v>7768</v>
      </c>
      <c r="B5940" t="s">
        <v>7361</v>
      </c>
    </row>
    <row r="5941" spans="1:2" x14ac:dyDescent="0.25">
      <c r="A5941">
        <v>7768</v>
      </c>
      <c r="B5941" t="s">
        <v>7362</v>
      </c>
    </row>
    <row r="5942" spans="1:2" x14ac:dyDescent="0.25">
      <c r="A5942">
        <v>7768</v>
      </c>
      <c r="B5942" t="s">
        <v>7363</v>
      </c>
    </row>
    <row r="5943" spans="1:2" x14ac:dyDescent="0.25">
      <c r="A5943">
        <v>7768</v>
      </c>
      <c r="B5943" t="s">
        <v>7364</v>
      </c>
    </row>
    <row r="5944" spans="1:2" x14ac:dyDescent="0.25">
      <c r="A5944">
        <v>7768</v>
      </c>
      <c r="B5944" t="s">
        <v>7365</v>
      </c>
    </row>
    <row r="5945" spans="1:2" x14ac:dyDescent="0.25">
      <c r="A5945">
        <v>7771</v>
      </c>
      <c r="B5945" t="s">
        <v>7366</v>
      </c>
    </row>
    <row r="5946" spans="1:2" x14ac:dyDescent="0.25">
      <c r="A5946">
        <v>7774</v>
      </c>
      <c r="B5946" t="s">
        <v>7366</v>
      </c>
    </row>
    <row r="5947" spans="1:2" x14ac:dyDescent="0.25">
      <c r="A5947">
        <v>7774</v>
      </c>
      <c r="B5947" t="s">
        <v>5360</v>
      </c>
    </row>
    <row r="5948" spans="1:2" x14ac:dyDescent="0.25">
      <c r="A5948">
        <v>7774</v>
      </c>
      <c r="B5948" t="s">
        <v>7367</v>
      </c>
    </row>
    <row r="5949" spans="1:2" x14ac:dyDescent="0.25">
      <c r="A5949">
        <v>7774</v>
      </c>
      <c r="B5949" t="s">
        <v>7368</v>
      </c>
    </row>
    <row r="5950" spans="1:2" x14ac:dyDescent="0.25">
      <c r="A5950">
        <v>7774</v>
      </c>
      <c r="B5950" t="s">
        <v>7369</v>
      </c>
    </row>
    <row r="5951" spans="1:2" x14ac:dyDescent="0.25">
      <c r="A5951">
        <v>7774</v>
      </c>
      <c r="B5951" t="s">
        <v>7370</v>
      </c>
    </row>
    <row r="5952" spans="1:2" x14ac:dyDescent="0.25">
      <c r="A5952">
        <v>7774</v>
      </c>
      <c r="B5952" t="s">
        <v>4718</v>
      </c>
    </row>
    <row r="5953" spans="1:2" x14ac:dyDescent="0.25">
      <c r="A5953">
        <v>7774</v>
      </c>
      <c r="B5953" t="s">
        <v>7371</v>
      </c>
    </row>
    <row r="5954" spans="1:2" x14ac:dyDescent="0.25">
      <c r="A5954">
        <v>7774</v>
      </c>
      <c r="B5954" t="s">
        <v>7372</v>
      </c>
    </row>
    <row r="5955" spans="1:2" x14ac:dyDescent="0.25">
      <c r="A5955">
        <v>7774</v>
      </c>
      <c r="B5955" t="s">
        <v>7373</v>
      </c>
    </row>
    <row r="5956" spans="1:2" x14ac:dyDescent="0.25">
      <c r="A5956">
        <v>7774</v>
      </c>
      <c r="B5956" t="s">
        <v>7374</v>
      </c>
    </row>
    <row r="5957" spans="1:2" x14ac:dyDescent="0.25">
      <c r="A5957">
        <v>7774</v>
      </c>
      <c r="B5957" t="s">
        <v>7375</v>
      </c>
    </row>
    <row r="5958" spans="1:2" x14ac:dyDescent="0.25">
      <c r="A5958">
        <v>7774</v>
      </c>
      <c r="B5958" t="s">
        <v>7376</v>
      </c>
    </row>
    <row r="5959" spans="1:2" x14ac:dyDescent="0.25">
      <c r="A5959">
        <v>7774</v>
      </c>
      <c r="B5959" t="s">
        <v>7376</v>
      </c>
    </row>
    <row r="5960" spans="1:2" x14ac:dyDescent="0.25">
      <c r="A5960">
        <v>7774</v>
      </c>
      <c r="B5960" t="s">
        <v>7377</v>
      </c>
    </row>
    <row r="5961" spans="1:2" x14ac:dyDescent="0.25">
      <c r="A5961">
        <v>7774</v>
      </c>
      <c r="B5961" t="s">
        <v>7378</v>
      </c>
    </row>
    <row r="5962" spans="1:2" x14ac:dyDescent="0.25">
      <c r="A5962">
        <v>7774</v>
      </c>
      <c r="B5962" t="s">
        <v>7379</v>
      </c>
    </row>
    <row r="5963" spans="1:2" x14ac:dyDescent="0.25">
      <c r="A5963">
        <v>7776</v>
      </c>
      <c r="B5963" t="s">
        <v>7380</v>
      </c>
    </row>
    <row r="5964" spans="1:2" x14ac:dyDescent="0.25">
      <c r="A5964">
        <v>7778</v>
      </c>
      <c r="B5964" t="s">
        <v>7381</v>
      </c>
    </row>
    <row r="5965" spans="1:2" x14ac:dyDescent="0.25">
      <c r="A5965">
        <v>7778</v>
      </c>
      <c r="B5965" t="s">
        <v>7382</v>
      </c>
    </row>
    <row r="5966" spans="1:2" x14ac:dyDescent="0.25">
      <c r="A5966">
        <v>7778</v>
      </c>
      <c r="B5966" t="s">
        <v>7380</v>
      </c>
    </row>
    <row r="5967" spans="1:2" x14ac:dyDescent="0.25">
      <c r="A5967">
        <v>7778</v>
      </c>
      <c r="B5967" t="s">
        <v>4528</v>
      </c>
    </row>
    <row r="5968" spans="1:2" x14ac:dyDescent="0.25">
      <c r="A5968">
        <v>7778</v>
      </c>
      <c r="B5968" t="s">
        <v>6284</v>
      </c>
    </row>
    <row r="5969" spans="1:2" x14ac:dyDescent="0.25">
      <c r="A5969">
        <v>7778</v>
      </c>
      <c r="B5969" t="s">
        <v>6871</v>
      </c>
    </row>
    <row r="5970" spans="1:2" x14ac:dyDescent="0.25">
      <c r="A5970">
        <v>7778</v>
      </c>
      <c r="B5970" t="s">
        <v>7383</v>
      </c>
    </row>
    <row r="5971" spans="1:2" x14ac:dyDescent="0.25">
      <c r="A5971">
        <v>7778</v>
      </c>
      <c r="B5971" t="s">
        <v>7384</v>
      </c>
    </row>
    <row r="5972" spans="1:2" x14ac:dyDescent="0.25">
      <c r="A5972">
        <v>7778</v>
      </c>
      <c r="B5972" t="s">
        <v>7385</v>
      </c>
    </row>
    <row r="5973" spans="1:2" x14ac:dyDescent="0.25">
      <c r="A5973">
        <v>7778</v>
      </c>
      <c r="B5973" t="s">
        <v>4639</v>
      </c>
    </row>
    <row r="5974" spans="1:2" x14ac:dyDescent="0.25">
      <c r="A5974">
        <v>7778</v>
      </c>
      <c r="B5974" t="s">
        <v>7386</v>
      </c>
    </row>
    <row r="5975" spans="1:2" x14ac:dyDescent="0.25">
      <c r="A5975">
        <v>7778</v>
      </c>
      <c r="B5975" t="s">
        <v>7387</v>
      </c>
    </row>
    <row r="5976" spans="1:2" x14ac:dyDescent="0.25">
      <c r="A5976">
        <v>7778</v>
      </c>
      <c r="B5976" t="s">
        <v>7388</v>
      </c>
    </row>
    <row r="5977" spans="1:2" x14ac:dyDescent="0.25">
      <c r="A5977">
        <v>7778</v>
      </c>
      <c r="B5977" t="s">
        <v>820</v>
      </c>
    </row>
    <row r="5978" spans="1:2" x14ac:dyDescent="0.25">
      <c r="A5978">
        <v>7806</v>
      </c>
      <c r="B5978" t="s">
        <v>4599</v>
      </c>
    </row>
    <row r="5979" spans="1:2" x14ac:dyDescent="0.25">
      <c r="A5979">
        <v>7806</v>
      </c>
      <c r="B5979" t="s">
        <v>7389</v>
      </c>
    </row>
    <row r="5980" spans="1:2" x14ac:dyDescent="0.25">
      <c r="A5980">
        <v>7806</v>
      </c>
      <c r="B5980" t="s">
        <v>7390</v>
      </c>
    </row>
    <row r="5981" spans="1:2" x14ac:dyDescent="0.25">
      <c r="A5981">
        <v>7806</v>
      </c>
      <c r="B5981" t="s">
        <v>3516</v>
      </c>
    </row>
    <row r="5982" spans="1:2" x14ac:dyDescent="0.25">
      <c r="A5982">
        <v>7806</v>
      </c>
      <c r="B5982" t="s">
        <v>7391</v>
      </c>
    </row>
    <row r="5983" spans="1:2" x14ac:dyDescent="0.25">
      <c r="A5983">
        <v>7806</v>
      </c>
      <c r="B5983" t="s">
        <v>7392</v>
      </c>
    </row>
    <row r="5984" spans="1:2" x14ac:dyDescent="0.25">
      <c r="A5984">
        <v>7806</v>
      </c>
      <c r="B5984" t="s">
        <v>2724</v>
      </c>
    </row>
    <row r="5985" spans="1:2" x14ac:dyDescent="0.25">
      <c r="A5985">
        <v>7806</v>
      </c>
      <c r="B5985" t="s">
        <v>7393</v>
      </c>
    </row>
    <row r="5986" spans="1:2" x14ac:dyDescent="0.25">
      <c r="A5986">
        <v>7806</v>
      </c>
      <c r="B5986" t="s">
        <v>7394</v>
      </c>
    </row>
    <row r="5987" spans="1:2" x14ac:dyDescent="0.25">
      <c r="A5987">
        <v>7806</v>
      </c>
      <c r="B5987" t="s">
        <v>7395</v>
      </c>
    </row>
    <row r="5988" spans="1:2" x14ac:dyDescent="0.25">
      <c r="A5988">
        <v>7806</v>
      </c>
      <c r="B5988" t="s">
        <v>7396</v>
      </c>
    </row>
    <row r="5989" spans="1:2" x14ac:dyDescent="0.25">
      <c r="A5989">
        <v>7806</v>
      </c>
      <c r="B5989" t="s">
        <v>6935</v>
      </c>
    </row>
    <row r="5990" spans="1:2" x14ac:dyDescent="0.25">
      <c r="A5990">
        <v>7806</v>
      </c>
      <c r="B5990" t="s">
        <v>4236</v>
      </c>
    </row>
    <row r="5991" spans="1:2" x14ac:dyDescent="0.25">
      <c r="A5991">
        <v>7806</v>
      </c>
      <c r="B5991" t="s">
        <v>7099</v>
      </c>
    </row>
    <row r="5992" spans="1:2" x14ac:dyDescent="0.25">
      <c r="A5992">
        <v>7806</v>
      </c>
      <c r="B5992" t="s">
        <v>4624</v>
      </c>
    </row>
    <row r="5993" spans="1:2" x14ac:dyDescent="0.25">
      <c r="A5993">
        <v>7806</v>
      </c>
      <c r="B5993" t="s">
        <v>7397</v>
      </c>
    </row>
    <row r="5994" spans="1:2" x14ac:dyDescent="0.25">
      <c r="A5994">
        <v>7806</v>
      </c>
      <c r="B5994" t="s">
        <v>2553</v>
      </c>
    </row>
    <row r="5995" spans="1:2" x14ac:dyDescent="0.25">
      <c r="A5995">
        <v>7806</v>
      </c>
      <c r="B5995" t="s">
        <v>7212</v>
      </c>
    </row>
    <row r="5996" spans="1:2" x14ac:dyDescent="0.25">
      <c r="A5996">
        <v>7806</v>
      </c>
      <c r="B5996" t="s">
        <v>7398</v>
      </c>
    </row>
    <row r="5997" spans="1:2" x14ac:dyDescent="0.25">
      <c r="A5997">
        <v>7806</v>
      </c>
      <c r="B5997" t="s">
        <v>7399</v>
      </c>
    </row>
    <row r="5998" spans="1:2" x14ac:dyDescent="0.25">
      <c r="A5998">
        <v>7806</v>
      </c>
      <c r="B5998" t="s">
        <v>7400</v>
      </c>
    </row>
    <row r="5999" spans="1:2" x14ac:dyDescent="0.25">
      <c r="A5999">
        <v>7806</v>
      </c>
      <c r="B5999" t="s">
        <v>7401</v>
      </c>
    </row>
    <row r="6000" spans="1:2" x14ac:dyDescent="0.25">
      <c r="A6000">
        <v>7806</v>
      </c>
      <c r="B6000" t="s">
        <v>7402</v>
      </c>
    </row>
    <row r="6001" spans="1:2" x14ac:dyDescent="0.25">
      <c r="A6001">
        <v>7817</v>
      </c>
      <c r="B6001" t="s">
        <v>7403</v>
      </c>
    </row>
    <row r="6002" spans="1:2" x14ac:dyDescent="0.25">
      <c r="A6002">
        <v>7819</v>
      </c>
      <c r="B6002" t="s">
        <v>7404</v>
      </c>
    </row>
    <row r="6003" spans="1:2" x14ac:dyDescent="0.25">
      <c r="A6003">
        <v>7819</v>
      </c>
      <c r="B6003" t="s">
        <v>4551</v>
      </c>
    </row>
    <row r="6004" spans="1:2" x14ac:dyDescent="0.25">
      <c r="A6004">
        <v>7819</v>
      </c>
      <c r="B6004" t="s">
        <v>5618</v>
      </c>
    </row>
    <row r="6005" spans="1:2" x14ac:dyDescent="0.25">
      <c r="A6005">
        <v>7819</v>
      </c>
      <c r="B6005" t="s">
        <v>7405</v>
      </c>
    </row>
    <row r="6006" spans="1:2" x14ac:dyDescent="0.25">
      <c r="A6006">
        <v>7819</v>
      </c>
      <c r="B6006" t="s">
        <v>3928</v>
      </c>
    </row>
    <row r="6007" spans="1:2" x14ac:dyDescent="0.25">
      <c r="A6007">
        <v>7819</v>
      </c>
      <c r="B6007" t="s">
        <v>7406</v>
      </c>
    </row>
    <row r="6008" spans="1:2" x14ac:dyDescent="0.25">
      <c r="A6008">
        <v>7819</v>
      </c>
      <c r="B6008" t="s">
        <v>7407</v>
      </c>
    </row>
    <row r="6009" spans="1:2" x14ac:dyDescent="0.25">
      <c r="A6009">
        <v>7819</v>
      </c>
      <c r="B6009" t="s">
        <v>7408</v>
      </c>
    </row>
    <row r="6010" spans="1:2" x14ac:dyDescent="0.25">
      <c r="A6010">
        <v>7819</v>
      </c>
      <c r="B6010" t="s">
        <v>7409</v>
      </c>
    </row>
    <row r="6011" spans="1:2" x14ac:dyDescent="0.25">
      <c r="A6011">
        <v>7819</v>
      </c>
      <c r="B6011" t="s">
        <v>7410</v>
      </c>
    </row>
    <row r="6012" spans="1:2" x14ac:dyDescent="0.25">
      <c r="A6012">
        <v>7819</v>
      </c>
      <c r="B6012" t="s">
        <v>7411</v>
      </c>
    </row>
    <row r="6013" spans="1:2" x14ac:dyDescent="0.25">
      <c r="A6013">
        <v>7819</v>
      </c>
      <c r="B6013" t="s">
        <v>7412</v>
      </c>
    </row>
    <row r="6014" spans="1:2" x14ac:dyDescent="0.25">
      <c r="A6014">
        <v>7819</v>
      </c>
      <c r="B6014" t="s">
        <v>4797</v>
      </c>
    </row>
    <row r="6015" spans="1:2" x14ac:dyDescent="0.25">
      <c r="A6015">
        <v>7819</v>
      </c>
      <c r="B6015" t="s">
        <v>7413</v>
      </c>
    </row>
    <row r="6016" spans="1:2" x14ac:dyDescent="0.25">
      <c r="A6016">
        <v>7819</v>
      </c>
      <c r="B6016" t="s">
        <v>7414</v>
      </c>
    </row>
    <row r="6017" spans="1:2" x14ac:dyDescent="0.25">
      <c r="A6017">
        <v>7819</v>
      </c>
      <c r="B6017" t="s">
        <v>7415</v>
      </c>
    </row>
    <row r="6018" spans="1:2" x14ac:dyDescent="0.25">
      <c r="A6018">
        <v>7819</v>
      </c>
      <c r="B6018" t="s">
        <v>6691</v>
      </c>
    </row>
    <row r="6019" spans="1:2" x14ac:dyDescent="0.25">
      <c r="A6019">
        <v>7819</v>
      </c>
      <c r="B6019" t="s">
        <v>7416</v>
      </c>
    </row>
    <row r="6020" spans="1:2" x14ac:dyDescent="0.25">
      <c r="A6020">
        <v>7819</v>
      </c>
      <c r="B6020" t="s">
        <v>7385</v>
      </c>
    </row>
    <row r="6021" spans="1:2" x14ac:dyDescent="0.25">
      <c r="A6021">
        <v>7819</v>
      </c>
      <c r="B6021" t="s">
        <v>7417</v>
      </c>
    </row>
    <row r="6022" spans="1:2" x14ac:dyDescent="0.25">
      <c r="A6022">
        <v>7819</v>
      </c>
      <c r="B6022" t="s">
        <v>7418</v>
      </c>
    </row>
    <row r="6023" spans="1:2" x14ac:dyDescent="0.25">
      <c r="A6023">
        <v>7819</v>
      </c>
      <c r="B6023" t="s">
        <v>7419</v>
      </c>
    </row>
    <row r="6024" spans="1:2" x14ac:dyDescent="0.25">
      <c r="A6024">
        <v>7819</v>
      </c>
      <c r="B6024" t="s">
        <v>2668</v>
      </c>
    </row>
    <row r="6025" spans="1:2" x14ac:dyDescent="0.25">
      <c r="A6025">
        <v>7819</v>
      </c>
      <c r="B6025" t="s">
        <v>7420</v>
      </c>
    </row>
    <row r="6026" spans="1:2" x14ac:dyDescent="0.25">
      <c r="A6026">
        <v>7819</v>
      </c>
      <c r="B6026" t="s">
        <v>6141</v>
      </c>
    </row>
    <row r="6027" spans="1:2" x14ac:dyDescent="0.25">
      <c r="A6027">
        <v>7819</v>
      </c>
      <c r="B6027" t="s">
        <v>7421</v>
      </c>
    </row>
    <row r="6028" spans="1:2" x14ac:dyDescent="0.25">
      <c r="A6028">
        <v>7819</v>
      </c>
      <c r="B6028" t="s">
        <v>7422</v>
      </c>
    </row>
    <row r="6029" spans="1:2" x14ac:dyDescent="0.25">
      <c r="A6029">
        <v>7819</v>
      </c>
      <c r="B6029" t="s">
        <v>7403</v>
      </c>
    </row>
    <row r="6030" spans="1:2" x14ac:dyDescent="0.25">
      <c r="A6030">
        <v>7819</v>
      </c>
      <c r="B6030" t="s">
        <v>7423</v>
      </c>
    </row>
    <row r="6031" spans="1:2" x14ac:dyDescent="0.25">
      <c r="A6031">
        <v>7819</v>
      </c>
      <c r="B6031" t="s">
        <v>7424</v>
      </c>
    </row>
    <row r="6032" spans="1:2" x14ac:dyDescent="0.25">
      <c r="A6032">
        <v>7819</v>
      </c>
      <c r="B6032" t="s">
        <v>7425</v>
      </c>
    </row>
    <row r="6033" spans="1:2" x14ac:dyDescent="0.25">
      <c r="A6033">
        <v>7819</v>
      </c>
      <c r="B6033" t="s">
        <v>7426</v>
      </c>
    </row>
    <row r="6034" spans="1:2" x14ac:dyDescent="0.25">
      <c r="A6034">
        <v>7907</v>
      </c>
      <c r="B6034" t="s">
        <v>7427</v>
      </c>
    </row>
    <row r="6035" spans="1:2" x14ac:dyDescent="0.25">
      <c r="A6035">
        <v>7907</v>
      </c>
      <c r="B6035" t="s">
        <v>7428</v>
      </c>
    </row>
    <row r="6036" spans="1:2" x14ac:dyDescent="0.25">
      <c r="A6036">
        <v>7907</v>
      </c>
      <c r="B6036" t="s">
        <v>4551</v>
      </c>
    </row>
    <row r="6037" spans="1:2" x14ac:dyDescent="0.25">
      <c r="A6037">
        <v>7907</v>
      </c>
      <c r="B6037" t="s">
        <v>5969</v>
      </c>
    </row>
    <row r="6038" spans="1:2" x14ac:dyDescent="0.25">
      <c r="A6038">
        <v>7907</v>
      </c>
      <c r="B6038" t="s">
        <v>5969</v>
      </c>
    </row>
    <row r="6039" spans="1:2" x14ac:dyDescent="0.25">
      <c r="A6039">
        <v>7907</v>
      </c>
      <c r="B6039" t="s">
        <v>5969</v>
      </c>
    </row>
    <row r="6040" spans="1:2" x14ac:dyDescent="0.25">
      <c r="A6040">
        <v>7907</v>
      </c>
      <c r="B6040" t="s">
        <v>7132</v>
      </c>
    </row>
    <row r="6041" spans="1:2" x14ac:dyDescent="0.25">
      <c r="A6041">
        <v>7907</v>
      </c>
      <c r="B6041" t="s">
        <v>3160</v>
      </c>
    </row>
    <row r="6042" spans="1:2" x14ac:dyDescent="0.25">
      <c r="A6042">
        <v>7907</v>
      </c>
      <c r="B6042" t="s">
        <v>7429</v>
      </c>
    </row>
    <row r="6043" spans="1:2" x14ac:dyDescent="0.25">
      <c r="A6043">
        <v>7907</v>
      </c>
      <c r="B6043" t="s">
        <v>7430</v>
      </c>
    </row>
    <row r="6044" spans="1:2" x14ac:dyDescent="0.25">
      <c r="A6044">
        <v>7907</v>
      </c>
      <c r="B6044" t="s">
        <v>7431</v>
      </c>
    </row>
    <row r="6045" spans="1:2" x14ac:dyDescent="0.25">
      <c r="A6045">
        <v>7907</v>
      </c>
      <c r="B6045" t="s">
        <v>7432</v>
      </c>
    </row>
    <row r="6046" spans="1:2" x14ac:dyDescent="0.25">
      <c r="A6046">
        <v>7907</v>
      </c>
      <c r="B6046" t="s">
        <v>7433</v>
      </c>
    </row>
    <row r="6047" spans="1:2" x14ac:dyDescent="0.25">
      <c r="A6047">
        <v>7907</v>
      </c>
      <c r="B6047" t="s">
        <v>5427</v>
      </c>
    </row>
    <row r="6048" spans="1:2" x14ac:dyDescent="0.25">
      <c r="A6048">
        <v>7907</v>
      </c>
      <c r="B6048" t="s">
        <v>6848</v>
      </c>
    </row>
    <row r="6049" spans="1:2" x14ac:dyDescent="0.25">
      <c r="A6049">
        <v>7907</v>
      </c>
      <c r="B6049" t="s">
        <v>7434</v>
      </c>
    </row>
    <row r="6050" spans="1:2" x14ac:dyDescent="0.25">
      <c r="A6050">
        <v>7907</v>
      </c>
      <c r="B6050" t="s">
        <v>7435</v>
      </c>
    </row>
    <row r="6051" spans="1:2" x14ac:dyDescent="0.25">
      <c r="A6051">
        <v>7907</v>
      </c>
      <c r="B6051" t="s">
        <v>7436</v>
      </c>
    </row>
    <row r="6052" spans="1:2" x14ac:dyDescent="0.25">
      <c r="A6052">
        <v>7907</v>
      </c>
      <c r="B6052" t="s">
        <v>7437</v>
      </c>
    </row>
    <row r="6053" spans="1:2" x14ac:dyDescent="0.25">
      <c r="A6053">
        <v>7907</v>
      </c>
      <c r="B6053" t="s">
        <v>7438</v>
      </c>
    </row>
    <row r="6054" spans="1:2" x14ac:dyDescent="0.25">
      <c r="A6054">
        <v>7907</v>
      </c>
      <c r="B6054" t="s">
        <v>7439</v>
      </c>
    </row>
    <row r="6055" spans="1:2" x14ac:dyDescent="0.25">
      <c r="A6055">
        <v>7907</v>
      </c>
      <c r="B6055" t="s">
        <v>7440</v>
      </c>
    </row>
    <row r="6056" spans="1:2" x14ac:dyDescent="0.25">
      <c r="A6056">
        <v>7907</v>
      </c>
      <c r="B6056" t="s">
        <v>7441</v>
      </c>
    </row>
    <row r="6057" spans="1:2" x14ac:dyDescent="0.25">
      <c r="A6057">
        <v>7907</v>
      </c>
      <c r="B6057" t="s">
        <v>7442</v>
      </c>
    </row>
    <row r="6058" spans="1:2" x14ac:dyDescent="0.25">
      <c r="A6058">
        <v>7907</v>
      </c>
      <c r="B6058" t="s">
        <v>5051</v>
      </c>
    </row>
    <row r="6059" spans="1:2" x14ac:dyDescent="0.25">
      <c r="A6059">
        <v>7907</v>
      </c>
      <c r="B6059" t="s">
        <v>7443</v>
      </c>
    </row>
    <row r="6060" spans="1:2" x14ac:dyDescent="0.25">
      <c r="A6060">
        <v>7907</v>
      </c>
      <c r="B6060" t="s">
        <v>7444</v>
      </c>
    </row>
    <row r="6061" spans="1:2" x14ac:dyDescent="0.25">
      <c r="A6061">
        <v>7907</v>
      </c>
      <c r="B6061" t="s">
        <v>7445</v>
      </c>
    </row>
    <row r="6062" spans="1:2" x14ac:dyDescent="0.25">
      <c r="A6062">
        <v>7907</v>
      </c>
      <c r="B6062" t="s">
        <v>7446</v>
      </c>
    </row>
    <row r="6063" spans="1:2" x14ac:dyDescent="0.25">
      <c r="A6063">
        <v>7907</v>
      </c>
      <c r="B6063" t="s">
        <v>7447</v>
      </c>
    </row>
    <row r="6064" spans="1:2" x14ac:dyDescent="0.25">
      <c r="A6064">
        <v>7907</v>
      </c>
      <c r="B6064" t="s">
        <v>7448</v>
      </c>
    </row>
    <row r="6065" spans="1:2" x14ac:dyDescent="0.25">
      <c r="A6065">
        <v>7907</v>
      </c>
      <c r="B6065" t="s">
        <v>7449</v>
      </c>
    </row>
    <row r="6066" spans="1:2" x14ac:dyDescent="0.25">
      <c r="A6066">
        <v>7917</v>
      </c>
      <c r="B6066" t="s">
        <v>7450</v>
      </c>
    </row>
    <row r="6067" spans="1:2" x14ac:dyDescent="0.25">
      <c r="A6067">
        <v>7919</v>
      </c>
      <c r="B6067" t="s">
        <v>7451</v>
      </c>
    </row>
    <row r="6068" spans="1:2" x14ac:dyDescent="0.25">
      <c r="A6068">
        <v>7919</v>
      </c>
      <c r="B6068" t="s">
        <v>7452</v>
      </c>
    </row>
    <row r="6069" spans="1:2" x14ac:dyDescent="0.25">
      <c r="A6069">
        <v>7919</v>
      </c>
      <c r="B6069" t="s">
        <v>2530</v>
      </c>
    </row>
    <row r="6070" spans="1:2" x14ac:dyDescent="0.25">
      <c r="A6070">
        <v>7919</v>
      </c>
      <c r="B6070" t="s">
        <v>7453</v>
      </c>
    </row>
    <row r="6071" spans="1:2" x14ac:dyDescent="0.25">
      <c r="A6071">
        <v>7919</v>
      </c>
      <c r="B6071" t="s">
        <v>7454</v>
      </c>
    </row>
    <row r="6072" spans="1:2" x14ac:dyDescent="0.25">
      <c r="A6072">
        <v>7919</v>
      </c>
      <c r="B6072" t="s">
        <v>7455</v>
      </c>
    </row>
    <row r="6073" spans="1:2" x14ac:dyDescent="0.25">
      <c r="A6073">
        <v>7919</v>
      </c>
      <c r="B6073" t="s">
        <v>7450</v>
      </c>
    </row>
    <row r="6074" spans="1:2" x14ac:dyDescent="0.25">
      <c r="A6074">
        <v>7919</v>
      </c>
      <c r="B6074" t="s">
        <v>4532</v>
      </c>
    </row>
    <row r="6075" spans="1:2" x14ac:dyDescent="0.25">
      <c r="A6075">
        <v>7919</v>
      </c>
      <c r="B6075" t="s">
        <v>7448</v>
      </c>
    </row>
    <row r="6076" spans="1:2" x14ac:dyDescent="0.25">
      <c r="A6076">
        <v>7920</v>
      </c>
      <c r="B6076" t="s">
        <v>4643</v>
      </c>
    </row>
    <row r="6077" spans="1:2" x14ac:dyDescent="0.25">
      <c r="A6077">
        <v>7922</v>
      </c>
      <c r="B6077" t="s">
        <v>1280</v>
      </c>
    </row>
    <row r="6078" spans="1:2" x14ac:dyDescent="0.25">
      <c r="A6078">
        <v>7922</v>
      </c>
      <c r="B6078" t="s">
        <v>7456</v>
      </c>
    </row>
    <row r="6079" spans="1:2" x14ac:dyDescent="0.25">
      <c r="A6079">
        <v>7922</v>
      </c>
      <c r="B6079" t="s">
        <v>7457</v>
      </c>
    </row>
    <row r="6080" spans="1:2" x14ac:dyDescent="0.25">
      <c r="A6080">
        <v>7922</v>
      </c>
      <c r="B6080" t="s">
        <v>7458</v>
      </c>
    </row>
    <row r="6081" spans="1:2" x14ac:dyDescent="0.25">
      <c r="A6081">
        <v>7922</v>
      </c>
      <c r="B6081" t="s">
        <v>7459</v>
      </c>
    </row>
    <row r="6082" spans="1:2" x14ac:dyDescent="0.25">
      <c r="A6082">
        <v>7922</v>
      </c>
      <c r="B6082" t="s">
        <v>7460</v>
      </c>
    </row>
    <row r="6083" spans="1:2" x14ac:dyDescent="0.25">
      <c r="A6083">
        <v>7922</v>
      </c>
      <c r="B6083" t="s">
        <v>7461</v>
      </c>
    </row>
    <row r="6084" spans="1:2" x14ac:dyDescent="0.25">
      <c r="A6084">
        <v>7922</v>
      </c>
      <c r="B6084" t="s">
        <v>7462</v>
      </c>
    </row>
    <row r="6085" spans="1:2" x14ac:dyDescent="0.25">
      <c r="A6085">
        <v>7922</v>
      </c>
      <c r="B6085" t="s">
        <v>7463</v>
      </c>
    </row>
    <row r="6086" spans="1:2" x14ac:dyDescent="0.25">
      <c r="A6086">
        <v>7922</v>
      </c>
      <c r="B6086" t="s">
        <v>7464</v>
      </c>
    </row>
    <row r="6087" spans="1:2" x14ac:dyDescent="0.25">
      <c r="A6087">
        <v>7922</v>
      </c>
      <c r="B6087" t="s">
        <v>4643</v>
      </c>
    </row>
    <row r="6088" spans="1:2" x14ac:dyDescent="0.25">
      <c r="A6088">
        <v>7922</v>
      </c>
      <c r="B6088" t="s">
        <v>7465</v>
      </c>
    </row>
    <row r="6089" spans="1:2" x14ac:dyDescent="0.25">
      <c r="A6089">
        <v>7922</v>
      </c>
      <c r="B6089" t="s">
        <v>7466</v>
      </c>
    </row>
    <row r="6090" spans="1:2" x14ac:dyDescent="0.25">
      <c r="A6090">
        <v>7922</v>
      </c>
      <c r="B6090" t="s">
        <v>7467</v>
      </c>
    </row>
    <row r="6091" spans="1:2" x14ac:dyDescent="0.25">
      <c r="A6091">
        <v>7923</v>
      </c>
      <c r="B6091" t="s">
        <v>7468</v>
      </c>
    </row>
    <row r="6092" spans="1:2" x14ac:dyDescent="0.25">
      <c r="A6092">
        <v>7924</v>
      </c>
      <c r="B6092" t="s">
        <v>7469</v>
      </c>
    </row>
    <row r="6093" spans="1:2" x14ac:dyDescent="0.25">
      <c r="A6093">
        <v>7924</v>
      </c>
      <c r="B6093" t="s">
        <v>7470</v>
      </c>
    </row>
    <row r="6094" spans="1:2" x14ac:dyDescent="0.25">
      <c r="A6094">
        <v>7924</v>
      </c>
      <c r="B6094" t="s">
        <v>7471</v>
      </c>
    </row>
    <row r="6095" spans="1:2" x14ac:dyDescent="0.25">
      <c r="A6095">
        <v>7924</v>
      </c>
      <c r="B6095" t="s">
        <v>7472</v>
      </c>
    </row>
    <row r="6096" spans="1:2" x14ac:dyDescent="0.25">
      <c r="A6096">
        <v>7924</v>
      </c>
      <c r="B6096" t="s">
        <v>3802</v>
      </c>
    </row>
    <row r="6097" spans="1:2" x14ac:dyDescent="0.25">
      <c r="A6097">
        <v>7924</v>
      </c>
      <c r="B6097" t="s">
        <v>7473</v>
      </c>
    </row>
    <row r="6098" spans="1:2" x14ac:dyDescent="0.25">
      <c r="A6098">
        <v>7924</v>
      </c>
      <c r="B6098" t="s">
        <v>7474</v>
      </c>
    </row>
    <row r="6099" spans="1:2" x14ac:dyDescent="0.25">
      <c r="A6099">
        <v>7924</v>
      </c>
      <c r="B6099" t="s">
        <v>7475</v>
      </c>
    </row>
    <row r="6100" spans="1:2" x14ac:dyDescent="0.25">
      <c r="A6100">
        <v>7924</v>
      </c>
      <c r="B6100" t="s">
        <v>6804</v>
      </c>
    </row>
    <row r="6101" spans="1:2" x14ac:dyDescent="0.25">
      <c r="A6101">
        <v>7924</v>
      </c>
      <c r="B6101" t="s">
        <v>7476</v>
      </c>
    </row>
    <row r="6102" spans="1:2" x14ac:dyDescent="0.25">
      <c r="A6102">
        <v>7924</v>
      </c>
      <c r="B6102" t="s">
        <v>7468</v>
      </c>
    </row>
    <row r="6103" spans="1:2" x14ac:dyDescent="0.25">
      <c r="A6103">
        <v>7925</v>
      </c>
      <c r="B6103" t="s">
        <v>7477</v>
      </c>
    </row>
    <row r="6104" spans="1:2" x14ac:dyDescent="0.25">
      <c r="A6104">
        <v>7926</v>
      </c>
      <c r="B6104" t="s">
        <v>7478</v>
      </c>
    </row>
    <row r="6105" spans="1:2" x14ac:dyDescent="0.25">
      <c r="A6105">
        <v>7926</v>
      </c>
      <c r="B6105" t="s">
        <v>7479</v>
      </c>
    </row>
    <row r="6106" spans="1:2" x14ac:dyDescent="0.25">
      <c r="A6106">
        <v>7926</v>
      </c>
      <c r="B6106" t="s">
        <v>7480</v>
      </c>
    </row>
    <row r="6107" spans="1:2" x14ac:dyDescent="0.25">
      <c r="A6107">
        <v>7926</v>
      </c>
      <c r="B6107" t="s">
        <v>7481</v>
      </c>
    </row>
    <row r="6108" spans="1:2" x14ac:dyDescent="0.25">
      <c r="A6108">
        <v>7926</v>
      </c>
      <c r="B6108" t="s">
        <v>7477</v>
      </c>
    </row>
    <row r="6109" spans="1:2" x14ac:dyDescent="0.25">
      <c r="A6109">
        <v>7926</v>
      </c>
      <c r="B6109" t="s">
        <v>7482</v>
      </c>
    </row>
    <row r="6110" spans="1:2" x14ac:dyDescent="0.25">
      <c r="A6110">
        <v>7926</v>
      </c>
      <c r="B6110" t="s">
        <v>7483</v>
      </c>
    </row>
    <row r="6111" spans="1:2" x14ac:dyDescent="0.25">
      <c r="A6111">
        <v>7926</v>
      </c>
      <c r="B6111" t="s">
        <v>7484</v>
      </c>
    </row>
    <row r="6112" spans="1:2" x14ac:dyDescent="0.25">
      <c r="A6112">
        <v>7926</v>
      </c>
      <c r="B6112" t="s">
        <v>7485</v>
      </c>
    </row>
    <row r="6113" spans="1:2" x14ac:dyDescent="0.25">
      <c r="A6113">
        <v>7926</v>
      </c>
      <c r="B6113" t="s">
        <v>7486</v>
      </c>
    </row>
    <row r="6114" spans="1:2" x14ac:dyDescent="0.25">
      <c r="A6114">
        <v>7927</v>
      </c>
      <c r="B6114" t="s">
        <v>7487</v>
      </c>
    </row>
    <row r="6115" spans="1:2" x14ac:dyDescent="0.25">
      <c r="A6115">
        <v>7927</v>
      </c>
      <c r="B6115" t="s">
        <v>4245</v>
      </c>
    </row>
    <row r="6116" spans="1:2" x14ac:dyDescent="0.25">
      <c r="A6116">
        <v>7927</v>
      </c>
      <c r="B6116" t="s">
        <v>7488</v>
      </c>
    </row>
    <row r="6117" spans="1:2" x14ac:dyDescent="0.25">
      <c r="A6117">
        <v>7927</v>
      </c>
      <c r="B6117" t="s">
        <v>4980</v>
      </c>
    </row>
    <row r="6118" spans="1:2" x14ac:dyDescent="0.25">
      <c r="A6118">
        <v>7927</v>
      </c>
      <c r="B6118" t="s">
        <v>6871</v>
      </c>
    </row>
    <row r="6119" spans="1:2" x14ac:dyDescent="0.25">
      <c r="A6119">
        <v>7927</v>
      </c>
      <c r="B6119" t="s">
        <v>7489</v>
      </c>
    </row>
    <row r="6120" spans="1:2" x14ac:dyDescent="0.25">
      <c r="A6120">
        <v>7927</v>
      </c>
      <c r="B6120" t="s">
        <v>7490</v>
      </c>
    </row>
    <row r="6121" spans="1:2" x14ac:dyDescent="0.25">
      <c r="A6121">
        <v>7927</v>
      </c>
      <c r="B6121" t="s">
        <v>7491</v>
      </c>
    </row>
    <row r="6122" spans="1:2" x14ac:dyDescent="0.25">
      <c r="A6122">
        <v>7929</v>
      </c>
      <c r="B6122" t="s">
        <v>7492</v>
      </c>
    </row>
    <row r="6123" spans="1:2" x14ac:dyDescent="0.25">
      <c r="A6123">
        <v>7929</v>
      </c>
      <c r="B6123" t="s">
        <v>7493</v>
      </c>
    </row>
    <row r="6124" spans="1:2" x14ac:dyDescent="0.25">
      <c r="A6124">
        <v>7929</v>
      </c>
      <c r="B6124" t="s">
        <v>7494</v>
      </c>
    </row>
    <row r="6125" spans="1:2" x14ac:dyDescent="0.25">
      <c r="A6125">
        <v>7929</v>
      </c>
      <c r="B6125" t="s">
        <v>7495</v>
      </c>
    </row>
    <row r="6126" spans="1:2" x14ac:dyDescent="0.25">
      <c r="A6126">
        <v>7929</v>
      </c>
      <c r="B6126" t="s">
        <v>7496</v>
      </c>
    </row>
    <row r="6127" spans="1:2" x14ac:dyDescent="0.25">
      <c r="A6127">
        <v>7929</v>
      </c>
      <c r="B6127" t="s">
        <v>7497</v>
      </c>
    </row>
    <row r="6128" spans="1:2" x14ac:dyDescent="0.25">
      <c r="A6128">
        <v>7929</v>
      </c>
      <c r="B6128" t="s">
        <v>4648</v>
      </c>
    </row>
    <row r="6129" spans="1:2" x14ac:dyDescent="0.25">
      <c r="A6129">
        <v>7931</v>
      </c>
      <c r="B6129" t="s">
        <v>7498</v>
      </c>
    </row>
    <row r="6130" spans="1:2" x14ac:dyDescent="0.25">
      <c r="A6130">
        <v>7937</v>
      </c>
      <c r="B6130" t="s">
        <v>7499</v>
      </c>
    </row>
    <row r="6131" spans="1:2" x14ac:dyDescent="0.25">
      <c r="A6131">
        <v>7937</v>
      </c>
      <c r="B6131" t="s">
        <v>7500</v>
      </c>
    </row>
    <row r="6132" spans="1:2" x14ac:dyDescent="0.25">
      <c r="A6132">
        <v>7937</v>
      </c>
      <c r="B6132" t="s">
        <v>7501</v>
      </c>
    </row>
    <row r="6133" spans="1:2" x14ac:dyDescent="0.25">
      <c r="A6133">
        <v>7937</v>
      </c>
      <c r="B6133" t="s">
        <v>7153</v>
      </c>
    </row>
    <row r="6134" spans="1:2" x14ac:dyDescent="0.25">
      <c r="A6134">
        <v>7937</v>
      </c>
      <c r="B6134" t="s">
        <v>7502</v>
      </c>
    </row>
    <row r="6135" spans="1:2" x14ac:dyDescent="0.25">
      <c r="A6135">
        <v>7937</v>
      </c>
      <c r="B6135" t="s">
        <v>7503</v>
      </c>
    </row>
    <row r="6136" spans="1:2" x14ac:dyDescent="0.25">
      <c r="A6136">
        <v>7937</v>
      </c>
      <c r="B6136" t="s">
        <v>7504</v>
      </c>
    </row>
    <row r="6137" spans="1:2" x14ac:dyDescent="0.25">
      <c r="A6137">
        <v>7937</v>
      </c>
      <c r="B6137" t="s">
        <v>7505</v>
      </c>
    </row>
    <row r="6138" spans="1:2" x14ac:dyDescent="0.25">
      <c r="A6138">
        <v>7937</v>
      </c>
      <c r="B6138" t="s">
        <v>7506</v>
      </c>
    </row>
    <row r="6139" spans="1:2" x14ac:dyDescent="0.25">
      <c r="A6139">
        <v>7937</v>
      </c>
      <c r="B6139" t="s">
        <v>2754</v>
      </c>
    </row>
    <row r="6140" spans="1:2" x14ac:dyDescent="0.25">
      <c r="A6140">
        <v>7937</v>
      </c>
      <c r="B6140" t="s">
        <v>7507</v>
      </c>
    </row>
    <row r="6141" spans="1:2" x14ac:dyDescent="0.25">
      <c r="A6141">
        <v>7937</v>
      </c>
      <c r="B6141" t="s">
        <v>7508</v>
      </c>
    </row>
    <row r="6142" spans="1:2" x14ac:dyDescent="0.25">
      <c r="A6142">
        <v>7937</v>
      </c>
      <c r="B6142" t="s">
        <v>7509</v>
      </c>
    </row>
    <row r="6143" spans="1:2" x14ac:dyDescent="0.25">
      <c r="A6143">
        <v>7937</v>
      </c>
      <c r="B6143" t="s">
        <v>7510</v>
      </c>
    </row>
    <row r="6144" spans="1:2" x14ac:dyDescent="0.25">
      <c r="A6144">
        <v>7937</v>
      </c>
      <c r="B6144" t="s">
        <v>7511</v>
      </c>
    </row>
    <row r="6145" spans="1:2" x14ac:dyDescent="0.25">
      <c r="A6145">
        <v>7937</v>
      </c>
      <c r="B6145" t="s">
        <v>7512</v>
      </c>
    </row>
    <row r="6146" spans="1:2" x14ac:dyDescent="0.25">
      <c r="A6146">
        <v>7937</v>
      </c>
      <c r="B6146" t="s">
        <v>7513</v>
      </c>
    </row>
    <row r="6147" spans="1:2" x14ac:dyDescent="0.25">
      <c r="A6147">
        <v>7937</v>
      </c>
      <c r="B6147" t="s">
        <v>4137</v>
      </c>
    </row>
    <row r="6148" spans="1:2" x14ac:dyDescent="0.25">
      <c r="A6148">
        <v>7937</v>
      </c>
      <c r="B6148" t="s">
        <v>7514</v>
      </c>
    </row>
    <row r="6149" spans="1:2" x14ac:dyDescent="0.25">
      <c r="A6149">
        <v>7937</v>
      </c>
      <c r="B6149" t="s">
        <v>7498</v>
      </c>
    </row>
    <row r="6150" spans="1:2" x14ac:dyDescent="0.25">
      <c r="A6150">
        <v>7937</v>
      </c>
      <c r="B6150" t="s">
        <v>7515</v>
      </c>
    </row>
    <row r="6151" spans="1:2" x14ac:dyDescent="0.25">
      <c r="A6151">
        <v>7948</v>
      </c>
      <c r="B6151" t="s">
        <v>7516</v>
      </c>
    </row>
    <row r="6152" spans="1:2" x14ac:dyDescent="0.25">
      <c r="A6152">
        <v>7950</v>
      </c>
      <c r="B6152" t="s">
        <v>7517</v>
      </c>
    </row>
    <row r="6153" spans="1:2" x14ac:dyDescent="0.25">
      <c r="A6153">
        <v>7950</v>
      </c>
      <c r="B6153" t="s">
        <v>7518</v>
      </c>
    </row>
    <row r="6154" spans="1:2" x14ac:dyDescent="0.25">
      <c r="A6154">
        <v>7950</v>
      </c>
      <c r="B6154" t="s">
        <v>7519</v>
      </c>
    </row>
    <row r="6155" spans="1:2" x14ac:dyDescent="0.25">
      <c r="A6155">
        <v>7950</v>
      </c>
      <c r="B6155" t="s">
        <v>7520</v>
      </c>
    </row>
    <row r="6156" spans="1:2" x14ac:dyDescent="0.25">
      <c r="A6156">
        <v>7950</v>
      </c>
      <c r="B6156" t="s">
        <v>7521</v>
      </c>
    </row>
    <row r="6157" spans="1:2" x14ac:dyDescent="0.25">
      <c r="A6157">
        <v>7950</v>
      </c>
      <c r="B6157" t="s">
        <v>7522</v>
      </c>
    </row>
    <row r="6158" spans="1:2" x14ac:dyDescent="0.25">
      <c r="A6158">
        <v>7950</v>
      </c>
      <c r="B6158" t="s">
        <v>7523</v>
      </c>
    </row>
    <row r="6159" spans="1:2" x14ac:dyDescent="0.25">
      <c r="A6159">
        <v>7950</v>
      </c>
      <c r="B6159" t="s">
        <v>7524</v>
      </c>
    </row>
    <row r="6160" spans="1:2" x14ac:dyDescent="0.25">
      <c r="A6160">
        <v>7950</v>
      </c>
      <c r="B6160" t="s">
        <v>5796</v>
      </c>
    </row>
    <row r="6161" spans="1:2" x14ac:dyDescent="0.25">
      <c r="A6161">
        <v>7950</v>
      </c>
      <c r="B6161" t="s">
        <v>7525</v>
      </c>
    </row>
    <row r="6162" spans="1:2" x14ac:dyDescent="0.25">
      <c r="A6162">
        <v>7950</v>
      </c>
      <c r="B6162" t="s">
        <v>7526</v>
      </c>
    </row>
    <row r="6163" spans="1:2" x14ac:dyDescent="0.25">
      <c r="A6163">
        <v>7950</v>
      </c>
      <c r="B6163" t="s">
        <v>7516</v>
      </c>
    </row>
    <row r="6164" spans="1:2" x14ac:dyDescent="0.25">
      <c r="A6164">
        <v>7950</v>
      </c>
      <c r="B6164" t="s">
        <v>7527</v>
      </c>
    </row>
    <row r="6165" spans="1:2" x14ac:dyDescent="0.25">
      <c r="A6165">
        <v>7950</v>
      </c>
      <c r="B6165" t="s">
        <v>7528</v>
      </c>
    </row>
    <row r="6166" spans="1:2" x14ac:dyDescent="0.25">
      <c r="A6166">
        <v>7950</v>
      </c>
      <c r="B6166" t="s">
        <v>6808</v>
      </c>
    </row>
    <row r="6167" spans="1:2" x14ac:dyDescent="0.25">
      <c r="A6167">
        <v>7950</v>
      </c>
      <c r="B6167" t="s">
        <v>7529</v>
      </c>
    </row>
    <row r="6168" spans="1:2" x14ac:dyDescent="0.25">
      <c r="A6168">
        <v>7951</v>
      </c>
      <c r="B6168" t="s">
        <v>7530</v>
      </c>
    </row>
    <row r="6169" spans="1:2" x14ac:dyDescent="0.25">
      <c r="A6169">
        <v>7952</v>
      </c>
      <c r="B6169" t="s">
        <v>7531</v>
      </c>
    </row>
    <row r="6170" spans="1:2" x14ac:dyDescent="0.25">
      <c r="A6170">
        <v>7952</v>
      </c>
      <c r="B6170" t="s">
        <v>3213</v>
      </c>
    </row>
    <row r="6171" spans="1:2" x14ac:dyDescent="0.25">
      <c r="A6171">
        <v>7952</v>
      </c>
      <c r="B6171" t="s">
        <v>7532</v>
      </c>
    </row>
    <row r="6172" spans="1:2" x14ac:dyDescent="0.25">
      <c r="A6172">
        <v>7952</v>
      </c>
      <c r="B6172" t="s">
        <v>7533</v>
      </c>
    </row>
    <row r="6173" spans="1:2" x14ac:dyDescent="0.25">
      <c r="A6173">
        <v>7952</v>
      </c>
      <c r="B6173" t="s">
        <v>7534</v>
      </c>
    </row>
    <row r="6174" spans="1:2" x14ac:dyDescent="0.25">
      <c r="A6174">
        <v>7952</v>
      </c>
      <c r="B6174" t="s">
        <v>7535</v>
      </c>
    </row>
    <row r="6175" spans="1:2" x14ac:dyDescent="0.25">
      <c r="A6175">
        <v>7952</v>
      </c>
      <c r="B6175" t="s">
        <v>7536</v>
      </c>
    </row>
    <row r="6176" spans="1:2" x14ac:dyDescent="0.25">
      <c r="A6176">
        <v>7952</v>
      </c>
      <c r="B6176" t="s">
        <v>7537</v>
      </c>
    </row>
    <row r="6177" spans="1:2" x14ac:dyDescent="0.25">
      <c r="A6177">
        <v>7952</v>
      </c>
      <c r="B6177" t="s">
        <v>7538</v>
      </c>
    </row>
    <row r="6178" spans="1:2" x14ac:dyDescent="0.25">
      <c r="A6178">
        <v>7952</v>
      </c>
      <c r="B6178" t="s">
        <v>4797</v>
      </c>
    </row>
    <row r="6179" spans="1:2" x14ac:dyDescent="0.25">
      <c r="A6179">
        <v>7952</v>
      </c>
      <c r="B6179" t="s">
        <v>7539</v>
      </c>
    </row>
    <row r="6180" spans="1:2" x14ac:dyDescent="0.25">
      <c r="A6180">
        <v>7952</v>
      </c>
      <c r="B6180" t="s">
        <v>7540</v>
      </c>
    </row>
    <row r="6181" spans="1:2" x14ac:dyDescent="0.25">
      <c r="A6181">
        <v>7952</v>
      </c>
      <c r="B6181" t="s">
        <v>7541</v>
      </c>
    </row>
    <row r="6182" spans="1:2" x14ac:dyDescent="0.25">
      <c r="A6182">
        <v>7952</v>
      </c>
      <c r="B6182" t="s">
        <v>7530</v>
      </c>
    </row>
    <row r="6183" spans="1:2" x14ac:dyDescent="0.25">
      <c r="A6183">
        <v>7952</v>
      </c>
      <c r="B6183" t="s">
        <v>7542</v>
      </c>
    </row>
    <row r="6184" spans="1:2" x14ac:dyDescent="0.25">
      <c r="A6184">
        <v>7952</v>
      </c>
      <c r="B6184" t="s">
        <v>3345</v>
      </c>
    </row>
    <row r="6185" spans="1:2" x14ac:dyDescent="0.25">
      <c r="A6185">
        <v>7952</v>
      </c>
      <c r="B6185" t="s">
        <v>7543</v>
      </c>
    </row>
    <row r="6186" spans="1:2" x14ac:dyDescent="0.25">
      <c r="A6186">
        <v>7952</v>
      </c>
      <c r="B6186" t="s">
        <v>7544</v>
      </c>
    </row>
    <row r="6187" spans="1:2" x14ac:dyDescent="0.25">
      <c r="A6187">
        <v>7953</v>
      </c>
      <c r="B6187" t="s">
        <v>7545</v>
      </c>
    </row>
    <row r="6188" spans="1:2" x14ac:dyDescent="0.25">
      <c r="A6188">
        <v>7955</v>
      </c>
      <c r="B6188" t="s">
        <v>7545</v>
      </c>
    </row>
    <row r="6189" spans="1:2" x14ac:dyDescent="0.25">
      <c r="A6189">
        <v>7955</v>
      </c>
      <c r="B6189" t="s">
        <v>3127</v>
      </c>
    </row>
    <row r="6190" spans="1:2" x14ac:dyDescent="0.25">
      <c r="A6190">
        <v>7955</v>
      </c>
      <c r="B6190" t="s">
        <v>7546</v>
      </c>
    </row>
    <row r="6191" spans="1:2" x14ac:dyDescent="0.25">
      <c r="A6191">
        <v>7955</v>
      </c>
      <c r="B6191" t="s">
        <v>7547</v>
      </c>
    </row>
    <row r="6192" spans="1:2" x14ac:dyDescent="0.25">
      <c r="A6192">
        <v>7955</v>
      </c>
      <c r="B6192" t="s">
        <v>6934</v>
      </c>
    </row>
    <row r="6193" spans="1:2" x14ac:dyDescent="0.25">
      <c r="A6193">
        <v>7955</v>
      </c>
      <c r="B6193" t="s">
        <v>7548</v>
      </c>
    </row>
    <row r="6194" spans="1:2" x14ac:dyDescent="0.25">
      <c r="A6194">
        <v>7955</v>
      </c>
      <c r="B6194" t="s">
        <v>7549</v>
      </c>
    </row>
    <row r="6195" spans="1:2" x14ac:dyDescent="0.25">
      <c r="A6195">
        <v>7955</v>
      </c>
      <c r="B6195" t="s">
        <v>7550</v>
      </c>
    </row>
    <row r="6196" spans="1:2" x14ac:dyDescent="0.25">
      <c r="A6196">
        <v>7955</v>
      </c>
      <c r="B6196" t="s">
        <v>7551</v>
      </c>
    </row>
    <row r="6197" spans="1:2" x14ac:dyDescent="0.25">
      <c r="A6197">
        <v>7956</v>
      </c>
      <c r="B6197" t="s">
        <v>7552</v>
      </c>
    </row>
    <row r="6198" spans="1:2" x14ac:dyDescent="0.25">
      <c r="A6198">
        <v>7957</v>
      </c>
      <c r="B6198" t="s">
        <v>7553</v>
      </c>
    </row>
    <row r="6199" spans="1:2" x14ac:dyDescent="0.25">
      <c r="A6199">
        <v>7957</v>
      </c>
      <c r="B6199" t="s">
        <v>3829</v>
      </c>
    </row>
    <row r="6200" spans="1:2" x14ac:dyDescent="0.25">
      <c r="A6200">
        <v>7957</v>
      </c>
      <c r="B6200" t="s">
        <v>7554</v>
      </c>
    </row>
    <row r="6201" spans="1:2" x14ac:dyDescent="0.25">
      <c r="A6201">
        <v>7957</v>
      </c>
      <c r="B6201" t="s">
        <v>3139</v>
      </c>
    </row>
    <row r="6202" spans="1:2" x14ac:dyDescent="0.25">
      <c r="A6202">
        <v>7957</v>
      </c>
      <c r="B6202" t="s">
        <v>7552</v>
      </c>
    </row>
    <row r="6203" spans="1:2" x14ac:dyDescent="0.25">
      <c r="A6203">
        <v>7957</v>
      </c>
      <c r="B6203" t="s">
        <v>7555</v>
      </c>
    </row>
    <row r="6204" spans="1:2" x14ac:dyDescent="0.25">
      <c r="A6204">
        <v>7957</v>
      </c>
      <c r="B6204" t="s">
        <v>7556</v>
      </c>
    </row>
    <row r="6205" spans="1:2" x14ac:dyDescent="0.25">
      <c r="A6205">
        <v>7958</v>
      </c>
      <c r="B6205" t="s">
        <v>7557</v>
      </c>
    </row>
    <row r="6206" spans="1:2" x14ac:dyDescent="0.25">
      <c r="A6206">
        <v>7958</v>
      </c>
      <c r="B6206" t="s">
        <v>7558</v>
      </c>
    </row>
    <row r="6207" spans="1:2" x14ac:dyDescent="0.25">
      <c r="A6207">
        <v>7958</v>
      </c>
      <c r="B6207" t="s">
        <v>7559</v>
      </c>
    </row>
    <row r="6208" spans="1:2" x14ac:dyDescent="0.25">
      <c r="A6208">
        <v>7966</v>
      </c>
      <c r="B6208" t="s">
        <v>7560</v>
      </c>
    </row>
    <row r="6209" spans="1:2" x14ac:dyDescent="0.25">
      <c r="A6209">
        <v>7973</v>
      </c>
      <c r="B6209" t="s">
        <v>7561</v>
      </c>
    </row>
    <row r="6210" spans="1:2" x14ac:dyDescent="0.25">
      <c r="A6210">
        <v>7973</v>
      </c>
      <c r="B6210" t="s">
        <v>7562</v>
      </c>
    </row>
    <row r="6211" spans="1:2" x14ac:dyDescent="0.25">
      <c r="A6211">
        <v>7973</v>
      </c>
      <c r="B6211" t="s">
        <v>7560</v>
      </c>
    </row>
    <row r="6212" spans="1:2" x14ac:dyDescent="0.25">
      <c r="A6212">
        <v>7973</v>
      </c>
      <c r="B6212" t="s">
        <v>7563</v>
      </c>
    </row>
    <row r="6213" spans="1:2" x14ac:dyDescent="0.25">
      <c r="A6213">
        <v>7973</v>
      </c>
      <c r="B6213" t="s">
        <v>7564</v>
      </c>
    </row>
    <row r="6214" spans="1:2" x14ac:dyDescent="0.25">
      <c r="A6214">
        <v>7973</v>
      </c>
      <c r="B6214" t="s">
        <v>7565</v>
      </c>
    </row>
    <row r="6215" spans="1:2" x14ac:dyDescent="0.25">
      <c r="A6215">
        <v>7973</v>
      </c>
      <c r="B6215" t="s">
        <v>7566</v>
      </c>
    </row>
    <row r="6216" spans="1:2" x14ac:dyDescent="0.25">
      <c r="A6216">
        <v>7973</v>
      </c>
      <c r="B6216" t="s">
        <v>7567</v>
      </c>
    </row>
    <row r="6217" spans="1:2" x14ac:dyDescent="0.25">
      <c r="A6217">
        <v>7973</v>
      </c>
      <c r="B6217" t="s">
        <v>7568</v>
      </c>
    </row>
    <row r="6218" spans="1:2" x14ac:dyDescent="0.25">
      <c r="A6218">
        <v>7973</v>
      </c>
      <c r="B6218" t="s">
        <v>7569</v>
      </c>
    </row>
    <row r="6219" spans="1:2" x14ac:dyDescent="0.25">
      <c r="A6219">
        <v>7973</v>
      </c>
      <c r="B6219" t="s">
        <v>7570</v>
      </c>
    </row>
    <row r="6220" spans="1:2" x14ac:dyDescent="0.25">
      <c r="A6220">
        <v>7973</v>
      </c>
      <c r="B6220" t="s">
        <v>7571</v>
      </c>
    </row>
    <row r="6221" spans="1:2" x14ac:dyDescent="0.25">
      <c r="A6221">
        <v>7973</v>
      </c>
      <c r="B6221" t="s">
        <v>7572</v>
      </c>
    </row>
    <row r="6222" spans="1:2" x14ac:dyDescent="0.25">
      <c r="A6222">
        <v>7977</v>
      </c>
      <c r="B6222" t="s">
        <v>5488</v>
      </c>
    </row>
    <row r="6223" spans="1:2" x14ac:dyDescent="0.25">
      <c r="A6223">
        <v>7980</v>
      </c>
      <c r="B6223" t="s">
        <v>4328</v>
      </c>
    </row>
    <row r="6224" spans="1:2" x14ac:dyDescent="0.25">
      <c r="A6224">
        <v>7980</v>
      </c>
      <c r="B6224" t="s">
        <v>7573</v>
      </c>
    </row>
    <row r="6225" spans="1:2" x14ac:dyDescent="0.25">
      <c r="A6225">
        <v>7980</v>
      </c>
      <c r="B6225" t="s">
        <v>5488</v>
      </c>
    </row>
    <row r="6226" spans="1:2" x14ac:dyDescent="0.25">
      <c r="A6226">
        <v>7980</v>
      </c>
      <c r="B6226" t="s">
        <v>7574</v>
      </c>
    </row>
    <row r="6227" spans="1:2" x14ac:dyDescent="0.25">
      <c r="A6227">
        <v>7980</v>
      </c>
      <c r="B6227" t="s">
        <v>7575</v>
      </c>
    </row>
    <row r="6228" spans="1:2" x14ac:dyDescent="0.25">
      <c r="A6228">
        <v>7980</v>
      </c>
      <c r="B6228" t="s">
        <v>7576</v>
      </c>
    </row>
    <row r="6229" spans="1:2" x14ac:dyDescent="0.25">
      <c r="A6229">
        <v>7980</v>
      </c>
      <c r="B6229" t="s">
        <v>3160</v>
      </c>
    </row>
    <row r="6230" spans="1:2" x14ac:dyDescent="0.25">
      <c r="A6230">
        <v>7980</v>
      </c>
      <c r="B6230" t="s">
        <v>4513</v>
      </c>
    </row>
    <row r="6231" spans="1:2" x14ac:dyDescent="0.25">
      <c r="A6231">
        <v>7980</v>
      </c>
      <c r="B6231" t="s">
        <v>7577</v>
      </c>
    </row>
    <row r="6232" spans="1:2" x14ac:dyDescent="0.25">
      <c r="A6232">
        <v>7980</v>
      </c>
      <c r="B6232" t="s">
        <v>7578</v>
      </c>
    </row>
    <row r="6233" spans="1:2" x14ac:dyDescent="0.25">
      <c r="A6233">
        <v>7980</v>
      </c>
      <c r="B6233" t="s">
        <v>7579</v>
      </c>
    </row>
    <row r="6234" spans="1:2" x14ac:dyDescent="0.25">
      <c r="A6234">
        <v>7980</v>
      </c>
      <c r="B6234" t="s">
        <v>5643</v>
      </c>
    </row>
    <row r="6235" spans="1:2" x14ac:dyDescent="0.25">
      <c r="A6235">
        <v>7980</v>
      </c>
      <c r="B6235" t="s">
        <v>7580</v>
      </c>
    </row>
    <row r="6236" spans="1:2" x14ac:dyDescent="0.25">
      <c r="A6236">
        <v>7980</v>
      </c>
      <c r="B6236" t="s">
        <v>7581</v>
      </c>
    </row>
    <row r="6237" spans="1:2" x14ac:dyDescent="0.25">
      <c r="A6237">
        <v>7980</v>
      </c>
      <c r="B6237" t="s">
        <v>7582</v>
      </c>
    </row>
    <row r="6238" spans="1:2" x14ac:dyDescent="0.25">
      <c r="A6238">
        <v>7980</v>
      </c>
      <c r="B6238" t="s">
        <v>7583</v>
      </c>
    </row>
    <row r="6239" spans="1:2" x14ac:dyDescent="0.25">
      <c r="A6239">
        <v>7980</v>
      </c>
      <c r="B6239" t="s">
        <v>7584</v>
      </c>
    </row>
    <row r="6240" spans="1:2" x14ac:dyDescent="0.25">
      <c r="A6240">
        <v>7980</v>
      </c>
      <c r="B6240" t="s">
        <v>3848</v>
      </c>
    </row>
    <row r="6241" spans="1:2" x14ac:dyDescent="0.25">
      <c r="A6241">
        <v>7980</v>
      </c>
      <c r="B6241" t="s">
        <v>6851</v>
      </c>
    </row>
    <row r="6242" spans="1:2" x14ac:dyDescent="0.25">
      <c r="A6242">
        <v>7980</v>
      </c>
      <c r="B6242" t="s">
        <v>7585</v>
      </c>
    </row>
    <row r="6243" spans="1:2" x14ac:dyDescent="0.25">
      <c r="A6243">
        <v>7980</v>
      </c>
      <c r="B6243" t="s">
        <v>2754</v>
      </c>
    </row>
    <row r="6244" spans="1:2" x14ac:dyDescent="0.25">
      <c r="A6244">
        <v>7980</v>
      </c>
      <c r="B6244" t="s">
        <v>7586</v>
      </c>
    </row>
    <row r="6245" spans="1:2" x14ac:dyDescent="0.25">
      <c r="A6245">
        <v>7980</v>
      </c>
      <c r="B6245" t="s">
        <v>7587</v>
      </c>
    </row>
    <row r="6246" spans="1:2" x14ac:dyDescent="0.25">
      <c r="A6246">
        <v>7980</v>
      </c>
      <c r="B6246" t="s">
        <v>7588</v>
      </c>
    </row>
    <row r="6247" spans="1:2" x14ac:dyDescent="0.25">
      <c r="A6247">
        <v>7980</v>
      </c>
      <c r="B6247" t="s">
        <v>7589</v>
      </c>
    </row>
    <row r="6248" spans="1:2" x14ac:dyDescent="0.25">
      <c r="A6248">
        <v>7980</v>
      </c>
      <c r="B6248" t="s">
        <v>7590</v>
      </c>
    </row>
    <row r="6249" spans="1:2" x14ac:dyDescent="0.25">
      <c r="A6249">
        <v>7980</v>
      </c>
      <c r="B6249" t="s">
        <v>3255</v>
      </c>
    </row>
    <row r="6250" spans="1:2" x14ac:dyDescent="0.25">
      <c r="A6250">
        <v>7980</v>
      </c>
      <c r="B6250" t="s">
        <v>4648</v>
      </c>
    </row>
    <row r="6251" spans="1:2" x14ac:dyDescent="0.25">
      <c r="A6251">
        <v>7980</v>
      </c>
      <c r="B6251" t="s">
        <v>7591</v>
      </c>
    </row>
    <row r="6252" spans="1:2" x14ac:dyDescent="0.25">
      <c r="A6252">
        <v>7980</v>
      </c>
      <c r="B6252" t="s">
        <v>7592</v>
      </c>
    </row>
    <row r="6253" spans="1:2" x14ac:dyDescent="0.25">
      <c r="A6253">
        <v>7980</v>
      </c>
      <c r="B6253" t="s">
        <v>2136</v>
      </c>
    </row>
    <row r="6254" spans="1:2" x14ac:dyDescent="0.25">
      <c r="A6254">
        <v>7980</v>
      </c>
      <c r="B6254" t="s">
        <v>7515</v>
      </c>
    </row>
    <row r="6255" spans="1:2" x14ac:dyDescent="0.25">
      <c r="A6255">
        <v>7982</v>
      </c>
      <c r="B6255" t="s">
        <v>5361</v>
      </c>
    </row>
    <row r="6256" spans="1:2" x14ac:dyDescent="0.25">
      <c r="A6256">
        <v>7985</v>
      </c>
      <c r="B6256" t="s">
        <v>7593</v>
      </c>
    </row>
    <row r="6257" spans="1:2" x14ac:dyDescent="0.25">
      <c r="A6257">
        <v>7985</v>
      </c>
      <c r="B6257" t="s">
        <v>7594</v>
      </c>
    </row>
    <row r="6258" spans="1:2" x14ac:dyDescent="0.25">
      <c r="A6258">
        <v>7985</v>
      </c>
      <c r="B6258" t="s">
        <v>5361</v>
      </c>
    </row>
    <row r="6259" spans="1:2" x14ac:dyDescent="0.25">
      <c r="A6259">
        <v>7985</v>
      </c>
      <c r="B6259" t="s">
        <v>7595</v>
      </c>
    </row>
    <row r="6260" spans="1:2" x14ac:dyDescent="0.25">
      <c r="A6260">
        <v>7985</v>
      </c>
      <c r="B6260" t="s">
        <v>7596</v>
      </c>
    </row>
    <row r="6261" spans="1:2" x14ac:dyDescent="0.25">
      <c r="A6261">
        <v>7985</v>
      </c>
      <c r="B6261" t="s">
        <v>7597</v>
      </c>
    </row>
    <row r="6262" spans="1:2" x14ac:dyDescent="0.25">
      <c r="A6262">
        <v>7985</v>
      </c>
      <c r="B6262" t="s">
        <v>7598</v>
      </c>
    </row>
    <row r="6263" spans="1:2" x14ac:dyDescent="0.25">
      <c r="A6263">
        <v>7985</v>
      </c>
      <c r="B6263" t="s">
        <v>2731</v>
      </c>
    </row>
    <row r="6264" spans="1:2" x14ac:dyDescent="0.25">
      <c r="A6264">
        <v>7985</v>
      </c>
      <c r="B6264" t="s">
        <v>7599</v>
      </c>
    </row>
    <row r="6265" spans="1:2" x14ac:dyDescent="0.25">
      <c r="A6265">
        <v>7985</v>
      </c>
      <c r="B6265" t="s">
        <v>7600</v>
      </c>
    </row>
    <row r="6266" spans="1:2" x14ac:dyDescent="0.25">
      <c r="A6266">
        <v>7985</v>
      </c>
      <c r="B6266" t="s">
        <v>7601</v>
      </c>
    </row>
    <row r="6267" spans="1:2" x14ac:dyDescent="0.25">
      <c r="A6267">
        <v>7985</v>
      </c>
      <c r="B6267" t="s">
        <v>7602</v>
      </c>
    </row>
    <row r="6268" spans="1:2" x14ac:dyDescent="0.25">
      <c r="A6268">
        <v>7985</v>
      </c>
      <c r="B6268" t="s">
        <v>7603</v>
      </c>
    </row>
    <row r="6269" spans="1:2" x14ac:dyDescent="0.25">
      <c r="A6269">
        <v>7985</v>
      </c>
      <c r="B6269" t="s">
        <v>7604</v>
      </c>
    </row>
    <row r="6270" spans="1:2" x14ac:dyDescent="0.25">
      <c r="A6270">
        <v>7985</v>
      </c>
      <c r="B6270" t="s">
        <v>7605</v>
      </c>
    </row>
    <row r="6271" spans="1:2" x14ac:dyDescent="0.25">
      <c r="A6271">
        <v>7985</v>
      </c>
      <c r="B6271" t="s">
        <v>7606</v>
      </c>
    </row>
    <row r="6272" spans="1:2" x14ac:dyDescent="0.25">
      <c r="A6272">
        <v>7985</v>
      </c>
      <c r="B6272" t="s">
        <v>3305</v>
      </c>
    </row>
    <row r="6273" spans="1:2" x14ac:dyDescent="0.25">
      <c r="A6273">
        <v>7985</v>
      </c>
      <c r="B6273" t="s">
        <v>7607</v>
      </c>
    </row>
    <row r="6274" spans="1:2" x14ac:dyDescent="0.25">
      <c r="A6274">
        <v>7985</v>
      </c>
      <c r="B6274" t="s">
        <v>7608</v>
      </c>
    </row>
    <row r="6275" spans="1:2" x14ac:dyDescent="0.25">
      <c r="A6275">
        <v>7985</v>
      </c>
      <c r="B6275" t="s">
        <v>7609</v>
      </c>
    </row>
    <row r="6276" spans="1:2" x14ac:dyDescent="0.25">
      <c r="A6276">
        <v>7987</v>
      </c>
      <c r="B6276" t="s">
        <v>7610</v>
      </c>
    </row>
    <row r="6277" spans="1:2" x14ac:dyDescent="0.25">
      <c r="A6277">
        <v>7987</v>
      </c>
      <c r="B6277" t="s">
        <v>7611</v>
      </c>
    </row>
    <row r="6278" spans="1:2" x14ac:dyDescent="0.25">
      <c r="A6278">
        <v>7987</v>
      </c>
      <c r="B6278" t="s">
        <v>7612</v>
      </c>
    </row>
    <row r="6279" spans="1:2" x14ac:dyDescent="0.25">
      <c r="A6279">
        <v>7987</v>
      </c>
      <c r="B6279" t="s">
        <v>7613</v>
      </c>
    </row>
    <row r="6280" spans="1:2" x14ac:dyDescent="0.25">
      <c r="A6280">
        <v>7987</v>
      </c>
      <c r="B6280" t="s">
        <v>5409</v>
      </c>
    </row>
    <row r="6281" spans="1:2" x14ac:dyDescent="0.25">
      <c r="A6281">
        <v>7987</v>
      </c>
      <c r="B6281" t="s">
        <v>5051</v>
      </c>
    </row>
    <row r="6282" spans="1:2" x14ac:dyDescent="0.25">
      <c r="A6282">
        <v>7987</v>
      </c>
      <c r="B6282" t="s">
        <v>5192</v>
      </c>
    </row>
    <row r="6283" spans="1:2" x14ac:dyDescent="0.25">
      <c r="A6283">
        <v>7987</v>
      </c>
      <c r="B6283" t="s">
        <v>7614</v>
      </c>
    </row>
    <row r="6284" spans="1:2" x14ac:dyDescent="0.25">
      <c r="A6284">
        <v>7987</v>
      </c>
      <c r="B6284" t="s">
        <v>7615</v>
      </c>
    </row>
    <row r="6285" spans="1:2" x14ac:dyDescent="0.25">
      <c r="A6285">
        <v>7989</v>
      </c>
      <c r="B6285" t="s">
        <v>7616</v>
      </c>
    </row>
    <row r="6286" spans="1:2" x14ac:dyDescent="0.25">
      <c r="A6286">
        <v>7989</v>
      </c>
      <c r="B6286" t="s">
        <v>7617</v>
      </c>
    </row>
    <row r="6287" spans="1:2" x14ac:dyDescent="0.25">
      <c r="A6287">
        <v>7989</v>
      </c>
      <c r="B6287" t="s">
        <v>7618</v>
      </c>
    </row>
    <row r="6288" spans="1:2" x14ac:dyDescent="0.25">
      <c r="A6288">
        <v>8010</v>
      </c>
      <c r="B6288" t="s">
        <v>7619</v>
      </c>
    </row>
    <row r="6289" spans="1:2" x14ac:dyDescent="0.25">
      <c r="A6289">
        <v>8012</v>
      </c>
      <c r="B6289" t="s">
        <v>7619</v>
      </c>
    </row>
    <row r="6290" spans="1:2" x14ac:dyDescent="0.25">
      <c r="A6290">
        <v>8015</v>
      </c>
      <c r="B6290" t="s">
        <v>7619</v>
      </c>
    </row>
    <row r="6291" spans="1:2" x14ac:dyDescent="0.25">
      <c r="A6291">
        <v>8029</v>
      </c>
      <c r="B6291" t="s">
        <v>7619</v>
      </c>
    </row>
    <row r="6292" spans="1:2" x14ac:dyDescent="0.25">
      <c r="A6292">
        <v>8031</v>
      </c>
      <c r="B6292" t="s">
        <v>7619</v>
      </c>
    </row>
    <row r="6293" spans="1:2" x14ac:dyDescent="0.25">
      <c r="A6293">
        <v>8033</v>
      </c>
      <c r="B6293" t="s">
        <v>7619</v>
      </c>
    </row>
    <row r="6294" spans="1:2" x14ac:dyDescent="0.25">
      <c r="A6294">
        <v>8035</v>
      </c>
      <c r="B6294" t="s">
        <v>7619</v>
      </c>
    </row>
    <row r="6295" spans="1:2" x14ac:dyDescent="0.25">
      <c r="A6295">
        <v>8056</v>
      </c>
      <c r="B6295" t="s">
        <v>7619</v>
      </c>
    </row>
    <row r="6296" spans="1:2" x14ac:dyDescent="0.25">
      <c r="A6296">
        <v>8058</v>
      </c>
      <c r="B6296" t="s">
        <v>7619</v>
      </c>
    </row>
    <row r="6297" spans="1:2" x14ac:dyDescent="0.25">
      <c r="A6297">
        <v>8060</v>
      </c>
      <c r="B6297" t="s">
        <v>7619</v>
      </c>
    </row>
    <row r="6298" spans="1:2" x14ac:dyDescent="0.25">
      <c r="A6298">
        <v>8062</v>
      </c>
      <c r="B6298" t="s">
        <v>7619</v>
      </c>
    </row>
    <row r="6299" spans="1:2" x14ac:dyDescent="0.25">
      <c r="A6299">
        <v>8064</v>
      </c>
      <c r="B6299" t="s">
        <v>7620</v>
      </c>
    </row>
    <row r="6300" spans="1:2" x14ac:dyDescent="0.25">
      <c r="A6300">
        <v>8064</v>
      </c>
      <c r="B6300" t="s">
        <v>7619</v>
      </c>
    </row>
    <row r="6301" spans="1:2" x14ac:dyDescent="0.25">
      <c r="A6301">
        <v>8066</v>
      </c>
      <c r="B6301" t="s">
        <v>7619</v>
      </c>
    </row>
    <row r="6302" spans="1:2" x14ac:dyDescent="0.25">
      <c r="A6302">
        <v>8107</v>
      </c>
      <c r="B6302" t="s">
        <v>4551</v>
      </c>
    </row>
    <row r="6303" spans="1:2" x14ac:dyDescent="0.25">
      <c r="A6303">
        <v>8107</v>
      </c>
      <c r="B6303" t="s">
        <v>7621</v>
      </c>
    </row>
    <row r="6304" spans="1:2" x14ac:dyDescent="0.25">
      <c r="A6304">
        <v>8107</v>
      </c>
      <c r="B6304" t="s">
        <v>7622</v>
      </c>
    </row>
    <row r="6305" spans="1:2" x14ac:dyDescent="0.25">
      <c r="A6305">
        <v>8107</v>
      </c>
      <c r="B6305" t="s">
        <v>3148</v>
      </c>
    </row>
    <row r="6306" spans="1:2" x14ac:dyDescent="0.25">
      <c r="A6306">
        <v>8107</v>
      </c>
      <c r="B6306" t="s">
        <v>7623</v>
      </c>
    </row>
    <row r="6307" spans="1:2" x14ac:dyDescent="0.25">
      <c r="A6307">
        <v>8107</v>
      </c>
      <c r="B6307" t="s">
        <v>4923</v>
      </c>
    </row>
    <row r="6308" spans="1:2" x14ac:dyDescent="0.25">
      <c r="A6308">
        <v>8107</v>
      </c>
      <c r="B6308" t="s">
        <v>494</v>
      </c>
    </row>
    <row r="6309" spans="1:2" x14ac:dyDescent="0.25">
      <c r="A6309">
        <v>8107</v>
      </c>
      <c r="B6309" t="s">
        <v>7624</v>
      </c>
    </row>
    <row r="6310" spans="1:2" x14ac:dyDescent="0.25">
      <c r="A6310">
        <v>8107</v>
      </c>
      <c r="B6310" t="s">
        <v>7625</v>
      </c>
    </row>
    <row r="6311" spans="1:2" x14ac:dyDescent="0.25">
      <c r="A6311">
        <v>8107</v>
      </c>
      <c r="B6311" t="s">
        <v>7626</v>
      </c>
    </row>
    <row r="6312" spans="1:2" x14ac:dyDescent="0.25">
      <c r="A6312">
        <v>8107</v>
      </c>
      <c r="B6312" t="s">
        <v>7627</v>
      </c>
    </row>
    <row r="6313" spans="1:2" x14ac:dyDescent="0.25">
      <c r="A6313">
        <v>8110</v>
      </c>
      <c r="B6313" t="s">
        <v>7628</v>
      </c>
    </row>
    <row r="6314" spans="1:2" x14ac:dyDescent="0.25">
      <c r="A6314">
        <v>8112</v>
      </c>
      <c r="B6314" t="s">
        <v>7629</v>
      </c>
    </row>
    <row r="6315" spans="1:2" x14ac:dyDescent="0.25">
      <c r="A6315">
        <v>8112</v>
      </c>
      <c r="B6315" t="s">
        <v>7628</v>
      </c>
    </row>
    <row r="6316" spans="1:2" x14ac:dyDescent="0.25">
      <c r="A6316">
        <v>8113</v>
      </c>
      <c r="B6316" t="s">
        <v>6845</v>
      </c>
    </row>
    <row r="6317" spans="1:2" x14ac:dyDescent="0.25">
      <c r="A6317">
        <v>8115</v>
      </c>
      <c r="B6317" t="s">
        <v>7630</v>
      </c>
    </row>
    <row r="6318" spans="1:2" x14ac:dyDescent="0.25">
      <c r="A6318">
        <v>8115</v>
      </c>
      <c r="B6318" t="s">
        <v>6845</v>
      </c>
    </row>
    <row r="6319" spans="1:2" x14ac:dyDescent="0.25">
      <c r="A6319">
        <v>8115</v>
      </c>
      <c r="B6319" t="s">
        <v>7631</v>
      </c>
    </row>
    <row r="6320" spans="1:2" x14ac:dyDescent="0.25">
      <c r="A6320">
        <v>8115</v>
      </c>
      <c r="B6320" t="s">
        <v>7632</v>
      </c>
    </row>
    <row r="6321" spans="1:2" x14ac:dyDescent="0.25">
      <c r="A6321">
        <v>8115</v>
      </c>
      <c r="B6321" t="s">
        <v>7633</v>
      </c>
    </row>
    <row r="6322" spans="1:2" x14ac:dyDescent="0.25">
      <c r="A6322">
        <v>8116</v>
      </c>
      <c r="B6322" t="s">
        <v>7634</v>
      </c>
    </row>
    <row r="6323" spans="1:2" x14ac:dyDescent="0.25">
      <c r="A6323">
        <v>8118</v>
      </c>
      <c r="B6323" t="s">
        <v>7634</v>
      </c>
    </row>
    <row r="6324" spans="1:2" x14ac:dyDescent="0.25">
      <c r="A6324">
        <v>8118</v>
      </c>
      <c r="B6324" t="s">
        <v>7635</v>
      </c>
    </row>
    <row r="6325" spans="1:2" x14ac:dyDescent="0.25">
      <c r="A6325">
        <v>8118</v>
      </c>
      <c r="B6325" t="s">
        <v>7636</v>
      </c>
    </row>
    <row r="6326" spans="1:2" x14ac:dyDescent="0.25">
      <c r="A6326">
        <v>8118</v>
      </c>
      <c r="B6326" t="s">
        <v>7637</v>
      </c>
    </row>
    <row r="6327" spans="1:2" x14ac:dyDescent="0.25">
      <c r="A6327">
        <v>8119</v>
      </c>
      <c r="B6327" t="s">
        <v>7638</v>
      </c>
    </row>
    <row r="6328" spans="1:2" x14ac:dyDescent="0.25">
      <c r="A6328">
        <v>8121</v>
      </c>
      <c r="B6328" t="s">
        <v>1942</v>
      </c>
    </row>
    <row r="6329" spans="1:2" x14ac:dyDescent="0.25">
      <c r="A6329">
        <v>8121</v>
      </c>
      <c r="B6329" t="s">
        <v>7639</v>
      </c>
    </row>
    <row r="6330" spans="1:2" x14ac:dyDescent="0.25">
      <c r="A6330">
        <v>8121</v>
      </c>
      <c r="B6330" t="s">
        <v>787</v>
      </c>
    </row>
    <row r="6331" spans="1:2" x14ac:dyDescent="0.25">
      <c r="A6331">
        <v>8121</v>
      </c>
      <c r="B6331" t="s">
        <v>7640</v>
      </c>
    </row>
    <row r="6332" spans="1:2" x14ac:dyDescent="0.25">
      <c r="A6332">
        <v>8121</v>
      </c>
      <c r="B6332" t="s">
        <v>7638</v>
      </c>
    </row>
    <row r="6333" spans="1:2" x14ac:dyDescent="0.25">
      <c r="A6333">
        <v>8122</v>
      </c>
      <c r="B6333" t="s">
        <v>7641</v>
      </c>
    </row>
    <row r="6334" spans="1:2" x14ac:dyDescent="0.25">
      <c r="A6334">
        <v>8124</v>
      </c>
      <c r="B6334" t="s">
        <v>7641</v>
      </c>
    </row>
    <row r="6335" spans="1:2" x14ac:dyDescent="0.25">
      <c r="A6335">
        <v>8125</v>
      </c>
      <c r="B6335" t="s">
        <v>7642</v>
      </c>
    </row>
    <row r="6336" spans="1:2" x14ac:dyDescent="0.25">
      <c r="A6336">
        <v>8129</v>
      </c>
      <c r="B6336" t="s">
        <v>7186</v>
      </c>
    </row>
    <row r="6337" spans="1:2" x14ac:dyDescent="0.25">
      <c r="A6337">
        <v>8129</v>
      </c>
      <c r="B6337" t="s">
        <v>7642</v>
      </c>
    </row>
    <row r="6338" spans="1:2" x14ac:dyDescent="0.25">
      <c r="A6338">
        <v>8129</v>
      </c>
      <c r="B6338" t="s">
        <v>7643</v>
      </c>
    </row>
    <row r="6339" spans="1:2" x14ac:dyDescent="0.25">
      <c r="A6339">
        <v>8129</v>
      </c>
      <c r="B6339" t="s">
        <v>7644</v>
      </c>
    </row>
    <row r="6340" spans="1:2" x14ac:dyDescent="0.25">
      <c r="A6340">
        <v>8130</v>
      </c>
      <c r="B6340" t="s">
        <v>7645</v>
      </c>
    </row>
    <row r="6341" spans="1:2" x14ac:dyDescent="0.25">
      <c r="A6341">
        <v>8132</v>
      </c>
      <c r="B6341" t="s">
        <v>7645</v>
      </c>
    </row>
    <row r="6342" spans="1:2" x14ac:dyDescent="0.25">
      <c r="A6342">
        <v>8132</v>
      </c>
      <c r="B6342" t="s">
        <v>7645</v>
      </c>
    </row>
    <row r="6343" spans="1:2" x14ac:dyDescent="0.25">
      <c r="A6343">
        <v>8133</v>
      </c>
      <c r="B6343" t="s">
        <v>7646</v>
      </c>
    </row>
    <row r="6344" spans="1:2" x14ac:dyDescent="0.25">
      <c r="A6344">
        <v>8134</v>
      </c>
      <c r="B6344" t="s">
        <v>7647</v>
      </c>
    </row>
    <row r="6345" spans="1:2" x14ac:dyDescent="0.25">
      <c r="A6345">
        <v>8134</v>
      </c>
      <c r="B6345" t="s">
        <v>4422</v>
      </c>
    </row>
    <row r="6346" spans="1:2" x14ac:dyDescent="0.25">
      <c r="A6346">
        <v>8134</v>
      </c>
      <c r="B6346" t="s">
        <v>7648</v>
      </c>
    </row>
    <row r="6347" spans="1:2" x14ac:dyDescent="0.25">
      <c r="A6347">
        <v>8134</v>
      </c>
      <c r="B6347" t="s">
        <v>2530</v>
      </c>
    </row>
    <row r="6348" spans="1:2" x14ac:dyDescent="0.25">
      <c r="A6348">
        <v>8134</v>
      </c>
      <c r="B6348" t="s">
        <v>7646</v>
      </c>
    </row>
    <row r="6349" spans="1:2" x14ac:dyDescent="0.25">
      <c r="A6349">
        <v>8136</v>
      </c>
      <c r="B6349" t="s">
        <v>7649</v>
      </c>
    </row>
    <row r="6350" spans="1:2" x14ac:dyDescent="0.25">
      <c r="A6350">
        <v>8138</v>
      </c>
      <c r="B6350" t="s">
        <v>3242</v>
      </c>
    </row>
    <row r="6351" spans="1:2" x14ac:dyDescent="0.25">
      <c r="A6351">
        <v>8138</v>
      </c>
      <c r="B6351" t="s">
        <v>7650</v>
      </c>
    </row>
    <row r="6352" spans="1:2" x14ac:dyDescent="0.25">
      <c r="A6352">
        <v>8138</v>
      </c>
      <c r="B6352" t="s">
        <v>7651</v>
      </c>
    </row>
    <row r="6353" spans="1:2" x14ac:dyDescent="0.25">
      <c r="A6353">
        <v>8138</v>
      </c>
      <c r="B6353" t="s">
        <v>7652</v>
      </c>
    </row>
    <row r="6354" spans="1:2" x14ac:dyDescent="0.25">
      <c r="A6354">
        <v>8138</v>
      </c>
      <c r="B6354" t="s">
        <v>7649</v>
      </c>
    </row>
    <row r="6355" spans="1:2" x14ac:dyDescent="0.25">
      <c r="A6355">
        <v>8138</v>
      </c>
      <c r="B6355" t="s">
        <v>7653</v>
      </c>
    </row>
    <row r="6356" spans="1:2" x14ac:dyDescent="0.25">
      <c r="A6356">
        <v>8139</v>
      </c>
      <c r="B6356" t="s">
        <v>5051</v>
      </c>
    </row>
    <row r="6357" spans="1:2" x14ac:dyDescent="0.25">
      <c r="A6357">
        <v>8141</v>
      </c>
      <c r="B6357" t="s">
        <v>5051</v>
      </c>
    </row>
    <row r="6358" spans="1:2" x14ac:dyDescent="0.25">
      <c r="A6358">
        <v>8141</v>
      </c>
      <c r="B6358" t="s">
        <v>7221</v>
      </c>
    </row>
    <row r="6359" spans="1:2" x14ac:dyDescent="0.25">
      <c r="A6359">
        <v>8142</v>
      </c>
      <c r="B6359" t="s">
        <v>7186</v>
      </c>
    </row>
    <row r="6360" spans="1:2" x14ac:dyDescent="0.25">
      <c r="A6360">
        <v>8144</v>
      </c>
      <c r="B6360" t="s">
        <v>7654</v>
      </c>
    </row>
    <row r="6361" spans="1:2" x14ac:dyDescent="0.25">
      <c r="A6361">
        <v>8144</v>
      </c>
      <c r="B6361" t="s">
        <v>4399</v>
      </c>
    </row>
    <row r="6362" spans="1:2" x14ac:dyDescent="0.25">
      <c r="A6362">
        <v>8144</v>
      </c>
      <c r="B6362" t="s">
        <v>7655</v>
      </c>
    </row>
    <row r="6363" spans="1:2" x14ac:dyDescent="0.25">
      <c r="A6363">
        <v>8144</v>
      </c>
      <c r="B6363" t="s">
        <v>7656</v>
      </c>
    </row>
    <row r="6364" spans="1:2" x14ac:dyDescent="0.25">
      <c r="A6364">
        <v>8144</v>
      </c>
      <c r="B6364" t="s">
        <v>7657</v>
      </c>
    </row>
    <row r="6365" spans="1:2" x14ac:dyDescent="0.25">
      <c r="A6365">
        <v>8144</v>
      </c>
      <c r="B6365" t="s">
        <v>7614</v>
      </c>
    </row>
    <row r="6366" spans="1:2" x14ac:dyDescent="0.25">
      <c r="A6366">
        <v>8146</v>
      </c>
      <c r="B6366" t="s">
        <v>7658</v>
      </c>
    </row>
    <row r="6367" spans="1:2" x14ac:dyDescent="0.25">
      <c r="A6367">
        <v>8146</v>
      </c>
      <c r="B6367" t="s">
        <v>7645</v>
      </c>
    </row>
    <row r="6368" spans="1:2" x14ac:dyDescent="0.25">
      <c r="A6368">
        <v>8146</v>
      </c>
      <c r="B6368" t="s">
        <v>7659</v>
      </c>
    </row>
    <row r="6369" spans="1:2" x14ac:dyDescent="0.25">
      <c r="A6369">
        <v>8146</v>
      </c>
      <c r="B6369" t="s">
        <v>7660</v>
      </c>
    </row>
    <row r="6370" spans="1:2" x14ac:dyDescent="0.25">
      <c r="A6370">
        <v>8147</v>
      </c>
      <c r="B6370" t="s">
        <v>7661</v>
      </c>
    </row>
    <row r="6371" spans="1:2" x14ac:dyDescent="0.25">
      <c r="A6371">
        <v>8147</v>
      </c>
      <c r="B6371" t="s">
        <v>7662</v>
      </c>
    </row>
    <row r="6372" spans="1:2" x14ac:dyDescent="0.25">
      <c r="A6372">
        <v>8147</v>
      </c>
      <c r="B6372" t="s">
        <v>7663</v>
      </c>
    </row>
    <row r="6373" spans="1:2" x14ac:dyDescent="0.25">
      <c r="A6373">
        <v>8147</v>
      </c>
      <c r="B6373" t="s">
        <v>7664</v>
      </c>
    </row>
    <row r="6374" spans="1:2" x14ac:dyDescent="0.25">
      <c r="A6374">
        <v>8147</v>
      </c>
      <c r="B6374" t="s">
        <v>7665</v>
      </c>
    </row>
    <row r="6375" spans="1:2" x14ac:dyDescent="0.25">
      <c r="A6375">
        <v>8149</v>
      </c>
      <c r="B6375" t="s">
        <v>7666</v>
      </c>
    </row>
    <row r="6376" spans="1:2" x14ac:dyDescent="0.25">
      <c r="A6376">
        <v>8149</v>
      </c>
      <c r="B6376" t="s">
        <v>7667</v>
      </c>
    </row>
    <row r="6377" spans="1:2" x14ac:dyDescent="0.25">
      <c r="A6377">
        <v>8209</v>
      </c>
      <c r="B6377" t="s">
        <v>7668</v>
      </c>
    </row>
    <row r="6378" spans="1:2" x14ac:dyDescent="0.25">
      <c r="A6378">
        <v>8209</v>
      </c>
      <c r="B6378" t="s">
        <v>7669</v>
      </c>
    </row>
    <row r="6379" spans="1:2" x14ac:dyDescent="0.25">
      <c r="A6379">
        <v>8209</v>
      </c>
      <c r="B6379" t="s">
        <v>3213</v>
      </c>
    </row>
    <row r="6380" spans="1:2" x14ac:dyDescent="0.25">
      <c r="A6380">
        <v>8209</v>
      </c>
      <c r="B6380" t="s">
        <v>7670</v>
      </c>
    </row>
    <row r="6381" spans="1:2" x14ac:dyDescent="0.25">
      <c r="A6381">
        <v>8209</v>
      </c>
      <c r="B6381" t="s">
        <v>7671</v>
      </c>
    </row>
    <row r="6382" spans="1:2" x14ac:dyDescent="0.25">
      <c r="A6382">
        <v>8209</v>
      </c>
      <c r="B6382" t="s">
        <v>7672</v>
      </c>
    </row>
    <row r="6383" spans="1:2" x14ac:dyDescent="0.25">
      <c r="A6383">
        <v>8209</v>
      </c>
      <c r="B6383" t="s">
        <v>7673</v>
      </c>
    </row>
    <row r="6384" spans="1:2" x14ac:dyDescent="0.25">
      <c r="A6384">
        <v>8209</v>
      </c>
      <c r="B6384" t="s">
        <v>7598</v>
      </c>
    </row>
    <row r="6385" spans="1:2" x14ac:dyDescent="0.25">
      <c r="A6385">
        <v>8209</v>
      </c>
      <c r="B6385" t="s">
        <v>7674</v>
      </c>
    </row>
    <row r="6386" spans="1:2" x14ac:dyDescent="0.25">
      <c r="A6386">
        <v>8209</v>
      </c>
      <c r="B6386" t="s">
        <v>7675</v>
      </c>
    </row>
    <row r="6387" spans="1:2" x14ac:dyDescent="0.25">
      <c r="A6387">
        <v>8209</v>
      </c>
      <c r="B6387" t="s">
        <v>7676</v>
      </c>
    </row>
    <row r="6388" spans="1:2" x14ac:dyDescent="0.25">
      <c r="A6388">
        <v>8209</v>
      </c>
      <c r="B6388" t="s">
        <v>7677</v>
      </c>
    </row>
    <row r="6389" spans="1:2" x14ac:dyDescent="0.25">
      <c r="A6389">
        <v>8209</v>
      </c>
      <c r="B6389" t="s">
        <v>7678</v>
      </c>
    </row>
    <row r="6390" spans="1:2" x14ac:dyDescent="0.25">
      <c r="A6390">
        <v>8223</v>
      </c>
      <c r="B6390" t="s">
        <v>7679</v>
      </c>
    </row>
    <row r="6391" spans="1:2" x14ac:dyDescent="0.25">
      <c r="A6391">
        <v>8223</v>
      </c>
      <c r="B6391" t="s">
        <v>2479</v>
      </c>
    </row>
    <row r="6392" spans="1:2" x14ac:dyDescent="0.25">
      <c r="A6392">
        <v>8223</v>
      </c>
      <c r="B6392" t="s">
        <v>7680</v>
      </c>
    </row>
    <row r="6393" spans="1:2" x14ac:dyDescent="0.25">
      <c r="A6393">
        <v>8223</v>
      </c>
      <c r="B6393" t="s">
        <v>7681</v>
      </c>
    </row>
    <row r="6394" spans="1:2" x14ac:dyDescent="0.25">
      <c r="A6394">
        <v>8223</v>
      </c>
      <c r="B6394" t="s">
        <v>2856</v>
      </c>
    </row>
    <row r="6395" spans="1:2" x14ac:dyDescent="0.25">
      <c r="A6395">
        <v>8223</v>
      </c>
      <c r="B6395" t="s">
        <v>2553</v>
      </c>
    </row>
    <row r="6396" spans="1:2" x14ac:dyDescent="0.25">
      <c r="A6396">
        <v>8223</v>
      </c>
      <c r="B6396" t="s">
        <v>7682</v>
      </c>
    </row>
    <row r="6397" spans="1:2" x14ac:dyDescent="0.25">
      <c r="A6397">
        <v>8223</v>
      </c>
      <c r="B6397" t="s">
        <v>7683</v>
      </c>
    </row>
    <row r="6398" spans="1:2" x14ac:dyDescent="0.25">
      <c r="A6398">
        <v>8223</v>
      </c>
      <c r="B6398" t="s">
        <v>7684</v>
      </c>
    </row>
    <row r="6399" spans="1:2" x14ac:dyDescent="0.25">
      <c r="A6399">
        <v>8223</v>
      </c>
      <c r="B6399" t="s">
        <v>3957</v>
      </c>
    </row>
    <row r="6400" spans="1:2" x14ac:dyDescent="0.25">
      <c r="A6400">
        <v>8223</v>
      </c>
      <c r="B6400" t="s">
        <v>7685</v>
      </c>
    </row>
    <row r="6401" spans="1:2" x14ac:dyDescent="0.25">
      <c r="A6401">
        <v>8226</v>
      </c>
      <c r="B6401" t="s">
        <v>7686</v>
      </c>
    </row>
    <row r="6402" spans="1:2" x14ac:dyDescent="0.25">
      <c r="A6402">
        <v>8228</v>
      </c>
      <c r="B6402" t="s">
        <v>7687</v>
      </c>
    </row>
    <row r="6403" spans="1:2" x14ac:dyDescent="0.25">
      <c r="A6403">
        <v>8228</v>
      </c>
      <c r="B6403" t="s">
        <v>7688</v>
      </c>
    </row>
    <row r="6404" spans="1:2" x14ac:dyDescent="0.25">
      <c r="A6404">
        <v>8228</v>
      </c>
      <c r="B6404" t="s">
        <v>7689</v>
      </c>
    </row>
    <row r="6405" spans="1:2" x14ac:dyDescent="0.25">
      <c r="A6405">
        <v>8228</v>
      </c>
      <c r="B6405" t="s">
        <v>7686</v>
      </c>
    </row>
    <row r="6406" spans="1:2" x14ac:dyDescent="0.25">
      <c r="A6406">
        <v>8228</v>
      </c>
      <c r="B6406" t="s">
        <v>3145</v>
      </c>
    </row>
    <row r="6407" spans="1:2" x14ac:dyDescent="0.25">
      <c r="A6407">
        <v>8228</v>
      </c>
      <c r="B6407" t="s">
        <v>7690</v>
      </c>
    </row>
    <row r="6408" spans="1:2" x14ac:dyDescent="0.25">
      <c r="A6408">
        <v>8228</v>
      </c>
      <c r="B6408" t="s">
        <v>7691</v>
      </c>
    </row>
    <row r="6409" spans="1:2" x14ac:dyDescent="0.25">
      <c r="A6409">
        <v>8228</v>
      </c>
      <c r="B6409" t="s">
        <v>5444</v>
      </c>
    </row>
    <row r="6410" spans="1:2" x14ac:dyDescent="0.25">
      <c r="A6410">
        <v>8233</v>
      </c>
      <c r="B6410" t="s">
        <v>7692</v>
      </c>
    </row>
    <row r="6411" spans="1:2" x14ac:dyDescent="0.25">
      <c r="A6411">
        <v>8233</v>
      </c>
      <c r="B6411" t="s">
        <v>1234</v>
      </c>
    </row>
    <row r="6412" spans="1:2" x14ac:dyDescent="0.25">
      <c r="A6412">
        <v>8233</v>
      </c>
      <c r="B6412" t="s">
        <v>7693</v>
      </c>
    </row>
    <row r="6413" spans="1:2" x14ac:dyDescent="0.25">
      <c r="A6413">
        <v>8233</v>
      </c>
      <c r="B6413" t="s">
        <v>7694</v>
      </c>
    </row>
    <row r="6414" spans="1:2" x14ac:dyDescent="0.25">
      <c r="A6414">
        <v>8233</v>
      </c>
      <c r="B6414" t="s">
        <v>7695</v>
      </c>
    </row>
    <row r="6415" spans="1:2" x14ac:dyDescent="0.25">
      <c r="A6415">
        <v>8233</v>
      </c>
      <c r="B6415" t="s">
        <v>7696</v>
      </c>
    </row>
    <row r="6416" spans="1:2" x14ac:dyDescent="0.25">
      <c r="A6416">
        <v>8233</v>
      </c>
      <c r="B6416" t="s">
        <v>7697</v>
      </c>
    </row>
    <row r="6417" spans="1:2" x14ac:dyDescent="0.25">
      <c r="A6417">
        <v>8233</v>
      </c>
      <c r="B6417" t="s">
        <v>7698</v>
      </c>
    </row>
    <row r="6418" spans="1:2" x14ac:dyDescent="0.25">
      <c r="A6418">
        <v>8233</v>
      </c>
      <c r="B6418" t="s">
        <v>7699</v>
      </c>
    </row>
    <row r="6419" spans="1:2" x14ac:dyDescent="0.25">
      <c r="A6419">
        <v>8233</v>
      </c>
      <c r="B6419" t="s">
        <v>7700</v>
      </c>
    </row>
    <row r="6420" spans="1:2" x14ac:dyDescent="0.25">
      <c r="A6420">
        <v>8233</v>
      </c>
      <c r="B6420" t="s">
        <v>7701</v>
      </c>
    </row>
    <row r="6421" spans="1:2" x14ac:dyDescent="0.25">
      <c r="A6421">
        <v>8233</v>
      </c>
      <c r="B6421" t="s">
        <v>7702</v>
      </c>
    </row>
    <row r="6422" spans="1:2" x14ac:dyDescent="0.25">
      <c r="A6422">
        <v>8234</v>
      </c>
      <c r="B6422" t="s">
        <v>7703</v>
      </c>
    </row>
    <row r="6423" spans="1:2" x14ac:dyDescent="0.25">
      <c r="A6423">
        <v>8236</v>
      </c>
      <c r="B6423" t="s">
        <v>7703</v>
      </c>
    </row>
    <row r="6424" spans="1:2" x14ac:dyDescent="0.25">
      <c r="A6424">
        <v>8236</v>
      </c>
      <c r="B6424" t="s">
        <v>7704</v>
      </c>
    </row>
    <row r="6425" spans="1:2" x14ac:dyDescent="0.25">
      <c r="A6425">
        <v>8236</v>
      </c>
      <c r="B6425" t="s">
        <v>4980</v>
      </c>
    </row>
    <row r="6426" spans="1:2" x14ac:dyDescent="0.25">
      <c r="A6426">
        <v>8237</v>
      </c>
      <c r="B6426" t="s">
        <v>7705</v>
      </c>
    </row>
    <row r="6427" spans="1:2" x14ac:dyDescent="0.25">
      <c r="A6427">
        <v>8237</v>
      </c>
      <c r="B6427" t="s">
        <v>7706</v>
      </c>
    </row>
    <row r="6428" spans="1:2" x14ac:dyDescent="0.25">
      <c r="A6428">
        <v>8239</v>
      </c>
      <c r="B6428" t="s">
        <v>3974</v>
      </c>
    </row>
    <row r="6429" spans="1:2" x14ac:dyDescent="0.25">
      <c r="A6429">
        <v>8239</v>
      </c>
      <c r="B6429" t="s">
        <v>7707</v>
      </c>
    </row>
    <row r="6430" spans="1:2" x14ac:dyDescent="0.25">
      <c r="A6430">
        <v>8239</v>
      </c>
      <c r="B6430" t="s">
        <v>1942</v>
      </c>
    </row>
    <row r="6431" spans="1:2" x14ac:dyDescent="0.25">
      <c r="A6431">
        <v>8239</v>
      </c>
      <c r="B6431" t="s">
        <v>7708</v>
      </c>
    </row>
    <row r="6432" spans="1:2" x14ac:dyDescent="0.25">
      <c r="A6432">
        <v>8241</v>
      </c>
      <c r="B6432" t="s">
        <v>7709</v>
      </c>
    </row>
    <row r="6433" spans="1:2" x14ac:dyDescent="0.25">
      <c r="A6433">
        <v>8242</v>
      </c>
      <c r="B6433" t="s">
        <v>7709</v>
      </c>
    </row>
    <row r="6434" spans="1:2" x14ac:dyDescent="0.25">
      <c r="A6434">
        <v>8243</v>
      </c>
      <c r="B6434" t="s">
        <v>7709</v>
      </c>
    </row>
    <row r="6435" spans="1:2" x14ac:dyDescent="0.25">
      <c r="A6435">
        <v>8248</v>
      </c>
      <c r="B6435" t="s">
        <v>7709</v>
      </c>
    </row>
    <row r="6436" spans="1:2" x14ac:dyDescent="0.25">
      <c r="A6436">
        <v>8248</v>
      </c>
      <c r="B6436" t="s">
        <v>7710</v>
      </c>
    </row>
    <row r="6437" spans="1:2" x14ac:dyDescent="0.25">
      <c r="A6437">
        <v>8248</v>
      </c>
      <c r="B6437" t="s">
        <v>7711</v>
      </c>
    </row>
    <row r="6438" spans="1:2" x14ac:dyDescent="0.25">
      <c r="A6438">
        <v>8258</v>
      </c>
      <c r="B6438" t="s">
        <v>7712</v>
      </c>
    </row>
    <row r="6439" spans="1:2" x14ac:dyDescent="0.25">
      <c r="A6439">
        <v>8258</v>
      </c>
      <c r="B6439" t="s">
        <v>7713</v>
      </c>
    </row>
    <row r="6440" spans="1:2" x14ac:dyDescent="0.25">
      <c r="A6440">
        <v>8258</v>
      </c>
      <c r="B6440" t="s">
        <v>4404</v>
      </c>
    </row>
    <row r="6441" spans="1:2" x14ac:dyDescent="0.25">
      <c r="A6441">
        <v>8258</v>
      </c>
      <c r="B6441" t="s">
        <v>7714</v>
      </c>
    </row>
    <row r="6442" spans="1:2" x14ac:dyDescent="0.25">
      <c r="A6442">
        <v>8258</v>
      </c>
      <c r="B6442" t="s">
        <v>7715</v>
      </c>
    </row>
    <row r="6443" spans="1:2" x14ac:dyDescent="0.25">
      <c r="A6443">
        <v>8258</v>
      </c>
      <c r="B6443" t="s">
        <v>7716</v>
      </c>
    </row>
    <row r="6444" spans="1:2" x14ac:dyDescent="0.25">
      <c r="A6444">
        <v>8258</v>
      </c>
      <c r="B6444" t="s">
        <v>7717</v>
      </c>
    </row>
    <row r="6445" spans="1:2" x14ac:dyDescent="0.25">
      <c r="A6445">
        <v>8258</v>
      </c>
      <c r="B6445" t="s">
        <v>7718</v>
      </c>
    </row>
    <row r="6446" spans="1:2" x14ac:dyDescent="0.25">
      <c r="A6446">
        <v>8258</v>
      </c>
      <c r="B6446" t="s">
        <v>7719</v>
      </c>
    </row>
    <row r="6447" spans="1:2" x14ac:dyDescent="0.25">
      <c r="A6447">
        <v>8258</v>
      </c>
      <c r="B6447" t="s">
        <v>7720</v>
      </c>
    </row>
    <row r="6448" spans="1:2" x14ac:dyDescent="0.25">
      <c r="A6448">
        <v>8258</v>
      </c>
      <c r="B6448" t="s">
        <v>7721</v>
      </c>
    </row>
    <row r="6449" spans="1:2" x14ac:dyDescent="0.25">
      <c r="A6449">
        <v>8259</v>
      </c>
      <c r="B6449" t="s">
        <v>7722</v>
      </c>
    </row>
    <row r="6450" spans="1:2" x14ac:dyDescent="0.25">
      <c r="A6450">
        <v>8261</v>
      </c>
      <c r="B6450" t="s">
        <v>1328</v>
      </c>
    </row>
    <row r="6451" spans="1:2" x14ac:dyDescent="0.25">
      <c r="A6451">
        <v>8261</v>
      </c>
      <c r="B6451" t="s">
        <v>7723</v>
      </c>
    </row>
    <row r="6452" spans="1:2" x14ac:dyDescent="0.25">
      <c r="A6452">
        <v>8261</v>
      </c>
      <c r="B6452" t="s">
        <v>7724</v>
      </c>
    </row>
    <row r="6453" spans="1:2" x14ac:dyDescent="0.25">
      <c r="A6453">
        <v>8261</v>
      </c>
      <c r="B6453" t="s">
        <v>7461</v>
      </c>
    </row>
    <row r="6454" spans="1:2" x14ac:dyDescent="0.25">
      <c r="A6454">
        <v>8261</v>
      </c>
      <c r="B6454" t="s">
        <v>7722</v>
      </c>
    </row>
    <row r="6455" spans="1:2" x14ac:dyDescent="0.25">
      <c r="A6455">
        <v>8261</v>
      </c>
      <c r="B6455" t="s">
        <v>7725</v>
      </c>
    </row>
    <row r="6456" spans="1:2" x14ac:dyDescent="0.25">
      <c r="A6456">
        <v>8262</v>
      </c>
      <c r="B6456" t="s">
        <v>7726</v>
      </c>
    </row>
    <row r="6457" spans="1:2" x14ac:dyDescent="0.25">
      <c r="A6457">
        <v>8262</v>
      </c>
      <c r="B6457" t="s">
        <v>7727</v>
      </c>
    </row>
    <row r="6458" spans="1:2" x14ac:dyDescent="0.25">
      <c r="A6458">
        <v>8262</v>
      </c>
      <c r="B6458" t="s">
        <v>7728</v>
      </c>
    </row>
    <row r="6459" spans="1:2" x14ac:dyDescent="0.25">
      <c r="A6459">
        <v>8262</v>
      </c>
      <c r="B6459" t="s">
        <v>7729</v>
      </c>
    </row>
    <row r="6460" spans="1:2" x14ac:dyDescent="0.25">
      <c r="A6460">
        <v>8262</v>
      </c>
      <c r="B6460" t="s">
        <v>7730</v>
      </c>
    </row>
    <row r="6461" spans="1:2" x14ac:dyDescent="0.25">
      <c r="A6461">
        <v>8262</v>
      </c>
      <c r="B6461" t="s">
        <v>7731</v>
      </c>
    </row>
    <row r="6462" spans="1:2" x14ac:dyDescent="0.25">
      <c r="A6462">
        <v>8262</v>
      </c>
      <c r="B6462" t="s">
        <v>3309</v>
      </c>
    </row>
    <row r="6463" spans="1:2" x14ac:dyDescent="0.25">
      <c r="A6463">
        <v>8263</v>
      </c>
      <c r="B6463" t="s">
        <v>7732</v>
      </c>
    </row>
    <row r="6464" spans="1:2" x14ac:dyDescent="0.25">
      <c r="A6464">
        <v>8265</v>
      </c>
      <c r="B6464" t="s">
        <v>7732</v>
      </c>
    </row>
    <row r="6465" spans="1:2" x14ac:dyDescent="0.25">
      <c r="A6465">
        <v>8265</v>
      </c>
      <c r="B6465" t="s">
        <v>7733</v>
      </c>
    </row>
    <row r="6466" spans="1:2" x14ac:dyDescent="0.25">
      <c r="A6466">
        <v>8265</v>
      </c>
      <c r="B6466" t="s">
        <v>7734</v>
      </c>
    </row>
    <row r="6467" spans="1:2" x14ac:dyDescent="0.25">
      <c r="A6467">
        <v>8265</v>
      </c>
      <c r="B6467" t="s">
        <v>7735</v>
      </c>
    </row>
    <row r="6468" spans="1:2" x14ac:dyDescent="0.25">
      <c r="A6468">
        <v>8265</v>
      </c>
      <c r="B6468" t="s">
        <v>7736</v>
      </c>
    </row>
    <row r="6469" spans="1:2" x14ac:dyDescent="0.25">
      <c r="A6469">
        <v>8265</v>
      </c>
      <c r="B6469" t="s">
        <v>7737</v>
      </c>
    </row>
    <row r="6470" spans="1:2" x14ac:dyDescent="0.25">
      <c r="A6470">
        <v>8266</v>
      </c>
      <c r="B6470" t="s">
        <v>7738</v>
      </c>
    </row>
    <row r="6471" spans="1:2" x14ac:dyDescent="0.25">
      <c r="A6471">
        <v>8267</v>
      </c>
      <c r="B6471" t="s">
        <v>7739</v>
      </c>
    </row>
    <row r="6472" spans="1:2" x14ac:dyDescent="0.25">
      <c r="A6472">
        <v>8267</v>
      </c>
      <c r="B6472" t="s">
        <v>7740</v>
      </c>
    </row>
    <row r="6473" spans="1:2" x14ac:dyDescent="0.25">
      <c r="A6473">
        <v>8267</v>
      </c>
      <c r="B6473" t="s">
        <v>7738</v>
      </c>
    </row>
    <row r="6474" spans="1:2" x14ac:dyDescent="0.25">
      <c r="A6474">
        <v>8267</v>
      </c>
      <c r="B6474" t="s">
        <v>7741</v>
      </c>
    </row>
    <row r="6475" spans="1:2" x14ac:dyDescent="0.25">
      <c r="A6475">
        <v>8268</v>
      </c>
      <c r="B6475" t="s">
        <v>7742</v>
      </c>
    </row>
    <row r="6476" spans="1:2" x14ac:dyDescent="0.25">
      <c r="A6476">
        <v>8269</v>
      </c>
      <c r="B6476" t="s">
        <v>7742</v>
      </c>
    </row>
    <row r="6477" spans="1:2" x14ac:dyDescent="0.25">
      <c r="A6477">
        <v>8269</v>
      </c>
      <c r="B6477" t="s">
        <v>7743</v>
      </c>
    </row>
    <row r="6478" spans="1:2" x14ac:dyDescent="0.25">
      <c r="A6478">
        <v>8280</v>
      </c>
      <c r="B6478" t="s">
        <v>7744</v>
      </c>
    </row>
    <row r="6479" spans="1:2" x14ac:dyDescent="0.25">
      <c r="A6479">
        <v>8280</v>
      </c>
      <c r="B6479" t="s">
        <v>6200</v>
      </c>
    </row>
    <row r="6480" spans="1:2" x14ac:dyDescent="0.25">
      <c r="A6480">
        <v>8284</v>
      </c>
      <c r="B6480" t="s">
        <v>7745</v>
      </c>
    </row>
    <row r="6481" spans="1:2" x14ac:dyDescent="0.25">
      <c r="A6481">
        <v>8289</v>
      </c>
      <c r="B6481" t="s">
        <v>5969</v>
      </c>
    </row>
    <row r="6482" spans="1:2" x14ac:dyDescent="0.25">
      <c r="A6482">
        <v>8289</v>
      </c>
      <c r="B6482" t="s">
        <v>3455</v>
      </c>
    </row>
    <row r="6483" spans="1:2" x14ac:dyDescent="0.25">
      <c r="A6483">
        <v>8289</v>
      </c>
      <c r="B6483" t="s">
        <v>7745</v>
      </c>
    </row>
    <row r="6484" spans="1:2" x14ac:dyDescent="0.25">
      <c r="A6484">
        <v>8289</v>
      </c>
      <c r="B6484" t="s">
        <v>7746</v>
      </c>
    </row>
    <row r="6485" spans="1:2" x14ac:dyDescent="0.25">
      <c r="A6485">
        <v>8290</v>
      </c>
      <c r="B6485" t="s">
        <v>7747</v>
      </c>
    </row>
    <row r="6486" spans="1:2" x14ac:dyDescent="0.25">
      <c r="A6486">
        <v>8294</v>
      </c>
      <c r="B6486" t="s">
        <v>7748</v>
      </c>
    </row>
    <row r="6487" spans="1:2" x14ac:dyDescent="0.25">
      <c r="A6487">
        <v>8294</v>
      </c>
      <c r="B6487" t="s">
        <v>7153</v>
      </c>
    </row>
    <row r="6488" spans="1:2" x14ac:dyDescent="0.25">
      <c r="A6488">
        <v>8294</v>
      </c>
      <c r="B6488" t="s">
        <v>7747</v>
      </c>
    </row>
    <row r="6489" spans="1:2" x14ac:dyDescent="0.25">
      <c r="A6489">
        <v>8294</v>
      </c>
      <c r="B6489" t="s">
        <v>7749</v>
      </c>
    </row>
    <row r="6490" spans="1:2" x14ac:dyDescent="0.25">
      <c r="A6490">
        <v>8294</v>
      </c>
      <c r="B6490" t="s">
        <v>7750</v>
      </c>
    </row>
    <row r="6491" spans="1:2" x14ac:dyDescent="0.25">
      <c r="A6491">
        <v>8294</v>
      </c>
      <c r="B6491" t="s">
        <v>4792</v>
      </c>
    </row>
    <row r="6492" spans="1:2" x14ac:dyDescent="0.25">
      <c r="A6492">
        <v>8295</v>
      </c>
      <c r="B6492" t="s">
        <v>7751</v>
      </c>
    </row>
    <row r="6493" spans="1:2" x14ac:dyDescent="0.25">
      <c r="A6493">
        <v>8297</v>
      </c>
      <c r="B6493" t="s">
        <v>3202</v>
      </c>
    </row>
    <row r="6494" spans="1:2" x14ac:dyDescent="0.25">
      <c r="A6494">
        <v>8297</v>
      </c>
      <c r="B6494" t="s">
        <v>7752</v>
      </c>
    </row>
    <row r="6495" spans="1:2" x14ac:dyDescent="0.25">
      <c r="A6495">
        <v>8297</v>
      </c>
      <c r="B6495" t="s">
        <v>7751</v>
      </c>
    </row>
    <row r="6496" spans="1:2" x14ac:dyDescent="0.25">
      <c r="A6496">
        <v>8298</v>
      </c>
      <c r="B6496" t="s">
        <v>7753</v>
      </c>
    </row>
    <row r="6497" spans="1:2" x14ac:dyDescent="0.25">
      <c r="A6497">
        <v>8301</v>
      </c>
      <c r="B6497" t="s">
        <v>7753</v>
      </c>
    </row>
    <row r="6498" spans="1:2" x14ac:dyDescent="0.25">
      <c r="A6498">
        <v>8302</v>
      </c>
      <c r="B6498" t="s">
        <v>4128</v>
      </c>
    </row>
    <row r="6499" spans="1:2" x14ac:dyDescent="0.25">
      <c r="A6499">
        <v>8304</v>
      </c>
      <c r="B6499" t="s">
        <v>4128</v>
      </c>
    </row>
    <row r="6500" spans="1:2" x14ac:dyDescent="0.25">
      <c r="A6500">
        <v>8309</v>
      </c>
      <c r="B6500" t="s">
        <v>7754</v>
      </c>
    </row>
    <row r="6501" spans="1:2" x14ac:dyDescent="0.25">
      <c r="A6501">
        <v>8309</v>
      </c>
      <c r="B6501" t="s">
        <v>7755</v>
      </c>
    </row>
    <row r="6502" spans="1:2" x14ac:dyDescent="0.25">
      <c r="A6502">
        <v>8309</v>
      </c>
      <c r="B6502" t="s">
        <v>7756</v>
      </c>
    </row>
    <row r="6503" spans="1:2" x14ac:dyDescent="0.25">
      <c r="A6503">
        <v>8309</v>
      </c>
      <c r="B6503" t="s">
        <v>7757</v>
      </c>
    </row>
    <row r="6504" spans="1:2" x14ac:dyDescent="0.25">
      <c r="A6504">
        <v>8309</v>
      </c>
      <c r="B6504" t="s">
        <v>7758</v>
      </c>
    </row>
    <row r="6505" spans="1:2" x14ac:dyDescent="0.25">
      <c r="A6505">
        <v>8309</v>
      </c>
      <c r="B6505" t="s">
        <v>7759</v>
      </c>
    </row>
    <row r="6506" spans="1:2" x14ac:dyDescent="0.25">
      <c r="A6506">
        <v>8309</v>
      </c>
      <c r="B6506" t="s">
        <v>7760</v>
      </c>
    </row>
    <row r="6507" spans="1:2" x14ac:dyDescent="0.25">
      <c r="A6507">
        <v>8309</v>
      </c>
      <c r="B6507" t="s">
        <v>7761</v>
      </c>
    </row>
    <row r="6508" spans="1:2" x14ac:dyDescent="0.25">
      <c r="A6508">
        <v>8309</v>
      </c>
      <c r="B6508" t="s">
        <v>7762</v>
      </c>
    </row>
    <row r="6509" spans="1:2" x14ac:dyDescent="0.25">
      <c r="A6509">
        <v>8309</v>
      </c>
      <c r="B6509" t="s">
        <v>7763</v>
      </c>
    </row>
    <row r="6510" spans="1:2" x14ac:dyDescent="0.25">
      <c r="A6510">
        <v>8310</v>
      </c>
      <c r="B6510" t="s">
        <v>7764</v>
      </c>
    </row>
    <row r="6511" spans="1:2" x14ac:dyDescent="0.25">
      <c r="A6511">
        <v>8312</v>
      </c>
      <c r="B6511" t="s">
        <v>7764</v>
      </c>
    </row>
    <row r="6512" spans="1:2" x14ac:dyDescent="0.25">
      <c r="A6512">
        <v>8313</v>
      </c>
      <c r="B6512" t="s">
        <v>7765</v>
      </c>
    </row>
    <row r="6513" spans="1:2" x14ac:dyDescent="0.25">
      <c r="A6513">
        <v>8315</v>
      </c>
      <c r="B6513" t="s">
        <v>7765</v>
      </c>
    </row>
    <row r="6514" spans="1:2" x14ac:dyDescent="0.25">
      <c r="A6514">
        <v>8316</v>
      </c>
      <c r="B6514" t="s">
        <v>7766</v>
      </c>
    </row>
    <row r="6515" spans="1:2" x14ac:dyDescent="0.25">
      <c r="A6515">
        <v>8318</v>
      </c>
      <c r="B6515" t="s">
        <v>7767</v>
      </c>
    </row>
    <row r="6516" spans="1:2" x14ac:dyDescent="0.25">
      <c r="A6516">
        <v>8318</v>
      </c>
      <c r="B6516" t="s">
        <v>7768</v>
      </c>
    </row>
    <row r="6517" spans="1:2" x14ac:dyDescent="0.25">
      <c r="A6517">
        <v>8318</v>
      </c>
      <c r="B6517" t="s">
        <v>7766</v>
      </c>
    </row>
    <row r="6518" spans="1:2" x14ac:dyDescent="0.25">
      <c r="A6518">
        <v>8318</v>
      </c>
      <c r="B6518" t="s">
        <v>4236</v>
      </c>
    </row>
    <row r="6519" spans="1:2" x14ac:dyDescent="0.25">
      <c r="A6519">
        <v>8318</v>
      </c>
      <c r="B6519" t="s">
        <v>7769</v>
      </c>
    </row>
    <row r="6520" spans="1:2" x14ac:dyDescent="0.25">
      <c r="A6520">
        <v>8318</v>
      </c>
      <c r="B6520" t="s">
        <v>7770</v>
      </c>
    </row>
    <row r="6521" spans="1:2" x14ac:dyDescent="0.25">
      <c r="A6521">
        <v>8318</v>
      </c>
      <c r="B6521" t="s">
        <v>7771</v>
      </c>
    </row>
    <row r="6522" spans="1:2" x14ac:dyDescent="0.25">
      <c r="A6522">
        <v>8318</v>
      </c>
      <c r="B6522" t="s">
        <v>7772</v>
      </c>
    </row>
    <row r="6523" spans="1:2" x14ac:dyDescent="0.25">
      <c r="A6523">
        <v>8318</v>
      </c>
      <c r="B6523" t="s">
        <v>7773</v>
      </c>
    </row>
    <row r="6524" spans="1:2" x14ac:dyDescent="0.25">
      <c r="A6524">
        <v>8319</v>
      </c>
      <c r="B6524" t="s">
        <v>7774</v>
      </c>
    </row>
    <row r="6525" spans="1:2" x14ac:dyDescent="0.25">
      <c r="A6525">
        <v>8321</v>
      </c>
      <c r="B6525" t="s">
        <v>7774</v>
      </c>
    </row>
    <row r="6526" spans="1:2" x14ac:dyDescent="0.25">
      <c r="A6526">
        <v>8322</v>
      </c>
      <c r="B6526" t="s">
        <v>7775</v>
      </c>
    </row>
    <row r="6527" spans="1:2" x14ac:dyDescent="0.25">
      <c r="A6527">
        <v>8324</v>
      </c>
      <c r="B6527" t="s">
        <v>7775</v>
      </c>
    </row>
    <row r="6528" spans="1:2" x14ac:dyDescent="0.25">
      <c r="A6528">
        <v>8325</v>
      </c>
      <c r="B6528" t="s">
        <v>6610</v>
      </c>
    </row>
    <row r="6529" spans="1:2" x14ac:dyDescent="0.25">
      <c r="A6529">
        <v>8326</v>
      </c>
      <c r="B6529" t="s">
        <v>7776</v>
      </c>
    </row>
    <row r="6530" spans="1:2" x14ac:dyDescent="0.25">
      <c r="A6530">
        <v>8328</v>
      </c>
      <c r="B6530" t="s">
        <v>7777</v>
      </c>
    </row>
    <row r="6531" spans="1:2" x14ac:dyDescent="0.25">
      <c r="A6531">
        <v>8340</v>
      </c>
      <c r="B6531" t="s">
        <v>7778</v>
      </c>
    </row>
    <row r="6532" spans="1:2" x14ac:dyDescent="0.25">
      <c r="A6532">
        <v>8340</v>
      </c>
      <c r="B6532" t="s">
        <v>7779</v>
      </c>
    </row>
    <row r="6533" spans="1:2" x14ac:dyDescent="0.25">
      <c r="A6533">
        <v>8340</v>
      </c>
      <c r="B6533" t="s">
        <v>7780</v>
      </c>
    </row>
    <row r="6534" spans="1:2" x14ac:dyDescent="0.25">
      <c r="A6534">
        <v>8340</v>
      </c>
      <c r="B6534" t="s">
        <v>7781</v>
      </c>
    </row>
    <row r="6535" spans="1:2" x14ac:dyDescent="0.25">
      <c r="A6535">
        <v>8340</v>
      </c>
      <c r="B6535" t="s">
        <v>7782</v>
      </c>
    </row>
    <row r="6536" spans="1:2" x14ac:dyDescent="0.25">
      <c r="A6536">
        <v>8345</v>
      </c>
      <c r="B6536" t="s">
        <v>7783</v>
      </c>
    </row>
    <row r="6537" spans="1:2" x14ac:dyDescent="0.25">
      <c r="A6537">
        <v>8349</v>
      </c>
      <c r="B6537" t="s">
        <v>7784</v>
      </c>
    </row>
    <row r="6538" spans="1:2" x14ac:dyDescent="0.25">
      <c r="A6538">
        <v>8349</v>
      </c>
      <c r="B6538" t="s">
        <v>7785</v>
      </c>
    </row>
    <row r="6539" spans="1:2" x14ac:dyDescent="0.25">
      <c r="A6539">
        <v>8349</v>
      </c>
      <c r="B6539" t="s">
        <v>7783</v>
      </c>
    </row>
    <row r="6540" spans="1:2" x14ac:dyDescent="0.25">
      <c r="A6540">
        <v>8349</v>
      </c>
      <c r="B6540" t="s">
        <v>7786</v>
      </c>
    </row>
    <row r="6541" spans="1:2" x14ac:dyDescent="0.25">
      <c r="A6541">
        <v>8349</v>
      </c>
      <c r="B6541" t="s">
        <v>7787</v>
      </c>
    </row>
    <row r="6542" spans="1:2" x14ac:dyDescent="0.25">
      <c r="A6542">
        <v>8349</v>
      </c>
      <c r="B6542" t="s">
        <v>7788</v>
      </c>
    </row>
    <row r="6543" spans="1:2" x14ac:dyDescent="0.25">
      <c r="A6543">
        <v>8349</v>
      </c>
      <c r="B6543" t="s">
        <v>7789</v>
      </c>
    </row>
    <row r="6544" spans="1:2" x14ac:dyDescent="0.25">
      <c r="A6544">
        <v>8350</v>
      </c>
      <c r="B6544" t="s">
        <v>7790</v>
      </c>
    </row>
    <row r="6545" spans="1:2" x14ac:dyDescent="0.25">
      <c r="A6545">
        <v>8352</v>
      </c>
      <c r="B6545" t="s">
        <v>7791</v>
      </c>
    </row>
    <row r="6546" spans="1:2" x14ac:dyDescent="0.25">
      <c r="A6546">
        <v>8352</v>
      </c>
      <c r="B6546" t="s">
        <v>7792</v>
      </c>
    </row>
    <row r="6547" spans="1:2" x14ac:dyDescent="0.25">
      <c r="A6547">
        <v>8352</v>
      </c>
      <c r="B6547" t="s">
        <v>7793</v>
      </c>
    </row>
    <row r="6548" spans="1:2" x14ac:dyDescent="0.25">
      <c r="A6548">
        <v>8352</v>
      </c>
      <c r="B6548" t="s">
        <v>4635</v>
      </c>
    </row>
    <row r="6549" spans="1:2" x14ac:dyDescent="0.25">
      <c r="A6549">
        <v>8352</v>
      </c>
      <c r="B6549" t="s">
        <v>7790</v>
      </c>
    </row>
    <row r="6550" spans="1:2" x14ac:dyDescent="0.25">
      <c r="A6550">
        <v>8352</v>
      </c>
      <c r="B6550" t="s">
        <v>7794</v>
      </c>
    </row>
    <row r="6551" spans="1:2" x14ac:dyDescent="0.25">
      <c r="A6551">
        <v>8352</v>
      </c>
      <c r="B6551" t="s">
        <v>7795</v>
      </c>
    </row>
    <row r="6552" spans="1:2" x14ac:dyDescent="0.25">
      <c r="A6552">
        <v>8353</v>
      </c>
      <c r="B6552" t="s">
        <v>7796</v>
      </c>
    </row>
    <row r="6553" spans="1:2" x14ac:dyDescent="0.25">
      <c r="A6553">
        <v>8355</v>
      </c>
      <c r="B6553" t="s">
        <v>7797</v>
      </c>
    </row>
    <row r="6554" spans="1:2" x14ac:dyDescent="0.25">
      <c r="A6554">
        <v>8355</v>
      </c>
      <c r="B6554" t="s">
        <v>7798</v>
      </c>
    </row>
    <row r="6555" spans="1:2" x14ac:dyDescent="0.25">
      <c r="A6555">
        <v>8355</v>
      </c>
      <c r="B6555" t="s">
        <v>7799</v>
      </c>
    </row>
    <row r="6556" spans="1:2" x14ac:dyDescent="0.25">
      <c r="A6556">
        <v>8355</v>
      </c>
      <c r="B6556" t="s">
        <v>7800</v>
      </c>
    </row>
    <row r="6557" spans="1:2" x14ac:dyDescent="0.25">
      <c r="A6557">
        <v>8355</v>
      </c>
      <c r="B6557" t="s">
        <v>7801</v>
      </c>
    </row>
    <row r="6558" spans="1:2" x14ac:dyDescent="0.25">
      <c r="A6558">
        <v>8355</v>
      </c>
      <c r="B6558" t="s">
        <v>7796</v>
      </c>
    </row>
    <row r="6559" spans="1:2" x14ac:dyDescent="0.25">
      <c r="A6559">
        <v>8355</v>
      </c>
      <c r="B6559" t="s">
        <v>3775</v>
      </c>
    </row>
    <row r="6560" spans="1:2" x14ac:dyDescent="0.25">
      <c r="A6560">
        <v>8355</v>
      </c>
      <c r="B6560" t="s">
        <v>7802</v>
      </c>
    </row>
    <row r="6561" spans="1:2" x14ac:dyDescent="0.25">
      <c r="A6561">
        <v>8355</v>
      </c>
      <c r="B6561" t="s">
        <v>7803</v>
      </c>
    </row>
    <row r="6562" spans="1:2" x14ac:dyDescent="0.25">
      <c r="A6562">
        <v>8356</v>
      </c>
      <c r="B6562" t="s">
        <v>7804</v>
      </c>
    </row>
    <row r="6563" spans="1:2" x14ac:dyDescent="0.25">
      <c r="A6563">
        <v>8358</v>
      </c>
      <c r="B6563" t="s">
        <v>7804</v>
      </c>
    </row>
    <row r="6564" spans="1:2" x14ac:dyDescent="0.25">
      <c r="A6564">
        <v>8358</v>
      </c>
      <c r="B6564" t="s">
        <v>7805</v>
      </c>
    </row>
    <row r="6565" spans="1:2" x14ac:dyDescent="0.25">
      <c r="A6565">
        <v>8358</v>
      </c>
      <c r="B6565" t="s">
        <v>7806</v>
      </c>
    </row>
    <row r="6566" spans="1:2" x14ac:dyDescent="0.25">
      <c r="A6566">
        <v>8359</v>
      </c>
      <c r="B6566" t="s">
        <v>7807</v>
      </c>
    </row>
    <row r="6567" spans="1:2" x14ac:dyDescent="0.25">
      <c r="A6567">
        <v>8359</v>
      </c>
      <c r="B6567" t="s">
        <v>7808</v>
      </c>
    </row>
    <row r="6568" spans="1:2" x14ac:dyDescent="0.25">
      <c r="A6568">
        <v>8359</v>
      </c>
      <c r="B6568" t="s">
        <v>945</v>
      </c>
    </row>
    <row r="6569" spans="1:2" x14ac:dyDescent="0.25">
      <c r="A6569">
        <v>8359</v>
      </c>
      <c r="B6569" t="s">
        <v>7809</v>
      </c>
    </row>
    <row r="6570" spans="1:2" x14ac:dyDescent="0.25">
      <c r="A6570">
        <v>8359</v>
      </c>
      <c r="B6570" t="s">
        <v>7810</v>
      </c>
    </row>
    <row r="6571" spans="1:2" x14ac:dyDescent="0.25">
      <c r="A6571">
        <v>8359</v>
      </c>
      <c r="B6571" t="s">
        <v>6795</v>
      </c>
    </row>
    <row r="6572" spans="1:2" x14ac:dyDescent="0.25">
      <c r="A6572">
        <v>8359</v>
      </c>
      <c r="B6572" t="s">
        <v>7811</v>
      </c>
    </row>
    <row r="6573" spans="1:2" x14ac:dyDescent="0.25">
      <c r="A6573">
        <v>8371</v>
      </c>
      <c r="B6573" t="s">
        <v>7812</v>
      </c>
    </row>
    <row r="6574" spans="1:2" x14ac:dyDescent="0.25">
      <c r="A6574">
        <v>8373</v>
      </c>
      <c r="B6574" t="s">
        <v>7813</v>
      </c>
    </row>
    <row r="6575" spans="1:2" x14ac:dyDescent="0.25">
      <c r="A6575">
        <v>8373</v>
      </c>
      <c r="B6575" t="s">
        <v>2722</v>
      </c>
    </row>
    <row r="6576" spans="1:2" x14ac:dyDescent="0.25">
      <c r="A6576">
        <v>8373</v>
      </c>
      <c r="B6576" t="s">
        <v>7814</v>
      </c>
    </row>
    <row r="6577" spans="1:2" x14ac:dyDescent="0.25">
      <c r="A6577">
        <v>8373</v>
      </c>
      <c r="B6577" t="s">
        <v>7815</v>
      </c>
    </row>
    <row r="6578" spans="1:2" x14ac:dyDescent="0.25">
      <c r="A6578">
        <v>8373</v>
      </c>
      <c r="B6578" t="s">
        <v>7816</v>
      </c>
    </row>
    <row r="6579" spans="1:2" x14ac:dyDescent="0.25">
      <c r="A6579">
        <v>8373</v>
      </c>
      <c r="B6579" t="s">
        <v>7817</v>
      </c>
    </row>
    <row r="6580" spans="1:2" x14ac:dyDescent="0.25">
      <c r="A6580">
        <v>8373</v>
      </c>
      <c r="B6580" t="s">
        <v>7818</v>
      </c>
    </row>
    <row r="6581" spans="1:2" x14ac:dyDescent="0.25">
      <c r="A6581">
        <v>8373</v>
      </c>
      <c r="B6581" t="s">
        <v>7819</v>
      </c>
    </row>
    <row r="6582" spans="1:2" x14ac:dyDescent="0.25">
      <c r="A6582">
        <v>8373</v>
      </c>
      <c r="B6582" t="s">
        <v>7820</v>
      </c>
    </row>
    <row r="6583" spans="1:2" x14ac:dyDescent="0.25">
      <c r="A6583">
        <v>8373</v>
      </c>
      <c r="B6583" t="s">
        <v>3144</v>
      </c>
    </row>
    <row r="6584" spans="1:2" x14ac:dyDescent="0.25">
      <c r="A6584">
        <v>8373</v>
      </c>
      <c r="B6584" t="s">
        <v>7821</v>
      </c>
    </row>
    <row r="6585" spans="1:2" x14ac:dyDescent="0.25">
      <c r="A6585">
        <v>8373</v>
      </c>
      <c r="B6585" t="s">
        <v>7822</v>
      </c>
    </row>
    <row r="6586" spans="1:2" x14ac:dyDescent="0.25">
      <c r="A6586">
        <v>8373</v>
      </c>
      <c r="B6586" t="s">
        <v>7823</v>
      </c>
    </row>
    <row r="6587" spans="1:2" x14ac:dyDescent="0.25">
      <c r="A6587">
        <v>8373</v>
      </c>
      <c r="B6587" t="s">
        <v>4648</v>
      </c>
    </row>
    <row r="6588" spans="1:2" x14ac:dyDescent="0.25">
      <c r="A6588">
        <v>8393</v>
      </c>
      <c r="B6588" t="s">
        <v>7824</v>
      </c>
    </row>
    <row r="6589" spans="1:2" x14ac:dyDescent="0.25">
      <c r="A6589">
        <v>8393</v>
      </c>
      <c r="B6589" t="s">
        <v>7825</v>
      </c>
    </row>
    <row r="6590" spans="1:2" x14ac:dyDescent="0.25">
      <c r="A6590">
        <v>8393</v>
      </c>
      <c r="B6590" t="s">
        <v>7826</v>
      </c>
    </row>
    <row r="6591" spans="1:2" x14ac:dyDescent="0.25">
      <c r="A6591">
        <v>8393</v>
      </c>
      <c r="B6591" t="s">
        <v>7827</v>
      </c>
    </row>
    <row r="6592" spans="1:2" x14ac:dyDescent="0.25">
      <c r="A6592">
        <v>8393</v>
      </c>
      <c r="B6592" t="s">
        <v>7828</v>
      </c>
    </row>
    <row r="6593" spans="1:2" x14ac:dyDescent="0.25">
      <c r="A6593">
        <v>8393</v>
      </c>
      <c r="B6593" t="s">
        <v>7829</v>
      </c>
    </row>
    <row r="6594" spans="1:2" x14ac:dyDescent="0.25">
      <c r="A6594">
        <v>8393</v>
      </c>
      <c r="B6594" t="s">
        <v>7830</v>
      </c>
    </row>
    <row r="6595" spans="1:2" x14ac:dyDescent="0.25">
      <c r="A6595">
        <v>8393</v>
      </c>
      <c r="B6595" t="s">
        <v>1943</v>
      </c>
    </row>
    <row r="6596" spans="1:2" x14ac:dyDescent="0.25">
      <c r="A6596">
        <v>8393</v>
      </c>
      <c r="B6596" t="s">
        <v>7831</v>
      </c>
    </row>
    <row r="6597" spans="1:2" x14ac:dyDescent="0.25">
      <c r="A6597">
        <v>8393</v>
      </c>
      <c r="B6597" t="s">
        <v>3459</v>
      </c>
    </row>
    <row r="6598" spans="1:2" x14ac:dyDescent="0.25">
      <c r="A6598">
        <v>8393</v>
      </c>
      <c r="B6598" t="s">
        <v>7832</v>
      </c>
    </row>
    <row r="6599" spans="1:2" x14ac:dyDescent="0.25">
      <c r="A6599">
        <v>8394</v>
      </c>
      <c r="B6599" t="s">
        <v>7833</v>
      </c>
    </row>
    <row r="6600" spans="1:2" x14ac:dyDescent="0.25">
      <c r="A6600">
        <v>8396</v>
      </c>
      <c r="B6600" t="s">
        <v>7834</v>
      </c>
    </row>
    <row r="6601" spans="1:2" x14ac:dyDescent="0.25">
      <c r="A6601">
        <v>8396</v>
      </c>
      <c r="B6601" t="s">
        <v>7835</v>
      </c>
    </row>
    <row r="6602" spans="1:2" x14ac:dyDescent="0.25">
      <c r="A6602">
        <v>8396</v>
      </c>
      <c r="B6602" t="s">
        <v>7836</v>
      </c>
    </row>
    <row r="6603" spans="1:2" x14ac:dyDescent="0.25">
      <c r="A6603">
        <v>8396</v>
      </c>
      <c r="B6603" t="s">
        <v>7837</v>
      </c>
    </row>
    <row r="6604" spans="1:2" x14ac:dyDescent="0.25">
      <c r="A6604">
        <v>8396</v>
      </c>
      <c r="B6604" t="s">
        <v>4520</v>
      </c>
    </row>
    <row r="6605" spans="1:2" x14ac:dyDescent="0.25">
      <c r="A6605">
        <v>8396</v>
      </c>
      <c r="B6605" t="s">
        <v>7838</v>
      </c>
    </row>
    <row r="6606" spans="1:2" x14ac:dyDescent="0.25">
      <c r="A6606">
        <v>8396</v>
      </c>
      <c r="B6606" t="s">
        <v>7839</v>
      </c>
    </row>
    <row r="6607" spans="1:2" x14ac:dyDescent="0.25">
      <c r="A6607">
        <v>8396</v>
      </c>
      <c r="B6607" t="s">
        <v>7840</v>
      </c>
    </row>
    <row r="6608" spans="1:2" x14ac:dyDescent="0.25">
      <c r="A6608">
        <v>8396</v>
      </c>
      <c r="B6608" t="s">
        <v>7841</v>
      </c>
    </row>
    <row r="6609" spans="1:2" x14ac:dyDescent="0.25">
      <c r="A6609">
        <v>8396</v>
      </c>
      <c r="B6609" t="s">
        <v>2766</v>
      </c>
    </row>
    <row r="6610" spans="1:2" x14ac:dyDescent="0.25">
      <c r="A6610">
        <v>8396</v>
      </c>
      <c r="B6610" t="s">
        <v>5093</v>
      </c>
    </row>
    <row r="6611" spans="1:2" x14ac:dyDescent="0.25">
      <c r="A6611">
        <v>8396</v>
      </c>
      <c r="B6611" t="s">
        <v>7842</v>
      </c>
    </row>
    <row r="6612" spans="1:2" x14ac:dyDescent="0.25">
      <c r="A6612">
        <v>8396</v>
      </c>
      <c r="B6612" t="s">
        <v>7833</v>
      </c>
    </row>
    <row r="6613" spans="1:2" x14ac:dyDescent="0.25">
      <c r="A6613">
        <v>8396</v>
      </c>
      <c r="B6613" t="s">
        <v>7843</v>
      </c>
    </row>
    <row r="6614" spans="1:2" x14ac:dyDescent="0.25">
      <c r="A6614">
        <v>8396</v>
      </c>
      <c r="B6614" t="s">
        <v>6805</v>
      </c>
    </row>
    <row r="6615" spans="1:2" x14ac:dyDescent="0.25">
      <c r="A6615">
        <v>8397</v>
      </c>
      <c r="B6615" t="s">
        <v>7844</v>
      </c>
    </row>
    <row r="6616" spans="1:2" x14ac:dyDescent="0.25">
      <c r="A6616">
        <v>8399</v>
      </c>
      <c r="B6616" t="s">
        <v>7845</v>
      </c>
    </row>
    <row r="6617" spans="1:2" x14ac:dyDescent="0.25">
      <c r="A6617">
        <v>8399</v>
      </c>
      <c r="B6617" t="s">
        <v>7846</v>
      </c>
    </row>
    <row r="6618" spans="1:2" x14ac:dyDescent="0.25">
      <c r="A6618">
        <v>8399</v>
      </c>
      <c r="B6618" t="s">
        <v>7847</v>
      </c>
    </row>
    <row r="6619" spans="1:2" x14ac:dyDescent="0.25">
      <c r="A6619">
        <v>8399</v>
      </c>
      <c r="B6619" t="s">
        <v>7844</v>
      </c>
    </row>
    <row r="6620" spans="1:2" x14ac:dyDescent="0.25">
      <c r="A6620">
        <v>8412</v>
      </c>
      <c r="B6620" t="s">
        <v>3148</v>
      </c>
    </row>
    <row r="6621" spans="1:2" x14ac:dyDescent="0.25">
      <c r="A6621">
        <v>8412</v>
      </c>
      <c r="B6621" t="s">
        <v>7848</v>
      </c>
    </row>
    <row r="6622" spans="1:2" x14ac:dyDescent="0.25">
      <c r="A6622">
        <v>8412</v>
      </c>
      <c r="B6622" t="s">
        <v>7849</v>
      </c>
    </row>
    <row r="6623" spans="1:2" x14ac:dyDescent="0.25">
      <c r="A6623">
        <v>8412</v>
      </c>
      <c r="B6623" t="s">
        <v>7849</v>
      </c>
    </row>
    <row r="6624" spans="1:2" x14ac:dyDescent="0.25">
      <c r="A6624">
        <v>8412</v>
      </c>
      <c r="B6624" t="s">
        <v>5385</v>
      </c>
    </row>
    <row r="6625" spans="1:2" x14ac:dyDescent="0.25">
      <c r="A6625">
        <v>8425</v>
      </c>
      <c r="B6625" t="s">
        <v>7850</v>
      </c>
    </row>
    <row r="6626" spans="1:2" x14ac:dyDescent="0.25">
      <c r="A6626">
        <v>8427</v>
      </c>
      <c r="B6626" t="s">
        <v>7850</v>
      </c>
    </row>
    <row r="6627" spans="1:2" x14ac:dyDescent="0.25">
      <c r="A6627">
        <v>8428</v>
      </c>
      <c r="B6627" t="s">
        <v>7851</v>
      </c>
    </row>
    <row r="6628" spans="1:2" x14ac:dyDescent="0.25">
      <c r="A6628">
        <v>8428</v>
      </c>
      <c r="B6628" t="s">
        <v>7852</v>
      </c>
    </row>
    <row r="6629" spans="1:2" x14ac:dyDescent="0.25">
      <c r="A6629">
        <v>8428</v>
      </c>
      <c r="B6629" t="s">
        <v>7853</v>
      </c>
    </row>
    <row r="6630" spans="1:2" x14ac:dyDescent="0.25">
      <c r="A6630">
        <v>8430</v>
      </c>
      <c r="B6630" t="s">
        <v>7854</v>
      </c>
    </row>
    <row r="6631" spans="1:2" x14ac:dyDescent="0.25">
      <c r="A6631">
        <v>8432</v>
      </c>
      <c r="B6631" t="s">
        <v>7854</v>
      </c>
    </row>
    <row r="6632" spans="1:2" x14ac:dyDescent="0.25">
      <c r="A6632">
        <v>8433</v>
      </c>
      <c r="B6632" t="s">
        <v>7855</v>
      </c>
    </row>
    <row r="6633" spans="1:2" x14ac:dyDescent="0.25">
      <c r="A6633">
        <v>8435</v>
      </c>
      <c r="B6633" t="s">
        <v>2711</v>
      </c>
    </row>
    <row r="6634" spans="1:2" x14ac:dyDescent="0.25">
      <c r="A6634">
        <v>8435</v>
      </c>
      <c r="B6634" t="s">
        <v>7694</v>
      </c>
    </row>
    <row r="6635" spans="1:2" x14ac:dyDescent="0.25">
      <c r="A6635">
        <v>8435</v>
      </c>
      <c r="B6635" t="s">
        <v>7856</v>
      </c>
    </row>
    <row r="6636" spans="1:2" x14ac:dyDescent="0.25">
      <c r="A6636">
        <v>8435</v>
      </c>
      <c r="B6636" t="s">
        <v>7855</v>
      </c>
    </row>
    <row r="6637" spans="1:2" x14ac:dyDescent="0.25">
      <c r="A6637">
        <v>8436</v>
      </c>
      <c r="B6637" t="s">
        <v>7857</v>
      </c>
    </row>
    <row r="6638" spans="1:2" x14ac:dyDescent="0.25">
      <c r="A6638">
        <v>8439</v>
      </c>
      <c r="B6638" t="s">
        <v>7858</v>
      </c>
    </row>
    <row r="6639" spans="1:2" x14ac:dyDescent="0.25">
      <c r="A6639">
        <v>8439</v>
      </c>
      <c r="B6639" t="s">
        <v>7859</v>
      </c>
    </row>
    <row r="6640" spans="1:2" x14ac:dyDescent="0.25">
      <c r="A6640">
        <v>8439</v>
      </c>
      <c r="B6640" t="s">
        <v>7860</v>
      </c>
    </row>
    <row r="6641" spans="1:2" x14ac:dyDescent="0.25">
      <c r="A6641">
        <v>8439</v>
      </c>
      <c r="B6641" t="s">
        <v>7857</v>
      </c>
    </row>
    <row r="6642" spans="1:2" x14ac:dyDescent="0.25">
      <c r="A6642">
        <v>8439</v>
      </c>
      <c r="B6642" t="s">
        <v>7861</v>
      </c>
    </row>
    <row r="6643" spans="1:2" x14ac:dyDescent="0.25">
      <c r="A6643">
        <v>8439</v>
      </c>
      <c r="B6643" t="s">
        <v>7075</v>
      </c>
    </row>
    <row r="6644" spans="1:2" x14ac:dyDescent="0.25">
      <c r="A6644">
        <v>8439</v>
      </c>
      <c r="B6644" t="s">
        <v>531</v>
      </c>
    </row>
    <row r="6645" spans="1:2" x14ac:dyDescent="0.25">
      <c r="A6645">
        <v>8439</v>
      </c>
      <c r="B6645" t="s">
        <v>7862</v>
      </c>
    </row>
    <row r="6646" spans="1:2" x14ac:dyDescent="0.25">
      <c r="A6646">
        <v>8439</v>
      </c>
      <c r="B6646" t="s">
        <v>7863</v>
      </c>
    </row>
    <row r="6647" spans="1:2" x14ac:dyDescent="0.25">
      <c r="A6647">
        <v>8439</v>
      </c>
      <c r="B6647" t="s">
        <v>7864</v>
      </c>
    </row>
    <row r="6648" spans="1:2" x14ac:dyDescent="0.25">
      <c r="A6648">
        <v>8451</v>
      </c>
      <c r="B6648" t="s">
        <v>7865</v>
      </c>
    </row>
    <row r="6649" spans="1:2" x14ac:dyDescent="0.25">
      <c r="A6649">
        <v>8451</v>
      </c>
      <c r="B6649" t="s">
        <v>3942</v>
      </c>
    </row>
    <row r="6650" spans="1:2" x14ac:dyDescent="0.25">
      <c r="A6650">
        <v>8451</v>
      </c>
      <c r="B6650" t="s">
        <v>7866</v>
      </c>
    </row>
    <row r="6651" spans="1:2" x14ac:dyDescent="0.25">
      <c r="A6651">
        <v>8451</v>
      </c>
      <c r="B6651" t="s">
        <v>7867</v>
      </c>
    </row>
    <row r="6652" spans="1:2" x14ac:dyDescent="0.25">
      <c r="A6652">
        <v>8457</v>
      </c>
      <c r="B6652" t="s">
        <v>4520</v>
      </c>
    </row>
    <row r="6653" spans="1:2" x14ac:dyDescent="0.25">
      <c r="A6653">
        <v>8459</v>
      </c>
      <c r="B6653" t="s">
        <v>4520</v>
      </c>
    </row>
    <row r="6654" spans="1:2" x14ac:dyDescent="0.25">
      <c r="A6654">
        <v>8459</v>
      </c>
      <c r="B6654" t="s">
        <v>7868</v>
      </c>
    </row>
    <row r="6655" spans="1:2" x14ac:dyDescent="0.25">
      <c r="A6655">
        <v>8468</v>
      </c>
      <c r="B6655" t="s">
        <v>7869</v>
      </c>
    </row>
    <row r="6656" spans="1:2" x14ac:dyDescent="0.25">
      <c r="A6656">
        <v>8468</v>
      </c>
      <c r="B6656" t="s">
        <v>7870</v>
      </c>
    </row>
    <row r="6657" spans="1:2" x14ac:dyDescent="0.25">
      <c r="A6657">
        <v>8468</v>
      </c>
      <c r="B6657" t="s">
        <v>7871</v>
      </c>
    </row>
    <row r="6658" spans="1:2" x14ac:dyDescent="0.25">
      <c r="A6658">
        <v>8468</v>
      </c>
      <c r="B6658" t="s">
        <v>7872</v>
      </c>
    </row>
    <row r="6659" spans="1:2" x14ac:dyDescent="0.25">
      <c r="A6659">
        <v>8468</v>
      </c>
      <c r="B6659" t="s">
        <v>1862</v>
      </c>
    </row>
    <row r="6660" spans="1:2" x14ac:dyDescent="0.25">
      <c r="A6660">
        <v>8468</v>
      </c>
      <c r="B6660" t="s">
        <v>7873</v>
      </c>
    </row>
    <row r="6661" spans="1:2" x14ac:dyDescent="0.25">
      <c r="A6661">
        <v>8468</v>
      </c>
      <c r="B6661" t="s">
        <v>7874</v>
      </c>
    </row>
    <row r="6662" spans="1:2" x14ac:dyDescent="0.25">
      <c r="A6662">
        <v>8468</v>
      </c>
      <c r="B6662" t="s">
        <v>7875</v>
      </c>
    </row>
    <row r="6663" spans="1:2" x14ac:dyDescent="0.25">
      <c r="A6663">
        <v>8468</v>
      </c>
      <c r="B6663" t="s">
        <v>6654</v>
      </c>
    </row>
    <row r="6664" spans="1:2" x14ac:dyDescent="0.25">
      <c r="A6664">
        <v>8485</v>
      </c>
      <c r="B6664" t="s">
        <v>7876</v>
      </c>
    </row>
    <row r="6665" spans="1:2" x14ac:dyDescent="0.25">
      <c r="A6665">
        <v>8485</v>
      </c>
      <c r="B6665" t="s">
        <v>7877</v>
      </c>
    </row>
    <row r="6666" spans="1:2" x14ac:dyDescent="0.25">
      <c r="A6666">
        <v>8485</v>
      </c>
      <c r="B6666" t="s">
        <v>7878</v>
      </c>
    </row>
    <row r="6667" spans="1:2" x14ac:dyDescent="0.25">
      <c r="A6667">
        <v>8485</v>
      </c>
      <c r="B6667" t="s">
        <v>3345</v>
      </c>
    </row>
    <row r="6668" spans="1:2" x14ac:dyDescent="0.25">
      <c r="A6668">
        <v>8485</v>
      </c>
      <c r="B6668" t="s">
        <v>2613</v>
      </c>
    </row>
    <row r="6669" spans="1:2" x14ac:dyDescent="0.25">
      <c r="A6669">
        <v>8485</v>
      </c>
      <c r="B6669" t="s">
        <v>7879</v>
      </c>
    </row>
    <row r="6670" spans="1:2" x14ac:dyDescent="0.25">
      <c r="A6670">
        <v>8485</v>
      </c>
      <c r="B6670" t="s">
        <v>7880</v>
      </c>
    </row>
    <row r="6671" spans="1:2" x14ac:dyDescent="0.25">
      <c r="A6671">
        <v>8491</v>
      </c>
      <c r="B6671" t="s">
        <v>7881</v>
      </c>
    </row>
    <row r="6672" spans="1:2" x14ac:dyDescent="0.25">
      <c r="A6672">
        <v>8491</v>
      </c>
      <c r="B6672" t="s">
        <v>7882</v>
      </c>
    </row>
    <row r="6673" spans="1:2" x14ac:dyDescent="0.25">
      <c r="A6673">
        <v>8491</v>
      </c>
      <c r="B6673" t="s">
        <v>7883</v>
      </c>
    </row>
    <row r="6674" spans="1:2" x14ac:dyDescent="0.25">
      <c r="A6674">
        <v>8491</v>
      </c>
      <c r="B6674" t="s">
        <v>7884</v>
      </c>
    </row>
    <row r="6675" spans="1:2" x14ac:dyDescent="0.25">
      <c r="A6675">
        <v>8491</v>
      </c>
      <c r="B6675" t="s">
        <v>7885</v>
      </c>
    </row>
    <row r="6676" spans="1:2" x14ac:dyDescent="0.25">
      <c r="A6676">
        <v>8491</v>
      </c>
      <c r="B6676" t="s">
        <v>7886</v>
      </c>
    </row>
    <row r="6677" spans="1:2" x14ac:dyDescent="0.25">
      <c r="A6677">
        <v>8491</v>
      </c>
      <c r="B6677" t="s">
        <v>7887</v>
      </c>
    </row>
    <row r="6678" spans="1:2" x14ac:dyDescent="0.25">
      <c r="A6678">
        <v>8491</v>
      </c>
      <c r="B6678" t="s">
        <v>6795</v>
      </c>
    </row>
    <row r="6679" spans="1:2" x14ac:dyDescent="0.25">
      <c r="A6679">
        <v>8491</v>
      </c>
      <c r="B6679" t="s">
        <v>7888</v>
      </c>
    </row>
    <row r="6680" spans="1:2" x14ac:dyDescent="0.25">
      <c r="A6680">
        <v>8491</v>
      </c>
      <c r="B6680" t="s">
        <v>7889</v>
      </c>
    </row>
    <row r="6681" spans="1:2" x14ac:dyDescent="0.25">
      <c r="A6681">
        <v>8491</v>
      </c>
      <c r="B6681" t="s">
        <v>7890</v>
      </c>
    </row>
    <row r="6682" spans="1:2" x14ac:dyDescent="0.25">
      <c r="A6682">
        <v>8491</v>
      </c>
      <c r="B6682" t="s">
        <v>7891</v>
      </c>
    </row>
    <row r="6683" spans="1:2" x14ac:dyDescent="0.25">
      <c r="A6683">
        <v>8491</v>
      </c>
      <c r="B6683" t="s">
        <v>3095</v>
      </c>
    </row>
    <row r="6684" spans="1:2" x14ac:dyDescent="0.25">
      <c r="A6684">
        <v>8491</v>
      </c>
      <c r="B6684" t="s">
        <v>7892</v>
      </c>
    </row>
    <row r="6685" spans="1:2" x14ac:dyDescent="0.25">
      <c r="A6685">
        <v>8491</v>
      </c>
      <c r="B6685" t="s">
        <v>7893</v>
      </c>
    </row>
    <row r="6686" spans="1:2" x14ac:dyDescent="0.25">
      <c r="A6686">
        <v>8491</v>
      </c>
      <c r="B6686" t="s">
        <v>7894</v>
      </c>
    </row>
    <row r="6687" spans="1:2" x14ac:dyDescent="0.25">
      <c r="A6687">
        <v>8491</v>
      </c>
      <c r="B6687" t="s">
        <v>1873</v>
      </c>
    </row>
    <row r="6688" spans="1:2" x14ac:dyDescent="0.25">
      <c r="A6688">
        <v>8491</v>
      </c>
      <c r="B6688" t="s">
        <v>7895</v>
      </c>
    </row>
    <row r="6689" spans="1:2" x14ac:dyDescent="0.25">
      <c r="A6689">
        <v>8491</v>
      </c>
      <c r="B6689" t="s">
        <v>7896</v>
      </c>
    </row>
    <row r="6690" spans="1:2" x14ac:dyDescent="0.25">
      <c r="A6690">
        <v>8491</v>
      </c>
      <c r="B6690" t="s">
        <v>7897</v>
      </c>
    </row>
    <row r="6691" spans="1:2" x14ac:dyDescent="0.25">
      <c r="A6691">
        <v>8491</v>
      </c>
      <c r="B6691" t="s">
        <v>5979</v>
      </c>
    </row>
    <row r="6692" spans="1:2" x14ac:dyDescent="0.25">
      <c r="A6692">
        <v>8496</v>
      </c>
      <c r="B6692" t="s">
        <v>7671</v>
      </c>
    </row>
    <row r="6693" spans="1:2" x14ac:dyDescent="0.25">
      <c r="A6693">
        <v>8496</v>
      </c>
      <c r="B6693" t="s">
        <v>5665</v>
      </c>
    </row>
    <row r="6694" spans="1:2" x14ac:dyDescent="0.25">
      <c r="A6694">
        <v>8496</v>
      </c>
      <c r="B6694" t="s">
        <v>7898</v>
      </c>
    </row>
    <row r="6695" spans="1:2" x14ac:dyDescent="0.25">
      <c r="A6695">
        <v>8496</v>
      </c>
      <c r="B6695" t="s">
        <v>1873</v>
      </c>
    </row>
    <row r="6696" spans="1:2" x14ac:dyDescent="0.25">
      <c r="A6696">
        <v>8496</v>
      </c>
      <c r="B6696" t="s">
        <v>3305</v>
      </c>
    </row>
    <row r="6697" spans="1:2" x14ac:dyDescent="0.25">
      <c r="A6697">
        <v>8496</v>
      </c>
      <c r="B6697" t="s">
        <v>7899</v>
      </c>
    </row>
    <row r="6698" spans="1:2" x14ac:dyDescent="0.25">
      <c r="A6698">
        <v>8497</v>
      </c>
      <c r="B6698" t="s">
        <v>7900</v>
      </c>
    </row>
    <row r="6699" spans="1:2" x14ac:dyDescent="0.25">
      <c r="A6699">
        <v>8499</v>
      </c>
      <c r="B6699" t="s">
        <v>7900</v>
      </c>
    </row>
    <row r="6700" spans="1:2" x14ac:dyDescent="0.25">
      <c r="A6700">
        <v>8499</v>
      </c>
      <c r="B6700" t="s">
        <v>7901</v>
      </c>
    </row>
    <row r="6701" spans="1:2" x14ac:dyDescent="0.25">
      <c r="A6701">
        <v>8523</v>
      </c>
      <c r="B6701" t="s">
        <v>7902</v>
      </c>
    </row>
    <row r="6702" spans="1:2" x14ac:dyDescent="0.25">
      <c r="A6702">
        <v>8525</v>
      </c>
      <c r="B6702" t="s">
        <v>7903</v>
      </c>
    </row>
    <row r="6703" spans="1:2" x14ac:dyDescent="0.25">
      <c r="A6703">
        <v>8525</v>
      </c>
      <c r="B6703" t="s">
        <v>7903</v>
      </c>
    </row>
    <row r="6704" spans="1:2" x14ac:dyDescent="0.25">
      <c r="A6704">
        <v>8525</v>
      </c>
      <c r="B6704" t="s">
        <v>7902</v>
      </c>
    </row>
    <row r="6705" spans="1:2" x14ac:dyDescent="0.25">
      <c r="A6705">
        <v>8525</v>
      </c>
      <c r="B6705" t="s">
        <v>7904</v>
      </c>
    </row>
    <row r="6706" spans="1:2" x14ac:dyDescent="0.25">
      <c r="A6706">
        <v>8525</v>
      </c>
      <c r="B6706" t="s">
        <v>7905</v>
      </c>
    </row>
    <row r="6707" spans="1:2" x14ac:dyDescent="0.25">
      <c r="A6707">
        <v>8525</v>
      </c>
      <c r="B6707" t="s">
        <v>7906</v>
      </c>
    </row>
    <row r="6708" spans="1:2" x14ac:dyDescent="0.25">
      <c r="A6708">
        <v>8527</v>
      </c>
      <c r="B6708" t="s">
        <v>5626</v>
      </c>
    </row>
    <row r="6709" spans="1:2" x14ac:dyDescent="0.25">
      <c r="A6709">
        <v>8527</v>
      </c>
      <c r="B6709" t="s">
        <v>7907</v>
      </c>
    </row>
    <row r="6710" spans="1:2" x14ac:dyDescent="0.25">
      <c r="A6710">
        <v>8527</v>
      </c>
      <c r="B6710" t="s">
        <v>7908</v>
      </c>
    </row>
    <row r="6711" spans="1:2" x14ac:dyDescent="0.25">
      <c r="A6711">
        <v>8527</v>
      </c>
      <c r="B6711" t="s">
        <v>3802</v>
      </c>
    </row>
    <row r="6712" spans="1:2" x14ac:dyDescent="0.25">
      <c r="A6712">
        <v>8527</v>
      </c>
      <c r="B6712" t="s">
        <v>7902</v>
      </c>
    </row>
    <row r="6713" spans="1:2" x14ac:dyDescent="0.25">
      <c r="A6713">
        <v>8527</v>
      </c>
      <c r="B6713" t="s">
        <v>7909</v>
      </c>
    </row>
    <row r="6714" spans="1:2" x14ac:dyDescent="0.25">
      <c r="A6714">
        <v>8527</v>
      </c>
      <c r="B6714" t="s">
        <v>7910</v>
      </c>
    </row>
    <row r="6715" spans="1:2" x14ac:dyDescent="0.25">
      <c r="A6715">
        <v>8527</v>
      </c>
      <c r="B6715" t="s">
        <v>7911</v>
      </c>
    </row>
    <row r="6716" spans="1:2" x14ac:dyDescent="0.25">
      <c r="A6716">
        <v>8527</v>
      </c>
      <c r="B6716" t="s">
        <v>7912</v>
      </c>
    </row>
    <row r="6717" spans="1:2" x14ac:dyDescent="0.25">
      <c r="A6717">
        <v>8527</v>
      </c>
      <c r="B6717" t="s">
        <v>6037</v>
      </c>
    </row>
    <row r="6718" spans="1:2" x14ac:dyDescent="0.25">
      <c r="A6718">
        <v>8527</v>
      </c>
      <c r="B6718" t="s">
        <v>5383</v>
      </c>
    </row>
    <row r="6719" spans="1:2" x14ac:dyDescent="0.25">
      <c r="A6719">
        <v>8527</v>
      </c>
      <c r="B6719" t="s">
        <v>7913</v>
      </c>
    </row>
    <row r="6720" spans="1:2" x14ac:dyDescent="0.25">
      <c r="A6720">
        <v>8527</v>
      </c>
      <c r="B6720" t="s">
        <v>7914</v>
      </c>
    </row>
    <row r="6721" spans="1:2" x14ac:dyDescent="0.25">
      <c r="A6721">
        <v>8527</v>
      </c>
      <c r="B6721" t="s">
        <v>7915</v>
      </c>
    </row>
    <row r="6722" spans="1:2" x14ac:dyDescent="0.25">
      <c r="A6722">
        <v>8529</v>
      </c>
      <c r="B6722" t="s">
        <v>7902</v>
      </c>
    </row>
    <row r="6723" spans="1:2" x14ac:dyDescent="0.25">
      <c r="A6723">
        <v>8536</v>
      </c>
      <c r="B6723" t="s">
        <v>7916</v>
      </c>
    </row>
    <row r="6724" spans="1:2" x14ac:dyDescent="0.25">
      <c r="A6724">
        <v>8538</v>
      </c>
      <c r="B6724" t="s">
        <v>7917</v>
      </c>
    </row>
    <row r="6725" spans="1:2" x14ac:dyDescent="0.25">
      <c r="A6725">
        <v>8538</v>
      </c>
      <c r="B6725" t="s">
        <v>7918</v>
      </c>
    </row>
    <row r="6726" spans="1:2" x14ac:dyDescent="0.25">
      <c r="A6726">
        <v>8538</v>
      </c>
      <c r="B6726" t="s">
        <v>7919</v>
      </c>
    </row>
    <row r="6727" spans="1:2" x14ac:dyDescent="0.25">
      <c r="A6727">
        <v>8538</v>
      </c>
      <c r="B6727" t="s">
        <v>7920</v>
      </c>
    </row>
    <row r="6728" spans="1:2" x14ac:dyDescent="0.25">
      <c r="A6728">
        <v>8538</v>
      </c>
      <c r="B6728" t="s">
        <v>7921</v>
      </c>
    </row>
    <row r="6729" spans="1:2" x14ac:dyDescent="0.25">
      <c r="A6729">
        <v>8538</v>
      </c>
      <c r="B6729" t="s">
        <v>7922</v>
      </c>
    </row>
    <row r="6730" spans="1:2" x14ac:dyDescent="0.25">
      <c r="A6730">
        <v>8538</v>
      </c>
      <c r="B6730" t="s">
        <v>7923</v>
      </c>
    </row>
    <row r="6731" spans="1:2" x14ac:dyDescent="0.25">
      <c r="A6731">
        <v>8538</v>
      </c>
      <c r="B6731" t="s">
        <v>7924</v>
      </c>
    </row>
    <row r="6732" spans="1:2" x14ac:dyDescent="0.25">
      <c r="A6732">
        <v>8538</v>
      </c>
      <c r="B6732" t="s">
        <v>7925</v>
      </c>
    </row>
    <row r="6733" spans="1:2" x14ac:dyDescent="0.25">
      <c r="A6733">
        <v>8538</v>
      </c>
      <c r="B6733" t="s">
        <v>3808</v>
      </c>
    </row>
    <row r="6734" spans="1:2" x14ac:dyDescent="0.25">
      <c r="A6734">
        <v>8538</v>
      </c>
      <c r="B6734" t="s">
        <v>7926</v>
      </c>
    </row>
    <row r="6735" spans="1:2" x14ac:dyDescent="0.25">
      <c r="A6735">
        <v>8538</v>
      </c>
      <c r="B6735" t="s">
        <v>7927</v>
      </c>
    </row>
    <row r="6736" spans="1:2" x14ac:dyDescent="0.25">
      <c r="A6736">
        <v>8538</v>
      </c>
      <c r="B6736" t="s">
        <v>7928</v>
      </c>
    </row>
    <row r="6737" spans="1:2" x14ac:dyDescent="0.25">
      <c r="A6737">
        <v>8538</v>
      </c>
      <c r="B6737" t="s">
        <v>4562</v>
      </c>
    </row>
    <row r="6738" spans="1:2" x14ac:dyDescent="0.25">
      <c r="A6738">
        <v>8538</v>
      </c>
      <c r="B6738" t="s">
        <v>7929</v>
      </c>
    </row>
    <row r="6739" spans="1:2" x14ac:dyDescent="0.25">
      <c r="A6739">
        <v>8538</v>
      </c>
      <c r="B6739" t="s">
        <v>7930</v>
      </c>
    </row>
    <row r="6740" spans="1:2" x14ac:dyDescent="0.25">
      <c r="A6740">
        <v>8538</v>
      </c>
      <c r="B6740" t="s">
        <v>2754</v>
      </c>
    </row>
    <row r="6741" spans="1:2" x14ac:dyDescent="0.25">
      <c r="A6741">
        <v>8538</v>
      </c>
      <c r="B6741" t="s">
        <v>1814</v>
      </c>
    </row>
    <row r="6742" spans="1:2" x14ac:dyDescent="0.25">
      <c r="A6742">
        <v>8538</v>
      </c>
      <c r="B6742" t="s">
        <v>7931</v>
      </c>
    </row>
    <row r="6743" spans="1:2" x14ac:dyDescent="0.25">
      <c r="A6743">
        <v>8538</v>
      </c>
      <c r="B6743" t="s">
        <v>1873</v>
      </c>
    </row>
    <row r="6744" spans="1:2" x14ac:dyDescent="0.25">
      <c r="A6744">
        <v>8538</v>
      </c>
      <c r="B6744" t="s">
        <v>7932</v>
      </c>
    </row>
    <row r="6745" spans="1:2" x14ac:dyDescent="0.25">
      <c r="A6745">
        <v>8538</v>
      </c>
      <c r="B6745" t="s">
        <v>7933</v>
      </c>
    </row>
    <row r="6746" spans="1:2" x14ac:dyDescent="0.25">
      <c r="A6746">
        <v>8538</v>
      </c>
      <c r="B6746" t="s">
        <v>7934</v>
      </c>
    </row>
    <row r="6747" spans="1:2" x14ac:dyDescent="0.25">
      <c r="A6747">
        <v>8538</v>
      </c>
      <c r="B6747" t="s">
        <v>7935</v>
      </c>
    </row>
    <row r="6748" spans="1:2" x14ac:dyDescent="0.25">
      <c r="A6748">
        <v>8538</v>
      </c>
      <c r="B6748" t="s">
        <v>7717</v>
      </c>
    </row>
    <row r="6749" spans="1:2" x14ac:dyDescent="0.25">
      <c r="A6749">
        <v>8538</v>
      </c>
      <c r="B6749" t="s">
        <v>7936</v>
      </c>
    </row>
    <row r="6750" spans="1:2" x14ac:dyDescent="0.25">
      <c r="A6750">
        <v>8538</v>
      </c>
      <c r="B6750" t="s">
        <v>7937</v>
      </c>
    </row>
    <row r="6751" spans="1:2" x14ac:dyDescent="0.25">
      <c r="A6751">
        <v>8538</v>
      </c>
      <c r="B6751" t="s">
        <v>7938</v>
      </c>
    </row>
    <row r="6752" spans="1:2" x14ac:dyDescent="0.25">
      <c r="A6752">
        <v>8538</v>
      </c>
      <c r="B6752" t="s">
        <v>7939</v>
      </c>
    </row>
    <row r="6753" spans="1:2" x14ac:dyDescent="0.25">
      <c r="A6753">
        <v>8538</v>
      </c>
      <c r="B6753" t="s">
        <v>7940</v>
      </c>
    </row>
    <row r="6754" spans="1:2" x14ac:dyDescent="0.25">
      <c r="A6754">
        <v>8538</v>
      </c>
      <c r="B6754" t="s">
        <v>7916</v>
      </c>
    </row>
    <row r="6755" spans="1:2" x14ac:dyDescent="0.25">
      <c r="A6755">
        <v>8539</v>
      </c>
      <c r="B6755" t="s">
        <v>7941</v>
      </c>
    </row>
    <row r="6756" spans="1:2" x14ac:dyDescent="0.25">
      <c r="A6756">
        <v>8539</v>
      </c>
      <c r="B6756" t="s">
        <v>7942</v>
      </c>
    </row>
    <row r="6757" spans="1:2" x14ac:dyDescent="0.25">
      <c r="A6757">
        <v>8539</v>
      </c>
      <c r="B6757" t="s">
        <v>7943</v>
      </c>
    </row>
    <row r="6758" spans="1:2" x14ac:dyDescent="0.25">
      <c r="A6758">
        <v>8539</v>
      </c>
      <c r="B6758" t="s">
        <v>7944</v>
      </c>
    </row>
    <row r="6759" spans="1:2" x14ac:dyDescent="0.25">
      <c r="A6759">
        <v>8539</v>
      </c>
      <c r="B6759" t="s">
        <v>7849</v>
      </c>
    </row>
    <row r="6760" spans="1:2" x14ac:dyDescent="0.25">
      <c r="A6760">
        <v>8539</v>
      </c>
      <c r="B6760" t="s">
        <v>2814</v>
      </c>
    </row>
    <row r="6761" spans="1:2" x14ac:dyDescent="0.25">
      <c r="A6761">
        <v>8539</v>
      </c>
      <c r="B6761" t="s">
        <v>7945</v>
      </c>
    </row>
    <row r="6762" spans="1:2" x14ac:dyDescent="0.25">
      <c r="A6762">
        <v>8539</v>
      </c>
      <c r="B6762" t="s">
        <v>7946</v>
      </c>
    </row>
    <row r="6763" spans="1:2" x14ac:dyDescent="0.25">
      <c r="A6763">
        <v>8539</v>
      </c>
      <c r="B6763" t="s">
        <v>1943</v>
      </c>
    </row>
    <row r="6764" spans="1:2" x14ac:dyDescent="0.25">
      <c r="A6764">
        <v>8539</v>
      </c>
      <c r="B6764" t="s">
        <v>7947</v>
      </c>
    </row>
    <row r="6765" spans="1:2" x14ac:dyDescent="0.25">
      <c r="A6765">
        <v>8539</v>
      </c>
      <c r="B6765" t="s">
        <v>6654</v>
      </c>
    </row>
    <row r="6766" spans="1:2" x14ac:dyDescent="0.25">
      <c r="A6766">
        <v>8539</v>
      </c>
      <c r="B6766" t="s">
        <v>7948</v>
      </c>
    </row>
    <row r="6767" spans="1:2" x14ac:dyDescent="0.25">
      <c r="A6767">
        <v>8541</v>
      </c>
      <c r="B6767" t="s">
        <v>7949</v>
      </c>
    </row>
    <row r="6768" spans="1:2" x14ac:dyDescent="0.25">
      <c r="A6768">
        <v>8541</v>
      </c>
      <c r="B6768" t="s">
        <v>7950</v>
      </c>
    </row>
    <row r="6769" spans="1:2" x14ac:dyDescent="0.25">
      <c r="A6769">
        <v>8541</v>
      </c>
      <c r="B6769" t="s">
        <v>7951</v>
      </c>
    </row>
    <row r="6770" spans="1:2" x14ac:dyDescent="0.25">
      <c r="A6770">
        <v>8541</v>
      </c>
      <c r="B6770" t="s">
        <v>7952</v>
      </c>
    </row>
    <row r="6771" spans="1:2" x14ac:dyDescent="0.25">
      <c r="A6771">
        <v>8541</v>
      </c>
      <c r="B6771" t="s">
        <v>7953</v>
      </c>
    </row>
    <row r="6772" spans="1:2" x14ac:dyDescent="0.25">
      <c r="A6772">
        <v>8541</v>
      </c>
      <c r="B6772" t="s">
        <v>7954</v>
      </c>
    </row>
    <row r="6773" spans="1:2" x14ac:dyDescent="0.25">
      <c r="A6773">
        <v>8541</v>
      </c>
      <c r="B6773" t="s">
        <v>2754</v>
      </c>
    </row>
    <row r="6774" spans="1:2" x14ac:dyDescent="0.25">
      <c r="A6774">
        <v>8541</v>
      </c>
      <c r="B6774" t="s">
        <v>7955</v>
      </c>
    </row>
    <row r="6775" spans="1:2" x14ac:dyDescent="0.25">
      <c r="A6775">
        <v>8541</v>
      </c>
      <c r="B6775" t="s">
        <v>7956</v>
      </c>
    </row>
    <row r="6776" spans="1:2" x14ac:dyDescent="0.25">
      <c r="A6776">
        <v>8541</v>
      </c>
      <c r="B6776" t="s">
        <v>7657</v>
      </c>
    </row>
    <row r="6777" spans="1:2" x14ac:dyDescent="0.25">
      <c r="A6777">
        <v>8541</v>
      </c>
      <c r="B6777" t="s">
        <v>7957</v>
      </c>
    </row>
    <row r="6778" spans="1:2" x14ac:dyDescent="0.25">
      <c r="A6778">
        <v>8543</v>
      </c>
      <c r="B6778" t="s">
        <v>7958</v>
      </c>
    </row>
    <row r="6779" spans="1:2" x14ac:dyDescent="0.25">
      <c r="A6779">
        <v>8543</v>
      </c>
      <c r="B6779" t="s">
        <v>7959</v>
      </c>
    </row>
    <row r="6780" spans="1:2" x14ac:dyDescent="0.25">
      <c r="A6780">
        <v>8543</v>
      </c>
      <c r="B6780" t="s">
        <v>6883</v>
      </c>
    </row>
    <row r="6781" spans="1:2" x14ac:dyDescent="0.25">
      <c r="A6781">
        <v>8543</v>
      </c>
      <c r="B6781" t="s">
        <v>7960</v>
      </c>
    </row>
    <row r="6782" spans="1:2" x14ac:dyDescent="0.25">
      <c r="A6782">
        <v>8543</v>
      </c>
      <c r="B6782" t="s">
        <v>7961</v>
      </c>
    </row>
    <row r="6783" spans="1:2" x14ac:dyDescent="0.25">
      <c r="A6783">
        <v>8543</v>
      </c>
      <c r="B6783" t="s">
        <v>7962</v>
      </c>
    </row>
    <row r="6784" spans="1:2" x14ac:dyDescent="0.25">
      <c r="A6784">
        <v>8543</v>
      </c>
      <c r="B6784" t="s">
        <v>7963</v>
      </c>
    </row>
    <row r="6785" spans="1:2" x14ac:dyDescent="0.25">
      <c r="A6785">
        <v>8543</v>
      </c>
      <c r="B6785" t="s">
        <v>3163</v>
      </c>
    </row>
    <row r="6786" spans="1:2" x14ac:dyDescent="0.25">
      <c r="A6786">
        <v>8543</v>
      </c>
      <c r="B6786" t="s">
        <v>7964</v>
      </c>
    </row>
    <row r="6787" spans="1:2" x14ac:dyDescent="0.25">
      <c r="A6787">
        <v>8543</v>
      </c>
      <c r="B6787" t="s">
        <v>7855</v>
      </c>
    </row>
    <row r="6788" spans="1:2" x14ac:dyDescent="0.25">
      <c r="A6788">
        <v>8543</v>
      </c>
      <c r="B6788" t="s">
        <v>7965</v>
      </c>
    </row>
    <row r="6789" spans="1:2" x14ac:dyDescent="0.25">
      <c r="A6789">
        <v>8543</v>
      </c>
      <c r="B6789" t="s">
        <v>7708</v>
      </c>
    </row>
    <row r="6790" spans="1:2" x14ac:dyDescent="0.25">
      <c r="A6790">
        <v>8545</v>
      </c>
      <c r="B6790" t="s">
        <v>7966</v>
      </c>
    </row>
    <row r="6791" spans="1:2" x14ac:dyDescent="0.25">
      <c r="A6791">
        <v>8547</v>
      </c>
      <c r="B6791" t="s">
        <v>7966</v>
      </c>
    </row>
    <row r="6792" spans="1:2" x14ac:dyDescent="0.25">
      <c r="A6792">
        <v>8547</v>
      </c>
      <c r="B6792" t="s">
        <v>7967</v>
      </c>
    </row>
    <row r="6793" spans="1:2" x14ac:dyDescent="0.25">
      <c r="A6793">
        <v>8547</v>
      </c>
      <c r="B6793" t="s">
        <v>4726</v>
      </c>
    </row>
    <row r="6794" spans="1:2" x14ac:dyDescent="0.25">
      <c r="A6794">
        <v>8548</v>
      </c>
      <c r="B6794" t="s">
        <v>7968</v>
      </c>
    </row>
    <row r="6795" spans="1:2" x14ac:dyDescent="0.25">
      <c r="A6795">
        <v>8548</v>
      </c>
      <c r="B6795" t="s">
        <v>7969</v>
      </c>
    </row>
    <row r="6796" spans="1:2" x14ac:dyDescent="0.25">
      <c r="A6796">
        <v>8606</v>
      </c>
      <c r="B6796" t="s">
        <v>7692</v>
      </c>
    </row>
    <row r="6797" spans="1:2" x14ac:dyDescent="0.25">
      <c r="A6797">
        <v>8606</v>
      </c>
      <c r="B6797" t="s">
        <v>7970</v>
      </c>
    </row>
    <row r="6798" spans="1:2" x14ac:dyDescent="0.25">
      <c r="A6798">
        <v>8606</v>
      </c>
      <c r="B6798" t="s">
        <v>7971</v>
      </c>
    </row>
    <row r="6799" spans="1:2" x14ac:dyDescent="0.25">
      <c r="A6799">
        <v>8606</v>
      </c>
      <c r="B6799" t="s">
        <v>7972</v>
      </c>
    </row>
    <row r="6800" spans="1:2" x14ac:dyDescent="0.25">
      <c r="A6800">
        <v>8606</v>
      </c>
      <c r="B6800" t="s">
        <v>7768</v>
      </c>
    </row>
    <row r="6801" spans="1:2" x14ac:dyDescent="0.25">
      <c r="A6801">
        <v>8606</v>
      </c>
      <c r="B6801" t="s">
        <v>7973</v>
      </c>
    </row>
    <row r="6802" spans="1:2" x14ac:dyDescent="0.25">
      <c r="A6802">
        <v>8606</v>
      </c>
      <c r="B6802" t="s">
        <v>7974</v>
      </c>
    </row>
    <row r="6803" spans="1:2" x14ac:dyDescent="0.25">
      <c r="A6803">
        <v>8606</v>
      </c>
      <c r="B6803" t="s">
        <v>6434</v>
      </c>
    </row>
    <row r="6804" spans="1:2" x14ac:dyDescent="0.25">
      <c r="A6804">
        <v>8606</v>
      </c>
      <c r="B6804" t="s">
        <v>7975</v>
      </c>
    </row>
    <row r="6805" spans="1:2" x14ac:dyDescent="0.25">
      <c r="A6805">
        <v>8606</v>
      </c>
      <c r="B6805" t="s">
        <v>2722</v>
      </c>
    </row>
    <row r="6806" spans="1:2" x14ac:dyDescent="0.25">
      <c r="A6806">
        <v>8606</v>
      </c>
      <c r="B6806" t="s">
        <v>1280</v>
      </c>
    </row>
    <row r="6807" spans="1:2" x14ac:dyDescent="0.25">
      <c r="A6807">
        <v>8606</v>
      </c>
      <c r="B6807" t="s">
        <v>7976</v>
      </c>
    </row>
    <row r="6808" spans="1:2" x14ac:dyDescent="0.25">
      <c r="A6808">
        <v>8606</v>
      </c>
      <c r="B6808" t="s">
        <v>7977</v>
      </c>
    </row>
    <row r="6809" spans="1:2" x14ac:dyDescent="0.25">
      <c r="A6809">
        <v>8606</v>
      </c>
      <c r="B6809" t="s">
        <v>4918</v>
      </c>
    </row>
    <row r="6810" spans="1:2" x14ac:dyDescent="0.25">
      <c r="A6810">
        <v>8606</v>
      </c>
      <c r="B6810" t="s">
        <v>7978</v>
      </c>
    </row>
    <row r="6811" spans="1:2" x14ac:dyDescent="0.25">
      <c r="A6811">
        <v>8606</v>
      </c>
      <c r="B6811" t="s">
        <v>7695</v>
      </c>
    </row>
    <row r="6812" spans="1:2" x14ac:dyDescent="0.25">
      <c r="A6812">
        <v>8606</v>
      </c>
      <c r="B6812" t="s">
        <v>7979</v>
      </c>
    </row>
    <row r="6813" spans="1:2" x14ac:dyDescent="0.25">
      <c r="A6813">
        <v>8606</v>
      </c>
      <c r="B6813" t="s">
        <v>7980</v>
      </c>
    </row>
    <row r="6814" spans="1:2" x14ac:dyDescent="0.25">
      <c r="A6814">
        <v>8606</v>
      </c>
      <c r="B6814" t="s">
        <v>4980</v>
      </c>
    </row>
    <row r="6815" spans="1:2" x14ac:dyDescent="0.25">
      <c r="A6815">
        <v>8606</v>
      </c>
      <c r="B6815" t="s">
        <v>7981</v>
      </c>
    </row>
    <row r="6816" spans="1:2" x14ac:dyDescent="0.25">
      <c r="A6816">
        <v>8606</v>
      </c>
      <c r="B6816" t="s">
        <v>7495</v>
      </c>
    </row>
    <row r="6817" spans="1:2" x14ac:dyDescent="0.25">
      <c r="A6817">
        <v>8606</v>
      </c>
      <c r="B6817" t="s">
        <v>531</v>
      </c>
    </row>
    <row r="6818" spans="1:2" x14ac:dyDescent="0.25">
      <c r="A6818">
        <v>8606</v>
      </c>
      <c r="B6818" t="s">
        <v>7982</v>
      </c>
    </row>
    <row r="6819" spans="1:2" x14ac:dyDescent="0.25">
      <c r="A6819">
        <v>8606</v>
      </c>
      <c r="B6819" t="s">
        <v>7983</v>
      </c>
    </row>
    <row r="6820" spans="1:2" x14ac:dyDescent="0.25">
      <c r="A6820">
        <v>8606</v>
      </c>
      <c r="B6820" t="s">
        <v>7984</v>
      </c>
    </row>
    <row r="6821" spans="1:2" x14ac:dyDescent="0.25">
      <c r="A6821">
        <v>8606</v>
      </c>
      <c r="B6821" t="s">
        <v>7985</v>
      </c>
    </row>
    <row r="6822" spans="1:2" x14ac:dyDescent="0.25">
      <c r="A6822">
        <v>8606</v>
      </c>
      <c r="B6822" t="s">
        <v>7986</v>
      </c>
    </row>
    <row r="6823" spans="1:2" x14ac:dyDescent="0.25">
      <c r="A6823">
        <v>8606</v>
      </c>
      <c r="B6823" t="s">
        <v>7987</v>
      </c>
    </row>
    <row r="6824" spans="1:2" x14ac:dyDescent="0.25">
      <c r="A6824">
        <v>8606</v>
      </c>
      <c r="B6824" t="s">
        <v>7988</v>
      </c>
    </row>
    <row r="6825" spans="1:2" x14ac:dyDescent="0.25">
      <c r="A6825">
        <v>8606</v>
      </c>
      <c r="B6825" t="s">
        <v>2756</v>
      </c>
    </row>
    <row r="6826" spans="1:2" x14ac:dyDescent="0.25">
      <c r="A6826">
        <v>8606</v>
      </c>
      <c r="B6826" t="s">
        <v>7989</v>
      </c>
    </row>
    <row r="6827" spans="1:2" x14ac:dyDescent="0.25">
      <c r="A6827">
        <v>8606</v>
      </c>
      <c r="B6827" t="s">
        <v>7990</v>
      </c>
    </row>
    <row r="6828" spans="1:2" x14ac:dyDescent="0.25">
      <c r="A6828">
        <v>8606</v>
      </c>
      <c r="B6828" t="s">
        <v>7991</v>
      </c>
    </row>
    <row r="6829" spans="1:2" x14ac:dyDescent="0.25">
      <c r="A6829">
        <v>8606</v>
      </c>
      <c r="B6829" t="s">
        <v>7992</v>
      </c>
    </row>
    <row r="6830" spans="1:2" x14ac:dyDescent="0.25">
      <c r="A6830">
        <v>8606</v>
      </c>
      <c r="B6830" t="s">
        <v>7993</v>
      </c>
    </row>
    <row r="6831" spans="1:2" x14ac:dyDescent="0.25">
      <c r="A6831">
        <v>8606</v>
      </c>
      <c r="B6831" t="s">
        <v>7994</v>
      </c>
    </row>
    <row r="6832" spans="1:2" x14ac:dyDescent="0.25">
      <c r="A6832">
        <v>8606</v>
      </c>
      <c r="B6832" t="s">
        <v>3345</v>
      </c>
    </row>
    <row r="6833" spans="1:2" x14ac:dyDescent="0.25">
      <c r="A6833">
        <v>8606</v>
      </c>
      <c r="B6833" t="s">
        <v>7995</v>
      </c>
    </row>
    <row r="6834" spans="1:2" x14ac:dyDescent="0.25">
      <c r="A6834">
        <v>8606</v>
      </c>
      <c r="B6834" t="s">
        <v>7996</v>
      </c>
    </row>
    <row r="6835" spans="1:2" x14ac:dyDescent="0.25">
      <c r="A6835">
        <v>8606</v>
      </c>
      <c r="B6835" t="s">
        <v>7997</v>
      </c>
    </row>
    <row r="6836" spans="1:2" x14ac:dyDescent="0.25">
      <c r="A6836">
        <v>8606</v>
      </c>
      <c r="B6836" t="s">
        <v>7998</v>
      </c>
    </row>
    <row r="6837" spans="1:2" x14ac:dyDescent="0.25">
      <c r="A6837">
        <v>8606</v>
      </c>
      <c r="B6837" t="s">
        <v>7999</v>
      </c>
    </row>
    <row r="6838" spans="1:2" x14ac:dyDescent="0.25">
      <c r="A6838">
        <v>8606</v>
      </c>
      <c r="B6838" t="s">
        <v>8000</v>
      </c>
    </row>
    <row r="6839" spans="1:2" x14ac:dyDescent="0.25">
      <c r="A6839">
        <v>8606</v>
      </c>
      <c r="B6839" t="s">
        <v>8001</v>
      </c>
    </row>
    <row r="6840" spans="1:2" x14ac:dyDescent="0.25">
      <c r="A6840">
        <v>8606</v>
      </c>
      <c r="B6840" t="s">
        <v>8002</v>
      </c>
    </row>
    <row r="6841" spans="1:2" x14ac:dyDescent="0.25">
      <c r="A6841">
        <v>8606</v>
      </c>
      <c r="B6841" t="s">
        <v>8003</v>
      </c>
    </row>
    <row r="6842" spans="1:2" x14ac:dyDescent="0.25">
      <c r="A6842">
        <v>8606</v>
      </c>
      <c r="B6842" t="s">
        <v>8004</v>
      </c>
    </row>
    <row r="6843" spans="1:2" x14ac:dyDescent="0.25">
      <c r="A6843">
        <v>8606</v>
      </c>
      <c r="B6843" t="s">
        <v>8005</v>
      </c>
    </row>
    <row r="6844" spans="1:2" x14ac:dyDescent="0.25">
      <c r="A6844">
        <v>8626</v>
      </c>
      <c r="B6844" t="s">
        <v>8006</v>
      </c>
    </row>
    <row r="6845" spans="1:2" x14ac:dyDescent="0.25">
      <c r="A6845">
        <v>8626</v>
      </c>
      <c r="B6845" t="s">
        <v>7531</v>
      </c>
    </row>
    <row r="6846" spans="1:2" x14ac:dyDescent="0.25">
      <c r="A6846">
        <v>8626</v>
      </c>
      <c r="B6846" t="s">
        <v>3974</v>
      </c>
    </row>
    <row r="6847" spans="1:2" x14ac:dyDescent="0.25">
      <c r="A6847">
        <v>8626</v>
      </c>
      <c r="B6847" t="s">
        <v>6294</v>
      </c>
    </row>
    <row r="6848" spans="1:2" x14ac:dyDescent="0.25">
      <c r="A6848">
        <v>8626</v>
      </c>
      <c r="B6848" t="s">
        <v>8007</v>
      </c>
    </row>
    <row r="6849" spans="1:2" x14ac:dyDescent="0.25">
      <c r="A6849">
        <v>8626</v>
      </c>
      <c r="B6849" t="s">
        <v>8008</v>
      </c>
    </row>
    <row r="6850" spans="1:2" x14ac:dyDescent="0.25">
      <c r="A6850">
        <v>8626</v>
      </c>
      <c r="B6850" t="s">
        <v>8009</v>
      </c>
    </row>
    <row r="6851" spans="1:2" x14ac:dyDescent="0.25">
      <c r="A6851">
        <v>8626</v>
      </c>
      <c r="B6851" t="s">
        <v>8010</v>
      </c>
    </row>
    <row r="6852" spans="1:2" x14ac:dyDescent="0.25">
      <c r="A6852">
        <v>8626</v>
      </c>
      <c r="B6852" t="s">
        <v>8011</v>
      </c>
    </row>
    <row r="6853" spans="1:2" x14ac:dyDescent="0.25">
      <c r="A6853">
        <v>8626</v>
      </c>
      <c r="B6853" t="s">
        <v>8012</v>
      </c>
    </row>
    <row r="6854" spans="1:2" x14ac:dyDescent="0.25">
      <c r="A6854">
        <v>8626</v>
      </c>
      <c r="B6854" t="s">
        <v>8013</v>
      </c>
    </row>
    <row r="6855" spans="1:2" x14ac:dyDescent="0.25">
      <c r="A6855">
        <v>8626</v>
      </c>
      <c r="B6855" t="s">
        <v>8014</v>
      </c>
    </row>
    <row r="6856" spans="1:2" x14ac:dyDescent="0.25">
      <c r="A6856">
        <v>8626</v>
      </c>
      <c r="B6856" t="s">
        <v>8015</v>
      </c>
    </row>
    <row r="6857" spans="1:2" x14ac:dyDescent="0.25">
      <c r="A6857">
        <v>8626</v>
      </c>
      <c r="B6857" t="s">
        <v>8016</v>
      </c>
    </row>
    <row r="6858" spans="1:2" x14ac:dyDescent="0.25">
      <c r="A6858">
        <v>8626</v>
      </c>
      <c r="B6858" t="s">
        <v>1688</v>
      </c>
    </row>
    <row r="6859" spans="1:2" x14ac:dyDescent="0.25">
      <c r="A6859">
        <v>8626</v>
      </c>
      <c r="B6859" t="s">
        <v>8017</v>
      </c>
    </row>
    <row r="6860" spans="1:2" x14ac:dyDescent="0.25">
      <c r="A6860">
        <v>8626</v>
      </c>
      <c r="B6860" t="s">
        <v>8018</v>
      </c>
    </row>
    <row r="6861" spans="1:2" x14ac:dyDescent="0.25">
      <c r="A6861">
        <v>8626</v>
      </c>
      <c r="B6861" t="s">
        <v>8019</v>
      </c>
    </row>
    <row r="6862" spans="1:2" x14ac:dyDescent="0.25">
      <c r="A6862">
        <v>8626</v>
      </c>
      <c r="B6862" t="s">
        <v>8020</v>
      </c>
    </row>
    <row r="6863" spans="1:2" x14ac:dyDescent="0.25">
      <c r="A6863">
        <v>8626</v>
      </c>
      <c r="B6863" t="s">
        <v>8021</v>
      </c>
    </row>
    <row r="6864" spans="1:2" x14ac:dyDescent="0.25">
      <c r="A6864">
        <v>8626</v>
      </c>
      <c r="B6864" t="s">
        <v>8022</v>
      </c>
    </row>
    <row r="6865" spans="1:2" x14ac:dyDescent="0.25">
      <c r="A6865">
        <v>8626</v>
      </c>
      <c r="B6865" t="s">
        <v>8023</v>
      </c>
    </row>
    <row r="6866" spans="1:2" x14ac:dyDescent="0.25">
      <c r="A6866">
        <v>8626</v>
      </c>
      <c r="B6866" t="s">
        <v>8024</v>
      </c>
    </row>
    <row r="6867" spans="1:2" x14ac:dyDescent="0.25">
      <c r="A6867">
        <v>8626</v>
      </c>
      <c r="B6867" t="s">
        <v>8025</v>
      </c>
    </row>
    <row r="6868" spans="1:2" x14ac:dyDescent="0.25">
      <c r="A6868">
        <v>8626</v>
      </c>
      <c r="B6868" t="s">
        <v>8026</v>
      </c>
    </row>
    <row r="6869" spans="1:2" x14ac:dyDescent="0.25">
      <c r="A6869">
        <v>8626</v>
      </c>
      <c r="B6869" t="s">
        <v>8027</v>
      </c>
    </row>
    <row r="6870" spans="1:2" x14ac:dyDescent="0.25">
      <c r="A6870">
        <v>8626</v>
      </c>
      <c r="B6870" t="s">
        <v>8028</v>
      </c>
    </row>
    <row r="6871" spans="1:2" x14ac:dyDescent="0.25">
      <c r="A6871">
        <v>8645</v>
      </c>
      <c r="B6871" t="s">
        <v>3213</v>
      </c>
    </row>
    <row r="6872" spans="1:2" x14ac:dyDescent="0.25">
      <c r="A6872">
        <v>8645</v>
      </c>
      <c r="B6872" t="s">
        <v>8029</v>
      </c>
    </row>
    <row r="6873" spans="1:2" x14ac:dyDescent="0.25">
      <c r="A6873">
        <v>8645</v>
      </c>
      <c r="B6873" t="s">
        <v>1873</v>
      </c>
    </row>
    <row r="6874" spans="1:2" x14ac:dyDescent="0.25">
      <c r="A6874">
        <v>8646</v>
      </c>
      <c r="B6874" t="s">
        <v>3213</v>
      </c>
    </row>
    <row r="6875" spans="1:2" x14ac:dyDescent="0.25">
      <c r="A6875">
        <v>8648</v>
      </c>
      <c r="B6875" t="s">
        <v>3213</v>
      </c>
    </row>
    <row r="6876" spans="1:2" x14ac:dyDescent="0.25">
      <c r="A6876">
        <v>8648</v>
      </c>
      <c r="B6876" t="s">
        <v>8030</v>
      </c>
    </row>
    <row r="6877" spans="1:2" x14ac:dyDescent="0.25">
      <c r="A6877">
        <v>8648</v>
      </c>
      <c r="B6877" t="s">
        <v>8031</v>
      </c>
    </row>
    <row r="6878" spans="1:2" x14ac:dyDescent="0.25">
      <c r="A6878">
        <v>8648</v>
      </c>
      <c r="B6878" t="s">
        <v>8032</v>
      </c>
    </row>
    <row r="6879" spans="1:2" x14ac:dyDescent="0.25">
      <c r="A6879">
        <v>8648</v>
      </c>
      <c r="B6879" t="s">
        <v>8033</v>
      </c>
    </row>
    <row r="6880" spans="1:2" x14ac:dyDescent="0.25">
      <c r="A6880">
        <v>8648</v>
      </c>
      <c r="B6880" t="s">
        <v>8034</v>
      </c>
    </row>
    <row r="6881" spans="1:2" x14ac:dyDescent="0.25">
      <c r="A6881">
        <v>8648</v>
      </c>
      <c r="B6881" t="s">
        <v>4503</v>
      </c>
    </row>
    <row r="6882" spans="1:2" x14ac:dyDescent="0.25">
      <c r="A6882">
        <v>8648</v>
      </c>
      <c r="B6882" t="s">
        <v>8035</v>
      </c>
    </row>
    <row r="6883" spans="1:2" x14ac:dyDescent="0.25">
      <c r="A6883">
        <v>8648</v>
      </c>
      <c r="B6883" t="s">
        <v>8036</v>
      </c>
    </row>
    <row r="6884" spans="1:2" x14ac:dyDescent="0.25">
      <c r="A6884">
        <v>8648</v>
      </c>
      <c r="B6884" t="s">
        <v>8037</v>
      </c>
    </row>
    <row r="6885" spans="1:2" x14ac:dyDescent="0.25">
      <c r="A6885">
        <v>8648</v>
      </c>
      <c r="B6885" t="s">
        <v>8038</v>
      </c>
    </row>
    <row r="6886" spans="1:2" x14ac:dyDescent="0.25">
      <c r="A6886">
        <v>8648</v>
      </c>
      <c r="B6886" t="s">
        <v>1890</v>
      </c>
    </row>
    <row r="6887" spans="1:2" x14ac:dyDescent="0.25">
      <c r="A6887">
        <v>8648</v>
      </c>
      <c r="B6887" t="s">
        <v>1943</v>
      </c>
    </row>
    <row r="6888" spans="1:2" x14ac:dyDescent="0.25">
      <c r="A6888">
        <v>9037</v>
      </c>
      <c r="B6888" t="s">
        <v>8039</v>
      </c>
    </row>
    <row r="6889" spans="1:2" x14ac:dyDescent="0.25">
      <c r="A6889">
        <v>9039</v>
      </c>
      <c r="B6889" t="s">
        <v>8039</v>
      </c>
    </row>
    <row r="6890" spans="1:2" x14ac:dyDescent="0.25">
      <c r="A6890">
        <v>9044</v>
      </c>
      <c r="B6890" t="s">
        <v>8039</v>
      </c>
    </row>
    <row r="6891" spans="1:2" x14ac:dyDescent="0.25">
      <c r="A6891">
        <v>9046</v>
      </c>
      <c r="B6891" t="s">
        <v>8039</v>
      </c>
    </row>
    <row r="6892" spans="1:2" x14ac:dyDescent="0.25">
      <c r="A6892">
        <v>9048</v>
      </c>
      <c r="B6892" t="s">
        <v>8039</v>
      </c>
    </row>
    <row r="6893" spans="1:2" x14ac:dyDescent="0.25">
      <c r="A6893">
        <v>9050</v>
      </c>
      <c r="B6893" t="s">
        <v>8039</v>
      </c>
    </row>
    <row r="6894" spans="1:2" x14ac:dyDescent="0.25">
      <c r="A6894">
        <v>9052</v>
      </c>
      <c r="B6894" t="s">
        <v>8039</v>
      </c>
    </row>
    <row r="6895" spans="1:2" x14ac:dyDescent="0.25">
      <c r="A6895">
        <v>9054</v>
      </c>
      <c r="B6895" t="s">
        <v>8039</v>
      </c>
    </row>
    <row r="6896" spans="1:2" x14ac:dyDescent="0.25">
      <c r="A6896">
        <v>9056</v>
      </c>
      <c r="B6896" t="s">
        <v>8039</v>
      </c>
    </row>
    <row r="6897" spans="1:2" x14ac:dyDescent="0.25">
      <c r="A6897">
        <v>9058</v>
      </c>
      <c r="B6897" t="s">
        <v>8039</v>
      </c>
    </row>
    <row r="6898" spans="1:2" x14ac:dyDescent="0.25">
      <c r="A6898">
        <v>9060</v>
      </c>
      <c r="B6898" t="s">
        <v>8039</v>
      </c>
    </row>
    <row r="6899" spans="1:2" x14ac:dyDescent="0.25">
      <c r="A6899">
        <v>9111</v>
      </c>
      <c r="B6899" t="s">
        <v>8039</v>
      </c>
    </row>
    <row r="6900" spans="1:2" x14ac:dyDescent="0.25">
      <c r="A6900">
        <v>9112</v>
      </c>
      <c r="B6900" t="s">
        <v>8039</v>
      </c>
    </row>
    <row r="6901" spans="1:2" x14ac:dyDescent="0.25">
      <c r="A6901">
        <v>9113</v>
      </c>
      <c r="B6901" t="s">
        <v>8039</v>
      </c>
    </row>
    <row r="6902" spans="1:2" x14ac:dyDescent="0.25">
      <c r="A6902">
        <v>9114</v>
      </c>
      <c r="B6902" t="s">
        <v>8039</v>
      </c>
    </row>
    <row r="6903" spans="1:2" x14ac:dyDescent="0.25">
      <c r="A6903">
        <v>9116</v>
      </c>
      <c r="B6903" t="s">
        <v>8039</v>
      </c>
    </row>
    <row r="6904" spans="1:2" x14ac:dyDescent="0.25">
      <c r="A6904">
        <v>9117</v>
      </c>
      <c r="B6904" t="s">
        <v>8039</v>
      </c>
    </row>
    <row r="6905" spans="1:2" x14ac:dyDescent="0.25">
      <c r="A6905">
        <v>9119</v>
      </c>
      <c r="B6905" t="s">
        <v>8039</v>
      </c>
    </row>
    <row r="6906" spans="1:2" x14ac:dyDescent="0.25">
      <c r="A6906">
        <v>9120</v>
      </c>
      <c r="B6906" t="s">
        <v>8039</v>
      </c>
    </row>
    <row r="6907" spans="1:2" x14ac:dyDescent="0.25">
      <c r="A6907">
        <v>9122</v>
      </c>
      <c r="B6907" t="s">
        <v>8039</v>
      </c>
    </row>
    <row r="6908" spans="1:2" x14ac:dyDescent="0.25">
      <c r="A6908">
        <v>9123</v>
      </c>
      <c r="B6908" t="s">
        <v>8039</v>
      </c>
    </row>
    <row r="6909" spans="1:2" x14ac:dyDescent="0.25">
      <c r="A6909">
        <v>9125</v>
      </c>
      <c r="B6909" t="s">
        <v>8039</v>
      </c>
    </row>
    <row r="6910" spans="1:2" x14ac:dyDescent="0.25">
      <c r="A6910">
        <v>9126</v>
      </c>
      <c r="B6910" t="s">
        <v>8039</v>
      </c>
    </row>
    <row r="6911" spans="1:2" x14ac:dyDescent="0.25">
      <c r="A6911">
        <v>9127</v>
      </c>
      <c r="B6911" t="s">
        <v>8039</v>
      </c>
    </row>
    <row r="6912" spans="1:2" x14ac:dyDescent="0.25">
      <c r="A6912">
        <v>9128</v>
      </c>
      <c r="B6912" t="s">
        <v>8040</v>
      </c>
    </row>
    <row r="6913" spans="1:2" x14ac:dyDescent="0.25">
      <c r="A6913">
        <v>9128</v>
      </c>
      <c r="B6913" t="s">
        <v>8041</v>
      </c>
    </row>
    <row r="6914" spans="1:2" x14ac:dyDescent="0.25">
      <c r="A6914">
        <v>9130</v>
      </c>
      <c r="B6914" t="s">
        <v>8039</v>
      </c>
    </row>
    <row r="6915" spans="1:2" x14ac:dyDescent="0.25">
      <c r="A6915">
        <v>9131</v>
      </c>
      <c r="B6915" t="s">
        <v>8039</v>
      </c>
    </row>
    <row r="6916" spans="1:2" x14ac:dyDescent="0.25">
      <c r="A6916">
        <v>9207</v>
      </c>
      <c r="B6916" t="s">
        <v>8042</v>
      </c>
    </row>
    <row r="6917" spans="1:2" x14ac:dyDescent="0.25">
      <c r="A6917">
        <v>9212</v>
      </c>
      <c r="B6917" t="s">
        <v>8043</v>
      </c>
    </row>
    <row r="6918" spans="1:2" x14ac:dyDescent="0.25">
      <c r="A6918">
        <v>9212</v>
      </c>
      <c r="B6918" t="s">
        <v>8044</v>
      </c>
    </row>
    <row r="6919" spans="1:2" x14ac:dyDescent="0.25">
      <c r="A6919">
        <v>9212</v>
      </c>
      <c r="B6919" t="s">
        <v>8042</v>
      </c>
    </row>
    <row r="6920" spans="1:2" x14ac:dyDescent="0.25">
      <c r="A6920">
        <v>9213</v>
      </c>
      <c r="B6920" t="s">
        <v>8045</v>
      </c>
    </row>
    <row r="6921" spans="1:2" x14ac:dyDescent="0.25">
      <c r="A6921">
        <v>9217</v>
      </c>
      <c r="B6921" t="s">
        <v>8045</v>
      </c>
    </row>
    <row r="6922" spans="1:2" x14ac:dyDescent="0.25">
      <c r="A6922">
        <v>9217</v>
      </c>
      <c r="B6922" t="s">
        <v>8046</v>
      </c>
    </row>
    <row r="6923" spans="1:2" x14ac:dyDescent="0.25">
      <c r="A6923">
        <v>9217</v>
      </c>
      <c r="B6923" t="s">
        <v>8047</v>
      </c>
    </row>
    <row r="6924" spans="1:2" x14ac:dyDescent="0.25">
      <c r="A6924">
        <v>9217</v>
      </c>
      <c r="B6924" t="s">
        <v>8048</v>
      </c>
    </row>
    <row r="6925" spans="1:2" x14ac:dyDescent="0.25">
      <c r="A6925">
        <v>9218</v>
      </c>
      <c r="B6925" t="s">
        <v>4520</v>
      </c>
    </row>
    <row r="6926" spans="1:2" x14ac:dyDescent="0.25">
      <c r="A6926">
        <v>9221</v>
      </c>
      <c r="B6926" t="s">
        <v>8006</v>
      </c>
    </row>
    <row r="6927" spans="1:2" x14ac:dyDescent="0.25">
      <c r="A6927">
        <v>9221</v>
      </c>
      <c r="B6927" t="s">
        <v>8049</v>
      </c>
    </row>
    <row r="6928" spans="1:2" x14ac:dyDescent="0.25">
      <c r="A6928">
        <v>9221</v>
      </c>
      <c r="B6928" t="s">
        <v>4520</v>
      </c>
    </row>
    <row r="6929" spans="1:2" x14ac:dyDescent="0.25">
      <c r="A6929">
        <v>9222</v>
      </c>
      <c r="B6929" t="s">
        <v>7153</v>
      </c>
    </row>
    <row r="6930" spans="1:2" x14ac:dyDescent="0.25">
      <c r="A6930">
        <v>9224</v>
      </c>
      <c r="B6930" t="s">
        <v>7153</v>
      </c>
    </row>
    <row r="6931" spans="1:2" x14ac:dyDescent="0.25">
      <c r="A6931">
        <v>9224</v>
      </c>
      <c r="B6931" t="s">
        <v>3441</v>
      </c>
    </row>
    <row r="6932" spans="1:2" x14ac:dyDescent="0.25">
      <c r="A6932">
        <v>9225</v>
      </c>
      <c r="B6932" t="s">
        <v>8050</v>
      </c>
    </row>
    <row r="6933" spans="1:2" x14ac:dyDescent="0.25">
      <c r="A6933">
        <v>9227</v>
      </c>
      <c r="B6933" t="s">
        <v>2679</v>
      </c>
    </row>
    <row r="6934" spans="1:2" x14ac:dyDescent="0.25">
      <c r="A6934">
        <v>9227</v>
      </c>
      <c r="B6934" t="s">
        <v>3160</v>
      </c>
    </row>
    <row r="6935" spans="1:2" x14ac:dyDescent="0.25">
      <c r="A6935">
        <v>9227</v>
      </c>
      <c r="B6935" t="s">
        <v>8050</v>
      </c>
    </row>
    <row r="6936" spans="1:2" x14ac:dyDescent="0.25">
      <c r="A6936">
        <v>9228</v>
      </c>
      <c r="B6936" t="s">
        <v>8051</v>
      </c>
    </row>
    <row r="6937" spans="1:2" x14ac:dyDescent="0.25">
      <c r="A6937">
        <v>9228</v>
      </c>
      <c r="B6937" t="s">
        <v>8052</v>
      </c>
    </row>
    <row r="6938" spans="1:2" x14ac:dyDescent="0.25">
      <c r="A6938">
        <v>9228</v>
      </c>
      <c r="B6938" t="s">
        <v>3119</v>
      </c>
    </row>
    <row r="6939" spans="1:2" x14ac:dyDescent="0.25">
      <c r="A6939">
        <v>9230</v>
      </c>
      <c r="B6939" t="s">
        <v>3148</v>
      </c>
    </row>
    <row r="6940" spans="1:2" x14ac:dyDescent="0.25">
      <c r="A6940">
        <v>9232</v>
      </c>
      <c r="B6940" t="s">
        <v>3148</v>
      </c>
    </row>
    <row r="6941" spans="1:2" x14ac:dyDescent="0.25">
      <c r="A6941">
        <v>9232</v>
      </c>
      <c r="B6941" t="s">
        <v>8053</v>
      </c>
    </row>
    <row r="6942" spans="1:2" x14ac:dyDescent="0.25">
      <c r="A6942">
        <v>9232</v>
      </c>
      <c r="B6942" t="s">
        <v>2766</v>
      </c>
    </row>
    <row r="6943" spans="1:2" x14ac:dyDescent="0.25">
      <c r="A6943">
        <v>9233</v>
      </c>
      <c r="B6943" t="s">
        <v>8054</v>
      </c>
    </row>
    <row r="6944" spans="1:2" x14ac:dyDescent="0.25">
      <c r="A6944">
        <v>9235</v>
      </c>
      <c r="B6944" t="s">
        <v>8054</v>
      </c>
    </row>
    <row r="6945" spans="1:2" x14ac:dyDescent="0.25">
      <c r="A6945">
        <v>9236</v>
      </c>
      <c r="B6945" t="s">
        <v>8055</v>
      </c>
    </row>
    <row r="6946" spans="1:2" x14ac:dyDescent="0.25">
      <c r="A6946">
        <v>9236</v>
      </c>
      <c r="B6946" t="s">
        <v>8056</v>
      </c>
    </row>
    <row r="6947" spans="1:2" x14ac:dyDescent="0.25">
      <c r="A6947">
        <v>9236</v>
      </c>
      <c r="B6947" t="s">
        <v>3848</v>
      </c>
    </row>
    <row r="6948" spans="1:2" x14ac:dyDescent="0.25">
      <c r="A6948">
        <v>9236</v>
      </c>
      <c r="B6948" t="s">
        <v>8057</v>
      </c>
    </row>
    <row r="6949" spans="1:2" x14ac:dyDescent="0.25">
      <c r="A6949">
        <v>9238</v>
      </c>
      <c r="B6949" t="s">
        <v>8058</v>
      </c>
    </row>
    <row r="6950" spans="1:2" x14ac:dyDescent="0.25">
      <c r="A6950">
        <v>9238</v>
      </c>
      <c r="B6950" t="s">
        <v>8059</v>
      </c>
    </row>
    <row r="6951" spans="1:2" x14ac:dyDescent="0.25">
      <c r="A6951">
        <v>9240</v>
      </c>
      <c r="B6951" t="s">
        <v>8060</v>
      </c>
    </row>
    <row r="6952" spans="1:2" x14ac:dyDescent="0.25">
      <c r="A6952">
        <v>9240</v>
      </c>
      <c r="B6952" t="s">
        <v>8061</v>
      </c>
    </row>
    <row r="6953" spans="1:2" x14ac:dyDescent="0.25">
      <c r="A6953">
        <v>9241</v>
      </c>
      <c r="B6953" t="s">
        <v>8062</v>
      </c>
    </row>
    <row r="6954" spans="1:2" x14ac:dyDescent="0.25">
      <c r="A6954">
        <v>9243</v>
      </c>
      <c r="B6954" t="s">
        <v>8063</v>
      </c>
    </row>
    <row r="6955" spans="1:2" x14ac:dyDescent="0.25">
      <c r="A6955">
        <v>9244</v>
      </c>
      <c r="B6955" t="s">
        <v>4034</v>
      </c>
    </row>
    <row r="6956" spans="1:2" x14ac:dyDescent="0.25">
      <c r="A6956">
        <v>9244</v>
      </c>
      <c r="B6956" t="s">
        <v>8064</v>
      </c>
    </row>
    <row r="6957" spans="1:2" x14ac:dyDescent="0.25">
      <c r="A6957">
        <v>9244</v>
      </c>
      <c r="B6957" t="s">
        <v>8064</v>
      </c>
    </row>
    <row r="6958" spans="1:2" x14ac:dyDescent="0.25">
      <c r="A6958">
        <v>9244</v>
      </c>
      <c r="B6958" t="s">
        <v>3442</v>
      </c>
    </row>
    <row r="6959" spans="1:2" x14ac:dyDescent="0.25">
      <c r="A6959">
        <v>9246</v>
      </c>
      <c r="B6959" t="s">
        <v>8065</v>
      </c>
    </row>
    <row r="6960" spans="1:2" x14ac:dyDescent="0.25">
      <c r="A6960">
        <v>9247</v>
      </c>
      <c r="B6960" t="s">
        <v>8066</v>
      </c>
    </row>
    <row r="6961" spans="1:2" x14ac:dyDescent="0.25">
      <c r="A6961">
        <v>9247</v>
      </c>
      <c r="B6961" t="s">
        <v>2766</v>
      </c>
    </row>
    <row r="6962" spans="1:2" x14ac:dyDescent="0.25">
      <c r="A6962">
        <v>9249</v>
      </c>
      <c r="B6962" t="s">
        <v>5395</v>
      </c>
    </row>
    <row r="6963" spans="1:2" x14ac:dyDescent="0.25">
      <c r="A6963">
        <v>9306</v>
      </c>
      <c r="B6963" t="s">
        <v>8067</v>
      </c>
    </row>
    <row r="6964" spans="1:2" x14ac:dyDescent="0.25">
      <c r="A6964">
        <v>9306</v>
      </c>
      <c r="B6964" t="s">
        <v>8068</v>
      </c>
    </row>
    <row r="6965" spans="1:2" x14ac:dyDescent="0.25">
      <c r="A6965">
        <v>9306</v>
      </c>
      <c r="B6965" t="s">
        <v>4003</v>
      </c>
    </row>
    <row r="6966" spans="1:2" x14ac:dyDescent="0.25">
      <c r="A6966">
        <v>9306</v>
      </c>
      <c r="B6966" t="s">
        <v>8069</v>
      </c>
    </row>
    <row r="6967" spans="1:2" x14ac:dyDescent="0.25">
      <c r="A6967">
        <v>9306</v>
      </c>
      <c r="B6967" t="s">
        <v>8070</v>
      </c>
    </row>
    <row r="6968" spans="1:2" x14ac:dyDescent="0.25">
      <c r="A6968">
        <v>9306</v>
      </c>
      <c r="B6968" t="s">
        <v>8071</v>
      </c>
    </row>
    <row r="6969" spans="1:2" x14ac:dyDescent="0.25">
      <c r="A6969">
        <v>9306</v>
      </c>
      <c r="B6969" t="s">
        <v>8072</v>
      </c>
    </row>
    <row r="6970" spans="1:2" x14ac:dyDescent="0.25">
      <c r="A6970">
        <v>9306</v>
      </c>
      <c r="B6970" t="s">
        <v>7186</v>
      </c>
    </row>
    <row r="6971" spans="1:2" x14ac:dyDescent="0.25">
      <c r="A6971">
        <v>9306</v>
      </c>
      <c r="B6971" t="s">
        <v>8073</v>
      </c>
    </row>
    <row r="6972" spans="1:2" x14ac:dyDescent="0.25">
      <c r="A6972">
        <v>9306</v>
      </c>
      <c r="B6972" t="s">
        <v>3516</v>
      </c>
    </row>
    <row r="6973" spans="1:2" x14ac:dyDescent="0.25">
      <c r="A6973">
        <v>9306</v>
      </c>
      <c r="B6973" t="s">
        <v>8074</v>
      </c>
    </row>
    <row r="6974" spans="1:2" x14ac:dyDescent="0.25">
      <c r="A6974">
        <v>9306</v>
      </c>
      <c r="B6974" t="s">
        <v>8075</v>
      </c>
    </row>
    <row r="6975" spans="1:2" x14ac:dyDescent="0.25">
      <c r="A6975">
        <v>9306</v>
      </c>
      <c r="B6975" t="s">
        <v>7133</v>
      </c>
    </row>
    <row r="6976" spans="1:2" x14ac:dyDescent="0.25">
      <c r="A6976">
        <v>9306</v>
      </c>
      <c r="B6976" t="s">
        <v>8076</v>
      </c>
    </row>
    <row r="6977" spans="1:2" x14ac:dyDescent="0.25">
      <c r="A6977">
        <v>9306</v>
      </c>
      <c r="B6977" t="s">
        <v>4554</v>
      </c>
    </row>
    <row r="6978" spans="1:2" x14ac:dyDescent="0.25">
      <c r="A6978">
        <v>9306</v>
      </c>
      <c r="B6978" t="s">
        <v>3247</v>
      </c>
    </row>
    <row r="6979" spans="1:2" x14ac:dyDescent="0.25">
      <c r="A6979">
        <v>9306</v>
      </c>
      <c r="B6979" t="s">
        <v>8077</v>
      </c>
    </row>
    <row r="6980" spans="1:2" x14ac:dyDescent="0.25">
      <c r="A6980">
        <v>9306</v>
      </c>
      <c r="B6980" t="s">
        <v>8078</v>
      </c>
    </row>
    <row r="6981" spans="1:2" x14ac:dyDescent="0.25">
      <c r="A6981">
        <v>9306</v>
      </c>
      <c r="B6981" t="s">
        <v>2962</v>
      </c>
    </row>
    <row r="6982" spans="1:2" x14ac:dyDescent="0.25">
      <c r="A6982">
        <v>9306</v>
      </c>
      <c r="B6982" t="s">
        <v>3161</v>
      </c>
    </row>
    <row r="6983" spans="1:2" x14ac:dyDescent="0.25">
      <c r="A6983">
        <v>9306</v>
      </c>
      <c r="B6983" t="s">
        <v>8079</v>
      </c>
    </row>
    <row r="6984" spans="1:2" x14ac:dyDescent="0.25">
      <c r="A6984">
        <v>9306</v>
      </c>
      <c r="B6984" t="s">
        <v>7155</v>
      </c>
    </row>
    <row r="6985" spans="1:2" x14ac:dyDescent="0.25">
      <c r="A6985">
        <v>9306</v>
      </c>
      <c r="B6985" t="s">
        <v>8080</v>
      </c>
    </row>
    <row r="6986" spans="1:2" x14ac:dyDescent="0.25">
      <c r="A6986">
        <v>9306</v>
      </c>
      <c r="B6986" t="s">
        <v>8081</v>
      </c>
    </row>
    <row r="6987" spans="1:2" x14ac:dyDescent="0.25">
      <c r="A6987">
        <v>9306</v>
      </c>
      <c r="B6987" t="s">
        <v>3843</v>
      </c>
    </row>
    <row r="6988" spans="1:2" x14ac:dyDescent="0.25">
      <c r="A6988">
        <v>9306</v>
      </c>
      <c r="B6988" t="s">
        <v>8082</v>
      </c>
    </row>
    <row r="6989" spans="1:2" x14ac:dyDescent="0.25">
      <c r="A6989">
        <v>9306</v>
      </c>
      <c r="B6989" t="s">
        <v>8083</v>
      </c>
    </row>
    <row r="6990" spans="1:2" x14ac:dyDescent="0.25">
      <c r="A6990">
        <v>9306</v>
      </c>
      <c r="B6990" t="s">
        <v>8084</v>
      </c>
    </row>
    <row r="6991" spans="1:2" x14ac:dyDescent="0.25">
      <c r="A6991">
        <v>9306</v>
      </c>
      <c r="B6991" t="s">
        <v>8085</v>
      </c>
    </row>
    <row r="6992" spans="1:2" x14ac:dyDescent="0.25">
      <c r="A6992">
        <v>9306</v>
      </c>
      <c r="B6992" t="s">
        <v>8086</v>
      </c>
    </row>
    <row r="6993" spans="1:2" x14ac:dyDescent="0.25">
      <c r="A6993">
        <v>9306</v>
      </c>
      <c r="B6993" t="s">
        <v>8087</v>
      </c>
    </row>
    <row r="6994" spans="1:2" x14ac:dyDescent="0.25">
      <c r="A6994">
        <v>9306</v>
      </c>
      <c r="B6994" t="s">
        <v>8088</v>
      </c>
    </row>
    <row r="6995" spans="1:2" x14ac:dyDescent="0.25">
      <c r="A6995">
        <v>9306</v>
      </c>
      <c r="B6995" t="s">
        <v>8089</v>
      </c>
    </row>
    <row r="6996" spans="1:2" x14ac:dyDescent="0.25">
      <c r="A6996">
        <v>9306</v>
      </c>
      <c r="B6996" t="s">
        <v>8090</v>
      </c>
    </row>
    <row r="6997" spans="1:2" x14ac:dyDescent="0.25">
      <c r="A6997">
        <v>9306</v>
      </c>
      <c r="B6997" t="s">
        <v>8091</v>
      </c>
    </row>
    <row r="6998" spans="1:2" x14ac:dyDescent="0.25">
      <c r="A6998">
        <v>9306</v>
      </c>
      <c r="B6998" t="s">
        <v>2752</v>
      </c>
    </row>
    <row r="6999" spans="1:2" x14ac:dyDescent="0.25">
      <c r="A6999">
        <v>9306</v>
      </c>
      <c r="B6999" t="s">
        <v>4936</v>
      </c>
    </row>
    <row r="7000" spans="1:2" x14ac:dyDescent="0.25">
      <c r="A7000">
        <v>9306</v>
      </c>
      <c r="B7000" t="s">
        <v>8092</v>
      </c>
    </row>
    <row r="7001" spans="1:2" x14ac:dyDescent="0.25">
      <c r="A7001">
        <v>9306</v>
      </c>
      <c r="B7001" t="s">
        <v>8093</v>
      </c>
    </row>
    <row r="7002" spans="1:2" x14ac:dyDescent="0.25">
      <c r="A7002">
        <v>9306</v>
      </c>
      <c r="B7002" t="s">
        <v>7604</v>
      </c>
    </row>
    <row r="7003" spans="1:2" x14ac:dyDescent="0.25">
      <c r="A7003">
        <v>9306</v>
      </c>
      <c r="B7003" t="s">
        <v>8094</v>
      </c>
    </row>
    <row r="7004" spans="1:2" x14ac:dyDescent="0.25">
      <c r="A7004">
        <v>9306</v>
      </c>
      <c r="B7004" t="s">
        <v>8095</v>
      </c>
    </row>
    <row r="7005" spans="1:2" x14ac:dyDescent="0.25">
      <c r="A7005">
        <v>9306</v>
      </c>
      <c r="B7005" t="s">
        <v>8096</v>
      </c>
    </row>
    <row r="7006" spans="1:2" x14ac:dyDescent="0.25">
      <c r="A7006">
        <v>9306</v>
      </c>
      <c r="B7006" t="s">
        <v>8097</v>
      </c>
    </row>
    <row r="7007" spans="1:2" x14ac:dyDescent="0.25">
      <c r="A7007">
        <v>9306</v>
      </c>
      <c r="B7007" t="s">
        <v>8098</v>
      </c>
    </row>
    <row r="7008" spans="1:2" x14ac:dyDescent="0.25">
      <c r="A7008">
        <v>9306</v>
      </c>
      <c r="B7008" t="s">
        <v>8099</v>
      </c>
    </row>
    <row r="7009" spans="1:2" x14ac:dyDescent="0.25">
      <c r="A7009">
        <v>9306</v>
      </c>
      <c r="B7009" t="s">
        <v>3458</v>
      </c>
    </row>
    <row r="7010" spans="1:2" x14ac:dyDescent="0.25">
      <c r="A7010">
        <v>9306</v>
      </c>
      <c r="B7010" t="s">
        <v>8100</v>
      </c>
    </row>
    <row r="7011" spans="1:2" x14ac:dyDescent="0.25">
      <c r="A7011">
        <v>9306</v>
      </c>
      <c r="B7011" t="s">
        <v>5175</v>
      </c>
    </row>
    <row r="7012" spans="1:2" x14ac:dyDescent="0.25">
      <c r="A7012">
        <v>9306</v>
      </c>
      <c r="B7012" t="s">
        <v>3254</v>
      </c>
    </row>
    <row r="7013" spans="1:2" x14ac:dyDescent="0.25">
      <c r="A7013">
        <v>9306</v>
      </c>
      <c r="B7013" t="s">
        <v>8101</v>
      </c>
    </row>
    <row r="7014" spans="1:2" x14ac:dyDescent="0.25">
      <c r="A7014">
        <v>9306</v>
      </c>
      <c r="B7014" t="s">
        <v>8102</v>
      </c>
    </row>
    <row r="7015" spans="1:2" x14ac:dyDescent="0.25">
      <c r="A7015">
        <v>9306</v>
      </c>
      <c r="B7015" t="s">
        <v>8103</v>
      </c>
    </row>
    <row r="7016" spans="1:2" x14ac:dyDescent="0.25">
      <c r="A7016">
        <v>9306</v>
      </c>
      <c r="B7016" t="s">
        <v>6277</v>
      </c>
    </row>
    <row r="7017" spans="1:2" x14ac:dyDescent="0.25">
      <c r="A7017">
        <v>9306</v>
      </c>
      <c r="B7017" t="s">
        <v>2828</v>
      </c>
    </row>
    <row r="7018" spans="1:2" x14ac:dyDescent="0.25">
      <c r="A7018">
        <v>9306</v>
      </c>
      <c r="B7018" t="s">
        <v>8104</v>
      </c>
    </row>
    <row r="7019" spans="1:2" x14ac:dyDescent="0.25">
      <c r="A7019">
        <v>9306</v>
      </c>
      <c r="B7019" t="s">
        <v>8105</v>
      </c>
    </row>
    <row r="7020" spans="1:2" x14ac:dyDescent="0.25">
      <c r="A7020">
        <v>9306</v>
      </c>
      <c r="B7020" t="s">
        <v>8106</v>
      </c>
    </row>
    <row r="7021" spans="1:2" x14ac:dyDescent="0.25">
      <c r="A7021">
        <v>9306</v>
      </c>
      <c r="B7021" t="s">
        <v>5138</v>
      </c>
    </row>
    <row r="7022" spans="1:2" x14ac:dyDescent="0.25">
      <c r="A7022">
        <v>9306</v>
      </c>
      <c r="B7022" t="s">
        <v>8107</v>
      </c>
    </row>
    <row r="7023" spans="1:2" x14ac:dyDescent="0.25">
      <c r="A7023">
        <v>9306</v>
      </c>
      <c r="B7023" t="s">
        <v>8108</v>
      </c>
    </row>
    <row r="7024" spans="1:2" x14ac:dyDescent="0.25">
      <c r="A7024">
        <v>9306</v>
      </c>
      <c r="B7024" t="s">
        <v>8109</v>
      </c>
    </row>
    <row r="7025" spans="1:2" x14ac:dyDescent="0.25">
      <c r="A7025">
        <v>9306</v>
      </c>
      <c r="B7025" t="s">
        <v>787</v>
      </c>
    </row>
    <row r="7026" spans="1:2" x14ac:dyDescent="0.25">
      <c r="A7026">
        <v>9306</v>
      </c>
      <c r="B7026" t="s">
        <v>4493</v>
      </c>
    </row>
    <row r="7027" spans="1:2" x14ac:dyDescent="0.25">
      <c r="A7027">
        <v>9306</v>
      </c>
      <c r="B7027" t="s">
        <v>8110</v>
      </c>
    </row>
    <row r="7028" spans="1:2" x14ac:dyDescent="0.25">
      <c r="A7028">
        <v>9306</v>
      </c>
      <c r="B7028" t="s">
        <v>8111</v>
      </c>
    </row>
    <row r="7029" spans="1:2" x14ac:dyDescent="0.25">
      <c r="A7029">
        <v>9306</v>
      </c>
      <c r="B7029" t="s">
        <v>8112</v>
      </c>
    </row>
    <row r="7030" spans="1:2" x14ac:dyDescent="0.25">
      <c r="A7030">
        <v>9306</v>
      </c>
      <c r="B7030" t="s">
        <v>8113</v>
      </c>
    </row>
    <row r="7031" spans="1:2" x14ac:dyDescent="0.25">
      <c r="A7031">
        <v>9306</v>
      </c>
      <c r="B7031" t="s">
        <v>8114</v>
      </c>
    </row>
    <row r="7032" spans="1:2" x14ac:dyDescent="0.25">
      <c r="A7032">
        <v>9306</v>
      </c>
      <c r="B7032" t="s">
        <v>7336</v>
      </c>
    </row>
    <row r="7033" spans="1:2" x14ac:dyDescent="0.25">
      <c r="A7033">
        <v>9306</v>
      </c>
      <c r="B7033" t="s">
        <v>8115</v>
      </c>
    </row>
    <row r="7034" spans="1:2" x14ac:dyDescent="0.25">
      <c r="A7034">
        <v>9306</v>
      </c>
      <c r="B7034" t="s">
        <v>2790</v>
      </c>
    </row>
    <row r="7035" spans="1:2" x14ac:dyDescent="0.25">
      <c r="A7035">
        <v>9306</v>
      </c>
      <c r="B7035" t="s">
        <v>8116</v>
      </c>
    </row>
    <row r="7036" spans="1:2" x14ac:dyDescent="0.25">
      <c r="A7036">
        <v>9306</v>
      </c>
      <c r="B7036" t="s">
        <v>8117</v>
      </c>
    </row>
    <row r="7037" spans="1:2" x14ac:dyDescent="0.25">
      <c r="A7037">
        <v>9320</v>
      </c>
      <c r="B7037" t="s">
        <v>8118</v>
      </c>
    </row>
    <row r="7038" spans="1:2" x14ac:dyDescent="0.25">
      <c r="A7038">
        <v>9322</v>
      </c>
      <c r="B7038" t="s">
        <v>8119</v>
      </c>
    </row>
    <row r="7039" spans="1:2" x14ac:dyDescent="0.25">
      <c r="A7039">
        <v>9322</v>
      </c>
      <c r="B7039" t="s">
        <v>2698</v>
      </c>
    </row>
    <row r="7040" spans="1:2" x14ac:dyDescent="0.25">
      <c r="A7040">
        <v>9322</v>
      </c>
      <c r="B7040" t="s">
        <v>3242</v>
      </c>
    </row>
    <row r="7041" spans="1:2" x14ac:dyDescent="0.25">
      <c r="A7041">
        <v>9322</v>
      </c>
      <c r="B7041" t="s">
        <v>7132</v>
      </c>
    </row>
    <row r="7042" spans="1:2" x14ac:dyDescent="0.25">
      <c r="A7042">
        <v>9322</v>
      </c>
      <c r="B7042" t="s">
        <v>3848</v>
      </c>
    </row>
    <row r="7043" spans="1:2" x14ac:dyDescent="0.25">
      <c r="A7043">
        <v>9322</v>
      </c>
      <c r="B7043" t="s">
        <v>8120</v>
      </c>
    </row>
    <row r="7044" spans="1:2" x14ac:dyDescent="0.25">
      <c r="A7044">
        <v>9322</v>
      </c>
      <c r="B7044" t="s">
        <v>8121</v>
      </c>
    </row>
    <row r="7045" spans="1:2" x14ac:dyDescent="0.25">
      <c r="A7045">
        <v>9322</v>
      </c>
      <c r="B7045" t="s">
        <v>8118</v>
      </c>
    </row>
    <row r="7046" spans="1:2" x14ac:dyDescent="0.25">
      <c r="A7046">
        <v>9322</v>
      </c>
      <c r="B7046" t="s">
        <v>8122</v>
      </c>
    </row>
    <row r="7047" spans="1:2" x14ac:dyDescent="0.25">
      <c r="A7047">
        <v>9322</v>
      </c>
      <c r="B7047" t="s">
        <v>7635</v>
      </c>
    </row>
    <row r="7048" spans="1:2" x14ac:dyDescent="0.25">
      <c r="A7048">
        <v>9322</v>
      </c>
      <c r="B7048" t="s">
        <v>2776</v>
      </c>
    </row>
    <row r="7049" spans="1:2" x14ac:dyDescent="0.25">
      <c r="A7049">
        <v>9322</v>
      </c>
      <c r="B7049" t="s">
        <v>4532</v>
      </c>
    </row>
    <row r="7050" spans="1:2" x14ac:dyDescent="0.25">
      <c r="A7050">
        <v>9322</v>
      </c>
      <c r="B7050" t="s">
        <v>8123</v>
      </c>
    </row>
    <row r="7051" spans="1:2" x14ac:dyDescent="0.25">
      <c r="A7051">
        <v>9324</v>
      </c>
      <c r="B7051" t="s">
        <v>8124</v>
      </c>
    </row>
    <row r="7052" spans="1:2" x14ac:dyDescent="0.25">
      <c r="A7052">
        <v>9326</v>
      </c>
      <c r="B7052" t="s">
        <v>8125</v>
      </c>
    </row>
    <row r="7053" spans="1:2" x14ac:dyDescent="0.25">
      <c r="A7053">
        <v>9326</v>
      </c>
      <c r="B7053" t="s">
        <v>8126</v>
      </c>
    </row>
    <row r="7054" spans="1:2" x14ac:dyDescent="0.25">
      <c r="A7054">
        <v>9326</v>
      </c>
      <c r="B7054" t="s">
        <v>4910</v>
      </c>
    </row>
    <row r="7055" spans="1:2" x14ac:dyDescent="0.25">
      <c r="A7055">
        <v>9326</v>
      </c>
      <c r="B7055" t="s">
        <v>3858</v>
      </c>
    </row>
    <row r="7056" spans="1:2" x14ac:dyDescent="0.25">
      <c r="A7056">
        <v>9326</v>
      </c>
      <c r="B7056" t="s">
        <v>7732</v>
      </c>
    </row>
    <row r="7057" spans="1:2" x14ac:dyDescent="0.25">
      <c r="A7057">
        <v>9326</v>
      </c>
      <c r="B7057" t="s">
        <v>8124</v>
      </c>
    </row>
    <row r="7058" spans="1:2" x14ac:dyDescent="0.25">
      <c r="A7058">
        <v>9326</v>
      </c>
      <c r="B7058" t="s">
        <v>2642</v>
      </c>
    </row>
    <row r="7059" spans="1:2" x14ac:dyDescent="0.25">
      <c r="A7059">
        <v>9326</v>
      </c>
      <c r="B7059" t="s">
        <v>4379</v>
      </c>
    </row>
    <row r="7060" spans="1:2" x14ac:dyDescent="0.25">
      <c r="A7060">
        <v>9326</v>
      </c>
      <c r="B7060" t="s">
        <v>6556</v>
      </c>
    </row>
    <row r="7061" spans="1:2" x14ac:dyDescent="0.25">
      <c r="A7061">
        <v>9326</v>
      </c>
      <c r="B7061" t="s">
        <v>8127</v>
      </c>
    </row>
    <row r="7062" spans="1:2" x14ac:dyDescent="0.25">
      <c r="A7062">
        <v>9326</v>
      </c>
      <c r="B7062" t="s">
        <v>524</v>
      </c>
    </row>
    <row r="7063" spans="1:2" x14ac:dyDescent="0.25">
      <c r="A7063">
        <v>9326</v>
      </c>
      <c r="B7063" t="s">
        <v>8128</v>
      </c>
    </row>
    <row r="7064" spans="1:2" x14ac:dyDescent="0.25">
      <c r="A7064">
        <v>9326</v>
      </c>
      <c r="B7064" t="s">
        <v>8129</v>
      </c>
    </row>
    <row r="7065" spans="1:2" x14ac:dyDescent="0.25">
      <c r="A7065">
        <v>9326</v>
      </c>
      <c r="B7065" t="s">
        <v>5225</v>
      </c>
    </row>
    <row r="7066" spans="1:2" x14ac:dyDescent="0.25">
      <c r="A7066">
        <v>9326</v>
      </c>
      <c r="B7066" t="s">
        <v>8130</v>
      </c>
    </row>
    <row r="7067" spans="1:2" x14ac:dyDescent="0.25">
      <c r="A7067">
        <v>9326</v>
      </c>
      <c r="B7067" t="s">
        <v>8131</v>
      </c>
    </row>
    <row r="7068" spans="1:2" x14ac:dyDescent="0.25">
      <c r="A7068">
        <v>9326</v>
      </c>
      <c r="B7068" t="s">
        <v>8132</v>
      </c>
    </row>
    <row r="7069" spans="1:2" x14ac:dyDescent="0.25">
      <c r="A7069">
        <v>9328</v>
      </c>
      <c r="B7069" t="s">
        <v>8133</v>
      </c>
    </row>
    <row r="7070" spans="1:2" x14ac:dyDescent="0.25">
      <c r="A7070">
        <v>9328</v>
      </c>
      <c r="B7070" t="s">
        <v>8134</v>
      </c>
    </row>
    <row r="7071" spans="1:2" x14ac:dyDescent="0.25">
      <c r="A7071">
        <v>9328</v>
      </c>
      <c r="B7071" t="s">
        <v>6498</v>
      </c>
    </row>
    <row r="7072" spans="1:2" x14ac:dyDescent="0.25">
      <c r="A7072">
        <v>9328</v>
      </c>
      <c r="B7072" t="s">
        <v>8135</v>
      </c>
    </row>
    <row r="7073" spans="1:2" x14ac:dyDescent="0.25">
      <c r="A7073">
        <v>9328</v>
      </c>
      <c r="B7073" t="s">
        <v>8136</v>
      </c>
    </row>
    <row r="7074" spans="1:2" x14ac:dyDescent="0.25">
      <c r="A7074">
        <v>9328</v>
      </c>
      <c r="B7074" t="s">
        <v>8137</v>
      </c>
    </row>
    <row r="7075" spans="1:2" x14ac:dyDescent="0.25">
      <c r="A7075">
        <v>9328</v>
      </c>
      <c r="B7075" t="s">
        <v>8138</v>
      </c>
    </row>
    <row r="7076" spans="1:2" x14ac:dyDescent="0.25">
      <c r="A7076">
        <v>9337</v>
      </c>
      <c r="B7076" t="s">
        <v>4003</v>
      </c>
    </row>
    <row r="7077" spans="1:2" x14ac:dyDescent="0.25">
      <c r="A7077">
        <v>9337</v>
      </c>
      <c r="B7077" t="s">
        <v>3634</v>
      </c>
    </row>
    <row r="7078" spans="1:2" x14ac:dyDescent="0.25">
      <c r="A7078">
        <v>9337</v>
      </c>
      <c r="B7078" t="s">
        <v>8139</v>
      </c>
    </row>
    <row r="7079" spans="1:2" x14ac:dyDescent="0.25">
      <c r="A7079">
        <v>9337</v>
      </c>
      <c r="B7079" t="s">
        <v>8140</v>
      </c>
    </row>
    <row r="7080" spans="1:2" x14ac:dyDescent="0.25">
      <c r="A7080">
        <v>9337</v>
      </c>
      <c r="B7080" t="s">
        <v>3089</v>
      </c>
    </row>
    <row r="7081" spans="1:2" x14ac:dyDescent="0.25">
      <c r="A7081">
        <v>9337</v>
      </c>
      <c r="B7081" t="s">
        <v>2642</v>
      </c>
    </row>
    <row r="7082" spans="1:2" x14ac:dyDescent="0.25">
      <c r="A7082">
        <v>9337</v>
      </c>
      <c r="B7082" t="s">
        <v>8141</v>
      </c>
    </row>
    <row r="7083" spans="1:2" x14ac:dyDescent="0.25">
      <c r="A7083">
        <v>9337</v>
      </c>
      <c r="B7083" t="s">
        <v>8142</v>
      </c>
    </row>
    <row r="7084" spans="1:2" x14ac:dyDescent="0.25">
      <c r="A7084">
        <v>9337</v>
      </c>
      <c r="B7084" t="s">
        <v>8143</v>
      </c>
    </row>
    <row r="7085" spans="1:2" x14ac:dyDescent="0.25">
      <c r="A7085">
        <v>9337</v>
      </c>
      <c r="B7085" t="s">
        <v>8144</v>
      </c>
    </row>
    <row r="7086" spans="1:2" x14ac:dyDescent="0.25">
      <c r="A7086">
        <v>9337</v>
      </c>
      <c r="B7086" t="s">
        <v>7792</v>
      </c>
    </row>
    <row r="7087" spans="1:2" x14ac:dyDescent="0.25">
      <c r="A7087">
        <v>9337</v>
      </c>
      <c r="B7087" t="s">
        <v>8145</v>
      </c>
    </row>
    <row r="7088" spans="1:2" x14ac:dyDescent="0.25">
      <c r="A7088">
        <v>9337</v>
      </c>
      <c r="B7088" t="s">
        <v>8146</v>
      </c>
    </row>
    <row r="7089" spans="1:2" x14ac:dyDescent="0.25">
      <c r="A7089">
        <v>9337</v>
      </c>
      <c r="B7089" t="s">
        <v>8147</v>
      </c>
    </row>
    <row r="7090" spans="1:2" x14ac:dyDescent="0.25">
      <c r="A7090">
        <v>9337</v>
      </c>
      <c r="B7090" t="s">
        <v>8148</v>
      </c>
    </row>
    <row r="7091" spans="1:2" x14ac:dyDescent="0.25">
      <c r="A7091">
        <v>9337</v>
      </c>
      <c r="B7091" t="s">
        <v>1862</v>
      </c>
    </row>
    <row r="7092" spans="1:2" x14ac:dyDescent="0.25">
      <c r="A7092">
        <v>9337</v>
      </c>
      <c r="B7092" t="s">
        <v>8149</v>
      </c>
    </row>
    <row r="7093" spans="1:2" x14ac:dyDescent="0.25">
      <c r="A7093">
        <v>9337</v>
      </c>
      <c r="B7093" t="s">
        <v>8150</v>
      </c>
    </row>
    <row r="7094" spans="1:2" x14ac:dyDescent="0.25">
      <c r="A7094">
        <v>9347</v>
      </c>
      <c r="B7094" t="s">
        <v>541</v>
      </c>
    </row>
    <row r="7095" spans="1:2" x14ac:dyDescent="0.25">
      <c r="A7095">
        <v>9350</v>
      </c>
      <c r="B7095" t="s">
        <v>8151</v>
      </c>
    </row>
    <row r="7096" spans="1:2" x14ac:dyDescent="0.25">
      <c r="A7096">
        <v>9350</v>
      </c>
      <c r="B7096" t="s">
        <v>541</v>
      </c>
    </row>
    <row r="7097" spans="1:2" x14ac:dyDescent="0.25">
      <c r="A7097">
        <v>9350</v>
      </c>
      <c r="B7097" t="s">
        <v>8152</v>
      </c>
    </row>
    <row r="7098" spans="1:2" x14ac:dyDescent="0.25">
      <c r="A7098">
        <v>9351</v>
      </c>
      <c r="B7098" t="s">
        <v>8153</v>
      </c>
    </row>
    <row r="7099" spans="1:2" x14ac:dyDescent="0.25">
      <c r="A7099">
        <v>9353</v>
      </c>
      <c r="B7099" t="s">
        <v>8153</v>
      </c>
    </row>
    <row r="7100" spans="1:2" x14ac:dyDescent="0.25">
      <c r="A7100">
        <v>9354</v>
      </c>
      <c r="B7100" t="s">
        <v>3230</v>
      </c>
    </row>
    <row r="7101" spans="1:2" x14ac:dyDescent="0.25">
      <c r="A7101">
        <v>9355</v>
      </c>
      <c r="B7101" t="s">
        <v>3230</v>
      </c>
    </row>
    <row r="7102" spans="1:2" x14ac:dyDescent="0.25">
      <c r="A7102">
        <v>9356</v>
      </c>
      <c r="B7102" t="s">
        <v>8154</v>
      </c>
    </row>
    <row r="7103" spans="1:2" x14ac:dyDescent="0.25">
      <c r="A7103">
        <v>9356</v>
      </c>
      <c r="B7103" t="s">
        <v>8155</v>
      </c>
    </row>
    <row r="7104" spans="1:2" x14ac:dyDescent="0.25">
      <c r="A7104">
        <v>9356</v>
      </c>
      <c r="B7104" t="s">
        <v>8156</v>
      </c>
    </row>
    <row r="7105" spans="1:2" x14ac:dyDescent="0.25">
      <c r="A7105">
        <v>9356</v>
      </c>
      <c r="B7105" t="s">
        <v>7237</v>
      </c>
    </row>
    <row r="7106" spans="1:2" x14ac:dyDescent="0.25">
      <c r="A7106">
        <v>9358</v>
      </c>
      <c r="B7106" t="s">
        <v>6884</v>
      </c>
    </row>
    <row r="7107" spans="1:2" x14ac:dyDescent="0.25">
      <c r="A7107">
        <v>9358</v>
      </c>
      <c r="B7107" t="s">
        <v>8157</v>
      </c>
    </row>
    <row r="7108" spans="1:2" x14ac:dyDescent="0.25">
      <c r="A7108">
        <v>9358</v>
      </c>
      <c r="B7108" t="s">
        <v>8158</v>
      </c>
    </row>
    <row r="7109" spans="1:2" x14ac:dyDescent="0.25">
      <c r="A7109">
        <v>9358</v>
      </c>
      <c r="B7109" t="s">
        <v>8159</v>
      </c>
    </row>
    <row r="7110" spans="1:2" x14ac:dyDescent="0.25">
      <c r="A7110">
        <v>9361</v>
      </c>
      <c r="B7110" t="s">
        <v>8160</v>
      </c>
    </row>
    <row r="7111" spans="1:2" x14ac:dyDescent="0.25">
      <c r="A7111">
        <v>9366</v>
      </c>
      <c r="B7111" t="s">
        <v>8161</v>
      </c>
    </row>
    <row r="7112" spans="1:2" x14ac:dyDescent="0.25">
      <c r="A7112">
        <v>9366</v>
      </c>
      <c r="B7112" t="s">
        <v>3942</v>
      </c>
    </row>
    <row r="7113" spans="1:2" x14ac:dyDescent="0.25">
      <c r="A7113">
        <v>9366</v>
      </c>
      <c r="B7113" t="s">
        <v>8162</v>
      </c>
    </row>
    <row r="7114" spans="1:2" x14ac:dyDescent="0.25">
      <c r="A7114">
        <v>9366</v>
      </c>
      <c r="B7114" t="s">
        <v>603</v>
      </c>
    </row>
    <row r="7115" spans="1:2" x14ac:dyDescent="0.25">
      <c r="A7115">
        <v>9366</v>
      </c>
      <c r="B7115" t="s">
        <v>3238</v>
      </c>
    </row>
    <row r="7116" spans="1:2" x14ac:dyDescent="0.25">
      <c r="A7116">
        <v>9366</v>
      </c>
      <c r="B7116" t="s">
        <v>8160</v>
      </c>
    </row>
    <row r="7117" spans="1:2" x14ac:dyDescent="0.25">
      <c r="A7117">
        <v>9372</v>
      </c>
      <c r="B7117" t="s">
        <v>2756</v>
      </c>
    </row>
    <row r="7118" spans="1:2" x14ac:dyDescent="0.25">
      <c r="A7118">
        <v>9376</v>
      </c>
      <c r="B7118" t="s">
        <v>2756</v>
      </c>
    </row>
    <row r="7119" spans="1:2" x14ac:dyDescent="0.25">
      <c r="A7119">
        <v>9380</v>
      </c>
      <c r="B7119" t="s">
        <v>8163</v>
      </c>
    </row>
    <row r="7120" spans="1:2" x14ac:dyDescent="0.25">
      <c r="A7120">
        <v>9380</v>
      </c>
      <c r="B7120" t="s">
        <v>8164</v>
      </c>
    </row>
    <row r="7121" spans="1:2" x14ac:dyDescent="0.25">
      <c r="A7121">
        <v>9380</v>
      </c>
      <c r="B7121" t="s">
        <v>8165</v>
      </c>
    </row>
    <row r="7122" spans="1:2" x14ac:dyDescent="0.25">
      <c r="A7122">
        <v>9380</v>
      </c>
      <c r="B7122" t="s">
        <v>5138</v>
      </c>
    </row>
    <row r="7123" spans="1:2" x14ac:dyDescent="0.25">
      <c r="A7123">
        <v>9382</v>
      </c>
      <c r="B7123" t="s">
        <v>4278</v>
      </c>
    </row>
    <row r="7124" spans="1:2" x14ac:dyDescent="0.25">
      <c r="A7124">
        <v>9385</v>
      </c>
      <c r="B7124" t="s">
        <v>8166</v>
      </c>
    </row>
    <row r="7125" spans="1:2" x14ac:dyDescent="0.25">
      <c r="A7125">
        <v>9385</v>
      </c>
      <c r="B7125" t="s">
        <v>4278</v>
      </c>
    </row>
    <row r="7126" spans="1:2" x14ac:dyDescent="0.25">
      <c r="A7126">
        <v>9385</v>
      </c>
      <c r="B7126" t="s">
        <v>8167</v>
      </c>
    </row>
    <row r="7127" spans="1:2" x14ac:dyDescent="0.25">
      <c r="A7127">
        <v>9387</v>
      </c>
      <c r="B7127" t="s">
        <v>8168</v>
      </c>
    </row>
    <row r="7128" spans="1:2" x14ac:dyDescent="0.25">
      <c r="A7128">
        <v>9387</v>
      </c>
      <c r="B7128" t="s">
        <v>8169</v>
      </c>
    </row>
    <row r="7129" spans="1:2" x14ac:dyDescent="0.25">
      <c r="A7129">
        <v>9387</v>
      </c>
      <c r="B7129" t="s">
        <v>8170</v>
      </c>
    </row>
    <row r="7130" spans="1:2" x14ac:dyDescent="0.25">
      <c r="A7130">
        <v>9387</v>
      </c>
      <c r="B7130" t="s">
        <v>2638</v>
      </c>
    </row>
    <row r="7131" spans="1:2" x14ac:dyDescent="0.25">
      <c r="A7131">
        <v>9390</v>
      </c>
      <c r="B7131" t="s">
        <v>8171</v>
      </c>
    </row>
    <row r="7132" spans="1:2" x14ac:dyDescent="0.25">
      <c r="A7132">
        <v>9390</v>
      </c>
      <c r="B7132" t="s">
        <v>8172</v>
      </c>
    </row>
    <row r="7133" spans="1:2" x14ac:dyDescent="0.25">
      <c r="A7133">
        <v>9392</v>
      </c>
      <c r="B7133" t="s">
        <v>7669</v>
      </c>
    </row>
    <row r="7134" spans="1:2" x14ac:dyDescent="0.25">
      <c r="A7134">
        <v>9394</v>
      </c>
      <c r="B7134" t="s">
        <v>2731</v>
      </c>
    </row>
    <row r="7135" spans="1:2" x14ac:dyDescent="0.25">
      <c r="A7135">
        <v>9395</v>
      </c>
      <c r="B7135" t="s">
        <v>8173</v>
      </c>
    </row>
    <row r="7136" spans="1:2" x14ac:dyDescent="0.25">
      <c r="A7136">
        <v>9397</v>
      </c>
      <c r="B7136" t="s">
        <v>8174</v>
      </c>
    </row>
    <row r="7137" spans="1:2" x14ac:dyDescent="0.25">
      <c r="A7137">
        <v>9399</v>
      </c>
      <c r="B7137" t="s">
        <v>8175</v>
      </c>
    </row>
    <row r="7138" spans="1:2" x14ac:dyDescent="0.25">
      <c r="A7138">
        <v>9405</v>
      </c>
      <c r="B7138" t="s">
        <v>8176</v>
      </c>
    </row>
    <row r="7139" spans="1:2" x14ac:dyDescent="0.25">
      <c r="A7139">
        <v>9405</v>
      </c>
      <c r="B7139" t="s">
        <v>8177</v>
      </c>
    </row>
    <row r="7140" spans="1:2" x14ac:dyDescent="0.25">
      <c r="A7140">
        <v>9419</v>
      </c>
      <c r="B7140" t="s">
        <v>8178</v>
      </c>
    </row>
    <row r="7141" spans="1:2" x14ac:dyDescent="0.25">
      <c r="A7141">
        <v>9419</v>
      </c>
      <c r="B7141" t="s">
        <v>8179</v>
      </c>
    </row>
    <row r="7142" spans="1:2" x14ac:dyDescent="0.25">
      <c r="A7142">
        <v>9419</v>
      </c>
      <c r="B7142" t="s">
        <v>8180</v>
      </c>
    </row>
    <row r="7143" spans="1:2" x14ac:dyDescent="0.25">
      <c r="A7143">
        <v>9419</v>
      </c>
      <c r="B7143" t="s">
        <v>8181</v>
      </c>
    </row>
    <row r="7144" spans="1:2" x14ac:dyDescent="0.25">
      <c r="A7144">
        <v>9420</v>
      </c>
      <c r="B7144" t="s">
        <v>3372</v>
      </c>
    </row>
    <row r="7145" spans="1:2" x14ac:dyDescent="0.25">
      <c r="A7145">
        <v>9423</v>
      </c>
      <c r="B7145" t="s">
        <v>3372</v>
      </c>
    </row>
    <row r="7146" spans="1:2" x14ac:dyDescent="0.25">
      <c r="A7146">
        <v>9423</v>
      </c>
      <c r="B7146" t="s">
        <v>8182</v>
      </c>
    </row>
    <row r="7147" spans="1:2" x14ac:dyDescent="0.25">
      <c r="A7147">
        <v>9427</v>
      </c>
      <c r="B7147" t="s">
        <v>8183</v>
      </c>
    </row>
    <row r="7148" spans="1:2" x14ac:dyDescent="0.25">
      <c r="A7148">
        <v>9429</v>
      </c>
      <c r="B7148" t="s">
        <v>8184</v>
      </c>
    </row>
    <row r="7149" spans="1:2" x14ac:dyDescent="0.25">
      <c r="A7149">
        <v>9429</v>
      </c>
      <c r="B7149" t="s">
        <v>8185</v>
      </c>
    </row>
    <row r="7150" spans="1:2" x14ac:dyDescent="0.25">
      <c r="A7150">
        <v>9429</v>
      </c>
      <c r="B7150" t="s">
        <v>4422</v>
      </c>
    </row>
    <row r="7151" spans="1:2" x14ac:dyDescent="0.25">
      <c r="A7151">
        <v>9429</v>
      </c>
      <c r="B7151" t="s">
        <v>8186</v>
      </c>
    </row>
    <row r="7152" spans="1:2" x14ac:dyDescent="0.25">
      <c r="A7152">
        <v>9429</v>
      </c>
      <c r="B7152" t="s">
        <v>4784</v>
      </c>
    </row>
    <row r="7153" spans="1:2" x14ac:dyDescent="0.25">
      <c r="A7153">
        <v>9429</v>
      </c>
      <c r="B7153" t="s">
        <v>3082</v>
      </c>
    </row>
    <row r="7154" spans="1:2" x14ac:dyDescent="0.25">
      <c r="A7154">
        <v>9429</v>
      </c>
      <c r="B7154" t="s">
        <v>600</v>
      </c>
    </row>
    <row r="7155" spans="1:2" x14ac:dyDescent="0.25">
      <c r="A7155">
        <v>9429</v>
      </c>
      <c r="B7155" t="s">
        <v>3345</v>
      </c>
    </row>
    <row r="7156" spans="1:2" x14ac:dyDescent="0.25">
      <c r="A7156">
        <v>9429</v>
      </c>
      <c r="B7156" t="s">
        <v>8187</v>
      </c>
    </row>
    <row r="7157" spans="1:2" x14ac:dyDescent="0.25">
      <c r="A7157">
        <v>9429</v>
      </c>
      <c r="B7157" t="s">
        <v>8188</v>
      </c>
    </row>
    <row r="7158" spans="1:2" x14ac:dyDescent="0.25">
      <c r="A7158">
        <v>9429</v>
      </c>
      <c r="B7158" t="s">
        <v>8189</v>
      </c>
    </row>
    <row r="7159" spans="1:2" x14ac:dyDescent="0.25">
      <c r="A7159">
        <v>9429</v>
      </c>
      <c r="B7159" t="s">
        <v>8189</v>
      </c>
    </row>
    <row r="7160" spans="1:2" x14ac:dyDescent="0.25">
      <c r="A7160">
        <v>9430</v>
      </c>
      <c r="B7160" t="s">
        <v>8190</v>
      </c>
    </row>
    <row r="7161" spans="1:2" x14ac:dyDescent="0.25">
      <c r="A7161">
        <v>9430</v>
      </c>
      <c r="B7161" t="s">
        <v>8181</v>
      </c>
    </row>
    <row r="7162" spans="1:2" x14ac:dyDescent="0.25">
      <c r="A7162">
        <v>9432</v>
      </c>
      <c r="B7162" t="s">
        <v>8191</v>
      </c>
    </row>
    <row r="7163" spans="1:2" x14ac:dyDescent="0.25">
      <c r="A7163">
        <v>9434</v>
      </c>
      <c r="B7163" t="s">
        <v>8192</v>
      </c>
    </row>
    <row r="7164" spans="1:2" x14ac:dyDescent="0.25">
      <c r="A7164">
        <v>9434</v>
      </c>
      <c r="B7164" t="s">
        <v>2731</v>
      </c>
    </row>
    <row r="7165" spans="1:2" x14ac:dyDescent="0.25">
      <c r="A7165">
        <v>9434</v>
      </c>
      <c r="B7165" t="s">
        <v>8193</v>
      </c>
    </row>
    <row r="7166" spans="1:2" x14ac:dyDescent="0.25">
      <c r="A7166">
        <v>9435</v>
      </c>
      <c r="B7166" t="s">
        <v>8194</v>
      </c>
    </row>
    <row r="7167" spans="1:2" x14ac:dyDescent="0.25">
      <c r="A7167">
        <v>9435</v>
      </c>
      <c r="B7167" t="s">
        <v>3090</v>
      </c>
    </row>
    <row r="7168" spans="1:2" x14ac:dyDescent="0.25">
      <c r="A7168">
        <v>9435</v>
      </c>
      <c r="B7168" t="s">
        <v>8195</v>
      </c>
    </row>
    <row r="7169" spans="1:2" x14ac:dyDescent="0.25">
      <c r="A7169">
        <v>9437</v>
      </c>
      <c r="B7169" t="s">
        <v>8196</v>
      </c>
    </row>
    <row r="7170" spans="1:2" x14ac:dyDescent="0.25">
      <c r="A7170">
        <v>9437</v>
      </c>
      <c r="B7170" t="s">
        <v>2613</v>
      </c>
    </row>
    <row r="7171" spans="1:2" x14ac:dyDescent="0.25">
      <c r="A7171">
        <v>9437</v>
      </c>
      <c r="B7171" t="s">
        <v>8197</v>
      </c>
    </row>
    <row r="7172" spans="1:2" x14ac:dyDescent="0.25">
      <c r="A7172">
        <v>9439</v>
      </c>
      <c r="B7172" t="s">
        <v>8198</v>
      </c>
    </row>
    <row r="7173" spans="1:2" x14ac:dyDescent="0.25">
      <c r="A7173">
        <v>9439</v>
      </c>
      <c r="B7173" t="s">
        <v>787</v>
      </c>
    </row>
    <row r="7174" spans="1:2" x14ac:dyDescent="0.25">
      <c r="A7174">
        <v>9439</v>
      </c>
      <c r="B7174" t="s">
        <v>8199</v>
      </c>
    </row>
    <row r="7175" spans="1:2" x14ac:dyDescent="0.25">
      <c r="A7175">
        <v>9447</v>
      </c>
      <c r="B7175" t="s">
        <v>8200</v>
      </c>
    </row>
    <row r="7176" spans="1:2" x14ac:dyDescent="0.25">
      <c r="A7176">
        <v>9449</v>
      </c>
      <c r="B7176" t="s">
        <v>8200</v>
      </c>
    </row>
    <row r="7177" spans="1:2" x14ac:dyDescent="0.25">
      <c r="A7177">
        <v>9456</v>
      </c>
      <c r="B7177" t="s">
        <v>8200</v>
      </c>
    </row>
    <row r="7178" spans="1:2" x14ac:dyDescent="0.25">
      <c r="A7178">
        <v>9456</v>
      </c>
      <c r="B7178" t="s">
        <v>7621</v>
      </c>
    </row>
    <row r="7179" spans="1:2" x14ac:dyDescent="0.25">
      <c r="A7179">
        <v>9456</v>
      </c>
      <c r="B7179" t="s">
        <v>8201</v>
      </c>
    </row>
    <row r="7180" spans="1:2" x14ac:dyDescent="0.25">
      <c r="A7180">
        <v>9456</v>
      </c>
      <c r="B7180" t="s">
        <v>8202</v>
      </c>
    </row>
    <row r="7181" spans="1:2" x14ac:dyDescent="0.25">
      <c r="A7181">
        <v>9456</v>
      </c>
      <c r="B7181" t="s">
        <v>8203</v>
      </c>
    </row>
    <row r="7182" spans="1:2" x14ac:dyDescent="0.25">
      <c r="A7182">
        <v>9463</v>
      </c>
      <c r="B7182" t="s">
        <v>8204</v>
      </c>
    </row>
    <row r="7183" spans="1:2" x14ac:dyDescent="0.25">
      <c r="A7183">
        <v>9465</v>
      </c>
      <c r="B7183" t="s">
        <v>8204</v>
      </c>
    </row>
    <row r="7184" spans="1:2" x14ac:dyDescent="0.25">
      <c r="A7184">
        <v>9465</v>
      </c>
      <c r="B7184" t="s">
        <v>8205</v>
      </c>
    </row>
    <row r="7185" spans="1:2" x14ac:dyDescent="0.25">
      <c r="A7185">
        <v>9465</v>
      </c>
      <c r="B7185" t="s">
        <v>2856</v>
      </c>
    </row>
    <row r="7186" spans="1:2" x14ac:dyDescent="0.25">
      <c r="A7186">
        <v>9465</v>
      </c>
      <c r="B7186" t="s">
        <v>8206</v>
      </c>
    </row>
    <row r="7187" spans="1:2" x14ac:dyDescent="0.25">
      <c r="A7187">
        <v>9465</v>
      </c>
      <c r="B7187" t="s">
        <v>8207</v>
      </c>
    </row>
    <row r="7188" spans="1:2" x14ac:dyDescent="0.25">
      <c r="A7188">
        <v>9466</v>
      </c>
      <c r="B7188" t="s">
        <v>8208</v>
      </c>
    </row>
    <row r="7189" spans="1:2" x14ac:dyDescent="0.25">
      <c r="A7189">
        <v>9468</v>
      </c>
      <c r="B7189" t="s">
        <v>8209</v>
      </c>
    </row>
    <row r="7190" spans="1:2" x14ac:dyDescent="0.25">
      <c r="A7190">
        <v>9468</v>
      </c>
      <c r="B7190" t="s">
        <v>8208</v>
      </c>
    </row>
    <row r="7191" spans="1:2" x14ac:dyDescent="0.25">
      <c r="A7191">
        <v>9468</v>
      </c>
      <c r="B7191" t="s">
        <v>8210</v>
      </c>
    </row>
    <row r="7192" spans="1:2" x14ac:dyDescent="0.25">
      <c r="A7192">
        <v>9468</v>
      </c>
      <c r="B7192" t="s">
        <v>8173</v>
      </c>
    </row>
    <row r="7193" spans="1:2" x14ac:dyDescent="0.25">
      <c r="A7193">
        <v>9468</v>
      </c>
      <c r="B7193" t="s">
        <v>8211</v>
      </c>
    </row>
    <row r="7194" spans="1:2" x14ac:dyDescent="0.25">
      <c r="A7194">
        <v>9468</v>
      </c>
      <c r="B7194" t="s">
        <v>8212</v>
      </c>
    </row>
    <row r="7195" spans="1:2" x14ac:dyDescent="0.25">
      <c r="A7195">
        <v>9468</v>
      </c>
      <c r="B7195" t="s">
        <v>8213</v>
      </c>
    </row>
    <row r="7196" spans="1:2" x14ac:dyDescent="0.25">
      <c r="A7196">
        <v>9468</v>
      </c>
      <c r="B7196" t="s">
        <v>8214</v>
      </c>
    </row>
    <row r="7197" spans="1:2" x14ac:dyDescent="0.25">
      <c r="A7197">
        <v>9469</v>
      </c>
      <c r="B7197" t="s">
        <v>3158</v>
      </c>
    </row>
    <row r="7198" spans="1:2" x14ac:dyDescent="0.25">
      <c r="A7198">
        <v>9471</v>
      </c>
      <c r="B7198" t="s">
        <v>3158</v>
      </c>
    </row>
    <row r="7199" spans="1:2" x14ac:dyDescent="0.25">
      <c r="A7199">
        <v>9471</v>
      </c>
      <c r="B7199" t="s">
        <v>7848</v>
      </c>
    </row>
    <row r="7200" spans="1:2" x14ac:dyDescent="0.25">
      <c r="A7200">
        <v>9471</v>
      </c>
      <c r="B7200" t="s">
        <v>8215</v>
      </c>
    </row>
    <row r="7201" spans="1:2" x14ac:dyDescent="0.25">
      <c r="A7201">
        <v>9472</v>
      </c>
      <c r="B7201" t="s">
        <v>8216</v>
      </c>
    </row>
    <row r="7202" spans="1:2" x14ac:dyDescent="0.25">
      <c r="A7202">
        <v>9474</v>
      </c>
      <c r="B7202" t="s">
        <v>8216</v>
      </c>
    </row>
    <row r="7203" spans="1:2" x14ac:dyDescent="0.25">
      <c r="A7203">
        <v>9474</v>
      </c>
      <c r="B7203" t="s">
        <v>8217</v>
      </c>
    </row>
    <row r="7204" spans="1:2" x14ac:dyDescent="0.25">
      <c r="A7204">
        <v>9475</v>
      </c>
      <c r="B7204" t="s">
        <v>8218</v>
      </c>
    </row>
    <row r="7205" spans="1:2" x14ac:dyDescent="0.25">
      <c r="A7205">
        <v>9477</v>
      </c>
      <c r="B7205" t="s">
        <v>8219</v>
      </c>
    </row>
    <row r="7206" spans="1:2" x14ac:dyDescent="0.25">
      <c r="A7206">
        <v>9477</v>
      </c>
      <c r="B7206" t="s">
        <v>3089</v>
      </c>
    </row>
    <row r="7207" spans="1:2" x14ac:dyDescent="0.25">
      <c r="A7207">
        <v>9477</v>
      </c>
      <c r="B7207" t="s">
        <v>8218</v>
      </c>
    </row>
    <row r="7208" spans="1:2" x14ac:dyDescent="0.25">
      <c r="A7208">
        <v>9477</v>
      </c>
      <c r="B7208" t="s">
        <v>8220</v>
      </c>
    </row>
    <row r="7209" spans="1:2" x14ac:dyDescent="0.25">
      <c r="A7209">
        <v>9477</v>
      </c>
      <c r="B7209" t="s">
        <v>8221</v>
      </c>
    </row>
    <row r="7210" spans="1:2" x14ac:dyDescent="0.25">
      <c r="A7210">
        <v>9477</v>
      </c>
      <c r="B7210" t="s">
        <v>8222</v>
      </c>
    </row>
    <row r="7211" spans="1:2" x14ac:dyDescent="0.25">
      <c r="A7211">
        <v>9477</v>
      </c>
      <c r="B7211" t="s">
        <v>8223</v>
      </c>
    </row>
    <row r="7212" spans="1:2" x14ac:dyDescent="0.25">
      <c r="A7212">
        <v>9477</v>
      </c>
      <c r="B7212" t="s">
        <v>8224</v>
      </c>
    </row>
    <row r="7213" spans="1:2" x14ac:dyDescent="0.25">
      <c r="A7213">
        <v>9477</v>
      </c>
      <c r="B7213" t="s">
        <v>8225</v>
      </c>
    </row>
    <row r="7214" spans="1:2" x14ac:dyDescent="0.25">
      <c r="A7214">
        <v>9477</v>
      </c>
      <c r="B7214" t="s">
        <v>2661</v>
      </c>
    </row>
    <row r="7215" spans="1:2" x14ac:dyDescent="0.25">
      <c r="A7215">
        <v>9479</v>
      </c>
      <c r="B7215" t="s">
        <v>8226</v>
      </c>
    </row>
    <row r="7216" spans="1:2" x14ac:dyDescent="0.25">
      <c r="A7216">
        <v>9481</v>
      </c>
      <c r="B7216" t="s">
        <v>8227</v>
      </c>
    </row>
    <row r="7217" spans="1:2" x14ac:dyDescent="0.25">
      <c r="A7217">
        <v>9481</v>
      </c>
      <c r="B7217" t="s">
        <v>8228</v>
      </c>
    </row>
    <row r="7218" spans="1:2" x14ac:dyDescent="0.25">
      <c r="A7218">
        <v>9481</v>
      </c>
      <c r="B7218" t="s">
        <v>8226</v>
      </c>
    </row>
    <row r="7219" spans="1:2" x14ac:dyDescent="0.25">
      <c r="A7219">
        <v>9481</v>
      </c>
      <c r="B7219" t="s">
        <v>3458</v>
      </c>
    </row>
    <row r="7220" spans="1:2" x14ac:dyDescent="0.25">
      <c r="A7220">
        <v>9482</v>
      </c>
      <c r="B7220" t="s">
        <v>2673</v>
      </c>
    </row>
    <row r="7221" spans="1:2" x14ac:dyDescent="0.25">
      <c r="A7221">
        <v>9484</v>
      </c>
      <c r="B7221" t="s">
        <v>8229</v>
      </c>
    </row>
    <row r="7222" spans="1:2" x14ac:dyDescent="0.25">
      <c r="A7222">
        <v>9484</v>
      </c>
      <c r="B7222" t="s">
        <v>2673</v>
      </c>
    </row>
    <row r="7223" spans="1:2" x14ac:dyDescent="0.25">
      <c r="A7223">
        <v>9484</v>
      </c>
      <c r="B7223" t="s">
        <v>8230</v>
      </c>
    </row>
    <row r="7224" spans="1:2" x14ac:dyDescent="0.25">
      <c r="A7224">
        <v>9484</v>
      </c>
      <c r="B7224" t="s">
        <v>8231</v>
      </c>
    </row>
    <row r="7225" spans="1:2" x14ac:dyDescent="0.25">
      <c r="A7225">
        <v>9485</v>
      </c>
      <c r="B7225" t="s">
        <v>5532</v>
      </c>
    </row>
    <row r="7226" spans="1:2" x14ac:dyDescent="0.25">
      <c r="A7226">
        <v>9487</v>
      </c>
      <c r="B7226" t="s">
        <v>8232</v>
      </c>
    </row>
    <row r="7227" spans="1:2" x14ac:dyDescent="0.25">
      <c r="A7227">
        <v>9487</v>
      </c>
      <c r="B7227" t="s">
        <v>5532</v>
      </c>
    </row>
    <row r="7228" spans="1:2" x14ac:dyDescent="0.25">
      <c r="A7228">
        <v>9488</v>
      </c>
      <c r="B7228" t="s">
        <v>8233</v>
      </c>
    </row>
    <row r="7229" spans="1:2" x14ac:dyDescent="0.25">
      <c r="A7229">
        <v>9488</v>
      </c>
      <c r="B7229" t="s">
        <v>3802</v>
      </c>
    </row>
    <row r="7230" spans="1:2" x14ac:dyDescent="0.25">
      <c r="A7230">
        <v>9488</v>
      </c>
      <c r="B7230" t="s">
        <v>8234</v>
      </c>
    </row>
    <row r="7231" spans="1:2" x14ac:dyDescent="0.25">
      <c r="A7231">
        <v>9488</v>
      </c>
      <c r="B7231" t="s">
        <v>2695</v>
      </c>
    </row>
    <row r="7232" spans="1:2" x14ac:dyDescent="0.25">
      <c r="A7232">
        <v>9488</v>
      </c>
      <c r="B7232" t="s">
        <v>8235</v>
      </c>
    </row>
    <row r="7233" spans="1:2" x14ac:dyDescent="0.25">
      <c r="A7233">
        <v>9488</v>
      </c>
      <c r="B7233" t="s">
        <v>3923</v>
      </c>
    </row>
    <row r="7234" spans="1:2" x14ac:dyDescent="0.25">
      <c r="A7234">
        <v>9496</v>
      </c>
      <c r="B7234" t="s">
        <v>3788</v>
      </c>
    </row>
    <row r="7235" spans="1:2" x14ac:dyDescent="0.25">
      <c r="A7235">
        <v>9496</v>
      </c>
      <c r="B7235" t="s">
        <v>8236</v>
      </c>
    </row>
    <row r="7236" spans="1:2" x14ac:dyDescent="0.25">
      <c r="A7236">
        <v>9496</v>
      </c>
      <c r="B7236" t="s">
        <v>8237</v>
      </c>
    </row>
    <row r="7237" spans="1:2" x14ac:dyDescent="0.25">
      <c r="A7237">
        <v>9496</v>
      </c>
      <c r="B7237" t="s">
        <v>8238</v>
      </c>
    </row>
    <row r="7238" spans="1:2" x14ac:dyDescent="0.25">
      <c r="A7238">
        <v>9496</v>
      </c>
      <c r="B7238" t="s">
        <v>8053</v>
      </c>
    </row>
    <row r="7239" spans="1:2" x14ac:dyDescent="0.25">
      <c r="A7239">
        <v>9496</v>
      </c>
      <c r="B7239" t="s">
        <v>3994</v>
      </c>
    </row>
    <row r="7240" spans="1:2" x14ac:dyDescent="0.25">
      <c r="A7240">
        <v>9496</v>
      </c>
      <c r="B7240" t="s">
        <v>531</v>
      </c>
    </row>
    <row r="7241" spans="1:2" x14ac:dyDescent="0.25">
      <c r="A7241">
        <v>9496</v>
      </c>
      <c r="B7241" t="s">
        <v>8239</v>
      </c>
    </row>
    <row r="7242" spans="1:2" x14ac:dyDescent="0.25">
      <c r="A7242">
        <v>9496</v>
      </c>
      <c r="B7242" t="s">
        <v>7757</v>
      </c>
    </row>
    <row r="7243" spans="1:2" x14ac:dyDescent="0.25">
      <c r="A7243">
        <v>9496</v>
      </c>
      <c r="B7243" t="s">
        <v>8240</v>
      </c>
    </row>
    <row r="7244" spans="1:2" x14ac:dyDescent="0.25">
      <c r="A7244">
        <v>9496</v>
      </c>
      <c r="B7244" t="s">
        <v>8241</v>
      </c>
    </row>
    <row r="7245" spans="1:2" x14ac:dyDescent="0.25">
      <c r="A7245">
        <v>9496</v>
      </c>
      <c r="B7245" t="s">
        <v>8242</v>
      </c>
    </row>
    <row r="7246" spans="1:2" x14ac:dyDescent="0.25">
      <c r="A7246">
        <v>9496</v>
      </c>
      <c r="B7246" t="s">
        <v>8243</v>
      </c>
    </row>
    <row r="7247" spans="1:2" x14ac:dyDescent="0.25">
      <c r="A7247">
        <v>9496</v>
      </c>
      <c r="B7247" t="s">
        <v>6109</v>
      </c>
    </row>
    <row r="7248" spans="1:2" x14ac:dyDescent="0.25">
      <c r="A7248">
        <v>9507</v>
      </c>
      <c r="B7248" t="s">
        <v>8244</v>
      </c>
    </row>
    <row r="7249" spans="1:2" x14ac:dyDescent="0.25">
      <c r="A7249">
        <v>9509</v>
      </c>
      <c r="B7249" t="s">
        <v>8245</v>
      </c>
    </row>
    <row r="7250" spans="1:2" x14ac:dyDescent="0.25">
      <c r="A7250">
        <v>9509</v>
      </c>
      <c r="B7250" t="s">
        <v>4967</v>
      </c>
    </row>
    <row r="7251" spans="1:2" x14ac:dyDescent="0.25">
      <c r="A7251">
        <v>9509</v>
      </c>
      <c r="B7251" t="s">
        <v>1457</v>
      </c>
    </row>
    <row r="7252" spans="1:2" x14ac:dyDescent="0.25">
      <c r="A7252">
        <v>9509</v>
      </c>
      <c r="B7252" t="s">
        <v>7258</v>
      </c>
    </row>
    <row r="7253" spans="1:2" x14ac:dyDescent="0.25">
      <c r="A7253">
        <v>9509</v>
      </c>
      <c r="B7253" t="s">
        <v>8246</v>
      </c>
    </row>
    <row r="7254" spans="1:2" x14ac:dyDescent="0.25">
      <c r="A7254">
        <v>9509</v>
      </c>
      <c r="B7254" t="s">
        <v>3931</v>
      </c>
    </row>
    <row r="7255" spans="1:2" x14ac:dyDescent="0.25">
      <c r="A7255">
        <v>9509</v>
      </c>
      <c r="B7255" t="s">
        <v>8247</v>
      </c>
    </row>
    <row r="7256" spans="1:2" x14ac:dyDescent="0.25">
      <c r="A7256">
        <v>9509</v>
      </c>
      <c r="B7256" t="s">
        <v>8244</v>
      </c>
    </row>
    <row r="7257" spans="1:2" x14ac:dyDescent="0.25">
      <c r="A7257">
        <v>9509</v>
      </c>
      <c r="B7257" t="s">
        <v>8248</v>
      </c>
    </row>
    <row r="7258" spans="1:2" x14ac:dyDescent="0.25">
      <c r="A7258">
        <v>9509</v>
      </c>
      <c r="B7258" t="s">
        <v>4648</v>
      </c>
    </row>
    <row r="7259" spans="1:2" x14ac:dyDescent="0.25">
      <c r="A7259">
        <v>9509</v>
      </c>
      <c r="B7259" t="s">
        <v>8249</v>
      </c>
    </row>
    <row r="7260" spans="1:2" x14ac:dyDescent="0.25">
      <c r="A7260">
        <v>9512</v>
      </c>
      <c r="B7260" t="s">
        <v>6078</v>
      </c>
    </row>
    <row r="7261" spans="1:2" x14ac:dyDescent="0.25">
      <c r="A7261">
        <v>9514</v>
      </c>
      <c r="B7261" t="s">
        <v>6078</v>
      </c>
    </row>
    <row r="7262" spans="1:2" x14ac:dyDescent="0.25">
      <c r="A7262">
        <v>9514</v>
      </c>
      <c r="B7262" t="s">
        <v>8250</v>
      </c>
    </row>
    <row r="7263" spans="1:2" x14ac:dyDescent="0.25">
      <c r="A7263">
        <v>9514</v>
      </c>
      <c r="B7263" t="s">
        <v>8251</v>
      </c>
    </row>
    <row r="7264" spans="1:2" x14ac:dyDescent="0.25">
      <c r="A7264">
        <v>9514</v>
      </c>
      <c r="B7264" t="s">
        <v>8252</v>
      </c>
    </row>
    <row r="7265" spans="1:2" x14ac:dyDescent="0.25">
      <c r="A7265">
        <v>9514</v>
      </c>
      <c r="B7265" t="s">
        <v>5441</v>
      </c>
    </row>
    <row r="7266" spans="1:2" x14ac:dyDescent="0.25">
      <c r="A7266">
        <v>9514</v>
      </c>
      <c r="B7266" t="s">
        <v>3260</v>
      </c>
    </row>
    <row r="7267" spans="1:2" x14ac:dyDescent="0.25">
      <c r="A7267">
        <v>9515</v>
      </c>
      <c r="B7267" t="s">
        <v>8253</v>
      </c>
    </row>
    <row r="7268" spans="1:2" x14ac:dyDescent="0.25">
      <c r="A7268">
        <v>9517</v>
      </c>
      <c r="B7268" t="s">
        <v>8254</v>
      </c>
    </row>
    <row r="7269" spans="1:2" x14ac:dyDescent="0.25">
      <c r="A7269">
        <v>9517</v>
      </c>
      <c r="B7269" t="s">
        <v>8255</v>
      </c>
    </row>
    <row r="7270" spans="1:2" x14ac:dyDescent="0.25">
      <c r="A7270">
        <v>9517</v>
      </c>
      <c r="B7270" t="s">
        <v>3931</v>
      </c>
    </row>
    <row r="7271" spans="1:2" x14ac:dyDescent="0.25">
      <c r="A7271">
        <v>9517</v>
      </c>
      <c r="B7271" t="s">
        <v>8256</v>
      </c>
    </row>
    <row r="7272" spans="1:2" x14ac:dyDescent="0.25">
      <c r="A7272">
        <v>9517</v>
      </c>
      <c r="B7272" t="s">
        <v>8257</v>
      </c>
    </row>
    <row r="7273" spans="1:2" x14ac:dyDescent="0.25">
      <c r="A7273">
        <v>9517</v>
      </c>
      <c r="B7273" t="s">
        <v>8258</v>
      </c>
    </row>
    <row r="7274" spans="1:2" x14ac:dyDescent="0.25">
      <c r="A7274">
        <v>9517</v>
      </c>
      <c r="B7274" t="s">
        <v>8253</v>
      </c>
    </row>
    <row r="7275" spans="1:2" x14ac:dyDescent="0.25">
      <c r="A7275">
        <v>9518</v>
      </c>
      <c r="B7275" t="s">
        <v>2680</v>
      </c>
    </row>
    <row r="7276" spans="1:2" x14ac:dyDescent="0.25">
      <c r="A7276">
        <v>9518</v>
      </c>
      <c r="B7276" t="s">
        <v>8259</v>
      </c>
    </row>
    <row r="7277" spans="1:2" x14ac:dyDescent="0.25">
      <c r="A7277">
        <v>9518</v>
      </c>
      <c r="B7277" t="s">
        <v>8260</v>
      </c>
    </row>
    <row r="7278" spans="1:2" x14ac:dyDescent="0.25">
      <c r="A7278">
        <v>9518</v>
      </c>
      <c r="B7278" t="s">
        <v>8261</v>
      </c>
    </row>
    <row r="7279" spans="1:2" x14ac:dyDescent="0.25">
      <c r="A7279">
        <v>9518</v>
      </c>
      <c r="B7279" t="s">
        <v>8262</v>
      </c>
    </row>
    <row r="7280" spans="1:2" x14ac:dyDescent="0.25">
      <c r="A7280">
        <v>9518</v>
      </c>
      <c r="B7280" t="s">
        <v>8263</v>
      </c>
    </row>
    <row r="7281" spans="1:2" x14ac:dyDescent="0.25">
      <c r="A7281">
        <v>9526</v>
      </c>
      <c r="B7281" t="s">
        <v>8264</v>
      </c>
    </row>
    <row r="7282" spans="1:2" x14ac:dyDescent="0.25">
      <c r="A7282">
        <v>9526</v>
      </c>
      <c r="B7282" t="s">
        <v>3858</v>
      </c>
    </row>
    <row r="7283" spans="1:2" x14ac:dyDescent="0.25">
      <c r="A7283">
        <v>9526</v>
      </c>
      <c r="B7283" t="s">
        <v>8265</v>
      </c>
    </row>
    <row r="7284" spans="1:2" x14ac:dyDescent="0.25">
      <c r="A7284">
        <v>9526</v>
      </c>
      <c r="B7284" t="s">
        <v>8266</v>
      </c>
    </row>
    <row r="7285" spans="1:2" x14ac:dyDescent="0.25">
      <c r="A7285">
        <v>9526</v>
      </c>
      <c r="B7285" t="s">
        <v>7488</v>
      </c>
    </row>
    <row r="7286" spans="1:2" x14ac:dyDescent="0.25">
      <c r="A7286">
        <v>9526</v>
      </c>
      <c r="B7286" t="s">
        <v>8267</v>
      </c>
    </row>
    <row r="7287" spans="1:2" x14ac:dyDescent="0.25">
      <c r="A7287">
        <v>9526</v>
      </c>
      <c r="B7287" t="s">
        <v>8268</v>
      </c>
    </row>
    <row r="7288" spans="1:2" x14ac:dyDescent="0.25">
      <c r="A7288">
        <v>9526</v>
      </c>
      <c r="B7288" t="s">
        <v>8269</v>
      </c>
    </row>
    <row r="7289" spans="1:2" x14ac:dyDescent="0.25">
      <c r="A7289">
        <v>9526</v>
      </c>
      <c r="B7289" t="s">
        <v>7830</v>
      </c>
    </row>
    <row r="7290" spans="1:2" x14ac:dyDescent="0.25">
      <c r="A7290">
        <v>9526</v>
      </c>
      <c r="B7290" t="s">
        <v>8270</v>
      </c>
    </row>
    <row r="7291" spans="1:2" x14ac:dyDescent="0.25">
      <c r="A7291">
        <v>9526</v>
      </c>
      <c r="B7291" t="s">
        <v>8271</v>
      </c>
    </row>
    <row r="7292" spans="1:2" x14ac:dyDescent="0.25">
      <c r="A7292">
        <v>9526</v>
      </c>
      <c r="B7292" t="s">
        <v>8272</v>
      </c>
    </row>
    <row r="7293" spans="1:2" x14ac:dyDescent="0.25">
      <c r="A7293">
        <v>9542</v>
      </c>
      <c r="B7293" t="s">
        <v>4057</v>
      </c>
    </row>
    <row r="7294" spans="1:2" x14ac:dyDescent="0.25">
      <c r="A7294">
        <v>9544</v>
      </c>
      <c r="B7294" t="s">
        <v>8273</v>
      </c>
    </row>
    <row r="7295" spans="1:2" x14ac:dyDescent="0.25">
      <c r="A7295">
        <v>9544</v>
      </c>
      <c r="B7295" t="s">
        <v>8274</v>
      </c>
    </row>
    <row r="7296" spans="1:2" x14ac:dyDescent="0.25">
      <c r="A7296">
        <v>9544</v>
      </c>
      <c r="B7296" t="s">
        <v>3264</v>
      </c>
    </row>
    <row r="7297" spans="1:2" x14ac:dyDescent="0.25">
      <c r="A7297">
        <v>9544</v>
      </c>
      <c r="B7297" t="s">
        <v>4057</v>
      </c>
    </row>
    <row r="7298" spans="1:2" x14ac:dyDescent="0.25">
      <c r="A7298">
        <v>9544</v>
      </c>
      <c r="B7298" t="s">
        <v>8275</v>
      </c>
    </row>
    <row r="7299" spans="1:2" x14ac:dyDescent="0.25">
      <c r="A7299">
        <v>9544</v>
      </c>
      <c r="B7299" t="s">
        <v>8276</v>
      </c>
    </row>
    <row r="7300" spans="1:2" x14ac:dyDescent="0.25">
      <c r="A7300">
        <v>9546</v>
      </c>
      <c r="B7300" t="s">
        <v>2673</v>
      </c>
    </row>
    <row r="7301" spans="1:2" x14ac:dyDescent="0.25">
      <c r="A7301">
        <v>9548</v>
      </c>
      <c r="B7301" t="s">
        <v>8277</v>
      </c>
    </row>
    <row r="7302" spans="1:2" x14ac:dyDescent="0.25">
      <c r="A7302">
        <v>9548</v>
      </c>
      <c r="B7302" t="s">
        <v>8278</v>
      </c>
    </row>
    <row r="7303" spans="1:2" x14ac:dyDescent="0.25">
      <c r="A7303">
        <v>9548</v>
      </c>
      <c r="B7303" t="s">
        <v>8279</v>
      </c>
    </row>
    <row r="7304" spans="1:2" x14ac:dyDescent="0.25">
      <c r="A7304">
        <v>9548</v>
      </c>
      <c r="B7304" t="s">
        <v>8280</v>
      </c>
    </row>
    <row r="7305" spans="1:2" x14ac:dyDescent="0.25">
      <c r="A7305">
        <v>9548</v>
      </c>
      <c r="B7305" t="s">
        <v>2673</v>
      </c>
    </row>
    <row r="7306" spans="1:2" x14ac:dyDescent="0.25">
      <c r="A7306">
        <v>9548</v>
      </c>
      <c r="B7306" t="s">
        <v>8281</v>
      </c>
    </row>
    <row r="7307" spans="1:2" x14ac:dyDescent="0.25">
      <c r="A7307">
        <v>9551</v>
      </c>
      <c r="B7307" t="s">
        <v>8282</v>
      </c>
    </row>
    <row r="7308" spans="1:2" x14ac:dyDescent="0.25">
      <c r="A7308">
        <v>9554</v>
      </c>
      <c r="B7308" t="s">
        <v>8282</v>
      </c>
    </row>
    <row r="7309" spans="1:2" x14ac:dyDescent="0.25">
      <c r="A7309">
        <v>9557</v>
      </c>
      <c r="B7309" t="s">
        <v>8282</v>
      </c>
    </row>
    <row r="7310" spans="1:2" x14ac:dyDescent="0.25">
      <c r="A7310">
        <v>9557</v>
      </c>
      <c r="B7310" t="s">
        <v>3161</v>
      </c>
    </row>
    <row r="7311" spans="1:2" x14ac:dyDescent="0.25">
      <c r="A7311">
        <v>9557</v>
      </c>
      <c r="B7311" t="s">
        <v>2749</v>
      </c>
    </row>
    <row r="7312" spans="1:2" x14ac:dyDescent="0.25">
      <c r="A7312">
        <v>9567</v>
      </c>
      <c r="B7312" t="s">
        <v>8283</v>
      </c>
    </row>
    <row r="7313" spans="1:2" x14ac:dyDescent="0.25">
      <c r="A7313">
        <v>9569</v>
      </c>
      <c r="B7313" t="s">
        <v>8196</v>
      </c>
    </row>
    <row r="7314" spans="1:2" x14ac:dyDescent="0.25">
      <c r="A7314">
        <v>9569</v>
      </c>
      <c r="B7314" t="s">
        <v>3245</v>
      </c>
    </row>
    <row r="7315" spans="1:2" x14ac:dyDescent="0.25">
      <c r="A7315">
        <v>9569</v>
      </c>
      <c r="B7315" t="s">
        <v>4684</v>
      </c>
    </row>
    <row r="7316" spans="1:2" x14ac:dyDescent="0.25">
      <c r="A7316">
        <v>9569</v>
      </c>
      <c r="B7316" t="s">
        <v>8284</v>
      </c>
    </row>
    <row r="7317" spans="1:2" x14ac:dyDescent="0.25">
      <c r="A7317">
        <v>9569</v>
      </c>
      <c r="B7317" t="s">
        <v>8285</v>
      </c>
    </row>
    <row r="7318" spans="1:2" x14ac:dyDescent="0.25">
      <c r="A7318">
        <v>9569</v>
      </c>
      <c r="B7318" t="s">
        <v>8286</v>
      </c>
    </row>
    <row r="7319" spans="1:2" x14ac:dyDescent="0.25">
      <c r="A7319">
        <v>9569</v>
      </c>
      <c r="B7319" t="s">
        <v>2962</v>
      </c>
    </row>
    <row r="7320" spans="1:2" x14ac:dyDescent="0.25">
      <c r="A7320">
        <v>9569</v>
      </c>
      <c r="B7320" t="s">
        <v>4922</v>
      </c>
    </row>
    <row r="7321" spans="1:2" x14ac:dyDescent="0.25">
      <c r="A7321">
        <v>9569</v>
      </c>
      <c r="B7321" t="s">
        <v>8287</v>
      </c>
    </row>
    <row r="7322" spans="1:2" x14ac:dyDescent="0.25">
      <c r="A7322">
        <v>9569</v>
      </c>
      <c r="B7322" t="s">
        <v>8288</v>
      </c>
    </row>
    <row r="7323" spans="1:2" x14ac:dyDescent="0.25">
      <c r="A7323">
        <v>9569</v>
      </c>
      <c r="B7323" t="s">
        <v>8289</v>
      </c>
    </row>
    <row r="7324" spans="1:2" x14ac:dyDescent="0.25">
      <c r="A7324">
        <v>9569</v>
      </c>
      <c r="B7324" t="s">
        <v>8290</v>
      </c>
    </row>
    <row r="7325" spans="1:2" x14ac:dyDescent="0.25">
      <c r="A7325">
        <v>9569</v>
      </c>
      <c r="B7325" t="s">
        <v>8283</v>
      </c>
    </row>
    <row r="7326" spans="1:2" x14ac:dyDescent="0.25">
      <c r="A7326">
        <v>9569</v>
      </c>
      <c r="B7326" t="s">
        <v>8291</v>
      </c>
    </row>
    <row r="7327" spans="1:2" x14ac:dyDescent="0.25">
      <c r="A7327">
        <v>9569</v>
      </c>
      <c r="B7327" t="s">
        <v>8292</v>
      </c>
    </row>
    <row r="7328" spans="1:2" x14ac:dyDescent="0.25">
      <c r="A7328">
        <v>9573</v>
      </c>
      <c r="B7328" t="s">
        <v>8293</v>
      </c>
    </row>
    <row r="7329" spans="1:2" x14ac:dyDescent="0.25">
      <c r="A7329">
        <v>9573</v>
      </c>
      <c r="B7329" t="s">
        <v>3858</v>
      </c>
    </row>
    <row r="7330" spans="1:2" x14ac:dyDescent="0.25">
      <c r="A7330">
        <v>9573</v>
      </c>
      <c r="B7330" t="s">
        <v>7244</v>
      </c>
    </row>
    <row r="7331" spans="1:2" x14ac:dyDescent="0.25">
      <c r="A7331">
        <v>9573</v>
      </c>
      <c r="B7331" t="s">
        <v>8294</v>
      </c>
    </row>
    <row r="7332" spans="1:2" x14ac:dyDescent="0.25">
      <c r="A7332">
        <v>9573</v>
      </c>
      <c r="B7332" t="s">
        <v>2665</v>
      </c>
    </row>
    <row r="7333" spans="1:2" x14ac:dyDescent="0.25">
      <c r="A7333">
        <v>9573</v>
      </c>
      <c r="B7333" t="s">
        <v>3149</v>
      </c>
    </row>
    <row r="7334" spans="1:2" x14ac:dyDescent="0.25">
      <c r="A7334">
        <v>9573</v>
      </c>
      <c r="B7334" t="s">
        <v>8295</v>
      </c>
    </row>
    <row r="7335" spans="1:2" x14ac:dyDescent="0.25">
      <c r="A7335">
        <v>9573</v>
      </c>
      <c r="B7335" t="s">
        <v>3844</v>
      </c>
    </row>
    <row r="7336" spans="1:2" x14ac:dyDescent="0.25">
      <c r="A7336">
        <v>9573</v>
      </c>
      <c r="B7336" t="s">
        <v>7412</v>
      </c>
    </row>
    <row r="7337" spans="1:2" x14ac:dyDescent="0.25">
      <c r="A7337">
        <v>9573</v>
      </c>
      <c r="B7337" t="s">
        <v>8296</v>
      </c>
    </row>
    <row r="7338" spans="1:2" x14ac:dyDescent="0.25">
      <c r="A7338">
        <v>9573</v>
      </c>
      <c r="B7338" t="s">
        <v>8296</v>
      </c>
    </row>
    <row r="7339" spans="1:2" x14ac:dyDescent="0.25">
      <c r="A7339">
        <v>9573</v>
      </c>
      <c r="B7339" t="s">
        <v>8297</v>
      </c>
    </row>
    <row r="7340" spans="1:2" x14ac:dyDescent="0.25">
      <c r="A7340">
        <v>9573</v>
      </c>
      <c r="B7340" t="s">
        <v>8298</v>
      </c>
    </row>
    <row r="7341" spans="1:2" x14ac:dyDescent="0.25">
      <c r="A7341">
        <v>9573</v>
      </c>
      <c r="B7341" t="s">
        <v>8298</v>
      </c>
    </row>
    <row r="7342" spans="1:2" x14ac:dyDescent="0.25">
      <c r="A7342">
        <v>9575</v>
      </c>
      <c r="B7342" t="s">
        <v>8299</v>
      </c>
    </row>
    <row r="7343" spans="1:2" x14ac:dyDescent="0.25">
      <c r="A7343">
        <v>9575</v>
      </c>
      <c r="B7343" t="s">
        <v>8300</v>
      </c>
    </row>
    <row r="7344" spans="1:2" x14ac:dyDescent="0.25">
      <c r="A7344">
        <v>9575</v>
      </c>
      <c r="B7344" t="s">
        <v>8301</v>
      </c>
    </row>
    <row r="7345" spans="1:2" x14ac:dyDescent="0.25">
      <c r="A7345">
        <v>9575</v>
      </c>
      <c r="B7345" t="s">
        <v>8302</v>
      </c>
    </row>
    <row r="7346" spans="1:2" x14ac:dyDescent="0.25">
      <c r="A7346">
        <v>9575</v>
      </c>
      <c r="B7346" t="s">
        <v>8303</v>
      </c>
    </row>
    <row r="7347" spans="1:2" x14ac:dyDescent="0.25">
      <c r="A7347">
        <v>9577</v>
      </c>
      <c r="B7347" t="s">
        <v>4891</v>
      </c>
    </row>
    <row r="7348" spans="1:2" x14ac:dyDescent="0.25">
      <c r="A7348">
        <v>9577</v>
      </c>
      <c r="B7348" t="s">
        <v>3127</v>
      </c>
    </row>
    <row r="7349" spans="1:2" x14ac:dyDescent="0.25">
      <c r="A7349">
        <v>9577</v>
      </c>
      <c r="B7349" t="s">
        <v>8304</v>
      </c>
    </row>
    <row r="7350" spans="1:2" x14ac:dyDescent="0.25">
      <c r="A7350">
        <v>9577</v>
      </c>
      <c r="B7350" t="s">
        <v>8305</v>
      </c>
    </row>
    <row r="7351" spans="1:2" x14ac:dyDescent="0.25">
      <c r="A7351">
        <v>9579</v>
      </c>
      <c r="B7351" t="s">
        <v>8306</v>
      </c>
    </row>
    <row r="7352" spans="1:2" x14ac:dyDescent="0.25">
      <c r="A7352">
        <v>9579</v>
      </c>
      <c r="B7352" t="s">
        <v>8307</v>
      </c>
    </row>
    <row r="7353" spans="1:2" x14ac:dyDescent="0.25">
      <c r="A7353">
        <v>9599</v>
      </c>
      <c r="B7353" t="s">
        <v>8010</v>
      </c>
    </row>
    <row r="7354" spans="1:2" x14ac:dyDescent="0.25">
      <c r="A7354">
        <v>9600</v>
      </c>
      <c r="B7354" t="s">
        <v>3242</v>
      </c>
    </row>
    <row r="7355" spans="1:2" x14ac:dyDescent="0.25">
      <c r="A7355">
        <v>9600</v>
      </c>
      <c r="B7355" t="s">
        <v>8308</v>
      </c>
    </row>
    <row r="7356" spans="1:2" x14ac:dyDescent="0.25">
      <c r="A7356">
        <v>9600</v>
      </c>
      <c r="B7356" t="s">
        <v>5152</v>
      </c>
    </row>
    <row r="7357" spans="1:2" x14ac:dyDescent="0.25">
      <c r="A7357">
        <v>9600</v>
      </c>
      <c r="B7357" t="s">
        <v>8309</v>
      </c>
    </row>
    <row r="7358" spans="1:2" x14ac:dyDescent="0.25">
      <c r="A7358">
        <v>9600</v>
      </c>
      <c r="B7358" t="s">
        <v>4922</v>
      </c>
    </row>
    <row r="7359" spans="1:2" x14ac:dyDescent="0.25">
      <c r="A7359">
        <v>9600</v>
      </c>
      <c r="B7359" t="s">
        <v>8267</v>
      </c>
    </row>
    <row r="7360" spans="1:2" x14ac:dyDescent="0.25">
      <c r="A7360">
        <v>9600</v>
      </c>
      <c r="B7360" t="s">
        <v>8310</v>
      </c>
    </row>
    <row r="7361" spans="1:2" x14ac:dyDescent="0.25">
      <c r="A7361">
        <v>9600</v>
      </c>
      <c r="B7361" t="s">
        <v>8311</v>
      </c>
    </row>
    <row r="7362" spans="1:2" x14ac:dyDescent="0.25">
      <c r="A7362">
        <v>9600</v>
      </c>
      <c r="B7362" t="s">
        <v>8312</v>
      </c>
    </row>
    <row r="7363" spans="1:2" x14ac:dyDescent="0.25">
      <c r="A7363">
        <v>9600</v>
      </c>
      <c r="B7363" t="s">
        <v>2752</v>
      </c>
    </row>
    <row r="7364" spans="1:2" x14ac:dyDescent="0.25">
      <c r="A7364">
        <v>9600</v>
      </c>
      <c r="B7364" t="s">
        <v>8313</v>
      </c>
    </row>
    <row r="7365" spans="1:2" x14ac:dyDescent="0.25">
      <c r="A7365">
        <v>9600</v>
      </c>
      <c r="B7365" t="s">
        <v>8222</v>
      </c>
    </row>
    <row r="7366" spans="1:2" x14ac:dyDescent="0.25">
      <c r="A7366">
        <v>9600</v>
      </c>
      <c r="B7366" t="s">
        <v>8314</v>
      </c>
    </row>
    <row r="7367" spans="1:2" x14ac:dyDescent="0.25">
      <c r="A7367">
        <v>9600</v>
      </c>
      <c r="B7367" t="s">
        <v>8315</v>
      </c>
    </row>
    <row r="7368" spans="1:2" x14ac:dyDescent="0.25">
      <c r="A7368">
        <v>9600</v>
      </c>
      <c r="B7368" t="s">
        <v>8316</v>
      </c>
    </row>
    <row r="7369" spans="1:2" x14ac:dyDescent="0.25">
      <c r="A7369">
        <v>9600</v>
      </c>
      <c r="B7369" t="s">
        <v>8317</v>
      </c>
    </row>
    <row r="7370" spans="1:2" x14ac:dyDescent="0.25">
      <c r="A7370">
        <v>9600</v>
      </c>
      <c r="B7370" t="s">
        <v>6495</v>
      </c>
    </row>
    <row r="7371" spans="1:2" x14ac:dyDescent="0.25">
      <c r="A7371">
        <v>9600</v>
      </c>
      <c r="B7371" t="s">
        <v>8318</v>
      </c>
    </row>
    <row r="7372" spans="1:2" x14ac:dyDescent="0.25">
      <c r="A7372">
        <v>9600</v>
      </c>
      <c r="B7372" t="s">
        <v>8319</v>
      </c>
    </row>
    <row r="7373" spans="1:2" x14ac:dyDescent="0.25">
      <c r="A7373">
        <v>9603</v>
      </c>
      <c r="B7373" t="s">
        <v>8043</v>
      </c>
    </row>
    <row r="7374" spans="1:2" x14ac:dyDescent="0.25">
      <c r="A7374">
        <v>9603</v>
      </c>
      <c r="B7374" t="s">
        <v>8320</v>
      </c>
    </row>
    <row r="7375" spans="1:2" x14ac:dyDescent="0.25">
      <c r="A7375">
        <v>9603</v>
      </c>
      <c r="B7375" t="s">
        <v>8321</v>
      </c>
    </row>
    <row r="7376" spans="1:2" x14ac:dyDescent="0.25">
      <c r="A7376">
        <v>9603</v>
      </c>
      <c r="B7376" t="s">
        <v>8322</v>
      </c>
    </row>
    <row r="7377" spans="1:2" x14ac:dyDescent="0.25">
      <c r="A7377">
        <v>9603</v>
      </c>
      <c r="B7377" t="s">
        <v>1862</v>
      </c>
    </row>
    <row r="7378" spans="1:2" x14ac:dyDescent="0.25">
      <c r="A7378">
        <v>9603</v>
      </c>
      <c r="B7378" t="s">
        <v>8323</v>
      </c>
    </row>
    <row r="7379" spans="1:2" x14ac:dyDescent="0.25">
      <c r="A7379">
        <v>9603</v>
      </c>
      <c r="B7379" t="s">
        <v>2638</v>
      </c>
    </row>
    <row r="7380" spans="1:2" x14ac:dyDescent="0.25">
      <c r="A7380">
        <v>9614</v>
      </c>
      <c r="B7380" t="s">
        <v>8324</v>
      </c>
    </row>
    <row r="7381" spans="1:2" x14ac:dyDescent="0.25">
      <c r="A7381">
        <v>9618</v>
      </c>
      <c r="B7381" t="s">
        <v>8324</v>
      </c>
    </row>
    <row r="7382" spans="1:2" x14ac:dyDescent="0.25">
      <c r="A7382">
        <v>9618</v>
      </c>
      <c r="B7382" t="s">
        <v>8325</v>
      </c>
    </row>
    <row r="7383" spans="1:2" x14ac:dyDescent="0.25">
      <c r="A7383">
        <v>9618</v>
      </c>
      <c r="B7383" t="s">
        <v>8326</v>
      </c>
    </row>
    <row r="7384" spans="1:2" x14ac:dyDescent="0.25">
      <c r="A7384">
        <v>9618</v>
      </c>
      <c r="B7384" t="s">
        <v>4797</v>
      </c>
    </row>
    <row r="7385" spans="1:2" x14ac:dyDescent="0.25">
      <c r="A7385">
        <v>9618</v>
      </c>
      <c r="B7385" t="s">
        <v>8327</v>
      </c>
    </row>
    <row r="7386" spans="1:2" x14ac:dyDescent="0.25">
      <c r="A7386">
        <v>9618</v>
      </c>
      <c r="B7386" t="s">
        <v>8328</v>
      </c>
    </row>
    <row r="7387" spans="1:2" x14ac:dyDescent="0.25">
      <c r="A7387">
        <v>9618</v>
      </c>
      <c r="B7387" t="s">
        <v>8329</v>
      </c>
    </row>
    <row r="7388" spans="1:2" x14ac:dyDescent="0.25">
      <c r="A7388">
        <v>9618</v>
      </c>
      <c r="B7388" t="s">
        <v>7237</v>
      </c>
    </row>
    <row r="7389" spans="1:2" x14ac:dyDescent="0.25">
      <c r="A7389">
        <v>9619</v>
      </c>
      <c r="B7389" t="s">
        <v>8164</v>
      </c>
    </row>
    <row r="7390" spans="1:2" x14ac:dyDescent="0.25">
      <c r="A7390">
        <v>9619</v>
      </c>
      <c r="B7390" t="s">
        <v>6915</v>
      </c>
    </row>
    <row r="7391" spans="1:2" x14ac:dyDescent="0.25">
      <c r="A7391">
        <v>9619</v>
      </c>
      <c r="B7391" t="s">
        <v>3091</v>
      </c>
    </row>
    <row r="7392" spans="1:2" x14ac:dyDescent="0.25">
      <c r="A7392">
        <v>9619</v>
      </c>
      <c r="B7392" t="s">
        <v>8330</v>
      </c>
    </row>
    <row r="7393" spans="1:2" x14ac:dyDescent="0.25">
      <c r="A7393">
        <v>9619</v>
      </c>
      <c r="B7393" t="s">
        <v>8331</v>
      </c>
    </row>
    <row r="7394" spans="1:2" x14ac:dyDescent="0.25">
      <c r="A7394">
        <v>9619</v>
      </c>
      <c r="B7394" t="s">
        <v>8332</v>
      </c>
    </row>
    <row r="7395" spans="1:2" x14ac:dyDescent="0.25">
      <c r="A7395">
        <v>9619</v>
      </c>
      <c r="B7395" t="s">
        <v>8333</v>
      </c>
    </row>
    <row r="7396" spans="1:2" x14ac:dyDescent="0.25">
      <c r="A7396">
        <v>9619</v>
      </c>
      <c r="B7396" t="s">
        <v>2639</v>
      </c>
    </row>
    <row r="7397" spans="1:2" x14ac:dyDescent="0.25">
      <c r="A7397">
        <v>9619</v>
      </c>
      <c r="B7397" t="s">
        <v>8334</v>
      </c>
    </row>
    <row r="7398" spans="1:2" x14ac:dyDescent="0.25">
      <c r="A7398">
        <v>9619</v>
      </c>
      <c r="B7398" t="s">
        <v>8335</v>
      </c>
    </row>
    <row r="7399" spans="1:2" x14ac:dyDescent="0.25">
      <c r="A7399">
        <v>9619</v>
      </c>
      <c r="B7399" t="s">
        <v>8336</v>
      </c>
    </row>
    <row r="7400" spans="1:2" x14ac:dyDescent="0.25">
      <c r="A7400">
        <v>9623</v>
      </c>
      <c r="B7400" t="s">
        <v>8337</v>
      </c>
    </row>
    <row r="7401" spans="1:2" x14ac:dyDescent="0.25">
      <c r="A7401">
        <v>9623</v>
      </c>
      <c r="B7401" t="s">
        <v>8338</v>
      </c>
    </row>
    <row r="7402" spans="1:2" x14ac:dyDescent="0.25">
      <c r="A7402">
        <v>9623</v>
      </c>
      <c r="B7402" t="s">
        <v>3264</v>
      </c>
    </row>
    <row r="7403" spans="1:2" x14ac:dyDescent="0.25">
      <c r="A7403">
        <v>9623</v>
      </c>
      <c r="B7403" t="s">
        <v>8339</v>
      </c>
    </row>
    <row r="7404" spans="1:2" x14ac:dyDescent="0.25">
      <c r="A7404">
        <v>9623</v>
      </c>
      <c r="B7404" t="s">
        <v>8340</v>
      </c>
    </row>
    <row r="7405" spans="1:2" x14ac:dyDescent="0.25">
      <c r="A7405">
        <v>9623</v>
      </c>
      <c r="B7405" t="s">
        <v>8341</v>
      </c>
    </row>
    <row r="7406" spans="1:2" x14ac:dyDescent="0.25">
      <c r="A7406">
        <v>9623</v>
      </c>
      <c r="B7406" t="s">
        <v>8342</v>
      </c>
    </row>
    <row r="7407" spans="1:2" x14ac:dyDescent="0.25">
      <c r="A7407">
        <v>9623</v>
      </c>
      <c r="B7407" t="s">
        <v>8343</v>
      </c>
    </row>
    <row r="7408" spans="1:2" x14ac:dyDescent="0.25">
      <c r="A7408">
        <v>9623</v>
      </c>
      <c r="B7408" t="s">
        <v>8343</v>
      </c>
    </row>
    <row r="7409" spans="1:2" x14ac:dyDescent="0.25">
      <c r="A7409">
        <v>9623</v>
      </c>
      <c r="B7409" t="s">
        <v>8344</v>
      </c>
    </row>
    <row r="7410" spans="1:2" x14ac:dyDescent="0.25">
      <c r="A7410">
        <v>9623</v>
      </c>
      <c r="B7410" t="s">
        <v>8345</v>
      </c>
    </row>
    <row r="7411" spans="1:2" x14ac:dyDescent="0.25">
      <c r="A7411">
        <v>9627</v>
      </c>
      <c r="B7411" t="s">
        <v>7138</v>
      </c>
    </row>
    <row r="7412" spans="1:2" x14ac:dyDescent="0.25">
      <c r="A7412">
        <v>9627</v>
      </c>
      <c r="B7412" t="s">
        <v>8346</v>
      </c>
    </row>
    <row r="7413" spans="1:2" x14ac:dyDescent="0.25">
      <c r="A7413">
        <v>9627</v>
      </c>
      <c r="B7413" t="s">
        <v>8347</v>
      </c>
    </row>
    <row r="7414" spans="1:2" x14ac:dyDescent="0.25">
      <c r="A7414">
        <v>9627</v>
      </c>
      <c r="B7414" t="s">
        <v>8348</v>
      </c>
    </row>
    <row r="7415" spans="1:2" x14ac:dyDescent="0.25">
      <c r="A7415">
        <v>9629</v>
      </c>
      <c r="B7415" t="s">
        <v>8349</v>
      </c>
    </row>
    <row r="7416" spans="1:2" x14ac:dyDescent="0.25">
      <c r="A7416">
        <v>9629</v>
      </c>
      <c r="B7416" t="s">
        <v>8337</v>
      </c>
    </row>
    <row r="7417" spans="1:2" x14ac:dyDescent="0.25">
      <c r="A7417">
        <v>9629</v>
      </c>
      <c r="B7417" t="s">
        <v>3858</v>
      </c>
    </row>
    <row r="7418" spans="1:2" x14ac:dyDescent="0.25">
      <c r="A7418">
        <v>9629</v>
      </c>
      <c r="B7418" t="s">
        <v>8350</v>
      </c>
    </row>
    <row r="7419" spans="1:2" x14ac:dyDescent="0.25">
      <c r="A7419">
        <v>9629</v>
      </c>
      <c r="B7419" t="s">
        <v>8351</v>
      </c>
    </row>
    <row r="7420" spans="1:2" x14ac:dyDescent="0.25">
      <c r="A7420">
        <v>9629</v>
      </c>
      <c r="B7420" t="s">
        <v>4520</v>
      </c>
    </row>
    <row r="7421" spans="1:2" x14ac:dyDescent="0.25">
      <c r="A7421">
        <v>9629</v>
      </c>
      <c r="B7421" t="s">
        <v>8352</v>
      </c>
    </row>
    <row r="7422" spans="1:2" x14ac:dyDescent="0.25">
      <c r="A7422">
        <v>9629</v>
      </c>
      <c r="B7422" t="s">
        <v>2661</v>
      </c>
    </row>
    <row r="7423" spans="1:2" x14ac:dyDescent="0.25">
      <c r="A7423">
        <v>9629</v>
      </c>
      <c r="B7423" t="s">
        <v>3422</v>
      </c>
    </row>
    <row r="7424" spans="1:2" x14ac:dyDescent="0.25">
      <c r="A7424">
        <v>9629</v>
      </c>
      <c r="B7424" t="s">
        <v>7773</v>
      </c>
    </row>
    <row r="7425" spans="1:2" x14ac:dyDescent="0.25">
      <c r="A7425">
        <v>9633</v>
      </c>
      <c r="B7425" t="s">
        <v>8353</v>
      </c>
    </row>
    <row r="7426" spans="1:2" x14ac:dyDescent="0.25">
      <c r="A7426">
        <v>9633</v>
      </c>
      <c r="B7426" t="s">
        <v>1339</v>
      </c>
    </row>
    <row r="7427" spans="1:2" x14ac:dyDescent="0.25">
      <c r="A7427">
        <v>9633</v>
      </c>
      <c r="B7427" t="s">
        <v>8354</v>
      </c>
    </row>
    <row r="7428" spans="1:2" x14ac:dyDescent="0.25">
      <c r="A7428">
        <v>9633</v>
      </c>
      <c r="B7428" t="s">
        <v>8355</v>
      </c>
    </row>
    <row r="7429" spans="1:2" x14ac:dyDescent="0.25">
      <c r="A7429">
        <v>9633</v>
      </c>
      <c r="B7429" t="s">
        <v>8356</v>
      </c>
    </row>
    <row r="7430" spans="1:2" x14ac:dyDescent="0.25">
      <c r="A7430">
        <v>9634</v>
      </c>
      <c r="B7430" t="s">
        <v>8357</v>
      </c>
    </row>
    <row r="7431" spans="1:2" x14ac:dyDescent="0.25">
      <c r="A7431">
        <v>9634</v>
      </c>
      <c r="B7431" t="s">
        <v>4399</v>
      </c>
    </row>
    <row r="7432" spans="1:2" x14ac:dyDescent="0.25">
      <c r="A7432">
        <v>9634</v>
      </c>
      <c r="B7432" t="s">
        <v>8358</v>
      </c>
    </row>
    <row r="7433" spans="1:2" x14ac:dyDescent="0.25">
      <c r="A7433">
        <v>9634</v>
      </c>
      <c r="B7433" t="s">
        <v>8359</v>
      </c>
    </row>
    <row r="7434" spans="1:2" x14ac:dyDescent="0.25">
      <c r="A7434">
        <v>9634</v>
      </c>
      <c r="B7434" t="s">
        <v>8360</v>
      </c>
    </row>
    <row r="7435" spans="1:2" x14ac:dyDescent="0.25">
      <c r="A7435">
        <v>9634</v>
      </c>
      <c r="B7435" t="s">
        <v>8361</v>
      </c>
    </row>
    <row r="7436" spans="1:2" x14ac:dyDescent="0.25">
      <c r="A7436">
        <v>9636</v>
      </c>
      <c r="B7436" t="s">
        <v>8362</v>
      </c>
    </row>
    <row r="7437" spans="1:2" x14ac:dyDescent="0.25">
      <c r="A7437">
        <v>9636</v>
      </c>
      <c r="B7437" t="s">
        <v>524</v>
      </c>
    </row>
    <row r="7438" spans="1:2" x14ac:dyDescent="0.25">
      <c r="A7438">
        <v>9638</v>
      </c>
      <c r="B7438" t="s">
        <v>3329</v>
      </c>
    </row>
    <row r="7439" spans="1:2" x14ac:dyDescent="0.25">
      <c r="A7439">
        <v>9638</v>
      </c>
      <c r="B7439" t="s">
        <v>8363</v>
      </c>
    </row>
    <row r="7440" spans="1:2" x14ac:dyDescent="0.25">
      <c r="A7440">
        <v>9648</v>
      </c>
      <c r="B7440" t="s">
        <v>8364</v>
      </c>
    </row>
    <row r="7441" spans="1:2" x14ac:dyDescent="0.25">
      <c r="A7441">
        <v>9648</v>
      </c>
      <c r="B7441" t="s">
        <v>3171</v>
      </c>
    </row>
    <row r="7442" spans="1:2" x14ac:dyDescent="0.25">
      <c r="A7442">
        <v>9648</v>
      </c>
      <c r="B7442" t="s">
        <v>3243</v>
      </c>
    </row>
    <row r="7443" spans="1:2" x14ac:dyDescent="0.25">
      <c r="A7443">
        <v>9648</v>
      </c>
      <c r="B7443" t="s">
        <v>8365</v>
      </c>
    </row>
    <row r="7444" spans="1:2" x14ac:dyDescent="0.25">
      <c r="A7444">
        <v>9648</v>
      </c>
      <c r="B7444" t="s">
        <v>3180</v>
      </c>
    </row>
    <row r="7445" spans="1:2" x14ac:dyDescent="0.25">
      <c r="A7445">
        <v>9648</v>
      </c>
      <c r="B7445" t="s">
        <v>2642</v>
      </c>
    </row>
    <row r="7446" spans="1:2" x14ac:dyDescent="0.25">
      <c r="A7446">
        <v>9648</v>
      </c>
      <c r="B7446" t="s">
        <v>3174</v>
      </c>
    </row>
    <row r="7447" spans="1:2" x14ac:dyDescent="0.25">
      <c r="A7447">
        <v>9648</v>
      </c>
      <c r="B7447" t="s">
        <v>8366</v>
      </c>
    </row>
    <row r="7448" spans="1:2" x14ac:dyDescent="0.25">
      <c r="A7448">
        <v>9648</v>
      </c>
      <c r="B7448" t="s">
        <v>8367</v>
      </c>
    </row>
    <row r="7449" spans="1:2" x14ac:dyDescent="0.25">
      <c r="A7449">
        <v>9648</v>
      </c>
      <c r="B7449" t="s">
        <v>8368</v>
      </c>
    </row>
    <row r="7450" spans="1:2" x14ac:dyDescent="0.25">
      <c r="A7450">
        <v>9648</v>
      </c>
      <c r="B7450" t="s">
        <v>8369</v>
      </c>
    </row>
    <row r="7451" spans="1:2" x14ac:dyDescent="0.25">
      <c r="A7451">
        <v>9648</v>
      </c>
      <c r="B7451" t="s">
        <v>8370</v>
      </c>
    </row>
    <row r="7452" spans="1:2" x14ac:dyDescent="0.25">
      <c r="A7452">
        <v>9648</v>
      </c>
      <c r="B7452" t="s">
        <v>511</v>
      </c>
    </row>
    <row r="7453" spans="1:2" x14ac:dyDescent="0.25">
      <c r="A7453">
        <v>9648</v>
      </c>
      <c r="B7453" t="s">
        <v>7075</v>
      </c>
    </row>
    <row r="7454" spans="1:2" x14ac:dyDescent="0.25">
      <c r="A7454">
        <v>9648</v>
      </c>
      <c r="B7454" t="s">
        <v>8371</v>
      </c>
    </row>
    <row r="7455" spans="1:2" x14ac:dyDescent="0.25">
      <c r="A7455">
        <v>9648</v>
      </c>
      <c r="B7455" t="s">
        <v>3232</v>
      </c>
    </row>
    <row r="7456" spans="1:2" x14ac:dyDescent="0.25">
      <c r="A7456">
        <v>9648</v>
      </c>
      <c r="B7456" t="s">
        <v>8372</v>
      </c>
    </row>
    <row r="7457" spans="1:2" x14ac:dyDescent="0.25">
      <c r="A7457">
        <v>9648</v>
      </c>
      <c r="B7457" t="s">
        <v>6199</v>
      </c>
    </row>
    <row r="7458" spans="1:2" x14ac:dyDescent="0.25">
      <c r="A7458">
        <v>9648</v>
      </c>
      <c r="B7458" t="s">
        <v>8373</v>
      </c>
    </row>
    <row r="7459" spans="1:2" x14ac:dyDescent="0.25">
      <c r="A7459">
        <v>9648</v>
      </c>
      <c r="B7459" t="s">
        <v>8374</v>
      </c>
    </row>
    <row r="7460" spans="1:2" x14ac:dyDescent="0.25">
      <c r="A7460">
        <v>9648</v>
      </c>
      <c r="B7460" t="s">
        <v>3076</v>
      </c>
    </row>
    <row r="7461" spans="1:2" x14ac:dyDescent="0.25">
      <c r="A7461">
        <v>9648</v>
      </c>
      <c r="B7461" t="s">
        <v>8375</v>
      </c>
    </row>
    <row r="7462" spans="1:2" x14ac:dyDescent="0.25">
      <c r="A7462">
        <v>9648</v>
      </c>
      <c r="B7462" t="s">
        <v>8376</v>
      </c>
    </row>
    <row r="7463" spans="1:2" x14ac:dyDescent="0.25">
      <c r="A7463">
        <v>9657</v>
      </c>
      <c r="B7463" t="s">
        <v>4528</v>
      </c>
    </row>
    <row r="7464" spans="1:2" x14ac:dyDescent="0.25">
      <c r="A7464">
        <v>9661</v>
      </c>
      <c r="B7464" t="s">
        <v>2698</v>
      </c>
    </row>
    <row r="7465" spans="1:2" x14ac:dyDescent="0.25">
      <c r="A7465">
        <v>9661</v>
      </c>
      <c r="B7465" t="s">
        <v>8377</v>
      </c>
    </row>
    <row r="7466" spans="1:2" x14ac:dyDescent="0.25">
      <c r="A7466">
        <v>9661</v>
      </c>
      <c r="B7466" t="s">
        <v>8378</v>
      </c>
    </row>
    <row r="7467" spans="1:2" x14ac:dyDescent="0.25">
      <c r="A7467">
        <v>9661</v>
      </c>
      <c r="B7467" t="s">
        <v>8379</v>
      </c>
    </row>
    <row r="7468" spans="1:2" x14ac:dyDescent="0.25">
      <c r="A7468">
        <v>9661</v>
      </c>
      <c r="B7468" t="s">
        <v>2685</v>
      </c>
    </row>
    <row r="7469" spans="1:2" x14ac:dyDescent="0.25">
      <c r="A7469">
        <v>9661</v>
      </c>
      <c r="B7469" t="s">
        <v>3160</v>
      </c>
    </row>
    <row r="7470" spans="1:2" x14ac:dyDescent="0.25">
      <c r="A7470">
        <v>9661</v>
      </c>
      <c r="B7470" t="s">
        <v>3289</v>
      </c>
    </row>
    <row r="7471" spans="1:2" x14ac:dyDescent="0.25">
      <c r="A7471">
        <v>9661</v>
      </c>
      <c r="B7471" t="s">
        <v>5516</v>
      </c>
    </row>
    <row r="7472" spans="1:2" x14ac:dyDescent="0.25">
      <c r="A7472">
        <v>9661</v>
      </c>
      <c r="B7472" t="s">
        <v>8380</v>
      </c>
    </row>
    <row r="7473" spans="1:2" x14ac:dyDescent="0.25">
      <c r="A7473">
        <v>9661</v>
      </c>
      <c r="B7473" t="s">
        <v>4684</v>
      </c>
    </row>
    <row r="7474" spans="1:2" x14ac:dyDescent="0.25">
      <c r="A7474">
        <v>9661</v>
      </c>
      <c r="B7474" t="s">
        <v>3230</v>
      </c>
    </row>
    <row r="7475" spans="1:2" x14ac:dyDescent="0.25">
      <c r="A7475">
        <v>9661</v>
      </c>
      <c r="B7475" t="s">
        <v>8381</v>
      </c>
    </row>
    <row r="7476" spans="1:2" x14ac:dyDescent="0.25">
      <c r="A7476">
        <v>9661</v>
      </c>
      <c r="B7476" t="s">
        <v>8382</v>
      </c>
    </row>
    <row r="7477" spans="1:2" x14ac:dyDescent="0.25">
      <c r="A7477">
        <v>9661</v>
      </c>
      <c r="B7477" t="s">
        <v>8383</v>
      </c>
    </row>
    <row r="7478" spans="1:2" x14ac:dyDescent="0.25">
      <c r="A7478">
        <v>9661</v>
      </c>
      <c r="B7478" t="s">
        <v>4528</v>
      </c>
    </row>
    <row r="7479" spans="1:2" x14ac:dyDescent="0.25">
      <c r="A7479">
        <v>9661</v>
      </c>
      <c r="B7479" t="s">
        <v>8384</v>
      </c>
    </row>
    <row r="7480" spans="1:2" x14ac:dyDescent="0.25">
      <c r="A7480">
        <v>9661</v>
      </c>
      <c r="B7480" t="s">
        <v>8296</v>
      </c>
    </row>
    <row r="7481" spans="1:2" x14ac:dyDescent="0.25">
      <c r="A7481">
        <v>9661</v>
      </c>
      <c r="B7481" t="s">
        <v>8385</v>
      </c>
    </row>
    <row r="7482" spans="1:2" x14ac:dyDescent="0.25">
      <c r="A7482">
        <v>9661</v>
      </c>
      <c r="B7482" t="s">
        <v>8386</v>
      </c>
    </row>
    <row r="7483" spans="1:2" x14ac:dyDescent="0.25">
      <c r="A7483">
        <v>9661</v>
      </c>
      <c r="B7483" t="s">
        <v>2752</v>
      </c>
    </row>
    <row r="7484" spans="1:2" x14ac:dyDescent="0.25">
      <c r="A7484">
        <v>9661</v>
      </c>
      <c r="B7484" t="s">
        <v>8387</v>
      </c>
    </row>
    <row r="7485" spans="1:2" x14ac:dyDescent="0.25">
      <c r="A7485">
        <v>9661</v>
      </c>
      <c r="B7485" t="s">
        <v>1862</v>
      </c>
    </row>
    <row r="7486" spans="1:2" x14ac:dyDescent="0.25">
      <c r="A7486">
        <v>9661</v>
      </c>
      <c r="B7486" t="s">
        <v>8388</v>
      </c>
    </row>
    <row r="7487" spans="1:2" x14ac:dyDescent="0.25">
      <c r="A7487">
        <v>9661</v>
      </c>
      <c r="B7487" t="s">
        <v>8389</v>
      </c>
    </row>
    <row r="7488" spans="1:2" x14ac:dyDescent="0.25">
      <c r="A7488">
        <v>9661</v>
      </c>
      <c r="B7488" t="s">
        <v>3825</v>
      </c>
    </row>
    <row r="7489" spans="1:2" x14ac:dyDescent="0.25">
      <c r="A7489">
        <v>9661</v>
      </c>
      <c r="B7489" t="s">
        <v>8390</v>
      </c>
    </row>
    <row r="7490" spans="1:2" x14ac:dyDescent="0.25">
      <c r="A7490">
        <v>9661</v>
      </c>
      <c r="B7490" t="s">
        <v>8391</v>
      </c>
    </row>
    <row r="7491" spans="1:2" x14ac:dyDescent="0.25">
      <c r="A7491">
        <v>9661</v>
      </c>
      <c r="B7491" t="s">
        <v>8392</v>
      </c>
    </row>
    <row r="7492" spans="1:2" x14ac:dyDescent="0.25">
      <c r="A7492">
        <v>9665</v>
      </c>
      <c r="B7492" t="s">
        <v>8393</v>
      </c>
    </row>
    <row r="7493" spans="1:2" x14ac:dyDescent="0.25">
      <c r="A7493">
        <v>9669</v>
      </c>
      <c r="B7493" t="s">
        <v>3264</v>
      </c>
    </row>
    <row r="7494" spans="1:2" x14ac:dyDescent="0.25">
      <c r="A7494">
        <v>9669</v>
      </c>
      <c r="B7494" t="s">
        <v>8393</v>
      </c>
    </row>
    <row r="7495" spans="1:2" x14ac:dyDescent="0.25">
      <c r="A7495">
        <v>9669</v>
      </c>
      <c r="B7495" t="s">
        <v>4936</v>
      </c>
    </row>
    <row r="7496" spans="1:2" x14ac:dyDescent="0.25">
      <c r="A7496">
        <v>10042</v>
      </c>
      <c r="B7496" t="s">
        <v>8394</v>
      </c>
    </row>
    <row r="7497" spans="1:2" x14ac:dyDescent="0.25">
      <c r="A7497">
        <v>10115</v>
      </c>
      <c r="B7497" t="s">
        <v>8394</v>
      </c>
    </row>
    <row r="7498" spans="1:2" x14ac:dyDescent="0.25">
      <c r="A7498">
        <v>10117</v>
      </c>
      <c r="B7498" t="s">
        <v>8394</v>
      </c>
    </row>
    <row r="7499" spans="1:2" x14ac:dyDescent="0.25">
      <c r="A7499">
        <v>10119</v>
      </c>
      <c r="B7499" t="s">
        <v>8394</v>
      </c>
    </row>
    <row r="7500" spans="1:2" x14ac:dyDescent="0.25">
      <c r="A7500">
        <v>10178</v>
      </c>
      <c r="B7500" t="s">
        <v>8394</v>
      </c>
    </row>
    <row r="7501" spans="1:2" x14ac:dyDescent="0.25">
      <c r="A7501">
        <v>10179</v>
      </c>
      <c r="B7501" t="s">
        <v>8394</v>
      </c>
    </row>
    <row r="7502" spans="1:2" x14ac:dyDescent="0.25">
      <c r="A7502">
        <v>10181</v>
      </c>
      <c r="B7502" t="s">
        <v>8394</v>
      </c>
    </row>
    <row r="7503" spans="1:2" x14ac:dyDescent="0.25">
      <c r="A7503">
        <v>10203</v>
      </c>
      <c r="B7503" t="s">
        <v>8394</v>
      </c>
    </row>
    <row r="7504" spans="1:2" x14ac:dyDescent="0.25">
      <c r="A7504">
        <v>10209</v>
      </c>
      <c r="B7504" t="s">
        <v>8394</v>
      </c>
    </row>
    <row r="7505" spans="1:2" x14ac:dyDescent="0.25">
      <c r="A7505">
        <v>10234</v>
      </c>
      <c r="B7505" t="s">
        <v>8394</v>
      </c>
    </row>
    <row r="7506" spans="1:2" x14ac:dyDescent="0.25">
      <c r="A7506">
        <v>10243</v>
      </c>
      <c r="B7506" t="s">
        <v>8394</v>
      </c>
    </row>
    <row r="7507" spans="1:2" x14ac:dyDescent="0.25">
      <c r="A7507">
        <v>10245</v>
      </c>
      <c r="B7507" t="s">
        <v>8394</v>
      </c>
    </row>
    <row r="7508" spans="1:2" x14ac:dyDescent="0.25">
      <c r="A7508">
        <v>10247</v>
      </c>
      <c r="B7508" t="s">
        <v>8394</v>
      </c>
    </row>
    <row r="7509" spans="1:2" x14ac:dyDescent="0.25">
      <c r="A7509">
        <v>10249</v>
      </c>
      <c r="B7509" t="s">
        <v>8394</v>
      </c>
    </row>
    <row r="7510" spans="1:2" x14ac:dyDescent="0.25">
      <c r="A7510">
        <v>10266</v>
      </c>
      <c r="B7510" t="s">
        <v>8394</v>
      </c>
    </row>
    <row r="7511" spans="1:2" x14ac:dyDescent="0.25">
      <c r="A7511">
        <v>10315</v>
      </c>
      <c r="B7511" t="s">
        <v>8394</v>
      </c>
    </row>
    <row r="7512" spans="1:2" x14ac:dyDescent="0.25">
      <c r="A7512">
        <v>10317</v>
      </c>
      <c r="B7512" t="s">
        <v>8394</v>
      </c>
    </row>
    <row r="7513" spans="1:2" x14ac:dyDescent="0.25">
      <c r="A7513">
        <v>10318</v>
      </c>
      <c r="B7513" t="s">
        <v>8394</v>
      </c>
    </row>
    <row r="7514" spans="1:2" x14ac:dyDescent="0.25">
      <c r="A7514">
        <v>10319</v>
      </c>
      <c r="B7514" t="s">
        <v>8394</v>
      </c>
    </row>
    <row r="7515" spans="1:2" x14ac:dyDescent="0.25">
      <c r="A7515">
        <v>10365</v>
      </c>
      <c r="B7515" t="s">
        <v>8394</v>
      </c>
    </row>
    <row r="7516" spans="1:2" x14ac:dyDescent="0.25">
      <c r="A7516">
        <v>10367</v>
      </c>
      <c r="B7516" t="s">
        <v>8394</v>
      </c>
    </row>
    <row r="7517" spans="1:2" x14ac:dyDescent="0.25">
      <c r="A7517">
        <v>10369</v>
      </c>
      <c r="B7517" t="s">
        <v>8394</v>
      </c>
    </row>
    <row r="7518" spans="1:2" x14ac:dyDescent="0.25">
      <c r="A7518">
        <v>10371</v>
      </c>
      <c r="B7518" t="s">
        <v>8394</v>
      </c>
    </row>
    <row r="7519" spans="1:2" x14ac:dyDescent="0.25">
      <c r="A7519">
        <v>10405</v>
      </c>
      <c r="B7519" t="s">
        <v>8394</v>
      </c>
    </row>
    <row r="7520" spans="1:2" x14ac:dyDescent="0.25">
      <c r="A7520">
        <v>10407</v>
      </c>
      <c r="B7520" t="s">
        <v>8394</v>
      </c>
    </row>
    <row r="7521" spans="1:2" x14ac:dyDescent="0.25">
      <c r="A7521">
        <v>10409</v>
      </c>
      <c r="B7521" t="s">
        <v>8394</v>
      </c>
    </row>
    <row r="7522" spans="1:2" x14ac:dyDescent="0.25">
      <c r="A7522">
        <v>10421</v>
      </c>
      <c r="B7522" t="s">
        <v>8394</v>
      </c>
    </row>
    <row r="7523" spans="1:2" x14ac:dyDescent="0.25">
      <c r="A7523">
        <v>10435</v>
      </c>
      <c r="B7523" t="s">
        <v>8394</v>
      </c>
    </row>
    <row r="7524" spans="1:2" x14ac:dyDescent="0.25">
      <c r="A7524">
        <v>10437</v>
      </c>
      <c r="B7524" t="s">
        <v>8394</v>
      </c>
    </row>
    <row r="7525" spans="1:2" x14ac:dyDescent="0.25">
      <c r="A7525">
        <v>10439</v>
      </c>
      <c r="B7525" t="s">
        <v>8394</v>
      </c>
    </row>
    <row r="7526" spans="1:2" x14ac:dyDescent="0.25">
      <c r="A7526">
        <v>10551</v>
      </c>
      <c r="B7526" t="s">
        <v>8394</v>
      </c>
    </row>
    <row r="7527" spans="1:2" x14ac:dyDescent="0.25">
      <c r="A7527">
        <v>10553</v>
      </c>
      <c r="B7527" t="s">
        <v>8394</v>
      </c>
    </row>
    <row r="7528" spans="1:2" x14ac:dyDescent="0.25">
      <c r="A7528">
        <v>10555</v>
      </c>
      <c r="B7528" t="s">
        <v>8394</v>
      </c>
    </row>
    <row r="7529" spans="1:2" x14ac:dyDescent="0.25">
      <c r="A7529">
        <v>10557</v>
      </c>
      <c r="B7529" t="s">
        <v>8394</v>
      </c>
    </row>
    <row r="7530" spans="1:2" x14ac:dyDescent="0.25">
      <c r="A7530">
        <v>10559</v>
      </c>
      <c r="B7530" t="s">
        <v>8394</v>
      </c>
    </row>
    <row r="7531" spans="1:2" x14ac:dyDescent="0.25">
      <c r="A7531">
        <v>10585</v>
      </c>
      <c r="B7531" t="s">
        <v>8394</v>
      </c>
    </row>
    <row r="7532" spans="1:2" x14ac:dyDescent="0.25">
      <c r="A7532">
        <v>10587</v>
      </c>
      <c r="B7532" t="s">
        <v>8394</v>
      </c>
    </row>
    <row r="7533" spans="1:2" x14ac:dyDescent="0.25">
      <c r="A7533">
        <v>10589</v>
      </c>
      <c r="B7533" t="s">
        <v>8394</v>
      </c>
    </row>
    <row r="7534" spans="1:2" x14ac:dyDescent="0.25">
      <c r="A7534">
        <v>10623</v>
      </c>
      <c r="B7534" t="s">
        <v>8394</v>
      </c>
    </row>
    <row r="7535" spans="1:2" x14ac:dyDescent="0.25">
      <c r="A7535">
        <v>10625</v>
      </c>
      <c r="B7535" t="s">
        <v>8394</v>
      </c>
    </row>
    <row r="7536" spans="1:2" x14ac:dyDescent="0.25">
      <c r="A7536">
        <v>10627</v>
      </c>
      <c r="B7536" t="s">
        <v>8394</v>
      </c>
    </row>
    <row r="7537" spans="1:2" x14ac:dyDescent="0.25">
      <c r="A7537">
        <v>10629</v>
      </c>
      <c r="B7537" t="s">
        <v>8394</v>
      </c>
    </row>
    <row r="7538" spans="1:2" x14ac:dyDescent="0.25">
      <c r="A7538">
        <v>10693</v>
      </c>
      <c r="B7538" t="s">
        <v>8394</v>
      </c>
    </row>
    <row r="7539" spans="1:2" x14ac:dyDescent="0.25">
      <c r="A7539">
        <v>10707</v>
      </c>
      <c r="B7539" t="s">
        <v>8394</v>
      </c>
    </row>
    <row r="7540" spans="1:2" x14ac:dyDescent="0.25">
      <c r="A7540">
        <v>10709</v>
      </c>
      <c r="B7540" t="s">
        <v>8394</v>
      </c>
    </row>
    <row r="7541" spans="1:2" x14ac:dyDescent="0.25">
      <c r="A7541">
        <v>10711</v>
      </c>
      <c r="B7541" t="s">
        <v>8394</v>
      </c>
    </row>
    <row r="7542" spans="1:2" x14ac:dyDescent="0.25">
      <c r="A7542">
        <v>10713</v>
      </c>
      <c r="B7542" t="s">
        <v>8394</v>
      </c>
    </row>
    <row r="7543" spans="1:2" x14ac:dyDescent="0.25">
      <c r="A7543">
        <v>10715</v>
      </c>
      <c r="B7543" t="s">
        <v>8394</v>
      </c>
    </row>
    <row r="7544" spans="1:2" x14ac:dyDescent="0.25">
      <c r="A7544">
        <v>10717</v>
      </c>
      <c r="B7544" t="s">
        <v>8394</v>
      </c>
    </row>
    <row r="7545" spans="1:2" x14ac:dyDescent="0.25">
      <c r="A7545">
        <v>10719</v>
      </c>
      <c r="B7545" t="s">
        <v>8394</v>
      </c>
    </row>
    <row r="7546" spans="1:2" x14ac:dyDescent="0.25">
      <c r="A7546">
        <v>10777</v>
      </c>
      <c r="B7546" t="s">
        <v>8394</v>
      </c>
    </row>
    <row r="7547" spans="1:2" x14ac:dyDescent="0.25">
      <c r="A7547">
        <v>10779</v>
      </c>
      <c r="B7547" t="s">
        <v>8394</v>
      </c>
    </row>
    <row r="7548" spans="1:2" x14ac:dyDescent="0.25">
      <c r="A7548">
        <v>10781</v>
      </c>
      <c r="B7548" t="s">
        <v>8394</v>
      </c>
    </row>
    <row r="7549" spans="1:2" x14ac:dyDescent="0.25">
      <c r="A7549">
        <v>10783</v>
      </c>
      <c r="B7549" t="s">
        <v>8394</v>
      </c>
    </row>
    <row r="7550" spans="1:2" x14ac:dyDescent="0.25">
      <c r="A7550">
        <v>10785</v>
      </c>
      <c r="B7550" t="s">
        <v>8394</v>
      </c>
    </row>
    <row r="7551" spans="1:2" x14ac:dyDescent="0.25">
      <c r="A7551">
        <v>10787</v>
      </c>
      <c r="B7551" t="s">
        <v>8394</v>
      </c>
    </row>
    <row r="7552" spans="1:2" x14ac:dyDescent="0.25">
      <c r="A7552">
        <v>10789</v>
      </c>
      <c r="B7552" t="s">
        <v>8394</v>
      </c>
    </row>
    <row r="7553" spans="1:2" x14ac:dyDescent="0.25">
      <c r="A7553">
        <v>10823</v>
      </c>
      <c r="B7553" t="s">
        <v>8394</v>
      </c>
    </row>
    <row r="7554" spans="1:2" x14ac:dyDescent="0.25">
      <c r="A7554">
        <v>10825</v>
      </c>
      <c r="B7554" t="s">
        <v>8394</v>
      </c>
    </row>
    <row r="7555" spans="1:2" x14ac:dyDescent="0.25">
      <c r="A7555">
        <v>10827</v>
      </c>
      <c r="B7555" t="s">
        <v>8394</v>
      </c>
    </row>
    <row r="7556" spans="1:2" x14ac:dyDescent="0.25">
      <c r="A7556">
        <v>10829</v>
      </c>
      <c r="B7556" t="s">
        <v>8394</v>
      </c>
    </row>
    <row r="7557" spans="1:2" x14ac:dyDescent="0.25">
      <c r="A7557">
        <v>10961</v>
      </c>
      <c r="B7557" t="s">
        <v>8394</v>
      </c>
    </row>
    <row r="7558" spans="1:2" x14ac:dyDescent="0.25">
      <c r="A7558">
        <v>10963</v>
      </c>
      <c r="B7558" t="s">
        <v>8394</v>
      </c>
    </row>
    <row r="7559" spans="1:2" x14ac:dyDescent="0.25">
      <c r="A7559">
        <v>10965</v>
      </c>
      <c r="B7559" t="s">
        <v>8394</v>
      </c>
    </row>
    <row r="7560" spans="1:2" x14ac:dyDescent="0.25">
      <c r="A7560">
        <v>10967</v>
      </c>
      <c r="B7560" t="s">
        <v>8394</v>
      </c>
    </row>
    <row r="7561" spans="1:2" x14ac:dyDescent="0.25">
      <c r="A7561">
        <v>10969</v>
      </c>
      <c r="B7561" t="s">
        <v>8394</v>
      </c>
    </row>
    <row r="7562" spans="1:2" x14ac:dyDescent="0.25">
      <c r="A7562">
        <v>10997</v>
      </c>
      <c r="B7562" t="s">
        <v>8394</v>
      </c>
    </row>
    <row r="7563" spans="1:2" x14ac:dyDescent="0.25">
      <c r="A7563">
        <v>10999</v>
      </c>
      <c r="B7563" t="s">
        <v>8394</v>
      </c>
    </row>
    <row r="7564" spans="1:2" x14ac:dyDescent="0.25">
      <c r="A7564">
        <v>12043</v>
      </c>
      <c r="B7564" t="s">
        <v>8394</v>
      </c>
    </row>
    <row r="7565" spans="1:2" x14ac:dyDescent="0.25">
      <c r="A7565">
        <v>12045</v>
      </c>
      <c r="B7565" t="s">
        <v>8394</v>
      </c>
    </row>
    <row r="7566" spans="1:2" x14ac:dyDescent="0.25">
      <c r="A7566">
        <v>12047</v>
      </c>
      <c r="B7566" t="s">
        <v>8394</v>
      </c>
    </row>
    <row r="7567" spans="1:2" x14ac:dyDescent="0.25">
      <c r="A7567">
        <v>12049</v>
      </c>
      <c r="B7567" t="s">
        <v>8394</v>
      </c>
    </row>
    <row r="7568" spans="1:2" x14ac:dyDescent="0.25">
      <c r="A7568">
        <v>12051</v>
      </c>
      <c r="B7568" t="s">
        <v>8394</v>
      </c>
    </row>
    <row r="7569" spans="1:2" x14ac:dyDescent="0.25">
      <c r="A7569">
        <v>12053</v>
      </c>
      <c r="B7569" t="s">
        <v>8394</v>
      </c>
    </row>
    <row r="7570" spans="1:2" x14ac:dyDescent="0.25">
      <c r="A7570">
        <v>12055</v>
      </c>
      <c r="B7570" t="s">
        <v>8394</v>
      </c>
    </row>
    <row r="7571" spans="1:2" x14ac:dyDescent="0.25">
      <c r="A7571">
        <v>12057</v>
      </c>
      <c r="B7571" t="s">
        <v>8394</v>
      </c>
    </row>
    <row r="7572" spans="1:2" x14ac:dyDescent="0.25">
      <c r="A7572">
        <v>12059</v>
      </c>
      <c r="B7572" t="s">
        <v>8394</v>
      </c>
    </row>
    <row r="7573" spans="1:2" x14ac:dyDescent="0.25">
      <c r="A7573">
        <v>12099</v>
      </c>
      <c r="B7573" t="s">
        <v>8394</v>
      </c>
    </row>
    <row r="7574" spans="1:2" x14ac:dyDescent="0.25">
      <c r="A7574">
        <v>12101</v>
      </c>
      <c r="B7574" t="s">
        <v>8394</v>
      </c>
    </row>
    <row r="7575" spans="1:2" x14ac:dyDescent="0.25">
      <c r="A7575">
        <v>12103</v>
      </c>
      <c r="B7575" t="s">
        <v>8394</v>
      </c>
    </row>
    <row r="7576" spans="1:2" x14ac:dyDescent="0.25">
      <c r="A7576">
        <v>12105</v>
      </c>
      <c r="B7576" t="s">
        <v>8394</v>
      </c>
    </row>
    <row r="7577" spans="1:2" x14ac:dyDescent="0.25">
      <c r="A7577">
        <v>12107</v>
      </c>
      <c r="B7577" t="s">
        <v>8394</v>
      </c>
    </row>
    <row r="7578" spans="1:2" x14ac:dyDescent="0.25">
      <c r="A7578">
        <v>12109</v>
      </c>
      <c r="B7578" t="s">
        <v>8394</v>
      </c>
    </row>
    <row r="7579" spans="1:2" x14ac:dyDescent="0.25">
      <c r="A7579">
        <v>12157</v>
      </c>
      <c r="B7579" t="s">
        <v>8394</v>
      </c>
    </row>
    <row r="7580" spans="1:2" x14ac:dyDescent="0.25">
      <c r="A7580">
        <v>12159</v>
      </c>
      <c r="B7580" t="s">
        <v>8394</v>
      </c>
    </row>
    <row r="7581" spans="1:2" x14ac:dyDescent="0.25">
      <c r="A7581">
        <v>12161</v>
      </c>
      <c r="B7581" t="s">
        <v>8394</v>
      </c>
    </row>
    <row r="7582" spans="1:2" x14ac:dyDescent="0.25">
      <c r="A7582">
        <v>12163</v>
      </c>
      <c r="B7582" t="s">
        <v>8394</v>
      </c>
    </row>
    <row r="7583" spans="1:2" x14ac:dyDescent="0.25">
      <c r="A7583">
        <v>12165</v>
      </c>
      <c r="B7583" t="s">
        <v>8394</v>
      </c>
    </row>
    <row r="7584" spans="1:2" x14ac:dyDescent="0.25">
      <c r="A7584">
        <v>12167</v>
      </c>
      <c r="B7584" t="s">
        <v>8394</v>
      </c>
    </row>
    <row r="7585" spans="1:2" x14ac:dyDescent="0.25">
      <c r="A7585">
        <v>12169</v>
      </c>
      <c r="B7585" t="s">
        <v>8394</v>
      </c>
    </row>
    <row r="7586" spans="1:2" x14ac:dyDescent="0.25">
      <c r="A7586">
        <v>12203</v>
      </c>
      <c r="B7586" t="s">
        <v>8394</v>
      </c>
    </row>
    <row r="7587" spans="1:2" x14ac:dyDescent="0.25">
      <c r="A7587">
        <v>12205</v>
      </c>
      <c r="B7587" t="s">
        <v>8394</v>
      </c>
    </row>
    <row r="7588" spans="1:2" x14ac:dyDescent="0.25">
      <c r="A7588">
        <v>12207</v>
      </c>
      <c r="B7588" t="s">
        <v>8394</v>
      </c>
    </row>
    <row r="7589" spans="1:2" x14ac:dyDescent="0.25">
      <c r="A7589">
        <v>12209</v>
      </c>
      <c r="B7589" t="s">
        <v>8394</v>
      </c>
    </row>
    <row r="7590" spans="1:2" x14ac:dyDescent="0.25">
      <c r="A7590">
        <v>12247</v>
      </c>
      <c r="B7590" t="s">
        <v>8394</v>
      </c>
    </row>
    <row r="7591" spans="1:2" x14ac:dyDescent="0.25">
      <c r="A7591">
        <v>12249</v>
      </c>
      <c r="B7591" t="s">
        <v>8394</v>
      </c>
    </row>
    <row r="7592" spans="1:2" x14ac:dyDescent="0.25">
      <c r="A7592">
        <v>12277</v>
      </c>
      <c r="B7592" t="s">
        <v>8394</v>
      </c>
    </row>
    <row r="7593" spans="1:2" x14ac:dyDescent="0.25">
      <c r="A7593">
        <v>12279</v>
      </c>
      <c r="B7593" t="s">
        <v>8394</v>
      </c>
    </row>
    <row r="7594" spans="1:2" x14ac:dyDescent="0.25">
      <c r="A7594">
        <v>12305</v>
      </c>
      <c r="B7594" t="s">
        <v>8394</v>
      </c>
    </row>
    <row r="7595" spans="1:2" x14ac:dyDescent="0.25">
      <c r="A7595">
        <v>12307</v>
      </c>
      <c r="B7595" t="s">
        <v>8394</v>
      </c>
    </row>
    <row r="7596" spans="1:2" x14ac:dyDescent="0.25">
      <c r="A7596">
        <v>12309</v>
      </c>
      <c r="B7596" t="s">
        <v>8394</v>
      </c>
    </row>
    <row r="7597" spans="1:2" x14ac:dyDescent="0.25">
      <c r="A7597">
        <v>12347</v>
      </c>
      <c r="B7597" t="s">
        <v>8394</v>
      </c>
    </row>
    <row r="7598" spans="1:2" x14ac:dyDescent="0.25">
      <c r="A7598">
        <v>12349</v>
      </c>
      <c r="B7598" t="s">
        <v>8394</v>
      </c>
    </row>
    <row r="7599" spans="1:2" x14ac:dyDescent="0.25">
      <c r="A7599">
        <v>12351</v>
      </c>
      <c r="B7599" t="s">
        <v>8394</v>
      </c>
    </row>
    <row r="7600" spans="1:2" x14ac:dyDescent="0.25">
      <c r="A7600">
        <v>12353</v>
      </c>
      <c r="B7600" t="s">
        <v>8394</v>
      </c>
    </row>
    <row r="7601" spans="1:2" x14ac:dyDescent="0.25">
      <c r="A7601">
        <v>12355</v>
      </c>
      <c r="B7601" t="s">
        <v>8394</v>
      </c>
    </row>
    <row r="7602" spans="1:2" x14ac:dyDescent="0.25">
      <c r="A7602">
        <v>12357</v>
      </c>
      <c r="B7602" t="s">
        <v>8394</v>
      </c>
    </row>
    <row r="7603" spans="1:2" x14ac:dyDescent="0.25">
      <c r="A7603">
        <v>12359</v>
      </c>
      <c r="B7603" t="s">
        <v>8394</v>
      </c>
    </row>
    <row r="7604" spans="1:2" x14ac:dyDescent="0.25">
      <c r="A7604">
        <v>12401</v>
      </c>
      <c r="B7604" t="s">
        <v>8394</v>
      </c>
    </row>
    <row r="7605" spans="1:2" x14ac:dyDescent="0.25">
      <c r="A7605">
        <v>12413</v>
      </c>
      <c r="B7605" t="s">
        <v>8394</v>
      </c>
    </row>
    <row r="7606" spans="1:2" x14ac:dyDescent="0.25">
      <c r="A7606">
        <v>12416</v>
      </c>
      <c r="B7606" t="s">
        <v>8394</v>
      </c>
    </row>
    <row r="7607" spans="1:2" x14ac:dyDescent="0.25">
      <c r="A7607">
        <v>12435</v>
      </c>
      <c r="B7607" t="s">
        <v>8394</v>
      </c>
    </row>
    <row r="7608" spans="1:2" x14ac:dyDescent="0.25">
      <c r="A7608">
        <v>12437</v>
      </c>
      <c r="B7608" t="s">
        <v>8394</v>
      </c>
    </row>
    <row r="7609" spans="1:2" x14ac:dyDescent="0.25">
      <c r="A7609">
        <v>12439</v>
      </c>
      <c r="B7609" t="s">
        <v>8394</v>
      </c>
    </row>
    <row r="7610" spans="1:2" x14ac:dyDescent="0.25">
      <c r="A7610">
        <v>12441</v>
      </c>
      <c r="B7610" t="s">
        <v>8394</v>
      </c>
    </row>
    <row r="7611" spans="1:2" x14ac:dyDescent="0.25">
      <c r="A7611">
        <v>12459</v>
      </c>
      <c r="B7611" t="s">
        <v>8394</v>
      </c>
    </row>
    <row r="7612" spans="1:2" x14ac:dyDescent="0.25">
      <c r="A7612">
        <v>12461</v>
      </c>
      <c r="B7612" t="s">
        <v>8394</v>
      </c>
    </row>
    <row r="7613" spans="1:2" x14ac:dyDescent="0.25">
      <c r="A7613">
        <v>12473</v>
      </c>
      <c r="B7613" t="s">
        <v>8394</v>
      </c>
    </row>
    <row r="7614" spans="1:2" x14ac:dyDescent="0.25">
      <c r="A7614">
        <v>12487</v>
      </c>
      <c r="B7614" t="s">
        <v>8394</v>
      </c>
    </row>
    <row r="7615" spans="1:2" x14ac:dyDescent="0.25">
      <c r="A7615">
        <v>12489</v>
      </c>
      <c r="B7615" t="s">
        <v>8394</v>
      </c>
    </row>
    <row r="7616" spans="1:2" x14ac:dyDescent="0.25">
      <c r="A7616">
        <v>12491</v>
      </c>
      <c r="B7616" t="s">
        <v>8394</v>
      </c>
    </row>
    <row r="7617" spans="1:2" x14ac:dyDescent="0.25">
      <c r="A7617">
        <v>12503</v>
      </c>
      <c r="B7617" t="s">
        <v>8394</v>
      </c>
    </row>
    <row r="7618" spans="1:2" x14ac:dyDescent="0.25">
      <c r="A7618">
        <v>12524</v>
      </c>
      <c r="B7618" t="s">
        <v>8394</v>
      </c>
    </row>
    <row r="7619" spans="1:2" x14ac:dyDescent="0.25">
      <c r="A7619">
        <v>12526</v>
      </c>
      <c r="B7619" t="s">
        <v>8394</v>
      </c>
    </row>
    <row r="7620" spans="1:2" x14ac:dyDescent="0.25">
      <c r="A7620">
        <v>12527</v>
      </c>
      <c r="B7620" t="s">
        <v>8394</v>
      </c>
    </row>
    <row r="7621" spans="1:2" x14ac:dyDescent="0.25">
      <c r="A7621">
        <v>12529</v>
      </c>
      <c r="B7621" t="s">
        <v>8395</v>
      </c>
    </row>
    <row r="7622" spans="1:2" x14ac:dyDescent="0.25">
      <c r="A7622">
        <v>12555</v>
      </c>
      <c r="B7622" t="s">
        <v>8394</v>
      </c>
    </row>
    <row r="7623" spans="1:2" x14ac:dyDescent="0.25">
      <c r="A7623">
        <v>12557</v>
      </c>
      <c r="B7623" t="s">
        <v>8394</v>
      </c>
    </row>
    <row r="7624" spans="1:2" x14ac:dyDescent="0.25">
      <c r="A7624">
        <v>12559</v>
      </c>
      <c r="B7624" t="s">
        <v>8394</v>
      </c>
    </row>
    <row r="7625" spans="1:2" x14ac:dyDescent="0.25">
      <c r="A7625">
        <v>12574</v>
      </c>
      <c r="B7625" t="s">
        <v>8394</v>
      </c>
    </row>
    <row r="7626" spans="1:2" x14ac:dyDescent="0.25">
      <c r="A7626">
        <v>12587</v>
      </c>
      <c r="B7626" t="s">
        <v>8394</v>
      </c>
    </row>
    <row r="7627" spans="1:2" x14ac:dyDescent="0.25">
      <c r="A7627">
        <v>12589</v>
      </c>
      <c r="B7627" t="s">
        <v>8394</v>
      </c>
    </row>
    <row r="7628" spans="1:2" x14ac:dyDescent="0.25">
      <c r="A7628">
        <v>12619</v>
      </c>
      <c r="B7628" t="s">
        <v>8394</v>
      </c>
    </row>
    <row r="7629" spans="1:2" x14ac:dyDescent="0.25">
      <c r="A7629">
        <v>12621</v>
      </c>
      <c r="B7629" t="s">
        <v>8394</v>
      </c>
    </row>
    <row r="7630" spans="1:2" x14ac:dyDescent="0.25">
      <c r="A7630">
        <v>12623</v>
      </c>
      <c r="B7630" t="s">
        <v>8394</v>
      </c>
    </row>
    <row r="7631" spans="1:2" x14ac:dyDescent="0.25">
      <c r="A7631">
        <v>12625</v>
      </c>
      <c r="B7631" t="s">
        <v>8394</v>
      </c>
    </row>
    <row r="7632" spans="1:2" x14ac:dyDescent="0.25">
      <c r="A7632">
        <v>12625</v>
      </c>
      <c r="B7632" t="s">
        <v>7915</v>
      </c>
    </row>
    <row r="7633" spans="1:2" x14ac:dyDescent="0.25">
      <c r="A7633">
        <v>12627</v>
      </c>
      <c r="B7633" t="s">
        <v>8394</v>
      </c>
    </row>
    <row r="7634" spans="1:2" x14ac:dyDescent="0.25">
      <c r="A7634">
        <v>12629</v>
      </c>
      <c r="B7634" t="s">
        <v>8394</v>
      </c>
    </row>
    <row r="7635" spans="1:2" x14ac:dyDescent="0.25">
      <c r="A7635">
        <v>12679</v>
      </c>
      <c r="B7635" t="s">
        <v>8394</v>
      </c>
    </row>
    <row r="7636" spans="1:2" x14ac:dyDescent="0.25">
      <c r="A7636">
        <v>12681</v>
      </c>
      <c r="B7636" t="s">
        <v>8394</v>
      </c>
    </row>
    <row r="7637" spans="1:2" x14ac:dyDescent="0.25">
      <c r="A7637">
        <v>12683</v>
      </c>
      <c r="B7637" t="s">
        <v>8394</v>
      </c>
    </row>
    <row r="7638" spans="1:2" x14ac:dyDescent="0.25">
      <c r="A7638">
        <v>12685</v>
      </c>
      <c r="B7638" t="s">
        <v>8394</v>
      </c>
    </row>
    <row r="7639" spans="1:2" x14ac:dyDescent="0.25">
      <c r="A7639">
        <v>12687</v>
      </c>
      <c r="B7639" t="s">
        <v>8394</v>
      </c>
    </row>
    <row r="7640" spans="1:2" x14ac:dyDescent="0.25">
      <c r="A7640">
        <v>12689</v>
      </c>
      <c r="B7640" t="s">
        <v>8394</v>
      </c>
    </row>
    <row r="7641" spans="1:2" x14ac:dyDescent="0.25">
      <c r="A7641">
        <v>13051</v>
      </c>
      <c r="B7641" t="s">
        <v>8394</v>
      </c>
    </row>
    <row r="7642" spans="1:2" x14ac:dyDescent="0.25">
      <c r="A7642">
        <v>13053</v>
      </c>
      <c r="B7642" t="s">
        <v>8394</v>
      </c>
    </row>
    <row r="7643" spans="1:2" x14ac:dyDescent="0.25">
      <c r="A7643">
        <v>13055</v>
      </c>
      <c r="B7643" t="s">
        <v>8394</v>
      </c>
    </row>
    <row r="7644" spans="1:2" x14ac:dyDescent="0.25">
      <c r="A7644">
        <v>13057</v>
      </c>
      <c r="B7644" t="s">
        <v>8394</v>
      </c>
    </row>
    <row r="7645" spans="1:2" x14ac:dyDescent="0.25">
      <c r="A7645">
        <v>13059</v>
      </c>
      <c r="B7645" t="s">
        <v>8394</v>
      </c>
    </row>
    <row r="7646" spans="1:2" x14ac:dyDescent="0.25">
      <c r="A7646">
        <v>13086</v>
      </c>
      <c r="B7646" t="s">
        <v>8394</v>
      </c>
    </row>
    <row r="7647" spans="1:2" x14ac:dyDescent="0.25">
      <c r="A7647">
        <v>13088</v>
      </c>
      <c r="B7647" t="s">
        <v>8394</v>
      </c>
    </row>
    <row r="7648" spans="1:2" x14ac:dyDescent="0.25">
      <c r="A7648">
        <v>13089</v>
      </c>
      <c r="B7648" t="s">
        <v>8394</v>
      </c>
    </row>
    <row r="7649" spans="1:2" x14ac:dyDescent="0.25">
      <c r="A7649">
        <v>13107</v>
      </c>
      <c r="B7649" t="s">
        <v>8394</v>
      </c>
    </row>
    <row r="7650" spans="1:2" x14ac:dyDescent="0.25">
      <c r="A7650">
        <v>13125</v>
      </c>
      <c r="B7650" t="s">
        <v>8394</v>
      </c>
    </row>
    <row r="7651" spans="1:2" x14ac:dyDescent="0.25">
      <c r="A7651">
        <v>13127</v>
      </c>
      <c r="B7651" t="s">
        <v>8394</v>
      </c>
    </row>
    <row r="7652" spans="1:2" x14ac:dyDescent="0.25">
      <c r="A7652">
        <v>13129</v>
      </c>
      <c r="B7652" t="s">
        <v>8394</v>
      </c>
    </row>
    <row r="7653" spans="1:2" x14ac:dyDescent="0.25">
      <c r="A7653">
        <v>13144</v>
      </c>
      <c r="B7653" t="s">
        <v>8394</v>
      </c>
    </row>
    <row r="7654" spans="1:2" x14ac:dyDescent="0.25">
      <c r="A7654">
        <v>13156</v>
      </c>
      <c r="B7654" t="s">
        <v>8394</v>
      </c>
    </row>
    <row r="7655" spans="1:2" x14ac:dyDescent="0.25">
      <c r="A7655">
        <v>13158</v>
      </c>
      <c r="B7655" t="s">
        <v>8394</v>
      </c>
    </row>
    <row r="7656" spans="1:2" x14ac:dyDescent="0.25">
      <c r="A7656">
        <v>13159</v>
      </c>
      <c r="B7656" t="s">
        <v>8394</v>
      </c>
    </row>
    <row r="7657" spans="1:2" x14ac:dyDescent="0.25">
      <c r="A7657">
        <v>13187</v>
      </c>
      <c r="B7657" t="s">
        <v>8394</v>
      </c>
    </row>
    <row r="7658" spans="1:2" x14ac:dyDescent="0.25">
      <c r="A7658">
        <v>13189</v>
      </c>
      <c r="B7658" t="s">
        <v>8394</v>
      </c>
    </row>
    <row r="7659" spans="1:2" x14ac:dyDescent="0.25">
      <c r="A7659">
        <v>13347</v>
      </c>
      <c r="B7659" t="s">
        <v>8394</v>
      </c>
    </row>
    <row r="7660" spans="1:2" x14ac:dyDescent="0.25">
      <c r="A7660">
        <v>13349</v>
      </c>
      <c r="B7660" t="s">
        <v>8394</v>
      </c>
    </row>
    <row r="7661" spans="1:2" x14ac:dyDescent="0.25">
      <c r="A7661">
        <v>13351</v>
      </c>
      <c r="B7661" t="s">
        <v>8394</v>
      </c>
    </row>
    <row r="7662" spans="1:2" x14ac:dyDescent="0.25">
      <c r="A7662">
        <v>13353</v>
      </c>
      <c r="B7662" t="s">
        <v>8394</v>
      </c>
    </row>
    <row r="7663" spans="1:2" x14ac:dyDescent="0.25">
      <c r="A7663">
        <v>13355</v>
      </c>
      <c r="B7663" t="s">
        <v>8394</v>
      </c>
    </row>
    <row r="7664" spans="1:2" x14ac:dyDescent="0.25">
      <c r="A7664">
        <v>13357</v>
      </c>
      <c r="B7664" t="s">
        <v>8394</v>
      </c>
    </row>
    <row r="7665" spans="1:2" x14ac:dyDescent="0.25">
      <c r="A7665">
        <v>13359</v>
      </c>
      <c r="B7665" t="s">
        <v>8394</v>
      </c>
    </row>
    <row r="7666" spans="1:2" x14ac:dyDescent="0.25">
      <c r="A7666">
        <v>13403</v>
      </c>
      <c r="B7666" t="s">
        <v>8394</v>
      </c>
    </row>
    <row r="7667" spans="1:2" x14ac:dyDescent="0.25">
      <c r="A7667">
        <v>13405</v>
      </c>
      <c r="B7667" t="s">
        <v>8394</v>
      </c>
    </row>
    <row r="7668" spans="1:2" x14ac:dyDescent="0.25">
      <c r="A7668">
        <v>13407</v>
      </c>
      <c r="B7668" t="s">
        <v>8394</v>
      </c>
    </row>
    <row r="7669" spans="1:2" x14ac:dyDescent="0.25">
      <c r="A7669">
        <v>13409</v>
      </c>
      <c r="B7669" t="s">
        <v>8394</v>
      </c>
    </row>
    <row r="7670" spans="1:2" x14ac:dyDescent="0.25">
      <c r="A7670">
        <v>13435</v>
      </c>
      <c r="B7670" t="s">
        <v>8394</v>
      </c>
    </row>
    <row r="7671" spans="1:2" x14ac:dyDescent="0.25">
      <c r="A7671">
        <v>13437</v>
      </c>
      <c r="B7671" t="s">
        <v>8394</v>
      </c>
    </row>
    <row r="7672" spans="1:2" x14ac:dyDescent="0.25">
      <c r="A7672">
        <v>13439</v>
      </c>
      <c r="B7672" t="s">
        <v>8394</v>
      </c>
    </row>
    <row r="7673" spans="1:2" x14ac:dyDescent="0.25">
      <c r="A7673">
        <v>13465</v>
      </c>
      <c r="B7673" t="s">
        <v>8394</v>
      </c>
    </row>
    <row r="7674" spans="1:2" x14ac:dyDescent="0.25">
      <c r="A7674">
        <v>13467</v>
      </c>
      <c r="B7674" t="s">
        <v>8394</v>
      </c>
    </row>
    <row r="7675" spans="1:2" x14ac:dyDescent="0.25">
      <c r="A7675">
        <v>13469</v>
      </c>
      <c r="B7675" t="s">
        <v>8394</v>
      </c>
    </row>
    <row r="7676" spans="1:2" x14ac:dyDescent="0.25">
      <c r="A7676">
        <v>13503</v>
      </c>
      <c r="B7676" t="s">
        <v>8394</v>
      </c>
    </row>
    <row r="7677" spans="1:2" x14ac:dyDescent="0.25">
      <c r="A7677">
        <v>13505</v>
      </c>
      <c r="B7677" t="s">
        <v>8394</v>
      </c>
    </row>
    <row r="7678" spans="1:2" x14ac:dyDescent="0.25">
      <c r="A7678">
        <v>13507</v>
      </c>
      <c r="B7678" t="s">
        <v>8394</v>
      </c>
    </row>
    <row r="7679" spans="1:2" x14ac:dyDescent="0.25">
      <c r="A7679">
        <v>13509</v>
      </c>
      <c r="B7679" t="s">
        <v>8394</v>
      </c>
    </row>
    <row r="7680" spans="1:2" x14ac:dyDescent="0.25">
      <c r="A7680">
        <v>13581</v>
      </c>
      <c r="B7680" t="s">
        <v>8394</v>
      </c>
    </row>
    <row r="7681" spans="1:2" x14ac:dyDescent="0.25">
      <c r="A7681">
        <v>13583</v>
      </c>
      <c r="B7681" t="s">
        <v>8394</v>
      </c>
    </row>
    <row r="7682" spans="1:2" x14ac:dyDescent="0.25">
      <c r="A7682">
        <v>13585</v>
      </c>
      <c r="B7682" t="s">
        <v>8394</v>
      </c>
    </row>
    <row r="7683" spans="1:2" x14ac:dyDescent="0.25">
      <c r="A7683">
        <v>13587</v>
      </c>
      <c r="B7683" t="s">
        <v>8394</v>
      </c>
    </row>
    <row r="7684" spans="1:2" x14ac:dyDescent="0.25">
      <c r="A7684">
        <v>13589</v>
      </c>
      <c r="B7684" t="s">
        <v>8394</v>
      </c>
    </row>
    <row r="7685" spans="1:2" x14ac:dyDescent="0.25">
      <c r="A7685">
        <v>13591</v>
      </c>
      <c r="B7685" t="s">
        <v>8394</v>
      </c>
    </row>
    <row r="7686" spans="1:2" x14ac:dyDescent="0.25">
      <c r="A7686">
        <v>13593</v>
      </c>
      <c r="B7686" t="s">
        <v>8394</v>
      </c>
    </row>
    <row r="7687" spans="1:2" x14ac:dyDescent="0.25">
      <c r="A7687">
        <v>13595</v>
      </c>
      <c r="B7687" t="s">
        <v>8394</v>
      </c>
    </row>
    <row r="7688" spans="1:2" x14ac:dyDescent="0.25">
      <c r="A7688">
        <v>13597</v>
      </c>
      <c r="B7688" t="s">
        <v>8394</v>
      </c>
    </row>
    <row r="7689" spans="1:2" x14ac:dyDescent="0.25">
      <c r="A7689">
        <v>13599</v>
      </c>
      <c r="B7689" t="s">
        <v>8394</v>
      </c>
    </row>
    <row r="7690" spans="1:2" x14ac:dyDescent="0.25">
      <c r="A7690">
        <v>13601</v>
      </c>
      <c r="B7690" t="s">
        <v>8394</v>
      </c>
    </row>
    <row r="7691" spans="1:2" x14ac:dyDescent="0.25">
      <c r="A7691">
        <v>13627</v>
      </c>
      <c r="B7691" t="s">
        <v>8394</v>
      </c>
    </row>
    <row r="7692" spans="1:2" x14ac:dyDescent="0.25">
      <c r="A7692">
        <v>13629</v>
      </c>
      <c r="B7692" t="s">
        <v>8394</v>
      </c>
    </row>
    <row r="7693" spans="1:2" x14ac:dyDescent="0.25">
      <c r="A7693">
        <v>14050</v>
      </c>
      <c r="B7693" t="s">
        <v>8394</v>
      </c>
    </row>
    <row r="7694" spans="1:2" x14ac:dyDescent="0.25">
      <c r="A7694">
        <v>14052</v>
      </c>
      <c r="B7694" t="s">
        <v>8394</v>
      </c>
    </row>
    <row r="7695" spans="1:2" x14ac:dyDescent="0.25">
      <c r="A7695">
        <v>14053</v>
      </c>
      <c r="B7695" t="s">
        <v>8394</v>
      </c>
    </row>
    <row r="7696" spans="1:2" x14ac:dyDescent="0.25">
      <c r="A7696">
        <v>14055</v>
      </c>
      <c r="B7696" t="s">
        <v>8394</v>
      </c>
    </row>
    <row r="7697" spans="1:2" x14ac:dyDescent="0.25">
      <c r="A7697">
        <v>14057</v>
      </c>
      <c r="B7697" t="s">
        <v>8394</v>
      </c>
    </row>
    <row r="7698" spans="1:2" x14ac:dyDescent="0.25">
      <c r="A7698">
        <v>14059</v>
      </c>
      <c r="B7698" t="s">
        <v>8394</v>
      </c>
    </row>
    <row r="7699" spans="1:2" x14ac:dyDescent="0.25">
      <c r="A7699">
        <v>14061</v>
      </c>
      <c r="B7699" t="s">
        <v>8394</v>
      </c>
    </row>
    <row r="7700" spans="1:2" x14ac:dyDescent="0.25">
      <c r="A7700">
        <v>14089</v>
      </c>
      <c r="B7700" t="s">
        <v>8394</v>
      </c>
    </row>
    <row r="7701" spans="1:2" x14ac:dyDescent="0.25">
      <c r="A7701">
        <v>14109</v>
      </c>
      <c r="B7701" t="s">
        <v>8394</v>
      </c>
    </row>
    <row r="7702" spans="1:2" x14ac:dyDescent="0.25">
      <c r="A7702">
        <v>14129</v>
      </c>
      <c r="B7702" t="s">
        <v>8394</v>
      </c>
    </row>
    <row r="7703" spans="1:2" x14ac:dyDescent="0.25">
      <c r="A7703">
        <v>14163</v>
      </c>
      <c r="B7703" t="s">
        <v>8394</v>
      </c>
    </row>
    <row r="7704" spans="1:2" x14ac:dyDescent="0.25">
      <c r="A7704">
        <v>14165</v>
      </c>
      <c r="B7704" t="s">
        <v>8394</v>
      </c>
    </row>
    <row r="7705" spans="1:2" x14ac:dyDescent="0.25">
      <c r="A7705">
        <v>14167</v>
      </c>
      <c r="B7705" t="s">
        <v>8394</v>
      </c>
    </row>
    <row r="7706" spans="1:2" x14ac:dyDescent="0.25">
      <c r="A7706">
        <v>14169</v>
      </c>
      <c r="B7706" t="s">
        <v>8394</v>
      </c>
    </row>
    <row r="7707" spans="1:2" x14ac:dyDescent="0.25">
      <c r="A7707">
        <v>14193</v>
      </c>
      <c r="B7707" t="s">
        <v>8394</v>
      </c>
    </row>
    <row r="7708" spans="1:2" x14ac:dyDescent="0.25">
      <c r="A7708">
        <v>14195</v>
      </c>
      <c r="B7708" t="s">
        <v>8394</v>
      </c>
    </row>
    <row r="7709" spans="1:2" x14ac:dyDescent="0.25">
      <c r="A7709">
        <v>14197</v>
      </c>
      <c r="B7709" t="s">
        <v>8394</v>
      </c>
    </row>
    <row r="7710" spans="1:2" x14ac:dyDescent="0.25">
      <c r="A7710">
        <v>14199</v>
      </c>
      <c r="B7710" t="s">
        <v>8394</v>
      </c>
    </row>
    <row r="7711" spans="1:2" x14ac:dyDescent="0.25">
      <c r="A7711">
        <v>14434</v>
      </c>
      <c r="B7711" t="s">
        <v>8396</v>
      </c>
    </row>
    <row r="7712" spans="1:2" x14ac:dyDescent="0.25">
      <c r="A7712">
        <v>14443</v>
      </c>
      <c r="B7712" t="s">
        <v>8396</v>
      </c>
    </row>
    <row r="7713" spans="1:2" x14ac:dyDescent="0.25">
      <c r="A7713">
        <v>14467</v>
      </c>
      <c r="B7713" t="s">
        <v>8396</v>
      </c>
    </row>
    <row r="7714" spans="1:2" x14ac:dyDescent="0.25">
      <c r="A7714">
        <v>14469</v>
      </c>
      <c r="B7714" t="s">
        <v>8397</v>
      </c>
    </row>
    <row r="7715" spans="1:2" x14ac:dyDescent="0.25">
      <c r="A7715">
        <v>14469</v>
      </c>
      <c r="B7715" t="s">
        <v>8398</v>
      </c>
    </row>
    <row r="7716" spans="1:2" x14ac:dyDescent="0.25">
      <c r="A7716">
        <v>14469</v>
      </c>
      <c r="B7716" t="s">
        <v>8396</v>
      </c>
    </row>
    <row r="7717" spans="1:2" x14ac:dyDescent="0.25">
      <c r="A7717">
        <v>14469</v>
      </c>
      <c r="B7717" t="s">
        <v>8399</v>
      </c>
    </row>
    <row r="7718" spans="1:2" x14ac:dyDescent="0.25">
      <c r="A7718">
        <v>14471</v>
      </c>
      <c r="B7718" t="s">
        <v>8396</v>
      </c>
    </row>
    <row r="7719" spans="1:2" x14ac:dyDescent="0.25">
      <c r="A7719">
        <v>14473</v>
      </c>
      <c r="B7719" t="s">
        <v>8396</v>
      </c>
    </row>
    <row r="7720" spans="1:2" x14ac:dyDescent="0.25">
      <c r="A7720">
        <v>14476</v>
      </c>
      <c r="B7720" t="s">
        <v>8400</v>
      </c>
    </row>
    <row r="7721" spans="1:2" x14ac:dyDescent="0.25">
      <c r="A7721">
        <v>14476</v>
      </c>
      <c r="B7721" t="s">
        <v>8401</v>
      </c>
    </row>
    <row r="7722" spans="1:2" x14ac:dyDescent="0.25">
      <c r="A7722">
        <v>14476</v>
      </c>
      <c r="B7722" t="s">
        <v>8402</v>
      </c>
    </row>
    <row r="7723" spans="1:2" x14ac:dyDescent="0.25">
      <c r="A7723">
        <v>14476</v>
      </c>
      <c r="B7723" t="s">
        <v>8403</v>
      </c>
    </row>
    <row r="7724" spans="1:2" x14ac:dyDescent="0.25">
      <c r="A7724">
        <v>14476</v>
      </c>
      <c r="B7724" t="s">
        <v>3520</v>
      </c>
    </row>
    <row r="7725" spans="1:2" x14ac:dyDescent="0.25">
      <c r="A7725">
        <v>14476</v>
      </c>
      <c r="B7725" t="s">
        <v>8404</v>
      </c>
    </row>
    <row r="7726" spans="1:2" x14ac:dyDescent="0.25">
      <c r="A7726">
        <v>14476</v>
      </c>
      <c r="B7726" t="s">
        <v>8405</v>
      </c>
    </row>
    <row r="7727" spans="1:2" x14ac:dyDescent="0.25">
      <c r="A7727">
        <v>14476</v>
      </c>
      <c r="B7727" t="s">
        <v>8406</v>
      </c>
    </row>
    <row r="7728" spans="1:2" x14ac:dyDescent="0.25">
      <c r="A7728">
        <v>14476</v>
      </c>
      <c r="B7728" t="s">
        <v>8407</v>
      </c>
    </row>
    <row r="7729" spans="1:2" x14ac:dyDescent="0.25">
      <c r="A7729">
        <v>14476</v>
      </c>
      <c r="B7729" t="s">
        <v>3550</v>
      </c>
    </row>
    <row r="7730" spans="1:2" x14ac:dyDescent="0.25">
      <c r="A7730">
        <v>14476</v>
      </c>
      <c r="B7730" t="s">
        <v>8408</v>
      </c>
    </row>
    <row r="7731" spans="1:2" x14ac:dyDescent="0.25">
      <c r="A7731">
        <v>14476</v>
      </c>
      <c r="B7731" t="s">
        <v>8409</v>
      </c>
    </row>
    <row r="7732" spans="1:2" x14ac:dyDescent="0.25">
      <c r="A7732">
        <v>14476</v>
      </c>
      <c r="B7732" t="s">
        <v>5781</v>
      </c>
    </row>
    <row r="7733" spans="1:2" x14ac:dyDescent="0.25">
      <c r="A7733">
        <v>14476</v>
      </c>
      <c r="B7733" t="s">
        <v>8410</v>
      </c>
    </row>
    <row r="7734" spans="1:2" x14ac:dyDescent="0.25">
      <c r="A7734">
        <v>14476</v>
      </c>
      <c r="B7734" t="s">
        <v>8411</v>
      </c>
    </row>
    <row r="7735" spans="1:2" x14ac:dyDescent="0.25">
      <c r="A7735">
        <v>14478</v>
      </c>
      <c r="B7735" t="s">
        <v>8396</v>
      </c>
    </row>
    <row r="7736" spans="1:2" x14ac:dyDescent="0.25">
      <c r="A7736">
        <v>14480</v>
      </c>
      <c r="B7736" t="s">
        <v>8396</v>
      </c>
    </row>
    <row r="7737" spans="1:2" x14ac:dyDescent="0.25">
      <c r="A7737">
        <v>14482</v>
      </c>
      <c r="B7737" t="s">
        <v>8396</v>
      </c>
    </row>
    <row r="7738" spans="1:2" x14ac:dyDescent="0.25">
      <c r="A7738">
        <v>14501</v>
      </c>
      <c r="B7738" t="s">
        <v>8412</v>
      </c>
    </row>
    <row r="7739" spans="1:2" x14ac:dyDescent="0.25">
      <c r="A7739">
        <v>14513</v>
      </c>
      <c r="B7739" t="s">
        <v>8413</v>
      </c>
    </row>
    <row r="7740" spans="1:2" x14ac:dyDescent="0.25">
      <c r="A7740">
        <v>14513</v>
      </c>
      <c r="B7740" t="s">
        <v>8412</v>
      </c>
    </row>
    <row r="7741" spans="1:2" x14ac:dyDescent="0.25">
      <c r="A7741">
        <v>14532</v>
      </c>
      <c r="B7741" t="s">
        <v>8414</v>
      </c>
    </row>
    <row r="7742" spans="1:2" x14ac:dyDescent="0.25">
      <c r="A7742">
        <v>14532</v>
      </c>
      <c r="B7742" t="s">
        <v>8415</v>
      </c>
    </row>
    <row r="7743" spans="1:2" x14ac:dyDescent="0.25">
      <c r="A7743">
        <v>14532</v>
      </c>
      <c r="B7743" t="s">
        <v>8416</v>
      </c>
    </row>
    <row r="7744" spans="1:2" x14ac:dyDescent="0.25">
      <c r="A7744">
        <v>14532</v>
      </c>
      <c r="B7744" t="s">
        <v>8417</v>
      </c>
    </row>
    <row r="7745" spans="1:2" x14ac:dyDescent="0.25">
      <c r="A7745">
        <v>14532</v>
      </c>
      <c r="B7745" t="s">
        <v>8418</v>
      </c>
    </row>
    <row r="7746" spans="1:2" x14ac:dyDescent="0.25">
      <c r="A7746">
        <v>14532</v>
      </c>
      <c r="B7746" t="s">
        <v>8419</v>
      </c>
    </row>
    <row r="7747" spans="1:2" x14ac:dyDescent="0.25">
      <c r="A7747">
        <v>14532</v>
      </c>
      <c r="B7747" t="s">
        <v>8420</v>
      </c>
    </row>
    <row r="7748" spans="1:2" x14ac:dyDescent="0.25">
      <c r="A7748">
        <v>14532</v>
      </c>
      <c r="B7748" t="s">
        <v>6743</v>
      </c>
    </row>
    <row r="7749" spans="1:2" x14ac:dyDescent="0.25">
      <c r="A7749">
        <v>14532</v>
      </c>
      <c r="B7749" t="s">
        <v>8421</v>
      </c>
    </row>
    <row r="7750" spans="1:2" x14ac:dyDescent="0.25">
      <c r="A7750">
        <v>14532</v>
      </c>
      <c r="B7750" t="s">
        <v>8422</v>
      </c>
    </row>
    <row r="7751" spans="1:2" x14ac:dyDescent="0.25">
      <c r="A7751">
        <v>14532</v>
      </c>
      <c r="B7751" t="s">
        <v>8423</v>
      </c>
    </row>
    <row r="7752" spans="1:2" x14ac:dyDescent="0.25">
      <c r="A7752">
        <v>14533</v>
      </c>
      <c r="B7752" t="s">
        <v>8417</v>
      </c>
    </row>
    <row r="7753" spans="1:2" x14ac:dyDescent="0.25">
      <c r="A7753">
        <v>14536</v>
      </c>
      <c r="B7753" t="s">
        <v>8424</v>
      </c>
    </row>
    <row r="7754" spans="1:2" x14ac:dyDescent="0.25">
      <c r="A7754">
        <v>14542</v>
      </c>
      <c r="B7754" t="s">
        <v>8425</v>
      </c>
    </row>
    <row r="7755" spans="1:2" x14ac:dyDescent="0.25">
      <c r="A7755">
        <v>14542</v>
      </c>
      <c r="B7755" t="s">
        <v>8426</v>
      </c>
    </row>
    <row r="7756" spans="1:2" x14ac:dyDescent="0.25">
      <c r="A7756">
        <v>14542</v>
      </c>
      <c r="B7756" t="s">
        <v>8427</v>
      </c>
    </row>
    <row r="7757" spans="1:2" x14ac:dyDescent="0.25">
      <c r="A7757">
        <v>14542</v>
      </c>
      <c r="B7757" t="s">
        <v>8428</v>
      </c>
    </row>
    <row r="7758" spans="1:2" x14ac:dyDescent="0.25">
      <c r="A7758">
        <v>14542</v>
      </c>
      <c r="B7758" t="s">
        <v>8429</v>
      </c>
    </row>
    <row r="7759" spans="1:2" x14ac:dyDescent="0.25">
      <c r="A7759">
        <v>14542</v>
      </c>
      <c r="B7759" t="s">
        <v>3808</v>
      </c>
    </row>
    <row r="7760" spans="1:2" x14ac:dyDescent="0.25">
      <c r="A7760">
        <v>14542</v>
      </c>
      <c r="B7760" t="s">
        <v>8430</v>
      </c>
    </row>
    <row r="7761" spans="1:2" x14ac:dyDescent="0.25">
      <c r="A7761">
        <v>14542</v>
      </c>
      <c r="B7761" t="s">
        <v>8431</v>
      </c>
    </row>
    <row r="7762" spans="1:2" x14ac:dyDescent="0.25">
      <c r="A7762">
        <v>14542</v>
      </c>
      <c r="B7762" t="s">
        <v>8432</v>
      </c>
    </row>
    <row r="7763" spans="1:2" x14ac:dyDescent="0.25">
      <c r="A7763">
        <v>14542</v>
      </c>
      <c r="B7763" t="s">
        <v>8433</v>
      </c>
    </row>
    <row r="7764" spans="1:2" x14ac:dyDescent="0.25">
      <c r="A7764">
        <v>14542</v>
      </c>
      <c r="B7764" t="s">
        <v>8434</v>
      </c>
    </row>
    <row r="7765" spans="1:2" x14ac:dyDescent="0.25">
      <c r="A7765">
        <v>14542</v>
      </c>
      <c r="B7765" t="s">
        <v>8424</v>
      </c>
    </row>
    <row r="7766" spans="1:2" x14ac:dyDescent="0.25">
      <c r="A7766">
        <v>14542</v>
      </c>
      <c r="B7766" t="s">
        <v>8435</v>
      </c>
    </row>
    <row r="7767" spans="1:2" x14ac:dyDescent="0.25">
      <c r="A7767">
        <v>14543</v>
      </c>
      <c r="B7767" t="s">
        <v>8436</v>
      </c>
    </row>
    <row r="7768" spans="1:2" x14ac:dyDescent="0.25">
      <c r="A7768">
        <v>14547</v>
      </c>
      <c r="B7768" t="s">
        <v>8436</v>
      </c>
    </row>
    <row r="7769" spans="1:2" x14ac:dyDescent="0.25">
      <c r="A7769">
        <v>14547</v>
      </c>
      <c r="B7769" t="s">
        <v>8437</v>
      </c>
    </row>
    <row r="7770" spans="1:2" x14ac:dyDescent="0.25">
      <c r="A7770">
        <v>14547</v>
      </c>
      <c r="B7770" t="s">
        <v>3857</v>
      </c>
    </row>
    <row r="7771" spans="1:2" x14ac:dyDescent="0.25">
      <c r="A7771">
        <v>14547</v>
      </c>
      <c r="B7771" t="s">
        <v>8438</v>
      </c>
    </row>
    <row r="7772" spans="1:2" x14ac:dyDescent="0.25">
      <c r="A7772">
        <v>14547</v>
      </c>
      <c r="B7772" t="s">
        <v>8439</v>
      </c>
    </row>
    <row r="7773" spans="1:2" x14ac:dyDescent="0.25">
      <c r="A7773">
        <v>14547</v>
      </c>
      <c r="B7773" t="s">
        <v>8440</v>
      </c>
    </row>
    <row r="7774" spans="1:2" x14ac:dyDescent="0.25">
      <c r="A7774">
        <v>14547</v>
      </c>
      <c r="B7774" t="s">
        <v>8441</v>
      </c>
    </row>
    <row r="7775" spans="1:2" x14ac:dyDescent="0.25">
      <c r="A7775">
        <v>14547</v>
      </c>
      <c r="B7775" t="s">
        <v>8442</v>
      </c>
    </row>
    <row r="7776" spans="1:2" x14ac:dyDescent="0.25">
      <c r="A7776">
        <v>14547</v>
      </c>
      <c r="B7776" t="s">
        <v>8443</v>
      </c>
    </row>
    <row r="7777" spans="1:2" x14ac:dyDescent="0.25">
      <c r="A7777">
        <v>14547</v>
      </c>
      <c r="B7777" t="s">
        <v>8444</v>
      </c>
    </row>
    <row r="7778" spans="1:2" x14ac:dyDescent="0.25">
      <c r="A7778">
        <v>14547</v>
      </c>
      <c r="B7778" t="s">
        <v>8445</v>
      </c>
    </row>
    <row r="7779" spans="1:2" x14ac:dyDescent="0.25">
      <c r="A7779">
        <v>14547</v>
      </c>
      <c r="B7779" t="s">
        <v>8446</v>
      </c>
    </row>
    <row r="7780" spans="1:2" x14ac:dyDescent="0.25">
      <c r="A7780">
        <v>14547</v>
      </c>
      <c r="B7780" t="s">
        <v>8447</v>
      </c>
    </row>
    <row r="7781" spans="1:2" x14ac:dyDescent="0.25">
      <c r="A7781">
        <v>14547</v>
      </c>
      <c r="B7781" t="s">
        <v>8448</v>
      </c>
    </row>
    <row r="7782" spans="1:2" x14ac:dyDescent="0.25">
      <c r="A7782">
        <v>14547</v>
      </c>
      <c r="B7782" t="s">
        <v>8449</v>
      </c>
    </row>
    <row r="7783" spans="1:2" x14ac:dyDescent="0.25">
      <c r="A7783">
        <v>14547</v>
      </c>
      <c r="B7783" t="s">
        <v>8395</v>
      </c>
    </row>
    <row r="7784" spans="1:2" x14ac:dyDescent="0.25">
      <c r="A7784">
        <v>14547</v>
      </c>
      <c r="B7784" t="s">
        <v>8450</v>
      </c>
    </row>
    <row r="7785" spans="1:2" x14ac:dyDescent="0.25">
      <c r="A7785">
        <v>14547</v>
      </c>
      <c r="B7785" t="s">
        <v>8451</v>
      </c>
    </row>
    <row r="7786" spans="1:2" x14ac:dyDescent="0.25">
      <c r="A7786">
        <v>14547</v>
      </c>
      <c r="B7786" t="s">
        <v>8452</v>
      </c>
    </row>
    <row r="7787" spans="1:2" x14ac:dyDescent="0.25">
      <c r="A7787">
        <v>14548</v>
      </c>
      <c r="B7787" t="s">
        <v>8453</v>
      </c>
    </row>
    <row r="7788" spans="1:2" x14ac:dyDescent="0.25">
      <c r="A7788">
        <v>14548</v>
      </c>
      <c r="B7788" t="s">
        <v>8454</v>
      </c>
    </row>
    <row r="7789" spans="1:2" x14ac:dyDescent="0.25">
      <c r="A7789">
        <v>14548</v>
      </c>
      <c r="B7789" t="s">
        <v>8455</v>
      </c>
    </row>
    <row r="7790" spans="1:2" x14ac:dyDescent="0.25">
      <c r="A7790">
        <v>14548</v>
      </c>
      <c r="B7790" t="s">
        <v>5108</v>
      </c>
    </row>
    <row r="7791" spans="1:2" x14ac:dyDescent="0.25">
      <c r="A7791">
        <v>14548</v>
      </c>
      <c r="B7791" t="s">
        <v>8456</v>
      </c>
    </row>
    <row r="7792" spans="1:2" x14ac:dyDescent="0.25">
      <c r="A7792">
        <v>14548</v>
      </c>
      <c r="B7792" t="s">
        <v>8457</v>
      </c>
    </row>
    <row r="7793" spans="1:2" x14ac:dyDescent="0.25">
      <c r="A7793">
        <v>14548</v>
      </c>
      <c r="B7793" t="s">
        <v>8458</v>
      </c>
    </row>
    <row r="7794" spans="1:2" x14ac:dyDescent="0.25">
      <c r="A7794">
        <v>14548</v>
      </c>
      <c r="B7794" t="s">
        <v>8459</v>
      </c>
    </row>
    <row r="7795" spans="1:2" x14ac:dyDescent="0.25">
      <c r="A7795">
        <v>14550</v>
      </c>
      <c r="B7795" t="s">
        <v>8460</v>
      </c>
    </row>
    <row r="7796" spans="1:2" x14ac:dyDescent="0.25">
      <c r="A7796">
        <v>14550</v>
      </c>
      <c r="B7796" t="s">
        <v>8461</v>
      </c>
    </row>
    <row r="7797" spans="1:2" x14ac:dyDescent="0.25">
      <c r="A7797">
        <v>14550</v>
      </c>
      <c r="B7797" t="s">
        <v>8462</v>
      </c>
    </row>
    <row r="7798" spans="1:2" x14ac:dyDescent="0.25">
      <c r="A7798">
        <v>14550</v>
      </c>
      <c r="B7798" t="s">
        <v>3520</v>
      </c>
    </row>
    <row r="7799" spans="1:2" x14ac:dyDescent="0.25">
      <c r="A7799">
        <v>14550</v>
      </c>
      <c r="B7799" t="s">
        <v>8463</v>
      </c>
    </row>
    <row r="7800" spans="1:2" x14ac:dyDescent="0.25">
      <c r="A7800">
        <v>14550</v>
      </c>
      <c r="B7800" t="s">
        <v>3550</v>
      </c>
    </row>
    <row r="7801" spans="1:2" x14ac:dyDescent="0.25">
      <c r="A7801">
        <v>14550</v>
      </c>
      <c r="B7801" t="s">
        <v>8464</v>
      </c>
    </row>
    <row r="7802" spans="1:2" x14ac:dyDescent="0.25">
      <c r="A7802">
        <v>14552</v>
      </c>
      <c r="B7802" t="s">
        <v>8465</v>
      </c>
    </row>
    <row r="7803" spans="1:2" x14ac:dyDescent="0.25">
      <c r="A7803">
        <v>14552</v>
      </c>
      <c r="B7803" t="s">
        <v>8466</v>
      </c>
    </row>
    <row r="7804" spans="1:2" x14ac:dyDescent="0.25">
      <c r="A7804">
        <v>14552</v>
      </c>
      <c r="B7804" t="s">
        <v>8467</v>
      </c>
    </row>
    <row r="7805" spans="1:2" x14ac:dyDescent="0.25">
      <c r="A7805">
        <v>14552</v>
      </c>
      <c r="B7805" t="s">
        <v>8468</v>
      </c>
    </row>
    <row r="7806" spans="1:2" x14ac:dyDescent="0.25">
      <c r="A7806">
        <v>14552</v>
      </c>
      <c r="B7806" t="s">
        <v>3306</v>
      </c>
    </row>
    <row r="7807" spans="1:2" x14ac:dyDescent="0.25">
      <c r="A7807">
        <v>14552</v>
      </c>
      <c r="B7807" t="s">
        <v>8469</v>
      </c>
    </row>
    <row r="7808" spans="1:2" x14ac:dyDescent="0.25">
      <c r="A7808">
        <v>14552</v>
      </c>
      <c r="B7808" t="s">
        <v>8470</v>
      </c>
    </row>
    <row r="7809" spans="1:2" x14ac:dyDescent="0.25">
      <c r="A7809">
        <v>14554</v>
      </c>
      <c r="B7809" t="s">
        <v>8471</v>
      </c>
    </row>
    <row r="7810" spans="1:2" x14ac:dyDescent="0.25">
      <c r="A7810">
        <v>14554</v>
      </c>
      <c r="B7810" t="s">
        <v>8472</v>
      </c>
    </row>
    <row r="7811" spans="1:2" x14ac:dyDescent="0.25">
      <c r="A7811">
        <v>14554</v>
      </c>
      <c r="B7811" t="s">
        <v>8473</v>
      </c>
    </row>
    <row r="7812" spans="1:2" x14ac:dyDescent="0.25">
      <c r="A7812">
        <v>14557</v>
      </c>
      <c r="B7812" t="s">
        <v>8466</v>
      </c>
    </row>
    <row r="7813" spans="1:2" x14ac:dyDescent="0.25">
      <c r="A7813">
        <v>14557</v>
      </c>
      <c r="B7813" t="s">
        <v>8474</v>
      </c>
    </row>
    <row r="7814" spans="1:2" x14ac:dyDescent="0.25">
      <c r="A7814">
        <v>14558</v>
      </c>
      <c r="B7814" t="s">
        <v>8475</v>
      </c>
    </row>
    <row r="7815" spans="1:2" x14ac:dyDescent="0.25">
      <c r="A7815">
        <v>14577</v>
      </c>
      <c r="B7815" t="s">
        <v>8474</v>
      </c>
    </row>
    <row r="7816" spans="1:2" x14ac:dyDescent="0.25">
      <c r="A7816">
        <v>14601</v>
      </c>
      <c r="B7816" t="s">
        <v>8476</v>
      </c>
    </row>
    <row r="7817" spans="1:2" x14ac:dyDescent="0.25">
      <c r="A7817">
        <v>14606</v>
      </c>
      <c r="B7817" t="s">
        <v>8476</v>
      </c>
    </row>
    <row r="7818" spans="1:2" x14ac:dyDescent="0.25">
      <c r="A7818">
        <v>14612</v>
      </c>
      <c r="B7818" t="s">
        <v>8476</v>
      </c>
    </row>
    <row r="7819" spans="1:2" x14ac:dyDescent="0.25">
      <c r="A7819">
        <v>14612</v>
      </c>
      <c r="B7819" t="s">
        <v>5040</v>
      </c>
    </row>
    <row r="7820" spans="1:2" x14ac:dyDescent="0.25">
      <c r="A7820">
        <v>14621</v>
      </c>
      <c r="B7820" t="s">
        <v>8477</v>
      </c>
    </row>
    <row r="7821" spans="1:2" x14ac:dyDescent="0.25">
      <c r="A7821">
        <v>14624</v>
      </c>
      <c r="B7821" t="s">
        <v>8478</v>
      </c>
    </row>
    <row r="7822" spans="1:2" x14ac:dyDescent="0.25">
      <c r="A7822">
        <v>14624</v>
      </c>
      <c r="B7822" t="s">
        <v>8479</v>
      </c>
    </row>
    <row r="7823" spans="1:2" x14ac:dyDescent="0.25">
      <c r="A7823">
        <v>14627</v>
      </c>
      <c r="B7823" t="s">
        <v>8480</v>
      </c>
    </row>
    <row r="7824" spans="1:2" x14ac:dyDescent="0.25">
      <c r="A7824">
        <v>14641</v>
      </c>
      <c r="B7824" t="s">
        <v>3648</v>
      </c>
    </row>
    <row r="7825" spans="1:2" x14ac:dyDescent="0.25">
      <c r="A7825">
        <v>14641</v>
      </c>
      <c r="B7825" t="s">
        <v>8481</v>
      </c>
    </row>
    <row r="7826" spans="1:2" x14ac:dyDescent="0.25">
      <c r="A7826">
        <v>14641</v>
      </c>
      <c r="B7826" t="s">
        <v>8482</v>
      </c>
    </row>
    <row r="7827" spans="1:2" x14ac:dyDescent="0.25">
      <c r="A7827">
        <v>14641</v>
      </c>
      <c r="B7827" t="s">
        <v>8483</v>
      </c>
    </row>
    <row r="7828" spans="1:2" x14ac:dyDescent="0.25">
      <c r="A7828">
        <v>14641</v>
      </c>
      <c r="B7828" t="s">
        <v>8484</v>
      </c>
    </row>
    <row r="7829" spans="1:2" x14ac:dyDescent="0.25">
      <c r="A7829">
        <v>14641</v>
      </c>
      <c r="B7829" t="s">
        <v>8485</v>
      </c>
    </row>
    <row r="7830" spans="1:2" x14ac:dyDescent="0.25">
      <c r="A7830">
        <v>14641</v>
      </c>
      <c r="B7830" t="s">
        <v>8486</v>
      </c>
    </row>
    <row r="7831" spans="1:2" x14ac:dyDescent="0.25">
      <c r="A7831">
        <v>14641</v>
      </c>
      <c r="B7831" t="s">
        <v>8487</v>
      </c>
    </row>
    <row r="7832" spans="1:2" x14ac:dyDescent="0.25">
      <c r="A7832">
        <v>14641</v>
      </c>
      <c r="B7832" t="s">
        <v>8488</v>
      </c>
    </row>
    <row r="7833" spans="1:2" x14ac:dyDescent="0.25">
      <c r="A7833">
        <v>14641</v>
      </c>
      <c r="B7833" t="s">
        <v>8489</v>
      </c>
    </row>
    <row r="7834" spans="1:2" x14ac:dyDescent="0.25">
      <c r="A7834">
        <v>14641</v>
      </c>
      <c r="B7834" t="s">
        <v>8490</v>
      </c>
    </row>
    <row r="7835" spans="1:2" x14ac:dyDescent="0.25">
      <c r="A7835">
        <v>14641</v>
      </c>
      <c r="B7835" t="s">
        <v>3520</v>
      </c>
    </row>
    <row r="7836" spans="1:2" x14ac:dyDescent="0.25">
      <c r="A7836">
        <v>14641</v>
      </c>
      <c r="B7836" t="s">
        <v>8491</v>
      </c>
    </row>
    <row r="7837" spans="1:2" x14ac:dyDescent="0.25">
      <c r="A7837">
        <v>14641</v>
      </c>
      <c r="B7837" t="s">
        <v>8492</v>
      </c>
    </row>
    <row r="7838" spans="1:2" x14ac:dyDescent="0.25">
      <c r="A7838">
        <v>14641</v>
      </c>
      <c r="B7838" t="s">
        <v>8493</v>
      </c>
    </row>
    <row r="7839" spans="1:2" x14ac:dyDescent="0.25">
      <c r="A7839">
        <v>14641</v>
      </c>
      <c r="B7839" t="s">
        <v>8494</v>
      </c>
    </row>
    <row r="7840" spans="1:2" x14ac:dyDescent="0.25">
      <c r="A7840">
        <v>14641</v>
      </c>
      <c r="B7840" t="s">
        <v>1546</v>
      </c>
    </row>
    <row r="7841" spans="1:2" x14ac:dyDescent="0.25">
      <c r="A7841">
        <v>14641</v>
      </c>
      <c r="B7841" t="s">
        <v>3842</v>
      </c>
    </row>
    <row r="7842" spans="1:2" x14ac:dyDescent="0.25">
      <c r="A7842">
        <v>14641</v>
      </c>
      <c r="B7842" t="s">
        <v>8495</v>
      </c>
    </row>
    <row r="7843" spans="1:2" x14ac:dyDescent="0.25">
      <c r="A7843">
        <v>14641</v>
      </c>
      <c r="B7843" t="s">
        <v>8496</v>
      </c>
    </row>
    <row r="7844" spans="1:2" x14ac:dyDescent="0.25">
      <c r="A7844">
        <v>14641</v>
      </c>
      <c r="B7844" t="s">
        <v>8497</v>
      </c>
    </row>
    <row r="7845" spans="1:2" x14ac:dyDescent="0.25">
      <c r="A7845">
        <v>14641</v>
      </c>
      <c r="B7845" t="s">
        <v>8498</v>
      </c>
    </row>
    <row r="7846" spans="1:2" x14ac:dyDescent="0.25">
      <c r="A7846">
        <v>14641</v>
      </c>
      <c r="B7846" t="s">
        <v>3550</v>
      </c>
    </row>
    <row r="7847" spans="1:2" x14ac:dyDescent="0.25">
      <c r="A7847">
        <v>14641</v>
      </c>
      <c r="B7847" t="s">
        <v>8499</v>
      </c>
    </row>
    <row r="7848" spans="1:2" x14ac:dyDescent="0.25">
      <c r="A7848">
        <v>14641</v>
      </c>
      <c r="B7848" t="s">
        <v>8500</v>
      </c>
    </row>
    <row r="7849" spans="1:2" x14ac:dyDescent="0.25">
      <c r="A7849">
        <v>14641</v>
      </c>
      <c r="B7849" t="s">
        <v>8408</v>
      </c>
    </row>
    <row r="7850" spans="1:2" x14ac:dyDescent="0.25">
      <c r="A7850">
        <v>14641</v>
      </c>
      <c r="B7850" t="s">
        <v>8501</v>
      </c>
    </row>
    <row r="7851" spans="1:2" x14ac:dyDescent="0.25">
      <c r="A7851">
        <v>14641</v>
      </c>
      <c r="B7851" t="s">
        <v>8502</v>
      </c>
    </row>
    <row r="7852" spans="1:2" x14ac:dyDescent="0.25">
      <c r="A7852">
        <v>14641</v>
      </c>
      <c r="B7852" t="s">
        <v>8503</v>
      </c>
    </row>
    <row r="7853" spans="1:2" x14ac:dyDescent="0.25">
      <c r="A7853">
        <v>14641</v>
      </c>
      <c r="B7853" t="s">
        <v>8504</v>
      </c>
    </row>
    <row r="7854" spans="1:2" x14ac:dyDescent="0.25">
      <c r="A7854">
        <v>14641</v>
      </c>
      <c r="B7854" t="s">
        <v>8505</v>
      </c>
    </row>
    <row r="7855" spans="1:2" x14ac:dyDescent="0.25">
      <c r="A7855">
        <v>14641</v>
      </c>
      <c r="B7855" t="s">
        <v>8506</v>
      </c>
    </row>
    <row r="7856" spans="1:2" x14ac:dyDescent="0.25">
      <c r="A7856">
        <v>14641</v>
      </c>
      <c r="B7856" t="s">
        <v>8507</v>
      </c>
    </row>
    <row r="7857" spans="1:2" x14ac:dyDescent="0.25">
      <c r="A7857">
        <v>14641</v>
      </c>
      <c r="B7857" t="s">
        <v>8508</v>
      </c>
    </row>
    <row r="7858" spans="1:2" x14ac:dyDescent="0.25">
      <c r="A7858">
        <v>14641</v>
      </c>
      <c r="B7858" t="s">
        <v>8509</v>
      </c>
    </row>
    <row r="7859" spans="1:2" x14ac:dyDescent="0.25">
      <c r="A7859">
        <v>14641</v>
      </c>
      <c r="B7859" t="s">
        <v>8510</v>
      </c>
    </row>
    <row r="7860" spans="1:2" x14ac:dyDescent="0.25">
      <c r="A7860">
        <v>14641</v>
      </c>
      <c r="B7860" t="s">
        <v>8511</v>
      </c>
    </row>
    <row r="7861" spans="1:2" x14ac:dyDescent="0.25">
      <c r="A7861">
        <v>14641</v>
      </c>
      <c r="B7861" t="s">
        <v>8512</v>
      </c>
    </row>
    <row r="7862" spans="1:2" x14ac:dyDescent="0.25">
      <c r="A7862">
        <v>14641</v>
      </c>
      <c r="B7862" t="s">
        <v>8513</v>
      </c>
    </row>
    <row r="7863" spans="1:2" x14ac:dyDescent="0.25">
      <c r="A7863">
        <v>14641</v>
      </c>
      <c r="B7863" t="s">
        <v>8514</v>
      </c>
    </row>
    <row r="7864" spans="1:2" x14ac:dyDescent="0.25">
      <c r="A7864">
        <v>14641</v>
      </c>
      <c r="B7864" t="s">
        <v>8515</v>
      </c>
    </row>
    <row r="7865" spans="1:2" x14ac:dyDescent="0.25">
      <c r="A7865">
        <v>14641</v>
      </c>
      <c r="B7865" t="s">
        <v>8516</v>
      </c>
    </row>
    <row r="7866" spans="1:2" x14ac:dyDescent="0.25">
      <c r="A7866">
        <v>14641</v>
      </c>
      <c r="B7866" t="s">
        <v>8517</v>
      </c>
    </row>
    <row r="7867" spans="1:2" x14ac:dyDescent="0.25">
      <c r="A7867">
        <v>14641</v>
      </c>
      <c r="B7867" t="s">
        <v>8518</v>
      </c>
    </row>
    <row r="7868" spans="1:2" x14ac:dyDescent="0.25">
      <c r="A7868">
        <v>14641</v>
      </c>
      <c r="B7868" t="s">
        <v>8519</v>
      </c>
    </row>
    <row r="7869" spans="1:2" x14ac:dyDescent="0.25">
      <c r="A7869">
        <v>14652</v>
      </c>
      <c r="B7869" t="s">
        <v>8520</v>
      </c>
    </row>
    <row r="7870" spans="1:2" x14ac:dyDescent="0.25">
      <c r="A7870">
        <v>14656</v>
      </c>
      <c r="B7870" t="s">
        <v>5941</v>
      </c>
    </row>
    <row r="7871" spans="1:2" x14ac:dyDescent="0.25">
      <c r="A7871">
        <v>14656</v>
      </c>
      <c r="B7871" t="s">
        <v>8520</v>
      </c>
    </row>
    <row r="7872" spans="1:2" x14ac:dyDescent="0.25">
      <c r="A7872">
        <v>14658</v>
      </c>
      <c r="B7872" t="s">
        <v>8521</v>
      </c>
    </row>
    <row r="7873" spans="1:2" x14ac:dyDescent="0.25">
      <c r="A7873">
        <v>14662</v>
      </c>
      <c r="B7873" t="s">
        <v>4063</v>
      </c>
    </row>
    <row r="7874" spans="1:2" x14ac:dyDescent="0.25">
      <c r="A7874">
        <v>14662</v>
      </c>
      <c r="B7874" t="s">
        <v>8522</v>
      </c>
    </row>
    <row r="7875" spans="1:2" x14ac:dyDescent="0.25">
      <c r="A7875">
        <v>14662</v>
      </c>
      <c r="B7875" t="s">
        <v>8521</v>
      </c>
    </row>
    <row r="7876" spans="1:2" x14ac:dyDescent="0.25">
      <c r="A7876">
        <v>14662</v>
      </c>
      <c r="B7876" t="s">
        <v>5112</v>
      </c>
    </row>
    <row r="7877" spans="1:2" x14ac:dyDescent="0.25">
      <c r="A7877">
        <v>14662</v>
      </c>
      <c r="B7877" t="s">
        <v>8523</v>
      </c>
    </row>
    <row r="7878" spans="1:2" x14ac:dyDescent="0.25">
      <c r="A7878">
        <v>14662</v>
      </c>
      <c r="B7878" t="s">
        <v>8524</v>
      </c>
    </row>
    <row r="7879" spans="1:2" x14ac:dyDescent="0.25">
      <c r="A7879">
        <v>14662</v>
      </c>
      <c r="B7879" t="s">
        <v>8525</v>
      </c>
    </row>
    <row r="7880" spans="1:2" x14ac:dyDescent="0.25">
      <c r="A7880">
        <v>14662</v>
      </c>
      <c r="B7880" t="s">
        <v>8526</v>
      </c>
    </row>
    <row r="7881" spans="1:2" x14ac:dyDescent="0.25">
      <c r="A7881">
        <v>14662</v>
      </c>
      <c r="B7881" t="s">
        <v>8527</v>
      </c>
    </row>
    <row r="7882" spans="1:2" x14ac:dyDescent="0.25">
      <c r="A7882">
        <v>14662</v>
      </c>
      <c r="B7882" t="s">
        <v>8528</v>
      </c>
    </row>
    <row r="7883" spans="1:2" x14ac:dyDescent="0.25">
      <c r="A7883">
        <v>14662</v>
      </c>
      <c r="B7883" t="s">
        <v>8529</v>
      </c>
    </row>
    <row r="7884" spans="1:2" x14ac:dyDescent="0.25">
      <c r="A7884">
        <v>14664</v>
      </c>
      <c r="B7884" t="s">
        <v>8530</v>
      </c>
    </row>
    <row r="7885" spans="1:2" x14ac:dyDescent="0.25">
      <c r="A7885">
        <v>14669</v>
      </c>
      <c r="B7885" t="s">
        <v>8531</v>
      </c>
    </row>
    <row r="7886" spans="1:2" x14ac:dyDescent="0.25">
      <c r="A7886">
        <v>14669</v>
      </c>
      <c r="B7886" t="s">
        <v>8530</v>
      </c>
    </row>
    <row r="7887" spans="1:2" x14ac:dyDescent="0.25">
      <c r="A7887">
        <v>14669</v>
      </c>
      <c r="B7887" t="s">
        <v>8532</v>
      </c>
    </row>
    <row r="7888" spans="1:2" x14ac:dyDescent="0.25">
      <c r="A7888">
        <v>14669</v>
      </c>
      <c r="B7888" t="s">
        <v>8533</v>
      </c>
    </row>
    <row r="7889" spans="1:2" x14ac:dyDescent="0.25">
      <c r="A7889">
        <v>14712</v>
      </c>
      <c r="B7889" t="s">
        <v>8534</v>
      </c>
    </row>
    <row r="7890" spans="1:2" x14ac:dyDescent="0.25">
      <c r="A7890">
        <v>14712</v>
      </c>
      <c r="B7890" t="s">
        <v>8535</v>
      </c>
    </row>
    <row r="7891" spans="1:2" x14ac:dyDescent="0.25">
      <c r="A7891">
        <v>14712</v>
      </c>
      <c r="B7891" t="s">
        <v>8536</v>
      </c>
    </row>
    <row r="7892" spans="1:2" x14ac:dyDescent="0.25">
      <c r="A7892">
        <v>14715</v>
      </c>
      <c r="B7892" t="s">
        <v>8537</v>
      </c>
    </row>
    <row r="7893" spans="1:2" x14ac:dyDescent="0.25">
      <c r="A7893">
        <v>14715</v>
      </c>
      <c r="B7893" t="s">
        <v>8538</v>
      </c>
    </row>
    <row r="7894" spans="1:2" x14ac:dyDescent="0.25">
      <c r="A7894">
        <v>14715</v>
      </c>
      <c r="B7894" t="s">
        <v>8539</v>
      </c>
    </row>
    <row r="7895" spans="1:2" x14ac:dyDescent="0.25">
      <c r="A7895">
        <v>14715</v>
      </c>
      <c r="B7895" t="s">
        <v>8540</v>
      </c>
    </row>
    <row r="7896" spans="1:2" x14ac:dyDescent="0.25">
      <c r="A7896">
        <v>14715</v>
      </c>
      <c r="B7896" t="s">
        <v>4199</v>
      </c>
    </row>
    <row r="7897" spans="1:2" x14ac:dyDescent="0.25">
      <c r="A7897">
        <v>14715</v>
      </c>
      <c r="B7897" t="s">
        <v>4199</v>
      </c>
    </row>
    <row r="7898" spans="1:2" x14ac:dyDescent="0.25">
      <c r="A7898">
        <v>14715</v>
      </c>
      <c r="B7898" t="s">
        <v>8541</v>
      </c>
    </row>
    <row r="7899" spans="1:2" x14ac:dyDescent="0.25">
      <c r="A7899">
        <v>14715</v>
      </c>
      <c r="B7899" t="s">
        <v>8542</v>
      </c>
    </row>
    <row r="7900" spans="1:2" x14ac:dyDescent="0.25">
      <c r="A7900">
        <v>14715</v>
      </c>
      <c r="B7900" t="s">
        <v>8543</v>
      </c>
    </row>
    <row r="7901" spans="1:2" x14ac:dyDescent="0.25">
      <c r="A7901">
        <v>14715</v>
      </c>
      <c r="B7901" t="s">
        <v>8544</v>
      </c>
    </row>
    <row r="7902" spans="1:2" x14ac:dyDescent="0.25">
      <c r="A7902">
        <v>14715</v>
      </c>
      <c r="B7902" t="s">
        <v>8545</v>
      </c>
    </row>
    <row r="7903" spans="1:2" x14ac:dyDescent="0.25">
      <c r="A7903">
        <v>14715</v>
      </c>
      <c r="B7903" t="s">
        <v>8546</v>
      </c>
    </row>
    <row r="7904" spans="1:2" x14ac:dyDescent="0.25">
      <c r="A7904">
        <v>14715</v>
      </c>
      <c r="B7904" t="s">
        <v>8547</v>
      </c>
    </row>
    <row r="7905" spans="1:2" x14ac:dyDescent="0.25">
      <c r="A7905">
        <v>14715</v>
      </c>
      <c r="B7905" t="s">
        <v>8548</v>
      </c>
    </row>
    <row r="7906" spans="1:2" x14ac:dyDescent="0.25">
      <c r="A7906">
        <v>14715</v>
      </c>
      <c r="B7906" t="s">
        <v>8549</v>
      </c>
    </row>
    <row r="7907" spans="1:2" x14ac:dyDescent="0.25">
      <c r="A7907">
        <v>14715</v>
      </c>
      <c r="B7907" t="s">
        <v>8550</v>
      </c>
    </row>
    <row r="7908" spans="1:2" x14ac:dyDescent="0.25">
      <c r="A7908">
        <v>14715</v>
      </c>
      <c r="B7908" t="s">
        <v>8551</v>
      </c>
    </row>
    <row r="7909" spans="1:2" x14ac:dyDescent="0.25">
      <c r="A7909">
        <v>14715</v>
      </c>
      <c r="B7909" t="s">
        <v>8552</v>
      </c>
    </row>
    <row r="7910" spans="1:2" x14ac:dyDescent="0.25">
      <c r="A7910">
        <v>14715</v>
      </c>
      <c r="B7910" t="s">
        <v>8553</v>
      </c>
    </row>
    <row r="7911" spans="1:2" x14ac:dyDescent="0.25">
      <c r="A7911">
        <v>14715</v>
      </c>
      <c r="B7911" t="s">
        <v>8554</v>
      </c>
    </row>
    <row r="7912" spans="1:2" x14ac:dyDescent="0.25">
      <c r="A7912">
        <v>14715</v>
      </c>
      <c r="B7912" t="s">
        <v>8555</v>
      </c>
    </row>
    <row r="7913" spans="1:2" x14ac:dyDescent="0.25">
      <c r="A7913">
        <v>14715</v>
      </c>
      <c r="B7913" t="s">
        <v>8556</v>
      </c>
    </row>
    <row r="7914" spans="1:2" x14ac:dyDescent="0.25">
      <c r="A7914">
        <v>14715</v>
      </c>
      <c r="B7914" t="s">
        <v>8557</v>
      </c>
    </row>
    <row r="7915" spans="1:2" x14ac:dyDescent="0.25">
      <c r="A7915">
        <v>14715</v>
      </c>
      <c r="B7915" t="s">
        <v>8558</v>
      </c>
    </row>
    <row r="7916" spans="1:2" x14ac:dyDescent="0.25">
      <c r="A7916">
        <v>14715</v>
      </c>
      <c r="B7916" t="s">
        <v>8559</v>
      </c>
    </row>
    <row r="7917" spans="1:2" x14ac:dyDescent="0.25">
      <c r="A7917">
        <v>14715</v>
      </c>
      <c r="B7917" t="s">
        <v>8560</v>
      </c>
    </row>
    <row r="7918" spans="1:2" x14ac:dyDescent="0.25">
      <c r="A7918">
        <v>14715</v>
      </c>
      <c r="B7918" t="s">
        <v>8561</v>
      </c>
    </row>
    <row r="7919" spans="1:2" x14ac:dyDescent="0.25">
      <c r="A7919">
        <v>14715</v>
      </c>
      <c r="B7919" t="s">
        <v>8562</v>
      </c>
    </row>
    <row r="7920" spans="1:2" x14ac:dyDescent="0.25">
      <c r="A7920">
        <v>14715</v>
      </c>
      <c r="B7920" t="s">
        <v>8563</v>
      </c>
    </row>
    <row r="7921" spans="1:2" x14ac:dyDescent="0.25">
      <c r="A7921">
        <v>14715</v>
      </c>
      <c r="B7921" t="s">
        <v>8564</v>
      </c>
    </row>
    <row r="7922" spans="1:2" x14ac:dyDescent="0.25">
      <c r="A7922">
        <v>14715</v>
      </c>
      <c r="B7922" t="s">
        <v>8565</v>
      </c>
    </row>
    <row r="7923" spans="1:2" x14ac:dyDescent="0.25">
      <c r="A7923">
        <v>14715</v>
      </c>
      <c r="B7923" t="s">
        <v>8566</v>
      </c>
    </row>
    <row r="7924" spans="1:2" x14ac:dyDescent="0.25">
      <c r="A7924">
        <v>14715</v>
      </c>
      <c r="B7924" t="s">
        <v>8567</v>
      </c>
    </row>
    <row r="7925" spans="1:2" x14ac:dyDescent="0.25">
      <c r="A7925">
        <v>14715</v>
      </c>
      <c r="B7925" t="s">
        <v>8568</v>
      </c>
    </row>
    <row r="7926" spans="1:2" x14ac:dyDescent="0.25">
      <c r="A7926">
        <v>14715</v>
      </c>
      <c r="B7926" t="s">
        <v>8569</v>
      </c>
    </row>
    <row r="7927" spans="1:2" x14ac:dyDescent="0.25">
      <c r="A7927">
        <v>14715</v>
      </c>
      <c r="B7927" t="s">
        <v>8570</v>
      </c>
    </row>
    <row r="7928" spans="1:2" x14ac:dyDescent="0.25">
      <c r="A7928">
        <v>14715</v>
      </c>
      <c r="B7928" t="s">
        <v>8571</v>
      </c>
    </row>
    <row r="7929" spans="1:2" x14ac:dyDescent="0.25">
      <c r="A7929">
        <v>14715</v>
      </c>
      <c r="B7929" t="s">
        <v>8572</v>
      </c>
    </row>
    <row r="7930" spans="1:2" x14ac:dyDescent="0.25">
      <c r="A7930">
        <v>14715</v>
      </c>
      <c r="B7930" t="s">
        <v>8573</v>
      </c>
    </row>
    <row r="7931" spans="1:2" x14ac:dyDescent="0.25">
      <c r="A7931">
        <v>14715</v>
      </c>
      <c r="B7931" t="s">
        <v>8574</v>
      </c>
    </row>
    <row r="7932" spans="1:2" x14ac:dyDescent="0.25">
      <c r="A7932">
        <v>14715</v>
      </c>
      <c r="B7932" t="s">
        <v>8575</v>
      </c>
    </row>
    <row r="7933" spans="1:2" x14ac:dyDescent="0.25">
      <c r="A7933">
        <v>14715</v>
      </c>
      <c r="B7933" t="s">
        <v>8576</v>
      </c>
    </row>
    <row r="7934" spans="1:2" x14ac:dyDescent="0.25">
      <c r="A7934">
        <v>14715</v>
      </c>
      <c r="B7934" t="s">
        <v>8577</v>
      </c>
    </row>
    <row r="7935" spans="1:2" x14ac:dyDescent="0.25">
      <c r="A7935">
        <v>14715</v>
      </c>
      <c r="B7935" t="s">
        <v>8578</v>
      </c>
    </row>
    <row r="7936" spans="1:2" x14ac:dyDescent="0.25">
      <c r="A7936">
        <v>14715</v>
      </c>
      <c r="B7936" t="s">
        <v>3550</v>
      </c>
    </row>
    <row r="7937" spans="1:2" x14ac:dyDescent="0.25">
      <c r="A7937">
        <v>14715</v>
      </c>
      <c r="B7937" t="s">
        <v>8579</v>
      </c>
    </row>
    <row r="7938" spans="1:2" x14ac:dyDescent="0.25">
      <c r="A7938">
        <v>14715</v>
      </c>
      <c r="B7938" t="s">
        <v>8580</v>
      </c>
    </row>
    <row r="7939" spans="1:2" x14ac:dyDescent="0.25">
      <c r="A7939">
        <v>14715</v>
      </c>
      <c r="B7939" t="s">
        <v>8581</v>
      </c>
    </row>
    <row r="7940" spans="1:2" x14ac:dyDescent="0.25">
      <c r="A7940">
        <v>14715</v>
      </c>
      <c r="B7940" t="s">
        <v>8582</v>
      </c>
    </row>
    <row r="7941" spans="1:2" x14ac:dyDescent="0.25">
      <c r="A7941">
        <v>14715</v>
      </c>
      <c r="B7941" t="s">
        <v>8583</v>
      </c>
    </row>
    <row r="7942" spans="1:2" x14ac:dyDescent="0.25">
      <c r="A7942">
        <v>14715</v>
      </c>
      <c r="B7942" t="s">
        <v>8584</v>
      </c>
    </row>
    <row r="7943" spans="1:2" x14ac:dyDescent="0.25">
      <c r="A7943">
        <v>14715</v>
      </c>
      <c r="B7943" t="s">
        <v>8585</v>
      </c>
    </row>
    <row r="7944" spans="1:2" x14ac:dyDescent="0.25">
      <c r="A7944">
        <v>14715</v>
      </c>
      <c r="B7944" t="s">
        <v>8586</v>
      </c>
    </row>
    <row r="7945" spans="1:2" x14ac:dyDescent="0.25">
      <c r="A7945">
        <v>14715</v>
      </c>
      <c r="B7945" t="s">
        <v>8587</v>
      </c>
    </row>
    <row r="7946" spans="1:2" x14ac:dyDescent="0.25">
      <c r="A7946">
        <v>14715</v>
      </c>
      <c r="B7946" t="s">
        <v>8588</v>
      </c>
    </row>
    <row r="7947" spans="1:2" x14ac:dyDescent="0.25">
      <c r="A7947">
        <v>14715</v>
      </c>
      <c r="B7947" t="s">
        <v>8589</v>
      </c>
    </row>
    <row r="7948" spans="1:2" x14ac:dyDescent="0.25">
      <c r="A7948">
        <v>14715</v>
      </c>
      <c r="B7948" t="s">
        <v>8590</v>
      </c>
    </row>
    <row r="7949" spans="1:2" x14ac:dyDescent="0.25">
      <c r="A7949">
        <v>14715</v>
      </c>
      <c r="B7949" t="s">
        <v>8591</v>
      </c>
    </row>
    <row r="7950" spans="1:2" x14ac:dyDescent="0.25">
      <c r="A7950">
        <v>14715</v>
      </c>
      <c r="B7950" t="s">
        <v>8592</v>
      </c>
    </row>
    <row r="7951" spans="1:2" x14ac:dyDescent="0.25">
      <c r="A7951">
        <v>14715</v>
      </c>
      <c r="B7951" t="s">
        <v>8593</v>
      </c>
    </row>
    <row r="7952" spans="1:2" x14ac:dyDescent="0.25">
      <c r="A7952">
        <v>14715</v>
      </c>
      <c r="B7952" t="s">
        <v>8594</v>
      </c>
    </row>
    <row r="7953" spans="1:2" x14ac:dyDescent="0.25">
      <c r="A7953">
        <v>14715</v>
      </c>
      <c r="B7953" t="s">
        <v>8595</v>
      </c>
    </row>
    <row r="7954" spans="1:2" x14ac:dyDescent="0.25">
      <c r="A7954">
        <v>14715</v>
      </c>
      <c r="B7954" t="s">
        <v>8596</v>
      </c>
    </row>
    <row r="7955" spans="1:2" x14ac:dyDescent="0.25">
      <c r="A7955">
        <v>14715</v>
      </c>
      <c r="B7955" t="s">
        <v>8597</v>
      </c>
    </row>
    <row r="7956" spans="1:2" x14ac:dyDescent="0.25">
      <c r="A7956">
        <v>14715</v>
      </c>
      <c r="B7956" t="s">
        <v>8598</v>
      </c>
    </row>
    <row r="7957" spans="1:2" x14ac:dyDescent="0.25">
      <c r="A7957">
        <v>14715</v>
      </c>
      <c r="B7957" t="s">
        <v>8599</v>
      </c>
    </row>
    <row r="7958" spans="1:2" x14ac:dyDescent="0.25">
      <c r="A7958">
        <v>14715</v>
      </c>
      <c r="B7958" t="s">
        <v>8600</v>
      </c>
    </row>
    <row r="7959" spans="1:2" x14ac:dyDescent="0.25">
      <c r="A7959">
        <v>14723</v>
      </c>
      <c r="B7959" t="s">
        <v>8601</v>
      </c>
    </row>
    <row r="7960" spans="1:2" x14ac:dyDescent="0.25">
      <c r="A7960">
        <v>14727</v>
      </c>
      <c r="B7960" t="s">
        <v>8602</v>
      </c>
    </row>
    <row r="7961" spans="1:2" x14ac:dyDescent="0.25">
      <c r="A7961">
        <v>14727</v>
      </c>
      <c r="B7961" t="s">
        <v>8603</v>
      </c>
    </row>
    <row r="7962" spans="1:2" x14ac:dyDescent="0.25">
      <c r="A7962">
        <v>14727</v>
      </c>
      <c r="B7962" t="s">
        <v>8601</v>
      </c>
    </row>
    <row r="7963" spans="1:2" x14ac:dyDescent="0.25">
      <c r="A7963">
        <v>14728</v>
      </c>
      <c r="B7963" t="s">
        <v>8604</v>
      </c>
    </row>
    <row r="7964" spans="1:2" x14ac:dyDescent="0.25">
      <c r="A7964">
        <v>14728</v>
      </c>
      <c r="B7964" t="s">
        <v>8605</v>
      </c>
    </row>
    <row r="7965" spans="1:2" x14ac:dyDescent="0.25">
      <c r="A7965">
        <v>14728</v>
      </c>
      <c r="B7965" t="s">
        <v>8606</v>
      </c>
    </row>
    <row r="7966" spans="1:2" x14ac:dyDescent="0.25">
      <c r="A7966">
        <v>14728</v>
      </c>
      <c r="B7966" t="s">
        <v>8607</v>
      </c>
    </row>
    <row r="7967" spans="1:2" x14ac:dyDescent="0.25">
      <c r="A7967">
        <v>14728</v>
      </c>
      <c r="B7967" t="s">
        <v>8093</v>
      </c>
    </row>
    <row r="7968" spans="1:2" x14ac:dyDescent="0.25">
      <c r="A7968">
        <v>14728</v>
      </c>
      <c r="B7968" t="s">
        <v>8608</v>
      </c>
    </row>
    <row r="7969" spans="1:2" x14ac:dyDescent="0.25">
      <c r="A7969">
        <v>14728</v>
      </c>
      <c r="B7969" t="s">
        <v>8609</v>
      </c>
    </row>
    <row r="7970" spans="1:2" x14ac:dyDescent="0.25">
      <c r="A7970">
        <v>14728</v>
      </c>
      <c r="B7970" t="s">
        <v>8610</v>
      </c>
    </row>
    <row r="7971" spans="1:2" x14ac:dyDescent="0.25">
      <c r="A7971">
        <v>14728</v>
      </c>
      <c r="B7971" t="s">
        <v>8611</v>
      </c>
    </row>
    <row r="7972" spans="1:2" x14ac:dyDescent="0.25">
      <c r="A7972">
        <v>14728</v>
      </c>
      <c r="B7972" t="s">
        <v>8612</v>
      </c>
    </row>
    <row r="7973" spans="1:2" x14ac:dyDescent="0.25">
      <c r="A7973">
        <v>14745</v>
      </c>
      <c r="B7973" t="s">
        <v>8613</v>
      </c>
    </row>
    <row r="7974" spans="1:2" x14ac:dyDescent="0.25">
      <c r="A7974">
        <v>14746</v>
      </c>
      <c r="B7974" t="s">
        <v>8613</v>
      </c>
    </row>
    <row r="7975" spans="1:2" x14ac:dyDescent="0.25">
      <c r="A7975">
        <v>14747</v>
      </c>
      <c r="B7975" t="s">
        <v>8613</v>
      </c>
    </row>
    <row r="7976" spans="1:2" x14ac:dyDescent="0.25">
      <c r="A7976">
        <v>14748</v>
      </c>
      <c r="B7976" t="s">
        <v>8613</v>
      </c>
    </row>
    <row r="7977" spans="1:2" x14ac:dyDescent="0.25">
      <c r="A7977">
        <v>14749</v>
      </c>
      <c r="B7977" t="s">
        <v>8613</v>
      </c>
    </row>
    <row r="7978" spans="1:2" x14ac:dyDescent="0.25">
      <c r="A7978">
        <v>14750</v>
      </c>
      <c r="B7978" t="s">
        <v>8613</v>
      </c>
    </row>
    <row r="7979" spans="1:2" x14ac:dyDescent="0.25">
      <c r="A7979">
        <v>14751</v>
      </c>
      <c r="B7979" t="s">
        <v>8613</v>
      </c>
    </row>
    <row r="7980" spans="1:2" x14ac:dyDescent="0.25">
      <c r="A7980">
        <v>14770</v>
      </c>
      <c r="B7980" t="s">
        <v>8613</v>
      </c>
    </row>
    <row r="7981" spans="1:2" x14ac:dyDescent="0.25">
      <c r="A7981">
        <v>14772</v>
      </c>
      <c r="B7981" t="s">
        <v>8613</v>
      </c>
    </row>
    <row r="7982" spans="1:2" x14ac:dyDescent="0.25">
      <c r="A7982">
        <v>14774</v>
      </c>
      <c r="B7982" t="s">
        <v>8613</v>
      </c>
    </row>
    <row r="7983" spans="1:2" x14ac:dyDescent="0.25">
      <c r="A7983">
        <v>14776</v>
      </c>
      <c r="B7983" t="s">
        <v>8613</v>
      </c>
    </row>
    <row r="7984" spans="1:2" x14ac:dyDescent="0.25">
      <c r="A7984">
        <v>14776</v>
      </c>
      <c r="B7984" t="s">
        <v>8403</v>
      </c>
    </row>
    <row r="7985" spans="1:2" x14ac:dyDescent="0.25">
      <c r="A7985">
        <v>14776</v>
      </c>
      <c r="B7985" t="s">
        <v>8614</v>
      </c>
    </row>
    <row r="7986" spans="1:2" x14ac:dyDescent="0.25">
      <c r="A7986">
        <v>14776</v>
      </c>
      <c r="B7986" t="s">
        <v>8615</v>
      </c>
    </row>
    <row r="7987" spans="1:2" x14ac:dyDescent="0.25">
      <c r="A7987">
        <v>14776</v>
      </c>
      <c r="B7987" t="s">
        <v>8616</v>
      </c>
    </row>
    <row r="7988" spans="1:2" x14ac:dyDescent="0.25">
      <c r="A7988">
        <v>14778</v>
      </c>
      <c r="B7988" t="s">
        <v>8617</v>
      </c>
    </row>
    <row r="7989" spans="1:2" x14ac:dyDescent="0.25">
      <c r="A7989">
        <v>14778</v>
      </c>
      <c r="B7989" t="s">
        <v>8618</v>
      </c>
    </row>
    <row r="7990" spans="1:2" x14ac:dyDescent="0.25">
      <c r="A7990">
        <v>14778</v>
      </c>
      <c r="B7990" t="s">
        <v>8619</v>
      </c>
    </row>
    <row r="7991" spans="1:2" x14ac:dyDescent="0.25">
      <c r="A7991">
        <v>14778</v>
      </c>
      <c r="B7991" t="s">
        <v>8620</v>
      </c>
    </row>
    <row r="7992" spans="1:2" x14ac:dyDescent="0.25">
      <c r="A7992">
        <v>14778</v>
      </c>
      <c r="B7992" t="s">
        <v>8621</v>
      </c>
    </row>
    <row r="7993" spans="1:2" x14ac:dyDescent="0.25">
      <c r="A7993">
        <v>14778</v>
      </c>
      <c r="B7993" t="s">
        <v>8622</v>
      </c>
    </row>
    <row r="7994" spans="1:2" x14ac:dyDescent="0.25">
      <c r="A7994">
        <v>14778</v>
      </c>
      <c r="B7994" t="s">
        <v>8623</v>
      </c>
    </row>
    <row r="7995" spans="1:2" x14ac:dyDescent="0.25">
      <c r="A7995">
        <v>14778</v>
      </c>
      <c r="B7995" t="s">
        <v>8624</v>
      </c>
    </row>
    <row r="7996" spans="1:2" x14ac:dyDescent="0.25">
      <c r="A7996">
        <v>14778</v>
      </c>
      <c r="B7996" t="s">
        <v>8625</v>
      </c>
    </row>
    <row r="7997" spans="1:2" x14ac:dyDescent="0.25">
      <c r="A7997">
        <v>14778</v>
      </c>
      <c r="B7997" t="s">
        <v>8626</v>
      </c>
    </row>
    <row r="7998" spans="1:2" x14ac:dyDescent="0.25">
      <c r="A7998">
        <v>14778</v>
      </c>
      <c r="B7998" t="s">
        <v>8627</v>
      </c>
    </row>
    <row r="7999" spans="1:2" x14ac:dyDescent="0.25">
      <c r="A7999">
        <v>14778</v>
      </c>
      <c r="B7999" t="s">
        <v>8628</v>
      </c>
    </row>
    <row r="8000" spans="1:2" x14ac:dyDescent="0.25">
      <c r="A8000">
        <v>14778</v>
      </c>
      <c r="B8000" t="s">
        <v>8629</v>
      </c>
    </row>
    <row r="8001" spans="1:2" x14ac:dyDescent="0.25">
      <c r="A8001">
        <v>14778</v>
      </c>
      <c r="B8001" t="s">
        <v>8630</v>
      </c>
    </row>
    <row r="8002" spans="1:2" x14ac:dyDescent="0.25">
      <c r="A8002">
        <v>14778</v>
      </c>
      <c r="B8002" t="s">
        <v>8631</v>
      </c>
    </row>
    <row r="8003" spans="1:2" x14ac:dyDescent="0.25">
      <c r="A8003">
        <v>14778</v>
      </c>
      <c r="B8003" t="s">
        <v>8632</v>
      </c>
    </row>
    <row r="8004" spans="1:2" x14ac:dyDescent="0.25">
      <c r="A8004">
        <v>14778</v>
      </c>
      <c r="B8004" t="s">
        <v>3842</v>
      </c>
    </row>
    <row r="8005" spans="1:2" x14ac:dyDescent="0.25">
      <c r="A8005">
        <v>14778</v>
      </c>
      <c r="B8005" t="s">
        <v>8633</v>
      </c>
    </row>
    <row r="8006" spans="1:2" x14ac:dyDescent="0.25">
      <c r="A8006">
        <v>14778</v>
      </c>
      <c r="B8006" t="s">
        <v>8634</v>
      </c>
    </row>
    <row r="8007" spans="1:2" x14ac:dyDescent="0.25">
      <c r="A8007">
        <v>14778</v>
      </c>
      <c r="B8007" t="s">
        <v>8635</v>
      </c>
    </row>
    <row r="8008" spans="1:2" x14ac:dyDescent="0.25">
      <c r="A8008">
        <v>14778</v>
      </c>
      <c r="B8008" t="s">
        <v>8636</v>
      </c>
    </row>
    <row r="8009" spans="1:2" x14ac:dyDescent="0.25">
      <c r="A8009">
        <v>14778</v>
      </c>
      <c r="B8009" t="s">
        <v>8637</v>
      </c>
    </row>
    <row r="8010" spans="1:2" x14ac:dyDescent="0.25">
      <c r="A8010">
        <v>14778</v>
      </c>
      <c r="B8010" t="s">
        <v>8638</v>
      </c>
    </row>
    <row r="8011" spans="1:2" x14ac:dyDescent="0.25">
      <c r="A8011">
        <v>14778</v>
      </c>
      <c r="B8011" t="s">
        <v>8639</v>
      </c>
    </row>
    <row r="8012" spans="1:2" x14ac:dyDescent="0.25">
      <c r="A8012">
        <v>14778</v>
      </c>
      <c r="B8012" t="s">
        <v>8640</v>
      </c>
    </row>
    <row r="8013" spans="1:2" x14ac:dyDescent="0.25">
      <c r="A8013">
        <v>14778</v>
      </c>
      <c r="B8013" t="s">
        <v>8641</v>
      </c>
    </row>
    <row r="8014" spans="1:2" x14ac:dyDescent="0.25">
      <c r="A8014">
        <v>14778</v>
      </c>
      <c r="B8014" t="s">
        <v>8642</v>
      </c>
    </row>
    <row r="8015" spans="1:2" x14ac:dyDescent="0.25">
      <c r="A8015">
        <v>14778</v>
      </c>
      <c r="B8015" t="s">
        <v>8643</v>
      </c>
    </row>
    <row r="8016" spans="1:2" x14ac:dyDescent="0.25">
      <c r="A8016">
        <v>14778</v>
      </c>
      <c r="B8016" t="s">
        <v>8644</v>
      </c>
    </row>
    <row r="8017" spans="1:2" x14ac:dyDescent="0.25">
      <c r="A8017">
        <v>14778</v>
      </c>
      <c r="B8017" t="s">
        <v>8645</v>
      </c>
    </row>
    <row r="8018" spans="1:2" x14ac:dyDescent="0.25">
      <c r="A8018">
        <v>14778</v>
      </c>
      <c r="B8018" t="s">
        <v>8646</v>
      </c>
    </row>
    <row r="8019" spans="1:2" x14ac:dyDescent="0.25">
      <c r="A8019">
        <v>14778</v>
      </c>
      <c r="B8019" t="s">
        <v>4453</v>
      </c>
    </row>
    <row r="8020" spans="1:2" x14ac:dyDescent="0.25">
      <c r="A8020">
        <v>14778</v>
      </c>
      <c r="B8020" t="s">
        <v>8647</v>
      </c>
    </row>
    <row r="8021" spans="1:2" x14ac:dyDescent="0.25">
      <c r="A8021">
        <v>14778</v>
      </c>
      <c r="B8021" t="s">
        <v>8648</v>
      </c>
    </row>
    <row r="8022" spans="1:2" x14ac:dyDescent="0.25">
      <c r="A8022">
        <v>14778</v>
      </c>
      <c r="B8022" t="s">
        <v>8649</v>
      </c>
    </row>
    <row r="8023" spans="1:2" x14ac:dyDescent="0.25">
      <c r="A8023">
        <v>14778</v>
      </c>
      <c r="B8023" t="s">
        <v>8650</v>
      </c>
    </row>
    <row r="8024" spans="1:2" x14ac:dyDescent="0.25">
      <c r="A8024">
        <v>14778</v>
      </c>
      <c r="B8024" t="s">
        <v>8651</v>
      </c>
    </row>
    <row r="8025" spans="1:2" x14ac:dyDescent="0.25">
      <c r="A8025">
        <v>14786</v>
      </c>
      <c r="B8025" t="s">
        <v>8652</v>
      </c>
    </row>
    <row r="8026" spans="1:2" x14ac:dyDescent="0.25">
      <c r="A8026">
        <v>14789</v>
      </c>
      <c r="B8026" t="s">
        <v>8653</v>
      </c>
    </row>
    <row r="8027" spans="1:2" x14ac:dyDescent="0.25">
      <c r="A8027">
        <v>14789</v>
      </c>
      <c r="B8027" t="s">
        <v>8624</v>
      </c>
    </row>
    <row r="8028" spans="1:2" x14ac:dyDescent="0.25">
      <c r="A8028">
        <v>14789</v>
      </c>
      <c r="B8028" t="s">
        <v>8654</v>
      </c>
    </row>
    <row r="8029" spans="1:2" x14ac:dyDescent="0.25">
      <c r="A8029">
        <v>14789</v>
      </c>
      <c r="B8029" t="s">
        <v>8655</v>
      </c>
    </row>
    <row r="8030" spans="1:2" x14ac:dyDescent="0.25">
      <c r="A8030">
        <v>14789</v>
      </c>
      <c r="B8030" t="s">
        <v>8656</v>
      </c>
    </row>
    <row r="8031" spans="1:2" x14ac:dyDescent="0.25">
      <c r="A8031">
        <v>14789</v>
      </c>
      <c r="B8031" t="s">
        <v>8657</v>
      </c>
    </row>
    <row r="8032" spans="1:2" x14ac:dyDescent="0.25">
      <c r="A8032">
        <v>14789</v>
      </c>
      <c r="B8032" t="s">
        <v>8658</v>
      </c>
    </row>
    <row r="8033" spans="1:2" x14ac:dyDescent="0.25">
      <c r="A8033">
        <v>14789</v>
      </c>
      <c r="B8033" t="s">
        <v>8659</v>
      </c>
    </row>
    <row r="8034" spans="1:2" x14ac:dyDescent="0.25">
      <c r="A8034">
        <v>14789</v>
      </c>
      <c r="B8034" t="s">
        <v>8660</v>
      </c>
    </row>
    <row r="8035" spans="1:2" x14ac:dyDescent="0.25">
      <c r="A8035">
        <v>14789</v>
      </c>
      <c r="B8035" t="s">
        <v>6694</v>
      </c>
    </row>
    <row r="8036" spans="1:2" x14ac:dyDescent="0.25">
      <c r="A8036">
        <v>14789</v>
      </c>
      <c r="B8036" t="s">
        <v>8652</v>
      </c>
    </row>
    <row r="8037" spans="1:2" x14ac:dyDescent="0.25">
      <c r="A8037">
        <v>14789</v>
      </c>
      <c r="B8037" t="s">
        <v>8661</v>
      </c>
    </row>
    <row r="8038" spans="1:2" x14ac:dyDescent="0.25">
      <c r="A8038">
        <v>14790</v>
      </c>
      <c r="B8038" t="s">
        <v>8662</v>
      </c>
    </row>
    <row r="8039" spans="1:2" x14ac:dyDescent="0.25">
      <c r="A8039">
        <v>14793</v>
      </c>
      <c r="B8039" t="s">
        <v>5400</v>
      </c>
    </row>
    <row r="8040" spans="1:2" x14ac:dyDescent="0.25">
      <c r="A8040">
        <v>14793</v>
      </c>
      <c r="B8040" t="s">
        <v>8663</v>
      </c>
    </row>
    <row r="8041" spans="1:2" x14ac:dyDescent="0.25">
      <c r="A8041">
        <v>14793</v>
      </c>
      <c r="B8041" t="s">
        <v>5183</v>
      </c>
    </row>
    <row r="8042" spans="1:2" x14ac:dyDescent="0.25">
      <c r="A8042">
        <v>14793</v>
      </c>
      <c r="B8042" t="s">
        <v>8664</v>
      </c>
    </row>
    <row r="8043" spans="1:2" x14ac:dyDescent="0.25">
      <c r="A8043">
        <v>14793</v>
      </c>
      <c r="B8043" t="s">
        <v>8665</v>
      </c>
    </row>
    <row r="8044" spans="1:2" x14ac:dyDescent="0.25">
      <c r="A8044">
        <v>14793</v>
      </c>
      <c r="B8044" t="s">
        <v>8666</v>
      </c>
    </row>
    <row r="8045" spans="1:2" x14ac:dyDescent="0.25">
      <c r="A8045">
        <v>14793</v>
      </c>
      <c r="B8045" t="s">
        <v>8667</v>
      </c>
    </row>
    <row r="8046" spans="1:2" x14ac:dyDescent="0.25">
      <c r="A8046">
        <v>14793</v>
      </c>
      <c r="B8046" t="s">
        <v>8668</v>
      </c>
    </row>
    <row r="8047" spans="1:2" x14ac:dyDescent="0.25">
      <c r="A8047">
        <v>14793</v>
      </c>
      <c r="B8047" t="s">
        <v>8669</v>
      </c>
    </row>
    <row r="8048" spans="1:2" x14ac:dyDescent="0.25">
      <c r="A8048">
        <v>14793</v>
      </c>
      <c r="B8048" t="s">
        <v>8670</v>
      </c>
    </row>
    <row r="8049" spans="1:2" x14ac:dyDescent="0.25">
      <c r="A8049">
        <v>14793</v>
      </c>
      <c r="B8049" t="s">
        <v>1989</v>
      </c>
    </row>
    <row r="8050" spans="1:2" x14ac:dyDescent="0.25">
      <c r="A8050">
        <v>14793</v>
      </c>
      <c r="B8050" t="s">
        <v>8662</v>
      </c>
    </row>
    <row r="8051" spans="1:2" x14ac:dyDescent="0.25">
      <c r="A8051">
        <v>14794</v>
      </c>
      <c r="B8051" t="s">
        <v>8671</v>
      </c>
    </row>
    <row r="8052" spans="1:2" x14ac:dyDescent="0.25">
      <c r="A8052">
        <v>14797</v>
      </c>
      <c r="B8052" t="s">
        <v>8672</v>
      </c>
    </row>
    <row r="8053" spans="1:2" x14ac:dyDescent="0.25">
      <c r="A8053">
        <v>14797</v>
      </c>
      <c r="B8053" t="s">
        <v>8673</v>
      </c>
    </row>
    <row r="8054" spans="1:2" x14ac:dyDescent="0.25">
      <c r="A8054">
        <v>14797</v>
      </c>
      <c r="B8054" t="s">
        <v>8667</v>
      </c>
    </row>
    <row r="8055" spans="1:2" x14ac:dyDescent="0.25">
      <c r="A8055">
        <v>14797</v>
      </c>
      <c r="B8055" t="s">
        <v>8671</v>
      </c>
    </row>
    <row r="8056" spans="1:2" x14ac:dyDescent="0.25">
      <c r="A8056">
        <v>14797</v>
      </c>
      <c r="B8056" t="s">
        <v>8674</v>
      </c>
    </row>
    <row r="8057" spans="1:2" x14ac:dyDescent="0.25">
      <c r="A8057">
        <v>14797</v>
      </c>
      <c r="B8057" t="s">
        <v>8675</v>
      </c>
    </row>
    <row r="8058" spans="1:2" x14ac:dyDescent="0.25">
      <c r="A8058">
        <v>14797</v>
      </c>
      <c r="B8058" t="s">
        <v>8676</v>
      </c>
    </row>
    <row r="8059" spans="1:2" x14ac:dyDescent="0.25">
      <c r="A8059">
        <v>14797</v>
      </c>
      <c r="B8059" t="s">
        <v>8677</v>
      </c>
    </row>
    <row r="8060" spans="1:2" x14ac:dyDescent="0.25">
      <c r="A8060">
        <v>14797</v>
      </c>
      <c r="B8060" t="s">
        <v>8678</v>
      </c>
    </row>
    <row r="8061" spans="1:2" x14ac:dyDescent="0.25">
      <c r="A8061">
        <v>14797</v>
      </c>
      <c r="B8061" t="s">
        <v>8679</v>
      </c>
    </row>
    <row r="8062" spans="1:2" x14ac:dyDescent="0.25">
      <c r="A8062">
        <v>14798</v>
      </c>
      <c r="B8062" t="s">
        <v>8680</v>
      </c>
    </row>
    <row r="8063" spans="1:2" x14ac:dyDescent="0.25">
      <c r="A8063">
        <v>14798</v>
      </c>
      <c r="B8063" t="s">
        <v>8681</v>
      </c>
    </row>
    <row r="8064" spans="1:2" x14ac:dyDescent="0.25">
      <c r="A8064">
        <v>14798</v>
      </c>
      <c r="B8064" t="s">
        <v>8682</v>
      </c>
    </row>
    <row r="8065" spans="1:2" x14ac:dyDescent="0.25">
      <c r="A8065">
        <v>14798</v>
      </c>
      <c r="B8065" t="s">
        <v>8683</v>
      </c>
    </row>
    <row r="8066" spans="1:2" x14ac:dyDescent="0.25">
      <c r="A8066">
        <v>14798</v>
      </c>
      <c r="B8066" t="s">
        <v>8684</v>
      </c>
    </row>
    <row r="8067" spans="1:2" x14ac:dyDescent="0.25">
      <c r="A8067">
        <v>14798</v>
      </c>
      <c r="B8067" t="s">
        <v>8685</v>
      </c>
    </row>
    <row r="8068" spans="1:2" x14ac:dyDescent="0.25">
      <c r="A8068">
        <v>14798</v>
      </c>
      <c r="B8068" t="s">
        <v>8686</v>
      </c>
    </row>
    <row r="8069" spans="1:2" x14ac:dyDescent="0.25">
      <c r="A8069">
        <v>14801</v>
      </c>
      <c r="B8069" t="s">
        <v>8687</v>
      </c>
    </row>
    <row r="8070" spans="1:2" x14ac:dyDescent="0.25">
      <c r="A8070">
        <v>14806</v>
      </c>
      <c r="B8070" t="s">
        <v>8688</v>
      </c>
    </row>
    <row r="8071" spans="1:2" x14ac:dyDescent="0.25">
      <c r="A8071">
        <v>14806</v>
      </c>
      <c r="B8071" t="s">
        <v>8687</v>
      </c>
    </row>
    <row r="8072" spans="1:2" x14ac:dyDescent="0.25">
      <c r="A8072">
        <v>14806</v>
      </c>
      <c r="B8072" t="s">
        <v>8689</v>
      </c>
    </row>
    <row r="8073" spans="1:2" x14ac:dyDescent="0.25">
      <c r="A8073">
        <v>14806</v>
      </c>
      <c r="B8073" t="s">
        <v>8690</v>
      </c>
    </row>
    <row r="8074" spans="1:2" x14ac:dyDescent="0.25">
      <c r="A8074">
        <v>14806</v>
      </c>
      <c r="B8074" t="s">
        <v>8691</v>
      </c>
    </row>
    <row r="8075" spans="1:2" x14ac:dyDescent="0.25">
      <c r="A8075">
        <v>14806</v>
      </c>
      <c r="B8075" t="s">
        <v>8692</v>
      </c>
    </row>
    <row r="8076" spans="1:2" x14ac:dyDescent="0.25">
      <c r="A8076">
        <v>14806</v>
      </c>
      <c r="B8076" t="s">
        <v>8693</v>
      </c>
    </row>
    <row r="8077" spans="1:2" x14ac:dyDescent="0.25">
      <c r="A8077">
        <v>14806</v>
      </c>
      <c r="B8077" t="s">
        <v>8694</v>
      </c>
    </row>
    <row r="8078" spans="1:2" x14ac:dyDescent="0.25">
      <c r="A8078">
        <v>14806</v>
      </c>
      <c r="B8078" t="s">
        <v>8695</v>
      </c>
    </row>
    <row r="8079" spans="1:2" x14ac:dyDescent="0.25">
      <c r="A8079">
        <v>14806</v>
      </c>
      <c r="B8079" t="s">
        <v>3520</v>
      </c>
    </row>
    <row r="8080" spans="1:2" x14ac:dyDescent="0.25">
      <c r="A8080">
        <v>14806</v>
      </c>
      <c r="B8080" t="s">
        <v>8696</v>
      </c>
    </row>
    <row r="8081" spans="1:2" x14ac:dyDescent="0.25">
      <c r="A8081">
        <v>14806</v>
      </c>
      <c r="B8081" t="s">
        <v>8697</v>
      </c>
    </row>
    <row r="8082" spans="1:2" x14ac:dyDescent="0.25">
      <c r="A8082">
        <v>14806</v>
      </c>
      <c r="B8082" t="s">
        <v>3842</v>
      </c>
    </row>
    <row r="8083" spans="1:2" x14ac:dyDescent="0.25">
      <c r="A8083">
        <v>14806</v>
      </c>
      <c r="B8083" t="s">
        <v>8698</v>
      </c>
    </row>
    <row r="8084" spans="1:2" x14ac:dyDescent="0.25">
      <c r="A8084">
        <v>14806</v>
      </c>
      <c r="B8084" t="s">
        <v>8699</v>
      </c>
    </row>
    <row r="8085" spans="1:2" x14ac:dyDescent="0.25">
      <c r="A8085">
        <v>14806</v>
      </c>
      <c r="B8085" t="s">
        <v>8700</v>
      </c>
    </row>
    <row r="8086" spans="1:2" x14ac:dyDescent="0.25">
      <c r="A8086">
        <v>14806</v>
      </c>
      <c r="B8086" t="s">
        <v>8701</v>
      </c>
    </row>
    <row r="8087" spans="1:2" x14ac:dyDescent="0.25">
      <c r="A8087">
        <v>14806</v>
      </c>
      <c r="B8087" t="s">
        <v>8702</v>
      </c>
    </row>
    <row r="8088" spans="1:2" x14ac:dyDescent="0.25">
      <c r="A8088">
        <v>14806</v>
      </c>
      <c r="B8088" t="s">
        <v>8703</v>
      </c>
    </row>
    <row r="8089" spans="1:2" x14ac:dyDescent="0.25">
      <c r="A8089">
        <v>14806</v>
      </c>
      <c r="B8089" t="s">
        <v>8704</v>
      </c>
    </row>
    <row r="8090" spans="1:2" x14ac:dyDescent="0.25">
      <c r="A8090">
        <v>14806</v>
      </c>
      <c r="B8090" t="s">
        <v>8705</v>
      </c>
    </row>
    <row r="8091" spans="1:2" x14ac:dyDescent="0.25">
      <c r="A8091">
        <v>14806</v>
      </c>
      <c r="B8091" t="s">
        <v>8706</v>
      </c>
    </row>
    <row r="8092" spans="1:2" x14ac:dyDescent="0.25">
      <c r="A8092">
        <v>14806</v>
      </c>
      <c r="B8092" t="s">
        <v>6630</v>
      </c>
    </row>
    <row r="8093" spans="1:2" x14ac:dyDescent="0.25">
      <c r="A8093">
        <v>14806</v>
      </c>
      <c r="B8093" t="s">
        <v>8707</v>
      </c>
    </row>
    <row r="8094" spans="1:2" x14ac:dyDescent="0.25">
      <c r="A8094">
        <v>14806</v>
      </c>
      <c r="B8094" t="s">
        <v>8708</v>
      </c>
    </row>
    <row r="8095" spans="1:2" x14ac:dyDescent="0.25">
      <c r="A8095">
        <v>14806</v>
      </c>
      <c r="B8095" t="s">
        <v>8709</v>
      </c>
    </row>
    <row r="8096" spans="1:2" x14ac:dyDescent="0.25">
      <c r="A8096">
        <v>14806</v>
      </c>
      <c r="B8096" t="s">
        <v>8710</v>
      </c>
    </row>
    <row r="8097" spans="1:2" x14ac:dyDescent="0.25">
      <c r="A8097">
        <v>14806</v>
      </c>
      <c r="B8097" t="s">
        <v>8711</v>
      </c>
    </row>
    <row r="8098" spans="1:2" x14ac:dyDescent="0.25">
      <c r="A8098">
        <v>14806</v>
      </c>
      <c r="B8098" t="s">
        <v>8712</v>
      </c>
    </row>
    <row r="8099" spans="1:2" x14ac:dyDescent="0.25">
      <c r="A8099">
        <v>14819</v>
      </c>
      <c r="B8099" t="s">
        <v>8713</v>
      </c>
    </row>
    <row r="8100" spans="1:2" x14ac:dyDescent="0.25">
      <c r="A8100">
        <v>14822</v>
      </c>
      <c r="B8100" t="s">
        <v>5941</v>
      </c>
    </row>
    <row r="8101" spans="1:2" x14ac:dyDescent="0.25">
      <c r="A8101">
        <v>14822</v>
      </c>
      <c r="B8101" t="s">
        <v>8714</v>
      </c>
    </row>
    <row r="8102" spans="1:2" x14ac:dyDescent="0.25">
      <c r="A8102">
        <v>14822</v>
      </c>
      <c r="B8102" t="s">
        <v>8715</v>
      </c>
    </row>
    <row r="8103" spans="1:2" x14ac:dyDescent="0.25">
      <c r="A8103">
        <v>14822</v>
      </c>
      <c r="B8103" t="s">
        <v>5615</v>
      </c>
    </row>
    <row r="8104" spans="1:2" x14ac:dyDescent="0.25">
      <c r="A8104">
        <v>14822</v>
      </c>
      <c r="B8104" t="s">
        <v>8713</v>
      </c>
    </row>
    <row r="8105" spans="1:2" x14ac:dyDescent="0.25">
      <c r="A8105">
        <v>14822</v>
      </c>
      <c r="B8105" t="s">
        <v>8716</v>
      </c>
    </row>
    <row r="8106" spans="1:2" x14ac:dyDescent="0.25">
      <c r="A8106">
        <v>14822</v>
      </c>
      <c r="B8106" t="s">
        <v>8717</v>
      </c>
    </row>
    <row r="8107" spans="1:2" x14ac:dyDescent="0.25">
      <c r="A8107">
        <v>14822</v>
      </c>
      <c r="B8107" t="s">
        <v>3836</v>
      </c>
    </row>
    <row r="8108" spans="1:2" x14ac:dyDescent="0.25">
      <c r="A8108">
        <v>14822</v>
      </c>
      <c r="B8108" t="s">
        <v>8718</v>
      </c>
    </row>
    <row r="8109" spans="1:2" x14ac:dyDescent="0.25">
      <c r="A8109">
        <v>14822</v>
      </c>
      <c r="B8109" t="s">
        <v>8719</v>
      </c>
    </row>
    <row r="8110" spans="1:2" x14ac:dyDescent="0.25">
      <c r="A8110">
        <v>14822</v>
      </c>
      <c r="B8110" t="s">
        <v>8631</v>
      </c>
    </row>
    <row r="8111" spans="1:2" x14ac:dyDescent="0.25">
      <c r="A8111">
        <v>14822</v>
      </c>
      <c r="B8111" t="s">
        <v>8720</v>
      </c>
    </row>
    <row r="8112" spans="1:2" x14ac:dyDescent="0.25">
      <c r="A8112">
        <v>14822</v>
      </c>
      <c r="B8112" t="s">
        <v>4184</v>
      </c>
    </row>
    <row r="8113" spans="1:2" x14ac:dyDescent="0.25">
      <c r="A8113">
        <v>14822</v>
      </c>
      <c r="B8113" t="s">
        <v>8721</v>
      </c>
    </row>
    <row r="8114" spans="1:2" x14ac:dyDescent="0.25">
      <c r="A8114">
        <v>14822</v>
      </c>
      <c r="B8114" t="s">
        <v>8722</v>
      </c>
    </row>
    <row r="8115" spans="1:2" x14ac:dyDescent="0.25">
      <c r="A8115">
        <v>14822</v>
      </c>
      <c r="B8115" t="s">
        <v>8723</v>
      </c>
    </row>
    <row r="8116" spans="1:2" x14ac:dyDescent="0.25">
      <c r="A8116">
        <v>14822</v>
      </c>
      <c r="B8116" t="s">
        <v>5610</v>
      </c>
    </row>
    <row r="8117" spans="1:2" x14ac:dyDescent="0.25">
      <c r="A8117">
        <v>14823</v>
      </c>
      <c r="B8117" t="s">
        <v>3857</v>
      </c>
    </row>
    <row r="8118" spans="1:2" x14ac:dyDescent="0.25">
      <c r="A8118">
        <v>14823</v>
      </c>
      <c r="B8118" t="s">
        <v>8724</v>
      </c>
    </row>
    <row r="8119" spans="1:2" x14ac:dyDescent="0.25">
      <c r="A8119">
        <v>14823</v>
      </c>
      <c r="B8119" t="s">
        <v>8628</v>
      </c>
    </row>
    <row r="8120" spans="1:2" x14ac:dyDescent="0.25">
      <c r="A8120">
        <v>14823</v>
      </c>
      <c r="B8120" t="s">
        <v>3520</v>
      </c>
    </row>
    <row r="8121" spans="1:2" x14ac:dyDescent="0.25">
      <c r="A8121">
        <v>14823</v>
      </c>
      <c r="B8121" t="s">
        <v>8725</v>
      </c>
    </row>
    <row r="8122" spans="1:2" x14ac:dyDescent="0.25">
      <c r="A8122">
        <v>14823</v>
      </c>
      <c r="B8122" t="s">
        <v>8726</v>
      </c>
    </row>
    <row r="8123" spans="1:2" x14ac:dyDescent="0.25">
      <c r="A8123">
        <v>14823</v>
      </c>
      <c r="B8123" t="s">
        <v>8727</v>
      </c>
    </row>
    <row r="8124" spans="1:2" x14ac:dyDescent="0.25">
      <c r="A8124">
        <v>14823</v>
      </c>
      <c r="B8124" t="s">
        <v>3842</v>
      </c>
    </row>
    <row r="8125" spans="1:2" x14ac:dyDescent="0.25">
      <c r="A8125">
        <v>14823</v>
      </c>
      <c r="B8125" t="s">
        <v>5568</v>
      </c>
    </row>
    <row r="8126" spans="1:2" x14ac:dyDescent="0.25">
      <c r="A8126">
        <v>14823</v>
      </c>
      <c r="B8126" t="s">
        <v>8728</v>
      </c>
    </row>
    <row r="8127" spans="1:2" x14ac:dyDescent="0.25">
      <c r="A8127">
        <v>14823</v>
      </c>
      <c r="B8127" t="s">
        <v>8729</v>
      </c>
    </row>
    <row r="8128" spans="1:2" x14ac:dyDescent="0.25">
      <c r="A8128">
        <v>14823</v>
      </c>
      <c r="B8128" t="s">
        <v>8730</v>
      </c>
    </row>
    <row r="8129" spans="1:2" x14ac:dyDescent="0.25">
      <c r="A8129">
        <v>14823</v>
      </c>
      <c r="B8129" t="s">
        <v>4184</v>
      </c>
    </row>
    <row r="8130" spans="1:2" x14ac:dyDescent="0.25">
      <c r="A8130">
        <v>14823</v>
      </c>
      <c r="B8130" t="s">
        <v>8731</v>
      </c>
    </row>
    <row r="8131" spans="1:2" x14ac:dyDescent="0.25">
      <c r="A8131">
        <v>14823</v>
      </c>
      <c r="B8131" t="s">
        <v>121</v>
      </c>
    </row>
    <row r="8132" spans="1:2" x14ac:dyDescent="0.25">
      <c r="A8132">
        <v>14823</v>
      </c>
      <c r="B8132" t="s">
        <v>8732</v>
      </c>
    </row>
    <row r="8133" spans="1:2" x14ac:dyDescent="0.25">
      <c r="A8133">
        <v>14823</v>
      </c>
      <c r="B8133" t="s">
        <v>8733</v>
      </c>
    </row>
    <row r="8134" spans="1:2" x14ac:dyDescent="0.25">
      <c r="A8134">
        <v>14823</v>
      </c>
      <c r="B8134" t="s">
        <v>8734</v>
      </c>
    </row>
    <row r="8135" spans="1:2" x14ac:dyDescent="0.25">
      <c r="A8135">
        <v>14825</v>
      </c>
      <c r="B8135" t="s">
        <v>7638</v>
      </c>
    </row>
    <row r="8136" spans="1:2" x14ac:dyDescent="0.25">
      <c r="A8136">
        <v>14827</v>
      </c>
      <c r="B8136" t="s">
        <v>8735</v>
      </c>
    </row>
    <row r="8137" spans="1:2" x14ac:dyDescent="0.25">
      <c r="A8137">
        <v>14827</v>
      </c>
      <c r="B8137" t="s">
        <v>3156</v>
      </c>
    </row>
    <row r="8138" spans="1:2" x14ac:dyDescent="0.25">
      <c r="A8138">
        <v>14827</v>
      </c>
      <c r="B8138" t="s">
        <v>8631</v>
      </c>
    </row>
    <row r="8139" spans="1:2" x14ac:dyDescent="0.25">
      <c r="A8139">
        <v>14827</v>
      </c>
      <c r="B8139" t="s">
        <v>8736</v>
      </c>
    </row>
    <row r="8140" spans="1:2" x14ac:dyDescent="0.25">
      <c r="A8140">
        <v>14827</v>
      </c>
      <c r="B8140" t="s">
        <v>8737</v>
      </c>
    </row>
    <row r="8141" spans="1:2" x14ac:dyDescent="0.25">
      <c r="A8141">
        <v>14827</v>
      </c>
      <c r="B8141" t="s">
        <v>3316</v>
      </c>
    </row>
    <row r="8142" spans="1:2" x14ac:dyDescent="0.25">
      <c r="A8142">
        <v>14827</v>
      </c>
      <c r="B8142" t="s">
        <v>8738</v>
      </c>
    </row>
    <row r="8143" spans="1:2" x14ac:dyDescent="0.25">
      <c r="A8143">
        <v>14827</v>
      </c>
      <c r="B8143" t="s">
        <v>8739</v>
      </c>
    </row>
    <row r="8144" spans="1:2" x14ac:dyDescent="0.25">
      <c r="A8144">
        <v>14827</v>
      </c>
      <c r="B8144" t="s">
        <v>8740</v>
      </c>
    </row>
    <row r="8145" spans="1:2" x14ac:dyDescent="0.25">
      <c r="A8145">
        <v>14827</v>
      </c>
      <c r="B8145" t="s">
        <v>8741</v>
      </c>
    </row>
    <row r="8146" spans="1:2" x14ac:dyDescent="0.25">
      <c r="A8146">
        <v>14827</v>
      </c>
      <c r="B8146" t="s">
        <v>8742</v>
      </c>
    </row>
    <row r="8147" spans="1:2" x14ac:dyDescent="0.25">
      <c r="A8147">
        <v>14827</v>
      </c>
      <c r="B8147" t="s">
        <v>8743</v>
      </c>
    </row>
    <row r="8148" spans="1:2" x14ac:dyDescent="0.25">
      <c r="A8148">
        <v>14827</v>
      </c>
      <c r="B8148" t="s">
        <v>8744</v>
      </c>
    </row>
    <row r="8149" spans="1:2" x14ac:dyDescent="0.25">
      <c r="A8149">
        <v>14827</v>
      </c>
      <c r="B8149" t="s">
        <v>8745</v>
      </c>
    </row>
    <row r="8150" spans="1:2" x14ac:dyDescent="0.25">
      <c r="A8150">
        <v>14827</v>
      </c>
      <c r="B8150" t="s">
        <v>7638</v>
      </c>
    </row>
    <row r="8151" spans="1:2" x14ac:dyDescent="0.25">
      <c r="A8151">
        <v>14828</v>
      </c>
      <c r="B8151" t="s">
        <v>8746</v>
      </c>
    </row>
    <row r="8152" spans="1:2" x14ac:dyDescent="0.25">
      <c r="A8152">
        <v>14828</v>
      </c>
      <c r="B8152" t="s">
        <v>8747</v>
      </c>
    </row>
    <row r="8153" spans="1:2" x14ac:dyDescent="0.25">
      <c r="A8153">
        <v>14828</v>
      </c>
      <c r="B8153" t="s">
        <v>8748</v>
      </c>
    </row>
    <row r="8154" spans="1:2" x14ac:dyDescent="0.25">
      <c r="A8154">
        <v>14828</v>
      </c>
      <c r="B8154" t="s">
        <v>8749</v>
      </c>
    </row>
    <row r="8155" spans="1:2" x14ac:dyDescent="0.25">
      <c r="A8155">
        <v>14828</v>
      </c>
      <c r="B8155" t="s">
        <v>8750</v>
      </c>
    </row>
    <row r="8156" spans="1:2" x14ac:dyDescent="0.25">
      <c r="A8156">
        <v>14828</v>
      </c>
      <c r="B8156" t="s">
        <v>8751</v>
      </c>
    </row>
    <row r="8157" spans="1:2" x14ac:dyDescent="0.25">
      <c r="A8157">
        <v>14913</v>
      </c>
      <c r="B8157" t="s">
        <v>7754</v>
      </c>
    </row>
    <row r="8158" spans="1:2" x14ac:dyDescent="0.25">
      <c r="A8158">
        <v>14913</v>
      </c>
      <c r="B8158" t="s">
        <v>8752</v>
      </c>
    </row>
    <row r="8159" spans="1:2" x14ac:dyDescent="0.25">
      <c r="A8159">
        <v>14913</v>
      </c>
      <c r="B8159" t="s">
        <v>4018</v>
      </c>
    </row>
    <row r="8160" spans="1:2" x14ac:dyDescent="0.25">
      <c r="A8160">
        <v>14913</v>
      </c>
      <c r="B8160" t="s">
        <v>8753</v>
      </c>
    </row>
    <row r="8161" spans="1:2" x14ac:dyDescent="0.25">
      <c r="A8161">
        <v>14913</v>
      </c>
      <c r="B8161" t="s">
        <v>8460</v>
      </c>
    </row>
    <row r="8162" spans="1:2" x14ac:dyDescent="0.25">
      <c r="A8162">
        <v>14913</v>
      </c>
      <c r="B8162" t="s">
        <v>8754</v>
      </c>
    </row>
    <row r="8163" spans="1:2" x14ac:dyDescent="0.25">
      <c r="A8163">
        <v>14913</v>
      </c>
      <c r="B8163" t="s">
        <v>4199</v>
      </c>
    </row>
    <row r="8164" spans="1:2" x14ac:dyDescent="0.25">
      <c r="A8164">
        <v>14913</v>
      </c>
      <c r="B8164" t="s">
        <v>8755</v>
      </c>
    </row>
    <row r="8165" spans="1:2" x14ac:dyDescent="0.25">
      <c r="A8165">
        <v>14913</v>
      </c>
      <c r="B8165" t="s">
        <v>8756</v>
      </c>
    </row>
    <row r="8166" spans="1:2" x14ac:dyDescent="0.25">
      <c r="A8166">
        <v>14913</v>
      </c>
      <c r="B8166" t="s">
        <v>8757</v>
      </c>
    </row>
    <row r="8167" spans="1:2" x14ac:dyDescent="0.25">
      <c r="A8167">
        <v>14913</v>
      </c>
      <c r="B8167" t="s">
        <v>8758</v>
      </c>
    </row>
    <row r="8168" spans="1:2" x14ac:dyDescent="0.25">
      <c r="A8168">
        <v>14913</v>
      </c>
      <c r="B8168" t="s">
        <v>8759</v>
      </c>
    </row>
    <row r="8169" spans="1:2" x14ac:dyDescent="0.25">
      <c r="A8169">
        <v>14913</v>
      </c>
      <c r="B8169" t="s">
        <v>6100</v>
      </c>
    </row>
    <row r="8170" spans="1:2" x14ac:dyDescent="0.25">
      <c r="A8170">
        <v>14913</v>
      </c>
      <c r="B8170" t="s">
        <v>8760</v>
      </c>
    </row>
    <row r="8171" spans="1:2" x14ac:dyDescent="0.25">
      <c r="A8171">
        <v>14913</v>
      </c>
      <c r="B8171" t="s">
        <v>8761</v>
      </c>
    </row>
    <row r="8172" spans="1:2" x14ac:dyDescent="0.25">
      <c r="A8172">
        <v>14913</v>
      </c>
      <c r="B8172" t="s">
        <v>4141</v>
      </c>
    </row>
    <row r="8173" spans="1:2" x14ac:dyDescent="0.25">
      <c r="A8173">
        <v>14913</v>
      </c>
      <c r="B8173" t="s">
        <v>8762</v>
      </c>
    </row>
    <row r="8174" spans="1:2" x14ac:dyDescent="0.25">
      <c r="A8174">
        <v>14913</v>
      </c>
      <c r="B8174" t="s">
        <v>8763</v>
      </c>
    </row>
    <row r="8175" spans="1:2" x14ac:dyDescent="0.25">
      <c r="A8175">
        <v>14913</v>
      </c>
      <c r="B8175" t="s">
        <v>5266</v>
      </c>
    </row>
    <row r="8176" spans="1:2" x14ac:dyDescent="0.25">
      <c r="A8176">
        <v>14913</v>
      </c>
      <c r="B8176" t="s">
        <v>7153</v>
      </c>
    </row>
    <row r="8177" spans="1:2" x14ac:dyDescent="0.25">
      <c r="A8177">
        <v>14913</v>
      </c>
      <c r="B8177" t="s">
        <v>8764</v>
      </c>
    </row>
    <row r="8178" spans="1:2" x14ac:dyDescent="0.25">
      <c r="A8178">
        <v>14913</v>
      </c>
      <c r="B8178" t="s">
        <v>8765</v>
      </c>
    </row>
    <row r="8179" spans="1:2" x14ac:dyDescent="0.25">
      <c r="A8179">
        <v>14913</v>
      </c>
      <c r="B8179" t="s">
        <v>8766</v>
      </c>
    </row>
    <row r="8180" spans="1:2" x14ac:dyDescent="0.25">
      <c r="A8180">
        <v>14913</v>
      </c>
      <c r="B8180" t="s">
        <v>8767</v>
      </c>
    </row>
    <row r="8181" spans="1:2" x14ac:dyDescent="0.25">
      <c r="A8181">
        <v>14913</v>
      </c>
      <c r="B8181" t="s">
        <v>8768</v>
      </c>
    </row>
    <row r="8182" spans="1:2" x14ac:dyDescent="0.25">
      <c r="A8182">
        <v>14913</v>
      </c>
      <c r="B8182" t="s">
        <v>2897</v>
      </c>
    </row>
    <row r="8183" spans="1:2" x14ac:dyDescent="0.25">
      <c r="A8183">
        <v>14913</v>
      </c>
      <c r="B8183" t="s">
        <v>8769</v>
      </c>
    </row>
    <row r="8184" spans="1:2" x14ac:dyDescent="0.25">
      <c r="A8184">
        <v>14913</v>
      </c>
      <c r="B8184" t="s">
        <v>4097</v>
      </c>
    </row>
    <row r="8185" spans="1:2" x14ac:dyDescent="0.25">
      <c r="A8185">
        <v>14913</v>
      </c>
      <c r="B8185" t="s">
        <v>8770</v>
      </c>
    </row>
    <row r="8186" spans="1:2" x14ac:dyDescent="0.25">
      <c r="A8186">
        <v>14913</v>
      </c>
      <c r="B8186" t="s">
        <v>7155</v>
      </c>
    </row>
    <row r="8187" spans="1:2" x14ac:dyDescent="0.25">
      <c r="A8187">
        <v>14913</v>
      </c>
      <c r="B8187" t="s">
        <v>8771</v>
      </c>
    </row>
    <row r="8188" spans="1:2" x14ac:dyDescent="0.25">
      <c r="A8188">
        <v>14913</v>
      </c>
      <c r="B8188" t="s">
        <v>7494</v>
      </c>
    </row>
    <row r="8189" spans="1:2" x14ac:dyDescent="0.25">
      <c r="A8189">
        <v>14913</v>
      </c>
      <c r="B8189" t="s">
        <v>8772</v>
      </c>
    </row>
    <row r="8190" spans="1:2" x14ac:dyDescent="0.25">
      <c r="A8190">
        <v>14913</v>
      </c>
      <c r="B8190" t="s">
        <v>8773</v>
      </c>
    </row>
    <row r="8191" spans="1:2" x14ac:dyDescent="0.25">
      <c r="A8191">
        <v>14913</v>
      </c>
      <c r="B8191" t="s">
        <v>8774</v>
      </c>
    </row>
    <row r="8192" spans="1:2" x14ac:dyDescent="0.25">
      <c r="A8192">
        <v>14913</v>
      </c>
      <c r="B8192" t="s">
        <v>8775</v>
      </c>
    </row>
    <row r="8193" spans="1:2" x14ac:dyDescent="0.25">
      <c r="A8193">
        <v>14913</v>
      </c>
      <c r="B8193" t="s">
        <v>8776</v>
      </c>
    </row>
    <row r="8194" spans="1:2" x14ac:dyDescent="0.25">
      <c r="A8194">
        <v>14913</v>
      </c>
      <c r="B8194" t="s">
        <v>8567</v>
      </c>
    </row>
    <row r="8195" spans="1:2" x14ac:dyDescent="0.25">
      <c r="A8195">
        <v>14913</v>
      </c>
      <c r="B8195" t="s">
        <v>8777</v>
      </c>
    </row>
    <row r="8196" spans="1:2" x14ac:dyDescent="0.25">
      <c r="A8196">
        <v>14913</v>
      </c>
      <c r="B8196" t="s">
        <v>8778</v>
      </c>
    </row>
    <row r="8197" spans="1:2" x14ac:dyDescent="0.25">
      <c r="A8197">
        <v>14913</v>
      </c>
      <c r="B8197" t="s">
        <v>8779</v>
      </c>
    </row>
    <row r="8198" spans="1:2" x14ac:dyDescent="0.25">
      <c r="A8198">
        <v>14913</v>
      </c>
      <c r="B8198" t="s">
        <v>8780</v>
      </c>
    </row>
    <row r="8199" spans="1:2" x14ac:dyDescent="0.25">
      <c r="A8199">
        <v>14913</v>
      </c>
      <c r="B8199" t="s">
        <v>8781</v>
      </c>
    </row>
    <row r="8200" spans="1:2" x14ac:dyDescent="0.25">
      <c r="A8200">
        <v>14913</v>
      </c>
      <c r="B8200" t="s">
        <v>8782</v>
      </c>
    </row>
    <row r="8201" spans="1:2" x14ac:dyDescent="0.25">
      <c r="A8201">
        <v>14913</v>
      </c>
      <c r="B8201" t="s">
        <v>8783</v>
      </c>
    </row>
    <row r="8202" spans="1:2" x14ac:dyDescent="0.25">
      <c r="A8202">
        <v>14913</v>
      </c>
      <c r="B8202" t="s">
        <v>8147</v>
      </c>
    </row>
    <row r="8203" spans="1:2" x14ac:dyDescent="0.25">
      <c r="A8203">
        <v>14913</v>
      </c>
      <c r="B8203" t="s">
        <v>8784</v>
      </c>
    </row>
    <row r="8204" spans="1:2" x14ac:dyDescent="0.25">
      <c r="A8204">
        <v>14913</v>
      </c>
      <c r="B8204" t="s">
        <v>4034</v>
      </c>
    </row>
    <row r="8205" spans="1:2" x14ac:dyDescent="0.25">
      <c r="A8205">
        <v>14913</v>
      </c>
      <c r="B8205" t="s">
        <v>6851</v>
      </c>
    </row>
    <row r="8206" spans="1:2" x14ac:dyDescent="0.25">
      <c r="A8206">
        <v>14913</v>
      </c>
      <c r="B8206" t="s">
        <v>7757</v>
      </c>
    </row>
    <row r="8207" spans="1:2" x14ac:dyDescent="0.25">
      <c r="A8207">
        <v>14913</v>
      </c>
      <c r="B8207" t="s">
        <v>8785</v>
      </c>
    </row>
    <row r="8208" spans="1:2" x14ac:dyDescent="0.25">
      <c r="A8208">
        <v>14913</v>
      </c>
      <c r="B8208" t="s">
        <v>3396</v>
      </c>
    </row>
    <row r="8209" spans="1:2" x14ac:dyDescent="0.25">
      <c r="A8209">
        <v>14913</v>
      </c>
      <c r="B8209" t="s">
        <v>8786</v>
      </c>
    </row>
    <row r="8210" spans="1:2" x14ac:dyDescent="0.25">
      <c r="A8210">
        <v>14913</v>
      </c>
      <c r="B8210" t="s">
        <v>8787</v>
      </c>
    </row>
    <row r="8211" spans="1:2" x14ac:dyDescent="0.25">
      <c r="A8211">
        <v>14913</v>
      </c>
      <c r="B8211" t="s">
        <v>7121</v>
      </c>
    </row>
    <row r="8212" spans="1:2" x14ac:dyDescent="0.25">
      <c r="A8212">
        <v>14913</v>
      </c>
      <c r="B8212" t="s">
        <v>3495</v>
      </c>
    </row>
    <row r="8213" spans="1:2" x14ac:dyDescent="0.25">
      <c r="A8213">
        <v>14913</v>
      </c>
      <c r="B8213" t="s">
        <v>8788</v>
      </c>
    </row>
    <row r="8214" spans="1:2" x14ac:dyDescent="0.25">
      <c r="A8214">
        <v>14913</v>
      </c>
      <c r="B8214" t="s">
        <v>8789</v>
      </c>
    </row>
    <row r="8215" spans="1:2" x14ac:dyDescent="0.25">
      <c r="A8215">
        <v>14913</v>
      </c>
      <c r="B8215" t="s">
        <v>8790</v>
      </c>
    </row>
    <row r="8216" spans="1:2" x14ac:dyDescent="0.25">
      <c r="A8216">
        <v>14913</v>
      </c>
      <c r="B8216" t="s">
        <v>8791</v>
      </c>
    </row>
    <row r="8217" spans="1:2" x14ac:dyDescent="0.25">
      <c r="A8217">
        <v>14913</v>
      </c>
      <c r="B8217" t="s">
        <v>5051</v>
      </c>
    </row>
    <row r="8218" spans="1:2" x14ac:dyDescent="0.25">
      <c r="A8218">
        <v>14913</v>
      </c>
      <c r="B8218" t="s">
        <v>5871</v>
      </c>
    </row>
    <row r="8219" spans="1:2" x14ac:dyDescent="0.25">
      <c r="A8219">
        <v>14913</v>
      </c>
      <c r="B8219" t="s">
        <v>8792</v>
      </c>
    </row>
    <row r="8220" spans="1:2" x14ac:dyDescent="0.25">
      <c r="A8220">
        <v>14913</v>
      </c>
      <c r="B8220" t="s">
        <v>8479</v>
      </c>
    </row>
    <row r="8221" spans="1:2" x14ac:dyDescent="0.25">
      <c r="A8221">
        <v>14913</v>
      </c>
      <c r="B8221" t="s">
        <v>8793</v>
      </c>
    </row>
    <row r="8222" spans="1:2" x14ac:dyDescent="0.25">
      <c r="A8222">
        <v>14913</v>
      </c>
      <c r="B8222" t="s">
        <v>8794</v>
      </c>
    </row>
    <row r="8223" spans="1:2" x14ac:dyDescent="0.25">
      <c r="A8223">
        <v>14913</v>
      </c>
      <c r="B8223" t="s">
        <v>8395</v>
      </c>
    </row>
    <row r="8224" spans="1:2" x14ac:dyDescent="0.25">
      <c r="A8224">
        <v>14913</v>
      </c>
      <c r="B8224" t="s">
        <v>8795</v>
      </c>
    </row>
    <row r="8225" spans="1:2" x14ac:dyDescent="0.25">
      <c r="A8225">
        <v>14913</v>
      </c>
      <c r="B8225" t="s">
        <v>1969</v>
      </c>
    </row>
    <row r="8226" spans="1:2" x14ac:dyDescent="0.25">
      <c r="A8226">
        <v>14913</v>
      </c>
      <c r="B8226" t="s">
        <v>8796</v>
      </c>
    </row>
    <row r="8227" spans="1:2" x14ac:dyDescent="0.25">
      <c r="A8227">
        <v>14913</v>
      </c>
      <c r="B8227" t="s">
        <v>6653</v>
      </c>
    </row>
    <row r="8228" spans="1:2" x14ac:dyDescent="0.25">
      <c r="A8228">
        <v>14913</v>
      </c>
      <c r="B8228" t="s">
        <v>6484</v>
      </c>
    </row>
    <row r="8229" spans="1:2" x14ac:dyDescent="0.25">
      <c r="A8229">
        <v>14913</v>
      </c>
      <c r="B8229" t="s">
        <v>3255</v>
      </c>
    </row>
    <row r="8230" spans="1:2" x14ac:dyDescent="0.25">
      <c r="A8230">
        <v>14913</v>
      </c>
      <c r="B8230" t="s">
        <v>7615</v>
      </c>
    </row>
    <row r="8231" spans="1:2" x14ac:dyDescent="0.25">
      <c r="A8231">
        <v>14913</v>
      </c>
      <c r="B8231" t="s">
        <v>7011</v>
      </c>
    </row>
    <row r="8232" spans="1:2" x14ac:dyDescent="0.25">
      <c r="A8232">
        <v>14913</v>
      </c>
      <c r="B8232" t="s">
        <v>8797</v>
      </c>
    </row>
    <row r="8233" spans="1:2" x14ac:dyDescent="0.25">
      <c r="A8233">
        <v>14913</v>
      </c>
      <c r="B8233" t="s">
        <v>8711</v>
      </c>
    </row>
    <row r="8234" spans="1:2" x14ac:dyDescent="0.25">
      <c r="A8234">
        <v>14913</v>
      </c>
      <c r="B8234" t="s">
        <v>8424</v>
      </c>
    </row>
    <row r="8235" spans="1:2" x14ac:dyDescent="0.25">
      <c r="A8235">
        <v>14913</v>
      </c>
      <c r="B8235" t="s">
        <v>8798</v>
      </c>
    </row>
    <row r="8236" spans="1:2" x14ac:dyDescent="0.25">
      <c r="A8236">
        <v>14913</v>
      </c>
      <c r="B8236" t="s">
        <v>5443</v>
      </c>
    </row>
    <row r="8237" spans="1:2" x14ac:dyDescent="0.25">
      <c r="A8237">
        <v>14913</v>
      </c>
      <c r="B8237" t="s">
        <v>8799</v>
      </c>
    </row>
    <row r="8238" spans="1:2" x14ac:dyDescent="0.25">
      <c r="A8238">
        <v>14913</v>
      </c>
      <c r="B8238" t="s">
        <v>8800</v>
      </c>
    </row>
    <row r="8239" spans="1:2" x14ac:dyDescent="0.25">
      <c r="A8239">
        <v>14913</v>
      </c>
      <c r="B8239" t="s">
        <v>8801</v>
      </c>
    </row>
    <row r="8240" spans="1:2" x14ac:dyDescent="0.25">
      <c r="A8240">
        <v>14926</v>
      </c>
      <c r="B8240" t="s">
        <v>8802</v>
      </c>
    </row>
    <row r="8241" spans="1:2" x14ac:dyDescent="0.25">
      <c r="A8241">
        <v>14929</v>
      </c>
      <c r="B8241" t="s">
        <v>4658</v>
      </c>
    </row>
    <row r="8242" spans="1:2" x14ac:dyDescent="0.25">
      <c r="A8242">
        <v>14929</v>
      </c>
      <c r="B8242" t="s">
        <v>8803</v>
      </c>
    </row>
    <row r="8243" spans="1:2" x14ac:dyDescent="0.25">
      <c r="A8243">
        <v>14929</v>
      </c>
      <c r="B8243" t="s">
        <v>8804</v>
      </c>
    </row>
    <row r="8244" spans="1:2" x14ac:dyDescent="0.25">
      <c r="A8244">
        <v>14929</v>
      </c>
      <c r="B8244" t="s">
        <v>8805</v>
      </c>
    </row>
    <row r="8245" spans="1:2" x14ac:dyDescent="0.25">
      <c r="A8245">
        <v>14929</v>
      </c>
      <c r="B8245" t="s">
        <v>8679</v>
      </c>
    </row>
    <row r="8246" spans="1:2" x14ac:dyDescent="0.25">
      <c r="A8246">
        <v>14929</v>
      </c>
      <c r="B8246" t="s">
        <v>8806</v>
      </c>
    </row>
    <row r="8247" spans="1:2" x14ac:dyDescent="0.25">
      <c r="A8247">
        <v>14929</v>
      </c>
      <c r="B8247" t="s">
        <v>8807</v>
      </c>
    </row>
    <row r="8248" spans="1:2" x14ac:dyDescent="0.25">
      <c r="A8248">
        <v>14929</v>
      </c>
      <c r="B8248" t="s">
        <v>8802</v>
      </c>
    </row>
    <row r="8249" spans="1:2" x14ac:dyDescent="0.25">
      <c r="A8249">
        <v>14943</v>
      </c>
      <c r="B8249" t="s">
        <v>8808</v>
      </c>
    </row>
    <row r="8250" spans="1:2" x14ac:dyDescent="0.25">
      <c r="A8250">
        <v>14943</v>
      </c>
      <c r="B8250" t="s">
        <v>8808</v>
      </c>
    </row>
    <row r="8251" spans="1:2" x14ac:dyDescent="0.25">
      <c r="A8251">
        <v>14943</v>
      </c>
      <c r="B8251" t="s">
        <v>8809</v>
      </c>
    </row>
    <row r="8252" spans="1:2" x14ac:dyDescent="0.25">
      <c r="A8252">
        <v>14943</v>
      </c>
      <c r="B8252" t="s">
        <v>8437</v>
      </c>
    </row>
    <row r="8253" spans="1:2" x14ac:dyDescent="0.25">
      <c r="A8253">
        <v>14943</v>
      </c>
      <c r="B8253" t="s">
        <v>8810</v>
      </c>
    </row>
    <row r="8254" spans="1:2" x14ac:dyDescent="0.25">
      <c r="A8254">
        <v>14943</v>
      </c>
      <c r="B8254" t="s">
        <v>8811</v>
      </c>
    </row>
    <row r="8255" spans="1:2" x14ac:dyDescent="0.25">
      <c r="A8255">
        <v>14943</v>
      </c>
      <c r="B8255" t="s">
        <v>8812</v>
      </c>
    </row>
    <row r="8256" spans="1:2" x14ac:dyDescent="0.25">
      <c r="A8256">
        <v>14943</v>
      </c>
      <c r="B8256" t="s">
        <v>8813</v>
      </c>
    </row>
    <row r="8257" spans="1:2" x14ac:dyDescent="0.25">
      <c r="A8257">
        <v>14943</v>
      </c>
      <c r="B8257" t="s">
        <v>8814</v>
      </c>
    </row>
    <row r="8258" spans="1:2" x14ac:dyDescent="0.25">
      <c r="A8258">
        <v>14943</v>
      </c>
      <c r="B8258" t="s">
        <v>8815</v>
      </c>
    </row>
    <row r="8259" spans="1:2" x14ac:dyDescent="0.25">
      <c r="A8259">
        <v>14943</v>
      </c>
      <c r="B8259" t="s">
        <v>8816</v>
      </c>
    </row>
    <row r="8260" spans="1:2" x14ac:dyDescent="0.25">
      <c r="A8260">
        <v>14943</v>
      </c>
      <c r="B8260" t="s">
        <v>8816</v>
      </c>
    </row>
    <row r="8261" spans="1:2" x14ac:dyDescent="0.25">
      <c r="A8261">
        <v>14943</v>
      </c>
      <c r="B8261" t="s">
        <v>8817</v>
      </c>
    </row>
    <row r="8262" spans="1:2" x14ac:dyDescent="0.25">
      <c r="A8262">
        <v>14943</v>
      </c>
      <c r="B8262" t="s">
        <v>8818</v>
      </c>
    </row>
    <row r="8263" spans="1:2" x14ac:dyDescent="0.25">
      <c r="A8263">
        <v>14943</v>
      </c>
      <c r="B8263" t="s">
        <v>8819</v>
      </c>
    </row>
    <row r="8264" spans="1:2" x14ac:dyDescent="0.25">
      <c r="A8264">
        <v>14943</v>
      </c>
      <c r="B8264" t="s">
        <v>8819</v>
      </c>
    </row>
    <row r="8265" spans="1:2" x14ac:dyDescent="0.25">
      <c r="A8265">
        <v>14943</v>
      </c>
      <c r="B8265" t="s">
        <v>8820</v>
      </c>
    </row>
    <row r="8266" spans="1:2" x14ac:dyDescent="0.25">
      <c r="A8266">
        <v>14943</v>
      </c>
      <c r="B8266" t="s">
        <v>3808</v>
      </c>
    </row>
    <row r="8267" spans="1:2" x14ac:dyDescent="0.25">
      <c r="A8267">
        <v>14943</v>
      </c>
      <c r="B8267" t="s">
        <v>8821</v>
      </c>
    </row>
    <row r="8268" spans="1:2" x14ac:dyDescent="0.25">
      <c r="A8268">
        <v>14943</v>
      </c>
      <c r="B8268" t="s">
        <v>8822</v>
      </c>
    </row>
    <row r="8269" spans="1:2" x14ac:dyDescent="0.25">
      <c r="A8269">
        <v>14943</v>
      </c>
      <c r="B8269" t="s">
        <v>544</v>
      </c>
    </row>
    <row r="8270" spans="1:2" x14ac:dyDescent="0.25">
      <c r="A8270">
        <v>14943</v>
      </c>
      <c r="B8270" t="s">
        <v>8823</v>
      </c>
    </row>
    <row r="8271" spans="1:2" x14ac:dyDescent="0.25">
      <c r="A8271">
        <v>14943</v>
      </c>
      <c r="B8271" t="s">
        <v>8824</v>
      </c>
    </row>
    <row r="8272" spans="1:2" x14ac:dyDescent="0.25">
      <c r="A8272">
        <v>14943</v>
      </c>
      <c r="B8272" t="s">
        <v>8825</v>
      </c>
    </row>
    <row r="8273" spans="1:2" x14ac:dyDescent="0.25">
      <c r="A8273">
        <v>14943</v>
      </c>
      <c r="B8273" t="s">
        <v>8826</v>
      </c>
    </row>
    <row r="8274" spans="1:2" x14ac:dyDescent="0.25">
      <c r="A8274">
        <v>14943</v>
      </c>
      <c r="B8274" t="s">
        <v>8827</v>
      </c>
    </row>
    <row r="8275" spans="1:2" x14ac:dyDescent="0.25">
      <c r="A8275">
        <v>14943</v>
      </c>
      <c r="B8275" t="s">
        <v>8828</v>
      </c>
    </row>
    <row r="8276" spans="1:2" x14ac:dyDescent="0.25">
      <c r="A8276">
        <v>14943</v>
      </c>
      <c r="B8276" t="s">
        <v>8829</v>
      </c>
    </row>
    <row r="8277" spans="1:2" x14ac:dyDescent="0.25">
      <c r="A8277">
        <v>14943</v>
      </c>
      <c r="B8277" t="s">
        <v>6743</v>
      </c>
    </row>
    <row r="8278" spans="1:2" x14ac:dyDescent="0.25">
      <c r="A8278">
        <v>14943</v>
      </c>
      <c r="B8278" t="s">
        <v>8830</v>
      </c>
    </row>
    <row r="8279" spans="1:2" x14ac:dyDescent="0.25">
      <c r="A8279">
        <v>14943</v>
      </c>
      <c r="B8279" t="s">
        <v>8395</v>
      </c>
    </row>
    <row r="8280" spans="1:2" x14ac:dyDescent="0.25">
      <c r="A8280">
        <v>14943</v>
      </c>
      <c r="B8280" t="s">
        <v>8831</v>
      </c>
    </row>
    <row r="8281" spans="1:2" x14ac:dyDescent="0.25">
      <c r="A8281">
        <v>14943</v>
      </c>
      <c r="B8281" t="s">
        <v>8832</v>
      </c>
    </row>
    <row r="8282" spans="1:2" x14ac:dyDescent="0.25">
      <c r="A8282">
        <v>14943</v>
      </c>
      <c r="B8282" t="s">
        <v>8833</v>
      </c>
    </row>
    <row r="8283" spans="1:2" x14ac:dyDescent="0.25">
      <c r="A8283">
        <v>14943</v>
      </c>
      <c r="B8283" t="s">
        <v>6694</v>
      </c>
    </row>
    <row r="8284" spans="1:2" x14ac:dyDescent="0.25">
      <c r="A8284">
        <v>14943</v>
      </c>
      <c r="B8284" t="s">
        <v>8834</v>
      </c>
    </row>
    <row r="8285" spans="1:2" x14ac:dyDescent="0.25">
      <c r="A8285">
        <v>14956</v>
      </c>
      <c r="B8285" t="s">
        <v>8835</v>
      </c>
    </row>
    <row r="8286" spans="1:2" x14ac:dyDescent="0.25">
      <c r="A8286">
        <v>14959</v>
      </c>
      <c r="B8286" t="s">
        <v>8836</v>
      </c>
    </row>
    <row r="8287" spans="1:2" x14ac:dyDescent="0.25">
      <c r="A8287">
        <v>14959</v>
      </c>
      <c r="B8287" t="s">
        <v>8837</v>
      </c>
    </row>
    <row r="8288" spans="1:2" x14ac:dyDescent="0.25">
      <c r="A8288">
        <v>14959</v>
      </c>
      <c r="B8288" t="s">
        <v>3842</v>
      </c>
    </row>
    <row r="8289" spans="1:2" x14ac:dyDescent="0.25">
      <c r="A8289">
        <v>14959</v>
      </c>
      <c r="B8289" t="s">
        <v>8838</v>
      </c>
    </row>
    <row r="8290" spans="1:2" x14ac:dyDescent="0.25">
      <c r="A8290">
        <v>14959</v>
      </c>
      <c r="B8290" t="s">
        <v>8839</v>
      </c>
    </row>
    <row r="8291" spans="1:2" x14ac:dyDescent="0.25">
      <c r="A8291">
        <v>14959</v>
      </c>
      <c r="B8291" t="s">
        <v>8840</v>
      </c>
    </row>
    <row r="8292" spans="1:2" x14ac:dyDescent="0.25">
      <c r="A8292">
        <v>14959</v>
      </c>
      <c r="B8292" t="s">
        <v>8835</v>
      </c>
    </row>
    <row r="8293" spans="1:2" x14ac:dyDescent="0.25">
      <c r="A8293">
        <v>14974</v>
      </c>
      <c r="B8293" t="s">
        <v>8808</v>
      </c>
    </row>
    <row r="8294" spans="1:2" x14ac:dyDescent="0.25">
      <c r="A8294">
        <v>14974</v>
      </c>
      <c r="B8294" t="s">
        <v>8841</v>
      </c>
    </row>
    <row r="8295" spans="1:2" x14ac:dyDescent="0.25">
      <c r="A8295">
        <v>14974</v>
      </c>
      <c r="B8295" t="s">
        <v>8842</v>
      </c>
    </row>
    <row r="8296" spans="1:2" x14ac:dyDescent="0.25">
      <c r="A8296">
        <v>14974</v>
      </c>
      <c r="B8296" t="s">
        <v>6384</v>
      </c>
    </row>
    <row r="8297" spans="1:2" x14ac:dyDescent="0.25">
      <c r="A8297">
        <v>14974</v>
      </c>
      <c r="B8297" t="s">
        <v>8843</v>
      </c>
    </row>
    <row r="8298" spans="1:2" x14ac:dyDescent="0.25">
      <c r="A8298">
        <v>14974</v>
      </c>
      <c r="B8298" t="s">
        <v>6686</v>
      </c>
    </row>
    <row r="8299" spans="1:2" x14ac:dyDescent="0.25">
      <c r="A8299">
        <v>14974</v>
      </c>
      <c r="B8299" t="s">
        <v>3842</v>
      </c>
    </row>
    <row r="8300" spans="1:2" x14ac:dyDescent="0.25">
      <c r="A8300">
        <v>14974</v>
      </c>
      <c r="B8300" t="s">
        <v>8844</v>
      </c>
    </row>
    <row r="8301" spans="1:2" x14ac:dyDescent="0.25">
      <c r="A8301">
        <v>14974</v>
      </c>
      <c r="B8301" t="s">
        <v>8845</v>
      </c>
    </row>
    <row r="8302" spans="1:2" x14ac:dyDescent="0.25">
      <c r="A8302">
        <v>14974</v>
      </c>
      <c r="B8302" t="s">
        <v>8846</v>
      </c>
    </row>
    <row r="8303" spans="1:2" x14ac:dyDescent="0.25">
      <c r="A8303">
        <v>14974</v>
      </c>
      <c r="B8303" t="s">
        <v>8847</v>
      </c>
    </row>
    <row r="8304" spans="1:2" x14ac:dyDescent="0.25">
      <c r="A8304">
        <v>14974</v>
      </c>
      <c r="B8304" t="s">
        <v>8848</v>
      </c>
    </row>
    <row r="8305" spans="1:2" x14ac:dyDescent="0.25">
      <c r="A8305">
        <v>14974</v>
      </c>
      <c r="B8305" t="s">
        <v>8849</v>
      </c>
    </row>
    <row r="8306" spans="1:2" x14ac:dyDescent="0.25">
      <c r="A8306">
        <v>14974</v>
      </c>
      <c r="B8306" t="s">
        <v>8850</v>
      </c>
    </row>
    <row r="8307" spans="1:2" x14ac:dyDescent="0.25">
      <c r="A8307">
        <v>14974</v>
      </c>
      <c r="B8307" t="s">
        <v>8851</v>
      </c>
    </row>
    <row r="8308" spans="1:2" x14ac:dyDescent="0.25">
      <c r="A8308">
        <v>14974</v>
      </c>
      <c r="B8308" t="s">
        <v>8852</v>
      </c>
    </row>
    <row r="8309" spans="1:2" x14ac:dyDescent="0.25">
      <c r="A8309">
        <v>14974</v>
      </c>
      <c r="B8309" t="s">
        <v>8853</v>
      </c>
    </row>
    <row r="8310" spans="1:2" x14ac:dyDescent="0.25">
      <c r="A8310">
        <v>14979</v>
      </c>
      <c r="B8310" t="s">
        <v>3087</v>
      </c>
    </row>
    <row r="8311" spans="1:2" x14ac:dyDescent="0.25">
      <c r="A8311">
        <v>14979</v>
      </c>
      <c r="B8311" t="s">
        <v>8854</v>
      </c>
    </row>
    <row r="8312" spans="1:2" x14ac:dyDescent="0.25">
      <c r="A8312">
        <v>14979</v>
      </c>
      <c r="B8312" t="s">
        <v>8855</v>
      </c>
    </row>
    <row r="8313" spans="1:2" x14ac:dyDescent="0.25">
      <c r="A8313">
        <v>14979</v>
      </c>
      <c r="B8313" t="s">
        <v>4783</v>
      </c>
    </row>
    <row r="8314" spans="1:2" x14ac:dyDescent="0.25">
      <c r="A8314">
        <v>14979</v>
      </c>
      <c r="B8314" t="s">
        <v>8856</v>
      </c>
    </row>
    <row r="8315" spans="1:2" x14ac:dyDescent="0.25">
      <c r="A8315">
        <v>14979</v>
      </c>
      <c r="B8315" t="s">
        <v>8857</v>
      </c>
    </row>
    <row r="8316" spans="1:2" x14ac:dyDescent="0.25">
      <c r="A8316">
        <v>14979</v>
      </c>
      <c r="B8316" t="s">
        <v>8858</v>
      </c>
    </row>
    <row r="8317" spans="1:2" x14ac:dyDescent="0.25">
      <c r="A8317">
        <v>15230</v>
      </c>
      <c r="B8317" t="s">
        <v>8859</v>
      </c>
    </row>
    <row r="8318" spans="1:2" x14ac:dyDescent="0.25">
      <c r="A8318">
        <v>15232</v>
      </c>
      <c r="B8318" t="s">
        <v>8859</v>
      </c>
    </row>
    <row r="8319" spans="1:2" x14ac:dyDescent="0.25">
      <c r="A8319">
        <v>15234</v>
      </c>
      <c r="B8319" t="s">
        <v>8859</v>
      </c>
    </row>
    <row r="8320" spans="1:2" x14ac:dyDescent="0.25">
      <c r="A8320">
        <v>15234</v>
      </c>
      <c r="B8320" t="s">
        <v>8860</v>
      </c>
    </row>
    <row r="8321" spans="1:2" x14ac:dyDescent="0.25">
      <c r="A8321">
        <v>15236</v>
      </c>
      <c r="B8321" t="s">
        <v>8861</v>
      </c>
    </row>
    <row r="8322" spans="1:2" x14ac:dyDescent="0.25">
      <c r="A8322">
        <v>15236</v>
      </c>
      <c r="B8322" t="s">
        <v>8859</v>
      </c>
    </row>
    <row r="8323" spans="1:2" x14ac:dyDescent="0.25">
      <c r="A8323">
        <v>15236</v>
      </c>
      <c r="B8323" t="s">
        <v>8862</v>
      </c>
    </row>
    <row r="8324" spans="1:2" x14ac:dyDescent="0.25">
      <c r="A8324">
        <v>15236</v>
      </c>
      <c r="B8324" t="s">
        <v>8863</v>
      </c>
    </row>
    <row r="8325" spans="1:2" x14ac:dyDescent="0.25">
      <c r="A8325">
        <v>15236</v>
      </c>
      <c r="B8325" t="s">
        <v>1797</v>
      </c>
    </row>
    <row r="8326" spans="1:2" x14ac:dyDescent="0.25">
      <c r="A8326">
        <v>15236</v>
      </c>
      <c r="B8326" t="s">
        <v>8864</v>
      </c>
    </row>
    <row r="8327" spans="1:2" x14ac:dyDescent="0.25">
      <c r="A8327">
        <v>15236</v>
      </c>
      <c r="B8327" t="s">
        <v>8865</v>
      </c>
    </row>
    <row r="8328" spans="1:2" x14ac:dyDescent="0.25">
      <c r="A8328">
        <v>15236</v>
      </c>
      <c r="B8328" t="s">
        <v>8866</v>
      </c>
    </row>
    <row r="8329" spans="1:2" x14ac:dyDescent="0.25">
      <c r="A8329">
        <v>15236</v>
      </c>
      <c r="B8329" t="s">
        <v>8867</v>
      </c>
    </row>
    <row r="8330" spans="1:2" x14ac:dyDescent="0.25">
      <c r="A8330">
        <v>15292</v>
      </c>
      <c r="B8330" t="s">
        <v>8868</v>
      </c>
    </row>
    <row r="8331" spans="1:2" x14ac:dyDescent="0.25">
      <c r="A8331">
        <v>15295</v>
      </c>
      <c r="B8331" t="s">
        <v>8869</v>
      </c>
    </row>
    <row r="8332" spans="1:2" x14ac:dyDescent="0.25">
      <c r="A8332">
        <v>15295</v>
      </c>
      <c r="B8332" t="s">
        <v>8868</v>
      </c>
    </row>
    <row r="8333" spans="1:2" x14ac:dyDescent="0.25">
      <c r="A8333">
        <v>15295</v>
      </c>
      <c r="B8333" t="s">
        <v>3520</v>
      </c>
    </row>
    <row r="8334" spans="1:2" x14ac:dyDescent="0.25">
      <c r="A8334">
        <v>15295</v>
      </c>
      <c r="B8334" t="s">
        <v>8870</v>
      </c>
    </row>
    <row r="8335" spans="1:2" x14ac:dyDescent="0.25">
      <c r="A8335">
        <v>15295</v>
      </c>
      <c r="B8335" t="s">
        <v>8871</v>
      </c>
    </row>
    <row r="8336" spans="1:2" x14ac:dyDescent="0.25">
      <c r="A8336">
        <v>15295</v>
      </c>
      <c r="B8336" t="s">
        <v>8872</v>
      </c>
    </row>
    <row r="8337" spans="1:2" x14ac:dyDescent="0.25">
      <c r="A8337">
        <v>15295</v>
      </c>
      <c r="B8337" t="s">
        <v>8873</v>
      </c>
    </row>
    <row r="8338" spans="1:2" x14ac:dyDescent="0.25">
      <c r="A8338">
        <v>15295</v>
      </c>
      <c r="B8338" t="s">
        <v>8874</v>
      </c>
    </row>
    <row r="8339" spans="1:2" x14ac:dyDescent="0.25">
      <c r="A8339">
        <v>15296</v>
      </c>
      <c r="B8339" t="s">
        <v>8875</v>
      </c>
    </row>
    <row r="8340" spans="1:2" x14ac:dyDescent="0.25">
      <c r="A8340">
        <v>15299</v>
      </c>
      <c r="B8340" t="s">
        <v>5561</v>
      </c>
    </row>
    <row r="8341" spans="1:2" x14ac:dyDescent="0.25">
      <c r="A8341">
        <v>15299</v>
      </c>
      <c r="B8341" t="s">
        <v>8876</v>
      </c>
    </row>
    <row r="8342" spans="1:2" x14ac:dyDescent="0.25">
      <c r="A8342">
        <v>15299</v>
      </c>
      <c r="B8342" t="s">
        <v>8877</v>
      </c>
    </row>
    <row r="8343" spans="1:2" x14ac:dyDescent="0.25">
      <c r="A8343">
        <v>15299</v>
      </c>
      <c r="B8343" t="s">
        <v>8878</v>
      </c>
    </row>
    <row r="8344" spans="1:2" x14ac:dyDescent="0.25">
      <c r="A8344">
        <v>15299</v>
      </c>
      <c r="B8344" t="s">
        <v>8879</v>
      </c>
    </row>
    <row r="8345" spans="1:2" x14ac:dyDescent="0.25">
      <c r="A8345">
        <v>15299</v>
      </c>
      <c r="B8345" t="s">
        <v>8875</v>
      </c>
    </row>
    <row r="8346" spans="1:2" x14ac:dyDescent="0.25">
      <c r="A8346">
        <v>15299</v>
      </c>
      <c r="B8346" t="s">
        <v>4239</v>
      </c>
    </row>
    <row r="8347" spans="1:2" x14ac:dyDescent="0.25">
      <c r="A8347">
        <v>15299</v>
      </c>
      <c r="B8347" t="s">
        <v>8880</v>
      </c>
    </row>
    <row r="8348" spans="1:2" x14ac:dyDescent="0.25">
      <c r="A8348">
        <v>15301</v>
      </c>
      <c r="B8348" t="s">
        <v>8881</v>
      </c>
    </row>
    <row r="8349" spans="1:2" x14ac:dyDescent="0.25">
      <c r="A8349">
        <v>15306</v>
      </c>
      <c r="B8349" t="s">
        <v>5941</v>
      </c>
    </row>
    <row r="8350" spans="1:2" x14ac:dyDescent="0.25">
      <c r="A8350">
        <v>15306</v>
      </c>
      <c r="B8350" t="s">
        <v>8882</v>
      </c>
    </row>
    <row r="8351" spans="1:2" x14ac:dyDescent="0.25">
      <c r="A8351">
        <v>15306</v>
      </c>
      <c r="B8351" t="s">
        <v>8883</v>
      </c>
    </row>
    <row r="8352" spans="1:2" x14ac:dyDescent="0.25">
      <c r="A8352">
        <v>15306</v>
      </c>
      <c r="B8352" t="s">
        <v>8884</v>
      </c>
    </row>
    <row r="8353" spans="1:2" x14ac:dyDescent="0.25">
      <c r="A8353">
        <v>15306</v>
      </c>
      <c r="B8353" t="s">
        <v>8885</v>
      </c>
    </row>
    <row r="8354" spans="1:2" x14ac:dyDescent="0.25">
      <c r="A8354">
        <v>15306</v>
      </c>
      <c r="B8354" t="s">
        <v>8886</v>
      </c>
    </row>
    <row r="8355" spans="1:2" x14ac:dyDescent="0.25">
      <c r="A8355">
        <v>15306</v>
      </c>
      <c r="B8355" t="s">
        <v>8887</v>
      </c>
    </row>
    <row r="8356" spans="1:2" x14ac:dyDescent="0.25">
      <c r="A8356">
        <v>15306</v>
      </c>
      <c r="B8356" t="s">
        <v>3799</v>
      </c>
    </row>
    <row r="8357" spans="1:2" x14ac:dyDescent="0.25">
      <c r="A8357">
        <v>15306</v>
      </c>
      <c r="B8357" t="s">
        <v>3138</v>
      </c>
    </row>
    <row r="8358" spans="1:2" x14ac:dyDescent="0.25">
      <c r="A8358">
        <v>15306</v>
      </c>
      <c r="B8358" t="s">
        <v>8888</v>
      </c>
    </row>
    <row r="8359" spans="1:2" x14ac:dyDescent="0.25">
      <c r="A8359">
        <v>15306</v>
      </c>
      <c r="B8359" t="s">
        <v>8889</v>
      </c>
    </row>
    <row r="8360" spans="1:2" x14ac:dyDescent="0.25">
      <c r="A8360">
        <v>15306</v>
      </c>
      <c r="B8360" t="s">
        <v>8890</v>
      </c>
    </row>
    <row r="8361" spans="1:2" x14ac:dyDescent="0.25">
      <c r="A8361">
        <v>15306</v>
      </c>
      <c r="B8361" t="s">
        <v>8891</v>
      </c>
    </row>
    <row r="8362" spans="1:2" x14ac:dyDescent="0.25">
      <c r="A8362">
        <v>15306</v>
      </c>
      <c r="B8362" t="s">
        <v>8892</v>
      </c>
    </row>
    <row r="8363" spans="1:2" x14ac:dyDescent="0.25">
      <c r="A8363">
        <v>15306</v>
      </c>
      <c r="B8363" t="s">
        <v>5452</v>
      </c>
    </row>
    <row r="8364" spans="1:2" x14ac:dyDescent="0.25">
      <c r="A8364">
        <v>15306</v>
      </c>
      <c r="B8364" t="s">
        <v>3550</v>
      </c>
    </row>
    <row r="8365" spans="1:2" x14ac:dyDescent="0.25">
      <c r="A8365">
        <v>15306</v>
      </c>
      <c r="B8365" t="s">
        <v>8893</v>
      </c>
    </row>
    <row r="8366" spans="1:2" x14ac:dyDescent="0.25">
      <c r="A8366">
        <v>15306</v>
      </c>
      <c r="B8366" t="s">
        <v>8894</v>
      </c>
    </row>
    <row r="8367" spans="1:2" x14ac:dyDescent="0.25">
      <c r="A8367">
        <v>15306</v>
      </c>
      <c r="B8367" t="s">
        <v>8895</v>
      </c>
    </row>
    <row r="8368" spans="1:2" x14ac:dyDescent="0.25">
      <c r="A8368">
        <v>15306</v>
      </c>
      <c r="B8368" t="s">
        <v>8896</v>
      </c>
    </row>
    <row r="8369" spans="1:2" x14ac:dyDescent="0.25">
      <c r="A8369">
        <v>15306</v>
      </c>
      <c r="B8369" t="s">
        <v>8897</v>
      </c>
    </row>
    <row r="8370" spans="1:2" x14ac:dyDescent="0.25">
      <c r="A8370">
        <v>15306</v>
      </c>
      <c r="B8370" t="s">
        <v>5225</v>
      </c>
    </row>
    <row r="8371" spans="1:2" x14ac:dyDescent="0.25">
      <c r="A8371">
        <v>15306</v>
      </c>
      <c r="B8371" t="s">
        <v>8881</v>
      </c>
    </row>
    <row r="8372" spans="1:2" x14ac:dyDescent="0.25">
      <c r="A8372">
        <v>15306</v>
      </c>
      <c r="B8372" t="s">
        <v>8898</v>
      </c>
    </row>
    <row r="8373" spans="1:2" x14ac:dyDescent="0.25">
      <c r="A8373">
        <v>15306</v>
      </c>
      <c r="B8373" t="s">
        <v>8711</v>
      </c>
    </row>
    <row r="8374" spans="1:2" x14ac:dyDescent="0.25">
      <c r="A8374">
        <v>15306</v>
      </c>
      <c r="B8374" t="s">
        <v>8424</v>
      </c>
    </row>
    <row r="8375" spans="1:2" x14ac:dyDescent="0.25">
      <c r="A8375">
        <v>15306</v>
      </c>
      <c r="B8375" t="s">
        <v>8899</v>
      </c>
    </row>
    <row r="8376" spans="1:2" x14ac:dyDescent="0.25">
      <c r="A8376">
        <v>15318</v>
      </c>
      <c r="B8376" t="s">
        <v>8900</v>
      </c>
    </row>
    <row r="8377" spans="1:2" x14ac:dyDescent="0.25">
      <c r="A8377">
        <v>15320</v>
      </c>
      <c r="B8377" t="s">
        <v>8901</v>
      </c>
    </row>
    <row r="8378" spans="1:2" x14ac:dyDescent="0.25">
      <c r="A8378">
        <v>15320</v>
      </c>
      <c r="B8378" t="s">
        <v>8902</v>
      </c>
    </row>
    <row r="8379" spans="1:2" x14ac:dyDescent="0.25">
      <c r="A8379">
        <v>15320</v>
      </c>
      <c r="B8379" t="s">
        <v>6895</v>
      </c>
    </row>
    <row r="8380" spans="1:2" x14ac:dyDescent="0.25">
      <c r="A8380">
        <v>15320</v>
      </c>
      <c r="B8380" t="s">
        <v>8903</v>
      </c>
    </row>
    <row r="8381" spans="1:2" x14ac:dyDescent="0.25">
      <c r="A8381">
        <v>15320</v>
      </c>
      <c r="B8381" t="s">
        <v>5430</v>
      </c>
    </row>
    <row r="8382" spans="1:2" x14ac:dyDescent="0.25">
      <c r="A8382">
        <v>15320</v>
      </c>
      <c r="B8382" t="s">
        <v>8904</v>
      </c>
    </row>
    <row r="8383" spans="1:2" x14ac:dyDescent="0.25">
      <c r="A8383">
        <v>15320</v>
      </c>
      <c r="B8383" t="s">
        <v>3861</v>
      </c>
    </row>
    <row r="8384" spans="1:2" x14ac:dyDescent="0.25">
      <c r="A8384">
        <v>15320</v>
      </c>
      <c r="B8384" t="s">
        <v>8905</v>
      </c>
    </row>
    <row r="8385" spans="1:2" x14ac:dyDescent="0.25">
      <c r="A8385">
        <v>15320</v>
      </c>
      <c r="B8385" t="s">
        <v>8906</v>
      </c>
    </row>
    <row r="8386" spans="1:2" x14ac:dyDescent="0.25">
      <c r="A8386">
        <v>15320</v>
      </c>
      <c r="B8386" t="s">
        <v>8907</v>
      </c>
    </row>
    <row r="8387" spans="1:2" x14ac:dyDescent="0.25">
      <c r="A8387">
        <v>15320</v>
      </c>
      <c r="B8387" t="s">
        <v>8900</v>
      </c>
    </row>
    <row r="8388" spans="1:2" x14ac:dyDescent="0.25">
      <c r="A8388">
        <v>15320</v>
      </c>
      <c r="B8388" t="s">
        <v>8908</v>
      </c>
    </row>
    <row r="8389" spans="1:2" x14ac:dyDescent="0.25">
      <c r="A8389">
        <v>15320</v>
      </c>
      <c r="B8389" t="s">
        <v>8909</v>
      </c>
    </row>
    <row r="8390" spans="1:2" x14ac:dyDescent="0.25">
      <c r="A8390">
        <v>15320</v>
      </c>
      <c r="B8390" t="s">
        <v>8910</v>
      </c>
    </row>
    <row r="8391" spans="1:2" x14ac:dyDescent="0.25">
      <c r="A8391">
        <v>15320</v>
      </c>
      <c r="B8391" t="s">
        <v>8911</v>
      </c>
    </row>
    <row r="8392" spans="1:2" x14ac:dyDescent="0.25">
      <c r="A8392">
        <v>15320</v>
      </c>
      <c r="B8392" t="s">
        <v>2867</v>
      </c>
    </row>
    <row r="8393" spans="1:2" x14ac:dyDescent="0.25">
      <c r="A8393">
        <v>15320</v>
      </c>
      <c r="B8393" t="s">
        <v>7640</v>
      </c>
    </row>
    <row r="8394" spans="1:2" x14ac:dyDescent="0.25">
      <c r="A8394">
        <v>15320</v>
      </c>
      <c r="B8394" t="s">
        <v>8912</v>
      </c>
    </row>
    <row r="8395" spans="1:2" x14ac:dyDescent="0.25">
      <c r="A8395">
        <v>15320</v>
      </c>
      <c r="B8395" t="s">
        <v>8913</v>
      </c>
    </row>
    <row r="8396" spans="1:2" x14ac:dyDescent="0.25">
      <c r="A8396">
        <v>15320</v>
      </c>
      <c r="B8396" t="s">
        <v>8914</v>
      </c>
    </row>
    <row r="8397" spans="1:2" x14ac:dyDescent="0.25">
      <c r="A8397">
        <v>15322</v>
      </c>
      <c r="B8397" t="s">
        <v>8915</v>
      </c>
    </row>
    <row r="8398" spans="1:2" x14ac:dyDescent="0.25">
      <c r="A8398">
        <v>15324</v>
      </c>
      <c r="B8398" t="s">
        <v>8916</v>
      </c>
    </row>
    <row r="8399" spans="1:2" x14ac:dyDescent="0.25">
      <c r="A8399">
        <v>15324</v>
      </c>
      <c r="B8399" t="s">
        <v>8917</v>
      </c>
    </row>
    <row r="8400" spans="1:2" x14ac:dyDescent="0.25">
      <c r="A8400">
        <v>15324</v>
      </c>
      <c r="B8400" t="s">
        <v>421</v>
      </c>
    </row>
    <row r="8401" spans="1:2" x14ac:dyDescent="0.25">
      <c r="A8401">
        <v>15324</v>
      </c>
      <c r="B8401" t="s">
        <v>3520</v>
      </c>
    </row>
    <row r="8402" spans="1:2" x14ac:dyDescent="0.25">
      <c r="A8402">
        <v>15324</v>
      </c>
      <c r="B8402" t="s">
        <v>8918</v>
      </c>
    </row>
    <row r="8403" spans="1:2" x14ac:dyDescent="0.25">
      <c r="A8403">
        <v>15324</v>
      </c>
      <c r="B8403" t="s">
        <v>8919</v>
      </c>
    </row>
    <row r="8404" spans="1:2" x14ac:dyDescent="0.25">
      <c r="A8404">
        <v>15324</v>
      </c>
      <c r="B8404" t="s">
        <v>8920</v>
      </c>
    </row>
    <row r="8405" spans="1:2" x14ac:dyDescent="0.25">
      <c r="A8405">
        <v>15324</v>
      </c>
      <c r="B8405" t="s">
        <v>3842</v>
      </c>
    </row>
    <row r="8406" spans="1:2" x14ac:dyDescent="0.25">
      <c r="A8406">
        <v>15324</v>
      </c>
      <c r="B8406" t="s">
        <v>8915</v>
      </c>
    </row>
    <row r="8407" spans="1:2" x14ac:dyDescent="0.25">
      <c r="A8407">
        <v>15324</v>
      </c>
      <c r="B8407" t="s">
        <v>8921</v>
      </c>
    </row>
    <row r="8408" spans="1:2" x14ac:dyDescent="0.25">
      <c r="A8408">
        <v>15324</v>
      </c>
      <c r="B8408" t="s">
        <v>3550</v>
      </c>
    </row>
    <row r="8409" spans="1:2" x14ac:dyDescent="0.25">
      <c r="A8409">
        <v>15324</v>
      </c>
      <c r="B8409" t="s">
        <v>8922</v>
      </c>
    </row>
    <row r="8410" spans="1:2" x14ac:dyDescent="0.25">
      <c r="A8410">
        <v>15324</v>
      </c>
      <c r="B8410" t="s">
        <v>8923</v>
      </c>
    </row>
    <row r="8411" spans="1:2" x14ac:dyDescent="0.25">
      <c r="A8411">
        <v>15324</v>
      </c>
      <c r="B8411" t="s">
        <v>8924</v>
      </c>
    </row>
    <row r="8412" spans="1:2" x14ac:dyDescent="0.25">
      <c r="A8412">
        <v>15324</v>
      </c>
      <c r="B8412" t="s">
        <v>8925</v>
      </c>
    </row>
    <row r="8413" spans="1:2" x14ac:dyDescent="0.25">
      <c r="A8413">
        <v>15324</v>
      </c>
      <c r="B8413" t="s">
        <v>8926</v>
      </c>
    </row>
    <row r="8414" spans="1:2" x14ac:dyDescent="0.25">
      <c r="A8414">
        <v>15324</v>
      </c>
      <c r="B8414" t="s">
        <v>8927</v>
      </c>
    </row>
    <row r="8415" spans="1:2" x14ac:dyDescent="0.25">
      <c r="A8415">
        <v>15324</v>
      </c>
      <c r="B8415" t="s">
        <v>8928</v>
      </c>
    </row>
    <row r="8416" spans="1:2" x14ac:dyDescent="0.25">
      <c r="A8416">
        <v>15324</v>
      </c>
      <c r="B8416" t="s">
        <v>8929</v>
      </c>
    </row>
    <row r="8417" spans="1:2" x14ac:dyDescent="0.25">
      <c r="A8417">
        <v>15324</v>
      </c>
      <c r="B8417" t="s">
        <v>8930</v>
      </c>
    </row>
    <row r="8418" spans="1:2" x14ac:dyDescent="0.25">
      <c r="A8418">
        <v>15324</v>
      </c>
      <c r="B8418" t="s">
        <v>8931</v>
      </c>
    </row>
    <row r="8419" spans="1:2" x14ac:dyDescent="0.25">
      <c r="A8419">
        <v>15324</v>
      </c>
      <c r="B8419" t="s">
        <v>8932</v>
      </c>
    </row>
    <row r="8420" spans="1:2" x14ac:dyDescent="0.25">
      <c r="A8420">
        <v>15324</v>
      </c>
      <c r="B8420" t="s">
        <v>8933</v>
      </c>
    </row>
    <row r="8421" spans="1:2" x14ac:dyDescent="0.25">
      <c r="A8421">
        <v>15326</v>
      </c>
      <c r="B8421" t="s">
        <v>5941</v>
      </c>
    </row>
    <row r="8422" spans="1:2" x14ac:dyDescent="0.25">
      <c r="A8422">
        <v>15326</v>
      </c>
      <c r="B8422" t="s">
        <v>8934</v>
      </c>
    </row>
    <row r="8423" spans="1:2" x14ac:dyDescent="0.25">
      <c r="A8423">
        <v>15326</v>
      </c>
      <c r="B8423" t="s">
        <v>8935</v>
      </c>
    </row>
    <row r="8424" spans="1:2" x14ac:dyDescent="0.25">
      <c r="A8424">
        <v>15326</v>
      </c>
      <c r="B8424" t="s">
        <v>8936</v>
      </c>
    </row>
    <row r="8425" spans="1:2" x14ac:dyDescent="0.25">
      <c r="A8425">
        <v>15326</v>
      </c>
      <c r="B8425" t="s">
        <v>8937</v>
      </c>
    </row>
    <row r="8426" spans="1:2" x14ac:dyDescent="0.25">
      <c r="A8426">
        <v>15326</v>
      </c>
      <c r="B8426" t="s">
        <v>8938</v>
      </c>
    </row>
    <row r="8427" spans="1:2" x14ac:dyDescent="0.25">
      <c r="A8427">
        <v>15326</v>
      </c>
      <c r="B8427" t="s">
        <v>3550</v>
      </c>
    </row>
    <row r="8428" spans="1:2" x14ac:dyDescent="0.25">
      <c r="A8428">
        <v>15326</v>
      </c>
      <c r="B8428" t="s">
        <v>8939</v>
      </c>
    </row>
    <row r="8429" spans="1:2" x14ac:dyDescent="0.25">
      <c r="A8429">
        <v>15326</v>
      </c>
      <c r="B8429" t="s">
        <v>8940</v>
      </c>
    </row>
    <row r="8430" spans="1:2" x14ac:dyDescent="0.25">
      <c r="A8430">
        <v>15326</v>
      </c>
      <c r="B8430" t="s">
        <v>8941</v>
      </c>
    </row>
    <row r="8431" spans="1:2" x14ac:dyDescent="0.25">
      <c r="A8431">
        <v>15326</v>
      </c>
      <c r="B8431" t="s">
        <v>8913</v>
      </c>
    </row>
    <row r="8432" spans="1:2" x14ac:dyDescent="0.25">
      <c r="A8432">
        <v>15326</v>
      </c>
      <c r="B8432" t="s">
        <v>8942</v>
      </c>
    </row>
    <row r="8433" spans="1:2" x14ac:dyDescent="0.25">
      <c r="A8433">
        <v>15328</v>
      </c>
      <c r="B8433" t="s">
        <v>5941</v>
      </c>
    </row>
    <row r="8434" spans="1:2" x14ac:dyDescent="0.25">
      <c r="A8434">
        <v>15328</v>
      </c>
      <c r="B8434" t="s">
        <v>8943</v>
      </c>
    </row>
    <row r="8435" spans="1:2" x14ac:dyDescent="0.25">
      <c r="A8435">
        <v>15328</v>
      </c>
      <c r="B8435" t="s">
        <v>8944</v>
      </c>
    </row>
    <row r="8436" spans="1:2" x14ac:dyDescent="0.25">
      <c r="A8436">
        <v>15328</v>
      </c>
      <c r="B8436" t="s">
        <v>8945</v>
      </c>
    </row>
    <row r="8437" spans="1:2" x14ac:dyDescent="0.25">
      <c r="A8437">
        <v>15328</v>
      </c>
      <c r="B8437" t="s">
        <v>8946</v>
      </c>
    </row>
    <row r="8438" spans="1:2" x14ac:dyDescent="0.25">
      <c r="A8438">
        <v>15328</v>
      </c>
      <c r="B8438" t="s">
        <v>5993</v>
      </c>
    </row>
    <row r="8439" spans="1:2" x14ac:dyDescent="0.25">
      <c r="A8439">
        <v>15328</v>
      </c>
      <c r="B8439" t="s">
        <v>8947</v>
      </c>
    </row>
    <row r="8440" spans="1:2" x14ac:dyDescent="0.25">
      <c r="A8440">
        <v>15328</v>
      </c>
      <c r="B8440" t="s">
        <v>8948</v>
      </c>
    </row>
    <row r="8441" spans="1:2" x14ac:dyDescent="0.25">
      <c r="A8441">
        <v>15328</v>
      </c>
      <c r="B8441" t="s">
        <v>8625</v>
      </c>
    </row>
    <row r="8442" spans="1:2" x14ac:dyDescent="0.25">
      <c r="A8442">
        <v>15328</v>
      </c>
      <c r="B8442" t="s">
        <v>8949</v>
      </c>
    </row>
    <row r="8443" spans="1:2" x14ac:dyDescent="0.25">
      <c r="A8443">
        <v>15328</v>
      </c>
      <c r="B8443" t="s">
        <v>8950</v>
      </c>
    </row>
    <row r="8444" spans="1:2" x14ac:dyDescent="0.25">
      <c r="A8444">
        <v>15328</v>
      </c>
      <c r="B8444" t="s">
        <v>8951</v>
      </c>
    </row>
    <row r="8445" spans="1:2" x14ac:dyDescent="0.25">
      <c r="A8445">
        <v>15328</v>
      </c>
      <c r="B8445" t="s">
        <v>8952</v>
      </c>
    </row>
    <row r="8446" spans="1:2" x14ac:dyDescent="0.25">
      <c r="A8446">
        <v>15328</v>
      </c>
      <c r="B8446" t="s">
        <v>8953</v>
      </c>
    </row>
    <row r="8447" spans="1:2" x14ac:dyDescent="0.25">
      <c r="A8447">
        <v>15328</v>
      </c>
      <c r="B8447" t="s">
        <v>8954</v>
      </c>
    </row>
    <row r="8448" spans="1:2" x14ac:dyDescent="0.25">
      <c r="A8448">
        <v>15328</v>
      </c>
      <c r="B8448" t="s">
        <v>8955</v>
      </c>
    </row>
    <row r="8449" spans="1:2" x14ac:dyDescent="0.25">
      <c r="A8449">
        <v>15328</v>
      </c>
      <c r="B8449" t="s">
        <v>8956</v>
      </c>
    </row>
    <row r="8450" spans="1:2" x14ac:dyDescent="0.25">
      <c r="A8450">
        <v>15328</v>
      </c>
      <c r="B8450" t="s">
        <v>3550</v>
      </c>
    </row>
    <row r="8451" spans="1:2" x14ac:dyDescent="0.25">
      <c r="A8451">
        <v>15328</v>
      </c>
      <c r="B8451" t="s">
        <v>3550</v>
      </c>
    </row>
    <row r="8452" spans="1:2" x14ac:dyDescent="0.25">
      <c r="A8452">
        <v>15328</v>
      </c>
      <c r="B8452" t="s">
        <v>8957</v>
      </c>
    </row>
    <row r="8453" spans="1:2" x14ac:dyDescent="0.25">
      <c r="A8453">
        <v>15328</v>
      </c>
      <c r="B8453" t="s">
        <v>8958</v>
      </c>
    </row>
    <row r="8454" spans="1:2" x14ac:dyDescent="0.25">
      <c r="A8454">
        <v>15328</v>
      </c>
      <c r="B8454" t="s">
        <v>8959</v>
      </c>
    </row>
    <row r="8455" spans="1:2" x14ac:dyDescent="0.25">
      <c r="A8455">
        <v>15328</v>
      </c>
      <c r="B8455" t="s">
        <v>8960</v>
      </c>
    </row>
    <row r="8456" spans="1:2" x14ac:dyDescent="0.25">
      <c r="A8456">
        <v>15331</v>
      </c>
      <c r="B8456" t="s">
        <v>8961</v>
      </c>
    </row>
    <row r="8457" spans="1:2" x14ac:dyDescent="0.25">
      <c r="A8457">
        <v>15344</v>
      </c>
      <c r="B8457" t="s">
        <v>8961</v>
      </c>
    </row>
    <row r="8458" spans="1:2" x14ac:dyDescent="0.25">
      <c r="A8458">
        <v>15345</v>
      </c>
      <c r="B8458" t="s">
        <v>8962</v>
      </c>
    </row>
    <row r="8459" spans="1:2" x14ac:dyDescent="0.25">
      <c r="A8459">
        <v>15345</v>
      </c>
      <c r="B8459" t="s">
        <v>3649</v>
      </c>
    </row>
    <row r="8460" spans="1:2" x14ac:dyDescent="0.25">
      <c r="A8460">
        <v>15345</v>
      </c>
      <c r="B8460" t="s">
        <v>3857</v>
      </c>
    </row>
    <row r="8461" spans="1:2" x14ac:dyDescent="0.25">
      <c r="A8461">
        <v>15345</v>
      </c>
      <c r="B8461" t="s">
        <v>8963</v>
      </c>
    </row>
    <row r="8462" spans="1:2" x14ac:dyDescent="0.25">
      <c r="A8462">
        <v>15345</v>
      </c>
      <c r="B8462" t="s">
        <v>8964</v>
      </c>
    </row>
    <row r="8463" spans="1:2" x14ac:dyDescent="0.25">
      <c r="A8463">
        <v>15345</v>
      </c>
      <c r="B8463" t="s">
        <v>8965</v>
      </c>
    </row>
    <row r="8464" spans="1:2" x14ac:dyDescent="0.25">
      <c r="A8464">
        <v>15345</v>
      </c>
      <c r="B8464" t="s">
        <v>8966</v>
      </c>
    </row>
    <row r="8465" spans="1:2" x14ac:dyDescent="0.25">
      <c r="A8465">
        <v>15345</v>
      </c>
      <c r="B8465" t="s">
        <v>6749</v>
      </c>
    </row>
    <row r="8466" spans="1:2" x14ac:dyDescent="0.25">
      <c r="A8466">
        <v>15345</v>
      </c>
      <c r="B8466" t="s">
        <v>8967</v>
      </c>
    </row>
    <row r="8467" spans="1:2" x14ac:dyDescent="0.25">
      <c r="A8467">
        <v>15345</v>
      </c>
      <c r="B8467" t="s">
        <v>8968</v>
      </c>
    </row>
    <row r="8468" spans="1:2" x14ac:dyDescent="0.25">
      <c r="A8468">
        <v>15345</v>
      </c>
      <c r="B8468" t="s">
        <v>8969</v>
      </c>
    </row>
    <row r="8469" spans="1:2" x14ac:dyDescent="0.25">
      <c r="A8469">
        <v>15345</v>
      </c>
      <c r="B8469" t="s">
        <v>8970</v>
      </c>
    </row>
    <row r="8470" spans="1:2" x14ac:dyDescent="0.25">
      <c r="A8470">
        <v>15345</v>
      </c>
      <c r="B8470" t="s">
        <v>8971</v>
      </c>
    </row>
    <row r="8471" spans="1:2" x14ac:dyDescent="0.25">
      <c r="A8471">
        <v>15345</v>
      </c>
      <c r="B8471" t="s">
        <v>8972</v>
      </c>
    </row>
    <row r="8472" spans="1:2" x14ac:dyDescent="0.25">
      <c r="A8472">
        <v>15345</v>
      </c>
      <c r="B8472" t="s">
        <v>8471</v>
      </c>
    </row>
    <row r="8473" spans="1:2" x14ac:dyDescent="0.25">
      <c r="A8473">
        <v>15345</v>
      </c>
      <c r="B8473" t="s">
        <v>8973</v>
      </c>
    </row>
    <row r="8474" spans="1:2" x14ac:dyDescent="0.25">
      <c r="A8474">
        <v>15345</v>
      </c>
      <c r="B8474" t="s">
        <v>8974</v>
      </c>
    </row>
    <row r="8475" spans="1:2" x14ac:dyDescent="0.25">
      <c r="A8475">
        <v>15345</v>
      </c>
      <c r="B8475" t="s">
        <v>8975</v>
      </c>
    </row>
    <row r="8476" spans="1:2" x14ac:dyDescent="0.25">
      <c r="A8476">
        <v>15345</v>
      </c>
      <c r="B8476" t="s">
        <v>8976</v>
      </c>
    </row>
    <row r="8477" spans="1:2" x14ac:dyDescent="0.25">
      <c r="A8477">
        <v>15345</v>
      </c>
      <c r="B8477" t="s">
        <v>8977</v>
      </c>
    </row>
    <row r="8478" spans="1:2" x14ac:dyDescent="0.25">
      <c r="A8478">
        <v>15345</v>
      </c>
      <c r="B8478" t="s">
        <v>8978</v>
      </c>
    </row>
    <row r="8479" spans="1:2" x14ac:dyDescent="0.25">
      <c r="A8479">
        <v>15345</v>
      </c>
      <c r="B8479" t="s">
        <v>8979</v>
      </c>
    </row>
    <row r="8480" spans="1:2" x14ac:dyDescent="0.25">
      <c r="A8480">
        <v>15345</v>
      </c>
      <c r="B8480" t="s">
        <v>8979</v>
      </c>
    </row>
    <row r="8481" spans="1:2" x14ac:dyDescent="0.25">
      <c r="A8481">
        <v>15345</v>
      </c>
      <c r="B8481" t="s">
        <v>8980</v>
      </c>
    </row>
    <row r="8482" spans="1:2" x14ac:dyDescent="0.25">
      <c r="A8482">
        <v>15345</v>
      </c>
      <c r="B8482" t="s">
        <v>6743</v>
      </c>
    </row>
    <row r="8483" spans="1:2" x14ac:dyDescent="0.25">
      <c r="A8483">
        <v>15345</v>
      </c>
      <c r="B8483" t="s">
        <v>8981</v>
      </c>
    </row>
    <row r="8484" spans="1:2" x14ac:dyDescent="0.25">
      <c r="A8484">
        <v>15345</v>
      </c>
      <c r="B8484" t="s">
        <v>8982</v>
      </c>
    </row>
    <row r="8485" spans="1:2" x14ac:dyDescent="0.25">
      <c r="A8485">
        <v>15345</v>
      </c>
      <c r="B8485" t="s">
        <v>8424</v>
      </c>
    </row>
    <row r="8486" spans="1:2" x14ac:dyDescent="0.25">
      <c r="A8486">
        <v>15345</v>
      </c>
      <c r="B8486" t="s">
        <v>8983</v>
      </c>
    </row>
    <row r="8487" spans="1:2" x14ac:dyDescent="0.25">
      <c r="A8487">
        <v>15345</v>
      </c>
      <c r="B8487" t="s">
        <v>8984</v>
      </c>
    </row>
    <row r="8488" spans="1:2" x14ac:dyDescent="0.25">
      <c r="A8488">
        <v>15345</v>
      </c>
      <c r="B8488" t="s">
        <v>8985</v>
      </c>
    </row>
    <row r="8489" spans="1:2" x14ac:dyDescent="0.25">
      <c r="A8489">
        <v>15366</v>
      </c>
      <c r="B8489" t="s">
        <v>8986</v>
      </c>
    </row>
    <row r="8490" spans="1:2" x14ac:dyDescent="0.25">
      <c r="A8490">
        <v>15366</v>
      </c>
      <c r="B8490" t="s">
        <v>8987</v>
      </c>
    </row>
    <row r="8491" spans="1:2" x14ac:dyDescent="0.25">
      <c r="A8491">
        <v>15366</v>
      </c>
      <c r="B8491" t="s">
        <v>8988</v>
      </c>
    </row>
    <row r="8492" spans="1:2" x14ac:dyDescent="0.25">
      <c r="A8492">
        <v>15366</v>
      </c>
      <c r="B8492" t="s">
        <v>8989</v>
      </c>
    </row>
    <row r="8493" spans="1:2" x14ac:dyDescent="0.25">
      <c r="A8493">
        <v>15366</v>
      </c>
      <c r="B8493" t="s">
        <v>8990</v>
      </c>
    </row>
    <row r="8494" spans="1:2" x14ac:dyDescent="0.25">
      <c r="A8494">
        <v>15368</v>
      </c>
      <c r="B8494" t="s">
        <v>8695</v>
      </c>
    </row>
    <row r="8495" spans="1:2" x14ac:dyDescent="0.25">
      <c r="A8495">
        <v>15370</v>
      </c>
      <c r="B8495" t="s">
        <v>8991</v>
      </c>
    </row>
    <row r="8496" spans="1:2" x14ac:dyDescent="0.25">
      <c r="A8496">
        <v>15370</v>
      </c>
      <c r="B8496" t="s">
        <v>8695</v>
      </c>
    </row>
    <row r="8497" spans="1:2" x14ac:dyDescent="0.25">
      <c r="A8497">
        <v>15370</v>
      </c>
      <c r="B8497" t="s">
        <v>8864</v>
      </c>
    </row>
    <row r="8498" spans="1:2" x14ac:dyDescent="0.25">
      <c r="A8498">
        <v>15370</v>
      </c>
      <c r="B8498" t="s">
        <v>8992</v>
      </c>
    </row>
    <row r="8499" spans="1:2" x14ac:dyDescent="0.25">
      <c r="A8499">
        <v>15370</v>
      </c>
      <c r="B8499" t="s">
        <v>8993</v>
      </c>
    </row>
    <row r="8500" spans="1:2" x14ac:dyDescent="0.25">
      <c r="A8500">
        <v>15372</v>
      </c>
      <c r="B8500" t="s">
        <v>8994</v>
      </c>
    </row>
    <row r="8501" spans="1:2" x14ac:dyDescent="0.25">
      <c r="A8501">
        <v>15374</v>
      </c>
      <c r="B8501" t="s">
        <v>8995</v>
      </c>
    </row>
    <row r="8502" spans="1:2" x14ac:dyDescent="0.25">
      <c r="A8502">
        <v>15374</v>
      </c>
      <c r="B8502" t="s">
        <v>8963</v>
      </c>
    </row>
    <row r="8503" spans="1:2" x14ac:dyDescent="0.25">
      <c r="A8503">
        <v>15374</v>
      </c>
      <c r="B8503" t="s">
        <v>8996</v>
      </c>
    </row>
    <row r="8504" spans="1:2" x14ac:dyDescent="0.25">
      <c r="A8504">
        <v>15374</v>
      </c>
      <c r="B8504" t="s">
        <v>8994</v>
      </c>
    </row>
    <row r="8505" spans="1:2" x14ac:dyDescent="0.25">
      <c r="A8505">
        <v>15374</v>
      </c>
      <c r="B8505" t="s">
        <v>8997</v>
      </c>
    </row>
    <row r="8506" spans="1:2" x14ac:dyDescent="0.25">
      <c r="A8506">
        <v>15374</v>
      </c>
      <c r="B8506" t="s">
        <v>6085</v>
      </c>
    </row>
    <row r="8507" spans="1:2" x14ac:dyDescent="0.25">
      <c r="A8507">
        <v>15375</v>
      </c>
      <c r="B8507" t="s">
        <v>4199</v>
      </c>
    </row>
    <row r="8508" spans="1:2" x14ac:dyDescent="0.25">
      <c r="A8508">
        <v>15377</v>
      </c>
      <c r="B8508" t="s">
        <v>8998</v>
      </c>
    </row>
    <row r="8509" spans="1:2" x14ac:dyDescent="0.25">
      <c r="A8509">
        <v>15377</v>
      </c>
      <c r="B8509" t="s">
        <v>8999</v>
      </c>
    </row>
    <row r="8510" spans="1:2" x14ac:dyDescent="0.25">
      <c r="A8510">
        <v>15377</v>
      </c>
      <c r="B8510" t="s">
        <v>9000</v>
      </c>
    </row>
    <row r="8511" spans="1:2" x14ac:dyDescent="0.25">
      <c r="A8511">
        <v>15377</v>
      </c>
      <c r="B8511" t="s">
        <v>4199</v>
      </c>
    </row>
    <row r="8512" spans="1:2" x14ac:dyDescent="0.25">
      <c r="A8512">
        <v>15377</v>
      </c>
      <c r="B8512" t="s">
        <v>9001</v>
      </c>
    </row>
    <row r="8513" spans="1:2" x14ac:dyDescent="0.25">
      <c r="A8513">
        <v>15377</v>
      </c>
      <c r="B8513" t="s">
        <v>8877</v>
      </c>
    </row>
    <row r="8514" spans="1:2" x14ac:dyDescent="0.25">
      <c r="A8514">
        <v>15377</v>
      </c>
      <c r="B8514" t="s">
        <v>9002</v>
      </c>
    </row>
    <row r="8515" spans="1:2" x14ac:dyDescent="0.25">
      <c r="A8515">
        <v>15377</v>
      </c>
      <c r="B8515" t="s">
        <v>8769</v>
      </c>
    </row>
    <row r="8516" spans="1:2" x14ac:dyDescent="0.25">
      <c r="A8516">
        <v>15377</v>
      </c>
      <c r="B8516" t="s">
        <v>9003</v>
      </c>
    </row>
    <row r="8517" spans="1:2" x14ac:dyDescent="0.25">
      <c r="A8517">
        <v>15377</v>
      </c>
      <c r="B8517" t="s">
        <v>9004</v>
      </c>
    </row>
    <row r="8518" spans="1:2" x14ac:dyDescent="0.25">
      <c r="A8518">
        <v>15377</v>
      </c>
      <c r="B8518" t="s">
        <v>2676</v>
      </c>
    </row>
    <row r="8519" spans="1:2" x14ac:dyDescent="0.25">
      <c r="A8519">
        <v>15377</v>
      </c>
      <c r="B8519" t="s">
        <v>9005</v>
      </c>
    </row>
    <row r="8520" spans="1:2" x14ac:dyDescent="0.25">
      <c r="A8520">
        <v>15377</v>
      </c>
      <c r="B8520" t="s">
        <v>9006</v>
      </c>
    </row>
    <row r="8521" spans="1:2" x14ac:dyDescent="0.25">
      <c r="A8521">
        <v>15377</v>
      </c>
      <c r="B8521" t="s">
        <v>9007</v>
      </c>
    </row>
    <row r="8522" spans="1:2" x14ac:dyDescent="0.25">
      <c r="A8522">
        <v>15378</v>
      </c>
      <c r="B8522" t="s">
        <v>8818</v>
      </c>
    </row>
    <row r="8523" spans="1:2" x14ac:dyDescent="0.25">
      <c r="A8523">
        <v>15378</v>
      </c>
      <c r="B8523" t="s">
        <v>9008</v>
      </c>
    </row>
    <row r="8524" spans="1:2" x14ac:dyDescent="0.25">
      <c r="A8524">
        <v>15378</v>
      </c>
      <c r="B8524" t="s">
        <v>9009</v>
      </c>
    </row>
    <row r="8525" spans="1:2" x14ac:dyDescent="0.25">
      <c r="A8525">
        <v>15517</v>
      </c>
      <c r="B8525" t="s">
        <v>3187</v>
      </c>
    </row>
    <row r="8526" spans="1:2" x14ac:dyDescent="0.25">
      <c r="A8526">
        <v>15518</v>
      </c>
      <c r="B8526" t="s">
        <v>5941</v>
      </c>
    </row>
    <row r="8527" spans="1:2" x14ac:dyDescent="0.25">
      <c r="A8527">
        <v>15518</v>
      </c>
      <c r="B8527" t="s">
        <v>5837</v>
      </c>
    </row>
    <row r="8528" spans="1:2" x14ac:dyDescent="0.25">
      <c r="A8528">
        <v>15518</v>
      </c>
      <c r="B8528" t="s">
        <v>9010</v>
      </c>
    </row>
    <row r="8529" spans="1:2" x14ac:dyDescent="0.25">
      <c r="A8529">
        <v>15518</v>
      </c>
      <c r="B8529" t="s">
        <v>8809</v>
      </c>
    </row>
    <row r="8530" spans="1:2" x14ac:dyDescent="0.25">
      <c r="A8530">
        <v>15518</v>
      </c>
      <c r="B8530" t="s">
        <v>3127</v>
      </c>
    </row>
    <row r="8531" spans="1:2" x14ac:dyDescent="0.25">
      <c r="A8531">
        <v>15518</v>
      </c>
      <c r="B8531" t="s">
        <v>4063</v>
      </c>
    </row>
    <row r="8532" spans="1:2" x14ac:dyDescent="0.25">
      <c r="A8532">
        <v>15518</v>
      </c>
      <c r="B8532" t="s">
        <v>3857</v>
      </c>
    </row>
    <row r="8533" spans="1:2" x14ac:dyDescent="0.25">
      <c r="A8533">
        <v>15518</v>
      </c>
      <c r="B8533" t="s">
        <v>9011</v>
      </c>
    </row>
    <row r="8534" spans="1:2" x14ac:dyDescent="0.25">
      <c r="A8534">
        <v>15518</v>
      </c>
      <c r="B8534" t="s">
        <v>8963</v>
      </c>
    </row>
    <row r="8535" spans="1:2" x14ac:dyDescent="0.25">
      <c r="A8535">
        <v>15518</v>
      </c>
      <c r="B8535" t="s">
        <v>1339</v>
      </c>
    </row>
    <row r="8536" spans="1:2" x14ac:dyDescent="0.25">
      <c r="A8536">
        <v>15518</v>
      </c>
      <c r="B8536" t="s">
        <v>9012</v>
      </c>
    </row>
    <row r="8537" spans="1:2" x14ac:dyDescent="0.25">
      <c r="A8537">
        <v>15518</v>
      </c>
      <c r="B8537" t="s">
        <v>8763</v>
      </c>
    </row>
    <row r="8538" spans="1:2" x14ac:dyDescent="0.25">
      <c r="A8538">
        <v>15518</v>
      </c>
      <c r="B8538" t="s">
        <v>9013</v>
      </c>
    </row>
    <row r="8539" spans="1:2" x14ac:dyDescent="0.25">
      <c r="A8539">
        <v>15518</v>
      </c>
      <c r="B8539" t="s">
        <v>9014</v>
      </c>
    </row>
    <row r="8540" spans="1:2" x14ac:dyDescent="0.25">
      <c r="A8540">
        <v>15518</v>
      </c>
      <c r="B8540" t="s">
        <v>4783</v>
      </c>
    </row>
    <row r="8541" spans="1:2" x14ac:dyDescent="0.25">
      <c r="A8541">
        <v>15518</v>
      </c>
      <c r="B8541" t="s">
        <v>8820</v>
      </c>
    </row>
    <row r="8542" spans="1:2" x14ac:dyDescent="0.25">
      <c r="A8542">
        <v>15518</v>
      </c>
      <c r="B8542" t="s">
        <v>9015</v>
      </c>
    </row>
    <row r="8543" spans="1:2" x14ac:dyDescent="0.25">
      <c r="A8543">
        <v>15518</v>
      </c>
      <c r="B8543" t="s">
        <v>9016</v>
      </c>
    </row>
    <row r="8544" spans="1:2" x14ac:dyDescent="0.25">
      <c r="A8544">
        <v>15518</v>
      </c>
      <c r="B8544" t="s">
        <v>3550</v>
      </c>
    </row>
    <row r="8545" spans="1:2" x14ac:dyDescent="0.25">
      <c r="A8545">
        <v>15518</v>
      </c>
      <c r="B8545" t="s">
        <v>4184</v>
      </c>
    </row>
    <row r="8546" spans="1:2" x14ac:dyDescent="0.25">
      <c r="A8546">
        <v>15518</v>
      </c>
      <c r="B8546" t="s">
        <v>1797</v>
      </c>
    </row>
    <row r="8547" spans="1:2" x14ac:dyDescent="0.25">
      <c r="A8547">
        <v>15518</v>
      </c>
      <c r="B8547" t="s">
        <v>9017</v>
      </c>
    </row>
    <row r="8548" spans="1:2" x14ac:dyDescent="0.25">
      <c r="A8548">
        <v>15518</v>
      </c>
      <c r="B8548" t="s">
        <v>9018</v>
      </c>
    </row>
    <row r="8549" spans="1:2" x14ac:dyDescent="0.25">
      <c r="A8549">
        <v>15518</v>
      </c>
      <c r="B8549" t="s">
        <v>9019</v>
      </c>
    </row>
    <row r="8550" spans="1:2" x14ac:dyDescent="0.25">
      <c r="A8550">
        <v>15518</v>
      </c>
      <c r="B8550" t="s">
        <v>9020</v>
      </c>
    </row>
    <row r="8551" spans="1:2" x14ac:dyDescent="0.25">
      <c r="A8551">
        <v>15518</v>
      </c>
      <c r="B8551" t="s">
        <v>9021</v>
      </c>
    </row>
    <row r="8552" spans="1:2" x14ac:dyDescent="0.25">
      <c r="A8552">
        <v>15518</v>
      </c>
      <c r="B8552" t="s">
        <v>3921</v>
      </c>
    </row>
    <row r="8553" spans="1:2" x14ac:dyDescent="0.25">
      <c r="A8553">
        <v>15518</v>
      </c>
      <c r="B8553" t="s">
        <v>9022</v>
      </c>
    </row>
    <row r="8554" spans="1:2" x14ac:dyDescent="0.25">
      <c r="A8554">
        <v>15524</v>
      </c>
      <c r="B8554" t="s">
        <v>3213</v>
      </c>
    </row>
    <row r="8555" spans="1:2" x14ac:dyDescent="0.25">
      <c r="A8555">
        <v>15526</v>
      </c>
      <c r="B8555" t="s">
        <v>5941</v>
      </c>
    </row>
    <row r="8556" spans="1:2" x14ac:dyDescent="0.25">
      <c r="A8556">
        <v>15526</v>
      </c>
      <c r="B8556" t="s">
        <v>3213</v>
      </c>
    </row>
    <row r="8557" spans="1:2" x14ac:dyDescent="0.25">
      <c r="A8557">
        <v>15526</v>
      </c>
      <c r="B8557" t="s">
        <v>3550</v>
      </c>
    </row>
    <row r="8558" spans="1:2" x14ac:dyDescent="0.25">
      <c r="A8558">
        <v>15526</v>
      </c>
      <c r="B8558" t="s">
        <v>3550</v>
      </c>
    </row>
    <row r="8559" spans="1:2" x14ac:dyDescent="0.25">
      <c r="A8559">
        <v>15526</v>
      </c>
      <c r="B8559" t="s">
        <v>9023</v>
      </c>
    </row>
    <row r="8560" spans="1:2" x14ac:dyDescent="0.25">
      <c r="A8560">
        <v>15528</v>
      </c>
      <c r="B8560" t="s">
        <v>3148</v>
      </c>
    </row>
    <row r="8561" spans="1:2" x14ac:dyDescent="0.25">
      <c r="A8561">
        <v>15528</v>
      </c>
      <c r="B8561" t="s">
        <v>9024</v>
      </c>
    </row>
    <row r="8562" spans="1:2" x14ac:dyDescent="0.25">
      <c r="A8562">
        <v>15528</v>
      </c>
      <c r="B8562" t="s">
        <v>9025</v>
      </c>
    </row>
    <row r="8563" spans="1:2" x14ac:dyDescent="0.25">
      <c r="A8563">
        <v>15528</v>
      </c>
      <c r="B8563" t="s">
        <v>9026</v>
      </c>
    </row>
    <row r="8564" spans="1:2" x14ac:dyDescent="0.25">
      <c r="A8564">
        <v>15528</v>
      </c>
      <c r="B8564" t="s">
        <v>9027</v>
      </c>
    </row>
    <row r="8565" spans="1:2" x14ac:dyDescent="0.25">
      <c r="A8565">
        <v>15528</v>
      </c>
      <c r="B8565" t="s">
        <v>9028</v>
      </c>
    </row>
    <row r="8566" spans="1:2" x14ac:dyDescent="0.25">
      <c r="A8566">
        <v>15528</v>
      </c>
      <c r="B8566" t="s">
        <v>9029</v>
      </c>
    </row>
    <row r="8567" spans="1:2" x14ac:dyDescent="0.25">
      <c r="A8567">
        <v>15528</v>
      </c>
      <c r="B8567" t="s">
        <v>9030</v>
      </c>
    </row>
    <row r="8568" spans="1:2" x14ac:dyDescent="0.25">
      <c r="A8568">
        <v>15531</v>
      </c>
      <c r="B8568" t="s">
        <v>9031</v>
      </c>
    </row>
    <row r="8569" spans="1:2" x14ac:dyDescent="0.25">
      <c r="A8569">
        <v>15537</v>
      </c>
      <c r="B8569" t="s">
        <v>5941</v>
      </c>
    </row>
    <row r="8570" spans="1:2" x14ac:dyDescent="0.25">
      <c r="A8570">
        <v>15537</v>
      </c>
      <c r="B8570" t="s">
        <v>9032</v>
      </c>
    </row>
    <row r="8571" spans="1:2" x14ac:dyDescent="0.25">
      <c r="A8571">
        <v>15537</v>
      </c>
      <c r="B8571" t="s">
        <v>9031</v>
      </c>
    </row>
    <row r="8572" spans="1:2" x14ac:dyDescent="0.25">
      <c r="A8572">
        <v>15537</v>
      </c>
      <c r="B8572" t="s">
        <v>9033</v>
      </c>
    </row>
    <row r="8573" spans="1:2" x14ac:dyDescent="0.25">
      <c r="A8573">
        <v>15537</v>
      </c>
      <c r="B8573" t="s">
        <v>7673</v>
      </c>
    </row>
    <row r="8574" spans="1:2" x14ac:dyDescent="0.25">
      <c r="A8574">
        <v>15537</v>
      </c>
      <c r="B8574" t="s">
        <v>3550</v>
      </c>
    </row>
    <row r="8575" spans="1:2" x14ac:dyDescent="0.25">
      <c r="A8575">
        <v>15537</v>
      </c>
      <c r="B8575" t="s">
        <v>4648</v>
      </c>
    </row>
    <row r="8576" spans="1:2" x14ac:dyDescent="0.25">
      <c r="A8576">
        <v>15558</v>
      </c>
      <c r="B8576" t="s">
        <v>7159</v>
      </c>
    </row>
    <row r="8577" spans="1:2" x14ac:dyDescent="0.25">
      <c r="A8577">
        <v>15562</v>
      </c>
      <c r="B8577" t="s">
        <v>7159</v>
      </c>
    </row>
    <row r="8578" spans="1:2" x14ac:dyDescent="0.25">
      <c r="A8578">
        <v>15563</v>
      </c>
      <c r="B8578" t="s">
        <v>9034</v>
      </c>
    </row>
    <row r="8579" spans="1:2" x14ac:dyDescent="0.25">
      <c r="A8579">
        <v>15566</v>
      </c>
      <c r="B8579" t="s">
        <v>9034</v>
      </c>
    </row>
    <row r="8580" spans="1:2" x14ac:dyDescent="0.25">
      <c r="A8580">
        <v>15567</v>
      </c>
      <c r="B8580" t="s">
        <v>6694</v>
      </c>
    </row>
    <row r="8581" spans="1:2" x14ac:dyDescent="0.25">
      <c r="A8581">
        <v>15569</v>
      </c>
      <c r="B8581" t="s">
        <v>6694</v>
      </c>
    </row>
    <row r="8582" spans="1:2" x14ac:dyDescent="0.25">
      <c r="A8582">
        <v>15711</v>
      </c>
      <c r="B8582" t="s">
        <v>3836</v>
      </c>
    </row>
    <row r="8583" spans="1:2" x14ac:dyDescent="0.25">
      <c r="A8583">
        <v>15711</v>
      </c>
      <c r="B8583" t="s">
        <v>9035</v>
      </c>
    </row>
    <row r="8584" spans="1:2" x14ac:dyDescent="0.25">
      <c r="A8584">
        <v>15711</v>
      </c>
      <c r="B8584" t="s">
        <v>9036</v>
      </c>
    </row>
    <row r="8585" spans="1:2" x14ac:dyDescent="0.25">
      <c r="A8585">
        <v>15711</v>
      </c>
      <c r="B8585" t="s">
        <v>6851</v>
      </c>
    </row>
    <row r="8586" spans="1:2" x14ac:dyDescent="0.25">
      <c r="A8586">
        <v>15711</v>
      </c>
      <c r="B8586" t="s">
        <v>9037</v>
      </c>
    </row>
    <row r="8587" spans="1:2" x14ac:dyDescent="0.25">
      <c r="A8587">
        <v>15711</v>
      </c>
      <c r="B8587" t="s">
        <v>9038</v>
      </c>
    </row>
    <row r="8588" spans="1:2" x14ac:dyDescent="0.25">
      <c r="A8588">
        <v>15728</v>
      </c>
      <c r="B8588" t="s">
        <v>9039</v>
      </c>
    </row>
    <row r="8589" spans="1:2" x14ac:dyDescent="0.25">
      <c r="A8589">
        <v>15732</v>
      </c>
      <c r="B8589" t="s">
        <v>9039</v>
      </c>
    </row>
    <row r="8590" spans="1:2" x14ac:dyDescent="0.25">
      <c r="A8590">
        <v>15732</v>
      </c>
      <c r="B8590" t="s">
        <v>9040</v>
      </c>
    </row>
    <row r="8591" spans="1:2" x14ac:dyDescent="0.25">
      <c r="A8591">
        <v>15732</v>
      </c>
      <c r="B8591" t="s">
        <v>1546</v>
      </c>
    </row>
    <row r="8592" spans="1:2" x14ac:dyDescent="0.25">
      <c r="A8592">
        <v>15732</v>
      </c>
      <c r="B8592" t="s">
        <v>9041</v>
      </c>
    </row>
    <row r="8593" spans="1:2" x14ac:dyDescent="0.25">
      <c r="A8593">
        <v>15732</v>
      </c>
      <c r="B8593" t="s">
        <v>9041</v>
      </c>
    </row>
    <row r="8594" spans="1:2" x14ac:dyDescent="0.25">
      <c r="A8594">
        <v>15732</v>
      </c>
      <c r="B8594" t="s">
        <v>3255</v>
      </c>
    </row>
    <row r="8595" spans="1:2" x14ac:dyDescent="0.25">
      <c r="A8595">
        <v>15732</v>
      </c>
      <c r="B8595" t="s">
        <v>3255</v>
      </c>
    </row>
    <row r="8596" spans="1:2" x14ac:dyDescent="0.25">
      <c r="A8596">
        <v>15732</v>
      </c>
      <c r="B8596" t="s">
        <v>3255</v>
      </c>
    </row>
    <row r="8597" spans="1:2" x14ac:dyDescent="0.25">
      <c r="A8597">
        <v>15734</v>
      </c>
      <c r="B8597" t="s">
        <v>9041</v>
      </c>
    </row>
    <row r="8598" spans="1:2" x14ac:dyDescent="0.25">
      <c r="A8598">
        <v>15738</v>
      </c>
      <c r="B8598" t="s">
        <v>6695</v>
      </c>
    </row>
    <row r="8599" spans="1:2" x14ac:dyDescent="0.25">
      <c r="A8599">
        <v>15738</v>
      </c>
      <c r="B8599" t="s">
        <v>9042</v>
      </c>
    </row>
    <row r="8600" spans="1:2" x14ac:dyDescent="0.25">
      <c r="A8600">
        <v>15739</v>
      </c>
      <c r="B8600" t="s">
        <v>9043</v>
      </c>
    </row>
    <row r="8601" spans="1:2" x14ac:dyDescent="0.25">
      <c r="A8601">
        <v>15741</v>
      </c>
      <c r="B8601" t="s">
        <v>9043</v>
      </c>
    </row>
    <row r="8602" spans="1:2" x14ac:dyDescent="0.25">
      <c r="A8602">
        <v>15741</v>
      </c>
      <c r="B8602" t="s">
        <v>9044</v>
      </c>
    </row>
    <row r="8603" spans="1:2" x14ac:dyDescent="0.25">
      <c r="A8603">
        <v>15741</v>
      </c>
      <c r="B8603" t="s">
        <v>8876</v>
      </c>
    </row>
    <row r="8604" spans="1:2" x14ac:dyDescent="0.25">
      <c r="A8604">
        <v>15741</v>
      </c>
      <c r="B8604" t="s">
        <v>9045</v>
      </c>
    </row>
    <row r="8605" spans="1:2" x14ac:dyDescent="0.25">
      <c r="A8605">
        <v>15741</v>
      </c>
      <c r="B8605" t="s">
        <v>9046</v>
      </c>
    </row>
    <row r="8606" spans="1:2" x14ac:dyDescent="0.25">
      <c r="A8606">
        <v>15741</v>
      </c>
      <c r="B8606" t="s">
        <v>9047</v>
      </c>
    </row>
    <row r="8607" spans="1:2" x14ac:dyDescent="0.25">
      <c r="A8607">
        <v>15741</v>
      </c>
      <c r="B8607" t="s">
        <v>9048</v>
      </c>
    </row>
    <row r="8608" spans="1:2" x14ac:dyDescent="0.25">
      <c r="A8608">
        <v>15741</v>
      </c>
      <c r="B8608" t="s">
        <v>9049</v>
      </c>
    </row>
    <row r="8609" spans="1:2" x14ac:dyDescent="0.25">
      <c r="A8609">
        <v>15741</v>
      </c>
      <c r="B8609" t="s">
        <v>3550</v>
      </c>
    </row>
    <row r="8610" spans="1:2" x14ac:dyDescent="0.25">
      <c r="A8610">
        <v>15741</v>
      </c>
      <c r="B8610" t="s">
        <v>9050</v>
      </c>
    </row>
    <row r="8611" spans="1:2" x14ac:dyDescent="0.25">
      <c r="A8611">
        <v>15741</v>
      </c>
      <c r="B8611" t="s">
        <v>9051</v>
      </c>
    </row>
    <row r="8612" spans="1:2" x14ac:dyDescent="0.25">
      <c r="A8612">
        <v>15742</v>
      </c>
      <c r="B8612" t="s">
        <v>9052</v>
      </c>
    </row>
    <row r="8613" spans="1:2" x14ac:dyDescent="0.25">
      <c r="A8613">
        <v>15745</v>
      </c>
      <c r="B8613" t="s">
        <v>9052</v>
      </c>
    </row>
    <row r="8614" spans="1:2" x14ac:dyDescent="0.25">
      <c r="A8614">
        <v>15746</v>
      </c>
      <c r="B8614" t="s">
        <v>3520</v>
      </c>
    </row>
    <row r="8615" spans="1:2" x14ac:dyDescent="0.25">
      <c r="A8615">
        <v>15746</v>
      </c>
      <c r="B8615" t="s">
        <v>9053</v>
      </c>
    </row>
    <row r="8616" spans="1:2" x14ac:dyDescent="0.25">
      <c r="A8616">
        <v>15746</v>
      </c>
      <c r="B8616" t="s">
        <v>9054</v>
      </c>
    </row>
    <row r="8617" spans="1:2" x14ac:dyDescent="0.25">
      <c r="A8617">
        <v>15748</v>
      </c>
      <c r="B8617" t="s">
        <v>9055</v>
      </c>
    </row>
    <row r="8618" spans="1:2" x14ac:dyDescent="0.25">
      <c r="A8618">
        <v>15748</v>
      </c>
      <c r="B8618" t="s">
        <v>9056</v>
      </c>
    </row>
    <row r="8619" spans="1:2" x14ac:dyDescent="0.25">
      <c r="A8619">
        <v>15748</v>
      </c>
      <c r="B8619" t="s">
        <v>2642</v>
      </c>
    </row>
    <row r="8620" spans="1:2" x14ac:dyDescent="0.25">
      <c r="A8620">
        <v>15748</v>
      </c>
      <c r="B8620" t="s">
        <v>9057</v>
      </c>
    </row>
    <row r="8621" spans="1:2" x14ac:dyDescent="0.25">
      <c r="A8621">
        <v>15748</v>
      </c>
      <c r="B8621" t="s">
        <v>9058</v>
      </c>
    </row>
    <row r="8622" spans="1:2" x14ac:dyDescent="0.25">
      <c r="A8622">
        <v>15748</v>
      </c>
      <c r="B8622" t="s">
        <v>5836</v>
      </c>
    </row>
    <row r="8623" spans="1:2" x14ac:dyDescent="0.25">
      <c r="A8623">
        <v>15748</v>
      </c>
      <c r="B8623" t="s">
        <v>8846</v>
      </c>
    </row>
    <row r="8624" spans="1:2" x14ac:dyDescent="0.25">
      <c r="A8624">
        <v>15748</v>
      </c>
      <c r="B8624" t="s">
        <v>8997</v>
      </c>
    </row>
    <row r="8625" spans="1:2" x14ac:dyDescent="0.25">
      <c r="A8625">
        <v>15749</v>
      </c>
      <c r="B8625" t="s">
        <v>9059</v>
      </c>
    </row>
    <row r="8626" spans="1:2" x14ac:dyDescent="0.25">
      <c r="A8626">
        <v>15749</v>
      </c>
      <c r="B8626" t="s">
        <v>9060</v>
      </c>
    </row>
    <row r="8627" spans="1:2" x14ac:dyDescent="0.25">
      <c r="A8627">
        <v>15749</v>
      </c>
      <c r="B8627" t="s">
        <v>9061</v>
      </c>
    </row>
    <row r="8628" spans="1:2" x14ac:dyDescent="0.25">
      <c r="A8628">
        <v>15749</v>
      </c>
      <c r="B8628" t="s">
        <v>4037</v>
      </c>
    </row>
    <row r="8629" spans="1:2" x14ac:dyDescent="0.25">
      <c r="A8629">
        <v>15749</v>
      </c>
      <c r="B8629" t="s">
        <v>4052</v>
      </c>
    </row>
    <row r="8630" spans="1:2" x14ac:dyDescent="0.25">
      <c r="A8630">
        <v>15749</v>
      </c>
      <c r="B8630" t="s">
        <v>9062</v>
      </c>
    </row>
    <row r="8631" spans="1:2" x14ac:dyDescent="0.25">
      <c r="A8631">
        <v>15749</v>
      </c>
      <c r="B8631" t="s">
        <v>4239</v>
      </c>
    </row>
    <row r="8632" spans="1:2" x14ac:dyDescent="0.25">
      <c r="A8632">
        <v>15749</v>
      </c>
      <c r="B8632" t="s">
        <v>9063</v>
      </c>
    </row>
    <row r="8633" spans="1:2" x14ac:dyDescent="0.25">
      <c r="A8633">
        <v>15749</v>
      </c>
      <c r="B8633" t="s">
        <v>9064</v>
      </c>
    </row>
    <row r="8634" spans="1:2" x14ac:dyDescent="0.25">
      <c r="A8634">
        <v>15751</v>
      </c>
      <c r="B8634" t="s">
        <v>9065</v>
      </c>
    </row>
    <row r="8635" spans="1:2" x14ac:dyDescent="0.25">
      <c r="A8635">
        <v>15751</v>
      </c>
      <c r="B8635" t="s">
        <v>9066</v>
      </c>
    </row>
    <row r="8636" spans="1:2" x14ac:dyDescent="0.25">
      <c r="A8636">
        <v>15751</v>
      </c>
      <c r="B8636" t="s">
        <v>9067</v>
      </c>
    </row>
    <row r="8637" spans="1:2" x14ac:dyDescent="0.25">
      <c r="A8637">
        <v>15752</v>
      </c>
      <c r="B8637" t="s">
        <v>9068</v>
      </c>
    </row>
    <row r="8638" spans="1:2" x14ac:dyDescent="0.25">
      <c r="A8638">
        <v>15752</v>
      </c>
      <c r="B8638" t="s">
        <v>9069</v>
      </c>
    </row>
    <row r="8639" spans="1:2" x14ac:dyDescent="0.25">
      <c r="A8639">
        <v>15752</v>
      </c>
      <c r="B8639" t="s">
        <v>9070</v>
      </c>
    </row>
    <row r="8640" spans="1:2" x14ac:dyDescent="0.25">
      <c r="A8640">
        <v>15752</v>
      </c>
      <c r="B8640" t="s">
        <v>9071</v>
      </c>
    </row>
    <row r="8641" spans="1:2" x14ac:dyDescent="0.25">
      <c r="A8641">
        <v>15752</v>
      </c>
      <c r="B8641" t="s">
        <v>9071</v>
      </c>
    </row>
    <row r="8642" spans="1:2" x14ac:dyDescent="0.25">
      <c r="A8642">
        <v>15752</v>
      </c>
      <c r="B8642" t="s">
        <v>9071</v>
      </c>
    </row>
    <row r="8643" spans="1:2" x14ac:dyDescent="0.25">
      <c r="A8643">
        <v>15752</v>
      </c>
      <c r="B8643" t="s">
        <v>9071</v>
      </c>
    </row>
    <row r="8644" spans="1:2" x14ac:dyDescent="0.25">
      <c r="A8644">
        <v>15752</v>
      </c>
      <c r="B8644" t="s">
        <v>9071</v>
      </c>
    </row>
    <row r="8645" spans="1:2" x14ac:dyDescent="0.25">
      <c r="A8645">
        <v>15752</v>
      </c>
      <c r="B8645" t="s">
        <v>9071</v>
      </c>
    </row>
    <row r="8646" spans="1:2" x14ac:dyDescent="0.25">
      <c r="A8646">
        <v>15752</v>
      </c>
      <c r="B8646" t="s">
        <v>9071</v>
      </c>
    </row>
    <row r="8647" spans="1:2" x14ac:dyDescent="0.25">
      <c r="A8647">
        <v>15752</v>
      </c>
      <c r="B8647" t="s">
        <v>9072</v>
      </c>
    </row>
    <row r="8648" spans="1:2" x14ac:dyDescent="0.25">
      <c r="A8648">
        <v>15754</v>
      </c>
      <c r="B8648" t="s">
        <v>9073</v>
      </c>
    </row>
    <row r="8649" spans="1:2" x14ac:dyDescent="0.25">
      <c r="A8649">
        <v>15754</v>
      </c>
      <c r="B8649" t="s">
        <v>9074</v>
      </c>
    </row>
    <row r="8650" spans="1:2" x14ac:dyDescent="0.25">
      <c r="A8650">
        <v>15754</v>
      </c>
      <c r="B8650" t="s">
        <v>9075</v>
      </c>
    </row>
    <row r="8651" spans="1:2" x14ac:dyDescent="0.25">
      <c r="A8651">
        <v>15754</v>
      </c>
      <c r="B8651" t="s">
        <v>9076</v>
      </c>
    </row>
    <row r="8652" spans="1:2" x14ac:dyDescent="0.25">
      <c r="A8652">
        <v>15754</v>
      </c>
      <c r="B8652" t="s">
        <v>9077</v>
      </c>
    </row>
    <row r="8653" spans="1:2" x14ac:dyDescent="0.25">
      <c r="A8653">
        <v>15754</v>
      </c>
      <c r="B8653" t="s">
        <v>3138</v>
      </c>
    </row>
    <row r="8654" spans="1:2" x14ac:dyDescent="0.25">
      <c r="A8654">
        <v>15754</v>
      </c>
      <c r="B8654" t="s">
        <v>9078</v>
      </c>
    </row>
    <row r="8655" spans="1:2" x14ac:dyDescent="0.25">
      <c r="A8655">
        <v>15754</v>
      </c>
      <c r="B8655" t="s">
        <v>9079</v>
      </c>
    </row>
    <row r="8656" spans="1:2" x14ac:dyDescent="0.25">
      <c r="A8656">
        <v>15754</v>
      </c>
      <c r="B8656" t="s">
        <v>9080</v>
      </c>
    </row>
    <row r="8657" spans="1:2" x14ac:dyDescent="0.25">
      <c r="A8657">
        <v>15754</v>
      </c>
      <c r="B8657" t="s">
        <v>9081</v>
      </c>
    </row>
    <row r="8658" spans="1:2" x14ac:dyDescent="0.25">
      <c r="A8658">
        <v>15754</v>
      </c>
      <c r="B8658" t="s">
        <v>8648</v>
      </c>
    </row>
    <row r="8659" spans="1:2" x14ac:dyDescent="0.25">
      <c r="A8659">
        <v>15754</v>
      </c>
      <c r="B8659" t="s">
        <v>9082</v>
      </c>
    </row>
    <row r="8660" spans="1:2" x14ac:dyDescent="0.25">
      <c r="A8660">
        <v>15755</v>
      </c>
      <c r="B8660" t="s">
        <v>9083</v>
      </c>
    </row>
    <row r="8661" spans="1:2" x14ac:dyDescent="0.25">
      <c r="A8661">
        <v>15755</v>
      </c>
      <c r="B8661" t="s">
        <v>4184</v>
      </c>
    </row>
    <row r="8662" spans="1:2" x14ac:dyDescent="0.25">
      <c r="A8662">
        <v>15755</v>
      </c>
      <c r="B8662" t="s">
        <v>9084</v>
      </c>
    </row>
    <row r="8663" spans="1:2" x14ac:dyDescent="0.25">
      <c r="A8663">
        <v>15755</v>
      </c>
      <c r="B8663" t="s">
        <v>9085</v>
      </c>
    </row>
    <row r="8664" spans="1:2" x14ac:dyDescent="0.25">
      <c r="A8664">
        <v>15755</v>
      </c>
      <c r="B8664" t="s">
        <v>9085</v>
      </c>
    </row>
    <row r="8665" spans="1:2" x14ac:dyDescent="0.25">
      <c r="A8665">
        <v>15755</v>
      </c>
      <c r="B8665" t="s">
        <v>9086</v>
      </c>
    </row>
    <row r="8666" spans="1:2" x14ac:dyDescent="0.25">
      <c r="A8666">
        <v>15755</v>
      </c>
      <c r="B8666" t="s">
        <v>9087</v>
      </c>
    </row>
    <row r="8667" spans="1:2" x14ac:dyDescent="0.25">
      <c r="A8667">
        <v>15757</v>
      </c>
      <c r="B8667" t="s">
        <v>1219</v>
      </c>
    </row>
    <row r="8668" spans="1:2" x14ac:dyDescent="0.25">
      <c r="A8668">
        <v>15757</v>
      </c>
      <c r="B8668" t="s">
        <v>4063</v>
      </c>
    </row>
    <row r="8669" spans="1:2" x14ac:dyDescent="0.25">
      <c r="A8669">
        <v>15757</v>
      </c>
      <c r="B8669" t="s">
        <v>394</v>
      </c>
    </row>
    <row r="8670" spans="1:2" x14ac:dyDescent="0.25">
      <c r="A8670">
        <v>15757</v>
      </c>
      <c r="B8670" t="s">
        <v>9088</v>
      </c>
    </row>
    <row r="8671" spans="1:2" x14ac:dyDescent="0.25">
      <c r="A8671">
        <v>15757</v>
      </c>
      <c r="B8671" t="s">
        <v>9089</v>
      </c>
    </row>
    <row r="8672" spans="1:2" x14ac:dyDescent="0.25">
      <c r="A8672">
        <v>15757</v>
      </c>
      <c r="B8672" t="s">
        <v>9090</v>
      </c>
    </row>
    <row r="8673" spans="1:2" x14ac:dyDescent="0.25">
      <c r="A8673">
        <v>15757</v>
      </c>
      <c r="B8673" t="s">
        <v>9091</v>
      </c>
    </row>
    <row r="8674" spans="1:2" x14ac:dyDescent="0.25">
      <c r="A8674">
        <v>15758</v>
      </c>
      <c r="B8674" t="s">
        <v>9092</v>
      </c>
    </row>
    <row r="8675" spans="1:2" x14ac:dyDescent="0.25">
      <c r="A8675">
        <v>15758</v>
      </c>
      <c r="B8675" t="s">
        <v>9092</v>
      </c>
    </row>
    <row r="8676" spans="1:2" x14ac:dyDescent="0.25">
      <c r="A8676">
        <v>15758</v>
      </c>
      <c r="B8676" t="s">
        <v>9093</v>
      </c>
    </row>
    <row r="8677" spans="1:2" x14ac:dyDescent="0.25">
      <c r="A8677">
        <v>15758</v>
      </c>
      <c r="B8677" t="s">
        <v>9094</v>
      </c>
    </row>
    <row r="8678" spans="1:2" x14ac:dyDescent="0.25">
      <c r="A8678">
        <v>15801</v>
      </c>
      <c r="B8678" t="s">
        <v>7106</v>
      </c>
    </row>
    <row r="8679" spans="1:2" x14ac:dyDescent="0.25">
      <c r="A8679">
        <v>15806</v>
      </c>
      <c r="B8679" t="s">
        <v>9095</v>
      </c>
    </row>
    <row r="8680" spans="1:2" x14ac:dyDescent="0.25">
      <c r="A8680">
        <v>15806</v>
      </c>
      <c r="B8680" t="s">
        <v>9096</v>
      </c>
    </row>
    <row r="8681" spans="1:2" x14ac:dyDescent="0.25">
      <c r="A8681">
        <v>15806</v>
      </c>
      <c r="B8681" t="s">
        <v>1219</v>
      </c>
    </row>
    <row r="8682" spans="1:2" x14ac:dyDescent="0.25">
      <c r="A8682">
        <v>15806</v>
      </c>
      <c r="B8682" t="s">
        <v>9097</v>
      </c>
    </row>
    <row r="8683" spans="1:2" x14ac:dyDescent="0.25">
      <c r="A8683">
        <v>15806</v>
      </c>
      <c r="B8683" t="s">
        <v>9098</v>
      </c>
    </row>
    <row r="8684" spans="1:2" x14ac:dyDescent="0.25">
      <c r="A8684">
        <v>15806</v>
      </c>
      <c r="B8684" t="s">
        <v>9099</v>
      </c>
    </row>
    <row r="8685" spans="1:2" x14ac:dyDescent="0.25">
      <c r="A8685">
        <v>15806</v>
      </c>
      <c r="B8685" t="s">
        <v>9100</v>
      </c>
    </row>
    <row r="8686" spans="1:2" x14ac:dyDescent="0.25">
      <c r="A8686">
        <v>15806</v>
      </c>
      <c r="B8686" t="s">
        <v>3520</v>
      </c>
    </row>
    <row r="8687" spans="1:2" x14ac:dyDescent="0.25">
      <c r="A8687">
        <v>15806</v>
      </c>
      <c r="B8687" t="s">
        <v>3520</v>
      </c>
    </row>
    <row r="8688" spans="1:2" x14ac:dyDescent="0.25">
      <c r="A8688">
        <v>15806</v>
      </c>
      <c r="B8688" t="s">
        <v>5971</v>
      </c>
    </row>
    <row r="8689" spans="1:2" x14ac:dyDescent="0.25">
      <c r="A8689">
        <v>15806</v>
      </c>
      <c r="B8689" t="s">
        <v>9101</v>
      </c>
    </row>
    <row r="8690" spans="1:2" x14ac:dyDescent="0.25">
      <c r="A8690">
        <v>15806</v>
      </c>
      <c r="B8690" t="s">
        <v>9102</v>
      </c>
    </row>
    <row r="8691" spans="1:2" x14ac:dyDescent="0.25">
      <c r="A8691">
        <v>15806</v>
      </c>
      <c r="B8691" t="s">
        <v>9103</v>
      </c>
    </row>
    <row r="8692" spans="1:2" x14ac:dyDescent="0.25">
      <c r="A8692">
        <v>15806</v>
      </c>
      <c r="B8692" t="s">
        <v>9104</v>
      </c>
    </row>
    <row r="8693" spans="1:2" x14ac:dyDescent="0.25">
      <c r="A8693">
        <v>15806</v>
      </c>
      <c r="B8693" t="s">
        <v>9105</v>
      </c>
    </row>
    <row r="8694" spans="1:2" x14ac:dyDescent="0.25">
      <c r="A8694">
        <v>15806</v>
      </c>
      <c r="B8694" t="s">
        <v>9106</v>
      </c>
    </row>
    <row r="8695" spans="1:2" x14ac:dyDescent="0.25">
      <c r="A8695">
        <v>15806</v>
      </c>
      <c r="B8695" t="s">
        <v>9107</v>
      </c>
    </row>
    <row r="8696" spans="1:2" x14ac:dyDescent="0.25">
      <c r="A8696">
        <v>15806</v>
      </c>
      <c r="B8696" t="s">
        <v>9108</v>
      </c>
    </row>
    <row r="8697" spans="1:2" x14ac:dyDescent="0.25">
      <c r="A8697">
        <v>15806</v>
      </c>
      <c r="B8697" t="s">
        <v>9108</v>
      </c>
    </row>
    <row r="8698" spans="1:2" x14ac:dyDescent="0.25">
      <c r="A8698">
        <v>15806</v>
      </c>
      <c r="B8698" t="s">
        <v>9034</v>
      </c>
    </row>
    <row r="8699" spans="1:2" x14ac:dyDescent="0.25">
      <c r="A8699">
        <v>15806</v>
      </c>
      <c r="B8699" t="s">
        <v>9109</v>
      </c>
    </row>
    <row r="8700" spans="1:2" x14ac:dyDescent="0.25">
      <c r="A8700">
        <v>15806</v>
      </c>
      <c r="B8700" t="s">
        <v>9110</v>
      </c>
    </row>
    <row r="8701" spans="1:2" x14ac:dyDescent="0.25">
      <c r="A8701">
        <v>15806</v>
      </c>
      <c r="B8701" t="s">
        <v>9111</v>
      </c>
    </row>
    <row r="8702" spans="1:2" x14ac:dyDescent="0.25">
      <c r="A8702">
        <v>15806</v>
      </c>
      <c r="B8702" t="s">
        <v>4072</v>
      </c>
    </row>
    <row r="8703" spans="1:2" x14ac:dyDescent="0.25">
      <c r="A8703">
        <v>15806</v>
      </c>
      <c r="B8703" t="s">
        <v>7106</v>
      </c>
    </row>
    <row r="8704" spans="1:2" x14ac:dyDescent="0.25">
      <c r="A8704">
        <v>15824</v>
      </c>
      <c r="B8704" t="s">
        <v>9112</v>
      </c>
    </row>
    <row r="8705" spans="1:2" x14ac:dyDescent="0.25">
      <c r="A8705">
        <v>15827</v>
      </c>
      <c r="B8705" t="s">
        <v>9112</v>
      </c>
    </row>
    <row r="8706" spans="1:2" x14ac:dyDescent="0.25">
      <c r="A8706">
        <v>15827</v>
      </c>
      <c r="B8706" t="s">
        <v>9113</v>
      </c>
    </row>
    <row r="8707" spans="1:2" x14ac:dyDescent="0.25">
      <c r="A8707">
        <v>15828</v>
      </c>
      <c r="B8707" t="s">
        <v>9114</v>
      </c>
    </row>
    <row r="8708" spans="1:2" x14ac:dyDescent="0.25">
      <c r="A8708">
        <v>15831</v>
      </c>
      <c r="B8708" t="s">
        <v>9055</v>
      </c>
    </row>
    <row r="8709" spans="1:2" x14ac:dyDescent="0.25">
      <c r="A8709">
        <v>15831</v>
      </c>
      <c r="B8709" t="s">
        <v>8884</v>
      </c>
    </row>
    <row r="8710" spans="1:2" x14ac:dyDescent="0.25">
      <c r="A8710">
        <v>15831</v>
      </c>
      <c r="B8710" t="s">
        <v>9115</v>
      </c>
    </row>
    <row r="8711" spans="1:2" x14ac:dyDescent="0.25">
      <c r="A8711">
        <v>15831</v>
      </c>
      <c r="B8711" t="s">
        <v>9116</v>
      </c>
    </row>
    <row r="8712" spans="1:2" x14ac:dyDescent="0.25">
      <c r="A8712">
        <v>15831</v>
      </c>
      <c r="B8712" t="s">
        <v>3520</v>
      </c>
    </row>
    <row r="8713" spans="1:2" x14ac:dyDescent="0.25">
      <c r="A8713">
        <v>15831</v>
      </c>
      <c r="B8713" t="s">
        <v>9117</v>
      </c>
    </row>
    <row r="8714" spans="1:2" x14ac:dyDescent="0.25">
      <c r="A8714">
        <v>15831</v>
      </c>
      <c r="B8714" t="s">
        <v>9118</v>
      </c>
    </row>
    <row r="8715" spans="1:2" x14ac:dyDescent="0.25">
      <c r="A8715">
        <v>15831</v>
      </c>
      <c r="B8715" t="s">
        <v>9119</v>
      </c>
    </row>
    <row r="8716" spans="1:2" x14ac:dyDescent="0.25">
      <c r="A8716">
        <v>15831</v>
      </c>
      <c r="B8716" t="s">
        <v>9114</v>
      </c>
    </row>
    <row r="8717" spans="1:2" x14ac:dyDescent="0.25">
      <c r="A8717">
        <v>15831</v>
      </c>
      <c r="B8717" t="s">
        <v>9120</v>
      </c>
    </row>
    <row r="8718" spans="1:2" x14ac:dyDescent="0.25">
      <c r="A8718">
        <v>15831</v>
      </c>
      <c r="B8718" t="s">
        <v>9121</v>
      </c>
    </row>
    <row r="8719" spans="1:2" x14ac:dyDescent="0.25">
      <c r="A8719">
        <v>15832</v>
      </c>
      <c r="B8719" t="s">
        <v>9122</v>
      </c>
    </row>
    <row r="8720" spans="1:2" x14ac:dyDescent="0.25">
      <c r="A8720">
        <v>15834</v>
      </c>
      <c r="B8720" t="s">
        <v>3842</v>
      </c>
    </row>
    <row r="8721" spans="1:2" x14ac:dyDescent="0.25">
      <c r="A8721">
        <v>15834</v>
      </c>
      <c r="B8721" t="s">
        <v>8669</v>
      </c>
    </row>
    <row r="8722" spans="1:2" x14ac:dyDescent="0.25">
      <c r="A8722">
        <v>15834</v>
      </c>
      <c r="B8722" t="s">
        <v>9122</v>
      </c>
    </row>
    <row r="8723" spans="1:2" x14ac:dyDescent="0.25">
      <c r="A8723">
        <v>15834</v>
      </c>
      <c r="B8723" t="s">
        <v>9123</v>
      </c>
    </row>
    <row r="8724" spans="1:2" x14ac:dyDescent="0.25">
      <c r="A8724">
        <v>15835</v>
      </c>
      <c r="B8724" t="s">
        <v>3500</v>
      </c>
    </row>
    <row r="8725" spans="1:2" x14ac:dyDescent="0.25">
      <c r="A8725">
        <v>15837</v>
      </c>
      <c r="B8725" t="s">
        <v>3500</v>
      </c>
    </row>
    <row r="8726" spans="1:2" x14ac:dyDescent="0.25">
      <c r="A8726">
        <v>15837</v>
      </c>
      <c r="B8726" t="s">
        <v>9124</v>
      </c>
    </row>
    <row r="8727" spans="1:2" x14ac:dyDescent="0.25">
      <c r="A8727">
        <v>15837</v>
      </c>
      <c r="B8727" t="s">
        <v>3156</v>
      </c>
    </row>
    <row r="8728" spans="1:2" x14ac:dyDescent="0.25">
      <c r="A8728">
        <v>15837</v>
      </c>
      <c r="B8728" t="s">
        <v>3520</v>
      </c>
    </row>
    <row r="8729" spans="1:2" x14ac:dyDescent="0.25">
      <c r="A8729">
        <v>15837</v>
      </c>
      <c r="B8729" t="s">
        <v>9125</v>
      </c>
    </row>
    <row r="8730" spans="1:2" x14ac:dyDescent="0.25">
      <c r="A8730">
        <v>15837</v>
      </c>
      <c r="B8730" t="s">
        <v>9126</v>
      </c>
    </row>
    <row r="8731" spans="1:2" x14ac:dyDescent="0.25">
      <c r="A8731">
        <v>15837</v>
      </c>
      <c r="B8731" t="s">
        <v>9127</v>
      </c>
    </row>
    <row r="8732" spans="1:2" x14ac:dyDescent="0.25">
      <c r="A8732">
        <v>15837</v>
      </c>
      <c r="B8732" t="s">
        <v>3842</v>
      </c>
    </row>
    <row r="8733" spans="1:2" x14ac:dyDescent="0.25">
      <c r="A8733">
        <v>15837</v>
      </c>
      <c r="B8733" t="s">
        <v>9128</v>
      </c>
    </row>
    <row r="8734" spans="1:2" x14ac:dyDescent="0.25">
      <c r="A8734">
        <v>15837</v>
      </c>
      <c r="B8734" t="s">
        <v>9129</v>
      </c>
    </row>
    <row r="8735" spans="1:2" x14ac:dyDescent="0.25">
      <c r="A8735">
        <v>15837</v>
      </c>
      <c r="B8735" t="s">
        <v>9130</v>
      </c>
    </row>
    <row r="8736" spans="1:2" x14ac:dyDescent="0.25">
      <c r="A8736">
        <v>15837</v>
      </c>
      <c r="B8736" t="s">
        <v>9130</v>
      </c>
    </row>
    <row r="8737" spans="1:2" x14ac:dyDescent="0.25">
      <c r="A8737">
        <v>15837</v>
      </c>
      <c r="B8737" t="s">
        <v>9131</v>
      </c>
    </row>
    <row r="8738" spans="1:2" x14ac:dyDescent="0.25">
      <c r="A8738">
        <v>15838</v>
      </c>
      <c r="B8738" t="s">
        <v>9132</v>
      </c>
    </row>
    <row r="8739" spans="1:2" x14ac:dyDescent="0.25">
      <c r="A8739">
        <v>15838</v>
      </c>
      <c r="B8739" t="s">
        <v>8803</v>
      </c>
    </row>
    <row r="8740" spans="1:2" x14ac:dyDescent="0.25">
      <c r="A8740">
        <v>15838</v>
      </c>
      <c r="B8740" t="s">
        <v>9103</v>
      </c>
    </row>
    <row r="8741" spans="1:2" x14ac:dyDescent="0.25">
      <c r="A8741">
        <v>15838</v>
      </c>
      <c r="B8741" t="s">
        <v>9133</v>
      </c>
    </row>
    <row r="8742" spans="1:2" x14ac:dyDescent="0.25">
      <c r="A8742">
        <v>15838</v>
      </c>
      <c r="B8742" t="s">
        <v>3396</v>
      </c>
    </row>
    <row r="8743" spans="1:2" x14ac:dyDescent="0.25">
      <c r="A8743">
        <v>15838</v>
      </c>
      <c r="B8743" t="s">
        <v>9134</v>
      </c>
    </row>
    <row r="8744" spans="1:2" x14ac:dyDescent="0.25">
      <c r="A8744">
        <v>15838</v>
      </c>
      <c r="B8744" t="s">
        <v>9135</v>
      </c>
    </row>
    <row r="8745" spans="1:2" x14ac:dyDescent="0.25">
      <c r="A8745">
        <v>15838</v>
      </c>
      <c r="B8745" t="s">
        <v>9136</v>
      </c>
    </row>
    <row r="8746" spans="1:2" x14ac:dyDescent="0.25">
      <c r="A8746">
        <v>15848</v>
      </c>
      <c r="B8746" t="s">
        <v>9137</v>
      </c>
    </row>
    <row r="8747" spans="1:2" x14ac:dyDescent="0.25">
      <c r="A8747">
        <v>15848</v>
      </c>
      <c r="B8747" t="s">
        <v>9055</v>
      </c>
    </row>
    <row r="8748" spans="1:2" x14ac:dyDescent="0.25">
      <c r="A8748">
        <v>15848</v>
      </c>
      <c r="B8748" t="s">
        <v>9138</v>
      </c>
    </row>
    <row r="8749" spans="1:2" x14ac:dyDescent="0.25">
      <c r="A8749">
        <v>15848</v>
      </c>
      <c r="B8749" t="s">
        <v>9139</v>
      </c>
    </row>
    <row r="8750" spans="1:2" x14ac:dyDescent="0.25">
      <c r="A8750">
        <v>15848</v>
      </c>
      <c r="B8750" t="s">
        <v>9140</v>
      </c>
    </row>
    <row r="8751" spans="1:2" x14ac:dyDescent="0.25">
      <c r="A8751">
        <v>15848</v>
      </c>
      <c r="B8751" t="s">
        <v>4199</v>
      </c>
    </row>
    <row r="8752" spans="1:2" x14ac:dyDescent="0.25">
      <c r="A8752">
        <v>15848</v>
      </c>
      <c r="B8752" t="s">
        <v>9141</v>
      </c>
    </row>
    <row r="8753" spans="1:2" x14ac:dyDescent="0.25">
      <c r="A8753">
        <v>15848</v>
      </c>
      <c r="B8753" t="s">
        <v>9142</v>
      </c>
    </row>
    <row r="8754" spans="1:2" x14ac:dyDescent="0.25">
      <c r="A8754">
        <v>15848</v>
      </c>
      <c r="B8754" t="s">
        <v>1339</v>
      </c>
    </row>
    <row r="8755" spans="1:2" x14ac:dyDescent="0.25">
      <c r="A8755">
        <v>15848</v>
      </c>
      <c r="B8755" t="s">
        <v>8357</v>
      </c>
    </row>
    <row r="8756" spans="1:2" x14ac:dyDescent="0.25">
      <c r="A8756">
        <v>15848</v>
      </c>
      <c r="B8756" t="s">
        <v>9143</v>
      </c>
    </row>
    <row r="8757" spans="1:2" x14ac:dyDescent="0.25">
      <c r="A8757">
        <v>15848</v>
      </c>
      <c r="B8757" t="s">
        <v>9144</v>
      </c>
    </row>
    <row r="8758" spans="1:2" x14ac:dyDescent="0.25">
      <c r="A8758">
        <v>15848</v>
      </c>
      <c r="B8758" t="s">
        <v>9145</v>
      </c>
    </row>
    <row r="8759" spans="1:2" x14ac:dyDescent="0.25">
      <c r="A8759">
        <v>15848</v>
      </c>
      <c r="B8759" t="s">
        <v>2730</v>
      </c>
    </row>
    <row r="8760" spans="1:2" x14ac:dyDescent="0.25">
      <c r="A8760">
        <v>15848</v>
      </c>
      <c r="B8760" t="s">
        <v>3520</v>
      </c>
    </row>
    <row r="8761" spans="1:2" x14ac:dyDescent="0.25">
      <c r="A8761">
        <v>15848</v>
      </c>
      <c r="B8761" t="s">
        <v>3520</v>
      </c>
    </row>
    <row r="8762" spans="1:2" x14ac:dyDescent="0.25">
      <c r="A8762">
        <v>15848</v>
      </c>
      <c r="B8762" t="s">
        <v>3520</v>
      </c>
    </row>
    <row r="8763" spans="1:2" x14ac:dyDescent="0.25">
      <c r="A8763">
        <v>15848</v>
      </c>
      <c r="B8763" t="s">
        <v>3604</v>
      </c>
    </row>
    <row r="8764" spans="1:2" x14ac:dyDescent="0.25">
      <c r="A8764">
        <v>15848</v>
      </c>
      <c r="B8764" t="s">
        <v>9146</v>
      </c>
    </row>
    <row r="8765" spans="1:2" x14ac:dyDescent="0.25">
      <c r="A8765">
        <v>15848</v>
      </c>
      <c r="B8765" t="s">
        <v>9147</v>
      </c>
    </row>
    <row r="8766" spans="1:2" x14ac:dyDescent="0.25">
      <c r="A8766">
        <v>15848</v>
      </c>
      <c r="B8766" t="s">
        <v>9148</v>
      </c>
    </row>
    <row r="8767" spans="1:2" x14ac:dyDescent="0.25">
      <c r="A8767">
        <v>15848</v>
      </c>
      <c r="B8767" t="s">
        <v>9149</v>
      </c>
    </row>
    <row r="8768" spans="1:2" x14ac:dyDescent="0.25">
      <c r="A8768">
        <v>15848</v>
      </c>
      <c r="B8768" t="s">
        <v>3842</v>
      </c>
    </row>
    <row r="8769" spans="1:2" x14ac:dyDescent="0.25">
      <c r="A8769">
        <v>15848</v>
      </c>
      <c r="B8769" t="s">
        <v>9150</v>
      </c>
    </row>
    <row r="8770" spans="1:2" x14ac:dyDescent="0.25">
      <c r="A8770">
        <v>15848</v>
      </c>
      <c r="B8770" t="s">
        <v>9151</v>
      </c>
    </row>
    <row r="8771" spans="1:2" x14ac:dyDescent="0.25">
      <c r="A8771">
        <v>15848</v>
      </c>
      <c r="B8771" t="s">
        <v>9152</v>
      </c>
    </row>
    <row r="8772" spans="1:2" x14ac:dyDescent="0.25">
      <c r="A8772">
        <v>15848</v>
      </c>
      <c r="B8772" t="s">
        <v>9153</v>
      </c>
    </row>
    <row r="8773" spans="1:2" x14ac:dyDescent="0.25">
      <c r="A8773">
        <v>15848</v>
      </c>
      <c r="B8773" t="s">
        <v>9154</v>
      </c>
    </row>
    <row r="8774" spans="1:2" x14ac:dyDescent="0.25">
      <c r="A8774">
        <v>15848</v>
      </c>
      <c r="B8774" t="s">
        <v>9155</v>
      </c>
    </row>
    <row r="8775" spans="1:2" x14ac:dyDescent="0.25">
      <c r="A8775">
        <v>15848</v>
      </c>
      <c r="B8775" t="s">
        <v>4082</v>
      </c>
    </row>
    <row r="8776" spans="1:2" x14ac:dyDescent="0.25">
      <c r="A8776">
        <v>15848</v>
      </c>
      <c r="B8776" t="s">
        <v>9156</v>
      </c>
    </row>
    <row r="8777" spans="1:2" x14ac:dyDescent="0.25">
      <c r="A8777">
        <v>15848</v>
      </c>
      <c r="B8777" t="s">
        <v>9157</v>
      </c>
    </row>
    <row r="8778" spans="1:2" x14ac:dyDescent="0.25">
      <c r="A8778">
        <v>15848</v>
      </c>
      <c r="B8778" t="s">
        <v>9157</v>
      </c>
    </row>
    <row r="8779" spans="1:2" x14ac:dyDescent="0.25">
      <c r="A8779">
        <v>15848</v>
      </c>
      <c r="B8779" t="s">
        <v>8778</v>
      </c>
    </row>
    <row r="8780" spans="1:2" x14ac:dyDescent="0.25">
      <c r="A8780">
        <v>15848</v>
      </c>
      <c r="B8780" t="s">
        <v>9158</v>
      </c>
    </row>
    <row r="8781" spans="1:2" x14ac:dyDescent="0.25">
      <c r="A8781">
        <v>15848</v>
      </c>
      <c r="B8781" t="s">
        <v>9159</v>
      </c>
    </row>
    <row r="8782" spans="1:2" x14ac:dyDescent="0.25">
      <c r="A8782">
        <v>15848</v>
      </c>
      <c r="B8782" t="s">
        <v>9160</v>
      </c>
    </row>
    <row r="8783" spans="1:2" x14ac:dyDescent="0.25">
      <c r="A8783">
        <v>15848</v>
      </c>
      <c r="B8783" t="s">
        <v>9054</v>
      </c>
    </row>
    <row r="8784" spans="1:2" x14ac:dyDescent="0.25">
      <c r="A8784">
        <v>15848</v>
      </c>
      <c r="B8784" t="s">
        <v>4184</v>
      </c>
    </row>
    <row r="8785" spans="1:2" x14ac:dyDescent="0.25">
      <c r="A8785">
        <v>15848</v>
      </c>
      <c r="B8785" t="s">
        <v>9161</v>
      </c>
    </row>
    <row r="8786" spans="1:2" x14ac:dyDescent="0.25">
      <c r="A8786">
        <v>15848</v>
      </c>
      <c r="B8786" t="s">
        <v>9162</v>
      </c>
    </row>
    <row r="8787" spans="1:2" x14ac:dyDescent="0.25">
      <c r="A8787">
        <v>15848</v>
      </c>
      <c r="B8787" t="s">
        <v>3225</v>
      </c>
    </row>
    <row r="8788" spans="1:2" x14ac:dyDescent="0.25">
      <c r="A8788">
        <v>15848</v>
      </c>
      <c r="B8788" t="s">
        <v>3225</v>
      </c>
    </row>
    <row r="8789" spans="1:2" x14ac:dyDescent="0.25">
      <c r="A8789">
        <v>15848</v>
      </c>
      <c r="B8789" t="s">
        <v>3237</v>
      </c>
    </row>
    <row r="8790" spans="1:2" x14ac:dyDescent="0.25">
      <c r="A8790">
        <v>15848</v>
      </c>
      <c r="B8790" t="s">
        <v>9163</v>
      </c>
    </row>
    <row r="8791" spans="1:2" x14ac:dyDescent="0.25">
      <c r="A8791">
        <v>15848</v>
      </c>
      <c r="B8791" t="s">
        <v>9164</v>
      </c>
    </row>
    <row r="8792" spans="1:2" x14ac:dyDescent="0.25">
      <c r="A8792">
        <v>15848</v>
      </c>
      <c r="B8792" t="s">
        <v>9165</v>
      </c>
    </row>
    <row r="8793" spans="1:2" x14ac:dyDescent="0.25">
      <c r="A8793">
        <v>15848</v>
      </c>
      <c r="B8793" t="s">
        <v>9166</v>
      </c>
    </row>
    <row r="8794" spans="1:2" x14ac:dyDescent="0.25">
      <c r="A8794">
        <v>15848</v>
      </c>
      <c r="B8794" t="s">
        <v>9167</v>
      </c>
    </row>
    <row r="8795" spans="1:2" x14ac:dyDescent="0.25">
      <c r="A8795">
        <v>15848</v>
      </c>
      <c r="B8795" t="s">
        <v>4239</v>
      </c>
    </row>
    <row r="8796" spans="1:2" x14ac:dyDescent="0.25">
      <c r="A8796">
        <v>15848</v>
      </c>
      <c r="B8796" t="s">
        <v>4239</v>
      </c>
    </row>
    <row r="8797" spans="1:2" x14ac:dyDescent="0.25">
      <c r="A8797">
        <v>15848</v>
      </c>
      <c r="B8797" t="s">
        <v>9168</v>
      </c>
    </row>
    <row r="8798" spans="1:2" x14ac:dyDescent="0.25">
      <c r="A8798">
        <v>15848</v>
      </c>
      <c r="B8798" t="s">
        <v>9168</v>
      </c>
    </row>
    <row r="8799" spans="1:2" x14ac:dyDescent="0.25">
      <c r="A8799">
        <v>15848</v>
      </c>
      <c r="B8799" t="s">
        <v>9168</v>
      </c>
    </row>
    <row r="8800" spans="1:2" x14ac:dyDescent="0.25">
      <c r="A8800">
        <v>15848</v>
      </c>
      <c r="B8800" t="s">
        <v>9169</v>
      </c>
    </row>
    <row r="8801" spans="1:2" x14ac:dyDescent="0.25">
      <c r="A8801">
        <v>15848</v>
      </c>
      <c r="B8801" t="s">
        <v>5192</v>
      </c>
    </row>
    <row r="8802" spans="1:2" x14ac:dyDescent="0.25">
      <c r="A8802">
        <v>15848</v>
      </c>
      <c r="B8802" t="s">
        <v>9170</v>
      </c>
    </row>
    <row r="8803" spans="1:2" x14ac:dyDescent="0.25">
      <c r="A8803">
        <v>15848</v>
      </c>
      <c r="B8803" t="s">
        <v>9171</v>
      </c>
    </row>
    <row r="8804" spans="1:2" x14ac:dyDescent="0.25">
      <c r="A8804">
        <v>15848</v>
      </c>
      <c r="B8804" t="s">
        <v>3987</v>
      </c>
    </row>
    <row r="8805" spans="1:2" x14ac:dyDescent="0.25">
      <c r="A8805">
        <v>15848</v>
      </c>
      <c r="B8805" t="s">
        <v>9172</v>
      </c>
    </row>
    <row r="8806" spans="1:2" x14ac:dyDescent="0.25">
      <c r="A8806">
        <v>15848</v>
      </c>
      <c r="B8806" t="s">
        <v>9173</v>
      </c>
    </row>
    <row r="8807" spans="1:2" x14ac:dyDescent="0.25">
      <c r="A8807">
        <v>15848</v>
      </c>
      <c r="B8807" t="s">
        <v>9174</v>
      </c>
    </row>
    <row r="8808" spans="1:2" x14ac:dyDescent="0.25">
      <c r="A8808">
        <v>15848</v>
      </c>
      <c r="B8808" t="s">
        <v>9175</v>
      </c>
    </row>
    <row r="8809" spans="1:2" x14ac:dyDescent="0.25">
      <c r="A8809">
        <v>15848</v>
      </c>
      <c r="B8809" t="s">
        <v>7745</v>
      </c>
    </row>
    <row r="8810" spans="1:2" x14ac:dyDescent="0.25">
      <c r="A8810">
        <v>15848</v>
      </c>
      <c r="B8810" t="s">
        <v>9176</v>
      </c>
    </row>
    <row r="8811" spans="1:2" x14ac:dyDescent="0.25">
      <c r="A8811">
        <v>15848</v>
      </c>
      <c r="B8811" t="s">
        <v>9177</v>
      </c>
    </row>
    <row r="8812" spans="1:2" x14ac:dyDescent="0.25">
      <c r="A8812">
        <v>15848</v>
      </c>
      <c r="B8812" t="s">
        <v>9178</v>
      </c>
    </row>
    <row r="8813" spans="1:2" x14ac:dyDescent="0.25">
      <c r="A8813">
        <v>15848</v>
      </c>
      <c r="B8813" t="s">
        <v>9179</v>
      </c>
    </row>
    <row r="8814" spans="1:2" x14ac:dyDescent="0.25">
      <c r="A8814">
        <v>15848</v>
      </c>
      <c r="B8814" t="s">
        <v>9180</v>
      </c>
    </row>
    <row r="8815" spans="1:2" x14ac:dyDescent="0.25">
      <c r="A8815">
        <v>15848</v>
      </c>
      <c r="B8815" t="s">
        <v>9181</v>
      </c>
    </row>
    <row r="8816" spans="1:2" x14ac:dyDescent="0.25">
      <c r="A8816">
        <v>15848</v>
      </c>
      <c r="B8816" t="s">
        <v>9182</v>
      </c>
    </row>
    <row r="8817" spans="1:2" x14ac:dyDescent="0.25">
      <c r="A8817">
        <v>15848</v>
      </c>
      <c r="B8817" t="s">
        <v>9183</v>
      </c>
    </row>
    <row r="8818" spans="1:2" x14ac:dyDescent="0.25">
      <c r="A8818">
        <v>15848</v>
      </c>
      <c r="B8818" t="s">
        <v>8424</v>
      </c>
    </row>
    <row r="8819" spans="1:2" x14ac:dyDescent="0.25">
      <c r="A8819">
        <v>15848</v>
      </c>
      <c r="B8819" t="s">
        <v>9022</v>
      </c>
    </row>
    <row r="8820" spans="1:2" x14ac:dyDescent="0.25">
      <c r="A8820">
        <v>15848</v>
      </c>
      <c r="B8820" t="s">
        <v>9184</v>
      </c>
    </row>
    <row r="8821" spans="1:2" x14ac:dyDescent="0.25">
      <c r="A8821">
        <v>15848</v>
      </c>
      <c r="B8821" t="s">
        <v>9185</v>
      </c>
    </row>
    <row r="8822" spans="1:2" x14ac:dyDescent="0.25">
      <c r="A8822">
        <v>15848</v>
      </c>
      <c r="B8822" t="s">
        <v>9186</v>
      </c>
    </row>
    <row r="8823" spans="1:2" x14ac:dyDescent="0.25">
      <c r="A8823">
        <v>15848</v>
      </c>
      <c r="B8823" t="s">
        <v>9186</v>
      </c>
    </row>
    <row r="8824" spans="1:2" x14ac:dyDescent="0.25">
      <c r="A8824">
        <v>15859</v>
      </c>
      <c r="B8824" t="s">
        <v>5941</v>
      </c>
    </row>
    <row r="8825" spans="1:2" x14ac:dyDescent="0.25">
      <c r="A8825">
        <v>15859</v>
      </c>
      <c r="B8825" t="s">
        <v>9187</v>
      </c>
    </row>
    <row r="8826" spans="1:2" x14ac:dyDescent="0.25">
      <c r="A8826">
        <v>15859</v>
      </c>
      <c r="B8826" t="s">
        <v>9188</v>
      </c>
    </row>
    <row r="8827" spans="1:2" x14ac:dyDescent="0.25">
      <c r="A8827">
        <v>15859</v>
      </c>
      <c r="B8827" t="s">
        <v>9189</v>
      </c>
    </row>
    <row r="8828" spans="1:2" x14ac:dyDescent="0.25">
      <c r="A8828">
        <v>15859</v>
      </c>
      <c r="B8828" t="s">
        <v>9145</v>
      </c>
    </row>
    <row r="8829" spans="1:2" x14ac:dyDescent="0.25">
      <c r="A8829">
        <v>15859</v>
      </c>
      <c r="B8829" t="s">
        <v>3520</v>
      </c>
    </row>
    <row r="8830" spans="1:2" x14ac:dyDescent="0.25">
      <c r="A8830">
        <v>15859</v>
      </c>
      <c r="B8830" t="s">
        <v>3520</v>
      </c>
    </row>
    <row r="8831" spans="1:2" x14ac:dyDescent="0.25">
      <c r="A8831">
        <v>15859</v>
      </c>
      <c r="B8831" t="s">
        <v>9190</v>
      </c>
    </row>
    <row r="8832" spans="1:2" x14ac:dyDescent="0.25">
      <c r="A8832">
        <v>15859</v>
      </c>
      <c r="B8832" t="s">
        <v>9191</v>
      </c>
    </row>
    <row r="8833" spans="1:2" x14ac:dyDescent="0.25">
      <c r="A8833">
        <v>15859</v>
      </c>
      <c r="B8833" t="s">
        <v>3842</v>
      </c>
    </row>
    <row r="8834" spans="1:2" x14ac:dyDescent="0.25">
      <c r="A8834">
        <v>15859</v>
      </c>
      <c r="B8834" t="s">
        <v>9103</v>
      </c>
    </row>
    <row r="8835" spans="1:2" x14ac:dyDescent="0.25">
      <c r="A8835">
        <v>15859</v>
      </c>
      <c r="B8835" t="s">
        <v>9192</v>
      </c>
    </row>
    <row r="8836" spans="1:2" x14ac:dyDescent="0.25">
      <c r="A8836">
        <v>15859</v>
      </c>
      <c r="B8836" t="s">
        <v>3550</v>
      </c>
    </row>
    <row r="8837" spans="1:2" x14ac:dyDescent="0.25">
      <c r="A8837">
        <v>15859</v>
      </c>
      <c r="B8837" t="s">
        <v>3550</v>
      </c>
    </row>
    <row r="8838" spans="1:2" x14ac:dyDescent="0.25">
      <c r="A8838">
        <v>15859</v>
      </c>
      <c r="B8838" t="s">
        <v>9193</v>
      </c>
    </row>
    <row r="8839" spans="1:2" x14ac:dyDescent="0.25">
      <c r="A8839">
        <v>15859</v>
      </c>
      <c r="B8839" t="s">
        <v>9194</v>
      </c>
    </row>
    <row r="8840" spans="1:2" x14ac:dyDescent="0.25">
      <c r="A8840">
        <v>15859</v>
      </c>
      <c r="B8840" t="s">
        <v>9084</v>
      </c>
    </row>
    <row r="8841" spans="1:2" x14ac:dyDescent="0.25">
      <c r="A8841">
        <v>15859</v>
      </c>
      <c r="B8841" t="s">
        <v>9120</v>
      </c>
    </row>
    <row r="8842" spans="1:2" x14ac:dyDescent="0.25">
      <c r="A8842">
        <v>15859</v>
      </c>
      <c r="B8842" t="s">
        <v>9195</v>
      </c>
    </row>
    <row r="8843" spans="1:2" x14ac:dyDescent="0.25">
      <c r="A8843">
        <v>15859</v>
      </c>
      <c r="B8843" t="s">
        <v>9196</v>
      </c>
    </row>
    <row r="8844" spans="1:2" x14ac:dyDescent="0.25">
      <c r="A8844">
        <v>15861</v>
      </c>
      <c r="B8844" t="s">
        <v>5479</v>
      </c>
    </row>
    <row r="8845" spans="1:2" x14ac:dyDescent="0.25">
      <c r="A8845">
        <v>15864</v>
      </c>
      <c r="B8845" t="s">
        <v>8808</v>
      </c>
    </row>
    <row r="8846" spans="1:2" x14ac:dyDescent="0.25">
      <c r="A8846">
        <v>15864</v>
      </c>
      <c r="B8846" t="s">
        <v>9197</v>
      </c>
    </row>
    <row r="8847" spans="1:2" x14ac:dyDescent="0.25">
      <c r="A8847">
        <v>15864</v>
      </c>
      <c r="B8847" t="s">
        <v>8995</v>
      </c>
    </row>
    <row r="8848" spans="1:2" x14ac:dyDescent="0.25">
      <c r="A8848">
        <v>15864</v>
      </c>
      <c r="B8848" t="s">
        <v>9198</v>
      </c>
    </row>
    <row r="8849" spans="1:2" x14ac:dyDescent="0.25">
      <c r="A8849">
        <v>15864</v>
      </c>
      <c r="B8849" t="s">
        <v>9199</v>
      </c>
    </row>
    <row r="8850" spans="1:2" x14ac:dyDescent="0.25">
      <c r="A8850">
        <v>15864</v>
      </c>
      <c r="B8850" t="s">
        <v>9199</v>
      </c>
    </row>
    <row r="8851" spans="1:2" x14ac:dyDescent="0.25">
      <c r="A8851">
        <v>15864</v>
      </c>
      <c r="B8851" t="s">
        <v>9200</v>
      </c>
    </row>
    <row r="8852" spans="1:2" x14ac:dyDescent="0.25">
      <c r="A8852">
        <v>15864</v>
      </c>
      <c r="B8852" t="s">
        <v>5428</v>
      </c>
    </row>
    <row r="8853" spans="1:2" x14ac:dyDescent="0.25">
      <c r="A8853">
        <v>15864</v>
      </c>
      <c r="B8853" t="s">
        <v>9201</v>
      </c>
    </row>
    <row r="8854" spans="1:2" x14ac:dyDescent="0.25">
      <c r="A8854">
        <v>15864</v>
      </c>
      <c r="B8854" t="s">
        <v>9202</v>
      </c>
    </row>
    <row r="8855" spans="1:2" x14ac:dyDescent="0.25">
      <c r="A8855">
        <v>15864</v>
      </c>
      <c r="B8855" t="s">
        <v>9203</v>
      </c>
    </row>
    <row r="8856" spans="1:2" x14ac:dyDescent="0.25">
      <c r="A8856">
        <v>15864</v>
      </c>
      <c r="B8856" t="s">
        <v>544</v>
      </c>
    </row>
    <row r="8857" spans="1:2" x14ac:dyDescent="0.25">
      <c r="A8857">
        <v>15864</v>
      </c>
      <c r="B8857" t="s">
        <v>544</v>
      </c>
    </row>
    <row r="8858" spans="1:2" x14ac:dyDescent="0.25">
      <c r="A8858">
        <v>15864</v>
      </c>
      <c r="B8858" t="s">
        <v>4304</v>
      </c>
    </row>
    <row r="8859" spans="1:2" x14ac:dyDescent="0.25">
      <c r="A8859">
        <v>15864</v>
      </c>
      <c r="B8859" t="s">
        <v>9204</v>
      </c>
    </row>
    <row r="8860" spans="1:2" x14ac:dyDescent="0.25">
      <c r="A8860">
        <v>15864</v>
      </c>
      <c r="B8860" t="s">
        <v>9205</v>
      </c>
    </row>
    <row r="8861" spans="1:2" x14ac:dyDescent="0.25">
      <c r="A8861">
        <v>15864</v>
      </c>
      <c r="B8861" t="s">
        <v>9206</v>
      </c>
    </row>
    <row r="8862" spans="1:2" x14ac:dyDescent="0.25">
      <c r="A8862">
        <v>15864</v>
      </c>
      <c r="B8862" t="s">
        <v>6654</v>
      </c>
    </row>
    <row r="8863" spans="1:2" x14ac:dyDescent="0.25">
      <c r="A8863">
        <v>15864</v>
      </c>
      <c r="B8863" t="s">
        <v>5479</v>
      </c>
    </row>
    <row r="8864" spans="1:2" x14ac:dyDescent="0.25">
      <c r="A8864">
        <v>15866</v>
      </c>
      <c r="B8864" t="s">
        <v>9207</v>
      </c>
    </row>
    <row r="8865" spans="1:2" x14ac:dyDescent="0.25">
      <c r="A8865">
        <v>15868</v>
      </c>
      <c r="B8865" t="s">
        <v>9208</v>
      </c>
    </row>
    <row r="8866" spans="1:2" x14ac:dyDescent="0.25">
      <c r="A8866">
        <v>15868</v>
      </c>
      <c r="B8866" t="s">
        <v>9209</v>
      </c>
    </row>
    <row r="8867" spans="1:2" x14ac:dyDescent="0.25">
      <c r="A8867">
        <v>15868</v>
      </c>
      <c r="B8867" t="s">
        <v>9210</v>
      </c>
    </row>
    <row r="8868" spans="1:2" x14ac:dyDescent="0.25">
      <c r="A8868">
        <v>15868</v>
      </c>
      <c r="B8868" t="s">
        <v>9211</v>
      </c>
    </row>
    <row r="8869" spans="1:2" x14ac:dyDescent="0.25">
      <c r="A8869">
        <v>15868</v>
      </c>
      <c r="B8869" t="s">
        <v>9212</v>
      </c>
    </row>
    <row r="8870" spans="1:2" x14ac:dyDescent="0.25">
      <c r="A8870">
        <v>15868</v>
      </c>
      <c r="B8870" t="s">
        <v>3520</v>
      </c>
    </row>
    <row r="8871" spans="1:2" x14ac:dyDescent="0.25">
      <c r="A8871">
        <v>15868</v>
      </c>
      <c r="B8871" t="s">
        <v>3520</v>
      </c>
    </row>
    <row r="8872" spans="1:2" x14ac:dyDescent="0.25">
      <c r="A8872">
        <v>15868</v>
      </c>
      <c r="B8872" t="s">
        <v>9213</v>
      </c>
    </row>
    <row r="8873" spans="1:2" x14ac:dyDescent="0.25">
      <c r="A8873">
        <v>15868</v>
      </c>
      <c r="B8873" t="s">
        <v>9214</v>
      </c>
    </row>
    <row r="8874" spans="1:2" x14ac:dyDescent="0.25">
      <c r="A8874">
        <v>15868</v>
      </c>
      <c r="B8874" t="s">
        <v>3842</v>
      </c>
    </row>
    <row r="8875" spans="1:2" x14ac:dyDescent="0.25">
      <c r="A8875">
        <v>15868</v>
      </c>
      <c r="B8875" t="s">
        <v>4088</v>
      </c>
    </row>
    <row r="8876" spans="1:2" x14ac:dyDescent="0.25">
      <c r="A8876">
        <v>15868</v>
      </c>
      <c r="B8876" t="s">
        <v>9207</v>
      </c>
    </row>
    <row r="8877" spans="1:2" x14ac:dyDescent="0.25">
      <c r="A8877">
        <v>15868</v>
      </c>
      <c r="B8877" t="s">
        <v>9215</v>
      </c>
    </row>
    <row r="8878" spans="1:2" x14ac:dyDescent="0.25">
      <c r="A8878">
        <v>15868</v>
      </c>
      <c r="B8878" t="s">
        <v>9216</v>
      </c>
    </row>
    <row r="8879" spans="1:2" x14ac:dyDescent="0.25">
      <c r="A8879">
        <v>15868</v>
      </c>
      <c r="B8879" t="s">
        <v>9217</v>
      </c>
    </row>
    <row r="8880" spans="1:2" x14ac:dyDescent="0.25">
      <c r="A8880">
        <v>15868</v>
      </c>
      <c r="B8880" t="s">
        <v>9218</v>
      </c>
    </row>
    <row r="8881" spans="1:2" x14ac:dyDescent="0.25">
      <c r="A8881">
        <v>15868</v>
      </c>
      <c r="B8881" t="s">
        <v>5610</v>
      </c>
    </row>
    <row r="8882" spans="1:2" x14ac:dyDescent="0.25">
      <c r="A8882">
        <v>15868</v>
      </c>
      <c r="B8882" t="s">
        <v>2639</v>
      </c>
    </row>
    <row r="8883" spans="1:2" x14ac:dyDescent="0.25">
      <c r="A8883">
        <v>15868</v>
      </c>
      <c r="B8883" t="s">
        <v>9219</v>
      </c>
    </row>
    <row r="8884" spans="1:2" x14ac:dyDescent="0.25">
      <c r="A8884">
        <v>15890</v>
      </c>
      <c r="B8884" t="s">
        <v>9220</v>
      </c>
    </row>
    <row r="8885" spans="1:2" x14ac:dyDescent="0.25">
      <c r="A8885">
        <v>15890</v>
      </c>
      <c r="B8885" t="s">
        <v>9220</v>
      </c>
    </row>
    <row r="8886" spans="1:2" x14ac:dyDescent="0.25">
      <c r="A8886">
        <v>15890</v>
      </c>
      <c r="B8886" t="s">
        <v>9221</v>
      </c>
    </row>
    <row r="8887" spans="1:2" x14ac:dyDescent="0.25">
      <c r="A8887">
        <v>15890</v>
      </c>
      <c r="B8887" t="s">
        <v>9222</v>
      </c>
    </row>
    <row r="8888" spans="1:2" x14ac:dyDescent="0.25">
      <c r="A8888">
        <v>15890</v>
      </c>
      <c r="B8888" t="s">
        <v>9223</v>
      </c>
    </row>
    <row r="8889" spans="1:2" x14ac:dyDescent="0.25">
      <c r="A8889">
        <v>15890</v>
      </c>
      <c r="B8889" t="s">
        <v>9223</v>
      </c>
    </row>
    <row r="8890" spans="1:2" x14ac:dyDescent="0.25">
      <c r="A8890">
        <v>15890</v>
      </c>
      <c r="B8890" t="s">
        <v>9224</v>
      </c>
    </row>
    <row r="8891" spans="1:2" x14ac:dyDescent="0.25">
      <c r="A8891">
        <v>15890</v>
      </c>
      <c r="B8891" t="s">
        <v>9225</v>
      </c>
    </row>
    <row r="8892" spans="1:2" x14ac:dyDescent="0.25">
      <c r="A8892">
        <v>15890</v>
      </c>
      <c r="B8892" t="s">
        <v>9226</v>
      </c>
    </row>
    <row r="8893" spans="1:2" x14ac:dyDescent="0.25">
      <c r="A8893">
        <v>15890</v>
      </c>
      <c r="B8893" t="s">
        <v>7396</v>
      </c>
    </row>
    <row r="8894" spans="1:2" x14ac:dyDescent="0.25">
      <c r="A8894">
        <v>15890</v>
      </c>
      <c r="B8894" t="s">
        <v>9227</v>
      </c>
    </row>
    <row r="8895" spans="1:2" x14ac:dyDescent="0.25">
      <c r="A8895">
        <v>15890</v>
      </c>
      <c r="B8895" t="s">
        <v>6231</v>
      </c>
    </row>
    <row r="8896" spans="1:2" x14ac:dyDescent="0.25">
      <c r="A8896">
        <v>15890</v>
      </c>
      <c r="B8896" t="s">
        <v>6231</v>
      </c>
    </row>
    <row r="8897" spans="1:2" x14ac:dyDescent="0.25">
      <c r="A8897">
        <v>15890</v>
      </c>
      <c r="B8897" t="s">
        <v>9228</v>
      </c>
    </row>
    <row r="8898" spans="1:2" x14ac:dyDescent="0.25">
      <c r="A8898">
        <v>15890</v>
      </c>
      <c r="B8898" t="s">
        <v>9229</v>
      </c>
    </row>
    <row r="8899" spans="1:2" x14ac:dyDescent="0.25">
      <c r="A8899">
        <v>15890</v>
      </c>
      <c r="B8899" t="s">
        <v>9230</v>
      </c>
    </row>
    <row r="8900" spans="1:2" x14ac:dyDescent="0.25">
      <c r="A8900">
        <v>15890</v>
      </c>
      <c r="B8900" t="s">
        <v>9231</v>
      </c>
    </row>
    <row r="8901" spans="1:2" x14ac:dyDescent="0.25">
      <c r="A8901">
        <v>15890</v>
      </c>
      <c r="B8901" t="s">
        <v>9232</v>
      </c>
    </row>
    <row r="8902" spans="1:2" x14ac:dyDescent="0.25">
      <c r="A8902">
        <v>15890</v>
      </c>
      <c r="B8902" t="s">
        <v>9233</v>
      </c>
    </row>
    <row r="8903" spans="1:2" x14ac:dyDescent="0.25">
      <c r="A8903">
        <v>15896</v>
      </c>
      <c r="B8903" t="s">
        <v>9234</v>
      </c>
    </row>
    <row r="8904" spans="1:2" x14ac:dyDescent="0.25">
      <c r="A8904">
        <v>15898</v>
      </c>
      <c r="B8904" t="s">
        <v>9235</v>
      </c>
    </row>
    <row r="8905" spans="1:2" x14ac:dyDescent="0.25">
      <c r="A8905">
        <v>15898</v>
      </c>
      <c r="B8905" t="s">
        <v>5504</v>
      </c>
    </row>
    <row r="8906" spans="1:2" x14ac:dyDescent="0.25">
      <c r="A8906">
        <v>15898</v>
      </c>
      <c r="B8906" t="s">
        <v>5504</v>
      </c>
    </row>
    <row r="8907" spans="1:2" x14ac:dyDescent="0.25">
      <c r="A8907">
        <v>15898</v>
      </c>
      <c r="B8907" t="s">
        <v>9236</v>
      </c>
    </row>
    <row r="8908" spans="1:2" x14ac:dyDescent="0.25">
      <c r="A8908">
        <v>15898</v>
      </c>
      <c r="B8908" t="s">
        <v>9236</v>
      </c>
    </row>
    <row r="8909" spans="1:2" x14ac:dyDescent="0.25">
      <c r="A8909">
        <v>15898</v>
      </c>
      <c r="B8909" t="s">
        <v>9237</v>
      </c>
    </row>
    <row r="8910" spans="1:2" x14ac:dyDescent="0.25">
      <c r="A8910">
        <v>15898</v>
      </c>
      <c r="B8910" t="s">
        <v>9238</v>
      </c>
    </row>
    <row r="8911" spans="1:2" x14ac:dyDescent="0.25">
      <c r="A8911">
        <v>15898</v>
      </c>
      <c r="B8911" t="s">
        <v>9239</v>
      </c>
    </row>
    <row r="8912" spans="1:2" x14ac:dyDescent="0.25">
      <c r="A8912">
        <v>15898</v>
      </c>
      <c r="B8912" t="s">
        <v>9240</v>
      </c>
    </row>
    <row r="8913" spans="1:2" x14ac:dyDescent="0.25">
      <c r="A8913">
        <v>15898</v>
      </c>
      <c r="B8913" t="s">
        <v>9241</v>
      </c>
    </row>
    <row r="8914" spans="1:2" x14ac:dyDescent="0.25">
      <c r="A8914">
        <v>15898</v>
      </c>
      <c r="B8914" t="s">
        <v>9242</v>
      </c>
    </row>
    <row r="8915" spans="1:2" x14ac:dyDescent="0.25">
      <c r="A8915">
        <v>15898</v>
      </c>
      <c r="B8915" t="s">
        <v>9234</v>
      </c>
    </row>
    <row r="8916" spans="1:2" x14ac:dyDescent="0.25">
      <c r="A8916">
        <v>15898</v>
      </c>
      <c r="B8916" t="s">
        <v>9243</v>
      </c>
    </row>
    <row r="8917" spans="1:2" x14ac:dyDescent="0.25">
      <c r="A8917">
        <v>15898</v>
      </c>
      <c r="B8917" t="s">
        <v>9244</v>
      </c>
    </row>
    <row r="8918" spans="1:2" x14ac:dyDescent="0.25">
      <c r="A8918">
        <v>15898</v>
      </c>
      <c r="B8918" t="s">
        <v>9245</v>
      </c>
    </row>
    <row r="8919" spans="1:2" x14ac:dyDescent="0.25">
      <c r="A8919">
        <v>15898</v>
      </c>
      <c r="B8919" t="s">
        <v>9246</v>
      </c>
    </row>
    <row r="8920" spans="1:2" x14ac:dyDescent="0.25">
      <c r="A8920">
        <v>15898</v>
      </c>
      <c r="B8920" t="s">
        <v>4726</v>
      </c>
    </row>
    <row r="8921" spans="1:2" x14ac:dyDescent="0.25">
      <c r="A8921">
        <v>15898</v>
      </c>
      <c r="B8921" t="s">
        <v>4726</v>
      </c>
    </row>
    <row r="8922" spans="1:2" x14ac:dyDescent="0.25">
      <c r="A8922">
        <v>15898</v>
      </c>
      <c r="B8922" t="s">
        <v>9247</v>
      </c>
    </row>
    <row r="8923" spans="1:2" x14ac:dyDescent="0.25">
      <c r="A8923">
        <v>15898</v>
      </c>
      <c r="B8923" t="s">
        <v>9248</v>
      </c>
    </row>
    <row r="8924" spans="1:2" x14ac:dyDescent="0.25">
      <c r="A8924">
        <v>15898</v>
      </c>
      <c r="B8924" t="s">
        <v>9249</v>
      </c>
    </row>
    <row r="8925" spans="1:2" x14ac:dyDescent="0.25">
      <c r="A8925">
        <v>15898</v>
      </c>
      <c r="B8925" t="s">
        <v>9250</v>
      </c>
    </row>
    <row r="8926" spans="1:2" x14ac:dyDescent="0.25">
      <c r="A8926">
        <v>15907</v>
      </c>
      <c r="B8926" t="s">
        <v>8196</v>
      </c>
    </row>
    <row r="8927" spans="1:2" x14ac:dyDescent="0.25">
      <c r="A8927">
        <v>15907</v>
      </c>
      <c r="B8927" t="s">
        <v>3520</v>
      </c>
    </row>
    <row r="8928" spans="1:2" x14ac:dyDescent="0.25">
      <c r="A8928">
        <v>15907</v>
      </c>
      <c r="B8928" t="s">
        <v>3148</v>
      </c>
    </row>
    <row r="8929" spans="1:2" x14ac:dyDescent="0.25">
      <c r="A8929">
        <v>15907</v>
      </c>
      <c r="B8929" t="s">
        <v>3842</v>
      </c>
    </row>
    <row r="8930" spans="1:2" x14ac:dyDescent="0.25">
      <c r="A8930">
        <v>15907</v>
      </c>
      <c r="B8930" t="s">
        <v>9251</v>
      </c>
    </row>
    <row r="8931" spans="1:2" x14ac:dyDescent="0.25">
      <c r="A8931">
        <v>15910</v>
      </c>
      <c r="B8931" t="s">
        <v>5941</v>
      </c>
    </row>
    <row r="8932" spans="1:2" x14ac:dyDescent="0.25">
      <c r="A8932">
        <v>15910</v>
      </c>
      <c r="B8932" t="s">
        <v>9252</v>
      </c>
    </row>
    <row r="8933" spans="1:2" x14ac:dyDescent="0.25">
      <c r="A8933">
        <v>15910</v>
      </c>
      <c r="B8933" t="s">
        <v>9253</v>
      </c>
    </row>
    <row r="8934" spans="1:2" x14ac:dyDescent="0.25">
      <c r="A8934">
        <v>15910</v>
      </c>
      <c r="B8934" t="s">
        <v>9254</v>
      </c>
    </row>
    <row r="8935" spans="1:2" x14ac:dyDescent="0.25">
      <c r="A8935">
        <v>15910</v>
      </c>
      <c r="B8935" t="s">
        <v>9255</v>
      </c>
    </row>
    <row r="8936" spans="1:2" x14ac:dyDescent="0.25">
      <c r="A8936">
        <v>15910</v>
      </c>
      <c r="B8936" t="s">
        <v>9078</v>
      </c>
    </row>
    <row r="8937" spans="1:2" x14ac:dyDescent="0.25">
      <c r="A8937">
        <v>15910</v>
      </c>
      <c r="B8937" t="s">
        <v>3520</v>
      </c>
    </row>
    <row r="8938" spans="1:2" x14ac:dyDescent="0.25">
      <c r="A8938">
        <v>15910</v>
      </c>
      <c r="B8938" t="s">
        <v>9256</v>
      </c>
    </row>
    <row r="8939" spans="1:2" x14ac:dyDescent="0.25">
      <c r="A8939">
        <v>15910</v>
      </c>
      <c r="B8939" t="s">
        <v>9257</v>
      </c>
    </row>
    <row r="8940" spans="1:2" x14ac:dyDescent="0.25">
      <c r="A8940">
        <v>15910</v>
      </c>
      <c r="B8940" t="s">
        <v>9258</v>
      </c>
    </row>
    <row r="8941" spans="1:2" x14ac:dyDescent="0.25">
      <c r="A8941">
        <v>15910</v>
      </c>
      <c r="B8941" t="s">
        <v>9259</v>
      </c>
    </row>
    <row r="8942" spans="1:2" x14ac:dyDescent="0.25">
      <c r="A8942">
        <v>15910</v>
      </c>
      <c r="B8942" t="s">
        <v>9260</v>
      </c>
    </row>
    <row r="8943" spans="1:2" x14ac:dyDescent="0.25">
      <c r="A8943">
        <v>15910</v>
      </c>
      <c r="B8943" t="s">
        <v>3550</v>
      </c>
    </row>
    <row r="8944" spans="1:2" x14ac:dyDescent="0.25">
      <c r="A8944">
        <v>15910</v>
      </c>
      <c r="B8944" t="s">
        <v>3550</v>
      </c>
    </row>
    <row r="8945" spans="1:2" x14ac:dyDescent="0.25">
      <c r="A8945">
        <v>15910</v>
      </c>
      <c r="B8945" t="s">
        <v>4184</v>
      </c>
    </row>
    <row r="8946" spans="1:2" x14ac:dyDescent="0.25">
      <c r="A8946">
        <v>15910</v>
      </c>
      <c r="B8946" t="s">
        <v>9261</v>
      </c>
    </row>
    <row r="8947" spans="1:2" x14ac:dyDescent="0.25">
      <c r="A8947">
        <v>15910</v>
      </c>
      <c r="B8947" t="s">
        <v>9262</v>
      </c>
    </row>
    <row r="8948" spans="1:2" x14ac:dyDescent="0.25">
      <c r="A8948">
        <v>15910</v>
      </c>
      <c r="B8948" t="s">
        <v>9263</v>
      </c>
    </row>
    <row r="8949" spans="1:2" x14ac:dyDescent="0.25">
      <c r="A8949">
        <v>15910</v>
      </c>
      <c r="B8949" t="s">
        <v>9264</v>
      </c>
    </row>
    <row r="8950" spans="1:2" x14ac:dyDescent="0.25">
      <c r="A8950">
        <v>15910</v>
      </c>
      <c r="B8950" t="s">
        <v>9265</v>
      </c>
    </row>
    <row r="8951" spans="1:2" x14ac:dyDescent="0.25">
      <c r="A8951">
        <v>15910</v>
      </c>
      <c r="B8951" t="s">
        <v>9266</v>
      </c>
    </row>
    <row r="8952" spans="1:2" x14ac:dyDescent="0.25">
      <c r="A8952">
        <v>15910</v>
      </c>
      <c r="B8952" t="s">
        <v>8477</v>
      </c>
    </row>
    <row r="8953" spans="1:2" x14ac:dyDescent="0.25">
      <c r="A8953">
        <v>15910</v>
      </c>
      <c r="B8953" t="s">
        <v>9267</v>
      </c>
    </row>
    <row r="8954" spans="1:2" x14ac:dyDescent="0.25">
      <c r="A8954">
        <v>15910</v>
      </c>
      <c r="B8954" t="s">
        <v>9218</v>
      </c>
    </row>
    <row r="8955" spans="1:2" x14ac:dyDescent="0.25">
      <c r="A8955">
        <v>15910</v>
      </c>
      <c r="B8955" t="s">
        <v>9268</v>
      </c>
    </row>
    <row r="8956" spans="1:2" x14ac:dyDescent="0.25">
      <c r="A8956">
        <v>15910</v>
      </c>
      <c r="B8956" t="s">
        <v>9269</v>
      </c>
    </row>
    <row r="8957" spans="1:2" x14ac:dyDescent="0.25">
      <c r="A8957">
        <v>15910</v>
      </c>
      <c r="B8957" t="s">
        <v>9270</v>
      </c>
    </row>
    <row r="8958" spans="1:2" x14ac:dyDescent="0.25">
      <c r="A8958">
        <v>15913</v>
      </c>
      <c r="B8958" t="s">
        <v>5941</v>
      </c>
    </row>
    <row r="8959" spans="1:2" x14ac:dyDescent="0.25">
      <c r="A8959">
        <v>15913</v>
      </c>
      <c r="B8959" t="s">
        <v>9271</v>
      </c>
    </row>
    <row r="8960" spans="1:2" x14ac:dyDescent="0.25">
      <c r="A8960">
        <v>15913</v>
      </c>
      <c r="B8960" t="s">
        <v>9272</v>
      </c>
    </row>
    <row r="8961" spans="1:2" x14ac:dyDescent="0.25">
      <c r="A8961">
        <v>15913</v>
      </c>
      <c r="B8961" t="s">
        <v>9273</v>
      </c>
    </row>
    <row r="8962" spans="1:2" x14ac:dyDescent="0.25">
      <c r="A8962">
        <v>15913</v>
      </c>
      <c r="B8962" t="s">
        <v>9274</v>
      </c>
    </row>
    <row r="8963" spans="1:2" x14ac:dyDescent="0.25">
      <c r="A8963">
        <v>15913</v>
      </c>
      <c r="B8963" t="s">
        <v>9275</v>
      </c>
    </row>
    <row r="8964" spans="1:2" x14ac:dyDescent="0.25">
      <c r="A8964">
        <v>15913</v>
      </c>
      <c r="B8964" t="s">
        <v>9276</v>
      </c>
    </row>
    <row r="8965" spans="1:2" x14ac:dyDescent="0.25">
      <c r="A8965">
        <v>15913</v>
      </c>
      <c r="B8965" t="s">
        <v>9277</v>
      </c>
    </row>
    <row r="8966" spans="1:2" x14ac:dyDescent="0.25">
      <c r="A8966">
        <v>15913</v>
      </c>
      <c r="B8966" t="s">
        <v>9278</v>
      </c>
    </row>
    <row r="8967" spans="1:2" x14ac:dyDescent="0.25">
      <c r="A8967">
        <v>15913</v>
      </c>
      <c r="B8967" t="s">
        <v>9279</v>
      </c>
    </row>
    <row r="8968" spans="1:2" x14ac:dyDescent="0.25">
      <c r="A8968">
        <v>15913</v>
      </c>
      <c r="B8968" t="s">
        <v>9280</v>
      </c>
    </row>
    <row r="8969" spans="1:2" x14ac:dyDescent="0.25">
      <c r="A8969">
        <v>15913</v>
      </c>
      <c r="B8969" t="s">
        <v>9281</v>
      </c>
    </row>
    <row r="8970" spans="1:2" x14ac:dyDescent="0.25">
      <c r="A8970">
        <v>15913</v>
      </c>
      <c r="B8970" t="s">
        <v>9282</v>
      </c>
    </row>
    <row r="8971" spans="1:2" x14ac:dyDescent="0.25">
      <c r="A8971">
        <v>15913</v>
      </c>
      <c r="B8971" t="s">
        <v>3520</v>
      </c>
    </row>
    <row r="8972" spans="1:2" x14ac:dyDescent="0.25">
      <c r="A8972">
        <v>15913</v>
      </c>
      <c r="B8972" t="s">
        <v>3520</v>
      </c>
    </row>
    <row r="8973" spans="1:2" x14ac:dyDescent="0.25">
      <c r="A8973">
        <v>15913</v>
      </c>
      <c r="B8973" t="s">
        <v>3520</v>
      </c>
    </row>
    <row r="8974" spans="1:2" x14ac:dyDescent="0.25">
      <c r="A8974">
        <v>15913</v>
      </c>
      <c r="B8974" t="s">
        <v>9283</v>
      </c>
    </row>
    <row r="8975" spans="1:2" x14ac:dyDescent="0.25">
      <c r="A8975">
        <v>15913</v>
      </c>
      <c r="B8975" t="s">
        <v>9284</v>
      </c>
    </row>
    <row r="8976" spans="1:2" x14ac:dyDescent="0.25">
      <c r="A8976">
        <v>15913</v>
      </c>
      <c r="B8976" t="s">
        <v>9285</v>
      </c>
    </row>
    <row r="8977" spans="1:2" x14ac:dyDescent="0.25">
      <c r="A8977">
        <v>15913</v>
      </c>
      <c r="B8977" t="s">
        <v>3960</v>
      </c>
    </row>
    <row r="8978" spans="1:2" x14ac:dyDescent="0.25">
      <c r="A8978">
        <v>15913</v>
      </c>
      <c r="B8978" t="s">
        <v>3842</v>
      </c>
    </row>
    <row r="8979" spans="1:2" x14ac:dyDescent="0.25">
      <c r="A8979">
        <v>15913</v>
      </c>
      <c r="B8979" t="s">
        <v>3842</v>
      </c>
    </row>
    <row r="8980" spans="1:2" x14ac:dyDescent="0.25">
      <c r="A8980">
        <v>15913</v>
      </c>
      <c r="B8980" t="s">
        <v>3842</v>
      </c>
    </row>
    <row r="8981" spans="1:2" x14ac:dyDescent="0.25">
      <c r="A8981">
        <v>15913</v>
      </c>
      <c r="B8981" t="s">
        <v>9286</v>
      </c>
    </row>
    <row r="8982" spans="1:2" x14ac:dyDescent="0.25">
      <c r="A8982">
        <v>15913</v>
      </c>
      <c r="B8982" t="s">
        <v>4209</v>
      </c>
    </row>
    <row r="8983" spans="1:2" x14ac:dyDescent="0.25">
      <c r="A8983">
        <v>15913</v>
      </c>
      <c r="B8983" t="s">
        <v>9287</v>
      </c>
    </row>
    <row r="8984" spans="1:2" x14ac:dyDescent="0.25">
      <c r="A8984">
        <v>15913</v>
      </c>
      <c r="B8984" t="s">
        <v>9288</v>
      </c>
    </row>
    <row r="8985" spans="1:2" x14ac:dyDescent="0.25">
      <c r="A8985">
        <v>15913</v>
      </c>
      <c r="B8985" t="s">
        <v>9289</v>
      </c>
    </row>
    <row r="8986" spans="1:2" x14ac:dyDescent="0.25">
      <c r="A8986">
        <v>15913</v>
      </c>
      <c r="B8986" t="s">
        <v>9290</v>
      </c>
    </row>
    <row r="8987" spans="1:2" x14ac:dyDescent="0.25">
      <c r="A8987">
        <v>15913</v>
      </c>
      <c r="B8987" t="s">
        <v>3550</v>
      </c>
    </row>
    <row r="8988" spans="1:2" x14ac:dyDescent="0.25">
      <c r="A8988">
        <v>15913</v>
      </c>
      <c r="B8988" t="s">
        <v>3550</v>
      </c>
    </row>
    <row r="8989" spans="1:2" x14ac:dyDescent="0.25">
      <c r="A8989">
        <v>15913</v>
      </c>
      <c r="B8989" t="s">
        <v>3550</v>
      </c>
    </row>
    <row r="8990" spans="1:2" x14ac:dyDescent="0.25">
      <c r="A8990">
        <v>15913</v>
      </c>
      <c r="B8990" t="s">
        <v>9054</v>
      </c>
    </row>
    <row r="8991" spans="1:2" x14ac:dyDescent="0.25">
      <c r="A8991">
        <v>15913</v>
      </c>
      <c r="B8991" t="s">
        <v>9291</v>
      </c>
    </row>
    <row r="8992" spans="1:2" x14ac:dyDescent="0.25">
      <c r="A8992">
        <v>15913</v>
      </c>
      <c r="B8992" t="s">
        <v>4104</v>
      </c>
    </row>
    <row r="8993" spans="1:2" x14ac:dyDescent="0.25">
      <c r="A8993">
        <v>15913</v>
      </c>
      <c r="B8993" t="s">
        <v>4092</v>
      </c>
    </row>
    <row r="8994" spans="1:2" x14ac:dyDescent="0.25">
      <c r="A8994">
        <v>15913</v>
      </c>
      <c r="B8994" t="s">
        <v>9292</v>
      </c>
    </row>
    <row r="8995" spans="1:2" x14ac:dyDescent="0.25">
      <c r="A8995">
        <v>15913</v>
      </c>
      <c r="B8995" t="s">
        <v>9293</v>
      </c>
    </row>
    <row r="8996" spans="1:2" x14ac:dyDescent="0.25">
      <c r="A8996">
        <v>15913</v>
      </c>
      <c r="B8996" t="s">
        <v>9294</v>
      </c>
    </row>
    <row r="8997" spans="1:2" x14ac:dyDescent="0.25">
      <c r="A8997">
        <v>15913</v>
      </c>
      <c r="B8997" t="s">
        <v>9295</v>
      </c>
    </row>
    <row r="8998" spans="1:2" x14ac:dyDescent="0.25">
      <c r="A8998">
        <v>15913</v>
      </c>
      <c r="B8998" t="s">
        <v>9296</v>
      </c>
    </row>
    <row r="8999" spans="1:2" x14ac:dyDescent="0.25">
      <c r="A8999">
        <v>15913</v>
      </c>
      <c r="B8999" t="s">
        <v>9297</v>
      </c>
    </row>
    <row r="9000" spans="1:2" x14ac:dyDescent="0.25">
      <c r="A9000">
        <v>15913</v>
      </c>
      <c r="B9000" t="s">
        <v>9297</v>
      </c>
    </row>
    <row r="9001" spans="1:2" x14ac:dyDescent="0.25">
      <c r="A9001">
        <v>15921</v>
      </c>
      <c r="B9001" t="s">
        <v>9298</v>
      </c>
    </row>
    <row r="9002" spans="1:2" x14ac:dyDescent="0.25">
      <c r="A9002">
        <v>15926</v>
      </c>
      <c r="B9002" t="s">
        <v>9299</v>
      </c>
    </row>
    <row r="9003" spans="1:2" x14ac:dyDescent="0.25">
      <c r="A9003">
        <v>15926</v>
      </c>
      <c r="B9003" t="s">
        <v>9300</v>
      </c>
    </row>
    <row r="9004" spans="1:2" x14ac:dyDescent="0.25">
      <c r="A9004">
        <v>15926</v>
      </c>
      <c r="B9004" t="s">
        <v>9301</v>
      </c>
    </row>
    <row r="9005" spans="1:2" x14ac:dyDescent="0.25">
      <c r="A9005">
        <v>15926</v>
      </c>
      <c r="B9005" t="s">
        <v>9302</v>
      </c>
    </row>
    <row r="9006" spans="1:2" x14ac:dyDescent="0.25">
      <c r="A9006">
        <v>15926</v>
      </c>
      <c r="B9006" t="s">
        <v>9303</v>
      </c>
    </row>
    <row r="9007" spans="1:2" x14ac:dyDescent="0.25">
      <c r="A9007">
        <v>15926</v>
      </c>
      <c r="B9007" t="s">
        <v>9304</v>
      </c>
    </row>
    <row r="9008" spans="1:2" x14ac:dyDescent="0.25">
      <c r="A9008">
        <v>15926</v>
      </c>
      <c r="B9008" t="s">
        <v>9083</v>
      </c>
    </row>
    <row r="9009" spans="1:2" x14ac:dyDescent="0.25">
      <c r="A9009">
        <v>15926</v>
      </c>
      <c r="B9009" t="s">
        <v>1339</v>
      </c>
    </row>
    <row r="9010" spans="1:2" x14ac:dyDescent="0.25">
      <c r="A9010">
        <v>15926</v>
      </c>
      <c r="B9010" t="s">
        <v>7456</v>
      </c>
    </row>
    <row r="9011" spans="1:2" x14ac:dyDescent="0.25">
      <c r="A9011">
        <v>15926</v>
      </c>
      <c r="B9011" t="s">
        <v>9305</v>
      </c>
    </row>
    <row r="9012" spans="1:2" x14ac:dyDescent="0.25">
      <c r="A9012">
        <v>15926</v>
      </c>
      <c r="B9012" t="s">
        <v>9306</v>
      </c>
    </row>
    <row r="9013" spans="1:2" x14ac:dyDescent="0.25">
      <c r="A9013">
        <v>15926</v>
      </c>
      <c r="B9013" t="s">
        <v>9307</v>
      </c>
    </row>
    <row r="9014" spans="1:2" x14ac:dyDescent="0.25">
      <c r="A9014">
        <v>15926</v>
      </c>
      <c r="B9014" t="s">
        <v>9308</v>
      </c>
    </row>
    <row r="9015" spans="1:2" x14ac:dyDescent="0.25">
      <c r="A9015">
        <v>15926</v>
      </c>
      <c r="B9015" t="s">
        <v>9309</v>
      </c>
    </row>
    <row r="9016" spans="1:2" x14ac:dyDescent="0.25">
      <c r="A9016">
        <v>15926</v>
      </c>
      <c r="B9016" t="s">
        <v>4299</v>
      </c>
    </row>
    <row r="9017" spans="1:2" x14ac:dyDescent="0.25">
      <c r="A9017">
        <v>15926</v>
      </c>
      <c r="B9017" t="s">
        <v>8888</v>
      </c>
    </row>
    <row r="9018" spans="1:2" x14ac:dyDescent="0.25">
      <c r="A9018">
        <v>15926</v>
      </c>
      <c r="B9018" t="s">
        <v>9310</v>
      </c>
    </row>
    <row r="9019" spans="1:2" x14ac:dyDescent="0.25">
      <c r="A9019">
        <v>15926</v>
      </c>
      <c r="B9019" t="s">
        <v>9311</v>
      </c>
    </row>
    <row r="9020" spans="1:2" x14ac:dyDescent="0.25">
      <c r="A9020">
        <v>15926</v>
      </c>
      <c r="B9020" t="s">
        <v>9312</v>
      </c>
    </row>
    <row r="9021" spans="1:2" x14ac:dyDescent="0.25">
      <c r="A9021">
        <v>15926</v>
      </c>
      <c r="B9021" t="s">
        <v>9313</v>
      </c>
    </row>
    <row r="9022" spans="1:2" x14ac:dyDescent="0.25">
      <c r="A9022">
        <v>15926</v>
      </c>
      <c r="B9022" t="s">
        <v>9126</v>
      </c>
    </row>
    <row r="9023" spans="1:2" x14ac:dyDescent="0.25">
      <c r="A9023">
        <v>15926</v>
      </c>
      <c r="B9023" t="s">
        <v>9314</v>
      </c>
    </row>
    <row r="9024" spans="1:2" x14ac:dyDescent="0.25">
      <c r="A9024">
        <v>15926</v>
      </c>
      <c r="B9024" t="s">
        <v>9315</v>
      </c>
    </row>
    <row r="9025" spans="1:2" x14ac:dyDescent="0.25">
      <c r="A9025">
        <v>15926</v>
      </c>
      <c r="B9025" t="s">
        <v>9298</v>
      </c>
    </row>
    <row r="9026" spans="1:2" x14ac:dyDescent="0.25">
      <c r="A9026">
        <v>15926</v>
      </c>
      <c r="B9026" t="s">
        <v>9316</v>
      </c>
    </row>
    <row r="9027" spans="1:2" x14ac:dyDescent="0.25">
      <c r="A9027">
        <v>15926</v>
      </c>
      <c r="B9027" t="s">
        <v>9317</v>
      </c>
    </row>
    <row r="9028" spans="1:2" x14ac:dyDescent="0.25">
      <c r="A9028">
        <v>15926</v>
      </c>
      <c r="B9028" t="s">
        <v>9318</v>
      </c>
    </row>
    <row r="9029" spans="1:2" x14ac:dyDescent="0.25">
      <c r="A9029">
        <v>15926</v>
      </c>
      <c r="B9029" t="s">
        <v>9319</v>
      </c>
    </row>
    <row r="9030" spans="1:2" x14ac:dyDescent="0.25">
      <c r="A9030">
        <v>15926</v>
      </c>
      <c r="B9030" t="s">
        <v>9320</v>
      </c>
    </row>
    <row r="9031" spans="1:2" x14ac:dyDescent="0.25">
      <c r="A9031">
        <v>15926</v>
      </c>
      <c r="B9031" t="s">
        <v>9321</v>
      </c>
    </row>
    <row r="9032" spans="1:2" x14ac:dyDescent="0.25">
      <c r="A9032">
        <v>15926</v>
      </c>
      <c r="B9032" t="s">
        <v>9322</v>
      </c>
    </row>
    <row r="9033" spans="1:2" x14ac:dyDescent="0.25">
      <c r="A9033">
        <v>15926</v>
      </c>
      <c r="B9033" t="s">
        <v>4174</v>
      </c>
    </row>
    <row r="9034" spans="1:2" x14ac:dyDescent="0.25">
      <c r="A9034">
        <v>15926</v>
      </c>
      <c r="B9034" t="s">
        <v>9323</v>
      </c>
    </row>
    <row r="9035" spans="1:2" x14ac:dyDescent="0.25">
      <c r="A9035">
        <v>15926</v>
      </c>
      <c r="B9035" t="s">
        <v>9324</v>
      </c>
    </row>
    <row r="9036" spans="1:2" x14ac:dyDescent="0.25">
      <c r="A9036">
        <v>15926</v>
      </c>
      <c r="B9036" t="s">
        <v>9325</v>
      </c>
    </row>
    <row r="9037" spans="1:2" x14ac:dyDescent="0.25">
      <c r="A9037">
        <v>15926</v>
      </c>
      <c r="B9037" t="s">
        <v>9326</v>
      </c>
    </row>
    <row r="9038" spans="1:2" x14ac:dyDescent="0.25">
      <c r="A9038">
        <v>15926</v>
      </c>
      <c r="B9038" t="s">
        <v>9327</v>
      </c>
    </row>
    <row r="9039" spans="1:2" x14ac:dyDescent="0.25">
      <c r="A9039">
        <v>15926</v>
      </c>
      <c r="B9039" t="s">
        <v>9328</v>
      </c>
    </row>
    <row r="9040" spans="1:2" x14ac:dyDescent="0.25">
      <c r="A9040">
        <v>15926</v>
      </c>
      <c r="B9040" t="s">
        <v>9329</v>
      </c>
    </row>
    <row r="9041" spans="1:2" x14ac:dyDescent="0.25">
      <c r="A9041">
        <v>15926</v>
      </c>
      <c r="B9041" t="s">
        <v>9330</v>
      </c>
    </row>
    <row r="9042" spans="1:2" x14ac:dyDescent="0.25">
      <c r="A9042">
        <v>15926</v>
      </c>
      <c r="B9042" t="s">
        <v>3255</v>
      </c>
    </row>
    <row r="9043" spans="1:2" x14ac:dyDescent="0.25">
      <c r="A9043">
        <v>15926</v>
      </c>
      <c r="B9043" t="s">
        <v>9331</v>
      </c>
    </row>
    <row r="9044" spans="1:2" x14ac:dyDescent="0.25">
      <c r="A9044">
        <v>15926</v>
      </c>
      <c r="B9044" t="s">
        <v>9332</v>
      </c>
    </row>
    <row r="9045" spans="1:2" x14ac:dyDescent="0.25">
      <c r="A9045">
        <v>15926</v>
      </c>
      <c r="B9045" t="s">
        <v>9333</v>
      </c>
    </row>
    <row r="9046" spans="1:2" x14ac:dyDescent="0.25">
      <c r="A9046">
        <v>15926</v>
      </c>
      <c r="B9046" t="s">
        <v>9334</v>
      </c>
    </row>
    <row r="9047" spans="1:2" x14ac:dyDescent="0.25">
      <c r="A9047">
        <v>15926</v>
      </c>
      <c r="B9047" t="s">
        <v>9269</v>
      </c>
    </row>
    <row r="9048" spans="1:2" x14ac:dyDescent="0.25">
      <c r="A9048">
        <v>15926</v>
      </c>
      <c r="B9048" t="s">
        <v>9335</v>
      </c>
    </row>
    <row r="9049" spans="1:2" x14ac:dyDescent="0.25">
      <c r="A9049">
        <v>15926</v>
      </c>
      <c r="B9049" t="s">
        <v>9336</v>
      </c>
    </row>
    <row r="9050" spans="1:2" x14ac:dyDescent="0.25">
      <c r="A9050">
        <v>15926</v>
      </c>
      <c r="B9050" t="s">
        <v>9337</v>
      </c>
    </row>
    <row r="9051" spans="1:2" x14ac:dyDescent="0.25">
      <c r="A9051">
        <v>15934</v>
      </c>
      <c r="B9051" t="s">
        <v>9338</v>
      </c>
    </row>
    <row r="9052" spans="1:2" x14ac:dyDescent="0.25">
      <c r="A9052">
        <v>15936</v>
      </c>
      <c r="B9052" t="s">
        <v>9339</v>
      </c>
    </row>
    <row r="9053" spans="1:2" x14ac:dyDescent="0.25">
      <c r="A9053">
        <v>15936</v>
      </c>
      <c r="B9053" t="s">
        <v>9338</v>
      </c>
    </row>
    <row r="9054" spans="1:2" x14ac:dyDescent="0.25">
      <c r="A9054">
        <v>15936</v>
      </c>
      <c r="B9054" t="s">
        <v>8672</v>
      </c>
    </row>
    <row r="9055" spans="1:2" x14ac:dyDescent="0.25">
      <c r="A9055">
        <v>15936</v>
      </c>
      <c r="B9055" t="s">
        <v>9340</v>
      </c>
    </row>
    <row r="9056" spans="1:2" x14ac:dyDescent="0.25">
      <c r="A9056">
        <v>15936</v>
      </c>
      <c r="B9056" t="s">
        <v>9341</v>
      </c>
    </row>
    <row r="9057" spans="1:2" x14ac:dyDescent="0.25">
      <c r="A9057">
        <v>15936</v>
      </c>
      <c r="B9057" t="s">
        <v>9145</v>
      </c>
    </row>
    <row r="9058" spans="1:2" x14ac:dyDescent="0.25">
      <c r="A9058">
        <v>15936</v>
      </c>
      <c r="B9058" t="s">
        <v>3861</v>
      </c>
    </row>
    <row r="9059" spans="1:2" x14ac:dyDescent="0.25">
      <c r="A9059">
        <v>15936</v>
      </c>
      <c r="B9059" t="s">
        <v>9342</v>
      </c>
    </row>
    <row r="9060" spans="1:2" x14ac:dyDescent="0.25">
      <c r="A9060">
        <v>15936</v>
      </c>
      <c r="B9060" t="s">
        <v>9343</v>
      </c>
    </row>
    <row r="9061" spans="1:2" x14ac:dyDescent="0.25">
      <c r="A9061">
        <v>15936</v>
      </c>
      <c r="B9061" t="s">
        <v>9344</v>
      </c>
    </row>
    <row r="9062" spans="1:2" x14ac:dyDescent="0.25">
      <c r="A9062">
        <v>15936</v>
      </c>
      <c r="B9062" t="s">
        <v>9345</v>
      </c>
    </row>
    <row r="9063" spans="1:2" x14ac:dyDescent="0.25">
      <c r="A9063">
        <v>15936</v>
      </c>
      <c r="B9063" t="s">
        <v>9346</v>
      </c>
    </row>
    <row r="9064" spans="1:2" x14ac:dyDescent="0.25">
      <c r="A9064">
        <v>15936</v>
      </c>
      <c r="B9064" t="s">
        <v>9347</v>
      </c>
    </row>
    <row r="9065" spans="1:2" x14ac:dyDescent="0.25">
      <c r="A9065">
        <v>15936</v>
      </c>
      <c r="B9065" t="s">
        <v>3239</v>
      </c>
    </row>
    <row r="9066" spans="1:2" x14ac:dyDescent="0.25">
      <c r="A9066">
        <v>15936</v>
      </c>
      <c r="B9066" t="s">
        <v>9037</v>
      </c>
    </row>
    <row r="9067" spans="1:2" x14ac:dyDescent="0.25">
      <c r="A9067">
        <v>15936</v>
      </c>
      <c r="B9067" t="s">
        <v>9348</v>
      </c>
    </row>
    <row r="9068" spans="1:2" x14ac:dyDescent="0.25">
      <c r="A9068">
        <v>15936</v>
      </c>
      <c r="B9068" t="s">
        <v>9349</v>
      </c>
    </row>
    <row r="9069" spans="1:2" x14ac:dyDescent="0.25">
      <c r="A9069">
        <v>15936</v>
      </c>
      <c r="B9069" t="s">
        <v>9350</v>
      </c>
    </row>
    <row r="9070" spans="1:2" x14ac:dyDescent="0.25">
      <c r="A9070">
        <v>15937</v>
      </c>
      <c r="B9070" t="s">
        <v>9351</v>
      </c>
    </row>
    <row r="9071" spans="1:2" x14ac:dyDescent="0.25">
      <c r="A9071">
        <v>15938</v>
      </c>
      <c r="B9071" t="s">
        <v>9352</v>
      </c>
    </row>
    <row r="9072" spans="1:2" x14ac:dyDescent="0.25">
      <c r="A9072">
        <v>15938</v>
      </c>
      <c r="B9072" t="s">
        <v>9353</v>
      </c>
    </row>
    <row r="9073" spans="1:2" x14ac:dyDescent="0.25">
      <c r="A9073">
        <v>15938</v>
      </c>
      <c r="B9073" t="s">
        <v>9354</v>
      </c>
    </row>
    <row r="9074" spans="1:2" x14ac:dyDescent="0.25">
      <c r="A9074">
        <v>15938</v>
      </c>
      <c r="B9074" t="s">
        <v>3180</v>
      </c>
    </row>
    <row r="9075" spans="1:2" x14ac:dyDescent="0.25">
      <c r="A9075">
        <v>15938</v>
      </c>
      <c r="B9075" t="s">
        <v>3230</v>
      </c>
    </row>
    <row r="9076" spans="1:2" x14ac:dyDescent="0.25">
      <c r="A9076">
        <v>15938</v>
      </c>
      <c r="B9076" t="s">
        <v>9351</v>
      </c>
    </row>
    <row r="9077" spans="1:2" x14ac:dyDescent="0.25">
      <c r="A9077">
        <v>15938</v>
      </c>
      <c r="B9077" t="s">
        <v>4503</v>
      </c>
    </row>
    <row r="9078" spans="1:2" x14ac:dyDescent="0.25">
      <c r="A9078">
        <v>15938</v>
      </c>
      <c r="B9078" t="s">
        <v>9355</v>
      </c>
    </row>
    <row r="9079" spans="1:2" x14ac:dyDescent="0.25">
      <c r="A9079">
        <v>15938</v>
      </c>
      <c r="B9079" t="s">
        <v>9356</v>
      </c>
    </row>
    <row r="9080" spans="1:2" x14ac:dyDescent="0.25">
      <c r="A9080">
        <v>15938</v>
      </c>
      <c r="B9080" t="s">
        <v>9357</v>
      </c>
    </row>
    <row r="9081" spans="1:2" x14ac:dyDescent="0.25">
      <c r="A9081">
        <v>15938</v>
      </c>
      <c r="B9081" t="s">
        <v>9358</v>
      </c>
    </row>
    <row r="9082" spans="1:2" x14ac:dyDescent="0.25">
      <c r="A9082">
        <v>15938</v>
      </c>
      <c r="B9082" t="s">
        <v>9359</v>
      </c>
    </row>
    <row r="9083" spans="1:2" x14ac:dyDescent="0.25">
      <c r="A9083">
        <v>15938</v>
      </c>
      <c r="B9083" t="s">
        <v>8737</v>
      </c>
    </row>
    <row r="9084" spans="1:2" x14ac:dyDescent="0.25">
      <c r="A9084">
        <v>15938</v>
      </c>
      <c r="B9084" t="s">
        <v>9360</v>
      </c>
    </row>
    <row r="9085" spans="1:2" x14ac:dyDescent="0.25">
      <c r="A9085">
        <v>15938</v>
      </c>
      <c r="B9085" t="s">
        <v>3940</v>
      </c>
    </row>
    <row r="9086" spans="1:2" x14ac:dyDescent="0.25">
      <c r="A9086">
        <v>15938</v>
      </c>
      <c r="B9086" t="s">
        <v>9361</v>
      </c>
    </row>
    <row r="9087" spans="1:2" x14ac:dyDescent="0.25">
      <c r="A9087">
        <v>15938</v>
      </c>
      <c r="B9087" t="s">
        <v>9362</v>
      </c>
    </row>
    <row r="9088" spans="1:2" x14ac:dyDescent="0.25">
      <c r="A9088">
        <v>15938</v>
      </c>
      <c r="B9088" t="s">
        <v>9363</v>
      </c>
    </row>
    <row r="9089" spans="1:2" x14ac:dyDescent="0.25">
      <c r="A9089">
        <v>15938</v>
      </c>
      <c r="B9089" t="s">
        <v>9034</v>
      </c>
    </row>
    <row r="9090" spans="1:2" x14ac:dyDescent="0.25">
      <c r="A9090">
        <v>15938</v>
      </c>
      <c r="B9090" t="s">
        <v>9364</v>
      </c>
    </row>
    <row r="9091" spans="1:2" x14ac:dyDescent="0.25">
      <c r="A9091">
        <v>15938</v>
      </c>
      <c r="B9091" t="s">
        <v>9365</v>
      </c>
    </row>
    <row r="9092" spans="1:2" x14ac:dyDescent="0.25">
      <c r="A9092">
        <v>15938</v>
      </c>
      <c r="B9092" t="s">
        <v>9366</v>
      </c>
    </row>
    <row r="9093" spans="1:2" x14ac:dyDescent="0.25">
      <c r="A9093">
        <v>15938</v>
      </c>
      <c r="B9093" t="s">
        <v>9367</v>
      </c>
    </row>
    <row r="9094" spans="1:2" x14ac:dyDescent="0.25">
      <c r="A9094">
        <v>15938</v>
      </c>
      <c r="B9094" t="s">
        <v>9368</v>
      </c>
    </row>
    <row r="9095" spans="1:2" x14ac:dyDescent="0.25">
      <c r="A9095">
        <v>16225</v>
      </c>
      <c r="B9095" t="s">
        <v>9369</v>
      </c>
    </row>
    <row r="9096" spans="1:2" x14ac:dyDescent="0.25">
      <c r="A9096">
        <v>16227</v>
      </c>
      <c r="B9096" t="s">
        <v>9369</v>
      </c>
    </row>
    <row r="9097" spans="1:2" x14ac:dyDescent="0.25">
      <c r="A9097">
        <v>16230</v>
      </c>
      <c r="B9097" t="s">
        <v>9370</v>
      </c>
    </row>
    <row r="9098" spans="1:2" x14ac:dyDescent="0.25">
      <c r="A9098">
        <v>16230</v>
      </c>
      <c r="B9098" t="s">
        <v>9371</v>
      </c>
    </row>
    <row r="9099" spans="1:2" x14ac:dyDescent="0.25">
      <c r="A9099">
        <v>16230</v>
      </c>
      <c r="B9099" t="s">
        <v>9372</v>
      </c>
    </row>
    <row r="9100" spans="1:2" x14ac:dyDescent="0.25">
      <c r="A9100">
        <v>16230</v>
      </c>
      <c r="B9100" t="s">
        <v>3857</v>
      </c>
    </row>
    <row r="9101" spans="1:2" x14ac:dyDescent="0.25">
      <c r="A9101">
        <v>16230</v>
      </c>
      <c r="B9101" t="s">
        <v>4199</v>
      </c>
    </row>
    <row r="9102" spans="1:2" x14ac:dyDescent="0.25">
      <c r="A9102">
        <v>16230</v>
      </c>
      <c r="B9102" t="s">
        <v>9373</v>
      </c>
    </row>
    <row r="9103" spans="1:2" x14ac:dyDescent="0.25">
      <c r="A9103">
        <v>16230</v>
      </c>
      <c r="B9103" t="s">
        <v>9373</v>
      </c>
    </row>
    <row r="9104" spans="1:2" x14ac:dyDescent="0.25">
      <c r="A9104">
        <v>16230</v>
      </c>
      <c r="B9104" t="s">
        <v>8625</v>
      </c>
    </row>
    <row r="9105" spans="1:2" x14ac:dyDescent="0.25">
      <c r="A9105">
        <v>16230</v>
      </c>
      <c r="B9105" t="s">
        <v>9374</v>
      </c>
    </row>
    <row r="9106" spans="1:2" x14ac:dyDescent="0.25">
      <c r="A9106">
        <v>16230</v>
      </c>
      <c r="B9106" t="s">
        <v>9375</v>
      </c>
    </row>
    <row r="9107" spans="1:2" x14ac:dyDescent="0.25">
      <c r="A9107">
        <v>16230</v>
      </c>
      <c r="B9107" t="s">
        <v>9376</v>
      </c>
    </row>
    <row r="9108" spans="1:2" x14ac:dyDescent="0.25">
      <c r="A9108">
        <v>16230</v>
      </c>
      <c r="B9108" t="s">
        <v>8776</v>
      </c>
    </row>
    <row r="9109" spans="1:2" x14ac:dyDescent="0.25">
      <c r="A9109">
        <v>16230</v>
      </c>
      <c r="B9109" t="s">
        <v>9377</v>
      </c>
    </row>
    <row r="9110" spans="1:2" x14ac:dyDescent="0.25">
      <c r="A9110">
        <v>16230</v>
      </c>
      <c r="B9110" t="s">
        <v>9378</v>
      </c>
    </row>
    <row r="9111" spans="1:2" x14ac:dyDescent="0.25">
      <c r="A9111">
        <v>16230</v>
      </c>
      <c r="B9111" t="s">
        <v>9379</v>
      </c>
    </row>
    <row r="9112" spans="1:2" x14ac:dyDescent="0.25">
      <c r="A9112">
        <v>16230</v>
      </c>
      <c r="B9112" t="s">
        <v>9380</v>
      </c>
    </row>
    <row r="9113" spans="1:2" x14ac:dyDescent="0.25">
      <c r="A9113">
        <v>16230</v>
      </c>
      <c r="B9113" t="s">
        <v>9381</v>
      </c>
    </row>
    <row r="9114" spans="1:2" x14ac:dyDescent="0.25">
      <c r="A9114">
        <v>16230</v>
      </c>
      <c r="B9114" t="s">
        <v>9382</v>
      </c>
    </row>
    <row r="9115" spans="1:2" x14ac:dyDescent="0.25">
      <c r="A9115">
        <v>16230</v>
      </c>
      <c r="B9115" t="s">
        <v>9383</v>
      </c>
    </row>
    <row r="9116" spans="1:2" x14ac:dyDescent="0.25">
      <c r="A9116">
        <v>16230</v>
      </c>
      <c r="B9116" t="s">
        <v>9384</v>
      </c>
    </row>
    <row r="9117" spans="1:2" x14ac:dyDescent="0.25">
      <c r="A9117">
        <v>16230</v>
      </c>
      <c r="B9117" t="s">
        <v>9385</v>
      </c>
    </row>
    <row r="9118" spans="1:2" x14ac:dyDescent="0.25">
      <c r="A9118">
        <v>16230</v>
      </c>
      <c r="B9118" t="s">
        <v>8610</v>
      </c>
    </row>
    <row r="9119" spans="1:2" x14ac:dyDescent="0.25">
      <c r="A9119">
        <v>16230</v>
      </c>
      <c r="B9119" t="s">
        <v>9386</v>
      </c>
    </row>
    <row r="9120" spans="1:2" x14ac:dyDescent="0.25">
      <c r="A9120">
        <v>16230</v>
      </c>
      <c r="B9120" t="s">
        <v>9387</v>
      </c>
    </row>
    <row r="9121" spans="1:2" x14ac:dyDescent="0.25">
      <c r="A9121">
        <v>16230</v>
      </c>
      <c r="B9121" t="s">
        <v>9388</v>
      </c>
    </row>
    <row r="9122" spans="1:2" x14ac:dyDescent="0.25">
      <c r="A9122">
        <v>16230</v>
      </c>
      <c r="B9122" t="s">
        <v>9389</v>
      </c>
    </row>
    <row r="9123" spans="1:2" x14ac:dyDescent="0.25">
      <c r="A9123">
        <v>16230</v>
      </c>
      <c r="B9123" t="s">
        <v>9390</v>
      </c>
    </row>
    <row r="9124" spans="1:2" x14ac:dyDescent="0.25">
      <c r="A9124">
        <v>16230</v>
      </c>
      <c r="B9124" t="s">
        <v>9391</v>
      </c>
    </row>
    <row r="9125" spans="1:2" x14ac:dyDescent="0.25">
      <c r="A9125">
        <v>16230</v>
      </c>
      <c r="B9125" t="s">
        <v>9392</v>
      </c>
    </row>
    <row r="9126" spans="1:2" x14ac:dyDescent="0.25">
      <c r="A9126">
        <v>16230</v>
      </c>
      <c r="B9126" t="s">
        <v>9086</v>
      </c>
    </row>
    <row r="9127" spans="1:2" x14ac:dyDescent="0.25">
      <c r="A9127">
        <v>16230</v>
      </c>
      <c r="B9127" t="s">
        <v>9393</v>
      </c>
    </row>
    <row r="9128" spans="1:2" x14ac:dyDescent="0.25">
      <c r="A9128">
        <v>16230</v>
      </c>
      <c r="B9128" t="s">
        <v>9394</v>
      </c>
    </row>
    <row r="9129" spans="1:2" x14ac:dyDescent="0.25">
      <c r="A9129">
        <v>16230</v>
      </c>
      <c r="B9129" t="s">
        <v>9395</v>
      </c>
    </row>
    <row r="9130" spans="1:2" x14ac:dyDescent="0.25">
      <c r="A9130">
        <v>16230</v>
      </c>
      <c r="B9130" t="s">
        <v>9396</v>
      </c>
    </row>
    <row r="9131" spans="1:2" x14ac:dyDescent="0.25">
      <c r="A9131">
        <v>16241</v>
      </c>
      <c r="B9131" t="s">
        <v>9397</v>
      </c>
    </row>
    <row r="9132" spans="1:2" x14ac:dyDescent="0.25">
      <c r="A9132">
        <v>16244</v>
      </c>
      <c r="B9132" t="s">
        <v>4908</v>
      </c>
    </row>
    <row r="9133" spans="1:2" x14ac:dyDescent="0.25">
      <c r="A9133">
        <v>16244</v>
      </c>
      <c r="B9133" t="s">
        <v>4908</v>
      </c>
    </row>
    <row r="9134" spans="1:2" x14ac:dyDescent="0.25">
      <c r="A9134">
        <v>16244</v>
      </c>
      <c r="B9134" t="s">
        <v>9398</v>
      </c>
    </row>
    <row r="9135" spans="1:2" x14ac:dyDescent="0.25">
      <c r="A9135">
        <v>16244</v>
      </c>
      <c r="B9135" t="s">
        <v>9397</v>
      </c>
    </row>
    <row r="9136" spans="1:2" x14ac:dyDescent="0.25">
      <c r="A9136">
        <v>16244</v>
      </c>
      <c r="B9136" t="s">
        <v>9399</v>
      </c>
    </row>
    <row r="9137" spans="1:2" x14ac:dyDescent="0.25">
      <c r="A9137">
        <v>16244</v>
      </c>
      <c r="B9137" t="s">
        <v>9400</v>
      </c>
    </row>
    <row r="9138" spans="1:2" x14ac:dyDescent="0.25">
      <c r="A9138">
        <v>16244</v>
      </c>
      <c r="B9138" t="s">
        <v>9401</v>
      </c>
    </row>
    <row r="9139" spans="1:2" x14ac:dyDescent="0.25">
      <c r="A9139">
        <v>16244</v>
      </c>
      <c r="B9139" t="s">
        <v>9402</v>
      </c>
    </row>
    <row r="9140" spans="1:2" x14ac:dyDescent="0.25">
      <c r="A9140">
        <v>16245</v>
      </c>
      <c r="B9140" t="s">
        <v>9403</v>
      </c>
    </row>
    <row r="9141" spans="1:2" x14ac:dyDescent="0.25">
      <c r="A9141">
        <v>16247</v>
      </c>
      <c r="B9141" t="s">
        <v>9404</v>
      </c>
    </row>
    <row r="9142" spans="1:2" x14ac:dyDescent="0.25">
      <c r="A9142">
        <v>16247</v>
      </c>
      <c r="B9142" t="s">
        <v>3229</v>
      </c>
    </row>
    <row r="9143" spans="1:2" x14ac:dyDescent="0.25">
      <c r="A9143">
        <v>16247</v>
      </c>
      <c r="B9143" t="s">
        <v>9405</v>
      </c>
    </row>
    <row r="9144" spans="1:2" x14ac:dyDescent="0.25">
      <c r="A9144">
        <v>16247</v>
      </c>
      <c r="B9144" t="s">
        <v>3520</v>
      </c>
    </row>
    <row r="9145" spans="1:2" x14ac:dyDescent="0.25">
      <c r="A9145">
        <v>16247</v>
      </c>
      <c r="B9145" t="s">
        <v>9403</v>
      </c>
    </row>
    <row r="9146" spans="1:2" x14ac:dyDescent="0.25">
      <c r="A9146">
        <v>16247</v>
      </c>
      <c r="B9146" t="s">
        <v>3842</v>
      </c>
    </row>
    <row r="9147" spans="1:2" x14ac:dyDescent="0.25">
      <c r="A9147">
        <v>16247</v>
      </c>
      <c r="B9147" t="s">
        <v>9406</v>
      </c>
    </row>
    <row r="9148" spans="1:2" x14ac:dyDescent="0.25">
      <c r="A9148">
        <v>16247</v>
      </c>
      <c r="B9148" t="s">
        <v>9407</v>
      </c>
    </row>
    <row r="9149" spans="1:2" x14ac:dyDescent="0.25">
      <c r="A9149">
        <v>16247</v>
      </c>
      <c r="B9149" t="s">
        <v>9408</v>
      </c>
    </row>
    <row r="9150" spans="1:2" x14ac:dyDescent="0.25">
      <c r="A9150">
        <v>16247</v>
      </c>
      <c r="B9150" t="s">
        <v>9409</v>
      </c>
    </row>
    <row r="9151" spans="1:2" x14ac:dyDescent="0.25">
      <c r="A9151">
        <v>16247</v>
      </c>
      <c r="B9151" t="s">
        <v>4006</v>
      </c>
    </row>
    <row r="9152" spans="1:2" x14ac:dyDescent="0.25">
      <c r="A9152">
        <v>16247</v>
      </c>
      <c r="B9152" t="s">
        <v>9410</v>
      </c>
    </row>
    <row r="9153" spans="1:2" x14ac:dyDescent="0.25">
      <c r="A9153">
        <v>16247</v>
      </c>
      <c r="B9153" t="s">
        <v>9410</v>
      </c>
    </row>
    <row r="9154" spans="1:2" x14ac:dyDescent="0.25">
      <c r="A9154">
        <v>16247</v>
      </c>
      <c r="B9154" t="s">
        <v>9411</v>
      </c>
    </row>
    <row r="9155" spans="1:2" x14ac:dyDescent="0.25">
      <c r="A9155">
        <v>16248</v>
      </c>
      <c r="B9155" t="s">
        <v>9412</v>
      </c>
    </row>
    <row r="9156" spans="1:2" x14ac:dyDescent="0.25">
      <c r="A9156">
        <v>16248</v>
      </c>
      <c r="B9156" t="s">
        <v>9413</v>
      </c>
    </row>
    <row r="9157" spans="1:2" x14ac:dyDescent="0.25">
      <c r="A9157">
        <v>16248</v>
      </c>
      <c r="B9157" t="s">
        <v>9414</v>
      </c>
    </row>
    <row r="9158" spans="1:2" x14ac:dyDescent="0.25">
      <c r="A9158">
        <v>16248</v>
      </c>
      <c r="B9158" t="s">
        <v>9415</v>
      </c>
    </row>
    <row r="9159" spans="1:2" x14ac:dyDescent="0.25">
      <c r="A9159">
        <v>16248</v>
      </c>
      <c r="B9159" t="s">
        <v>9416</v>
      </c>
    </row>
    <row r="9160" spans="1:2" x14ac:dyDescent="0.25">
      <c r="A9160">
        <v>16248</v>
      </c>
      <c r="B9160" t="s">
        <v>8567</v>
      </c>
    </row>
    <row r="9161" spans="1:2" x14ac:dyDescent="0.25">
      <c r="A9161">
        <v>16248</v>
      </c>
      <c r="B9161" t="s">
        <v>8567</v>
      </c>
    </row>
    <row r="9162" spans="1:2" x14ac:dyDescent="0.25">
      <c r="A9162">
        <v>16248</v>
      </c>
      <c r="B9162" t="s">
        <v>9417</v>
      </c>
    </row>
    <row r="9163" spans="1:2" x14ac:dyDescent="0.25">
      <c r="A9163">
        <v>16248</v>
      </c>
      <c r="B9163" t="s">
        <v>8824</v>
      </c>
    </row>
    <row r="9164" spans="1:2" x14ac:dyDescent="0.25">
      <c r="A9164">
        <v>16248</v>
      </c>
      <c r="B9164" t="s">
        <v>9418</v>
      </c>
    </row>
    <row r="9165" spans="1:2" x14ac:dyDescent="0.25">
      <c r="A9165">
        <v>16248</v>
      </c>
      <c r="B9165" t="s">
        <v>9419</v>
      </c>
    </row>
    <row r="9166" spans="1:2" x14ac:dyDescent="0.25">
      <c r="A9166">
        <v>16248</v>
      </c>
      <c r="B9166" t="s">
        <v>9420</v>
      </c>
    </row>
    <row r="9167" spans="1:2" x14ac:dyDescent="0.25">
      <c r="A9167">
        <v>16248</v>
      </c>
      <c r="B9167" t="s">
        <v>9421</v>
      </c>
    </row>
    <row r="9168" spans="1:2" x14ac:dyDescent="0.25">
      <c r="A9168">
        <v>16248</v>
      </c>
      <c r="B9168" t="s">
        <v>9422</v>
      </c>
    </row>
    <row r="9169" spans="1:2" x14ac:dyDescent="0.25">
      <c r="A9169">
        <v>16248</v>
      </c>
      <c r="B9169" t="s">
        <v>9423</v>
      </c>
    </row>
    <row r="9170" spans="1:2" x14ac:dyDescent="0.25">
      <c r="A9170">
        <v>16259</v>
      </c>
      <c r="B9170" t="s">
        <v>9424</v>
      </c>
    </row>
    <row r="9171" spans="1:2" x14ac:dyDescent="0.25">
      <c r="A9171">
        <v>16259</v>
      </c>
      <c r="B9171" t="s">
        <v>9425</v>
      </c>
    </row>
    <row r="9172" spans="1:2" x14ac:dyDescent="0.25">
      <c r="A9172">
        <v>16259</v>
      </c>
      <c r="B9172" t="s">
        <v>9426</v>
      </c>
    </row>
    <row r="9173" spans="1:2" x14ac:dyDescent="0.25">
      <c r="A9173">
        <v>16259</v>
      </c>
      <c r="B9173" t="s">
        <v>9427</v>
      </c>
    </row>
    <row r="9174" spans="1:2" x14ac:dyDescent="0.25">
      <c r="A9174">
        <v>16259</v>
      </c>
      <c r="B9174" t="s">
        <v>9428</v>
      </c>
    </row>
    <row r="9175" spans="1:2" x14ac:dyDescent="0.25">
      <c r="A9175">
        <v>16259</v>
      </c>
      <c r="B9175" t="s">
        <v>9429</v>
      </c>
    </row>
    <row r="9176" spans="1:2" x14ac:dyDescent="0.25">
      <c r="A9176">
        <v>16259</v>
      </c>
      <c r="B9176" t="s">
        <v>9430</v>
      </c>
    </row>
    <row r="9177" spans="1:2" x14ac:dyDescent="0.25">
      <c r="A9177">
        <v>16259</v>
      </c>
      <c r="B9177" t="s">
        <v>9431</v>
      </c>
    </row>
    <row r="9178" spans="1:2" x14ac:dyDescent="0.25">
      <c r="A9178">
        <v>16259</v>
      </c>
      <c r="B9178" t="s">
        <v>9432</v>
      </c>
    </row>
    <row r="9179" spans="1:2" x14ac:dyDescent="0.25">
      <c r="A9179">
        <v>16259</v>
      </c>
      <c r="B9179" t="s">
        <v>9433</v>
      </c>
    </row>
    <row r="9180" spans="1:2" x14ac:dyDescent="0.25">
      <c r="A9180">
        <v>16259</v>
      </c>
      <c r="B9180" t="s">
        <v>3213</v>
      </c>
    </row>
    <row r="9181" spans="1:2" x14ac:dyDescent="0.25">
      <c r="A9181">
        <v>16259</v>
      </c>
      <c r="B9181" t="s">
        <v>9434</v>
      </c>
    </row>
    <row r="9182" spans="1:2" x14ac:dyDescent="0.25">
      <c r="A9182">
        <v>16259</v>
      </c>
      <c r="B9182" t="s">
        <v>2711</v>
      </c>
    </row>
    <row r="9183" spans="1:2" x14ac:dyDescent="0.25">
      <c r="A9183">
        <v>16259</v>
      </c>
      <c r="B9183" t="s">
        <v>9435</v>
      </c>
    </row>
    <row r="9184" spans="1:2" x14ac:dyDescent="0.25">
      <c r="A9184">
        <v>16259</v>
      </c>
      <c r="B9184" t="s">
        <v>9436</v>
      </c>
    </row>
    <row r="9185" spans="1:2" x14ac:dyDescent="0.25">
      <c r="A9185">
        <v>16259</v>
      </c>
      <c r="B9185" t="s">
        <v>9437</v>
      </c>
    </row>
    <row r="9186" spans="1:2" x14ac:dyDescent="0.25">
      <c r="A9186">
        <v>16259</v>
      </c>
      <c r="B9186" t="s">
        <v>9438</v>
      </c>
    </row>
    <row r="9187" spans="1:2" x14ac:dyDescent="0.25">
      <c r="A9187">
        <v>16259</v>
      </c>
      <c r="B9187" t="s">
        <v>9439</v>
      </c>
    </row>
    <row r="9188" spans="1:2" x14ac:dyDescent="0.25">
      <c r="A9188">
        <v>16259</v>
      </c>
      <c r="B9188" t="s">
        <v>9440</v>
      </c>
    </row>
    <row r="9189" spans="1:2" x14ac:dyDescent="0.25">
      <c r="A9189">
        <v>16259</v>
      </c>
      <c r="B9189" t="s">
        <v>1339</v>
      </c>
    </row>
    <row r="9190" spans="1:2" x14ac:dyDescent="0.25">
      <c r="A9190">
        <v>16259</v>
      </c>
      <c r="B9190" t="s">
        <v>9441</v>
      </c>
    </row>
    <row r="9191" spans="1:2" x14ac:dyDescent="0.25">
      <c r="A9191">
        <v>16259</v>
      </c>
      <c r="B9191" t="s">
        <v>9442</v>
      </c>
    </row>
    <row r="9192" spans="1:2" x14ac:dyDescent="0.25">
      <c r="A9192">
        <v>16259</v>
      </c>
      <c r="B9192" t="s">
        <v>9443</v>
      </c>
    </row>
    <row r="9193" spans="1:2" x14ac:dyDescent="0.25">
      <c r="A9193">
        <v>16259</v>
      </c>
      <c r="B9193" t="s">
        <v>9078</v>
      </c>
    </row>
    <row r="9194" spans="1:2" x14ac:dyDescent="0.25">
      <c r="A9194">
        <v>16259</v>
      </c>
      <c r="B9194" t="s">
        <v>9444</v>
      </c>
    </row>
    <row r="9195" spans="1:2" x14ac:dyDescent="0.25">
      <c r="A9195">
        <v>16259</v>
      </c>
      <c r="B9195" t="s">
        <v>9445</v>
      </c>
    </row>
    <row r="9196" spans="1:2" x14ac:dyDescent="0.25">
      <c r="A9196">
        <v>16259</v>
      </c>
      <c r="B9196" t="s">
        <v>9446</v>
      </c>
    </row>
    <row r="9197" spans="1:2" x14ac:dyDescent="0.25">
      <c r="A9197">
        <v>16259</v>
      </c>
      <c r="B9197" t="s">
        <v>9447</v>
      </c>
    </row>
    <row r="9198" spans="1:2" x14ac:dyDescent="0.25">
      <c r="A9198">
        <v>16259</v>
      </c>
      <c r="B9198" t="s">
        <v>9448</v>
      </c>
    </row>
    <row r="9199" spans="1:2" x14ac:dyDescent="0.25">
      <c r="A9199">
        <v>16259</v>
      </c>
      <c r="B9199" t="s">
        <v>9449</v>
      </c>
    </row>
    <row r="9200" spans="1:2" x14ac:dyDescent="0.25">
      <c r="A9200">
        <v>16259</v>
      </c>
      <c r="B9200" t="s">
        <v>4037</v>
      </c>
    </row>
    <row r="9201" spans="1:2" x14ac:dyDescent="0.25">
      <c r="A9201">
        <v>16259</v>
      </c>
      <c r="B9201" t="s">
        <v>9450</v>
      </c>
    </row>
    <row r="9202" spans="1:2" x14ac:dyDescent="0.25">
      <c r="A9202">
        <v>16259</v>
      </c>
      <c r="B9202" t="s">
        <v>9451</v>
      </c>
    </row>
    <row r="9203" spans="1:2" x14ac:dyDescent="0.25">
      <c r="A9203">
        <v>16259</v>
      </c>
      <c r="B9203" t="s">
        <v>9452</v>
      </c>
    </row>
    <row r="9204" spans="1:2" x14ac:dyDescent="0.25">
      <c r="A9204">
        <v>16259</v>
      </c>
      <c r="B9204" t="s">
        <v>9453</v>
      </c>
    </row>
    <row r="9205" spans="1:2" x14ac:dyDescent="0.25">
      <c r="A9205">
        <v>16259</v>
      </c>
      <c r="B9205" t="s">
        <v>8990</v>
      </c>
    </row>
    <row r="9206" spans="1:2" x14ac:dyDescent="0.25">
      <c r="A9206">
        <v>16259</v>
      </c>
      <c r="B9206" t="s">
        <v>9454</v>
      </c>
    </row>
    <row r="9207" spans="1:2" x14ac:dyDescent="0.25">
      <c r="A9207">
        <v>16259</v>
      </c>
      <c r="B9207" t="s">
        <v>3780</v>
      </c>
    </row>
    <row r="9208" spans="1:2" x14ac:dyDescent="0.25">
      <c r="A9208">
        <v>16259</v>
      </c>
      <c r="B9208" t="s">
        <v>9455</v>
      </c>
    </row>
    <row r="9209" spans="1:2" x14ac:dyDescent="0.25">
      <c r="A9209">
        <v>16259</v>
      </c>
      <c r="B9209" t="s">
        <v>9456</v>
      </c>
    </row>
    <row r="9210" spans="1:2" x14ac:dyDescent="0.25">
      <c r="A9210">
        <v>16259</v>
      </c>
      <c r="B9210" t="s">
        <v>9457</v>
      </c>
    </row>
    <row r="9211" spans="1:2" x14ac:dyDescent="0.25">
      <c r="A9211">
        <v>16259</v>
      </c>
      <c r="B9211" t="s">
        <v>9458</v>
      </c>
    </row>
    <row r="9212" spans="1:2" x14ac:dyDescent="0.25">
      <c r="A9212">
        <v>16259</v>
      </c>
      <c r="B9212" t="s">
        <v>9459</v>
      </c>
    </row>
    <row r="9213" spans="1:2" x14ac:dyDescent="0.25">
      <c r="A9213">
        <v>16259</v>
      </c>
      <c r="B9213" t="s">
        <v>9460</v>
      </c>
    </row>
    <row r="9214" spans="1:2" x14ac:dyDescent="0.25">
      <c r="A9214">
        <v>16259</v>
      </c>
      <c r="B9214" t="s">
        <v>9461</v>
      </c>
    </row>
    <row r="9215" spans="1:2" x14ac:dyDescent="0.25">
      <c r="A9215">
        <v>16259</v>
      </c>
      <c r="B9215" t="s">
        <v>9462</v>
      </c>
    </row>
    <row r="9216" spans="1:2" x14ac:dyDescent="0.25">
      <c r="A9216">
        <v>16259</v>
      </c>
      <c r="B9216" t="s">
        <v>9463</v>
      </c>
    </row>
    <row r="9217" spans="1:2" x14ac:dyDescent="0.25">
      <c r="A9217">
        <v>16259</v>
      </c>
      <c r="B9217" t="s">
        <v>9464</v>
      </c>
    </row>
    <row r="9218" spans="1:2" x14ac:dyDescent="0.25">
      <c r="A9218">
        <v>16259</v>
      </c>
      <c r="B9218" t="s">
        <v>9465</v>
      </c>
    </row>
    <row r="9219" spans="1:2" x14ac:dyDescent="0.25">
      <c r="A9219">
        <v>16259</v>
      </c>
      <c r="B9219" t="s">
        <v>9466</v>
      </c>
    </row>
    <row r="9220" spans="1:2" x14ac:dyDescent="0.25">
      <c r="A9220">
        <v>16259</v>
      </c>
      <c r="B9220" t="s">
        <v>9467</v>
      </c>
    </row>
    <row r="9221" spans="1:2" x14ac:dyDescent="0.25">
      <c r="A9221">
        <v>16259</v>
      </c>
      <c r="B9221" t="s">
        <v>9468</v>
      </c>
    </row>
    <row r="9222" spans="1:2" x14ac:dyDescent="0.25">
      <c r="A9222">
        <v>16259</v>
      </c>
      <c r="B9222" t="s">
        <v>9469</v>
      </c>
    </row>
    <row r="9223" spans="1:2" x14ac:dyDescent="0.25">
      <c r="A9223">
        <v>16259</v>
      </c>
      <c r="B9223" t="s">
        <v>9470</v>
      </c>
    </row>
    <row r="9224" spans="1:2" x14ac:dyDescent="0.25">
      <c r="A9224">
        <v>16259</v>
      </c>
      <c r="B9224" t="s">
        <v>5305</v>
      </c>
    </row>
    <row r="9225" spans="1:2" x14ac:dyDescent="0.25">
      <c r="A9225">
        <v>16259</v>
      </c>
      <c r="B9225" t="s">
        <v>9471</v>
      </c>
    </row>
    <row r="9226" spans="1:2" x14ac:dyDescent="0.25">
      <c r="A9226">
        <v>16259</v>
      </c>
      <c r="B9226" t="s">
        <v>9472</v>
      </c>
    </row>
    <row r="9227" spans="1:2" x14ac:dyDescent="0.25">
      <c r="A9227">
        <v>16259</v>
      </c>
      <c r="B9227" t="s">
        <v>9473</v>
      </c>
    </row>
    <row r="9228" spans="1:2" x14ac:dyDescent="0.25">
      <c r="A9228">
        <v>16259</v>
      </c>
      <c r="B9228" t="s">
        <v>9474</v>
      </c>
    </row>
    <row r="9229" spans="1:2" x14ac:dyDescent="0.25">
      <c r="A9229">
        <v>16265</v>
      </c>
      <c r="B9229" t="s">
        <v>9475</v>
      </c>
    </row>
    <row r="9230" spans="1:2" x14ac:dyDescent="0.25">
      <c r="A9230">
        <v>16269</v>
      </c>
      <c r="B9230" t="s">
        <v>9476</v>
      </c>
    </row>
    <row r="9231" spans="1:2" x14ac:dyDescent="0.25">
      <c r="A9231">
        <v>16269</v>
      </c>
      <c r="B9231" t="s">
        <v>9477</v>
      </c>
    </row>
    <row r="9232" spans="1:2" x14ac:dyDescent="0.25">
      <c r="A9232">
        <v>16269</v>
      </c>
      <c r="B9232" t="s">
        <v>9478</v>
      </c>
    </row>
    <row r="9233" spans="1:2" x14ac:dyDescent="0.25">
      <c r="A9233">
        <v>16269</v>
      </c>
      <c r="B9233" t="s">
        <v>9479</v>
      </c>
    </row>
    <row r="9234" spans="1:2" x14ac:dyDescent="0.25">
      <c r="A9234">
        <v>16269</v>
      </c>
      <c r="B9234" t="s">
        <v>9480</v>
      </c>
    </row>
    <row r="9235" spans="1:2" x14ac:dyDescent="0.25">
      <c r="A9235">
        <v>16269</v>
      </c>
      <c r="B9235" t="s">
        <v>9481</v>
      </c>
    </row>
    <row r="9236" spans="1:2" x14ac:dyDescent="0.25">
      <c r="A9236">
        <v>16269</v>
      </c>
      <c r="B9236" t="s">
        <v>8813</v>
      </c>
    </row>
    <row r="9237" spans="1:2" x14ac:dyDescent="0.25">
      <c r="A9237">
        <v>16269</v>
      </c>
      <c r="B9237" t="s">
        <v>9482</v>
      </c>
    </row>
    <row r="9238" spans="1:2" x14ac:dyDescent="0.25">
      <c r="A9238">
        <v>16269</v>
      </c>
      <c r="B9238" t="s">
        <v>9483</v>
      </c>
    </row>
    <row r="9239" spans="1:2" x14ac:dyDescent="0.25">
      <c r="A9239">
        <v>16269</v>
      </c>
      <c r="B9239" t="s">
        <v>9484</v>
      </c>
    </row>
    <row r="9240" spans="1:2" x14ac:dyDescent="0.25">
      <c r="A9240">
        <v>16269</v>
      </c>
      <c r="B9240" t="s">
        <v>9485</v>
      </c>
    </row>
    <row r="9241" spans="1:2" x14ac:dyDescent="0.25">
      <c r="A9241">
        <v>16269</v>
      </c>
      <c r="B9241" t="s">
        <v>9486</v>
      </c>
    </row>
    <row r="9242" spans="1:2" x14ac:dyDescent="0.25">
      <c r="A9242">
        <v>16269</v>
      </c>
      <c r="B9242" t="s">
        <v>9487</v>
      </c>
    </row>
    <row r="9243" spans="1:2" x14ac:dyDescent="0.25">
      <c r="A9243">
        <v>16269</v>
      </c>
      <c r="B9243" t="s">
        <v>4082</v>
      </c>
    </row>
    <row r="9244" spans="1:2" x14ac:dyDescent="0.25">
      <c r="A9244">
        <v>16269</v>
      </c>
      <c r="B9244" t="s">
        <v>9488</v>
      </c>
    </row>
    <row r="9245" spans="1:2" x14ac:dyDescent="0.25">
      <c r="A9245">
        <v>16269</v>
      </c>
      <c r="B9245" t="s">
        <v>9489</v>
      </c>
    </row>
    <row r="9246" spans="1:2" x14ac:dyDescent="0.25">
      <c r="A9246">
        <v>16269</v>
      </c>
      <c r="B9246" t="s">
        <v>8824</v>
      </c>
    </row>
    <row r="9247" spans="1:2" x14ac:dyDescent="0.25">
      <c r="A9247">
        <v>16269</v>
      </c>
      <c r="B9247" t="s">
        <v>8297</v>
      </c>
    </row>
    <row r="9248" spans="1:2" x14ac:dyDescent="0.25">
      <c r="A9248">
        <v>16269</v>
      </c>
      <c r="B9248" t="s">
        <v>9490</v>
      </c>
    </row>
    <row r="9249" spans="1:2" x14ac:dyDescent="0.25">
      <c r="A9249">
        <v>16269</v>
      </c>
      <c r="B9249" t="s">
        <v>9491</v>
      </c>
    </row>
    <row r="9250" spans="1:2" x14ac:dyDescent="0.25">
      <c r="A9250">
        <v>16269</v>
      </c>
      <c r="B9250" t="s">
        <v>9041</v>
      </c>
    </row>
    <row r="9251" spans="1:2" x14ac:dyDescent="0.25">
      <c r="A9251">
        <v>16269</v>
      </c>
      <c r="B9251" t="s">
        <v>9041</v>
      </c>
    </row>
    <row r="9252" spans="1:2" x14ac:dyDescent="0.25">
      <c r="A9252">
        <v>16269</v>
      </c>
      <c r="B9252" t="s">
        <v>9492</v>
      </c>
    </row>
    <row r="9253" spans="1:2" x14ac:dyDescent="0.25">
      <c r="A9253">
        <v>16269</v>
      </c>
      <c r="B9253" t="s">
        <v>9493</v>
      </c>
    </row>
    <row r="9254" spans="1:2" x14ac:dyDescent="0.25">
      <c r="A9254">
        <v>16269</v>
      </c>
      <c r="B9254" t="s">
        <v>9494</v>
      </c>
    </row>
    <row r="9255" spans="1:2" x14ac:dyDescent="0.25">
      <c r="A9255">
        <v>16269</v>
      </c>
      <c r="B9255" t="s">
        <v>9475</v>
      </c>
    </row>
    <row r="9256" spans="1:2" x14ac:dyDescent="0.25">
      <c r="A9256">
        <v>16278</v>
      </c>
      <c r="B9256" t="s">
        <v>9495</v>
      </c>
    </row>
    <row r="9257" spans="1:2" x14ac:dyDescent="0.25">
      <c r="A9257">
        <v>16278</v>
      </c>
      <c r="B9257" t="s">
        <v>9496</v>
      </c>
    </row>
    <row r="9258" spans="1:2" x14ac:dyDescent="0.25">
      <c r="A9258">
        <v>16278</v>
      </c>
      <c r="B9258" t="s">
        <v>9497</v>
      </c>
    </row>
    <row r="9259" spans="1:2" x14ac:dyDescent="0.25">
      <c r="A9259">
        <v>16278</v>
      </c>
      <c r="B9259" t="s">
        <v>9498</v>
      </c>
    </row>
    <row r="9260" spans="1:2" x14ac:dyDescent="0.25">
      <c r="A9260">
        <v>16278</v>
      </c>
      <c r="B9260" t="s">
        <v>9499</v>
      </c>
    </row>
    <row r="9261" spans="1:2" x14ac:dyDescent="0.25">
      <c r="A9261">
        <v>16278</v>
      </c>
      <c r="B9261" t="s">
        <v>9500</v>
      </c>
    </row>
    <row r="9262" spans="1:2" x14ac:dyDescent="0.25">
      <c r="A9262">
        <v>16278</v>
      </c>
      <c r="B9262" t="s">
        <v>9501</v>
      </c>
    </row>
    <row r="9263" spans="1:2" x14ac:dyDescent="0.25">
      <c r="A9263">
        <v>16278</v>
      </c>
      <c r="B9263" t="s">
        <v>9502</v>
      </c>
    </row>
    <row r="9264" spans="1:2" x14ac:dyDescent="0.25">
      <c r="A9264">
        <v>16278</v>
      </c>
      <c r="B9264" t="s">
        <v>9503</v>
      </c>
    </row>
    <row r="9265" spans="1:2" x14ac:dyDescent="0.25">
      <c r="A9265">
        <v>16278</v>
      </c>
      <c r="B9265" t="s">
        <v>9504</v>
      </c>
    </row>
    <row r="9266" spans="1:2" x14ac:dyDescent="0.25">
      <c r="A9266">
        <v>16278</v>
      </c>
      <c r="B9266" t="s">
        <v>9505</v>
      </c>
    </row>
    <row r="9267" spans="1:2" x14ac:dyDescent="0.25">
      <c r="A9267">
        <v>16278</v>
      </c>
      <c r="B9267" t="s">
        <v>9506</v>
      </c>
    </row>
    <row r="9268" spans="1:2" x14ac:dyDescent="0.25">
      <c r="A9268">
        <v>16278</v>
      </c>
      <c r="B9268" t="s">
        <v>9507</v>
      </c>
    </row>
    <row r="9269" spans="1:2" x14ac:dyDescent="0.25">
      <c r="A9269">
        <v>16278</v>
      </c>
      <c r="B9269" t="s">
        <v>3838</v>
      </c>
    </row>
    <row r="9270" spans="1:2" x14ac:dyDescent="0.25">
      <c r="A9270">
        <v>16278</v>
      </c>
      <c r="B9270" t="s">
        <v>9508</v>
      </c>
    </row>
    <row r="9271" spans="1:2" x14ac:dyDescent="0.25">
      <c r="A9271">
        <v>16278</v>
      </c>
      <c r="B9271" t="s">
        <v>9509</v>
      </c>
    </row>
    <row r="9272" spans="1:2" x14ac:dyDescent="0.25">
      <c r="A9272">
        <v>16278</v>
      </c>
      <c r="B9272" t="s">
        <v>9510</v>
      </c>
    </row>
    <row r="9273" spans="1:2" x14ac:dyDescent="0.25">
      <c r="A9273">
        <v>16278</v>
      </c>
      <c r="B9273" t="s">
        <v>8888</v>
      </c>
    </row>
    <row r="9274" spans="1:2" x14ac:dyDescent="0.25">
      <c r="A9274">
        <v>16278</v>
      </c>
      <c r="B9274" t="s">
        <v>9511</v>
      </c>
    </row>
    <row r="9275" spans="1:2" x14ac:dyDescent="0.25">
      <c r="A9275">
        <v>16278</v>
      </c>
      <c r="B9275" t="s">
        <v>9512</v>
      </c>
    </row>
    <row r="9276" spans="1:2" x14ac:dyDescent="0.25">
      <c r="A9276">
        <v>16278</v>
      </c>
      <c r="B9276" t="s">
        <v>9513</v>
      </c>
    </row>
    <row r="9277" spans="1:2" x14ac:dyDescent="0.25">
      <c r="A9277">
        <v>16278</v>
      </c>
      <c r="B9277" t="s">
        <v>9514</v>
      </c>
    </row>
    <row r="9278" spans="1:2" x14ac:dyDescent="0.25">
      <c r="A9278">
        <v>16278</v>
      </c>
      <c r="B9278" t="s">
        <v>9515</v>
      </c>
    </row>
    <row r="9279" spans="1:2" x14ac:dyDescent="0.25">
      <c r="A9279">
        <v>16278</v>
      </c>
      <c r="B9279" t="s">
        <v>9516</v>
      </c>
    </row>
    <row r="9280" spans="1:2" x14ac:dyDescent="0.25">
      <c r="A9280">
        <v>16278</v>
      </c>
      <c r="B9280" t="s">
        <v>9517</v>
      </c>
    </row>
    <row r="9281" spans="1:2" x14ac:dyDescent="0.25">
      <c r="A9281">
        <v>16278</v>
      </c>
      <c r="B9281" t="s">
        <v>9518</v>
      </c>
    </row>
    <row r="9282" spans="1:2" x14ac:dyDescent="0.25">
      <c r="A9282">
        <v>16278</v>
      </c>
      <c r="B9282" t="s">
        <v>9519</v>
      </c>
    </row>
    <row r="9283" spans="1:2" x14ac:dyDescent="0.25">
      <c r="A9283">
        <v>16278</v>
      </c>
      <c r="B9283" t="s">
        <v>8566</v>
      </c>
    </row>
    <row r="9284" spans="1:2" x14ac:dyDescent="0.25">
      <c r="A9284">
        <v>16278</v>
      </c>
      <c r="B9284" t="s">
        <v>9520</v>
      </c>
    </row>
    <row r="9285" spans="1:2" x14ac:dyDescent="0.25">
      <c r="A9285">
        <v>16278</v>
      </c>
      <c r="B9285" t="s">
        <v>9521</v>
      </c>
    </row>
    <row r="9286" spans="1:2" x14ac:dyDescent="0.25">
      <c r="A9286">
        <v>16278</v>
      </c>
      <c r="B9286" t="s">
        <v>8568</v>
      </c>
    </row>
    <row r="9287" spans="1:2" x14ac:dyDescent="0.25">
      <c r="A9287">
        <v>16278</v>
      </c>
      <c r="B9287" t="s">
        <v>9522</v>
      </c>
    </row>
    <row r="9288" spans="1:2" x14ac:dyDescent="0.25">
      <c r="A9288">
        <v>16278</v>
      </c>
      <c r="B9288" t="s">
        <v>9523</v>
      </c>
    </row>
    <row r="9289" spans="1:2" x14ac:dyDescent="0.25">
      <c r="A9289">
        <v>16278</v>
      </c>
      <c r="B9289" t="s">
        <v>6083</v>
      </c>
    </row>
    <row r="9290" spans="1:2" x14ac:dyDescent="0.25">
      <c r="A9290">
        <v>16278</v>
      </c>
      <c r="B9290" t="s">
        <v>3396</v>
      </c>
    </row>
    <row r="9291" spans="1:2" x14ac:dyDescent="0.25">
      <c r="A9291">
        <v>16278</v>
      </c>
      <c r="B9291" t="s">
        <v>9524</v>
      </c>
    </row>
    <row r="9292" spans="1:2" x14ac:dyDescent="0.25">
      <c r="A9292">
        <v>16278</v>
      </c>
      <c r="B9292" t="s">
        <v>9525</v>
      </c>
    </row>
    <row r="9293" spans="1:2" x14ac:dyDescent="0.25">
      <c r="A9293">
        <v>16278</v>
      </c>
      <c r="B9293" t="s">
        <v>9526</v>
      </c>
    </row>
    <row r="9294" spans="1:2" x14ac:dyDescent="0.25">
      <c r="A9294">
        <v>16278</v>
      </c>
      <c r="B9294" t="s">
        <v>9527</v>
      </c>
    </row>
    <row r="9295" spans="1:2" x14ac:dyDescent="0.25">
      <c r="A9295">
        <v>16278</v>
      </c>
      <c r="B9295" t="s">
        <v>9528</v>
      </c>
    </row>
    <row r="9296" spans="1:2" x14ac:dyDescent="0.25">
      <c r="A9296">
        <v>16278</v>
      </c>
      <c r="B9296" t="s">
        <v>9529</v>
      </c>
    </row>
    <row r="9297" spans="1:2" x14ac:dyDescent="0.25">
      <c r="A9297">
        <v>16278</v>
      </c>
      <c r="B9297" t="s">
        <v>4172</v>
      </c>
    </row>
    <row r="9298" spans="1:2" x14ac:dyDescent="0.25">
      <c r="A9298">
        <v>16278</v>
      </c>
      <c r="B9298" t="s">
        <v>9530</v>
      </c>
    </row>
    <row r="9299" spans="1:2" x14ac:dyDescent="0.25">
      <c r="A9299">
        <v>16278</v>
      </c>
      <c r="B9299" t="s">
        <v>9531</v>
      </c>
    </row>
    <row r="9300" spans="1:2" x14ac:dyDescent="0.25">
      <c r="A9300">
        <v>16278</v>
      </c>
      <c r="B9300" t="s">
        <v>3146</v>
      </c>
    </row>
    <row r="9301" spans="1:2" x14ac:dyDescent="0.25">
      <c r="A9301">
        <v>16278</v>
      </c>
      <c r="B9301" t="s">
        <v>9532</v>
      </c>
    </row>
    <row r="9302" spans="1:2" x14ac:dyDescent="0.25">
      <c r="A9302">
        <v>16278</v>
      </c>
      <c r="B9302" t="s">
        <v>9533</v>
      </c>
    </row>
    <row r="9303" spans="1:2" x14ac:dyDescent="0.25">
      <c r="A9303">
        <v>16278</v>
      </c>
      <c r="B9303" t="s">
        <v>9019</v>
      </c>
    </row>
    <row r="9304" spans="1:2" x14ac:dyDescent="0.25">
      <c r="A9304">
        <v>16278</v>
      </c>
      <c r="B9304" t="s">
        <v>9534</v>
      </c>
    </row>
    <row r="9305" spans="1:2" x14ac:dyDescent="0.25">
      <c r="A9305">
        <v>16278</v>
      </c>
      <c r="B9305" t="s">
        <v>9535</v>
      </c>
    </row>
    <row r="9306" spans="1:2" x14ac:dyDescent="0.25">
      <c r="A9306">
        <v>16278</v>
      </c>
      <c r="B9306" t="s">
        <v>9536</v>
      </c>
    </row>
    <row r="9307" spans="1:2" x14ac:dyDescent="0.25">
      <c r="A9307">
        <v>16278</v>
      </c>
      <c r="B9307" t="s">
        <v>9537</v>
      </c>
    </row>
    <row r="9308" spans="1:2" x14ac:dyDescent="0.25">
      <c r="A9308">
        <v>16278</v>
      </c>
      <c r="B9308" t="s">
        <v>9538</v>
      </c>
    </row>
    <row r="9309" spans="1:2" x14ac:dyDescent="0.25">
      <c r="A9309">
        <v>16278</v>
      </c>
      <c r="B9309" t="s">
        <v>9022</v>
      </c>
    </row>
    <row r="9310" spans="1:2" x14ac:dyDescent="0.25">
      <c r="A9310">
        <v>16278</v>
      </c>
      <c r="B9310" t="s">
        <v>9539</v>
      </c>
    </row>
    <row r="9311" spans="1:2" x14ac:dyDescent="0.25">
      <c r="A9311">
        <v>16278</v>
      </c>
      <c r="B9311" t="s">
        <v>9540</v>
      </c>
    </row>
    <row r="9312" spans="1:2" x14ac:dyDescent="0.25">
      <c r="A9312">
        <v>16278</v>
      </c>
      <c r="B9312" t="s">
        <v>9541</v>
      </c>
    </row>
    <row r="9313" spans="1:2" x14ac:dyDescent="0.25">
      <c r="A9313">
        <v>16303</v>
      </c>
      <c r="B9313" t="s">
        <v>9542</v>
      </c>
    </row>
    <row r="9314" spans="1:2" x14ac:dyDescent="0.25">
      <c r="A9314">
        <v>16306</v>
      </c>
      <c r="B9314" t="s">
        <v>9543</v>
      </c>
    </row>
    <row r="9315" spans="1:2" x14ac:dyDescent="0.25">
      <c r="A9315">
        <v>16306</v>
      </c>
      <c r="B9315" t="s">
        <v>5358</v>
      </c>
    </row>
    <row r="9316" spans="1:2" x14ac:dyDescent="0.25">
      <c r="A9316">
        <v>16306</v>
      </c>
      <c r="B9316" t="s">
        <v>9544</v>
      </c>
    </row>
    <row r="9317" spans="1:2" x14ac:dyDescent="0.25">
      <c r="A9317">
        <v>16306</v>
      </c>
      <c r="B9317" t="s">
        <v>8621</v>
      </c>
    </row>
    <row r="9318" spans="1:2" x14ac:dyDescent="0.25">
      <c r="A9318">
        <v>16306</v>
      </c>
      <c r="B9318" t="s">
        <v>9545</v>
      </c>
    </row>
    <row r="9319" spans="1:2" x14ac:dyDescent="0.25">
      <c r="A9319">
        <v>16306</v>
      </c>
      <c r="B9319" t="s">
        <v>9546</v>
      </c>
    </row>
    <row r="9320" spans="1:2" x14ac:dyDescent="0.25">
      <c r="A9320">
        <v>16306</v>
      </c>
      <c r="B9320" t="s">
        <v>9546</v>
      </c>
    </row>
    <row r="9321" spans="1:2" x14ac:dyDescent="0.25">
      <c r="A9321">
        <v>16306</v>
      </c>
      <c r="B9321" t="s">
        <v>9547</v>
      </c>
    </row>
    <row r="9322" spans="1:2" x14ac:dyDescent="0.25">
      <c r="A9322">
        <v>16306</v>
      </c>
      <c r="B9322" t="s">
        <v>8695</v>
      </c>
    </row>
    <row r="9323" spans="1:2" x14ac:dyDescent="0.25">
      <c r="A9323">
        <v>16306</v>
      </c>
      <c r="B9323" t="s">
        <v>9548</v>
      </c>
    </row>
    <row r="9324" spans="1:2" x14ac:dyDescent="0.25">
      <c r="A9324">
        <v>16306</v>
      </c>
      <c r="B9324" t="s">
        <v>9549</v>
      </c>
    </row>
    <row r="9325" spans="1:2" x14ac:dyDescent="0.25">
      <c r="A9325">
        <v>16306</v>
      </c>
      <c r="B9325" t="s">
        <v>9550</v>
      </c>
    </row>
    <row r="9326" spans="1:2" x14ac:dyDescent="0.25">
      <c r="A9326">
        <v>16306</v>
      </c>
      <c r="B9326" t="s">
        <v>8402</v>
      </c>
    </row>
    <row r="9327" spans="1:2" x14ac:dyDescent="0.25">
      <c r="A9327">
        <v>16306</v>
      </c>
      <c r="B9327" t="s">
        <v>3520</v>
      </c>
    </row>
    <row r="9328" spans="1:2" x14ac:dyDescent="0.25">
      <c r="A9328">
        <v>16306</v>
      </c>
      <c r="B9328" t="s">
        <v>9551</v>
      </c>
    </row>
    <row r="9329" spans="1:2" x14ac:dyDescent="0.25">
      <c r="A9329">
        <v>16306</v>
      </c>
      <c r="B9329" t="s">
        <v>9552</v>
      </c>
    </row>
    <row r="9330" spans="1:2" x14ac:dyDescent="0.25">
      <c r="A9330">
        <v>16306</v>
      </c>
      <c r="B9330" t="s">
        <v>9553</v>
      </c>
    </row>
    <row r="9331" spans="1:2" x14ac:dyDescent="0.25">
      <c r="A9331">
        <v>16306</v>
      </c>
      <c r="B9331" t="s">
        <v>9554</v>
      </c>
    </row>
    <row r="9332" spans="1:2" x14ac:dyDescent="0.25">
      <c r="A9332">
        <v>16306</v>
      </c>
      <c r="B9332" t="s">
        <v>9555</v>
      </c>
    </row>
    <row r="9333" spans="1:2" x14ac:dyDescent="0.25">
      <c r="A9333">
        <v>16306</v>
      </c>
      <c r="B9333" t="s">
        <v>9556</v>
      </c>
    </row>
    <row r="9334" spans="1:2" x14ac:dyDescent="0.25">
      <c r="A9334">
        <v>16306</v>
      </c>
      <c r="B9334" t="s">
        <v>9155</v>
      </c>
    </row>
    <row r="9335" spans="1:2" x14ac:dyDescent="0.25">
      <c r="A9335">
        <v>16306</v>
      </c>
      <c r="B9335" t="s">
        <v>9557</v>
      </c>
    </row>
    <row r="9336" spans="1:2" x14ac:dyDescent="0.25">
      <c r="A9336">
        <v>16306</v>
      </c>
      <c r="B9336" t="s">
        <v>9558</v>
      </c>
    </row>
    <row r="9337" spans="1:2" x14ac:dyDescent="0.25">
      <c r="A9337">
        <v>16306</v>
      </c>
      <c r="B9337" t="s">
        <v>9559</v>
      </c>
    </row>
    <row r="9338" spans="1:2" x14ac:dyDescent="0.25">
      <c r="A9338">
        <v>16306</v>
      </c>
      <c r="B9338" t="s">
        <v>9560</v>
      </c>
    </row>
    <row r="9339" spans="1:2" x14ac:dyDescent="0.25">
      <c r="A9339">
        <v>16306</v>
      </c>
      <c r="B9339" t="s">
        <v>9561</v>
      </c>
    </row>
    <row r="9340" spans="1:2" x14ac:dyDescent="0.25">
      <c r="A9340">
        <v>16306</v>
      </c>
      <c r="B9340" t="s">
        <v>8864</v>
      </c>
    </row>
    <row r="9341" spans="1:2" x14ac:dyDescent="0.25">
      <c r="A9341">
        <v>16306</v>
      </c>
      <c r="B9341" t="s">
        <v>9562</v>
      </c>
    </row>
    <row r="9342" spans="1:2" x14ac:dyDescent="0.25">
      <c r="A9342">
        <v>16306</v>
      </c>
      <c r="B9342" t="s">
        <v>9563</v>
      </c>
    </row>
    <row r="9343" spans="1:2" x14ac:dyDescent="0.25">
      <c r="A9343">
        <v>16306</v>
      </c>
      <c r="B9343" t="s">
        <v>9564</v>
      </c>
    </row>
    <row r="9344" spans="1:2" x14ac:dyDescent="0.25">
      <c r="A9344">
        <v>16306</v>
      </c>
      <c r="B9344" t="s">
        <v>9565</v>
      </c>
    </row>
    <row r="9345" spans="1:2" x14ac:dyDescent="0.25">
      <c r="A9345">
        <v>16306</v>
      </c>
      <c r="B9345" t="s">
        <v>9566</v>
      </c>
    </row>
    <row r="9346" spans="1:2" x14ac:dyDescent="0.25">
      <c r="A9346">
        <v>16306</v>
      </c>
      <c r="B9346" t="s">
        <v>6694</v>
      </c>
    </row>
    <row r="9347" spans="1:2" x14ac:dyDescent="0.25">
      <c r="A9347">
        <v>16306</v>
      </c>
      <c r="B9347" t="s">
        <v>9567</v>
      </c>
    </row>
    <row r="9348" spans="1:2" x14ac:dyDescent="0.25">
      <c r="A9348">
        <v>16306</v>
      </c>
      <c r="B9348" t="s">
        <v>9368</v>
      </c>
    </row>
    <row r="9349" spans="1:2" x14ac:dyDescent="0.25">
      <c r="A9349">
        <v>16307</v>
      </c>
      <c r="B9349" t="s">
        <v>9568</v>
      </c>
    </row>
    <row r="9350" spans="1:2" x14ac:dyDescent="0.25">
      <c r="A9350">
        <v>16307</v>
      </c>
      <c r="B9350" t="s">
        <v>9569</v>
      </c>
    </row>
    <row r="9351" spans="1:2" x14ac:dyDescent="0.25">
      <c r="A9351">
        <v>16307</v>
      </c>
      <c r="B9351" t="s">
        <v>9570</v>
      </c>
    </row>
    <row r="9352" spans="1:2" x14ac:dyDescent="0.25">
      <c r="A9352">
        <v>16307</v>
      </c>
      <c r="B9352" t="s">
        <v>9571</v>
      </c>
    </row>
    <row r="9353" spans="1:2" x14ac:dyDescent="0.25">
      <c r="A9353">
        <v>16307</v>
      </c>
      <c r="B9353" t="s">
        <v>9572</v>
      </c>
    </row>
    <row r="9354" spans="1:2" x14ac:dyDescent="0.25">
      <c r="A9354">
        <v>16307</v>
      </c>
      <c r="B9354" t="s">
        <v>9573</v>
      </c>
    </row>
    <row r="9355" spans="1:2" x14ac:dyDescent="0.25">
      <c r="A9355">
        <v>16307</v>
      </c>
      <c r="B9355" t="s">
        <v>9574</v>
      </c>
    </row>
    <row r="9356" spans="1:2" x14ac:dyDescent="0.25">
      <c r="A9356">
        <v>16307</v>
      </c>
      <c r="B9356" t="s">
        <v>9575</v>
      </c>
    </row>
    <row r="9357" spans="1:2" x14ac:dyDescent="0.25">
      <c r="A9357">
        <v>16307</v>
      </c>
      <c r="B9357" t="s">
        <v>9576</v>
      </c>
    </row>
    <row r="9358" spans="1:2" x14ac:dyDescent="0.25">
      <c r="A9358">
        <v>16307</v>
      </c>
      <c r="B9358" t="s">
        <v>2695</v>
      </c>
    </row>
    <row r="9359" spans="1:2" x14ac:dyDescent="0.25">
      <c r="A9359">
        <v>16307</v>
      </c>
      <c r="B9359" t="s">
        <v>9577</v>
      </c>
    </row>
    <row r="9360" spans="1:2" x14ac:dyDescent="0.25">
      <c r="A9360">
        <v>16307</v>
      </c>
      <c r="B9360" t="s">
        <v>9578</v>
      </c>
    </row>
    <row r="9361" spans="1:2" x14ac:dyDescent="0.25">
      <c r="A9361">
        <v>16311</v>
      </c>
      <c r="B9361" t="s">
        <v>1191</v>
      </c>
    </row>
    <row r="9362" spans="1:2" x14ac:dyDescent="0.25">
      <c r="A9362">
        <v>16321</v>
      </c>
      <c r="B9362" t="s">
        <v>1191</v>
      </c>
    </row>
    <row r="9363" spans="1:2" x14ac:dyDescent="0.25">
      <c r="A9363">
        <v>16321</v>
      </c>
      <c r="B9363" t="s">
        <v>9579</v>
      </c>
    </row>
    <row r="9364" spans="1:2" x14ac:dyDescent="0.25">
      <c r="A9364">
        <v>16321</v>
      </c>
      <c r="B9364" t="s">
        <v>8482</v>
      </c>
    </row>
    <row r="9365" spans="1:2" x14ac:dyDescent="0.25">
      <c r="A9365">
        <v>16321</v>
      </c>
      <c r="B9365" t="s">
        <v>9580</v>
      </c>
    </row>
    <row r="9366" spans="1:2" x14ac:dyDescent="0.25">
      <c r="A9366">
        <v>16321</v>
      </c>
      <c r="B9366" t="s">
        <v>9481</v>
      </c>
    </row>
    <row r="9367" spans="1:2" x14ac:dyDescent="0.25">
      <c r="A9367">
        <v>16321</v>
      </c>
      <c r="B9367" t="s">
        <v>9581</v>
      </c>
    </row>
    <row r="9368" spans="1:2" x14ac:dyDescent="0.25">
      <c r="A9368">
        <v>16321</v>
      </c>
      <c r="B9368" t="s">
        <v>9582</v>
      </c>
    </row>
    <row r="9369" spans="1:2" x14ac:dyDescent="0.25">
      <c r="A9369">
        <v>16321</v>
      </c>
      <c r="B9369" t="s">
        <v>9583</v>
      </c>
    </row>
    <row r="9370" spans="1:2" x14ac:dyDescent="0.25">
      <c r="A9370">
        <v>16321</v>
      </c>
      <c r="B9370" t="s">
        <v>544</v>
      </c>
    </row>
    <row r="9371" spans="1:2" x14ac:dyDescent="0.25">
      <c r="A9371">
        <v>16321</v>
      </c>
      <c r="B9371" t="s">
        <v>9584</v>
      </c>
    </row>
    <row r="9372" spans="1:2" x14ac:dyDescent="0.25">
      <c r="A9372">
        <v>16321</v>
      </c>
      <c r="B9372" t="s">
        <v>9585</v>
      </c>
    </row>
    <row r="9373" spans="1:2" x14ac:dyDescent="0.25">
      <c r="A9373">
        <v>16321</v>
      </c>
      <c r="B9373" t="s">
        <v>8588</v>
      </c>
    </row>
    <row r="9374" spans="1:2" x14ac:dyDescent="0.25">
      <c r="A9374">
        <v>16321</v>
      </c>
      <c r="B9374" t="s">
        <v>9562</v>
      </c>
    </row>
    <row r="9375" spans="1:2" x14ac:dyDescent="0.25">
      <c r="A9375">
        <v>16321</v>
      </c>
      <c r="B9375" t="s">
        <v>6654</v>
      </c>
    </row>
    <row r="9376" spans="1:2" x14ac:dyDescent="0.25">
      <c r="A9376">
        <v>16336</v>
      </c>
      <c r="B9376" t="s">
        <v>9586</v>
      </c>
    </row>
    <row r="9377" spans="1:2" x14ac:dyDescent="0.25">
      <c r="A9377">
        <v>16341</v>
      </c>
      <c r="B9377" t="s">
        <v>9587</v>
      </c>
    </row>
    <row r="9378" spans="1:2" x14ac:dyDescent="0.25">
      <c r="A9378">
        <v>16341</v>
      </c>
      <c r="B9378" t="s">
        <v>9588</v>
      </c>
    </row>
    <row r="9379" spans="1:2" x14ac:dyDescent="0.25">
      <c r="A9379">
        <v>16341</v>
      </c>
      <c r="B9379" t="s">
        <v>3550</v>
      </c>
    </row>
    <row r="9380" spans="1:2" x14ac:dyDescent="0.25">
      <c r="A9380">
        <v>16341</v>
      </c>
      <c r="B9380" t="s">
        <v>3550</v>
      </c>
    </row>
    <row r="9381" spans="1:2" x14ac:dyDescent="0.25">
      <c r="A9381">
        <v>16341</v>
      </c>
      <c r="B9381" t="s">
        <v>9589</v>
      </c>
    </row>
    <row r="9382" spans="1:2" x14ac:dyDescent="0.25">
      <c r="A9382">
        <v>16341</v>
      </c>
      <c r="B9382" t="s">
        <v>8708</v>
      </c>
    </row>
    <row r="9383" spans="1:2" x14ac:dyDescent="0.25">
      <c r="A9383">
        <v>16341</v>
      </c>
      <c r="B9383" t="s">
        <v>8708</v>
      </c>
    </row>
    <row r="9384" spans="1:2" x14ac:dyDescent="0.25">
      <c r="A9384">
        <v>16341</v>
      </c>
      <c r="B9384" t="s">
        <v>9586</v>
      </c>
    </row>
    <row r="9385" spans="1:2" x14ac:dyDescent="0.25">
      <c r="A9385">
        <v>16342</v>
      </c>
      <c r="B9385" t="s">
        <v>9590</v>
      </c>
    </row>
    <row r="9386" spans="1:2" x14ac:dyDescent="0.25">
      <c r="A9386">
        <v>16348</v>
      </c>
      <c r="B9386" t="s">
        <v>9591</v>
      </c>
    </row>
    <row r="9387" spans="1:2" x14ac:dyDescent="0.25">
      <c r="A9387">
        <v>16348</v>
      </c>
      <c r="B9387" t="s">
        <v>9592</v>
      </c>
    </row>
    <row r="9388" spans="1:2" x14ac:dyDescent="0.25">
      <c r="A9388">
        <v>16348</v>
      </c>
      <c r="B9388" t="s">
        <v>3520</v>
      </c>
    </row>
    <row r="9389" spans="1:2" x14ac:dyDescent="0.25">
      <c r="A9389">
        <v>16348</v>
      </c>
      <c r="B9389" t="s">
        <v>9593</v>
      </c>
    </row>
    <row r="9390" spans="1:2" x14ac:dyDescent="0.25">
      <c r="A9390">
        <v>16348</v>
      </c>
      <c r="B9390" t="s">
        <v>9594</v>
      </c>
    </row>
    <row r="9391" spans="1:2" x14ac:dyDescent="0.25">
      <c r="A9391">
        <v>16348</v>
      </c>
      <c r="B9391" t="s">
        <v>9595</v>
      </c>
    </row>
    <row r="9392" spans="1:2" x14ac:dyDescent="0.25">
      <c r="A9392">
        <v>16348</v>
      </c>
      <c r="B9392" t="s">
        <v>9596</v>
      </c>
    </row>
    <row r="9393" spans="1:2" x14ac:dyDescent="0.25">
      <c r="A9393">
        <v>16348</v>
      </c>
      <c r="B9393" t="s">
        <v>9597</v>
      </c>
    </row>
    <row r="9394" spans="1:2" x14ac:dyDescent="0.25">
      <c r="A9394">
        <v>16348</v>
      </c>
      <c r="B9394" t="s">
        <v>9598</v>
      </c>
    </row>
    <row r="9395" spans="1:2" x14ac:dyDescent="0.25">
      <c r="A9395">
        <v>16348</v>
      </c>
      <c r="B9395" t="s">
        <v>4936</v>
      </c>
    </row>
    <row r="9396" spans="1:2" x14ac:dyDescent="0.25">
      <c r="A9396">
        <v>16348</v>
      </c>
      <c r="B9396" t="s">
        <v>9599</v>
      </c>
    </row>
    <row r="9397" spans="1:2" x14ac:dyDescent="0.25">
      <c r="A9397">
        <v>16348</v>
      </c>
      <c r="B9397" t="s">
        <v>6743</v>
      </c>
    </row>
    <row r="9398" spans="1:2" x14ac:dyDescent="0.25">
      <c r="A9398">
        <v>16348</v>
      </c>
      <c r="B9398" t="s">
        <v>6743</v>
      </c>
    </row>
    <row r="9399" spans="1:2" x14ac:dyDescent="0.25">
      <c r="A9399">
        <v>16348</v>
      </c>
      <c r="B9399" t="s">
        <v>9600</v>
      </c>
    </row>
    <row r="9400" spans="1:2" x14ac:dyDescent="0.25">
      <c r="A9400">
        <v>16348</v>
      </c>
      <c r="B9400" t="s">
        <v>9601</v>
      </c>
    </row>
    <row r="9401" spans="1:2" x14ac:dyDescent="0.25">
      <c r="A9401">
        <v>16348</v>
      </c>
      <c r="B9401" t="s">
        <v>9422</v>
      </c>
    </row>
    <row r="9402" spans="1:2" x14ac:dyDescent="0.25">
      <c r="A9402">
        <v>16348</v>
      </c>
      <c r="B9402" t="s">
        <v>9590</v>
      </c>
    </row>
    <row r="9403" spans="1:2" x14ac:dyDescent="0.25">
      <c r="A9403">
        <v>16348</v>
      </c>
      <c r="B9403" t="s">
        <v>9602</v>
      </c>
    </row>
    <row r="9404" spans="1:2" x14ac:dyDescent="0.25">
      <c r="A9404">
        <v>16349</v>
      </c>
      <c r="B9404" t="s">
        <v>9603</v>
      </c>
    </row>
    <row r="9405" spans="1:2" x14ac:dyDescent="0.25">
      <c r="A9405">
        <v>16352</v>
      </c>
      <c r="B9405" t="s">
        <v>9603</v>
      </c>
    </row>
    <row r="9406" spans="1:2" x14ac:dyDescent="0.25">
      <c r="A9406">
        <v>16352</v>
      </c>
      <c r="B9406" t="s">
        <v>9604</v>
      </c>
    </row>
    <row r="9407" spans="1:2" x14ac:dyDescent="0.25">
      <c r="A9407">
        <v>16352</v>
      </c>
      <c r="B9407" t="s">
        <v>9364</v>
      </c>
    </row>
    <row r="9408" spans="1:2" x14ac:dyDescent="0.25">
      <c r="A9408">
        <v>16352</v>
      </c>
      <c r="B9408" t="s">
        <v>8477</v>
      </c>
    </row>
    <row r="9409" spans="1:2" x14ac:dyDescent="0.25">
      <c r="A9409">
        <v>16353</v>
      </c>
      <c r="B9409" t="s">
        <v>9605</v>
      </c>
    </row>
    <row r="9410" spans="1:2" x14ac:dyDescent="0.25">
      <c r="A9410">
        <v>16356</v>
      </c>
      <c r="B9410" t="s">
        <v>9606</v>
      </c>
    </row>
    <row r="9411" spans="1:2" x14ac:dyDescent="0.25">
      <c r="A9411">
        <v>16356</v>
      </c>
      <c r="B9411" t="s">
        <v>9055</v>
      </c>
    </row>
    <row r="9412" spans="1:2" x14ac:dyDescent="0.25">
      <c r="A9412">
        <v>16356</v>
      </c>
      <c r="B9412" t="s">
        <v>9607</v>
      </c>
    </row>
    <row r="9413" spans="1:2" x14ac:dyDescent="0.25">
      <c r="A9413">
        <v>16356</v>
      </c>
      <c r="B9413" t="s">
        <v>5358</v>
      </c>
    </row>
    <row r="9414" spans="1:2" x14ac:dyDescent="0.25">
      <c r="A9414">
        <v>16356</v>
      </c>
      <c r="B9414" t="s">
        <v>8400</v>
      </c>
    </row>
    <row r="9415" spans="1:2" x14ac:dyDescent="0.25">
      <c r="A9415">
        <v>16356</v>
      </c>
      <c r="B9415" t="s">
        <v>9608</v>
      </c>
    </row>
    <row r="9416" spans="1:2" x14ac:dyDescent="0.25">
      <c r="A9416">
        <v>16356</v>
      </c>
      <c r="B9416" t="s">
        <v>3822</v>
      </c>
    </row>
    <row r="9417" spans="1:2" x14ac:dyDescent="0.25">
      <c r="A9417">
        <v>16356</v>
      </c>
      <c r="B9417" t="s">
        <v>9036</v>
      </c>
    </row>
    <row r="9418" spans="1:2" x14ac:dyDescent="0.25">
      <c r="A9418">
        <v>16356</v>
      </c>
      <c r="B9418" t="s">
        <v>9609</v>
      </c>
    </row>
    <row r="9419" spans="1:2" x14ac:dyDescent="0.25">
      <c r="A9419">
        <v>16356</v>
      </c>
      <c r="B9419" t="s">
        <v>9610</v>
      </c>
    </row>
    <row r="9420" spans="1:2" x14ac:dyDescent="0.25">
      <c r="A9420">
        <v>16356</v>
      </c>
      <c r="B9420" t="s">
        <v>2695</v>
      </c>
    </row>
    <row r="9421" spans="1:2" x14ac:dyDescent="0.25">
      <c r="A9421">
        <v>16356</v>
      </c>
      <c r="B9421" t="s">
        <v>680</v>
      </c>
    </row>
    <row r="9422" spans="1:2" x14ac:dyDescent="0.25">
      <c r="A9422">
        <v>16356</v>
      </c>
      <c r="B9422" t="s">
        <v>9611</v>
      </c>
    </row>
    <row r="9423" spans="1:2" x14ac:dyDescent="0.25">
      <c r="A9423">
        <v>16356</v>
      </c>
      <c r="B9423" t="s">
        <v>9612</v>
      </c>
    </row>
    <row r="9424" spans="1:2" x14ac:dyDescent="0.25">
      <c r="A9424">
        <v>16356</v>
      </c>
      <c r="B9424" t="s">
        <v>9613</v>
      </c>
    </row>
    <row r="9425" spans="1:2" x14ac:dyDescent="0.25">
      <c r="A9425">
        <v>16356</v>
      </c>
      <c r="B9425" t="s">
        <v>9614</v>
      </c>
    </row>
    <row r="9426" spans="1:2" x14ac:dyDescent="0.25">
      <c r="A9426">
        <v>16356</v>
      </c>
      <c r="B9426" t="s">
        <v>9605</v>
      </c>
    </row>
    <row r="9427" spans="1:2" x14ac:dyDescent="0.25">
      <c r="A9427">
        <v>16356</v>
      </c>
      <c r="B9427" t="s">
        <v>4041</v>
      </c>
    </row>
    <row r="9428" spans="1:2" x14ac:dyDescent="0.25">
      <c r="A9428">
        <v>16357</v>
      </c>
      <c r="B9428" t="s">
        <v>9615</v>
      </c>
    </row>
    <row r="9429" spans="1:2" x14ac:dyDescent="0.25">
      <c r="A9429">
        <v>16359</v>
      </c>
      <c r="B9429" t="s">
        <v>9615</v>
      </c>
    </row>
    <row r="9430" spans="1:2" x14ac:dyDescent="0.25">
      <c r="A9430">
        <v>16359</v>
      </c>
      <c r="B9430" t="s">
        <v>9616</v>
      </c>
    </row>
    <row r="9431" spans="1:2" x14ac:dyDescent="0.25">
      <c r="A9431">
        <v>16515</v>
      </c>
      <c r="B9431" t="s">
        <v>9617</v>
      </c>
    </row>
    <row r="9432" spans="1:2" x14ac:dyDescent="0.25">
      <c r="A9432">
        <v>16515</v>
      </c>
      <c r="B9432" t="s">
        <v>8437</v>
      </c>
    </row>
    <row r="9433" spans="1:2" x14ac:dyDescent="0.25">
      <c r="A9433">
        <v>16515</v>
      </c>
      <c r="B9433" t="s">
        <v>9618</v>
      </c>
    </row>
    <row r="9434" spans="1:2" x14ac:dyDescent="0.25">
      <c r="A9434">
        <v>16515</v>
      </c>
      <c r="B9434" t="s">
        <v>6684</v>
      </c>
    </row>
    <row r="9435" spans="1:2" x14ac:dyDescent="0.25">
      <c r="A9435">
        <v>16515</v>
      </c>
      <c r="B9435" t="s">
        <v>9548</v>
      </c>
    </row>
    <row r="9436" spans="1:2" x14ac:dyDescent="0.25">
      <c r="A9436">
        <v>16515</v>
      </c>
      <c r="B9436" t="s">
        <v>3156</v>
      </c>
    </row>
    <row r="9437" spans="1:2" x14ac:dyDescent="0.25">
      <c r="A9437">
        <v>16515</v>
      </c>
      <c r="B9437" t="s">
        <v>9619</v>
      </c>
    </row>
    <row r="9438" spans="1:2" x14ac:dyDescent="0.25">
      <c r="A9438">
        <v>16515</v>
      </c>
      <c r="B9438" t="s">
        <v>8493</v>
      </c>
    </row>
    <row r="9439" spans="1:2" x14ac:dyDescent="0.25">
      <c r="A9439">
        <v>16515</v>
      </c>
      <c r="B9439" t="s">
        <v>9620</v>
      </c>
    </row>
    <row r="9440" spans="1:2" x14ac:dyDescent="0.25">
      <c r="A9440">
        <v>16515</v>
      </c>
      <c r="B9440" t="s">
        <v>9621</v>
      </c>
    </row>
    <row r="9441" spans="1:2" x14ac:dyDescent="0.25">
      <c r="A9441">
        <v>16515</v>
      </c>
      <c r="B9441" t="s">
        <v>9622</v>
      </c>
    </row>
    <row r="9442" spans="1:2" x14ac:dyDescent="0.25">
      <c r="A9442">
        <v>16515</v>
      </c>
      <c r="B9442" t="s">
        <v>9623</v>
      </c>
    </row>
    <row r="9443" spans="1:2" x14ac:dyDescent="0.25">
      <c r="A9443">
        <v>16515</v>
      </c>
      <c r="B9443" t="s">
        <v>9624</v>
      </c>
    </row>
    <row r="9444" spans="1:2" x14ac:dyDescent="0.25">
      <c r="A9444">
        <v>16515</v>
      </c>
      <c r="B9444" t="s">
        <v>4184</v>
      </c>
    </row>
    <row r="9445" spans="1:2" x14ac:dyDescent="0.25">
      <c r="A9445">
        <v>16515</v>
      </c>
      <c r="B9445" t="s">
        <v>3396</v>
      </c>
    </row>
    <row r="9446" spans="1:2" x14ac:dyDescent="0.25">
      <c r="A9446">
        <v>16515</v>
      </c>
      <c r="B9446" t="s">
        <v>9625</v>
      </c>
    </row>
    <row r="9447" spans="1:2" x14ac:dyDescent="0.25">
      <c r="A9447">
        <v>16515</v>
      </c>
      <c r="B9447" t="s">
        <v>9626</v>
      </c>
    </row>
    <row r="9448" spans="1:2" x14ac:dyDescent="0.25">
      <c r="A9448">
        <v>16515</v>
      </c>
      <c r="B9448" t="s">
        <v>9627</v>
      </c>
    </row>
    <row r="9449" spans="1:2" x14ac:dyDescent="0.25">
      <c r="A9449">
        <v>16515</v>
      </c>
      <c r="B9449" t="s">
        <v>9628</v>
      </c>
    </row>
    <row r="9450" spans="1:2" x14ac:dyDescent="0.25">
      <c r="A9450">
        <v>16515</v>
      </c>
      <c r="B9450" t="s">
        <v>9629</v>
      </c>
    </row>
    <row r="9451" spans="1:2" x14ac:dyDescent="0.25">
      <c r="A9451">
        <v>16515</v>
      </c>
      <c r="B9451" t="s">
        <v>9392</v>
      </c>
    </row>
    <row r="9452" spans="1:2" x14ac:dyDescent="0.25">
      <c r="A9452">
        <v>16515</v>
      </c>
      <c r="B9452" t="s">
        <v>9630</v>
      </c>
    </row>
    <row r="9453" spans="1:2" x14ac:dyDescent="0.25">
      <c r="A9453">
        <v>16515</v>
      </c>
      <c r="B9453" t="s">
        <v>9631</v>
      </c>
    </row>
    <row r="9454" spans="1:2" x14ac:dyDescent="0.25">
      <c r="A9454">
        <v>16515</v>
      </c>
      <c r="B9454" t="s">
        <v>9632</v>
      </c>
    </row>
    <row r="9455" spans="1:2" x14ac:dyDescent="0.25">
      <c r="A9455">
        <v>16515</v>
      </c>
      <c r="B9455" t="s">
        <v>9633</v>
      </c>
    </row>
    <row r="9456" spans="1:2" x14ac:dyDescent="0.25">
      <c r="A9456">
        <v>16515</v>
      </c>
      <c r="B9456" t="s">
        <v>9634</v>
      </c>
    </row>
    <row r="9457" spans="1:2" x14ac:dyDescent="0.25">
      <c r="A9457">
        <v>16515</v>
      </c>
      <c r="B9457" t="s">
        <v>9635</v>
      </c>
    </row>
    <row r="9458" spans="1:2" x14ac:dyDescent="0.25">
      <c r="A9458">
        <v>16515</v>
      </c>
      <c r="B9458" t="s">
        <v>9636</v>
      </c>
    </row>
    <row r="9459" spans="1:2" x14ac:dyDescent="0.25">
      <c r="A9459">
        <v>16515</v>
      </c>
      <c r="B9459" t="s">
        <v>9637</v>
      </c>
    </row>
    <row r="9460" spans="1:2" x14ac:dyDescent="0.25">
      <c r="A9460">
        <v>16515</v>
      </c>
      <c r="B9460" t="s">
        <v>9638</v>
      </c>
    </row>
    <row r="9461" spans="1:2" x14ac:dyDescent="0.25">
      <c r="A9461">
        <v>16515</v>
      </c>
      <c r="B9461" t="s">
        <v>9639</v>
      </c>
    </row>
    <row r="9462" spans="1:2" x14ac:dyDescent="0.25">
      <c r="A9462">
        <v>16535</v>
      </c>
      <c r="B9462" t="s">
        <v>5566</v>
      </c>
    </row>
    <row r="9463" spans="1:2" x14ac:dyDescent="0.25">
      <c r="A9463">
        <v>16540</v>
      </c>
      <c r="B9463" t="s">
        <v>5566</v>
      </c>
    </row>
    <row r="9464" spans="1:2" x14ac:dyDescent="0.25">
      <c r="A9464">
        <v>16540</v>
      </c>
      <c r="B9464" t="s">
        <v>9535</v>
      </c>
    </row>
    <row r="9465" spans="1:2" x14ac:dyDescent="0.25">
      <c r="A9465">
        <v>16547</v>
      </c>
      <c r="B9465" t="s">
        <v>9640</v>
      </c>
    </row>
    <row r="9466" spans="1:2" x14ac:dyDescent="0.25">
      <c r="A9466">
        <v>16547</v>
      </c>
      <c r="B9466" t="s">
        <v>9641</v>
      </c>
    </row>
    <row r="9467" spans="1:2" x14ac:dyDescent="0.25">
      <c r="A9467">
        <v>16548</v>
      </c>
      <c r="B9467" t="s">
        <v>9199</v>
      </c>
    </row>
    <row r="9468" spans="1:2" x14ac:dyDescent="0.25">
      <c r="A9468">
        <v>16552</v>
      </c>
      <c r="B9468" t="s">
        <v>9642</v>
      </c>
    </row>
    <row r="9469" spans="1:2" x14ac:dyDescent="0.25">
      <c r="A9469">
        <v>16556</v>
      </c>
      <c r="B9469" t="s">
        <v>9643</v>
      </c>
    </row>
    <row r="9470" spans="1:2" x14ac:dyDescent="0.25">
      <c r="A9470">
        <v>16556</v>
      </c>
      <c r="B9470" t="s">
        <v>4172</v>
      </c>
    </row>
    <row r="9471" spans="1:2" x14ac:dyDescent="0.25">
      <c r="A9471">
        <v>16559</v>
      </c>
      <c r="B9471" t="s">
        <v>9644</v>
      </c>
    </row>
    <row r="9472" spans="1:2" x14ac:dyDescent="0.25">
      <c r="A9472">
        <v>16559</v>
      </c>
      <c r="B9472" t="s">
        <v>9645</v>
      </c>
    </row>
    <row r="9473" spans="1:2" x14ac:dyDescent="0.25">
      <c r="A9473">
        <v>16559</v>
      </c>
      <c r="B9473" t="s">
        <v>9646</v>
      </c>
    </row>
    <row r="9474" spans="1:2" x14ac:dyDescent="0.25">
      <c r="A9474">
        <v>16559</v>
      </c>
      <c r="B9474" t="s">
        <v>9056</v>
      </c>
    </row>
    <row r="9475" spans="1:2" x14ac:dyDescent="0.25">
      <c r="A9475">
        <v>16559</v>
      </c>
      <c r="B9475" t="s">
        <v>9647</v>
      </c>
    </row>
    <row r="9476" spans="1:2" x14ac:dyDescent="0.25">
      <c r="A9476">
        <v>16559</v>
      </c>
      <c r="B9476" t="s">
        <v>9648</v>
      </c>
    </row>
    <row r="9477" spans="1:2" x14ac:dyDescent="0.25">
      <c r="A9477">
        <v>16559</v>
      </c>
      <c r="B9477" t="s">
        <v>9649</v>
      </c>
    </row>
    <row r="9478" spans="1:2" x14ac:dyDescent="0.25">
      <c r="A9478">
        <v>16559</v>
      </c>
      <c r="B9478" t="s">
        <v>9650</v>
      </c>
    </row>
    <row r="9479" spans="1:2" x14ac:dyDescent="0.25">
      <c r="A9479">
        <v>16559</v>
      </c>
      <c r="B9479" t="s">
        <v>9651</v>
      </c>
    </row>
    <row r="9480" spans="1:2" x14ac:dyDescent="0.25">
      <c r="A9480">
        <v>16562</v>
      </c>
      <c r="B9480" t="s">
        <v>9652</v>
      </c>
    </row>
    <row r="9481" spans="1:2" x14ac:dyDescent="0.25">
      <c r="A9481">
        <v>16565</v>
      </c>
      <c r="B9481" t="s">
        <v>9653</v>
      </c>
    </row>
    <row r="9482" spans="1:2" x14ac:dyDescent="0.25">
      <c r="A9482">
        <v>16567</v>
      </c>
      <c r="B9482" t="s">
        <v>9654</v>
      </c>
    </row>
    <row r="9483" spans="1:2" x14ac:dyDescent="0.25">
      <c r="A9483">
        <v>16567</v>
      </c>
      <c r="B9483" t="s">
        <v>8761</v>
      </c>
    </row>
    <row r="9484" spans="1:2" x14ac:dyDescent="0.25">
      <c r="A9484">
        <v>16567</v>
      </c>
      <c r="B9484" t="s">
        <v>9655</v>
      </c>
    </row>
    <row r="9485" spans="1:2" x14ac:dyDescent="0.25">
      <c r="A9485">
        <v>16567</v>
      </c>
      <c r="B9485" t="s">
        <v>9656</v>
      </c>
    </row>
    <row r="9486" spans="1:2" x14ac:dyDescent="0.25">
      <c r="A9486">
        <v>16567</v>
      </c>
      <c r="B9486" t="s">
        <v>9657</v>
      </c>
    </row>
    <row r="9487" spans="1:2" x14ac:dyDescent="0.25">
      <c r="A9487">
        <v>16567</v>
      </c>
      <c r="B9487" t="s">
        <v>9658</v>
      </c>
    </row>
    <row r="9488" spans="1:2" x14ac:dyDescent="0.25">
      <c r="A9488">
        <v>16567</v>
      </c>
      <c r="B9488" t="s">
        <v>8940</v>
      </c>
    </row>
    <row r="9489" spans="1:2" x14ac:dyDescent="0.25">
      <c r="A9489">
        <v>16567</v>
      </c>
      <c r="B9489" t="s">
        <v>9659</v>
      </c>
    </row>
    <row r="9490" spans="1:2" x14ac:dyDescent="0.25">
      <c r="A9490">
        <v>16721</v>
      </c>
      <c r="B9490" t="s">
        <v>9660</v>
      </c>
    </row>
    <row r="9491" spans="1:2" x14ac:dyDescent="0.25">
      <c r="A9491">
        <v>16727</v>
      </c>
      <c r="B9491" t="s">
        <v>4161</v>
      </c>
    </row>
    <row r="9492" spans="1:2" x14ac:dyDescent="0.25">
      <c r="A9492">
        <v>16727</v>
      </c>
      <c r="B9492" t="s">
        <v>9661</v>
      </c>
    </row>
    <row r="9493" spans="1:2" x14ac:dyDescent="0.25">
      <c r="A9493">
        <v>16727</v>
      </c>
      <c r="B9493" t="s">
        <v>9662</v>
      </c>
    </row>
    <row r="9494" spans="1:2" x14ac:dyDescent="0.25">
      <c r="A9494">
        <v>16727</v>
      </c>
      <c r="B9494" t="s">
        <v>9663</v>
      </c>
    </row>
    <row r="9495" spans="1:2" x14ac:dyDescent="0.25">
      <c r="A9495">
        <v>16727</v>
      </c>
      <c r="B9495" t="s">
        <v>9664</v>
      </c>
    </row>
    <row r="9496" spans="1:2" x14ac:dyDescent="0.25">
      <c r="A9496">
        <v>16727</v>
      </c>
      <c r="B9496" t="s">
        <v>9665</v>
      </c>
    </row>
    <row r="9497" spans="1:2" x14ac:dyDescent="0.25">
      <c r="A9497">
        <v>16727</v>
      </c>
      <c r="B9497" t="s">
        <v>9666</v>
      </c>
    </row>
    <row r="9498" spans="1:2" x14ac:dyDescent="0.25">
      <c r="A9498">
        <v>16727</v>
      </c>
      <c r="B9498" t="s">
        <v>9667</v>
      </c>
    </row>
    <row r="9499" spans="1:2" x14ac:dyDescent="0.25">
      <c r="A9499">
        <v>16727</v>
      </c>
      <c r="B9499" t="s">
        <v>9668</v>
      </c>
    </row>
    <row r="9500" spans="1:2" x14ac:dyDescent="0.25">
      <c r="A9500">
        <v>16727</v>
      </c>
      <c r="B9500" t="s">
        <v>9660</v>
      </c>
    </row>
    <row r="9501" spans="1:2" x14ac:dyDescent="0.25">
      <c r="A9501">
        <v>16727</v>
      </c>
      <c r="B9501" t="s">
        <v>9566</v>
      </c>
    </row>
    <row r="9502" spans="1:2" x14ac:dyDescent="0.25">
      <c r="A9502">
        <v>16748</v>
      </c>
      <c r="B9502" t="s">
        <v>9669</v>
      </c>
    </row>
    <row r="9503" spans="1:2" x14ac:dyDescent="0.25">
      <c r="A9503">
        <v>16761</v>
      </c>
      <c r="B9503" t="s">
        <v>9669</v>
      </c>
    </row>
    <row r="9504" spans="1:2" x14ac:dyDescent="0.25">
      <c r="A9504">
        <v>16761</v>
      </c>
      <c r="B9504" t="s">
        <v>3897</v>
      </c>
    </row>
    <row r="9505" spans="1:2" x14ac:dyDescent="0.25">
      <c r="A9505">
        <v>16761</v>
      </c>
      <c r="B9505" t="s">
        <v>9670</v>
      </c>
    </row>
    <row r="9506" spans="1:2" x14ac:dyDescent="0.25">
      <c r="A9506">
        <v>16761</v>
      </c>
      <c r="B9506" t="s">
        <v>9535</v>
      </c>
    </row>
    <row r="9507" spans="1:2" x14ac:dyDescent="0.25">
      <c r="A9507">
        <v>16763</v>
      </c>
      <c r="B9507" t="s">
        <v>9671</v>
      </c>
    </row>
    <row r="9508" spans="1:2" x14ac:dyDescent="0.25">
      <c r="A9508">
        <v>16766</v>
      </c>
      <c r="B9508" t="s">
        <v>9672</v>
      </c>
    </row>
    <row r="9509" spans="1:2" x14ac:dyDescent="0.25">
      <c r="A9509">
        <v>16766</v>
      </c>
      <c r="B9509" t="s">
        <v>9673</v>
      </c>
    </row>
    <row r="9510" spans="1:2" x14ac:dyDescent="0.25">
      <c r="A9510">
        <v>16766</v>
      </c>
      <c r="B9510" t="s">
        <v>9674</v>
      </c>
    </row>
    <row r="9511" spans="1:2" x14ac:dyDescent="0.25">
      <c r="A9511">
        <v>16766</v>
      </c>
      <c r="B9511" t="s">
        <v>3834</v>
      </c>
    </row>
    <row r="9512" spans="1:2" x14ac:dyDescent="0.25">
      <c r="A9512">
        <v>16766</v>
      </c>
      <c r="B9512" t="s">
        <v>9675</v>
      </c>
    </row>
    <row r="9513" spans="1:2" x14ac:dyDescent="0.25">
      <c r="A9513">
        <v>16766</v>
      </c>
      <c r="B9513" t="s">
        <v>9676</v>
      </c>
    </row>
    <row r="9514" spans="1:2" x14ac:dyDescent="0.25">
      <c r="A9514">
        <v>16766</v>
      </c>
      <c r="B9514" t="s">
        <v>3520</v>
      </c>
    </row>
    <row r="9515" spans="1:2" x14ac:dyDescent="0.25">
      <c r="A9515">
        <v>16766</v>
      </c>
      <c r="B9515" t="s">
        <v>9677</v>
      </c>
    </row>
    <row r="9516" spans="1:2" x14ac:dyDescent="0.25">
      <c r="A9516">
        <v>16766</v>
      </c>
      <c r="B9516" t="s">
        <v>9678</v>
      </c>
    </row>
    <row r="9517" spans="1:2" x14ac:dyDescent="0.25">
      <c r="A9517">
        <v>16766</v>
      </c>
      <c r="B9517" t="s">
        <v>9671</v>
      </c>
    </row>
    <row r="9518" spans="1:2" x14ac:dyDescent="0.25">
      <c r="A9518">
        <v>16766</v>
      </c>
      <c r="B9518" t="s">
        <v>9679</v>
      </c>
    </row>
    <row r="9519" spans="1:2" x14ac:dyDescent="0.25">
      <c r="A9519">
        <v>16766</v>
      </c>
      <c r="B9519" t="s">
        <v>9680</v>
      </c>
    </row>
    <row r="9520" spans="1:2" x14ac:dyDescent="0.25">
      <c r="A9520">
        <v>16766</v>
      </c>
      <c r="B9520" t="s">
        <v>3550</v>
      </c>
    </row>
    <row r="9521" spans="1:2" x14ac:dyDescent="0.25">
      <c r="A9521">
        <v>16766</v>
      </c>
      <c r="B9521" t="s">
        <v>3550</v>
      </c>
    </row>
    <row r="9522" spans="1:2" x14ac:dyDescent="0.25">
      <c r="A9522">
        <v>16766</v>
      </c>
      <c r="B9522" t="s">
        <v>9681</v>
      </c>
    </row>
    <row r="9523" spans="1:2" x14ac:dyDescent="0.25">
      <c r="A9523">
        <v>16766</v>
      </c>
      <c r="B9523" t="s">
        <v>9682</v>
      </c>
    </row>
    <row r="9524" spans="1:2" x14ac:dyDescent="0.25">
      <c r="A9524">
        <v>16766</v>
      </c>
      <c r="B9524" t="s">
        <v>9577</v>
      </c>
    </row>
    <row r="9525" spans="1:2" x14ac:dyDescent="0.25">
      <c r="A9525">
        <v>16766</v>
      </c>
      <c r="B9525" t="s">
        <v>9683</v>
      </c>
    </row>
    <row r="9526" spans="1:2" x14ac:dyDescent="0.25">
      <c r="A9526">
        <v>16767</v>
      </c>
      <c r="B9526" t="s">
        <v>9684</v>
      </c>
    </row>
    <row r="9527" spans="1:2" x14ac:dyDescent="0.25">
      <c r="A9527">
        <v>16767</v>
      </c>
      <c r="B9527" t="s">
        <v>9685</v>
      </c>
    </row>
    <row r="9528" spans="1:2" x14ac:dyDescent="0.25">
      <c r="A9528">
        <v>16771</v>
      </c>
      <c r="B9528" t="s">
        <v>9686</v>
      </c>
    </row>
    <row r="9529" spans="1:2" x14ac:dyDescent="0.25">
      <c r="A9529">
        <v>16775</v>
      </c>
      <c r="B9529" t="s">
        <v>9687</v>
      </c>
    </row>
    <row r="9530" spans="1:2" x14ac:dyDescent="0.25">
      <c r="A9530">
        <v>16775</v>
      </c>
      <c r="B9530" t="s">
        <v>9688</v>
      </c>
    </row>
    <row r="9531" spans="1:2" x14ac:dyDescent="0.25">
      <c r="A9531">
        <v>16775</v>
      </c>
      <c r="B9531" t="s">
        <v>9689</v>
      </c>
    </row>
    <row r="9532" spans="1:2" x14ac:dyDescent="0.25">
      <c r="A9532">
        <v>16775</v>
      </c>
      <c r="B9532" t="s">
        <v>9690</v>
      </c>
    </row>
    <row r="9533" spans="1:2" x14ac:dyDescent="0.25">
      <c r="A9533">
        <v>16775</v>
      </c>
      <c r="B9533" t="s">
        <v>9691</v>
      </c>
    </row>
    <row r="9534" spans="1:2" x14ac:dyDescent="0.25">
      <c r="A9534">
        <v>16775</v>
      </c>
      <c r="B9534" t="s">
        <v>9692</v>
      </c>
    </row>
    <row r="9535" spans="1:2" x14ac:dyDescent="0.25">
      <c r="A9535">
        <v>16775</v>
      </c>
      <c r="B9535" t="s">
        <v>9693</v>
      </c>
    </row>
    <row r="9536" spans="1:2" x14ac:dyDescent="0.25">
      <c r="A9536">
        <v>16775</v>
      </c>
      <c r="B9536" t="s">
        <v>9694</v>
      </c>
    </row>
    <row r="9537" spans="1:2" x14ac:dyDescent="0.25">
      <c r="A9537">
        <v>16775</v>
      </c>
      <c r="B9537" t="s">
        <v>9695</v>
      </c>
    </row>
    <row r="9538" spans="1:2" x14ac:dyDescent="0.25">
      <c r="A9538">
        <v>16775</v>
      </c>
      <c r="B9538" t="s">
        <v>9696</v>
      </c>
    </row>
    <row r="9539" spans="1:2" x14ac:dyDescent="0.25">
      <c r="A9539">
        <v>16775</v>
      </c>
      <c r="B9539" t="s">
        <v>9697</v>
      </c>
    </row>
    <row r="9540" spans="1:2" x14ac:dyDescent="0.25">
      <c r="A9540">
        <v>16775</v>
      </c>
      <c r="B9540" t="s">
        <v>3857</v>
      </c>
    </row>
    <row r="9541" spans="1:2" x14ac:dyDescent="0.25">
      <c r="A9541">
        <v>16775</v>
      </c>
      <c r="B9541" t="s">
        <v>9698</v>
      </c>
    </row>
    <row r="9542" spans="1:2" x14ac:dyDescent="0.25">
      <c r="A9542">
        <v>16775</v>
      </c>
      <c r="B9542" t="s">
        <v>9698</v>
      </c>
    </row>
    <row r="9543" spans="1:2" x14ac:dyDescent="0.25">
      <c r="A9543">
        <v>16775</v>
      </c>
      <c r="B9543" t="s">
        <v>9699</v>
      </c>
    </row>
    <row r="9544" spans="1:2" x14ac:dyDescent="0.25">
      <c r="A9544">
        <v>16775</v>
      </c>
      <c r="B9544" t="s">
        <v>9700</v>
      </c>
    </row>
    <row r="9545" spans="1:2" x14ac:dyDescent="0.25">
      <c r="A9545">
        <v>16775</v>
      </c>
      <c r="B9545" t="s">
        <v>9701</v>
      </c>
    </row>
    <row r="9546" spans="1:2" x14ac:dyDescent="0.25">
      <c r="A9546">
        <v>16775</v>
      </c>
      <c r="B9546" t="s">
        <v>9702</v>
      </c>
    </row>
    <row r="9547" spans="1:2" x14ac:dyDescent="0.25">
      <c r="A9547">
        <v>16775</v>
      </c>
      <c r="B9547" t="s">
        <v>9703</v>
      </c>
    </row>
    <row r="9548" spans="1:2" x14ac:dyDescent="0.25">
      <c r="A9548">
        <v>16775</v>
      </c>
      <c r="B9548" t="s">
        <v>9405</v>
      </c>
    </row>
    <row r="9549" spans="1:2" x14ac:dyDescent="0.25">
      <c r="A9549">
        <v>16775</v>
      </c>
      <c r="B9549" t="s">
        <v>9704</v>
      </c>
    </row>
    <row r="9550" spans="1:2" x14ac:dyDescent="0.25">
      <c r="A9550">
        <v>16775</v>
      </c>
      <c r="B9550" t="s">
        <v>9686</v>
      </c>
    </row>
    <row r="9551" spans="1:2" x14ac:dyDescent="0.25">
      <c r="A9551">
        <v>16775</v>
      </c>
      <c r="B9551" t="s">
        <v>9705</v>
      </c>
    </row>
    <row r="9552" spans="1:2" x14ac:dyDescent="0.25">
      <c r="A9552">
        <v>16775</v>
      </c>
      <c r="B9552" t="s">
        <v>9706</v>
      </c>
    </row>
    <row r="9553" spans="1:2" x14ac:dyDescent="0.25">
      <c r="A9553">
        <v>16775</v>
      </c>
      <c r="B9553" t="s">
        <v>9707</v>
      </c>
    </row>
    <row r="9554" spans="1:2" x14ac:dyDescent="0.25">
      <c r="A9554">
        <v>16775</v>
      </c>
      <c r="B9554" t="s">
        <v>9707</v>
      </c>
    </row>
    <row r="9555" spans="1:2" x14ac:dyDescent="0.25">
      <c r="A9555">
        <v>16775</v>
      </c>
      <c r="B9555" t="s">
        <v>9708</v>
      </c>
    </row>
    <row r="9556" spans="1:2" x14ac:dyDescent="0.25">
      <c r="A9556">
        <v>16775</v>
      </c>
      <c r="B9556" t="s">
        <v>9709</v>
      </c>
    </row>
    <row r="9557" spans="1:2" x14ac:dyDescent="0.25">
      <c r="A9557">
        <v>16775</v>
      </c>
      <c r="B9557" t="s">
        <v>9710</v>
      </c>
    </row>
    <row r="9558" spans="1:2" x14ac:dyDescent="0.25">
      <c r="A9558">
        <v>16775</v>
      </c>
      <c r="B9558" t="s">
        <v>9711</v>
      </c>
    </row>
    <row r="9559" spans="1:2" x14ac:dyDescent="0.25">
      <c r="A9559">
        <v>16775</v>
      </c>
      <c r="B9559" t="s">
        <v>9712</v>
      </c>
    </row>
    <row r="9560" spans="1:2" x14ac:dyDescent="0.25">
      <c r="A9560">
        <v>16775</v>
      </c>
      <c r="B9560" t="s">
        <v>9713</v>
      </c>
    </row>
    <row r="9561" spans="1:2" x14ac:dyDescent="0.25">
      <c r="A9561">
        <v>16775</v>
      </c>
      <c r="B9561" t="s">
        <v>8494</v>
      </c>
    </row>
    <row r="9562" spans="1:2" x14ac:dyDescent="0.25">
      <c r="A9562">
        <v>16775</v>
      </c>
      <c r="B9562" t="s">
        <v>9714</v>
      </c>
    </row>
    <row r="9563" spans="1:2" x14ac:dyDescent="0.25">
      <c r="A9563">
        <v>16775</v>
      </c>
      <c r="B9563" t="s">
        <v>9715</v>
      </c>
    </row>
    <row r="9564" spans="1:2" x14ac:dyDescent="0.25">
      <c r="A9564">
        <v>16775</v>
      </c>
      <c r="B9564" t="s">
        <v>9716</v>
      </c>
    </row>
    <row r="9565" spans="1:2" x14ac:dyDescent="0.25">
      <c r="A9565">
        <v>16775</v>
      </c>
      <c r="B9565" t="s">
        <v>9717</v>
      </c>
    </row>
    <row r="9566" spans="1:2" x14ac:dyDescent="0.25">
      <c r="A9566">
        <v>16775</v>
      </c>
      <c r="B9566" t="s">
        <v>9718</v>
      </c>
    </row>
    <row r="9567" spans="1:2" x14ac:dyDescent="0.25">
      <c r="A9567">
        <v>16775</v>
      </c>
      <c r="B9567" t="s">
        <v>9719</v>
      </c>
    </row>
    <row r="9568" spans="1:2" x14ac:dyDescent="0.25">
      <c r="A9568">
        <v>16775</v>
      </c>
      <c r="B9568" t="s">
        <v>9720</v>
      </c>
    </row>
    <row r="9569" spans="1:2" x14ac:dyDescent="0.25">
      <c r="A9569">
        <v>16775</v>
      </c>
      <c r="B9569" t="s">
        <v>9721</v>
      </c>
    </row>
    <row r="9570" spans="1:2" x14ac:dyDescent="0.25">
      <c r="A9570">
        <v>16775</v>
      </c>
      <c r="B9570" t="s">
        <v>8568</v>
      </c>
    </row>
    <row r="9571" spans="1:2" x14ac:dyDescent="0.25">
      <c r="A9571">
        <v>16775</v>
      </c>
      <c r="B9571" t="s">
        <v>9722</v>
      </c>
    </row>
    <row r="9572" spans="1:2" x14ac:dyDescent="0.25">
      <c r="A9572">
        <v>16775</v>
      </c>
      <c r="B9572" t="s">
        <v>3881</v>
      </c>
    </row>
    <row r="9573" spans="1:2" x14ac:dyDescent="0.25">
      <c r="A9573">
        <v>16775</v>
      </c>
      <c r="B9573" t="s">
        <v>9723</v>
      </c>
    </row>
    <row r="9574" spans="1:2" x14ac:dyDescent="0.25">
      <c r="A9574">
        <v>16775</v>
      </c>
      <c r="B9574" t="s">
        <v>9724</v>
      </c>
    </row>
    <row r="9575" spans="1:2" x14ac:dyDescent="0.25">
      <c r="A9575">
        <v>16775</v>
      </c>
      <c r="B9575" t="s">
        <v>9725</v>
      </c>
    </row>
    <row r="9576" spans="1:2" x14ac:dyDescent="0.25">
      <c r="A9576">
        <v>16775</v>
      </c>
      <c r="B9576" t="s">
        <v>9726</v>
      </c>
    </row>
    <row r="9577" spans="1:2" x14ac:dyDescent="0.25">
      <c r="A9577">
        <v>16775</v>
      </c>
      <c r="B9577" t="s">
        <v>9727</v>
      </c>
    </row>
    <row r="9578" spans="1:2" x14ac:dyDescent="0.25">
      <c r="A9578">
        <v>16775</v>
      </c>
      <c r="B9578" t="s">
        <v>9728</v>
      </c>
    </row>
    <row r="9579" spans="1:2" x14ac:dyDescent="0.25">
      <c r="A9579">
        <v>16775</v>
      </c>
      <c r="B9579" t="s">
        <v>9729</v>
      </c>
    </row>
    <row r="9580" spans="1:2" x14ac:dyDescent="0.25">
      <c r="A9580">
        <v>16775</v>
      </c>
      <c r="B9580" t="s">
        <v>3396</v>
      </c>
    </row>
    <row r="9581" spans="1:2" x14ac:dyDescent="0.25">
      <c r="A9581">
        <v>16775</v>
      </c>
      <c r="B9581" t="s">
        <v>9730</v>
      </c>
    </row>
    <row r="9582" spans="1:2" x14ac:dyDescent="0.25">
      <c r="A9582">
        <v>16775</v>
      </c>
      <c r="B9582" t="s">
        <v>9731</v>
      </c>
    </row>
    <row r="9583" spans="1:2" x14ac:dyDescent="0.25">
      <c r="A9583">
        <v>16775</v>
      </c>
      <c r="B9583" t="s">
        <v>9732</v>
      </c>
    </row>
    <row r="9584" spans="1:2" x14ac:dyDescent="0.25">
      <c r="A9584">
        <v>16775</v>
      </c>
      <c r="B9584" t="s">
        <v>9733</v>
      </c>
    </row>
    <row r="9585" spans="1:2" x14ac:dyDescent="0.25">
      <c r="A9585">
        <v>16775</v>
      </c>
      <c r="B9585" t="s">
        <v>9734</v>
      </c>
    </row>
    <row r="9586" spans="1:2" x14ac:dyDescent="0.25">
      <c r="A9586">
        <v>16775</v>
      </c>
      <c r="B9586" t="s">
        <v>9735</v>
      </c>
    </row>
    <row r="9587" spans="1:2" x14ac:dyDescent="0.25">
      <c r="A9587">
        <v>16775</v>
      </c>
      <c r="B9587" t="s">
        <v>9736</v>
      </c>
    </row>
    <row r="9588" spans="1:2" x14ac:dyDescent="0.25">
      <c r="A9588">
        <v>16775</v>
      </c>
      <c r="B9588" t="s">
        <v>9737</v>
      </c>
    </row>
    <row r="9589" spans="1:2" x14ac:dyDescent="0.25">
      <c r="A9589">
        <v>16775</v>
      </c>
      <c r="B9589" t="s">
        <v>9738</v>
      </c>
    </row>
    <row r="9590" spans="1:2" x14ac:dyDescent="0.25">
      <c r="A9590">
        <v>16775</v>
      </c>
      <c r="B9590" t="s">
        <v>9739</v>
      </c>
    </row>
    <row r="9591" spans="1:2" x14ac:dyDescent="0.25">
      <c r="A9591">
        <v>16775</v>
      </c>
      <c r="B9591" t="s">
        <v>9740</v>
      </c>
    </row>
    <row r="9592" spans="1:2" x14ac:dyDescent="0.25">
      <c r="A9592">
        <v>16775</v>
      </c>
      <c r="B9592" t="s">
        <v>9741</v>
      </c>
    </row>
    <row r="9593" spans="1:2" x14ac:dyDescent="0.25">
      <c r="A9593">
        <v>16775</v>
      </c>
      <c r="B9593" t="s">
        <v>9742</v>
      </c>
    </row>
    <row r="9594" spans="1:2" x14ac:dyDescent="0.25">
      <c r="A9594">
        <v>16775</v>
      </c>
      <c r="B9594" t="s">
        <v>8508</v>
      </c>
    </row>
    <row r="9595" spans="1:2" x14ac:dyDescent="0.25">
      <c r="A9595">
        <v>16775</v>
      </c>
      <c r="B9595" t="s">
        <v>9743</v>
      </c>
    </row>
    <row r="9596" spans="1:2" x14ac:dyDescent="0.25">
      <c r="A9596">
        <v>16775</v>
      </c>
      <c r="B9596" t="s">
        <v>9744</v>
      </c>
    </row>
    <row r="9597" spans="1:2" x14ac:dyDescent="0.25">
      <c r="A9597">
        <v>16775</v>
      </c>
      <c r="B9597" t="s">
        <v>9745</v>
      </c>
    </row>
    <row r="9598" spans="1:2" x14ac:dyDescent="0.25">
      <c r="A9598">
        <v>16775</v>
      </c>
      <c r="B9598" t="s">
        <v>9533</v>
      </c>
    </row>
    <row r="9599" spans="1:2" x14ac:dyDescent="0.25">
      <c r="A9599">
        <v>16775</v>
      </c>
      <c r="B9599" t="s">
        <v>9041</v>
      </c>
    </row>
    <row r="9600" spans="1:2" x14ac:dyDescent="0.25">
      <c r="A9600">
        <v>16775</v>
      </c>
      <c r="B9600" t="s">
        <v>9746</v>
      </c>
    </row>
    <row r="9601" spans="1:2" x14ac:dyDescent="0.25">
      <c r="A9601">
        <v>16775</v>
      </c>
      <c r="B9601" t="s">
        <v>9747</v>
      </c>
    </row>
    <row r="9602" spans="1:2" x14ac:dyDescent="0.25">
      <c r="A9602">
        <v>16775</v>
      </c>
      <c r="B9602" t="s">
        <v>3670</v>
      </c>
    </row>
    <row r="9603" spans="1:2" x14ac:dyDescent="0.25">
      <c r="A9603">
        <v>16775</v>
      </c>
      <c r="B9603" t="s">
        <v>9086</v>
      </c>
    </row>
    <row r="9604" spans="1:2" x14ac:dyDescent="0.25">
      <c r="A9604">
        <v>16775</v>
      </c>
      <c r="B9604" t="s">
        <v>9748</v>
      </c>
    </row>
    <row r="9605" spans="1:2" x14ac:dyDescent="0.25">
      <c r="A9605">
        <v>16775</v>
      </c>
      <c r="B9605" t="s">
        <v>9749</v>
      </c>
    </row>
    <row r="9606" spans="1:2" x14ac:dyDescent="0.25">
      <c r="A9606">
        <v>16775</v>
      </c>
      <c r="B9606" t="s">
        <v>9750</v>
      </c>
    </row>
    <row r="9607" spans="1:2" x14ac:dyDescent="0.25">
      <c r="A9607">
        <v>16775</v>
      </c>
      <c r="B9607" t="s">
        <v>9751</v>
      </c>
    </row>
    <row r="9608" spans="1:2" x14ac:dyDescent="0.25">
      <c r="A9608">
        <v>16775</v>
      </c>
      <c r="B9608" t="s">
        <v>9752</v>
      </c>
    </row>
    <row r="9609" spans="1:2" x14ac:dyDescent="0.25">
      <c r="A9609">
        <v>16775</v>
      </c>
      <c r="B9609" t="s">
        <v>9753</v>
      </c>
    </row>
    <row r="9610" spans="1:2" x14ac:dyDescent="0.25">
      <c r="A9610">
        <v>16775</v>
      </c>
      <c r="B9610" t="s">
        <v>9754</v>
      </c>
    </row>
    <row r="9611" spans="1:2" x14ac:dyDescent="0.25">
      <c r="A9611">
        <v>16792</v>
      </c>
      <c r="B9611" t="s">
        <v>9755</v>
      </c>
    </row>
    <row r="9612" spans="1:2" x14ac:dyDescent="0.25">
      <c r="A9612">
        <v>16792</v>
      </c>
      <c r="B9612" t="s">
        <v>9756</v>
      </c>
    </row>
    <row r="9613" spans="1:2" x14ac:dyDescent="0.25">
      <c r="A9613">
        <v>16792</v>
      </c>
      <c r="B9613" t="s">
        <v>4037</v>
      </c>
    </row>
    <row r="9614" spans="1:2" x14ac:dyDescent="0.25">
      <c r="A9614">
        <v>16792</v>
      </c>
      <c r="B9614" t="s">
        <v>9757</v>
      </c>
    </row>
    <row r="9615" spans="1:2" x14ac:dyDescent="0.25">
      <c r="A9615">
        <v>16792</v>
      </c>
      <c r="B9615" t="s">
        <v>9758</v>
      </c>
    </row>
    <row r="9616" spans="1:2" x14ac:dyDescent="0.25">
      <c r="A9616">
        <v>16792</v>
      </c>
      <c r="B9616" t="s">
        <v>3396</v>
      </c>
    </row>
    <row r="9617" spans="1:2" x14ac:dyDescent="0.25">
      <c r="A9617">
        <v>16792</v>
      </c>
      <c r="B9617" t="s">
        <v>9233</v>
      </c>
    </row>
    <row r="9618" spans="1:2" x14ac:dyDescent="0.25">
      <c r="A9618">
        <v>16792</v>
      </c>
      <c r="B9618" t="s">
        <v>9759</v>
      </c>
    </row>
    <row r="9619" spans="1:2" x14ac:dyDescent="0.25">
      <c r="A9619">
        <v>16792</v>
      </c>
      <c r="B9619" t="s">
        <v>9760</v>
      </c>
    </row>
    <row r="9620" spans="1:2" x14ac:dyDescent="0.25">
      <c r="A9620">
        <v>16798</v>
      </c>
      <c r="B9620" t="s">
        <v>9761</v>
      </c>
    </row>
    <row r="9621" spans="1:2" x14ac:dyDescent="0.25">
      <c r="A9621">
        <v>16798</v>
      </c>
      <c r="B9621" t="s">
        <v>9762</v>
      </c>
    </row>
    <row r="9622" spans="1:2" x14ac:dyDescent="0.25">
      <c r="A9622">
        <v>16798</v>
      </c>
      <c r="B9622" t="s">
        <v>9763</v>
      </c>
    </row>
    <row r="9623" spans="1:2" x14ac:dyDescent="0.25">
      <c r="A9623">
        <v>16798</v>
      </c>
      <c r="B9623" t="s">
        <v>9764</v>
      </c>
    </row>
    <row r="9624" spans="1:2" x14ac:dyDescent="0.25">
      <c r="A9624">
        <v>16798</v>
      </c>
      <c r="B9624" t="s">
        <v>9765</v>
      </c>
    </row>
    <row r="9625" spans="1:2" x14ac:dyDescent="0.25">
      <c r="A9625">
        <v>16798</v>
      </c>
      <c r="B9625" t="s">
        <v>9766</v>
      </c>
    </row>
    <row r="9626" spans="1:2" x14ac:dyDescent="0.25">
      <c r="A9626">
        <v>16798</v>
      </c>
      <c r="B9626" t="s">
        <v>9767</v>
      </c>
    </row>
    <row r="9627" spans="1:2" x14ac:dyDescent="0.25">
      <c r="A9627">
        <v>16798</v>
      </c>
      <c r="B9627" t="s">
        <v>9768</v>
      </c>
    </row>
    <row r="9628" spans="1:2" x14ac:dyDescent="0.25">
      <c r="A9628">
        <v>16798</v>
      </c>
      <c r="B9628" t="s">
        <v>9769</v>
      </c>
    </row>
    <row r="9629" spans="1:2" x14ac:dyDescent="0.25">
      <c r="A9629">
        <v>16798</v>
      </c>
      <c r="B9629" t="s">
        <v>9770</v>
      </c>
    </row>
    <row r="9630" spans="1:2" x14ac:dyDescent="0.25">
      <c r="A9630">
        <v>16798</v>
      </c>
      <c r="B9630" t="s">
        <v>9771</v>
      </c>
    </row>
    <row r="9631" spans="1:2" x14ac:dyDescent="0.25">
      <c r="A9631">
        <v>16798</v>
      </c>
      <c r="B9631" t="s">
        <v>9772</v>
      </c>
    </row>
    <row r="9632" spans="1:2" x14ac:dyDescent="0.25">
      <c r="A9632">
        <v>16798</v>
      </c>
      <c r="B9632" t="s">
        <v>9773</v>
      </c>
    </row>
    <row r="9633" spans="1:2" x14ac:dyDescent="0.25">
      <c r="A9633">
        <v>16798</v>
      </c>
      <c r="B9633" t="s">
        <v>9774</v>
      </c>
    </row>
    <row r="9634" spans="1:2" x14ac:dyDescent="0.25">
      <c r="A9634">
        <v>16798</v>
      </c>
      <c r="B9634" t="s">
        <v>8025</v>
      </c>
    </row>
    <row r="9635" spans="1:2" x14ac:dyDescent="0.25">
      <c r="A9635">
        <v>16798</v>
      </c>
      <c r="B9635" t="s">
        <v>4006</v>
      </c>
    </row>
    <row r="9636" spans="1:2" x14ac:dyDescent="0.25">
      <c r="A9636">
        <v>16798</v>
      </c>
      <c r="B9636" t="s">
        <v>8529</v>
      </c>
    </row>
    <row r="9637" spans="1:2" x14ac:dyDescent="0.25">
      <c r="A9637">
        <v>16816</v>
      </c>
      <c r="B9637" t="s">
        <v>9775</v>
      </c>
    </row>
    <row r="9638" spans="1:2" x14ac:dyDescent="0.25">
      <c r="A9638">
        <v>16816</v>
      </c>
      <c r="B9638" t="s">
        <v>9776</v>
      </c>
    </row>
    <row r="9639" spans="1:2" x14ac:dyDescent="0.25">
      <c r="A9639">
        <v>16816</v>
      </c>
      <c r="B9639" t="s">
        <v>9777</v>
      </c>
    </row>
    <row r="9640" spans="1:2" x14ac:dyDescent="0.25">
      <c r="A9640">
        <v>16816</v>
      </c>
      <c r="B9640" t="s">
        <v>9778</v>
      </c>
    </row>
    <row r="9641" spans="1:2" x14ac:dyDescent="0.25">
      <c r="A9641">
        <v>16818</v>
      </c>
      <c r="B9641" t="s">
        <v>9779</v>
      </c>
    </row>
    <row r="9642" spans="1:2" x14ac:dyDescent="0.25">
      <c r="A9642">
        <v>16818</v>
      </c>
      <c r="B9642" t="s">
        <v>9780</v>
      </c>
    </row>
    <row r="9643" spans="1:2" x14ac:dyDescent="0.25">
      <c r="A9643">
        <v>16818</v>
      </c>
      <c r="B9643" t="s">
        <v>9603</v>
      </c>
    </row>
    <row r="9644" spans="1:2" x14ac:dyDescent="0.25">
      <c r="A9644">
        <v>16818</v>
      </c>
      <c r="B9644" t="s">
        <v>9781</v>
      </c>
    </row>
    <row r="9645" spans="1:2" x14ac:dyDescent="0.25">
      <c r="A9645">
        <v>16818</v>
      </c>
      <c r="B9645" t="s">
        <v>9782</v>
      </c>
    </row>
    <row r="9646" spans="1:2" x14ac:dyDescent="0.25">
      <c r="A9646">
        <v>16818</v>
      </c>
      <c r="B9646" t="s">
        <v>9783</v>
      </c>
    </row>
    <row r="9647" spans="1:2" x14ac:dyDescent="0.25">
      <c r="A9647">
        <v>16818</v>
      </c>
      <c r="B9647" t="s">
        <v>9784</v>
      </c>
    </row>
    <row r="9648" spans="1:2" x14ac:dyDescent="0.25">
      <c r="A9648">
        <v>16818</v>
      </c>
      <c r="B9648" t="s">
        <v>9785</v>
      </c>
    </row>
    <row r="9649" spans="1:2" x14ac:dyDescent="0.25">
      <c r="A9649">
        <v>16818</v>
      </c>
      <c r="B9649" t="s">
        <v>9786</v>
      </c>
    </row>
    <row r="9650" spans="1:2" x14ac:dyDescent="0.25">
      <c r="A9650">
        <v>16818</v>
      </c>
      <c r="B9650" t="s">
        <v>9787</v>
      </c>
    </row>
    <row r="9651" spans="1:2" x14ac:dyDescent="0.25">
      <c r="A9651">
        <v>16818</v>
      </c>
      <c r="B9651" t="s">
        <v>9788</v>
      </c>
    </row>
    <row r="9652" spans="1:2" x14ac:dyDescent="0.25">
      <c r="A9652">
        <v>16818</v>
      </c>
      <c r="B9652" t="s">
        <v>9789</v>
      </c>
    </row>
    <row r="9653" spans="1:2" x14ac:dyDescent="0.25">
      <c r="A9653">
        <v>16818</v>
      </c>
      <c r="B9653" t="s">
        <v>9790</v>
      </c>
    </row>
    <row r="9654" spans="1:2" x14ac:dyDescent="0.25">
      <c r="A9654">
        <v>16818</v>
      </c>
      <c r="B9654" t="s">
        <v>7456</v>
      </c>
    </row>
    <row r="9655" spans="1:2" x14ac:dyDescent="0.25">
      <c r="A9655">
        <v>16818</v>
      </c>
      <c r="B9655" t="s">
        <v>9791</v>
      </c>
    </row>
    <row r="9656" spans="1:2" x14ac:dyDescent="0.25">
      <c r="A9656">
        <v>16818</v>
      </c>
      <c r="B9656" t="s">
        <v>9792</v>
      </c>
    </row>
    <row r="9657" spans="1:2" x14ac:dyDescent="0.25">
      <c r="A9657">
        <v>16818</v>
      </c>
      <c r="B9657" t="s">
        <v>9793</v>
      </c>
    </row>
    <row r="9658" spans="1:2" x14ac:dyDescent="0.25">
      <c r="A9658">
        <v>16818</v>
      </c>
      <c r="B9658" t="s">
        <v>9794</v>
      </c>
    </row>
    <row r="9659" spans="1:2" x14ac:dyDescent="0.25">
      <c r="A9659">
        <v>16818</v>
      </c>
      <c r="B9659" t="s">
        <v>9795</v>
      </c>
    </row>
    <row r="9660" spans="1:2" x14ac:dyDescent="0.25">
      <c r="A9660">
        <v>16818</v>
      </c>
      <c r="B9660" t="s">
        <v>9796</v>
      </c>
    </row>
    <row r="9661" spans="1:2" x14ac:dyDescent="0.25">
      <c r="A9661">
        <v>16818</v>
      </c>
      <c r="B9661" t="s">
        <v>9797</v>
      </c>
    </row>
    <row r="9662" spans="1:2" x14ac:dyDescent="0.25">
      <c r="A9662">
        <v>16818</v>
      </c>
      <c r="B9662" t="s">
        <v>9798</v>
      </c>
    </row>
    <row r="9663" spans="1:2" x14ac:dyDescent="0.25">
      <c r="A9663">
        <v>16818</v>
      </c>
      <c r="B9663" t="s">
        <v>9799</v>
      </c>
    </row>
    <row r="9664" spans="1:2" x14ac:dyDescent="0.25">
      <c r="A9664">
        <v>16818</v>
      </c>
      <c r="B9664" t="s">
        <v>3329</v>
      </c>
    </row>
    <row r="9665" spans="1:2" x14ac:dyDescent="0.25">
      <c r="A9665">
        <v>16818</v>
      </c>
      <c r="B9665" t="s">
        <v>9800</v>
      </c>
    </row>
    <row r="9666" spans="1:2" x14ac:dyDescent="0.25">
      <c r="A9666">
        <v>16818</v>
      </c>
      <c r="B9666" t="s">
        <v>3550</v>
      </c>
    </row>
    <row r="9667" spans="1:2" x14ac:dyDescent="0.25">
      <c r="A9667">
        <v>16818</v>
      </c>
      <c r="B9667" t="s">
        <v>9801</v>
      </c>
    </row>
    <row r="9668" spans="1:2" x14ac:dyDescent="0.25">
      <c r="A9668">
        <v>16818</v>
      </c>
      <c r="B9668" t="s">
        <v>9802</v>
      </c>
    </row>
    <row r="9669" spans="1:2" x14ac:dyDescent="0.25">
      <c r="A9669">
        <v>16818</v>
      </c>
      <c r="B9669" t="s">
        <v>9803</v>
      </c>
    </row>
    <row r="9670" spans="1:2" x14ac:dyDescent="0.25">
      <c r="A9670">
        <v>16818</v>
      </c>
      <c r="B9670" t="s">
        <v>9804</v>
      </c>
    </row>
    <row r="9671" spans="1:2" x14ac:dyDescent="0.25">
      <c r="A9671">
        <v>16818</v>
      </c>
      <c r="B9671" t="s">
        <v>9805</v>
      </c>
    </row>
    <row r="9672" spans="1:2" x14ac:dyDescent="0.25">
      <c r="A9672">
        <v>16818</v>
      </c>
      <c r="B9672" t="s">
        <v>9806</v>
      </c>
    </row>
    <row r="9673" spans="1:2" x14ac:dyDescent="0.25">
      <c r="A9673">
        <v>16818</v>
      </c>
      <c r="B9673" t="s">
        <v>9807</v>
      </c>
    </row>
    <row r="9674" spans="1:2" x14ac:dyDescent="0.25">
      <c r="A9674">
        <v>16818</v>
      </c>
      <c r="B9674" t="s">
        <v>9808</v>
      </c>
    </row>
    <row r="9675" spans="1:2" x14ac:dyDescent="0.25">
      <c r="A9675">
        <v>16818</v>
      </c>
      <c r="B9675" t="s">
        <v>9809</v>
      </c>
    </row>
    <row r="9676" spans="1:2" x14ac:dyDescent="0.25">
      <c r="A9676">
        <v>16818</v>
      </c>
      <c r="B9676" t="s">
        <v>9810</v>
      </c>
    </row>
    <row r="9677" spans="1:2" x14ac:dyDescent="0.25">
      <c r="A9677">
        <v>16818</v>
      </c>
      <c r="B9677" t="s">
        <v>8413</v>
      </c>
    </row>
    <row r="9678" spans="1:2" x14ac:dyDescent="0.25">
      <c r="A9678">
        <v>16818</v>
      </c>
      <c r="B9678" t="s">
        <v>9811</v>
      </c>
    </row>
    <row r="9679" spans="1:2" x14ac:dyDescent="0.25">
      <c r="A9679">
        <v>16818</v>
      </c>
      <c r="B9679" t="s">
        <v>9812</v>
      </c>
    </row>
    <row r="9680" spans="1:2" x14ac:dyDescent="0.25">
      <c r="A9680">
        <v>16818</v>
      </c>
      <c r="B9680" t="s">
        <v>9086</v>
      </c>
    </row>
    <row r="9681" spans="1:2" x14ac:dyDescent="0.25">
      <c r="A9681">
        <v>16818</v>
      </c>
      <c r="B9681" t="s">
        <v>9813</v>
      </c>
    </row>
    <row r="9682" spans="1:2" x14ac:dyDescent="0.25">
      <c r="A9682">
        <v>16818</v>
      </c>
      <c r="B9682" t="s">
        <v>9814</v>
      </c>
    </row>
    <row r="9683" spans="1:2" x14ac:dyDescent="0.25">
      <c r="A9683">
        <v>16818</v>
      </c>
      <c r="B9683" t="s">
        <v>9815</v>
      </c>
    </row>
    <row r="9684" spans="1:2" x14ac:dyDescent="0.25">
      <c r="A9684">
        <v>16818</v>
      </c>
      <c r="B9684" t="s">
        <v>9816</v>
      </c>
    </row>
    <row r="9685" spans="1:2" x14ac:dyDescent="0.25">
      <c r="A9685">
        <v>16818</v>
      </c>
      <c r="B9685" t="s">
        <v>8424</v>
      </c>
    </row>
    <row r="9686" spans="1:2" x14ac:dyDescent="0.25">
      <c r="A9686">
        <v>16818</v>
      </c>
      <c r="B9686" t="s">
        <v>9817</v>
      </c>
    </row>
    <row r="9687" spans="1:2" x14ac:dyDescent="0.25">
      <c r="A9687">
        <v>16818</v>
      </c>
      <c r="B9687" t="s">
        <v>9818</v>
      </c>
    </row>
    <row r="9688" spans="1:2" x14ac:dyDescent="0.25">
      <c r="A9688">
        <v>16818</v>
      </c>
      <c r="B9688" t="s">
        <v>9819</v>
      </c>
    </row>
    <row r="9689" spans="1:2" x14ac:dyDescent="0.25">
      <c r="A9689">
        <v>16818</v>
      </c>
      <c r="B9689" t="s">
        <v>9820</v>
      </c>
    </row>
    <row r="9690" spans="1:2" x14ac:dyDescent="0.25">
      <c r="A9690">
        <v>16827</v>
      </c>
      <c r="B9690" t="s">
        <v>5941</v>
      </c>
    </row>
    <row r="9691" spans="1:2" x14ac:dyDescent="0.25">
      <c r="A9691">
        <v>16827</v>
      </c>
      <c r="B9691" t="s">
        <v>9821</v>
      </c>
    </row>
    <row r="9692" spans="1:2" x14ac:dyDescent="0.25">
      <c r="A9692">
        <v>16827</v>
      </c>
      <c r="B9692" t="s">
        <v>9822</v>
      </c>
    </row>
    <row r="9693" spans="1:2" x14ac:dyDescent="0.25">
      <c r="A9693">
        <v>16827</v>
      </c>
      <c r="B9693" t="s">
        <v>9823</v>
      </c>
    </row>
    <row r="9694" spans="1:2" x14ac:dyDescent="0.25">
      <c r="A9694">
        <v>16827</v>
      </c>
      <c r="B9694" t="s">
        <v>9824</v>
      </c>
    </row>
    <row r="9695" spans="1:2" x14ac:dyDescent="0.25">
      <c r="A9695">
        <v>16827</v>
      </c>
      <c r="B9695" t="s">
        <v>9825</v>
      </c>
    </row>
    <row r="9696" spans="1:2" x14ac:dyDescent="0.25">
      <c r="A9696">
        <v>16827</v>
      </c>
      <c r="B9696" t="s">
        <v>9826</v>
      </c>
    </row>
    <row r="9697" spans="1:2" x14ac:dyDescent="0.25">
      <c r="A9697">
        <v>16827</v>
      </c>
      <c r="B9697" t="s">
        <v>9827</v>
      </c>
    </row>
    <row r="9698" spans="1:2" x14ac:dyDescent="0.25">
      <c r="A9698">
        <v>16827</v>
      </c>
      <c r="B9698" t="s">
        <v>9828</v>
      </c>
    </row>
    <row r="9699" spans="1:2" x14ac:dyDescent="0.25">
      <c r="A9699">
        <v>16827</v>
      </c>
      <c r="B9699" t="s">
        <v>9829</v>
      </c>
    </row>
    <row r="9700" spans="1:2" x14ac:dyDescent="0.25">
      <c r="A9700">
        <v>16827</v>
      </c>
      <c r="B9700" t="s">
        <v>9830</v>
      </c>
    </row>
    <row r="9701" spans="1:2" x14ac:dyDescent="0.25">
      <c r="A9701">
        <v>16829</v>
      </c>
      <c r="B9701" t="s">
        <v>9808</v>
      </c>
    </row>
    <row r="9702" spans="1:2" x14ac:dyDescent="0.25">
      <c r="A9702">
        <v>16831</v>
      </c>
      <c r="B9702" t="s">
        <v>9831</v>
      </c>
    </row>
    <row r="9703" spans="1:2" x14ac:dyDescent="0.25">
      <c r="A9703">
        <v>16831</v>
      </c>
      <c r="B9703" t="s">
        <v>9832</v>
      </c>
    </row>
    <row r="9704" spans="1:2" x14ac:dyDescent="0.25">
      <c r="A9704">
        <v>16831</v>
      </c>
      <c r="B9704" t="s">
        <v>9833</v>
      </c>
    </row>
    <row r="9705" spans="1:2" x14ac:dyDescent="0.25">
      <c r="A9705">
        <v>16831</v>
      </c>
      <c r="B9705" t="s">
        <v>9834</v>
      </c>
    </row>
    <row r="9706" spans="1:2" x14ac:dyDescent="0.25">
      <c r="A9706">
        <v>16831</v>
      </c>
      <c r="B9706" t="s">
        <v>9697</v>
      </c>
    </row>
    <row r="9707" spans="1:2" x14ac:dyDescent="0.25">
      <c r="A9707">
        <v>16831</v>
      </c>
      <c r="B9707" t="s">
        <v>9674</v>
      </c>
    </row>
    <row r="9708" spans="1:2" x14ac:dyDescent="0.25">
      <c r="A9708">
        <v>16831</v>
      </c>
      <c r="B9708" t="s">
        <v>9835</v>
      </c>
    </row>
    <row r="9709" spans="1:2" x14ac:dyDescent="0.25">
      <c r="A9709">
        <v>16831</v>
      </c>
      <c r="B9709" t="s">
        <v>9836</v>
      </c>
    </row>
    <row r="9710" spans="1:2" x14ac:dyDescent="0.25">
      <c r="A9710">
        <v>16831</v>
      </c>
      <c r="B9710" t="s">
        <v>9485</v>
      </c>
    </row>
    <row r="9711" spans="1:2" x14ac:dyDescent="0.25">
      <c r="A9711">
        <v>16831</v>
      </c>
      <c r="B9711" t="s">
        <v>9837</v>
      </c>
    </row>
    <row r="9712" spans="1:2" x14ac:dyDescent="0.25">
      <c r="A9712">
        <v>16831</v>
      </c>
      <c r="B9712" t="s">
        <v>9838</v>
      </c>
    </row>
    <row r="9713" spans="1:2" x14ac:dyDescent="0.25">
      <c r="A9713">
        <v>16831</v>
      </c>
      <c r="B9713" t="s">
        <v>9839</v>
      </c>
    </row>
    <row r="9714" spans="1:2" x14ac:dyDescent="0.25">
      <c r="A9714">
        <v>16831</v>
      </c>
      <c r="B9714" t="s">
        <v>8668</v>
      </c>
    </row>
    <row r="9715" spans="1:2" x14ac:dyDescent="0.25">
      <c r="A9715">
        <v>16831</v>
      </c>
      <c r="B9715" t="s">
        <v>9840</v>
      </c>
    </row>
    <row r="9716" spans="1:2" x14ac:dyDescent="0.25">
      <c r="A9716">
        <v>16831</v>
      </c>
      <c r="B9716" t="s">
        <v>9841</v>
      </c>
    </row>
    <row r="9717" spans="1:2" x14ac:dyDescent="0.25">
      <c r="A9717">
        <v>16831</v>
      </c>
      <c r="B9717" t="s">
        <v>7263</v>
      </c>
    </row>
    <row r="9718" spans="1:2" x14ac:dyDescent="0.25">
      <c r="A9718">
        <v>16831</v>
      </c>
      <c r="B9718" t="s">
        <v>9842</v>
      </c>
    </row>
    <row r="9719" spans="1:2" x14ac:dyDescent="0.25">
      <c r="A9719">
        <v>16831</v>
      </c>
      <c r="B9719" t="s">
        <v>9843</v>
      </c>
    </row>
    <row r="9720" spans="1:2" x14ac:dyDescent="0.25">
      <c r="A9720">
        <v>16831</v>
      </c>
      <c r="B9720" t="s">
        <v>9844</v>
      </c>
    </row>
    <row r="9721" spans="1:2" x14ac:dyDescent="0.25">
      <c r="A9721">
        <v>16831</v>
      </c>
      <c r="B9721" t="s">
        <v>9808</v>
      </c>
    </row>
    <row r="9722" spans="1:2" x14ac:dyDescent="0.25">
      <c r="A9722">
        <v>16831</v>
      </c>
      <c r="B9722" t="s">
        <v>9845</v>
      </c>
    </row>
    <row r="9723" spans="1:2" x14ac:dyDescent="0.25">
      <c r="A9723">
        <v>16831</v>
      </c>
      <c r="B9723" t="s">
        <v>9846</v>
      </c>
    </row>
    <row r="9724" spans="1:2" x14ac:dyDescent="0.25">
      <c r="A9724">
        <v>16831</v>
      </c>
      <c r="B9724" t="s">
        <v>9847</v>
      </c>
    </row>
    <row r="9725" spans="1:2" x14ac:dyDescent="0.25">
      <c r="A9725">
        <v>16831</v>
      </c>
      <c r="B9725" t="s">
        <v>9848</v>
      </c>
    </row>
    <row r="9726" spans="1:2" x14ac:dyDescent="0.25">
      <c r="A9726">
        <v>16831</v>
      </c>
      <c r="B9726" t="s">
        <v>9849</v>
      </c>
    </row>
    <row r="9727" spans="1:2" x14ac:dyDescent="0.25">
      <c r="A9727">
        <v>16831</v>
      </c>
      <c r="B9727" t="s">
        <v>9850</v>
      </c>
    </row>
    <row r="9728" spans="1:2" x14ac:dyDescent="0.25">
      <c r="A9728">
        <v>16831</v>
      </c>
      <c r="B9728" t="s">
        <v>9851</v>
      </c>
    </row>
    <row r="9729" spans="1:2" x14ac:dyDescent="0.25">
      <c r="A9729">
        <v>16831</v>
      </c>
      <c r="B9729" t="s">
        <v>9852</v>
      </c>
    </row>
    <row r="9730" spans="1:2" x14ac:dyDescent="0.25">
      <c r="A9730">
        <v>16831</v>
      </c>
      <c r="B9730" t="s">
        <v>9853</v>
      </c>
    </row>
    <row r="9731" spans="1:2" x14ac:dyDescent="0.25">
      <c r="A9731">
        <v>16833</v>
      </c>
      <c r="B9731" t="s">
        <v>9854</v>
      </c>
    </row>
    <row r="9732" spans="1:2" x14ac:dyDescent="0.25">
      <c r="A9732">
        <v>16833</v>
      </c>
      <c r="B9732" t="s">
        <v>9855</v>
      </c>
    </row>
    <row r="9733" spans="1:2" x14ac:dyDescent="0.25">
      <c r="A9733">
        <v>16833</v>
      </c>
      <c r="B9733" t="s">
        <v>9856</v>
      </c>
    </row>
    <row r="9734" spans="1:2" x14ac:dyDescent="0.25">
      <c r="A9734">
        <v>16833</v>
      </c>
      <c r="B9734" t="s">
        <v>9857</v>
      </c>
    </row>
    <row r="9735" spans="1:2" x14ac:dyDescent="0.25">
      <c r="A9735">
        <v>16833</v>
      </c>
      <c r="B9735" t="s">
        <v>9858</v>
      </c>
    </row>
    <row r="9736" spans="1:2" x14ac:dyDescent="0.25">
      <c r="A9736">
        <v>16833</v>
      </c>
      <c r="B9736" t="s">
        <v>9859</v>
      </c>
    </row>
    <row r="9737" spans="1:2" x14ac:dyDescent="0.25">
      <c r="A9737">
        <v>16833</v>
      </c>
      <c r="B9737" t="s">
        <v>9860</v>
      </c>
    </row>
    <row r="9738" spans="1:2" x14ac:dyDescent="0.25">
      <c r="A9738">
        <v>16833</v>
      </c>
      <c r="B9738" t="s">
        <v>9861</v>
      </c>
    </row>
    <row r="9739" spans="1:2" x14ac:dyDescent="0.25">
      <c r="A9739">
        <v>16833</v>
      </c>
      <c r="B9739" t="s">
        <v>9862</v>
      </c>
    </row>
    <row r="9740" spans="1:2" x14ac:dyDescent="0.25">
      <c r="A9740">
        <v>16833</v>
      </c>
      <c r="B9740" t="s">
        <v>9863</v>
      </c>
    </row>
    <row r="9741" spans="1:2" x14ac:dyDescent="0.25">
      <c r="A9741">
        <v>16833</v>
      </c>
      <c r="B9741" t="s">
        <v>9864</v>
      </c>
    </row>
    <row r="9742" spans="1:2" x14ac:dyDescent="0.25">
      <c r="A9742">
        <v>16833</v>
      </c>
      <c r="B9742" t="s">
        <v>9865</v>
      </c>
    </row>
    <row r="9743" spans="1:2" x14ac:dyDescent="0.25">
      <c r="A9743">
        <v>16833</v>
      </c>
      <c r="B9743" t="s">
        <v>9866</v>
      </c>
    </row>
    <row r="9744" spans="1:2" x14ac:dyDescent="0.25">
      <c r="A9744">
        <v>16833</v>
      </c>
      <c r="B9744" t="s">
        <v>9867</v>
      </c>
    </row>
    <row r="9745" spans="1:2" x14ac:dyDescent="0.25">
      <c r="A9745">
        <v>16833</v>
      </c>
      <c r="B9745" t="s">
        <v>9868</v>
      </c>
    </row>
    <row r="9746" spans="1:2" x14ac:dyDescent="0.25">
      <c r="A9746">
        <v>16833</v>
      </c>
      <c r="B9746" t="s">
        <v>9869</v>
      </c>
    </row>
    <row r="9747" spans="1:2" x14ac:dyDescent="0.25">
      <c r="A9747">
        <v>16833</v>
      </c>
      <c r="B9747" t="s">
        <v>9870</v>
      </c>
    </row>
    <row r="9748" spans="1:2" x14ac:dyDescent="0.25">
      <c r="A9748">
        <v>16833</v>
      </c>
      <c r="B9748" t="s">
        <v>9871</v>
      </c>
    </row>
    <row r="9749" spans="1:2" x14ac:dyDescent="0.25">
      <c r="A9749">
        <v>16833</v>
      </c>
      <c r="B9749" t="s">
        <v>9872</v>
      </c>
    </row>
    <row r="9750" spans="1:2" x14ac:dyDescent="0.25">
      <c r="A9750">
        <v>16833</v>
      </c>
      <c r="B9750" t="s">
        <v>9873</v>
      </c>
    </row>
    <row r="9751" spans="1:2" x14ac:dyDescent="0.25">
      <c r="A9751">
        <v>16833</v>
      </c>
      <c r="B9751" t="s">
        <v>9874</v>
      </c>
    </row>
    <row r="9752" spans="1:2" x14ac:dyDescent="0.25">
      <c r="A9752">
        <v>16835</v>
      </c>
      <c r="B9752" t="s">
        <v>9875</v>
      </c>
    </row>
    <row r="9753" spans="1:2" x14ac:dyDescent="0.25">
      <c r="A9753">
        <v>16835</v>
      </c>
      <c r="B9753" t="s">
        <v>9876</v>
      </c>
    </row>
    <row r="9754" spans="1:2" x14ac:dyDescent="0.25">
      <c r="A9754">
        <v>16835</v>
      </c>
      <c r="B9754" t="s">
        <v>9877</v>
      </c>
    </row>
    <row r="9755" spans="1:2" x14ac:dyDescent="0.25">
      <c r="A9755">
        <v>16835</v>
      </c>
      <c r="B9755" t="s">
        <v>9792</v>
      </c>
    </row>
    <row r="9756" spans="1:2" x14ac:dyDescent="0.25">
      <c r="A9756">
        <v>16835</v>
      </c>
      <c r="B9756" t="s">
        <v>5428</v>
      </c>
    </row>
    <row r="9757" spans="1:2" x14ac:dyDescent="0.25">
      <c r="A9757">
        <v>16835</v>
      </c>
      <c r="B9757" t="s">
        <v>4234</v>
      </c>
    </row>
    <row r="9758" spans="1:2" x14ac:dyDescent="0.25">
      <c r="A9758">
        <v>16835</v>
      </c>
      <c r="B9758" t="s">
        <v>9878</v>
      </c>
    </row>
    <row r="9759" spans="1:2" x14ac:dyDescent="0.25">
      <c r="A9759">
        <v>16835</v>
      </c>
      <c r="B9759" t="s">
        <v>9879</v>
      </c>
    </row>
    <row r="9760" spans="1:2" x14ac:dyDescent="0.25">
      <c r="A9760">
        <v>16835</v>
      </c>
      <c r="B9760" t="s">
        <v>8778</v>
      </c>
    </row>
    <row r="9761" spans="1:2" x14ac:dyDescent="0.25">
      <c r="A9761">
        <v>16835</v>
      </c>
      <c r="B9761" t="s">
        <v>9880</v>
      </c>
    </row>
    <row r="9762" spans="1:2" x14ac:dyDescent="0.25">
      <c r="A9762">
        <v>16835</v>
      </c>
      <c r="B9762" t="s">
        <v>9881</v>
      </c>
    </row>
    <row r="9763" spans="1:2" x14ac:dyDescent="0.25">
      <c r="A9763">
        <v>16835</v>
      </c>
      <c r="B9763" t="s">
        <v>1943</v>
      </c>
    </row>
    <row r="9764" spans="1:2" x14ac:dyDescent="0.25">
      <c r="A9764">
        <v>16835</v>
      </c>
      <c r="B9764" t="s">
        <v>9882</v>
      </c>
    </row>
    <row r="9765" spans="1:2" x14ac:dyDescent="0.25">
      <c r="A9765">
        <v>16835</v>
      </c>
      <c r="B9765" t="s">
        <v>9883</v>
      </c>
    </row>
    <row r="9766" spans="1:2" x14ac:dyDescent="0.25">
      <c r="A9766">
        <v>16835</v>
      </c>
      <c r="B9766" t="s">
        <v>9884</v>
      </c>
    </row>
    <row r="9767" spans="1:2" x14ac:dyDescent="0.25">
      <c r="A9767">
        <v>16835</v>
      </c>
      <c r="B9767" t="s">
        <v>9885</v>
      </c>
    </row>
    <row r="9768" spans="1:2" x14ac:dyDescent="0.25">
      <c r="A9768">
        <v>16835</v>
      </c>
      <c r="B9768" t="s">
        <v>8913</v>
      </c>
    </row>
    <row r="9769" spans="1:2" x14ac:dyDescent="0.25">
      <c r="A9769">
        <v>16837</v>
      </c>
      <c r="B9769" t="s">
        <v>5941</v>
      </c>
    </row>
    <row r="9770" spans="1:2" x14ac:dyDescent="0.25">
      <c r="A9770">
        <v>16837</v>
      </c>
      <c r="B9770" t="s">
        <v>9886</v>
      </c>
    </row>
    <row r="9771" spans="1:2" x14ac:dyDescent="0.25">
      <c r="A9771">
        <v>16837</v>
      </c>
      <c r="B9771" t="s">
        <v>4804</v>
      </c>
    </row>
    <row r="9772" spans="1:2" x14ac:dyDescent="0.25">
      <c r="A9772">
        <v>16837</v>
      </c>
      <c r="B9772" t="s">
        <v>9887</v>
      </c>
    </row>
    <row r="9773" spans="1:2" x14ac:dyDescent="0.25">
      <c r="A9773">
        <v>16837</v>
      </c>
      <c r="B9773" t="s">
        <v>9888</v>
      </c>
    </row>
    <row r="9774" spans="1:2" x14ac:dyDescent="0.25">
      <c r="A9774">
        <v>16837</v>
      </c>
      <c r="B9774" t="s">
        <v>9889</v>
      </c>
    </row>
    <row r="9775" spans="1:2" x14ac:dyDescent="0.25">
      <c r="A9775">
        <v>16837</v>
      </c>
      <c r="B9775" t="s">
        <v>9890</v>
      </c>
    </row>
    <row r="9776" spans="1:2" x14ac:dyDescent="0.25">
      <c r="A9776">
        <v>16837</v>
      </c>
      <c r="B9776" t="s">
        <v>9891</v>
      </c>
    </row>
    <row r="9777" spans="1:2" x14ac:dyDescent="0.25">
      <c r="A9777">
        <v>16837</v>
      </c>
      <c r="B9777" t="s">
        <v>3550</v>
      </c>
    </row>
    <row r="9778" spans="1:2" x14ac:dyDescent="0.25">
      <c r="A9778">
        <v>16837</v>
      </c>
      <c r="B9778" t="s">
        <v>9892</v>
      </c>
    </row>
    <row r="9779" spans="1:2" x14ac:dyDescent="0.25">
      <c r="A9779">
        <v>16837</v>
      </c>
      <c r="B9779" t="s">
        <v>9893</v>
      </c>
    </row>
    <row r="9780" spans="1:2" x14ac:dyDescent="0.25">
      <c r="A9780">
        <v>16837</v>
      </c>
      <c r="B9780" t="s">
        <v>9894</v>
      </c>
    </row>
    <row r="9781" spans="1:2" x14ac:dyDescent="0.25">
      <c r="A9781">
        <v>16837</v>
      </c>
      <c r="B9781" t="s">
        <v>9895</v>
      </c>
    </row>
    <row r="9782" spans="1:2" x14ac:dyDescent="0.25">
      <c r="A9782">
        <v>16841</v>
      </c>
      <c r="B9782" t="s">
        <v>2553</v>
      </c>
    </row>
    <row r="9783" spans="1:2" x14ac:dyDescent="0.25">
      <c r="A9783">
        <v>16845</v>
      </c>
      <c r="B9783" t="s">
        <v>9896</v>
      </c>
    </row>
    <row r="9784" spans="1:2" x14ac:dyDescent="0.25">
      <c r="A9784">
        <v>16845</v>
      </c>
      <c r="B9784" t="s">
        <v>9897</v>
      </c>
    </row>
    <row r="9785" spans="1:2" x14ac:dyDescent="0.25">
      <c r="A9785">
        <v>16845</v>
      </c>
      <c r="B9785" t="s">
        <v>9898</v>
      </c>
    </row>
    <row r="9786" spans="1:2" x14ac:dyDescent="0.25">
      <c r="A9786">
        <v>16845</v>
      </c>
      <c r="B9786" t="s">
        <v>9899</v>
      </c>
    </row>
    <row r="9787" spans="1:2" x14ac:dyDescent="0.25">
      <c r="A9787">
        <v>16845</v>
      </c>
      <c r="B9787" t="s">
        <v>2708</v>
      </c>
    </row>
    <row r="9788" spans="1:2" x14ac:dyDescent="0.25">
      <c r="A9788">
        <v>16845</v>
      </c>
      <c r="B9788" t="s">
        <v>6897</v>
      </c>
    </row>
    <row r="9789" spans="1:2" x14ac:dyDescent="0.25">
      <c r="A9789">
        <v>16845</v>
      </c>
      <c r="B9789" t="s">
        <v>9900</v>
      </c>
    </row>
    <row r="9790" spans="1:2" x14ac:dyDescent="0.25">
      <c r="A9790">
        <v>16845</v>
      </c>
      <c r="B9790" t="s">
        <v>9901</v>
      </c>
    </row>
    <row r="9791" spans="1:2" x14ac:dyDescent="0.25">
      <c r="A9791">
        <v>16845</v>
      </c>
      <c r="B9791" t="s">
        <v>9902</v>
      </c>
    </row>
    <row r="9792" spans="1:2" x14ac:dyDescent="0.25">
      <c r="A9792">
        <v>16845</v>
      </c>
      <c r="B9792" t="s">
        <v>7671</v>
      </c>
    </row>
    <row r="9793" spans="1:2" x14ac:dyDescent="0.25">
      <c r="A9793">
        <v>16845</v>
      </c>
      <c r="B9793" t="s">
        <v>9903</v>
      </c>
    </row>
    <row r="9794" spans="1:2" x14ac:dyDescent="0.25">
      <c r="A9794">
        <v>16845</v>
      </c>
      <c r="B9794" t="s">
        <v>9904</v>
      </c>
    </row>
    <row r="9795" spans="1:2" x14ac:dyDescent="0.25">
      <c r="A9795">
        <v>16845</v>
      </c>
      <c r="B9795" t="s">
        <v>9904</v>
      </c>
    </row>
    <row r="9796" spans="1:2" x14ac:dyDescent="0.25">
      <c r="A9796">
        <v>16845</v>
      </c>
      <c r="B9796" t="s">
        <v>9905</v>
      </c>
    </row>
    <row r="9797" spans="1:2" x14ac:dyDescent="0.25">
      <c r="A9797">
        <v>16845</v>
      </c>
      <c r="B9797" t="s">
        <v>9906</v>
      </c>
    </row>
    <row r="9798" spans="1:2" x14ac:dyDescent="0.25">
      <c r="A9798">
        <v>16845</v>
      </c>
      <c r="B9798" t="s">
        <v>9907</v>
      </c>
    </row>
    <row r="9799" spans="1:2" x14ac:dyDescent="0.25">
      <c r="A9799">
        <v>16845</v>
      </c>
      <c r="B9799" t="s">
        <v>9908</v>
      </c>
    </row>
    <row r="9800" spans="1:2" x14ac:dyDescent="0.25">
      <c r="A9800">
        <v>16845</v>
      </c>
      <c r="B9800" t="s">
        <v>9909</v>
      </c>
    </row>
    <row r="9801" spans="1:2" x14ac:dyDescent="0.25">
      <c r="A9801">
        <v>16845</v>
      </c>
      <c r="B9801" t="s">
        <v>9910</v>
      </c>
    </row>
    <row r="9802" spans="1:2" x14ac:dyDescent="0.25">
      <c r="A9802">
        <v>16845</v>
      </c>
      <c r="B9802" t="s">
        <v>9911</v>
      </c>
    </row>
    <row r="9803" spans="1:2" x14ac:dyDescent="0.25">
      <c r="A9803">
        <v>16845</v>
      </c>
      <c r="B9803" t="s">
        <v>9912</v>
      </c>
    </row>
    <row r="9804" spans="1:2" x14ac:dyDescent="0.25">
      <c r="A9804">
        <v>16845</v>
      </c>
      <c r="B9804" t="s">
        <v>9913</v>
      </c>
    </row>
    <row r="9805" spans="1:2" x14ac:dyDescent="0.25">
      <c r="A9805">
        <v>16845</v>
      </c>
      <c r="B9805" t="s">
        <v>9914</v>
      </c>
    </row>
    <row r="9806" spans="1:2" x14ac:dyDescent="0.25">
      <c r="A9806">
        <v>16845</v>
      </c>
      <c r="B9806" t="s">
        <v>9915</v>
      </c>
    </row>
    <row r="9807" spans="1:2" x14ac:dyDescent="0.25">
      <c r="A9807">
        <v>16845</v>
      </c>
      <c r="B9807" t="s">
        <v>9916</v>
      </c>
    </row>
    <row r="9808" spans="1:2" x14ac:dyDescent="0.25">
      <c r="A9808">
        <v>16845</v>
      </c>
      <c r="B9808" t="s">
        <v>9917</v>
      </c>
    </row>
    <row r="9809" spans="1:2" x14ac:dyDescent="0.25">
      <c r="A9809">
        <v>16845</v>
      </c>
      <c r="B9809" t="s">
        <v>9918</v>
      </c>
    </row>
    <row r="9810" spans="1:2" x14ac:dyDescent="0.25">
      <c r="A9810">
        <v>16845</v>
      </c>
      <c r="B9810" t="s">
        <v>4379</v>
      </c>
    </row>
    <row r="9811" spans="1:2" x14ac:dyDescent="0.25">
      <c r="A9811">
        <v>16845</v>
      </c>
      <c r="B9811" t="s">
        <v>9919</v>
      </c>
    </row>
    <row r="9812" spans="1:2" x14ac:dyDescent="0.25">
      <c r="A9812">
        <v>16845</v>
      </c>
      <c r="B9812" t="s">
        <v>9920</v>
      </c>
    </row>
    <row r="9813" spans="1:2" x14ac:dyDescent="0.25">
      <c r="A9813">
        <v>16845</v>
      </c>
      <c r="B9813" t="s">
        <v>9921</v>
      </c>
    </row>
    <row r="9814" spans="1:2" x14ac:dyDescent="0.25">
      <c r="A9814">
        <v>16845</v>
      </c>
      <c r="B9814" t="s">
        <v>9922</v>
      </c>
    </row>
    <row r="9815" spans="1:2" x14ac:dyDescent="0.25">
      <c r="A9815">
        <v>16845</v>
      </c>
      <c r="B9815" t="s">
        <v>9923</v>
      </c>
    </row>
    <row r="9816" spans="1:2" x14ac:dyDescent="0.25">
      <c r="A9816">
        <v>16845</v>
      </c>
      <c r="B9816" t="s">
        <v>9924</v>
      </c>
    </row>
    <row r="9817" spans="1:2" x14ac:dyDescent="0.25">
      <c r="A9817">
        <v>16845</v>
      </c>
      <c r="B9817" t="s">
        <v>9925</v>
      </c>
    </row>
    <row r="9818" spans="1:2" x14ac:dyDescent="0.25">
      <c r="A9818">
        <v>16845</v>
      </c>
      <c r="B9818" t="s">
        <v>9926</v>
      </c>
    </row>
    <row r="9819" spans="1:2" x14ac:dyDescent="0.25">
      <c r="A9819">
        <v>16845</v>
      </c>
      <c r="B9819" t="s">
        <v>9927</v>
      </c>
    </row>
    <row r="9820" spans="1:2" x14ac:dyDescent="0.25">
      <c r="A9820">
        <v>16845</v>
      </c>
      <c r="B9820" t="s">
        <v>9928</v>
      </c>
    </row>
    <row r="9821" spans="1:2" x14ac:dyDescent="0.25">
      <c r="A9821">
        <v>16845</v>
      </c>
      <c r="B9821" t="s">
        <v>9929</v>
      </c>
    </row>
    <row r="9822" spans="1:2" x14ac:dyDescent="0.25">
      <c r="A9822">
        <v>16845</v>
      </c>
      <c r="B9822" t="s">
        <v>9930</v>
      </c>
    </row>
    <row r="9823" spans="1:2" x14ac:dyDescent="0.25">
      <c r="A9823">
        <v>16845</v>
      </c>
      <c r="B9823" t="s">
        <v>9931</v>
      </c>
    </row>
    <row r="9824" spans="1:2" x14ac:dyDescent="0.25">
      <c r="A9824">
        <v>16845</v>
      </c>
      <c r="B9824" t="s">
        <v>9932</v>
      </c>
    </row>
    <row r="9825" spans="1:2" x14ac:dyDescent="0.25">
      <c r="A9825">
        <v>16845</v>
      </c>
      <c r="B9825" t="s">
        <v>9933</v>
      </c>
    </row>
    <row r="9826" spans="1:2" x14ac:dyDescent="0.25">
      <c r="A9826">
        <v>16845</v>
      </c>
      <c r="B9826" t="s">
        <v>9934</v>
      </c>
    </row>
    <row r="9827" spans="1:2" x14ac:dyDescent="0.25">
      <c r="A9827">
        <v>16845</v>
      </c>
      <c r="B9827" t="s">
        <v>4184</v>
      </c>
    </row>
    <row r="9828" spans="1:2" x14ac:dyDescent="0.25">
      <c r="A9828">
        <v>16845</v>
      </c>
      <c r="B9828" t="s">
        <v>3396</v>
      </c>
    </row>
    <row r="9829" spans="1:2" x14ac:dyDescent="0.25">
      <c r="A9829">
        <v>16845</v>
      </c>
      <c r="B9829" t="s">
        <v>9935</v>
      </c>
    </row>
    <row r="9830" spans="1:2" x14ac:dyDescent="0.25">
      <c r="A9830">
        <v>16845</v>
      </c>
      <c r="B9830" t="s">
        <v>2553</v>
      </c>
    </row>
    <row r="9831" spans="1:2" x14ac:dyDescent="0.25">
      <c r="A9831">
        <v>16845</v>
      </c>
      <c r="B9831" t="s">
        <v>9936</v>
      </c>
    </row>
    <row r="9832" spans="1:2" x14ac:dyDescent="0.25">
      <c r="A9832">
        <v>16845</v>
      </c>
      <c r="B9832" t="s">
        <v>9937</v>
      </c>
    </row>
    <row r="9833" spans="1:2" x14ac:dyDescent="0.25">
      <c r="A9833">
        <v>16845</v>
      </c>
      <c r="B9833" t="s">
        <v>9938</v>
      </c>
    </row>
    <row r="9834" spans="1:2" x14ac:dyDescent="0.25">
      <c r="A9834">
        <v>16845</v>
      </c>
      <c r="B9834" t="s">
        <v>9939</v>
      </c>
    </row>
    <row r="9835" spans="1:2" x14ac:dyDescent="0.25">
      <c r="A9835">
        <v>16845</v>
      </c>
      <c r="B9835" t="s">
        <v>9940</v>
      </c>
    </row>
    <row r="9836" spans="1:2" x14ac:dyDescent="0.25">
      <c r="A9836">
        <v>16845</v>
      </c>
      <c r="B9836" t="s">
        <v>9533</v>
      </c>
    </row>
    <row r="9837" spans="1:2" x14ac:dyDescent="0.25">
      <c r="A9837">
        <v>16845</v>
      </c>
      <c r="B9837" t="s">
        <v>9941</v>
      </c>
    </row>
    <row r="9838" spans="1:2" x14ac:dyDescent="0.25">
      <c r="A9838">
        <v>16845</v>
      </c>
      <c r="B9838" t="s">
        <v>9942</v>
      </c>
    </row>
    <row r="9839" spans="1:2" x14ac:dyDescent="0.25">
      <c r="A9839">
        <v>16845</v>
      </c>
      <c r="B9839" t="s">
        <v>9943</v>
      </c>
    </row>
    <row r="9840" spans="1:2" x14ac:dyDescent="0.25">
      <c r="A9840">
        <v>16845</v>
      </c>
      <c r="B9840" t="s">
        <v>9943</v>
      </c>
    </row>
    <row r="9841" spans="1:2" x14ac:dyDescent="0.25">
      <c r="A9841">
        <v>16845</v>
      </c>
      <c r="B9841" t="s">
        <v>9944</v>
      </c>
    </row>
    <row r="9842" spans="1:2" x14ac:dyDescent="0.25">
      <c r="A9842">
        <v>16845</v>
      </c>
      <c r="B9842" t="s">
        <v>8866</v>
      </c>
    </row>
    <row r="9843" spans="1:2" x14ac:dyDescent="0.25">
      <c r="A9843">
        <v>16845</v>
      </c>
      <c r="B9843" t="s">
        <v>9945</v>
      </c>
    </row>
    <row r="9844" spans="1:2" x14ac:dyDescent="0.25">
      <c r="A9844">
        <v>16845</v>
      </c>
      <c r="B9844" t="s">
        <v>9946</v>
      </c>
    </row>
    <row r="9845" spans="1:2" x14ac:dyDescent="0.25">
      <c r="A9845">
        <v>16845</v>
      </c>
      <c r="B9845" t="s">
        <v>9947</v>
      </c>
    </row>
    <row r="9846" spans="1:2" x14ac:dyDescent="0.25">
      <c r="A9846">
        <v>16845</v>
      </c>
      <c r="B9846" t="s">
        <v>9948</v>
      </c>
    </row>
    <row r="9847" spans="1:2" x14ac:dyDescent="0.25">
      <c r="A9847">
        <v>16845</v>
      </c>
      <c r="B9847" t="s">
        <v>9949</v>
      </c>
    </row>
    <row r="9848" spans="1:2" x14ac:dyDescent="0.25">
      <c r="A9848">
        <v>16845</v>
      </c>
      <c r="B9848" t="s">
        <v>9950</v>
      </c>
    </row>
    <row r="9849" spans="1:2" x14ac:dyDescent="0.25">
      <c r="A9849">
        <v>16845</v>
      </c>
      <c r="B9849" t="s">
        <v>804</v>
      </c>
    </row>
    <row r="9850" spans="1:2" x14ac:dyDescent="0.25">
      <c r="A9850">
        <v>16845</v>
      </c>
      <c r="B9850" t="s">
        <v>9951</v>
      </c>
    </row>
    <row r="9851" spans="1:2" x14ac:dyDescent="0.25">
      <c r="A9851">
        <v>16866</v>
      </c>
      <c r="B9851" t="s">
        <v>9952</v>
      </c>
    </row>
    <row r="9852" spans="1:2" x14ac:dyDescent="0.25">
      <c r="A9852">
        <v>16866</v>
      </c>
      <c r="B9852" t="s">
        <v>9953</v>
      </c>
    </row>
    <row r="9853" spans="1:2" x14ac:dyDescent="0.25">
      <c r="A9853">
        <v>16866</v>
      </c>
      <c r="B9853" t="s">
        <v>9954</v>
      </c>
    </row>
    <row r="9854" spans="1:2" x14ac:dyDescent="0.25">
      <c r="A9854">
        <v>16866</v>
      </c>
      <c r="B9854" t="s">
        <v>9955</v>
      </c>
    </row>
    <row r="9855" spans="1:2" x14ac:dyDescent="0.25">
      <c r="A9855">
        <v>16866</v>
      </c>
      <c r="B9855" t="s">
        <v>9956</v>
      </c>
    </row>
    <row r="9856" spans="1:2" x14ac:dyDescent="0.25">
      <c r="A9856">
        <v>16866</v>
      </c>
      <c r="B9856" t="s">
        <v>9957</v>
      </c>
    </row>
    <row r="9857" spans="1:2" x14ac:dyDescent="0.25">
      <c r="A9857">
        <v>16866</v>
      </c>
      <c r="B9857" t="s">
        <v>9701</v>
      </c>
    </row>
    <row r="9858" spans="1:2" x14ac:dyDescent="0.25">
      <c r="A9858">
        <v>16866</v>
      </c>
      <c r="B9858" t="s">
        <v>9958</v>
      </c>
    </row>
    <row r="9859" spans="1:2" x14ac:dyDescent="0.25">
      <c r="A9859">
        <v>16866</v>
      </c>
      <c r="B9859" t="s">
        <v>9959</v>
      </c>
    </row>
    <row r="9860" spans="1:2" x14ac:dyDescent="0.25">
      <c r="A9860">
        <v>16866</v>
      </c>
      <c r="B9860" t="s">
        <v>9960</v>
      </c>
    </row>
    <row r="9861" spans="1:2" x14ac:dyDescent="0.25">
      <c r="A9861">
        <v>16866</v>
      </c>
      <c r="B9861" t="s">
        <v>9961</v>
      </c>
    </row>
    <row r="9862" spans="1:2" x14ac:dyDescent="0.25">
      <c r="A9862">
        <v>16866</v>
      </c>
      <c r="B9862" t="s">
        <v>9962</v>
      </c>
    </row>
    <row r="9863" spans="1:2" x14ac:dyDescent="0.25">
      <c r="A9863">
        <v>16866</v>
      </c>
      <c r="B9863" t="s">
        <v>9963</v>
      </c>
    </row>
    <row r="9864" spans="1:2" x14ac:dyDescent="0.25">
      <c r="A9864">
        <v>16866</v>
      </c>
      <c r="B9864" t="s">
        <v>9964</v>
      </c>
    </row>
    <row r="9865" spans="1:2" x14ac:dyDescent="0.25">
      <c r="A9865">
        <v>16866</v>
      </c>
      <c r="B9865" t="s">
        <v>9965</v>
      </c>
    </row>
    <row r="9866" spans="1:2" x14ac:dyDescent="0.25">
      <c r="A9866">
        <v>16866</v>
      </c>
      <c r="B9866" t="s">
        <v>3520</v>
      </c>
    </row>
    <row r="9867" spans="1:2" x14ac:dyDescent="0.25">
      <c r="A9867">
        <v>16866</v>
      </c>
      <c r="B9867" t="s">
        <v>9966</v>
      </c>
    </row>
    <row r="9868" spans="1:2" x14ac:dyDescent="0.25">
      <c r="A9868">
        <v>16866</v>
      </c>
      <c r="B9868" t="s">
        <v>9967</v>
      </c>
    </row>
    <row r="9869" spans="1:2" x14ac:dyDescent="0.25">
      <c r="A9869">
        <v>16866</v>
      </c>
      <c r="B9869" t="s">
        <v>9837</v>
      </c>
    </row>
    <row r="9870" spans="1:2" x14ac:dyDescent="0.25">
      <c r="A9870">
        <v>16866</v>
      </c>
      <c r="B9870" t="s">
        <v>9968</v>
      </c>
    </row>
    <row r="9871" spans="1:2" x14ac:dyDescent="0.25">
      <c r="A9871">
        <v>16866</v>
      </c>
      <c r="B9871" t="s">
        <v>3842</v>
      </c>
    </row>
    <row r="9872" spans="1:2" x14ac:dyDescent="0.25">
      <c r="A9872">
        <v>16866</v>
      </c>
      <c r="B9872" t="s">
        <v>9969</v>
      </c>
    </row>
    <row r="9873" spans="1:2" x14ac:dyDescent="0.25">
      <c r="A9873">
        <v>16866</v>
      </c>
      <c r="B9873" t="s">
        <v>9970</v>
      </c>
    </row>
    <row r="9874" spans="1:2" x14ac:dyDescent="0.25">
      <c r="A9874">
        <v>16866</v>
      </c>
      <c r="B9874" t="s">
        <v>9971</v>
      </c>
    </row>
    <row r="9875" spans="1:2" x14ac:dyDescent="0.25">
      <c r="A9875">
        <v>16866</v>
      </c>
      <c r="B9875" t="s">
        <v>9972</v>
      </c>
    </row>
    <row r="9876" spans="1:2" x14ac:dyDescent="0.25">
      <c r="A9876">
        <v>16866</v>
      </c>
      <c r="B9876" t="s">
        <v>9973</v>
      </c>
    </row>
    <row r="9877" spans="1:2" x14ac:dyDescent="0.25">
      <c r="A9877">
        <v>16866</v>
      </c>
      <c r="B9877" t="s">
        <v>9557</v>
      </c>
    </row>
    <row r="9878" spans="1:2" x14ac:dyDescent="0.25">
      <c r="A9878">
        <v>16866</v>
      </c>
      <c r="B9878" t="s">
        <v>9974</v>
      </c>
    </row>
    <row r="9879" spans="1:2" x14ac:dyDescent="0.25">
      <c r="A9879">
        <v>16866</v>
      </c>
      <c r="B9879" t="s">
        <v>9975</v>
      </c>
    </row>
    <row r="9880" spans="1:2" x14ac:dyDescent="0.25">
      <c r="A9880">
        <v>16866</v>
      </c>
      <c r="B9880" t="s">
        <v>9976</v>
      </c>
    </row>
    <row r="9881" spans="1:2" x14ac:dyDescent="0.25">
      <c r="A9881">
        <v>16866</v>
      </c>
      <c r="B9881" t="s">
        <v>9977</v>
      </c>
    </row>
    <row r="9882" spans="1:2" x14ac:dyDescent="0.25">
      <c r="A9882">
        <v>16866</v>
      </c>
      <c r="B9882" t="s">
        <v>9978</v>
      </c>
    </row>
    <row r="9883" spans="1:2" x14ac:dyDescent="0.25">
      <c r="A9883">
        <v>16866</v>
      </c>
      <c r="B9883" t="s">
        <v>5410</v>
      </c>
    </row>
    <row r="9884" spans="1:2" x14ac:dyDescent="0.25">
      <c r="A9884">
        <v>16866</v>
      </c>
      <c r="B9884" t="s">
        <v>9979</v>
      </c>
    </row>
    <row r="9885" spans="1:2" x14ac:dyDescent="0.25">
      <c r="A9885">
        <v>16866</v>
      </c>
      <c r="B9885" t="s">
        <v>1943</v>
      </c>
    </row>
    <row r="9886" spans="1:2" x14ac:dyDescent="0.25">
      <c r="A9886">
        <v>16866</v>
      </c>
      <c r="B9886" t="s">
        <v>8839</v>
      </c>
    </row>
    <row r="9887" spans="1:2" x14ac:dyDescent="0.25">
      <c r="A9887">
        <v>16866</v>
      </c>
      <c r="B9887" t="s">
        <v>9980</v>
      </c>
    </row>
    <row r="9888" spans="1:2" x14ac:dyDescent="0.25">
      <c r="A9888">
        <v>16866</v>
      </c>
      <c r="B9888" t="s">
        <v>9981</v>
      </c>
    </row>
    <row r="9889" spans="1:2" x14ac:dyDescent="0.25">
      <c r="A9889">
        <v>16866</v>
      </c>
      <c r="B9889" t="s">
        <v>9535</v>
      </c>
    </row>
    <row r="9890" spans="1:2" x14ac:dyDescent="0.25">
      <c r="A9890">
        <v>16866</v>
      </c>
      <c r="B9890" t="s">
        <v>9982</v>
      </c>
    </row>
    <row r="9891" spans="1:2" x14ac:dyDescent="0.25">
      <c r="A9891">
        <v>16866</v>
      </c>
      <c r="B9891" t="s">
        <v>9086</v>
      </c>
    </row>
    <row r="9892" spans="1:2" x14ac:dyDescent="0.25">
      <c r="A9892">
        <v>16866</v>
      </c>
      <c r="B9892" t="s">
        <v>9983</v>
      </c>
    </row>
    <row r="9893" spans="1:2" x14ac:dyDescent="0.25">
      <c r="A9893">
        <v>16866</v>
      </c>
      <c r="B9893" t="s">
        <v>9984</v>
      </c>
    </row>
    <row r="9894" spans="1:2" x14ac:dyDescent="0.25">
      <c r="A9894">
        <v>16866</v>
      </c>
      <c r="B9894" t="s">
        <v>9985</v>
      </c>
    </row>
    <row r="9895" spans="1:2" x14ac:dyDescent="0.25">
      <c r="A9895">
        <v>16866</v>
      </c>
      <c r="B9895" t="s">
        <v>9986</v>
      </c>
    </row>
    <row r="9896" spans="1:2" x14ac:dyDescent="0.25">
      <c r="A9896">
        <v>16866</v>
      </c>
      <c r="B9896" t="s">
        <v>8913</v>
      </c>
    </row>
    <row r="9897" spans="1:2" x14ac:dyDescent="0.25">
      <c r="A9897">
        <v>16866</v>
      </c>
      <c r="B9897" t="s">
        <v>9987</v>
      </c>
    </row>
    <row r="9898" spans="1:2" x14ac:dyDescent="0.25">
      <c r="A9898">
        <v>16866</v>
      </c>
      <c r="B9898" t="s">
        <v>9988</v>
      </c>
    </row>
    <row r="9899" spans="1:2" x14ac:dyDescent="0.25">
      <c r="A9899">
        <v>16868</v>
      </c>
      <c r="B9899" t="s">
        <v>9989</v>
      </c>
    </row>
    <row r="9900" spans="1:2" x14ac:dyDescent="0.25">
      <c r="A9900">
        <v>16868</v>
      </c>
      <c r="B9900" t="s">
        <v>9990</v>
      </c>
    </row>
    <row r="9901" spans="1:2" x14ac:dyDescent="0.25">
      <c r="A9901">
        <v>16901</v>
      </c>
      <c r="B9901" t="s">
        <v>9991</v>
      </c>
    </row>
    <row r="9902" spans="1:2" x14ac:dyDescent="0.25">
      <c r="A9902">
        <v>16905</v>
      </c>
      <c r="B9902" t="s">
        <v>9991</v>
      </c>
    </row>
    <row r="9903" spans="1:2" x14ac:dyDescent="0.25">
      <c r="A9903">
        <v>16909</v>
      </c>
      <c r="B9903" t="s">
        <v>9992</v>
      </c>
    </row>
    <row r="9904" spans="1:2" x14ac:dyDescent="0.25">
      <c r="A9904">
        <v>16909</v>
      </c>
      <c r="B9904" t="s">
        <v>5941</v>
      </c>
    </row>
    <row r="9905" spans="1:2" x14ac:dyDescent="0.25">
      <c r="A9905">
        <v>16909</v>
      </c>
      <c r="B9905" t="s">
        <v>9993</v>
      </c>
    </row>
    <row r="9906" spans="1:2" x14ac:dyDescent="0.25">
      <c r="A9906">
        <v>16909</v>
      </c>
      <c r="B9906" t="s">
        <v>9994</v>
      </c>
    </row>
    <row r="9907" spans="1:2" x14ac:dyDescent="0.25">
      <c r="A9907">
        <v>16909</v>
      </c>
      <c r="B9907" t="s">
        <v>4471</v>
      </c>
    </row>
    <row r="9908" spans="1:2" x14ac:dyDescent="0.25">
      <c r="A9908">
        <v>16909</v>
      </c>
      <c r="B9908" t="s">
        <v>9995</v>
      </c>
    </row>
    <row r="9909" spans="1:2" x14ac:dyDescent="0.25">
      <c r="A9909">
        <v>16909</v>
      </c>
      <c r="B9909" t="s">
        <v>9996</v>
      </c>
    </row>
    <row r="9910" spans="1:2" x14ac:dyDescent="0.25">
      <c r="A9910">
        <v>16909</v>
      </c>
      <c r="B9910" t="s">
        <v>9997</v>
      </c>
    </row>
    <row r="9911" spans="1:2" x14ac:dyDescent="0.25">
      <c r="A9911">
        <v>16909</v>
      </c>
      <c r="B9911" t="s">
        <v>9998</v>
      </c>
    </row>
    <row r="9912" spans="1:2" x14ac:dyDescent="0.25">
      <c r="A9912">
        <v>16909</v>
      </c>
      <c r="B9912" t="s">
        <v>9999</v>
      </c>
    </row>
    <row r="9913" spans="1:2" x14ac:dyDescent="0.25">
      <c r="A9913">
        <v>16909</v>
      </c>
      <c r="B9913" t="s">
        <v>10000</v>
      </c>
    </row>
    <row r="9914" spans="1:2" x14ac:dyDescent="0.25">
      <c r="A9914">
        <v>16909</v>
      </c>
      <c r="B9914" t="s">
        <v>10001</v>
      </c>
    </row>
    <row r="9915" spans="1:2" x14ac:dyDescent="0.25">
      <c r="A9915">
        <v>16909</v>
      </c>
      <c r="B9915" t="s">
        <v>10002</v>
      </c>
    </row>
    <row r="9916" spans="1:2" x14ac:dyDescent="0.25">
      <c r="A9916">
        <v>16909</v>
      </c>
      <c r="B9916" t="s">
        <v>10003</v>
      </c>
    </row>
    <row r="9917" spans="1:2" x14ac:dyDescent="0.25">
      <c r="A9917">
        <v>16909</v>
      </c>
      <c r="B9917" t="s">
        <v>10004</v>
      </c>
    </row>
    <row r="9918" spans="1:2" x14ac:dyDescent="0.25">
      <c r="A9918">
        <v>16909</v>
      </c>
      <c r="B9918" t="s">
        <v>9913</v>
      </c>
    </row>
    <row r="9919" spans="1:2" x14ac:dyDescent="0.25">
      <c r="A9919">
        <v>16909</v>
      </c>
      <c r="B9919" t="s">
        <v>8628</v>
      </c>
    </row>
    <row r="9920" spans="1:2" x14ac:dyDescent="0.25">
      <c r="A9920">
        <v>16909</v>
      </c>
      <c r="B9920" t="s">
        <v>3520</v>
      </c>
    </row>
    <row r="9921" spans="1:2" x14ac:dyDescent="0.25">
      <c r="A9921">
        <v>16909</v>
      </c>
      <c r="B9921" t="s">
        <v>10005</v>
      </c>
    </row>
    <row r="9922" spans="1:2" x14ac:dyDescent="0.25">
      <c r="A9922">
        <v>16909</v>
      </c>
      <c r="B9922" t="s">
        <v>9485</v>
      </c>
    </row>
    <row r="9923" spans="1:2" x14ac:dyDescent="0.25">
      <c r="A9923">
        <v>16909</v>
      </c>
      <c r="B9923" t="s">
        <v>9516</v>
      </c>
    </row>
    <row r="9924" spans="1:2" x14ac:dyDescent="0.25">
      <c r="A9924">
        <v>16909</v>
      </c>
      <c r="B9924" t="s">
        <v>10006</v>
      </c>
    </row>
    <row r="9925" spans="1:2" x14ac:dyDescent="0.25">
      <c r="A9925">
        <v>16909</v>
      </c>
      <c r="B9925" t="s">
        <v>10007</v>
      </c>
    </row>
    <row r="9926" spans="1:2" x14ac:dyDescent="0.25">
      <c r="A9926">
        <v>16909</v>
      </c>
      <c r="B9926" t="s">
        <v>3842</v>
      </c>
    </row>
    <row r="9927" spans="1:2" x14ac:dyDescent="0.25">
      <c r="A9927">
        <v>16909</v>
      </c>
      <c r="B9927" t="s">
        <v>10008</v>
      </c>
    </row>
    <row r="9928" spans="1:2" x14ac:dyDescent="0.25">
      <c r="A9928">
        <v>16909</v>
      </c>
      <c r="B9928" t="s">
        <v>10009</v>
      </c>
    </row>
    <row r="9929" spans="1:2" x14ac:dyDescent="0.25">
      <c r="A9929">
        <v>16909</v>
      </c>
      <c r="B9929" t="s">
        <v>9649</v>
      </c>
    </row>
    <row r="9930" spans="1:2" x14ac:dyDescent="0.25">
      <c r="A9930">
        <v>16909</v>
      </c>
      <c r="B9930" t="s">
        <v>10010</v>
      </c>
    </row>
    <row r="9931" spans="1:2" x14ac:dyDescent="0.25">
      <c r="A9931">
        <v>16909</v>
      </c>
      <c r="B9931" t="s">
        <v>3550</v>
      </c>
    </row>
    <row r="9932" spans="1:2" x14ac:dyDescent="0.25">
      <c r="A9932">
        <v>16909</v>
      </c>
      <c r="B9932" t="s">
        <v>4184</v>
      </c>
    </row>
    <row r="9933" spans="1:2" x14ac:dyDescent="0.25">
      <c r="A9933">
        <v>16909</v>
      </c>
      <c r="B9933" t="s">
        <v>10011</v>
      </c>
    </row>
    <row r="9934" spans="1:2" x14ac:dyDescent="0.25">
      <c r="A9934">
        <v>16909</v>
      </c>
      <c r="B9934" t="s">
        <v>10012</v>
      </c>
    </row>
    <row r="9935" spans="1:2" x14ac:dyDescent="0.25">
      <c r="A9935">
        <v>16909</v>
      </c>
      <c r="B9935" t="s">
        <v>10013</v>
      </c>
    </row>
    <row r="9936" spans="1:2" x14ac:dyDescent="0.25">
      <c r="A9936">
        <v>16909</v>
      </c>
      <c r="B9936" t="s">
        <v>10014</v>
      </c>
    </row>
    <row r="9937" spans="1:2" x14ac:dyDescent="0.25">
      <c r="A9937">
        <v>16909</v>
      </c>
      <c r="B9937" t="s">
        <v>3026</v>
      </c>
    </row>
    <row r="9938" spans="1:2" x14ac:dyDescent="0.25">
      <c r="A9938">
        <v>16909</v>
      </c>
      <c r="B9938" t="s">
        <v>10015</v>
      </c>
    </row>
    <row r="9939" spans="1:2" x14ac:dyDescent="0.25">
      <c r="A9939">
        <v>16909</v>
      </c>
      <c r="B9939" t="s">
        <v>10016</v>
      </c>
    </row>
    <row r="9940" spans="1:2" x14ac:dyDescent="0.25">
      <c r="A9940">
        <v>16909</v>
      </c>
      <c r="B9940" t="s">
        <v>10017</v>
      </c>
    </row>
    <row r="9941" spans="1:2" x14ac:dyDescent="0.25">
      <c r="A9941">
        <v>16909</v>
      </c>
      <c r="B9941" t="s">
        <v>10018</v>
      </c>
    </row>
    <row r="9942" spans="1:2" x14ac:dyDescent="0.25">
      <c r="A9942">
        <v>16909</v>
      </c>
      <c r="B9942" t="s">
        <v>10019</v>
      </c>
    </row>
    <row r="9943" spans="1:2" x14ac:dyDescent="0.25">
      <c r="A9943">
        <v>16909</v>
      </c>
      <c r="B9943" t="s">
        <v>7185</v>
      </c>
    </row>
    <row r="9944" spans="1:2" x14ac:dyDescent="0.25">
      <c r="A9944">
        <v>16909</v>
      </c>
      <c r="B9944" t="s">
        <v>10020</v>
      </c>
    </row>
    <row r="9945" spans="1:2" x14ac:dyDescent="0.25">
      <c r="A9945">
        <v>16909</v>
      </c>
      <c r="B9945" t="s">
        <v>9991</v>
      </c>
    </row>
    <row r="9946" spans="1:2" x14ac:dyDescent="0.25">
      <c r="A9946">
        <v>16909</v>
      </c>
      <c r="B9946" t="s">
        <v>9185</v>
      </c>
    </row>
    <row r="9947" spans="1:2" x14ac:dyDescent="0.25">
      <c r="A9947">
        <v>16909</v>
      </c>
      <c r="B9947" t="s">
        <v>10021</v>
      </c>
    </row>
    <row r="9948" spans="1:2" x14ac:dyDescent="0.25">
      <c r="A9948">
        <v>16909</v>
      </c>
      <c r="B9948" t="s">
        <v>10022</v>
      </c>
    </row>
    <row r="9949" spans="1:2" x14ac:dyDescent="0.25">
      <c r="A9949">
        <v>16909</v>
      </c>
      <c r="B9949" t="s">
        <v>8529</v>
      </c>
    </row>
    <row r="9950" spans="1:2" x14ac:dyDescent="0.25">
      <c r="A9950">
        <v>16918</v>
      </c>
      <c r="B9950" t="s">
        <v>10023</v>
      </c>
    </row>
    <row r="9951" spans="1:2" x14ac:dyDescent="0.25">
      <c r="A9951">
        <v>16918</v>
      </c>
      <c r="B9951" t="s">
        <v>3550</v>
      </c>
    </row>
    <row r="9952" spans="1:2" x14ac:dyDescent="0.25">
      <c r="A9952">
        <v>16921</v>
      </c>
      <c r="B9952" t="s">
        <v>10024</v>
      </c>
    </row>
    <row r="9953" spans="1:2" x14ac:dyDescent="0.25">
      <c r="A9953">
        <v>16928</v>
      </c>
      <c r="B9953" t="s">
        <v>5941</v>
      </c>
    </row>
    <row r="9954" spans="1:2" x14ac:dyDescent="0.25">
      <c r="A9954">
        <v>16928</v>
      </c>
      <c r="B9954" t="s">
        <v>10025</v>
      </c>
    </row>
    <row r="9955" spans="1:2" x14ac:dyDescent="0.25">
      <c r="A9955">
        <v>16928</v>
      </c>
      <c r="B9955" t="s">
        <v>10026</v>
      </c>
    </row>
    <row r="9956" spans="1:2" x14ac:dyDescent="0.25">
      <c r="A9956">
        <v>16928</v>
      </c>
      <c r="B9956" t="s">
        <v>9876</v>
      </c>
    </row>
    <row r="9957" spans="1:2" x14ac:dyDescent="0.25">
      <c r="A9957">
        <v>16928</v>
      </c>
      <c r="B9957" t="s">
        <v>3649</v>
      </c>
    </row>
    <row r="9958" spans="1:2" x14ac:dyDescent="0.25">
      <c r="A9958">
        <v>16928</v>
      </c>
      <c r="B9958" t="s">
        <v>10027</v>
      </c>
    </row>
    <row r="9959" spans="1:2" x14ac:dyDescent="0.25">
      <c r="A9959">
        <v>16928</v>
      </c>
      <c r="B9959" t="s">
        <v>10028</v>
      </c>
    </row>
    <row r="9960" spans="1:2" x14ac:dyDescent="0.25">
      <c r="A9960">
        <v>16928</v>
      </c>
      <c r="B9960" t="s">
        <v>4404</v>
      </c>
    </row>
    <row r="9961" spans="1:2" x14ac:dyDescent="0.25">
      <c r="A9961">
        <v>16928</v>
      </c>
      <c r="B9961" t="s">
        <v>10029</v>
      </c>
    </row>
    <row r="9962" spans="1:2" x14ac:dyDescent="0.25">
      <c r="A9962">
        <v>16928</v>
      </c>
      <c r="B9962" t="s">
        <v>10030</v>
      </c>
    </row>
    <row r="9963" spans="1:2" x14ac:dyDescent="0.25">
      <c r="A9963">
        <v>16928</v>
      </c>
      <c r="B9963" t="s">
        <v>3857</v>
      </c>
    </row>
    <row r="9964" spans="1:2" x14ac:dyDescent="0.25">
      <c r="A9964">
        <v>16928</v>
      </c>
      <c r="B9964" t="s">
        <v>9654</v>
      </c>
    </row>
    <row r="9965" spans="1:2" x14ac:dyDescent="0.25">
      <c r="A9965">
        <v>16928</v>
      </c>
      <c r="B9965" t="s">
        <v>10031</v>
      </c>
    </row>
    <row r="9966" spans="1:2" x14ac:dyDescent="0.25">
      <c r="A9966">
        <v>16928</v>
      </c>
      <c r="B9966" t="s">
        <v>10032</v>
      </c>
    </row>
    <row r="9967" spans="1:2" x14ac:dyDescent="0.25">
      <c r="A9967">
        <v>16928</v>
      </c>
      <c r="B9967" t="s">
        <v>10033</v>
      </c>
    </row>
    <row r="9968" spans="1:2" x14ac:dyDescent="0.25">
      <c r="A9968">
        <v>16928</v>
      </c>
      <c r="B9968" t="s">
        <v>8963</v>
      </c>
    </row>
    <row r="9969" spans="1:2" x14ac:dyDescent="0.25">
      <c r="A9969">
        <v>16928</v>
      </c>
      <c r="B9969" t="s">
        <v>10034</v>
      </c>
    </row>
    <row r="9970" spans="1:2" x14ac:dyDescent="0.25">
      <c r="A9970">
        <v>16928</v>
      </c>
      <c r="B9970" t="s">
        <v>8887</v>
      </c>
    </row>
    <row r="9971" spans="1:2" x14ac:dyDescent="0.25">
      <c r="A9971">
        <v>16928</v>
      </c>
      <c r="B9971" t="s">
        <v>10035</v>
      </c>
    </row>
    <row r="9972" spans="1:2" x14ac:dyDescent="0.25">
      <c r="A9972">
        <v>16928</v>
      </c>
      <c r="B9972" t="s">
        <v>10036</v>
      </c>
    </row>
    <row r="9973" spans="1:2" x14ac:dyDescent="0.25">
      <c r="A9973">
        <v>16928</v>
      </c>
      <c r="B9973" t="s">
        <v>9911</v>
      </c>
    </row>
    <row r="9974" spans="1:2" x14ac:dyDescent="0.25">
      <c r="A9974">
        <v>16928</v>
      </c>
      <c r="B9974" t="s">
        <v>10037</v>
      </c>
    </row>
    <row r="9975" spans="1:2" x14ac:dyDescent="0.25">
      <c r="A9975">
        <v>16928</v>
      </c>
      <c r="B9975" t="s">
        <v>10038</v>
      </c>
    </row>
    <row r="9976" spans="1:2" x14ac:dyDescent="0.25">
      <c r="A9976">
        <v>16928</v>
      </c>
      <c r="B9976" t="s">
        <v>9143</v>
      </c>
    </row>
    <row r="9977" spans="1:2" x14ac:dyDescent="0.25">
      <c r="A9977">
        <v>16928</v>
      </c>
      <c r="B9977" t="s">
        <v>10039</v>
      </c>
    </row>
    <row r="9978" spans="1:2" x14ac:dyDescent="0.25">
      <c r="A9978">
        <v>16928</v>
      </c>
      <c r="B9978" t="s">
        <v>3520</v>
      </c>
    </row>
    <row r="9979" spans="1:2" x14ac:dyDescent="0.25">
      <c r="A9979">
        <v>16928</v>
      </c>
      <c r="B9979" t="s">
        <v>3520</v>
      </c>
    </row>
    <row r="9980" spans="1:2" x14ac:dyDescent="0.25">
      <c r="A9980">
        <v>16928</v>
      </c>
      <c r="B9980" t="s">
        <v>3520</v>
      </c>
    </row>
    <row r="9981" spans="1:2" x14ac:dyDescent="0.25">
      <c r="A9981">
        <v>16928</v>
      </c>
      <c r="B9981" t="s">
        <v>10040</v>
      </c>
    </row>
    <row r="9982" spans="1:2" x14ac:dyDescent="0.25">
      <c r="A9982">
        <v>16928</v>
      </c>
      <c r="B9982" t="s">
        <v>10041</v>
      </c>
    </row>
    <row r="9983" spans="1:2" x14ac:dyDescent="0.25">
      <c r="A9983">
        <v>16928</v>
      </c>
      <c r="B9983" t="s">
        <v>10042</v>
      </c>
    </row>
    <row r="9984" spans="1:2" x14ac:dyDescent="0.25">
      <c r="A9984">
        <v>16928</v>
      </c>
      <c r="B9984" t="s">
        <v>10043</v>
      </c>
    </row>
    <row r="9985" spans="1:2" x14ac:dyDescent="0.25">
      <c r="A9985">
        <v>16928</v>
      </c>
      <c r="B9985" t="s">
        <v>8494</v>
      </c>
    </row>
    <row r="9986" spans="1:2" x14ac:dyDescent="0.25">
      <c r="A9986">
        <v>16928</v>
      </c>
      <c r="B9986" t="s">
        <v>5430</v>
      </c>
    </row>
    <row r="9987" spans="1:2" x14ac:dyDescent="0.25">
      <c r="A9987">
        <v>16928</v>
      </c>
      <c r="B9987" t="s">
        <v>8863</v>
      </c>
    </row>
    <row r="9988" spans="1:2" x14ac:dyDescent="0.25">
      <c r="A9988">
        <v>16928</v>
      </c>
      <c r="B9988" t="s">
        <v>10044</v>
      </c>
    </row>
    <row r="9989" spans="1:2" x14ac:dyDescent="0.25">
      <c r="A9989">
        <v>16928</v>
      </c>
      <c r="B9989" t="s">
        <v>10045</v>
      </c>
    </row>
    <row r="9990" spans="1:2" x14ac:dyDescent="0.25">
      <c r="A9990">
        <v>16928</v>
      </c>
      <c r="B9990" t="s">
        <v>3808</v>
      </c>
    </row>
    <row r="9991" spans="1:2" x14ac:dyDescent="0.25">
      <c r="A9991">
        <v>16928</v>
      </c>
      <c r="B9991" t="s">
        <v>10046</v>
      </c>
    </row>
    <row r="9992" spans="1:2" x14ac:dyDescent="0.25">
      <c r="A9992">
        <v>16928</v>
      </c>
      <c r="B9992" t="s">
        <v>3842</v>
      </c>
    </row>
    <row r="9993" spans="1:2" x14ac:dyDescent="0.25">
      <c r="A9993">
        <v>16928</v>
      </c>
      <c r="B9993" t="s">
        <v>3842</v>
      </c>
    </row>
    <row r="9994" spans="1:2" x14ac:dyDescent="0.25">
      <c r="A9994">
        <v>16928</v>
      </c>
      <c r="B9994" t="s">
        <v>3842</v>
      </c>
    </row>
    <row r="9995" spans="1:2" x14ac:dyDescent="0.25">
      <c r="A9995">
        <v>16928</v>
      </c>
      <c r="B9995" t="s">
        <v>10047</v>
      </c>
    </row>
    <row r="9996" spans="1:2" x14ac:dyDescent="0.25">
      <c r="A9996">
        <v>16928</v>
      </c>
      <c r="B9996" t="s">
        <v>10048</v>
      </c>
    </row>
    <row r="9997" spans="1:2" x14ac:dyDescent="0.25">
      <c r="A9997">
        <v>16928</v>
      </c>
      <c r="B9997" t="s">
        <v>10049</v>
      </c>
    </row>
    <row r="9998" spans="1:2" x14ac:dyDescent="0.25">
      <c r="A9998">
        <v>16928</v>
      </c>
      <c r="B9998" t="s">
        <v>10050</v>
      </c>
    </row>
    <row r="9999" spans="1:2" x14ac:dyDescent="0.25">
      <c r="A9999">
        <v>16928</v>
      </c>
      <c r="B9999" t="s">
        <v>10051</v>
      </c>
    </row>
    <row r="10000" spans="1:2" x14ac:dyDescent="0.25">
      <c r="A10000">
        <v>16928</v>
      </c>
      <c r="B10000" t="s">
        <v>10052</v>
      </c>
    </row>
    <row r="10001" spans="1:2" x14ac:dyDescent="0.25">
      <c r="A10001">
        <v>16928</v>
      </c>
      <c r="B10001" t="s">
        <v>544</v>
      </c>
    </row>
    <row r="10002" spans="1:2" x14ac:dyDescent="0.25">
      <c r="A10002">
        <v>16928</v>
      </c>
      <c r="B10002" t="s">
        <v>10053</v>
      </c>
    </row>
    <row r="10003" spans="1:2" x14ac:dyDescent="0.25">
      <c r="A10003">
        <v>16928</v>
      </c>
      <c r="B10003" t="s">
        <v>10054</v>
      </c>
    </row>
    <row r="10004" spans="1:2" x14ac:dyDescent="0.25">
      <c r="A10004">
        <v>16928</v>
      </c>
      <c r="B10004" t="s">
        <v>10055</v>
      </c>
    </row>
    <row r="10005" spans="1:2" x14ac:dyDescent="0.25">
      <c r="A10005">
        <v>16928</v>
      </c>
      <c r="B10005" t="s">
        <v>10056</v>
      </c>
    </row>
    <row r="10006" spans="1:2" x14ac:dyDescent="0.25">
      <c r="A10006">
        <v>16928</v>
      </c>
      <c r="B10006" t="s">
        <v>3550</v>
      </c>
    </row>
    <row r="10007" spans="1:2" x14ac:dyDescent="0.25">
      <c r="A10007">
        <v>16928</v>
      </c>
      <c r="B10007" t="s">
        <v>3550</v>
      </c>
    </row>
    <row r="10008" spans="1:2" x14ac:dyDescent="0.25">
      <c r="A10008">
        <v>16928</v>
      </c>
      <c r="B10008" t="s">
        <v>3550</v>
      </c>
    </row>
    <row r="10009" spans="1:2" x14ac:dyDescent="0.25">
      <c r="A10009">
        <v>16928</v>
      </c>
      <c r="B10009" t="s">
        <v>3550</v>
      </c>
    </row>
    <row r="10010" spans="1:2" x14ac:dyDescent="0.25">
      <c r="A10010">
        <v>16928</v>
      </c>
      <c r="B10010" t="s">
        <v>3550</v>
      </c>
    </row>
    <row r="10011" spans="1:2" x14ac:dyDescent="0.25">
      <c r="A10011">
        <v>16928</v>
      </c>
      <c r="B10011" t="s">
        <v>3550</v>
      </c>
    </row>
    <row r="10012" spans="1:2" x14ac:dyDescent="0.25">
      <c r="A10012">
        <v>16928</v>
      </c>
      <c r="B10012" t="s">
        <v>3550</v>
      </c>
    </row>
    <row r="10013" spans="1:2" x14ac:dyDescent="0.25">
      <c r="A10013">
        <v>16928</v>
      </c>
      <c r="B10013" t="s">
        <v>3550</v>
      </c>
    </row>
    <row r="10014" spans="1:2" x14ac:dyDescent="0.25">
      <c r="A10014">
        <v>16928</v>
      </c>
      <c r="B10014" t="s">
        <v>2856</v>
      </c>
    </row>
    <row r="10015" spans="1:2" x14ac:dyDescent="0.25">
      <c r="A10015">
        <v>16928</v>
      </c>
      <c r="B10015" t="s">
        <v>4057</v>
      </c>
    </row>
    <row r="10016" spans="1:2" x14ac:dyDescent="0.25">
      <c r="A10016">
        <v>16928</v>
      </c>
      <c r="B10016" t="s">
        <v>3396</v>
      </c>
    </row>
    <row r="10017" spans="1:2" x14ac:dyDescent="0.25">
      <c r="A10017">
        <v>16928</v>
      </c>
      <c r="B10017" t="s">
        <v>10057</v>
      </c>
    </row>
    <row r="10018" spans="1:2" x14ac:dyDescent="0.25">
      <c r="A10018">
        <v>16928</v>
      </c>
      <c r="B10018" t="s">
        <v>10024</v>
      </c>
    </row>
    <row r="10019" spans="1:2" x14ac:dyDescent="0.25">
      <c r="A10019">
        <v>16928</v>
      </c>
      <c r="B10019" t="s">
        <v>10058</v>
      </c>
    </row>
    <row r="10020" spans="1:2" x14ac:dyDescent="0.25">
      <c r="A10020">
        <v>16928</v>
      </c>
      <c r="B10020" t="s">
        <v>10059</v>
      </c>
    </row>
    <row r="10021" spans="1:2" x14ac:dyDescent="0.25">
      <c r="A10021">
        <v>16928</v>
      </c>
      <c r="B10021" t="s">
        <v>10060</v>
      </c>
    </row>
    <row r="10022" spans="1:2" x14ac:dyDescent="0.25">
      <c r="A10022">
        <v>16928</v>
      </c>
      <c r="B10022" t="s">
        <v>10061</v>
      </c>
    </row>
    <row r="10023" spans="1:2" x14ac:dyDescent="0.25">
      <c r="A10023">
        <v>16928</v>
      </c>
      <c r="B10023" t="s">
        <v>10062</v>
      </c>
    </row>
    <row r="10024" spans="1:2" x14ac:dyDescent="0.25">
      <c r="A10024">
        <v>16928</v>
      </c>
      <c r="B10024" t="s">
        <v>10063</v>
      </c>
    </row>
    <row r="10025" spans="1:2" x14ac:dyDescent="0.25">
      <c r="A10025">
        <v>16928</v>
      </c>
      <c r="B10025" t="s">
        <v>10064</v>
      </c>
    </row>
    <row r="10026" spans="1:2" x14ac:dyDescent="0.25">
      <c r="A10026">
        <v>16928</v>
      </c>
      <c r="B10026" t="s">
        <v>8839</v>
      </c>
    </row>
    <row r="10027" spans="1:2" x14ac:dyDescent="0.25">
      <c r="A10027">
        <v>16928</v>
      </c>
      <c r="B10027" t="s">
        <v>10065</v>
      </c>
    </row>
    <row r="10028" spans="1:2" x14ac:dyDescent="0.25">
      <c r="A10028">
        <v>16928</v>
      </c>
      <c r="B10028" t="s">
        <v>680</v>
      </c>
    </row>
    <row r="10029" spans="1:2" x14ac:dyDescent="0.25">
      <c r="A10029">
        <v>16928</v>
      </c>
      <c r="B10029" t="s">
        <v>10066</v>
      </c>
    </row>
    <row r="10030" spans="1:2" x14ac:dyDescent="0.25">
      <c r="A10030">
        <v>16928</v>
      </c>
      <c r="B10030" t="s">
        <v>10067</v>
      </c>
    </row>
    <row r="10031" spans="1:2" x14ac:dyDescent="0.25">
      <c r="A10031">
        <v>16928</v>
      </c>
      <c r="B10031" t="s">
        <v>10068</v>
      </c>
    </row>
    <row r="10032" spans="1:2" x14ac:dyDescent="0.25">
      <c r="A10032">
        <v>16928</v>
      </c>
      <c r="B10032" t="s">
        <v>10069</v>
      </c>
    </row>
    <row r="10033" spans="1:2" x14ac:dyDescent="0.25">
      <c r="A10033">
        <v>16928</v>
      </c>
      <c r="B10033" t="s">
        <v>9022</v>
      </c>
    </row>
    <row r="10034" spans="1:2" x14ac:dyDescent="0.25">
      <c r="A10034">
        <v>16942</v>
      </c>
      <c r="B10034" t="s">
        <v>9559</v>
      </c>
    </row>
    <row r="10035" spans="1:2" x14ac:dyDescent="0.25">
      <c r="A10035">
        <v>16945</v>
      </c>
      <c r="B10035" t="s">
        <v>10070</v>
      </c>
    </row>
    <row r="10036" spans="1:2" x14ac:dyDescent="0.25">
      <c r="A10036">
        <v>16945</v>
      </c>
      <c r="B10036" t="s">
        <v>4199</v>
      </c>
    </row>
    <row r="10037" spans="1:2" x14ac:dyDescent="0.25">
      <c r="A10037">
        <v>16945</v>
      </c>
      <c r="B10037" t="s">
        <v>10071</v>
      </c>
    </row>
    <row r="10038" spans="1:2" x14ac:dyDescent="0.25">
      <c r="A10038">
        <v>16945</v>
      </c>
      <c r="B10038" t="s">
        <v>8628</v>
      </c>
    </row>
    <row r="10039" spans="1:2" x14ac:dyDescent="0.25">
      <c r="A10039">
        <v>16945</v>
      </c>
      <c r="B10039" t="s">
        <v>10072</v>
      </c>
    </row>
    <row r="10040" spans="1:2" x14ac:dyDescent="0.25">
      <c r="A10040">
        <v>16945</v>
      </c>
      <c r="B10040" t="s">
        <v>10073</v>
      </c>
    </row>
    <row r="10041" spans="1:2" x14ac:dyDescent="0.25">
      <c r="A10041">
        <v>16945</v>
      </c>
      <c r="B10041" t="s">
        <v>9559</v>
      </c>
    </row>
    <row r="10042" spans="1:2" x14ac:dyDescent="0.25">
      <c r="A10042">
        <v>16945</v>
      </c>
      <c r="B10042" t="s">
        <v>10074</v>
      </c>
    </row>
    <row r="10043" spans="1:2" x14ac:dyDescent="0.25">
      <c r="A10043">
        <v>16945</v>
      </c>
      <c r="B10043" t="s">
        <v>10074</v>
      </c>
    </row>
    <row r="10044" spans="1:2" x14ac:dyDescent="0.25">
      <c r="A10044">
        <v>16945</v>
      </c>
      <c r="B10044" t="s">
        <v>10075</v>
      </c>
    </row>
    <row r="10045" spans="1:2" x14ac:dyDescent="0.25">
      <c r="A10045">
        <v>16945</v>
      </c>
      <c r="B10045" t="s">
        <v>10076</v>
      </c>
    </row>
    <row r="10046" spans="1:2" x14ac:dyDescent="0.25">
      <c r="A10046">
        <v>16945</v>
      </c>
      <c r="B10046" t="s">
        <v>10077</v>
      </c>
    </row>
    <row r="10047" spans="1:2" x14ac:dyDescent="0.25">
      <c r="A10047">
        <v>16945</v>
      </c>
      <c r="B10047" t="s">
        <v>4006</v>
      </c>
    </row>
    <row r="10048" spans="1:2" x14ac:dyDescent="0.25">
      <c r="A10048">
        <v>16945</v>
      </c>
      <c r="B10048" t="s">
        <v>10078</v>
      </c>
    </row>
    <row r="10049" spans="1:2" x14ac:dyDescent="0.25">
      <c r="A10049">
        <v>16946</v>
      </c>
      <c r="B10049" t="s">
        <v>10079</v>
      </c>
    </row>
    <row r="10050" spans="1:2" x14ac:dyDescent="0.25">
      <c r="A10050">
        <v>16949</v>
      </c>
      <c r="B10050" t="s">
        <v>10080</v>
      </c>
    </row>
    <row r="10051" spans="1:2" x14ac:dyDescent="0.25">
      <c r="A10051">
        <v>16949</v>
      </c>
      <c r="B10051" t="s">
        <v>10081</v>
      </c>
    </row>
    <row r="10052" spans="1:2" x14ac:dyDescent="0.25">
      <c r="A10052">
        <v>16949</v>
      </c>
      <c r="B10052" t="s">
        <v>4037</v>
      </c>
    </row>
    <row r="10053" spans="1:2" x14ac:dyDescent="0.25">
      <c r="A10053">
        <v>16949</v>
      </c>
      <c r="B10053" t="s">
        <v>10082</v>
      </c>
    </row>
    <row r="10054" spans="1:2" x14ac:dyDescent="0.25">
      <c r="A10054">
        <v>16949</v>
      </c>
      <c r="B10054" t="s">
        <v>10083</v>
      </c>
    </row>
    <row r="10055" spans="1:2" x14ac:dyDescent="0.25">
      <c r="A10055">
        <v>16949</v>
      </c>
      <c r="B10055" t="s">
        <v>10084</v>
      </c>
    </row>
    <row r="10056" spans="1:2" x14ac:dyDescent="0.25">
      <c r="A10056">
        <v>16949</v>
      </c>
      <c r="B10056" t="s">
        <v>10085</v>
      </c>
    </row>
    <row r="10057" spans="1:2" x14ac:dyDescent="0.25">
      <c r="A10057">
        <v>16949</v>
      </c>
      <c r="B10057" t="s">
        <v>5806</v>
      </c>
    </row>
    <row r="10058" spans="1:2" x14ac:dyDescent="0.25">
      <c r="A10058">
        <v>16949</v>
      </c>
      <c r="B10058" t="s">
        <v>10086</v>
      </c>
    </row>
    <row r="10059" spans="1:2" x14ac:dyDescent="0.25">
      <c r="A10059">
        <v>16949</v>
      </c>
      <c r="B10059" t="s">
        <v>10087</v>
      </c>
    </row>
    <row r="10060" spans="1:2" x14ac:dyDescent="0.25">
      <c r="A10060">
        <v>16949</v>
      </c>
      <c r="B10060" t="s">
        <v>10088</v>
      </c>
    </row>
    <row r="10061" spans="1:2" x14ac:dyDescent="0.25">
      <c r="A10061">
        <v>16949</v>
      </c>
      <c r="B10061" t="s">
        <v>10079</v>
      </c>
    </row>
    <row r="10062" spans="1:2" x14ac:dyDescent="0.25">
      <c r="A10062">
        <v>16949</v>
      </c>
      <c r="B10062" t="s">
        <v>10089</v>
      </c>
    </row>
    <row r="10063" spans="1:2" x14ac:dyDescent="0.25">
      <c r="A10063">
        <v>16949</v>
      </c>
      <c r="B10063" t="s">
        <v>10090</v>
      </c>
    </row>
    <row r="10064" spans="1:2" x14ac:dyDescent="0.25">
      <c r="A10064">
        <v>16949</v>
      </c>
      <c r="B10064" t="s">
        <v>10091</v>
      </c>
    </row>
    <row r="10065" spans="1:2" x14ac:dyDescent="0.25">
      <c r="A10065">
        <v>16949</v>
      </c>
      <c r="B10065" t="s">
        <v>10092</v>
      </c>
    </row>
    <row r="10066" spans="1:2" x14ac:dyDescent="0.25">
      <c r="A10066">
        <v>16949</v>
      </c>
      <c r="B10066" t="s">
        <v>10093</v>
      </c>
    </row>
    <row r="10067" spans="1:2" x14ac:dyDescent="0.25">
      <c r="A10067">
        <v>16949</v>
      </c>
      <c r="B10067" t="s">
        <v>10094</v>
      </c>
    </row>
    <row r="10068" spans="1:2" x14ac:dyDescent="0.25">
      <c r="A10068">
        <v>17033</v>
      </c>
      <c r="B10068" t="s">
        <v>10095</v>
      </c>
    </row>
    <row r="10069" spans="1:2" x14ac:dyDescent="0.25">
      <c r="A10069">
        <v>17033</v>
      </c>
      <c r="B10069" t="s">
        <v>10096</v>
      </c>
    </row>
    <row r="10070" spans="1:2" x14ac:dyDescent="0.25">
      <c r="A10070">
        <v>17034</v>
      </c>
      <c r="B10070" t="s">
        <v>10095</v>
      </c>
    </row>
    <row r="10071" spans="1:2" x14ac:dyDescent="0.25">
      <c r="A10071">
        <v>17036</v>
      </c>
      <c r="B10071" t="s">
        <v>10095</v>
      </c>
    </row>
    <row r="10072" spans="1:2" x14ac:dyDescent="0.25">
      <c r="A10072">
        <v>17039</v>
      </c>
      <c r="B10072" t="s">
        <v>10097</v>
      </c>
    </row>
    <row r="10073" spans="1:2" x14ac:dyDescent="0.25">
      <c r="A10073">
        <v>17039</v>
      </c>
      <c r="B10073" t="s">
        <v>10098</v>
      </c>
    </row>
    <row r="10074" spans="1:2" x14ac:dyDescent="0.25">
      <c r="A10074">
        <v>17039</v>
      </c>
      <c r="B10074" t="s">
        <v>7671</v>
      </c>
    </row>
    <row r="10075" spans="1:2" x14ac:dyDescent="0.25">
      <c r="A10075">
        <v>17039</v>
      </c>
      <c r="B10075" t="s">
        <v>10099</v>
      </c>
    </row>
    <row r="10076" spans="1:2" x14ac:dyDescent="0.25">
      <c r="A10076">
        <v>17039</v>
      </c>
      <c r="B10076" t="s">
        <v>8039</v>
      </c>
    </row>
    <row r="10077" spans="1:2" x14ac:dyDescent="0.25">
      <c r="A10077">
        <v>17039</v>
      </c>
      <c r="B10077" t="s">
        <v>5183</v>
      </c>
    </row>
    <row r="10078" spans="1:2" x14ac:dyDescent="0.25">
      <c r="A10078">
        <v>17039</v>
      </c>
      <c r="B10078" t="s">
        <v>10100</v>
      </c>
    </row>
    <row r="10079" spans="1:2" x14ac:dyDescent="0.25">
      <c r="A10079">
        <v>17039</v>
      </c>
      <c r="B10079" t="s">
        <v>10101</v>
      </c>
    </row>
    <row r="10080" spans="1:2" x14ac:dyDescent="0.25">
      <c r="A10080">
        <v>17039</v>
      </c>
      <c r="B10080" t="s">
        <v>10102</v>
      </c>
    </row>
    <row r="10081" spans="1:2" x14ac:dyDescent="0.25">
      <c r="A10081">
        <v>17039</v>
      </c>
      <c r="B10081" t="s">
        <v>10103</v>
      </c>
    </row>
    <row r="10082" spans="1:2" x14ac:dyDescent="0.25">
      <c r="A10082">
        <v>17039</v>
      </c>
      <c r="B10082" t="s">
        <v>10104</v>
      </c>
    </row>
    <row r="10083" spans="1:2" x14ac:dyDescent="0.25">
      <c r="A10083">
        <v>17039</v>
      </c>
      <c r="B10083" t="s">
        <v>9622</v>
      </c>
    </row>
    <row r="10084" spans="1:2" x14ac:dyDescent="0.25">
      <c r="A10084">
        <v>17039</v>
      </c>
      <c r="B10084" t="s">
        <v>10105</v>
      </c>
    </row>
    <row r="10085" spans="1:2" x14ac:dyDescent="0.25">
      <c r="A10085">
        <v>17039</v>
      </c>
      <c r="B10085" t="s">
        <v>10106</v>
      </c>
    </row>
    <row r="10086" spans="1:2" x14ac:dyDescent="0.25">
      <c r="A10086">
        <v>17039</v>
      </c>
      <c r="B10086" t="s">
        <v>3550</v>
      </c>
    </row>
    <row r="10087" spans="1:2" x14ac:dyDescent="0.25">
      <c r="A10087">
        <v>17039</v>
      </c>
      <c r="B10087" t="s">
        <v>4184</v>
      </c>
    </row>
    <row r="10088" spans="1:2" x14ac:dyDescent="0.25">
      <c r="A10088">
        <v>17039</v>
      </c>
      <c r="B10088" t="s">
        <v>10107</v>
      </c>
    </row>
    <row r="10089" spans="1:2" x14ac:dyDescent="0.25">
      <c r="A10089">
        <v>17039</v>
      </c>
      <c r="B10089" t="s">
        <v>10108</v>
      </c>
    </row>
    <row r="10090" spans="1:2" x14ac:dyDescent="0.25">
      <c r="A10090">
        <v>17039</v>
      </c>
      <c r="B10090" t="s">
        <v>10109</v>
      </c>
    </row>
    <row r="10091" spans="1:2" x14ac:dyDescent="0.25">
      <c r="A10091">
        <v>17039</v>
      </c>
      <c r="B10091" t="s">
        <v>10110</v>
      </c>
    </row>
    <row r="10092" spans="1:2" x14ac:dyDescent="0.25">
      <c r="A10092">
        <v>17039</v>
      </c>
      <c r="B10092" t="s">
        <v>10014</v>
      </c>
    </row>
    <row r="10093" spans="1:2" x14ac:dyDescent="0.25">
      <c r="A10093">
        <v>17039</v>
      </c>
      <c r="B10093" t="s">
        <v>10111</v>
      </c>
    </row>
    <row r="10094" spans="1:2" x14ac:dyDescent="0.25">
      <c r="A10094">
        <v>17039</v>
      </c>
      <c r="B10094" t="s">
        <v>10112</v>
      </c>
    </row>
    <row r="10095" spans="1:2" x14ac:dyDescent="0.25">
      <c r="A10095">
        <v>17039</v>
      </c>
      <c r="B10095" t="s">
        <v>10113</v>
      </c>
    </row>
    <row r="10096" spans="1:2" x14ac:dyDescent="0.25">
      <c r="A10096">
        <v>17039</v>
      </c>
      <c r="B10096" t="s">
        <v>10114</v>
      </c>
    </row>
    <row r="10097" spans="1:2" x14ac:dyDescent="0.25">
      <c r="A10097">
        <v>17039</v>
      </c>
      <c r="B10097" t="s">
        <v>10115</v>
      </c>
    </row>
    <row r="10098" spans="1:2" x14ac:dyDescent="0.25">
      <c r="A10098">
        <v>17039</v>
      </c>
      <c r="B10098" t="s">
        <v>10116</v>
      </c>
    </row>
    <row r="10099" spans="1:2" x14ac:dyDescent="0.25">
      <c r="A10099">
        <v>17039</v>
      </c>
      <c r="B10099" t="s">
        <v>10117</v>
      </c>
    </row>
    <row r="10100" spans="1:2" x14ac:dyDescent="0.25">
      <c r="A10100">
        <v>17039</v>
      </c>
      <c r="B10100" t="s">
        <v>10118</v>
      </c>
    </row>
    <row r="10101" spans="1:2" x14ac:dyDescent="0.25">
      <c r="A10101">
        <v>17087</v>
      </c>
      <c r="B10101" t="s">
        <v>10119</v>
      </c>
    </row>
    <row r="10102" spans="1:2" x14ac:dyDescent="0.25">
      <c r="A10102">
        <v>17087</v>
      </c>
      <c r="B10102" t="s">
        <v>10120</v>
      </c>
    </row>
    <row r="10103" spans="1:2" x14ac:dyDescent="0.25">
      <c r="A10103">
        <v>17087</v>
      </c>
      <c r="B10103" t="s">
        <v>9078</v>
      </c>
    </row>
    <row r="10104" spans="1:2" x14ac:dyDescent="0.25">
      <c r="A10104">
        <v>17087</v>
      </c>
      <c r="B10104" t="s">
        <v>10121</v>
      </c>
    </row>
    <row r="10105" spans="1:2" x14ac:dyDescent="0.25">
      <c r="A10105">
        <v>17087</v>
      </c>
      <c r="B10105" t="s">
        <v>10122</v>
      </c>
    </row>
    <row r="10106" spans="1:2" x14ac:dyDescent="0.25">
      <c r="A10106">
        <v>17087</v>
      </c>
      <c r="B10106" t="s">
        <v>10123</v>
      </c>
    </row>
    <row r="10107" spans="1:2" x14ac:dyDescent="0.25">
      <c r="A10107">
        <v>17087</v>
      </c>
      <c r="B10107" t="s">
        <v>10124</v>
      </c>
    </row>
    <row r="10108" spans="1:2" x14ac:dyDescent="0.25">
      <c r="A10108">
        <v>17087</v>
      </c>
      <c r="B10108" t="s">
        <v>10125</v>
      </c>
    </row>
    <row r="10109" spans="1:2" x14ac:dyDescent="0.25">
      <c r="A10109">
        <v>17087</v>
      </c>
      <c r="B10109" t="s">
        <v>10126</v>
      </c>
    </row>
    <row r="10110" spans="1:2" x14ac:dyDescent="0.25">
      <c r="A10110">
        <v>17087</v>
      </c>
      <c r="B10110" t="s">
        <v>5458</v>
      </c>
    </row>
    <row r="10111" spans="1:2" x14ac:dyDescent="0.25">
      <c r="A10111">
        <v>17087</v>
      </c>
      <c r="B10111" t="s">
        <v>10127</v>
      </c>
    </row>
    <row r="10112" spans="1:2" x14ac:dyDescent="0.25">
      <c r="A10112">
        <v>17089</v>
      </c>
      <c r="B10112" t="s">
        <v>10128</v>
      </c>
    </row>
    <row r="10113" spans="1:2" x14ac:dyDescent="0.25">
      <c r="A10113">
        <v>17089</v>
      </c>
      <c r="B10113" t="s">
        <v>10129</v>
      </c>
    </row>
    <row r="10114" spans="1:2" x14ac:dyDescent="0.25">
      <c r="A10114">
        <v>17089</v>
      </c>
      <c r="B10114" t="s">
        <v>9699</v>
      </c>
    </row>
    <row r="10115" spans="1:2" x14ac:dyDescent="0.25">
      <c r="A10115">
        <v>17089</v>
      </c>
      <c r="B10115" t="s">
        <v>6684</v>
      </c>
    </row>
    <row r="10116" spans="1:2" x14ac:dyDescent="0.25">
      <c r="A10116">
        <v>17089</v>
      </c>
      <c r="B10116" t="s">
        <v>10130</v>
      </c>
    </row>
    <row r="10117" spans="1:2" x14ac:dyDescent="0.25">
      <c r="A10117">
        <v>17089</v>
      </c>
      <c r="B10117" t="s">
        <v>10131</v>
      </c>
    </row>
    <row r="10118" spans="1:2" x14ac:dyDescent="0.25">
      <c r="A10118">
        <v>17089</v>
      </c>
      <c r="B10118" t="s">
        <v>10132</v>
      </c>
    </row>
    <row r="10119" spans="1:2" x14ac:dyDescent="0.25">
      <c r="A10119">
        <v>17089</v>
      </c>
      <c r="B10119" t="s">
        <v>10133</v>
      </c>
    </row>
    <row r="10120" spans="1:2" x14ac:dyDescent="0.25">
      <c r="A10120">
        <v>17089</v>
      </c>
      <c r="B10120" t="s">
        <v>3520</v>
      </c>
    </row>
    <row r="10121" spans="1:2" x14ac:dyDescent="0.25">
      <c r="A10121">
        <v>17089</v>
      </c>
      <c r="B10121" t="s">
        <v>10134</v>
      </c>
    </row>
    <row r="10122" spans="1:2" x14ac:dyDescent="0.25">
      <c r="A10122">
        <v>17089</v>
      </c>
      <c r="B10122" t="s">
        <v>10135</v>
      </c>
    </row>
    <row r="10123" spans="1:2" x14ac:dyDescent="0.25">
      <c r="A10123">
        <v>17089</v>
      </c>
      <c r="B10123" t="s">
        <v>10136</v>
      </c>
    </row>
    <row r="10124" spans="1:2" x14ac:dyDescent="0.25">
      <c r="A10124">
        <v>17089</v>
      </c>
      <c r="B10124" t="s">
        <v>10137</v>
      </c>
    </row>
    <row r="10125" spans="1:2" x14ac:dyDescent="0.25">
      <c r="A10125">
        <v>17089</v>
      </c>
      <c r="B10125" t="s">
        <v>10138</v>
      </c>
    </row>
    <row r="10126" spans="1:2" x14ac:dyDescent="0.25">
      <c r="A10126">
        <v>17089</v>
      </c>
      <c r="B10126" t="s">
        <v>10139</v>
      </c>
    </row>
    <row r="10127" spans="1:2" x14ac:dyDescent="0.25">
      <c r="A10127">
        <v>17089</v>
      </c>
      <c r="B10127" t="s">
        <v>10140</v>
      </c>
    </row>
    <row r="10128" spans="1:2" x14ac:dyDescent="0.25">
      <c r="A10128">
        <v>17089</v>
      </c>
      <c r="B10128" t="s">
        <v>10141</v>
      </c>
    </row>
    <row r="10129" spans="1:2" x14ac:dyDescent="0.25">
      <c r="A10129">
        <v>17089</v>
      </c>
      <c r="B10129" t="s">
        <v>10142</v>
      </c>
    </row>
    <row r="10130" spans="1:2" x14ac:dyDescent="0.25">
      <c r="A10130">
        <v>17089</v>
      </c>
      <c r="B10130" t="s">
        <v>10143</v>
      </c>
    </row>
    <row r="10131" spans="1:2" x14ac:dyDescent="0.25">
      <c r="A10131">
        <v>17089</v>
      </c>
      <c r="B10131" t="s">
        <v>10144</v>
      </c>
    </row>
    <row r="10132" spans="1:2" x14ac:dyDescent="0.25">
      <c r="A10132">
        <v>17089</v>
      </c>
      <c r="B10132" t="s">
        <v>10145</v>
      </c>
    </row>
    <row r="10133" spans="1:2" x14ac:dyDescent="0.25">
      <c r="A10133">
        <v>17089</v>
      </c>
      <c r="B10133" t="s">
        <v>10146</v>
      </c>
    </row>
    <row r="10134" spans="1:2" x14ac:dyDescent="0.25">
      <c r="A10134">
        <v>17089</v>
      </c>
      <c r="B10134" t="s">
        <v>10147</v>
      </c>
    </row>
    <row r="10135" spans="1:2" x14ac:dyDescent="0.25">
      <c r="A10135">
        <v>17089</v>
      </c>
      <c r="B10135" t="s">
        <v>10148</v>
      </c>
    </row>
    <row r="10136" spans="1:2" x14ac:dyDescent="0.25">
      <c r="A10136">
        <v>17089</v>
      </c>
      <c r="B10136" t="s">
        <v>10149</v>
      </c>
    </row>
    <row r="10137" spans="1:2" x14ac:dyDescent="0.25">
      <c r="A10137">
        <v>17089</v>
      </c>
      <c r="B10137" t="s">
        <v>8424</v>
      </c>
    </row>
    <row r="10138" spans="1:2" x14ac:dyDescent="0.25">
      <c r="A10138">
        <v>17089</v>
      </c>
      <c r="B10138" t="s">
        <v>10150</v>
      </c>
    </row>
    <row r="10139" spans="1:2" x14ac:dyDescent="0.25">
      <c r="A10139">
        <v>17091</v>
      </c>
      <c r="B10139" t="s">
        <v>10151</v>
      </c>
    </row>
    <row r="10140" spans="1:2" x14ac:dyDescent="0.25">
      <c r="A10140">
        <v>17091</v>
      </c>
      <c r="B10140" t="s">
        <v>10152</v>
      </c>
    </row>
    <row r="10141" spans="1:2" x14ac:dyDescent="0.25">
      <c r="A10141">
        <v>17091</v>
      </c>
      <c r="B10141" t="s">
        <v>10153</v>
      </c>
    </row>
    <row r="10142" spans="1:2" x14ac:dyDescent="0.25">
      <c r="A10142">
        <v>17091</v>
      </c>
      <c r="B10142" t="s">
        <v>10154</v>
      </c>
    </row>
    <row r="10143" spans="1:2" x14ac:dyDescent="0.25">
      <c r="A10143">
        <v>17091</v>
      </c>
      <c r="B10143" t="s">
        <v>4607</v>
      </c>
    </row>
    <row r="10144" spans="1:2" x14ac:dyDescent="0.25">
      <c r="A10144">
        <v>17091</v>
      </c>
      <c r="B10144" t="s">
        <v>3857</v>
      </c>
    </row>
    <row r="10145" spans="1:2" x14ac:dyDescent="0.25">
      <c r="A10145">
        <v>17091</v>
      </c>
      <c r="B10145" t="s">
        <v>10155</v>
      </c>
    </row>
    <row r="10146" spans="1:2" x14ac:dyDescent="0.25">
      <c r="A10146">
        <v>17091</v>
      </c>
      <c r="B10146" t="s">
        <v>10156</v>
      </c>
    </row>
    <row r="10147" spans="1:2" x14ac:dyDescent="0.25">
      <c r="A10147">
        <v>17091</v>
      </c>
      <c r="B10147" t="s">
        <v>9078</v>
      </c>
    </row>
    <row r="10148" spans="1:2" x14ac:dyDescent="0.25">
      <c r="A10148">
        <v>17091</v>
      </c>
      <c r="B10148" t="s">
        <v>10157</v>
      </c>
    </row>
    <row r="10149" spans="1:2" x14ac:dyDescent="0.25">
      <c r="A10149">
        <v>17091</v>
      </c>
      <c r="B10149" t="s">
        <v>10158</v>
      </c>
    </row>
    <row r="10150" spans="1:2" x14ac:dyDescent="0.25">
      <c r="A10150">
        <v>17091</v>
      </c>
      <c r="B10150" t="s">
        <v>3520</v>
      </c>
    </row>
    <row r="10151" spans="1:2" x14ac:dyDescent="0.25">
      <c r="A10151">
        <v>17091</v>
      </c>
      <c r="B10151" t="s">
        <v>3520</v>
      </c>
    </row>
    <row r="10152" spans="1:2" x14ac:dyDescent="0.25">
      <c r="A10152">
        <v>17091</v>
      </c>
      <c r="B10152" t="s">
        <v>10159</v>
      </c>
    </row>
    <row r="10153" spans="1:2" x14ac:dyDescent="0.25">
      <c r="A10153">
        <v>17091</v>
      </c>
      <c r="B10153" t="s">
        <v>10160</v>
      </c>
    </row>
    <row r="10154" spans="1:2" x14ac:dyDescent="0.25">
      <c r="A10154">
        <v>17091</v>
      </c>
      <c r="B10154" t="s">
        <v>10161</v>
      </c>
    </row>
    <row r="10155" spans="1:2" x14ac:dyDescent="0.25">
      <c r="A10155">
        <v>17091</v>
      </c>
      <c r="B10155" t="s">
        <v>10162</v>
      </c>
    </row>
    <row r="10156" spans="1:2" x14ac:dyDescent="0.25">
      <c r="A10156">
        <v>17091</v>
      </c>
      <c r="B10156" t="s">
        <v>10163</v>
      </c>
    </row>
    <row r="10157" spans="1:2" x14ac:dyDescent="0.25">
      <c r="A10157">
        <v>17091</v>
      </c>
      <c r="B10157" t="s">
        <v>4037</v>
      </c>
    </row>
    <row r="10158" spans="1:2" x14ac:dyDescent="0.25">
      <c r="A10158">
        <v>17091</v>
      </c>
      <c r="B10158" t="s">
        <v>10164</v>
      </c>
    </row>
    <row r="10159" spans="1:2" x14ac:dyDescent="0.25">
      <c r="A10159">
        <v>17091</v>
      </c>
      <c r="B10159" t="s">
        <v>10165</v>
      </c>
    </row>
    <row r="10160" spans="1:2" x14ac:dyDescent="0.25">
      <c r="A10160">
        <v>17091</v>
      </c>
      <c r="B10160" t="s">
        <v>3842</v>
      </c>
    </row>
    <row r="10161" spans="1:2" x14ac:dyDescent="0.25">
      <c r="A10161">
        <v>17091</v>
      </c>
      <c r="B10161" t="s">
        <v>3842</v>
      </c>
    </row>
    <row r="10162" spans="1:2" x14ac:dyDescent="0.25">
      <c r="A10162">
        <v>17091</v>
      </c>
      <c r="B10162" t="s">
        <v>10166</v>
      </c>
    </row>
    <row r="10163" spans="1:2" x14ac:dyDescent="0.25">
      <c r="A10163">
        <v>17091</v>
      </c>
      <c r="B10163" t="s">
        <v>10167</v>
      </c>
    </row>
    <row r="10164" spans="1:2" x14ac:dyDescent="0.25">
      <c r="A10164">
        <v>17091</v>
      </c>
      <c r="B10164" t="s">
        <v>9025</v>
      </c>
    </row>
    <row r="10165" spans="1:2" x14ac:dyDescent="0.25">
      <c r="A10165">
        <v>17091</v>
      </c>
      <c r="B10165" t="s">
        <v>10168</v>
      </c>
    </row>
    <row r="10166" spans="1:2" x14ac:dyDescent="0.25">
      <c r="A10166">
        <v>17091</v>
      </c>
      <c r="B10166" t="s">
        <v>10169</v>
      </c>
    </row>
    <row r="10167" spans="1:2" x14ac:dyDescent="0.25">
      <c r="A10167">
        <v>17091</v>
      </c>
      <c r="B10167" t="s">
        <v>10170</v>
      </c>
    </row>
    <row r="10168" spans="1:2" x14ac:dyDescent="0.25">
      <c r="A10168">
        <v>17091</v>
      </c>
      <c r="B10168" t="s">
        <v>10171</v>
      </c>
    </row>
    <row r="10169" spans="1:2" x14ac:dyDescent="0.25">
      <c r="A10169">
        <v>17091</v>
      </c>
      <c r="B10169" t="s">
        <v>10172</v>
      </c>
    </row>
    <row r="10170" spans="1:2" x14ac:dyDescent="0.25">
      <c r="A10170">
        <v>17091</v>
      </c>
      <c r="B10170" t="s">
        <v>8990</v>
      </c>
    </row>
    <row r="10171" spans="1:2" x14ac:dyDescent="0.25">
      <c r="A10171">
        <v>17091</v>
      </c>
      <c r="B10171" t="s">
        <v>10173</v>
      </c>
    </row>
    <row r="10172" spans="1:2" x14ac:dyDescent="0.25">
      <c r="A10172">
        <v>17091</v>
      </c>
      <c r="B10172" t="s">
        <v>10174</v>
      </c>
    </row>
    <row r="10173" spans="1:2" x14ac:dyDescent="0.25">
      <c r="A10173">
        <v>17091</v>
      </c>
      <c r="B10173" t="s">
        <v>4172</v>
      </c>
    </row>
    <row r="10174" spans="1:2" x14ac:dyDescent="0.25">
      <c r="A10174">
        <v>17091</v>
      </c>
      <c r="B10174" t="s">
        <v>10175</v>
      </c>
    </row>
    <row r="10175" spans="1:2" x14ac:dyDescent="0.25">
      <c r="A10175">
        <v>17091</v>
      </c>
      <c r="B10175" t="s">
        <v>3143</v>
      </c>
    </row>
    <row r="10176" spans="1:2" x14ac:dyDescent="0.25">
      <c r="A10176">
        <v>17091</v>
      </c>
      <c r="B10176" t="s">
        <v>10176</v>
      </c>
    </row>
    <row r="10177" spans="1:2" x14ac:dyDescent="0.25">
      <c r="A10177">
        <v>17091</v>
      </c>
      <c r="B10177" t="s">
        <v>10177</v>
      </c>
    </row>
    <row r="10178" spans="1:2" x14ac:dyDescent="0.25">
      <c r="A10178">
        <v>17091</v>
      </c>
      <c r="B10178" t="s">
        <v>10178</v>
      </c>
    </row>
    <row r="10179" spans="1:2" x14ac:dyDescent="0.25">
      <c r="A10179">
        <v>17091</v>
      </c>
      <c r="B10179" t="s">
        <v>10179</v>
      </c>
    </row>
    <row r="10180" spans="1:2" x14ac:dyDescent="0.25">
      <c r="A10180">
        <v>17091</v>
      </c>
      <c r="B10180" t="s">
        <v>10180</v>
      </c>
    </row>
    <row r="10181" spans="1:2" x14ac:dyDescent="0.25">
      <c r="A10181">
        <v>17091</v>
      </c>
      <c r="B10181" t="s">
        <v>10181</v>
      </c>
    </row>
    <row r="10182" spans="1:2" x14ac:dyDescent="0.25">
      <c r="A10182">
        <v>17091</v>
      </c>
      <c r="B10182" t="s">
        <v>10182</v>
      </c>
    </row>
    <row r="10183" spans="1:2" x14ac:dyDescent="0.25">
      <c r="A10183">
        <v>17091</v>
      </c>
      <c r="B10183" t="s">
        <v>10183</v>
      </c>
    </row>
    <row r="10184" spans="1:2" x14ac:dyDescent="0.25">
      <c r="A10184">
        <v>17091</v>
      </c>
      <c r="B10184" t="s">
        <v>10184</v>
      </c>
    </row>
    <row r="10185" spans="1:2" x14ac:dyDescent="0.25">
      <c r="A10185">
        <v>17091</v>
      </c>
      <c r="B10185" t="s">
        <v>804</v>
      </c>
    </row>
    <row r="10186" spans="1:2" x14ac:dyDescent="0.25">
      <c r="A10186">
        <v>17091</v>
      </c>
      <c r="B10186" t="s">
        <v>10185</v>
      </c>
    </row>
    <row r="10187" spans="1:2" x14ac:dyDescent="0.25">
      <c r="A10187">
        <v>17091</v>
      </c>
      <c r="B10187" t="s">
        <v>10186</v>
      </c>
    </row>
    <row r="10188" spans="1:2" x14ac:dyDescent="0.25">
      <c r="A10188">
        <v>17091</v>
      </c>
      <c r="B10188" t="s">
        <v>10187</v>
      </c>
    </row>
    <row r="10189" spans="1:2" x14ac:dyDescent="0.25">
      <c r="A10189">
        <v>17091</v>
      </c>
      <c r="B10189" t="s">
        <v>10188</v>
      </c>
    </row>
    <row r="10190" spans="1:2" x14ac:dyDescent="0.25">
      <c r="A10190">
        <v>17091</v>
      </c>
      <c r="B10190" t="s">
        <v>10189</v>
      </c>
    </row>
    <row r="10191" spans="1:2" x14ac:dyDescent="0.25">
      <c r="A10191">
        <v>17092</v>
      </c>
      <c r="B10191" t="s">
        <v>3978</v>
      </c>
    </row>
    <row r="10192" spans="1:2" x14ac:dyDescent="0.25">
      <c r="A10192">
        <v>17094</v>
      </c>
      <c r="B10192" t="s">
        <v>10190</v>
      </c>
    </row>
    <row r="10193" spans="1:2" x14ac:dyDescent="0.25">
      <c r="A10193">
        <v>17094</v>
      </c>
      <c r="B10193" t="s">
        <v>3978</v>
      </c>
    </row>
    <row r="10194" spans="1:2" x14ac:dyDescent="0.25">
      <c r="A10194">
        <v>17094</v>
      </c>
      <c r="B10194" t="s">
        <v>10191</v>
      </c>
    </row>
    <row r="10195" spans="1:2" x14ac:dyDescent="0.25">
      <c r="A10195">
        <v>17094</v>
      </c>
      <c r="B10195" t="s">
        <v>10192</v>
      </c>
    </row>
    <row r="10196" spans="1:2" x14ac:dyDescent="0.25">
      <c r="A10196">
        <v>17094</v>
      </c>
      <c r="B10196" t="s">
        <v>10193</v>
      </c>
    </row>
    <row r="10197" spans="1:2" x14ac:dyDescent="0.25">
      <c r="A10197">
        <v>17094</v>
      </c>
      <c r="B10197" t="s">
        <v>10194</v>
      </c>
    </row>
    <row r="10198" spans="1:2" x14ac:dyDescent="0.25">
      <c r="A10198">
        <v>17094</v>
      </c>
      <c r="B10198" t="s">
        <v>10195</v>
      </c>
    </row>
    <row r="10199" spans="1:2" x14ac:dyDescent="0.25">
      <c r="A10199">
        <v>17094</v>
      </c>
      <c r="B10199" t="s">
        <v>10196</v>
      </c>
    </row>
    <row r="10200" spans="1:2" x14ac:dyDescent="0.25">
      <c r="A10200">
        <v>17094</v>
      </c>
      <c r="B10200" t="s">
        <v>3520</v>
      </c>
    </row>
    <row r="10201" spans="1:2" x14ac:dyDescent="0.25">
      <c r="A10201">
        <v>17094</v>
      </c>
      <c r="B10201" t="s">
        <v>10197</v>
      </c>
    </row>
    <row r="10202" spans="1:2" x14ac:dyDescent="0.25">
      <c r="A10202">
        <v>17094</v>
      </c>
      <c r="B10202" t="s">
        <v>10198</v>
      </c>
    </row>
    <row r="10203" spans="1:2" x14ac:dyDescent="0.25">
      <c r="A10203">
        <v>17094</v>
      </c>
      <c r="B10203" t="s">
        <v>3842</v>
      </c>
    </row>
    <row r="10204" spans="1:2" x14ac:dyDescent="0.25">
      <c r="A10204">
        <v>17094</v>
      </c>
      <c r="B10204" t="s">
        <v>10199</v>
      </c>
    </row>
    <row r="10205" spans="1:2" x14ac:dyDescent="0.25">
      <c r="A10205">
        <v>17094</v>
      </c>
      <c r="B10205" t="s">
        <v>10200</v>
      </c>
    </row>
    <row r="10206" spans="1:2" x14ac:dyDescent="0.25">
      <c r="A10206">
        <v>17094</v>
      </c>
      <c r="B10206" t="s">
        <v>10201</v>
      </c>
    </row>
    <row r="10207" spans="1:2" x14ac:dyDescent="0.25">
      <c r="A10207">
        <v>17094</v>
      </c>
      <c r="B10207" t="s">
        <v>10202</v>
      </c>
    </row>
    <row r="10208" spans="1:2" x14ac:dyDescent="0.25">
      <c r="A10208">
        <v>17094</v>
      </c>
      <c r="B10208" t="s">
        <v>10170</v>
      </c>
    </row>
    <row r="10209" spans="1:2" x14ac:dyDescent="0.25">
      <c r="A10209">
        <v>17094</v>
      </c>
      <c r="B10209" t="s">
        <v>10203</v>
      </c>
    </row>
    <row r="10210" spans="1:2" x14ac:dyDescent="0.25">
      <c r="A10210">
        <v>17094</v>
      </c>
      <c r="B10210" t="s">
        <v>10204</v>
      </c>
    </row>
    <row r="10211" spans="1:2" x14ac:dyDescent="0.25">
      <c r="A10211">
        <v>17094</v>
      </c>
      <c r="B10211" t="s">
        <v>10205</v>
      </c>
    </row>
    <row r="10212" spans="1:2" x14ac:dyDescent="0.25">
      <c r="A10212">
        <v>17094</v>
      </c>
      <c r="B10212" t="s">
        <v>10206</v>
      </c>
    </row>
    <row r="10213" spans="1:2" x14ac:dyDescent="0.25">
      <c r="A10213">
        <v>17094</v>
      </c>
      <c r="B10213" t="s">
        <v>10207</v>
      </c>
    </row>
    <row r="10214" spans="1:2" x14ac:dyDescent="0.25">
      <c r="A10214">
        <v>17094</v>
      </c>
      <c r="B10214" t="s">
        <v>10208</v>
      </c>
    </row>
    <row r="10215" spans="1:2" x14ac:dyDescent="0.25">
      <c r="A10215">
        <v>17094</v>
      </c>
      <c r="B10215" t="s">
        <v>9630</v>
      </c>
    </row>
    <row r="10216" spans="1:2" x14ac:dyDescent="0.25">
      <c r="A10216">
        <v>17094</v>
      </c>
      <c r="B10216" t="s">
        <v>10209</v>
      </c>
    </row>
    <row r="10217" spans="1:2" x14ac:dyDescent="0.25">
      <c r="A10217">
        <v>17094</v>
      </c>
      <c r="B10217" t="s">
        <v>8533</v>
      </c>
    </row>
    <row r="10218" spans="1:2" x14ac:dyDescent="0.25">
      <c r="A10218">
        <v>17095</v>
      </c>
      <c r="B10218" t="s">
        <v>8357</v>
      </c>
    </row>
    <row r="10219" spans="1:2" x14ac:dyDescent="0.25">
      <c r="A10219">
        <v>17098</v>
      </c>
      <c r="B10219" t="s">
        <v>8357</v>
      </c>
    </row>
    <row r="10220" spans="1:2" x14ac:dyDescent="0.25">
      <c r="A10220">
        <v>17099</v>
      </c>
      <c r="B10220" t="s">
        <v>10210</v>
      </c>
    </row>
    <row r="10221" spans="1:2" x14ac:dyDescent="0.25">
      <c r="A10221">
        <v>17099</v>
      </c>
      <c r="B10221" t="s">
        <v>10211</v>
      </c>
    </row>
    <row r="10222" spans="1:2" x14ac:dyDescent="0.25">
      <c r="A10222">
        <v>17099</v>
      </c>
      <c r="B10222" t="s">
        <v>10212</v>
      </c>
    </row>
    <row r="10223" spans="1:2" x14ac:dyDescent="0.25">
      <c r="A10223">
        <v>17099</v>
      </c>
      <c r="B10223" t="s">
        <v>5839</v>
      </c>
    </row>
    <row r="10224" spans="1:2" x14ac:dyDescent="0.25">
      <c r="A10224">
        <v>17099</v>
      </c>
      <c r="B10224" t="s">
        <v>10213</v>
      </c>
    </row>
    <row r="10225" spans="1:2" x14ac:dyDescent="0.25">
      <c r="A10225">
        <v>17099</v>
      </c>
      <c r="B10225" t="s">
        <v>9398</v>
      </c>
    </row>
    <row r="10226" spans="1:2" x14ac:dyDescent="0.25">
      <c r="A10226">
        <v>17099</v>
      </c>
      <c r="B10226" t="s">
        <v>10214</v>
      </c>
    </row>
    <row r="10227" spans="1:2" x14ac:dyDescent="0.25">
      <c r="A10227">
        <v>17099</v>
      </c>
      <c r="B10227" t="s">
        <v>10215</v>
      </c>
    </row>
    <row r="10228" spans="1:2" x14ac:dyDescent="0.25">
      <c r="A10228">
        <v>17099</v>
      </c>
      <c r="B10228" t="s">
        <v>10216</v>
      </c>
    </row>
    <row r="10229" spans="1:2" x14ac:dyDescent="0.25">
      <c r="A10229">
        <v>17099</v>
      </c>
      <c r="B10229" t="s">
        <v>10217</v>
      </c>
    </row>
    <row r="10230" spans="1:2" x14ac:dyDescent="0.25">
      <c r="A10230">
        <v>17099</v>
      </c>
      <c r="B10230" t="s">
        <v>8970</v>
      </c>
    </row>
    <row r="10231" spans="1:2" x14ac:dyDescent="0.25">
      <c r="A10231">
        <v>17099</v>
      </c>
      <c r="B10231" t="s">
        <v>10218</v>
      </c>
    </row>
    <row r="10232" spans="1:2" x14ac:dyDescent="0.25">
      <c r="A10232">
        <v>17099</v>
      </c>
      <c r="B10232" t="s">
        <v>10219</v>
      </c>
    </row>
    <row r="10233" spans="1:2" x14ac:dyDescent="0.25">
      <c r="A10233">
        <v>17099</v>
      </c>
      <c r="B10233" t="s">
        <v>10220</v>
      </c>
    </row>
    <row r="10234" spans="1:2" x14ac:dyDescent="0.25">
      <c r="A10234">
        <v>17099</v>
      </c>
      <c r="B10234" t="s">
        <v>10221</v>
      </c>
    </row>
    <row r="10235" spans="1:2" x14ac:dyDescent="0.25">
      <c r="A10235">
        <v>17099</v>
      </c>
      <c r="B10235" t="s">
        <v>10222</v>
      </c>
    </row>
    <row r="10236" spans="1:2" x14ac:dyDescent="0.25">
      <c r="A10236">
        <v>17099</v>
      </c>
      <c r="B10236" t="s">
        <v>10223</v>
      </c>
    </row>
    <row r="10237" spans="1:2" x14ac:dyDescent="0.25">
      <c r="A10237">
        <v>17099</v>
      </c>
      <c r="B10237" t="s">
        <v>10224</v>
      </c>
    </row>
    <row r="10238" spans="1:2" x14ac:dyDescent="0.25">
      <c r="A10238">
        <v>17099</v>
      </c>
      <c r="B10238" t="s">
        <v>10225</v>
      </c>
    </row>
    <row r="10239" spans="1:2" x14ac:dyDescent="0.25">
      <c r="A10239">
        <v>17099</v>
      </c>
      <c r="B10239" t="s">
        <v>10226</v>
      </c>
    </row>
    <row r="10240" spans="1:2" x14ac:dyDescent="0.25">
      <c r="A10240">
        <v>17099</v>
      </c>
      <c r="B10240" t="s">
        <v>10226</v>
      </c>
    </row>
    <row r="10241" spans="1:2" x14ac:dyDescent="0.25">
      <c r="A10241">
        <v>17099</v>
      </c>
      <c r="B10241" t="s">
        <v>10227</v>
      </c>
    </row>
    <row r="10242" spans="1:2" x14ac:dyDescent="0.25">
      <c r="A10242">
        <v>17099</v>
      </c>
      <c r="B10242" t="s">
        <v>10228</v>
      </c>
    </row>
    <row r="10243" spans="1:2" x14ac:dyDescent="0.25">
      <c r="A10243">
        <v>17099</v>
      </c>
      <c r="B10243" t="s">
        <v>10229</v>
      </c>
    </row>
    <row r="10244" spans="1:2" x14ac:dyDescent="0.25">
      <c r="A10244">
        <v>17099</v>
      </c>
      <c r="B10244" t="s">
        <v>10230</v>
      </c>
    </row>
    <row r="10245" spans="1:2" x14ac:dyDescent="0.25">
      <c r="A10245">
        <v>17109</v>
      </c>
      <c r="B10245" t="s">
        <v>10231</v>
      </c>
    </row>
    <row r="10246" spans="1:2" x14ac:dyDescent="0.25">
      <c r="A10246">
        <v>17109</v>
      </c>
      <c r="B10246" t="s">
        <v>10232</v>
      </c>
    </row>
    <row r="10247" spans="1:2" x14ac:dyDescent="0.25">
      <c r="A10247">
        <v>17109</v>
      </c>
      <c r="B10247" t="s">
        <v>10233</v>
      </c>
    </row>
    <row r="10248" spans="1:2" x14ac:dyDescent="0.25">
      <c r="A10248">
        <v>17111</v>
      </c>
      <c r="B10248" t="s">
        <v>10234</v>
      </c>
    </row>
    <row r="10249" spans="1:2" x14ac:dyDescent="0.25">
      <c r="A10249">
        <v>17111</v>
      </c>
      <c r="B10249" t="s">
        <v>5941</v>
      </c>
    </row>
    <row r="10250" spans="1:2" x14ac:dyDescent="0.25">
      <c r="A10250">
        <v>17111</v>
      </c>
      <c r="B10250" t="s">
        <v>10235</v>
      </c>
    </row>
    <row r="10251" spans="1:2" x14ac:dyDescent="0.25">
      <c r="A10251">
        <v>17111</v>
      </c>
      <c r="B10251" t="s">
        <v>10236</v>
      </c>
    </row>
    <row r="10252" spans="1:2" x14ac:dyDescent="0.25">
      <c r="A10252">
        <v>17111</v>
      </c>
      <c r="B10252" t="s">
        <v>10237</v>
      </c>
    </row>
    <row r="10253" spans="1:2" x14ac:dyDescent="0.25">
      <c r="A10253">
        <v>17111</v>
      </c>
      <c r="B10253" t="s">
        <v>10238</v>
      </c>
    </row>
    <row r="10254" spans="1:2" x14ac:dyDescent="0.25">
      <c r="A10254">
        <v>17111</v>
      </c>
      <c r="B10254" t="s">
        <v>10239</v>
      </c>
    </row>
    <row r="10255" spans="1:2" x14ac:dyDescent="0.25">
      <c r="A10255">
        <v>17111</v>
      </c>
      <c r="B10255" t="s">
        <v>10240</v>
      </c>
    </row>
    <row r="10256" spans="1:2" x14ac:dyDescent="0.25">
      <c r="A10256">
        <v>17111</v>
      </c>
      <c r="B10256" t="s">
        <v>9675</v>
      </c>
    </row>
    <row r="10257" spans="1:2" x14ac:dyDescent="0.25">
      <c r="A10257">
        <v>17111</v>
      </c>
      <c r="B10257" t="s">
        <v>10241</v>
      </c>
    </row>
    <row r="10258" spans="1:2" x14ac:dyDescent="0.25">
      <c r="A10258">
        <v>17111</v>
      </c>
      <c r="B10258" t="s">
        <v>10242</v>
      </c>
    </row>
    <row r="10259" spans="1:2" x14ac:dyDescent="0.25">
      <c r="A10259">
        <v>17111</v>
      </c>
      <c r="B10259" t="s">
        <v>10243</v>
      </c>
    </row>
    <row r="10260" spans="1:2" x14ac:dyDescent="0.25">
      <c r="A10260">
        <v>17111</v>
      </c>
      <c r="B10260" t="s">
        <v>10244</v>
      </c>
    </row>
    <row r="10261" spans="1:2" x14ac:dyDescent="0.25">
      <c r="A10261">
        <v>17111</v>
      </c>
      <c r="B10261" t="s">
        <v>10245</v>
      </c>
    </row>
    <row r="10262" spans="1:2" x14ac:dyDescent="0.25">
      <c r="A10262">
        <v>17111</v>
      </c>
      <c r="B10262" t="s">
        <v>10246</v>
      </c>
    </row>
    <row r="10263" spans="1:2" x14ac:dyDescent="0.25">
      <c r="A10263">
        <v>17111</v>
      </c>
      <c r="B10263" t="s">
        <v>10247</v>
      </c>
    </row>
    <row r="10264" spans="1:2" x14ac:dyDescent="0.25">
      <c r="A10264">
        <v>17111</v>
      </c>
      <c r="B10264" t="s">
        <v>10248</v>
      </c>
    </row>
    <row r="10265" spans="1:2" x14ac:dyDescent="0.25">
      <c r="A10265">
        <v>17111</v>
      </c>
      <c r="B10265" t="s">
        <v>10249</v>
      </c>
    </row>
    <row r="10266" spans="1:2" x14ac:dyDescent="0.25">
      <c r="A10266">
        <v>17111</v>
      </c>
      <c r="B10266" t="s">
        <v>10250</v>
      </c>
    </row>
    <row r="10267" spans="1:2" x14ac:dyDescent="0.25">
      <c r="A10267">
        <v>17111</v>
      </c>
      <c r="B10267" t="s">
        <v>10251</v>
      </c>
    </row>
    <row r="10268" spans="1:2" x14ac:dyDescent="0.25">
      <c r="A10268">
        <v>17111</v>
      </c>
      <c r="B10268" t="s">
        <v>9553</v>
      </c>
    </row>
    <row r="10269" spans="1:2" x14ac:dyDescent="0.25">
      <c r="A10269">
        <v>17111</v>
      </c>
      <c r="B10269" t="s">
        <v>10252</v>
      </c>
    </row>
    <row r="10270" spans="1:2" x14ac:dyDescent="0.25">
      <c r="A10270">
        <v>17111</v>
      </c>
      <c r="B10270" t="s">
        <v>10253</v>
      </c>
    </row>
    <row r="10271" spans="1:2" x14ac:dyDescent="0.25">
      <c r="A10271">
        <v>17111</v>
      </c>
      <c r="B10271" t="s">
        <v>10254</v>
      </c>
    </row>
    <row r="10272" spans="1:2" x14ac:dyDescent="0.25">
      <c r="A10272">
        <v>17111</v>
      </c>
      <c r="B10272" t="s">
        <v>10255</v>
      </c>
    </row>
    <row r="10273" spans="1:2" x14ac:dyDescent="0.25">
      <c r="A10273">
        <v>17111</v>
      </c>
      <c r="B10273" t="s">
        <v>10256</v>
      </c>
    </row>
    <row r="10274" spans="1:2" x14ac:dyDescent="0.25">
      <c r="A10274">
        <v>17111</v>
      </c>
      <c r="B10274" t="s">
        <v>10257</v>
      </c>
    </row>
    <row r="10275" spans="1:2" x14ac:dyDescent="0.25">
      <c r="A10275">
        <v>17111</v>
      </c>
      <c r="B10275" t="s">
        <v>10258</v>
      </c>
    </row>
    <row r="10276" spans="1:2" x14ac:dyDescent="0.25">
      <c r="A10276">
        <v>17111</v>
      </c>
      <c r="B10276" t="s">
        <v>10259</v>
      </c>
    </row>
    <row r="10277" spans="1:2" x14ac:dyDescent="0.25">
      <c r="A10277">
        <v>17111</v>
      </c>
      <c r="B10277" t="s">
        <v>544</v>
      </c>
    </row>
    <row r="10278" spans="1:2" x14ac:dyDescent="0.25">
      <c r="A10278">
        <v>17111</v>
      </c>
      <c r="B10278" t="s">
        <v>10260</v>
      </c>
    </row>
    <row r="10279" spans="1:2" x14ac:dyDescent="0.25">
      <c r="A10279">
        <v>17111</v>
      </c>
      <c r="B10279" t="s">
        <v>10201</v>
      </c>
    </row>
    <row r="10280" spans="1:2" x14ac:dyDescent="0.25">
      <c r="A10280">
        <v>17111</v>
      </c>
      <c r="B10280" t="s">
        <v>10261</v>
      </c>
    </row>
    <row r="10281" spans="1:2" x14ac:dyDescent="0.25">
      <c r="A10281">
        <v>17111</v>
      </c>
      <c r="B10281" t="s">
        <v>10262</v>
      </c>
    </row>
    <row r="10282" spans="1:2" x14ac:dyDescent="0.25">
      <c r="A10282">
        <v>17111</v>
      </c>
      <c r="B10282" t="s">
        <v>10262</v>
      </c>
    </row>
    <row r="10283" spans="1:2" x14ac:dyDescent="0.25">
      <c r="A10283">
        <v>17111</v>
      </c>
      <c r="B10283" t="s">
        <v>10263</v>
      </c>
    </row>
    <row r="10284" spans="1:2" x14ac:dyDescent="0.25">
      <c r="A10284">
        <v>17111</v>
      </c>
      <c r="B10284" t="s">
        <v>10264</v>
      </c>
    </row>
    <row r="10285" spans="1:2" x14ac:dyDescent="0.25">
      <c r="A10285">
        <v>17111</v>
      </c>
      <c r="B10285" t="s">
        <v>3550</v>
      </c>
    </row>
    <row r="10286" spans="1:2" x14ac:dyDescent="0.25">
      <c r="A10286">
        <v>17111</v>
      </c>
      <c r="B10286" t="s">
        <v>3550</v>
      </c>
    </row>
    <row r="10287" spans="1:2" x14ac:dyDescent="0.25">
      <c r="A10287">
        <v>17111</v>
      </c>
      <c r="B10287" t="s">
        <v>10265</v>
      </c>
    </row>
    <row r="10288" spans="1:2" x14ac:dyDescent="0.25">
      <c r="A10288">
        <v>17111</v>
      </c>
      <c r="B10288" t="s">
        <v>10266</v>
      </c>
    </row>
    <row r="10289" spans="1:2" x14ac:dyDescent="0.25">
      <c r="A10289">
        <v>17111</v>
      </c>
      <c r="B10289" t="s">
        <v>10267</v>
      </c>
    </row>
    <row r="10290" spans="1:2" x14ac:dyDescent="0.25">
      <c r="A10290">
        <v>17111</v>
      </c>
      <c r="B10290" t="s">
        <v>10268</v>
      </c>
    </row>
    <row r="10291" spans="1:2" x14ac:dyDescent="0.25">
      <c r="A10291">
        <v>17111</v>
      </c>
      <c r="B10291" t="s">
        <v>10269</v>
      </c>
    </row>
    <row r="10292" spans="1:2" x14ac:dyDescent="0.25">
      <c r="A10292">
        <v>17111</v>
      </c>
      <c r="B10292" t="s">
        <v>10270</v>
      </c>
    </row>
    <row r="10293" spans="1:2" x14ac:dyDescent="0.25">
      <c r="A10293">
        <v>17111</v>
      </c>
      <c r="B10293" t="s">
        <v>10271</v>
      </c>
    </row>
    <row r="10294" spans="1:2" x14ac:dyDescent="0.25">
      <c r="A10294">
        <v>17111</v>
      </c>
      <c r="B10294" t="s">
        <v>10272</v>
      </c>
    </row>
    <row r="10295" spans="1:2" x14ac:dyDescent="0.25">
      <c r="A10295">
        <v>17111</v>
      </c>
      <c r="B10295" t="s">
        <v>2695</v>
      </c>
    </row>
    <row r="10296" spans="1:2" x14ac:dyDescent="0.25">
      <c r="A10296">
        <v>17111</v>
      </c>
      <c r="B10296" t="s">
        <v>10230</v>
      </c>
    </row>
    <row r="10297" spans="1:2" x14ac:dyDescent="0.25">
      <c r="A10297">
        <v>17111</v>
      </c>
      <c r="B10297" t="s">
        <v>10273</v>
      </c>
    </row>
    <row r="10298" spans="1:2" x14ac:dyDescent="0.25">
      <c r="A10298">
        <v>17111</v>
      </c>
      <c r="B10298" t="s">
        <v>10274</v>
      </c>
    </row>
    <row r="10299" spans="1:2" x14ac:dyDescent="0.25">
      <c r="A10299">
        <v>17111</v>
      </c>
      <c r="B10299" t="s">
        <v>10275</v>
      </c>
    </row>
    <row r="10300" spans="1:2" x14ac:dyDescent="0.25">
      <c r="A10300">
        <v>17111</v>
      </c>
      <c r="B10300" t="s">
        <v>10276</v>
      </c>
    </row>
    <row r="10301" spans="1:2" x14ac:dyDescent="0.25">
      <c r="A10301">
        <v>17111</v>
      </c>
      <c r="B10301" t="s">
        <v>10276</v>
      </c>
    </row>
    <row r="10302" spans="1:2" x14ac:dyDescent="0.25">
      <c r="A10302">
        <v>17111</v>
      </c>
      <c r="B10302" t="s">
        <v>729</v>
      </c>
    </row>
    <row r="10303" spans="1:2" x14ac:dyDescent="0.25">
      <c r="A10303">
        <v>17111</v>
      </c>
      <c r="B10303" t="s">
        <v>10277</v>
      </c>
    </row>
    <row r="10304" spans="1:2" x14ac:dyDescent="0.25">
      <c r="A10304">
        <v>17111</v>
      </c>
      <c r="B10304" t="s">
        <v>10278</v>
      </c>
    </row>
    <row r="10305" spans="1:2" x14ac:dyDescent="0.25">
      <c r="A10305">
        <v>17111</v>
      </c>
      <c r="B10305" t="s">
        <v>10279</v>
      </c>
    </row>
    <row r="10306" spans="1:2" x14ac:dyDescent="0.25">
      <c r="A10306">
        <v>17111</v>
      </c>
      <c r="B10306" t="s">
        <v>10280</v>
      </c>
    </row>
    <row r="10307" spans="1:2" x14ac:dyDescent="0.25">
      <c r="A10307">
        <v>17111</v>
      </c>
      <c r="B10307" t="s">
        <v>10281</v>
      </c>
    </row>
    <row r="10308" spans="1:2" x14ac:dyDescent="0.25">
      <c r="A10308">
        <v>17111</v>
      </c>
      <c r="B10308" t="s">
        <v>10282</v>
      </c>
    </row>
    <row r="10309" spans="1:2" x14ac:dyDescent="0.25">
      <c r="A10309">
        <v>17111</v>
      </c>
      <c r="B10309" t="s">
        <v>10283</v>
      </c>
    </row>
    <row r="10310" spans="1:2" x14ac:dyDescent="0.25">
      <c r="A10310">
        <v>17111</v>
      </c>
      <c r="B10310" t="s">
        <v>10284</v>
      </c>
    </row>
    <row r="10311" spans="1:2" x14ac:dyDescent="0.25">
      <c r="A10311">
        <v>17111</v>
      </c>
      <c r="B10311" t="s">
        <v>10285</v>
      </c>
    </row>
    <row r="10312" spans="1:2" x14ac:dyDescent="0.25">
      <c r="A10312">
        <v>17111</v>
      </c>
      <c r="B10312" t="s">
        <v>10286</v>
      </c>
    </row>
    <row r="10313" spans="1:2" x14ac:dyDescent="0.25">
      <c r="A10313">
        <v>17111</v>
      </c>
      <c r="B10313" t="s">
        <v>10287</v>
      </c>
    </row>
    <row r="10314" spans="1:2" x14ac:dyDescent="0.25">
      <c r="A10314">
        <v>17111</v>
      </c>
      <c r="B10314" t="s">
        <v>10287</v>
      </c>
    </row>
    <row r="10315" spans="1:2" x14ac:dyDescent="0.25">
      <c r="A10315">
        <v>17111</v>
      </c>
      <c r="B10315" t="s">
        <v>10288</v>
      </c>
    </row>
    <row r="10316" spans="1:2" x14ac:dyDescent="0.25">
      <c r="A10316">
        <v>17111</v>
      </c>
      <c r="B10316" t="s">
        <v>10289</v>
      </c>
    </row>
    <row r="10317" spans="1:2" x14ac:dyDescent="0.25">
      <c r="A10317">
        <v>17111</v>
      </c>
      <c r="B10317" t="s">
        <v>10187</v>
      </c>
    </row>
    <row r="10318" spans="1:2" x14ac:dyDescent="0.25">
      <c r="A10318">
        <v>17111</v>
      </c>
      <c r="B10318" t="s">
        <v>10290</v>
      </c>
    </row>
    <row r="10319" spans="1:2" x14ac:dyDescent="0.25">
      <c r="A10319">
        <v>17111</v>
      </c>
      <c r="B10319" t="s">
        <v>10291</v>
      </c>
    </row>
    <row r="10320" spans="1:2" x14ac:dyDescent="0.25">
      <c r="A10320">
        <v>17111</v>
      </c>
      <c r="B10320" t="s">
        <v>10292</v>
      </c>
    </row>
    <row r="10321" spans="1:2" x14ac:dyDescent="0.25">
      <c r="A10321">
        <v>17116</v>
      </c>
      <c r="B10321" t="s">
        <v>10202</v>
      </c>
    </row>
    <row r="10322" spans="1:2" x14ac:dyDescent="0.25">
      <c r="A10322">
        <v>17121</v>
      </c>
      <c r="B10322" t="s">
        <v>5941</v>
      </c>
    </row>
    <row r="10323" spans="1:2" x14ac:dyDescent="0.25">
      <c r="A10323">
        <v>17121</v>
      </c>
      <c r="B10323" t="s">
        <v>10293</v>
      </c>
    </row>
    <row r="10324" spans="1:2" x14ac:dyDescent="0.25">
      <c r="A10324">
        <v>17121</v>
      </c>
      <c r="B10324" t="s">
        <v>10294</v>
      </c>
    </row>
    <row r="10325" spans="1:2" x14ac:dyDescent="0.25">
      <c r="A10325">
        <v>17121</v>
      </c>
      <c r="B10325" t="s">
        <v>10295</v>
      </c>
    </row>
    <row r="10326" spans="1:2" x14ac:dyDescent="0.25">
      <c r="A10326">
        <v>17121</v>
      </c>
      <c r="B10326" t="s">
        <v>10296</v>
      </c>
    </row>
    <row r="10327" spans="1:2" x14ac:dyDescent="0.25">
      <c r="A10327">
        <v>17121</v>
      </c>
      <c r="B10327" t="s">
        <v>10297</v>
      </c>
    </row>
    <row r="10328" spans="1:2" x14ac:dyDescent="0.25">
      <c r="A10328">
        <v>17121</v>
      </c>
      <c r="B10328" t="s">
        <v>10298</v>
      </c>
    </row>
    <row r="10329" spans="1:2" x14ac:dyDescent="0.25">
      <c r="A10329">
        <v>17121</v>
      </c>
      <c r="B10329" t="s">
        <v>3520</v>
      </c>
    </row>
    <row r="10330" spans="1:2" x14ac:dyDescent="0.25">
      <c r="A10330">
        <v>17121</v>
      </c>
      <c r="B10330" t="s">
        <v>3520</v>
      </c>
    </row>
    <row r="10331" spans="1:2" x14ac:dyDescent="0.25">
      <c r="A10331">
        <v>17121</v>
      </c>
      <c r="B10331" t="s">
        <v>10299</v>
      </c>
    </row>
    <row r="10332" spans="1:2" x14ac:dyDescent="0.25">
      <c r="A10332">
        <v>17121</v>
      </c>
      <c r="B10332" t="s">
        <v>3842</v>
      </c>
    </row>
    <row r="10333" spans="1:2" x14ac:dyDescent="0.25">
      <c r="A10333">
        <v>17121</v>
      </c>
      <c r="B10333" t="s">
        <v>10201</v>
      </c>
    </row>
    <row r="10334" spans="1:2" x14ac:dyDescent="0.25">
      <c r="A10334">
        <v>17121</v>
      </c>
      <c r="B10334" t="s">
        <v>10202</v>
      </c>
    </row>
    <row r="10335" spans="1:2" x14ac:dyDescent="0.25">
      <c r="A10335">
        <v>17121</v>
      </c>
      <c r="B10335" t="s">
        <v>10300</v>
      </c>
    </row>
    <row r="10336" spans="1:2" x14ac:dyDescent="0.25">
      <c r="A10336">
        <v>17121</v>
      </c>
      <c r="B10336" t="s">
        <v>3550</v>
      </c>
    </row>
    <row r="10337" spans="1:2" x14ac:dyDescent="0.25">
      <c r="A10337">
        <v>17121</v>
      </c>
      <c r="B10337" t="s">
        <v>10301</v>
      </c>
    </row>
    <row r="10338" spans="1:2" x14ac:dyDescent="0.25">
      <c r="A10338">
        <v>17121</v>
      </c>
      <c r="B10338" t="s">
        <v>9561</v>
      </c>
    </row>
    <row r="10339" spans="1:2" x14ac:dyDescent="0.25">
      <c r="A10339">
        <v>17121</v>
      </c>
      <c r="B10339" t="s">
        <v>10302</v>
      </c>
    </row>
    <row r="10340" spans="1:2" x14ac:dyDescent="0.25">
      <c r="A10340">
        <v>17121</v>
      </c>
      <c r="B10340" t="s">
        <v>10013</v>
      </c>
    </row>
    <row r="10341" spans="1:2" x14ac:dyDescent="0.25">
      <c r="A10341">
        <v>17121</v>
      </c>
      <c r="B10341" t="s">
        <v>10303</v>
      </c>
    </row>
    <row r="10342" spans="1:2" x14ac:dyDescent="0.25">
      <c r="A10342">
        <v>17121</v>
      </c>
      <c r="B10342" t="s">
        <v>10304</v>
      </c>
    </row>
    <row r="10343" spans="1:2" x14ac:dyDescent="0.25">
      <c r="A10343">
        <v>17121</v>
      </c>
      <c r="B10343" t="s">
        <v>10305</v>
      </c>
    </row>
    <row r="10344" spans="1:2" x14ac:dyDescent="0.25">
      <c r="A10344">
        <v>17121</v>
      </c>
      <c r="B10344" t="s">
        <v>10305</v>
      </c>
    </row>
    <row r="10345" spans="1:2" x14ac:dyDescent="0.25">
      <c r="A10345">
        <v>17121</v>
      </c>
      <c r="B10345" t="s">
        <v>10306</v>
      </c>
    </row>
    <row r="10346" spans="1:2" x14ac:dyDescent="0.25">
      <c r="A10346">
        <v>17121</v>
      </c>
      <c r="B10346" t="s">
        <v>10307</v>
      </c>
    </row>
    <row r="10347" spans="1:2" x14ac:dyDescent="0.25">
      <c r="A10347">
        <v>17121</v>
      </c>
      <c r="B10347" t="s">
        <v>10308</v>
      </c>
    </row>
    <row r="10348" spans="1:2" x14ac:dyDescent="0.25">
      <c r="A10348">
        <v>17121</v>
      </c>
      <c r="B10348" t="s">
        <v>7700</v>
      </c>
    </row>
    <row r="10349" spans="1:2" x14ac:dyDescent="0.25">
      <c r="A10349">
        <v>17121</v>
      </c>
      <c r="B10349" t="s">
        <v>10309</v>
      </c>
    </row>
    <row r="10350" spans="1:2" x14ac:dyDescent="0.25">
      <c r="A10350">
        <v>17121</v>
      </c>
      <c r="B10350" t="s">
        <v>10310</v>
      </c>
    </row>
    <row r="10351" spans="1:2" x14ac:dyDescent="0.25">
      <c r="A10351">
        <v>17121</v>
      </c>
      <c r="B10351" t="s">
        <v>10311</v>
      </c>
    </row>
    <row r="10352" spans="1:2" x14ac:dyDescent="0.25">
      <c r="A10352">
        <v>17121</v>
      </c>
      <c r="B10352" t="s">
        <v>10312</v>
      </c>
    </row>
    <row r="10353" spans="1:2" x14ac:dyDescent="0.25">
      <c r="A10353">
        <v>17121</v>
      </c>
      <c r="B10353" t="s">
        <v>10313</v>
      </c>
    </row>
    <row r="10354" spans="1:2" x14ac:dyDescent="0.25">
      <c r="A10354">
        <v>17121</v>
      </c>
      <c r="B10354" t="s">
        <v>10314</v>
      </c>
    </row>
    <row r="10355" spans="1:2" x14ac:dyDescent="0.25">
      <c r="A10355">
        <v>17121</v>
      </c>
      <c r="B10355" t="s">
        <v>10315</v>
      </c>
    </row>
    <row r="10356" spans="1:2" x14ac:dyDescent="0.25">
      <c r="A10356">
        <v>17122</v>
      </c>
      <c r="B10356" t="s">
        <v>10316</v>
      </c>
    </row>
    <row r="10357" spans="1:2" x14ac:dyDescent="0.25">
      <c r="A10357">
        <v>17126</v>
      </c>
      <c r="B10357" t="s">
        <v>10316</v>
      </c>
    </row>
    <row r="10358" spans="1:2" x14ac:dyDescent="0.25">
      <c r="A10358">
        <v>17127</v>
      </c>
      <c r="B10358" t="s">
        <v>10317</v>
      </c>
    </row>
    <row r="10359" spans="1:2" x14ac:dyDescent="0.25">
      <c r="A10359">
        <v>17129</v>
      </c>
      <c r="B10359" t="s">
        <v>5941</v>
      </c>
    </row>
    <row r="10360" spans="1:2" x14ac:dyDescent="0.25">
      <c r="A10360">
        <v>17129</v>
      </c>
      <c r="B10360" t="s">
        <v>5941</v>
      </c>
    </row>
    <row r="10361" spans="1:2" x14ac:dyDescent="0.25">
      <c r="A10361">
        <v>17129</v>
      </c>
      <c r="B10361" t="s">
        <v>10318</v>
      </c>
    </row>
    <row r="10362" spans="1:2" x14ac:dyDescent="0.25">
      <c r="A10362">
        <v>17129</v>
      </c>
      <c r="B10362" t="s">
        <v>10319</v>
      </c>
    </row>
    <row r="10363" spans="1:2" x14ac:dyDescent="0.25">
      <c r="A10363">
        <v>17129</v>
      </c>
      <c r="B10363" t="s">
        <v>10320</v>
      </c>
    </row>
    <row r="10364" spans="1:2" x14ac:dyDescent="0.25">
      <c r="A10364">
        <v>17129</v>
      </c>
      <c r="B10364" t="s">
        <v>3857</v>
      </c>
    </row>
    <row r="10365" spans="1:2" x14ac:dyDescent="0.25">
      <c r="A10365">
        <v>17129</v>
      </c>
      <c r="B10365" t="s">
        <v>10321</v>
      </c>
    </row>
    <row r="10366" spans="1:2" x14ac:dyDescent="0.25">
      <c r="A10366">
        <v>17129</v>
      </c>
      <c r="B10366" t="s">
        <v>3520</v>
      </c>
    </row>
    <row r="10367" spans="1:2" x14ac:dyDescent="0.25">
      <c r="A10367">
        <v>17129</v>
      </c>
      <c r="B10367" t="s">
        <v>10322</v>
      </c>
    </row>
    <row r="10368" spans="1:2" x14ac:dyDescent="0.25">
      <c r="A10368">
        <v>17129</v>
      </c>
      <c r="B10368" t="s">
        <v>10323</v>
      </c>
    </row>
    <row r="10369" spans="1:2" x14ac:dyDescent="0.25">
      <c r="A10369">
        <v>17129</v>
      </c>
      <c r="B10369" t="s">
        <v>10324</v>
      </c>
    </row>
    <row r="10370" spans="1:2" x14ac:dyDescent="0.25">
      <c r="A10370">
        <v>17129</v>
      </c>
      <c r="B10370" t="s">
        <v>10325</v>
      </c>
    </row>
    <row r="10371" spans="1:2" x14ac:dyDescent="0.25">
      <c r="A10371">
        <v>17129</v>
      </c>
      <c r="B10371" t="s">
        <v>10326</v>
      </c>
    </row>
    <row r="10372" spans="1:2" x14ac:dyDescent="0.25">
      <c r="A10372">
        <v>17129</v>
      </c>
      <c r="B10372" t="s">
        <v>10327</v>
      </c>
    </row>
    <row r="10373" spans="1:2" x14ac:dyDescent="0.25">
      <c r="A10373">
        <v>17129</v>
      </c>
      <c r="B10373" t="s">
        <v>10328</v>
      </c>
    </row>
    <row r="10374" spans="1:2" x14ac:dyDescent="0.25">
      <c r="A10374">
        <v>17129</v>
      </c>
      <c r="B10374" t="s">
        <v>3842</v>
      </c>
    </row>
    <row r="10375" spans="1:2" x14ac:dyDescent="0.25">
      <c r="A10375">
        <v>17129</v>
      </c>
      <c r="B10375" t="s">
        <v>10329</v>
      </c>
    </row>
    <row r="10376" spans="1:2" x14ac:dyDescent="0.25">
      <c r="A10376">
        <v>17129</v>
      </c>
      <c r="B10376" t="s">
        <v>10330</v>
      </c>
    </row>
    <row r="10377" spans="1:2" x14ac:dyDescent="0.25">
      <c r="A10377">
        <v>17129</v>
      </c>
      <c r="B10377" t="s">
        <v>10331</v>
      </c>
    </row>
    <row r="10378" spans="1:2" x14ac:dyDescent="0.25">
      <c r="A10378">
        <v>17129</v>
      </c>
      <c r="B10378" t="s">
        <v>10332</v>
      </c>
    </row>
    <row r="10379" spans="1:2" x14ac:dyDescent="0.25">
      <c r="A10379">
        <v>17129</v>
      </c>
      <c r="B10379" t="s">
        <v>10333</v>
      </c>
    </row>
    <row r="10380" spans="1:2" x14ac:dyDescent="0.25">
      <c r="A10380">
        <v>17129</v>
      </c>
      <c r="B10380" t="s">
        <v>3550</v>
      </c>
    </row>
    <row r="10381" spans="1:2" x14ac:dyDescent="0.25">
      <c r="A10381">
        <v>17129</v>
      </c>
      <c r="B10381" t="s">
        <v>3550</v>
      </c>
    </row>
    <row r="10382" spans="1:2" x14ac:dyDescent="0.25">
      <c r="A10382">
        <v>17129</v>
      </c>
      <c r="B10382" t="s">
        <v>3550</v>
      </c>
    </row>
    <row r="10383" spans="1:2" x14ac:dyDescent="0.25">
      <c r="A10383">
        <v>17129</v>
      </c>
      <c r="B10383" t="s">
        <v>3550</v>
      </c>
    </row>
    <row r="10384" spans="1:2" x14ac:dyDescent="0.25">
      <c r="A10384">
        <v>17129</v>
      </c>
      <c r="B10384" t="s">
        <v>5606</v>
      </c>
    </row>
    <row r="10385" spans="1:2" x14ac:dyDescent="0.25">
      <c r="A10385">
        <v>17129</v>
      </c>
      <c r="B10385" t="s">
        <v>10090</v>
      </c>
    </row>
    <row r="10386" spans="1:2" x14ac:dyDescent="0.25">
      <c r="A10386">
        <v>17129</v>
      </c>
      <c r="B10386" t="s">
        <v>10334</v>
      </c>
    </row>
    <row r="10387" spans="1:2" x14ac:dyDescent="0.25">
      <c r="A10387">
        <v>17129</v>
      </c>
      <c r="B10387" t="s">
        <v>10317</v>
      </c>
    </row>
    <row r="10388" spans="1:2" x14ac:dyDescent="0.25">
      <c r="A10388">
        <v>17129</v>
      </c>
      <c r="B10388" t="s">
        <v>10317</v>
      </c>
    </row>
    <row r="10389" spans="1:2" x14ac:dyDescent="0.25">
      <c r="A10389">
        <v>17129</v>
      </c>
      <c r="B10389" t="s">
        <v>10335</v>
      </c>
    </row>
    <row r="10390" spans="1:2" x14ac:dyDescent="0.25">
      <c r="A10390">
        <v>17129</v>
      </c>
      <c r="B10390" t="s">
        <v>10336</v>
      </c>
    </row>
    <row r="10391" spans="1:2" x14ac:dyDescent="0.25">
      <c r="A10391">
        <v>17129</v>
      </c>
      <c r="B10391" t="s">
        <v>10337</v>
      </c>
    </row>
    <row r="10392" spans="1:2" x14ac:dyDescent="0.25">
      <c r="A10392">
        <v>17129</v>
      </c>
      <c r="B10392" t="s">
        <v>3907</v>
      </c>
    </row>
    <row r="10393" spans="1:2" x14ac:dyDescent="0.25">
      <c r="A10393">
        <v>17129</v>
      </c>
      <c r="B10393" t="s">
        <v>10338</v>
      </c>
    </row>
    <row r="10394" spans="1:2" x14ac:dyDescent="0.25">
      <c r="A10394">
        <v>17129</v>
      </c>
      <c r="B10394" t="s">
        <v>10339</v>
      </c>
    </row>
    <row r="10395" spans="1:2" x14ac:dyDescent="0.25">
      <c r="A10395">
        <v>17139</v>
      </c>
      <c r="B10395" t="s">
        <v>5941</v>
      </c>
    </row>
    <row r="10396" spans="1:2" x14ac:dyDescent="0.25">
      <c r="A10396">
        <v>17139</v>
      </c>
      <c r="B10396" t="s">
        <v>10340</v>
      </c>
    </row>
    <row r="10397" spans="1:2" x14ac:dyDescent="0.25">
      <c r="A10397">
        <v>17139</v>
      </c>
      <c r="B10397" t="s">
        <v>10341</v>
      </c>
    </row>
    <row r="10398" spans="1:2" x14ac:dyDescent="0.25">
      <c r="A10398">
        <v>17139</v>
      </c>
      <c r="B10398" t="s">
        <v>10341</v>
      </c>
    </row>
    <row r="10399" spans="1:2" x14ac:dyDescent="0.25">
      <c r="A10399">
        <v>17139</v>
      </c>
      <c r="B10399" t="s">
        <v>10342</v>
      </c>
    </row>
    <row r="10400" spans="1:2" x14ac:dyDescent="0.25">
      <c r="A10400">
        <v>17139</v>
      </c>
      <c r="B10400" t="s">
        <v>10343</v>
      </c>
    </row>
    <row r="10401" spans="1:2" x14ac:dyDescent="0.25">
      <c r="A10401">
        <v>17139</v>
      </c>
      <c r="B10401" t="s">
        <v>10344</v>
      </c>
    </row>
    <row r="10402" spans="1:2" x14ac:dyDescent="0.25">
      <c r="A10402">
        <v>17139</v>
      </c>
      <c r="B10402" t="s">
        <v>10345</v>
      </c>
    </row>
    <row r="10403" spans="1:2" x14ac:dyDescent="0.25">
      <c r="A10403">
        <v>17139</v>
      </c>
      <c r="B10403" t="s">
        <v>10346</v>
      </c>
    </row>
    <row r="10404" spans="1:2" x14ac:dyDescent="0.25">
      <c r="A10404">
        <v>17139</v>
      </c>
      <c r="B10404" t="s">
        <v>10347</v>
      </c>
    </row>
    <row r="10405" spans="1:2" x14ac:dyDescent="0.25">
      <c r="A10405">
        <v>17139</v>
      </c>
      <c r="B10405" t="s">
        <v>10348</v>
      </c>
    </row>
    <row r="10406" spans="1:2" x14ac:dyDescent="0.25">
      <c r="A10406">
        <v>17139</v>
      </c>
      <c r="B10406" t="s">
        <v>10349</v>
      </c>
    </row>
    <row r="10407" spans="1:2" x14ac:dyDescent="0.25">
      <c r="A10407">
        <v>17139</v>
      </c>
      <c r="B10407" t="s">
        <v>10350</v>
      </c>
    </row>
    <row r="10408" spans="1:2" x14ac:dyDescent="0.25">
      <c r="A10408">
        <v>17139</v>
      </c>
      <c r="B10408" t="s">
        <v>10351</v>
      </c>
    </row>
    <row r="10409" spans="1:2" x14ac:dyDescent="0.25">
      <c r="A10409">
        <v>17139</v>
      </c>
      <c r="B10409" t="s">
        <v>10352</v>
      </c>
    </row>
    <row r="10410" spans="1:2" x14ac:dyDescent="0.25">
      <c r="A10410">
        <v>17139</v>
      </c>
      <c r="B10410" t="s">
        <v>10353</v>
      </c>
    </row>
    <row r="10411" spans="1:2" x14ac:dyDescent="0.25">
      <c r="A10411">
        <v>17139</v>
      </c>
      <c r="B10411" t="s">
        <v>9155</v>
      </c>
    </row>
    <row r="10412" spans="1:2" x14ac:dyDescent="0.25">
      <c r="A10412">
        <v>17139</v>
      </c>
      <c r="B10412" t="s">
        <v>10354</v>
      </c>
    </row>
    <row r="10413" spans="1:2" x14ac:dyDescent="0.25">
      <c r="A10413">
        <v>17139</v>
      </c>
      <c r="B10413" t="s">
        <v>10355</v>
      </c>
    </row>
    <row r="10414" spans="1:2" x14ac:dyDescent="0.25">
      <c r="A10414">
        <v>17139</v>
      </c>
      <c r="B10414" t="s">
        <v>10221</v>
      </c>
    </row>
    <row r="10415" spans="1:2" x14ac:dyDescent="0.25">
      <c r="A10415">
        <v>17139</v>
      </c>
      <c r="B10415" t="s">
        <v>10356</v>
      </c>
    </row>
    <row r="10416" spans="1:2" x14ac:dyDescent="0.25">
      <c r="A10416">
        <v>17139</v>
      </c>
      <c r="B10416" t="s">
        <v>10357</v>
      </c>
    </row>
    <row r="10417" spans="1:2" x14ac:dyDescent="0.25">
      <c r="A10417">
        <v>17139</v>
      </c>
      <c r="B10417" t="s">
        <v>3550</v>
      </c>
    </row>
    <row r="10418" spans="1:2" x14ac:dyDescent="0.25">
      <c r="A10418">
        <v>17139</v>
      </c>
      <c r="B10418" t="s">
        <v>3550</v>
      </c>
    </row>
    <row r="10419" spans="1:2" x14ac:dyDescent="0.25">
      <c r="A10419">
        <v>17139</v>
      </c>
      <c r="B10419" t="s">
        <v>10358</v>
      </c>
    </row>
    <row r="10420" spans="1:2" x14ac:dyDescent="0.25">
      <c r="A10420">
        <v>17139</v>
      </c>
      <c r="B10420" t="s">
        <v>10359</v>
      </c>
    </row>
    <row r="10421" spans="1:2" x14ac:dyDescent="0.25">
      <c r="A10421">
        <v>17139</v>
      </c>
      <c r="B10421" t="s">
        <v>4172</v>
      </c>
    </row>
    <row r="10422" spans="1:2" x14ac:dyDescent="0.25">
      <c r="A10422">
        <v>17139</v>
      </c>
      <c r="B10422" t="s">
        <v>10360</v>
      </c>
    </row>
    <row r="10423" spans="1:2" x14ac:dyDescent="0.25">
      <c r="A10423">
        <v>17139</v>
      </c>
      <c r="B10423" t="s">
        <v>10361</v>
      </c>
    </row>
    <row r="10424" spans="1:2" x14ac:dyDescent="0.25">
      <c r="A10424">
        <v>17139</v>
      </c>
      <c r="B10424" t="s">
        <v>8507</v>
      </c>
    </row>
    <row r="10425" spans="1:2" x14ac:dyDescent="0.25">
      <c r="A10425">
        <v>17139</v>
      </c>
      <c r="B10425" t="s">
        <v>10362</v>
      </c>
    </row>
    <row r="10426" spans="1:2" x14ac:dyDescent="0.25">
      <c r="A10426">
        <v>17139</v>
      </c>
      <c r="B10426" t="s">
        <v>1050</v>
      </c>
    </row>
    <row r="10427" spans="1:2" x14ac:dyDescent="0.25">
      <c r="A10427">
        <v>17139</v>
      </c>
      <c r="B10427" t="s">
        <v>10363</v>
      </c>
    </row>
    <row r="10428" spans="1:2" x14ac:dyDescent="0.25">
      <c r="A10428">
        <v>17139</v>
      </c>
      <c r="B10428" t="s">
        <v>10364</v>
      </c>
    </row>
    <row r="10429" spans="1:2" x14ac:dyDescent="0.25">
      <c r="A10429">
        <v>17139</v>
      </c>
      <c r="B10429" t="s">
        <v>10365</v>
      </c>
    </row>
    <row r="10430" spans="1:2" x14ac:dyDescent="0.25">
      <c r="A10430">
        <v>17139</v>
      </c>
      <c r="B10430" t="s">
        <v>10273</v>
      </c>
    </row>
    <row r="10431" spans="1:2" x14ac:dyDescent="0.25">
      <c r="A10431">
        <v>17139</v>
      </c>
      <c r="B10431" t="s">
        <v>10273</v>
      </c>
    </row>
    <row r="10432" spans="1:2" x14ac:dyDescent="0.25">
      <c r="A10432">
        <v>17139</v>
      </c>
      <c r="B10432" t="s">
        <v>10366</v>
      </c>
    </row>
    <row r="10433" spans="1:2" x14ac:dyDescent="0.25">
      <c r="A10433">
        <v>17139</v>
      </c>
      <c r="B10433" t="s">
        <v>9392</v>
      </c>
    </row>
    <row r="10434" spans="1:2" x14ac:dyDescent="0.25">
      <c r="A10434">
        <v>17139</v>
      </c>
      <c r="B10434" t="s">
        <v>10367</v>
      </c>
    </row>
    <row r="10435" spans="1:2" x14ac:dyDescent="0.25">
      <c r="A10435">
        <v>17139</v>
      </c>
      <c r="B10435" t="s">
        <v>10368</v>
      </c>
    </row>
    <row r="10436" spans="1:2" x14ac:dyDescent="0.25">
      <c r="A10436">
        <v>17149</v>
      </c>
      <c r="B10436" t="s">
        <v>10369</v>
      </c>
    </row>
    <row r="10437" spans="1:2" x14ac:dyDescent="0.25">
      <c r="A10437">
        <v>17153</v>
      </c>
      <c r="B10437" t="s">
        <v>10370</v>
      </c>
    </row>
    <row r="10438" spans="1:2" x14ac:dyDescent="0.25">
      <c r="A10438">
        <v>17153</v>
      </c>
      <c r="B10438" t="s">
        <v>10370</v>
      </c>
    </row>
    <row r="10439" spans="1:2" x14ac:dyDescent="0.25">
      <c r="A10439">
        <v>17153</v>
      </c>
      <c r="B10439" t="s">
        <v>10370</v>
      </c>
    </row>
    <row r="10440" spans="1:2" x14ac:dyDescent="0.25">
      <c r="A10440">
        <v>17153</v>
      </c>
      <c r="B10440" t="s">
        <v>10371</v>
      </c>
    </row>
    <row r="10441" spans="1:2" x14ac:dyDescent="0.25">
      <c r="A10441">
        <v>17153</v>
      </c>
      <c r="B10441" t="s">
        <v>10372</v>
      </c>
    </row>
    <row r="10442" spans="1:2" x14ac:dyDescent="0.25">
      <c r="A10442">
        <v>17153</v>
      </c>
      <c r="B10442" t="s">
        <v>10373</v>
      </c>
    </row>
    <row r="10443" spans="1:2" x14ac:dyDescent="0.25">
      <c r="A10443">
        <v>17153</v>
      </c>
      <c r="B10443" t="s">
        <v>10374</v>
      </c>
    </row>
    <row r="10444" spans="1:2" x14ac:dyDescent="0.25">
      <c r="A10444">
        <v>17153</v>
      </c>
      <c r="B10444" t="s">
        <v>10375</v>
      </c>
    </row>
    <row r="10445" spans="1:2" x14ac:dyDescent="0.25">
      <c r="A10445">
        <v>17153</v>
      </c>
      <c r="B10445" t="s">
        <v>10376</v>
      </c>
    </row>
    <row r="10446" spans="1:2" x14ac:dyDescent="0.25">
      <c r="A10446">
        <v>17153</v>
      </c>
      <c r="B10446" t="s">
        <v>10377</v>
      </c>
    </row>
    <row r="10447" spans="1:2" x14ac:dyDescent="0.25">
      <c r="A10447">
        <v>17153</v>
      </c>
      <c r="B10447" t="s">
        <v>10133</v>
      </c>
    </row>
    <row r="10448" spans="1:2" x14ac:dyDescent="0.25">
      <c r="A10448">
        <v>17153</v>
      </c>
      <c r="B10448" t="s">
        <v>10378</v>
      </c>
    </row>
    <row r="10449" spans="1:2" x14ac:dyDescent="0.25">
      <c r="A10449">
        <v>17153</v>
      </c>
      <c r="B10449" t="s">
        <v>10379</v>
      </c>
    </row>
    <row r="10450" spans="1:2" x14ac:dyDescent="0.25">
      <c r="A10450">
        <v>17153</v>
      </c>
      <c r="B10450" t="s">
        <v>10380</v>
      </c>
    </row>
    <row r="10451" spans="1:2" x14ac:dyDescent="0.25">
      <c r="A10451">
        <v>17153</v>
      </c>
      <c r="B10451" t="s">
        <v>10381</v>
      </c>
    </row>
    <row r="10452" spans="1:2" x14ac:dyDescent="0.25">
      <c r="A10452">
        <v>17153</v>
      </c>
      <c r="B10452" t="s">
        <v>10219</v>
      </c>
    </row>
    <row r="10453" spans="1:2" x14ac:dyDescent="0.25">
      <c r="A10453">
        <v>17153</v>
      </c>
      <c r="B10453" t="s">
        <v>10382</v>
      </c>
    </row>
    <row r="10454" spans="1:2" x14ac:dyDescent="0.25">
      <c r="A10454">
        <v>17153</v>
      </c>
      <c r="B10454" t="s">
        <v>10383</v>
      </c>
    </row>
    <row r="10455" spans="1:2" x14ac:dyDescent="0.25">
      <c r="A10455">
        <v>17153</v>
      </c>
      <c r="B10455" t="s">
        <v>10384</v>
      </c>
    </row>
    <row r="10456" spans="1:2" x14ac:dyDescent="0.25">
      <c r="A10456">
        <v>17153</v>
      </c>
      <c r="B10456" t="s">
        <v>10385</v>
      </c>
    </row>
    <row r="10457" spans="1:2" x14ac:dyDescent="0.25">
      <c r="A10457">
        <v>17153</v>
      </c>
      <c r="B10457" t="s">
        <v>3550</v>
      </c>
    </row>
    <row r="10458" spans="1:2" x14ac:dyDescent="0.25">
      <c r="A10458">
        <v>17153</v>
      </c>
      <c r="B10458" t="s">
        <v>10386</v>
      </c>
    </row>
    <row r="10459" spans="1:2" x14ac:dyDescent="0.25">
      <c r="A10459">
        <v>17153</v>
      </c>
      <c r="B10459" t="s">
        <v>10387</v>
      </c>
    </row>
    <row r="10460" spans="1:2" x14ac:dyDescent="0.25">
      <c r="A10460">
        <v>17153</v>
      </c>
      <c r="B10460" t="s">
        <v>10388</v>
      </c>
    </row>
    <row r="10461" spans="1:2" x14ac:dyDescent="0.25">
      <c r="A10461">
        <v>17153</v>
      </c>
      <c r="B10461" t="s">
        <v>10369</v>
      </c>
    </row>
    <row r="10462" spans="1:2" x14ac:dyDescent="0.25">
      <c r="A10462">
        <v>17153</v>
      </c>
      <c r="B10462" t="s">
        <v>10389</v>
      </c>
    </row>
    <row r="10463" spans="1:2" x14ac:dyDescent="0.25">
      <c r="A10463">
        <v>17153</v>
      </c>
      <c r="B10463" t="s">
        <v>10390</v>
      </c>
    </row>
    <row r="10464" spans="1:2" x14ac:dyDescent="0.25">
      <c r="A10464">
        <v>17153</v>
      </c>
      <c r="B10464" t="s">
        <v>10391</v>
      </c>
    </row>
    <row r="10465" spans="1:2" x14ac:dyDescent="0.25">
      <c r="A10465">
        <v>17153</v>
      </c>
      <c r="B10465" t="s">
        <v>10392</v>
      </c>
    </row>
    <row r="10466" spans="1:2" x14ac:dyDescent="0.25">
      <c r="A10466">
        <v>17153</v>
      </c>
      <c r="B10466" t="s">
        <v>10393</v>
      </c>
    </row>
    <row r="10467" spans="1:2" x14ac:dyDescent="0.25">
      <c r="A10467">
        <v>17153</v>
      </c>
      <c r="B10467" t="s">
        <v>10394</v>
      </c>
    </row>
    <row r="10468" spans="1:2" x14ac:dyDescent="0.25">
      <c r="A10468">
        <v>17153</v>
      </c>
      <c r="B10468" t="s">
        <v>10395</v>
      </c>
    </row>
    <row r="10469" spans="1:2" x14ac:dyDescent="0.25">
      <c r="A10469">
        <v>17153</v>
      </c>
      <c r="B10469" t="s">
        <v>10396</v>
      </c>
    </row>
    <row r="10470" spans="1:2" x14ac:dyDescent="0.25">
      <c r="A10470">
        <v>17153</v>
      </c>
      <c r="B10470" t="s">
        <v>10397</v>
      </c>
    </row>
    <row r="10471" spans="1:2" x14ac:dyDescent="0.25">
      <c r="A10471">
        <v>17153</v>
      </c>
      <c r="B10471" t="s">
        <v>10398</v>
      </c>
    </row>
    <row r="10472" spans="1:2" x14ac:dyDescent="0.25">
      <c r="A10472">
        <v>17153</v>
      </c>
      <c r="B10472" t="s">
        <v>10399</v>
      </c>
    </row>
    <row r="10473" spans="1:2" x14ac:dyDescent="0.25">
      <c r="A10473">
        <v>17154</v>
      </c>
      <c r="B10473" t="s">
        <v>10400</v>
      </c>
    </row>
    <row r="10474" spans="1:2" x14ac:dyDescent="0.25">
      <c r="A10474">
        <v>17154</v>
      </c>
      <c r="B10474" t="s">
        <v>10401</v>
      </c>
    </row>
    <row r="10475" spans="1:2" x14ac:dyDescent="0.25">
      <c r="A10475">
        <v>17154</v>
      </c>
      <c r="B10475" t="s">
        <v>10402</v>
      </c>
    </row>
    <row r="10476" spans="1:2" x14ac:dyDescent="0.25">
      <c r="A10476">
        <v>17154</v>
      </c>
      <c r="B10476" t="s">
        <v>10403</v>
      </c>
    </row>
    <row r="10477" spans="1:2" x14ac:dyDescent="0.25">
      <c r="A10477">
        <v>17154</v>
      </c>
      <c r="B10477" t="s">
        <v>10404</v>
      </c>
    </row>
    <row r="10478" spans="1:2" x14ac:dyDescent="0.25">
      <c r="A10478">
        <v>17154</v>
      </c>
      <c r="B10478" t="s">
        <v>10405</v>
      </c>
    </row>
    <row r="10479" spans="1:2" x14ac:dyDescent="0.25">
      <c r="A10479">
        <v>17154</v>
      </c>
      <c r="B10479" t="s">
        <v>8527</v>
      </c>
    </row>
    <row r="10480" spans="1:2" x14ac:dyDescent="0.25">
      <c r="A10480">
        <v>17156</v>
      </c>
      <c r="B10480" t="s">
        <v>10406</v>
      </c>
    </row>
    <row r="10481" spans="1:2" x14ac:dyDescent="0.25">
      <c r="A10481">
        <v>17159</v>
      </c>
      <c r="B10481" t="s">
        <v>10407</v>
      </c>
    </row>
    <row r="10482" spans="1:2" x14ac:dyDescent="0.25">
      <c r="A10482">
        <v>17159</v>
      </c>
      <c r="B10482" t="s">
        <v>10408</v>
      </c>
    </row>
    <row r="10483" spans="1:2" x14ac:dyDescent="0.25">
      <c r="A10483">
        <v>17159</v>
      </c>
      <c r="B10483" t="s">
        <v>10409</v>
      </c>
    </row>
    <row r="10484" spans="1:2" x14ac:dyDescent="0.25">
      <c r="A10484">
        <v>17159</v>
      </c>
      <c r="B10484" t="s">
        <v>10410</v>
      </c>
    </row>
    <row r="10485" spans="1:2" x14ac:dyDescent="0.25">
      <c r="A10485">
        <v>17159</v>
      </c>
      <c r="B10485" t="s">
        <v>10406</v>
      </c>
    </row>
    <row r="10486" spans="1:2" x14ac:dyDescent="0.25">
      <c r="A10486">
        <v>17159</v>
      </c>
      <c r="B10486" t="s">
        <v>10411</v>
      </c>
    </row>
    <row r="10487" spans="1:2" x14ac:dyDescent="0.25">
      <c r="A10487">
        <v>17159</v>
      </c>
      <c r="B10487" t="s">
        <v>9116</v>
      </c>
    </row>
    <row r="10488" spans="1:2" x14ac:dyDescent="0.25">
      <c r="A10488">
        <v>17159</v>
      </c>
      <c r="B10488" t="s">
        <v>3520</v>
      </c>
    </row>
    <row r="10489" spans="1:2" x14ac:dyDescent="0.25">
      <c r="A10489">
        <v>17159</v>
      </c>
      <c r="B10489" t="s">
        <v>3842</v>
      </c>
    </row>
    <row r="10490" spans="1:2" x14ac:dyDescent="0.25">
      <c r="A10490">
        <v>17159</v>
      </c>
      <c r="B10490" t="s">
        <v>10412</v>
      </c>
    </row>
    <row r="10491" spans="1:2" x14ac:dyDescent="0.25">
      <c r="A10491">
        <v>17159</v>
      </c>
      <c r="B10491" t="s">
        <v>10413</v>
      </c>
    </row>
    <row r="10492" spans="1:2" x14ac:dyDescent="0.25">
      <c r="A10492">
        <v>17159</v>
      </c>
      <c r="B10492" t="s">
        <v>10414</v>
      </c>
    </row>
    <row r="10493" spans="1:2" x14ac:dyDescent="0.25">
      <c r="A10493">
        <v>17159</v>
      </c>
      <c r="B10493" t="s">
        <v>10414</v>
      </c>
    </row>
    <row r="10494" spans="1:2" x14ac:dyDescent="0.25">
      <c r="A10494">
        <v>17159</v>
      </c>
      <c r="B10494" t="s">
        <v>3550</v>
      </c>
    </row>
    <row r="10495" spans="1:2" x14ac:dyDescent="0.25">
      <c r="A10495">
        <v>17159</v>
      </c>
      <c r="B10495" t="s">
        <v>10386</v>
      </c>
    </row>
    <row r="10496" spans="1:2" x14ac:dyDescent="0.25">
      <c r="A10496">
        <v>17159</v>
      </c>
      <c r="B10496" t="s">
        <v>10415</v>
      </c>
    </row>
    <row r="10497" spans="1:2" x14ac:dyDescent="0.25">
      <c r="A10497">
        <v>17159</v>
      </c>
      <c r="B10497" t="s">
        <v>10416</v>
      </c>
    </row>
    <row r="10498" spans="1:2" x14ac:dyDescent="0.25">
      <c r="A10498">
        <v>17159</v>
      </c>
      <c r="B10498" t="s">
        <v>10417</v>
      </c>
    </row>
    <row r="10499" spans="1:2" x14ac:dyDescent="0.25">
      <c r="A10499">
        <v>17159</v>
      </c>
      <c r="B10499" t="s">
        <v>10418</v>
      </c>
    </row>
    <row r="10500" spans="1:2" x14ac:dyDescent="0.25">
      <c r="A10500">
        <v>17159</v>
      </c>
      <c r="B10500" t="s">
        <v>10419</v>
      </c>
    </row>
    <row r="10501" spans="1:2" x14ac:dyDescent="0.25">
      <c r="A10501">
        <v>17161</v>
      </c>
      <c r="B10501" t="s">
        <v>10420</v>
      </c>
    </row>
    <row r="10502" spans="1:2" x14ac:dyDescent="0.25">
      <c r="A10502">
        <v>17166</v>
      </c>
      <c r="B10502" t="s">
        <v>5941</v>
      </c>
    </row>
    <row r="10503" spans="1:2" x14ac:dyDescent="0.25">
      <c r="A10503">
        <v>17166</v>
      </c>
      <c r="B10503" t="s">
        <v>5941</v>
      </c>
    </row>
    <row r="10504" spans="1:2" x14ac:dyDescent="0.25">
      <c r="A10504">
        <v>17166</v>
      </c>
      <c r="B10504" t="s">
        <v>10421</v>
      </c>
    </row>
    <row r="10505" spans="1:2" x14ac:dyDescent="0.25">
      <c r="A10505">
        <v>17166</v>
      </c>
      <c r="B10505" t="s">
        <v>10422</v>
      </c>
    </row>
    <row r="10506" spans="1:2" x14ac:dyDescent="0.25">
      <c r="A10506">
        <v>17166</v>
      </c>
      <c r="B10506" t="s">
        <v>10423</v>
      </c>
    </row>
    <row r="10507" spans="1:2" x14ac:dyDescent="0.25">
      <c r="A10507">
        <v>17166</v>
      </c>
      <c r="B10507" t="s">
        <v>10424</v>
      </c>
    </row>
    <row r="10508" spans="1:2" x14ac:dyDescent="0.25">
      <c r="A10508">
        <v>17166</v>
      </c>
      <c r="B10508" t="s">
        <v>10425</v>
      </c>
    </row>
    <row r="10509" spans="1:2" x14ac:dyDescent="0.25">
      <c r="A10509">
        <v>17166</v>
      </c>
      <c r="B10509" t="s">
        <v>10426</v>
      </c>
    </row>
    <row r="10510" spans="1:2" x14ac:dyDescent="0.25">
      <c r="A10510">
        <v>17166</v>
      </c>
      <c r="B10510" t="s">
        <v>3978</v>
      </c>
    </row>
    <row r="10511" spans="1:2" x14ac:dyDescent="0.25">
      <c r="A10511">
        <v>17166</v>
      </c>
      <c r="B10511" t="s">
        <v>10427</v>
      </c>
    </row>
    <row r="10512" spans="1:2" x14ac:dyDescent="0.25">
      <c r="A10512">
        <v>17166</v>
      </c>
      <c r="B10512" t="s">
        <v>10428</v>
      </c>
    </row>
    <row r="10513" spans="1:2" x14ac:dyDescent="0.25">
      <c r="A10513">
        <v>17166</v>
      </c>
      <c r="B10513" t="s">
        <v>10429</v>
      </c>
    </row>
    <row r="10514" spans="1:2" x14ac:dyDescent="0.25">
      <c r="A10514">
        <v>17166</v>
      </c>
      <c r="B10514" t="s">
        <v>10430</v>
      </c>
    </row>
    <row r="10515" spans="1:2" x14ac:dyDescent="0.25">
      <c r="A10515">
        <v>17166</v>
      </c>
      <c r="B10515" t="s">
        <v>9116</v>
      </c>
    </row>
    <row r="10516" spans="1:2" x14ac:dyDescent="0.25">
      <c r="A10516">
        <v>17166</v>
      </c>
      <c r="B10516" t="s">
        <v>10431</v>
      </c>
    </row>
    <row r="10517" spans="1:2" x14ac:dyDescent="0.25">
      <c r="A10517">
        <v>17166</v>
      </c>
      <c r="B10517" t="s">
        <v>3520</v>
      </c>
    </row>
    <row r="10518" spans="1:2" x14ac:dyDescent="0.25">
      <c r="A10518">
        <v>17166</v>
      </c>
      <c r="B10518" t="s">
        <v>3520</v>
      </c>
    </row>
    <row r="10519" spans="1:2" x14ac:dyDescent="0.25">
      <c r="A10519">
        <v>17166</v>
      </c>
      <c r="B10519" t="s">
        <v>3520</v>
      </c>
    </row>
    <row r="10520" spans="1:2" x14ac:dyDescent="0.25">
      <c r="A10520">
        <v>17166</v>
      </c>
      <c r="B10520" t="s">
        <v>10432</v>
      </c>
    </row>
    <row r="10521" spans="1:2" x14ac:dyDescent="0.25">
      <c r="A10521">
        <v>17166</v>
      </c>
      <c r="B10521" t="s">
        <v>8397</v>
      </c>
    </row>
    <row r="10522" spans="1:2" x14ac:dyDescent="0.25">
      <c r="A10522">
        <v>17166</v>
      </c>
      <c r="B10522" t="s">
        <v>6645</v>
      </c>
    </row>
    <row r="10523" spans="1:2" x14ac:dyDescent="0.25">
      <c r="A10523">
        <v>17166</v>
      </c>
      <c r="B10523" t="s">
        <v>5566</v>
      </c>
    </row>
    <row r="10524" spans="1:2" x14ac:dyDescent="0.25">
      <c r="A10524">
        <v>17166</v>
      </c>
      <c r="B10524" t="s">
        <v>5566</v>
      </c>
    </row>
    <row r="10525" spans="1:2" x14ac:dyDescent="0.25">
      <c r="A10525">
        <v>17166</v>
      </c>
      <c r="B10525" t="s">
        <v>10433</v>
      </c>
    </row>
    <row r="10526" spans="1:2" x14ac:dyDescent="0.25">
      <c r="A10526">
        <v>17166</v>
      </c>
      <c r="B10526" t="s">
        <v>3842</v>
      </c>
    </row>
    <row r="10527" spans="1:2" x14ac:dyDescent="0.25">
      <c r="A10527">
        <v>17166</v>
      </c>
      <c r="B10527" t="s">
        <v>3842</v>
      </c>
    </row>
    <row r="10528" spans="1:2" x14ac:dyDescent="0.25">
      <c r="A10528">
        <v>17166</v>
      </c>
      <c r="B10528" t="s">
        <v>3842</v>
      </c>
    </row>
    <row r="10529" spans="1:2" x14ac:dyDescent="0.25">
      <c r="A10529">
        <v>17166</v>
      </c>
      <c r="B10529" t="s">
        <v>10434</v>
      </c>
    </row>
    <row r="10530" spans="1:2" x14ac:dyDescent="0.25">
      <c r="A10530">
        <v>17166</v>
      </c>
      <c r="B10530" t="s">
        <v>3550</v>
      </c>
    </row>
    <row r="10531" spans="1:2" x14ac:dyDescent="0.25">
      <c r="A10531">
        <v>17166</v>
      </c>
      <c r="B10531" t="s">
        <v>3550</v>
      </c>
    </row>
    <row r="10532" spans="1:2" x14ac:dyDescent="0.25">
      <c r="A10532">
        <v>17166</v>
      </c>
      <c r="B10532" t="s">
        <v>3550</v>
      </c>
    </row>
    <row r="10533" spans="1:2" x14ac:dyDescent="0.25">
      <c r="A10533">
        <v>17166</v>
      </c>
      <c r="B10533" t="s">
        <v>3550</v>
      </c>
    </row>
    <row r="10534" spans="1:2" x14ac:dyDescent="0.25">
      <c r="A10534">
        <v>17166</v>
      </c>
      <c r="B10534" t="s">
        <v>9345</v>
      </c>
    </row>
    <row r="10535" spans="1:2" x14ac:dyDescent="0.25">
      <c r="A10535">
        <v>17166</v>
      </c>
      <c r="B10535" t="s">
        <v>10435</v>
      </c>
    </row>
    <row r="10536" spans="1:2" x14ac:dyDescent="0.25">
      <c r="A10536">
        <v>17166</v>
      </c>
      <c r="B10536" t="s">
        <v>10436</v>
      </c>
    </row>
    <row r="10537" spans="1:2" x14ac:dyDescent="0.25">
      <c r="A10537">
        <v>17166</v>
      </c>
      <c r="B10537" t="s">
        <v>10437</v>
      </c>
    </row>
    <row r="10538" spans="1:2" x14ac:dyDescent="0.25">
      <c r="A10538">
        <v>17166</v>
      </c>
      <c r="B10538" t="s">
        <v>10438</v>
      </c>
    </row>
    <row r="10539" spans="1:2" x14ac:dyDescent="0.25">
      <c r="A10539">
        <v>17166</v>
      </c>
      <c r="B10539" t="s">
        <v>10439</v>
      </c>
    </row>
    <row r="10540" spans="1:2" x14ac:dyDescent="0.25">
      <c r="A10540">
        <v>17166</v>
      </c>
      <c r="B10540" t="s">
        <v>10440</v>
      </c>
    </row>
    <row r="10541" spans="1:2" x14ac:dyDescent="0.25">
      <c r="A10541">
        <v>17166</v>
      </c>
      <c r="B10541" t="s">
        <v>10420</v>
      </c>
    </row>
    <row r="10542" spans="1:2" x14ac:dyDescent="0.25">
      <c r="A10542">
        <v>17166</v>
      </c>
      <c r="B10542" t="s">
        <v>10441</v>
      </c>
    </row>
    <row r="10543" spans="1:2" x14ac:dyDescent="0.25">
      <c r="A10543">
        <v>17166</v>
      </c>
      <c r="B10543" t="s">
        <v>10442</v>
      </c>
    </row>
    <row r="10544" spans="1:2" x14ac:dyDescent="0.25">
      <c r="A10544">
        <v>17166</v>
      </c>
      <c r="B10544" t="s">
        <v>10443</v>
      </c>
    </row>
    <row r="10545" spans="1:2" x14ac:dyDescent="0.25">
      <c r="A10545">
        <v>17166</v>
      </c>
      <c r="B10545" t="s">
        <v>10444</v>
      </c>
    </row>
    <row r="10546" spans="1:2" x14ac:dyDescent="0.25">
      <c r="A10546">
        <v>17168</v>
      </c>
      <c r="B10546" t="s">
        <v>10445</v>
      </c>
    </row>
    <row r="10547" spans="1:2" x14ac:dyDescent="0.25">
      <c r="A10547">
        <v>17168</v>
      </c>
      <c r="B10547" t="s">
        <v>10446</v>
      </c>
    </row>
    <row r="10548" spans="1:2" x14ac:dyDescent="0.25">
      <c r="A10548">
        <v>17168</v>
      </c>
      <c r="B10548" t="s">
        <v>10447</v>
      </c>
    </row>
    <row r="10549" spans="1:2" x14ac:dyDescent="0.25">
      <c r="A10549">
        <v>17168</v>
      </c>
      <c r="B10549" t="s">
        <v>10448</v>
      </c>
    </row>
    <row r="10550" spans="1:2" x14ac:dyDescent="0.25">
      <c r="A10550">
        <v>17168</v>
      </c>
      <c r="B10550" t="s">
        <v>10449</v>
      </c>
    </row>
    <row r="10551" spans="1:2" x14ac:dyDescent="0.25">
      <c r="A10551">
        <v>17168</v>
      </c>
      <c r="B10551" t="s">
        <v>3520</v>
      </c>
    </row>
    <row r="10552" spans="1:2" x14ac:dyDescent="0.25">
      <c r="A10552">
        <v>17168</v>
      </c>
      <c r="B10552" t="s">
        <v>3520</v>
      </c>
    </row>
    <row r="10553" spans="1:2" x14ac:dyDescent="0.25">
      <c r="A10553">
        <v>17168</v>
      </c>
      <c r="B10553" t="s">
        <v>3520</v>
      </c>
    </row>
    <row r="10554" spans="1:2" x14ac:dyDescent="0.25">
      <c r="A10554">
        <v>17168</v>
      </c>
      <c r="B10554" t="s">
        <v>10450</v>
      </c>
    </row>
    <row r="10555" spans="1:2" x14ac:dyDescent="0.25">
      <c r="A10555">
        <v>17168</v>
      </c>
      <c r="B10555" t="s">
        <v>10451</v>
      </c>
    </row>
    <row r="10556" spans="1:2" x14ac:dyDescent="0.25">
      <c r="A10556">
        <v>17168</v>
      </c>
      <c r="B10556" t="s">
        <v>3842</v>
      </c>
    </row>
    <row r="10557" spans="1:2" x14ac:dyDescent="0.25">
      <c r="A10557">
        <v>17168</v>
      </c>
      <c r="B10557" t="s">
        <v>3842</v>
      </c>
    </row>
    <row r="10558" spans="1:2" x14ac:dyDescent="0.25">
      <c r="A10558">
        <v>17168</v>
      </c>
      <c r="B10558" t="s">
        <v>10255</v>
      </c>
    </row>
    <row r="10559" spans="1:2" x14ac:dyDescent="0.25">
      <c r="A10559">
        <v>17168</v>
      </c>
      <c r="B10559" t="s">
        <v>10452</v>
      </c>
    </row>
    <row r="10560" spans="1:2" x14ac:dyDescent="0.25">
      <c r="A10560">
        <v>17168</v>
      </c>
      <c r="B10560" t="s">
        <v>10452</v>
      </c>
    </row>
    <row r="10561" spans="1:2" x14ac:dyDescent="0.25">
      <c r="A10561">
        <v>17168</v>
      </c>
      <c r="B10561" t="s">
        <v>10453</v>
      </c>
    </row>
    <row r="10562" spans="1:2" x14ac:dyDescent="0.25">
      <c r="A10562">
        <v>17168</v>
      </c>
      <c r="B10562" t="s">
        <v>10454</v>
      </c>
    </row>
    <row r="10563" spans="1:2" x14ac:dyDescent="0.25">
      <c r="A10563">
        <v>17168</v>
      </c>
      <c r="B10563" t="s">
        <v>3847</v>
      </c>
    </row>
    <row r="10564" spans="1:2" x14ac:dyDescent="0.25">
      <c r="A10564">
        <v>17168</v>
      </c>
      <c r="B10564" t="s">
        <v>10455</v>
      </c>
    </row>
    <row r="10565" spans="1:2" x14ac:dyDescent="0.25">
      <c r="A10565">
        <v>17168</v>
      </c>
      <c r="B10565" t="s">
        <v>10456</v>
      </c>
    </row>
    <row r="10566" spans="1:2" x14ac:dyDescent="0.25">
      <c r="A10566">
        <v>17168</v>
      </c>
      <c r="B10566" t="s">
        <v>3550</v>
      </c>
    </row>
    <row r="10567" spans="1:2" x14ac:dyDescent="0.25">
      <c r="A10567">
        <v>17168</v>
      </c>
      <c r="B10567" t="s">
        <v>3550</v>
      </c>
    </row>
    <row r="10568" spans="1:2" x14ac:dyDescent="0.25">
      <c r="A10568">
        <v>17168</v>
      </c>
      <c r="B10568" t="s">
        <v>10457</v>
      </c>
    </row>
    <row r="10569" spans="1:2" x14ac:dyDescent="0.25">
      <c r="A10569">
        <v>17168</v>
      </c>
      <c r="B10569" t="s">
        <v>10458</v>
      </c>
    </row>
    <row r="10570" spans="1:2" x14ac:dyDescent="0.25">
      <c r="A10570">
        <v>17168</v>
      </c>
      <c r="B10570" t="s">
        <v>10459</v>
      </c>
    </row>
    <row r="10571" spans="1:2" x14ac:dyDescent="0.25">
      <c r="A10571">
        <v>17168</v>
      </c>
      <c r="B10571" t="s">
        <v>10436</v>
      </c>
    </row>
    <row r="10572" spans="1:2" x14ac:dyDescent="0.25">
      <c r="A10572">
        <v>17168</v>
      </c>
      <c r="B10572" t="s">
        <v>10460</v>
      </c>
    </row>
    <row r="10573" spans="1:2" x14ac:dyDescent="0.25">
      <c r="A10573">
        <v>17168</v>
      </c>
      <c r="B10573" t="s">
        <v>10461</v>
      </c>
    </row>
    <row r="10574" spans="1:2" x14ac:dyDescent="0.25">
      <c r="A10574">
        <v>17168</v>
      </c>
      <c r="B10574" t="s">
        <v>10462</v>
      </c>
    </row>
    <row r="10575" spans="1:2" x14ac:dyDescent="0.25">
      <c r="A10575">
        <v>17168</v>
      </c>
      <c r="B10575" t="s">
        <v>10463</v>
      </c>
    </row>
    <row r="10576" spans="1:2" x14ac:dyDescent="0.25">
      <c r="A10576">
        <v>17168</v>
      </c>
      <c r="B10576" t="s">
        <v>10464</v>
      </c>
    </row>
    <row r="10577" spans="1:2" x14ac:dyDescent="0.25">
      <c r="A10577">
        <v>17168</v>
      </c>
      <c r="B10577" t="s">
        <v>10465</v>
      </c>
    </row>
    <row r="10578" spans="1:2" x14ac:dyDescent="0.25">
      <c r="A10578">
        <v>17168</v>
      </c>
      <c r="B10578" t="s">
        <v>10466</v>
      </c>
    </row>
    <row r="10579" spans="1:2" x14ac:dyDescent="0.25">
      <c r="A10579">
        <v>17168</v>
      </c>
      <c r="B10579" t="s">
        <v>10467</v>
      </c>
    </row>
    <row r="10580" spans="1:2" x14ac:dyDescent="0.25">
      <c r="A10580">
        <v>17168</v>
      </c>
      <c r="B10580" t="s">
        <v>10468</v>
      </c>
    </row>
    <row r="10581" spans="1:2" x14ac:dyDescent="0.25">
      <c r="A10581">
        <v>17168</v>
      </c>
      <c r="B10581" t="s">
        <v>10469</v>
      </c>
    </row>
    <row r="10582" spans="1:2" x14ac:dyDescent="0.25">
      <c r="A10582">
        <v>17168</v>
      </c>
      <c r="B10582" t="s">
        <v>10470</v>
      </c>
    </row>
    <row r="10583" spans="1:2" x14ac:dyDescent="0.25">
      <c r="A10583">
        <v>17168</v>
      </c>
      <c r="B10583" t="s">
        <v>10471</v>
      </c>
    </row>
    <row r="10584" spans="1:2" x14ac:dyDescent="0.25">
      <c r="A10584">
        <v>17168</v>
      </c>
      <c r="B10584" t="s">
        <v>10472</v>
      </c>
    </row>
    <row r="10585" spans="1:2" x14ac:dyDescent="0.25">
      <c r="A10585">
        <v>17168</v>
      </c>
      <c r="B10585" t="s">
        <v>10473</v>
      </c>
    </row>
    <row r="10586" spans="1:2" x14ac:dyDescent="0.25">
      <c r="A10586">
        <v>17168</v>
      </c>
      <c r="B10586" t="s">
        <v>10474</v>
      </c>
    </row>
    <row r="10587" spans="1:2" x14ac:dyDescent="0.25">
      <c r="A10587">
        <v>17168</v>
      </c>
      <c r="B10587" t="s">
        <v>10475</v>
      </c>
    </row>
    <row r="10588" spans="1:2" x14ac:dyDescent="0.25">
      <c r="A10588">
        <v>17168</v>
      </c>
      <c r="B10588" t="s">
        <v>10476</v>
      </c>
    </row>
    <row r="10589" spans="1:2" x14ac:dyDescent="0.25">
      <c r="A10589">
        <v>17168</v>
      </c>
      <c r="B10589" t="s">
        <v>10477</v>
      </c>
    </row>
    <row r="10590" spans="1:2" x14ac:dyDescent="0.25">
      <c r="A10590">
        <v>17176</v>
      </c>
      <c r="B10590" t="s">
        <v>10478</v>
      </c>
    </row>
    <row r="10591" spans="1:2" x14ac:dyDescent="0.25">
      <c r="A10591">
        <v>17179</v>
      </c>
      <c r="B10591" t="s">
        <v>10479</v>
      </c>
    </row>
    <row r="10592" spans="1:2" x14ac:dyDescent="0.25">
      <c r="A10592">
        <v>17179</v>
      </c>
      <c r="B10592" t="s">
        <v>5941</v>
      </c>
    </row>
    <row r="10593" spans="1:2" x14ac:dyDescent="0.25">
      <c r="A10593">
        <v>17179</v>
      </c>
      <c r="B10593" t="s">
        <v>5941</v>
      </c>
    </row>
    <row r="10594" spans="1:2" x14ac:dyDescent="0.25">
      <c r="A10594">
        <v>17179</v>
      </c>
      <c r="B10594" t="s">
        <v>5941</v>
      </c>
    </row>
    <row r="10595" spans="1:2" x14ac:dyDescent="0.25">
      <c r="A10595">
        <v>17179</v>
      </c>
      <c r="B10595" t="s">
        <v>10480</v>
      </c>
    </row>
    <row r="10596" spans="1:2" x14ac:dyDescent="0.25">
      <c r="A10596">
        <v>17179</v>
      </c>
      <c r="B10596" t="s">
        <v>10481</v>
      </c>
    </row>
    <row r="10597" spans="1:2" x14ac:dyDescent="0.25">
      <c r="A10597">
        <v>17179</v>
      </c>
      <c r="B10597" t="s">
        <v>10482</v>
      </c>
    </row>
    <row r="10598" spans="1:2" x14ac:dyDescent="0.25">
      <c r="A10598">
        <v>17179</v>
      </c>
      <c r="B10598" t="s">
        <v>10483</v>
      </c>
    </row>
    <row r="10599" spans="1:2" x14ac:dyDescent="0.25">
      <c r="A10599">
        <v>17179</v>
      </c>
      <c r="B10599" t="s">
        <v>10484</v>
      </c>
    </row>
    <row r="10600" spans="1:2" x14ac:dyDescent="0.25">
      <c r="A10600">
        <v>17179</v>
      </c>
      <c r="B10600" t="s">
        <v>10027</v>
      </c>
    </row>
    <row r="10601" spans="1:2" x14ac:dyDescent="0.25">
      <c r="A10601">
        <v>17179</v>
      </c>
      <c r="B10601" t="s">
        <v>10485</v>
      </c>
    </row>
    <row r="10602" spans="1:2" x14ac:dyDescent="0.25">
      <c r="A10602">
        <v>17179</v>
      </c>
      <c r="B10602" t="s">
        <v>9253</v>
      </c>
    </row>
    <row r="10603" spans="1:2" x14ac:dyDescent="0.25">
      <c r="A10603">
        <v>17179</v>
      </c>
      <c r="B10603" t="s">
        <v>10486</v>
      </c>
    </row>
    <row r="10604" spans="1:2" x14ac:dyDescent="0.25">
      <c r="A10604">
        <v>17179</v>
      </c>
      <c r="B10604" t="s">
        <v>10487</v>
      </c>
    </row>
    <row r="10605" spans="1:2" x14ac:dyDescent="0.25">
      <c r="A10605">
        <v>17179</v>
      </c>
      <c r="B10605" t="s">
        <v>10488</v>
      </c>
    </row>
    <row r="10606" spans="1:2" x14ac:dyDescent="0.25">
      <c r="A10606">
        <v>17179</v>
      </c>
      <c r="B10606" t="s">
        <v>10489</v>
      </c>
    </row>
    <row r="10607" spans="1:2" x14ac:dyDescent="0.25">
      <c r="A10607">
        <v>17179</v>
      </c>
      <c r="B10607" t="s">
        <v>9078</v>
      </c>
    </row>
    <row r="10608" spans="1:2" x14ac:dyDescent="0.25">
      <c r="A10608">
        <v>17179</v>
      </c>
      <c r="B10608" t="s">
        <v>10490</v>
      </c>
    </row>
    <row r="10609" spans="1:2" x14ac:dyDescent="0.25">
      <c r="A10609">
        <v>17179</v>
      </c>
      <c r="B10609" t="s">
        <v>10478</v>
      </c>
    </row>
    <row r="10610" spans="1:2" x14ac:dyDescent="0.25">
      <c r="A10610">
        <v>17179</v>
      </c>
      <c r="B10610" t="s">
        <v>9965</v>
      </c>
    </row>
    <row r="10611" spans="1:2" x14ac:dyDescent="0.25">
      <c r="A10611">
        <v>17179</v>
      </c>
      <c r="B10611" t="s">
        <v>3520</v>
      </c>
    </row>
    <row r="10612" spans="1:2" x14ac:dyDescent="0.25">
      <c r="A10612">
        <v>17179</v>
      </c>
      <c r="B10612" t="s">
        <v>3520</v>
      </c>
    </row>
    <row r="10613" spans="1:2" x14ac:dyDescent="0.25">
      <c r="A10613">
        <v>17179</v>
      </c>
      <c r="B10613" t="s">
        <v>10491</v>
      </c>
    </row>
    <row r="10614" spans="1:2" x14ac:dyDescent="0.25">
      <c r="A10614">
        <v>17179</v>
      </c>
      <c r="B10614" t="s">
        <v>3842</v>
      </c>
    </row>
    <row r="10615" spans="1:2" x14ac:dyDescent="0.25">
      <c r="A10615">
        <v>17179</v>
      </c>
      <c r="B10615" t="s">
        <v>3842</v>
      </c>
    </row>
    <row r="10616" spans="1:2" x14ac:dyDescent="0.25">
      <c r="A10616">
        <v>17179</v>
      </c>
      <c r="B10616" t="s">
        <v>10492</v>
      </c>
    </row>
    <row r="10617" spans="1:2" x14ac:dyDescent="0.25">
      <c r="A10617">
        <v>17179</v>
      </c>
      <c r="B10617" t="s">
        <v>10493</v>
      </c>
    </row>
    <row r="10618" spans="1:2" x14ac:dyDescent="0.25">
      <c r="A10618">
        <v>17179</v>
      </c>
      <c r="B10618" t="s">
        <v>10494</v>
      </c>
    </row>
    <row r="10619" spans="1:2" x14ac:dyDescent="0.25">
      <c r="A10619">
        <v>17179</v>
      </c>
      <c r="B10619" t="s">
        <v>10495</v>
      </c>
    </row>
    <row r="10620" spans="1:2" x14ac:dyDescent="0.25">
      <c r="A10620">
        <v>17179</v>
      </c>
      <c r="B10620" t="s">
        <v>3550</v>
      </c>
    </row>
    <row r="10621" spans="1:2" x14ac:dyDescent="0.25">
      <c r="A10621">
        <v>17179</v>
      </c>
      <c r="B10621" t="s">
        <v>3550</v>
      </c>
    </row>
    <row r="10622" spans="1:2" x14ac:dyDescent="0.25">
      <c r="A10622">
        <v>17179</v>
      </c>
      <c r="B10622" t="s">
        <v>10496</v>
      </c>
    </row>
    <row r="10623" spans="1:2" x14ac:dyDescent="0.25">
      <c r="A10623">
        <v>17179</v>
      </c>
      <c r="B10623" t="s">
        <v>10497</v>
      </c>
    </row>
    <row r="10624" spans="1:2" x14ac:dyDescent="0.25">
      <c r="A10624">
        <v>17179</v>
      </c>
      <c r="B10624" t="s">
        <v>10498</v>
      </c>
    </row>
    <row r="10625" spans="1:2" x14ac:dyDescent="0.25">
      <c r="A10625">
        <v>17179</v>
      </c>
      <c r="B10625" t="s">
        <v>10499</v>
      </c>
    </row>
    <row r="10626" spans="1:2" x14ac:dyDescent="0.25">
      <c r="A10626">
        <v>17179</v>
      </c>
      <c r="B10626" t="s">
        <v>8593</v>
      </c>
    </row>
    <row r="10627" spans="1:2" x14ac:dyDescent="0.25">
      <c r="A10627">
        <v>17179</v>
      </c>
      <c r="B10627" t="s">
        <v>10500</v>
      </c>
    </row>
    <row r="10628" spans="1:2" x14ac:dyDescent="0.25">
      <c r="A10628">
        <v>17179</v>
      </c>
      <c r="B10628" t="s">
        <v>10501</v>
      </c>
    </row>
    <row r="10629" spans="1:2" x14ac:dyDescent="0.25">
      <c r="A10629">
        <v>17179</v>
      </c>
      <c r="B10629" t="s">
        <v>10502</v>
      </c>
    </row>
    <row r="10630" spans="1:2" x14ac:dyDescent="0.25">
      <c r="A10630">
        <v>17179</v>
      </c>
      <c r="B10630" t="s">
        <v>10503</v>
      </c>
    </row>
    <row r="10631" spans="1:2" x14ac:dyDescent="0.25">
      <c r="A10631">
        <v>17179</v>
      </c>
      <c r="B10631" t="s">
        <v>10504</v>
      </c>
    </row>
    <row r="10632" spans="1:2" x14ac:dyDescent="0.25">
      <c r="A10632">
        <v>17192</v>
      </c>
      <c r="B10632" t="s">
        <v>5941</v>
      </c>
    </row>
    <row r="10633" spans="1:2" x14ac:dyDescent="0.25">
      <c r="A10633">
        <v>17192</v>
      </c>
      <c r="B10633" t="s">
        <v>5941</v>
      </c>
    </row>
    <row r="10634" spans="1:2" x14ac:dyDescent="0.25">
      <c r="A10634">
        <v>17192</v>
      </c>
      <c r="B10634" t="s">
        <v>5941</v>
      </c>
    </row>
    <row r="10635" spans="1:2" x14ac:dyDescent="0.25">
      <c r="A10635">
        <v>17192</v>
      </c>
      <c r="B10635" t="s">
        <v>10505</v>
      </c>
    </row>
    <row r="10636" spans="1:2" x14ac:dyDescent="0.25">
      <c r="A10636">
        <v>17192</v>
      </c>
      <c r="B10636" t="s">
        <v>10240</v>
      </c>
    </row>
    <row r="10637" spans="1:2" x14ac:dyDescent="0.25">
      <c r="A10637">
        <v>17192</v>
      </c>
      <c r="B10637" t="s">
        <v>10506</v>
      </c>
    </row>
    <row r="10638" spans="1:2" x14ac:dyDescent="0.25">
      <c r="A10638">
        <v>17192</v>
      </c>
      <c r="B10638" t="s">
        <v>10507</v>
      </c>
    </row>
    <row r="10639" spans="1:2" x14ac:dyDescent="0.25">
      <c r="A10639">
        <v>17192</v>
      </c>
      <c r="B10639" t="s">
        <v>10508</v>
      </c>
    </row>
    <row r="10640" spans="1:2" x14ac:dyDescent="0.25">
      <c r="A10640">
        <v>17192</v>
      </c>
      <c r="B10640" t="s">
        <v>3520</v>
      </c>
    </row>
    <row r="10641" spans="1:2" x14ac:dyDescent="0.25">
      <c r="A10641">
        <v>17192</v>
      </c>
      <c r="B10641" t="s">
        <v>3520</v>
      </c>
    </row>
    <row r="10642" spans="1:2" x14ac:dyDescent="0.25">
      <c r="A10642">
        <v>17192</v>
      </c>
      <c r="B10642" t="s">
        <v>3520</v>
      </c>
    </row>
    <row r="10643" spans="1:2" x14ac:dyDescent="0.25">
      <c r="A10643">
        <v>17192</v>
      </c>
      <c r="B10643" t="s">
        <v>10509</v>
      </c>
    </row>
    <row r="10644" spans="1:2" x14ac:dyDescent="0.25">
      <c r="A10644">
        <v>17192</v>
      </c>
      <c r="B10644" t="s">
        <v>10510</v>
      </c>
    </row>
    <row r="10645" spans="1:2" x14ac:dyDescent="0.25">
      <c r="A10645">
        <v>17192</v>
      </c>
      <c r="B10645" t="s">
        <v>10511</v>
      </c>
    </row>
    <row r="10646" spans="1:2" x14ac:dyDescent="0.25">
      <c r="A10646">
        <v>17192</v>
      </c>
      <c r="B10646" t="s">
        <v>3842</v>
      </c>
    </row>
    <row r="10647" spans="1:2" x14ac:dyDescent="0.25">
      <c r="A10647">
        <v>17192</v>
      </c>
      <c r="B10647" t="s">
        <v>3842</v>
      </c>
    </row>
    <row r="10648" spans="1:2" x14ac:dyDescent="0.25">
      <c r="A10648">
        <v>17192</v>
      </c>
      <c r="B10648" t="s">
        <v>3842</v>
      </c>
    </row>
    <row r="10649" spans="1:2" x14ac:dyDescent="0.25">
      <c r="A10649">
        <v>17192</v>
      </c>
      <c r="B10649" t="s">
        <v>10512</v>
      </c>
    </row>
    <row r="10650" spans="1:2" x14ac:dyDescent="0.25">
      <c r="A10650">
        <v>17192</v>
      </c>
      <c r="B10650" t="s">
        <v>10513</v>
      </c>
    </row>
    <row r="10651" spans="1:2" x14ac:dyDescent="0.25">
      <c r="A10651">
        <v>17192</v>
      </c>
      <c r="B10651" t="s">
        <v>10514</v>
      </c>
    </row>
    <row r="10652" spans="1:2" x14ac:dyDescent="0.25">
      <c r="A10652">
        <v>17192</v>
      </c>
      <c r="B10652" t="s">
        <v>10515</v>
      </c>
    </row>
    <row r="10653" spans="1:2" x14ac:dyDescent="0.25">
      <c r="A10653">
        <v>17192</v>
      </c>
      <c r="B10653" t="s">
        <v>3550</v>
      </c>
    </row>
    <row r="10654" spans="1:2" x14ac:dyDescent="0.25">
      <c r="A10654">
        <v>17192</v>
      </c>
      <c r="B10654" t="s">
        <v>3550</v>
      </c>
    </row>
    <row r="10655" spans="1:2" x14ac:dyDescent="0.25">
      <c r="A10655">
        <v>17192</v>
      </c>
      <c r="B10655" t="s">
        <v>3550</v>
      </c>
    </row>
    <row r="10656" spans="1:2" x14ac:dyDescent="0.25">
      <c r="A10656">
        <v>17192</v>
      </c>
      <c r="B10656" t="s">
        <v>10516</v>
      </c>
    </row>
    <row r="10657" spans="1:2" x14ac:dyDescent="0.25">
      <c r="A10657">
        <v>17192</v>
      </c>
      <c r="B10657" t="s">
        <v>10517</v>
      </c>
    </row>
    <row r="10658" spans="1:2" x14ac:dyDescent="0.25">
      <c r="A10658">
        <v>17192</v>
      </c>
      <c r="B10658" t="s">
        <v>10518</v>
      </c>
    </row>
    <row r="10659" spans="1:2" x14ac:dyDescent="0.25">
      <c r="A10659">
        <v>17192</v>
      </c>
      <c r="B10659" t="s">
        <v>10519</v>
      </c>
    </row>
    <row r="10660" spans="1:2" x14ac:dyDescent="0.25">
      <c r="A10660">
        <v>17192</v>
      </c>
      <c r="B10660" t="s">
        <v>10520</v>
      </c>
    </row>
    <row r="10661" spans="1:2" x14ac:dyDescent="0.25">
      <c r="A10661">
        <v>17192</v>
      </c>
      <c r="B10661" t="s">
        <v>10416</v>
      </c>
    </row>
    <row r="10662" spans="1:2" x14ac:dyDescent="0.25">
      <c r="A10662">
        <v>17192</v>
      </c>
      <c r="B10662" t="s">
        <v>10521</v>
      </c>
    </row>
    <row r="10663" spans="1:2" x14ac:dyDescent="0.25">
      <c r="A10663">
        <v>17192</v>
      </c>
      <c r="B10663" t="s">
        <v>10522</v>
      </c>
    </row>
    <row r="10664" spans="1:2" x14ac:dyDescent="0.25">
      <c r="A10664">
        <v>17192</v>
      </c>
      <c r="B10664" t="s">
        <v>10523</v>
      </c>
    </row>
    <row r="10665" spans="1:2" x14ac:dyDescent="0.25">
      <c r="A10665">
        <v>17192</v>
      </c>
      <c r="B10665" t="s">
        <v>10524</v>
      </c>
    </row>
    <row r="10666" spans="1:2" x14ac:dyDescent="0.25">
      <c r="A10666">
        <v>17192</v>
      </c>
      <c r="B10666" t="s">
        <v>10525</v>
      </c>
    </row>
    <row r="10667" spans="1:2" x14ac:dyDescent="0.25">
      <c r="A10667">
        <v>17192</v>
      </c>
      <c r="B10667" t="s">
        <v>9471</v>
      </c>
    </row>
    <row r="10668" spans="1:2" x14ac:dyDescent="0.25">
      <c r="A10668">
        <v>17192</v>
      </c>
      <c r="B10668" t="s">
        <v>10526</v>
      </c>
    </row>
    <row r="10669" spans="1:2" x14ac:dyDescent="0.25">
      <c r="A10669">
        <v>17192</v>
      </c>
      <c r="B10669" t="s">
        <v>10527</v>
      </c>
    </row>
    <row r="10670" spans="1:2" x14ac:dyDescent="0.25">
      <c r="A10670">
        <v>17192</v>
      </c>
      <c r="B10670" t="s">
        <v>10528</v>
      </c>
    </row>
    <row r="10671" spans="1:2" x14ac:dyDescent="0.25">
      <c r="A10671">
        <v>17194</v>
      </c>
      <c r="B10671" t="s">
        <v>5941</v>
      </c>
    </row>
    <row r="10672" spans="1:2" x14ac:dyDescent="0.25">
      <c r="A10672">
        <v>17194</v>
      </c>
      <c r="B10672" t="s">
        <v>10529</v>
      </c>
    </row>
    <row r="10673" spans="1:2" x14ac:dyDescent="0.25">
      <c r="A10673">
        <v>17194</v>
      </c>
      <c r="B10673" t="s">
        <v>10530</v>
      </c>
    </row>
    <row r="10674" spans="1:2" x14ac:dyDescent="0.25">
      <c r="A10674">
        <v>17194</v>
      </c>
      <c r="B10674" t="s">
        <v>10531</v>
      </c>
    </row>
    <row r="10675" spans="1:2" x14ac:dyDescent="0.25">
      <c r="A10675">
        <v>17194</v>
      </c>
      <c r="B10675" t="s">
        <v>10532</v>
      </c>
    </row>
    <row r="10676" spans="1:2" x14ac:dyDescent="0.25">
      <c r="A10676">
        <v>17194</v>
      </c>
      <c r="B10676" t="s">
        <v>10294</v>
      </c>
    </row>
    <row r="10677" spans="1:2" x14ac:dyDescent="0.25">
      <c r="A10677">
        <v>17194</v>
      </c>
      <c r="B10677" t="s">
        <v>10533</v>
      </c>
    </row>
    <row r="10678" spans="1:2" x14ac:dyDescent="0.25">
      <c r="A10678">
        <v>17194</v>
      </c>
      <c r="B10678" t="s">
        <v>3520</v>
      </c>
    </row>
    <row r="10679" spans="1:2" x14ac:dyDescent="0.25">
      <c r="A10679">
        <v>17194</v>
      </c>
      <c r="B10679" t="s">
        <v>10534</v>
      </c>
    </row>
    <row r="10680" spans="1:2" x14ac:dyDescent="0.25">
      <c r="A10680">
        <v>17194</v>
      </c>
      <c r="B10680" t="s">
        <v>10535</v>
      </c>
    </row>
    <row r="10681" spans="1:2" x14ac:dyDescent="0.25">
      <c r="A10681">
        <v>17194</v>
      </c>
      <c r="B10681" t="s">
        <v>5566</v>
      </c>
    </row>
    <row r="10682" spans="1:2" x14ac:dyDescent="0.25">
      <c r="A10682">
        <v>17194</v>
      </c>
      <c r="B10682" t="s">
        <v>10007</v>
      </c>
    </row>
    <row r="10683" spans="1:2" x14ac:dyDescent="0.25">
      <c r="A10683">
        <v>17194</v>
      </c>
      <c r="B10683" t="s">
        <v>10536</v>
      </c>
    </row>
    <row r="10684" spans="1:2" x14ac:dyDescent="0.25">
      <c r="A10684">
        <v>17194</v>
      </c>
      <c r="B10684" t="s">
        <v>3842</v>
      </c>
    </row>
    <row r="10685" spans="1:2" x14ac:dyDescent="0.25">
      <c r="A10685">
        <v>17194</v>
      </c>
      <c r="B10685" t="s">
        <v>3842</v>
      </c>
    </row>
    <row r="10686" spans="1:2" x14ac:dyDescent="0.25">
      <c r="A10686">
        <v>17194</v>
      </c>
      <c r="B10686" t="s">
        <v>10537</v>
      </c>
    </row>
    <row r="10687" spans="1:2" x14ac:dyDescent="0.25">
      <c r="A10687">
        <v>17194</v>
      </c>
      <c r="B10687" t="s">
        <v>10221</v>
      </c>
    </row>
    <row r="10688" spans="1:2" x14ac:dyDescent="0.25">
      <c r="A10688">
        <v>17194</v>
      </c>
      <c r="B10688" t="s">
        <v>10538</v>
      </c>
    </row>
    <row r="10689" spans="1:2" x14ac:dyDescent="0.25">
      <c r="A10689">
        <v>17194</v>
      </c>
      <c r="B10689" t="s">
        <v>10539</v>
      </c>
    </row>
    <row r="10690" spans="1:2" x14ac:dyDescent="0.25">
      <c r="A10690">
        <v>17194</v>
      </c>
      <c r="B10690" t="s">
        <v>10540</v>
      </c>
    </row>
    <row r="10691" spans="1:2" x14ac:dyDescent="0.25">
      <c r="A10691">
        <v>17194</v>
      </c>
      <c r="B10691" t="s">
        <v>10541</v>
      </c>
    </row>
    <row r="10692" spans="1:2" x14ac:dyDescent="0.25">
      <c r="A10692">
        <v>17194</v>
      </c>
      <c r="B10692" t="s">
        <v>5124</v>
      </c>
    </row>
    <row r="10693" spans="1:2" x14ac:dyDescent="0.25">
      <c r="A10693">
        <v>17194</v>
      </c>
      <c r="B10693" t="s">
        <v>10542</v>
      </c>
    </row>
    <row r="10694" spans="1:2" x14ac:dyDescent="0.25">
      <c r="A10694">
        <v>17194</v>
      </c>
      <c r="B10694" t="s">
        <v>10543</v>
      </c>
    </row>
    <row r="10695" spans="1:2" x14ac:dyDescent="0.25">
      <c r="A10695">
        <v>17194</v>
      </c>
      <c r="B10695" t="s">
        <v>3550</v>
      </c>
    </row>
    <row r="10696" spans="1:2" x14ac:dyDescent="0.25">
      <c r="A10696">
        <v>17194</v>
      </c>
      <c r="B10696" t="s">
        <v>10544</v>
      </c>
    </row>
    <row r="10697" spans="1:2" x14ac:dyDescent="0.25">
      <c r="A10697">
        <v>17194</v>
      </c>
      <c r="B10697" t="s">
        <v>10545</v>
      </c>
    </row>
    <row r="10698" spans="1:2" x14ac:dyDescent="0.25">
      <c r="A10698">
        <v>17194</v>
      </c>
      <c r="B10698" t="s">
        <v>10546</v>
      </c>
    </row>
    <row r="10699" spans="1:2" x14ac:dyDescent="0.25">
      <c r="A10699">
        <v>17194</v>
      </c>
      <c r="B10699" t="s">
        <v>6635</v>
      </c>
    </row>
    <row r="10700" spans="1:2" x14ac:dyDescent="0.25">
      <c r="A10700">
        <v>17194</v>
      </c>
      <c r="B10700" t="s">
        <v>10547</v>
      </c>
    </row>
    <row r="10701" spans="1:2" x14ac:dyDescent="0.25">
      <c r="A10701">
        <v>17194</v>
      </c>
      <c r="B10701" t="s">
        <v>10306</v>
      </c>
    </row>
    <row r="10702" spans="1:2" x14ac:dyDescent="0.25">
      <c r="A10702">
        <v>17194</v>
      </c>
      <c r="B10702" t="s">
        <v>10548</v>
      </c>
    </row>
    <row r="10703" spans="1:2" x14ac:dyDescent="0.25">
      <c r="A10703">
        <v>17194</v>
      </c>
      <c r="B10703" t="s">
        <v>10549</v>
      </c>
    </row>
    <row r="10704" spans="1:2" x14ac:dyDescent="0.25">
      <c r="A10704">
        <v>17194</v>
      </c>
      <c r="B10704" t="s">
        <v>10550</v>
      </c>
    </row>
    <row r="10705" spans="1:2" x14ac:dyDescent="0.25">
      <c r="A10705">
        <v>17194</v>
      </c>
      <c r="B10705" t="s">
        <v>10551</v>
      </c>
    </row>
    <row r="10706" spans="1:2" x14ac:dyDescent="0.25">
      <c r="A10706">
        <v>17207</v>
      </c>
      <c r="B10706" t="s">
        <v>10552</v>
      </c>
    </row>
    <row r="10707" spans="1:2" x14ac:dyDescent="0.25">
      <c r="A10707">
        <v>17207</v>
      </c>
      <c r="B10707" t="s">
        <v>10553</v>
      </c>
    </row>
    <row r="10708" spans="1:2" x14ac:dyDescent="0.25">
      <c r="A10708">
        <v>17207</v>
      </c>
      <c r="B10708" t="s">
        <v>10554</v>
      </c>
    </row>
    <row r="10709" spans="1:2" x14ac:dyDescent="0.25">
      <c r="A10709">
        <v>17207</v>
      </c>
      <c r="B10709" t="s">
        <v>3520</v>
      </c>
    </row>
    <row r="10710" spans="1:2" x14ac:dyDescent="0.25">
      <c r="A10710">
        <v>17207</v>
      </c>
      <c r="B10710" t="s">
        <v>10555</v>
      </c>
    </row>
    <row r="10711" spans="1:2" x14ac:dyDescent="0.25">
      <c r="A10711">
        <v>17207</v>
      </c>
      <c r="B10711" t="s">
        <v>10556</v>
      </c>
    </row>
    <row r="10712" spans="1:2" x14ac:dyDescent="0.25">
      <c r="A10712">
        <v>17207</v>
      </c>
      <c r="B10712" t="s">
        <v>10557</v>
      </c>
    </row>
    <row r="10713" spans="1:2" x14ac:dyDescent="0.25">
      <c r="A10713">
        <v>17207</v>
      </c>
      <c r="B10713" t="s">
        <v>10332</v>
      </c>
    </row>
    <row r="10714" spans="1:2" x14ac:dyDescent="0.25">
      <c r="A10714">
        <v>17207</v>
      </c>
      <c r="B10714" t="s">
        <v>10558</v>
      </c>
    </row>
    <row r="10715" spans="1:2" x14ac:dyDescent="0.25">
      <c r="A10715">
        <v>17207</v>
      </c>
      <c r="B10715" t="s">
        <v>10559</v>
      </c>
    </row>
    <row r="10716" spans="1:2" x14ac:dyDescent="0.25">
      <c r="A10716">
        <v>17207</v>
      </c>
      <c r="B10716" t="s">
        <v>10560</v>
      </c>
    </row>
    <row r="10717" spans="1:2" x14ac:dyDescent="0.25">
      <c r="A10717">
        <v>17207</v>
      </c>
      <c r="B10717" t="s">
        <v>10561</v>
      </c>
    </row>
    <row r="10718" spans="1:2" x14ac:dyDescent="0.25">
      <c r="A10718">
        <v>17207</v>
      </c>
      <c r="B10718" t="s">
        <v>10562</v>
      </c>
    </row>
    <row r="10719" spans="1:2" x14ac:dyDescent="0.25">
      <c r="A10719">
        <v>17207</v>
      </c>
      <c r="B10719" t="s">
        <v>10563</v>
      </c>
    </row>
    <row r="10720" spans="1:2" x14ac:dyDescent="0.25">
      <c r="A10720">
        <v>17209</v>
      </c>
      <c r="B10720" t="s">
        <v>4908</v>
      </c>
    </row>
    <row r="10721" spans="1:2" x14ac:dyDescent="0.25">
      <c r="A10721">
        <v>17209</v>
      </c>
      <c r="B10721" t="s">
        <v>10564</v>
      </c>
    </row>
    <row r="10722" spans="1:2" x14ac:dyDescent="0.25">
      <c r="A10722">
        <v>17209</v>
      </c>
      <c r="B10722" t="s">
        <v>3213</v>
      </c>
    </row>
    <row r="10723" spans="1:2" x14ac:dyDescent="0.25">
      <c r="A10723">
        <v>17209</v>
      </c>
      <c r="B10723" t="s">
        <v>10565</v>
      </c>
    </row>
    <row r="10724" spans="1:2" x14ac:dyDescent="0.25">
      <c r="A10724">
        <v>17209</v>
      </c>
      <c r="B10724" t="s">
        <v>3857</v>
      </c>
    </row>
    <row r="10725" spans="1:2" x14ac:dyDescent="0.25">
      <c r="A10725">
        <v>17209</v>
      </c>
      <c r="B10725" t="s">
        <v>10566</v>
      </c>
    </row>
    <row r="10726" spans="1:2" x14ac:dyDescent="0.25">
      <c r="A10726">
        <v>17209</v>
      </c>
      <c r="B10726" t="s">
        <v>10567</v>
      </c>
    </row>
    <row r="10727" spans="1:2" x14ac:dyDescent="0.25">
      <c r="A10727">
        <v>17209</v>
      </c>
      <c r="B10727" t="s">
        <v>10568</v>
      </c>
    </row>
    <row r="10728" spans="1:2" x14ac:dyDescent="0.25">
      <c r="A10728">
        <v>17209</v>
      </c>
      <c r="B10728" t="s">
        <v>10569</v>
      </c>
    </row>
    <row r="10729" spans="1:2" x14ac:dyDescent="0.25">
      <c r="A10729">
        <v>17209</v>
      </c>
      <c r="B10729" t="s">
        <v>10570</v>
      </c>
    </row>
    <row r="10730" spans="1:2" x14ac:dyDescent="0.25">
      <c r="A10730">
        <v>17209</v>
      </c>
      <c r="B10730" t="s">
        <v>10571</v>
      </c>
    </row>
    <row r="10731" spans="1:2" x14ac:dyDescent="0.25">
      <c r="A10731">
        <v>17209</v>
      </c>
      <c r="B10731" t="s">
        <v>10572</v>
      </c>
    </row>
    <row r="10732" spans="1:2" x14ac:dyDescent="0.25">
      <c r="A10732">
        <v>17209</v>
      </c>
      <c r="B10732" t="s">
        <v>9078</v>
      </c>
    </row>
    <row r="10733" spans="1:2" x14ac:dyDescent="0.25">
      <c r="A10733">
        <v>17209</v>
      </c>
      <c r="B10733" t="s">
        <v>8628</v>
      </c>
    </row>
    <row r="10734" spans="1:2" x14ac:dyDescent="0.25">
      <c r="A10734">
        <v>17209</v>
      </c>
      <c r="B10734" t="s">
        <v>10573</v>
      </c>
    </row>
    <row r="10735" spans="1:2" x14ac:dyDescent="0.25">
      <c r="A10735">
        <v>17209</v>
      </c>
      <c r="B10735" t="s">
        <v>10574</v>
      </c>
    </row>
    <row r="10736" spans="1:2" x14ac:dyDescent="0.25">
      <c r="A10736">
        <v>17209</v>
      </c>
      <c r="B10736" t="s">
        <v>10575</v>
      </c>
    </row>
    <row r="10737" spans="1:2" x14ac:dyDescent="0.25">
      <c r="A10737">
        <v>17209</v>
      </c>
      <c r="B10737" t="s">
        <v>10576</v>
      </c>
    </row>
    <row r="10738" spans="1:2" x14ac:dyDescent="0.25">
      <c r="A10738">
        <v>17209</v>
      </c>
      <c r="B10738" t="s">
        <v>10577</v>
      </c>
    </row>
    <row r="10739" spans="1:2" x14ac:dyDescent="0.25">
      <c r="A10739">
        <v>17209</v>
      </c>
      <c r="B10739" t="s">
        <v>10578</v>
      </c>
    </row>
    <row r="10740" spans="1:2" x14ac:dyDescent="0.25">
      <c r="A10740">
        <v>17209</v>
      </c>
      <c r="B10740" t="s">
        <v>10579</v>
      </c>
    </row>
    <row r="10741" spans="1:2" x14ac:dyDescent="0.25">
      <c r="A10741">
        <v>17209</v>
      </c>
      <c r="B10741" t="s">
        <v>10580</v>
      </c>
    </row>
    <row r="10742" spans="1:2" x14ac:dyDescent="0.25">
      <c r="A10742">
        <v>17209</v>
      </c>
      <c r="B10742" t="s">
        <v>10581</v>
      </c>
    </row>
    <row r="10743" spans="1:2" x14ac:dyDescent="0.25">
      <c r="A10743">
        <v>17209</v>
      </c>
      <c r="B10743" t="s">
        <v>10170</v>
      </c>
    </row>
    <row r="10744" spans="1:2" x14ac:dyDescent="0.25">
      <c r="A10744">
        <v>17209</v>
      </c>
      <c r="B10744" t="s">
        <v>10582</v>
      </c>
    </row>
    <row r="10745" spans="1:2" x14ac:dyDescent="0.25">
      <c r="A10745">
        <v>17209</v>
      </c>
      <c r="B10745" t="s">
        <v>10583</v>
      </c>
    </row>
    <row r="10746" spans="1:2" x14ac:dyDescent="0.25">
      <c r="A10746">
        <v>17209</v>
      </c>
      <c r="B10746" t="s">
        <v>10584</v>
      </c>
    </row>
    <row r="10747" spans="1:2" x14ac:dyDescent="0.25">
      <c r="A10747">
        <v>17209</v>
      </c>
      <c r="B10747" t="s">
        <v>10585</v>
      </c>
    </row>
    <row r="10748" spans="1:2" x14ac:dyDescent="0.25">
      <c r="A10748">
        <v>17209</v>
      </c>
      <c r="B10748" t="s">
        <v>3550</v>
      </c>
    </row>
    <row r="10749" spans="1:2" x14ac:dyDescent="0.25">
      <c r="A10749">
        <v>17209</v>
      </c>
      <c r="B10749" t="s">
        <v>3396</v>
      </c>
    </row>
    <row r="10750" spans="1:2" x14ac:dyDescent="0.25">
      <c r="A10750">
        <v>17209</v>
      </c>
      <c r="B10750" t="s">
        <v>9291</v>
      </c>
    </row>
    <row r="10751" spans="1:2" x14ac:dyDescent="0.25">
      <c r="A10751">
        <v>17209</v>
      </c>
      <c r="B10751" t="s">
        <v>10586</v>
      </c>
    </row>
    <row r="10752" spans="1:2" x14ac:dyDescent="0.25">
      <c r="A10752">
        <v>17209</v>
      </c>
      <c r="B10752" t="s">
        <v>10587</v>
      </c>
    </row>
    <row r="10753" spans="1:2" x14ac:dyDescent="0.25">
      <c r="A10753">
        <v>17209</v>
      </c>
      <c r="B10753" t="s">
        <v>10588</v>
      </c>
    </row>
    <row r="10754" spans="1:2" x14ac:dyDescent="0.25">
      <c r="A10754">
        <v>17209</v>
      </c>
      <c r="B10754" t="s">
        <v>10589</v>
      </c>
    </row>
    <row r="10755" spans="1:2" x14ac:dyDescent="0.25">
      <c r="A10755">
        <v>17209</v>
      </c>
      <c r="B10755" t="s">
        <v>10590</v>
      </c>
    </row>
    <row r="10756" spans="1:2" x14ac:dyDescent="0.25">
      <c r="A10756">
        <v>17209</v>
      </c>
      <c r="B10756" t="s">
        <v>10590</v>
      </c>
    </row>
    <row r="10757" spans="1:2" x14ac:dyDescent="0.25">
      <c r="A10757">
        <v>17209</v>
      </c>
      <c r="B10757" t="s">
        <v>10591</v>
      </c>
    </row>
    <row r="10758" spans="1:2" x14ac:dyDescent="0.25">
      <c r="A10758">
        <v>17209</v>
      </c>
      <c r="B10758" t="s">
        <v>10592</v>
      </c>
    </row>
    <row r="10759" spans="1:2" x14ac:dyDescent="0.25">
      <c r="A10759">
        <v>17209</v>
      </c>
      <c r="B10759" t="s">
        <v>10592</v>
      </c>
    </row>
    <row r="10760" spans="1:2" x14ac:dyDescent="0.25">
      <c r="A10760">
        <v>17209</v>
      </c>
      <c r="B10760" t="s">
        <v>10593</v>
      </c>
    </row>
    <row r="10761" spans="1:2" x14ac:dyDescent="0.25">
      <c r="A10761">
        <v>17209</v>
      </c>
      <c r="B10761" t="s">
        <v>10594</v>
      </c>
    </row>
    <row r="10762" spans="1:2" x14ac:dyDescent="0.25">
      <c r="A10762">
        <v>17209</v>
      </c>
      <c r="B10762" t="s">
        <v>10595</v>
      </c>
    </row>
    <row r="10763" spans="1:2" x14ac:dyDescent="0.25">
      <c r="A10763">
        <v>17209</v>
      </c>
      <c r="B10763" t="s">
        <v>10596</v>
      </c>
    </row>
    <row r="10764" spans="1:2" x14ac:dyDescent="0.25">
      <c r="A10764">
        <v>17209</v>
      </c>
      <c r="B10764" t="s">
        <v>10597</v>
      </c>
    </row>
    <row r="10765" spans="1:2" x14ac:dyDescent="0.25">
      <c r="A10765">
        <v>17209</v>
      </c>
      <c r="B10765" t="s">
        <v>10598</v>
      </c>
    </row>
    <row r="10766" spans="1:2" x14ac:dyDescent="0.25">
      <c r="A10766">
        <v>17209</v>
      </c>
      <c r="B10766" t="s">
        <v>10599</v>
      </c>
    </row>
    <row r="10767" spans="1:2" x14ac:dyDescent="0.25">
      <c r="A10767">
        <v>17209</v>
      </c>
      <c r="B10767" t="s">
        <v>10600</v>
      </c>
    </row>
    <row r="10768" spans="1:2" x14ac:dyDescent="0.25">
      <c r="A10768">
        <v>17209</v>
      </c>
      <c r="B10768" t="s">
        <v>10600</v>
      </c>
    </row>
    <row r="10769" spans="1:2" x14ac:dyDescent="0.25">
      <c r="A10769">
        <v>17210</v>
      </c>
      <c r="B10769" t="s">
        <v>10601</v>
      </c>
    </row>
    <row r="10770" spans="1:2" x14ac:dyDescent="0.25">
      <c r="A10770">
        <v>17213</v>
      </c>
      <c r="B10770" t="s">
        <v>10602</v>
      </c>
    </row>
    <row r="10771" spans="1:2" x14ac:dyDescent="0.25">
      <c r="A10771">
        <v>17213</v>
      </c>
      <c r="B10771" t="s">
        <v>10603</v>
      </c>
    </row>
    <row r="10772" spans="1:2" x14ac:dyDescent="0.25">
      <c r="A10772">
        <v>17213</v>
      </c>
      <c r="B10772" t="s">
        <v>8991</v>
      </c>
    </row>
    <row r="10773" spans="1:2" x14ac:dyDescent="0.25">
      <c r="A10773">
        <v>17213</v>
      </c>
      <c r="B10773" t="s">
        <v>10604</v>
      </c>
    </row>
    <row r="10774" spans="1:2" x14ac:dyDescent="0.25">
      <c r="A10774">
        <v>17213</v>
      </c>
      <c r="B10774" t="s">
        <v>10605</v>
      </c>
    </row>
    <row r="10775" spans="1:2" x14ac:dyDescent="0.25">
      <c r="A10775">
        <v>17213</v>
      </c>
      <c r="B10775" t="s">
        <v>10606</v>
      </c>
    </row>
    <row r="10776" spans="1:2" x14ac:dyDescent="0.25">
      <c r="A10776">
        <v>17213</v>
      </c>
      <c r="B10776" t="s">
        <v>10607</v>
      </c>
    </row>
    <row r="10777" spans="1:2" x14ac:dyDescent="0.25">
      <c r="A10777">
        <v>17213</v>
      </c>
      <c r="B10777" t="s">
        <v>10608</v>
      </c>
    </row>
    <row r="10778" spans="1:2" x14ac:dyDescent="0.25">
      <c r="A10778">
        <v>17213</v>
      </c>
      <c r="B10778" t="s">
        <v>2742</v>
      </c>
    </row>
    <row r="10779" spans="1:2" x14ac:dyDescent="0.25">
      <c r="A10779">
        <v>17213</v>
      </c>
      <c r="B10779" t="s">
        <v>10609</v>
      </c>
    </row>
    <row r="10780" spans="1:2" x14ac:dyDescent="0.25">
      <c r="A10780">
        <v>17213</v>
      </c>
      <c r="B10780" t="s">
        <v>10601</v>
      </c>
    </row>
    <row r="10781" spans="1:2" x14ac:dyDescent="0.25">
      <c r="A10781">
        <v>17213</v>
      </c>
      <c r="B10781" t="s">
        <v>3550</v>
      </c>
    </row>
    <row r="10782" spans="1:2" x14ac:dyDescent="0.25">
      <c r="A10782">
        <v>17213</v>
      </c>
      <c r="B10782" t="s">
        <v>10610</v>
      </c>
    </row>
    <row r="10783" spans="1:2" x14ac:dyDescent="0.25">
      <c r="A10783">
        <v>17213</v>
      </c>
      <c r="B10783" t="s">
        <v>1797</v>
      </c>
    </row>
    <row r="10784" spans="1:2" x14ac:dyDescent="0.25">
      <c r="A10784">
        <v>17213</v>
      </c>
      <c r="B10784" t="s">
        <v>10611</v>
      </c>
    </row>
    <row r="10785" spans="1:2" x14ac:dyDescent="0.25">
      <c r="A10785">
        <v>17213</v>
      </c>
      <c r="B10785" t="s">
        <v>10612</v>
      </c>
    </row>
    <row r="10786" spans="1:2" x14ac:dyDescent="0.25">
      <c r="A10786">
        <v>17213</v>
      </c>
      <c r="B10786" t="s">
        <v>10500</v>
      </c>
    </row>
    <row r="10787" spans="1:2" x14ac:dyDescent="0.25">
      <c r="A10787">
        <v>17213</v>
      </c>
      <c r="B10787" t="s">
        <v>10613</v>
      </c>
    </row>
    <row r="10788" spans="1:2" x14ac:dyDescent="0.25">
      <c r="A10788">
        <v>17213</v>
      </c>
      <c r="B10788" t="s">
        <v>10613</v>
      </c>
    </row>
    <row r="10789" spans="1:2" x14ac:dyDescent="0.25">
      <c r="A10789">
        <v>17213</v>
      </c>
      <c r="B10789" t="s">
        <v>10614</v>
      </c>
    </row>
    <row r="10790" spans="1:2" x14ac:dyDescent="0.25">
      <c r="A10790">
        <v>17214</v>
      </c>
      <c r="B10790" t="s">
        <v>5941</v>
      </c>
    </row>
    <row r="10791" spans="1:2" x14ac:dyDescent="0.25">
      <c r="A10791">
        <v>17214</v>
      </c>
      <c r="B10791" t="s">
        <v>4190</v>
      </c>
    </row>
    <row r="10792" spans="1:2" x14ac:dyDescent="0.25">
      <c r="A10792">
        <v>17214</v>
      </c>
      <c r="B10792" t="s">
        <v>3156</v>
      </c>
    </row>
    <row r="10793" spans="1:2" x14ac:dyDescent="0.25">
      <c r="A10793">
        <v>17214</v>
      </c>
      <c r="B10793" t="s">
        <v>10615</v>
      </c>
    </row>
    <row r="10794" spans="1:2" x14ac:dyDescent="0.25">
      <c r="A10794">
        <v>17214</v>
      </c>
      <c r="B10794" t="s">
        <v>10616</v>
      </c>
    </row>
    <row r="10795" spans="1:2" x14ac:dyDescent="0.25">
      <c r="A10795">
        <v>17214</v>
      </c>
      <c r="B10795" t="s">
        <v>10617</v>
      </c>
    </row>
    <row r="10796" spans="1:2" x14ac:dyDescent="0.25">
      <c r="A10796">
        <v>17214</v>
      </c>
      <c r="B10796" t="s">
        <v>10618</v>
      </c>
    </row>
    <row r="10797" spans="1:2" x14ac:dyDescent="0.25">
      <c r="A10797">
        <v>17214</v>
      </c>
      <c r="B10797" t="s">
        <v>10619</v>
      </c>
    </row>
    <row r="10798" spans="1:2" x14ac:dyDescent="0.25">
      <c r="A10798">
        <v>17214</v>
      </c>
      <c r="B10798" t="s">
        <v>10620</v>
      </c>
    </row>
    <row r="10799" spans="1:2" x14ac:dyDescent="0.25">
      <c r="A10799">
        <v>17214</v>
      </c>
      <c r="B10799" t="s">
        <v>10621</v>
      </c>
    </row>
    <row r="10800" spans="1:2" x14ac:dyDescent="0.25">
      <c r="A10800">
        <v>17214</v>
      </c>
      <c r="B10800" t="s">
        <v>8424</v>
      </c>
    </row>
    <row r="10801" spans="1:2" x14ac:dyDescent="0.25">
      <c r="A10801">
        <v>17215</v>
      </c>
      <c r="B10801" t="s">
        <v>10074</v>
      </c>
    </row>
    <row r="10802" spans="1:2" x14ac:dyDescent="0.25">
      <c r="A10802">
        <v>17217</v>
      </c>
      <c r="B10802" t="s">
        <v>5941</v>
      </c>
    </row>
    <row r="10803" spans="1:2" x14ac:dyDescent="0.25">
      <c r="A10803">
        <v>17217</v>
      </c>
      <c r="B10803" t="s">
        <v>5941</v>
      </c>
    </row>
    <row r="10804" spans="1:2" x14ac:dyDescent="0.25">
      <c r="A10804">
        <v>17217</v>
      </c>
      <c r="B10804" t="s">
        <v>10622</v>
      </c>
    </row>
    <row r="10805" spans="1:2" x14ac:dyDescent="0.25">
      <c r="A10805">
        <v>17217</v>
      </c>
      <c r="B10805" t="s">
        <v>3520</v>
      </c>
    </row>
    <row r="10806" spans="1:2" x14ac:dyDescent="0.25">
      <c r="A10806">
        <v>17217</v>
      </c>
      <c r="B10806" t="s">
        <v>3520</v>
      </c>
    </row>
    <row r="10807" spans="1:2" x14ac:dyDescent="0.25">
      <c r="A10807">
        <v>17217</v>
      </c>
      <c r="B10807" t="s">
        <v>3842</v>
      </c>
    </row>
    <row r="10808" spans="1:2" x14ac:dyDescent="0.25">
      <c r="A10808">
        <v>17217</v>
      </c>
      <c r="B10808" t="s">
        <v>10623</v>
      </c>
    </row>
    <row r="10809" spans="1:2" x14ac:dyDescent="0.25">
      <c r="A10809">
        <v>17217</v>
      </c>
      <c r="B10809" t="s">
        <v>10624</v>
      </c>
    </row>
    <row r="10810" spans="1:2" x14ac:dyDescent="0.25">
      <c r="A10810">
        <v>17217</v>
      </c>
      <c r="B10810" t="s">
        <v>10625</v>
      </c>
    </row>
    <row r="10811" spans="1:2" x14ac:dyDescent="0.25">
      <c r="A10811">
        <v>17217</v>
      </c>
      <c r="B10811" t="s">
        <v>10626</v>
      </c>
    </row>
    <row r="10812" spans="1:2" x14ac:dyDescent="0.25">
      <c r="A10812">
        <v>17217</v>
      </c>
      <c r="B10812" t="s">
        <v>10627</v>
      </c>
    </row>
    <row r="10813" spans="1:2" x14ac:dyDescent="0.25">
      <c r="A10813">
        <v>17217</v>
      </c>
      <c r="B10813" t="s">
        <v>3396</v>
      </c>
    </row>
    <row r="10814" spans="1:2" x14ac:dyDescent="0.25">
      <c r="A10814">
        <v>17217</v>
      </c>
      <c r="B10814" t="s">
        <v>10628</v>
      </c>
    </row>
    <row r="10815" spans="1:2" x14ac:dyDescent="0.25">
      <c r="A10815">
        <v>17217</v>
      </c>
      <c r="B10815" t="s">
        <v>10074</v>
      </c>
    </row>
    <row r="10816" spans="1:2" x14ac:dyDescent="0.25">
      <c r="A10816">
        <v>17217</v>
      </c>
      <c r="B10816" t="s">
        <v>10629</v>
      </c>
    </row>
    <row r="10817" spans="1:2" x14ac:dyDescent="0.25">
      <c r="A10817">
        <v>17217</v>
      </c>
      <c r="B10817" t="s">
        <v>10630</v>
      </c>
    </row>
    <row r="10818" spans="1:2" x14ac:dyDescent="0.25">
      <c r="A10818">
        <v>17217</v>
      </c>
      <c r="B10818" t="s">
        <v>9232</v>
      </c>
    </row>
    <row r="10819" spans="1:2" x14ac:dyDescent="0.25">
      <c r="A10819">
        <v>17217</v>
      </c>
      <c r="B10819" t="s">
        <v>8424</v>
      </c>
    </row>
    <row r="10820" spans="1:2" x14ac:dyDescent="0.25">
      <c r="A10820">
        <v>17217</v>
      </c>
      <c r="B10820" t="s">
        <v>10631</v>
      </c>
    </row>
    <row r="10821" spans="1:2" x14ac:dyDescent="0.25">
      <c r="A10821">
        <v>17217</v>
      </c>
      <c r="B10821" t="s">
        <v>10632</v>
      </c>
    </row>
    <row r="10822" spans="1:2" x14ac:dyDescent="0.25">
      <c r="A10822">
        <v>17219</v>
      </c>
      <c r="B10822" t="s">
        <v>10633</v>
      </c>
    </row>
    <row r="10823" spans="1:2" x14ac:dyDescent="0.25">
      <c r="A10823">
        <v>17219</v>
      </c>
      <c r="B10823" t="s">
        <v>9691</v>
      </c>
    </row>
    <row r="10824" spans="1:2" x14ac:dyDescent="0.25">
      <c r="A10824">
        <v>17219</v>
      </c>
      <c r="B10824" t="s">
        <v>10634</v>
      </c>
    </row>
    <row r="10825" spans="1:2" x14ac:dyDescent="0.25">
      <c r="A10825">
        <v>17219</v>
      </c>
      <c r="B10825" t="s">
        <v>10635</v>
      </c>
    </row>
    <row r="10826" spans="1:2" x14ac:dyDescent="0.25">
      <c r="A10826">
        <v>17219</v>
      </c>
      <c r="B10826" t="s">
        <v>10636</v>
      </c>
    </row>
    <row r="10827" spans="1:2" x14ac:dyDescent="0.25">
      <c r="A10827">
        <v>17219</v>
      </c>
      <c r="B10827" t="s">
        <v>10637</v>
      </c>
    </row>
    <row r="10828" spans="1:2" x14ac:dyDescent="0.25">
      <c r="A10828">
        <v>17219</v>
      </c>
      <c r="B10828" t="s">
        <v>394</v>
      </c>
    </row>
    <row r="10829" spans="1:2" x14ac:dyDescent="0.25">
      <c r="A10829">
        <v>17219</v>
      </c>
      <c r="B10829" t="s">
        <v>3838</v>
      </c>
    </row>
    <row r="10830" spans="1:2" x14ac:dyDescent="0.25">
      <c r="A10830">
        <v>17219</v>
      </c>
      <c r="B10830" t="s">
        <v>3520</v>
      </c>
    </row>
    <row r="10831" spans="1:2" x14ac:dyDescent="0.25">
      <c r="A10831">
        <v>17219</v>
      </c>
      <c r="B10831" t="s">
        <v>3520</v>
      </c>
    </row>
    <row r="10832" spans="1:2" x14ac:dyDescent="0.25">
      <c r="A10832">
        <v>17219</v>
      </c>
      <c r="B10832" t="s">
        <v>10638</v>
      </c>
    </row>
    <row r="10833" spans="1:2" x14ac:dyDescent="0.25">
      <c r="A10833">
        <v>17219</v>
      </c>
      <c r="B10833" t="s">
        <v>3842</v>
      </c>
    </row>
    <row r="10834" spans="1:2" x14ac:dyDescent="0.25">
      <c r="A10834">
        <v>17219</v>
      </c>
      <c r="B10834" t="s">
        <v>3842</v>
      </c>
    </row>
    <row r="10835" spans="1:2" x14ac:dyDescent="0.25">
      <c r="A10835">
        <v>17219</v>
      </c>
      <c r="B10835" t="s">
        <v>10219</v>
      </c>
    </row>
    <row r="10836" spans="1:2" x14ac:dyDescent="0.25">
      <c r="A10836">
        <v>17219</v>
      </c>
      <c r="B10836" t="s">
        <v>10639</v>
      </c>
    </row>
    <row r="10837" spans="1:2" x14ac:dyDescent="0.25">
      <c r="A10837">
        <v>17219</v>
      </c>
      <c r="B10837" t="s">
        <v>10640</v>
      </c>
    </row>
    <row r="10838" spans="1:2" x14ac:dyDescent="0.25">
      <c r="A10838">
        <v>17219</v>
      </c>
      <c r="B10838" t="s">
        <v>10641</v>
      </c>
    </row>
    <row r="10839" spans="1:2" x14ac:dyDescent="0.25">
      <c r="A10839">
        <v>17219</v>
      </c>
      <c r="B10839" t="s">
        <v>10642</v>
      </c>
    </row>
    <row r="10840" spans="1:2" x14ac:dyDescent="0.25">
      <c r="A10840">
        <v>17219</v>
      </c>
      <c r="B10840" t="s">
        <v>10643</v>
      </c>
    </row>
    <row r="10841" spans="1:2" x14ac:dyDescent="0.25">
      <c r="A10841">
        <v>17219</v>
      </c>
      <c r="B10841" t="s">
        <v>10644</v>
      </c>
    </row>
    <row r="10842" spans="1:2" x14ac:dyDescent="0.25">
      <c r="A10842">
        <v>17235</v>
      </c>
      <c r="B10842" t="s">
        <v>10645</v>
      </c>
    </row>
    <row r="10843" spans="1:2" x14ac:dyDescent="0.25">
      <c r="A10843">
        <v>17235</v>
      </c>
      <c r="B10843" t="s">
        <v>3520</v>
      </c>
    </row>
    <row r="10844" spans="1:2" x14ac:dyDescent="0.25">
      <c r="A10844">
        <v>17235</v>
      </c>
      <c r="B10844" t="s">
        <v>10646</v>
      </c>
    </row>
    <row r="10845" spans="1:2" x14ac:dyDescent="0.25">
      <c r="A10845">
        <v>17235</v>
      </c>
      <c r="B10845" t="s">
        <v>10647</v>
      </c>
    </row>
    <row r="10846" spans="1:2" x14ac:dyDescent="0.25">
      <c r="A10846">
        <v>17235</v>
      </c>
      <c r="B10846" t="s">
        <v>3842</v>
      </c>
    </row>
    <row r="10847" spans="1:2" x14ac:dyDescent="0.25">
      <c r="A10847">
        <v>17235</v>
      </c>
      <c r="B10847" t="s">
        <v>544</v>
      </c>
    </row>
    <row r="10848" spans="1:2" x14ac:dyDescent="0.25">
      <c r="A10848">
        <v>17235</v>
      </c>
      <c r="B10848" t="s">
        <v>10648</v>
      </c>
    </row>
    <row r="10849" spans="1:2" x14ac:dyDescent="0.25">
      <c r="A10849">
        <v>17235</v>
      </c>
      <c r="B10849" t="s">
        <v>10649</v>
      </c>
    </row>
    <row r="10850" spans="1:2" x14ac:dyDescent="0.25">
      <c r="A10850">
        <v>17235</v>
      </c>
      <c r="B10850" t="s">
        <v>10650</v>
      </c>
    </row>
    <row r="10851" spans="1:2" x14ac:dyDescent="0.25">
      <c r="A10851">
        <v>17235</v>
      </c>
      <c r="B10851" t="s">
        <v>7905</v>
      </c>
    </row>
    <row r="10852" spans="1:2" x14ac:dyDescent="0.25">
      <c r="A10852">
        <v>17235</v>
      </c>
      <c r="B10852" t="s">
        <v>10651</v>
      </c>
    </row>
    <row r="10853" spans="1:2" x14ac:dyDescent="0.25">
      <c r="A10853">
        <v>17235</v>
      </c>
      <c r="B10853" t="s">
        <v>4952</v>
      </c>
    </row>
    <row r="10854" spans="1:2" x14ac:dyDescent="0.25">
      <c r="A10854">
        <v>17235</v>
      </c>
      <c r="B10854" t="s">
        <v>10652</v>
      </c>
    </row>
    <row r="10855" spans="1:2" x14ac:dyDescent="0.25">
      <c r="A10855">
        <v>17237</v>
      </c>
      <c r="B10855" t="s">
        <v>10653</v>
      </c>
    </row>
    <row r="10856" spans="1:2" x14ac:dyDescent="0.25">
      <c r="A10856">
        <v>17237</v>
      </c>
      <c r="B10856" t="s">
        <v>10654</v>
      </c>
    </row>
    <row r="10857" spans="1:2" x14ac:dyDescent="0.25">
      <c r="A10857">
        <v>17237</v>
      </c>
      <c r="B10857" t="s">
        <v>10655</v>
      </c>
    </row>
    <row r="10858" spans="1:2" x14ac:dyDescent="0.25">
      <c r="A10858">
        <v>17237</v>
      </c>
      <c r="B10858" t="s">
        <v>10656</v>
      </c>
    </row>
    <row r="10859" spans="1:2" x14ac:dyDescent="0.25">
      <c r="A10859">
        <v>17237</v>
      </c>
      <c r="B10859" t="s">
        <v>8836</v>
      </c>
    </row>
    <row r="10860" spans="1:2" x14ac:dyDescent="0.25">
      <c r="A10860">
        <v>17237</v>
      </c>
      <c r="B10860" t="s">
        <v>9544</v>
      </c>
    </row>
    <row r="10861" spans="1:2" x14ac:dyDescent="0.25">
      <c r="A10861">
        <v>17237</v>
      </c>
      <c r="B10861" t="s">
        <v>10657</v>
      </c>
    </row>
    <row r="10862" spans="1:2" x14ac:dyDescent="0.25">
      <c r="A10862">
        <v>17237</v>
      </c>
      <c r="B10862" t="s">
        <v>10658</v>
      </c>
    </row>
    <row r="10863" spans="1:2" x14ac:dyDescent="0.25">
      <c r="A10863">
        <v>17237</v>
      </c>
      <c r="B10863" t="s">
        <v>10659</v>
      </c>
    </row>
    <row r="10864" spans="1:2" x14ac:dyDescent="0.25">
      <c r="A10864">
        <v>17237</v>
      </c>
      <c r="B10864" t="s">
        <v>10428</v>
      </c>
    </row>
    <row r="10865" spans="1:2" x14ac:dyDescent="0.25">
      <c r="A10865">
        <v>17237</v>
      </c>
      <c r="B10865" t="s">
        <v>10637</v>
      </c>
    </row>
    <row r="10866" spans="1:2" x14ac:dyDescent="0.25">
      <c r="A10866">
        <v>17237</v>
      </c>
      <c r="B10866" t="s">
        <v>10660</v>
      </c>
    </row>
    <row r="10867" spans="1:2" x14ac:dyDescent="0.25">
      <c r="A10867">
        <v>17237</v>
      </c>
      <c r="B10867" t="s">
        <v>10661</v>
      </c>
    </row>
    <row r="10868" spans="1:2" x14ac:dyDescent="0.25">
      <c r="A10868">
        <v>17237</v>
      </c>
      <c r="B10868" t="s">
        <v>10662</v>
      </c>
    </row>
    <row r="10869" spans="1:2" x14ac:dyDescent="0.25">
      <c r="A10869">
        <v>17237</v>
      </c>
      <c r="B10869" t="s">
        <v>10663</v>
      </c>
    </row>
    <row r="10870" spans="1:2" x14ac:dyDescent="0.25">
      <c r="A10870">
        <v>17237</v>
      </c>
      <c r="B10870" t="s">
        <v>10567</v>
      </c>
    </row>
    <row r="10871" spans="1:2" x14ac:dyDescent="0.25">
      <c r="A10871">
        <v>17237</v>
      </c>
      <c r="B10871" t="s">
        <v>10664</v>
      </c>
    </row>
    <row r="10872" spans="1:2" x14ac:dyDescent="0.25">
      <c r="A10872">
        <v>17237</v>
      </c>
      <c r="B10872" t="s">
        <v>10665</v>
      </c>
    </row>
    <row r="10873" spans="1:2" x14ac:dyDescent="0.25">
      <c r="A10873">
        <v>17237</v>
      </c>
      <c r="B10873" t="s">
        <v>10666</v>
      </c>
    </row>
    <row r="10874" spans="1:2" x14ac:dyDescent="0.25">
      <c r="A10874">
        <v>17237</v>
      </c>
      <c r="B10874" t="s">
        <v>9676</v>
      </c>
    </row>
    <row r="10875" spans="1:2" x14ac:dyDescent="0.25">
      <c r="A10875">
        <v>17237</v>
      </c>
      <c r="B10875" t="s">
        <v>3838</v>
      </c>
    </row>
    <row r="10876" spans="1:2" x14ac:dyDescent="0.25">
      <c r="A10876">
        <v>17237</v>
      </c>
      <c r="B10876" t="s">
        <v>9078</v>
      </c>
    </row>
    <row r="10877" spans="1:2" x14ac:dyDescent="0.25">
      <c r="A10877">
        <v>17237</v>
      </c>
      <c r="B10877" t="s">
        <v>10667</v>
      </c>
    </row>
    <row r="10878" spans="1:2" x14ac:dyDescent="0.25">
      <c r="A10878">
        <v>17237</v>
      </c>
      <c r="B10878" t="s">
        <v>10668</v>
      </c>
    </row>
    <row r="10879" spans="1:2" x14ac:dyDescent="0.25">
      <c r="A10879">
        <v>17237</v>
      </c>
      <c r="B10879" t="s">
        <v>10669</v>
      </c>
    </row>
    <row r="10880" spans="1:2" x14ac:dyDescent="0.25">
      <c r="A10880">
        <v>17237</v>
      </c>
      <c r="B10880" t="s">
        <v>10670</v>
      </c>
    </row>
    <row r="10881" spans="1:2" x14ac:dyDescent="0.25">
      <c r="A10881">
        <v>17237</v>
      </c>
      <c r="B10881" t="s">
        <v>10671</v>
      </c>
    </row>
    <row r="10882" spans="1:2" x14ac:dyDescent="0.25">
      <c r="A10882">
        <v>17237</v>
      </c>
      <c r="B10882" t="s">
        <v>3520</v>
      </c>
    </row>
    <row r="10883" spans="1:2" x14ac:dyDescent="0.25">
      <c r="A10883">
        <v>17237</v>
      </c>
      <c r="B10883" t="s">
        <v>3520</v>
      </c>
    </row>
    <row r="10884" spans="1:2" x14ac:dyDescent="0.25">
      <c r="A10884">
        <v>17237</v>
      </c>
      <c r="B10884" t="s">
        <v>9513</v>
      </c>
    </row>
    <row r="10885" spans="1:2" x14ac:dyDescent="0.25">
      <c r="A10885">
        <v>17237</v>
      </c>
      <c r="B10885" t="s">
        <v>10672</v>
      </c>
    </row>
    <row r="10886" spans="1:2" x14ac:dyDescent="0.25">
      <c r="A10886">
        <v>17237</v>
      </c>
      <c r="B10886" t="s">
        <v>10673</v>
      </c>
    </row>
    <row r="10887" spans="1:2" x14ac:dyDescent="0.25">
      <c r="A10887">
        <v>17237</v>
      </c>
      <c r="B10887" t="s">
        <v>10674</v>
      </c>
    </row>
    <row r="10888" spans="1:2" x14ac:dyDescent="0.25">
      <c r="A10888">
        <v>17237</v>
      </c>
      <c r="B10888" t="s">
        <v>10675</v>
      </c>
    </row>
    <row r="10889" spans="1:2" x14ac:dyDescent="0.25">
      <c r="A10889">
        <v>17237</v>
      </c>
      <c r="B10889" t="s">
        <v>3842</v>
      </c>
    </row>
    <row r="10890" spans="1:2" x14ac:dyDescent="0.25">
      <c r="A10890">
        <v>17237</v>
      </c>
      <c r="B10890" t="s">
        <v>10676</v>
      </c>
    </row>
    <row r="10891" spans="1:2" x14ac:dyDescent="0.25">
      <c r="A10891">
        <v>17237</v>
      </c>
      <c r="B10891" t="s">
        <v>10677</v>
      </c>
    </row>
    <row r="10892" spans="1:2" x14ac:dyDescent="0.25">
      <c r="A10892">
        <v>17237</v>
      </c>
      <c r="B10892" t="s">
        <v>10678</v>
      </c>
    </row>
    <row r="10893" spans="1:2" x14ac:dyDescent="0.25">
      <c r="A10893">
        <v>17237</v>
      </c>
      <c r="B10893" t="s">
        <v>10221</v>
      </c>
    </row>
    <row r="10894" spans="1:2" x14ac:dyDescent="0.25">
      <c r="A10894">
        <v>17237</v>
      </c>
      <c r="B10894" t="s">
        <v>10679</v>
      </c>
    </row>
    <row r="10895" spans="1:2" x14ac:dyDescent="0.25">
      <c r="A10895">
        <v>17237</v>
      </c>
      <c r="B10895" t="s">
        <v>9054</v>
      </c>
    </row>
    <row r="10896" spans="1:2" x14ac:dyDescent="0.25">
      <c r="A10896">
        <v>17237</v>
      </c>
      <c r="B10896" t="s">
        <v>3396</v>
      </c>
    </row>
    <row r="10897" spans="1:2" x14ac:dyDescent="0.25">
      <c r="A10897">
        <v>17237</v>
      </c>
      <c r="B10897" t="s">
        <v>10680</v>
      </c>
    </row>
    <row r="10898" spans="1:2" x14ac:dyDescent="0.25">
      <c r="A10898">
        <v>17237</v>
      </c>
      <c r="B10898" t="s">
        <v>10681</v>
      </c>
    </row>
    <row r="10899" spans="1:2" x14ac:dyDescent="0.25">
      <c r="A10899">
        <v>17237</v>
      </c>
      <c r="B10899" t="s">
        <v>10682</v>
      </c>
    </row>
    <row r="10900" spans="1:2" x14ac:dyDescent="0.25">
      <c r="A10900">
        <v>17237</v>
      </c>
      <c r="B10900" t="s">
        <v>10683</v>
      </c>
    </row>
    <row r="10901" spans="1:2" x14ac:dyDescent="0.25">
      <c r="A10901">
        <v>17237</v>
      </c>
      <c r="B10901" t="s">
        <v>10684</v>
      </c>
    </row>
    <row r="10902" spans="1:2" x14ac:dyDescent="0.25">
      <c r="A10902">
        <v>17237</v>
      </c>
      <c r="B10902" t="s">
        <v>10685</v>
      </c>
    </row>
    <row r="10903" spans="1:2" x14ac:dyDescent="0.25">
      <c r="A10903">
        <v>17237</v>
      </c>
      <c r="B10903" t="s">
        <v>10686</v>
      </c>
    </row>
    <row r="10904" spans="1:2" x14ac:dyDescent="0.25">
      <c r="A10904">
        <v>17237</v>
      </c>
      <c r="B10904" t="s">
        <v>10687</v>
      </c>
    </row>
    <row r="10905" spans="1:2" x14ac:dyDescent="0.25">
      <c r="A10905">
        <v>17237</v>
      </c>
      <c r="B10905" t="s">
        <v>9535</v>
      </c>
    </row>
    <row r="10906" spans="1:2" x14ac:dyDescent="0.25">
      <c r="A10906">
        <v>17237</v>
      </c>
      <c r="B10906" t="s">
        <v>7905</v>
      </c>
    </row>
    <row r="10907" spans="1:2" x14ac:dyDescent="0.25">
      <c r="A10907">
        <v>17237</v>
      </c>
      <c r="B10907" t="s">
        <v>10688</v>
      </c>
    </row>
    <row r="10908" spans="1:2" x14ac:dyDescent="0.25">
      <c r="A10908">
        <v>17237</v>
      </c>
      <c r="B10908" t="s">
        <v>10689</v>
      </c>
    </row>
    <row r="10909" spans="1:2" x14ac:dyDescent="0.25">
      <c r="A10909">
        <v>17237</v>
      </c>
      <c r="B10909" t="s">
        <v>10690</v>
      </c>
    </row>
    <row r="10910" spans="1:2" x14ac:dyDescent="0.25">
      <c r="A10910">
        <v>17237</v>
      </c>
      <c r="B10910" t="s">
        <v>10691</v>
      </c>
    </row>
    <row r="10911" spans="1:2" x14ac:dyDescent="0.25">
      <c r="A10911">
        <v>17237</v>
      </c>
      <c r="B10911" t="s">
        <v>10692</v>
      </c>
    </row>
    <row r="10912" spans="1:2" x14ac:dyDescent="0.25">
      <c r="A10912">
        <v>17237</v>
      </c>
      <c r="B10912" t="s">
        <v>10693</v>
      </c>
    </row>
    <row r="10913" spans="1:2" x14ac:dyDescent="0.25">
      <c r="A10913">
        <v>17237</v>
      </c>
      <c r="B10913" t="s">
        <v>10694</v>
      </c>
    </row>
    <row r="10914" spans="1:2" x14ac:dyDescent="0.25">
      <c r="A10914">
        <v>17237</v>
      </c>
      <c r="B10914" t="s">
        <v>10695</v>
      </c>
    </row>
    <row r="10915" spans="1:2" x14ac:dyDescent="0.25">
      <c r="A10915">
        <v>17237</v>
      </c>
      <c r="B10915" t="s">
        <v>10696</v>
      </c>
    </row>
    <row r="10916" spans="1:2" x14ac:dyDescent="0.25">
      <c r="A10916">
        <v>17237</v>
      </c>
      <c r="B10916" t="s">
        <v>10697</v>
      </c>
    </row>
    <row r="10917" spans="1:2" x14ac:dyDescent="0.25">
      <c r="A10917">
        <v>17237</v>
      </c>
      <c r="B10917" t="s">
        <v>10698</v>
      </c>
    </row>
    <row r="10918" spans="1:2" x14ac:dyDescent="0.25">
      <c r="A10918">
        <v>17237</v>
      </c>
      <c r="B10918" t="s">
        <v>10699</v>
      </c>
    </row>
    <row r="10919" spans="1:2" x14ac:dyDescent="0.25">
      <c r="A10919">
        <v>17237</v>
      </c>
      <c r="B10919" t="s">
        <v>9852</v>
      </c>
    </row>
    <row r="10920" spans="1:2" x14ac:dyDescent="0.25">
      <c r="A10920">
        <v>17237</v>
      </c>
      <c r="B10920" t="s">
        <v>10700</v>
      </c>
    </row>
    <row r="10921" spans="1:2" x14ac:dyDescent="0.25">
      <c r="A10921">
        <v>17237</v>
      </c>
      <c r="B10921" t="s">
        <v>10701</v>
      </c>
    </row>
    <row r="10922" spans="1:2" x14ac:dyDescent="0.25">
      <c r="A10922">
        <v>17237</v>
      </c>
      <c r="B10922" t="s">
        <v>10702</v>
      </c>
    </row>
    <row r="10923" spans="1:2" x14ac:dyDescent="0.25">
      <c r="A10923">
        <v>17248</v>
      </c>
      <c r="B10923" t="s">
        <v>5941</v>
      </c>
    </row>
    <row r="10924" spans="1:2" x14ac:dyDescent="0.25">
      <c r="A10924">
        <v>17248</v>
      </c>
      <c r="B10924" t="s">
        <v>10703</v>
      </c>
    </row>
    <row r="10925" spans="1:2" x14ac:dyDescent="0.25">
      <c r="A10925">
        <v>17248</v>
      </c>
      <c r="B10925" t="s">
        <v>10703</v>
      </c>
    </row>
    <row r="10926" spans="1:2" x14ac:dyDescent="0.25">
      <c r="A10926">
        <v>17248</v>
      </c>
      <c r="B10926" t="s">
        <v>10704</v>
      </c>
    </row>
    <row r="10927" spans="1:2" x14ac:dyDescent="0.25">
      <c r="A10927">
        <v>17248</v>
      </c>
      <c r="B10927" t="s">
        <v>10705</v>
      </c>
    </row>
    <row r="10928" spans="1:2" x14ac:dyDescent="0.25">
      <c r="A10928">
        <v>17248</v>
      </c>
      <c r="B10928" t="s">
        <v>10706</v>
      </c>
    </row>
    <row r="10929" spans="1:2" x14ac:dyDescent="0.25">
      <c r="A10929">
        <v>17248</v>
      </c>
      <c r="B10929" t="s">
        <v>10707</v>
      </c>
    </row>
    <row r="10930" spans="1:2" x14ac:dyDescent="0.25">
      <c r="A10930">
        <v>17248</v>
      </c>
      <c r="B10930" t="s">
        <v>10708</v>
      </c>
    </row>
    <row r="10931" spans="1:2" x14ac:dyDescent="0.25">
      <c r="A10931">
        <v>17248</v>
      </c>
      <c r="B10931" t="s">
        <v>3550</v>
      </c>
    </row>
    <row r="10932" spans="1:2" x14ac:dyDescent="0.25">
      <c r="A10932">
        <v>17248</v>
      </c>
      <c r="B10932" t="s">
        <v>10709</v>
      </c>
    </row>
    <row r="10933" spans="1:2" x14ac:dyDescent="0.25">
      <c r="A10933">
        <v>17248</v>
      </c>
      <c r="B10933" t="s">
        <v>8507</v>
      </c>
    </row>
    <row r="10934" spans="1:2" x14ac:dyDescent="0.25">
      <c r="A10934">
        <v>17248</v>
      </c>
      <c r="B10934" t="s">
        <v>10710</v>
      </c>
    </row>
    <row r="10935" spans="1:2" x14ac:dyDescent="0.25">
      <c r="A10935">
        <v>17248</v>
      </c>
      <c r="B10935" t="s">
        <v>10711</v>
      </c>
    </row>
    <row r="10936" spans="1:2" x14ac:dyDescent="0.25">
      <c r="A10936">
        <v>17250</v>
      </c>
      <c r="B10936" t="s">
        <v>10712</v>
      </c>
    </row>
    <row r="10937" spans="1:2" x14ac:dyDescent="0.25">
      <c r="A10937">
        <v>17252</v>
      </c>
      <c r="B10937" t="s">
        <v>9855</v>
      </c>
    </row>
    <row r="10938" spans="1:2" x14ac:dyDescent="0.25">
      <c r="A10938">
        <v>17252</v>
      </c>
      <c r="B10938" t="s">
        <v>9112</v>
      </c>
    </row>
    <row r="10939" spans="1:2" x14ac:dyDescent="0.25">
      <c r="A10939">
        <v>17252</v>
      </c>
      <c r="B10939" t="s">
        <v>10713</v>
      </c>
    </row>
    <row r="10940" spans="1:2" x14ac:dyDescent="0.25">
      <c r="A10940">
        <v>17252</v>
      </c>
      <c r="B10940" t="s">
        <v>10714</v>
      </c>
    </row>
    <row r="10941" spans="1:2" x14ac:dyDescent="0.25">
      <c r="A10941">
        <v>17252</v>
      </c>
      <c r="B10941" t="s">
        <v>10715</v>
      </c>
    </row>
    <row r="10942" spans="1:2" x14ac:dyDescent="0.25">
      <c r="A10942">
        <v>17252</v>
      </c>
      <c r="B10942" t="s">
        <v>9965</v>
      </c>
    </row>
    <row r="10943" spans="1:2" x14ac:dyDescent="0.25">
      <c r="A10943">
        <v>17252</v>
      </c>
      <c r="B10943" t="s">
        <v>9553</v>
      </c>
    </row>
    <row r="10944" spans="1:2" x14ac:dyDescent="0.25">
      <c r="A10944">
        <v>17252</v>
      </c>
      <c r="B10944" t="s">
        <v>10716</v>
      </c>
    </row>
    <row r="10945" spans="1:2" x14ac:dyDescent="0.25">
      <c r="A10945">
        <v>17252</v>
      </c>
      <c r="B10945" t="s">
        <v>10717</v>
      </c>
    </row>
    <row r="10946" spans="1:2" x14ac:dyDescent="0.25">
      <c r="A10946">
        <v>17252</v>
      </c>
      <c r="B10946" t="s">
        <v>10712</v>
      </c>
    </row>
    <row r="10947" spans="1:2" x14ac:dyDescent="0.25">
      <c r="A10947">
        <v>17252</v>
      </c>
      <c r="B10947" t="s">
        <v>8906</v>
      </c>
    </row>
    <row r="10948" spans="1:2" x14ac:dyDescent="0.25">
      <c r="A10948">
        <v>17252</v>
      </c>
      <c r="B10948" t="s">
        <v>10718</v>
      </c>
    </row>
    <row r="10949" spans="1:2" x14ac:dyDescent="0.25">
      <c r="A10949">
        <v>17252</v>
      </c>
      <c r="B10949" t="s">
        <v>9739</v>
      </c>
    </row>
    <row r="10950" spans="1:2" x14ac:dyDescent="0.25">
      <c r="A10950">
        <v>17252</v>
      </c>
      <c r="B10950" t="s">
        <v>10719</v>
      </c>
    </row>
    <row r="10951" spans="1:2" x14ac:dyDescent="0.25">
      <c r="A10951">
        <v>17252</v>
      </c>
      <c r="B10951" t="s">
        <v>10720</v>
      </c>
    </row>
    <row r="10952" spans="1:2" x14ac:dyDescent="0.25">
      <c r="A10952">
        <v>17252</v>
      </c>
      <c r="B10952" t="s">
        <v>10721</v>
      </c>
    </row>
    <row r="10953" spans="1:2" x14ac:dyDescent="0.25">
      <c r="A10953">
        <v>17252</v>
      </c>
      <c r="B10953" t="s">
        <v>10722</v>
      </c>
    </row>
    <row r="10954" spans="1:2" x14ac:dyDescent="0.25">
      <c r="A10954">
        <v>17252</v>
      </c>
      <c r="B10954" t="s">
        <v>10723</v>
      </c>
    </row>
    <row r="10955" spans="1:2" x14ac:dyDescent="0.25">
      <c r="A10955">
        <v>17252</v>
      </c>
      <c r="B10955" t="s">
        <v>10724</v>
      </c>
    </row>
    <row r="10956" spans="1:2" x14ac:dyDescent="0.25">
      <c r="A10956">
        <v>17252</v>
      </c>
      <c r="B10956" t="s">
        <v>10725</v>
      </c>
    </row>
    <row r="10957" spans="1:2" x14ac:dyDescent="0.25">
      <c r="A10957">
        <v>17252</v>
      </c>
      <c r="B10957" t="s">
        <v>10726</v>
      </c>
    </row>
    <row r="10958" spans="1:2" x14ac:dyDescent="0.25">
      <c r="A10958">
        <v>17253</v>
      </c>
      <c r="B10958" t="s">
        <v>10727</v>
      </c>
    </row>
    <row r="10959" spans="1:2" x14ac:dyDescent="0.25">
      <c r="A10959">
        <v>17255</v>
      </c>
      <c r="B10959" t="s">
        <v>10728</v>
      </c>
    </row>
    <row r="10960" spans="1:2" x14ac:dyDescent="0.25">
      <c r="A10960">
        <v>17255</v>
      </c>
      <c r="B10960" t="s">
        <v>10565</v>
      </c>
    </row>
    <row r="10961" spans="1:2" x14ac:dyDescent="0.25">
      <c r="A10961">
        <v>17255</v>
      </c>
      <c r="B10961" t="s">
        <v>10729</v>
      </c>
    </row>
    <row r="10962" spans="1:2" x14ac:dyDescent="0.25">
      <c r="A10962">
        <v>17255</v>
      </c>
      <c r="B10962" t="s">
        <v>10295</v>
      </c>
    </row>
    <row r="10963" spans="1:2" x14ac:dyDescent="0.25">
      <c r="A10963">
        <v>17255</v>
      </c>
      <c r="B10963" t="s">
        <v>10730</v>
      </c>
    </row>
    <row r="10964" spans="1:2" x14ac:dyDescent="0.25">
      <c r="A10964">
        <v>17255</v>
      </c>
      <c r="B10964" t="s">
        <v>10731</v>
      </c>
    </row>
    <row r="10965" spans="1:2" x14ac:dyDescent="0.25">
      <c r="A10965">
        <v>17255</v>
      </c>
      <c r="B10965" t="s">
        <v>3842</v>
      </c>
    </row>
    <row r="10966" spans="1:2" x14ac:dyDescent="0.25">
      <c r="A10966">
        <v>17255</v>
      </c>
      <c r="B10966" t="s">
        <v>3550</v>
      </c>
    </row>
    <row r="10967" spans="1:2" x14ac:dyDescent="0.25">
      <c r="A10967">
        <v>17255</v>
      </c>
      <c r="B10967" t="s">
        <v>3550</v>
      </c>
    </row>
    <row r="10968" spans="1:2" x14ac:dyDescent="0.25">
      <c r="A10968">
        <v>17255</v>
      </c>
      <c r="B10968" t="s">
        <v>10732</v>
      </c>
    </row>
    <row r="10969" spans="1:2" x14ac:dyDescent="0.25">
      <c r="A10969">
        <v>17255</v>
      </c>
      <c r="B10969" t="s">
        <v>10733</v>
      </c>
    </row>
    <row r="10970" spans="1:2" x14ac:dyDescent="0.25">
      <c r="A10970">
        <v>17255</v>
      </c>
      <c r="B10970" t="s">
        <v>10734</v>
      </c>
    </row>
    <row r="10971" spans="1:2" x14ac:dyDescent="0.25">
      <c r="A10971">
        <v>17255</v>
      </c>
      <c r="B10971" t="s">
        <v>10735</v>
      </c>
    </row>
    <row r="10972" spans="1:2" x14ac:dyDescent="0.25">
      <c r="A10972">
        <v>17255</v>
      </c>
      <c r="B10972" t="s">
        <v>10736</v>
      </c>
    </row>
    <row r="10973" spans="1:2" x14ac:dyDescent="0.25">
      <c r="A10973">
        <v>17255</v>
      </c>
      <c r="B10973" t="s">
        <v>10737</v>
      </c>
    </row>
    <row r="10974" spans="1:2" x14ac:dyDescent="0.25">
      <c r="A10974">
        <v>17255</v>
      </c>
      <c r="B10974" t="s">
        <v>10727</v>
      </c>
    </row>
    <row r="10975" spans="1:2" x14ac:dyDescent="0.25">
      <c r="A10975">
        <v>17255</v>
      </c>
      <c r="B10975" t="s">
        <v>7221</v>
      </c>
    </row>
    <row r="10976" spans="1:2" x14ac:dyDescent="0.25">
      <c r="A10976">
        <v>17255</v>
      </c>
      <c r="B10976" t="s">
        <v>10631</v>
      </c>
    </row>
    <row r="10977" spans="1:2" x14ac:dyDescent="0.25">
      <c r="A10977">
        <v>17256</v>
      </c>
      <c r="B10977" t="s">
        <v>10738</v>
      </c>
    </row>
    <row r="10978" spans="1:2" x14ac:dyDescent="0.25">
      <c r="A10978">
        <v>17258</v>
      </c>
      <c r="B10978" t="s">
        <v>10739</v>
      </c>
    </row>
    <row r="10979" spans="1:2" x14ac:dyDescent="0.25">
      <c r="A10979">
        <v>17258</v>
      </c>
      <c r="B10979" t="s">
        <v>10740</v>
      </c>
    </row>
    <row r="10980" spans="1:2" x14ac:dyDescent="0.25">
      <c r="A10980">
        <v>17258</v>
      </c>
      <c r="B10980" t="s">
        <v>10741</v>
      </c>
    </row>
    <row r="10981" spans="1:2" x14ac:dyDescent="0.25">
      <c r="A10981">
        <v>17258</v>
      </c>
      <c r="B10981" t="s">
        <v>10742</v>
      </c>
    </row>
    <row r="10982" spans="1:2" x14ac:dyDescent="0.25">
      <c r="A10982">
        <v>17258</v>
      </c>
      <c r="B10982" t="s">
        <v>10743</v>
      </c>
    </row>
    <row r="10983" spans="1:2" x14ac:dyDescent="0.25">
      <c r="A10983">
        <v>17258</v>
      </c>
      <c r="B10983" t="s">
        <v>10738</v>
      </c>
    </row>
    <row r="10984" spans="1:2" x14ac:dyDescent="0.25">
      <c r="A10984">
        <v>17258</v>
      </c>
      <c r="B10984" t="s">
        <v>10744</v>
      </c>
    </row>
    <row r="10985" spans="1:2" x14ac:dyDescent="0.25">
      <c r="A10985">
        <v>17258</v>
      </c>
      <c r="B10985" t="s">
        <v>10745</v>
      </c>
    </row>
    <row r="10986" spans="1:2" x14ac:dyDescent="0.25">
      <c r="A10986">
        <v>17258</v>
      </c>
      <c r="B10986" t="s">
        <v>10746</v>
      </c>
    </row>
    <row r="10987" spans="1:2" x14ac:dyDescent="0.25">
      <c r="A10987">
        <v>17258</v>
      </c>
      <c r="B10987" t="s">
        <v>10747</v>
      </c>
    </row>
    <row r="10988" spans="1:2" x14ac:dyDescent="0.25">
      <c r="A10988">
        <v>17258</v>
      </c>
      <c r="B10988" t="s">
        <v>10748</v>
      </c>
    </row>
    <row r="10989" spans="1:2" x14ac:dyDescent="0.25">
      <c r="A10989">
        <v>17258</v>
      </c>
      <c r="B10989" t="s">
        <v>10749</v>
      </c>
    </row>
    <row r="10990" spans="1:2" x14ac:dyDescent="0.25">
      <c r="A10990">
        <v>17258</v>
      </c>
      <c r="B10990" t="s">
        <v>10750</v>
      </c>
    </row>
    <row r="10991" spans="1:2" x14ac:dyDescent="0.25">
      <c r="A10991">
        <v>17258</v>
      </c>
      <c r="B10991" t="s">
        <v>10751</v>
      </c>
    </row>
    <row r="10992" spans="1:2" x14ac:dyDescent="0.25">
      <c r="A10992">
        <v>17258</v>
      </c>
      <c r="B10992" t="s">
        <v>10752</v>
      </c>
    </row>
    <row r="10993" spans="1:2" x14ac:dyDescent="0.25">
      <c r="A10993">
        <v>17258</v>
      </c>
      <c r="B10993" t="s">
        <v>10753</v>
      </c>
    </row>
    <row r="10994" spans="1:2" x14ac:dyDescent="0.25">
      <c r="A10994">
        <v>17258</v>
      </c>
      <c r="B10994" t="s">
        <v>9976</v>
      </c>
    </row>
    <row r="10995" spans="1:2" x14ac:dyDescent="0.25">
      <c r="A10995">
        <v>17258</v>
      </c>
      <c r="B10995" t="s">
        <v>3396</v>
      </c>
    </row>
    <row r="10996" spans="1:2" x14ac:dyDescent="0.25">
      <c r="A10996">
        <v>17258</v>
      </c>
      <c r="B10996" t="s">
        <v>10754</v>
      </c>
    </row>
    <row r="10997" spans="1:2" x14ac:dyDescent="0.25">
      <c r="A10997">
        <v>17258</v>
      </c>
      <c r="B10997" t="s">
        <v>10755</v>
      </c>
    </row>
    <row r="10998" spans="1:2" x14ac:dyDescent="0.25">
      <c r="A10998">
        <v>17258</v>
      </c>
      <c r="B10998" t="s">
        <v>10756</v>
      </c>
    </row>
    <row r="10999" spans="1:2" x14ac:dyDescent="0.25">
      <c r="A10999">
        <v>17258</v>
      </c>
      <c r="B10999" t="s">
        <v>10757</v>
      </c>
    </row>
    <row r="11000" spans="1:2" x14ac:dyDescent="0.25">
      <c r="A11000">
        <v>17258</v>
      </c>
      <c r="B11000" t="s">
        <v>10395</v>
      </c>
    </row>
    <row r="11001" spans="1:2" x14ac:dyDescent="0.25">
      <c r="A11001">
        <v>17258</v>
      </c>
      <c r="B11001" t="s">
        <v>10758</v>
      </c>
    </row>
    <row r="11002" spans="1:2" x14ac:dyDescent="0.25">
      <c r="A11002">
        <v>17259</v>
      </c>
      <c r="B11002" t="s">
        <v>10082</v>
      </c>
    </row>
    <row r="11003" spans="1:2" x14ac:dyDescent="0.25">
      <c r="A11003">
        <v>17259</v>
      </c>
      <c r="B11003" t="s">
        <v>3329</v>
      </c>
    </row>
    <row r="11004" spans="1:2" x14ac:dyDescent="0.25">
      <c r="A11004">
        <v>17259</v>
      </c>
      <c r="B11004" t="s">
        <v>10759</v>
      </c>
    </row>
    <row r="11005" spans="1:2" x14ac:dyDescent="0.25">
      <c r="A11005">
        <v>17259</v>
      </c>
      <c r="B11005" t="s">
        <v>10760</v>
      </c>
    </row>
    <row r="11006" spans="1:2" x14ac:dyDescent="0.25">
      <c r="A11006">
        <v>17259</v>
      </c>
      <c r="B11006" t="s">
        <v>10761</v>
      </c>
    </row>
    <row r="11007" spans="1:2" x14ac:dyDescent="0.25">
      <c r="A11007">
        <v>17259</v>
      </c>
      <c r="B11007" t="s">
        <v>10762</v>
      </c>
    </row>
    <row r="11008" spans="1:2" x14ac:dyDescent="0.25">
      <c r="A11008">
        <v>17259</v>
      </c>
      <c r="B11008" t="s">
        <v>10644</v>
      </c>
    </row>
    <row r="11009" spans="1:2" x14ac:dyDescent="0.25">
      <c r="A11009">
        <v>17259</v>
      </c>
      <c r="B11009" t="s">
        <v>10763</v>
      </c>
    </row>
    <row r="11010" spans="1:2" x14ac:dyDescent="0.25">
      <c r="A11010">
        <v>17261</v>
      </c>
      <c r="B11010" t="s">
        <v>8459</v>
      </c>
    </row>
    <row r="11011" spans="1:2" x14ac:dyDescent="0.25">
      <c r="A11011">
        <v>17268</v>
      </c>
      <c r="B11011" t="s">
        <v>10764</v>
      </c>
    </row>
    <row r="11012" spans="1:2" x14ac:dyDescent="0.25">
      <c r="A11012">
        <v>17268</v>
      </c>
      <c r="B11012" t="s">
        <v>10765</v>
      </c>
    </row>
    <row r="11013" spans="1:2" x14ac:dyDescent="0.25">
      <c r="A11013">
        <v>17268</v>
      </c>
      <c r="B11013" t="s">
        <v>8808</v>
      </c>
    </row>
    <row r="11014" spans="1:2" x14ac:dyDescent="0.25">
      <c r="A11014">
        <v>17268</v>
      </c>
      <c r="B11014" t="s">
        <v>10766</v>
      </c>
    </row>
    <row r="11015" spans="1:2" x14ac:dyDescent="0.25">
      <c r="A11015">
        <v>17268</v>
      </c>
      <c r="B11015" t="s">
        <v>10767</v>
      </c>
    </row>
    <row r="11016" spans="1:2" x14ac:dyDescent="0.25">
      <c r="A11016">
        <v>17268</v>
      </c>
      <c r="B11016" t="s">
        <v>10768</v>
      </c>
    </row>
    <row r="11017" spans="1:2" x14ac:dyDescent="0.25">
      <c r="A11017">
        <v>17268</v>
      </c>
      <c r="B11017" t="s">
        <v>5941</v>
      </c>
    </row>
    <row r="11018" spans="1:2" x14ac:dyDescent="0.25">
      <c r="A11018">
        <v>17268</v>
      </c>
      <c r="B11018" t="s">
        <v>10235</v>
      </c>
    </row>
    <row r="11019" spans="1:2" x14ac:dyDescent="0.25">
      <c r="A11019">
        <v>17268</v>
      </c>
      <c r="B11019" t="s">
        <v>10769</v>
      </c>
    </row>
    <row r="11020" spans="1:2" x14ac:dyDescent="0.25">
      <c r="A11020">
        <v>17268</v>
      </c>
      <c r="B11020" t="s">
        <v>10770</v>
      </c>
    </row>
    <row r="11021" spans="1:2" x14ac:dyDescent="0.25">
      <c r="A11021">
        <v>17268</v>
      </c>
      <c r="B11021" t="s">
        <v>10771</v>
      </c>
    </row>
    <row r="11022" spans="1:2" x14ac:dyDescent="0.25">
      <c r="A11022">
        <v>17268</v>
      </c>
      <c r="B11022" t="s">
        <v>10772</v>
      </c>
    </row>
    <row r="11023" spans="1:2" x14ac:dyDescent="0.25">
      <c r="A11023">
        <v>17268</v>
      </c>
      <c r="B11023" t="s">
        <v>10773</v>
      </c>
    </row>
    <row r="11024" spans="1:2" x14ac:dyDescent="0.25">
      <c r="A11024">
        <v>17268</v>
      </c>
      <c r="B11024" t="s">
        <v>10774</v>
      </c>
    </row>
    <row r="11025" spans="1:2" x14ac:dyDescent="0.25">
      <c r="A11025">
        <v>17268</v>
      </c>
      <c r="B11025" t="s">
        <v>8836</v>
      </c>
    </row>
    <row r="11026" spans="1:2" x14ac:dyDescent="0.25">
      <c r="A11026">
        <v>17268</v>
      </c>
      <c r="B11026" t="s">
        <v>10775</v>
      </c>
    </row>
    <row r="11027" spans="1:2" x14ac:dyDescent="0.25">
      <c r="A11027">
        <v>17268</v>
      </c>
      <c r="B11027" t="s">
        <v>10776</v>
      </c>
    </row>
    <row r="11028" spans="1:2" x14ac:dyDescent="0.25">
      <c r="A11028">
        <v>17268</v>
      </c>
      <c r="B11028" t="s">
        <v>10777</v>
      </c>
    </row>
    <row r="11029" spans="1:2" x14ac:dyDescent="0.25">
      <c r="A11029">
        <v>17268</v>
      </c>
      <c r="B11029" t="s">
        <v>4063</v>
      </c>
    </row>
    <row r="11030" spans="1:2" x14ac:dyDescent="0.25">
      <c r="A11030">
        <v>17268</v>
      </c>
      <c r="B11030" t="s">
        <v>10778</v>
      </c>
    </row>
    <row r="11031" spans="1:2" x14ac:dyDescent="0.25">
      <c r="A11031">
        <v>17268</v>
      </c>
      <c r="B11031" t="s">
        <v>10779</v>
      </c>
    </row>
    <row r="11032" spans="1:2" x14ac:dyDescent="0.25">
      <c r="A11032">
        <v>17268</v>
      </c>
      <c r="B11032" t="s">
        <v>2460</v>
      </c>
    </row>
    <row r="11033" spans="1:2" x14ac:dyDescent="0.25">
      <c r="A11033">
        <v>17268</v>
      </c>
      <c r="B11033" t="s">
        <v>10780</v>
      </c>
    </row>
    <row r="11034" spans="1:2" x14ac:dyDescent="0.25">
      <c r="A11034">
        <v>17268</v>
      </c>
      <c r="B11034" t="s">
        <v>10781</v>
      </c>
    </row>
    <row r="11035" spans="1:2" x14ac:dyDescent="0.25">
      <c r="A11035">
        <v>17268</v>
      </c>
      <c r="B11035" t="s">
        <v>10782</v>
      </c>
    </row>
    <row r="11036" spans="1:2" x14ac:dyDescent="0.25">
      <c r="A11036">
        <v>17268</v>
      </c>
      <c r="B11036" t="s">
        <v>6056</v>
      </c>
    </row>
    <row r="11037" spans="1:2" x14ac:dyDescent="0.25">
      <c r="A11037">
        <v>17268</v>
      </c>
      <c r="B11037" t="s">
        <v>10783</v>
      </c>
    </row>
    <row r="11038" spans="1:2" x14ac:dyDescent="0.25">
      <c r="A11038">
        <v>17268</v>
      </c>
      <c r="B11038" t="s">
        <v>10784</v>
      </c>
    </row>
    <row r="11039" spans="1:2" x14ac:dyDescent="0.25">
      <c r="A11039">
        <v>17268</v>
      </c>
      <c r="B11039" t="s">
        <v>10785</v>
      </c>
    </row>
    <row r="11040" spans="1:2" x14ac:dyDescent="0.25">
      <c r="A11040">
        <v>17268</v>
      </c>
      <c r="B11040" t="s">
        <v>10786</v>
      </c>
    </row>
    <row r="11041" spans="1:2" x14ac:dyDescent="0.25">
      <c r="A11041">
        <v>17268</v>
      </c>
      <c r="B11041" t="s">
        <v>10787</v>
      </c>
    </row>
    <row r="11042" spans="1:2" x14ac:dyDescent="0.25">
      <c r="A11042">
        <v>17268</v>
      </c>
      <c r="B11042" t="s">
        <v>3186</v>
      </c>
    </row>
    <row r="11043" spans="1:2" x14ac:dyDescent="0.25">
      <c r="A11043">
        <v>17268</v>
      </c>
      <c r="B11043" t="s">
        <v>10788</v>
      </c>
    </row>
    <row r="11044" spans="1:2" x14ac:dyDescent="0.25">
      <c r="A11044">
        <v>17268</v>
      </c>
      <c r="B11044" t="s">
        <v>10789</v>
      </c>
    </row>
    <row r="11045" spans="1:2" x14ac:dyDescent="0.25">
      <c r="A11045">
        <v>17268</v>
      </c>
      <c r="B11045" t="s">
        <v>10790</v>
      </c>
    </row>
    <row r="11046" spans="1:2" x14ac:dyDescent="0.25">
      <c r="A11046">
        <v>17268</v>
      </c>
      <c r="B11046" t="s">
        <v>10791</v>
      </c>
    </row>
    <row r="11047" spans="1:2" x14ac:dyDescent="0.25">
      <c r="A11047">
        <v>17268</v>
      </c>
      <c r="B11047" t="s">
        <v>3520</v>
      </c>
    </row>
    <row r="11048" spans="1:2" x14ac:dyDescent="0.25">
      <c r="A11048">
        <v>17268</v>
      </c>
      <c r="B11048" t="s">
        <v>3520</v>
      </c>
    </row>
    <row r="11049" spans="1:2" x14ac:dyDescent="0.25">
      <c r="A11049">
        <v>17268</v>
      </c>
      <c r="B11049" t="s">
        <v>3520</v>
      </c>
    </row>
    <row r="11050" spans="1:2" x14ac:dyDescent="0.25">
      <c r="A11050">
        <v>17268</v>
      </c>
      <c r="B11050" t="s">
        <v>3520</v>
      </c>
    </row>
    <row r="11051" spans="1:2" x14ac:dyDescent="0.25">
      <c r="A11051">
        <v>17268</v>
      </c>
      <c r="B11051" t="s">
        <v>10792</v>
      </c>
    </row>
    <row r="11052" spans="1:2" x14ac:dyDescent="0.25">
      <c r="A11052">
        <v>17268</v>
      </c>
      <c r="B11052" t="s">
        <v>10793</v>
      </c>
    </row>
    <row r="11053" spans="1:2" x14ac:dyDescent="0.25">
      <c r="A11053">
        <v>17268</v>
      </c>
      <c r="B11053" t="s">
        <v>10794</v>
      </c>
    </row>
    <row r="11054" spans="1:2" x14ac:dyDescent="0.25">
      <c r="A11054">
        <v>17268</v>
      </c>
      <c r="B11054" t="s">
        <v>10795</v>
      </c>
    </row>
    <row r="11055" spans="1:2" x14ac:dyDescent="0.25">
      <c r="A11055">
        <v>17268</v>
      </c>
      <c r="B11055" t="s">
        <v>10796</v>
      </c>
    </row>
    <row r="11056" spans="1:2" x14ac:dyDescent="0.25">
      <c r="A11056">
        <v>17268</v>
      </c>
      <c r="B11056" t="s">
        <v>10797</v>
      </c>
    </row>
    <row r="11057" spans="1:2" x14ac:dyDescent="0.25">
      <c r="A11057">
        <v>17268</v>
      </c>
      <c r="B11057" t="s">
        <v>10798</v>
      </c>
    </row>
    <row r="11058" spans="1:2" x14ac:dyDescent="0.25">
      <c r="A11058">
        <v>17268</v>
      </c>
      <c r="B11058" t="s">
        <v>9008</v>
      </c>
    </row>
    <row r="11059" spans="1:2" x14ac:dyDescent="0.25">
      <c r="A11059">
        <v>17268</v>
      </c>
      <c r="B11059" t="s">
        <v>10799</v>
      </c>
    </row>
    <row r="11060" spans="1:2" x14ac:dyDescent="0.25">
      <c r="A11060">
        <v>17268</v>
      </c>
      <c r="B11060" t="s">
        <v>10800</v>
      </c>
    </row>
    <row r="11061" spans="1:2" x14ac:dyDescent="0.25">
      <c r="A11061">
        <v>17268</v>
      </c>
      <c r="B11061" t="s">
        <v>10801</v>
      </c>
    </row>
    <row r="11062" spans="1:2" x14ac:dyDescent="0.25">
      <c r="A11062">
        <v>17268</v>
      </c>
      <c r="B11062" t="s">
        <v>9553</v>
      </c>
    </row>
    <row r="11063" spans="1:2" x14ac:dyDescent="0.25">
      <c r="A11063">
        <v>17268</v>
      </c>
      <c r="B11063" t="s">
        <v>10802</v>
      </c>
    </row>
    <row r="11064" spans="1:2" x14ac:dyDescent="0.25">
      <c r="A11064">
        <v>17268</v>
      </c>
      <c r="B11064" t="s">
        <v>10803</v>
      </c>
    </row>
    <row r="11065" spans="1:2" x14ac:dyDescent="0.25">
      <c r="A11065">
        <v>17268</v>
      </c>
      <c r="B11065" t="s">
        <v>10804</v>
      </c>
    </row>
    <row r="11066" spans="1:2" x14ac:dyDescent="0.25">
      <c r="A11066">
        <v>17268</v>
      </c>
      <c r="B11066" t="s">
        <v>8523</v>
      </c>
    </row>
    <row r="11067" spans="1:2" x14ac:dyDescent="0.25">
      <c r="A11067">
        <v>17268</v>
      </c>
      <c r="B11067" t="s">
        <v>8416</v>
      </c>
    </row>
    <row r="11068" spans="1:2" x14ac:dyDescent="0.25">
      <c r="A11068">
        <v>17268</v>
      </c>
      <c r="B11068" t="s">
        <v>10805</v>
      </c>
    </row>
    <row r="11069" spans="1:2" x14ac:dyDescent="0.25">
      <c r="A11069">
        <v>17268</v>
      </c>
      <c r="B11069" t="s">
        <v>3842</v>
      </c>
    </row>
    <row r="11070" spans="1:2" x14ac:dyDescent="0.25">
      <c r="A11070">
        <v>17268</v>
      </c>
      <c r="B11070" t="s">
        <v>3842</v>
      </c>
    </row>
    <row r="11071" spans="1:2" x14ac:dyDescent="0.25">
      <c r="A11071">
        <v>17268</v>
      </c>
      <c r="B11071" t="s">
        <v>10806</v>
      </c>
    </row>
    <row r="11072" spans="1:2" x14ac:dyDescent="0.25">
      <c r="A11072">
        <v>17268</v>
      </c>
      <c r="B11072" t="s">
        <v>10807</v>
      </c>
    </row>
    <row r="11073" spans="1:2" x14ac:dyDescent="0.25">
      <c r="A11073">
        <v>17268</v>
      </c>
      <c r="B11073" t="s">
        <v>10808</v>
      </c>
    </row>
    <row r="11074" spans="1:2" x14ac:dyDescent="0.25">
      <c r="A11074">
        <v>17268</v>
      </c>
      <c r="B11074" t="s">
        <v>10809</v>
      </c>
    </row>
    <row r="11075" spans="1:2" x14ac:dyDescent="0.25">
      <c r="A11075">
        <v>17268</v>
      </c>
      <c r="B11075" t="s">
        <v>10810</v>
      </c>
    </row>
    <row r="11076" spans="1:2" x14ac:dyDescent="0.25">
      <c r="A11076">
        <v>17268</v>
      </c>
      <c r="B11076" t="s">
        <v>10811</v>
      </c>
    </row>
    <row r="11077" spans="1:2" x14ac:dyDescent="0.25">
      <c r="A11077">
        <v>17268</v>
      </c>
      <c r="B11077" t="s">
        <v>3300</v>
      </c>
    </row>
    <row r="11078" spans="1:2" x14ac:dyDescent="0.25">
      <c r="A11078">
        <v>17268</v>
      </c>
      <c r="B11078" t="s">
        <v>10812</v>
      </c>
    </row>
    <row r="11079" spans="1:2" x14ac:dyDescent="0.25">
      <c r="A11079">
        <v>17268</v>
      </c>
      <c r="B11079" t="s">
        <v>9407</v>
      </c>
    </row>
    <row r="11080" spans="1:2" x14ac:dyDescent="0.25">
      <c r="A11080">
        <v>17268</v>
      </c>
      <c r="B11080" t="s">
        <v>10813</v>
      </c>
    </row>
    <row r="11081" spans="1:2" x14ac:dyDescent="0.25">
      <c r="A11081">
        <v>17268</v>
      </c>
      <c r="B11081" t="s">
        <v>10054</v>
      </c>
    </row>
    <row r="11082" spans="1:2" x14ac:dyDescent="0.25">
      <c r="A11082">
        <v>17268</v>
      </c>
      <c r="B11082" t="s">
        <v>10814</v>
      </c>
    </row>
    <row r="11083" spans="1:2" x14ac:dyDescent="0.25">
      <c r="A11083">
        <v>17268</v>
      </c>
      <c r="B11083" t="s">
        <v>9932</v>
      </c>
    </row>
    <row r="11084" spans="1:2" x14ac:dyDescent="0.25">
      <c r="A11084">
        <v>17268</v>
      </c>
      <c r="B11084" t="s">
        <v>10815</v>
      </c>
    </row>
    <row r="11085" spans="1:2" x14ac:dyDescent="0.25">
      <c r="A11085">
        <v>17268</v>
      </c>
      <c r="B11085" t="s">
        <v>9062</v>
      </c>
    </row>
    <row r="11086" spans="1:2" x14ac:dyDescent="0.25">
      <c r="A11086">
        <v>17268</v>
      </c>
      <c r="B11086" t="s">
        <v>10816</v>
      </c>
    </row>
    <row r="11087" spans="1:2" x14ac:dyDescent="0.25">
      <c r="A11087">
        <v>17268</v>
      </c>
      <c r="B11087" t="s">
        <v>3550</v>
      </c>
    </row>
    <row r="11088" spans="1:2" x14ac:dyDescent="0.25">
      <c r="A11088">
        <v>17268</v>
      </c>
      <c r="B11088" t="s">
        <v>3550</v>
      </c>
    </row>
    <row r="11089" spans="1:2" x14ac:dyDescent="0.25">
      <c r="A11089">
        <v>17268</v>
      </c>
      <c r="B11089" t="s">
        <v>2856</v>
      </c>
    </row>
    <row r="11090" spans="1:2" x14ac:dyDescent="0.25">
      <c r="A11090">
        <v>17268</v>
      </c>
      <c r="B11090" t="s">
        <v>10817</v>
      </c>
    </row>
    <row r="11091" spans="1:2" x14ac:dyDescent="0.25">
      <c r="A11091">
        <v>17268</v>
      </c>
      <c r="B11091" t="s">
        <v>10818</v>
      </c>
    </row>
    <row r="11092" spans="1:2" x14ac:dyDescent="0.25">
      <c r="A11092">
        <v>17268</v>
      </c>
      <c r="B11092" t="s">
        <v>1797</v>
      </c>
    </row>
    <row r="11093" spans="1:2" x14ac:dyDescent="0.25">
      <c r="A11093">
        <v>17268</v>
      </c>
      <c r="B11093" t="s">
        <v>10819</v>
      </c>
    </row>
    <row r="11094" spans="1:2" x14ac:dyDescent="0.25">
      <c r="A11094">
        <v>17268</v>
      </c>
      <c r="B11094" t="s">
        <v>10820</v>
      </c>
    </row>
    <row r="11095" spans="1:2" x14ac:dyDescent="0.25">
      <c r="A11095">
        <v>17268</v>
      </c>
      <c r="B11095" t="s">
        <v>10821</v>
      </c>
    </row>
    <row r="11096" spans="1:2" x14ac:dyDescent="0.25">
      <c r="A11096">
        <v>17268</v>
      </c>
      <c r="B11096" t="s">
        <v>10822</v>
      </c>
    </row>
    <row r="11097" spans="1:2" x14ac:dyDescent="0.25">
      <c r="A11097">
        <v>17268</v>
      </c>
      <c r="B11097" t="s">
        <v>10823</v>
      </c>
    </row>
    <row r="11098" spans="1:2" x14ac:dyDescent="0.25">
      <c r="A11098">
        <v>17268</v>
      </c>
      <c r="B11098" t="s">
        <v>10824</v>
      </c>
    </row>
    <row r="11099" spans="1:2" x14ac:dyDescent="0.25">
      <c r="A11099">
        <v>17268</v>
      </c>
      <c r="B11099" t="s">
        <v>10825</v>
      </c>
    </row>
    <row r="11100" spans="1:2" x14ac:dyDescent="0.25">
      <c r="A11100">
        <v>17268</v>
      </c>
      <c r="B11100" t="s">
        <v>9005</v>
      </c>
    </row>
    <row r="11101" spans="1:2" x14ac:dyDescent="0.25">
      <c r="A11101">
        <v>17268</v>
      </c>
      <c r="B11101" t="s">
        <v>10176</v>
      </c>
    </row>
    <row r="11102" spans="1:2" x14ac:dyDescent="0.25">
      <c r="A11102">
        <v>17268</v>
      </c>
      <c r="B11102" t="s">
        <v>10826</v>
      </c>
    </row>
    <row r="11103" spans="1:2" x14ac:dyDescent="0.25">
      <c r="A11103">
        <v>17268</v>
      </c>
      <c r="B11103" t="s">
        <v>10827</v>
      </c>
    </row>
    <row r="11104" spans="1:2" x14ac:dyDescent="0.25">
      <c r="A11104">
        <v>17268</v>
      </c>
      <c r="B11104" t="s">
        <v>5781</v>
      </c>
    </row>
    <row r="11105" spans="1:2" x14ac:dyDescent="0.25">
      <c r="A11105">
        <v>17268</v>
      </c>
      <c r="B11105" t="s">
        <v>10828</v>
      </c>
    </row>
    <row r="11106" spans="1:2" x14ac:dyDescent="0.25">
      <c r="A11106">
        <v>17268</v>
      </c>
      <c r="B11106" t="s">
        <v>10829</v>
      </c>
    </row>
    <row r="11107" spans="1:2" x14ac:dyDescent="0.25">
      <c r="A11107">
        <v>17268</v>
      </c>
      <c r="B11107" t="s">
        <v>10830</v>
      </c>
    </row>
    <row r="11108" spans="1:2" x14ac:dyDescent="0.25">
      <c r="A11108">
        <v>17268</v>
      </c>
      <c r="B11108" t="s">
        <v>10831</v>
      </c>
    </row>
    <row r="11109" spans="1:2" x14ac:dyDescent="0.25">
      <c r="A11109">
        <v>17268</v>
      </c>
      <c r="B11109" t="s">
        <v>9195</v>
      </c>
    </row>
    <row r="11110" spans="1:2" x14ac:dyDescent="0.25">
      <c r="A11110">
        <v>17268</v>
      </c>
      <c r="B11110" t="s">
        <v>10593</v>
      </c>
    </row>
    <row r="11111" spans="1:2" x14ac:dyDescent="0.25">
      <c r="A11111">
        <v>17268</v>
      </c>
      <c r="B11111" t="s">
        <v>10832</v>
      </c>
    </row>
    <row r="11112" spans="1:2" x14ac:dyDescent="0.25">
      <c r="A11112">
        <v>17268</v>
      </c>
      <c r="B11112" t="s">
        <v>10833</v>
      </c>
    </row>
    <row r="11113" spans="1:2" x14ac:dyDescent="0.25">
      <c r="A11113">
        <v>17268</v>
      </c>
      <c r="B11113" t="s">
        <v>8459</v>
      </c>
    </row>
    <row r="11114" spans="1:2" x14ac:dyDescent="0.25">
      <c r="A11114">
        <v>17268</v>
      </c>
      <c r="B11114" t="s">
        <v>10834</v>
      </c>
    </row>
    <row r="11115" spans="1:2" x14ac:dyDescent="0.25">
      <c r="A11115">
        <v>17268</v>
      </c>
      <c r="B11115" t="s">
        <v>10835</v>
      </c>
    </row>
    <row r="11116" spans="1:2" x14ac:dyDescent="0.25">
      <c r="A11116">
        <v>17268</v>
      </c>
      <c r="B11116" t="s">
        <v>8930</v>
      </c>
    </row>
    <row r="11117" spans="1:2" x14ac:dyDescent="0.25">
      <c r="A11117">
        <v>17268</v>
      </c>
      <c r="B11117" t="s">
        <v>10836</v>
      </c>
    </row>
    <row r="11118" spans="1:2" x14ac:dyDescent="0.25">
      <c r="A11118">
        <v>17268</v>
      </c>
      <c r="B11118" t="s">
        <v>10837</v>
      </c>
    </row>
    <row r="11119" spans="1:2" x14ac:dyDescent="0.25">
      <c r="A11119">
        <v>17268</v>
      </c>
      <c r="B11119" t="s">
        <v>10838</v>
      </c>
    </row>
    <row r="11120" spans="1:2" x14ac:dyDescent="0.25">
      <c r="A11120">
        <v>17277</v>
      </c>
      <c r="B11120" t="s">
        <v>10839</v>
      </c>
    </row>
    <row r="11121" spans="1:2" x14ac:dyDescent="0.25">
      <c r="A11121">
        <v>17279</v>
      </c>
      <c r="B11121" t="s">
        <v>10840</v>
      </c>
    </row>
    <row r="11122" spans="1:2" x14ac:dyDescent="0.25">
      <c r="A11122">
        <v>17279</v>
      </c>
      <c r="B11122" t="s">
        <v>10841</v>
      </c>
    </row>
    <row r="11123" spans="1:2" x14ac:dyDescent="0.25">
      <c r="A11123">
        <v>17279</v>
      </c>
      <c r="B11123" t="s">
        <v>10842</v>
      </c>
    </row>
    <row r="11124" spans="1:2" x14ac:dyDescent="0.25">
      <c r="A11124">
        <v>17279</v>
      </c>
      <c r="B11124" t="s">
        <v>10843</v>
      </c>
    </row>
    <row r="11125" spans="1:2" x14ac:dyDescent="0.25">
      <c r="A11125">
        <v>17279</v>
      </c>
      <c r="B11125" t="s">
        <v>10839</v>
      </c>
    </row>
    <row r="11126" spans="1:2" x14ac:dyDescent="0.25">
      <c r="A11126">
        <v>17279</v>
      </c>
      <c r="B11126" t="s">
        <v>8507</v>
      </c>
    </row>
    <row r="11127" spans="1:2" x14ac:dyDescent="0.25">
      <c r="A11127">
        <v>17279</v>
      </c>
      <c r="B11127" t="s">
        <v>10844</v>
      </c>
    </row>
    <row r="11128" spans="1:2" x14ac:dyDescent="0.25">
      <c r="A11128">
        <v>17279</v>
      </c>
      <c r="B11128" t="s">
        <v>10845</v>
      </c>
    </row>
    <row r="11129" spans="1:2" x14ac:dyDescent="0.25">
      <c r="A11129">
        <v>17279</v>
      </c>
      <c r="B11129" t="s">
        <v>10846</v>
      </c>
    </row>
    <row r="11130" spans="1:2" x14ac:dyDescent="0.25">
      <c r="A11130">
        <v>17279</v>
      </c>
      <c r="B11130" t="s">
        <v>10847</v>
      </c>
    </row>
    <row r="11131" spans="1:2" x14ac:dyDescent="0.25">
      <c r="A11131">
        <v>17279</v>
      </c>
      <c r="B11131" t="s">
        <v>10848</v>
      </c>
    </row>
    <row r="11132" spans="1:2" x14ac:dyDescent="0.25">
      <c r="A11132">
        <v>17290</v>
      </c>
      <c r="B11132" t="s">
        <v>10849</v>
      </c>
    </row>
    <row r="11133" spans="1:2" x14ac:dyDescent="0.25">
      <c r="A11133">
        <v>17291</v>
      </c>
      <c r="B11133" t="s">
        <v>10850</v>
      </c>
    </row>
    <row r="11134" spans="1:2" x14ac:dyDescent="0.25">
      <c r="A11134">
        <v>17291</v>
      </c>
      <c r="B11134" t="s">
        <v>10851</v>
      </c>
    </row>
    <row r="11135" spans="1:2" x14ac:dyDescent="0.25">
      <c r="A11135">
        <v>17291</v>
      </c>
      <c r="B11135" t="s">
        <v>10852</v>
      </c>
    </row>
    <row r="11136" spans="1:2" x14ac:dyDescent="0.25">
      <c r="A11136">
        <v>17291</v>
      </c>
      <c r="B11136" t="s">
        <v>10853</v>
      </c>
    </row>
    <row r="11137" spans="1:2" x14ac:dyDescent="0.25">
      <c r="A11137">
        <v>17291</v>
      </c>
      <c r="B11137" t="s">
        <v>9498</v>
      </c>
    </row>
    <row r="11138" spans="1:2" x14ac:dyDescent="0.25">
      <c r="A11138">
        <v>17291</v>
      </c>
      <c r="B11138" t="s">
        <v>10854</v>
      </c>
    </row>
    <row r="11139" spans="1:2" x14ac:dyDescent="0.25">
      <c r="A11139">
        <v>17291</v>
      </c>
      <c r="B11139" t="s">
        <v>10341</v>
      </c>
    </row>
    <row r="11140" spans="1:2" x14ac:dyDescent="0.25">
      <c r="A11140">
        <v>17291</v>
      </c>
      <c r="B11140" t="s">
        <v>9691</v>
      </c>
    </row>
    <row r="11141" spans="1:2" x14ac:dyDescent="0.25">
      <c r="A11141">
        <v>17291</v>
      </c>
      <c r="B11141" t="s">
        <v>10739</v>
      </c>
    </row>
    <row r="11142" spans="1:2" x14ac:dyDescent="0.25">
      <c r="A11142">
        <v>17291</v>
      </c>
      <c r="B11142" t="s">
        <v>10855</v>
      </c>
    </row>
    <row r="11143" spans="1:2" x14ac:dyDescent="0.25">
      <c r="A11143">
        <v>17291</v>
      </c>
      <c r="B11143" t="s">
        <v>9543</v>
      </c>
    </row>
    <row r="11144" spans="1:2" x14ac:dyDescent="0.25">
      <c r="A11144">
        <v>17291</v>
      </c>
      <c r="B11144" t="s">
        <v>10856</v>
      </c>
    </row>
    <row r="11145" spans="1:2" x14ac:dyDescent="0.25">
      <c r="A11145">
        <v>17291</v>
      </c>
      <c r="B11145" t="s">
        <v>10857</v>
      </c>
    </row>
    <row r="11146" spans="1:2" x14ac:dyDescent="0.25">
      <c r="A11146">
        <v>17291</v>
      </c>
      <c r="B11146" t="s">
        <v>3087</v>
      </c>
    </row>
    <row r="11147" spans="1:2" x14ac:dyDescent="0.25">
      <c r="A11147">
        <v>17291</v>
      </c>
      <c r="B11147" t="s">
        <v>10858</v>
      </c>
    </row>
    <row r="11148" spans="1:2" x14ac:dyDescent="0.25">
      <c r="A11148">
        <v>17291</v>
      </c>
      <c r="B11148" t="s">
        <v>10859</v>
      </c>
    </row>
    <row r="11149" spans="1:2" x14ac:dyDescent="0.25">
      <c r="A11149">
        <v>17291</v>
      </c>
      <c r="B11149" t="s">
        <v>3857</v>
      </c>
    </row>
    <row r="11150" spans="1:2" x14ac:dyDescent="0.25">
      <c r="A11150">
        <v>17291</v>
      </c>
      <c r="B11150" t="s">
        <v>10860</v>
      </c>
    </row>
    <row r="11151" spans="1:2" x14ac:dyDescent="0.25">
      <c r="A11151">
        <v>17291</v>
      </c>
      <c r="B11151" t="s">
        <v>10861</v>
      </c>
    </row>
    <row r="11152" spans="1:2" x14ac:dyDescent="0.25">
      <c r="A11152">
        <v>17291</v>
      </c>
      <c r="B11152" t="s">
        <v>10862</v>
      </c>
    </row>
    <row r="11153" spans="1:2" x14ac:dyDescent="0.25">
      <c r="A11153">
        <v>17291</v>
      </c>
      <c r="B11153" t="s">
        <v>10863</v>
      </c>
    </row>
    <row r="11154" spans="1:2" x14ac:dyDescent="0.25">
      <c r="A11154">
        <v>17291</v>
      </c>
      <c r="B11154" t="s">
        <v>10864</v>
      </c>
    </row>
    <row r="11155" spans="1:2" x14ac:dyDescent="0.25">
      <c r="A11155">
        <v>17291</v>
      </c>
      <c r="B11155" t="s">
        <v>10294</v>
      </c>
    </row>
    <row r="11156" spans="1:2" x14ac:dyDescent="0.25">
      <c r="A11156">
        <v>17291</v>
      </c>
      <c r="B11156" t="s">
        <v>8545</v>
      </c>
    </row>
    <row r="11157" spans="1:2" x14ac:dyDescent="0.25">
      <c r="A11157">
        <v>17291</v>
      </c>
      <c r="B11157" t="s">
        <v>10865</v>
      </c>
    </row>
    <row r="11158" spans="1:2" x14ac:dyDescent="0.25">
      <c r="A11158">
        <v>17291</v>
      </c>
      <c r="B11158" t="s">
        <v>10866</v>
      </c>
    </row>
    <row r="11159" spans="1:2" x14ac:dyDescent="0.25">
      <c r="A11159">
        <v>17291</v>
      </c>
      <c r="B11159" t="s">
        <v>10867</v>
      </c>
    </row>
    <row r="11160" spans="1:2" x14ac:dyDescent="0.25">
      <c r="A11160">
        <v>17291</v>
      </c>
      <c r="B11160" t="s">
        <v>10868</v>
      </c>
    </row>
    <row r="11161" spans="1:2" x14ac:dyDescent="0.25">
      <c r="A11161">
        <v>17291</v>
      </c>
      <c r="B11161" t="s">
        <v>10869</v>
      </c>
    </row>
    <row r="11162" spans="1:2" x14ac:dyDescent="0.25">
      <c r="A11162">
        <v>17291</v>
      </c>
      <c r="B11162" t="s">
        <v>10870</v>
      </c>
    </row>
    <row r="11163" spans="1:2" x14ac:dyDescent="0.25">
      <c r="A11163">
        <v>17291</v>
      </c>
      <c r="B11163" t="s">
        <v>10871</v>
      </c>
    </row>
    <row r="11164" spans="1:2" x14ac:dyDescent="0.25">
      <c r="A11164">
        <v>17291</v>
      </c>
      <c r="B11164" t="s">
        <v>10872</v>
      </c>
    </row>
    <row r="11165" spans="1:2" x14ac:dyDescent="0.25">
      <c r="A11165">
        <v>17291</v>
      </c>
      <c r="B11165" t="s">
        <v>10873</v>
      </c>
    </row>
    <row r="11166" spans="1:2" x14ac:dyDescent="0.25">
      <c r="A11166">
        <v>17291</v>
      </c>
      <c r="B11166" t="s">
        <v>10874</v>
      </c>
    </row>
    <row r="11167" spans="1:2" x14ac:dyDescent="0.25">
      <c r="A11167">
        <v>17291</v>
      </c>
      <c r="B11167" t="s">
        <v>8887</v>
      </c>
    </row>
    <row r="11168" spans="1:2" x14ac:dyDescent="0.25">
      <c r="A11168">
        <v>17291</v>
      </c>
      <c r="B11168" t="s">
        <v>10875</v>
      </c>
    </row>
    <row r="11169" spans="1:2" x14ac:dyDescent="0.25">
      <c r="A11169">
        <v>17291</v>
      </c>
      <c r="B11169" t="s">
        <v>9441</v>
      </c>
    </row>
    <row r="11170" spans="1:2" x14ac:dyDescent="0.25">
      <c r="A11170">
        <v>17291</v>
      </c>
      <c r="B11170" t="s">
        <v>10876</v>
      </c>
    </row>
    <row r="11171" spans="1:2" x14ac:dyDescent="0.25">
      <c r="A11171">
        <v>17291</v>
      </c>
      <c r="B11171" t="s">
        <v>10877</v>
      </c>
    </row>
    <row r="11172" spans="1:2" x14ac:dyDescent="0.25">
      <c r="A11172">
        <v>17291</v>
      </c>
      <c r="B11172" t="s">
        <v>10878</v>
      </c>
    </row>
    <row r="11173" spans="1:2" x14ac:dyDescent="0.25">
      <c r="A11173">
        <v>17291</v>
      </c>
      <c r="B11173" t="s">
        <v>10879</v>
      </c>
    </row>
    <row r="11174" spans="1:2" x14ac:dyDescent="0.25">
      <c r="A11174">
        <v>17291</v>
      </c>
      <c r="B11174" t="s">
        <v>10880</v>
      </c>
    </row>
    <row r="11175" spans="1:2" x14ac:dyDescent="0.25">
      <c r="A11175">
        <v>17291</v>
      </c>
      <c r="B11175" t="s">
        <v>4205</v>
      </c>
    </row>
    <row r="11176" spans="1:2" x14ac:dyDescent="0.25">
      <c r="A11176">
        <v>17291</v>
      </c>
      <c r="B11176" t="s">
        <v>4245</v>
      </c>
    </row>
    <row r="11177" spans="1:2" x14ac:dyDescent="0.25">
      <c r="A11177">
        <v>17291</v>
      </c>
      <c r="B11177" t="s">
        <v>9704</v>
      </c>
    </row>
    <row r="11178" spans="1:2" x14ac:dyDescent="0.25">
      <c r="A11178">
        <v>17291</v>
      </c>
      <c r="B11178" t="s">
        <v>10881</v>
      </c>
    </row>
    <row r="11179" spans="1:2" x14ac:dyDescent="0.25">
      <c r="A11179">
        <v>17291</v>
      </c>
      <c r="B11179" t="s">
        <v>3520</v>
      </c>
    </row>
    <row r="11180" spans="1:2" x14ac:dyDescent="0.25">
      <c r="A11180">
        <v>17291</v>
      </c>
      <c r="B11180" t="s">
        <v>7673</v>
      </c>
    </row>
    <row r="11181" spans="1:2" x14ac:dyDescent="0.25">
      <c r="A11181">
        <v>17291</v>
      </c>
      <c r="B11181" t="s">
        <v>9513</v>
      </c>
    </row>
    <row r="11182" spans="1:2" x14ac:dyDescent="0.25">
      <c r="A11182">
        <v>17291</v>
      </c>
      <c r="B11182" t="s">
        <v>10882</v>
      </c>
    </row>
    <row r="11183" spans="1:2" x14ac:dyDescent="0.25">
      <c r="A11183">
        <v>17291</v>
      </c>
      <c r="B11183" t="s">
        <v>10883</v>
      </c>
    </row>
    <row r="11184" spans="1:2" x14ac:dyDescent="0.25">
      <c r="A11184">
        <v>17291</v>
      </c>
      <c r="B11184" t="s">
        <v>10323</v>
      </c>
    </row>
    <row r="11185" spans="1:2" x14ac:dyDescent="0.25">
      <c r="A11185">
        <v>17291</v>
      </c>
      <c r="B11185" t="s">
        <v>10884</v>
      </c>
    </row>
    <row r="11186" spans="1:2" x14ac:dyDescent="0.25">
      <c r="A11186">
        <v>17291</v>
      </c>
      <c r="B11186" t="s">
        <v>10885</v>
      </c>
    </row>
    <row r="11187" spans="1:2" x14ac:dyDescent="0.25">
      <c r="A11187">
        <v>17291</v>
      </c>
      <c r="B11187" t="s">
        <v>10886</v>
      </c>
    </row>
    <row r="11188" spans="1:2" x14ac:dyDescent="0.25">
      <c r="A11188">
        <v>17291</v>
      </c>
      <c r="B11188" t="s">
        <v>5430</v>
      </c>
    </row>
    <row r="11189" spans="1:2" x14ac:dyDescent="0.25">
      <c r="A11189">
        <v>17291</v>
      </c>
      <c r="B11189" t="s">
        <v>4037</v>
      </c>
    </row>
    <row r="11190" spans="1:2" x14ac:dyDescent="0.25">
      <c r="A11190">
        <v>17291</v>
      </c>
      <c r="B11190" t="s">
        <v>3842</v>
      </c>
    </row>
    <row r="11191" spans="1:2" x14ac:dyDescent="0.25">
      <c r="A11191">
        <v>17291</v>
      </c>
      <c r="B11191" t="s">
        <v>10887</v>
      </c>
    </row>
    <row r="11192" spans="1:2" x14ac:dyDescent="0.25">
      <c r="A11192">
        <v>17291</v>
      </c>
      <c r="B11192" t="s">
        <v>10888</v>
      </c>
    </row>
    <row r="11193" spans="1:2" x14ac:dyDescent="0.25">
      <c r="A11193">
        <v>17291</v>
      </c>
      <c r="B11193" t="s">
        <v>10889</v>
      </c>
    </row>
    <row r="11194" spans="1:2" x14ac:dyDescent="0.25">
      <c r="A11194">
        <v>17291</v>
      </c>
      <c r="B11194" t="s">
        <v>10219</v>
      </c>
    </row>
    <row r="11195" spans="1:2" x14ac:dyDescent="0.25">
      <c r="A11195">
        <v>17291</v>
      </c>
      <c r="B11195" t="s">
        <v>10890</v>
      </c>
    </row>
    <row r="11196" spans="1:2" x14ac:dyDescent="0.25">
      <c r="A11196">
        <v>17291</v>
      </c>
      <c r="B11196" t="s">
        <v>9719</v>
      </c>
    </row>
    <row r="11197" spans="1:2" x14ac:dyDescent="0.25">
      <c r="A11197">
        <v>17291</v>
      </c>
      <c r="B11197" t="s">
        <v>10891</v>
      </c>
    </row>
    <row r="11198" spans="1:2" x14ac:dyDescent="0.25">
      <c r="A11198">
        <v>17291</v>
      </c>
      <c r="B11198" t="s">
        <v>10892</v>
      </c>
    </row>
    <row r="11199" spans="1:2" x14ac:dyDescent="0.25">
      <c r="A11199">
        <v>17291</v>
      </c>
      <c r="B11199" t="s">
        <v>10893</v>
      </c>
    </row>
    <row r="11200" spans="1:2" x14ac:dyDescent="0.25">
      <c r="A11200">
        <v>17291</v>
      </c>
      <c r="B11200" t="s">
        <v>10894</v>
      </c>
    </row>
    <row r="11201" spans="1:2" x14ac:dyDescent="0.25">
      <c r="A11201">
        <v>17291</v>
      </c>
      <c r="B11201" t="s">
        <v>10895</v>
      </c>
    </row>
    <row r="11202" spans="1:2" x14ac:dyDescent="0.25">
      <c r="A11202">
        <v>17291</v>
      </c>
      <c r="B11202" t="s">
        <v>10896</v>
      </c>
    </row>
    <row r="11203" spans="1:2" x14ac:dyDescent="0.25">
      <c r="A11203">
        <v>17291</v>
      </c>
      <c r="B11203" t="s">
        <v>10897</v>
      </c>
    </row>
    <row r="11204" spans="1:2" x14ac:dyDescent="0.25">
      <c r="A11204">
        <v>17291</v>
      </c>
      <c r="B11204" t="s">
        <v>10601</v>
      </c>
    </row>
    <row r="11205" spans="1:2" x14ac:dyDescent="0.25">
      <c r="A11205">
        <v>17291</v>
      </c>
      <c r="B11205" t="s">
        <v>10898</v>
      </c>
    </row>
    <row r="11206" spans="1:2" x14ac:dyDescent="0.25">
      <c r="A11206">
        <v>17291</v>
      </c>
      <c r="B11206" t="s">
        <v>10899</v>
      </c>
    </row>
    <row r="11207" spans="1:2" x14ac:dyDescent="0.25">
      <c r="A11207">
        <v>17291</v>
      </c>
      <c r="B11207" t="s">
        <v>10900</v>
      </c>
    </row>
    <row r="11208" spans="1:2" x14ac:dyDescent="0.25">
      <c r="A11208">
        <v>17291</v>
      </c>
      <c r="B11208" t="s">
        <v>10901</v>
      </c>
    </row>
    <row r="11209" spans="1:2" x14ac:dyDescent="0.25">
      <c r="A11209">
        <v>17291</v>
      </c>
      <c r="B11209" t="s">
        <v>10902</v>
      </c>
    </row>
    <row r="11210" spans="1:2" x14ac:dyDescent="0.25">
      <c r="A11210">
        <v>17291</v>
      </c>
      <c r="B11210" t="s">
        <v>10903</v>
      </c>
    </row>
    <row r="11211" spans="1:2" x14ac:dyDescent="0.25">
      <c r="A11211">
        <v>17291</v>
      </c>
      <c r="B11211" t="s">
        <v>3396</v>
      </c>
    </row>
    <row r="11212" spans="1:2" x14ac:dyDescent="0.25">
      <c r="A11212">
        <v>17291</v>
      </c>
      <c r="B11212" t="s">
        <v>10904</v>
      </c>
    </row>
    <row r="11213" spans="1:2" x14ac:dyDescent="0.25">
      <c r="A11213">
        <v>17291</v>
      </c>
      <c r="B11213" t="s">
        <v>10905</v>
      </c>
    </row>
    <row r="11214" spans="1:2" x14ac:dyDescent="0.25">
      <c r="A11214">
        <v>17291</v>
      </c>
      <c r="B11214" t="s">
        <v>10906</v>
      </c>
    </row>
    <row r="11215" spans="1:2" x14ac:dyDescent="0.25">
      <c r="A11215">
        <v>17291</v>
      </c>
      <c r="B11215" t="s">
        <v>4172</v>
      </c>
    </row>
    <row r="11216" spans="1:2" x14ac:dyDescent="0.25">
      <c r="A11216">
        <v>17291</v>
      </c>
      <c r="B11216" t="s">
        <v>10907</v>
      </c>
    </row>
    <row r="11217" spans="1:2" x14ac:dyDescent="0.25">
      <c r="A11217">
        <v>17291</v>
      </c>
      <c r="B11217" t="s">
        <v>10908</v>
      </c>
    </row>
    <row r="11218" spans="1:2" x14ac:dyDescent="0.25">
      <c r="A11218">
        <v>17291</v>
      </c>
      <c r="B11218" t="s">
        <v>10909</v>
      </c>
    </row>
    <row r="11219" spans="1:2" x14ac:dyDescent="0.25">
      <c r="A11219">
        <v>17291</v>
      </c>
      <c r="B11219" t="s">
        <v>10910</v>
      </c>
    </row>
    <row r="11220" spans="1:2" x14ac:dyDescent="0.25">
      <c r="A11220">
        <v>17291</v>
      </c>
      <c r="B11220" t="s">
        <v>10911</v>
      </c>
    </row>
    <row r="11221" spans="1:2" x14ac:dyDescent="0.25">
      <c r="A11221">
        <v>17291</v>
      </c>
      <c r="B11221" t="s">
        <v>10912</v>
      </c>
    </row>
    <row r="11222" spans="1:2" x14ac:dyDescent="0.25">
      <c r="A11222">
        <v>17291</v>
      </c>
      <c r="B11222" t="s">
        <v>10913</v>
      </c>
    </row>
    <row r="11223" spans="1:2" x14ac:dyDescent="0.25">
      <c r="A11223">
        <v>17291</v>
      </c>
      <c r="B11223" t="s">
        <v>10914</v>
      </c>
    </row>
    <row r="11224" spans="1:2" x14ac:dyDescent="0.25">
      <c r="A11224">
        <v>17291</v>
      </c>
      <c r="B11224" t="s">
        <v>10915</v>
      </c>
    </row>
    <row r="11225" spans="1:2" x14ac:dyDescent="0.25">
      <c r="A11225">
        <v>17291</v>
      </c>
      <c r="B11225" t="s">
        <v>10916</v>
      </c>
    </row>
    <row r="11226" spans="1:2" x14ac:dyDescent="0.25">
      <c r="A11226">
        <v>17291</v>
      </c>
      <c r="B11226" t="s">
        <v>4453</v>
      </c>
    </row>
    <row r="11227" spans="1:2" x14ac:dyDescent="0.25">
      <c r="A11227">
        <v>17291</v>
      </c>
      <c r="B11227" t="s">
        <v>9629</v>
      </c>
    </row>
    <row r="11228" spans="1:2" x14ac:dyDescent="0.25">
      <c r="A11228">
        <v>17291</v>
      </c>
      <c r="B11228" t="s">
        <v>3323</v>
      </c>
    </row>
    <row r="11229" spans="1:2" x14ac:dyDescent="0.25">
      <c r="A11229">
        <v>17291</v>
      </c>
      <c r="B11229" t="s">
        <v>9533</v>
      </c>
    </row>
    <row r="11230" spans="1:2" x14ac:dyDescent="0.25">
      <c r="A11230">
        <v>17291</v>
      </c>
      <c r="B11230" t="s">
        <v>2695</v>
      </c>
    </row>
    <row r="11231" spans="1:2" x14ac:dyDescent="0.25">
      <c r="A11231">
        <v>17291</v>
      </c>
      <c r="B11231" t="s">
        <v>10917</v>
      </c>
    </row>
    <row r="11232" spans="1:2" x14ac:dyDescent="0.25">
      <c r="A11232">
        <v>17291</v>
      </c>
      <c r="B11232" t="s">
        <v>9746</v>
      </c>
    </row>
    <row r="11233" spans="1:2" x14ac:dyDescent="0.25">
      <c r="A11233">
        <v>17291</v>
      </c>
      <c r="B11233" t="s">
        <v>10918</v>
      </c>
    </row>
    <row r="11234" spans="1:2" x14ac:dyDescent="0.25">
      <c r="A11234">
        <v>17291</v>
      </c>
      <c r="B11234" t="s">
        <v>1969</v>
      </c>
    </row>
    <row r="11235" spans="1:2" x14ac:dyDescent="0.25">
      <c r="A11235">
        <v>17291</v>
      </c>
      <c r="B11235" t="s">
        <v>10919</v>
      </c>
    </row>
    <row r="11236" spans="1:2" x14ac:dyDescent="0.25">
      <c r="A11236">
        <v>17291</v>
      </c>
      <c r="B11236" t="s">
        <v>10920</v>
      </c>
    </row>
    <row r="11237" spans="1:2" x14ac:dyDescent="0.25">
      <c r="A11237">
        <v>17291</v>
      </c>
      <c r="B11237" t="s">
        <v>10921</v>
      </c>
    </row>
    <row r="11238" spans="1:2" x14ac:dyDescent="0.25">
      <c r="A11238">
        <v>17291</v>
      </c>
      <c r="B11238" t="s">
        <v>10922</v>
      </c>
    </row>
    <row r="11239" spans="1:2" x14ac:dyDescent="0.25">
      <c r="A11239">
        <v>17291</v>
      </c>
      <c r="B11239" t="s">
        <v>10923</v>
      </c>
    </row>
    <row r="11240" spans="1:2" x14ac:dyDescent="0.25">
      <c r="A11240">
        <v>17291</v>
      </c>
      <c r="B11240" t="s">
        <v>10924</v>
      </c>
    </row>
    <row r="11241" spans="1:2" x14ac:dyDescent="0.25">
      <c r="A11241">
        <v>17291</v>
      </c>
      <c r="B11241" t="s">
        <v>10277</v>
      </c>
    </row>
    <row r="11242" spans="1:2" x14ac:dyDescent="0.25">
      <c r="A11242">
        <v>17291</v>
      </c>
      <c r="B11242" t="s">
        <v>9086</v>
      </c>
    </row>
    <row r="11243" spans="1:2" x14ac:dyDescent="0.25">
      <c r="A11243">
        <v>17291</v>
      </c>
      <c r="B11243" t="s">
        <v>10925</v>
      </c>
    </row>
    <row r="11244" spans="1:2" x14ac:dyDescent="0.25">
      <c r="A11244">
        <v>17291</v>
      </c>
      <c r="B11244" t="s">
        <v>10693</v>
      </c>
    </row>
    <row r="11245" spans="1:2" x14ac:dyDescent="0.25">
      <c r="A11245">
        <v>17291</v>
      </c>
      <c r="B11245" t="s">
        <v>10926</v>
      </c>
    </row>
    <row r="11246" spans="1:2" x14ac:dyDescent="0.25">
      <c r="A11246">
        <v>17291</v>
      </c>
      <c r="B11246" t="s">
        <v>10927</v>
      </c>
    </row>
    <row r="11247" spans="1:2" x14ac:dyDescent="0.25">
      <c r="A11247">
        <v>17291</v>
      </c>
      <c r="B11247" t="s">
        <v>10928</v>
      </c>
    </row>
    <row r="11248" spans="1:2" x14ac:dyDescent="0.25">
      <c r="A11248">
        <v>17291</v>
      </c>
      <c r="B11248" t="s">
        <v>10929</v>
      </c>
    </row>
    <row r="11249" spans="1:2" x14ac:dyDescent="0.25">
      <c r="A11249">
        <v>17291</v>
      </c>
      <c r="B11249" t="s">
        <v>10930</v>
      </c>
    </row>
    <row r="11250" spans="1:2" x14ac:dyDescent="0.25">
      <c r="A11250">
        <v>17291</v>
      </c>
      <c r="B11250" t="s">
        <v>10931</v>
      </c>
    </row>
    <row r="11251" spans="1:2" x14ac:dyDescent="0.25">
      <c r="A11251">
        <v>17291</v>
      </c>
      <c r="B11251" t="s">
        <v>10932</v>
      </c>
    </row>
    <row r="11252" spans="1:2" x14ac:dyDescent="0.25">
      <c r="A11252">
        <v>17291</v>
      </c>
      <c r="B11252" t="s">
        <v>9991</v>
      </c>
    </row>
    <row r="11253" spans="1:2" x14ac:dyDescent="0.25">
      <c r="A11253">
        <v>17291</v>
      </c>
      <c r="B11253" t="s">
        <v>10933</v>
      </c>
    </row>
    <row r="11254" spans="1:2" x14ac:dyDescent="0.25">
      <c r="A11254">
        <v>17291</v>
      </c>
      <c r="B11254" t="s">
        <v>8650</v>
      </c>
    </row>
    <row r="11255" spans="1:2" x14ac:dyDescent="0.25">
      <c r="A11255">
        <v>17291</v>
      </c>
      <c r="B11255" t="s">
        <v>10934</v>
      </c>
    </row>
    <row r="11256" spans="1:2" x14ac:dyDescent="0.25">
      <c r="A11256">
        <v>17291</v>
      </c>
      <c r="B11256" t="s">
        <v>9754</v>
      </c>
    </row>
    <row r="11257" spans="1:2" x14ac:dyDescent="0.25">
      <c r="A11257">
        <v>17291</v>
      </c>
      <c r="B11257" t="s">
        <v>10935</v>
      </c>
    </row>
    <row r="11258" spans="1:2" x14ac:dyDescent="0.25">
      <c r="A11258">
        <v>17291</v>
      </c>
      <c r="B11258" t="s">
        <v>8600</v>
      </c>
    </row>
    <row r="11259" spans="1:2" x14ac:dyDescent="0.25">
      <c r="A11259">
        <v>17309</v>
      </c>
      <c r="B11259" t="s">
        <v>10936</v>
      </c>
    </row>
    <row r="11260" spans="1:2" x14ac:dyDescent="0.25">
      <c r="A11260">
        <v>17309</v>
      </c>
      <c r="B11260" t="s">
        <v>5421</v>
      </c>
    </row>
    <row r="11261" spans="1:2" x14ac:dyDescent="0.25">
      <c r="A11261">
        <v>17309</v>
      </c>
      <c r="B11261" t="s">
        <v>6149</v>
      </c>
    </row>
    <row r="11262" spans="1:2" x14ac:dyDescent="0.25">
      <c r="A11262">
        <v>17309</v>
      </c>
      <c r="B11262" t="s">
        <v>10937</v>
      </c>
    </row>
    <row r="11263" spans="1:2" x14ac:dyDescent="0.25">
      <c r="A11263">
        <v>17309</v>
      </c>
      <c r="B11263" t="s">
        <v>10938</v>
      </c>
    </row>
    <row r="11264" spans="1:2" x14ac:dyDescent="0.25">
      <c r="A11264">
        <v>17309</v>
      </c>
      <c r="B11264" t="s">
        <v>10294</v>
      </c>
    </row>
    <row r="11265" spans="1:2" x14ac:dyDescent="0.25">
      <c r="A11265">
        <v>17309</v>
      </c>
      <c r="B11265" t="s">
        <v>10939</v>
      </c>
    </row>
    <row r="11266" spans="1:2" x14ac:dyDescent="0.25">
      <c r="A11266">
        <v>17309</v>
      </c>
      <c r="B11266" t="s">
        <v>10940</v>
      </c>
    </row>
    <row r="11267" spans="1:2" x14ac:dyDescent="0.25">
      <c r="A11267">
        <v>17309</v>
      </c>
      <c r="B11267" t="s">
        <v>10941</v>
      </c>
    </row>
    <row r="11268" spans="1:2" x14ac:dyDescent="0.25">
      <c r="A11268">
        <v>17309</v>
      </c>
      <c r="B11268" t="s">
        <v>397</v>
      </c>
    </row>
    <row r="11269" spans="1:2" x14ac:dyDescent="0.25">
      <c r="A11269">
        <v>17309</v>
      </c>
      <c r="B11269" t="s">
        <v>9078</v>
      </c>
    </row>
    <row r="11270" spans="1:2" x14ac:dyDescent="0.25">
      <c r="A11270">
        <v>17309</v>
      </c>
      <c r="B11270" t="s">
        <v>10942</v>
      </c>
    </row>
    <row r="11271" spans="1:2" x14ac:dyDescent="0.25">
      <c r="A11271">
        <v>17309</v>
      </c>
      <c r="B11271" t="s">
        <v>10943</v>
      </c>
    </row>
    <row r="11272" spans="1:2" x14ac:dyDescent="0.25">
      <c r="A11272">
        <v>17309</v>
      </c>
      <c r="B11272" t="s">
        <v>10944</v>
      </c>
    </row>
    <row r="11273" spans="1:2" x14ac:dyDescent="0.25">
      <c r="A11273">
        <v>17309</v>
      </c>
      <c r="B11273" t="s">
        <v>3881</v>
      </c>
    </row>
    <row r="11274" spans="1:2" x14ac:dyDescent="0.25">
      <c r="A11274">
        <v>17309</v>
      </c>
      <c r="B11274" t="s">
        <v>10945</v>
      </c>
    </row>
    <row r="11275" spans="1:2" x14ac:dyDescent="0.25">
      <c r="A11275">
        <v>17309</v>
      </c>
      <c r="B11275" t="s">
        <v>3550</v>
      </c>
    </row>
    <row r="11276" spans="1:2" x14ac:dyDescent="0.25">
      <c r="A11276">
        <v>17309</v>
      </c>
      <c r="B11276" t="s">
        <v>10946</v>
      </c>
    </row>
    <row r="11277" spans="1:2" x14ac:dyDescent="0.25">
      <c r="A11277">
        <v>17309</v>
      </c>
      <c r="B11277" t="s">
        <v>10947</v>
      </c>
    </row>
    <row r="11278" spans="1:2" x14ac:dyDescent="0.25">
      <c r="A11278">
        <v>17309</v>
      </c>
      <c r="B11278" t="s">
        <v>10948</v>
      </c>
    </row>
    <row r="11279" spans="1:2" x14ac:dyDescent="0.25">
      <c r="A11279">
        <v>17309</v>
      </c>
      <c r="B11279" t="s">
        <v>10949</v>
      </c>
    </row>
    <row r="11280" spans="1:2" x14ac:dyDescent="0.25">
      <c r="A11280">
        <v>17309</v>
      </c>
      <c r="B11280" t="s">
        <v>10950</v>
      </c>
    </row>
    <row r="11281" spans="1:2" x14ac:dyDescent="0.25">
      <c r="A11281">
        <v>17309</v>
      </c>
      <c r="B11281" t="s">
        <v>10951</v>
      </c>
    </row>
    <row r="11282" spans="1:2" x14ac:dyDescent="0.25">
      <c r="A11282">
        <v>17309</v>
      </c>
      <c r="B11282" t="s">
        <v>9737</v>
      </c>
    </row>
    <row r="11283" spans="1:2" x14ac:dyDescent="0.25">
      <c r="A11283">
        <v>17309</v>
      </c>
      <c r="B11283" t="s">
        <v>10952</v>
      </c>
    </row>
    <row r="11284" spans="1:2" x14ac:dyDescent="0.25">
      <c r="A11284">
        <v>17309</v>
      </c>
      <c r="B11284" t="s">
        <v>10953</v>
      </c>
    </row>
    <row r="11285" spans="1:2" x14ac:dyDescent="0.25">
      <c r="A11285">
        <v>17309</v>
      </c>
      <c r="B11285" t="s">
        <v>10954</v>
      </c>
    </row>
    <row r="11286" spans="1:2" x14ac:dyDescent="0.25">
      <c r="A11286">
        <v>17309</v>
      </c>
      <c r="B11286" t="s">
        <v>3925</v>
      </c>
    </row>
    <row r="11287" spans="1:2" x14ac:dyDescent="0.25">
      <c r="A11287">
        <v>17309</v>
      </c>
      <c r="B11287" t="s">
        <v>10955</v>
      </c>
    </row>
    <row r="11288" spans="1:2" x14ac:dyDescent="0.25">
      <c r="A11288">
        <v>17309</v>
      </c>
      <c r="B11288" t="s">
        <v>10956</v>
      </c>
    </row>
    <row r="11289" spans="1:2" x14ac:dyDescent="0.25">
      <c r="A11289">
        <v>17309</v>
      </c>
      <c r="B11289" t="s">
        <v>9385</v>
      </c>
    </row>
    <row r="11290" spans="1:2" x14ac:dyDescent="0.25">
      <c r="A11290">
        <v>17309</v>
      </c>
      <c r="B11290" t="s">
        <v>10090</v>
      </c>
    </row>
    <row r="11291" spans="1:2" x14ac:dyDescent="0.25">
      <c r="A11291">
        <v>17309</v>
      </c>
      <c r="B11291" t="s">
        <v>8477</v>
      </c>
    </row>
    <row r="11292" spans="1:2" x14ac:dyDescent="0.25">
      <c r="A11292">
        <v>17309</v>
      </c>
      <c r="B11292" t="s">
        <v>10957</v>
      </c>
    </row>
    <row r="11293" spans="1:2" x14ac:dyDescent="0.25">
      <c r="A11293">
        <v>17309</v>
      </c>
      <c r="B11293" t="s">
        <v>10958</v>
      </c>
    </row>
    <row r="11294" spans="1:2" x14ac:dyDescent="0.25">
      <c r="A11294">
        <v>17309</v>
      </c>
      <c r="B11294" t="s">
        <v>10959</v>
      </c>
    </row>
    <row r="11295" spans="1:2" x14ac:dyDescent="0.25">
      <c r="A11295">
        <v>17309</v>
      </c>
      <c r="B11295" t="s">
        <v>10960</v>
      </c>
    </row>
    <row r="11296" spans="1:2" x14ac:dyDescent="0.25">
      <c r="A11296">
        <v>17309</v>
      </c>
      <c r="B11296" t="s">
        <v>10961</v>
      </c>
    </row>
    <row r="11297" spans="1:2" x14ac:dyDescent="0.25">
      <c r="A11297">
        <v>17309</v>
      </c>
      <c r="B11297" t="s">
        <v>10962</v>
      </c>
    </row>
    <row r="11298" spans="1:2" x14ac:dyDescent="0.25">
      <c r="A11298">
        <v>17309</v>
      </c>
      <c r="B11298" t="s">
        <v>10963</v>
      </c>
    </row>
    <row r="11299" spans="1:2" x14ac:dyDescent="0.25">
      <c r="A11299">
        <v>17309</v>
      </c>
      <c r="B11299" t="s">
        <v>10964</v>
      </c>
    </row>
    <row r="11300" spans="1:2" x14ac:dyDescent="0.25">
      <c r="A11300">
        <v>17309</v>
      </c>
      <c r="B11300" t="s">
        <v>10965</v>
      </c>
    </row>
    <row r="11301" spans="1:2" x14ac:dyDescent="0.25">
      <c r="A11301">
        <v>17309</v>
      </c>
      <c r="B11301" t="s">
        <v>10966</v>
      </c>
    </row>
    <row r="11302" spans="1:2" x14ac:dyDescent="0.25">
      <c r="A11302">
        <v>17309</v>
      </c>
      <c r="B11302" t="s">
        <v>10967</v>
      </c>
    </row>
    <row r="11303" spans="1:2" x14ac:dyDescent="0.25">
      <c r="A11303">
        <v>17319</v>
      </c>
      <c r="B11303" t="s">
        <v>10968</v>
      </c>
    </row>
    <row r="11304" spans="1:2" x14ac:dyDescent="0.25">
      <c r="A11304">
        <v>17321</v>
      </c>
      <c r="B11304" t="s">
        <v>8690</v>
      </c>
    </row>
    <row r="11305" spans="1:2" x14ac:dyDescent="0.25">
      <c r="A11305">
        <v>17321</v>
      </c>
      <c r="B11305" t="s">
        <v>10969</v>
      </c>
    </row>
    <row r="11306" spans="1:2" x14ac:dyDescent="0.25">
      <c r="A11306">
        <v>17321</v>
      </c>
      <c r="B11306" t="s">
        <v>10970</v>
      </c>
    </row>
    <row r="11307" spans="1:2" x14ac:dyDescent="0.25">
      <c r="A11307">
        <v>17321</v>
      </c>
      <c r="B11307" t="s">
        <v>3156</v>
      </c>
    </row>
    <row r="11308" spans="1:2" x14ac:dyDescent="0.25">
      <c r="A11308">
        <v>17321</v>
      </c>
      <c r="B11308" t="s">
        <v>10971</v>
      </c>
    </row>
    <row r="11309" spans="1:2" x14ac:dyDescent="0.25">
      <c r="A11309">
        <v>17321</v>
      </c>
      <c r="B11309" t="s">
        <v>10972</v>
      </c>
    </row>
    <row r="11310" spans="1:2" x14ac:dyDescent="0.25">
      <c r="A11310">
        <v>17321</v>
      </c>
      <c r="B11310" t="s">
        <v>10973</v>
      </c>
    </row>
    <row r="11311" spans="1:2" x14ac:dyDescent="0.25">
      <c r="A11311">
        <v>17321</v>
      </c>
      <c r="B11311" t="s">
        <v>10968</v>
      </c>
    </row>
    <row r="11312" spans="1:2" x14ac:dyDescent="0.25">
      <c r="A11312">
        <v>17321</v>
      </c>
      <c r="B11312" t="s">
        <v>10974</v>
      </c>
    </row>
    <row r="11313" spans="1:2" x14ac:dyDescent="0.25">
      <c r="A11313">
        <v>17321</v>
      </c>
      <c r="B11313" t="s">
        <v>10975</v>
      </c>
    </row>
    <row r="11314" spans="1:2" x14ac:dyDescent="0.25">
      <c r="A11314">
        <v>17321</v>
      </c>
      <c r="B11314" t="s">
        <v>10976</v>
      </c>
    </row>
    <row r="11315" spans="1:2" x14ac:dyDescent="0.25">
      <c r="A11315">
        <v>17321</v>
      </c>
      <c r="B11315" t="s">
        <v>10977</v>
      </c>
    </row>
    <row r="11316" spans="1:2" x14ac:dyDescent="0.25">
      <c r="A11316">
        <v>17321</v>
      </c>
      <c r="B11316" t="s">
        <v>10978</v>
      </c>
    </row>
    <row r="11317" spans="1:2" x14ac:dyDescent="0.25">
      <c r="A11317">
        <v>17321</v>
      </c>
      <c r="B11317" t="s">
        <v>10931</v>
      </c>
    </row>
    <row r="11318" spans="1:2" x14ac:dyDescent="0.25">
      <c r="A11318">
        <v>17322</v>
      </c>
      <c r="B11318" t="s">
        <v>10979</v>
      </c>
    </row>
    <row r="11319" spans="1:2" x14ac:dyDescent="0.25">
      <c r="A11319">
        <v>17322</v>
      </c>
      <c r="B11319" t="s">
        <v>8836</v>
      </c>
    </row>
    <row r="11320" spans="1:2" x14ac:dyDescent="0.25">
      <c r="A11320">
        <v>17322</v>
      </c>
      <c r="B11320" t="s">
        <v>10980</v>
      </c>
    </row>
    <row r="11321" spans="1:2" x14ac:dyDescent="0.25">
      <c r="A11321">
        <v>17322</v>
      </c>
      <c r="B11321" t="s">
        <v>10981</v>
      </c>
    </row>
    <row r="11322" spans="1:2" x14ac:dyDescent="0.25">
      <c r="A11322">
        <v>17322</v>
      </c>
      <c r="B11322" t="s">
        <v>10982</v>
      </c>
    </row>
    <row r="11323" spans="1:2" x14ac:dyDescent="0.25">
      <c r="A11323">
        <v>17322</v>
      </c>
      <c r="B11323" t="s">
        <v>9116</v>
      </c>
    </row>
    <row r="11324" spans="1:2" x14ac:dyDescent="0.25">
      <c r="A11324">
        <v>17322</v>
      </c>
      <c r="B11324" t="s">
        <v>10983</v>
      </c>
    </row>
    <row r="11325" spans="1:2" x14ac:dyDescent="0.25">
      <c r="A11325">
        <v>17322</v>
      </c>
      <c r="B11325" t="s">
        <v>10984</v>
      </c>
    </row>
    <row r="11326" spans="1:2" x14ac:dyDescent="0.25">
      <c r="A11326">
        <v>17322</v>
      </c>
      <c r="B11326" t="s">
        <v>9553</v>
      </c>
    </row>
    <row r="11327" spans="1:2" x14ac:dyDescent="0.25">
      <c r="A11327">
        <v>17322</v>
      </c>
      <c r="B11327" t="s">
        <v>9974</v>
      </c>
    </row>
    <row r="11328" spans="1:2" x14ac:dyDescent="0.25">
      <c r="A11328">
        <v>17322</v>
      </c>
      <c r="B11328" t="s">
        <v>10985</v>
      </c>
    </row>
    <row r="11329" spans="1:2" x14ac:dyDescent="0.25">
      <c r="A11329">
        <v>17322</v>
      </c>
      <c r="B11329" t="s">
        <v>10986</v>
      </c>
    </row>
    <row r="11330" spans="1:2" x14ac:dyDescent="0.25">
      <c r="A11330">
        <v>17322</v>
      </c>
      <c r="B11330" t="s">
        <v>10987</v>
      </c>
    </row>
    <row r="11331" spans="1:2" x14ac:dyDescent="0.25">
      <c r="A11331">
        <v>17322</v>
      </c>
      <c r="B11331" t="s">
        <v>3550</v>
      </c>
    </row>
    <row r="11332" spans="1:2" x14ac:dyDescent="0.25">
      <c r="A11332">
        <v>17322</v>
      </c>
      <c r="B11332" t="s">
        <v>10457</v>
      </c>
    </row>
    <row r="11333" spans="1:2" x14ac:dyDescent="0.25">
      <c r="A11333">
        <v>17322</v>
      </c>
      <c r="B11333" t="s">
        <v>10014</v>
      </c>
    </row>
    <row r="11334" spans="1:2" x14ac:dyDescent="0.25">
      <c r="A11334">
        <v>17322</v>
      </c>
      <c r="B11334" t="s">
        <v>10988</v>
      </c>
    </row>
    <row r="11335" spans="1:2" x14ac:dyDescent="0.25">
      <c r="A11335">
        <v>17322</v>
      </c>
      <c r="B11335" t="s">
        <v>3670</v>
      </c>
    </row>
    <row r="11336" spans="1:2" x14ac:dyDescent="0.25">
      <c r="A11336">
        <v>17322</v>
      </c>
      <c r="B11336" t="s">
        <v>10989</v>
      </c>
    </row>
    <row r="11337" spans="1:2" x14ac:dyDescent="0.25">
      <c r="A11337">
        <v>17323</v>
      </c>
      <c r="B11337" t="s">
        <v>10990</v>
      </c>
    </row>
    <row r="11338" spans="1:2" x14ac:dyDescent="0.25">
      <c r="A11338">
        <v>17326</v>
      </c>
      <c r="B11338" t="s">
        <v>10991</v>
      </c>
    </row>
    <row r="11339" spans="1:2" x14ac:dyDescent="0.25">
      <c r="A11339">
        <v>17326</v>
      </c>
      <c r="B11339" t="s">
        <v>6733</v>
      </c>
    </row>
    <row r="11340" spans="1:2" x14ac:dyDescent="0.25">
      <c r="A11340">
        <v>17326</v>
      </c>
      <c r="B11340" t="s">
        <v>10990</v>
      </c>
    </row>
    <row r="11341" spans="1:2" x14ac:dyDescent="0.25">
      <c r="A11341">
        <v>17326</v>
      </c>
      <c r="B11341" t="s">
        <v>10992</v>
      </c>
    </row>
    <row r="11342" spans="1:2" x14ac:dyDescent="0.25">
      <c r="A11342">
        <v>17326</v>
      </c>
      <c r="B11342" t="s">
        <v>9507</v>
      </c>
    </row>
    <row r="11343" spans="1:2" x14ac:dyDescent="0.25">
      <c r="A11343">
        <v>17326</v>
      </c>
      <c r="B11343" t="s">
        <v>2665</v>
      </c>
    </row>
    <row r="11344" spans="1:2" x14ac:dyDescent="0.25">
      <c r="A11344">
        <v>17326</v>
      </c>
      <c r="B11344" t="s">
        <v>10993</v>
      </c>
    </row>
    <row r="11345" spans="1:2" x14ac:dyDescent="0.25">
      <c r="A11345">
        <v>17326</v>
      </c>
      <c r="B11345" t="s">
        <v>9664</v>
      </c>
    </row>
    <row r="11346" spans="1:2" x14ac:dyDescent="0.25">
      <c r="A11346">
        <v>17326</v>
      </c>
      <c r="B11346" t="s">
        <v>10994</v>
      </c>
    </row>
    <row r="11347" spans="1:2" x14ac:dyDescent="0.25">
      <c r="A11347">
        <v>17326</v>
      </c>
      <c r="B11347" t="s">
        <v>10995</v>
      </c>
    </row>
    <row r="11348" spans="1:2" x14ac:dyDescent="0.25">
      <c r="A11348">
        <v>17326</v>
      </c>
      <c r="B11348" t="s">
        <v>10996</v>
      </c>
    </row>
    <row r="11349" spans="1:2" x14ac:dyDescent="0.25">
      <c r="A11349">
        <v>17326</v>
      </c>
      <c r="B11349" t="s">
        <v>10997</v>
      </c>
    </row>
    <row r="11350" spans="1:2" x14ac:dyDescent="0.25">
      <c r="A11350">
        <v>17326</v>
      </c>
      <c r="B11350" t="s">
        <v>9393</v>
      </c>
    </row>
    <row r="11351" spans="1:2" x14ac:dyDescent="0.25">
      <c r="A11351">
        <v>17326</v>
      </c>
      <c r="B11351" t="s">
        <v>10998</v>
      </c>
    </row>
    <row r="11352" spans="1:2" x14ac:dyDescent="0.25">
      <c r="A11352">
        <v>17326</v>
      </c>
      <c r="B11352" t="s">
        <v>10999</v>
      </c>
    </row>
    <row r="11353" spans="1:2" x14ac:dyDescent="0.25">
      <c r="A11353">
        <v>17327</v>
      </c>
      <c r="B11353" t="s">
        <v>11000</v>
      </c>
    </row>
    <row r="11354" spans="1:2" x14ac:dyDescent="0.25">
      <c r="A11354">
        <v>17328</v>
      </c>
      <c r="B11354" t="s">
        <v>11001</v>
      </c>
    </row>
    <row r="11355" spans="1:2" x14ac:dyDescent="0.25">
      <c r="A11355">
        <v>17328</v>
      </c>
      <c r="B11355" t="s">
        <v>11002</v>
      </c>
    </row>
    <row r="11356" spans="1:2" x14ac:dyDescent="0.25">
      <c r="A11356">
        <v>17328</v>
      </c>
      <c r="B11356" t="s">
        <v>11003</v>
      </c>
    </row>
    <row r="11357" spans="1:2" x14ac:dyDescent="0.25">
      <c r="A11357">
        <v>17328</v>
      </c>
      <c r="B11357" t="s">
        <v>11004</v>
      </c>
    </row>
    <row r="11358" spans="1:2" x14ac:dyDescent="0.25">
      <c r="A11358">
        <v>17328</v>
      </c>
      <c r="B11358" t="s">
        <v>11005</v>
      </c>
    </row>
    <row r="11359" spans="1:2" x14ac:dyDescent="0.25">
      <c r="A11359">
        <v>17328</v>
      </c>
      <c r="B11359" t="s">
        <v>3396</v>
      </c>
    </row>
    <row r="11360" spans="1:2" x14ac:dyDescent="0.25">
      <c r="A11360">
        <v>17328</v>
      </c>
      <c r="B11360" t="s">
        <v>11000</v>
      </c>
    </row>
    <row r="11361" spans="1:2" x14ac:dyDescent="0.25">
      <c r="A11361">
        <v>17328</v>
      </c>
      <c r="B11361" t="s">
        <v>2858</v>
      </c>
    </row>
    <row r="11362" spans="1:2" x14ac:dyDescent="0.25">
      <c r="A11362">
        <v>17328</v>
      </c>
      <c r="B11362" t="s">
        <v>11006</v>
      </c>
    </row>
    <row r="11363" spans="1:2" x14ac:dyDescent="0.25">
      <c r="A11363">
        <v>17328</v>
      </c>
      <c r="B11363" t="s">
        <v>10276</v>
      </c>
    </row>
    <row r="11364" spans="1:2" x14ac:dyDescent="0.25">
      <c r="A11364">
        <v>17328</v>
      </c>
      <c r="B11364" t="s">
        <v>9195</v>
      </c>
    </row>
    <row r="11365" spans="1:2" x14ac:dyDescent="0.25">
      <c r="A11365">
        <v>17328</v>
      </c>
      <c r="B11365" t="s">
        <v>8650</v>
      </c>
    </row>
    <row r="11366" spans="1:2" x14ac:dyDescent="0.25">
      <c r="A11366">
        <v>17329</v>
      </c>
      <c r="B11366" t="s">
        <v>11007</v>
      </c>
    </row>
    <row r="11367" spans="1:2" x14ac:dyDescent="0.25">
      <c r="A11367">
        <v>17329</v>
      </c>
      <c r="B11367" t="s">
        <v>11008</v>
      </c>
    </row>
    <row r="11368" spans="1:2" x14ac:dyDescent="0.25">
      <c r="A11368">
        <v>17329</v>
      </c>
      <c r="B11368" t="s">
        <v>11009</v>
      </c>
    </row>
    <row r="11369" spans="1:2" x14ac:dyDescent="0.25">
      <c r="A11369">
        <v>17329</v>
      </c>
      <c r="B11369" t="s">
        <v>11010</v>
      </c>
    </row>
    <row r="11370" spans="1:2" x14ac:dyDescent="0.25">
      <c r="A11370">
        <v>17329</v>
      </c>
      <c r="B11370" t="s">
        <v>11011</v>
      </c>
    </row>
    <row r="11371" spans="1:2" x14ac:dyDescent="0.25">
      <c r="A11371">
        <v>17331</v>
      </c>
      <c r="B11371" t="s">
        <v>11012</v>
      </c>
    </row>
    <row r="11372" spans="1:2" x14ac:dyDescent="0.25">
      <c r="A11372">
        <v>17335</v>
      </c>
      <c r="B11372" t="s">
        <v>10445</v>
      </c>
    </row>
    <row r="11373" spans="1:2" x14ac:dyDescent="0.25">
      <c r="A11373">
        <v>17335</v>
      </c>
      <c r="B11373" t="s">
        <v>11013</v>
      </c>
    </row>
    <row r="11374" spans="1:2" x14ac:dyDescent="0.25">
      <c r="A11374">
        <v>17335</v>
      </c>
      <c r="B11374" t="s">
        <v>11014</v>
      </c>
    </row>
    <row r="11375" spans="1:2" x14ac:dyDescent="0.25">
      <c r="A11375">
        <v>17335</v>
      </c>
      <c r="B11375" t="s">
        <v>9308</v>
      </c>
    </row>
    <row r="11376" spans="1:2" x14ac:dyDescent="0.25">
      <c r="A11376">
        <v>17335</v>
      </c>
      <c r="B11376" t="s">
        <v>11015</v>
      </c>
    </row>
    <row r="11377" spans="1:2" x14ac:dyDescent="0.25">
      <c r="A11377">
        <v>17335</v>
      </c>
      <c r="B11377" t="s">
        <v>11016</v>
      </c>
    </row>
    <row r="11378" spans="1:2" x14ac:dyDescent="0.25">
      <c r="A11378">
        <v>17335</v>
      </c>
      <c r="B11378" t="s">
        <v>11017</v>
      </c>
    </row>
    <row r="11379" spans="1:2" x14ac:dyDescent="0.25">
      <c r="A11379">
        <v>17335</v>
      </c>
      <c r="B11379" t="s">
        <v>11018</v>
      </c>
    </row>
    <row r="11380" spans="1:2" x14ac:dyDescent="0.25">
      <c r="A11380">
        <v>17335</v>
      </c>
      <c r="B11380" t="s">
        <v>11019</v>
      </c>
    </row>
    <row r="11381" spans="1:2" x14ac:dyDescent="0.25">
      <c r="A11381">
        <v>17335</v>
      </c>
      <c r="B11381" t="s">
        <v>11020</v>
      </c>
    </row>
    <row r="11382" spans="1:2" x14ac:dyDescent="0.25">
      <c r="A11382">
        <v>17335</v>
      </c>
      <c r="B11382" t="s">
        <v>11021</v>
      </c>
    </row>
    <row r="11383" spans="1:2" x14ac:dyDescent="0.25">
      <c r="A11383">
        <v>17335</v>
      </c>
      <c r="B11383" t="s">
        <v>11022</v>
      </c>
    </row>
    <row r="11384" spans="1:2" x14ac:dyDescent="0.25">
      <c r="A11384">
        <v>17335</v>
      </c>
      <c r="B11384" t="s">
        <v>11023</v>
      </c>
    </row>
    <row r="11385" spans="1:2" x14ac:dyDescent="0.25">
      <c r="A11385">
        <v>17335</v>
      </c>
      <c r="B11385" t="s">
        <v>11024</v>
      </c>
    </row>
    <row r="11386" spans="1:2" x14ac:dyDescent="0.25">
      <c r="A11386">
        <v>17335</v>
      </c>
      <c r="B11386" t="s">
        <v>11025</v>
      </c>
    </row>
    <row r="11387" spans="1:2" x14ac:dyDescent="0.25">
      <c r="A11387">
        <v>17335</v>
      </c>
      <c r="B11387" t="s">
        <v>11026</v>
      </c>
    </row>
    <row r="11388" spans="1:2" x14ac:dyDescent="0.25">
      <c r="A11388">
        <v>17335</v>
      </c>
      <c r="B11388" t="s">
        <v>11027</v>
      </c>
    </row>
    <row r="11389" spans="1:2" x14ac:dyDescent="0.25">
      <c r="A11389">
        <v>17335</v>
      </c>
      <c r="B11389" t="s">
        <v>11028</v>
      </c>
    </row>
    <row r="11390" spans="1:2" x14ac:dyDescent="0.25">
      <c r="A11390">
        <v>17335</v>
      </c>
      <c r="B11390" t="s">
        <v>10332</v>
      </c>
    </row>
    <row r="11391" spans="1:2" x14ac:dyDescent="0.25">
      <c r="A11391">
        <v>17335</v>
      </c>
      <c r="B11391" t="s">
        <v>11029</v>
      </c>
    </row>
    <row r="11392" spans="1:2" x14ac:dyDescent="0.25">
      <c r="A11392">
        <v>17335</v>
      </c>
      <c r="B11392" t="s">
        <v>11030</v>
      </c>
    </row>
    <row r="11393" spans="1:2" x14ac:dyDescent="0.25">
      <c r="A11393">
        <v>17335</v>
      </c>
      <c r="B11393" t="s">
        <v>11031</v>
      </c>
    </row>
    <row r="11394" spans="1:2" x14ac:dyDescent="0.25">
      <c r="A11394">
        <v>17335</v>
      </c>
      <c r="B11394" t="s">
        <v>3239</v>
      </c>
    </row>
    <row r="11395" spans="1:2" x14ac:dyDescent="0.25">
      <c r="A11395">
        <v>17335</v>
      </c>
      <c r="B11395" t="s">
        <v>6238</v>
      </c>
    </row>
    <row r="11396" spans="1:2" x14ac:dyDescent="0.25">
      <c r="A11396">
        <v>17335</v>
      </c>
      <c r="B11396" t="s">
        <v>11032</v>
      </c>
    </row>
    <row r="11397" spans="1:2" x14ac:dyDescent="0.25">
      <c r="A11397">
        <v>17335</v>
      </c>
      <c r="B11397" t="s">
        <v>11012</v>
      </c>
    </row>
    <row r="11398" spans="1:2" x14ac:dyDescent="0.25">
      <c r="A11398">
        <v>17335</v>
      </c>
      <c r="B11398" t="s">
        <v>11033</v>
      </c>
    </row>
    <row r="11399" spans="1:2" x14ac:dyDescent="0.25">
      <c r="A11399">
        <v>17335</v>
      </c>
      <c r="B11399" t="s">
        <v>11034</v>
      </c>
    </row>
    <row r="11400" spans="1:2" x14ac:dyDescent="0.25">
      <c r="A11400">
        <v>17335</v>
      </c>
      <c r="B11400" t="s">
        <v>11035</v>
      </c>
    </row>
    <row r="11401" spans="1:2" x14ac:dyDescent="0.25">
      <c r="A11401">
        <v>17335</v>
      </c>
      <c r="B11401" t="s">
        <v>11036</v>
      </c>
    </row>
    <row r="11402" spans="1:2" x14ac:dyDescent="0.25">
      <c r="A11402">
        <v>17337</v>
      </c>
      <c r="B11402" t="s">
        <v>11037</v>
      </c>
    </row>
    <row r="11403" spans="1:2" x14ac:dyDescent="0.25">
      <c r="A11403">
        <v>17337</v>
      </c>
      <c r="B11403" t="s">
        <v>9544</v>
      </c>
    </row>
    <row r="11404" spans="1:2" x14ac:dyDescent="0.25">
      <c r="A11404">
        <v>17337</v>
      </c>
      <c r="B11404" t="s">
        <v>10743</v>
      </c>
    </row>
    <row r="11405" spans="1:2" x14ac:dyDescent="0.25">
      <c r="A11405">
        <v>17337</v>
      </c>
      <c r="B11405" t="s">
        <v>10155</v>
      </c>
    </row>
    <row r="11406" spans="1:2" x14ac:dyDescent="0.25">
      <c r="A11406">
        <v>17337</v>
      </c>
      <c r="B11406" t="s">
        <v>9078</v>
      </c>
    </row>
    <row r="11407" spans="1:2" x14ac:dyDescent="0.25">
      <c r="A11407">
        <v>17337</v>
      </c>
      <c r="B11407" t="s">
        <v>11038</v>
      </c>
    </row>
    <row r="11408" spans="1:2" x14ac:dyDescent="0.25">
      <c r="A11408">
        <v>17337</v>
      </c>
      <c r="B11408" t="s">
        <v>10375</v>
      </c>
    </row>
    <row r="11409" spans="1:2" x14ac:dyDescent="0.25">
      <c r="A11409">
        <v>17337</v>
      </c>
      <c r="B11409" t="s">
        <v>11039</v>
      </c>
    </row>
    <row r="11410" spans="1:2" x14ac:dyDescent="0.25">
      <c r="A11410">
        <v>17337</v>
      </c>
      <c r="B11410" t="s">
        <v>3520</v>
      </c>
    </row>
    <row r="11411" spans="1:2" x14ac:dyDescent="0.25">
      <c r="A11411">
        <v>17337</v>
      </c>
      <c r="B11411" t="s">
        <v>3520</v>
      </c>
    </row>
    <row r="11412" spans="1:2" x14ac:dyDescent="0.25">
      <c r="A11412">
        <v>17337</v>
      </c>
      <c r="B11412" t="s">
        <v>4922</v>
      </c>
    </row>
    <row r="11413" spans="1:2" x14ac:dyDescent="0.25">
      <c r="A11413">
        <v>17337</v>
      </c>
      <c r="B11413" t="s">
        <v>11040</v>
      </c>
    </row>
    <row r="11414" spans="1:2" x14ac:dyDescent="0.25">
      <c r="A11414">
        <v>17337</v>
      </c>
      <c r="B11414" t="s">
        <v>11041</v>
      </c>
    </row>
    <row r="11415" spans="1:2" x14ac:dyDescent="0.25">
      <c r="A11415">
        <v>17337</v>
      </c>
      <c r="B11415" t="s">
        <v>11042</v>
      </c>
    </row>
    <row r="11416" spans="1:2" x14ac:dyDescent="0.25">
      <c r="A11416">
        <v>17337</v>
      </c>
      <c r="B11416" t="s">
        <v>3842</v>
      </c>
    </row>
    <row r="11417" spans="1:2" x14ac:dyDescent="0.25">
      <c r="A11417">
        <v>17337</v>
      </c>
      <c r="B11417" t="s">
        <v>3842</v>
      </c>
    </row>
    <row r="11418" spans="1:2" x14ac:dyDescent="0.25">
      <c r="A11418">
        <v>17337</v>
      </c>
      <c r="B11418" t="s">
        <v>11043</v>
      </c>
    </row>
    <row r="11419" spans="1:2" x14ac:dyDescent="0.25">
      <c r="A11419">
        <v>17337</v>
      </c>
      <c r="B11419" t="s">
        <v>11044</v>
      </c>
    </row>
    <row r="11420" spans="1:2" x14ac:dyDescent="0.25">
      <c r="A11420">
        <v>17337</v>
      </c>
      <c r="B11420" t="s">
        <v>11045</v>
      </c>
    </row>
    <row r="11421" spans="1:2" x14ac:dyDescent="0.25">
      <c r="A11421">
        <v>17337</v>
      </c>
      <c r="B11421" t="s">
        <v>9406</v>
      </c>
    </row>
    <row r="11422" spans="1:2" x14ac:dyDescent="0.25">
      <c r="A11422">
        <v>17337</v>
      </c>
      <c r="B11422" t="s">
        <v>11046</v>
      </c>
    </row>
    <row r="11423" spans="1:2" x14ac:dyDescent="0.25">
      <c r="A11423">
        <v>17337</v>
      </c>
      <c r="B11423" t="s">
        <v>11047</v>
      </c>
    </row>
    <row r="11424" spans="1:2" x14ac:dyDescent="0.25">
      <c r="A11424">
        <v>17337</v>
      </c>
      <c r="B11424" t="s">
        <v>8572</v>
      </c>
    </row>
    <row r="11425" spans="1:2" x14ac:dyDescent="0.25">
      <c r="A11425">
        <v>17337</v>
      </c>
      <c r="B11425" t="s">
        <v>6953</v>
      </c>
    </row>
    <row r="11426" spans="1:2" x14ac:dyDescent="0.25">
      <c r="A11426">
        <v>17337</v>
      </c>
      <c r="B11426" t="s">
        <v>11048</v>
      </c>
    </row>
    <row r="11427" spans="1:2" x14ac:dyDescent="0.25">
      <c r="A11427">
        <v>17337</v>
      </c>
      <c r="B11427" t="s">
        <v>11049</v>
      </c>
    </row>
    <row r="11428" spans="1:2" x14ac:dyDescent="0.25">
      <c r="A11428">
        <v>17337</v>
      </c>
      <c r="B11428" t="s">
        <v>11050</v>
      </c>
    </row>
    <row r="11429" spans="1:2" x14ac:dyDescent="0.25">
      <c r="A11429">
        <v>17337</v>
      </c>
      <c r="B11429" t="s">
        <v>11051</v>
      </c>
    </row>
    <row r="11430" spans="1:2" x14ac:dyDescent="0.25">
      <c r="A11430">
        <v>17337</v>
      </c>
      <c r="B11430" t="s">
        <v>11052</v>
      </c>
    </row>
    <row r="11431" spans="1:2" x14ac:dyDescent="0.25">
      <c r="A11431">
        <v>17337</v>
      </c>
      <c r="B11431" t="s">
        <v>11053</v>
      </c>
    </row>
    <row r="11432" spans="1:2" x14ac:dyDescent="0.25">
      <c r="A11432">
        <v>17337</v>
      </c>
      <c r="B11432" t="s">
        <v>11054</v>
      </c>
    </row>
    <row r="11433" spans="1:2" x14ac:dyDescent="0.25">
      <c r="A11433">
        <v>17337</v>
      </c>
      <c r="B11433" t="s">
        <v>11055</v>
      </c>
    </row>
    <row r="11434" spans="1:2" x14ac:dyDescent="0.25">
      <c r="A11434">
        <v>17337</v>
      </c>
      <c r="B11434" t="s">
        <v>11056</v>
      </c>
    </row>
    <row r="11435" spans="1:2" x14ac:dyDescent="0.25">
      <c r="A11435">
        <v>17345</v>
      </c>
      <c r="B11435" t="s">
        <v>11057</v>
      </c>
    </row>
    <row r="11436" spans="1:2" x14ac:dyDescent="0.25">
      <c r="A11436">
        <v>17348</v>
      </c>
      <c r="B11436" t="s">
        <v>5941</v>
      </c>
    </row>
    <row r="11437" spans="1:2" x14ac:dyDescent="0.25">
      <c r="A11437">
        <v>17348</v>
      </c>
      <c r="B11437" t="s">
        <v>11058</v>
      </c>
    </row>
    <row r="11438" spans="1:2" x14ac:dyDescent="0.25">
      <c r="A11438">
        <v>17348</v>
      </c>
      <c r="B11438" t="s">
        <v>11059</v>
      </c>
    </row>
    <row r="11439" spans="1:2" x14ac:dyDescent="0.25">
      <c r="A11439">
        <v>17348</v>
      </c>
      <c r="B11439" t="s">
        <v>11060</v>
      </c>
    </row>
    <row r="11440" spans="1:2" x14ac:dyDescent="0.25">
      <c r="A11440">
        <v>17348</v>
      </c>
      <c r="B11440" t="s">
        <v>10637</v>
      </c>
    </row>
    <row r="11441" spans="1:2" x14ac:dyDescent="0.25">
      <c r="A11441">
        <v>17348</v>
      </c>
      <c r="B11441" t="s">
        <v>11061</v>
      </c>
    </row>
    <row r="11442" spans="1:2" x14ac:dyDescent="0.25">
      <c r="A11442">
        <v>17348</v>
      </c>
      <c r="B11442" t="s">
        <v>11062</v>
      </c>
    </row>
    <row r="11443" spans="1:2" x14ac:dyDescent="0.25">
      <c r="A11443">
        <v>17348</v>
      </c>
      <c r="B11443" t="s">
        <v>4554</v>
      </c>
    </row>
    <row r="11444" spans="1:2" x14ac:dyDescent="0.25">
      <c r="A11444">
        <v>17348</v>
      </c>
      <c r="B11444" t="s">
        <v>11063</v>
      </c>
    </row>
    <row r="11445" spans="1:2" x14ac:dyDescent="0.25">
      <c r="A11445">
        <v>17348</v>
      </c>
      <c r="B11445" t="s">
        <v>3520</v>
      </c>
    </row>
    <row r="11446" spans="1:2" x14ac:dyDescent="0.25">
      <c r="A11446">
        <v>17348</v>
      </c>
      <c r="B11446" t="s">
        <v>9793</v>
      </c>
    </row>
    <row r="11447" spans="1:2" x14ac:dyDescent="0.25">
      <c r="A11447">
        <v>17348</v>
      </c>
      <c r="B11447" t="s">
        <v>11064</v>
      </c>
    </row>
    <row r="11448" spans="1:2" x14ac:dyDescent="0.25">
      <c r="A11448">
        <v>17348</v>
      </c>
      <c r="B11448" t="s">
        <v>11065</v>
      </c>
    </row>
    <row r="11449" spans="1:2" x14ac:dyDescent="0.25">
      <c r="A11449">
        <v>17348</v>
      </c>
      <c r="B11449" t="s">
        <v>3842</v>
      </c>
    </row>
    <row r="11450" spans="1:2" x14ac:dyDescent="0.25">
      <c r="A11450">
        <v>17348</v>
      </c>
      <c r="B11450" t="s">
        <v>11066</v>
      </c>
    </row>
    <row r="11451" spans="1:2" x14ac:dyDescent="0.25">
      <c r="A11451">
        <v>17348</v>
      </c>
      <c r="B11451" t="s">
        <v>11067</v>
      </c>
    </row>
    <row r="11452" spans="1:2" x14ac:dyDescent="0.25">
      <c r="A11452">
        <v>17348</v>
      </c>
      <c r="B11452" t="s">
        <v>3550</v>
      </c>
    </row>
    <row r="11453" spans="1:2" x14ac:dyDescent="0.25">
      <c r="A11453">
        <v>17348</v>
      </c>
      <c r="B11453" t="s">
        <v>11068</v>
      </c>
    </row>
    <row r="11454" spans="1:2" x14ac:dyDescent="0.25">
      <c r="A11454">
        <v>17348</v>
      </c>
      <c r="B11454" t="s">
        <v>1797</v>
      </c>
    </row>
    <row r="11455" spans="1:2" x14ac:dyDescent="0.25">
      <c r="A11455">
        <v>17348</v>
      </c>
      <c r="B11455" t="s">
        <v>11069</v>
      </c>
    </row>
    <row r="11456" spans="1:2" x14ac:dyDescent="0.25">
      <c r="A11456">
        <v>17348</v>
      </c>
      <c r="B11456" t="s">
        <v>9233</v>
      </c>
    </row>
    <row r="11457" spans="1:2" x14ac:dyDescent="0.25">
      <c r="A11457">
        <v>17348</v>
      </c>
      <c r="B11457" t="s">
        <v>11057</v>
      </c>
    </row>
    <row r="11458" spans="1:2" x14ac:dyDescent="0.25">
      <c r="A11458">
        <v>17349</v>
      </c>
      <c r="B11458" t="s">
        <v>11070</v>
      </c>
    </row>
    <row r="11459" spans="1:2" x14ac:dyDescent="0.25">
      <c r="A11459">
        <v>17349</v>
      </c>
      <c r="B11459" t="s">
        <v>11071</v>
      </c>
    </row>
    <row r="11460" spans="1:2" x14ac:dyDescent="0.25">
      <c r="A11460">
        <v>17349</v>
      </c>
      <c r="B11460" t="s">
        <v>10371</v>
      </c>
    </row>
    <row r="11461" spans="1:2" x14ac:dyDescent="0.25">
      <c r="A11461">
        <v>17349</v>
      </c>
      <c r="B11461" t="s">
        <v>3834</v>
      </c>
    </row>
    <row r="11462" spans="1:2" x14ac:dyDescent="0.25">
      <c r="A11462">
        <v>17349</v>
      </c>
      <c r="B11462" t="s">
        <v>9078</v>
      </c>
    </row>
    <row r="11463" spans="1:2" x14ac:dyDescent="0.25">
      <c r="A11463">
        <v>17349</v>
      </c>
      <c r="B11463" t="s">
        <v>11072</v>
      </c>
    </row>
    <row r="11464" spans="1:2" x14ac:dyDescent="0.25">
      <c r="A11464">
        <v>17349</v>
      </c>
      <c r="B11464" t="s">
        <v>8402</v>
      </c>
    </row>
    <row r="11465" spans="1:2" x14ac:dyDescent="0.25">
      <c r="A11465">
        <v>17349</v>
      </c>
      <c r="B11465" t="s">
        <v>3520</v>
      </c>
    </row>
    <row r="11466" spans="1:2" x14ac:dyDescent="0.25">
      <c r="A11466">
        <v>17349</v>
      </c>
      <c r="B11466" t="s">
        <v>11073</v>
      </c>
    </row>
    <row r="11467" spans="1:2" x14ac:dyDescent="0.25">
      <c r="A11467">
        <v>17349</v>
      </c>
      <c r="B11467" t="s">
        <v>10535</v>
      </c>
    </row>
    <row r="11468" spans="1:2" x14ac:dyDescent="0.25">
      <c r="A11468">
        <v>17349</v>
      </c>
      <c r="B11468" t="s">
        <v>10886</v>
      </c>
    </row>
    <row r="11469" spans="1:2" x14ac:dyDescent="0.25">
      <c r="A11469">
        <v>17349</v>
      </c>
      <c r="B11469" t="s">
        <v>11074</v>
      </c>
    </row>
    <row r="11470" spans="1:2" x14ac:dyDescent="0.25">
      <c r="A11470">
        <v>17349</v>
      </c>
      <c r="B11470" t="s">
        <v>10259</v>
      </c>
    </row>
    <row r="11471" spans="1:2" x14ac:dyDescent="0.25">
      <c r="A11471">
        <v>17349</v>
      </c>
      <c r="B11471" t="s">
        <v>8778</v>
      </c>
    </row>
    <row r="11472" spans="1:2" x14ac:dyDescent="0.25">
      <c r="A11472">
        <v>17349</v>
      </c>
      <c r="B11472" t="s">
        <v>11075</v>
      </c>
    </row>
    <row r="11473" spans="1:2" x14ac:dyDescent="0.25">
      <c r="A11473">
        <v>17349</v>
      </c>
      <c r="B11473" t="s">
        <v>3550</v>
      </c>
    </row>
    <row r="11474" spans="1:2" x14ac:dyDescent="0.25">
      <c r="A11474">
        <v>17349</v>
      </c>
      <c r="B11474" t="s">
        <v>11076</v>
      </c>
    </row>
    <row r="11475" spans="1:2" x14ac:dyDescent="0.25">
      <c r="A11475">
        <v>17349</v>
      </c>
      <c r="B11475" t="s">
        <v>11077</v>
      </c>
    </row>
    <row r="11476" spans="1:2" x14ac:dyDescent="0.25">
      <c r="A11476">
        <v>17349</v>
      </c>
      <c r="B11476" t="s">
        <v>11078</v>
      </c>
    </row>
    <row r="11477" spans="1:2" x14ac:dyDescent="0.25">
      <c r="A11477">
        <v>17349</v>
      </c>
      <c r="B11477" t="s">
        <v>11079</v>
      </c>
    </row>
    <row r="11478" spans="1:2" x14ac:dyDescent="0.25">
      <c r="A11478">
        <v>17349</v>
      </c>
      <c r="B11478" t="s">
        <v>11080</v>
      </c>
    </row>
    <row r="11479" spans="1:2" x14ac:dyDescent="0.25">
      <c r="A11479">
        <v>17349</v>
      </c>
      <c r="B11479" t="s">
        <v>11081</v>
      </c>
    </row>
    <row r="11480" spans="1:2" x14ac:dyDescent="0.25">
      <c r="A11480">
        <v>17349</v>
      </c>
      <c r="B11480" t="s">
        <v>11082</v>
      </c>
    </row>
    <row r="11481" spans="1:2" x14ac:dyDescent="0.25">
      <c r="A11481">
        <v>17349</v>
      </c>
      <c r="B11481" t="s">
        <v>11083</v>
      </c>
    </row>
    <row r="11482" spans="1:2" x14ac:dyDescent="0.25">
      <c r="A11482">
        <v>17349</v>
      </c>
      <c r="B11482" t="s">
        <v>11084</v>
      </c>
    </row>
    <row r="11483" spans="1:2" x14ac:dyDescent="0.25">
      <c r="A11483">
        <v>17349</v>
      </c>
      <c r="B11483" t="s">
        <v>11085</v>
      </c>
    </row>
    <row r="11484" spans="1:2" x14ac:dyDescent="0.25">
      <c r="A11484">
        <v>17349</v>
      </c>
      <c r="B11484" t="s">
        <v>8334</v>
      </c>
    </row>
    <row r="11485" spans="1:2" x14ac:dyDescent="0.25">
      <c r="A11485">
        <v>17349</v>
      </c>
      <c r="B11485" t="s">
        <v>11086</v>
      </c>
    </row>
    <row r="11486" spans="1:2" x14ac:dyDescent="0.25">
      <c r="A11486">
        <v>17351</v>
      </c>
      <c r="B11486" t="s">
        <v>9471</v>
      </c>
    </row>
    <row r="11487" spans="1:2" x14ac:dyDescent="0.25">
      <c r="A11487">
        <v>17358</v>
      </c>
      <c r="B11487" t="s">
        <v>9056</v>
      </c>
    </row>
    <row r="11488" spans="1:2" x14ac:dyDescent="0.25">
      <c r="A11488">
        <v>17358</v>
      </c>
      <c r="B11488" t="s">
        <v>8567</v>
      </c>
    </row>
    <row r="11489" spans="1:2" x14ac:dyDescent="0.25">
      <c r="A11489">
        <v>17358</v>
      </c>
      <c r="B11489" t="s">
        <v>9471</v>
      </c>
    </row>
    <row r="11490" spans="1:2" x14ac:dyDescent="0.25">
      <c r="A11490">
        <v>17358</v>
      </c>
      <c r="B11490" t="s">
        <v>9471</v>
      </c>
    </row>
    <row r="11491" spans="1:2" x14ac:dyDescent="0.25">
      <c r="A11491">
        <v>17367</v>
      </c>
      <c r="B11491" t="s">
        <v>11087</v>
      </c>
    </row>
    <row r="11492" spans="1:2" x14ac:dyDescent="0.25">
      <c r="A11492">
        <v>17367</v>
      </c>
      <c r="B11492" t="s">
        <v>11088</v>
      </c>
    </row>
    <row r="11493" spans="1:2" x14ac:dyDescent="0.25">
      <c r="A11493">
        <v>17367</v>
      </c>
      <c r="B11493" t="s">
        <v>11089</v>
      </c>
    </row>
    <row r="11494" spans="1:2" x14ac:dyDescent="0.25">
      <c r="A11494">
        <v>17368</v>
      </c>
      <c r="B11494" t="s">
        <v>11090</v>
      </c>
    </row>
    <row r="11495" spans="1:2" x14ac:dyDescent="0.25">
      <c r="A11495">
        <v>17373</v>
      </c>
      <c r="B11495" t="s">
        <v>4184</v>
      </c>
    </row>
    <row r="11496" spans="1:2" x14ac:dyDescent="0.25">
      <c r="A11496">
        <v>17373</v>
      </c>
      <c r="B11496" t="s">
        <v>11091</v>
      </c>
    </row>
    <row r="11497" spans="1:2" x14ac:dyDescent="0.25">
      <c r="A11497">
        <v>17373</v>
      </c>
      <c r="B11497" t="s">
        <v>11090</v>
      </c>
    </row>
    <row r="11498" spans="1:2" x14ac:dyDescent="0.25">
      <c r="A11498">
        <v>17373</v>
      </c>
      <c r="B11498" t="s">
        <v>11092</v>
      </c>
    </row>
    <row r="11499" spans="1:2" x14ac:dyDescent="0.25">
      <c r="A11499">
        <v>17375</v>
      </c>
      <c r="B11499" t="s">
        <v>11093</v>
      </c>
    </row>
    <row r="11500" spans="1:2" x14ac:dyDescent="0.25">
      <c r="A11500">
        <v>17375</v>
      </c>
      <c r="B11500" t="s">
        <v>11094</v>
      </c>
    </row>
    <row r="11501" spans="1:2" x14ac:dyDescent="0.25">
      <c r="A11501">
        <v>17375</v>
      </c>
      <c r="B11501" t="s">
        <v>11095</v>
      </c>
    </row>
    <row r="11502" spans="1:2" x14ac:dyDescent="0.25">
      <c r="A11502">
        <v>17375</v>
      </c>
      <c r="B11502" t="s">
        <v>11096</v>
      </c>
    </row>
    <row r="11503" spans="1:2" x14ac:dyDescent="0.25">
      <c r="A11503">
        <v>17375</v>
      </c>
      <c r="B11503" t="s">
        <v>11097</v>
      </c>
    </row>
    <row r="11504" spans="1:2" x14ac:dyDescent="0.25">
      <c r="A11504">
        <v>17375</v>
      </c>
      <c r="B11504" t="s">
        <v>11098</v>
      </c>
    </row>
    <row r="11505" spans="1:2" x14ac:dyDescent="0.25">
      <c r="A11505">
        <v>17375</v>
      </c>
      <c r="B11505" t="s">
        <v>11099</v>
      </c>
    </row>
    <row r="11506" spans="1:2" x14ac:dyDescent="0.25">
      <c r="A11506">
        <v>17375</v>
      </c>
      <c r="B11506" t="s">
        <v>11100</v>
      </c>
    </row>
    <row r="11507" spans="1:2" x14ac:dyDescent="0.25">
      <c r="A11507">
        <v>17375</v>
      </c>
      <c r="B11507" t="s">
        <v>11101</v>
      </c>
    </row>
    <row r="11508" spans="1:2" x14ac:dyDescent="0.25">
      <c r="A11508">
        <v>17375</v>
      </c>
      <c r="B11508" t="s">
        <v>11102</v>
      </c>
    </row>
    <row r="11509" spans="1:2" x14ac:dyDescent="0.25">
      <c r="A11509">
        <v>17375</v>
      </c>
      <c r="B11509" t="s">
        <v>9558</v>
      </c>
    </row>
    <row r="11510" spans="1:2" x14ac:dyDescent="0.25">
      <c r="A11510">
        <v>17375</v>
      </c>
      <c r="B11510" t="s">
        <v>6952</v>
      </c>
    </row>
    <row r="11511" spans="1:2" x14ac:dyDescent="0.25">
      <c r="A11511">
        <v>17375</v>
      </c>
      <c r="B11511" t="s">
        <v>11103</v>
      </c>
    </row>
    <row r="11512" spans="1:2" x14ac:dyDescent="0.25">
      <c r="A11512">
        <v>17375</v>
      </c>
      <c r="B11512" t="s">
        <v>11104</v>
      </c>
    </row>
    <row r="11513" spans="1:2" x14ac:dyDescent="0.25">
      <c r="A11513">
        <v>17375</v>
      </c>
      <c r="B11513" t="s">
        <v>11105</v>
      </c>
    </row>
    <row r="11514" spans="1:2" x14ac:dyDescent="0.25">
      <c r="A11514">
        <v>17375</v>
      </c>
      <c r="B11514" t="s">
        <v>9233</v>
      </c>
    </row>
    <row r="11515" spans="1:2" x14ac:dyDescent="0.25">
      <c r="A11515">
        <v>17375</v>
      </c>
      <c r="B11515" t="s">
        <v>11106</v>
      </c>
    </row>
    <row r="11516" spans="1:2" x14ac:dyDescent="0.25">
      <c r="A11516">
        <v>17376</v>
      </c>
      <c r="B11516" t="s">
        <v>9441</v>
      </c>
    </row>
    <row r="11517" spans="1:2" x14ac:dyDescent="0.25">
      <c r="A11517">
        <v>17379</v>
      </c>
      <c r="B11517" t="s">
        <v>11107</v>
      </c>
    </row>
    <row r="11518" spans="1:2" x14ac:dyDescent="0.25">
      <c r="A11518">
        <v>17379</v>
      </c>
      <c r="B11518" t="s">
        <v>10235</v>
      </c>
    </row>
    <row r="11519" spans="1:2" x14ac:dyDescent="0.25">
      <c r="A11519">
        <v>17379</v>
      </c>
      <c r="B11519" t="s">
        <v>5991</v>
      </c>
    </row>
    <row r="11520" spans="1:2" x14ac:dyDescent="0.25">
      <c r="A11520">
        <v>17379</v>
      </c>
      <c r="B11520" t="s">
        <v>3649</v>
      </c>
    </row>
    <row r="11521" spans="1:2" x14ac:dyDescent="0.25">
      <c r="A11521">
        <v>17379</v>
      </c>
      <c r="B11521" t="s">
        <v>11108</v>
      </c>
    </row>
    <row r="11522" spans="1:2" x14ac:dyDescent="0.25">
      <c r="A11522">
        <v>17379</v>
      </c>
      <c r="B11522" t="s">
        <v>9011</v>
      </c>
    </row>
    <row r="11523" spans="1:2" x14ac:dyDescent="0.25">
      <c r="A11523">
        <v>17379</v>
      </c>
      <c r="B11523" t="s">
        <v>10841</v>
      </c>
    </row>
    <row r="11524" spans="1:2" x14ac:dyDescent="0.25">
      <c r="A11524">
        <v>17379</v>
      </c>
      <c r="B11524" t="s">
        <v>9441</v>
      </c>
    </row>
    <row r="11525" spans="1:2" x14ac:dyDescent="0.25">
      <c r="A11525">
        <v>17379</v>
      </c>
      <c r="B11525" t="s">
        <v>11109</v>
      </c>
    </row>
    <row r="11526" spans="1:2" x14ac:dyDescent="0.25">
      <c r="A11526">
        <v>17379</v>
      </c>
      <c r="B11526" t="s">
        <v>9551</v>
      </c>
    </row>
    <row r="11527" spans="1:2" x14ac:dyDescent="0.25">
      <c r="A11527">
        <v>17379</v>
      </c>
      <c r="B11527" t="s">
        <v>11110</v>
      </c>
    </row>
    <row r="11528" spans="1:2" x14ac:dyDescent="0.25">
      <c r="A11528">
        <v>17379</v>
      </c>
      <c r="B11528" t="s">
        <v>10217</v>
      </c>
    </row>
    <row r="11529" spans="1:2" x14ac:dyDescent="0.25">
      <c r="A11529">
        <v>17379</v>
      </c>
      <c r="B11529" t="s">
        <v>11111</v>
      </c>
    </row>
    <row r="11530" spans="1:2" x14ac:dyDescent="0.25">
      <c r="A11530">
        <v>17379</v>
      </c>
      <c r="B11530" t="s">
        <v>11112</v>
      </c>
    </row>
    <row r="11531" spans="1:2" x14ac:dyDescent="0.25">
      <c r="A11531">
        <v>17379</v>
      </c>
      <c r="B11531" t="s">
        <v>11113</v>
      </c>
    </row>
    <row r="11532" spans="1:2" x14ac:dyDescent="0.25">
      <c r="A11532">
        <v>17379</v>
      </c>
      <c r="B11532" t="s">
        <v>11114</v>
      </c>
    </row>
    <row r="11533" spans="1:2" x14ac:dyDescent="0.25">
      <c r="A11533">
        <v>17379</v>
      </c>
      <c r="B11533" t="s">
        <v>10456</v>
      </c>
    </row>
    <row r="11534" spans="1:2" x14ac:dyDescent="0.25">
      <c r="A11534">
        <v>17379</v>
      </c>
      <c r="B11534" t="s">
        <v>11115</v>
      </c>
    </row>
    <row r="11535" spans="1:2" x14ac:dyDescent="0.25">
      <c r="A11535">
        <v>17379</v>
      </c>
      <c r="B11535" t="s">
        <v>4184</v>
      </c>
    </row>
    <row r="11536" spans="1:2" x14ac:dyDescent="0.25">
      <c r="A11536">
        <v>17379</v>
      </c>
      <c r="B11536" t="s">
        <v>11116</v>
      </c>
    </row>
    <row r="11537" spans="1:2" x14ac:dyDescent="0.25">
      <c r="A11537">
        <v>17379</v>
      </c>
      <c r="B11537" t="s">
        <v>11117</v>
      </c>
    </row>
    <row r="11538" spans="1:2" x14ac:dyDescent="0.25">
      <c r="A11538">
        <v>17379</v>
      </c>
      <c r="B11538" t="s">
        <v>8853</v>
      </c>
    </row>
    <row r="11539" spans="1:2" x14ac:dyDescent="0.25">
      <c r="A11539">
        <v>17379</v>
      </c>
      <c r="B11539" t="s">
        <v>11033</v>
      </c>
    </row>
    <row r="11540" spans="1:2" x14ac:dyDescent="0.25">
      <c r="A11540">
        <v>17389</v>
      </c>
      <c r="B11540" t="s">
        <v>11118</v>
      </c>
    </row>
    <row r="11541" spans="1:2" x14ac:dyDescent="0.25">
      <c r="A11541">
        <v>17390</v>
      </c>
      <c r="B11541" t="s">
        <v>11119</v>
      </c>
    </row>
    <row r="11542" spans="1:2" x14ac:dyDescent="0.25">
      <c r="A11542">
        <v>17390</v>
      </c>
      <c r="B11542" t="s">
        <v>11120</v>
      </c>
    </row>
    <row r="11543" spans="1:2" x14ac:dyDescent="0.25">
      <c r="A11543">
        <v>17390</v>
      </c>
      <c r="B11543" t="s">
        <v>11121</v>
      </c>
    </row>
    <row r="11544" spans="1:2" x14ac:dyDescent="0.25">
      <c r="A11544">
        <v>17390</v>
      </c>
      <c r="B11544" t="s">
        <v>3520</v>
      </c>
    </row>
    <row r="11545" spans="1:2" x14ac:dyDescent="0.25">
      <c r="A11545">
        <v>17390</v>
      </c>
      <c r="B11545" t="s">
        <v>3520</v>
      </c>
    </row>
    <row r="11546" spans="1:2" x14ac:dyDescent="0.25">
      <c r="A11546">
        <v>17390</v>
      </c>
      <c r="B11546" t="s">
        <v>3520</v>
      </c>
    </row>
    <row r="11547" spans="1:2" x14ac:dyDescent="0.25">
      <c r="A11547">
        <v>17390</v>
      </c>
      <c r="B11547" t="s">
        <v>11122</v>
      </c>
    </row>
    <row r="11548" spans="1:2" x14ac:dyDescent="0.25">
      <c r="A11548">
        <v>17390</v>
      </c>
      <c r="B11548" t="s">
        <v>3842</v>
      </c>
    </row>
    <row r="11549" spans="1:2" x14ac:dyDescent="0.25">
      <c r="A11549">
        <v>17390</v>
      </c>
      <c r="B11549" t="s">
        <v>3842</v>
      </c>
    </row>
    <row r="11550" spans="1:2" x14ac:dyDescent="0.25">
      <c r="A11550">
        <v>17390</v>
      </c>
      <c r="B11550" t="s">
        <v>11123</v>
      </c>
    </row>
    <row r="11551" spans="1:2" x14ac:dyDescent="0.25">
      <c r="A11551">
        <v>17390</v>
      </c>
      <c r="B11551" t="s">
        <v>11124</v>
      </c>
    </row>
    <row r="11552" spans="1:2" x14ac:dyDescent="0.25">
      <c r="A11552">
        <v>17390</v>
      </c>
      <c r="B11552" t="s">
        <v>11125</v>
      </c>
    </row>
    <row r="11553" spans="1:2" x14ac:dyDescent="0.25">
      <c r="A11553">
        <v>17390</v>
      </c>
      <c r="B11553" t="s">
        <v>11126</v>
      </c>
    </row>
    <row r="11554" spans="1:2" x14ac:dyDescent="0.25">
      <c r="A11554">
        <v>17390</v>
      </c>
      <c r="B11554" t="s">
        <v>11127</v>
      </c>
    </row>
    <row r="11555" spans="1:2" x14ac:dyDescent="0.25">
      <c r="A11555">
        <v>17390</v>
      </c>
      <c r="B11555" t="s">
        <v>11128</v>
      </c>
    </row>
    <row r="11556" spans="1:2" x14ac:dyDescent="0.25">
      <c r="A11556">
        <v>17390</v>
      </c>
      <c r="B11556" t="s">
        <v>11129</v>
      </c>
    </row>
    <row r="11557" spans="1:2" x14ac:dyDescent="0.25">
      <c r="A11557">
        <v>17390</v>
      </c>
      <c r="B11557" t="s">
        <v>11130</v>
      </c>
    </row>
    <row r="11558" spans="1:2" x14ac:dyDescent="0.25">
      <c r="A11558">
        <v>17390</v>
      </c>
      <c r="B11558" t="s">
        <v>11131</v>
      </c>
    </row>
    <row r="11559" spans="1:2" x14ac:dyDescent="0.25">
      <c r="A11559">
        <v>17390</v>
      </c>
      <c r="B11559" t="s">
        <v>4172</v>
      </c>
    </row>
    <row r="11560" spans="1:2" x14ac:dyDescent="0.25">
      <c r="A11560">
        <v>17390</v>
      </c>
      <c r="B11560" t="s">
        <v>11132</v>
      </c>
    </row>
    <row r="11561" spans="1:2" x14ac:dyDescent="0.25">
      <c r="A11561">
        <v>17390</v>
      </c>
      <c r="B11561" t="s">
        <v>11133</v>
      </c>
    </row>
    <row r="11562" spans="1:2" x14ac:dyDescent="0.25">
      <c r="A11562">
        <v>17390</v>
      </c>
      <c r="B11562" t="s">
        <v>11134</v>
      </c>
    </row>
    <row r="11563" spans="1:2" x14ac:dyDescent="0.25">
      <c r="A11563">
        <v>17390</v>
      </c>
      <c r="B11563" t="s">
        <v>11135</v>
      </c>
    </row>
    <row r="11564" spans="1:2" x14ac:dyDescent="0.25">
      <c r="A11564">
        <v>17390</v>
      </c>
      <c r="B11564" t="s">
        <v>11136</v>
      </c>
    </row>
    <row r="11565" spans="1:2" x14ac:dyDescent="0.25">
      <c r="A11565">
        <v>17390</v>
      </c>
      <c r="B11565" t="s">
        <v>11137</v>
      </c>
    </row>
    <row r="11566" spans="1:2" x14ac:dyDescent="0.25">
      <c r="A11566">
        <v>17390</v>
      </c>
      <c r="B11566" t="s">
        <v>11138</v>
      </c>
    </row>
    <row r="11567" spans="1:2" x14ac:dyDescent="0.25">
      <c r="A11567">
        <v>17390</v>
      </c>
      <c r="B11567" t="s">
        <v>11139</v>
      </c>
    </row>
    <row r="11568" spans="1:2" x14ac:dyDescent="0.25">
      <c r="A11568">
        <v>17390</v>
      </c>
      <c r="B11568" t="s">
        <v>11140</v>
      </c>
    </row>
    <row r="11569" spans="1:2" x14ac:dyDescent="0.25">
      <c r="A11569">
        <v>17390</v>
      </c>
      <c r="B11569" t="s">
        <v>11141</v>
      </c>
    </row>
    <row r="11570" spans="1:2" x14ac:dyDescent="0.25">
      <c r="A11570">
        <v>17390</v>
      </c>
      <c r="B11570" t="s">
        <v>10314</v>
      </c>
    </row>
    <row r="11571" spans="1:2" x14ac:dyDescent="0.25">
      <c r="A11571">
        <v>17390</v>
      </c>
      <c r="B11571" t="s">
        <v>11142</v>
      </c>
    </row>
    <row r="11572" spans="1:2" x14ac:dyDescent="0.25">
      <c r="A11572">
        <v>17391</v>
      </c>
      <c r="B11572" t="s">
        <v>11143</v>
      </c>
    </row>
    <row r="11573" spans="1:2" x14ac:dyDescent="0.25">
      <c r="A11573">
        <v>17391</v>
      </c>
      <c r="B11573" t="s">
        <v>9902</v>
      </c>
    </row>
    <row r="11574" spans="1:2" x14ac:dyDescent="0.25">
      <c r="A11574">
        <v>17391</v>
      </c>
      <c r="B11574" t="s">
        <v>11144</v>
      </c>
    </row>
    <row r="11575" spans="1:2" x14ac:dyDescent="0.25">
      <c r="A11575">
        <v>17391</v>
      </c>
      <c r="B11575" t="s">
        <v>11145</v>
      </c>
    </row>
    <row r="11576" spans="1:2" x14ac:dyDescent="0.25">
      <c r="A11576">
        <v>17391</v>
      </c>
      <c r="B11576" t="s">
        <v>9704</v>
      </c>
    </row>
    <row r="11577" spans="1:2" x14ac:dyDescent="0.25">
      <c r="A11577">
        <v>17391</v>
      </c>
      <c r="B11577" t="s">
        <v>11146</v>
      </c>
    </row>
    <row r="11578" spans="1:2" x14ac:dyDescent="0.25">
      <c r="A11578">
        <v>17391</v>
      </c>
      <c r="B11578" t="s">
        <v>11147</v>
      </c>
    </row>
    <row r="11579" spans="1:2" x14ac:dyDescent="0.25">
      <c r="A11579">
        <v>17391</v>
      </c>
      <c r="B11579" t="s">
        <v>11148</v>
      </c>
    </row>
    <row r="11580" spans="1:2" x14ac:dyDescent="0.25">
      <c r="A11580">
        <v>17391</v>
      </c>
      <c r="B11580" t="s">
        <v>11149</v>
      </c>
    </row>
    <row r="11581" spans="1:2" x14ac:dyDescent="0.25">
      <c r="A11581">
        <v>17391</v>
      </c>
      <c r="B11581" t="s">
        <v>3842</v>
      </c>
    </row>
    <row r="11582" spans="1:2" x14ac:dyDescent="0.25">
      <c r="A11582">
        <v>17391</v>
      </c>
      <c r="B11582" t="s">
        <v>11150</v>
      </c>
    </row>
    <row r="11583" spans="1:2" x14ac:dyDescent="0.25">
      <c r="A11583">
        <v>17391</v>
      </c>
      <c r="B11583" t="s">
        <v>11150</v>
      </c>
    </row>
    <row r="11584" spans="1:2" x14ac:dyDescent="0.25">
      <c r="A11584">
        <v>17391</v>
      </c>
      <c r="B11584" t="s">
        <v>11151</v>
      </c>
    </row>
    <row r="11585" spans="1:2" x14ac:dyDescent="0.25">
      <c r="A11585">
        <v>17391</v>
      </c>
      <c r="B11585" t="s">
        <v>11152</v>
      </c>
    </row>
    <row r="11586" spans="1:2" x14ac:dyDescent="0.25">
      <c r="A11586">
        <v>17391</v>
      </c>
      <c r="B11586" t="s">
        <v>10221</v>
      </c>
    </row>
    <row r="11587" spans="1:2" x14ac:dyDescent="0.25">
      <c r="A11587">
        <v>17391</v>
      </c>
      <c r="B11587" t="s">
        <v>11153</v>
      </c>
    </row>
    <row r="11588" spans="1:2" x14ac:dyDescent="0.25">
      <c r="A11588">
        <v>17391</v>
      </c>
      <c r="B11588" t="s">
        <v>11154</v>
      </c>
    </row>
    <row r="11589" spans="1:2" x14ac:dyDescent="0.25">
      <c r="A11589">
        <v>17391</v>
      </c>
      <c r="B11589" t="s">
        <v>11155</v>
      </c>
    </row>
    <row r="11590" spans="1:2" x14ac:dyDescent="0.25">
      <c r="A11590">
        <v>17391</v>
      </c>
      <c r="B11590" t="s">
        <v>3550</v>
      </c>
    </row>
    <row r="11591" spans="1:2" x14ac:dyDescent="0.25">
      <c r="A11591">
        <v>17391</v>
      </c>
      <c r="B11591" t="s">
        <v>4184</v>
      </c>
    </row>
    <row r="11592" spans="1:2" x14ac:dyDescent="0.25">
      <c r="A11592">
        <v>17391</v>
      </c>
      <c r="B11592" t="s">
        <v>3396</v>
      </c>
    </row>
    <row r="11593" spans="1:2" x14ac:dyDescent="0.25">
      <c r="A11593">
        <v>17391</v>
      </c>
      <c r="B11593" t="s">
        <v>11156</v>
      </c>
    </row>
    <row r="11594" spans="1:2" x14ac:dyDescent="0.25">
      <c r="A11594">
        <v>17391</v>
      </c>
      <c r="B11594" t="s">
        <v>11157</v>
      </c>
    </row>
    <row r="11595" spans="1:2" x14ac:dyDescent="0.25">
      <c r="A11595">
        <v>17391</v>
      </c>
      <c r="B11595" t="s">
        <v>11158</v>
      </c>
    </row>
    <row r="11596" spans="1:2" x14ac:dyDescent="0.25">
      <c r="A11596">
        <v>17391</v>
      </c>
      <c r="B11596" t="s">
        <v>11159</v>
      </c>
    </row>
    <row r="11597" spans="1:2" x14ac:dyDescent="0.25">
      <c r="A11597">
        <v>17391</v>
      </c>
      <c r="B11597" t="s">
        <v>11160</v>
      </c>
    </row>
    <row r="11598" spans="1:2" x14ac:dyDescent="0.25">
      <c r="A11598">
        <v>17391</v>
      </c>
      <c r="B11598" t="s">
        <v>11161</v>
      </c>
    </row>
    <row r="11599" spans="1:2" x14ac:dyDescent="0.25">
      <c r="A11599">
        <v>17391</v>
      </c>
      <c r="B11599" t="s">
        <v>9535</v>
      </c>
    </row>
    <row r="11600" spans="1:2" x14ac:dyDescent="0.25">
      <c r="A11600">
        <v>17391</v>
      </c>
      <c r="B11600" t="s">
        <v>10688</v>
      </c>
    </row>
    <row r="11601" spans="1:2" x14ac:dyDescent="0.25">
      <c r="A11601">
        <v>17391</v>
      </c>
      <c r="B11601" t="s">
        <v>11162</v>
      </c>
    </row>
    <row r="11602" spans="1:2" x14ac:dyDescent="0.25">
      <c r="A11602">
        <v>17391</v>
      </c>
      <c r="B11602" t="s">
        <v>11163</v>
      </c>
    </row>
    <row r="11603" spans="1:2" x14ac:dyDescent="0.25">
      <c r="A11603">
        <v>17391</v>
      </c>
      <c r="B11603" t="s">
        <v>11164</v>
      </c>
    </row>
    <row r="11604" spans="1:2" x14ac:dyDescent="0.25">
      <c r="A11604">
        <v>17392</v>
      </c>
      <c r="B11604" t="s">
        <v>5941</v>
      </c>
    </row>
    <row r="11605" spans="1:2" x14ac:dyDescent="0.25">
      <c r="A11605">
        <v>17392</v>
      </c>
      <c r="B11605" t="s">
        <v>5941</v>
      </c>
    </row>
    <row r="11606" spans="1:2" x14ac:dyDescent="0.25">
      <c r="A11606">
        <v>17392</v>
      </c>
      <c r="B11606" t="s">
        <v>11165</v>
      </c>
    </row>
    <row r="11607" spans="1:2" x14ac:dyDescent="0.25">
      <c r="A11607">
        <v>17392</v>
      </c>
      <c r="B11607" t="s">
        <v>11166</v>
      </c>
    </row>
    <row r="11608" spans="1:2" x14ac:dyDescent="0.25">
      <c r="A11608">
        <v>17392</v>
      </c>
      <c r="B11608" t="s">
        <v>11167</v>
      </c>
    </row>
    <row r="11609" spans="1:2" x14ac:dyDescent="0.25">
      <c r="A11609">
        <v>17392</v>
      </c>
      <c r="B11609" t="s">
        <v>8623</v>
      </c>
    </row>
    <row r="11610" spans="1:2" x14ac:dyDescent="0.25">
      <c r="A11610">
        <v>17392</v>
      </c>
      <c r="B11610" t="s">
        <v>11168</v>
      </c>
    </row>
    <row r="11611" spans="1:2" x14ac:dyDescent="0.25">
      <c r="A11611">
        <v>17392</v>
      </c>
      <c r="B11611" t="s">
        <v>11169</v>
      </c>
    </row>
    <row r="11612" spans="1:2" x14ac:dyDescent="0.25">
      <c r="A11612">
        <v>17392</v>
      </c>
      <c r="B11612" t="s">
        <v>11170</v>
      </c>
    </row>
    <row r="11613" spans="1:2" x14ac:dyDescent="0.25">
      <c r="A11613">
        <v>17392</v>
      </c>
      <c r="B11613" t="s">
        <v>11171</v>
      </c>
    </row>
    <row r="11614" spans="1:2" x14ac:dyDescent="0.25">
      <c r="A11614">
        <v>17392</v>
      </c>
      <c r="B11614" t="s">
        <v>8551</v>
      </c>
    </row>
    <row r="11615" spans="1:2" x14ac:dyDescent="0.25">
      <c r="A11615">
        <v>17392</v>
      </c>
      <c r="B11615" t="s">
        <v>11172</v>
      </c>
    </row>
    <row r="11616" spans="1:2" x14ac:dyDescent="0.25">
      <c r="A11616">
        <v>17392</v>
      </c>
      <c r="B11616" t="s">
        <v>11173</v>
      </c>
    </row>
    <row r="11617" spans="1:2" x14ac:dyDescent="0.25">
      <c r="A11617">
        <v>17392</v>
      </c>
      <c r="B11617" t="s">
        <v>11174</v>
      </c>
    </row>
    <row r="11618" spans="1:2" x14ac:dyDescent="0.25">
      <c r="A11618">
        <v>17392</v>
      </c>
      <c r="B11618" t="s">
        <v>11114</v>
      </c>
    </row>
    <row r="11619" spans="1:2" x14ac:dyDescent="0.25">
      <c r="A11619">
        <v>17392</v>
      </c>
      <c r="B11619" t="s">
        <v>3550</v>
      </c>
    </row>
    <row r="11620" spans="1:2" x14ac:dyDescent="0.25">
      <c r="A11620">
        <v>17392</v>
      </c>
      <c r="B11620" t="s">
        <v>3550</v>
      </c>
    </row>
    <row r="11621" spans="1:2" x14ac:dyDescent="0.25">
      <c r="A11621">
        <v>17392</v>
      </c>
      <c r="B11621" t="s">
        <v>10107</v>
      </c>
    </row>
    <row r="11622" spans="1:2" x14ac:dyDescent="0.25">
      <c r="A11622">
        <v>17392</v>
      </c>
      <c r="B11622" t="s">
        <v>11175</v>
      </c>
    </row>
    <row r="11623" spans="1:2" x14ac:dyDescent="0.25">
      <c r="A11623">
        <v>17392</v>
      </c>
      <c r="B11623" t="s">
        <v>11176</v>
      </c>
    </row>
    <row r="11624" spans="1:2" x14ac:dyDescent="0.25">
      <c r="A11624">
        <v>17392</v>
      </c>
      <c r="B11624" t="s">
        <v>11177</v>
      </c>
    </row>
    <row r="11625" spans="1:2" x14ac:dyDescent="0.25">
      <c r="A11625">
        <v>17392</v>
      </c>
      <c r="B11625" t="s">
        <v>11178</v>
      </c>
    </row>
    <row r="11626" spans="1:2" x14ac:dyDescent="0.25">
      <c r="A11626">
        <v>17392</v>
      </c>
      <c r="B11626" t="s">
        <v>11081</v>
      </c>
    </row>
    <row r="11627" spans="1:2" x14ac:dyDescent="0.25">
      <c r="A11627">
        <v>17392</v>
      </c>
      <c r="B11627" t="s">
        <v>11179</v>
      </c>
    </row>
    <row r="11628" spans="1:2" x14ac:dyDescent="0.25">
      <c r="A11628">
        <v>17392</v>
      </c>
      <c r="B11628" t="s">
        <v>11180</v>
      </c>
    </row>
    <row r="11629" spans="1:2" x14ac:dyDescent="0.25">
      <c r="A11629">
        <v>17392</v>
      </c>
      <c r="B11629" t="s">
        <v>10063</v>
      </c>
    </row>
    <row r="11630" spans="1:2" x14ac:dyDescent="0.25">
      <c r="A11630">
        <v>17392</v>
      </c>
      <c r="B11630" t="s">
        <v>11181</v>
      </c>
    </row>
    <row r="11631" spans="1:2" x14ac:dyDescent="0.25">
      <c r="A11631">
        <v>17392</v>
      </c>
      <c r="B11631" t="s">
        <v>11182</v>
      </c>
    </row>
    <row r="11632" spans="1:2" x14ac:dyDescent="0.25">
      <c r="A11632">
        <v>17392</v>
      </c>
      <c r="B11632" t="s">
        <v>11183</v>
      </c>
    </row>
    <row r="11633" spans="1:2" x14ac:dyDescent="0.25">
      <c r="A11633">
        <v>17392</v>
      </c>
      <c r="B11633" t="s">
        <v>11184</v>
      </c>
    </row>
    <row r="11634" spans="1:2" x14ac:dyDescent="0.25">
      <c r="A11634">
        <v>17392</v>
      </c>
      <c r="B11634" t="s">
        <v>11185</v>
      </c>
    </row>
    <row r="11635" spans="1:2" x14ac:dyDescent="0.25">
      <c r="A11635">
        <v>17398</v>
      </c>
      <c r="B11635" t="s">
        <v>5941</v>
      </c>
    </row>
    <row r="11636" spans="1:2" x14ac:dyDescent="0.25">
      <c r="A11636">
        <v>17398</v>
      </c>
      <c r="B11636" t="s">
        <v>11186</v>
      </c>
    </row>
    <row r="11637" spans="1:2" x14ac:dyDescent="0.25">
      <c r="A11637">
        <v>17398</v>
      </c>
      <c r="B11637" t="s">
        <v>11187</v>
      </c>
    </row>
    <row r="11638" spans="1:2" x14ac:dyDescent="0.25">
      <c r="A11638">
        <v>17398</v>
      </c>
      <c r="B11638" t="s">
        <v>11188</v>
      </c>
    </row>
    <row r="11639" spans="1:2" x14ac:dyDescent="0.25">
      <c r="A11639">
        <v>17398</v>
      </c>
      <c r="B11639" t="s">
        <v>11189</v>
      </c>
    </row>
    <row r="11640" spans="1:2" x14ac:dyDescent="0.25">
      <c r="A11640">
        <v>17398</v>
      </c>
      <c r="B11640" t="s">
        <v>11190</v>
      </c>
    </row>
    <row r="11641" spans="1:2" x14ac:dyDescent="0.25">
      <c r="A11641">
        <v>17398</v>
      </c>
      <c r="B11641" t="s">
        <v>3834</v>
      </c>
    </row>
    <row r="11642" spans="1:2" x14ac:dyDescent="0.25">
      <c r="A11642">
        <v>17398</v>
      </c>
      <c r="B11642" t="s">
        <v>11191</v>
      </c>
    </row>
    <row r="11643" spans="1:2" x14ac:dyDescent="0.25">
      <c r="A11643">
        <v>17398</v>
      </c>
      <c r="B11643" t="s">
        <v>11192</v>
      </c>
    </row>
    <row r="11644" spans="1:2" x14ac:dyDescent="0.25">
      <c r="A11644">
        <v>17398</v>
      </c>
      <c r="B11644" t="s">
        <v>11193</v>
      </c>
    </row>
    <row r="11645" spans="1:2" x14ac:dyDescent="0.25">
      <c r="A11645">
        <v>17398</v>
      </c>
      <c r="B11645" t="s">
        <v>11194</v>
      </c>
    </row>
    <row r="11646" spans="1:2" x14ac:dyDescent="0.25">
      <c r="A11646">
        <v>17398</v>
      </c>
      <c r="B11646" t="s">
        <v>11195</v>
      </c>
    </row>
    <row r="11647" spans="1:2" x14ac:dyDescent="0.25">
      <c r="A11647">
        <v>17398</v>
      </c>
      <c r="B11647" t="s">
        <v>11196</v>
      </c>
    </row>
    <row r="11648" spans="1:2" x14ac:dyDescent="0.25">
      <c r="A11648">
        <v>17398</v>
      </c>
      <c r="B11648" t="s">
        <v>11197</v>
      </c>
    </row>
    <row r="11649" spans="1:2" x14ac:dyDescent="0.25">
      <c r="A11649">
        <v>17398</v>
      </c>
      <c r="B11649" t="s">
        <v>11198</v>
      </c>
    </row>
    <row r="11650" spans="1:2" x14ac:dyDescent="0.25">
      <c r="A11650">
        <v>17398</v>
      </c>
      <c r="B11650" t="s">
        <v>11199</v>
      </c>
    </row>
    <row r="11651" spans="1:2" x14ac:dyDescent="0.25">
      <c r="A11651">
        <v>17398</v>
      </c>
      <c r="B11651" t="s">
        <v>3881</v>
      </c>
    </row>
    <row r="11652" spans="1:2" x14ac:dyDescent="0.25">
      <c r="A11652">
        <v>17398</v>
      </c>
      <c r="B11652" t="s">
        <v>3550</v>
      </c>
    </row>
    <row r="11653" spans="1:2" x14ac:dyDescent="0.25">
      <c r="A11653">
        <v>17398</v>
      </c>
      <c r="B11653" t="s">
        <v>11200</v>
      </c>
    </row>
    <row r="11654" spans="1:2" x14ac:dyDescent="0.25">
      <c r="A11654">
        <v>17398</v>
      </c>
      <c r="B11654" t="s">
        <v>11082</v>
      </c>
    </row>
    <row r="11655" spans="1:2" x14ac:dyDescent="0.25">
      <c r="A11655">
        <v>17398</v>
      </c>
      <c r="B11655" t="s">
        <v>11201</v>
      </c>
    </row>
    <row r="11656" spans="1:2" x14ac:dyDescent="0.25">
      <c r="A11656">
        <v>17398</v>
      </c>
      <c r="B11656" t="s">
        <v>11202</v>
      </c>
    </row>
    <row r="11657" spans="1:2" x14ac:dyDescent="0.25">
      <c r="A11657">
        <v>17398</v>
      </c>
      <c r="B11657" t="s">
        <v>11203</v>
      </c>
    </row>
    <row r="11658" spans="1:2" x14ac:dyDescent="0.25">
      <c r="A11658">
        <v>17398</v>
      </c>
      <c r="B11658" t="s">
        <v>10306</v>
      </c>
    </row>
    <row r="11659" spans="1:2" x14ac:dyDescent="0.25">
      <c r="A11659">
        <v>17398</v>
      </c>
      <c r="B11659" t="s">
        <v>11204</v>
      </c>
    </row>
    <row r="11660" spans="1:2" x14ac:dyDescent="0.25">
      <c r="A11660">
        <v>17401</v>
      </c>
      <c r="B11660" t="s">
        <v>11205</v>
      </c>
    </row>
    <row r="11661" spans="1:2" x14ac:dyDescent="0.25">
      <c r="A11661">
        <v>17406</v>
      </c>
      <c r="B11661" t="s">
        <v>11206</v>
      </c>
    </row>
    <row r="11662" spans="1:2" x14ac:dyDescent="0.25">
      <c r="A11662">
        <v>17406</v>
      </c>
      <c r="B11662" t="s">
        <v>11207</v>
      </c>
    </row>
    <row r="11663" spans="1:2" x14ac:dyDescent="0.25">
      <c r="A11663">
        <v>17406</v>
      </c>
      <c r="B11663" t="s">
        <v>11208</v>
      </c>
    </row>
    <row r="11664" spans="1:2" x14ac:dyDescent="0.25">
      <c r="A11664">
        <v>17406</v>
      </c>
      <c r="B11664" t="s">
        <v>10605</v>
      </c>
    </row>
    <row r="11665" spans="1:2" x14ac:dyDescent="0.25">
      <c r="A11665">
        <v>17406</v>
      </c>
      <c r="B11665" t="s">
        <v>11209</v>
      </c>
    </row>
    <row r="11666" spans="1:2" x14ac:dyDescent="0.25">
      <c r="A11666">
        <v>17406</v>
      </c>
      <c r="B11666" t="s">
        <v>11210</v>
      </c>
    </row>
    <row r="11667" spans="1:2" x14ac:dyDescent="0.25">
      <c r="A11667">
        <v>17406</v>
      </c>
      <c r="B11667" t="s">
        <v>10382</v>
      </c>
    </row>
    <row r="11668" spans="1:2" x14ac:dyDescent="0.25">
      <c r="A11668">
        <v>17406</v>
      </c>
      <c r="B11668" t="s">
        <v>10678</v>
      </c>
    </row>
    <row r="11669" spans="1:2" x14ac:dyDescent="0.25">
      <c r="A11669">
        <v>17406</v>
      </c>
      <c r="B11669" t="s">
        <v>8567</v>
      </c>
    </row>
    <row r="11670" spans="1:2" x14ac:dyDescent="0.25">
      <c r="A11670">
        <v>17406</v>
      </c>
      <c r="B11670" t="s">
        <v>11211</v>
      </c>
    </row>
    <row r="11671" spans="1:2" x14ac:dyDescent="0.25">
      <c r="A11671">
        <v>17406</v>
      </c>
      <c r="B11671" t="s">
        <v>11212</v>
      </c>
    </row>
    <row r="11672" spans="1:2" x14ac:dyDescent="0.25">
      <c r="A11672">
        <v>17406</v>
      </c>
      <c r="B11672" t="s">
        <v>11213</v>
      </c>
    </row>
    <row r="11673" spans="1:2" x14ac:dyDescent="0.25">
      <c r="A11673">
        <v>17406</v>
      </c>
      <c r="B11673" t="s">
        <v>11214</v>
      </c>
    </row>
    <row r="11674" spans="1:2" x14ac:dyDescent="0.25">
      <c r="A11674">
        <v>17406</v>
      </c>
      <c r="B11674" t="s">
        <v>11215</v>
      </c>
    </row>
    <row r="11675" spans="1:2" x14ac:dyDescent="0.25">
      <c r="A11675">
        <v>17406</v>
      </c>
      <c r="B11675" t="s">
        <v>11216</v>
      </c>
    </row>
    <row r="11676" spans="1:2" x14ac:dyDescent="0.25">
      <c r="A11676">
        <v>17406</v>
      </c>
      <c r="B11676" t="s">
        <v>11217</v>
      </c>
    </row>
    <row r="11677" spans="1:2" x14ac:dyDescent="0.25">
      <c r="A11677">
        <v>17406</v>
      </c>
      <c r="B11677" t="s">
        <v>9535</v>
      </c>
    </row>
    <row r="11678" spans="1:2" x14ac:dyDescent="0.25">
      <c r="A11678">
        <v>17406</v>
      </c>
      <c r="B11678" t="s">
        <v>10593</v>
      </c>
    </row>
    <row r="11679" spans="1:2" x14ac:dyDescent="0.25">
      <c r="A11679">
        <v>17406</v>
      </c>
      <c r="B11679" t="s">
        <v>11205</v>
      </c>
    </row>
    <row r="11680" spans="1:2" x14ac:dyDescent="0.25">
      <c r="A11680">
        <v>17406</v>
      </c>
      <c r="B11680" t="s">
        <v>8930</v>
      </c>
    </row>
    <row r="11681" spans="1:2" x14ac:dyDescent="0.25">
      <c r="A11681">
        <v>17406</v>
      </c>
      <c r="B11681" t="s">
        <v>10836</v>
      </c>
    </row>
    <row r="11682" spans="1:2" x14ac:dyDescent="0.25">
      <c r="A11682">
        <v>17406</v>
      </c>
      <c r="B11682" t="s">
        <v>7571</v>
      </c>
    </row>
    <row r="11683" spans="1:2" x14ac:dyDescent="0.25">
      <c r="A11683">
        <v>17406</v>
      </c>
      <c r="B11683" t="s">
        <v>11218</v>
      </c>
    </row>
    <row r="11684" spans="1:2" x14ac:dyDescent="0.25">
      <c r="A11684">
        <v>17406</v>
      </c>
      <c r="B11684" t="s">
        <v>11219</v>
      </c>
    </row>
    <row r="11685" spans="1:2" x14ac:dyDescent="0.25">
      <c r="A11685">
        <v>17406</v>
      </c>
      <c r="B11685" t="s">
        <v>9538</v>
      </c>
    </row>
    <row r="11686" spans="1:2" x14ac:dyDescent="0.25">
      <c r="A11686">
        <v>17406</v>
      </c>
      <c r="B11686" t="s">
        <v>10931</v>
      </c>
    </row>
    <row r="11687" spans="1:2" x14ac:dyDescent="0.25">
      <c r="A11687">
        <v>17406</v>
      </c>
      <c r="B11687" t="s">
        <v>11220</v>
      </c>
    </row>
    <row r="11688" spans="1:2" x14ac:dyDescent="0.25">
      <c r="A11688">
        <v>17415</v>
      </c>
      <c r="B11688" t="s">
        <v>11221</v>
      </c>
    </row>
    <row r="11689" spans="1:2" x14ac:dyDescent="0.25">
      <c r="A11689">
        <v>17419</v>
      </c>
      <c r="B11689" t="s">
        <v>11222</v>
      </c>
    </row>
    <row r="11690" spans="1:2" x14ac:dyDescent="0.25">
      <c r="A11690">
        <v>17419</v>
      </c>
      <c r="B11690" t="s">
        <v>11223</v>
      </c>
    </row>
    <row r="11691" spans="1:2" x14ac:dyDescent="0.25">
      <c r="A11691">
        <v>17419</v>
      </c>
      <c r="B11691" t="s">
        <v>9911</v>
      </c>
    </row>
    <row r="11692" spans="1:2" x14ac:dyDescent="0.25">
      <c r="A11692">
        <v>17419</v>
      </c>
      <c r="B11692" t="s">
        <v>11145</v>
      </c>
    </row>
    <row r="11693" spans="1:2" x14ac:dyDescent="0.25">
      <c r="A11693">
        <v>17419</v>
      </c>
      <c r="B11693" t="s">
        <v>11224</v>
      </c>
    </row>
    <row r="11694" spans="1:2" x14ac:dyDescent="0.25">
      <c r="A11694">
        <v>17419</v>
      </c>
      <c r="B11694" t="s">
        <v>11225</v>
      </c>
    </row>
    <row r="11695" spans="1:2" x14ac:dyDescent="0.25">
      <c r="A11695">
        <v>17419</v>
      </c>
      <c r="B11695" t="s">
        <v>11225</v>
      </c>
    </row>
    <row r="11696" spans="1:2" x14ac:dyDescent="0.25">
      <c r="A11696">
        <v>17419</v>
      </c>
      <c r="B11696" t="s">
        <v>11226</v>
      </c>
    </row>
    <row r="11697" spans="1:2" x14ac:dyDescent="0.25">
      <c r="A11697">
        <v>17419</v>
      </c>
      <c r="B11697" t="s">
        <v>11227</v>
      </c>
    </row>
    <row r="11698" spans="1:2" x14ac:dyDescent="0.25">
      <c r="A11698">
        <v>17419</v>
      </c>
      <c r="B11698" t="s">
        <v>11228</v>
      </c>
    </row>
    <row r="11699" spans="1:2" x14ac:dyDescent="0.25">
      <c r="A11699">
        <v>17419</v>
      </c>
      <c r="B11699" t="s">
        <v>11229</v>
      </c>
    </row>
    <row r="11700" spans="1:2" x14ac:dyDescent="0.25">
      <c r="A11700">
        <v>17419</v>
      </c>
      <c r="B11700" t="s">
        <v>11221</v>
      </c>
    </row>
    <row r="11701" spans="1:2" x14ac:dyDescent="0.25">
      <c r="A11701">
        <v>17419</v>
      </c>
      <c r="B11701" t="s">
        <v>11230</v>
      </c>
    </row>
    <row r="11702" spans="1:2" x14ac:dyDescent="0.25">
      <c r="A11702">
        <v>17419</v>
      </c>
      <c r="B11702" t="s">
        <v>11231</v>
      </c>
    </row>
    <row r="11703" spans="1:2" x14ac:dyDescent="0.25">
      <c r="A11703">
        <v>17420</v>
      </c>
      <c r="B11703" t="s">
        <v>11221</v>
      </c>
    </row>
    <row r="11704" spans="1:2" x14ac:dyDescent="0.25">
      <c r="A11704">
        <v>17424</v>
      </c>
      <c r="B11704" t="s">
        <v>11232</v>
      </c>
    </row>
    <row r="11705" spans="1:2" x14ac:dyDescent="0.25">
      <c r="A11705">
        <v>17424</v>
      </c>
      <c r="B11705" t="s">
        <v>3396</v>
      </c>
    </row>
    <row r="11706" spans="1:2" x14ac:dyDescent="0.25">
      <c r="A11706">
        <v>17424</v>
      </c>
      <c r="B11706" t="s">
        <v>11221</v>
      </c>
    </row>
    <row r="11707" spans="1:2" x14ac:dyDescent="0.25">
      <c r="A11707">
        <v>17425</v>
      </c>
      <c r="B11707" t="s">
        <v>11221</v>
      </c>
    </row>
    <row r="11708" spans="1:2" x14ac:dyDescent="0.25">
      <c r="A11708">
        <v>17429</v>
      </c>
      <c r="B11708" t="s">
        <v>5941</v>
      </c>
    </row>
    <row r="11709" spans="1:2" x14ac:dyDescent="0.25">
      <c r="A11709">
        <v>17429</v>
      </c>
      <c r="B11709" t="s">
        <v>11233</v>
      </c>
    </row>
    <row r="11710" spans="1:2" x14ac:dyDescent="0.25">
      <c r="A11710">
        <v>17429</v>
      </c>
      <c r="B11710" t="s">
        <v>11234</v>
      </c>
    </row>
    <row r="11711" spans="1:2" x14ac:dyDescent="0.25">
      <c r="A11711">
        <v>17429</v>
      </c>
      <c r="B11711" t="s">
        <v>11235</v>
      </c>
    </row>
    <row r="11712" spans="1:2" x14ac:dyDescent="0.25">
      <c r="A11712">
        <v>17429</v>
      </c>
      <c r="B11712" t="s">
        <v>11236</v>
      </c>
    </row>
    <row r="11713" spans="1:2" x14ac:dyDescent="0.25">
      <c r="A11713">
        <v>17429</v>
      </c>
      <c r="B11713" t="s">
        <v>11237</v>
      </c>
    </row>
    <row r="11714" spans="1:2" x14ac:dyDescent="0.25">
      <c r="A11714">
        <v>17429</v>
      </c>
      <c r="B11714" t="s">
        <v>11238</v>
      </c>
    </row>
    <row r="11715" spans="1:2" x14ac:dyDescent="0.25">
      <c r="A11715">
        <v>17429</v>
      </c>
      <c r="B11715" t="s">
        <v>3550</v>
      </c>
    </row>
    <row r="11716" spans="1:2" x14ac:dyDescent="0.25">
      <c r="A11716">
        <v>17429</v>
      </c>
      <c r="B11716" t="s">
        <v>11239</v>
      </c>
    </row>
    <row r="11717" spans="1:2" x14ac:dyDescent="0.25">
      <c r="A11717">
        <v>17429</v>
      </c>
      <c r="B11717" t="s">
        <v>11240</v>
      </c>
    </row>
    <row r="11718" spans="1:2" x14ac:dyDescent="0.25">
      <c r="A11718">
        <v>17429</v>
      </c>
      <c r="B11718" t="s">
        <v>11241</v>
      </c>
    </row>
    <row r="11719" spans="1:2" x14ac:dyDescent="0.25">
      <c r="A11719">
        <v>17429</v>
      </c>
      <c r="B11719" t="s">
        <v>11221</v>
      </c>
    </row>
    <row r="11720" spans="1:2" x14ac:dyDescent="0.25">
      <c r="A11720">
        <v>17429</v>
      </c>
      <c r="B11720" t="s">
        <v>11221</v>
      </c>
    </row>
    <row r="11721" spans="1:2" x14ac:dyDescent="0.25">
      <c r="A11721">
        <v>17429</v>
      </c>
      <c r="B11721" t="s">
        <v>11242</v>
      </c>
    </row>
    <row r="11722" spans="1:2" x14ac:dyDescent="0.25">
      <c r="A11722">
        <v>17429</v>
      </c>
      <c r="B11722" t="s">
        <v>11243</v>
      </c>
    </row>
    <row r="11723" spans="1:2" x14ac:dyDescent="0.25">
      <c r="A11723">
        <v>17431</v>
      </c>
      <c r="B11723" t="s">
        <v>11244</v>
      </c>
    </row>
    <row r="11724" spans="1:2" x14ac:dyDescent="0.25">
      <c r="A11724">
        <v>17438</v>
      </c>
      <c r="B11724" t="s">
        <v>11245</v>
      </c>
    </row>
    <row r="11725" spans="1:2" x14ac:dyDescent="0.25">
      <c r="A11725">
        <v>17438</v>
      </c>
      <c r="B11725" t="s">
        <v>11244</v>
      </c>
    </row>
    <row r="11726" spans="1:2" x14ac:dyDescent="0.25">
      <c r="A11726">
        <v>17440</v>
      </c>
      <c r="B11726" t="s">
        <v>11246</v>
      </c>
    </row>
    <row r="11727" spans="1:2" x14ac:dyDescent="0.25">
      <c r="A11727">
        <v>17440</v>
      </c>
      <c r="B11727" t="s">
        <v>10031</v>
      </c>
    </row>
    <row r="11728" spans="1:2" x14ac:dyDescent="0.25">
      <c r="A11728">
        <v>17440</v>
      </c>
      <c r="B11728" t="s">
        <v>11247</v>
      </c>
    </row>
    <row r="11729" spans="1:2" x14ac:dyDescent="0.25">
      <c r="A11729">
        <v>17440</v>
      </c>
      <c r="B11729" t="s">
        <v>11248</v>
      </c>
    </row>
    <row r="11730" spans="1:2" x14ac:dyDescent="0.25">
      <c r="A11730">
        <v>17440</v>
      </c>
      <c r="B11730" t="s">
        <v>3520</v>
      </c>
    </row>
    <row r="11731" spans="1:2" x14ac:dyDescent="0.25">
      <c r="A11731">
        <v>17440</v>
      </c>
      <c r="B11731" t="s">
        <v>4503</v>
      </c>
    </row>
    <row r="11732" spans="1:2" x14ac:dyDescent="0.25">
      <c r="A11732">
        <v>17440</v>
      </c>
      <c r="B11732" t="s">
        <v>11249</v>
      </c>
    </row>
    <row r="11733" spans="1:2" x14ac:dyDescent="0.25">
      <c r="A11733">
        <v>17440</v>
      </c>
      <c r="B11733" t="s">
        <v>11250</v>
      </c>
    </row>
    <row r="11734" spans="1:2" x14ac:dyDescent="0.25">
      <c r="A11734">
        <v>17440</v>
      </c>
      <c r="B11734" t="s">
        <v>11251</v>
      </c>
    </row>
    <row r="11735" spans="1:2" x14ac:dyDescent="0.25">
      <c r="A11735">
        <v>17440</v>
      </c>
      <c r="B11735" t="s">
        <v>11251</v>
      </c>
    </row>
    <row r="11736" spans="1:2" x14ac:dyDescent="0.25">
      <c r="A11736">
        <v>17440</v>
      </c>
      <c r="B11736" t="s">
        <v>11252</v>
      </c>
    </row>
    <row r="11737" spans="1:2" x14ac:dyDescent="0.25">
      <c r="A11737">
        <v>17440</v>
      </c>
      <c r="B11737" t="s">
        <v>11253</v>
      </c>
    </row>
    <row r="11738" spans="1:2" x14ac:dyDescent="0.25">
      <c r="A11738">
        <v>17440</v>
      </c>
      <c r="B11738" t="s">
        <v>3842</v>
      </c>
    </row>
    <row r="11739" spans="1:2" x14ac:dyDescent="0.25">
      <c r="A11739">
        <v>17440</v>
      </c>
      <c r="B11739" t="s">
        <v>11254</v>
      </c>
    </row>
    <row r="11740" spans="1:2" x14ac:dyDescent="0.25">
      <c r="A11740">
        <v>17440</v>
      </c>
      <c r="B11740" t="s">
        <v>11255</v>
      </c>
    </row>
    <row r="11741" spans="1:2" x14ac:dyDescent="0.25">
      <c r="A11741">
        <v>17440</v>
      </c>
      <c r="B11741" t="s">
        <v>11256</v>
      </c>
    </row>
    <row r="11742" spans="1:2" x14ac:dyDescent="0.25">
      <c r="A11742">
        <v>17440</v>
      </c>
      <c r="B11742" t="s">
        <v>11257</v>
      </c>
    </row>
    <row r="11743" spans="1:2" x14ac:dyDescent="0.25">
      <c r="A11743">
        <v>17440</v>
      </c>
      <c r="B11743" t="s">
        <v>11258</v>
      </c>
    </row>
    <row r="11744" spans="1:2" x14ac:dyDescent="0.25">
      <c r="A11744">
        <v>17440</v>
      </c>
      <c r="B11744" t="s">
        <v>11259</v>
      </c>
    </row>
    <row r="11745" spans="1:2" x14ac:dyDescent="0.25">
      <c r="A11745">
        <v>17440</v>
      </c>
      <c r="B11745" t="s">
        <v>11260</v>
      </c>
    </row>
    <row r="11746" spans="1:2" x14ac:dyDescent="0.25">
      <c r="A11746">
        <v>17440</v>
      </c>
      <c r="B11746" t="s">
        <v>11261</v>
      </c>
    </row>
    <row r="11747" spans="1:2" x14ac:dyDescent="0.25">
      <c r="A11747">
        <v>17440</v>
      </c>
      <c r="B11747" t="s">
        <v>11262</v>
      </c>
    </row>
    <row r="11748" spans="1:2" x14ac:dyDescent="0.25">
      <c r="A11748">
        <v>17440</v>
      </c>
      <c r="B11748" t="s">
        <v>4184</v>
      </c>
    </row>
    <row r="11749" spans="1:2" x14ac:dyDescent="0.25">
      <c r="A11749">
        <v>17440</v>
      </c>
      <c r="B11749" t="s">
        <v>4184</v>
      </c>
    </row>
    <row r="11750" spans="1:2" x14ac:dyDescent="0.25">
      <c r="A11750">
        <v>17440</v>
      </c>
      <c r="B11750" t="s">
        <v>10949</v>
      </c>
    </row>
    <row r="11751" spans="1:2" x14ac:dyDescent="0.25">
      <c r="A11751">
        <v>17440</v>
      </c>
      <c r="B11751" t="s">
        <v>11263</v>
      </c>
    </row>
    <row r="11752" spans="1:2" x14ac:dyDescent="0.25">
      <c r="A11752">
        <v>17440</v>
      </c>
      <c r="B11752" t="s">
        <v>11264</v>
      </c>
    </row>
    <row r="11753" spans="1:2" x14ac:dyDescent="0.25">
      <c r="A11753">
        <v>17440</v>
      </c>
      <c r="B11753" t="s">
        <v>11265</v>
      </c>
    </row>
    <row r="11754" spans="1:2" x14ac:dyDescent="0.25">
      <c r="A11754">
        <v>17440</v>
      </c>
      <c r="B11754" t="s">
        <v>11266</v>
      </c>
    </row>
    <row r="11755" spans="1:2" x14ac:dyDescent="0.25">
      <c r="A11755">
        <v>17440</v>
      </c>
      <c r="B11755" t="s">
        <v>11267</v>
      </c>
    </row>
    <row r="11756" spans="1:2" x14ac:dyDescent="0.25">
      <c r="A11756">
        <v>17440</v>
      </c>
      <c r="B11756" t="s">
        <v>11268</v>
      </c>
    </row>
    <row r="11757" spans="1:2" x14ac:dyDescent="0.25">
      <c r="A11757">
        <v>17440</v>
      </c>
      <c r="B11757" t="s">
        <v>11269</v>
      </c>
    </row>
    <row r="11758" spans="1:2" x14ac:dyDescent="0.25">
      <c r="A11758">
        <v>17440</v>
      </c>
      <c r="B11758" t="s">
        <v>11270</v>
      </c>
    </row>
    <row r="11759" spans="1:2" x14ac:dyDescent="0.25">
      <c r="A11759">
        <v>17440</v>
      </c>
      <c r="B11759" t="s">
        <v>11271</v>
      </c>
    </row>
    <row r="11760" spans="1:2" x14ac:dyDescent="0.25">
      <c r="A11760">
        <v>17440</v>
      </c>
      <c r="B11760" t="s">
        <v>11272</v>
      </c>
    </row>
    <row r="11761" spans="1:2" x14ac:dyDescent="0.25">
      <c r="A11761">
        <v>17440</v>
      </c>
      <c r="B11761" t="s">
        <v>11273</v>
      </c>
    </row>
    <row r="11762" spans="1:2" x14ac:dyDescent="0.25">
      <c r="A11762">
        <v>17440</v>
      </c>
      <c r="B11762" t="s">
        <v>11274</v>
      </c>
    </row>
    <row r="11763" spans="1:2" x14ac:dyDescent="0.25">
      <c r="A11763">
        <v>17440</v>
      </c>
      <c r="B11763" t="s">
        <v>11275</v>
      </c>
    </row>
    <row r="11764" spans="1:2" x14ac:dyDescent="0.25">
      <c r="A11764">
        <v>17440</v>
      </c>
      <c r="B11764" t="s">
        <v>11276</v>
      </c>
    </row>
    <row r="11765" spans="1:2" x14ac:dyDescent="0.25">
      <c r="A11765">
        <v>17445</v>
      </c>
      <c r="B11765" t="s">
        <v>11277</v>
      </c>
    </row>
    <row r="11766" spans="1:2" x14ac:dyDescent="0.25">
      <c r="A11766">
        <v>17449</v>
      </c>
      <c r="B11766" t="s">
        <v>11278</v>
      </c>
    </row>
    <row r="11767" spans="1:2" x14ac:dyDescent="0.25">
      <c r="A11767">
        <v>17449</v>
      </c>
      <c r="B11767" t="s">
        <v>11277</v>
      </c>
    </row>
    <row r="11768" spans="1:2" x14ac:dyDescent="0.25">
      <c r="A11768">
        <v>17449</v>
      </c>
      <c r="B11768" t="s">
        <v>11277</v>
      </c>
    </row>
    <row r="11769" spans="1:2" x14ac:dyDescent="0.25">
      <c r="A11769">
        <v>17449</v>
      </c>
      <c r="B11769" t="s">
        <v>11279</v>
      </c>
    </row>
    <row r="11770" spans="1:2" x14ac:dyDescent="0.25">
      <c r="A11770">
        <v>17449</v>
      </c>
      <c r="B11770" t="s">
        <v>11280</v>
      </c>
    </row>
    <row r="11771" spans="1:2" x14ac:dyDescent="0.25">
      <c r="A11771">
        <v>17449</v>
      </c>
      <c r="B11771" t="s">
        <v>11281</v>
      </c>
    </row>
    <row r="11772" spans="1:2" x14ac:dyDescent="0.25">
      <c r="A11772">
        <v>17449</v>
      </c>
      <c r="B11772" t="s">
        <v>11281</v>
      </c>
    </row>
    <row r="11773" spans="1:2" x14ac:dyDescent="0.25">
      <c r="A11773">
        <v>17449</v>
      </c>
      <c r="B11773" t="s">
        <v>11220</v>
      </c>
    </row>
    <row r="11774" spans="1:2" x14ac:dyDescent="0.25">
      <c r="A11774">
        <v>17450</v>
      </c>
      <c r="B11774" t="s">
        <v>11282</v>
      </c>
    </row>
    <row r="11775" spans="1:2" x14ac:dyDescent="0.25">
      <c r="A11775">
        <v>17454</v>
      </c>
      <c r="B11775" t="s">
        <v>11282</v>
      </c>
    </row>
    <row r="11776" spans="1:2" x14ac:dyDescent="0.25">
      <c r="A11776">
        <v>17454</v>
      </c>
      <c r="B11776" t="s">
        <v>11282</v>
      </c>
    </row>
    <row r="11777" spans="1:2" x14ac:dyDescent="0.25">
      <c r="A11777">
        <v>17455</v>
      </c>
      <c r="B11777" t="s">
        <v>11283</v>
      </c>
    </row>
    <row r="11778" spans="1:2" x14ac:dyDescent="0.25">
      <c r="A11778">
        <v>17459</v>
      </c>
      <c r="B11778" t="s">
        <v>10294</v>
      </c>
    </row>
    <row r="11779" spans="1:2" x14ac:dyDescent="0.25">
      <c r="A11779">
        <v>17459</v>
      </c>
      <c r="B11779" t="s">
        <v>11284</v>
      </c>
    </row>
    <row r="11780" spans="1:2" x14ac:dyDescent="0.25">
      <c r="A11780">
        <v>17459</v>
      </c>
      <c r="B11780" t="s">
        <v>11251</v>
      </c>
    </row>
    <row r="11781" spans="1:2" x14ac:dyDescent="0.25">
      <c r="A11781">
        <v>17459</v>
      </c>
      <c r="B11781" t="s">
        <v>11283</v>
      </c>
    </row>
    <row r="11782" spans="1:2" x14ac:dyDescent="0.25">
      <c r="A11782">
        <v>17459</v>
      </c>
      <c r="B11782" t="s">
        <v>11283</v>
      </c>
    </row>
    <row r="11783" spans="1:2" x14ac:dyDescent="0.25">
      <c r="A11783">
        <v>17459</v>
      </c>
      <c r="B11783" t="s">
        <v>11285</v>
      </c>
    </row>
    <row r="11784" spans="1:2" x14ac:dyDescent="0.25">
      <c r="A11784">
        <v>17459</v>
      </c>
      <c r="B11784" t="s">
        <v>11286</v>
      </c>
    </row>
    <row r="11785" spans="1:2" x14ac:dyDescent="0.25">
      <c r="A11785">
        <v>17459</v>
      </c>
      <c r="B11785" t="s">
        <v>3550</v>
      </c>
    </row>
    <row r="11786" spans="1:2" x14ac:dyDescent="0.25">
      <c r="A11786">
        <v>17459</v>
      </c>
      <c r="B11786" t="s">
        <v>11287</v>
      </c>
    </row>
    <row r="11787" spans="1:2" x14ac:dyDescent="0.25">
      <c r="A11787">
        <v>17459</v>
      </c>
      <c r="B11787" t="s">
        <v>10285</v>
      </c>
    </row>
    <row r="11788" spans="1:2" x14ac:dyDescent="0.25">
      <c r="A11788">
        <v>17459</v>
      </c>
      <c r="B11788" t="s">
        <v>10285</v>
      </c>
    </row>
    <row r="11789" spans="1:2" x14ac:dyDescent="0.25">
      <c r="A11789">
        <v>17459</v>
      </c>
      <c r="B11789" t="s">
        <v>11288</v>
      </c>
    </row>
    <row r="11790" spans="1:2" x14ac:dyDescent="0.25">
      <c r="A11790">
        <v>17459</v>
      </c>
      <c r="B11790" t="s">
        <v>11288</v>
      </c>
    </row>
    <row r="11791" spans="1:2" x14ac:dyDescent="0.25">
      <c r="A11791">
        <v>17489</v>
      </c>
      <c r="B11791" t="s">
        <v>11289</v>
      </c>
    </row>
    <row r="11792" spans="1:2" x14ac:dyDescent="0.25">
      <c r="A11792">
        <v>17491</v>
      </c>
      <c r="B11792" t="s">
        <v>11289</v>
      </c>
    </row>
    <row r="11793" spans="1:2" x14ac:dyDescent="0.25">
      <c r="A11793">
        <v>17493</v>
      </c>
      <c r="B11793" t="s">
        <v>11109</v>
      </c>
    </row>
    <row r="11794" spans="1:2" x14ac:dyDescent="0.25">
      <c r="A11794">
        <v>17493</v>
      </c>
      <c r="B11794" t="s">
        <v>11289</v>
      </c>
    </row>
    <row r="11795" spans="1:2" x14ac:dyDescent="0.25">
      <c r="A11795">
        <v>17493</v>
      </c>
      <c r="B11795" t="s">
        <v>11251</v>
      </c>
    </row>
    <row r="11796" spans="1:2" x14ac:dyDescent="0.25">
      <c r="A11796">
        <v>17495</v>
      </c>
      <c r="B11796" t="s">
        <v>10990</v>
      </c>
    </row>
    <row r="11797" spans="1:2" x14ac:dyDescent="0.25">
      <c r="A11797">
        <v>17495</v>
      </c>
      <c r="B11797" t="s">
        <v>10567</v>
      </c>
    </row>
    <row r="11798" spans="1:2" x14ac:dyDescent="0.25">
      <c r="A11798">
        <v>17495</v>
      </c>
      <c r="B11798" t="s">
        <v>11290</v>
      </c>
    </row>
    <row r="11799" spans="1:2" x14ac:dyDescent="0.25">
      <c r="A11799">
        <v>17495</v>
      </c>
      <c r="B11799" t="s">
        <v>11291</v>
      </c>
    </row>
    <row r="11800" spans="1:2" x14ac:dyDescent="0.25">
      <c r="A11800">
        <v>17495</v>
      </c>
      <c r="B11800" t="s">
        <v>3520</v>
      </c>
    </row>
    <row r="11801" spans="1:2" x14ac:dyDescent="0.25">
      <c r="A11801">
        <v>17495</v>
      </c>
      <c r="B11801" t="s">
        <v>11292</v>
      </c>
    </row>
    <row r="11802" spans="1:2" x14ac:dyDescent="0.25">
      <c r="A11802">
        <v>17495</v>
      </c>
      <c r="B11802" t="s">
        <v>11020</v>
      </c>
    </row>
    <row r="11803" spans="1:2" x14ac:dyDescent="0.25">
      <c r="A11803">
        <v>17495</v>
      </c>
      <c r="B11803" t="s">
        <v>8523</v>
      </c>
    </row>
    <row r="11804" spans="1:2" x14ac:dyDescent="0.25">
      <c r="A11804">
        <v>17495</v>
      </c>
      <c r="B11804" t="s">
        <v>10136</v>
      </c>
    </row>
    <row r="11805" spans="1:2" x14ac:dyDescent="0.25">
      <c r="A11805">
        <v>17495</v>
      </c>
      <c r="B11805" t="s">
        <v>3842</v>
      </c>
    </row>
    <row r="11806" spans="1:2" x14ac:dyDescent="0.25">
      <c r="A11806">
        <v>17495</v>
      </c>
      <c r="B11806" t="s">
        <v>11293</v>
      </c>
    </row>
    <row r="11807" spans="1:2" x14ac:dyDescent="0.25">
      <c r="A11807">
        <v>17495</v>
      </c>
      <c r="B11807" t="s">
        <v>11294</v>
      </c>
    </row>
    <row r="11808" spans="1:2" x14ac:dyDescent="0.25">
      <c r="A11808">
        <v>17495</v>
      </c>
      <c r="B11808" t="s">
        <v>11295</v>
      </c>
    </row>
    <row r="11809" spans="1:2" x14ac:dyDescent="0.25">
      <c r="A11809">
        <v>17495</v>
      </c>
      <c r="B11809" t="s">
        <v>11295</v>
      </c>
    </row>
    <row r="11810" spans="1:2" x14ac:dyDescent="0.25">
      <c r="A11810">
        <v>17495</v>
      </c>
      <c r="B11810" t="s">
        <v>11296</v>
      </c>
    </row>
    <row r="11811" spans="1:2" x14ac:dyDescent="0.25">
      <c r="A11811">
        <v>17495</v>
      </c>
      <c r="B11811" t="s">
        <v>11297</v>
      </c>
    </row>
    <row r="11812" spans="1:2" x14ac:dyDescent="0.25">
      <c r="A11812">
        <v>17495</v>
      </c>
      <c r="B11812" t="s">
        <v>11298</v>
      </c>
    </row>
    <row r="11813" spans="1:2" x14ac:dyDescent="0.25">
      <c r="A11813">
        <v>17495</v>
      </c>
      <c r="B11813" t="s">
        <v>11299</v>
      </c>
    </row>
    <row r="11814" spans="1:2" x14ac:dyDescent="0.25">
      <c r="A11814">
        <v>17495</v>
      </c>
      <c r="B11814" t="s">
        <v>11300</v>
      </c>
    </row>
    <row r="11815" spans="1:2" x14ac:dyDescent="0.25">
      <c r="A11815">
        <v>17495</v>
      </c>
      <c r="B11815" t="s">
        <v>11301</v>
      </c>
    </row>
    <row r="11816" spans="1:2" x14ac:dyDescent="0.25">
      <c r="A11816">
        <v>17495</v>
      </c>
      <c r="B11816" t="s">
        <v>10922</v>
      </c>
    </row>
    <row r="11817" spans="1:2" x14ac:dyDescent="0.25">
      <c r="A11817">
        <v>17495</v>
      </c>
      <c r="B11817" t="s">
        <v>11302</v>
      </c>
    </row>
    <row r="11818" spans="1:2" x14ac:dyDescent="0.25">
      <c r="A11818">
        <v>17495</v>
      </c>
      <c r="B11818" t="s">
        <v>10688</v>
      </c>
    </row>
    <row r="11819" spans="1:2" x14ac:dyDescent="0.25">
      <c r="A11819">
        <v>17495</v>
      </c>
      <c r="B11819" t="s">
        <v>11303</v>
      </c>
    </row>
    <row r="11820" spans="1:2" x14ac:dyDescent="0.25">
      <c r="A11820">
        <v>17495</v>
      </c>
      <c r="B11820" t="s">
        <v>10419</v>
      </c>
    </row>
    <row r="11821" spans="1:2" x14ac:dyDescent="0.25">
      <c r="A11821">
        <v>17495</v>
      </c>
      <c r="B11821" t="s">
        <v>11304</v>
      </c>
    </row>
    <row r="11822" spans="1:2" x14ac:dyDescent="0.25">
      <c r="A11822">
        <v>17498</v>
      </c>
      <c r="B11822" t="s">
        <v>5941</v>
      </c>
    </row>
    <row r="11823" spans="1:2" x14ac:dyDescent="0.25">
      <c r="A11823">
        <v>17498</v>
      </c>
      <c r="B11823" t="s">
        <v>5941</v>
      </c>
    </row>
    <row r="11824" spans="1:2" x14ac:dyDescent="0.25">
      <c r="A11824">
        <v>17498</v>
      </c>
      <c r="B11824" t="s">
        <v>5941</v>
      </c>
    </row>
    <row r="11825" spans="1:2" x14ac:dyDescent="0.25">
      <c r="A11825">
        <v>17498</v>
      </c>
      <c r="B11825" t="s">
        <v>11305</v>
      </c>
    </row>
    <row r="11826" spans="1:2" x14ac:dyDescent="0.25">
      <c r="A11826">
        <v>17498</v>
      </c>
      <c r="B11826" t="s">
        <v>11306</v>
      </c>
    </row>
    <row r="11827" spans="1:2" x14ac:dyDescent="0.25">
      <c r="A11827">
        <v>17498</v>
      </c>
      <c r="B11827" t="s">
        <v>11307</v>
      </c>
    </row>
    <row r="11828" spans="1:2" x14ac:dyDescent="0.25">
      <c r="A11828">
        <v>17498</v>
      </c>
      <c r="B11828" t="s">
        <v>308</v>
      </c>
    </row>
    <row r="11829" spans="1:2" x14ac:dyDescent="0.25">
      <c r="A11829">
        <v>17498</v>
      </c>
      <c r="B11829" t="s">
        <v>11308</v>
      </c>
    </row>
    <row r="11830" spans="1:2" x14ac:dyDescent="0.25">
      <c r="A11830">
        <v>17498</v>
      </c>
      <c r="B11830" t="s">
        <v>11309</v>
      </c>
    </row>
    <row r="11831" spans="1:2" x14ac:dyDescent="0.25">
      <c r="A11831">
        <v>17498</v>
      </c>
      <c r="B11831" t="s">
        <v>11310</v>
      </c>
    </row>
    <row r="11832" spans="1:2" x14ac:dyDescent="0.25">
      <c r="A11832">
        <v>17498</v>
      </c>
      <c r="B11832" t="s">
        <v>11311</v>
      </c>
    </row>
    <row r="11833" spans="1:2" x14ac:dyDescent="0.25">
      <c r="A11833">
        <v>17498</v>
      </c>
      <c r="B11833" t="s">
        <v>11312</v>
      </c>
    </row>
    <row r="11834" spans="1:2" x14ac:dyDescent="0.25">
      <c r="A11834">
        <v>17498</v>
      </c>
      <c r="B11834" t="s">
        <v>3838</v>
      </c>
    </row>
    <row r="11835" spans="1:2" x14ac:dyDescent="0.25">
      <c r="A11835">
        <v>17498</v>
      </c>
      <c r="B11835" t="s">
        <v>11313</v>
      </c>
    </row>
    <row r="11836" spans="1:2" x14ac:dyDescent="0.25">
      <c r="A11836">
        <v>17498</v>
      </c>
      <c r="B11836" t="s">
        <v>3520</v>
      </c>
    </row>
    <row r="11837" spans="1:2" x14ac:dyDescent="0.25">
      <c r="A11837">
        <v>17498</v>
      </c>
      <c r="B11837" t="s">
        <v>3520</v>
      </c>
    </row>
    <row r="11838" spans="1:2" x14ac:dyDescent="0.25">
      <c r="A11838">
        <v>17498</v>
      </c>
      <c r="B11838" t="s">
        <v>3520</v>
      </c>
    </row>
    <row r="11839" spans="1:2" x14ac:dyDescent="0.25">
      <c r="A11839">
        <v>17498</v>
      </c>
      <c r="B11839" t="s">
        <v>11314</v>
      </c>
    </row>
    <row r="11840" spans="1:2" x14ac:dyDescent="0.25">
      <c r="A11840">
        <v>17498</v>
      </c>
      <c r="B11840" t="s">
        <v>11315</v>
      </c>
    </row>
    <row r="11841" spans="1:2" x14ac:dyDescent="0.25">
      <c r="A11841">
        <v>17498</v>
      </c>
      <c r="B11841" t="s">
        <v>11316</v>
      </c>
    </row>
    <row r="11842" spans="1:2" x14ac:dyDescent="0.25">
      <c r="A11842">
        <v>17498</v>
      </c>
      <c r="B11842" t="s">
        <v>11317</v>
      </c>
    </row>
    <row r="11843" spans="1:2" x14ac:dyDescent="0.25">
      <c r="A11843">
        <v>17498</v>
      </c>
      <c r="B11843" t="s">
        <v>11318</v>
      </c>
    </row>
    <row r="11844" spans="1:2" x14ac:dyDescent="0.25">
      <c r="A11844">
        <v>17498</v>
      </c>
      <c r="B11844" t="s">
        <v>10535</v>
      </c>
    </row>
    <row r="11845" spans="1:2" x14ac:dyDescent="0.25">
      <c r="A11845">
        <v>17498</v>
      </c>
      <c r="B11845" t="s">
        <v>11319</v>
      </c>
    </row>
    <row r="11846" spans="1:2" x14ac:dyDescent="0.25">
      <c r="A11846">
        <v>17498</v>
      </c>
      <c r="B11846" t="s">
        <v>11320</v>
      </c>
    </row>
    <row r="11847" spans="1:2" x14ac:dyDescent="0.25">
      <c r="A11847">
        <v>17498</v>
      </c>
      <c r="B11847" t="s">
        <v>11251</v>
      </c>
    </row>
    <row r="11848" spans="1:2" x14ac:dyDescent="0.25">
      <c r="A11848">
        <v>17498</v>
      </c>
      <c r="B11848" t="s">
        <v>11321</v>
      </c>
    </row>
    <row r="11849" spans="1:2" x14ac:dyDescent="0.25">
      <c r="A11849">
        <v>17498</v>
      </c>
      <c r="B11849" t="s">
        <v>3996</v>
      </c>
    </row>
    <row r="11850" spans="1:2" x14ac:dyDescent="0.25">
      <c r="A11850">
        <v>17498</v>
      </c>
      <c r="B11850" t="s">
        <v>11322</v>
      </c>
    </row>
    <row r="11851" spans="1:2" x14ac:dyDescent="0.25">
      <c r="A11851">
        <v>17498</v>
      </c>
      <c r="B11851" t="s">
        <v>11323</v>
      </c>
    </row>
    <row r="11852" spans="1:2" x14ac:dyDescent="0.25">
      <c r="A11852">
        <v>17498</v>
      </c>
      <c r="B11852" t="s">
        <v>3842</v>
      </c>
    </row>
    <row r="11853" spans="1:2" x14ac:dyDescent="0.25">
      <c r="A11853">
        <v>17498</v>
      </c>
      <c r="B11853" t="s">
        <v>3842</v>
      </c>
    </row>
    <row r="11854" spans="1:2" x14ac:dyDescent="0.25">
      <c r="A11854">
        <v>17498</v>
      </c>
      <c r="B11854" t="s">
        <v>3842</v>
      </c>
    </row>
    <row r="11855" spans="1:2" x14ac:dyDescent="0.25">
      <c r="A11855">
        <v>17498</v>
      </c>
      <c r="B11855" t="s">
        <v>3842</v>
      </c>
    </row>
    <row r="11856" spans="1:2" x14ac:dyDescent="0.25">
      <c r="A11856">
        <v>17498</v>
      </c>
      <c r="B11856" t="s">
        <v>11324</v>
      </c>
    </row>
    <row r="11857" spans="1:2" x14ac:dyDescent="0.25">
      <c r="A11857">
        <v>17498</v>
      </c>
      <c r="B11857" t="s">
        <v>11325</v>
      </c>
    </row>
    <row r="11858" spans="1:2" x14ac:dyDescent="0.25">
      <c r="A11858">
        <v>17498</v>
      </c>
      <c r="B11858" t="s">
        <v>11326</v>
      </c>
    </row>
    <row r="11859" spans="1:2" x14ac:dyDescent="0.25">
      <c r="A11859">
        <v>17498</v>
      </c>
      <c r="B11859" t="s">
        <v>11327</v>
      </c>
    </row>
    <row r="11860" spans="1:2" x14ac:dyDescent="0.25">
      <c r="A11860">
        <v>17498</v>
      </c>
      <c r="B11860" t="s">
        <v>11328</v>
      </c>
    </row>
    <row r="11861" spans="1:2" x14ac:dyDescent="0.25">
      <c r="A11861">
        <v>17498</v>
      </c>
      <c r="B11861" t="s">
        <v>11329</v>
      </c>
    </row>
    <row r="11862" spans="1:2" x14ac:dyDescent="0.25">
      <c r="A11862">
        <v>17498</v>
      </c>
      <c r="B11862" t="s">
        <v>3550</v>
      </c>
    </row>
    <row r="11863" spans="1:2" x14ac:dyDescent="0.25">
      <c r="A11863">
        <v>17498</v>
      </c>
      <c r="B11863" t="s">
        <v>3550</v>
      </c>
    </row>
    <row r="11864" spans="1:2" x14ac:dyDescent="0.25">
      <c r="A11864">
        <v>17498</v>
      </c>
      <c r="B11864" t="s">
        <v>3550</v>
      </c>
    </row>
    <row r="11865" spans="1:2" x14ac:dyDescent="0.25">
      <c r="A11865">
        <v>17498</v>
      </c>
      <c r="B11865" t="s">
        <v>3550</v>
      </c>
    </row>
    <row r="11866" spans="1:2" x14ac:dyDescent="0.25">
      <c r="A11866">
        <v>17498</v>
      </c>
      <c r="B11866" t="s">
        <v>10107</v>
      </c>
    </row>
    <row r="11867" spans="1:2" x14ac:dyDescent="0.25">
      <c r="A11867">
        <v>17498</v>
      </c>
      <c r="B11867" t="s">
        <v>11330</v>
      </c>
    </row>
    <row r="11868" spans="1:2" x14ac:dyDescent="0.25">
      <c r="A11868">
        <v>17498</v>
      </c>
      <c r="B11868" t="s">
        <v>11331</v>
      </c>
    </row>
    <row r="11869" spans="1:2" x14ac:dyDescent="0.25">
      <c r="A11869">
        <v>17498</v>
      </c>
      <c r="B11869" t="s">
        <v>11332</v>
      </c>
    </row>
    <row r="11870" spans="1:2" x14ac:dyDescent="0.25">
      <c r="A11870">
        <v>17498</v>
      </c>
      <c r="B11870" t="s">
        <v>11333</v>
      </c>
    </row>
    <row r="11871" spans="1:2" x14ac:dyDescent="0.25">
      <c r="A11871">
        <v>17498</v>
      </c>
      <c r="B11871" t="s">
        <v>10066</v>
      </c>
    </row>
    <row r="11872" spans="1:2" x14ac:dyDescent="0.25">
      <c r="A11872">
        <v>17498</v>
      </c>
      <c r="B11872" t="s">
        <v>11334</v>
      </c>
    </row>
    <row r="11873" spans="1:2" x14ac:dyDescent="0.25">
      <c r="A11873">
        <v>17498</v>
      </c>
      <c r="B11873" t="s">
        <v>10394</v>
      </c>
    </row>
    <row r="11874" spans="1:2" x14ac:dyDescent="0.25">
      <c r="A11874">
        <v>17498</v>
      </c>
      <c r="B11874" t="s">
        <v>10394</v>
      </c>
    </row>
    <row r="11875" spans="1:2" x14ac:dyDescent="0.25">
      <c r="A11875">
        <v>17498</v>
      </c>
      <c r="B11875" t="s">
        <v>11335</v>
      </c>
    </row>
    <row r="11876" spans="1:2" x14ac:dyDescent="0.25">
      <c r="A11876">
        <v>17498</v>
      </c>
      <c r="B11876" t="s">
        <v>11336</v>
      </c>
    </row>
    <row r="11877" spans="1:2" x14ac:dyDescent="0.25">
      <c r="A11877">
        <v>17504</v>
      </c>
      <c r="B11877" t="s">
        <v>10159</v>
      </c>
    </row>
    <row r="11878" spans="1:2" x14ac:dyDescent="0.25">
      <c r="A11878">
        <v>17506</v>
      </c>
      <c r="B11878" t="s">
        <v>11337</v>
      </c>
    </row>
    <row r="11879" spans="1:2" x14ac:dyDescent="0.25">
      <c r="A11879">
        <v>17506</v>
      </c>
      <c r="B11879" t="s">
        <v>11338</v>
      </c>
    </row>
    <row r="11880" spans="1:2" x14ac:dyDescent="0.25">
      <c r="A11880">
        <v>17506</v>
      </c>
      <c r="B11880" t="s">
        <v>11339</v>
      </c>
    </row>
    <row r="11881" spans="1:2" x14ac:dyDescent="0.25">
      <c r="A11881">
        <v>17506</v>
      </c>
      <c r="B11881" t="s">
        <v>11340</v>
      </c>
    </row>
    <row r="11882" spans="1:2" x14ac:dyDescent="0.25">
      <c r="A11882">
        <v>17506</v>
      </c>
      <c r="B11882" t="s">
        <v>11341</v>
      </c>
    </row>
    <row r="11883" spans="1:2" x14ac:dyDescent="0.25">
      <c r="A11883">
        <v>17506</v>
      </c>
      <c r="B11883" t="s">
        <v>11342</v>
      </c>
    </row>
    <row r="11884" spans="1:2" x14ac:dyDescent="0.25">
      <c r="A11884">
        <v>17506</v>
      </c>
      <c r="B11884" t="s">
        <v>10159</v>
      </c>
    </row>
    <row r="11885" spans="1:2" x14ac:dyDescent="0.25">
      <c r="A11885">
        <v>17506</v>
      </c>
      <c r="B11885" t="s">
        <v>11343</v>
      </c>
    </row>
    <row r="11886" spans="1:2" x14ac:dyDescent="0.25">
      <c r="A11886">
        <v>17506</v>
      </c>
      <c r="B11886" t="s">
        <v>11344</v>
      </c>
    </row>
    <row r="11887" spans="1:2" x14ac:dyDescent="0.25">
      <c r="A11887">
        <v>17506</v>
      </c>
      <c r="B11887" t="s">
        <v>11345</v>
      </c>
    </row>
    <row r="11888" spans="1:2" x14ac:dyDescent="0.25">
      <c r="A11888">
        <v>17506</v>
      </c>
      <c r="B11888" t="s">
        <v>11346</v>
      </c>
    </row>
    <row r="11889" spans="1:2" x14ac:dyDescent="0.25">
      <c r="A11889">
        <v>17506</v>
      </c>
      <c r="B11889" t="s">
        <v>4184</v>
      </c>
    </row>
    <row r="11890" spans="1:2" x14ac:dyDescent="0.25">
      <c r="A11890">
        <v>17506</v>
      </c>
      <c r="B11890" t="s">
        <v>11347</v>
      </c>
    </row>
    <row r="11891" spans="1:2" x14ac:dyDescent="0.25">
      <c r="A11891">
        <v>17506</v>
      </c>
      <c r="B11891" t="s">
        <v>11348</v>
      </c>
    </row>
    <row r="11892" spans="1:2" x14ac:dyDescent="0.25">
      <c r="A11892">
        <v>17506</v>
      </c>
      <c r="B11892" t="s">
        <v>11349</v>
      </c>
    </row>
    <row r="11893" spans="1:2" x14ac:dyDescent="0.25">
      <c r="A11893">
        <v>17506</v>
      </c>
      <c r="B11893" t="s">
        <v>11350</v>
      </c>
    </row>
    <row r="11894" spans="1:2" x14ac:dyDescent="0.25">
      <c r="A11894">
        <v>17506</v>
      </c>
      <c r="B11894" t="s">
        <v>11351</v>
      </c>
    </row>
    <row r="11895" spans="1:2" x14ac:dyDescent="0.25">
      <c r="A11895">
        <v>17506</v>
      </c>
      <c r="B11895" t="s">
        <v>11352</v>
      </c>
    </row>
    <row r="11896" spans="1:2" x14ac:dyDescent="0.25">
      <c r="A11896">
        <v>17506</v>
      </c>
      <c r="B11896" t="s">
        <v>11353</v>
      </c>
    </row>
    <row r="11897" spans="1:2" x14ac:dyDescent="0.25">
      <c r="A11897">
        <v>17507</v>
      </c>
      <c r="B11897" t="s">
        <v>11354</v>
      </c>
    </row>
    <row r="11898" spans="1:2" x14ac:dyDescent="0.25">
      <c r="A11898">
        <v>17509</v>
      </c>
      <c r="B11898" t="s">
        <v>11355</v>
      </c>
    </row>
    <row r="11899" spans="1:2" x14ac:dyDescent="0.25">
      <c r="A11899">
        <v>17509</v>
      </c>
      <c r="B11899" t="s">
        <v>11356</v>
      </c>
    </row>
    <row r="11900" spans="1:2" x14ac:dyDescent="0.25">
      <c r="A11900">
        <v>17509</v>
      </c>
      <c r="B11900" t="s">
        <v>11357</v>
      </c>
    </row>
    <row r="11901" spans="1:2" x14ac:dyDescent="0.25">
      <c r="A11901">
        <v>17509</v>
      </c>
      <c r="B11901" t="s">
        <v>11358</v>
      </c>
    </row>
    <row r="11902" spans="1:2" x14ac:dyDescent="0.25">
      <c r="A11902">
        <v>17509</v>
      </c>
      <c r="B11902" t="s">
        <v>11359</v>
      </c>
    </row>
    <row r="11903" spans="1:2" x14ac:dyDescent="0.25">
      <c r="A11903">
        <v>17509</v>
      </c>
      <c r="B11903" t="s">
        <v>10509</v>
      </c>
    </row>
    <row r="11904" spans="1:2" x14ac:dyDescent="0.25">
      <c r="A11904">
        <v>17509</v>
      </c>
      <c r="B11904" t="s">
        <v>10556</v>
      </c>
    </row>
    <row r="11905" spans="1:2" x14ac:dyDescent="0.25">
      <c r="A11905">
        <v>17509</v>
      </c>
      <c r="B11905" t="s">
        <v>11360</v>
      </c>
    </row>
    <row r="11906" spans="1:2" x14ac:dyDescent="0.25">
      <c r="A11906">
        <v>17509</v>
      </c>
      <c r="B11906" t="s">
        <v>3808</v>
      </c>
    </row>
    <row r="11907" spans="1:2" x14ac:dyDescent="0.25">
      <c r="A11907">
        <v>17509</v>
      </c>
      <c r="B11907" t="s">
        <v>11361</v>
      </c>
    </row>
    <row r="11908" spans="1:2" x14ac:dyDescent="0.25">
      <c r="A11908">
        <v>17509</v>
      </c>
      <c r="B11908" t="s">
        <v>3842</v>
      </c>
    </row>
    <row r="11909" spans="1:2" x14ac:dyDescent="0.25">
      <c r="A11909">
        <v>17509</v>
      </c>
      <c r="B11909" t="s">
        <v>11362</v>
      </c>
    </row>
    <row r="11910" spans="1:2" x14ac:dyDescent="0.25">
      <c r="A11910">
        <v>17509</v>
      </c>
      <c r="B11910" t="s">
        <v>11363</v>
      </c>
    </row>
    <row r="11911" spans="1:2" x14ac:dyDescent="0.25">
      <c r="A11911">
        <v>17509</v>
      </c>
      <c r="B11911" t="s">
        <v>11364</v>
      </c>
    </row>
    <row r="11912" spans="1:2" x14ac:dyDescent="0.25">
      <c r="A11912">
        <v>17509</v>
      </c>
      <c r="B11912" t="s">
        <v>11365</v>
      </c>
    </row>
    <row r="11913" spans="1:2" x14ac:dyDescent="0.25">
      <c r="A11913">
        <v>17509</v>
      </c>
      <c r="B11913" t="s">
        <v>11366</v>
      </c>
    </row>
    <row r="11914" spans="1:2" x14ac:dyDescent="0.25">
      <c r="A11914">
        <v>17509</v>
      </c>
      <c r="B11914" t="s">
        <v>11367</v>
      </c>
    </row>
    <row r="11915" spans="1:2" x14ac:dyDescent="0.25">
      <c r="A11915">
        <v>17509</v>
      </c>
      <c r="B11915" t="s">
        <v>11367</v>
      </c>
    </row>
    <row r="11916" spans="1:2" x14ac:dyDescent="0.25">
      <c r="A11916">
        <v>17509</v>
      </c>
      <c r="B11916" t="s">
        <v>11354</v>
      </c>
    </row>
    <row r="11917" spans="1:2" x14ac:dyDescent="0.25">
      <c r="A11917">
        <v>17509</v>
      </c>
      <c r="B11917" t="s">
        <v>10895</v>
      </c>
    </row>
    <row r="11918" spans="1:2" x14ac:dyDescent="0.25">
      <c r="A11918">
        <v>17509</v>
      </c>
      <c r="B11918" t="s">
        <v>9800</v>
      </c>
    </row>
    <row r="11919" spans="1:2" x14ac:dyDescent="0.25">
      <c r="A11919">
        <v>17509</v>
      </c>
      <c r="B11919" t="s">
        <v>3550</v>
      </c>
    </row>
    <row r="11920" spans="1:2" x14ac:dyDescent="0.25">
      <c r="A11920">
        <v>17509</v>
      </c>
      <c r="B11920" t="s">
        <v>4184</v>
      </c>
    </row>
    <row r="11921" spans="1:2" x14ac:dyDescent="0.25">
      <c r="A11921">
        <v>17509</v>
      </c>
      <c r="B11921" t="s">
        <v>7121</v>
      </c>
    </row>
    <row r="11922" spans="1:2" x14ac:dyDescent="0.25">
      <c r="A11922">
        <v>17509</v>
      </c>
      <c r="B11922" t="s">
        <v>11368</v>
      </c>
    </row>
    <row r="11923" spans="1:2" x14ac:dyDescent="0.25">
      <c r="A11923">
        <v>17509</v>
      </c>
      <c r="B11923" t="s">
        <v>11369</v>
      </c>
    </row>
    <row r="11924" spans="1:2" x14ac:dyDescent="0.25">
      <c r="A11924">
        <v>17509</v>
      </c>
      <c r="B11924" t="s">
        <v>11179</v>
      </c>
    </row>
    <row r="11925" spans="1:2" x14ac:dyDescent="0.25">
      <c r="A11925">
        <v>17509</v>
      </c>
      <c r="B11925" t="s">
        <v>11370</v>
      </c>
    </row>
    <row r="11926" spans="1:2" x14ac:dyDescent="0.25">
      <c r="A11926">
        <v>17509</v>
      </c>
      <c r="B11926" t="s">
        <v>11371</v>
      </c>
    </row>
    <row r="11927" spans="1:2" x14ac:dyDescent="0.25">
      <c r="A11927">
        <v>17509</v>
      </c>
      <c r="B11927" t="s">
        <v>11372</v>
      </c>
    </row>
    <row r="11928" spans="1:2" x14ac:dyDescent="0.25">
      <c r="A11928">
        <v>17509</v>
      </c>
      <c r="B11928" t="s">
        <v>10310</v>
      </c>
    </row>
    <row r="11929" spans="1:2" x14ac:dyDescent="0.25">
      <c r="A11929">
        <v>17509</v>
      </c>
      <c r="B11929" t="s">
        <v>11373</v>
      </c>
    </row>
    <row r="11930" spans="1:2" x14ac:dyDescent="0.25">
      <c r="A11930">
        <v>17509</v>
      </c>
      <c r="B11930" t="s">
        <v>11374</v>
      </c>
    </row>
    <row r="11931" spans="1:2" x14ac:dyDescent="0.25">
      <c r="A11931">
        <v>18055</v>
      </c>
      <c r="B11931" t="s">
        <v>11375</v>
      </c>
    </row>
    <row r="11932" spans="1:2" x14ac:dyDescent="0.25">
      <c r="A11932">
        <v>18055</v>
      </c>
      <c r="B11932" t="s">
        <v>11376</v>
      </c>
    </row>
    <row r="11933" spans="1:2" x14ac:dyDescent="0.25">
      <c r="A11933">
        <v>18055</v>
      </c>
      <c r="B11933" t="s">
        <v>11377</v>
      </c>
    </row>
    <row r="11934" spans="1:2" x14ac:dyDescent="0.25">
      <c r="A11934">
        <v>18057</v>
      </c>
      <c r="B11934" t="s">
        <v>11377</v>
      </c>
    </row>
    <row r="11935" spans="1:2" x14ac:dyDescent="0.25">
      <c r="A11935">
        <v>18059</v>
      </c>
      <c r="B11935" t="s">
        <v>3857</v>
      </c>
    </row>
    <row r="11936" spans="1:2" x14ac:dyDescent="0.25">
      <c r="A11936">
        <v>18059</v>
      </c>
      <c r="B11936" t="s">
        <v>11378</v>
      </c>
    </row>
    <row r="11937" spans="1:2" x14ac:dyDescent="0.25">
      <c r="A11937">
        <v>18059</v>
      </c>
      <c r="B11937" t="s">
        <v>10155</v>
      </c>
    </row>
    <row r="11938" spans="1:2" x14ac:dyDescent="0.25">
      <c r="A11938">
        <v>18059</v>
      </c>
      <c r="B11938" t="s">
        <v>11379</v>
      </c>
    </row>
    <row r="11939" spans="1:2" x14ac:dyDescent="0.25">
      <c r="A11939">
        <v>18059</v>
      </c>
      <c r="B11939" t="s">
        <v>3520</v>
      </c>
    </row>
    <row r="11940" spans="1:2" x14ac:dyDescent="0.25">
      <c r="A11940">
        <v>18059</v>
      </c>
      <c r="B11940" t="s">
        <v>11380</v>
      </c>
    </row>
    <row r="11941" spans="1:2" x14ac:dyDescent="0.25">
      <c r="A11941">
        <v>18059</v>
      </c>
      <c r="B11941" t="s">
        <v>9345</v>
      </c>
    </row>
    <row r="11942" spans="1:2" x14ac:dyDescent="0.25">
      <c r="A11942">
        <v>18059</v>
      </c>
      <c r="B11942" t="s">
        <v>11381</v>
      </c>
    </row>
    <row r="11943" spans="1:2" x14ac:dyDescent="0.25">
      <c r="A11943">
        <v>18059</v>
      </c>
      <c r="B11943" t="s">
        <v>10949</v>
      </c>
    </row>
    <row r="11944" spans="1:2" x14ac:dyDescent="0.25">
      <c r="A11944">
        <v>18059</v>
      </c>
      <c r="B11944" t="s">
        <v>11382</v>
      </c>
    </row>
    <row r="11945" spans="1:2" x14ac:dyDescent="0.25">
      <c r="A11945">
        <v>18059</v>
      </c>
      <c r="B11945" t="s">
        <v>11377</v>
      </c>
    </row>
    <row r="11946" spans="1:2" x14ac:dyDescent="0.25">
      <c r="A11946">
        <v>18059</v>
      </c>
      <c r="B11946" t="s">
        <v>9385</v>
      </c>
    </row>
    <row r="11947" spans="1:2" x14ac:dyDescent="0.25">
      <c r="A11947">
        <v>18059</v>
      </c>
      <c r="B11947" t="s">
        <v>11383</v>
      </c>
    </row>
    <row r="11948" spans="1:2" x14ac:dyDescent="0.25">
      <c r="A11948">
        <v>18059</v>
      </c>
      <c r="B11948" t="s">
        <v>11384</v>
      </c>
    </row>
    <row r="11949" spans="1:2" x14ac:dyDescent="0.25">
      <c r="A11949">
        <v>18059</v>
      </c>
      <c r="B11949" t="s">
        <v>11385</v>
      </c>
    </row>
    <row r="11950" spans="1:2" x14ac:dyDescent="0.25">
      <c r="A11950">
        <v>18069</v>
      </c>
      <c r="B11950" t="s">
        <v>11386</v>
      </c>
    </row>
    <row r="11951" spans="1:2" x14ac:dyDescent="0.25">
      <c r="A11951">
        <v>18069</v>
      </c>
      <c r="B11951" t="s">
        <v>11387</v>
      </c>
    </row>
    <row r="11952" spans="1:2" x14ac:dyDescent="0.25">
      <c r="A11952">
        <v>18069</v>
      </c>
      <c r="B11952" t="s">
        <v>11388</v>
      </c>
    </row>
    <row r="11953" spans="1:2" x14ac:dyDescent="0.25">
      <c r="A11953">
        <v>18069</v>
      </c>
      <c r="B11953" t="s">
        <v>11389</v>
      </c>
    </row>
    <row r="11954" spans="1:2" x14ac:dyDescent="0.25">
      <c r="A11954">
        <v>18069</v>
      </c>
      <c r="B11954" t="s">
        <v>11377</v>
      </c>
    </row>
    <row r="11955" spans="1:2" x14ac:dyDescent="0.25">
      <c r="A11955">
        <v>18069</v>
      </c>
      <c r="B11955" t="s">
        <v>11390</v>
      </c>
    </row>
    <row r="11956" spans="1:2" x14ac:dyDescent="0.25">
      <c r="A11956">
        <v>18069</v>
      </c>
      <c r="B11956" t="s">
        <v>11391</v>
      </c>
    </row>
    <row r="11957" spans="1:2" x14ac:dyDescent="0.25">
      <c r="A11957">
        <v>18069</v>
      </c>
      <c r="B11957" t="s">
        <v>11392</v>
      </c>
    </row>
    <row r="11958" spans="1:2" x14ac:dyDescent="0.25">
      <c r="A11958">
        <v>18092</v>
      </c>
      <c r="B11958" t="s">
        <v>11393</v>
      </c>
    </row>
    <row r="11959" spans="1:2" x14ac:dyDescent="0.25">
      <c r="A11959">
        <v>18106</v>
      </c>
      <c r="B11959" t="s">
        <v>11394</v>
      </c>
    </row>
    <row r="11960" spans="1:2" x14ac:dyDescent="0.25">
      <c r="A11960">
        <v>18106</v>
      </c>
      <c r="B11960" t="s">
        <v>11377</v>
      </c>
    </row>
    <row r="11961" spans="1:2" x14ac:dyDescent="0.25">
      <c r="A11961">
        <v>18106</v>
      </c>
      <c r="B11961" t="s">
        <v>11395</v>
      </c>
    </row>
    <row r="11962" spans="1:2" x14ac:dyDescent="0.25">
      <c r="A11962">
        <v>18107</v>
      </c>
      <c r="B11962" t="s">
        <v>11393</v>
      </c>
    </row>
    <row r="11963" spans="1:2" x14ac:dyDescent="0.25">
      <c r="A11963">
        <v>18107</v>
      </c>
      <c r="B11963" t="s">
        <v>3842</v>
      </c>
    </row>
    <row r="11964" spans="1:2" x14ac:dyDescent="0.25">
      <c r="A11964">
        <v>18107</v>
      </c>
      <c r="B11964" t="s">
        <v>11396</v>
      </c>
    </row>
    <row r="11965" spans="1:2" x14ac:dyDescent="0.25">
      <c r="A11965">
        <v>18107</v>
      </c>
      <c r="B11965" t="s">
        <v>11377</v>
      </c>
    </row>
    <row r="11966" spans="1:2" x14ac:dyDescent="0.25">
      <c r="A11966">
        <v>18109</v>
      </c>
      <c r="B11966" t="s">
        <v>3520</v>
      </c>
    </row>
    <row r="11967" spans="1:2" x14ac:dyDescent="0.25">
      <c r="A11967">
        <v>18109</v>
      </c>
      <c r="B11967" t="s">
        <v>11397</v>
      </c>
    </row>
    <row r="11968" spans="1:2" x14ac:dyDescent="0.25">
      <c r="A11968">
        <v>18109</v>
      </c>
      <c r="B11968" t="s">
        <v>11377</v>
      </c>
    </row>
    <row r="11969" spans="1:2" x14ac:dyDescent="0.25">
      <c r="A11969">
        <v>18119</v>
      </c>
      <c r="B11969" t="s">
        <v>11311</v>
      </c>
    </row>
    <row r="11970" spans="1:2" x14ac:dyDescent="0.25">
      <c r="A11970">
        <v>18119</v>
      </c>
      <c r="B11970" t="s">
        <v>11377</v>
      </c>
    </row>
    <row r="11971" spans="1:2" x14ac:dyDescent="0.25">
      <c r="A11971">
        <v>18136</v>
      </c>
      <c r="B11971" t="s">
        <v>11377</v>
      </c>
    </row>
    <row r="11972" spans="1:2" x14ac:dyDescent="0.25">
      <c r="A11972">
        <v>18146</v>
      </c>
      <c r="B11972" t="s">
        <v>5941</v>
      </c>
    </row>
    <row r="11973" spans="1:2" x14ac:dyDescent="0.25">
      <c r="A11973">
        <v>18146</v>
      </c>
      <c r="B11973" t="s">
        <v>11398</v>
      </c>
    </row>
    <row r="11974" spans="1:2" x14ac:dyDescent="0.25">
      <c r="A11974">
        <v>18146</v>
      </c>
      <c r="B11974" t="s">
        <v>10535</v>
      </c>
    </row>
    <row r="11975" spans="1:2" x14ac:dyDescent="0.25">
      <c r="A11975">
        <v>18146</v>
      </c>
      <c r="B11975" t="s">
        <v>11399</v>
      </c>
    </row>
    <row r="11976" spans="1:2" x14ac:dyDescent="0.25">
      <c r="A11976">
        <v>18146</v>
      </c>
      <c r="B11976" t="s">
        <v>3550</v>
      </c>
    </row>
    <row r="11977" spans="1:2" x14ac:dyDescent="0.25">
      <c r="A11977">
        <v>18146</v>
      </c>
      <c r="B11977" t="s">
        <v>11400</v>
      </c>
    </row>
    <row r="11978" spans="1:2" x14ac:dyDescent="0.25">
      <c r="A11978">
        <v>18146</v>
      </c>
      <c r="B11978" t="s">
        <v>10435</v>
      </c>
    </row>
    <row r="11979" spans="1:2" x14ac:dyDescent="0.25">
      <c r="A11979">
        <v>18146</v>
      </c>
      <c r="B11979" t="s">
        <v>11401</v>
      </c>
    </row>
    <row r="11980" spans="1:2" x14ac:dyDescent="0.25">
      <c r="A11980">
        <v>18146</v>
      </c>
      <c r="B11980" t="s">
        <v>11377</v>
      </c>
    </row>
    <row r="11981" spans="1:2" x14ac:dyDescent="0.25">
      <c r="A11981">
        <v>18146</v>
      </c>
      <c r="B11981" t="s">
        <v>11402</v>
      </c>
    </row>
    <row r="11982" spans="1:2" x14ac:dyDescent="0.25">
      <c r="A11982">
        <v>18146</v>
      </c>
      <c r="B11982" t="s">
        <v>11403</v>
      </c>
    </row>
    <row r="11983" spans="1:2" x14ac:dyDescent="0.25">
      <c r="A11983">
        <v>18146</v>
      </c>
      <c r="B11983" t="s">
        <v>11404</v>
      </c>
    </row>
    <row r="11984" spans="1:2" x14ac:dyDescent="0.25">
      <c r="A11984">
        <v>18147</v>
      </c>
      <c r="B11984" t="s">
        <v>11405</v>
      </c>
    </row>
    <row r="11985" spans="1:2" x14ac:dyDescent="0.25">
      <c r="A11985">
        <v>18147</v>
      </c>
      <c r="B11985" t="s">
        <v>11377</v>
      </c>
    </row>
    <row r="11986" spans="1:2" x14ac:dyDescent="0.25">
      <c r="A11986">
        <v>18147</v>
      </c>
      <c r="B11986" t="s">
        <v>11406</v>
      </c>
    </row>
    <row r="11987" spans="1:2" x14ac:dyDescent="0.25">
      <c r="A11987">
        <v>18181</v>
      </c>
      <c r="B11987" t="s">
        <v>11407</v>
      </c>
    </row>
    <row r="11988" spans="1:2" x14ac:dyDescent="0.25">
      <c r="A11988">
        <v>18181</v>
      </c>
      <c r="B11988" t="s">
        <v>11408</v>
      </c>
    </row>
    <row r="11989" spans="1:2" x14ac:dyDescent="0.25">
      <c r="A11989">
        <v>18181</v>
      </c>
      <c r="B11989" t="s">
        <v>11409</v>
      </c>
    </row>
    <row r="11990" spans="1:2" x14ac:dyDescent="0.25">
      <c r="A11990">
        <v>18182</v>
      </c>
      <c r="B11990" t="s">
        <v>11410</v>
      </c>
    </row>
    <row r="11991" spans="1:2" x14ac:dyDescent="0.25">
      <c r="A11991">
        <v>18182</v>
      </c>
      <c r="B11991" t="s">
        <v>11411</v>
      </c>
    </row>
    <row r="11992" spans="1:2" x14ac:dyDescent="0.25">
      <c r="A11992">
        <v>18182</v>
      </c>
      <c r="B11992" t="s">
        <v>11412</v>
      </c>
    </row>
    <row r="11993" spans="1:2" x14ac:dyDescent="0.25">
      <c r="A11993">
        <v>18182</v>
      </c>
      <c r="B11993" t="s">
        <v>11413</v>
      </c>
    </row>
    <row r="11994" spans="1:2" x14ac:dyDescent="0.25">
      <c r="A11994">
        <v>18182</v>
      </c>
      <c r="B11994" t="s">
        <v>11414</v>
      </c>
    </row>
    <row r="11995" spans="1:2" x14ac:dyDescent="0.25">
      <c r="A11995">
        <v>18182</v>
      </c>
      <c r="B11995" t="s">
        <v>11415</v>
      </c>
    </row>
    <row r="11996" spans="1:2" x14ac:dyDescent="0.25">
      <c r="A11996">
        <v>18182</v>
      </c>
      <c r="B11996" t="s">
        <v>11416</v>
      </c>
    </row>
    <row r="11997" spans="1:2" x14ac:dyDescent="0.25">
      <c r="A11997">
        <v>18182</v>
      </c>
      <c r="B11997" t="s">
        <v>11417</v>
      </c>
    </row>
    <row r="11998" spans="1:2" x14ac:dyDescent="0.25">
      <c r="A11998">
        <v>18182</v>
      </c>
      <c r="B11998" t="s">
        <v>11418</v>
      </c>
    </row>
    <row r="11999" spans="1:2" x14ac:dyDescent="0.25">
      <c r="A11999">
        <v>18182</v>
      </c>
      <c r="B11999" t="s">
        <v>3842</v>
      </c>
    </row>
    <row r="12000" spans="1:2" x14ac:dyDescent="0.25">
      <c r="A12000">
        <v>18182</v>
      </c>
      <c r="B12000" t="s">
        <v>3842</v>
      </c>
    </row>
    <row r="12001" spans="1:2" x14ac:dyDescent="0.25">
      <c r="A12001">
        <v>18182</v>
      </c>
      <c r="B12001" t="s">
        <v>11419</v>
      </c>
    </row>
    <row r="12002" spans="1:2" x14ac:dyDescent="0.25">
      <c r="A12002">
        <v>18182</v>
      </c>
      <c r="B12002" t="s">
        <v>3550</v>
      </c>
    </row>
    <row r="12003" spans="1:2" x14ac:dyDescent="0.25">
      <c r="A12003">
        <v>18182</v>
      </c>
      <c r="B12003" t="s">
        <v>11420</v>
      </c>
    </row>
    <row r="12004" spans="1:2" x14ac:dyDescent="0.25">
      <c r="A12004">
        <v>18182</v>
      </c>
      <c r="B12004" t="s">
        <v>11421</v>
      </c>
    </row>
    <row r="12005" spans="1:2" x14ac:dyDescent="0.25">
      <c r="A12005">
        <v>18182</v>
      </c>
      <c r="B12005" t="s">
        <v>11422</v>
      </c>
    </row>
    <row r="12006" spans="1:2" x14ac:dyDescent="0.25">
      <c r="A12006">
        <v>18182</v>
      </c>
      <c r="B12006" t="s">
        <v>11423</v>
      </c>
    </row>
    <row r="12007" spans="1:2" x14ac:dyDescent="0.25">
      <c r="A12007">
        <v>18182</v>
      </c>
      <c r="B12007" t="s">
        <v>11424</v>
      </c>
    </row>
    <row r="12008" spans="1:2" x14ac:dyDescent="0.25">
      <c r="A12008">
        <v>18184</v>
      </c>
      <c r="B12008" t="s">
        <v>11425</v>
      </c>
    </row>
    <row r="12009" spans="1:2" x14ac:dyDescent="0.25">
      <c r="A12009">
        <v>18184</v>
      </c>
      <c r="B12009" t="s">
        <v>11426</v>
      </c>
    </row>
    <row r="12010" spans="1:2" x14ac:dyDescent="0.25">
      <c r="A12010">
        <v>18184</v>
      </c>
      <c r="B12010" t="s">
        <v>11427</v>
      </c>
    </row>
    <row r="12011" spans="1:2" x14ac:dyDescent="0.25">
      <c r="A12011">
        <v>18184</v>
      </c>
      <c r="B12011" t="s">
        <v>11428</v>
      </c>
    </row>
    <row r="12012" spans="1:2" x14ac:dyDescent="0.25">
      <c r="A12012">
        <v>18184</v>
      </c>
      <c r="B12012" t="s">
        <v>11429</v>
      </c>
    </row>
    <row r="12013" spans="1:2" x14ac:dyDescent="0.25">
      <c r="A12013">
        <v>18184</v>
      </c>
      <c r="B12013" t="s">
        <v>11430</v>
      </c>
    </row>
    <row r="12014" spans="1:2" x14ac:dyDescent="0.25">
      <c r="A12014">
        <v>18184</v>
      </c>
      <c r="B12014" t="s">
        <v>3520</v>
      </c>
    </row>
    <row r="12015" spans="1:2" x14ac:dyDescent="0.25">
      <c r="A12015">
        <v>18184</v>
      </c>
      <c r="B12015" t="s">
        <v>9553</v>
      </c>
    </row>
    <row r="12016" spans="1:2" x14ac:dyDescent="0.25">
      <c r="A12016">
        <v>18184</v>
      </c>
      <c r="B12016" t="s">
        <v>11431</v>
      </c>
    </row>
    <row r="12017" spans="1:2" x14ac:dyDescent="0.25">
      <c r="A12017">
        <v>18184</v>
      </c>
      <c r="B12017" t="s">
        <v>3842</v>
      </c>
    </row>
    <row r="12018" spans="1:2" x14ac:dyDescent="0.25">
      <c r="A12018">
        <v>18184</v>
      </c>
      <c r="B12018" t="s">
        <v>3842</v>
      </c>
    </row>
    <row r="12019" spans="1:2" x14ac:dyDescent="0.25">
      <c r="A12019">
        <v>18184</v>
      </c>
      <c r="B12019" t="s">
        <v>11432</v>
      </c>
    </row>
    <row r="12020" spans="1:2" x14ac:dyDescent="0.25">
      <c r="A12020">
        <v>18184</v>
      </c>
      <c r="B12020" t="s">
        <v>11433</v>
      </c>
    </row>
    <row r="12021" spans="1:2" x14ac:dyDescent="0.25">
      <c r="A12021">
        <v>18184</v>
      </c>
      <c r="B12021" t="s">
        <v>3550</v>
      </c>
    </row>
    <row r="12022" spans="1:2" x14ac:dyDescent="0.25">
      <c r="A12022">
        <v>18184</v>
      </c>
      <c r="B12022" t="s">
        <v>3550</v>
      </c>
    </row>
    <row r="12023" spans="1:2" x14ac:dyDescent="0.25">
      <c r="A12023">
        <v>18184</v>
      </c>
      <c r="B12023" t="s">
        <v>3550</v>
      </c>
    </row>
    <row r="12024" spans="1:2" x14ac:dyDescent="0.25">
      <c r="A12024">
        <v>18184</v>
      </c>
      <c r="B12024" t="s">
        <v>3550</v>
      </c>
    </row>
    <row r="12025" spans="1:2" x14ac:dyDescent="0.25">
      <c r="A12025">
        <v>18184</v>
      </c>
      <c r="B12025" t="s">
        <v>4184</v>
      </c>
    </row>
    <row r="12026" spans="1:2" x14ac:dyDescent="0.25">
      <c r="A12026">
        <v>18184</v>
      </c>
      <c r="B12026" t="s">
        <v>11434</v>
      </c>
    </row>
    <row r="12027" spans="1:2" x14ac:dyDescent="0.25">
      <c r="A12027">
        <v>18184</v>
      </c>
      <c r="B12027" t="s">
        <v>11435</v>
      </c>
    </row>
    <row r="12028" spans="1:2" x14ac:dyDescent="0.25">
      <c r="A12028">
        <v>18184</v>
      </c>
      <c r="B12028" t="s">
        <v>7230</v>
      </c>
    </row>
    <row r="12029" spans="1:2" x14ac:dyDescent="0.25">
      <c r="A12029">
        <v>18184</v>
      </c>
      <c r="B12029" t="s">
        <v>10719</v>
      </c>
    </row>
    <row r="12030" spans="1:2" x14ac:dyDescent="0.25">
      <c r="A12030">
        <v>18184</v>
      </c>
      <c r="B12030" t="s">
        <v>11436</v>
      </c>
    </row>
    <row r="12031" spans="1:2" x14ac:dyDescent="0.25">
      <c r="A12031">
        <v>18184</v>
      </c>
      <c r="B12031" t="s">
        <v>11437</v>
      </c>
    </row>
    <row r="12032" spans="1:2" x14ac:dyDescent="0.25">
      <c r="A12032">
        <v>18184</v>
      </c>
      <c r="B12032" t="s">
        <v>10830</v>
      </c>
    </row>
    <row r="12033" spans="1:2" x14ac:dyDescent="0.25">
      <c r="A12033">
        <v>18184</v>
      </c>
      <c r="B12033" t="s">
        <v>9630</v>
      </c>
    </row>
    <row r="12034" spans="1:2" x14ac:dyDescent="0.25">
      <c r="A12034">
        <v>18184</v>
      </c>
      <c r="B12034" t="s">
        <v>11438</v>
      </c>
    </row>
    <row r="12035" spans="1:2" x14ac:dyDescent="0.25">
      <c r="A12035">
        <v>18184</v>
      </c>
      <c r="B12035" t="s">
        <v>11439</v>
      </c>
    </row>
    <row r="12036" spans="1:2" x14ac:dyDescent="0.25">
      <c r="A12036">
        <v>18184</v>
      </c>
      <c r="B12036" t="s">
        <v>11440</v>
      </c>
    </row>
    <row r="12037" spans="1:2" x14ac:dyDescent="0.25">
      <c r="A12037">
        <v>18190</v>
      </c>
      <c r="B12037" t="s">
        <v>3520</v>
      </c>
    </row>
    <row r="12038" spans="1:2" x14ac:dyDescent="0.25">
      <c r="A12038">
        <v>18190</v>
      </c>
      <c r="B12038" t="s">
        <v>3520</v>
      </c>
    </row>
    <row r="12039" spans="1:2" x14ac:dyDescent="0.25">
      <c r="A12039">
        <v>18190</v>
      </c>
      <c r="B12039" t="s">
        <v>11441</v>
      </c>
    </row>
    <row r="12040" spans="1:2" x14ac:dyDescent="0.25">
      <c r="A12040">
        <v>18190</v>
      </c>
      <c r="B12040" t="s">
        <v>5430</v>
      </c>
    </row>
    <row r="12041" spans="1:2" x14ac:dyDescent="0.25">
      <c r="A12041">
        <v>18190</v>
      </c>
      <c r="B12041" t="s">
        <v>3842</v>
      </c>
    </row>
    <row r="12042" spans="1:2" x14ac:dyDescent="0.25">
      <c r="A12042">
        <v>18190</v>
      </c>
      <c r="B12042" t="s">
        <v>3842</v>
      </c>
    </row>
    <row r="12043" spans="1:2" x14ac:dyDescent="0.25">
      <c r="A12043">
        <v>18190</v>
      </c>
      <c r="B12043" t="s">
        <v>3550</v>
      </c>
    </row>
    <row r="12044" spans="1:2" x14ac:dyDescent="0.25">
      <c r="A12044">
        <v>18190</v>
      </c>
      <c r="B12044" t="s">
        <v>3550</v>
      </c>
    </row>
    <row r="12045" spans="1:2" x14ac:dyDescent="0.25">
      <c r="A12045">
        <v>18190</v>
      </c>
      <c r="B12045" t="s">
        <v>11442</v>
      </c>
    </row>
    <row r="12046" spans="1:2" x14ac:dyDescent="0.25">
      <c r="A12046">
        <v>18190</v>
      </c>
      <c r="B12046" t="s">
        <v>11443</v>
      </c>
    </row>
    <row r="12047" spans="1:2" x14ac:dyDescent="0.25">
      <c r="A12047">
        <v>18190</v>
      </c>
      <c r="B12047" t="s">
        <v>11444</v>
      </c>
    </row>
    <row r="12048" spans="1:2" x14ac:dyDescent="0.25">
      <c r="A12048">
        <v>18190</v>
      </c>
      <c r="B12048" t="s">
        <v>11180</v>
      </c>
    </row>
    <row r="12049" spans="1:2" x14ac:dyDescent="0.25">
      <c r="A12049">
        <v>18190</v>
      </c>
      <c r="B12049" t="s">
        <v>11445</v>
      </c>
    </row>
    <row r="12050" spans="1:2" x14ac:dyDescent="0.25">
      <c r="A12050">
        <v>18190</v>
      </c>
      <c r="B12050" t="s">
        <v>11446</v>
      </c>
    </row>
    <row r="12051" spans="1:2" x14ac:dyDescent="0.25">
      <c r="A12051">
        <v>18190</v>
      </c>
      <c r="B12051" t="s">
        <v>10696</v>
      </c>
    </row>
    <row r="12052" spans="1:2" x14ac:dyDescent="0.25">
      <c r="A12052">
        <v>18190</v>
      </c>
      <c r="B12052" t="s">
        <v>10644</v>
      </c>
    </row>
    <row r="12053" spans="1:2" x14ac:dyDescent="0.25">
      <c r="A12053">
        <v>18195</v>
      </c>
      <c r="B12053" t="s">
        <v>5941</v>
      </c>
    </row>
    <row r="12054" spans="1:2" x14ac:dyDescent="0.25">
      <c r="A12054">
        <v>18195</v>
      </c>
      <c r="B12054" t="s">
        <v>11447</v>
      </c>
    </row>
    <row r="12055" spans="1:2" x14ac:dyDescent="0.25">
      <c r="A12055">
        <v>18195</v>
      </c>
      <c r="B12055" t="s">
        <v>10191</v>
      </c>
    </row>
    <row r="12056" spans="1:2" x14ac:dyDescent="0.25">
      <c r="A12056">
        <v>18195</v>
      </c>
      <c r="B12056" t="s">
        <v>11448</v>
      </c>
    </row>
    <row r="12057" spans="1:2" x14ac:dyDescent="0.25">
      <c r="A12057">
        <v>18195</v>
      </c>
      <c r="B12057" t="s">
        <v>11449</v>
      </c>
    </row>
    <row r="12058" spans="1:2" x14ac:dyDescent="0.25">
      <c r="A12058">
        <v>18195</v>
      </c>
      <c r="B12058" t="s">
        <v>11450</v>
      </c>
    </row>
    <row r="12059" spans="1:2" x14ac:dyDescent="0.25">
      <c r="A12059">
        <v>18195</v>
      </c>
      <c r="B12059" t="s">
        <v>11451</v>
      </c>
    </row>
    <row r="12060" spans="1:2" x14ac:dyDescent="0.25">
      <c r="A12060">
        <v>18195</v>
      </c>
      <c r="B12060" t="s">
        <v>10745</v>
      </c>
    </row>
    <row r="12061" spans="1:2" x14ac:dyDescent="0.25">
      <c r="A12061">
        <v>18195</v>
      </c>
      <c r="B12061" t="s">
        <v>11452</v>
      </c>
    </row>
    <row r="12062" spans="1:2" x14ac:dyDescent="0.25">
      <c r="A12062">
        <v>18195</v>
      </c>
      <c r="B12062" t="s">
        <v>11453</v>
      </c>
    </row>
    <row r="12063" spans="1:2" x14ac:dyDescent="0.25">
      <c r="A12063">
        <v>18195</v>
      </c>
      <c r="B12063" t="s">
        <v>3842</v>
      </c>
    </row>
    <row r="12064" spans="1:2" x14ac:dyDescent="0.25">
      <c r="A12064">
        <v>18195</v>
      </c>
      <c r="B12064" t="s">
        <v>11454</v>
      </c>
    </row>
    <row r="12065" spans="1:2" x14ac:dyDescent="0.25">
      <c r="A12065">
        <v>18195</v>
      </c>
      <c r="B12065" t="s">
        <v>10221</v>
      </c>
    </row>
    <row r="12066" spans="1:2" x14ac:dyDescent="0.25">
      <c r="A12066">
        <v>18195</v>
      </c>
      <c r="B12066" t="s">
        <v>3550</v>
      </c>
    </row>
    <row r="12067" spans="1:2" x14ac:dyDescent="0.25">
      <c r="A12067">
        <v>18195</v>
      </c>
      <c r="B12067" t="s">
        <v>3396</v>
      </c>
    </row>
    <row r="12068" spans="1:2" x14ac:dyDescent="0.25">
      <c r="A12068">
        <v>18195</v>
      </c>
      <c r="B12068" t="s">
        <v>11455</v>
      </c>
    </row>
    <row r="12069" spans="1:2" x14ac:dyDescent="0.25">
      <c r="A12069">
        <v>18195</v>
      </c>
      <c r="B12069" t="s">
        <v>11456</v>
      </c>
    </row>
    <row r="12070" spans="1:2" x14ac:dyDescent="0.25">
      <c r="A12070">
        <v>18195</v>
      </c>
      <c r="B12070" t="s">
        <v>11457</v>
      </c>
    </row>
    <row r="12071" spans="1:2" x14ac:dyDescent="0.25">
      <c r="A12071">
        <v>18195</v>
      </c>
      <c r="B12071" t="s">
        <v>11458</v>
      </c>
    </row>
    <row r="12072" spans="1:2" x14ac:dyDescent="0.25">
      <c r="A12072">
        <v>18195</v>
      </c>
      <c r="B12072" t="s">
        <v>11459</v>
      </c>
    </row>
    <row r="12073" spans="1:2" x14ac:dyDescent="0.25">
      <c r="A12073">
        <v>18195</v>
      </c>
      <c r="B12073" t="s">
        <v>10306</v>
      </c>
    </row>
    <row r="12074" spans="1:2" x14ac:dyDescent="0.25">
      <c r="A12074">
        <v>18195</v>
      </c>
      <c r="B12074" t="s">
        <v>11460</v>
      </c>
    </row>
    <row r="12075" spans="1:2" x14ac:dyDescent="0.25">
      <c r="A12075">
        <v>18195</v>
      </c>
      <c r="B12075" t="s">
        <v>11461</v>
      </c>
    </row>
    <row r="12076" spans="1:2" x14ac:dyDescent="0.25">
      <c r="A12076">
        <v>18195</v>
      </c>
      <c r="B12076" t="s">
        <v>10417</v>
      </c>
    </row>
    <row r="12077" spans="1:2" x14ac:dyDescent="0.25">
      <c r="A12077">
        <v>18195</v>
      </c>
      <c r="B12077" t="s">
        <v>11462</v>
      </c>
    </row>
    <row r="12078" spans="1:2" x14ac:dyDescent="0.25">
      <c r="A12078">
        <v>18195</v>
      </c>
      <c r="B12078" t="s">
        <v>11463</v>
      </c>
    </row>
    <row r="12079" spans="1:2" x14ac:dyDescent="0.25">
      <c r="A12079">
        <v>18195</v>
      </c>
      <c r="B12079" t="s">
        <v>11464</v>
      </c>
    </row>
    <row r="12080" spans="1:2" x14ac:dyDescent="0.25">
      <c r="A12080">
        <v>18195</v>
      </c>
      <c r="B12080" t="s">
        <v>9233</v>
      </c>
    </row>
    <row r="12081" spans="1:2" x14ac:dyDescent="0.25">
      <c r="A12081">
        <v>18195</v>
      </c>
      <c r="B12081" t="s">
        <v>10395</v>
      </c>
    </row>
    <row r="12082" spans="1:2" x14ac:dyDescent="0.25">
      <c r="A12082">
        <v>18195</v>
      </c>
      <c r="B12082" t="s">
        <v>11465</v>
      </c>
    </row>
    <row r="12083" spans="1:2" x14ac:dyDescent="0.25">
      <c r="A12083">
        <v>18195</v>
      </c>
      <c r="B12083" t="s">
        <v>10931</v>
      </c>
    </row>
    <row r="12084" spans="1:2" x14ac:dyDescent="0.25">
      <c r="A12084">
        <v>18195</v>
      </c>
      <c r="B12084" t="s">
        <v>11466</v>
      </c>
    </row>
    <row r="12085" spans="1:2" x14ac:dyDescent="0.25">
      <c r="A12085">
        <v>18195</v>
      </c>
      <c r="B12085" t="s">
        <v>11467</v>
      </c>
    </row>
    <row r="12086" spans="1:2" x14ac:dyDescent="0.25">
      <c r="A12086">
        <v>18195</v>
      </c>
      <c r="B12086" t="s">
        <v>11468</v>
      </c>
    </row>
    <row r="12087" spans="1:2" x14ac:dyDescent="0.25">
      <c r="A12087">
        <v>18196</v>
      </c>
      <c r="B12087" t="s">
        <v>11469</v>
      </c>
    </row>
    <row r="12088" spans="1:2" x14ac:dyDescent="0.25">
      <c r="A12088">
        <v>18196</v>
      </c>
      <c r="B12088" t="s">
        <v>11470</v>
      </c>
    </row>
    <row r="12089" spans="1:2" x14ac:dyDescent="0.25">
      <c r="A12089">
        <v>18196</v>
      </c>
      <c r="B12089" t="s">
        <v>9253</v>
      </c>
    </row>
    <row r="12090" spans="1:2" x14ac:dyDescent="0.25">
      <c r="A12090">
        <v>18196</v>
      </c>
      <c r="B12090" t="s">
        <v>10213</v>
      </c>
    </row>
    <row r="12091" spans="1:2" x14ac:dyDescent="0.25">
      <c r="A12091">
        <v>18196</v>
      </c>
      <c r="B12091" t="s">
        <v>11471</v>
      </c>
    </row>
    <row r="12092" spans="1:2" x14ac:dyDescent="0.25">
      <c r="A12092">
        <v>18196</v>
      </c>
      <c r="B12092" t="s">
        <v>10507</v>
      </c>
    </row>
    <row r="12093" spans="1:2" x14ac:dyDescent="0.25">
      <c r="A12093">
        <v>18196</v>
      </c>
      <c r="B12093" t="s">
        <v>11472</v>
      </c>
    </row>
    <row r="12094" spans="1:2" x14ac:dyDescent="0.25">
      <c r="A12094">
        <v>18196</v>
      </c>
      <c r="B12094" t="s">
        <v>11473</v>
      </c>
    </row>
    <row r="12095" spans="1:2" x14ac:dyDescent="0.25">
      <c r="A12095">
        <v>18196</v>
      </c>
      <c r="B12095" t="s">
        <v>3520</v>
      </c>
    </row>
    <row r="12096" spans="1:2" x14ac:dyDescent="0.25">
      <c r="A12096">
        <v>18196</v>
      </c>
      <c r="B12096" t="s">
        <v>3520</v>
      </c>
    </row>
    <row r="12097" spans="1:2" x14ac:dyDescent="0.25">
      <c r="A12097">
        <v>18196</v>
      </c>
      <c r="B12097" t="s">
        <v>5566</v>
      </c>
    </row>
    <row r="12098" spans="1:2" x14ac:dyDescent="0.25">
      <c r="A12098">
        <v>18196</v>
      </c>
      <c r="B12098" t="s">
        <v>11474</v>
      </c>
    </row>
    <row r="12099" spans="1:2" x14ac:dyDescent="0.25">
      <c r="A12099">
        <v>18196</v>
      </c>
      <c r="B12099" t="s">
        <v>10136</v>
      </c>
    </row>
    <row r="12100" spans="1:2" x14ac:dyDescent="0.25">
      <c r="A12100">
        <v>18196</v>
      </c>
      <c r="B12100" t="s">
        <v>3842</v>
      </c>
    </row>
    <row r="12101" spans="1:2" x14ac:dyDescent="0.25">
      <c r="A12101">
        <v>18196</v>
      </c>
      <c r="B12101" t="s">
        <v>3842</v>
      </c>
    </row>
    <row r="12102" spans="1:2" x14ac:dyDescent="0.25">
      <c r="A12102">
        <v>18196</v>
      </c>
      <c r="B12102" t="s">
        <v>11475</v>
      </c>
    </row>
    <row r="12103" spans="1:2" x14ac:dyDescent="0.25">
      <c r="A12103">
        <v>18196</v>
      </c>
      <c r="B12103" t="s">
        <v>11476</v>
      </c>
    </row>
    <row r="12104" spans="1:2" x14ac:dyDescent="0.25">
      <c r="A12104">
        <v>18196</v>
      </c>
      <c r="B12104" t="s">
        <v>11477</v>
      </c>
    </row>
    <row r="12105" spans="1:2" x14ac:dyDescent="0.25">
      <c r="A12105">
        <v>18196</v>
      </c>
      <c r="B12105" t="s">
        <v>11478</v>
      </c>
    </row>
    <row r="12106" spans="1:2" x14ac:dyDescent="0.25">
      <c r="A12106">
        <v>18196</v>
      </c>
      <c r="B12106" t="s">
        <v>11479</v>
      </c>
    </row>
    <row r="12107" spans="1:2" x14ac:dyDescent="0.25">
      <c r="A12107">
        <v>18196</v>
      </c>
      <c r="B12107" t="s">
        <v>11480</v>
      </c>
    </row>
    <row r="12108" spans="1:2" x14ac:dyDescent="0.25">
      <c r="A12108">
        <v>18196</v>
      </c>
      <c r="B12108" t="s">
        <v>11481</v>
      </c>
    </row>
    <row r="12109" spans="1:2" x14ac:dyDescent="0.25">
      <c r="A12109">
        <v>18196</v>
      </c>
      <c r="B12109" t="s">
        <v>11482</v>
      </c>
    </row>
    <row r="12110" spans="1:2" x14ac:dyDescent="0.25">
      <c r="A12110">
        <v>18196</v>
      </c>
      <c r="B12110" t="s">
        <v>11483</v>
      </c>
    </row>
    <row r="12111" spans="1:2" x14ac:dyDescent="0.25">
      <c r="A12111">
        <v>18196</v>
      </c>
      <c r="B12111" t="s">
        <v>7289</v>
      </c>
    </row>
    <row r="12112" spans="1:2" x14ac:dyDescent="0.25">
      <c r="A12112">
        <v>18196</v>
      </c>
      <c r="B12112" t="s">
        <v>10644</v>
      </c>
    </row>
    <row r="12113" spans="1:2" x14ac:dyDescent="0.25">
      <c r="A12113">
        <v>18196</v>
      </c>
      <c r="B12113" t="s">
        <v>6109</v>
      </c>
    </row>
    <row r="12114" spans="1:2" x14ac:dyDescent="0.25">
      <c r="A12114">
        <v>18198</v>
      </c>
      <c r="B12114" t="s">
        <v>11484</v>
      </c>
    </row>
    <row r="12115" spans="1:2" x14ac:dyDescent="0.25">
      <c r="A12115">
        <v>18198</v>
      </c>
      <c r="B12115" t="s">
        <v>3520</v>
      </c>
    </row>
    <row r="12116" spans="1:2" x14ac:dyDescent="0.25">
      <c r="A12116">
        <v>18198</v>
      </c>
      <c r="B12116" t="s">
        <v>3842</v>
      </c>
    </row>
    <row r="12117" spans="1:2" x14ac:dyDescent="0.25">
      <c r="A12117">
        <v>18198</v>
      </c>
      <c r="B12117" t="s">
        <v>3842</v>
      </c>
    </row>
    <row r="12118" spans="1:2" x14ac:dyDescent="0.25">
      <c r="A12118">
        <v>18198</v>
      </c>
      <c r="B12118" t="s">
        <v>11485</v>
      </c>
    </row>
    <row r="12119" spans="1:2" x14ac:dyDescent="0.25">
      <c r="A12119">
        <v>18198</v>
      </c>
      <c r="B12119" t="s">
        <v>11486</v>
      </c>
    </row>
    <row r="12120" spans="1:2" x14ac:dyDescent="0.25">
      <c r="A12120">
        <v>18198</v>
      </c>
      <c r="B12120" t="s">
        <v>11487</v>
      </c>
    </row>
    <row r="12121" spans="1:2" x14ac:dyDescent="0.25">
      <c r="A12121">
        <v>18209</v>
      </c>
      <c r="B12121" t="s">
        <v>11488</v>
      </c>
    </row>
    <row r="12122" spans="1:2" x14ac:dyDescent="0.25">
      <c r="A12122">
        <v>18209</v>
      </c>
      <c r="B12122" t="s">
        <v>3213</v>
      </c>
    </row>
    <row r="12123" spans="1:2" x14ac:dyDescent="0.25">
      <c r="A12123">
        <v>18209</v>
      </c>
      <c r="B12123" t="s">
        <v>11489</v>
      </c>
    </row>
    <row r="12124" spans="1:2" x14ac:dyDescent="0.25">
      <c r="A12124">
        <v>18209</v>
      </c>
      <c r="B12124" t="s">
        <v>11490</v>
      </c>
    </row>
    <row r="12125" spans="1:2" x14ac:dyDescent="0.25">
      <c r="A12125">
        <v>18209</v>
      </c>
      <c r="B12125" t="s">
        <v>11491</v>
      </c>
    </row>
    <row r="12126" spans="1:2" x14ac:dyDescent="0.25">
      <c r="A12126">
        <v>18209</v>
      </c>
      <c r="B12126" t="s">
        <v>11492</v>
      </c>
    </row>
    <row r="12127" spans="1:2" x14ac:dyDescent="0.25">
      <c r="A12127">
        <v>18209</v>
      </c>
      <c r="B12127" t="s">
        <v>11493</v>
      </c>
    </row>
    <row r="12128" spans="1:2" x14ac:dyDescent="0.25">
      <c r="A12128">
        <v>18209</v>
      </c>
      <c r="B12128" t="s">
        <v>11494</v>
      </c>
    </row>
    <row r="12129" spans="1:2" x14ac:dyDescent="0.25">
      <c r="A12129">
        <v>18209</v>
      </c>
      <c r="B12129" t="s">
        <v>11495</v>
      </c>
    </row>
    <row r="12130" spans="1:2" x14ac:dyDescent="0.25">
      <c r="A12130">
        <v>18209</v>
      </c>
      <c r="B12130" t="s">
        <v>11496</v>
      </c>
    </row>
    <row r="12131" spans="1:2" x14ac:dyDescent="0.25">
      <c r="A12131">
        <v>18209</v>
      </c>
      <c r="B12131" t="s">
        <v>9553</v>
      </c>
    </row>
    <row r="12132" spans="1:2" x14ac:dyDescent="0.25">
      <c r="A12132">
        <v>18209</v>
      </c>
      <c r="B12132" t="s">
        <v>6916</v>
      </c>
    </row>
    <row r="12133" spans="1:2" x14ac:dyDescent="0.25">
      <c r="A12133">
        <v>18209</v>
      </c>
      <c r="B12133" t="s">
        <v>3842</v>
      </c>
    </row>
    <row r="12134" spans="1:2" x14ac:dyDescent="0.25">
      <c r="A12134">
        <v>18209</v>
      </c>
      <c r="B12134" t="s">
        <v>3550</v>
      </c>
    </row>
    <row r="12135" spans="1:2" x14ac:dyDescent="0.25">
      <c r="A12135">
        <v>18209</v>
      </c>
      <c r="B12135" t="s">
        <v>3396</v>
      </c>
    </row>
    <row r="12136" spans="1:2" x14ac:dyDescent="0.25">
      <c r="A12136">
        <v>18209</v>
      </c>
      <c r="B12136" t="s">
        <v>11497</v>
      </c>
    </row>
    <row r="12137" spans="1:2" x14ac:dyDescent="0.25">
      <c r="A12137">
        <v>18209</v>
      </c>
      <c r="B12137" t="s">
        <v>11498</v>
      </c>
    </row>
    <row r="12138" spans="1:2" x14ac:dyDescent="0.25">
      <c r="A12138">
        <v>18209</v>
      </c>
      <c r="B12138" t="s">
        <v>10066</v>
      </c>
    </row>
    <row r="12139" spans="1:2" x14ac:dyDescent="0.25">
      <c r="A12139">
        <v>18209</v>
      </c>
      <c r="B12139" t="s">
        <v>11499</v>
      </c>
    </row>
    <row r="12140" spans="1:2" x14ac:dyDescent="0.25">
      <c r="A12140">
        <v>18209</v>
      </c>
      <c r="B12140" t="s">
        <v>11500</v>
      </c>
    </row>
    <row r="12141" spans="1:2" x14ac:dyDescent="0.25">
      <c r="A12141">
        <v>18209</v>
      </c>
      <c r="B12141" t="s">
        <v>11501</v>
      </c>
    </row>
    <row r="12142" spans="1:2" x14ac:dyDescent="0.25">
      <c r="A12142">
        <v>18209</v>
      </c>
      <c r="B12142" t="s">
        <v>11502</v>
      </c>
    </row>
    <row r="12143" spans="1:2" x14ac:dyDescent="0.25">
      <c r="A12143">
        <v>18211</v>
      </c>
      <c r="B12143" t="s">
        <v>11503</v>
      </c>
    </row>
    <row r="12144" spans="1:2" x14ac:dyDescent="0.25">
      <c r="A12144">
        <v>18211</v>
      </c>
      <c r="B12144" t="s">
        <v>11504</v>
      </c>
    </row>
    <row r="12145" spans="1:2" x14ac:dyDescent="0.25">
      <c r="A12145">
        <v>18211</v>
      </c>
      <c r="B12145" t="s">
        <v>11505</v>
      </c>
    </row>
    <row r="12146" spans="1:2" x14ac:dyDescent="0.25">
      <c r="A12146">
        <v>18211</v>
      </c>
      <c r="B12146" t="s">
        <v>11506</v>
      </c>
    </row>
    <row r="12147" spans="1:2" x14ac:dyDescent="0.25">
      <c r="A12147">
        <v>18211</v>
      </c>
      <c r="B12147" t="s">
        <v>11507</v>
      </c>
    </row>
    <row r="12148" spans="1:2" x14ac:dyDescent="0.25">
      <c r="A12148">
        <v>18211</v>
      </c>
      <c r="B12148" t="s">
        <v>5108</v>
      </c>
    </row>
    <row r="12149" spans="1:2" x14ac:dyDescent="0.25">
      <c r="A12149">
        <v>18211</v>
      </c>
      <c r="B12149" t="s">
        <v>11508</v>
      </c>
    </row>
    <row r="12150" spans="1:2" x14ac:dyDescent="0.25">
      <c r="A12150">
        <v>18211</v>
      </c>
      <c r="B12150" t="s">
        <v>3550</v>
      </c>
    </row>
    <row r="12151" spans="1:2" x14ac:dyDescent="0.25">
      <c r="A12151">
        <v>18211</v>
      </c>
      <c r="B12151" t="s">
        <v>11509</v>
      </c>
    </row>
    <row r="12152" spans="1:2" x14ac:dyDescent="0.25">
      <c r="A12152">
        <v>18211</v>
      </c>
      <c r="B12152" t="s">
        <v>10461</v>
      </c>
    </row>
    <row r="12153" spans="1:2" x14ac:dyDescent="0.25">
      <c r="A12153">
        <v>18211</v>
      </c>
      <c r="B12153" t="s">
        <v>10516</v>
      </c>
    </row>
    <row r="12154" spans="1:2" x14ac:dyDescent="0.25">
      <c r="A12154">
        <v>18211</v>
      </c>
      <c r="B12154" t="s">
        <v>11510</v>
      </c>
    </row>
    <row r="12155" spans="1:2" x14ac:dyDescent="0.25">
      <c r="A12155">
        <v>18211</v>
      </c>
      <c r="B12155" t="s">
        <v>11510</v>
      </c>
    </row>
    <row r="12156" spans="1:2" x14ac:dyDescent="0.25">
      <c r="A12156">
        <v>18211</v>
      </c>
      <c r="B12156" t="s">
        <v>9470</v>
      </c>
    </row>
    <row r="12157" spans="1:2" x14ac:dyDescent="0.25">
      <c r="A12157">
        <v>18217</v>
      </c>
      <c r="B12157" t="s">
        <v>11509</v>
      </c>
    </row>
    <row r="12158" spans="1:2" x14ac:dyDescent="0.25">
      <c r="A12158">
        <v>18225</v>
      </c>
      <c r="B12158" t="s">
        <v>11509</v>
      </c>
    </row>
    <row r="12159" spans="1:2" x14ac:dyDescent="0.25">
      <c r="A12159">
        <v>18225</v>
      </c>
      <c r="B12159" t="s">
        <v>11509</v>
      </c>
    </row>
    <row r="12160" spans="1:2" x14ac:dyDescent="0.25">
      <c r="A12160">
        <v>18226</v>
      </c>
      <c r="B12160" t="s">
        <v>11509</v>
      </c>
    </row>
    <row r="12161" spans="1:2" x14ac:dyDescent="0.25">
      <c r="A12161">
        <v>18230</v>
      </c>
      <c r="B12161" t="s">
        <v>11511</v>
      </c>
    </row>
    <row r="12162" spans="1:2" x14ac:dyDescent="0.25">
      <c r="A12162">
        <v>18230</v>
      </c>
      <c r="B12162" t="s">
        <v>5924</v>
      </c>
    </row>
    <row r="12163" spans="1:2" x14ac:dyDescent="0.25">
      <c r="A12163">
        <v>18230</v>
      </c>
      <c r="B12163" t="s">
        <v>11512</v>
      </c>
    </row>
    <row r="12164" spans="1:2" x14ac:dyDescent="0.25">
      <c r="A12164">
        <v>18230</v>
      </c>
      <c r="B12164" t="s">
        <v>11513</v>
      </c>
    </row>
    <row r="12165" spans="1:2" x14ac:dyDescent="0.25">
      <c r="A12165">
        <v>18230</v>
      </c>
      <c r="B12165" t="s">
        <v>11514</v>
      </c>
    </row>
    <row r="12166" spans="1:2" x14ac:dyDescent="0.25">
      <c r="A12166">
        <v>18230</v>
      </c>
      <c r="B12166" t="s">
        <v>11311</v>
      </c>
    </row>
    <row r="12167" spans="1:2" x14ac:dyDescent="0.25">
      <c r="A12167">
        <v>18230</v>
      </c>
      <c r="B12167" t="s">
        <v>11515</v>
      </c>
    </row>
    <row r="12168" spans="1:2" x14ac:dyDescent="0.25">
      <c r="A12168">
        <v>18230</v>
      </c>
      <c r="B12168" t="s">
        <v>11516</v>
      </c>
    </row>
    <row r="12169" spans="1:2" x14ac:dyDescent="0.25">
      <c r="A12169">
        <v>18230</v>
      </c>
      <c r="B12169" t="s">
        <v>3230</v>
      </c>
    </row>
    <row r="12170" spans="1:2" x14ac:dyDescent="0.25">
      <c r="A12170">
        <v>18230</v>
      </c>
      <c r="B12170" t="s">
        <v>11359</v>
      </c>
    </row>
    <row r="12171" spans="1:2" x14ac:dyDescent="0.25">
      <c r="A12171">
        <v>18230</v>
      </c>
      <c r="B12171" t="s">
        <v>5566</v>
      </c>
    </row>
    <row r="12172" spans="1:2" x14ac:dyDescent="0.25">
      <c r="A12172">
        <v>18230</v>
      </c>
      <c r="B12172" t="s">
        <v>11517</v>
      </c>
    </row>
    <row r="12173" spans="1:2" x14ac:dyDescent="0.25">
      <c r="A12173">
        <v>18230</v>
      </c>
      <c r="B12173" t="s">
        <v>11518</v>
      </c>
    </row>
    <row r="12174" spans="1:2" x14ac:dyDescent="0.25">
      <c r="A12174">
        <v>18230</v>
      </c>
      <c r="B12174" t="s">
        <v>11519</v>
      </c>
    </row>
    <row r="12175" spans="1:2" x14ac:dyDescent="0.25">
      <c r="A12175">
        <v>18230</v>
      </c>
      <c r="B12175" t="s">
        <v>11520</v>
      </c>
    </row>
    <row r="12176" spans="1:2" x14ac:dyDescent="0.25">
      <c r="A12176">
        <v>18230</v>
      </c>
      <c r="B12176" t="s">
        <v>11521</v>
      </c>
    </row>
    <row r="12177" spans="1:2" x14ac:dyDescent="0.25">
      <c r="A12177">
        <v>18230</v>
      </c>
      <c r="B12177" t="s">
        <v>11522</v>
      </c>
    </row>
    <row r="12178" spans="1:2" x14ac:dyDescent="0.25">
      <c r="A12178">
        <v>18230</v>
      </c>
      <c r="B12178" t="s">
        <v>11522</v>
      </c>
    </row>
    <row r="12179" spans="1:2" x14ac:dyDescent="0.25">
      <c r="A12179">
        <v>18230</v>
      </c>
      <c r="B12179" t="s">
        <v>3550</v>
      </c>
    </row>
    <row r="12180" spans="1:2" x14ac:dyDescent="0.25">
      <c r="A12180">
        <v>18230</v>
      </c>
      <c r="B12180" t="s">
        <v>11509</v>
      </c>
    </row>
    <row r="12181" spans="1:2" x14ac:dyDescent="0.25">
      <c r="A12181">
        <v>18230</v>
      </c>
      <c r="B12181" t="s">
        <v>11509</v>
      </c>
    </row>
    <row r="12182" spans="1:2" x14ac:dyDescent="0.25">
      <c r="A12182">
        <v>18230</v>
      </c>
      <c r="B12182" t="s">
        <v>10953</v>
      </c>
    </row>
    <row r="12183" spans="1:2" x14ac:dyDescent="0.25">
      <c r="A12183">
        <v>18230</v>
      </c>
      <c r="B12183" t="s">
        <v>11523</v>
      </c>
    </row>
    <row r="12184" spans="1:2" x14ac:dyDescent="0.25">
      <c r="A12184">
        <v>18230</v>
      </c>
      <c r="B12184" t="s">
        <v>11524</v>
      </c>
    </row>
    <row r="12185" spans="1:2" x14ac:dyDescent="0.25">
      <c r="A12185">
        <v>18230</v>
      </c>
      <c r="B12185" t="s">
        <v>11525</v>
      </c>
    </row>
    <row r="12186" spans="1:2" x14ac:dyDescent="0.25">
      <c r="A12186">
        <v>18230</v>
      </c>
      <c r="B12186" t="s">
        <v>10929</v>
      </c>
    </row>
    <row r="12187" spans="1:2" x14ac:dyDescent="0.25">
      <c r="A12187">
        <v>18230</v>
      </c>
      <c r="B12187" t="s">
        <v>11526</v>
      </c>
    </row>
    <row r="12188" spans="1:2" x14ac:dyDescent="0.25">
      <c r="A12188">
        <v>18230</v>
      </c>
      <c r="B12188" t="s">
        <v>11526</v>
      </c>
    </row>
    <row r="12189" spans="1:2" x14ac:dyDescent="0.25">
      <c r="A12189">
        <v>18230</v>
      </c>
      <c r="B12189" t="s">
        <v>11527</v>
      </c>
    </row>
    <row r="12190" spans="1:2" x14ac:dyDescent="0.25">
      <c r="A12190">
        <v>18231</v>
      </c>
      <c r="B12190" t="s">
        <v>11528</v>
      </c>
    </row>
    <row r="12191" spans="1:2" x14ac:dyDescent="0.25">
      <c r="A12191">
        <v>18233</v>
      </c>
      <c r="B12191" t="s">
        <v>5941</v>
      </c>
    </row>
    <row r="12192" spans="1:2" x14ac:dyDescent="0.25">
      <c r="A12192">
        <v>18233</v>
      </c>
      <c r="B12192" t="s">
        <v>11529</v>
      </c>
    </row>
    <row r="12193" spans="1:2" x14ac:dyDescent="0.25">
      <c r="A12193">
        <v>18233</v>
      </c>
      <c r="B12193" t="s">
        <v>10855</v>
      </c>
    </row>
    <row r="12194" spans="1:2" x14ac:dyDescent="0.25">
      <c r="A12194">
        <v>18233</v>
      </c>
      <c r="B12194" t="s">
        <v>11530</v>
      </c>
    </row>
    <row r="12195" spans="1:2" x14ac:dyDescent="0.25">
      <c r="A12195">
        <v>18233</v>
      </c>
      <c r="B12195" t="s">
        <v>11531</v>
      </c>
    </row>
    <row r="12196" spans="1:2" x14ac:dyDescent="0.25">
      <c r="A12196">
        <v>18233</v>
      </c>
      <c r="B12196" t="s">
        <v>10374</v>
      </c>
    </row>
    <row r="12197" spans="1:2" x14ac:dyDescent="0.25">
      <c r="A12197">
        <v>18233</v>
      </c>
      <c r="B12197" t="s">
        <v>11532</v>
      </c>
    </row>
    <row r="12198" spans="1:2" x14ac:dyDescent="0.25">
      <c r="A12198">
        <v>18233</v>
      </c>
      <c r="B12198" t="s">
        <v>11533</v>
      </c>
    </row>
    <row r="12199" spans="1:2" x14ac:dyDescent="0.25">
      <c r="A12199">
        <v>18233</v>
      </c>
      <c r="B12199" t="s">
        <v>11534</v>
      </c>
    </row>
    <row r="12200" spans="1:2" x14ac:dyDescent="0.25">
      <c r="A12200">
        <v>18233</v>
      </c>
      <c r="B12200" t="s">
        <v>10536</v>
      </c>
    </row>
    <row r="12201" spans="1:2" x14ac:dyDescent="0.25">
      <c r="A12201">
        <v>18233</v>
      </c>
      <c r="B12201" t="s">
        <v>3842</v>
      </c>
    </row>
    <row r="12202" spans="1:2" x14ac:dyDescent="0.25">
      <c r="A12202">
        <v>18233</v>
      </c>
      <c r="B12202" t="s">
        <v>3842</v>
      </c>
    </row>
    <row r="12203" spans="1:2" x14ac:dyDescent="0.25">
      <c r="A12203">
        <v>18233</v>
      </c>
      <c r="B12203" t="s">
        <v>11535</v>
      </c>
    </row>
    <row r="12204" spans="1:2" x14ac:dyDescent="0.25">
      <c r="A12204">
        <v>18233</v>
      </c>
      <c r="B12204" t="s">
        <v>10413</v>
      </c>
    </row>
    <row r="12205" spans="1:2" x14ac:dyDescent="0.25">
      <c r="A12205">
        <v>18233</v>
      </c>
      <c r="B12205" t="s">
        <v>11536</v>
      </c>
    </row>
    <row r="12206" spans="1:2" x14ac:dyDescent="0.25">
      <c r="A12206">
        <v>18233</v>
      </c>
      <c r="B12206" t="s">
        <v>11537</v>
      </c>
    </row>
    <row r="12207" spans="1:2" x14ac:dyDescent="0.25">
      <c r="A12207">
        <v>18233</v>
      </c>
      <c r="B12207" t="s">
        <v>3550</v>
      </c>
    </row>
    <row r="12208" spans="1:2" x14ac:dyDescent="0.25">
      <c r="A12208">
        <v>18233</v>
      </c>
      <c r="B12208" t="s">
        <v>11528</v>
      </c>
    </row>
    <row r="12209" spans="1:2" x14ac:dyDescent="0.25">
      <c r="A12209">
        <v>18233</v>
      </c>
      <c r="B12209" t="s">
        <v>11538</v>
      </c>
    </row>
    <row r="12210" spans="1:2" x14ac:dyDescent="0.25">
      <c r="A12210">
        <v>18233</v>
      </c>
      <c r="B12210" t="s">
        <v>11539</v>
      </c>
    </row>
    <row r="12211" spans="1:2" x14ac:dyDescent="0.25">
      <c r="A12211">
        <v>18233</v>
      </c>
      <c r="B12211" t="s">
        <v>11540</v>
      </c>
    </row>
    <row r="12212" spans="1:2" x14ac:dyDescent="0.25">
      <c r="A12212">
        <v>18233</v>
      </c>
      <c r="B12212" t="s">
        <v>11540</v>
      </c>
    </row>
    <row r="12213" spans="1:2" x14ac:dyDescent="0.25">
      <c r="A12213">
        <v>18233</v>
      </c>
      <c r="B12213" t="s">
        <v>11541</v>
      </c>
    </row>
    <row r="12214" spans="1:2" x14ac:dyDescent="0.25">
      <c r="A12214">
        <v>18233</v>
      </c>
      <c r="B12214" t="s">
        <v>11542</v>
      </c>
    </row>
    <row r="12215" spans="1:2" x14ac:dyDescent="0.25">
      <c r="A12215">
        <v>18233</v>
      </c>
      <c r="B12215" t="s">
        <v>11543</v>
      </c>
    </row>
    <row r="12216" spans="1:2" x14ac:dyDescent="0.25">
      <c r="A12216">
        <v>18233</v>
      </c>
      <c r="B12216" t="s">
        <v>10228</v>
      </c>
    </row>
    <row r="12217" spans="1:2" x14ac:dyDescent="0.25">
      <c r="A12217">
        <v>18233</v>
      </c>
      <c r="B12217" t="s">
        <v>10228</v>
      </c>
    </row>
    <row r="12218" spans="1:2" x14ac:dyDescent="0.25">
      <c r="A12218">
        <v>18233</v>
      </c>
      <c r="B12218" t="s">
        <v>11544</v>
      </c>
    </row>
    <row r="12219" spans="1:2" x14ac:dyDescent="0.25">
      <c r="A12219">
        <v>18233</v>
      </c>
      <c r="B12219" t="s">
        <v>10959</v>
      </c>
    </row>
    <row r="12220" spans="1:2" x14ac:dyDescent="0.25">
      <c r="A12220">
        <v>18233</v>
      </c>
      <c r="B12220" t="s">
        <v>11545</v>
      </c>
    </row>
    <row r="12221" spans="1:2" x14ac:dyDescent="0.25">
      <c r="A12221">
        <v>18233</v>
      </c>
      <c r="B12221" t="s">
        <v>10440</v>
      </c>
    </row>
    <row r="12222" spans="1:2" x14ac:dyDescent="0.25">
      <c r="A12222">
        <v>18233</v>
      </c>
      <c r="B12222" t="s">
        <v>11546</v>
      </c>
    </row>
    <row r="12223" spans="1:2" x14ac:dyDescent="0.25">
      <c r="A12223">
        <v>18233</v>
      </c>
      <c r="B12223" t="s">
        <v>11547</v>
      </c>
    </row>
    <row r="12224" spans="1:2" x14ac:dyDescent="0.25">
      <c r="A12224">
        <v>18233</v>
      </c>
      <c r="B12224" t="s">
        <v>11548</v>
      </c>
    </row>
    <row r="12225" spans="1:2" x14ac:dyDescent="0.25">
      <c r="A12225">
        <v>18233</v>
      </c>
      <c r="B12225" t="s">
        <v>11549</v>
      </c>
    </row>
    <row r="12226" spans="1:2" x14ac:dyDescent="0.25">
      <c r="A12226">
        <v>18234</v>
      </c>
      <c r="B12226" t="s">
        <v>11550</v>
      </c>
    </row>
    <row r="12227" spans="1:2" x14ac:dyDescent="0.25">
      <c r="A12227">
        <v>18236</v>
      </c>
      <c r="B12227" t="s">
        <v>5941</v>
      </c>
    </row>
    <row r="12228" spans="1:2" x14ac:dyDescent="0.25">
      <c r="A12228">
        <v>18236</v>
      </c>
      <c r="B12228" t="s">
        <v>10152</v>
      </c>
    </row>
    <row r="12229" spans="1:2" x14ac:dyDescent="0.25">
      <c r="A12229">
        <v>18236</v>
      </c>
      <c r="B12229" t="s">
        <v>11551</v>
      </c>
    </row>
    <row r="12230" spans="1:2" x14ac:dyDescent="0.25">
      <c r="A12230">
        <v>18236</v>
      </c>
      <c r="B12230" t="s">
        <v>11552</v>
      </c>
    </row>
    <row r="12231" spans="1:2" x14ac:dyDescent="0.25">
      <c r="A12231">
        <v>18236</v>
      </c>
      <c r="B12231" t="s">
        <v>11553</v>
      </c>
    </row>
    <row r="12232" spans="1:2" x14ac:dyDescent="0.25">
      <c r="A12232">
        <v>18236</v>
      </c>
      <c r="B12232" t="s">
        <v>11554</v>
      </c>
    </row>
    <row r="12233" spans="1:2" x14ac:dyDescent="0.25">
      <c r="A12233">
        <v>18236</v>
      </c>
      <c r="B12233" t="s">
        <v>3520</v>
      </c>
    </row>
    <row r="12234" spans="1:2" x14ac:dyDescent="0.25">
      <c r="A12234">
        <v>18236</v>
      </c>
      <c r="B12234" t="s">
        <v>3842</v>
      </c>
    </row>
    <row r="12235" spans="1:2" x14ac:dyDescent="0.25">
      <c r="A12235">
        <v>18236</v>
      </c>
      <c r="B12235" t="s">
        <v>11550</v>
      </c>
    </row>
    <row r="12236" spans="1:2" x14ac:dyDescent="0.25">
      <c r="A12236">
        <v>18236</v>
      </c>
      <c r="B12236" t="s">
        <v>3550</v>
      </c>
    </row>
    <row r="12237" spans="1:2" x14ac:dyDescent="0.25">
      <c r="A12237">
        <v>18236</v>
      </c>
      <c r="B12237" t="s">
        <v>11555</v>
      </c>
    </row>
    <row r="12238" spans="1:2" x14ac:dyDescent="0.25">
      <c r="A12238">
        <v>18237</v>
      </c>
      <c r="B12238" t="s">
        <v>10588</v>
      </c>
    </row>
    <row r="12239" spans="1:2" x14ac:dyDescent="0.25">
      <c r="A12239">
        <v>18239</v>
      </c>
      <c r="B12239" t="s">
        <v>11556</v>
      </c>
    </row>
    <row r="12240" spans="1:2" x14ac:dyDescent="0.25">
      <c r="A12240">
        <v>18239</v>
      </c>
      <c r="B12240" t="s">
        <v>11557</v>
      </c>
    </row>
    <row r="12241" spans="1:2" x14ac:dyDescent="0.25">
      <c r="A12241">
        <v>18239</v>
      </c>
      <c r="B12241" t="s">
        <v>10374</v>
      </c>
    </row>
    <row r="12242" spans="1:2" x14ac:dyDescent="0.25">
      <c r="A12242">
        <v>18239</v>
      </c>
      <c r="B12242" t="s">
        <v>11558</v>
      </c>
    </row>
    <row r="12243" spans="1:2" x14ac:dyDescent="0.25">
      <c r="A12243">
        <v>18239</v>
      </c>
      <c r="B12243" t="s">
        <v>11559</v>
      </c>
    </row>
    <row r="12244" spans="1:2" x14ac:dyDescent="0.25">
      <c r="A12244">
        <v>18239</v>
      </c>
      <c r="B12244" t="s">
        <v>10037</v>
      </c>
    </row>
    <row r="12245" spans="1:2" x14ac:dyDescent="0.25">
      <c r="A12245">
        <v>18239</v>
      </c>
      <c r="B12245" t="s">
        <v>11560</v>
      </c>
    </row>
    <row r="12246" spans="1:2" x14ac:dyDescent="0.25">
      <c r="A12246">
        <v>18239</v>
      </c>
      <c r="B12246" t="s">
        <v>3520</v>
      </c>
    </row>
    <row r="12247" spans="1:2" x14ac:dyDescent="0.25">
      <c r="A12247">
        <v>18239</v>
      </c>
      <c r="B12247" t="s">
        <v>3520</v>
      </c>
    </row>
    <row r="12248" spans="1:2" x14ac:dyDescent="0.25">
      <c r="A12248">
        <v>18239</v>
      </c>
      <c r="B12248" t="s">
        <v>11561</v>
      </c>
    </row>
    <row r="12249" spans="1:2" x14ac:dyDescent="0.25">
      <c r="A12249">
        <v>18239</v>
      </c>
      <c r="B12249" t="s">
        <v>11562</v>
      </c>
    </row>
    <row r="12250" spans="1:2" x14ac:dyDescent="0.25">
      <c r="A12250">
        <v>18239</v>
      </c>
      <c r="B12250" t="s">
        <v>11563</v>
      </c>
    </row>
    <row r="12251" spans="1:2" x14ac:dyDescent="0.25">
      <c r="A12251">
        <v>18239</v>
      </c>
      <c r="B12251" t="s">
        <v>5566</v>
      </c>
    </row>
    <row r="12252" spans="1:2" x14ac:dyDescent="0.25">
      <c r="A12252">
        <v>18239</v>
      </c>
      <c r="B12252" t="s">
        <v>5430</v>
      </c>
    </row>
    <row r="12253" spans="1:2" x14ac:dyDescent="0.25">
      <c r="A12253">
        <v>18239</v>
      </c>
      <c r="B12253" t="s">
        <v>3842</v>
      </c>
    </row>
    <row r="12254" spans="1:2" x14ac:dyDescent="0.25">
      <c r="A12254">
        <v>18239</v>
      </c>
      <c r="B12254" t="s">
        <v>3842</v>
      </c>
    </row>
    <row r="12255" spans="1:2" x14ac:dyDescent="0.25">
      <c r="A12255">
        <v>18239</v>
      </c>
      <c r="B12255" t="s">
        <v>11564</v>
      </c>
    </row>
    <row r="12256" spans="1:2" x14ac:dyDescent="0.25">
      <c r="A12256">
        <v>18239</v>
      </c>
      <c r="B12256" t="s">
        <v>11565</v>
      </c>
    </row>
    <row r="12257" spans="1:2" x14ac:dyDescent="0.25">
      <c r="A12257">
        <v>18239</v>
      </c>
      <c r="B12257" t="s">
        <v>11566</v>
      </c>
    </row>
    <row r="12258" spans="1:2" x14ac:dyDescent="0.25">
      <c r="A12258">
        <v>18239</v>
      </c>
      <c r="B12258" t="s">
        <v>11567</v>
      </c>
    </row>
    <row r="12259" spans="1:2" x14ac:dyDescent="0.25">
      <c r="A12259">
        <v>18239</v>
      </c>
      <c r="B12259" t="s">
        <v>11568</v>
      </c>
    </row>
    <row r="12260" spans="1:2" x14ac:dyDescent="0.25">
      <c r="A12260">
        <v>18239</v>
      </c>
      <c r="B12260" t="s">
        <v>11569</v>
      </c>
    </row>
    <row r="12261" spans="1:2" x14ac:dyDescent="0.25">
      <c r="A12261">
        <v>18239</v>
      </c>
      <c r="B12261" t="s">
        <v>5191</v>
      </c>
    </row>
    <row r="12262" spans="1:2" x14ac:dyDescent="0.25">
      <c r="A12262">
        <v>18239</v>
      </c>
      <c r="B12262" t="s">
        <v>11570</v>
      </c>
    </row>
    <row r="12263" spans="1:2" x14ac:dyDescent="0.25">
      <c r="A12263">
        <v>18239</v>
      </c>
      <c r="B12263" t="s">
        <v>11571</v>
      </c>
    </row>
    <row r="12264" spans="1:2" x14ac:dyDescent="0.25">
      <c r="A12264">
        <v>18239</v>
      </c>
      <c r="B12264" t="s">
        <v>11082</v>
      </c>
    </row>
    <row r="12265" spans="1:2" x14ac:dyDescent="0.25">
      <c r="A12265">
        <v>18239</v>
      </c>
      <c r="B12265" t="s">
        <v>10588</v>
      </c>
    </row>
    <row r="12266" spans="1:2" x14ac:dyDescent="0.25">
      <c r="A12266">
        <v>18239</v>
      </c>
      <c r="B12266" t="s">
        <v>11572</v>
      </c>
    </row>
    <row r="12267" spans="1:2" x14ac:dyDescent="0.25">
      <c r="A12267">
        <v>18239</v>
      </c>
      <c r="B12267" t="s">
        <v>11545</v>
      </c>
    </row>
    <row r="12268" spans="1:2" x14ac:dyDescent="0.25">
      <c r="A12268">
        <v>18241</v>
      </c>
      <c r="B12268" t="s">
        <v>11573</v>
      </c>
    </row>
    <row r="12269" spans="1:2" x14ac:dyDescent="0.25">
      <c r="A12269">
        <v>18246</v>
      </c>
      <c r="B12269" t="s">
        <v>9691</v>
      </c>
    </row>
    <row r="12270" spans="1:2" x14ac:dyDescent="0.25">
      <c r="A12270">
        <v>18246</v>
      </c>
      <c r="B12270" t="s">
        <v>11574</v>
      </c>
    </row>
    <row r="12271" spans="1:2" x14ac:dyDescent="0.25">
      <c r="A12271">
        <v>18246</v>
      </c>
      <c r="B12271" t="s">
        <v>11573</v>
      </c>
    </row>
    <row r="12272" spans="1:2" x14ac:dyDescent="0.25">
      <c r="A12272">
        <v>18246</v>
      </c>
      <c r="B12272" t="s">
        <v>11575</v>
      </c>
    </row>
    <row r="12273" spans="1:2" x14ac:dyDescent="0.25">
      <c r="A12273">
        <v>18246</v>
      </c>
      <c r="B12273" t="s">
        <v>9078</v>
      </c>
    </row>
    <row r="12274" spans="1:2" x14ac:dyDescent="0.25">
      <c r="A12274">
        <v>18246</v>
      </c>
      <c r="B12274" t="s">
        <v>9405</v>
      </c>
    </row>
    <row r="12275" spans="1:2" x14ac:dyDescent="0.25">
      <c r="A12275">
        <v>18246</v>
      </c>
      <c r="B12275" t="s">
        <v>11576</v>
      </c>
    </row>
    <row r="12276" spans="1:2" x14ac:dyDescent="0.25">
      <c r="A12276">
        <v>18246</v>
      </c>
      <c r="B12276" t="s">
        <v>11577</v>
      </c>
    </row>
    <row r="12277" spans="1:2" x14ac:dyDescent="0.25">
      <c r="A12277">
        <v>18246</v>
      </c>
      <c r="B12277" t="s">
        <v>3520</v>
      </c>
    </row>
    <row r="12278" spans="1:2" x14ac:dyDescent="0.25">
      <c r="A12278">
        <v>18246</v>
      </c>
      <c r="B12278" t="s">
        <v>3520</v>
      </c>
    </row>
    <row r="12279" spans="1:2" x14ac:dyDescent="0.25">
      <c r="A12279">
        <v>18246</v>
      </c>
      <c r="B12279" t="s">
        <v>11578</v>
      </c>
    </row>
    <row r="12280" spans="1:2" x14ac:dyDescent="0.25">
      <c r="A12280">
        <v>18246</v>
      </c>
      <c r="B12280" t="s">
        <v>5430</v>
      </c>
    </row>
    <row r="12281" spans="1:2" x14ac:dyDescent="0.25">
      <c r="A12281">
        <v>18246</v>
      </c>
      <c r="B12281" t="s">
        <v>11579</v>
      </c>
    </row>
    <row r="12282" spans="1:2" x14ac:dyDescent="0.25">
      <c r="A12282">
        <v>18246</v>
      </c>
      <c r="B12282" t="s">
        <v>11580</v>
      </c>
    </row>
    <row r="12283" spans="1:2" x14ac:dyDescent="0.25">
      <c r="A12283">
        <v>18246</v>
      </c>
      <c r="B12283" t="s">
        <v>11581</v>
      </c>
    </row>
    <row r="12284" spans="1:2" x14ac:dyDescent="0.25">
      <c r="A12284">
        <v>18246</v>
      </c>
      <c r="B12284" t="s">
        <v>3842</v>
      </c>
    </row>
    <row r="12285" spans="1:2" x14ac:dyDescent="0.25">
      <c r="A12285">
        <v>18246</v>
      </c>
      <c r="B12285" t="s">
        <v>3842</v>
      </c>
    </row>
    <row r="12286" spans="1:2" x14ac:dyDescent="0.25">
      <c r="A12286">
        <v>18246</v>
      </c>
      <c r="B12286" t="s">
        <v>3842</v>
      </c>
    </row>
    <row r="12287" spans="1:2" x14ac:dyDescent="0.25">
      <c r="A12287">
        <v>18246</v>
      </c>
      <c r="B12287" t="s">
        <v>3842</v>
      </c>
    </row>
    <row r="12288" spans="1:2" x14ac:dyDescent="0.25">
      <c r="A12288">
        <v>18246</v>
      </c>
      <c r="B12288" t="s">
        <v>11582</v>
      </c>
    </row>
    <row r="12289" spans="1:2" x14ac:dyDescent="0.25">
      <c r="A12289">
        <v>18246</v>
      </c>
      <c r="B12289" t="s">
        <v>11583</v>
      </c>
    </row>
    <row r="12290" spans="1:2" x14ac:dyDescent="0.25">
      <c r="A12290">
        <v>18246</v>
      </c>
      <c r="B12290" t="s">
        <v>9799</v>
      </c>
    </row>
    <row r="12291" spans="1:2" x14ac:dyDescent="0.25">
      <c r="A12291">
        <v>18246</v>
      </c>
      <c r="B12291" t="s">
        <v>11584</v>
      </c>
    </row>
    <row r="12292" spans="1:2" x14ac:dyDescent="0.25">
      <c r="A12292">
        <v>18246</v>
      </c>
      <c r="B12292" t="s">
        <v>11585</v>
      </c>
    </row>
    <row r="12293" spans="1:2" x14ac:dyDescent="0.25">
      <c r="A12293">
        <v>18246</v>
      </c>
      <c r="B12293" t="s">
        <v>11586</v>
      </c>
    </row>
    <row r="12294" spans="1:2" x14ac:dyDescent="0.25">
      <c r="A12294">
        <v>18246</v>
      </c>
      <c r="B12294" t="s">
        <v>3550</v>
      </c>
    </row>
    <row r="12295" spans="1:2" x14ac:dyDescent="0.25">
      <c r="A12295">
        <v>18246</v>
      </c>
      <c r="B12295" t="s">
        <v>4184</v>
      </c>
    </row>
    <row r="12296" spans="1:2" x14ac:dyDescent="0.25">
      <c r="A12296">
        <v>18246</v>
      </c>
      <c r="B12296" t="s">
        <v>4520</v>
      </c>
    </row>
    <row r="12297" spans="1:2" x14ac:dyDescent="0.25">
      <c r="A12297">
        <v>18246</v>
      </c>
      <c r="B12297" t="s">
        <v>11587</v>
      </c>
    </row>
    <row r="12298" spans="1:2" x14ac:dyDescent="0.25">
      <c r="A12298">
        <v>18246</v>
      </c>
      <c r="B12298" t="s">
        <v>11588</v>
      </c>
    </row>
    <row r="12299" spans="1:2" x14ac:dyDescent="0.25">
      <c r="A12299">
        <v>18246</v>
      </c>
      <c r="B12299" t="s">
        <v>11589</v>
      </c>
    </row>
    <row r="12300" spans="1:2" x14ac:dyDescent="0.25">
      <c r="A12300">
        <v>18246</v>
      </c>
      <c r="B12300" t="s">
        <v>11568</v>
      </c>
    </row>
    <row r="12301" spans="1:2" x14ac:dyDescent="0.25">
      <c r="A12301">
        <v>18246</v>
      </c>
      <c r="B12301" t="s">
        <v>11590</v>
      </c>
    </row>
    <row r="12302" spans="1:2" x14ac:dyDescent="0.25">
      <c r="A12302">
        <v>18246</v>
      </c>
      <c r="B12302" t="s">
        <v>11591</v>
      </c>
    </row>
    <row r="12303" spans="1:2" x14ac:dyDescent="0.25">
      <c r="A12303">
        <v>18246</v>
      </c>
      <c r="B12303" t="s">
        <v>11592</v>
      </c>
    </row>
    <row r="12304" spans="1:2" x14ac:dyDescent="0.25">
      <c r="A12304">
        <v>18246</v>
      </c>
      <c r="B12304" t="s">
        <v>11593</v>
      </c>
    </row>
    <row r="12305" spans="1:2" x14ac:dyDescent="0.25">
      <c r="A12305">
        <v>18246</v>
      </c>
      <c r="B12305" t="s">
        <v>11545</v>
      </c>
    </row>
    <row r="12306" spans="1:2" x14ac:dyDescent="0.25">
      <c r="A12306">
        <v>18246</v>
      </c>
      <c r="B12306" t="s">
        <v>11594</v>
      </c>
    </row>
    <row r="12307" spans="1:2" x14ac:dyDescent="0.25">
      <c r="A12307">
        <v>18246</v>
      </c>
      <c r="B12307" t="s">
        <v>10644</v>
      </c>
    </row>
    <row r="12308" spans="1:2" x14ac:dyDescent="0.25">
      <c r="A12308">
        <v>18246</v>
      </c>
      <c r="B12308" t="s">
        <v>11595</v>
      </c>
    </row>
    <row r="12309" spans="1:2" x14ac:dyDescent="0.25">
      <c r="A12309">
        <v>18246</v>
      </c>
      <c r="B12309" t="s">
        <v>11596</v>
      </c>
    </row>
    <row r="12310" spans="1:2" x14ac:dyDescent="0.25">
      <c r="A12310">
        <v>18246</v>
      </c>
      <c r="B12310" t="s">
        <v>11597</v>
      </c>
    </row>
    <row r="12311" spans="1:2" x14ac:dyDescent="0.25">
      <c r="A12311">
        <v>18249</v>
      </c>
      <c r="B12311" t="s">
        <v>11598</v>
      </c>
    </row>
    <row r="12312" spans="1:2" x14ac:dyDescent="0.25">
      <c r="A12312">
        <v>18249</v>
      </c>
      <c r="B12312" t="s">
        <v>11599</v>
      </c>
    </row>
    <row r="12313" spans="1:2" x14ac:dyDescent="0.25">
      <c r="A12313">
        <v>18249</v>
      </c>
      <c r="B12313" t="s">
        <v>11600</v>
      </c>
    </row>
    <row r="12314" spans="1:2" x14ac:dyDescent="0.25">
      <c r="A12314">
        <v>18249</v>
      </c>
      <c r="B12314" t="s">
        <v>11601</v>
      </c>
    </row>
    <row r="12315" spans="1:2" x14ac:dyDescent="0.25">
      <c r="A12315">
        <v>18249</v>
      </c>
      <c r="B12315" t="s">
        <v>9906</v>
      </c>
    </row>
    <row r="12316" spans="1:2" x14ac:dyDescent="0.25">
      <c r="A12316">
        <v>18249</v>
      </c>
      <c r="B12316" t="s">
        <v>11602</v>
      </c>
    </row>
    <row r="12317" spans="1:2" x14ac:dyDescent="0.25">
      <c r="A12317">
        <v>18249</v>
      </c>
      <c r="B12317" t="s">
        <v>11451</v>
      </c>
    </row>
    <row r="12318" spans="1:2" x14ac:dyDescent="0.25">
      <c r="A12318">
        <v>18249</v>
      </c>
      <c r="B12318" t="s">
        <v>11603</v>
      </c>
    </row>
    <row r="12319" spans="1:2" x14ac:dyDescent="0.25">
      <c r="A12319">
        <v>18249</v>
      </c>
      <c r="B12319" t="s">
        <v>11604</v>
      </c>
    </row>
    <row r="12320" spans="1:2" x14ac:dyDescent="0.25">
      <c r="A12320">
        <v>18249</v>
      </c>
      <c r="B12320" t="s">
        <v>11605</v>
      </c>
    </row>
    <row r="12321" spans="1:2" x14ac:dyDescent="0.25">
      <c r="A12321">
        <v>18249</v>
      </c>
      <c r="B12321" t="s">
        <v>3842</v>
      </c>
    </row>
    <row r="12322" spans="1:2" x14ac:dyDescent="0.25">
      <c r="A12322">
        <v>18249</v>
      </c>
      <c r="B12322" t="s">
        <v>11606</v>
      </c>
    </row>
    <row r="12323" spans="1:2" x14ac:dyDescent="0.25">
      <c r="A12323">
        <v>18249</v>
      </c>
      <c r="B12323" t="s">
        <v>11607</v>
      </c>
    </row>
    <row r="12324" spans="1:2" x14ac:dyDescent="0.25">
      <c r="A12324">
        <v>18249</v>
      </c>
      <c r="B12324" t="s">
        <v>3550</v>
      </c>
    </row>
    <row r="12325" spans="1:2" x14ac:dyDescent="0.25">
      <c r="A12325">
        <v>18249</v>
      </c>
      <c r="B12325" t="s">
        <v>3550</v>
      </c>
    </row>
    <row r="12326" spans="1:2" x14ac:dyDescent="0.25">
      <c r="A12326">
        <v>18249</v>
      </c>
      <c r="B12326" t="s">
        <v>10718</v>
      </c>
    </row>
    <row r="12327" spans="1:2" x14ac:dyDescent="0.25">
      <c r="A12327">
        <v>18249</v>
      </c>
      <c r="B12327" t="s">
        <v>11608</v>
      </c>
    </row>
    <row r="12328" spans="1:2" x14ac:dyDescent="0.25">
      <c r="A12328">
        <v>18249</v>
      </c>
      <c r="B12328" t="s">
        <v>11609</v>
      </c>
    </row>
    <row r="12329" spans="1:2" x14ac:dyDescent="0.25">
      <c r="A12329">
        <v>18249</v>
      </c>
      <c r="B12329" t="s">
        <v>10176</v>
      </c>
    </row>
    <row r="12330" spans="1:2" x14ac:dyDescent="0.25">
      <c r="A12330">
        <v>18249</v>
      </c>
      <c r="B12330" t="s">
        <v>11610</v>
      </c>
    </row>
    <row r="12331" spans="1:2" x14ac:dyDescent="0.25">
      <c r="A12331">
        <v>18249</v>
      </c>
      <c r="B12331" t="s">
        <v>11611</v>
      </c>
    </row>
    <row r="12332" spans="1:2" x14ac:dyDescent="0.25">
      <c r="A12332">
        <v>18249</v>
      </c>
      <c r="B12332" t="s">
        <v>10181</v>
      </c>
    </row>
    <row r="12333" spans="1:2" x14ac:dyDescent="0.25">
      <c r="A12333">
        <v>18249</v>
      </c>
      <c r="B12333" t="s">
        <v>11612</v>
      </c>
    </row>
    <row r="12334" spans="1:2" x14ac:dyDescent="0.25">
      <c r="A12334">
        <v>18249</v>
      </c>
      <c r="B12334" t="s">
        <v>11613</v>
      </c>
    </row>
    <row r="12335" spans="1:2" x14ac:dyDescent="0.25">
      <c r="A12335">
        <v>18249</v>
      </c>
      <c r="B12335" t="s">
        <v>11614</v>
      </c>
    </row>
    <row r="12336" spans="1:2" x14ac:dyDescent="0.25">
      <c r="A12336">
        <v>18249</v>
      </c>
      <c r="B12336" t="s">
        <v>11615</v>
      </c>
    </row>
    <row r="12337" spans="1:2" x14ac:dyDescent="0.25">
      <c r="A12337">
        <v>18255</v>
      </c>
      <c r="B12337" t="s">
        <v>11616</v>
      </c>
    </row>
    <row r="12338" spans="1:2" x14ac:dyDescent="0.25">
      <c r="A12338">
        <v>18258</v>
      </c>
      <c r="B12338" t="s">
        <v>11617</v>
      </c>
    </row>
    <row r="12339" spans="1:2" x14ac:dyDescent="0.25">
      <c r="A12339">
        <v>18258</v>
      </c>
      <c r="B12339" t="s">
        <v>11618</v>
      </c>
    </row>
    <row r="12340" spans="1:2" x14ac:dyDescent="0.25">
      <c r="A12340">
        <v>18258</v>
      </c>
      <c r="B12340" t="s">
        <v>11619</v>
      </c>
    </row>
    <row r="12341" spans="1:2" x14ac:dyDescent="0.25">
      <c r="A12341">
        <v>18258</v>
      </c>
      <c r="B12341" t="s">
        <v>11620</v>
      </c>
    </row>
    <row r="12342" spans="1:2" x14ac:dyDescent="0.25">
      <c r="A12342">
        <v>18258</v>
      </c>
      <c r="B12342" t="s">
        <v>11472</v>
      </c>
    </row>
    <row r="12343" spans="1:2" x14ac:dyDescent="0.25">
      <c r="A12343">
        <v>18258</v>
      </c>
      <c r="B12343" t="s">
        <v>3520</v>
      </c>
    </row>
    <row r="12344" spans="1:2" x14ac:dyDescent="0.25">
      <c r="A12344">
        <v>18258</v>
      </c>
      <c r="B12344" t="s">
        <v>10555</v>
      </c>
    </row>
    <row r="12345" spans="1:2" x14ac:dyDescent="0.25">
      <c r="A12345">
        <v>18258</v>
      </c>
      <c r="B12345" t="s">
        <v>11621</v>
      </c>
    </row>
    <row r="12346" spans="1:2" x14ac:dyDescent="0.25">
      <c r="A12346">
        <v>18258</v>
      </c>
      <c r="B12346" t="s">
        <v>3842</v>
      </c>
    </row>
    <row r="12347" spans="1:2" x14ac:dyDescent="0.25">
      <c r="A12347">
        <v>18258</v>
      </c>
      <c r="B12347" t="s">
        <v>11622</v>
      </c>
    </row>
    <row r="12348" spans="1:2" x14ac:dyDescent="0.25">
      <c r="A12348">
        <v>18258</v>
      </c>
      <c r="B12348" t="s">
        <v>3550</v>
      </c>
    </row>
    <row r="12349" spans="1:2" x14ac:dyDescent="0.25">
      <c r="A12349">
        <v>18258</v>
      </c>
      <c r="B12349" t="s">
        <v>9345</v>
      </c>
    </row>
    <row r="12350" spans="1:2" x14ac:dyDescent="0.25">
      <c r="A12350">
        <v>18258</v>
      </c>
      <c r="B12350" t="s">
        <v>11623</v>
      </c>
    </row>
    <row r="12351" spans="1:2" x14ac:dyDescent="0.25">
      <c r="A12351">
        <v>18258</v>
      </c>
      <c r="B12351" t="s">
        <v>11616</v>
      </c>
    </row>
    <row r="12352" spans="1:2" x14ac:dyDescent="0.25">
      <c r="A12352">
        <v>18258</v>
      </c>
      <c r="B12352" t="s">
        <v>11624</v>
      </c>
    </row>
    <row r="12353" spans="1:2" x14ac:dyDescent="0.25">
      <c r="A12353">
        <v>18258</v>
      </c>
      <c r="B12353" t="s">
        <v>11625</v>
      </c>
    </row>
    <row r="12354" spans="1:2" x14ac:dyDescent="0.25">
      <c r="A12354">
        <v>18258</v>
      </c>
      <c r="B12354" t="s">
        <v>11626</v>
      </c>
    </row>
    <row r="12355" spans="1:2" x14ac:dyDescent="0.25">
      <c r="A12355">
        <v>18258</v>
      </c>
      <c r="B12355" t="s">
        <v>5961</v>
      </c>
    </row>
    <row r="12356" spans="1:2" x14ac:dyDescent="0.25">
      <c r="A12356">
        <v>18258</v>
      </c>
      <c r="B12356" t="s">
        <v>11627</v>
      </c>
    </row>
    <row r="12357" spans="1:2" x14ac:dyDescent="0.25">
      <c r="A12357">
        <v>18273</v>
      </c>
      <c r="B12357" t="s">
        <v>11628</v>
      </c>
    </row>
    <row r="12358" spans="1:2" x14ac:dyDescent="0.25">
      <c r="A12358">
        <v>18273</v>
      </c>
      <c r="B12358" t="s">
        <v>11629</v>
      </c>
    </row>
    <row r="12359" spans="1:2" x14ac:dyDescent="0.25">
      <c r="A12359">
        <v>18273</v>
      </c>
      <c r="B12359" t="s">
        <v>11630</v>
      </c>
    </row>
    <row r="12360" spans="1:2" x14ac:dyDescent="0.25">
      <c r="A12360">
        <v>18273</v>
      </c>
      <c r="B12360" t="s">
        <v>11631</v>
      </c>
    </row>
    <row r="12361" spans="1:2" x14ac:dyDescent="0.25">
      <c r="A12361">
        <v>18273</v>
      </c>
      <c r="B12361" t="s">
        <v>11632</v>
      </c>
    </row>
    <row r="12362" spans="1:2" x14ac:dyDescent="0.25">
      <c r="A12362">
        <v>18273</v>
      </c>
      <c r="B12362" t="s">
        <v>10593</v>
      </c>
    </row>
    <row r="12363" spans="1:2" x14ac:dyDescent="0.25">
      <c r="A12363">
        <v>18276</v>
      </c>
      <c r="B12363" t="s">
        <v>10152</v>
      </c>
    </row>
    <row r="12364" spans="1:2" x14ac:dyDescent="0.25">
      <c r="A12364">
        <v>18276</v>
      </c>
      <c r="B12364" t="s">
        <v>11633</v>
      </c>
    </row>
    <row r="12365" spans="1:2" x14ac:dyDescent="0.25">
      <c r="A12365">
        <v>18276</v>
      </c>
      <c r="B12365" t="s">
        <v>11634</v>
      </c>
    </row>
    <row r="12366" spans="1:2" x14ac:dyDescent="0.25">
      <c r="A12366">
        <v>18276</v>
      </c>
      <c r="B12366" t="s">
        <v>11635</v>
      </c>
    </row>
    <row r="12367" spans="1:2" x14ac:dyDescent="0.25">
      <c r="A12367">
        <v>18276</v>
      </c>
      <c r="B12367" t="s">
        <v>11636</v>
      </c>
    </row>
    <row r="12368" spans="1:2" x14ac:dyDescent="0.25">
      <c r="A12368">
        <v>18276</v>
      </c>
      <c r="B12368" t="s">
        <v>11637</v>
      </c>
    </row>
    <row r="12369" spans="1:2" x14ac:dyDescent="0.25">
      <c r="A12369">
        <v>18276</v>
      </c>
      <c r="B12369" t="s">
        <v>11638</v>
      </c>
    </row>
    <row r="12370" spans="1:2" x14ac:dyDescent="0.25">
      <c r="A12370">
        <v>18276</v>
      </c>
      <c r="B12370" t="s">
        <v>9783</v>
      </c>
    </row>
    <row r="12371" spans="1:2" x14ac:dyDescent="0.25">
      <c r="A12371">
        <v>18276</v>
      </c>
      <c r="B12371" t="s">
        <v>11639</v>
      </c>
    </row>
    <row r="12372" spans="1:2" x14ac:dyDescent="0.25">
      <c r="A12372">
        <v>18276</v>
      </c>
      <c r="B12372" t="s">
        <v>10427</v>
      </c>
    </row>
    <row r="12373" spans="1:2" x14ac:dyDescent="0.25">
      <c r="A12373">
        <v>18276</v>
      </c>
      <c r="B12373" t="s">
        <v>11640</v>
      </c>
    </row>
    <row r="12374" spans="1:2" x14ac:dyDescent="0.25">
      <c r="A12374">
        <v>18276</v>
      </c>
      <c r="B12374" t="s">
        <v>11641</v>
      </c>
    </row>
    <row r="12375" spans="1:2" x14ac:dyDescent="0.25">
      <c r="A12375">
        <v>18276</v>
      </c>
      <c r="B12375" t="s">
        <v>11642</v>
      </c>
    </row>
    <row r="12376" spans="1:2" x14ac:dyDescent="0.25">
      <c r="A12376">
        <v>18276</v>
      </c>
      <c r="B12376" t="s">
        <v>11642</v>
      </c>
    </row>
    <row r="12377" spans="1:2" x14ac:dyDescent="0.25">
      <c r="A12377">
        <v>18276</v>
      </c>
      <c r="B12377" t="s">
        <v>11643</v>
      </c>
    </row>
    <row r="12378" spans="1:2" x14ac:dyDescent="0.25">
      <c r="A12378">
        <v>18276</v>
      </c>
      <c r="B12378" t="s">
        <v>11644</v>
      </c>
    </row>
    <row r="12379" spans="1:2" x14ac:dyDescent="0.25">
      <c r="A12379">
        <v>18276</v>
      </c>
      <c r="B12379" t="s">
        <v>10037</v>
      </c>
    </row>
    <row r="12380" spans="1:2" x14ac:dyDescent="0.25">
      <c r="A12380">
        <v>18276</v>
      </c>
      <c r="B12380" t="s">
        <v>11645</v>
      </c>
    </row>
    <row r="12381" spans="1:2" x14ac:dyDescent="0.25">
      <c r="A12381">
        <v>18276</v>
      </c>
      <c r="B12381" t="s">
        <v>11646</v>
      </c>
    </row>
    <row r="12382" spans="1:2" x14ac:dyDescent="0.25">
      <c r="A12382">
        <v>18276</v>
      </c>
      <c r="B12382" t="s">
        <v>11647</v>
      </c>
    </row>
    <row r="12383" spans="1:2" x14ac:dyDescent="0.25">
      <c r="A12383">
        <v>18276</v>
      </c>
      <c r="B12383" t="s">
        <v>11648</v>
      </c>
    </row>
    <row r="12384" spans="1:2" x14ac:dyDescent="0.25">
      <c r="A12384">
        <v>18276</v>
      </c>
      <c r="B12384" t="s">
        <v>3520</v>
      </c>
    </row>
    <row r="12385" spans="1:2" x14ac:dyDescent="0.25">
      <c r="A12385">
        <v>18276</v>
      </c>
      <c r="B12385" t="s">
        <v>3520</v>
      </c>
    </row>
    <row r="12386" spans="1:2" x14ac:dyDescent="0.25">
      <c r="A12386">
        <v>18276</v>
      </c>
      <c r="B12386" t="s">
        <v>3520</v>
      </c>
    </row>
    <row r="12387" spans="1:2" x14ac:dyDescent="0.25">
      <c r="A12387">
        <v>18276</v>
      </c>
      <c r="B12387" t="s">
        <v>3520</v>
      </c>
    </row>
    <row r="12388" spans="1:2" x14ac:dyDescent="0.25">
      <c r="A12388">
        <v>18276</v>
      </c>
      <c r="B12388" t="s">
        <v>11649</v>
      </c>
    </row>
    <row r="12389" spans="1:2" x14ac:dyDescent="0.25">
      <c r="A12389">
        <v>18276</v>
      </c>
      <c r="B12389" t="s">
        <v>10378</v>
      </c>
    </row>
    <row r="12390" spans="1:2" x14ac:dyDescent="0.25">
      <c r="A12390">
        <v>18276</v>
      </c>
      <c r="B12390" t="s">
        <v>11650</v>
      </c>
    </row>
    <row r="12391" spans="1:2" x14ac:dyDescent="0.25">
      <c r="A12391">
        <v>18276</v>
      </c>
      <c r="B12391" t="s">
        <v>11194</v>
      </c>
    </row>
    <row r="12392" spans="1:2" x14ac:dyDescent="0.25">
      <c r="A12392">
        <v>18276</v>
      </c>
      <c r="B12392" t="s">
        <v>11651</v>
      </c>
    </row>
    <row r="12393" spans="1:2" x14ac:dyDescent="0.25">
      <c r="A12393">
        <v>18276</v>
      </c>
      <c r="B12393" t="s">
        <v>11652</v>
      </c>
    </row>
    <row r="12394" spans="1:2" x14ac:dyDescent="0.25">
      <c r="A12394">
        <v>18276</v>
      </c>
      <c r="B12394" t="s">
        <v>11653</v>
      </c>
    </row>
    <row r="12395" spans="1:2" x14ac:dyDescent="0.25">
      <c r="A12395">
        <v>18276</v>
      </c>
      <c r="B12395" t="s">
        <v>11653</v>
      </c>
    </row>
    <row r="12396" spans="1:2" x14ac:dyDescent="0.25">
      <c r="A12396">
        <v>18276</v>
      </c>
      <c r="B12396" t="s">
        <v>10536</v>
      </c>
    </row>
    <row r="12397" spans="1:2" x14ac:dyDescent="0.25">
      <c r="A12397">
        <v>18276</v>
      </c>
      <c r="B12397" t="s">
        <v>10536</v>
      </c>
    </row>
    <row r="12398" spans="1:2" x14ac:dyDescent="0.25">
      <c r="A12398">
        <v>18276</v>
      </c>
      <c r="B12398" t="s">
        <v>3842</v>
      </c>
    </row>
    <row r="12399" spans="1:2" x14ac:dyDescent="0.25">
      <c r="A12399">
        <v>18276</v>
      </c>
      <c r="B12399" t="s">
        <v>3842</v>
      </c>
    </row>
    <row r="12400" spans="1:2" x14ac:dyDescent="0.25">
      <c r="A12400">
        <v>18276</v>
      </c>
      <c r="B12400" t="s">
        <v>3842</v>
      </c>
    </row>
    <row r="12401" spans="1:2" x14ac:dyDescent="0.25">
      <c r="A12401">
        <v>18276</v>
      </c>
      <c r="B12401" t="s">
        <v>11654</v>
      </c>
    </row>
    <row r="12402" spans="1:2" x14ac:dyDescent="0.25">
      <c r="A12402">
        <v>18276</v>
      </c>
      <c r="B12402" t="s">
        <v>11655</v>
      </c>
    </row>
    <row r="12403" spans="1:2" x14ac:dyDescent="0.25">
      <c r="A12403">
        <v>18276</v>
      </c>
      <c r="B12403" t="s">
        <v>11656</v>
      </c>
    </row>
    <row r="12404" spans="1:2" x14ac:dyDescent="0.25">
      <c r="A12404">
        <v>18276</v>
      </c>
      <c r="B12404" t="s">
        <v>11657</v>
      </c>
    </row>
    <row r="12405" spans="1:2" x14ac:dyDescent="0.25">
      <c r="A12405">
        <v>18276</v>
      </c>
      <c r="B12405" t="s">
        <v>11658</v>
      </c>
    </row>
    <row r="12406" spans="1:2" x14ac:dyDescent="0.25">
      <c r="A12406">
        <v>18276</v>
      </c>
      <c r="B12406" t="s">
        <v>11659</v>
      </c>
    </row>
    <row r="12407" spans="1:2" x14ac:dyDescent="0.25">
      <c r="A12407">
        <v>18276</v>
      </c>
      <c r="B12407" t="s">
        <v>3279</v>
      </c>
    </row>
    <row r="12408" spans="1:2" x14ac:dyDescent="0.25">
      <c r="A12408">
        <v>18276</v>
      </c>
      <c r="B12408" t="s">
        <v>11346</v>
      </c>
    </row>
    <row r="12409" spans="1:2" x14ac:dyDescent="0.25">
      <c r="A12409">
        <v>18276</v>
      </c>
      <c r="B12409" t="s">
        <v>11660</v>
      </c>
    </row>
    <row r="12410" spans="1:2" x14ac:dyDescent="0.25">
      <c r="A12410">
        <v>18276</v>
      </c>
      <c r="B12410" t="s">
        <v>11661</v>
      </c>
    </row>
    <row r="12411" spans="1:2" x14ac:dyDescent="0.25">
      <c r="A12411">
        <v>18276</v>
      </c>
      <c r="B12411" t="s">
        <v>11662</v>
      </c>
    </row>
    <row r="12412" spans="1:2" x14ac:dyDescent="0.25">
      <c r="A12412">
        <v>18276</v>
      </c>
      <c r="B12412" t="s">
        <v>11663</v>
      </c>
    </row>
    <row r="12413" spans="1:2" x14ac:dyDescent="0.25">
      <c r="A12413">
        <v>18276</v>
      </c>
      <c r="B12413" t="s">
        <v>11664</v>
      </c>
    </row>
    <row r="12414" spans="1:2" x14ac:dyDescent="0.25">
      <c r="A12414">
        <v>18276</v>
      </c>
      <c r="B12414" t="s">
        <v>3550</v>
      </c>
    </row>
    <row r="12415" spans="1:2" x14ac:dyDescent="0.25">
      <c r="A12415">
        <v>18276</v>
      </c>
      <c r="B12415" t="s">
        <v>3550</v>
      </c>
    </row>
    <row r="12416" spans="1:2" x14ac:dyDescent="0.25">
      <c r="A12416">
        <v>18276</v>
      </c>
      <c r="B12416" t="s">
        <v>3396</v>
      </c>
    </row>
    <row r="12417" spans="1:2" x14ac:dyDescent="0.25">
      <c r="A12417">
        <v>18276</v>
      </c>
      <c r="B12417" t="s">
        <v>10435</v>
      </c>
    </row>
    <row r="12418" spans="1:2" x14ac:dyDescent="0.25">
      <c r="A12418">
        <v>18276</v>
      </c>
      <c r="B12418" t="s">
        <v>11665</v>
      </c>
    </row>
    <row r="12419" spans="1:2" x14ac:dyDescent="0.25">
      <c r="A12419">
        <v>18276</v>
      </c>
      <c r="B12419" t="s">
        <v>11666</v>
      </c>
    </row>
    <row r="12420" spans="1:2" x14ac:dyDescent="0.25">
      <c r="A12420">
        <v>18276</v>
      </c>
      <c r="B12420" t="s">
        <v>11667</v>
      </c>
    </row>
    <row r="12421" spans="1:2" x14ac:dyDescent="0.25">
      <c r="A12421">
        <v>18276</v>
      </c>
      <c r="B12421" t="s">
        <v>11668</v>
      </c>
    </row>
    <row r="12422" spans="1:2" x14ac:dyDescent="0.25">
      <c r="A12422">
        <v>18276</v>
      </c>
      <c r="B12422" t="s">
        <v>11669</v>
      </c>
    </row>
    <row r="12423" spans="1:2" x14ac:dyDescent="0.25">
      <c r="A12423">
        <v>18276</v>
      </c>
      <c r="B12423" t="s">
        <v>11670</v>
      </c>
    </row>
    <row r="12424" spans="1:2" x14ac:dyDescent="0.25">
      <c r="A12424">
        <v>18276</v>
      </c>
      <c r="B12424" t="s">
        <v>11436</v>
      </c>
    </row>
    <row r="12425" spans="1:2" x14ac:dyDescent="0.25">
      <c r="A12425">
        <v>18276</v>
      </c>
      <c r="B12425" t="s">
        <v>11671</v>
      </c>
    </row>
    <row r="12426" spans="1:2" x14ac:dyDescent="0.25">
      <c r="A12426">
        <v>18276</v>
      </c>
      <c r="B12426" t="s">
        <v>10465</v>
      </c>
    </row>
    <row r="12427" spans="1:2" x14ac:dyDescent="0.25">
      <c r="A12427">
        <v>18276</v>
      </c>
      <c r="B12427" t="s">
        <v>10075</v>
      </c>
    </row>
    <row r="12428" spans="1:2" x14ac:dyDescent="0.25">
      <c r="A12428">
        <v>18276</v>
      </c>
      <c r="B12428" t="s">
        <v>11672</v>
      </c>
    </row>
    <row r="12429" spans="1:2" x14ac:dyDescent="0.25">
      <c r="A12429">
        <v>18276</v>
      </c>
      <c r="B12429" t="s">
        <v>11673</v>
      </c>
    </row>
    <row r="12430" spans="1:2" x14ac:dyDescent="0.25">
      <c r="A12430">
        <v>18276</v>
      </c>
      <c r="B12430" t="s">
        <v>11674</v>
      </c>
    </row>
    <row r="12431" spans="1:2" x14ac:dyDescent="0.25">
      <c r="A12431">
        <v>18276</v>
      </c>
      <c r="B12431" t="s">
        <v>11675</v>
      </c>
    </row>
    <row r="12432" spans="1:2" x14ac:dyDescent="0.25">
      <c r="A12432">
        <v>18276</v>
      </c>
      <c r="B12432" t="s">
        <v>11676</v>
      </c>
    </row>
    <row r="12433" spans="1:2" x14ac:dyDescent="0.25">
      <c r="A12433">
        <v>18276</v>
      </c>
      <c r="B12433" t="s">
        <v>11677</v>
      </c>
    </row>
    <row r="12434" spans="1:2" x14ac:dyDescent="0.25">
      <c r="A12434">
        <v>18276</v>
      </c>
      <c r="B12434" t="s">
        <v>11678</v>
      </c>
    </row>
    <row r="12435" spans="1:2" x14ac:dyDescent="0.25">
      <c r="A12435">
        <v>18276</v>
      </c>
      <c r="B12435" t="s">
        <v>11679</v>
      </c>
    </row>
    <row r="12436" spans="1:2" x14ac:dyDescent="0.25">
      <c r="A12436">
        <v>18276</v>
      </c>
      <c r="B12436" t="s">
        <v>8852</v>
      </c>
    </row>
    <row r="12437" spans="1:2" x14ac:dyDescent="0.25">
      <c r="A12437">
        <v>18276</v>
      </c>
      <c r="B12437" t="s">
        <v>10644</v>
      </c>
    </row>
    <row r="12438" spans="1:2" x14ac:dyDescent="0.25">
      <c r="A12438">
        <v>18276</v>
      </c>
      <c r="B12438" t="s">
        <v>10697</v>
      </c>
    </row>
    <row r="12439" spans="1:2" x14ac:dyDescent="0.25">
      <c r="A12439">
        <v>18276</v>
      </c>
      <c r="B12439" t="s">
        <v>11680</v>
      </c>
    </row>
    <row r="12440" spans="1:2" x14ac:dyDescent="0.25">
      <c r="A12440">
        <v>18276</v>
      </c>
      <c r="B12440" t="s">
        <v>9637</v>
      </c>
    </row>
    <row r="12441" spans="1:2" x14ac:dyDescent="0.25">
      <c r="A12441">
        <v>18276</v>
      </c>
      <c r="B12441" t="s">
        <v>11681</v>
      </c>
    </row>
    <row r="12442" spans="1:2" x14ac:dyDescent="0.25">
      <c r="A12442">
        <v>18279</v>
      </c>
      <c r="B12442" t="s">
        <v>5941</v>
      </c>
    </row>
    <row r="12443" spans="1:2" x14ac:dyDescent="0.25">
      <c r="A12443">
        <v>18279</v>
      </c>
      <c r="B12443" t="s">
        <v>11682</v>
      </c>
    </row>
    <row r="12444" spans="1:2" x14ac:dyDescent="0.25">
      <c r="A12444">
        <v>18279</v>
      </c>
      <c r="B12444" t="s">
        <v>10655</v>
      </c>
    </row>
    <row r="12445" spans="1:2" x14ac:dyDescent="0.25">
      <c r="A12445">
        <v>18279</v>
      </c>
      <c r="B12445" t="s">
        <v>3313</v>
      </c>
    </row>
    <row r="12446" spans="1:2" x14ac:dyDescent="0.25">
      <c r="A12446">
        <v>18279</v>
      </c>
      <c r="B12446" t="s">
        <v>11683</v>
      </c>
    </row>
    <row r="12447" spans="1:2" x14ac:dyDescent="0.25">
      <c r="A12447">
        <v>18279</v>
      </c>
      <c r="B12447" t="s">
        <v>11109</v>
      </c>
    </row>
    <row r="12448" spans="1:2" x14ac:dyDescent="0.25">
      <c r="A12448">
        <v>18279</v>
      </c>
      <c r="B12448" t="s">
        <v>11684</v>
      </c>
    </row>
    <row r="12449" spans="1:2" x14ac:dyDescent="0.25">
      <c r="A12449">
        <v>18279</v>
      </c>
      <c r="B12449" t="s">
        <v>11685</v>
      </c>
    </row>
    <row r="12450" spans="1:2" x14ac:dyDescent="0.25">
      <c r="A12450">
        <v>18279</v>
      </c>
      <c r="B12450" t="s">
        <v>11686</v>
      </c>
    </row>
    <row r="12451" spans="1:2" x14ac:dyDescent="0.25">
      <c r="A12451">
        <v>18279</v>
      </c>
      <c r="B12451" t="s">
        <v>11687</v>
      </c>
    </row>
    <row r="12452" spans="1:2" x14ac:dyDescent="0.25">
      <c r="A12452">
        <v>18279</v>
      </c>
      <c r="B12452" t="s">
        <v>11688</v>
      </c>
    </row>
    <row r="12453" spans="1:2" x14ac:dyDescent="0.25">
      <c r="A12453">
        <v>18279</v>
      </c>
      <c r="B12453" t="s">
        <v>10716</v>
      </c>
    </row>
    <row r="12454" spans="1:2" x14ac:dyDescent="0.25">
      <c r="A12454">
        <v>18279</v>
      </c>
      <c r="B12454" t="s">
        <v>11689</v>
      </c>
    </row>
    <row r="12455" spans="1:2" x14ac:dyDescent="0.25">
      <c r="A12455">
        <v>18279</v>
      </c>
      <c r="B12455" t="s">
        <v>11690</v>
      </c>
    </row>
    <row r="12456" spans="1:2" x14ac:dyDescent="0.25">
      <c r="A12456">
        <v>18279</v>
      </c>
      <c r="B12456" t="s">
        <v>3550</v>
      </c>
    </row>
    <row r="12457" spans="1:2" x14ac:dyDescent="0.25">
      <c r="A12457">
        <v>18279</v>
      </c>
      <c r="B12457" t="s">
        <v>3550</v>
      </c>
    </row>
    <row r="12458" spans="1:2" x14ac:dyDescent="0.25">
      <c r="A12458">
        <v>18279</v>
      </c>
      <c r="B12458" t="s">
        <v>11691</v>
      </c>
    </row>
    <row r="12459" spans="1:2" x14ac:dyDescent="0.25">
      <c r="A12459">
        <v>18279</v>
      </c>
      <c r="B12459" t="s">
        <v>10435</v>
      </c>
    </row>
    <row r="12460" spans="1:2" x14ac:dyDescent="0.25">
      <c r="A12460">
        <v>18279</v>
      </c>
      <c r="B12460" t="s">
        <v>11692</v>
      </c>
    </row>
    <row r="12461" spans="1:2" x14ac:dyDescent="0.25">
      <c r="A12461">
        <v>18279</v>
      </c>
      <c r="B12461" t="s">
        <v>2762</v>
      </c>
    </row>
    <row r="12462" spans="1:2" x14ac:dyDescent="0.25">
      <c r="A12462">
        <v>18279</v>
      </c>
      <c r="B12462" t="s">
        <v>11571</v>
      </c>
    </row>
    <row r="12463" spans="1:2" x14ac:dyDescent="0.25">
      <c r="A12463">
        <v>18279</v>
      </c>
      <c r="B12463" t="s">
        <v>10953</v>
      </c>
    </row>
    <row r="12464" spans="1:2" x14ac:dyDescent="0.25">
      <c r="A12464">
        <v>18279</v>
      </c>
      <c r="B12464" t="s">
        <v>11693</v>
      </c>
    </row>
    <row r="12465" spans="1:2" x14ac:dyDescent="0.25">
      <c r="A12465">
        <v>18279</v>
      </c>
      <c r="B12465" t="s">
        <v>11694</v>
      </c>
    </row>
    <row r="12466" spans="1:2" x14ac:dyDescent="0.25">
      <c r="A12466">
        <v>18279</v>
      </c>
      <c r="B12466" t="s">
        <v>11695</v>
      </c>
    </row>
    <row r="12467" spans="1:2" x14ac:dyDescent="0.25">
      <c r="A12467">
        <v>18279</v>
      </c>
      <c r="B12467" t="s">
        <v>11696</v>
      </c>
    </row>
    <row r="12468" spans="1:2" x14ac:dyDescent="0.25">
      <c r="A12468">
        <v>18279</v>
      </c>
      <c r="B12468" t="s">
        <v>9233</v>
      </c>
    </row>
    <row r="12469" spans="1:2" x14ac:dyDescent="0.25">
      <c r="A12469">
        <v>18279</v>
      </c>
      <c r="B12469" t="s">
        <v>11697</v>
      </c>
    </row>
    <row r="12470" spans="1:2" x14ac:dyDescent="0.25">
      <c r="A12470">
        <v>18290</v>
      </c>
      <c r="B12470" t="s">
        <v>11698</v>
      </c>
    </row>
    <row r="12471" spans="1:2" x14ac:dyDescent="0.25">
      <c r="A12471">
        <v>18292</v>
      </c>
      <c r="B12471" t="s">
        <v>11699</v>
      </c>
    </row>
    <row r="12472" spans="1:2" x14ac:dyDescent="0.25">
      <c r="A12472">
        <v>18292</v>
      </c>
      <c r="B12472" t="s">
        <v>5941</v>
      </c>
    </row>
    <row r="12473" spans="1:2" x14ac:dyDescent="0.25">
      <c r="A12473">
        <v>18292</v>
      </c>
      <c r="B12473" t="s">
        <v>11700</v>
      </c>
    </row>
    <row r="12474" spans="1:2" x14ac:dyDescent="0.25">
      <c r="A12474">
        <v>18292</v>
      </c>
      <c r="B12474" t="s">
        <v>11095</v>
      </c>
    </row>
    <row r="12475" spans="1:2" x14ac:dyDescent="0.25">
      <c r="A12475">
        <v>18292</v>
      </c>
      <c r="B12475" t="s">
        <v>11701</v>
      </c>
    </row>
    <row r="12476" spans="1:2" x14ac:dyDescent="0.25">
      <c r="A12476">
        <v>18292</v>
      </c>
      <c r="B12476" t="s">
        <v>11702</v>
      </c>
    </row>
    <row r="12477" spans="1:2" x14ac:dyDescent="0.25">
      <c r="A12477">
        <v>18292</v>
      </c>
      <c r="B12477" t="s">
        <v>11703</v>
      </c>
    </row>
    <row r="12478" spans="1:2" x14ac:dyDescent="0.25">
      <c r="A12478">
        <v>18292</v>
      </c>
      <c r="B12478" t="s">
        <v>11704</v>
      </c>
    </row>
    <row r="12479" spans="1:2" x14ac:dyDescent="0.25">
      <c r="A12479">
        <v>18292</v>
      </c>
      <c r="B12479" t="s">
        <v>11705</v>
      </c>
    </row>
    <row r="12480" spans="1:2" x14ac:dyDescent="0.25">
      <c r="A12480">
        <v>18292</v>
      </c>
      <c r="B12480" t="s">
        <v>11706</v>
      </c>
    </row>
    <row r="12481" spans="1:2" x14ac:dyDescent="0.25">
      <c r="A12481">
        <v>18292</v>
      </c>
      <c r="B12481" t="s">
        <v>3520</v>
      </c>
    </row>
    <row r="12482" spans="1:2" x14ac:dyDescent="0.25">
      <c r="A12482">
        <v>18292</v>
      </c>
      <c r="B12482" t="s">
        <v>3520</v>
      </c>
    </row>
    <row r="12483" spans="1:2" x14ac:dyDescent="0.25">
      <c r="A12483">
        <v>18292</v>
      </c>
      <c r="B12483" t="s">
        <v>10574</v>
      </c>
    </row>
    <row r="12484" spans="1:2" x14ac:dyDescent="0.25">
      <c r="A12484">
        <v>18292</v>
      </c>
      <c r="B12484" t="s">
        <v>11707</v>
      </c>
    </row>
    <row r="12485" spans="1:2" x14ac:dyDescent="0.25">
      <c r="A12485">
        <v>18292</v>
      </c>
      <c r="B12485" t="s">
        <v>8494</v>
      </c>
    </row>
    <row r="12486" spans="1:2" x14ac:dyDescent="0.25">
      <c r="A12486">
        <v>18292</v>
      </c>
      <c r="B12486" t="s">
        <v>11708</v>
      </c>
    </row>
    <row r="12487" spans="1:2" x14ac:dyDescent="0.25">
      <c r="A12487">
        <v>18292</v>
      </c>
      <c r="B12487" t="s">
        <v>3842</v>
      </c>
    </row>
    <row r="12488" spans="1:2" x14ac:dyDescent="0.25">
      <c r="A12488">
        <v>18292</v>
      </c>
      <c r="B12488" t="s">
        <v>3842</v>
      </c>
    </row>
    <row r="12489" spans="1:2" x14ac:dyDescent="0.25">
      <c r="A12489">
        <v>18292</v>
      </c>
      <c r="B12489" t="s">
        <v>3842</v>
      </c>
    </row>
    <row r="12490" spans="1:2" x14ac:dyDescent="0.25">
      <c r="A12490">
        <v>18292</v>
      </c>
      <c r="B12490" t="s">
        <v>11709</v>
      </c>
    </row>
    <row r="12491" spans="1:2" x14ac:dyDescent="0.25">
      <c r="A12491">
        <v>18292</v>
      </c>
      <c r="B12491" t="s">
        <v>10138</v>
      </c>
    </row>
    <row r="12492" spans="1:2" x14ac:dyDescent="0.25">
      <c r="A12492">
        <v>18292</v>
      </c>
      <c r="B12492" t="s">
        <v>11698</v>
      </c>
    </row>
    <row r="12493" spans="1:2" x14ac:dyDescent="0.25">
      <c r="A12493">
        <v>18292</v>
      </c>
      <c r="B12493" t="s">
        <v>11710</v>
      </c>
    </row>
    <row r="12494" spans="1:2" x14ac:dyDescent="0.25">
      <c r="A12494">
        <v>18292</v>
      </c>
      <c r="B12494" t="s">
        <v>11711</v>
      </c>
    </row>
    <row r="12495" spans="1:2" x14ac:dyDescent="0.25">
      <c r="A12495">
        <v>18292</v>
      </c>
      <c r="B12495" t="s">
        <v>11712</v>
      </c>
    </row>
    <row r="12496" spans="1:2" x14ac:dyDescent="0.25">
      <c r="A12496">
        <v>18292</v>
      </c>
      <c r="B12496" t="s">
        <v>10170</v>
      </c>
    </row>
    <row r="12497" spans="1:2" x14ac:dyDescent="0.25">
      <c r="A12497">
        <v>18292</v>
      </c>
      <c r="B12497" t="s">
        <v>9160</v>
      </c>
    </row>
    <row r="12498" spans="1:2" x14ac:dyDescent="0.25">
      <c r="A12498">
        <v>18292</v>
      </c>
      <c r="B12498" t="s">
        <v>3550</v>
      </c>
    </row>
    <row r="12499" spans="1:2" x14ac:dyDescent="0.25">
      <c r="A12499">
        <v>18292</v>
      </c>
      <c r="B12499" t="s">
        <v>3550</v>
      </c>
    </row>
    <row r="12500" spans="1:2" x14ac:dyDescent="0.25">
      <c r="A12500">
        <v>18292</v>
      </c>
      <c r="B12500" t="s">
        <v>3550</v>
      </c>
    </row>
    <row r="12501" spans="1:2" x14ac:dyDescent="0.25">
      <c r="A12501">
        <v>18292</v>
      </c>
      <c r="B12501" t="s">
        <v>11713</v>
      </c>
    </row>
    <row r="12502" spans="1:2" x14ac:dyDescent="0.25">
      <c r="A12502">
        <v>18292</v>
      </c>
      <c r="B12502" t="s">
        <v>11714</v>
      </c>
    </row>
    <row r="12503" spans="1:2" x14ac:dyDescent="0.25">
      <c r="A12503">
        <v>18292</v>
      </c>
      <c r="B12503" t="s">
        <v>10687</v>
      </c>
    </row>
    <row r="12504" spans="1:2" x14ac:dyDescent="0.25">
      <c r="A12504">
        <v>18292</v>
      </c>
      <c r="B12504" t="s">
        <v>10687</v>
      </c>
    </row>
    <row r="12505" spans="1:2" x14ac:dyDescent="0.25">
      <c r="A12505">
        <v>18292</v>
      </c>
      <c r="B12505" t="s">
        <v>9470</v>
      </c>
    </row>
    <row r="12506" spans="1:2" x14ac:dyDescent="0.25">
      <c r="A12506">
        <v>18292</v>
      </c>
      <c r="B12506" t="s">
        <v>11715</v>
      </c>
    </row>
    <row r="12507" spans="1:2" x14ac:dyDescent="0.25">
      <c r="A12507">
        <v>18292</v>
      </c>
      <c r="B12507" t="s">
        <v>11487</v>
      </c>
    </row>
    <row r="12508" spans="1:2" x14ac:dyDescent="0.25">
      <c r="A12508">
        <v>18292</v>
      </c>
      <c r="B12508" t="s">
        <v>11716</v>
      </c>
    </row>
    <row r="12509" spans="1:2" x14ac:dyDescent="0.25">
      <c r="A12509">
        <v>18292</v>
      </c>
      <c r="B12509" t="s">
        <v>11717</v>
      </c>
    </row>
    <row r="12510" spans="1:2" x14ac:dyDescent="0.25">
      <c r="A12510">
        <v>18292</v>
      </c>
      <c r="B12510" t="s">
        <v>10725</v>
      </c>
    </row>
    <row r="12511" spans="1:2" x14ac:dyDescent="0.25">
      <c r="A12511">
        <v>18293</v>
      </c>
      <c r="B12511" t="s">
        <v>11718</v>
      </c>
    </row>
    <row r="12512" spans="1:2" x14ac:dyDescent="0.25">
      <c r="A12512">
        <v>18299</v>
      </c>
      <c r="B12512" t="s">
        <v>5941</v>
      </c>
    </row>
    <row r="12513" spans="1:2" x14ac:dyDescent="0.25">
      <c r="A12513">
        <v>18299</v>
      </c>
      <c r="B12513" t="s">
        <v>4607</v>
      </c>
    </row>
    <row r="12514" spans="1:2" x14ac:dyDescent="0.25">
      <c r="A12514">
        <v>18299</v>
      </c>
      <c r="B12514" t="s">
        <v>11719</v>
      </c>
    </row>
    <row r="12515" spans="1:2" x14ac:dyDescent="0.25">
      <c r="A12515">
        <v>18299</v>
      </c>
      <c r="B12515" t="s">
        <v>10743</v>
      </c>
    </row>
    <row r="12516" spans="1:2" x14ac:dyDescent="0.25">
      <c r="A12516">
        <v>18299</v>
      </c>
      <c r="B12516" t="s">
        <v>11720</v>
      </c>
    </row>
    <row r="12517" spans="1:2" x14ac:dyDescent="0.25">
      <c r="A12517">
        <v>18299</v>
      </c>
      <c r="B12517" t="s">
        <v>11721</v>
      </c>
    </row>
    <row r="12518" spans="1:2" x14ac:dyDescent="0.25">
      <c r="A12518">
        <v>18299</v>
      </c>
      <c r="B12518" t="s">
        <v>9078</v>
      </c>
    </row>
    <row r="12519" spans="1:2" x14ac:dyDescent="0.25">
      <c r="A12519">
        <v>18299</v>
      </c>
      <c r="B12519" t="s">
        <v>11722</v>
      </c>
    </row>
    <row r="12520" spans="1:2" x14ac:dyDescent="0.25">
      <c r="A12520">
        <v>18299</v>
      </c>
      <c r="B12520" t="s">
        <v>3520</v>
      </c>
    </row>
    <row r="12521" spans="1:2" x14ac:dyDescent="0.25">
      <c r="A12521">
        <v>18299</v>
      </c>
      <c r="B12521" t="s">
        <v>3520</v>
      </c>
    </row>
    <row r="12522" spans="1:2" x14ac:dyDescent="0.25">
      <c r="A12522">
        <v>18299</v>
      </c>
      <c r="B12522" t="s">
        <v>5566</v>
      </c>
    </row>
    <row r="12523" spans="1:2" x14ac:dyDescent="0.25">
      <c r="A12523">
        <v>18299</v>
      </c>
      <c r="B12523" t="s">
        <v>11723</v>
      </c>
    </row>
    <row r="12524" spans="1:2" x14ac:dyDescent="0.25">
      <c r="A12524">
        <v>18299</v>
      </c>
      <c r="B12524" t="s">
        <v>11724</v>
      </c>
    </row>
    <row r="12525" spans="1:2" x14ac:dyDescent="0.25">
      <c r="A12525">
        <v>18299</v>
      </c>
      <c r="B12525" t="s">
        <v>3842</v>
      </c>
    </row>
    <row r="12526" spans="1:2" x14ac:dyDescent="0.25">
      <c r="A12526">
        <v>18299</v>
      </c>
      <c r="B12526" t="s">
        <v>3842</v>
      </c>
    </row>
    <row r="12527" spans="1:2" x14ac:dyDescent="0.25">
      <c r="A12527">
        <v>18299</v>
      </c>
      <c r="B12527" t="s">
        <v>3842</v>
      </c>
    </row>
    <row r="12528" spans="1:2" x14ac:dyDescent="0.25">
      <c r="A12528">
        <v>18299</v>
      </c>
      <c r="B12528" t="s">
        <v>11725</v>
      </c>
    </row>
    <row r="12529" spans="1:2" x14ac:dyDescent="0.25">
      <c r="A12529">
        <v>18299</v>
      </c>
      <c r="B12529" t="s">
        <v>11726</v>
      </c>
    </row>
    <row r="12530" spans="1:2" x14ac:dyDescent="0.25">
      <c r="A12530">
        <v>18299</v>
      </c>
      <c r="B12530" t="s">
        <v>11727</v>
      </c>
    </row>
    <row r="12531" spans="1:2" x14ac:dyDescent="0.25">
      <c r="A12531">
        <v>18299</v>
      </c>
      <c r="B12531" t="s">
        <v>11728</v>
      </c>
    </row>
    <row r="12532" spans="1:2" x14ac:dyDescent="0.25">
      <c r="A12532">
        <v>18299</v>
      </c>
      <c r="B12532" t="s">
        <v>11718</v>
      </c>
    </row>
    <row r="12533" spans="1:2" x14ac:dyDescent="0.25">
      <c r="A12533">
        <v>18299</v>
      </c>
      <c r="B12533" t="s">
        <v>11729</v>
      </c>
    </row>
    <row r="12534" spans="1:2" x14ac:dyDescent="0.25">
      <c r="A12534">
        <v>18299</v>
      </c>
      <c r="B12534" t="s">
        <v>11730</v>
      </c>
    </row>
    <row r="12535" spans="1:2" x14ac:dyDescent="0.25">
      <c r="A12535">
        <v>18299</v>
      </c>
      <c r="B12535" t="s">
        <v>11731</v>
      </c>
    </row>
    <row r="12536" spans="1:2" x14ac:dyDescent="0.25">
      <c r="A12536">
        <v>18299</v>
      </c>
      <c r="B12536" t="s">
        <v>11732</v>
      </c>
    </row>
    <row r="12537" spans="1:2" x14ac:dyDescent="0.25">
      <c r="A12537">
        <v>18299</v>
      </c>
      <c r="B12537" t="s">
        <v>3550</v>
      </c>
    </row>
    <row r="12538" spans="1:2" x14ac:dyDescent="0.25">
      <c r="A12538">
        <v>18299</v>
      </c>
      <c r="B12538" t="s">
        <v>4172</v>
      </c>
    </row>
    <row r="12539" spans="1:2" x14ac:dyDescent="0.25">
      <c r="A12539">
        <v>18299</v>
      </c>
      <c r="B12539" t="s">
        <v>11733</v>
      </c>
    </row>
    <row r="12540" spans="1:2" x14ac:dyDescent="0.25">
      <c r="A12540">
        <v>18299</v>
      </c>
      <c r="B12540" t="s">
        <v>11734</v>
      </c>
    </row>
    <row r="12541" spans="1:2" x14ac:dyDescent="0.25">
      <c r="A12541">
        <v>18299</v>
      </c>
      <c r="B12541" t="s">
        <v>10208</v>
      </c>
    </row>
    <row r="12542" spans="1:2" x14ac:dyDescent="0.25">
      <c r="A12542">
        <v>18299</v>
      </c>
      <c r="B12542" t="s">
        <v>11735</v>
      </c>
    </row>
    <row r="12543" spans="1:2" x14ac:dyDescent="0.25">
      <c r="A12543">
        <v>18299</v>
      </c>
      <c r="B12543" t="s">
        <v>11736</v>
      </c>
    </row>
    <row r="12544" spans="1:2" x14ac:dyDescent="0.25">
      <c r="A12544">
        <v>18299</v>
      </c>
      <c r="B12544" t="s">
        <v>11737</v>
      </c>
    </row>
    <row r="12545" spans="1:2" x14ac:dyDescent="0.25">
      <c r="A12545">
        <v>18299</v>
      </c>
      <c r="B12545" t="s">
        <v>11738</v>
      </c>
    </row>
    <row r="12546" spans="1:2" x14ac:dyDescent="0.25">
      <c r="A12546">
        <v>18299</v>
      </c>
      <c r="B12546" t="s">
        <v>11739</v>
      </c>
    </row>
    <row r="12547" spans="1:2" x14ac:dyDescent="0.25">
      <c r="A12547">
        <v>18299</v>
      </c>
      <c r="B12547" t="s">
        <v>10440</v>
      </c>
    </row>
    <row r="12548" spans="1:2" x14ac:dyDescent="0.25">
      <c r="A12548">
        <v>18299</v>
      </c>
      <c r="B12548" t="s">
        <v>11740</v>
      </c>
    </row>
    <row r="12549" spans="1:2" x14ac:dyDescent="0.25">
      <c r="A12549">
        <v>18299</v>
      </c>
      <c r="B12549" t="s">
        <v>11741</v>
      </c>
    </row>
    <row r="12550" spans="1:2" x14ac:dyDescent="0.25">
      <c r="A12550">
        <v>18299</v>
      </c>
      <c r="B12550" t="s">
        <v>11742</v>
      </c>
    </row>
    <row r="12551" spans="1:2" x14ac:dyDescent="0.25">
      <c r="A12551">
        <v>18299</v>
      </c>
      <c r="B12551" t="s">
        <v>10395</v>
      </c>
    </row>
    <row r="12552" spans="1:2" x14ac:dyDescent="0.25">
      <c r="A12552">
        <v>18299</v>
      </c>
      <c r="B12552" t="s">
        <v>10644</v>
      </c>
    </row>
    <row r="12553" spans="1:2" x14ac:dyDescent="0.25">
      <c r="A12553">
        <v>18299</v>
      </c>
      <c r="B12553" t="s">
        <v>11743</v>
      </c>
    </row>
    <row r="12554" spans="1:2" x14ac:dyDescent="0.25">
      <c r="A12554">
        <v>18299</v>
      </c>
      <c r="B12554" t="s">
        <v>11744</v>
      </c>
    </row>
    <row r="12555" spans="1:2" x14ac:dyDescent="0.25">
      <c r="A12555">
        <v>18311</v>
      </c>
      <c r="B12555" t="s">
        <v>11745</v>
      </c>
    </row>
    <row r="12556" spans="1:2" x14ac:dyDescent="0.25">
      <c r="A12556">
        <v>18311</v>
      </c>
      <c r="B12556" t="s">
        <v>11746</v>
      </c>
    </row>
    <row r="12557" spans="1:2" x14ac:dyDescent="0.25">
      <c r="A12557">
        <v>18311</v>
      </c>
      <c r="B12557" t="s">
        <v>11747</v>
      </c>
    </row>
    <row r="12558" spans="1:2" x14ac:dyDescent="0.25">
      <c r="A12558">
        <v>18311</v>
      </c>
      <c r="B12558" t="s">
        <v>9443</v>
      </c>
    </row>
    <row r="12559" spans="1:2" x14ac:dyDescent="0.25">
      <c r="A12559">
        <v>18311</v>
      </c>
      <c r="B12559" t="s">
        <v>11748</v>
      </c>
    </row>
    <row r="12560" spans="1:2" x14ac:dyDescent="0.25">
      <c r="A12560">
        <v>18311</v>
      </c>
      <c r="B12560" t="s">
        <v>3842</v>
      </c>
    </row>
    <row r="12561" spans="1:2" x14ac:dyDescent="0.25">
      <c r="A12561">
        <v>18311</v>
      </c>
      <c r="B12561" t="s">
        <v>11749</v>
      </c>
    </row>
    <row r="12562" spans="1:2" x14ac:dyDescent="0.25">
      <c r="A12562">
        <v>18311</v>
      </c>
      <c r="B12562" t="s">
        <v>11750</v>
      </c>
    </row>
    <row r="12563" spans="1:2" x14ac:dyDescent="0.25">
      <c r="A12563">
        <v>18311</v>
      </c>
      <c r="B12563" t="s">
        <v>11751</v>
      </c>
    </row>
    <row r="12564" spans="1:2" x14ac:dyDescent="0.25">
      <c r="A12564">
        <v>18311</v>
      </c>
      <c r="B12564" t="s">
        <v>3550</v>
      </c>
    </row>
    <row r="12565" spans="1:2" x14ac:dyDescent="0.25">
      <c r="A12565">
        <v>18311</v>
      </c>
      <c r="B12565" t="s">
        <v>11752</v>
      </c>
    </row>
    <row r="12566" spans="1:2" x14ac:dyDescent="0.25">
      <c r="A12566">
        <v>18311</v>
      </c>
      <c r="B12566" t="s">
        <v>3396</v>
      </c>
    </row>
    <row r="12567" spans="1:2" x14ac:dyDescent="0.25">
      <c r="A12567">
        <v>18311</v>
      </c>
      <c r="B12567" t="s">
        <v>1797</v>
      </c>
    </row>
    <row r="12568" spans="1:2" x14ac:dyDescent="0.25">
      <c r="A12568">
        <v>18311</v>
      </c>
      <c r="B12568" t="s">
        <v>11753</v>
      </c>
    </row>
    <row r="12569" spans="1:2" x14ac:dyDescent="0.25">
      <c r="A12569">
        <v>18311</v>
      </c>
      <c r="B12569" t="s">
        <v>11754</v>
      </c>
    </row>
    <row r="12570" spans="1:2" x14ac:dyDescent="0.25">
      <c r="A12570">
        <v>18311</v>
      </c>
      <c r="B12570" t="s">
        <v>11755</v>
      </c>
    </row>
    <row r="12571" spans="1:2" x14ac:dyDescent="0.25">
      <c r="A12571">
        <v>18311</v>
      </c>
      <c r="B12571" t="s">
        <v>11756</v>
      </c>
    </row>
    <row r="12572" spans="1:2" x14ac:dyDescent="0.25">
      <c r="A12572">
        <v>18311</v>
      </c>
      <c r="B12572" t="s">
        <v>11757</v>
      </c>
    </row>
    <row r="12573" spans="1:2" x14ac:dyDescent="0.25">
      <c r="A12573">
        <v>18314</v>
      </c>
      <c r="B12573" t="s">
        <v>10422</v>
      </c>
    </row>
    <row r="12574" spans="1:2" x14ac:dyDescent="0.25">
      <c r="A12574">
        <v>18314</v>
      </c>
      <c r="B12574" t="s">
        <v>11758</v>
      </c>
    </row>
    <row r="12575" spans="1:2" x14ac:dyDescent="0.25">
      <c r="A12575">
        <v>18314</v>
      </c>
      <c r="B12575" t="s">
        <v>11759</v>
      </c>
    </row>
    <row r="12576" spans="1:2" x14ac:dyDescent="0.25">
      <c r="A12576">
        <v>18314</v>
      </c>
      <c r="B12576" t="s">
        <v>3449</v>
      </c>
    </row>
    <row r="12577" spans="1:2" x14ac:dyDescent="0.25">
      <c r="A12577">
        <v>18314</v>
      </c>
      <c r="B12577" t="s">
        <v>11760</v>
      </c>
    </row>
    <row r="12578" spans="1:2" x14ac:dyDescent="0.25">
      <c r="A12578">
        <v>18314</v>
      </c>
      <c r="B12578" t="s">
        <v>4422</v>
      </c>
    </row>
    <row r="12579" spans="1:2" x14ac:dyDescent="0.25">
      <c r="A12579">
        <v>18314</v>
      </c>
      <c r="B12579" t="s">
        <v>11194</v>
      </c>
    </row>
    <row r="12580" spans="1:2" x14ac:dyDescent="0.25">
      <c r="A12580">
        <v>18314</v>
      </c>
      <c r="B12580" t="s">
        <v>11194</v>
      </c>
    </row>
    <row r="12581" spans="1:2" x14ac:dyDescent="0.25">
      <c r="A12581">
        <v>18314</v>
      </c>
      <c r="B12581" t="s">
        <v>9793</v>
      </c>
    </row>
    <row r="12582" spans="1:2" x14ac:dyDescent="0.25">
      <c r="A12582">
        <v>18314</v>
      </c>
      <c r="B12582" t="s">
        <v>11761</v>
      </c>
    </row>
    <row r="12583" spans="1:2" x14ac:dyDescent="0.25">
      <c r="A12583">
        <v>18314</v>
      </c>
      <c r="B12583" t="s">
        <v>11762</v>
      </c>
    </row>
    <row r="12584" spans="1:2" x14ac:dyDescent="0.25">
      <c r="A12584">
        <v>18314</v>
      </c>
      <c r="B12584" t="s">
        <v>10329</v>
      </c>
    </row>
    <row r="12585" spans="1:2" x14ac:dyDescent="0.25">
      <c r="A12585">
        <v>18314</v>
      </c>
      <c r="B12585" t="s">
        <v>4436</v>
      </c>
    </row>
    <row r="12586" spans="1:2" x14ac:dyDescent="0.25">
      <c r="A12586">
        <v>18314</v>
      </c>
      <c r="B12586" t="s">
        <v>11712</v>
      </c>
    </row>
    <row r="12587" spans="1:2" x14ac:dyDescent="0.25">
      <c r="A12587">
        <v>18314</v>
      </c>
      <c r="B12587" t="s">
        <v>11763</v>
      </c>
    </row>
    <row r="12588" spans="1:2" x14ac:dyDescent="0.25">
      <c r="A12588">
        <v>18314</v>
      </c>
      <c r="B12588" t="s">
        <v>11764</v>
      </c>
    </row>
    <row r="12589" spans="1:2" x14ac:dyDescent="0.25">
      <c r="A12589">
        <v>18314</v>
      </c>
      <c r="B12589" t="s">
        <v>3396</v>
      </c>
    </row>
    <row r="12590" spans="1:2" x14ac:dyDescent="0.25">
      <c r="A12590">
        <v>18314</v>
      </c>
      <c r="B12590" t="s">
        <v>11765</v>
      </c>
    </row>
    <row r="12591" spans="1:2" x14ac:dyDescent="0.25">
      <c r="A12591">
        <v>18314</v>
      </c>
      <c r="B12591" t="s">
        <v>7062</v>
      </c>
    </row>
    <row r="12592" spans="1:2" x14ac:dyDescent="0.25">
      <c r="A12592">
        <v>18314</v>
      </c>
      <c r="B12592" t="s">
        <v>11766</v>
      </c>
    </row>
    <row r="12593" spans="1:2" x14ac:dyDescent="0.25">
      <c r="A12593">
        <v>18314</v>
      </c>
      <c r="B12593" t="s">
        <v>11767</v>
      </c>
    </row>
    <row r="12594" spans="1:2" x14ac:dyDescent="0.25">
      <c r="A12594">
        <v>18314</v>
      </c>
      <c r="B12594" t="s">
        <v>11768</v>
      </c>
    </row>
    <row r="12595" spans="1:2" x14ac:dyDescent="0.25">
      <c r="A12595">
        <v>18317</v>
      </c>
      <c r="B12595" t="s">
        <v>11769</v>
      </c>
    </row>
    <row r="12596" spans="1:2" x14ac:dyDescent="0.25">
      <c r="A12596">
        <v>18317</v>
      </c>
      <c r="B12596" t="s">
        <v>11770</v>
      </c>
    </row>
    <row r="12597" spans="1:2" x14ac:dyDescent="0.25">
      <c r="A12597">
        <v>18317</v>
      </c>
      <c r="B12597" t="s">
        <v>11578</v>
      </c>
    </row>
    <row r="12598" spans="1:2" x14ac:dyDescent="0.25">
      <c r="A12598">
        <v>18317</v>
      </c>
      <c r="B12598" t="s">
        <v>11578</v>
      </c>
    </row>
    <row r="12599" spans="1:2" x14ac:dyDescent="0.25">
      <c r="A12599">
        <v>18317</v>
      </c>
      <c r="B12599" t="s">
        <v>11771</v>
      </c>
    </row>
    <row r="12600" spans="1:2" x14ac:dyDescent="0.25">
      <c r="A12600">
        <v>18317</v>
      </c>
      <c r="B12600" t="s">
        <v>11772</v>
      </c>
    </row>
    <row r="12601" spans="1:2" x14ac:dyDescent="0.25">
      <c r="A12601">
        <v>18317</v>
      </c>
      <c r="B12601" t="s">
        <v>11773</v>
      </c>
    </row>
    <row r="12602" spans="1:2" x14ac:dyDescent="0.25">
      <c r="A12602">
        <v>18317</v>
      </c>
      <c r="B12602" t="s">
        <v>11774</v>
      </c>
    </row>
    <row r="12603" spans="1:2" x14ac:dyDescent="0.25">
      <c r="A12603">
        <v>18317</v>
      </c>
      <c r="B12603" t="s">
        <v>4184</v>
      </c>
    </row>
    <row r="12604" spans="1:2" x14ac:dyDescent="0.25">
      <c r="A12604">
        <v>18317</v>
      </c>
      <c r="B12604" t="s">
        <v>4184</v>
      </c>
    </row>
    <row r="12605" spans="1:2" x14ac:dyDescent="0.25">
      <c r="A12605">
        <v>18317</v>
      </c>
      <c r="B12605" t="s">
        <v>11775</v>
      </c>
    </row>
    <row r="12606" spans="1:2" x14ac:dyDescent="0.25">
      <c r="A12606">
        <v>18317</v>
      </c>
      <c r="B12606" t="s">
        <v>11776</v>
      </c>
    </row>
    <row r="12607" spans="1:2" x14ac:dyDescent="0.25">
      <c r="A12607">
        <v>18317</v>
      </c>
      <c r="B12607" t="s">
        <v>11777</v>
      </c>
    </row>
    <row r="12608" spans="1:2" x14ac:dyDescent="0.25">
      <c r="A12608">
        <v>18320</v>
      </c>
      <c r="B12608" t="s">
        <v>11699</v>
      </c>
    </row>
    <row r="12609" spans="1:2" x14ac:dyDescent="0.25">
      <c r="A12609">
        <v>18320</v>
      </c>
      <c r="B12609" t="s">
        <v>11778</v>
      </c>
    </row>
    <row r="12610" spans="1:2" x14ac:dyDescent="0.25">
      <c r="A12610">
        <v>18320</v>
      </c>
      <c r="B12610" t="s">
        <v>11779</v>
      </c>
    </row>
    <row r="12611" spans="1:2" x14ac:dyDescent="0.25">
      <c r="A12611">
        <v>18320</v>
      </c>
      <c r="B12611" t="s">
        <v>11780</v>
      </c>
    </row>
    <row r="12612" spans="1:2" x14ac:dyDescent="0.25">
      <c r="A12612">
        <v>18320</v>
      </c>
      <c r="B12612" t="s">
        <v>10659</v>
      </c>
    </row>
    <row r="12613" spans="1:2" x14ac:dyDescent="0.25">
      <c r="A12613">
        <v>18320</v>
      </c>
      <c r="B12613" t="s">
        <v>11781</v>
      </c>
    </row>
    <row r="12614" spans="1:2" x14ac:dyDescent="0.25">
      <c r="A12614">
        <v>18320</v>
      </c>
      <c r="B12614" t="s">
        <v>11782</v>
      </c>
    </row>
    <row r="12615" spans="1:2" x14ac:dyDescent="0.25">
      <c r="A12615">
        <v>18320</v>
      </c>
      <c r="B12615" t="s">
        <v>11451</v>
      </c>
    </row>
    <row r="12616" spans="1:2" x14ac:dyDescent="0.25">
      <c r="A12616">
        <v>18320</v>
      </c>
      <c r="B12616" t="s">
        <v>11783</v>
      </c>
    </row>
    <row r="12617" spans="1:2" x14ac:dyDescent="0.25">
      <c r="A12617">
        <v>18320</v>
      </c>
      <c r="B12617" t="s">
        <v>11784</v>
      </c>
    </row>
    <row r="12618" spans="1:2" x14ac:dyDescent="0.25">
      <c r="A12618">
        <v>18320</v>
      </c>
      <c r="B12618" t="s">
        <v>11784</v>
      </c>
    </row>
    <row r="12619" spans="1:2" x14ac:dyDescent="0.25">
      <c r="A12619">
        <v>18320</v>
      </c>
      <c r="B12619" t="s">
        <v>11785</v>
      </c>
    </row>
    <row r="12620" spans="1:2" x14ac:dyDescent="0.25">
      <c r="A12620">
        <v>18320</v>
      </c>
      <c r="B12620" t="s">
        <v>11786</v>
      </c>
    </row>
    <row r="12621" spans="1:2" x14ac:dyDescent="0.25">
      <c r="A12621">
        <v>18320</v>
      </c>
      <c r="B12621" t="s">
        <v>11787</v>
      </c>
    </row>
    <row r="12622" spans="1:2" x14ac:dyDescent="0.25">
      <c r="A12622">
        <v>18320</v>
      </c>
      <c r="B12622" t="s">
        <v>11788</v>
      </c>
    </row>
    <row r="12623" spans="1:2" x14ac:dyDescent="0.25">
      <c r="A12623">
        <v>18320</v>
      </c>
      <c r="B12623" t="s">
        <v>11789</v>
      </c>
    </row>
    <row r="12624" spans="1:2" x14ac:dyDescent="0.25">
      <c r="A12624">
        <v>18320</v>
      </c>
      <c r="B12624" t="s">
        <v>11610</v>
      </c>
    </row>
    <row r="12625" spans="1:2" x14ac:dyDescent="0.25">
      <c r="A12625">
        <v>18320</v>
      </c>
      <c r="B12625" t="s">
        <v>11790</v>
      </c>
    </row>
    <row r="12626" spans="1:2" x14ac:dyDescent="0.25">
      <c r="A12626">
        <v>18320</v>
      </c>
      <c r="B12626" t="s">
        <v>11791</v>
      </c>
    </row>
    <row r="12627" spans="1:2" x14ac:dyDescent="0.25">
      <c r="A12627">
        <v>18320</v>
      </c>
      <c r="B12627" t="s">
        <v>11792</v>
      </c>
    </row>
    <row r="12628" spans="1:2" x14ac:dyDescent="0.25">
      <c r="A12628">
        <v>18320</v>
      </c>
      <c r="B12628" t="s">
        <v>11793</v>
      </c>
    </row>
    <row r="12629" spans="1:2" x14ac:dyDescent="0.25">
      <c r="A12629">
        <v>18334</v>
      </c>
      <c r="B12629" t="s">
        <v>5941</v>
      </c>
    </row>
    <row r="12630" spans="1:2" x14ac:dyDescent="0.25">
      <c r="A12630">
        <v>18334</v>
      </c>
      <c r="B12630" t="s">
        <v>3213</v>
      </c>
    </row>
    <row r="12631" spans="1:2" x14ac:dyDescent="0.25">
      <c r="A12631">
        <v>18334</v>
      </c>
      <c r="B12631" t="s">
        <v>11794</v>
      </c>
    </row>
    <row r="12632" spans="1:2" x14ac:dyDescent="0.25">
      <c r="A12632">
        <v>18334</v>
      </c>
      <c r="B12632" t="s">
        <v>11795</v>
      </c>
    </row>
    <row r="12633" spans="1:2" x14ac:dyDescent="0.25">
      <c r="A12633">
        <v>18334</v>
      </c>
      <c r="B12633" t="s">
        <v>4607</v>
      </c>
    </row>
    <row r="12634" spans="1:2" x14ac:dyDescent="0.25">
      <c r="A12634">
        <v>18334</v>
      </c>
      <c r="B12634" t="s">
        <v>11796</v>
      </c>
    </row>
    <row r="12635" spans="1:2" x14ac:dyDescent="0.25">
      <c r="A12635">
        <v>18334</v>
      </c>
      <c r="B12635" t="s">
        <v>11797</v>
      </c>
    </row>
    <row r="12636" spans="1:2" x14ac:dyDescent="0.25">
      <c r="A12636">
        <v>18334</v>
      </c>
      <c r="B12636" t="s">
        <v>11798</v>
      </c>
    </row>
    <row r="12637" spans="1:2" x14ac:dyDescent="0.25">
      <c r="A12637">
        <v>18334</v>
      </c>
      <c r="B12637" t="s">
        <v>11799</v>
      </c>
    </row>
    <row r="12638" spans="1:2" x14ac:dyDescent="0.25">
      <c r="A12638">
        <v>18334</v>
      </c>
      <c r="B12638" t="s">
        <v>11800</v>
      </c>
    </row>
    <row r="12639" spans="1:2" x14ac:dyDescent="0.25">
      <c r="A12639">
        <v>18334</v>
      </c>
      <c r="B12639" t="s">
        <v>11801</v>
      </c>
    </row>
    <row r="12640" spans="1:2" x14ac:dyDescent="0.25">
      <c r="A12640">
        <v>18334</v>
      </c>
      <c r="B12640" t="s">
        <v>11802</v>
      </c>
    </row>
    <row r="12641" spans="1:2" x14ac:dyDescent="0.25">
      <c r="A12641">
        <v>18334</v>
      </c>
      <c r="B12641" t="s">
        <v>11803</v>
      </c>
    </row>
    <row r="12642" spans="1:2" x14ac:dyDescent="0.25">
      <c r="A12642">
        <v>18334</v>
      </c>
      <c r="B12642" t="s">
        <v>11804</v>
      </c>
    </row>
    <row r="12643" spans="1:2" x14ac:dyDescent="0.25">
      <c r="A12643">
        <v>18334</v>
      </c>
      <c r="B12643" t="s">
        <v>7673</v>
      </c>
    </row>
    <row r="12644" spans="1:2" x14ac:dyDescent="0.25">
      <c r="A12644">
        <v>18334</v>
      </c>
      <c r="B12644" t="s">
        <v>11805</v>
      </c>
    </row>
    <row r="12645" spans="1:2" x14ac:dyDescent="0.25">
      <c r="A12645">
        <v>18334</v>
      </c>
      <c r="B12645" t="s">
        <v>4037</v>
      </c>
    </row>
    <row r="12646" spans="1:2" x14ac:dyDescent="0.25">
      <c r="A12646">
        <v>18334</v>
      </c>
      <c r="B12646" t="s">
        <v>11806</v>
      </c>
    </row>
    <row r="12647" spans="1:2" x14ac:dyDescent="0.25">
      <c r="A12647">
        <v>18334</v>
      </c>
      <c r="B12647" t="s">
        <v>11807</v>
      </c>
    </row>
    <row r="12648" spans="1:2" x14ac:dyDescent="0.25">
      <c r="A12648">
        <v>18334</v>
      </c>
      <c r="B12648" t="s">
        <v>11808</v>
      </c>
    </row>
    <row r="12649" spans="1:2" x14ac:dyDescent="0.25">
      <c r="A12649">
        <v>18334</v>
      </c>
      <c r="B12649" t="s">
        <v>11809</v>
      </c>
    </row>
    <row r="12650" spans="1:2" x14ac:dyDescent="0.25">
      <c r="A12650">
        <v>18334</v>
      </c>
      <c r="B12650" t="s">
        <v>11810</v>
      </c>
    </row>
    <row r="12651" spans="1:2" x14ac:dyDescent="0.25">
      <c r="A12651">
        <v>18334</v>
      </c>
      <c r="B12651" t="s">
        <v>3550</v>
      </c>
    </row>
    <row r="12652" spans="1:2" x14ac:dyDescent="0.25">
      <c r="A12652">
        <v>18334</v>
      </c>
      <c r="B12652" t="s">
        <v>3550</v>
      </c>
    </row>
    <row r="12653" spans="1:2" x14ac:dyDescent="0.25">
      <c r="A12653">
        <v>18334</v>
      </c>
      <c r="B12653" t="s">
        <v>11811</v>
      </c>
    </row>
    <row r="12654" spans="1:2" x14ac:dyDescent="0.25">
      <c r="A12654">
        <v>18334</v>
      </c>
      <c r="B12654" t="s">
        <v>11812</v>
      </c>
    </row>
    <row r="12655" spans="1:2" x14ac:dyDescent="0.25">
      <c r="A12655">
        <v>18334</v>
      </c>
      <c r="B12655" t="s">
        <v>11813</v>
      </c>
    </row>
    <row r="12656" spans="1:2" x14ac:dyDescent="0.25">
      <c r="A12656">
        <v>18334</v>
      </c>
      <c r="B12656" t="s">
        <v>11814</v>
      </c>
    </row>
    <row r="12657" spans="1:2" x14ac:dyDescent="0.25">
      <c r="A12657">
        <v>18334</v>
      </c>
      <c r="B12657" t="s">
        <v>11815</v>
      </c>
    </row>
    <row r="12658" spans="1:2" x14ac:dyDescent="0.25">
      <c r="A12658">
        <v>18334</v>
      </c>
      <c r="B12658" t="s">
        <v>11816</v>
      </c>
    </row>
    <row r="12659" spans="1:2" x14ac:dyDescent="0.25">
      <c r="A12659">
        <v>18334</v>
      </c>
      <c r="B12659" t="s">
        <v>11817</v>
      </c>
    </row>
    <row r="12660" spans="1:2" x14ac:dyDescent="0.25">
      <c r="A12660">
        <v>18334</v>
      </c>
      <c r="B12660" t="s">
        <v>11818</v>
      </c>
    </row>
    <row r="12661" spans="1:2" x14ac:dyDescent="0.25">
      <c r="A12661">
        <v>18334</v>
      </c>
      <c r="B12661" t="s">
        <v>11819</v>
      </c>
    </row>
    <row r="12662" spans="1:2" x14ac:dyDescent="0.25">
      <c r="A12662">
        <v>18334</v>
      </c>
      <c r="B12662" t="s">
        <v>11820</v>
      </c>
    </row>
    <row r="12663" spans="1:2" x14ac:dyDescent="0.25">
      <c r="A12663">
        <v>18334</v>
      </c>
      <c r="B12663" t="s">
        <v>11821</v>
      </c>
    </row>
    <row r="12664" spans="1:2" x14ac:dyDescent="0.25">
      <c r="A12664">
        <v>18334</v>
      </c>
      <c r="B12664" t="s">
        <v>11822</v>
      </c>
    </row>
    <row r="12665" spans="1:2" x14ac:dyDescent="0.25">
      <c r="A12665">
        <v>18334</v>
      </c>
      <c r="B12665" t="s">
        <v>11823</v>
      </c>
    </row>
    <row r="12666" spans="1:2" x14ac:dyDescent="0.25">
      <c r="A12666">
        <v>18334</v>
      </c>
      <c r="B12666" t="s">
        <v>11824</v>
      </c>
    </row>
    <row r="12667" spans="1:2" x14ac:dyDescent="0.25">
      <c r="A12667">
        <v>18337</v>
      </c>
      <c r="B12667" t="s">
        <v>11825</v>
      </c>
    </row>
    <row r="12668" spans="1:2" x14ac:dyDescent="0.25">
      <c r="A12668">
        <v>18337</v>
      </c>
      <c r="B12668" t="s">
        <v>5941</v>
      </c>
    </row>
    <row r="12669" spans="1:2" x14ac:dyDescent="0.25">
      <c r="A12669">
        <v>18337</v>
      </c>
      <c r="B12669" t="s">
        <v>5941</v>
      </c>
    </row>
    <row r="12670" spans="1:2" x14ac:dyDescent="0.25">
      <c r="A12670">
        <v>18337</v>
      </c>
      <c r="B12670" t="s">
        <v>10422</v>
      </c>
    </row>
    <row r="12671" spans="1:2" x14ac:dyDescent="0.25">
      <c r="A12671">
        <v>18337</v>
      </c>
      <c r="B12671" t="s">
        <v>11826</v>
      </c>
    </row>
    <row r="12672" spans="1:2" x14ac:dyDescent="0.25">
      <c r="A12672">
        <v>18337</v>
      </c>
      <c r="B12672" t="s">
        <v>10030</v>
      </c>
    </row>
    <row r="12673" spans="1:2" x14ac:dyDescent="0.25">
      <c r="A12673">
        <v>18337</v>
      </c>
      <c r="B12673" t="s">
        <v>11827</v>
      </c>
    </row>
    <row r="12674" spans="1:2" x14ac:dyDescent="0.25">
      <c r="A12674">
        <v>18337</v>
      </c>
      <c r="B12674" t="s">
        <v>10373</v>
      </c>
    </row>
    <row r="12675" spans="1:2" x14ac:dyDescent="0.25">
      <c r="A12675">
        <v>18337</v>
      </c>
      <c r="B12675" t="s">
        <v>11828</v>
      </c>
    </row>
    <row r="12676" spans="1:2" x14ac:dyDescent="0.25">
      <c r="A12676">
        <v>18337</v>
      </c>
      <c r="B12676" t="s">
        <v>11829</v>
      </c>
    </row>
    <row r="12677" spans="1:2" x14ac:dyDescent="0.25">
      <c r="A12677">
        <v>18337</v>
      </c>
      <c r="B12677" t="s">
        <v>11830</v>
      </c>
    </row>
    <row r="12678" spans="1:2" x14ac:dyDescent="0.25">
      <c r="A12678">
        <v>18337</v>
      </c>
      <c r="B12678" t="s">
        <v>11831</v>
      </c>
    </row>
    <row r="12679" spans="1:2" x14ac:dyDescent="0.25">
      <c r="A12679">
        <v>18337</v>
      </c>
      <c r="B12679" t="s">
        <v>7494</v>
      </c>
    </row>
    <row r="12680" spans="1:2" x14ac:dyDescent="0.25">
      <c r="A12680">
        <v>18337</v>
      </c>
      <c r="B12680" t="s">
        <v>11832</v>
      </c>
    </row>
    <row r="12681" spans="1:2" x14ac:dyDescent="0.25">
      <c r="A12681">
        <v>18337</v>
      </c>
      <c r="B12681" t="s">
        <v>3550</v>
      </c>
    </row>
    <row r="12682" spans="1:2" x14ac:dyDescent="0.25">
      <c r="A12682">
        <v>18337</v>
      </c>
      <c r="B12682" t="s">
        <v>3550</v>
      </c>
    </row>
    <row r="12683" spans="1:2" x14ac:dyDescent="0.25">
      <c r="A12683">
        <v>18337</v>
      </c>
      <c r="B12683" t="s">
        <v>3550</v>
      </c>
    </row>
    <row r="12684" spans="1:2" x14ac:dyDescent="0.25">
      <c r="A12684">
        <v>18337</v>
      </c>
      <c r="B12684" t="s">
        <v>7230</v>
      </c>
    </row>
    <row r="12685" spans="1:2" x14ac:dyDescent="0.25">
      <c r="A12685">
        <v>18337</v>
      </c>
      <c r="B12685" t="s">
        <v>11833</v>
      </c>
    </row>
    <row r="12686" spans="1:2" x14ac:dyDescent="0.25">
      <c r="A12686">
        <v>18337</v>
      </c>
      <c r="B12686" t="s">
        <v>9392</v>
      </c>
    </row>
    <row r="12687" spans="1:2" x14ac:dyDescent="0.25">
      <c r="A12687">
        <v>18337</v>
      </c>
      <c r="B12687" t="s">
        <v>11834</v>
      </c>
    </row>
    <row r="12688" spans="1:2" x14ac:dyDescent="0.25">
      <c r="A12688">
        <v>18337</v>
      </c>
      <c r="B12688" t="s">
        <v>11835</v>
      </c>
    </row>
    <row r="12689" spans="1:2" x14ac:dyDescent="0.25">
      <c r="A12689">
        <v>18347</v>
      </c>
      <c r="B12689" t="s">
        <v>11836</v>
      </c>
    </row>
    <row r="12690" spans="1:2" x14ac:dyDescent="0.25">
      <c r="A12690">
        <v>18347</v>
      </c>
      <c r="B12690" t="s">
        <v>11387</v>
      </c>
    </row>
    <row r="12691" spans="1:2" x14ac:dyDescent="0.25">
      <c r="A12691">
        <v>18347</v>
      </c>
      <c r="B12691" t="s">
        <v>11837</v>
      </c>
    </row>
    <row r="12692" spans="1:2" x14ac:dyDescent="0.25">
      <c r="A12692">
        <v>18347</v>
      </c>
      <c r="B12692" t="s">
        <v>11750</v>
      </c>
    </row>
    <row r="12693" spans="1:2" x14ac:dyDescent="0.25">
      <c r="A12693">
        <v>18347</v>
      </c>
      <c r="B12693" t="s">
        <v>6083</v>
      </c>
    </row>
    <row r="12694" spans="1:2" x14ac:dyDescent="0.25">
      <c r="A12694">
        <v>18347</v>
      </c>
      <c r="B12694" t="s">
        <v>11838</v>
      </c>
    </row>
    <row r="12695" spans="1:2" x14ac:dyDescent="0.25">
      <c r="A12695">
        <v>18347</v>
      </c>
      <c r="B12695" t="s">
        <v>11509</v>
      </c>
    </row>
    <row r="12696" spans="1:2" x14ac:dyDescent="0.25">
      <c r="A12696">
        <v>18347</v>
      </c>
      <c r="B12696" t="s">
        <v>11509</v>
      </c>
    </row>
    <row r="12697" spans="1:2" x14ac:dyDescent="0.25">
      <c r="A12697">
        <v>18347</v>
      </c>
      <c r="B12697" t="s">
        <v>11509</v>
      </c>
    </row>
    <row r="12698" spans="1:2" x14ac:dyDescent="0.25">
      <c r="A12698">
        <v>18347</v>
      </c>
      <c r="B12698" t="s">
        <v>11509</v>
      </c>
    </row>
    <row r="12699" spans="1:2" x14ac:dyDescent="0.25">
      <c r="A12699">
        <v>18348</v>
      </c>
      <c r="B12699" t="s">
        <v>11509</v>
      </c>
    </row>
    <row r="12700" spans="1:2" x14ac:dyDescent="0.25">
      <c r="A12700">
        <v>18356</v>
      </c>
      <c r="B12700" t="s">
        <v>11839</v>
      </c>
    </row>
    <row r="12701" spans="1:2" x14ac:dyDescent="0.25">
      <c r="A12701">
        <v>18356</v>
      </c>
      <c r="B12701" t="s">
        <v>11840</v>
      </c>
    </row>
    <row r="12702" spans="1:2" x14ac:dyDescent="0.25">
      <c r="A12702">
        <v>18356</v>
      </c>
      <c r="B12702" t="s">
        <v>10211</v>
      </c>
    </row>
    <row r="12703" spans="1:2" x14ac:dyDescent="0.25">
      <c r="A12703">
        <v>18356</v>
      </c>
      <c r="B12703" t="s">
        <v>11841</v>
      </c>
    </row>
    <row r="12704" spans="1:2" x14ac:dyDescent="0.25">
      <c r="A12704">
        <v>18356</v>
      </c>
      <c r="B12704" t="s">
        <v>11842</v>
      </c>
    </row>
    <row r="12705" spans="1:2" x14ac:dyDescent="0.25">
      <c r="A12705">
        <v>18356</v>
      </c>
      <c r="B12705" t="s">
        <v>11843</v>
      </c>
    </row>
    <row r="12706" spans="1:2" x14ac:dyDescent="0.25">
      <c r="A12706">
        <v>18356</v>
      </c>
      <c r="B12706" t="s">
        <v>11844</v>
      </c>
    </row>
    <row r="12707" spans="1:2" x14ac:dyDescent="0.25">
      <c r="A12707">
        <v>18356</v>
      </c>
      <c r="B12707" t="s">
        <v>11845</v>
      </c>
    </row>
    <row r="12708" spans="1:2" x14ac:dyDescent="0.25">
      <c r="A12708">
        <v>18356</v>
      </c>
      <c r="B12708" t="s">
        <v>11578</v>
      </c>
    </row>
    <row r="12709" spans="1:2" x14ac:dyDescent="0.25">
      <c r="A12709">
        <v>18356</v>
      </c>
      <c r="B12709" t="s">
        <v>11251</v>
      </c>
    </row>
    <row r="12710" spans="1:2" x14ac:dyDescent="0.25">
      <c r="A12710">
        <v>18356</v>
      </c>
      <c r="B12710" t="s">
        <v>11846</v>
      </c>
    </row>
    <row r="12711" spans="1:2" x14ac:dyDescent="0.25">
      <c r="A12711">
        <v>18356</v>
      </c>
      <c r="B12711" t="s">
        <v>11847</v>
      </c>
    </row>
    <row r="12712" spans="1:2" x14ac:dyDescent="0.25">
      <c r="A12712">
        <v>18356</v>
      </c>
      <c r="B12712" t="s">
        <v>11848</v>
      </c>
    </row>
    <row r="12713" spans="1:2" x14ac:dyDescent="0.25">
      <c r="A12713">
        <v>18356</v>
      </c>
      <c r="B12713" t="s">
        <v>11849</v>
      </c>
    </row>
    <row r="12714" spans="1:2" x14ac:dyDescent="0.25">
      <c r="A12714">
        <v>18356</v>
      </c>
      <c r="B12714" t="s">
        <v>11850</v>
      </c>
    </row>
    <row r="12715" spans="1:2" x14ac:dyDescent="0.25">
      <c r="A12715">
        <v>18374</v>
      </c>
      <c r="B12715" t="s">
        <v>11251</v>
      </c>
    </row>
    <row r="12716" spans="1:2" x14ac:dyDescent="0.25">
      <c r="A12716">
        <v>18374</v>
      </c>
      <c r="B12716" t="s">
        <v>11251</v>
      </c>
    </row>
    <row r="12717" spans="1:2" x14ac:dyDescent="0.25">
      <c r="A12717">
        <v>18374</v>
      </c>
      <c r="B12717" t="s">
        <v>11251</v>
      </c>
    </row>
    <row r="12718" spans="1:2" x14ac:dyDescent="0.25">
      <c r="A12718">
        <v>18374</v>
      </c>
      <c r="B12718" t="s">
        <v>11114</v>
      </c>
    </row>
    <row r="12719" spans="1:2" x14ac:dyDescent="0.25">
      <c r="A12719">
        <v>18374</v>
      </c>
      <c r="B12719" t="s">
        <v>11509</v>
      </c>
    </row>
    <row r="12720" spans="1:2" x14ac:dyDescent="0.25">
      <c r="A12720">
        <v>18374</v>
      </c>
      <c r="B12720" t="s">
        <v>11851</v>
      </c>
    </row>
    <row r="12721" spans="1:2" x14ac:dyDescent="0.25">
      <c r="A12721">
        <v>18374</v>
      </c>
      <c r="B12721" t="s">
        <v>11852</v>
      </c>
    </row>
    <row r="12722" spans="1:2" x14ac:dyDescent="0.25">
      <c r="A12722">
        <v>18375</v>
      </c>
      <c r="B12722" t="s">
        <v>11853</v>
      </c>
    </row>
    <row r="12723" spans="1:2" x14ac:dyDescent="0.25">
      <c r="A12723">
        <v>18375</v>
      </c>
      <c r="B12723" t="s">
        <v>11854</v>
      </c>
    </row>
    <row r="12724" spans="1:2" x14ac:dyDescent="0.25">
      <c r="A12724">
        <v>18375</v>
      </c>
      <c r="B12724" t="s">
        <v>11854</v>
      </c>
    </row>
    <row r="12725" spans="1:2" x14ac:dyDescent="0.25">
      <c r="A12725">
        <v>18375</v>
      </c>
      <c r="B12725" t="s">
        <v>11855</v>
      </c>
    </row>
    <row r="12726" spans="1:2" x14ac:dyDescent="0.25">
      <c r="A12726">
        <v>18375</v>
      </c>
      <c r="B12726" t="s">
        <v>11251</v>
      </c>
    </row>
    <row r="12727" spans="1:2" x14ac:dyDescent="0.25">
      <c r="A12727">
        <v>18375</v>
      </c>
      <c r="B12727" t="s">
        <v>11509</v>
      </c>
    </row>
    <row r="12728" spans="1:2" x14ac:dyDescent="0.25">
      <c r="A12728">
        <v>18375</v>
      </c>
      <c r="B12728" t="s">
        <v>11509</v>
      </c>
    </row>
    <row r="12729" spans="1:2" x14ac:dyDescent="0.25">
      <c r="A12729">
        <v>18375</v>
      </c>
      <c r="B12729" t="s">
        <v>11353</v>
      </c>
    </row>
    <row r="12730" spans="1:2" x14ac:dyDescent="0.25">
      <c r="A12730">
        <v>18435</v>
      </c>
      <c r="B12730" t="s">
        <v>11856</v>
      </c>
    </row>
    <row r="12731" spans="1:2" x14ac:dyDescent="0.25">
      <c r="A12731">
        <v>18437</v>
      </c>
      <c r="B12731" t="s">
        <v>11857</v>
      </c>
    </row>
    <row r="12732" spans="1:2" x14ac:dyDescent="0.25">
      <c r="A12732">
        <v>18437</v>
      </c>
      <c r="B12732" t="s">
        <v>11858</v>
      </c>
    </row>
    <row r="12733" spans="1:2" x14ac:dyDescent="0.25">
      <c r="A12733">
        <v>18437</v>
      </c>
      <c r="B12733" t="s">
        <v>11856</v>
      </c>
    </row>
    <row r="12734" spans="1:2" x14ac:dyDescent="0.25">
      <c r="A12734">
        <v>18439</v>
      </c>
      <c r="B12734" t="s">
        <v>11859</v>
      </c>
    </row>
    <row r="12735" spans="1:2" x14ac:dyDescent="0.25">
      <c r="A12735">
        <v>18439</v>
      </c>
      <c r="B12735" t="s">
        <v>11856</v>
      </c>
    </row>
    <row r="12736" spans="1:2" x14ac:dyDescent="0.25">
      <c r="A12736">
        <v>18442</v>
      </c>
      <c r="B12736" t="s">
        <v>11860</v>
      </c>
    </row>
    <row r="12737" spans="1:2" x14ac:dyDescent="0.25">
      <c r="A12737">
        <v>18442</v>
      </c>
      <c r="B12737" t="s">
        <v>11861</v>
      </c>
    </row>
    <row r="12738" spans="1:2" x14ac:dyDescent="0.25">
      <c r="A12738">
        <v>18442</v>
      </c>
      <c r="B12738" t="s">
        <v>11862</v>
      </c>
    </row>
    <row r="12739" spans="1:2" x14ac:dyDescent="0.25">
      <c r="A12739">
        <v>18442</v>
      </c>
      <c r="B12739" t="s">
        <v>11863</v>
      </c>
    </row>
    <row r="12740" spans="1:2" x14ac:dyDescent="0.25">
      <c r="A12740">
        <v>18442</v>
      </c>
      <c r="B12740" t="s">
        <v>11864</v>
      </c>
    </row>
    <row r="12741" spans="1:2" x14ac:dyDescent="0.25">
      <c r="A12741">
        <v>18442</v>
      </c>
      <c r="B12741" t="s">
        <v>3520</v>
      </c>
    </row>
    <row r="12742" spans="1:2" x14ac:dyDescent="0.25">
      <c r="A12742">
        <v>18442</v>
      </c>
      <c r="B12742" t="s">
        <v>3520</v>
      </c>
    </row>
    <row r="12743" spans="1:2" x14ac:dyDescent="0.25">
      <c r="A12743">
        <v>18442</v>
      </c>
      <c r="B12743" t="s">
        <v>11865</v>
      </c>
    </row>
    <row r="12744" spans="1:2" x14ac:dyDescent="0.25">
      <c r="A12744">
        <v>18442</v>
      </c>
      <c r="B12744" t="s">
        <v>11866</v>
      </c>
    </row>
    <row r="12745" spans="1:2" x14ac:dyDescent="0.25">
      <c r="A12745">
        <v>18442</v>
      </c>
      <c r="B12745" t="s">
        <v>3842</v>
      </c>
    </row>
    <row r="12746" spans="1:2" x14ac:dyDescent="0.25">
      <c r="A12746">
        <v>18442</v>
      </c>
      <c r="B12746" t="s">
        <v>11867</v>
      </c>
    </row>
    <row r="12747" spans="1:2" x14ac:dyDescent="0.25">
      <c r="A12747">
        <v>18442</v>
      </c>
      <c r="B12747" t="s">
        <v>9155</v>
      </c>
    </row>
    <row r="12748" spans="1:2" x14ac:dyDescent="0.25">
      <c r="A12748">
        <v>18442</v>
      </c>
      <c r="B12748" t="s">
        <v>9155</v>
      </c>
    </row>
    <row r="12749" spans="1:2" x14ac:dyDescent="0.25">
      <c r="A12749">
        <v>18442</v>
      </c>
      <c r="B12749" t="s">
        <v>6335</v>
      </c>
    </row>
    <row r="12750" spans="1:2" x14ac:dyDescent="0.25">
      <c r="A12750">
        <v>18442</v>
      </c>
      <c r="B12750" t="s">
        <v>11868</v>
      </c>
    </row>
    <row r="12751" spans="1:2" x14ac:dyDescent="0.25">
      <c r="A12751">
        <v>18442</v>
      </c>
      <c r="B12751" t="s">
        <v>11346</v>
      </c>
    </row>
    <row r="12752" spans="1:2" x14ac:dyDescent="0.25">
      <c r="A12752">
        <v>18442</v>
      </c>
      <c r="B12752" t="s">
        <v>11869</v>
      </c>
    </row>
    <row r="12753" spans="1:2" x14ac:dyDescent="0.25">
      <c r="A12753">
        <v>18442</v>
      </c>
      <c r="B12753" t="s">
        <v>11870</v>
      </c>
    </row>
    <row r="12754" spans="1:2" x14ac:dyDescent="0.25">
      <c r="A12754">
        <v>18442</v>
      </c>
      <c r="B12754" t="s">
        <v>3550</v>
      </c>
    </row>
    <row r="12755" spans="1:2" x14ac:dyDescent="0.25">
      <c r="A12755">
        <v>18442</v>
      </c>
      <c r="B12755" t="s">
        <v>3550</v>
      </c>
    </row>
    <row r="12756" spans="1:2" x14ac:dyDescent="0.25">
      <c r="A12756">
        <v>18442</v>
      </c>
      <c r="B12756" t="s">
        <v>11871</v>
      </c>
    </row>
    <row r="12757" spans="1:2" x14ac:dyDescent="0.25">
      <c r="A12757">
        <v>18442</v>
      </c>
      <c r="B12757" t="s">
        <v>10435</v>
      </c>
    </row>
    <row r="12758" spans="1:2" x14ac:dyDescent="0.25">
      <c r="A12758">
        <v>18442</v>
      </c>
      <c r="B12758" t="s">
        <v>11872</v>
      </c>
    </row>
    <row r="12759" spans="1:2" x14ac:dyDescent="0.25">
      <c r="A12759">
        <v>18442</v>
      </c>
      <c r="B12759" t="s">
        <v>11873</v>
      </c>
    </row>
    <row r="12760" spans="1:2" x14ac:dyDescent="0.25">
      <c r="A12760">
        <v>18442</v>
      </c>
      <c r="B12760" t="s">
        <v>11874</v>
      </c>
    </row>
    <row r="12761" spans="1:2" x14ac:dyDescent="0.25">
      <c r="A12761">
        <v>18442</v>
      </c>
      <c r="B12761" t="s">
        <v>11875</v>
      </c>
    </row>
    <row r="12762" spans="1:2" x14ac:dyDescent="0.25">
      <c r="A12762">
        <v>18442</v>
      </c>
      <c r="B12762" t="s">
        <v>11876</v>
      </c>
    </row>
    <row r="12763" spans="1:2" x14ac:dyDescent="0.25">
      <c r="A12763">
        <v>18442</v>
      </c>
      <c r="B12763" t="s">
        <v>11877</v>
      </c>
    </row>
    <row r="12764" spans="1:2" x14ac:dyDescent="0.25">
      <c r="A12764">
        <v>18442</v>
      </c>
      <c r="B12764" t="s">
        <v>11545</v>
      </c>
    </row>
    <row r="12765" spans="1:2" x14ac:dyDescent="0.25">
      <c r="A12765">
        <v>18442</v>
      </c>
      <c r="B12765" t="s">
        <v>11878</v>
      </c>
    </row>
    <row r="12766" spans="1:2" x14ac:dyDescent="0.25">
      <c r="A12766">
        <v>18442</v>
      </c>
      <c r="B12766" t="s">
        <v>11879</v>
      </c>
    </row>
    <row r="12767" spans="1:2" x14ac:dyDescent="0.25">
      <c r="A12767">
        <v>18442</v>
      </c>
      <c r="B12767" t="s">
        <v>11880</v>
      </c>
    </row>
    <row r="12768" spans="1:2" x14ac:dyDescent="0.25">
      <c r="A12768">
        <v>18442</v>
      </c>
      <c r="B12768" t="s">
        <v>10644</v>
      </c>
    </row>
    <row r="12769" spans="1:2" x14ac:dyDescent="0.25">
      <c r="A12769">
        <v>18442</v>
      </c>
      <c r="B12769" t="s">
        <v>11881</v>
      </c>
    </row>
    <row r="12770" spans="1:2" x14ac:dyDescent="0.25">
      <c r="A12770">
        <v>18442</v>
      </c>
      <c r="B12770" t="s">
        <v>11882</v>
      </c>
    </row>
    <row r="12771" spans="1:2" x14ac:dyDescent="0.25">
      <c r="A12771">
        <v>18442</v>
      </c>
      <c r="B12771" t="s">
        <v>11883</v>
      </c>
    </row>
    <row r="12772" spans="1:2" x14ac:dyDescent="0.25">
      <c r="A12772">
        <v>18442</v>
      </c>
      <c r="B12772" t="s">
        <v>11884</v>
      </c>
    </row>
    <row r="12773" spans="1:2" x14ac:dyDescent="0.25">
      <c r="A12773">
        <v>18442</v>
      </c>
      <c r="B12773" t="s">
        <v>11885</v>
      </c>
    </row>
    <row r="12774" spans="1:2" x14ac:dyDescent="0.25">
      <c r="A12774">
        <v>18445</v>
      </c>
      <c r="B12774" t="s">
        <v>11886</v>
      </c>
    </row>
    <row r="12775" spans="1:2" x14ac:dyDescent="0.25">
      <c r="A12775">
        <v>18445</v>
      </c>
      <c r="B12775" t="s">
        <v>11887</v>
      </c>
    </row>
    <row r="12776" spans="1:2" x14ac:dyDescent="0.25">
      <c r="A12776">
        <v>18445</v>
      </c>
      <c r="B12776" t="s">
        <v>11888</v>
      </c>
    </row>
    <row r="12777" spans="1:2" x14ac:dyDescent="0.25">
      <c r="A12777">
        <v>18445</v>
      </c>
      <c r="B12777" t="s">
        <v>11794</v>
      </c>
    </row>
    <row r="12778" spans="1:2" x14ac:dyDescent="0.25">
      <c r="A12778">
        <v>18445</v>
      </c>
      <c r="B12778" t="s">
        <v>11889</v>
      </c>
    </row>
    <row r="12779" spans="1:2" x14ac:dyDescent="0.25">
      <c r="A12779">
        <v>18445</v>
      </c>
      <c r="B12779" t="s">
        <v>3520</v>
      </c>
    </row>
    <row r="12780" spans="1:2" x14ac:dyDescent="0.25">
      <c r="A12780">
        <v>18445</v>
      </c>
      <c r="B12780" t="s">
        <v>3520</v>
      </c>
    </row>
    <row r="12781" spans="1:2" x14ac:dyDescent="0.25">
      <c r="A12781">
        <v>18445</v>
      </c>
      <c r="B12781" t="s">
        <v>3520</v>
      </c>
    </row>
    <row r="12782" spans="1:2" x14ac:dyDescent="0.25">
      <c r="A12782">
        <v>18445</v>
      </c>
      <c r="B12782" t="s">
        <v>11890</v>
      </c>
    </row>
    <row r="12783" spans="1:2" x14ac:dyDescent="0.25">
      <c r="A12783">
        <v>18445</v>
      </c>
      <c r="B12783" t="s">
        <v>4503</v>
      </c>
    </row>
    <row r="12784" spans="1:2" x14ac:dyDescent="0.25">
      <c r="A12784">
        <v>18445</v>
      </c>
      <c r="B12784" t="s">
        <v>11891</v>
      </c>
    </row>
    <row r="12785" spans="1:2" x14ac:dyDescent="0.25">
      <c r="A12785">
        <v>18445</v>
      </c>
      <c r="B12785" t="s">
        <v>8803</v>
      </c>
    </row>
    <row r="12786" spans="1:2" x14ac:dyDescent="0.25">
      <c r="A12786">
        <v>18445</v>
      </c>
      <c r="B12786" t="s">
        <v>3842</v>
      </c>
    </row>
    <row r="12787" spans="1:2" x14ac:dyDescent="0.25">
      <c r="A12787">
        <v>18445</v>
      </c>
      <c r="B12787" t="s">
        <v>3842</v>
      </c>
    </row>
    <row r="12788" spans="1:2" x14ac:dyDescent="0.25">
      <c r="A12788">
        <v>18445</v>
      </c>
      <c r="B12788" t="s">
        <v>3842</v>
      </c>
    </row>
    <row r="12789" spans="1:2" x14ac:dyDescent="0.25">
      <c r="A12789">
        <v>18445</v>
      </c>
      <c r="B12789" t="s">
        <v>11892</v>
      </c>
    </row>
    <row r="12790" spans="1:2" x14ac:dyDescent="0.25">
      <c r="A12790">
        <v>18445</v>
      </c>
      <c r="B12790" t="s">
        <v>11893</v>
      </c>
    </row>
    <row r="12791" spans="1:2" x14ac:dyDescent="0.25">
      <c r="A12791">
        <v>18445</v>
      </c>
      <c r="B12791" t="s">
        <v>11894</v>
      </c>
    </row>
    <row r="12792" spans="1:2" x14ac:dyDescent="0.25">
      <c r="A12792">
        <v>18445</v>
      </c>
      <c r="B12792" t="s">
        <v>11895</v>
      </c>
    </row>
    <row r="12793" spans="1:2" x14ac:dyDescent="0.25">
      <c r="A12793">
        <v>18445</v>
      </c>
      <c r="B12793" t="s">
        <v>11896</v>
      </c>
    </row>
    <row r="12794" spans="1:2" x14ac:dyDescent="0.25">
      <c r="A12794">
        <v>18445</v>
      </c>
      <c r="B12794" t="s">
        <v>11897</v>
      </c>
    </row>
    <row r="12795" spans="1:2" x14ac:dyDescent="0.25">
      <c r="A12795">
        <v>18445</v>
      </c>
      <c r="B12795" t="s">
        <v>11898</v>
      </c>
    </row>
    <row r="12796" spans="1:2" x14ac:dyDescent="0.25">
      <c r="A12796">
        <v>18445</v>
      </c>
      <c r="B12796" t="s">
        <v>11899</v>
      </c>
    </row>
    <row r="12797" spans="1:2" x14ac:dyDescent="0.25">
      <c r="A12797">
        <v>18445</v>
      </c>
      <c r="B12797" t="s">
        <v>11900</v>
      </c>
    </row>
    <row r="12798" spans="1:2" x14ac:dyDescent="0.25">
      <c r="A12798">
        <v>18445</v>
      </c>
      <c r="B12798" t="s">
        <v>11901</v>
      </c>
    </row>
    <row r="12799" spans="1:2" x14ac:dyDescent="0.25">
      <c r="A12799">
        <v>18445</v>
      </c>
      <c r="B12799" t="s">
        <v>9682</v>
      </c>
    </row>
    <row r="12800" spans="1:2" x14ac:dyDescent="0.25">
      <c r="A12800">
        <v>18445</v>
      </c>
      <c r="B12800" t="s">
        <v>9233</v>
      </c>
    </row>
    <row r="12801" spans="1:2" x14ac:dyDescent="0.25">
      <c r="A12801">
        <v>18445</v>
      </c>
      <c r="B12801" t="s">
        <v>5479</v>
      </c>
    </row>
    <row r="12802" spans="1:2" x14ac:dyDescent="0.25">
      <c r="A12802">
        <v>18458</v>
      </c>
      <c r="B12802" t="s">
        <v>11902</v>
      </c>
    </row>
    <row r="12803" spans="1:2" x14ac:dyDescent="0.25">
      <c r="A12803">
        <v>18461</v>
      </c>
      <c r="B12803" t="s">
        <v>11903</v>
      </c>
    </row>
    <row r="12804" spans="1:2" x14ac:dyDescent="0.25">
      <c r="A12804">
        <v>18461</v>
      </c>
      <c r="B12804" t="s">
        <v>11904</v>
      </c>
    </row>
    <row r="12805" spans="1:2" x14ac:dyDescent="0.25">
      <c r="A12805">
        <v>18461</v>
      </c>
      <c r="B12805" t="s">
        <v>3857</v>
      </c>
    </row>
    <row r="12806" spans="1:2" x14ac:dyDescent="0.25">
      <c r="A12806">
        <v>18461</v>
      </c>
      <c r="B12806" t="s">
        <v>10743</v>
      </c>
    </row>
    <row r="12807" spans="1:2" x14ac:dyDescent="0.25">
      <c r="A12807">
        <v>18461</v>
      </c>
      <c r="B12807" t="s">
        <v>4267</v>
      </c>
    </row>
    <row r="12808" spans="1:2" x14ac:dyDescent="0.25">
      <c r="A12808">
        <v>18461</v>
      </c>
      <c r="B12808" t="s">
        <v>11902</v>
      </c>
    </row>
    <row r="12809" spans="1:2" x14ac:dyDescent="0.25">
      <c r="A12809">
        <v>18461</v>
      </c>
      <c r="B12809" t="s">
        <v>11905</v>
      </c>
    </row>
    <row r="12810" spans="1:2" x14ac:dyDescent="0.25">
      <c r="A12810">
        <v>18461</v>
      </c>
      <c r="B12810" t="s">
        <v>11906</v>
      </c>
    </row>
    <row r="12811" spans="1:2" x14ac:dyDescent="0.25">
      <c r="A12811">
        <v>18461</v>
      </c>
      <c r="B12811" t="s">
        <v>11907</v>
      </c>
    </row>
    <row r="12812" spans="1:2" x14ac:dyDescent="0.25">
      <c r="A12812">
        <v>18461</v>
      </c>
      <c r="B12812" t="s">
        <v>11908</v>
      </c>
    </row>
    <row r="12813" spans="1:2" x14ac:dyDescent="0.25">
      <c r="A12813">
        <v>18461</v>
      </c>
      <c r="B12813" t="s">
        <v>3842</v>
      </c>
    </row>
    <row r="12814" spans="1:2" x14ac:dyDescent="0.25">
      <c r="A12814">
        <v>18461</v>
      </c>
      <c r="B12814" t="s">
        <v>11909</v>
      </c>
    </row>
    <row r="12815" spans="1:2" x14ac:dyDescent="0.25">
      <c r="A12815">
        <v>18461</v>
      </c>
      <c r="B12815" t="s">
        <v>11910</v>
      </c>
    </row>
    <row r="12816" spans="1:2" x14ac:dyDescent="0.25">
      <c r="A12816">
        <v>18461</v>
      </c>
      <c r="B12816" t="s">
        <v>11911</v>
      </c>
    </row>
    <row r="12817" spans="1:2" x14ac:dyDescent="0.25">
      <c r="A12817">
        <v>18461</v>
      </c>
      <c r="B12817" t="s">
        <v>11912</v>
      </c>
    </row>
    <row r="12818" spans="1:2" x14ac:dyDescent="0.25">
      <c r="A12818">
        <v>18461</v>
      </c>
      <c r="B12818" t="s">
        <v>10386</v>
      </c>
    </row>
    <row r="12819" spans="1:2" x14ac:dyDescent="0.25">
      <c r="A12819">
        <v>18461</v>
      </c>
      <c r="B12819" t="s">
        <v>5453</v>
      </c>
    </row>
    <row r="12820" spans="1:2" x14ac:dyDescent="0.25">
      <c r="A12820">
        <v>18461</v>
      </c>
      <c r="B12820" t="s">
        <v>11443</v>
      </c>
    </row>
    <row r="12821" spans="1:2" x14ac:dyDescent="0.25">
      <c r="A12821">
        <v>18461</v>
      </c>
      <c r="B12821" t="s">
        <v>11913</v>
      </c>
    </row>
    <row r="12822" spans="1:2" x14ac:dyDescent="0.25">
      <c r="A12822">
        <v>18461</v>
      </c>
      <c r="B12822" t="s">
        <v>11914</v>
      </c>
    </row>
    <row r="12823" spans="1:2" x14ac:dyDescent="0.25">
      <c r="A12823">
        <v>18461</v>
      </c>
      <c r="B12823" t="s">
        <v>11915</v>
      </c>
    </row>
    <row r="12824" spans="1:2" x14ac:dyDescent="0.25">
      <c r="A12824">
        <v>18461</v>
      </c>
      <c r="B12824" t="s">
        <v>10830</v>
      </c>
    </row>
    <row r="12825" spans="1:2" x14ac:dyDescent="0.25">
      <c r="A12825">
        <v>18461</v>
      </c>
      <c r="B12825" t="s">
        <v>11336</v>
      </c>
    </row>
    <row r="12826" spans="1:2" x14ac:dyDescent="0.25">
      <c r="A12826">
        <v>18461</v>
      </c>
      <c r="B12826" t="s">
        <v>11916</v>
      </c>
    </row>
    <row r="12827" spans="1:2" x14ac:dyDescent="0.25">
      <c r="A12827">
        <v>18461</v>
      </c>
      <c r="B12827" t="s">
        <v>11035</v>
      </c>
    </row>
    <row r="12828" spans="1:2" x14ac:dyDescent="0.25">
      <c r="A12828">
        <v>18461</v>
      </c>
      <c r="B12828" t="s">
        <v>11917</v>
      </c>
    </row>
    <row r="12829" spans="1:2" x14ac:dyDescent="0.25">
      <c r="A12829">
        <v>18462</v>
      </c>
      <c r="B12829" t="s">
        <v>11918</v>
      </c>
    </row>
    <row r="12830" spans="1:2" x14ac:dyDescent="0.25">
      <c r="A12830">
        <v>18465</v>
      </c>
      <c r="B12830" t="s">
        <v>11919</v>
      </c>
    </row>
    <row r="12831" spans="1:2" x14ac:dyDescent="0.25">
      <c r="A12831">
        <v>18465</v>
      </c>
      <c r="B12831" t="s">
        <v>11920</v>
      </c>
    </row>
    <row r="12832" spans="1:2" x14ac:dyDescent="0.25">
      <c r="A12832">
        <v>18465</v>
      </c>
      <c r="B12832" t="s">
        <v>11921</v>
      </c>
    </row>
    <row r="12833" spans="1:2" x14ac:dyDescent="0.25">
      <c r="A12833">
        <v>18465</v>
      </c>
      <c r="B12833" t="s">
        <v>11698</v>
      </c>
    </row>
    <row r="12834" spans="1:2" x14ac:dyDescent="0.25">
      <c r="A12834">
        <v>18465</v>
      </c>
      <c r="B12834" t="s">
        <v>11922</v>
      </c>
    </row>
    <row r="12835" spans="1:2" x14ac:dyDescent="0.25">
      <c r="A12835">
        <v>18465</v>
      </c>
      <c r="B12835" t="s">
        <v>11923</v>
      </c>
    </row>
    <row r="12836" spans="1:2" x14ac:dyDescent="0.25">
      <c r="A12836">
        <v>18465</v>
      </c>
      <c r="B12836" t="s">
        <v>11924</v>
      </c>
    </row>
    <row r="12837" spans="1:2" x14ac:dyDescent="0.25">
      <c r="A12837">
        <v>18465</v>
      </c>
      <c r="B12837" t="s">
        <v>11925</v>
      </c>
    </row>
    <row r="12838" spans="1:2" x14ac:dyDescent="0.25">
      <c r="A12838">
        <v>18465</v>
      </c>
      <c r="B12838" t="s">
        <v>11926</v>
      </c>
    </row>
    <row r="12839" spans="1:2" x14ac:dyDescent="0.25">
      <c r="A12839">
        <v>18465</v>
      </c>
      <c r="B12839" t="s">
        <v>11927</v>
      </c>
    </row>
    <row r="12840" spans="1:2" x14ac:dyDescent="0.25">
      <c r="A12840">
        <v>18465</v>
      </c>
      <c r="B12840" t="s">
        <v>11928</v>
      </c>
    </row>
    <row r="12841" spans="1:2" x14ac:dyDescent="0.25">
      <c r="A12841">
        <v>18465</v>
      </c>
      <c r="B12841" t="s">
        <v>11918</v>
      </c>
    </row>
    <row r="12842" spans="1:2" x14ac:dyDescent="0.25">
      <c r="A12842">
        <v>18465</v>
      </c>
      <c r="B12842" t="s">
        <v>8424</v>
      </c>
    </row>
    <row r="12843" spans="1:2" x14ac:dyDescent="0.25">
      <c r="A12843">
        <v>18466</v>
      </c>
      <c r="B12843" t="s">
        <v>11929</v>
      </c>
    </row>
    <row r="12844" spans="1:2" x14ac:dyDescent="0.25">
      <c r="A12844">
        <v>18469</v>
      </c>
      <c r="B12844" t="s">
        <v>5941</v>
      </c>
    </row>
    <row r="12845" spans="1:2" x14ac:dyDescent="0.25">
      <c r="A12845">
        <v>18469</v>
      </c>
      <c r="B12845" t="s">
        <v>5941</v>
      </c>
    </row>
    <row r="12846" spans="1:2" x14ac:dyDescent="0.25">
      <c r="A12846">
        <v>18469</v>
      </c>
      <c r="B12846" t="s">
        <v>10152</v>
      </c>
    </row>
    <row r="12847" spans="1:2" x14ac:dyDescent="0.25">
      <c r="A12847">
        <v>18469</v>
      </c>
      <c r="B12847" t="s">
        <v>11930</v>
      </c>
    </row>
    <row r="12848" spans="1:2" x14ac:dyDescent="0.25">
      <c r="A12848">
        <v>18469</v>
      </c>
      <c r="B12848" t="s">
        <v>4141</v>
      </c>
    </row>
    <row r="12849" spans="1:2" x14ac:dyDescent="0.25">
      <c r="A12849">
        <v>18469</v>
      </c>
      <c r="B12849" t="s">
        <v>9078</v>
      </c>
    </row>
    <row r="12850" spans="1:2" x14ac:dyDescent="0.25">
      <c r="A12850">
        <v>18469</v>
      </c>
      <c r="B12850" t="s">
        <v>4004</v>
      </c>
    </row>
    <row r="12851" spans="1:2" x14ac:dyDescent="0.25">
      <c r="A12851">
        <v>18469</v>
      </c>
      <c r="B12851" t="s">
        <v>11931</v>
      </c>
    </row>
    <row r="12852" spans="1:2" x14ac:dyDescent="0.25">
      <c r="A12852">
        <v>18469</v>
      </c>
      <c r="B12852" t="s">
        <v>11210</v>
      </c>
    </row>
    <row r="12853" spans="1:2" x14ac:dyDescent="0.25">
      <c r="A12853">
        <v>18469</v>
      </c>
      <c r="B12853" t="s">
        <v>11932</v>
      </c>
    </row>
    <row r="12854" spans="1:2" x14ac:dyDescent="0.25">
      <c r="A12854">
        <v>18469</v>
      </c>
      <c r="B12854" t="s">
        <v>11933</v>
      </c>
    </row>
    <row r="12855" spans="1:2" x14ac:dyDescent="0.25">
      <c r="A12855">
        <v>18469</v>
      </c>
      <c r="B12855" t="s">
        <v>3550</v>
      </c>
    </row>
    <row r="12856" spans="1:2" x14ac:dyDescent="0.25">
      <c r="A12856">
        <v>18469</v>
      </c>
      <c r="B12856" t="s">
        <v>11460</v>
      </c>
    </row>
    <row r="12857" spans="1:2" x14ac:dyDescent="0.25">
      <c r="A12857">
        <v>18469</v>
      </c>
      <c r="B12857" t="s">
        <v>10923</v>
      </c>
    </row>
    <row r="12858" spans="1:2" x14ac:dyDescent="0.25">
      <c r="A12858">
        <v>18469</v>
      </c>
      <c r="B12858" t="s">
        <v>11929</v>
      </c>
    </row>
    <row r="12859" spans="1:2" x14ac:dyDescent="0.25">
      <c r="A12859">
        <v>18507</v>
      </c>
      <c r="B12859" t="s">
        <v>11934</v>
      </c>
    </row>
    <row r="12860" spans="1:2" x14ac:dyDescent="0.25">
      <c r="A12860">
        <v>18507</v>
      </c>
      <c r="B12860" t="s">
        <v>11935</v>
      </c>
    </row>
    <row r="12861" spans="1:2" x14ac:dyDescent="0.25">
      <c r="A12861">
        <v>18507</v>
      </c>
      <c r="B12861" t="s">
        <v>11936</v>
      </c>
    </row>
    <row r="12862" spans="1:2" x14ac:dyDescent="0.25">
      <c r="A12862">
        <v>18507</v>
      </c>
      <c r="B12862" t="s">
        <v>11937</v>
      </c>
    </row>
    <row r="12863" spans="1:2" x14ac:dyDescent="0.25">
      <c r="A12863">
        <v>18507</v>
      </c>
      <c r="B12863" t="s">
        <v>5566</v>
      </c>
    </row>
    <row r="12864" spans="1:2" x14ac:dyDescent="0.25">
      <c r="A12864">
        <v>18507</v>
      </c>
      <c r="B12864" t="s">
        <v>11938</v>
      </c>
    </row>
    <row r="12865" spans="1:2" x14ac:dyDescent="0.25">
      <c r="A12865">
        <v>18507</v>
      </c>
      <c r="B12865" t="s">
        <v>11939</v>
      </c>
    </row>
    <row r="12866" spans="1:2" x14ac:dyDescent="0.25">
      <c r="A12866">
        <v>18510</v>
      </c>
      <c r="B12866" t="s">
        <v>11940</v>
      </c>
    </row>
    <row r="12867" spans="1:2" x14ac:dyDescent="0.25">
      <c r="A12867">
        <v>18510</v>
      </c>
      <c r="B12867" t="s">
        <v>10152</v>
      </c>
    </row>
    <row r="12868" spans="1:2" x14ac:dyDescent="0.25">
      <c r="A12868">
        <v>18510</v>
      </c>
      <c r="B12868" t="s">
        <v>11941</v>
      </c>
    </row>
    <row r="12869" spans="1:2" x14ac:dyDescent="0.25">
      <c r="A12869">
        <v>18510</v>
      </c>
      <c r="B12869" t="s">
        <v>11942</v>
      </c>
    </row>
    <row r="12870" spans="1:2" x14ac:dyDescent="0.25">
      <c r="A12870">
        <v>18510</v>
      </c>
      <c r="B12870" t="s">
        <v>11393</v>
      </c>
    </row>
    <row r="12871" spans="1:2" x14ac:dyDescent="0.25">
      <c r="A12871">
        <v>18510</v>
      </c>
      <c r="B12871" t="s">
        <v>11494</v>
      </c>
    </row>
    <row r="12872" spans="1:2" x14ac:dyDescent="0.25">
      <c r="A12872">
        <v>18510</v>
      </c>
      <c r="B12872" t="s">
        <v>3520</v>
      </c>
    </row>
    <row r="12873" spans="1:2" x14ac:dyDescent="0.25">
      <c r="A12873">
        <v>18510</v>
      </c>
      <c r="B12873" t="s">
        <v>3520</v>
      </c>
    </row>
    <row r="12874" spans="1:2" x14ac:dyDescent="0.25">
      <c r="A12874">
        <v>18510</v>
      </c>
      <c r="B12874" t="s">
        <v>11064</v>
      </c>
    </row>
    <row r="12875" spans="1:2" x14ac:dyDescent="0.25">
      <c r="A12875">
        <v>18510</v>
      </c>
      <c r="B12875" t="s">
        <v>1496</v>
      </c>
    </row>
    <row r="12876" spans="1:2" x14ac:dyDescent="0.25">
      <c r="A12876">
        <v>18510</v>
      </c>
      <c r="B12876" t="s">
        <v>11943</v>
      </c>
    </row>
    <row r="12877" spans="1:2" x14ac:dyDescent="0.25">
      <c r="A12877">
        <v>18510</v>
      </c>
      <c r="B12877" t="s">
        <v>11944</v>
      </c>
    </row>
    <row r="12878" spans="1:2" x14ac:dyDescent="0.25">
      <c r="A12878">
        <v>18510</v>
      </c>
      <c r="B12878" t="s">
        <v>11945</v>
      </c>
    </row>
    <row r="12879" spans="1:2" x14ac:dyDescent="0.25">
      <c r="A12879">
        <v>18510</v>
      </c>
      <c r="B12879" t="s">
        <v>3842</v>
      </c>
    </row>
    <row r="12880" spans="1:2" x14ac:dyDescent="0.25">
      <c r="A12880">
        <v>18510</v>
      </c>
      <c r="B12880" t="s">
        <v>3842</v>
      </c>
    </row>
    <row r="12881" spans="1:2" x14ac:dyDescent="0.25">
      <c r="A12881">
        <v>18510</v>
      </c>
      <c r="B12881" t="s">
        <v>3550</v>
      </c>
    </row>
    <row r="12882" spans="1:2" x14ac:dyDescent="0.25">
      <c r="A12882">
        <v>18510</v>
      </c>
      <c r="B12882" t="s">
        <v>11946</v>
      </c>
    </row>
    <row r="12883" spans="1:2" x14ac:dyDescent="0.25">
      <c r="A12883">
        <v>18510</v>
      </c>
      <c r="B12883" t="s">
        <v>11947</v>
      </c>
    </row>
    <row r="12884" spans="1:2" x14ac:dyDescent="0.25">
      <c r="A12884">
        <v>18510</v>
      </c>
      <c r="B12884" t="s">
        <v>11948</v>
      </c>
    </row>
    <row r="12885" spans="1:2" x14ac:dyDescent="0.25">
      <c r="A12885">
        <v>18510</v>
      </c>
      <c r="B12885" t="s">
        <v>11949</v>
      </c>
    </row>
    <row r="12886" spans="1:2" x14ac:dyDescent="0.25">
      <c r="A12886">
        <v>18510</v>
      </c>
      <c r="B12886" t="s">
        <v>11950</v>
      </c>
    </row>
    <row r="12887" spans="1:2" x14ac:dyDescent="0.25">
      <c r="A12887">
        <v>18510</v>
      </c>
      <c r="B12887" t="s">
        <v>11951</v>
      </c>
    </row>
    <row r="12888" spans="1:2" x14ac:dyDescent="0.25">
      <c r="A12888">
        <v>18510</v>
      </c>
      <c r="B12888" t="s">
        <v>11952</v>
      </c>
    </row>
    <row r="12889" spans="1:2" x14ac:dyDescent="0.25">
      <c r="A12889">
        <v>18510</v>
      </c>
      <c r="B12889" t="s">
        <v>11953</v>
      </c>
    </row>
    <row r="12890" spans="1:2" x14ac:dyDescent="0.25">
      <c r="A12890">
        <v>18510</v>
      </c>
      <c r="B12890" t="s">
        <v>10758</v>
      </c>
    </row>
    <row r="12891" spans="1:2" x14ac:dyDescent="0.25">
      <c r="A12891">
        <v>18510</v>
      </c>
      <c r="B12891" t="s">
        <v>11954</v>
      </c>
    </row>
    <row r="12892" spans="1:2" x14ac:dyDescent="0.25">
      <c r="A12892">
        <v>18513</v>
      </c>
      <c r="B12892" t="s">
        <v>11955</v>
      </c>
    </row>
    <row r="12893" spans="1:2" x14ac:dyDescent="0.25">
      <c r="A12893">
        <v>18513</v>
      </c>
      <c r="B12893" t="s">
        <v>11956</v>
      </c>
    </row>
    <row r="12894" spans="1:2" x14ac:dyDescent="0.25">
      <c r="A12894">
        <v>18513</v>
      </c>
      <c r="B12894" t="s">
        <v>11957</v>
      </c>
    </row>
    <row r="12895" spans="1:2" x14ac:dyDescent="0.25">
      <c r="A12895">
        <v>18513</v>
      </c>
      <c r="B12895" t="s">
        <v>11958</v>
      </c>
    </row>
    <row r="12896" spans="1:2" x14ac:dyDescent="0.25">
      <c r="A12896">
        <v>18513</v>
      </c>
      <c r="B12896" t="s">
        <v>11959</v>
      </c>
    </row>
    <row r="12897" spans="1:2" x14ac:dyDescent="0.25">
      <c r="A12897">
        <v>18513</v>
      </c>
      <c r="B12897" t="s">
        <v>11960</v>
      </c>
    </row>
    <row r="12898" spans="1:2" x14ac:dyDescent="0.25">
      <c r="A12898">
        <v>18513</v>
      </c>
      <c r="B12898" t="s">
        <v>11961</v>
      </c>
    </row>
    <row r="12899" spans="1:2" x14ac:dyDescent="0.25">
      <c r="A12899">
        <v>18513</v>
      </c>
      <c r="B12899" t="s">
        <v>11962</v>
      </c>
    </row>
    <row r="12900" spans="1:2" x14ac:dyDescent="0.25">
      <c r="A12900">
        <v>18513</v>
      </c>
      <c r="B12900" t="s">
        <v>11963</v>
      </c>
    </row>
    <row r="12901" spans="1:2" x14ac:dyDescent="0.25">
      <c r="A12901">
        <v>18513</v>
      </c>
      <c r="B12901" t="s">
        <v>11964</v>
      </c>
    </row>
    <row r="12902" spans="1:2" x14ac:dyDescent="0.25">
      <c r="A12902">
        <v>18513</v>
      </c>
      <c r="B12902" t="s">
        <v>11965</v>
      </c>
    </row>
    <row r="12903" spans="1:2" x14ac:dyDescent="0.25">
      <c r="A12903">
        <v>18513</v>
      </c>
      <c r="B12903" t="s">
        <v>11966</v>
      </c>
    </row>
    <row r="12904" spans="1:2" x14ac:dyDescent="0.25">
      <c r="A12904">
        <v>18513</v>
      </c>
      <c r="B12904" t="s">
        <v>11967</v>
      </c>
    </row>
    <row r="12905" spans="1:2" x14ac:dyDescent="0.25">
      <c r="A12905">
        <v>18513</v>
      </c>
      <c r="B12905" t="s">
        <v>10536</v>
      </c>
    </row>
    <row r="12906" spans="1:2" x14ac:dyDescent="0.25">
      <c r="A12906">
        <v>18513</v>
      </c>
      <c r="B12906" t="s">
        <v>11968</v>
      </c>
    </row>
    <row r="12907" spans="1:2" x14ac:dyDescent="0.25">
      <c r="A12907">
        <v>18513</v>
      </c>
      <c r="B12907" t="s">
        <v>11969</v>
      </c>
    </row>
    <row r="12908" spans="1:2" x14ac:dyDescent="0.25">
      <c r="A12908">
        <v>18513</v>
      </c>
      <c r="B12908" t="s">
        <v>11970</v>
      </c>
    </row>
    <row r="12909" spans="1:2" x14ac:dyDescent="0.25">
      <c r="A12909">
        <v>18513</v>
      </c>
      <c r="B12909" t="s">
        <v>11971</v>
      </c>
    </row>
    <row r="12910" spans="1:2" x14ac:dyDescent="0.25">
      <c r="A12910">
        <v>18513</v>
      </c>
      <c r="B12910" t="s">
        <v>11972</v>
      </c>
    </row>
    <row r="12911" spans="1:2" x14ac:dyDescent="0.25">
      <c r="A12911">
        <v>18513</v>
      </c>
      <c r="B12911" t="s">
        <v>11973</v>
      </c>
    </row>
    <row r="12912" spans="1:2" x14ac:dyDescent="0.25">
      <c r="A12912">
        <v>18513</v>
      </c>
      <c r="B12912" t="s">
        <v>11974</v>
      </c>
    </row>
    <row r="12913" spans="1:2" x14ac:dyDescent="0.25">
      <c r="A12913">
        <v>18513</v>
      </c>
      <c r="B12913" t="s">
        <v>11975</v>
      </c>
    </row>
    <row r="12914" spans="1:2" x14ac:dyDescent="0.25">
      <c r="A12914">
        <v>18513</v>
      </c>
      <c r="B12914" t="s">
        <v>11976</v>
      </c>
    </row>
    <row r="12915" spans="1:2" x14ac:dyDescent="0.25">
      <c r="A12915">
        <v>18513</v>
      </c>
      <c r="B12915" t="s">
        <v>8334</v>
      </c>
    </row>
    <row r="12916" spans="1:2" x14ac:dyDescent="0.25">
      <c r="A12916">
        <v>18513</v>
      </c>
      <c r="B12916" t="s">
        <v>11977</v>
      </c>
    </row>
    <row r="12917" spans="1:2" x14ac:dyDescent="0.25">
      <c r="A12917">
        <v>18513</v>
      </c>
      <c r="B12917" t="s">
        <v>5479</v>
      </c>
    </row>
    <row r="12918" spans="1:2" x14ac:dyDescent="0.25">
      <c r="A12918">
        <v>18513</v>
      </c>
      <c r="B12918" t="s">
        <v>11978</v>
      </c>
    </row>
    <row r="12919" spans="1:2" x14ac:dyDescent="0.25">
      <c r="A12919">
        <v>18513</v>
      </c>
      <c r="B12919" t="s">
        <v>10419</v>
      </c>
    </row>
    <row r="12920" spans="1:2" x14ac:dyDescent="0.25">
      <c r="A12920">
        <v>18513</v>
      </c>
      <c r="B12920" t="s">
        <v>10314</v>
      </c>
    </row>
    <row r="12921" spans="1:2" x14ac:dyDescent="0.25">
      <c r="A12921">
        <v>18516</v>
      </c>
      <c r="B12921" t="s">
        <v>10153</v>
      </c>
    </row>
    <row r="12922" spans="1:2" x14ac:dyDescent="0.25">
      <c r="A12922">
        <v>18516</v>
      </c>
      <c r="B12922" t="s">
        <v>11979</v>
      </c>
    </row>
    <row r="12923" spans="1:2" x14ac:dyDescent="0.25">
      <c r="A12923">
        <v>18516</v>
      </c>
      <c r="B12923" t="s">
        <v>11411</v>
      </c>
    </row>
    <row r="12924" spans="1:2" x14ac:dyDescent="0.25">
      <c r="A12924">
        <v>18516</v>
      </c>
      <c r="B12924" t="s">
        <v>11306</v>
      </c>
    </row>
    <row r="12925" spans="1:2" x14ac:dyDescent="0.25">
      <c r="A12925">
        <v>18516</v>
      </c>
      <c r="B12925" t="s">
        <v>11980</v>
      </c>
    </row>
    <row r="12926" spans="1:2" x14ac:dyDescent="0.25">
      <c r="A12926">
        <v>18516</v>
      </c>
      <c r="B12926" t="s">
        <v>11981</v>
      </c>
    </row>
    <row r="12927" spans="1:2" x14ac:dyDescent="0.25">
      <c r="A12927">
        <v>18516</v>
      </c>
      <c r="B12927" t="s">
        <v>8628</v>
      </c>
    </row>
    <row r="12928" spans="1:2" x14ac:dyDescent="0.25">
      <c r="A12928">
        <v>18516</v>
      </c>
      <c r="B12928" t="s">
        <v>11982</v>
      </c>
    </row>
    <row r="12929" spans="1:2" x14ac:dyDescent="0.25">
      <c r="A12929">
        <v>18516</v>
      </c>
      <c r="B12929" t="s">
        <v>10133</v>
      </c>
    </row>
    <row r="12930" spans="1:2" x14ac:dyDescent="0.25">
      <c r="A12930">
        <v>18516</v>
      </c>
      <c r="B12930" t="s">
        <v>3520</v>
      </c>
    </row>
    <row r="12931" spans="1:2" x14ac:dyDescent="0.25">
      <c r="A12931">
        <v>18516</v>
      </c>
      <c r="B12931" t="s">
        <v>3520</v>
      </c>
    </row>
    <row r="12932" spans="1:2" x14ac:dyDescent="0.25">
      <c r="A12932">
        <v>18516</v>
      </c>
      <c r="B12932" t="s">
        <v>10378</v>
      </c>
    </row>
    <row r="12933" spans="1:2" x14ac:dyDescent="0.25">
      <c r="A12933">
        <v>18516</v>
      </c>
      <c r="B12933" t="s">
        <v>11983</v>
      </c>
    </row>
    <row r="12934" spans="1:2" x14ac:dyDescent="0.25">
      <c r="A12934">
        <v>18516</v>
      </c>
      <c r="B12934" t="s">
        <v>11984</v>
      </c>
    </row>
    <row r="12935" spans="1:2" x14ac:dyDescent="0.25">
      <c r="A12935">
        <v>18516</v>
      </c>
      <c r="B12935" t="s">
        <v>3842</v>
      </c>
    </row>
    <row r="12936" spans="1:2" x14ac:dyDescent="0.25">
      <c r="A12936">
        <v>18516</v>
      </c>
      <c r="B12936" t="s">
        <v>3842</v>
      </c>
    </row>
    <row r="12937" spans="1:2" x14ac:dyDescent="0.25">
      <c r="A12937">
        <v>18516</v>
      </c>
      <c r="B12937" t="s">
        <v>3842</v>
      </c>
    </row>
    <row r="12938" spans="1:2" x14ac:dyDescent="0.25">
      <c r="A12938">
        <v>18516</v>
      </c>
      <c r="B12938" t="s">
        <v>11985</v>
      </c>
    </row>
    <row r="12939" spans="1:2" x14ac:dyDescent="0.25">
      <c r="A12939">
        <v>18516</v>
      </c>
      <c r="B12939" t="s">
        <v>11986</v>
      </c>
    </row>
    <row r="12940" spans="1:2" x14ac:dyDescent="0.25">
      <c r="A12940">
        <v>18516</v>
      </c>
      <c r="B12940" t="s">
        <v>11346</v>
      </c>
    </row>
    <row r="12941" spans="1:2" x14ac:dyDescent="0.25">
      <c r="A12941">
        <v>18516</v>
      </c>
      <c r="B12941" t="s">
        <v>4184</v>
      </c>
    </row>
    <row r="12942" spans="1:2" x14ac:dyDescent="0.25">
      <c r="A12942">
        <v>18516</v>
      </c>
      <c r="B12942" t="s">
        <v>11987</v>
      </c>
    </row>
    <row r="12943" spans="1:2" x14ac:dyDescent="0.25">
      <c r="A12943">
        <v>18516</v>
      </c>
      <c r="B12943" t="s">
        <v>11988</v>
      </c>
    </row>
    <row r="12944" spans="1:2" x14ac:dyDescent="0.25">
      <c r="A12944">
        <v>18516</v>
      </c>
      <c r="B12944" t="s">
        <v>11542</v>
      </c>
    </row>
    <row r="12945" spans="1:2" x14ac:dyDescent="0.25">
      <c r="A12945">
        <v>18516</v>
      </c>
      <c r="B12945" t="s">
        <v>11989</v>
      </c>
    </row>
    <row r="12946" spans="1:2" x14ac:dyDescent="0.25">
      <c r="A12946">
        <v>18516</v>
      </c>
      <c r="B12946" t="s">
        <v>11990</v>
      </c>
    </row>
    <row r="12947" spans="1:2" x14ac:dyDescent="0.25">
      <c r="A12947">
        <v>18516</v>
      </c>
      <c r="B12947" t="s">
        <v>11991</v>
      </c>
    </row>
    <row r="12948" spans="1:2" x14ac:dyDescent="0.25">
      <c r="A12948">
        <v>18516</v>
      </c>
      <c r="B12948" t="s">
        <v>11992</v>
      </c>
    </row>
    <row r="12949" spans="1:2" x14ac:dyDescent="0.25">
      <c r="A12949">
        <v>18516</v>
      </c>
      <c r="B12949" t="s">
        <v>11993</v>
      </c>
    </row>
    <row r="12950" spans="1:2" x14ac:dyDescent="0.25">
      <c r="A12950">
        <v>18516</v>
      </c>
      <c r="B12950" t="s">
        <v>11994</v>
      </c>
    </row>
    <row r="12951" spans="1:2" x14ac:dyDescent="0.25">
      <c r="A12951">
        <v>18519</v>
      </c>
      <c r="B12951" t="s">
        <v>11995</v>
      </c>
    </row>
    <row r="12952" spans="1:2" x14ac:dyDescent="0.25">
      <c r="A12952">
        <v>18519</v>
      </c>
      <c r="B12952" t="s">
        <v>11996</v>
      </c>
    </row>
    <row r="12953" spans="1:2" x14ac:dyDescent="0.25">
      <c r="A12953">
        <v>18519</v>
      </c>
      <c r="B12953" t="s">
        <v>11997</v>
      </c>
    </row>
    <row r="12954" spans="1:2" x14ac:dyDescent="0.25">
      <c r="A12954">
        <v>18519</v>
      </c>
      <c r="B12954" t="s">
        <v>11998</v>
      </c>
    </row>
    <row r="12955" spans="1:2" x14ac:dyDescent="0.25">
      <c r="A12955">
        <v>18519</v>
      </c>
      <c r="B12955" t="s">
        <v>11999</v>
      </c>
    </row>
    <row r="12956" spans="1:2" x14ac:dyDescent="0.25">
      <c r="A12956">
        <v>18519</v>
      </c>
      <c r="B12956" t="s">
        <v>12000</v>
      </c>
    </row>
    <row r="12957" spans="1:2" x14ac:dyDescent="0.25">
      <c r="A12957">
        <v>18519</v>
      </c>
      <c r="B12957" t="s">
        <v>12001</v>
      </c>
    </row>
    <row r="12958" spans="1:2" x14ac:dyDescent="0.25">
      <c r="A12958">
        <v>18519</v>
      </c>
      <c r="B12958" t="s">
        <v>8887</v>
      </c>
    </row>
    <row r="12959" spans="1:2" x14ac:dyDescent="0.25">
      <c r="A12959">
        <v>18519</v>
      </c>
      <c r="B12959" t="s">
        <v>12002</v>
      </c>
    </row>
    <row r="12960" spans="1:2" x14ac:dyDescent="0.25">
      <c r="A12960">
        <v>18519</v>
      </c>
      <c r="B12960" t="s">
        <v>3520</v>
      </c>
    </row>
    <row r="12961" spans="1:2" x14ac:dyDescent="0.25">
      <c r="A12961">
        <v>18519</v>
      </c>
      <c r="B12961" t="s">
        <v>12003</v>
      </c>
    </row>
    <row r="12962" spans="1:2" x14ac:dyDescent="0.25">
      <c r="A12962">
        <v>18519</v>
      </c>
      <c r="B12962" t="s">
        <v>5430</v>
      </c>
    </row>
    <row r="12963" spans="1:2" x14ac:dyDescent="0.25">
      <c r="A12963">
        <v>18519</v>
      </c>
      <c r="B12963" t="s">
        <v>12004</v>
      </c>
    </row>
    <row r="12964" spans="1:2" x14ac:dyDescent="0.25">
      <c r="A12964">
        <v>18519</v>
      </c>
      <c r="B12964" t="s">
        <v>12004</v>
      </c>
    </row>
    <row r="12965" spans="1:2" x14ac:dyDescent="0.25">
      <c r="A12965">
        <v>18519</v>
      </c>
      <c r="B12965" t="s">
        <v>12005</v>
      </c>
    </row>
    <row r="12966" spans="1:2" x14ac:dyDescent="0.25">
      <c r="A12966">
        <v>18519</v>
      </c>
      <c r="B12966" t="s">
        <v>495</v>
      </c>
    </row>
    <row r="12967" spans="1:2" x14ac:dyDescent="0.25">
      <c r="A12967">
        <v>18519</v>
      </c>
      <c r="B12967" t="s">
        <v>3842</v>
      </c>
    </row>
    <row r="12968" spans="1:2" x14ac:dyDescent="0.25">
      <c r="A12968">
        <v>18519</v>
      </c>
      <c r="B12968" t="s">
        <v>3842</v>
      </c>
    </row>
    <row r="12969" spans="1:2" x14ac:dyDescent="0.25">
      <c r="A12969">
        <v>18519</v>
      </c>
      <c r="B12969" t="s">
        <v>12006</v>
      </c>
    </row>
    <row r="12970" spans="1:2" x14ac:dyDescent="0.25">
      <c r="A12970">
        <v>18519</v>
      </c>
      <c r="B12970" t="s">
        <v>12007</v>
      </c>
    </row>
    <row r="12971" spans="1:2" x14ac:dyDescent="0.25">
      <c r="A12971">
        <v>18519</v>
      </c>
      <c r="B12971" t="s">
        <v>12008</v>
      </c>
    </row>
    <row r="12972" spans="1:2" x14ac:dyDescent="0.25">
      <c r="A12972">
        <v>18519</v>
      </c>
      <c r="B12972" t="s">
        <v>3396</v>
      </c>
    </row>
    <row r="12973" spans="1:2" x14ac:dyDescent="0.25">
      <c r="A12973">
        <v>18519</v>
      </c>
      <c r="B12973" t="s">
        <v>12009</v>
      </c>
    </row>
    <row r="12974" spans="1:2" x14ac:dyDescent="0.25">
      <c r="A12974">
        <v>18519</v>
      </c>
      <c r="B12974" t="s">
        <v>12010</v>
      </c>
    </row>
    <row r="12975" spans="1:2" x14ac:dyDescent="0.25">
      <c r="A12975">
        <v>18519</v>
      </c>
      <c r="B12975" t="s">
        <v>3143</v>
      </c>
    </row>
    <row r="12976" spans="1:2" x14ac:dyDescent="0.25">
      <c r="A12976">
        <v>18519</v>
      </c>
      <c r="B12976" t="s">
        <v>12011</v>
      </c>
    </row>
    <row r="12977" spans="1:2" x14ac:dyDescent="0.25">
      <c r="A12977">
        <v>18519</v>
      </c>
      <c r="B12977" t="s">
        <v>10760</v>
      </c>
    </row>
    <row r="12978" spans="1:2" x14ac:dyDescent="0.25">
      <c r="A12978">
        <v>18519</v>
      </c>
      <c r="B12978" t="s">
        <v>12012</v>
      </c>
    </row>
    <row r="12979" spans="1:2" x14ac:dyDescent="0.25">
      <c r="A12979">
        <v>18519</v>
      </c>
      <c r="B12979" t="s">
        <v>12013</v>
      </c>
    </row>
    <row r="12980" spans="1:2" x14ac:dyDescent="0.25">
      <c r="A12980">
        <v>18519</v>
      </c>
      <c r="B12980" t="s">
        <v>12013</v>
      </c>
    </row>
    <row r="12981" spans="1:2" x14ac:dyDescent="0.25">
      <c r="A12981">
        <v>18519</v>
      </c>
      <c r="B12981" t="s">
        <v>10417</v>
      </c>
    </row>
    <row r="12982" spans="1:2" x14ac:dyDescent="0.25">
      <c r="A12982">
        <v>18519</v>
      </c>
      <c r="B12982" t="s">
        <v>12014</v>
      </c>
    </row>
    <row r="12983" spans="1:2" x14ac:dyDescent="0.25">
      <c r="A12983">
        <v>18519</v>
      </c>
      <c r="B12983" t="s">
        <v>10644</v>
      </c>
    </row>
    <row r="12984" spans="1:2" x14ac:dyDescent="0.25">
      <c r="A12984">
        <v>18519</v>
      </c>
      <c r="B12984" t="s">
        <v>11757</v>
      </c>
    </row>
    <row r="12985" spans="1:2" x14ac:dyDescent="0.25">
      <c r="A12985">
        <v>18519</v>
      </c>
      <c r="B12985" t="s">
        <v>12015</v>
      </c>
    </row>
    <row r="12986" spans="1:2" x14ac:dyDescent="0.25">
      <c r="A12986">
        <v>18519</v>
      </c>
      <c r="B12986" t="s">
        <v>10312</v>
      </c>
    </row>
    <row r="12987" spans="1:2" x14ac:dyDescent="0.25">
      <c r="A12987">
        <v>18528</v>
      </c>
      <c r="B12987" t="s">
        <v>5941</v>
      </c>
    </row>
    <row r="12988" spans="1:2" x14ac:dyDescent="0.25">
      <c r="A12988">
        <v>18528</v>
      </c>
      <c r="B12988" t="s">
        <v>5941</v>
      </c>
    </row>
    <row r="12989" spans="1:2" x14ac:dyDescent="0.25">
      <c r="A12989">
        <v>18528</v>
      </c>
      <c r="B12989" t="s">
        <v>12016</v>
      </c>
    </row>
    <row r="12990" spans="1:2" x14ac:dyDescent="0.25">
      <c r="A12990">
        <v>18528</v>
      </c>
      <c r="B12990" t="s">
        <v>3974</v>
      </c>
    </row>
    <row r="12991" spans="1:2" x14ac:dyDescent="0.25">
      <c r="A12991">
        <v>18528</v>
      </c>
      <c r="B12991" t="s">
        <v>12017</v>
      </c>
    </row>
    <row r="12992" spans="1:2" x14ac:dyDescent="0.25">
      <c r="A12992">
        <v>18528</v>
      </c>
      <c r="B12992" t="s">
        <v>12018</v>
      </c>
    </row>
    <row r="12993" spans="1:2" x14ac:dyDescent="0.25">
      <c r="A12993">
        <v>18528</v>
      </c>
      <c r="B12993" t="s">
        <v>12019</v>
      </c>
    </row>
    <row r="12994" spans="1:2" x14ac:dyDescent="0.25">
      <c r="A12994">
        <v>18528</v>
      </c>
      <c r="B12994" t="s">
        <v>12020</v>
      </c>
    </row>
    <row r="12995" spans="1:2" x14ac:dyDescent="0.25">
      <c r="A12995">
        <v>18528</v>
      </c>
      <c r="B12995" t="s">
        <v>12021</v>
      </c>
    </row>
    <row r="12996" spans="1:2" x14ac:dyDescent="0.25">
      <c r="A12996">
        <v>18528</v>
      </c>
      <c r="B12996" t="s">
        <v>12022</v>
      </c>
    </row>
    <row r="12997" spans="1:2" x14ac:dyDescent="0.25">
      <c r="A12997">
        <v>18528</v>
      </c>
      <c r="B12997" t="s">
        <v>12023</v>
      </c>
    </row>
    <row r="12998" spans="1:2" x14ac:dyDescent="0.25">
      <c r="A12998">
        <v>18528</v>
      </c>
      <c r="B12998" t="s">
        <v>12024</v>
      </c>
    </row>
    <row r="12999" spans="1:2" x14ac:dyDescent="0.25">
      <c r="A12999">
        <v>18528</v>
      </c>
      <c r="B12999" t="s">
        <v>12025</v>
      </c>
    </row>
    <row r="13000" spans="1:2" x14ac:dyDescent="0.25">
      <c r="A13000">
        <v>18528</v>
      </c>
      <c r="B13000" t="s">
        <v>12026</v>
      </c>
    </row>
    <row r="13001" spans="1:2" x14ac:dyDescent="0.25">
      <c r="A13001">
        <v>18528</v>
      </c>
      <c r="B13001" t="s">
        <v>3520</v>
      </c>
    </row>
    <row r="13002" spans="1:2" x14ac:dyDescent="0.25">
      <c r="A13002">
        <v>18528</v>
      </c>
      <c r="B13002" t="s">
        <v>3520</v>
      </c>
    </row>
    <row r="13003" spans="1:2" x14ac:dyDescent="0.25">
      <c r="A13003">
        <v>18528</v>
      </c>
      <c r="B13003" t="s">
        <v>10042</v>
      </c>
    </row>
    <row r="13004" spans="1:2" x14ac:dyDescent="0.25">
      <c r="A13004">
        <v>18528</v>
      </c>
      <c r="B13004" t="s">
        <v>11251</v>
      </c>
    </row>
    <row r="13005" spans="1:2" x14ac:dyDescent="0.25">
      <c r="A13005">
        <v>18528</v>
      </c>
      <c r="B13005" t="s">
        <v>12027</v>
      </c>
    </row>
    <row r="13006" spans="1:2" x14ac:dyDescent="0.25">
      <c r="A13006">
        <v>18528</v>
      </c>
      <c r="B13006" t="s">
        <v>8144</v>
      </c>
    </row>
    <row r="13007" spans="1:2" x14ac:dyDescent="0.25">
      <c r="A13007">
        <v>18528</v>
      </c>
      <c r="B13007" t="s">
        <v>12028</v>
      </c>
    </row>
    <row r="13008" spans="1:2" x14ac:dyDescent="0.25">
      <c r="A13008">
        <v>18528</v>
      </c>
      <c r="B13008" t="s">
        <v>11652</v>
      </c>
    </row>
    <row r="13009" spans="1:2" x14ac:dyDescent="0.25">
      <c r="A13009">
        <v>18528</v>
      </c>
      <c r="B13009" t="s">
        <v>12029</v>
      </c>
    </row>
    <row r="13010" spans="1:2" x14ac:dyDescent="0.25">
      <c r="A13010">
        <v>18528</v>
      </c>
      <c r="B13010" t="s">
        <v>3842</v>
      </c>
    </row>
    <row r="13011" spans="1:2" x14ac:dyDescent="0.25">
      <c r="A13011">
        <v>18528</v>
      </c>
      <c r="B13011" t="s">
        <v>12030</v>
      </c>
    </row>
    <row r="13012" spans="1:2" x14ac:dyDescent="0.25">
      <c r="A13012">
        <v>18528</v>
      </c>
      <c r="B13012" t="s">
        <v>11698</v>
      </c>
    </row>
    <row r="13013" spans="1:2" x14ac:dyDescent="0.25">
      <c r="A13013">
        <v>18528</v>
      </c>
      <c r="B13013" t="s">
        <v>8495</v>
      </c>
    </row>
    <row r="13014" spans="1:2" x14ac:dyDescent="0.25">
      <c r="A13014">
        <v>18528</v>
      </c>
      <c r="B13014" t="s">
        <v>12031</v>
      </c>
    </row>
    <row r="13015" spans="1:2" x14ac:dyDescent="0.25">
      <c r="A13015">
        <v>18528</v>
      </c>
      <c r="B13015" t="s">
        <v>12032</v>
      </c>
    </row>
    <row r="13016" spans="1:2" x14ac:dyDescent="0.25">
      <c r="A13016">
        <v>18528</v>
      </c>
      <c r="B13016" t="s">
        <v>12033</v>
      </c>
    </row>
    <row r="13017" spans="1:2" x14ac:dyDescent="0.25">
      <c r="A13017">
        <v>18528</v>
      </c>
      <c r="B13017" t="s">
        <v>12034</v>
      </c>
    </row>
    <row r="13018" spans="1:2" x14ac:dyDescent="0.25">
      <c r="A13018">
        <v>18528</v>
      </c>
      <c r="B13018" t="s">
        <v>12035</v>
      </c>
    </row>
    <row r="13019" spans="1:2" x14ac:dyDescent="0.25">
      <c r="A13019">
        <v>18528</v>
      </c>
      <c r="B13019" t="s">
        <v>12036</v>
      </c>
    </row>
    <row r="13020" spans="1:2" x14ac:dyDescent="0.25">
      <c r="A13020">
        <v>18528</v>
      </c>
      <c r="B13020" t="s">
        <v>12037</v>
      </c>
    </row>
    <row r="13021" spans="1:2" x14ac:dyDescent="0.25">
      <c r="A13021">
        <v>18528</v>
      </c>
      <c r="B13021" t="s">
        <v>3550</v>
      </c>
    </row>
    <row r="13022" spans="1:2" x14ac:dyDescent="0.25">
      <c r="A13022">
        <v>18528</v>
      </c>
      <c r="B13022" t="s">
        <v>3550</v>
      </c>
    </row>
    <row r="13023" spans="1:2" x14ac:dyDescent="0.25">
      <c r="A13023">
        <v>18528</v>
      </c>
      <c r="B13023" t="s">
        <v>3550</v>
      </c>
    </row>
    <row r="13024" spans="1:2" x14ac:dyDescent="0.25">
      <c r="A13024">
        <v>18528</v>
      </c>
      <c r="B13024" t="s">
        <v>4184</v>
      </c>
    </row>
    <row r="13025" spans="1:2" x14ac:dyDescent="0.25">
      <c r="A13025">
        <v>18528</v>
      </c>
      <c r="B13025" t="s">
        <v>12038</v>
      </c>
    </row>
    <row r="13026" spans="1:2" x14ac:dyDescent="0.25">
      <c r="A13026">
        <v>18528</v>
      </c>
      <c r="B13026" t="s">
        <v>12039</v>
      </c>
    </row>
    <row r="13027" spans="1:2" x14ac:dyDescent="0.25">
      <c r="A13027">
        <v>18528</v>
      </c>
      <c r="B13027" t="s">
        <v>12040</v>
      </c>
    </row>
    <row r="13028" spans="1:2" x14ac:dyDescent="0.25">
      <c r="A13028">
        <v>18528</v>
      </c>
      <c r="B13028" t="s">
        <v>12041</v>
      </c>
    </row>
    <row r="13029" spans="1:2" x14ac:dyDescent="0.25">
      <c r="A13029">
        <v>18528</v>
      </c>
      <c r="B13029" t="s">
        <v>12042</v>
      </c>
    </row>
    <row r="13030" spans="1:2" x14ac:dyDescent="0.25">
      <c r="A13030">
        <v>18528</v>
      </c>
      <c r="B13030" t="s">
        <v>12043</v>
      </c>
    </row>
    <row r="13031" spans="1:2" x14ac:dyDescent="0.25">
      <c r="A13031">
        <v>18528</v>
      </c>
      <c r="B13031" t="s">
        <v>12044</v>
      </c>
    </row>
    <row r="13032" spans="1:2" x14ac:dyDescent="0.25">
      <c r="A13032">
        <v>18528</v>
      </c>
      <c r="B13032" t="s">
        <v>12045</v>
      </c>
    </row>
    <row r="13033" spans="1:2" x14ac:dyDescent="0.25">
      <c r="A13033">
        <v>18528</v>
      </c>
      <c r="B13033" t="s">
        <v>12045</v>
      </c>
    </row>
    <row r="13034" spans="1:2" x14ac:dyDescent="0.25">
      <c r="A13034">
        <v>18528</v>
      </c>
      <c r="B13034" t="s">
        <v>12046</v>
      </c>
    </row>
    <row r="13035" spans="1:2" x14ac:dyDescent="0.25">
      <c r="A13035">
        <v>18528</v>
      </c>
      <c r="B13035" t="s">
        <v>12047</v>
      </c>
    </row>
    <row r="13036" spans="1:2" x14ac:dyDescent="0.25">
      <c r="A13036">
        <v>18528</v>
      </c>
      <c r="B13036" t="s">
        <v>12048</v>
      </c>
    </row>
    <row r="13037" spans="1:2" x14ac:dyDescent="0.25">
      <c r="A13037">
        <v>18528</v>
      </c>
      <c r="B13037" t="s">
        <v>12049</v>
      </c>
    </row>
    <row r="13038" spans="1:2" x14ac:dyDescent="0.25">
      <c r="A13038">
        <v>18528</v>
      </c>
      <c r="B13038" t="s">
        <v>12050</v>
      </c>
    </row>
    <row r="13039" spans="1:2" x14ac:dyDescent="0.25">
      <c r="A13039">
        <v>18528</v>
      </c>
      <c r="B13039" t="s">
        <v>12051</v>
      </c>
    </row>
    <row r="13040" spans="1:2" x14ac:dyDescent="0.25">
      <c r="A13040">
        <v>18528</v>
      </c>
      <c r="B13040" t="s">
        <v>12052</v>
      </c>
    </row>
    <row r="13041" spans="1:2" x14ac:dyDescent="0.25">
      <c r="A13041">
        <v>18528</v>
      </c>
      <c r="B13041" t="s">
        <v>12053</v>
      </c>
    </row>
    <row r="13042" spans="1:2" x14ac:dyDescent="0.25">
      <c r="A13042">
        <v>18528</v>
      </c>
      <c r="B13042" t="s">
        <v>12054</v>
      </c>
    </row>
    <row r="13043" spans="1:2" x14ac:dyDescent="0.25">
      <c r="A13043">
        <v>18528</v>
      </c>
      <c r="B13043" t="s">
        <v>12055</v>
      </c>
    </row>
    <row r="13044" spans="1:2" x14ac:dyDescent="0.25">
      <c r="A13044">
        <v>18528</v>
      </c>
      <c r="B13044" t="s">
        <v>12056</v>
      </c>
    </row>
    <row r="13045" spans="1:2" x14ac:dyDescent="0.25">
      <c r="A13045">
        <v>18528</v>
      </c>
      <c r="B13045" t="s">
        <v>12057</v>
      </c>
    </row>
    <row r="13046" spans="1:2" x14ac:dyDescent="0.25">
      <c r="A13046">
        <v>18528</v>
      </c>
      <c r="B13046" t="s">
        <v>12058</v>
      </c>
    </row>
    <row r="13047" spans="1:2" x14ac:dyDescent="0.25">
      <c r="A13047">
        <v>18528</v>
      </c>
      <c r="B13047" t="s">
        <v>12059</v>
      </c>
    </row>
    <row r="13048" spans="1:2" x14ac:dyDescent="0.25">
      <c r="A13048">
        <v>18528</v>
      </c>
      <c r="B13048" t="s">
        <v>12060</v>
      </c>
    </row>
    <row r="13049" spans="1:2" x14ac:dyDescent="0.25">
      <c r="A13049">
        <v>18528</v>
      </c>
      <c r="B13049" t="s">
        <v>11878</v>
      </c>
    </row>
    <row r="13050" spans="1:2" x14ac:dyDescent="0.25">
      <c r="A13050">
        <v>18528</v>
      </c>
      <c r="B13050" t="s">
        <v>12061</v>
      </c>
    </row>
    <row r="13051" spans="1:2" x14ac:dyDescent="0.25">
      <c r="A13051">
        <v>18528</v>
      </c>
      <c r="B13051" t="s">
        <v>12062</v>
      </c>
    </row>
    <row r="13052" spans="1:2" x14ac:dyDescent="0.25">
      <c r="A13052">
        <v>18528</v>
      </c>
      <c r="B13052" t="s">
        <v>12063</v>
      </c>
    </row>
    <row r="13053" spans="1:2" x14ac:dyDescent="0.25">
      <c r="A13053">
        <v>18528</v>
      </c>
      <c r="B13053" t="s">
        <v>12064</v>
      </c>
    </row>
    <row r="13054" spans="1:2" x14ac:dyDescent="0.25">
      <c r="A13054">
        <v>18528</v>
      </c>
      <c r="B13054" t="s">
        <v>12065</v>
      </c>
    </row>
    <row r="13055" spans="1:2" x14ac:dyDescent="0.25">
      <c r="A13055">
        <v>18528</v>
      </c>
      <c r="B13055" t="s">
        <v>12066</v>
      </c>
    </row>
    <row r="13056" spans="1:2" x14ac:dyDescent="0.25">
      <c r="A13056">
        <v>18528</v>
      </c>
      <c r="B13056" t="s">
        <v>12067</v>
      </c>
    </row>
    <row r="13057" spans="1:2" x14ac:dyDescent="0.25">
      <c r="A13057">
        <v>18528</v>
      </c>
      <c r="B13057" t="s">
        <v>12068</v>
      </c>
    </row>
    <row r="13058" spans="1:2" x14ac:dyDescent="0.25">
      <c r="A13058">
        <v>18528</v>
      </c>
      <c r="B13058" t="s">
        <v>12069</v>
      </c>
    </row>
    <row r="13059" spans="1:2" x14ac:dyDescent="0.25">
      <c r="A13059">
        <v>18528</v>
      </c>
      <c r="B13059" t="s">
        <v>12070</v>
      </c>
    </row>
    <row r="13060" spans="1:2" x14ac:dyDescent="0.25">
      <c r="A13060">
        <v>18528</v>
      </c>
      <c r="B13060" t="s">
        <v>12071</v>
      </c>
    </row>
    <row r="13061" spans="1:2" x14ac:dyDescent="0.25">
      <c r="A13061">
        <v>18528</v>
      </c>
      <c r="B13061" t="s">
        <v>12072</v>
      </c>
    </row>
    <row r="13062" spans="1:2" x14ac:dyDescent="0.25">
      <c r="A13062">
        <v>18528</v>
      </c>
      <c r="B13062" t="s">
        <v>12073</v>
      </c>
    </row>
    <row r="13063" spans="1:2" x14ac:dyDescent="0.25">
      <c r="A13063">
        <v>18528</v>
      </c>
      <c r="B13063" t="s">
        <v>12074</v>
      </c>
    </row>
    <row r="13064" spans="1:2" x14ac:dyDescent="0.25">
      <c r="A13064">
        <v>18528</v>
      </c>
      <c r="B13064" t="s">
        <v>12075</v>
      </c>
    </row>
    <row r="13065" spans="1:2" x14ac:dyDescent="0.25">
      <c r="A13065">
        <v>18528</v>
      </c>
      <c r="B13065" t="s">
        <v>12076</v>
      </c>
    </row>
    <row r="13066" spans="1:2" x14ac:dyDescent="0.25">
      <c r="A13066">
        <v>18528</v>
      </c>
      <c r="B13066" t="s">
        <v>12077</v>
      </c>
    </row>
    <row r="13067" spans="1:2" x14ac:dyDescent="0.25">
      <c r="A13067">
        <v>18546</v>
      </c>
      <c r="B13067" t="s">
        <v>5941</v>
      </c>
    </row>
    <row r="13068" spans="1:2" x14ac:dyDescent="0.25">
      <c r="A13068">
        <v>18546</v>
      </c>
      <c r="B13068" t="s">
        <v>12078</v>
      </c>
    </row>
    <row r="13069" spans="1:2" x14ac:dyDescent="0.25">
      <c r="A13069">
        <v>18546</v>
      </c>
      <c r="B13069" t="s">
        <v>10031</v>
      </c>
    </row>
    <row r="13070" spans="1:2" x14ac:dyDescent="0.25">
      <c r="A13070">
        <v>18546</v>
      </c>
      <c r="B13070" t="s">
        <v>12079</v>
      </c>
    </row>
    <row r="13071" spans="1:2" x14ac:dyDescent="0.25">
      <c r="A13071">
        <v>18546</v>
      </c>
      <c r="B13071" t="s">
        <v>12080</v>
      </c>
    </row>
    <row r="13072" spans="1:2" x14ac:dyDescent="0.25">
      <c r="A13072">
        <v>18546</v>
      </c>
      <c r="B13072" t="s">
        <v>12081</v>
      </c>
    </row>
    <row r="13073" spans="1:2" x14ac:dyDescent="0.25">
      <c r="A13073">
        <v>18546</v>
      </c>
      <c r="B13073" t="s">
        <v>12082</v>
      </c>
    </row>
    <row r="13074" spans="1:2" x14ac:dyDescent="0.25">
      <c r="A13074">
        <v>18546</v>
      </c>
      <c r="B13074" t="s">
        <v>12083</v>
      </c>
    </row>
    <row r="13075" spans="1:2" x14ac:dyDescent="0.25">
      <c r="A13075">
        <v>18546</v>
      </c>
      <c r="B13075" t="s">
        <v>12084</v>
      </c>
    </row>
    <row r="13076" spans="1:2" x14ac:dyDescent="0.25">
      <c r="A13076">
        <v>18546</v>
      </c>
      <c r="B13076" t="s">
        <v>12085</v>
      </c>
    </row>
    <row r="13077" spans="1:2" x14ac:dyDescent="0.25">
      <c r="A13077">
        <v>18546</v>
      </c>
      <c r="B13077" t="s">
        <v>12086</v>
      </c>
    </row>
    <row r="13078" spans="1:2" x14ac:dyDescent="0.25">
      <c r="A13078">
        <v>18546</v>
      </c>
      <c r="B13078" t="s">
        <v>12087</v>
      </c>
    </row>
    <row r="13079" spans="1:2" x14ac:dyDescent="0.25">
      <c r="A13079">
        <v>18546</v>
      </c>
      <c r="B13079" t="s">
        <v>12088</v>
      </c>
    </row>
    <row r="13080" spans="1:2" x14ac:dyDescent="0.25">
      <c r="A13080">
        <v>18546</v>
      </c>
      <c r="B13080" t="s">
        <v>12089</v>
      </c>
    </row>
    <row r="13081" spans="1:2" x14ac:dyDescent="0.25">
      <c r="A13081">
        <v>18546</v>
      </c>
      <c r="B13081" t="s">
        <v>12090</v>
      </c>
    </row>
    <row r="13082" spans="1:2" x14ac:dyDescent="0.25">
      <c r="A13082">
        <v>18546</v>
      </c>
      <c r="B13082" t="s">
        <v>8424</v>
      </c>
    </row>
    <row r="13083" spans="1:2" x14ac:dyDescent="0.25">
      <c r="A13083">
        <v>18546</v>
      </c>
      <c r="B13083" t="s">
        <v>12091</v>
      </c>
    </row>
    <row r="13084" spans="1:2" x14ac:dyDescent="0.25">
      <c r="A13084">
        <v>18547</v>
      </c>
      <c r="B13084" t="s">
        <v>12092</v>
      </c>
    </row>
    <row r="13085" spans="1:2" x14ac:dyDescent="0.25">
      <c r="A13085">
        <v>18551</v>
      </c>
      <c r="B13085" t="s">
        <v>12093</v>
      </c>
    </row>
    <row r="13086" spans="1:2" x14ac:dyDescent="0.25">
      <c r="A13086">
        <v>18551</v>
      </c>
      <c r="B13086" t="s">
        <v>12094</v>
      </c>
    </row>
    <row r="13087" spans="1:2" x14ac:dyDescent="0.25">
      <c r="A13087">
        <v>18551</v>
      </c>
      <c r="B13087" t="s">
        <v>12095</v>
      </c>
    </row>
    <row r="13088" spans="1:2" x14ac:dyDescent="0.25">
      <c r="A13088">
        <v>18551</v>
      </c>
      <c r="B13088" t="s">
        <v>12078</v>
      </c>
    </row>
    <row r="13089" spans="1:2" x14ac:dyDescent="0.25">
      <c r="A13089">
        <v>18551</v>
      </c>
      <c r="B13089" t="s">
        <v>10484</v>
      </c>
    </row>
    <row r="13090" spans="1:2" x14ac:dyDescent="0.25">
      <c r="A13090">
        <v>18551</v>
      </c>
      <c r="B13090" t="s">
        <v>12096</v>
      </c>
    </row>
    <row r="13091" spans="1:2" x14ac:dyDescent="0.25">
      <c r="A13091">
        <v>18551</v>
      </c>
      <c r="B13091" t="s">
        <v>9144</v>
      </c>
    </row>
    <row r="13092" spans="1:2" x14ac:dyDescent="0.25">
      <c r="A13092">
        <v>18551</v>
      </c>
      <c r="B13092" t="s">
        <v>3520</v>
      </c>
    </row>
    <row r="13093" spans="1:2" x14ac:dyDescent="0.25">
      <c r="A13093">
        <v>18551</v>
      </c>
      <c r="B13093" t="s">
        <v>12097</v>
      </c>
    </row>
    <row r="13094" spans="1:2" x14ac:dyDescent="0.25">
      <c r="A13094">
        <v>18551</v>
      </c>
      <c r="B13094" t="s">
        <v>12098</v>
      </c>
    </row>
    <row r="13095" spans="1:2" x14ac:dyDescent="0.25">
      <c r="A13095">
        <v>18551</v>
      </c>
      <c r="B13095" t="s">
        <v>12099</v>
      </c>
    </row>
    <row r="13096" spans="1:2" x14ac:dyDescent="0.25">
      <c r="A13096">
        <v>18551</v>
      </c>
      <c r="B13096" t="s">
        <v>12100</v>
      </c>
    </row>
    <row r="13097" spans="1:2" x14ac:dyDescent="0.25">
      <c r="A13097">
        <v>18551</v>
      </c>
      <c r="B13097" t="s">
        <v>12101</v>
      </c>
    </row>
    <row r="13098" spans="1:2" x14ac:dyDescent="0.25">
      <c r="A13098">
        <v>18551</v>
      </c>
      <c r="B13098" t="s">
        <v>11832</v>
      </c>
    </row>
    <row r="13099" spans="1:2" x14ac:dyDescent="0.25">
      <c r="A13099">
        <v>18551</v>
      </c>
      <c r="B13099" t="s">
        <v>12102</v>
      </c>
    </row>
    <row r="13100" spans="1:2" x14ac:dyDescent="0.25">
      <c r="A13100">
        <v>18551</v>
      </c>
      <c r="B13100" t="s">
        <v>12103</v>
      </c>
    </row>
    <row r="13101" spans="1:2" x14ac:dyDescent="0.25">
      <c r="A13101">
        <v>18551</v>
      </c>
      <c r="B13101" t="s">
        <v>12104</v>
      </c>
    </row>
    <row r="13102" spans="1:2" x14ac:dyDescent="0.25">
      <c r="A13102">
        <v>18551</v>
      </c>
      <c r="B13102" t="s">
        <v>12105</v>
      </c>
    </row>
    <row r="13103" spans="1:2" x14ac:dyDescent="0.25">
      <c r="A13103">
        <v>18551</v>
      </c>
      <c r="B13103" t="s">
        <v>3396</v>
      </c>
    </row>
    <row r="13104" spans="1:2" x14ac:dyDescent="0.25">
      <c r="A13104">
        <v>18551</v>
      </c>
      <c r="B13104" t="s">
        <v>12106</v>
      </c>
    </row>
    <row r="13105" spans="1:2" x14ac:dyDescent="0.25">
      <c r="A13105">
        <v>18551</v>
      </c>
      <c r="B13105" t="s">
        <v>12107</v>
      </c>
    </row>
    <row r="13106" spans="1:2" x14ac:dyDescent="0.25">
      <c r="A13106">
        <v>18551</v>
      </c>
      <c r="B13106" t="s">
        <v>11733</v>
      </c>
    </row>
    <row r="13107" spans="1:2" x14ac:dyDescent="0.25">
      <c r="A13107">
        <v>18551</v>
      </c>
      <c r="B13107" t="s">
        <v>12108</v>
      </c>
    </row>
    <row r="13108" spans="1:2" x14ac:dyDescent="0.25">
      <c r="A13108">
        <v>18551</v>
      </c>
      <c r="B13108" t="s">
        <v>12109</v>
      </c>
    </row>
    <row r="13109" spans="1:2" x14ac:dyDescent="0.25">
      <c r="A13109">
        <v>18551</v>
      </c>
      <c r="B13109" t="s">
        <v>12110</v>
      </c>
    </row>
    <row r="13110" spans="1:2" x14ac:dyDescent="0.25">
      <c r="A13110">
        <v>18551</v>
      </c>
      <c r="B13110" t="s">
        <v>4260</v>
      </c>
    </row>
    <row r="13111" spans="1:2" x14ac:dyDescent="0.25">
      <c r="A13111">
        <v>18551</v>
      </c>
      <c r="B13111" t="s">
        <v>12111</v>
      </c>
    </row>
    <row r="13112" spans="1:2" x14ac:dyDescent="0.25">
      <c r="A13112">
        <v>18551</v>
      </c>
      <c r="B13112" t="s">
        <v>12092</v>
      </c>
    </row>
    <row r="13113" spans="1:2" x14ac:dyDescent="0.25">
      <c r="A13113">
        <v>18551</v>
      </c>
      <c r="B13113" t="s">
        <v>6465</v>
      </c>
    </row>
    <row r="13114" spans="1:2" x14ac:dyDescent="0.25">
      <c r="A13114">
        <v>18551</v>
      </c>
      <c r="B13114" t="s">
        <v>12112</v>
      </c>
    </row>
    <row r="13115" spans="1:2" x14ac:dyDescent="0.25">
      <c r="A13115">
        <v>18551</v>
      </c>
      <c r="B13115" t="s">
        <v>12113</v>
      </c>
    </row>
    <row r="13116" spans="1:2" x14ac:dyDescent="0.25">
      <c r="A13116">
        <v>18551</v>
      </c>
      <c r="B13116" t="s">
        <v>5069</v>
      </c>
    </row>
    <row r="13117" spans="1:2" x14ac:dyDescent="0.25">
      <c r="A13117">
        <v>18551</v>
      </c>
      <c r="B13117" t="s">
        <v>12114</v>
      </c>
    </row>
    <row r="13118" spans="1:2" x14ac:dyDescent="0.25">
      <c r="A13118">
        <v>18551</v>
      </c>
      <c r="B13118" t="s">
        <v>12115</v>
      </c>
    </row>
    <row r="13119" spans="1:2" x14ac:dyDescent="0.25">
      <c r="A13119">
        <v>18552</v>
      </c>
      <c r="B13119" t="s">
        <v>12116</v>
      </c>
    </row>
    <row r="13120" spans="1:2" x14ac:dyDescent="0.25">
      <c r="A13120">
        <v>18556</v>
      </c>
      <c r="B13120" t="s">
        <v>12116</v>
      </c>
    </row>
    <row r="13121" spans="1:2" x14ac:dyDescent="0.25">
      <c r="A13121">
        <v>18556</v>
      </c>
      <c r="B13121" t="s">
        <v>12117</v>
      </c>
    </row>
    <row r="13122" spans="1:2" x14ac:dyDescent="0.25">
      <c r="A13122">
        <v>18556</v>
      </c>
      <c r="B13122" t="s">
        <v>12118</v>
      </c>
    </row>
    <row r="13123" spans="1:2" x14ac:dyDescent="0.25">
      <c r="A13123">
        <v>18556</v>
      </c>
      <c r="B13123" t="s">
        <v>12119</v>
      </c>
    </row>
    <row r="13124" spans="1:2" x14ac:dyDescent="0.25">
      <c r="A13124">
        <v>18556</v>
      </c>
      <c r="B13124" t="s">
        <v>12120</v>
      </c>
    </row>
    <row r="13125" spans="1:2" x14ac:dyDescent="0.25">
      <c r="A13125">
        <v>18556</v>
      </c>
      <c r="B13125" t="s">
        <v>12121</v>
      </c>
    </row>
    <row r="13126" spans="1:2" x14ac:dyDescent="0.25">
      <c r="A13126">
        <v>18556</v>
      </c>
      <c r="B13126" t="s">
        <v>12122</v>
      </c>
    </row>
    <row r="13127" spans="1:2" x14ac:dyDescent="0.25">
      <c r="A13127">
        <v>18556</v>
      </c>
      <c r="B13127" t="s">
        <v>12123</v>
      </c>
    </row>
    <row r="13128" spans="1:2" x14ac:dyDescent="0.25">
      <c r="A13128">
        <v>18556</v>
      </c>
      <c r="B13128" t="s">
        <v>12124</v>
      </c>
    </row>
    <row r="13129" spans="1:2" x14ac:dyDescent="0.25">
      <c r="A13129">
        <v>18556</v>
      </c>
      <c r="B13129" t="s">
        <v>12125</v>
      </c>
    </row>
    <row r="13130" spans="1:2" x14ac:dyDescent="0.25">
      <c r="A13130">
        <v>18556</v>
      </c>
      <c r="B13130" t="s">
        <v>12126</v>
      </c>
    </row>
    <row r="13131" spans="1:2" x14ac:dyDescent="0.25">
      <c r="A13131">
        <v>18556</v>
      </c>
      <c r="B13131" t="s">
        <v>12127</v>
      </c>
    </row>
    <row r="13132" spans="1:2" x14ac:dyDescent="0.25">
      <c r="A13132">
        <v>18556</v>
      </c>
      <c r="B13132" t="s">
        <v>12128</v>
      </c>
    </row>
    <row r="13133" spans="1:2" x14ac:dyDescent="0.25">
      <c r="A13133">
        <v>18556</v>
      </c>
      <c r="B13133" t="s">
        <v>12129</v>
      </c>
    </row>
    <row r="13134" spans="1:2" x14ac:dyDescent="0.25">
      <c r="A13134">
        <v>18556</v>
      </c>
      <c r="B13134" t="s">
        <v>12130</v>
      </c>
    </row>
    <row r="13135" spans="1:2" x14ac:dyDescent="0.25">
      <c r="A13135">
        <v>18556</v>
      </c>
      <c r="B13135" t="s">
        <v>12131</v>
      </c>
    </row>
    <row r="13136" spans="1:2" x14ac:dyDescent="0.25">
      <c r="A13136">
        <v>18556</v>
      </c>
      <c r="B13136" t="s">
        <v>12132</v>
      </c>
    </row>
    <row r="13137" spans="1:2" x14ac:dyDescent="0.25">
      <c r="A13137">
        <v>18556</v>
      </c>
      <c r="B13137" t="s">
        <v>11343</v>
      </c>
    </row>
    <row r="13138" spans="1:2" x14ac:dyDescent="0.25">
      <c r="A13138">
        <v>18556</v>
      </c>
      <c r="B13138" t="s">
        <v>12133</v>
      </c>
    </row>
    <row r="13139" spans="1:2" x14ac:dyDescent="0.25">
      <c r="A13139">
        <v>18556</v>
      </c>
      <c r="B13139" t="s">
        <v>12134</v>
      </c>
    </row>
    <row r="13140" spans="1:2" x14ac:dyDescent="0.25">
      <c r="A13140">
        <v>18556</v>
      </c>
      <c r="B13140" t="s">
        <v>12135</v>
      </c>
    </row>
    <row r="13141" spans="1:2" x14ac:dyDescent="0.25">
      <c r="A13141">
        <v>18556</v>
      </c>
      <c r="B13141" t="s">
        <v>12136</v>
      </c>
    </row>
    <row r="13142" spans="1:2" x14ac:dyDescent="0.25">
      <c r="A13142">
        <v>18556</v>
      </c>
      <c r="B13142" t="s">
        <v>12137</v>
      </c>
    </row>
    <row r="13143" spans="1:2" x14ac:dyDescent="0.25">
      <c r="A13143">
        <v>18556</v>
      </c>
      <c r="B13143" t="s">
        <v>12138</v>
      </c>
    </row>
    <row r="13144" spans="1:2" x14ac:dyDescent="0.25">
      <c r="A13144">
        <v>18556</v>
      </c>
      <c r="B13144" t="s">
        <v>12139</v>
      </c>
    </row>
    <row r="13145" spans="1:2" x14ac:dyDescent="0.25">
      <c r="A13145">
        <v>18556</v>
      </c>
      <c r="B13145" t="s">
        <v>12140</v>
      </c>
    </row>
    <row r="13146" spans="1:2" x14ac:dyDescent="0.25">
      <c r="A13146">
        <v>18556</v>
      </c>
      <c r="B13146" t="s">
        <v>12141</v>
      </c>
    </row>
    <row r="13147" spans="1:2" x14ac:dyDescent="0.25">
      <c r="A13147">
        <v>18556</v>
      </c>
      <c r="B13147" t="s">
        <v>11539</v>
      </c>
    </row>
    <row r="13148" spans="1:2" x14ac:dyDescent="0.25">
      <c r="A13148">
        <v>18556</v>
      </c>
      <c r="B13148" t="s">
        <v>12142</v>
      </c>
    </row>
    <row r="13149" spans="1:2" x14ac:dyDescent="0.25">
      <c r="A13149">
        <v>18556</v>
      </c>
      <c r="B13149" t="s">
        <v>12143</v>
      </c>
    </row>
    <row r="13150" spans="1:2" x14ac:dyDescent="0.25">
      <c r="A13150">
        <v>18556</v>
      </c>
      <c r="B13150" t="s">
        <v>12144</v>
      </c>
    </row>
    <row r="13151" spans="1:2" x14ac:dyDescent="0.25">
      <c r="A13151">
        <v>18556</v>
      </c>
      <c r="B13151" t="s">
        <v>12145</v>
      </c>
    </row>
    <row r="13152" spans="1:2" x14ac:dyDescent="0.25">
      <c r="A13152">
        <v>18556</v>
      </c>
      <c r="B13152" t="s">
        <v>12146</v>
      </c>
    </row>
    <row r="13153" spans="1:2" x14ac:dyDescent="0.25">
      <c r="A13153">
        <v>18556</v>
      </c>
      <c r="B13153" t="s">
        <v>12147</v>
      </c>
    </row>
    <row r="13154" spans="1:2" x14ac:dyDescent="0.25">
      <c r="A13154">
        <v>18556</v>
      </c>
      <c r="B13154" t="s">
        <v>12148</v>
      </c>
    </row>
    <row r="13155" spans="1:2" x14ac:dyDescent="0.25">
      <c r="A13155">
        <v>18556</v>
      </c>
      <c r="B13155" t="s">
        <v>12149</v>
      </c>
    </row>
    <row r="13156" spans="1:2" x14ac:dyDescent="0.25">
      <c r="A13156">
        <v>18556</v>
      </c>
      <c r="B13156" t="s">
        <v>12150</v>
      </c>
    </row>
    <row r="13157" spans="1:2" x14ac:dyDescent="0.25">
      <c r="A13157">
        <v>18556</v>
      </c>
      <c r="B13157" t="s">
        <v>12151</v>
      </c>
    </row>
    <row r="13158" spans="1:2" x14ac:dyDescent="0.25">
      <c r="A13158">
        <v>18556</v>
      </c>
      <c r="B13158" t="s">
        <v>12152</v>
      </c>
    </row>
    <row r="13159" spans="1:2" x14ac:dyDescent="0.25">
      <c r="A13159">
        <v>18556</v>
      </c>
      <c r="B13159" t="s">
        <v>12153</v>
      </c>
    </row>
    <row r="13160" spans="1:2" x14ac:dyDescent="0.25">
      <c r="A13160">
        <v>18556</v>
      </c>
      <c r="B13160" t="s">
        <v>8650</v>
      </c>
    </row>
    <row r="13161" spans="1:2" x14ac:dyDescent="0.25">
      <c r="A13161">
        <v>18556</v>
      </c>
      <c r="B13161" t="s">
        <v>12154</v>
      </c>
    </row>
    <row r="13162" spans="1:2" x14ac:dyDescent="0.25">
      <c r="A13162">
        <v>18556</v>
      </c>
      <c r="B13162" t="s">
        <v>12155</v>
      </c>
    </row>
    <row r="13163" spans="1:2" x14ac:dyDescent="0.25">
      <c r="A13163">
        <v>18557</v>
      </c>
      <c r="B13163" t="s">
        <v>12151</v>
      </c>
    </row>
    <row r="13164" spans="1:2" x14ac:dyDescent="0.25">
      <c r="A13164">
        <v>18561</v>
      </c>
      <c r="B13164" t="s">
        <v>12156</v>
      </c>
    </row>
    <row r="13165" spans="1:2" x14ac:dyDescent="0.25">
      <c r="A13165">
        <v>18565</v>
      </c>
      <c r="B13165" t="s">
        <v>12157</v>
      </c>
    </row>
    <row r="13166" spans="1:2" x14ac:dyDescent="0.25">
      <c r="A13166">
        <v>18565</v>
      </c>
      <c r="B13166" t="s">
        <v>9705</v>
      </c>
    </row>
    <row r="13167" spans="1:2" x14ac:dyDescent="0.25">
      <c r="A13167">
        <v>18565</v>
      </c>
      <c r="B13167" t="s">
        <v>7494</v>
      </c>
    </row>
    <row r="13168" spans="1:2" x14ac:dyDescent="0.25">
      <c r="A13168">
        <v>18565</v>
      </c>
      <c r="B13168" t="s">
        <v>12158</v>
      </c>
    </row>
    <row r="13169" spans="1:2" x14ac:dyDescent="0.25">
      <c r="A13169">
        <v>18565</v>
      </c>
      <c r="B13169" t="s">
        <v>12156</v>
      </c>
    </row>
    <row r="13170" spans="1:2" x14ac:dyDescent="0.25">
      <c r="A13170">
        <v>18566</v>
      </c>
      <c r="B13170" t="s">
        <v>12159</v>
      </c>
    </row>
    <row r="13171" spans="1:2" x14ac:dyDescent="0.25">
      <c r="A13171">
        <v>18569</v>
      </c>
      <c r="B13171" t="s">
        <v>12160</v>
      </c>
    </row>
    <row r="13172" spans="1:2" x14ac:dyDescent="0.25">
      <c r="A13172">
        <v>18569</v>
      </c>
      <c r="B13172" t="s">
        <v>12161</v>
      </c>
    </row>
    <row r="13173" spans="1:2" x14ac:dyDescent="0.25">
      <c r="A13173">
        <v>18569</v>
      </c>
      <c r="B13173" t="s">
        <v>12162</v>
      </c>
    </row>
    <row r="13174" spans="1:2" x14ac:dyDescent="0.25">
      <c r="A13174">
        <v>18569</v>
      </c>
      <c r="B13174" t="s">
        <v>12163</v>
      </c>
    </row>
    <row r="13175" spans="1:2" x14ac:dyDescent="0.25">
      <c r="A13175">
        <v>18569</v>
      </c>
      <c r="B13175" t="s">
        <v>12164</v>
      </c>
    </row>
    <row r="13176" spans="1:2" x14ac:dyDescent="0.25">
      <c r="A13176">
        <v>18569</v>
      </c>
      <c r="B13176" t="s">
        <v>12165</v>
      </c>
    </row>
    <row r="13177" spans="1:2" x14ac:dyDescent="0.25">
      <c r="A13177">
        <v>18569</v>
      </c>
      <c r="B13177" t="s">
        <v>12166</v>
      </c>
    </row>
    <row r="13178" spans="1:2" x14ac:dyDescent="0.25">
      <c r="A13178">
        <v>18569</v>
      </c>
      <c r="B13178" t="s">
        <v>12167</v>
      </c>
    </row>
    <row r="13179" spans="1:2" x14ac:dyDescent="0.25">
      <c r="A13179">
        <v>18569</v>
      </c>
      <c r="B13179" t="s">
        <v>12159</v>
      </c>
    </row>
    <row r="13180" spans="1:2" x14ac:dyDescent="0.25">
      <c r="A13180">
        <v>18569</v>
      </c>
      <c r="B13180" t="s">
        <v>12168</v>
      </c>
    </row>
    <row r="13181" spans="1:2" x14ac:dyDescent="0.25">
      <c r="A13181">
        <v>18569</v>
      </c>
      <c r="B13181" t="s">
        <v>12169</v>
      </c>
    </row>
    <row r="13182" spans="1:2" x14ac:dyDescent="0.25">
      <c r="A13182">
        <v>18569</v>
      </c>
      <c r="B13182" t="s">
        <v>3520</v>
      </c>
    </row>
    <row r="13183" spans="1:2" x14ac:dyDescent="0.25">
      <c r="A13183">
        <v>18569</v>
      </c>
      <c r="B13183" t="s">
        <v>12170</v>
      </c>
    </row>
    <row r="13184" spans="1:2" x14ac:dyDescent="0.25">
      <c r="A13184">
        <v>18569</v>
      </c>
      <c r="B13184" t="s">
        <v>12171</v>
      </c>
    </row>
    <row r="13185" spans="1:2" x14ac:dyDescent="0.25">
      <c r="A13185">
        <v>18569</v>
      </c>
      <c r="B13185" t="s">
        <v>12172</v>
      </c>
    </row>
    <row r="13186" spans="1:2" x14ac:dyDescent="0.25">
      <c r="A13186">
        <v>18569</v>
      </c>
      <c r="B13186" t="s">
        <v>3959</v>
      </c>
    </row>
    <row r="13187" spans="1:2" x14ac:dyDescent="0.25">
      <c r="A13187">
        <v>18569</v>
      </c>
      <c r="B13187" t="s">
        <v>12173</v>
      </c>
    </row>
    <row r="13188" spans="1:2" x14ac:dyDescent="0.25">
      <c r="A13188">
        <v>18569</v>
      </c>
      <c r="B13188" t="s">
        <v>12174</v>
      </c>
    </row>
    <row r="13189" spans="1:2" x14ac:dyDescent="0.25">
      <c r="A13189">
        <v>18569</v>
      </c>
      <c r="B13189" t="s">
        <v>12175</v>
      </c>
    </row>
    <row r="13190" spans="1:2" x14ac:dyDescent="0.25">
      <c r="A13190">
        <v>18569</v>
      </c>
      <c r="B13190" t="s">
        <v>11251</v>
      </c>
    </row>
    <row r="13191" spans="1:2" x14ac:dyDescent="0.25">
      <c r="A13191">
        <v>18569</v>
      </c>
      <c r="B13191" t="s">
        <v>11579</v>
      </c>
    </row>
    <row r="13192" spans="1:2" x14ac:dyDescent="0.25">
      <c r="A13192">
        <v>18569</v>
      </c>
      <c r="B13192" t="s">
        <v>12176</v>
      </c>
    </row>
    <row r="13193" spans="1:2" x14ac:dyDescent="0.25">
      <c r="A13193">
        <v>18569</v>
      </c>
      <c r="B13193" t="s">
        <v>3842</v>
      </c>
    </row>
    <row r="13194" spans="1:2" x14ac:dyDescent="0.25">
      <c r="A13194">
        <v>18569</v>
      </c>
      <c r="B13194" t="s">
        <v>12177</v>
      </c>
    </row>
    <row r="13195" spans="1:2" x14ac:dyDescent="0.25">
      <c r="A13195">
        <v>18569</v>
      </c>
      <c r="B13195" t="s">
        <v>12178</v>
      </c>
    </row>
    <row r="13196" spans="1:2" x14ac:dyDescent="0.25">
      <c r="A13196">
        <v>18569</v>
      </c>
      <c r="B13196" t="s">
        <v>11606</v>
      </c>
    </row>
    <row r="13197" spans="1:2" x14ac:dyDescent="0.25">
      <c r="A13197">
        <v>18569</v>
      </c>
      <c r="B13197" t="s">
        <v>9025</v>
      </c>
    </row>
    <row r="13198" spans="1:2" x14ac:dyDescent="0.25">
      <c r="A13198">
        <v>18569</v>
      </c>
      <c r="B13198" t="s">
        <v>10640</v>
      </c>
    </row>
    <row r="13199" spans="1:2" x14ac:dyDescent="0.25">
      <c r="A13199">
        <v>18569</v>
      </c>
      <c r="B13199" t="s">
        <v>12179</v>
      </c>
    </row>
    <row r="13200" spans="1:2" x14ac:dyDescent="0.25">
      <c r="A13200">
        <v>18569</v>
      </c>
      <c r="B13200" t="s">
        <v>12180</v>
      </c>
    </row>
    <row r="13201" spans="1:2" x14ac:dyDescent="0.25">
      <c r="A13201">
        <v>18569</v>
      </c>
      <c r="B13201" t="s">
        <v>12181</v>
      </c>
    </row>
    <row r="13202" spans="1:2" x14ac:dyDescent="0.25">
      <c r="A13202">
        <v>18569</v>
      </c>
      <c r="B13202" t="s">
        <v>12182</v>
      </c>
    </row>
    <row r="13203" spans="1:2" x14ac:dyDescent="0.25">
      <c r="A13203">
        <v>18569</v>
      </c>
      <c r="B13203" t="s">
        <v>10384</v>
      </c>
    </row>
    <row r="13204" spans="1:2" x14ac:dyDescent="0.25">
      <c r="A13204">
        <v>18569</v>
      </c>
      <c r="B13204" t="s">
        <v>10995</v>
      </c>
    </row>
    <row r="13205" spans="1:2" x14ac:dyDescent="0.25">
      <c r="A13205">
        <v>18569</v>
      </c>
      <c r="B13205" t="s">
        <v>12183</v>
      </c>
    </row>
    <row r="13206" spans="1:2" x14ac:dyDescent="0.25">
      <c r="A13206">
        <v>18569</v>
      </c>
      <c r="B13206" t="s">
        <v>12184</v>
      </c>
    </row>
    <row r="13207" spans="1:2" x14ac:dyDescent="0.25">
      <c r="A13207">
        <v>18569</v>
      </c>
      <c r="B13207" t="s">
        <v>4184</v>
      </c>
    </row>
    <row r="13208" spans="1:2" x14ac:dyDescent="0.25">
      <c r="A13208">
        <v>18569</v>
      </c>
      <c r="B13208" t="s">
        <v>10107</v>
      </c>
    </row>
    <row r="13209" spans="1:2" x14ac:dyDescent="0.25">
      <c r="A13209">
        <v>18569</v>
      </c>
      <c r="B13209" t="s">
        <v>12185</v>
      </c>
    </row>
    <row r="13210" spans="1:2" x14ac:dyDescent="0.25">
      <c r="A13210">
        <v>18569</v>
      </c>
      <c r="B13210" t="s">
        <v>12186</v>
      </c>
    </row>
    <row r="13211" spans="1:2" x14ac:dyDescent="0.25">
      <c r="A13211">
        <v>18569</v>
      </c>
      <c r="B13211" t="s">
        <v>12187</v>
      </c>
    </row>
    <row r="13212" spans="1:2" x14ac:dyDescent="0.25">
      <c r="A13212">
        <v>18569</v>
      </c>
      <c r="B13212" t="s">
        <v>12188</v>
      </c>
    </row>
    <row r="13213" spans="1:2" x14ac:dyDescent="0.25">
      <c r="A13213">
        <v>18569</v>
      </c>
      <c r="B13213" t="s">
        <v>12189</v>
      </c>
    </row>
    <row r="13214" spans="1:2" x14ac:dyDescent="0.25">
      <c r="A13214">
        <v>18569</v>
      </c>
      <c r="B13214" t="s">
        <v>8740</v>
      </c>
    </row>
    <row r="13215" spans="1:2" x14ac:dyDescent="0.25">
      <c r="A13215">
        <v>18569</v>
      </c>
      <c r="B13215" t="s">
        <v>12190</v>
      </c>
    </row>
    <row r="13216" spans="1:2" x14ac:dyDescent="0.25">
      <c r="A13216">
        <v>18569</v>
      </c>
      <c r="B13216" t="s">
        <v>12191</v>
      </c>
    </row>
    <row r="13217" spans="1:2" x14ac:dyDescent="0.25">
      <c r="A13217">
        <v>18569</v>
      </c>
      <c r="B13217" t="s">
        <v>12192</v>
      </c>
    </row>
    <row r="13218" spans="1:2" x14ac:dyDescent="0.25">
      <c r="A13218">
        <v>18569</v>
      </c>
      <c r="B13218" t="s">
        <v>8413</v>
      </c>
    </row>
    <row r="13219" spans="1:2" x14ac:dyDescent="0.25">
      <c r="A13219">
        <v>18569</v>
      </c>
      <c r="B13219" t="s">
        <v>12193</v>
      </c>
    </row>
    <row r="13220" spans="1:2" x14ac:dyDescent="0.25">
      <c r="A13220">
        <v>18569</v>
      </c>
      <c r="B13220" t="s">
        <v>12058</v>
      </c>
    </row>
    <row r="13221" spans="1:2" x14ac:dyDescent="0.25">
      <c r="A13221">
        <v>18569</v>
      </c>
      <c r="B13221" t="s">
        <v>12194</v>
      </c>
    </row>
    <row r="13222" spans="1:2" x14ac:dyDescent="0.25">
      <c r="A13222">
        <v>18569</v>
      </c>
      <c r="B13222" t="s">
        <v>12195</v>
      </c>
    </row>
    <row r="13223" spans="1:2" x14ac:dyDescent="0.25">
      <c r="A13223">
        <v>18569</v>
      </c>
      <c r="B13223" t="s">
        <v>12196</v>
      </c>
    </row>
    <row r="13224" spans="1:2" x14ac:dyDescent="0.25">
      <c r="A13224">
        <v>18569</v>
      </c>
      <c r="B13224" t="s">
        <v>12197</v>
      </c>
    </row>
    <row r="13225" spans="1:2" x14ac:dyDescent="0.25">
      <c r="A13225">
        <v>18569</v>
      </c>
      <c r="B13225" t="s">
        <v>12198</v>
      </c>
    </row>
    <row r="13226" spans="1:2" x14ac:dyDescent="0.25">
      <c r="A13226">
        <v>18569</v>
      </c>
      <c r="B13226" t="s">
        <v>12199</v>
      </c>
    </row>
    <row r="13227" spans="1:2" x14ac:dyDescent="0.25">
      <c r="A13227">
        <v>18569</v>
      </c>
      <c r="B13227" t="s">
        <v>12200</v>
      </c>
    </row>
    <row r="13228" spans="1:2" x14ac:dyDescent="0.25">
      <c r="A13228">
        <v>18569</v>
      </c>
      <c r="B13228" t="s">
        <v>12201</v>
      </c>
    </row>
    <row r="13229" spans="1:2" x14ac:dyDescent="0.25">
      <c r="A13229">
        <v>18569</v>
      </c>
      <c r="B13229" t="s">
        <v>12202</v>
      </c>
    </row>
    <row r="13230" spans="1:2" x14ac:dyDescent="0.25">
      <c r="A13230">
        <v>18569</v>
      </c>
      <c r="B13230" t="s">
        <v>12203</v>
      </c>
    </row>
    <row r="13231" spans="1:2" x14ac:dyDescent="0.25">
      <c r="A13231">
        <v>18569</v>
      </c>
      <c r="B13231" t="s">
        <v>12204</v>
      </c>
    </row>
    <row r="13232" spans="1:2" x14ac:dyDescent="0.25">
      <c r="A13232">
        <v>18569</v>
      </c>
      <c r="B13232" t="s">
        <v>12205</v>
      </c>
    </row>
    <row r="13233" spans="1:2" x14ac:dyDescent="0.25">
      <c r="A13233">
        <v>18569</v>
      </c>
      <c r="B13233" t="s">
        <v>12206</v>
      </c>
    </row>
    <row r="13234" spans="1:2" x14ac:dyDescent="0.25">
      <c r="A13234">
        <v>18569</v>
      </c>
      <c r="B13234" t="s">
        <v>12207</v>
      </c>
    </row>
    <row r="13235" spans="1:2" x14ac:dyDescent="0.25">
      <c r="A13235">
        <v>18569</v>
      </c>
      <c r="B13235" t="s">
        <v>12208</v>
      </c>
    </row>
    <row r="13236" spans="1:2" x14ac:dyDescent="0.25">
      <c r="A13236">
        <v>18569</v>
      </c>
      <c r="B13236" t="s">
        <v>12209</v>
      </c>
    </row>
    <row r="13237" spans="1:2" x14ac:dyDescent="0.25">
      <c r="A13237">
        <v>18569</v>
      </c>
      <c r="B13237" t="s">
        <v>12210</v>
      </c>
    </row>
    <row r="13238" spans="1:2" x14ac:dyDescent="0.25">
      <c r="A13238">
        <v>18570</v>
      </c>
      <c r="B13238" t="s">
        <v>12211</v>
      </c>
    </row>
    <row r="13239" spans="1:2" x14ac:dyDescent="0.25">
      <c r="A13239">
        <v>18573</v>
      </c>
      <c r="B13239" t="s">
        <v>12212</v>
      </c>
    </row>
    <row r="13240" spans="1:2" x14ac:dyDescent="0.25">
      <c r="A13240">
        <v>18573</v>
      </c>
      <c r="B13240" t="s">
        <v>12213</v>
      </c>
    </row>
    <row r="13241" spans="1:2" x14ac:dyDescent="0.25">
      <c r="A13241">
        <v>18573</v>
      </c>
      <c r="B13241" t="s">
        <v>12214</v>
      </c>
    </row>
    <row r="13242" spans="1:2" x14ac:dyDescent="0.25">
      <c r="A13242">
        <v>18573</v>
      </c>
      <c r="B13242" t="s">
        <v>12215</v>
      </c>
    </row>
    <row r="13243" spans="1:2" x14ac:dyDescent="0.25">
      <c r="A13243">
        <v>18573</v>
      </c>
      <c r="B13243" t="s">
        <v>4607</v>
      </c>
    </row>
    <row r="13244" spans="1:2" x14ac:dyDescent="0.25">
      <c r="A13244">
        <v>18573</v>
      </c>
      <c r="B13244" t="s">
        <v>12216</v>
      </c>
    </row>
    <row r="13245" spans="1:2" x14ac:dyDescent="0.25">
      <c r="A13245">
        <v>18573</v>
      </c>
      <c r="B13245" t="s">
        <v>12217</v>
      </c>
    </row>
    <row r="13246" spans="1:2" x14ac:dyDescent="0.25">
      <c r="A13246">
        <v>18573</v>
      </c>
      <c r="B13246" t="s">
        <v>12218</v>
      </c>
    </row>
    <row r="13247" spans="1:2" x14ac:dyDescent="0.25">
      <c r="A13247">
        <v>18573</v>
      </c>
      <c r="B13247" t="s">
        <v>12219</v>
      </c>
    </row>
    <row r="13248" spans="1:2" x14ac:dyDescent="0.25">
      <c r="A13248">
        <v>18573</v>
      </c>
      <c r="B13248" t="s">
        <v>12220</v>
      </c>
    </row>
    <row r="13249" spans="1:2" x14ac:dyDescent="0.25">
      <c r="A13249">
        <v>18573</v>
      </c>
      <c r="B13249" t="s">
        <v>12221</v>
      </c>
    </row>
    <row r="13250" spans="1:2" x14ac:dyDescent="0.25">
      <c r="A13250">
        <v>18573</v>
      </c>
      <c r="B13250" t="s">
        <v>12222</v>
      </c>
    </row>
    <row r="13251" spans="1:2" x14ac:dyDescent="0.25">
      <c r="A13251">
        <v>18573</v>
      </c>
      <c r="B13251" t="s">
        <v>3350</v>
      </c>
    </row>
    <row r="13252" spans="1:2" x14ac:dyDescent="0.25">
      <c r="A13252">
        <v>18573</v>
      </c>
      <c r="B13252" t="s">
        <v>12223</v>
      </c>
    </row>
    <row r="13253" spans="1:2" x14ac:dyDescent="0.25">
      <c r="A13253">
        <v>18573</v>
      </c>
      <c r="B13253" t="s">
        <v>12224</v>
      </c>
    </row>
    <row r="13254" spans="1:2" x14ac:dyDescent="0.25">
      <c r="A13254">
        <v>18573</v>
      </c>
      <c r="B13254" t="s">
        <v>12225</v>
      </c>
    </row>
    <row r="13255" spans="1:2" x14ac:dyDescent="0.25">
      <c r="A13255">
        <v>18573</v>
      </c>
      <c r="B13255" t="s">
        <v>12226</v>
      </c>
    </row>
    <row r="13256" spans="1:2" x14ac:dyDescent="0.25">
      <c r="A13256">
        <v>18573</v>
      </c>
      <c r="B13256" t="s">
        <v>12227</v>
      </c>
    </row>
    <row r="13257" spans="1:2" x14ac:dyDescent="0.25">
      <c r="A13257">
        <v>18573</v>
      </c>
      <c r="B13257" t="s">
        <v>3520</v>
      </c>
    </row>
    <row r="13258" spans="1:2" x14ac:dyDescent="0.25">
      <c r="A13258">
        <v>18573</v>
      </c>
      <c r="B13258" t="s">
        <v>12228</v>
      </c>
    </row>
    <row r="13259" spans="1:2" x14ac:dyDescent="0.25">
      <c r="A13259">
        <v>18573</v>
      </c>
      <c r="B13259" t="s">
        <v>12229</v>
      </c>
    </row>
    <row r="13260" spans="1:2" x14ac:dyDescent="0.25">
      <c r="A13260">
        <v>18573</v>
      </c>
      <c r="B13260" t="s">
        <v>12230</v>
      </c>
    </row>
    <row r="13261" spans="1:2" x14ac:dyDescent="0.25">
      <c r="A13261">
        <v>18573</v>
      </c>
      <c r="B13261" t="s">
        <v>12231</v>
      </c>
    </row>
    <row r="13262" spans="1:2" x14ac:dyDescent="0.25">
      <c r="A13262">
        <v>18573</v>
      </c>
      <c r="B13262" t="s">
        <v>12232</v>
      </c>
    </row>
    <row r="13263" spans="1:2" x14ac:dyDescent="0.25">
      <c r="A13263">
        <v>18573</v>
      </c>
      <c r="B13263" t="s">
        <v>3842</v>
      </c>
    </row>
    <row r="13264" spans="1:2" x14ac:dyDescent="0.25">
      <c r="A13264">
        <v>18573</v>
      </c>
      <c r="B13264" t="s">
        <v>12233</v>
      </c>
    </row>
    <row r="13265" spans="1:2" x14ac:dyDescent="0.25">
      <c r="A13265">
        <v>18573</v>
      </c>
      <c r="B13265" t="s">
        <v>12234</v>
      </c>
    </row>
    <row r="13266" spans="1:2" x14ac:dyDescent="0.25">
      <c r="A13266">
        <v>18573</v>
      </c>
      <c r="B13266" t="s">
        <v>12235</v>
      </c>
    </row>
    <row r="13267" spans="1:2" x14ac:dyDescent="0.25">
      <c r="A13267">
        <v>18573</v>
      </c>
      <c r="B13267" t="s">
        <v>12236</v>
      </c>
    </row>
    <row r="13268" spans="1:2" x14ac:dyDescent="0.25">
      <c r="A13268">
        <v>18573</v>
      </c>
      <c r="B13268" t="s">
        <v>12237</v>
      </c>
    </row>
    <row r="13269" spans="1:2" x14ac:dyDescent="0.25">
      <c r="A13269">
        <v>18573</v>
      </c>
      <c r="B13269" t="s">
        <v>10172</v>
      </c>
    </row>
    <row r="13270" spans="1:2" x14ac:dyDescent="0.25">
      <c r="A13270">
        <v>18573</v>
      </c>
      <c r="B13270" t="s">
        <v>12238</v>
      </c>
    </row>
    <row r="13271" spans="1:2" x14ac:dyDescent="0.25">
      <c r="A13271">
        <v>18573</v>
      </c>
      <c r="B13271" t="s">
        <v>12239</v>
      </c>
    </row>
    <row r="13272" spans="1:2" x14ac:dyDescent="0.25">
      <c r="A13272">
        <v>18573</v>
      </c>
      <c r="B13272" t="s">
        <v>12240</v>
      </c>
    </row>
    <row r="13273" spans="1:2" x14ac:dyDescent="0.25">
      <c r="A13273">
        <v>18573</v>
      </c>
      <c r="B13273" t="s">
        <v>11870</v>
      </c>
    </row>
    <row r="13274" spans="1:2" x14ac:dyDescent="0.25">
      <c r="A13274">
        <v>18573</v>
      </c>
      <c r="B13274" t="s">
        <v>4184</v>
      </c>
    </row>
    <row r="13275" spans="1:2" x14ac:dyDescent="0.25">
      <c r="A13275">
        <v>18573</v>
      </c>
      <c r="B13275" t="s">
        <v>11946</v>
      </c>
    </row>
    <row r="13276" spans="1:2" x14ac:dyDescent="0.25">
      <c r="A13276">
        <v>18573</v>
      </c>
      <c r="B13276" t="s">
        <v>12241</v>
      </c>
    </row>
    <row r="13277" spans="1:2" x14ac:dyDescent="0.25">
      <c r="A13277">
        <v>18573</v>
      </c>
      <c r="B13277" t="s">
        <v>12242</v>
      </c>
    </row>
    <row r="13278" spans="1:2" x14ac:dyDescent="0.25">
      <c r="A13278">
        <v>18573</v>
      </c>
      <c r="B13278" t="s">
        <v>12243</v>
      </c>
    </row>
    <row r="13279" spans="1:2" x14ac:dyDescent="0.25">
      <c r="A13279">
        <v>18573</v>
      </c>
      <c r="B13279" t="s">
        <v>12244</v>
      </c>
    </row>
    <row r="13280" spans="1:2" x14ac:dyDescent="0.25">
      <c r="A13280">
        <v>18573</v>
      </c>
      <c r="B13280" t="s">
        <v>7705</v>
      </c>
    </row>
    <row r="13281" spans="1:2" x14ac:dyDescent="0.25">
      <c r="A13281">
        <v>18573</v>
      </c>
      <c r="B13281" t="s">
        <v>12245</v>
      </c>
    </row>
    <row r="13282" spans="1:2" x14ac:dyDescent="0.25">
      <c r="A13282">
        <v>18573</v>
      </c>
      <c r="B13282" t="s">
        <v>12211</v>
      </c>
    </row>
    <row r="13283" spans="1:2" x14ac:dyDescent="0.25">
      <c r="A13283">
        <v>18573</v>
      </c>
      <c r="B13283" t="s">
        <v>12246</v>
      </c>
    </row>
    <row r="13284" spans="1:2" x14ac:dyDescent="0.25">
      <c r="A13284">
        <v>18573</v>
      </c>
      <c r="B13284" t="s">
        <v>12247</v>
      </c>
    </row>
    <row r="13285" spans="1:2" x14ac:dyDescent="0.25">
      <c r="A13285">
        <v>18573</v>
      </c>
      <c r="B13285" t="s">
        <v>12248</v>
      </c>
    </row>
    <row r="13286" spans="1:2" x14ac:dyDescent="0.25">
      <c r="A13286">
        <v>18573</v>
      </c>
      <c r="B13286" t="s">
        <v>12249</v>
      </c>
    </row>
    <row r="13287" spans="1:2" x14ac:dyDescent="0.25">
      <c r="A13287">
        <v>18573</v>
      </c>
      <c r="B13287" t="s">
        <v>12250</v>
      </c>
    </row>
    <row r="13288" spans="1:2" x14ac:dyDescent="0.25">
      <c r="A13288">
        <v>18573</v>
      </c>
      <c r="B13288" t="s">
        <v>12251</v>
      </c>
    </row>
    <row r="13289" spans="1:2" x14ac:dyDescent="0.25">
      <c r="A13289">
        <v>18573</v>
      </c>
      <c r="B13289" t="s">
        <v>12074</v>
      </c>
    </row>
    <row r="13290" spans="1:2" x14ac:dyDescent="0.25">
      <c r="A13290">
        <v>18574</v>
      </c>
      <c r="B13290" t="s">
        <v>11234</v>
      </c>
    </row>
    <row r="13291" spans="1:2" x14ac:dyDescent="0.25">
      <c r="A13291">
        <v>18574</v>
      </c>
      <c r="B13291" t="s">
        <v>6705</v>
      </c>
    </row>
    <row r="13292" spans="1:2" x14ac:dyDescent="0.25">
      <c r="A13292">
        <v>18574</v>
      </c>
      <c r="B13292" t="s">
        <v>12252</v>
      </c>
    </row>
    <row r="13293" spans="1:2" x14ac:dyDescent="0.25">
      <c r="A13293">
        <v>18574</v>
      </c>
      <c r="B13293" t="s">
        <v>12253</v>
      </c>
    </row>
    <row r="13294" spans="1:2" x14ac:dyDescent="0.25">
      <c r="A13294">
        <v>18574</v>
      </c>
      <c r="B13294" t="s">
        <v>12254</v>
      </c>
    </row>
    <row r="13295" spans="1:2" x14ac:dyDescent="0.25">
      <c r="A13295">
        <v>18574</v>
      </c>
      <c r="B13295" t="s">
        <v>12024</v>
      </c>
    </row>
    <row r="13296" spans="1:2" x14ac:dyDescent="0.25">
      <c r="A13296">
        <v>18574</v>
      </c>
      <c r="B13296" t="s">
        <v>12255</v>
      </c>
    </row>
    <row r="13297" spans="1:2" x14ac:dyDescent="0.25">
      <c r="A13297">
        <v>18574</v>
      </c>
      <c r="B13297" t="s">
        <v>9911</v>
      </c>
    </row>
    <row r="13298" spans="1:2" x14ac:dyDescent="0.25">
      <c r="A13298">
        <v>18574</v>
      </c>
      <c r="B13298" t="s">
        <v>11962</v>
      </c>
    </row>
    <row r="13299" spans="1:2" x14ac:dyDescent="0.25">
      <c r="A13299">
        <v>18574</v>
      </c>
      <c r="B13299" t="s">
        <v>12256</v>
      </c>
    </row>
    <row r="13300" spans="1:2" x14ac:dyDescent="0.25">
      <c r="A13300">
        <v>18574</v>
      </c>
      <c r="B13300" t="s">
        <v>8628</v>
      </c>
    </row>
    <row r="13301" spans="1:2" x14ac:dyDescent="0.25">
      <c r="A13301">
        <v>18574</v>
      </c>
      <c r="B13301" t="s">
        <v>3520</v>
      </c>
    </row>
    <row r="13302" spans="1:2" x14ac:dyDescent="0.25">
      <c r="A13302">
        <v>18574</v>
      </c>
      <c r="B13302" t="s">
        <v>3520</v>
      </c>
    </row>
    <row r="13303" spans="1:2" x14ac:dyDescent="0.25">
      <c r="A13303">
        <v>18574</v>
      </c>
      <c r="B13303" t="s">
        <v>12257</v>
      </c>
    </row>
    <row r="13304" spans="1:2" x14ac:dyDescent="0.25">
      <c r="A13304">
        <v>18574</v>
      </c>
      <c r="B13304" t="s">
        <v>12258</v>
      </c>
    </row>
    <row r="13305" spans="1:2" x14ac:dyDescent="0.25">
      <c r="A13305">
        <v>18574</v>
      </c>
      <c r="B13305" t="s">
        <v>12259</v>
      </c>
    </row>
    <row r="13306" spans="1:2" x14ac:dyDescent="0.25">
      <c r="A13306">
        <v>18574</v>
      </c>
      <c r="B13306" t="s">
        <v>10401</v>
      </c>
    </row>
    <row r="13307" spans="1:2" x14ac:dyDescent="0.25">
      <c r="A13307">
        <v>18574</v>
      </c>
      <c r="B13307" t="s">
        <v>3842</v>
      </c>
    </row>
    <row r="13308" spans="1:2" x14ac:dyDescent="0.25">
      <c r="A13308">
        <v>18574</v>
      </c>
      <c r="B13308" t="s">
        <v>3842</v>
      </c>
    </row>
    <row r="13309" spans="1:2" x14ac:dyDescent="0.25">
      <c r="A13309">
        <v>18574</v>
      </c>
      <c r="B13309" t="s">
        <v>12260</v>
      </c>
    </row>
    <row r="13310" spans="1:2" x14ac:dyDescent="0.25">
      <c r="A13310">
        <v>18574</v>
      </c>
      <c r="B13310" t="s">
        <v>12261</v>
      </c>
    </row>
    <row r="13311" spans="1:2" x14ac:dyDescent="0.25">
      <c r="A13311">
        <v>18574</v>
      </c>
      <c r="B13311" t="s">
        <v>11324</v>
      </c>
    </row>
    <row r="13312" spans="1:2" x14ac:dyDescent="0.25">
      <c r="A13312">
        <v>18574</v>
      </c>
      <c r="B13312" t="s">
        <v>12262</v>
      </c>
    </row>
    <row r="13313" spans="1:2" x14ac:dyDescent="0.25">
      <c r="A13313">
        <v>18574</v>
      </c>
      <c r="B13313" t="s">
        <v>12263</v>
      </c>
    </row>
    <row r="13314" spans="1:2" x14ac:dyDescent="0.25">
      <c r="A13314">
        <v>18574</v>
      </c>
      <c r="B13314" t="s">
        <v>12264</v>
      </c>
    </row>
    <row r="13315" spans="1:2" x14ac:dyDescent="0.25">
      <c r="A13315">
        <v>18574</v>
      </c>
      <c r="B13315" t="s">
        <v>6753</v>
      </c>
    </row>
    <row r="13316" spans="1:2" x14ac:dyDescent="0.25">
      <c r="A13316">
        <v>18574</v>
      </c>
      <c r="B13316" t="s">
        <v>12265</v>
      </c>
    </row>
    <row r="13317" spans="1:2" x14ac:dyDescent="0.25">
      <c r="A13317">
        <v>18574</v>
      </c>
      <c r="B13317" t="s">
        <v>12266</v>
      </c>
    </row>
    <row r="13318" spans="1:2" x14ac:dyDescent="0.25">
      <c r="A13318">
        <v>18574</v>
      </c>
      <c r="B13318" t="s">
        <v>12267</v>
      </c>
    </row>
    <row r="13319" spans="1:2" x14ac:dyDescent="0.25">
      <c r="A13319">
        <v>18574</v>
      </c>
      <c r="B13319" t="s">
        <v>12268</v>
      </c>
    </row>
    <row r="13320" spans="1:2" x14ac:dyDescent="0.25">
      <c r="A13320">
        <v>18574</v>
      </c>
      <c r="B13320" t="s">
        <v>12242</v>
      </c>
    </row>
    <row r="13321" spans="1:2" x14ac:dyDescent="0.25">
      <c r="A13321">
        <v>18574</v>
      </c>
      <c r="B13321" t="s">
        <v>12269</v>
      </c>
    </row>
    <row r="13322" spans="1:2" x14ac:dyDescent="0.25">
      <c r="A13322">
        <v>18574</v>
      </c>
      <c r="B13322" t="s">
        <v>12269</v>
      </c>
    </row>
    <row r="13323" spans="1:2" x14ac:dyDescent="0.25">
      <c r="A13323">
        <v>18574</v>
      </c>
      <c r="B13323" t="s">
        <v>12269</v>
      </c>
    </row>
    <row r="13324" spans="1:2" x14ac:dyDescent="0.25">
      <c r="A13324">
        <v>18574</v>
      </c>
      <c r="B13324" t="s">
        <v>12270</v>
      </c>
    </row>
    <row r="13325" spans="1:2" x14ac:dyDescent="0.25">
      <c r="A13325">
        <v>18574</v>
      </c>
      <c r="B13325" t="s">
        <v>12271</v>
      </c>
    </row>
    <row r="13326" spans="1:2" x14ac:dyDescent="0.25">
      <c r="A13326">
        <v>18574</v>
      </c>
      <c r="B13326" t="s">
        <v>12272</v>
      </c>
    </row>
    <row r="13327" spans="1:2" x14ac:dyDescent="0.25">
      <c r="A13327">
        <v>18574</v>
      </c>
      <c r="B13327" t="s">
        <v>12273</v>
      </c>
    </row>
    <row r="13328" spans="1:2" x14ac:dyDescent="0.25">
      <c r="A13328">
        <v>18574</v>
      </c>
      <c r="B13328" t="s">
        <v>12274</v>
      </c>
    </row>
    <row r="13329" spans="1:2" x14ac:dyDescent="0.25">
      <c r="A13329">
        <v>18574</v>
      </c>
      <c r="B13329" t="s">
        <v>10075</v>
      </c>
    </row>
    <row r="13330" spans="1:2" x14ac:dyDescent="0.25">
      <c r="A13330">
        <v>18574</v>
      </c>
      <c r="B13330" t="s">
        <v>12275</v>
      </c>
    </row>
    <row r="13331" spans="1:2" x14ac:dyDescent="0.25">
      <c r="A13331">
        <v>18574</v>
      </c>
      <c r="B13331" t="s">
        <v>12276</v>
      </c>
    </row>
    <row r="13332" spans="1:2" x14ac:dyDescent="0.25">
      <c r="A13332">
        <v>18574</v>
      </c>
      <c r="B13332" t="s">
        <v>12277</v>
      </c>
    </row>
    <row r="13333" spans="1:2" x14ac:dyDescent="0.25">
      <c r="A13333">
        <v>18574</v>
      </c>
      <c r="B13333" t="s">
        <v>12278</v>
      </c>
    </row>
    <row r="13334" spans="1:2" x14ac:dyDescent="0.25">
      <c r="A13334">
        <v>18574</v>
      </c>
      <c r="B13334" t="s">
        <v>12279</v>
      </c>
    </row>
    <row r="13335" spans="1:2" x14ac:dyDescent="0.25">
      <c r="A13335">
        <v>18574</v>
      </c>
      <c r="B13335" t="s">
        <v>12280</v>
      </c>
    </row>
    <row r="13336" spans="1:2" x14ac:dyDescent="0.25">
      <c r="A13336">
        <v>18574</v>
      </c>
      <c r="B13336" t="s">
        <v>12281</v>
      </c>
    </row>
    <row r="13337" spans="1:2" x14ac:dyDescent="0.25">
      <c r="A13337">
        <v>18574</v>
      </c>
      <c r="B13337" t="s">
        <v>12282</v>
      </c>
    </row>
    <row r="13338" spans="1:2" x14ac:dyDescent="0.25">
      <c r="A13338">
        <v>18574</v>
      </c>
      <c r="B13338" t="s">
        <v>12283</v>
      </c>
    </row>
    <row r="13339" spans="1:2" x14ac:dyDescent="0.25">
      <c r="A13339">
        <v>18574</v>
      </c>
      <c r="B13339" t="s">
        <v>12284</v>
      </c>
    </row>
    <row r="13340" spans="1:2" x14ac:dyDescent="0.25">
      <c r="A13340">
        <v>18574</v>
      </c>
      <c r="B13340" t="s">
        <v>12285</v>
      </c>
    </row>
    <row r="13341" spans="1:2" x14ac:dyDescent="0.25">
      <c r="A13341">
        <v>18574</v>
      </c>
      <c r="B13341" t="s">
        <v>12286</v>
      </c>
    </row>
    <row r="13342" spans="1:2" x14ac:dyDescent="0.25">
      <c r="A13342">
        <v>18574</v>
      </c>
      <c r="B13342" t="s">
        <v>10644</v>
      </c>
    </row>
    <row r="13343" spans="1:2" x14ac:dyDescent="0.25">
      <c r="A13343">
        <v>18574</v>
      </c>
      <c r="B13343" t="s">
        <v>12287</v>
      </c>
    </row>
    <row r="13344" spans="1:2" x14ac:dyDescent="0.25">
      <c r="A13344">
        <v>18574</v>
      </c>
      <c r="B13344" t="s">
        <v>12288</v>
      </c>
    </row>
    <row r="13345" spans="1:2" x14ac:dyDescent="0.25">
      <c r="A13345">
        <v>18574</v>
      </c>
      <c r="B13345" t="s">
        <v>12289</v>
      </c>
    </row>
    <row r="13346" spans="1:2" x14ac:dyDescent="0.25">
      <c r="A13346">
        <v>18574</v>
      </c>
      <c r="B13346" t="s">
        <v>12290</v>
      </c>
    </row>
    <row r="13347" spans="1:2" x14ac:dyDescent="0.25">
      <c r="A13347">
        <v>18577</v>
      </c>
      <c r="B13347" t="s">
        <v>12291</v>
      </c>
    </row>
    <row r="13348" spans="1:2" x14ac:dyDescent="0.25">
      <c r="A13348">
        <v>18581</v>
      </c>
      <c r="B13348" t="s">
        <v>5941</v>
      </c>
    </row>
    <row r="13349" spans="1:2" x14ac:dyDescent="0.25">
      <c r="A13349">
        <v>18581</v>
      </c>
      <c r="B13349" t="s">
        <v>5941</v>
      </c>
    </row>
    <row r="13350" spans="1:2" x14ac:dyDescent="0.25">
      <c r="A13350">
        <v>18581</v>
      </c>
      <c r="B13350" t="s">
        <v>12292</v>
      </c>
    </row>
    <row r="13351" spans="1:2" x14ac:dyDescent="0.25">
      <c r="A13351">
        <v>18581</v>
      </c>
      <c r="B13351" t="s">
        <v>12293</v>
      </c>
    </row>
    <row r="13352" spans="1:2" x14ac:dyDescent="0.25">
      <c r="A13352">
        <v>18581</v>
      </c>
      <c r="B13352" t="s">
        <v>10713</v>
      </c>
    </row>
    <row r="13353" spans="1:2" x14ac:dyDescent="0.25">
      <c r="A13353">
        <v>18581</v>
      </c>
      <c r="B13353" t="s">
        <v>12294</v>
      </c>
    </row>
    <row r="13354" spans="1:2" x14ac:dyDescent="0.25">
      <c r="A13354">
        <v>18581</v>
      </c>
      <c r="B13354" t="s">
        <v>12295</v>
      </c>
    </row>
    <row r="13355" spans="1:2" x14ac:dyDescent="0.25">
      <c r="A13355">
        <v>18581</v>
      </c>
      <c r="B13355" t="s">
        <v>12296</v>
      </c>
    </row>
    <row r="13356" spans="1:2" x14ac:dyDescent="0.25">
      <c r="A13356">
        <v>18581</v>
      </c>
      <c r="B13356" t="s">
        <v>12297</v>
      </c>
    </row>
    <row r="13357" spans="1:2" x14ac:dyDescent="0.25">
      <c r="A13357">
        <v>18581</v>
      </c>
      <c r="B13357" t="s">
        <v>12298</v>
      </c>
    </row>
    <row r="13358" spans="1:2" x14ac:dyDescent="0.25">
      <c r="A13358">
        <v>18581</v>
      </c>
      <c r="B13358" t="s">
        <v>12299</v>
      </c>
    </row>
    <row r="13359" spans="1:2" x14ac:dyDescent="0.25">
      <c r="A13359">
        <v>18581</v>
      </c>
      <c r="B13359" t="s">
        <v>3520</v>
      </c>
    </row>
    <row r="13360" spans="1:2" x14ac:dyDescent="0.25">
      <c r="A13360">
        <v>18581</v>
      </c>
      <c r="B13360" t="s">
        <v>12300</v>
      </c>
    </row>
    <row r="13361" spans="1:2" x14ac:dyDescent="0.25">
      <c r="A13361">
        <v>18581</v>
      </c>
      <c r="B13361" t="s">
        <v>11251</v>
      </c>
    </row>
    <row r="13362" spans="1:2" x14ac:dyDescent="0.25">
      <c r="A13362">
        <v>18581</v>
      </c>
      <c r="B13362" t="s">
        <v>12301</v>
      </c>
    </row>
    <row r="13363" spans="1:2" x14ac:dyDescent="0.25">
      <c r="A13363">
        <v>18581</v>
      </c>
      <c r="B13363" t="s">
        <v>12302</v>
      </c>
    </row>
    <row r="13364" spans="1:2" x14ac:dyDescent="0.25">
      <c r="A13364">
        <v>18581</v>
      </c>
      <c r="B13364" t="s">
        <v>12303</v>
      </c>
    </row>
    <row r="13365" spans="1:2" x14ac:dyDescent="0.25">
      <c r="A13365">
        <v>18581</v>
      </c>
      <c r="B13365" t="s">
        <v>12304</v>
      </c>
    </row>
    <row r="13366" spans="1:2" x14ac:dyDescent="0.25">
      <c r="A13366">
        <v>18581</v>
      </c>
      <c r="B13366" t="s">
        <v>12305</v>
      </c>
    </row>
    <row r="13367" spans="1:2" x14ac:dyDescent="0.25">
      <c r="A13367">
        <v>18581</v>
      </c>
      <c r="B13367" t="s">
        <v>12306</v>
      </c>
    </row>
    <row r="13368" spans="1:2" x14ac:dyDescent="0.25">
      <c r="A13368">
        <v>18581</v>
      </c>
      <c r="B13368" t="s">
        <v>531</v>
      </c>
    </row>
    <row r="13369" spans="1:2" x14ac:dyDescent="0.25">
      <c r="A13369">
        <v>18581</v>
      </c>
      <c r="B13369" t="s">
        <v>12307</v>
      </c>
    </row>
    <row r="13370" spans="1:2" x14ac:dyDescent="0.25">
      <c r="A13370">
        <v>18581</v>
      </c>
      <c r="B13370" t="s">
        <v>12036</v>
      </c>
    </row>
    <row r="13371" spans="1:2" x14ac:dyDescent="0.25">
      <c r="A13371">
        <v>18581</v>
      </c>
      <c r="B13371" t="s">
        <v>12308</v>
      </c>
    </row>
    <row r="13372" spans="1:2" x14ac:dyDescent="0.25">
      <c r="A13372">
        <v>18581</v>
      </c>
      <c r="B13372" t="s">
        <v>3550</v>
      </c>
    </row>
    <row r="13373" spans="1:2" x14ac:dyDescent="0.25">
      <c r="A13373">
        <v>18581</v>
      </c>
      <c r="B13373" t="s">
        <v>3550</v>
      </c>
    </row>
    <row r="13374" spans="1:2" x14ac:dyDescent="0.25">
      <c r="A13374">
        <v>18581</v>
      </c>
      <c r="B13374" t="s">
        <v>4184</v>
      </c>
    </row>
    <row r="13375" spans="1:2" x14ac:dyDescent="0.25">
      <c r="A13375">
        <v>18581</v>
      </c>
      <c r="B13375" t="s">
        <v>12309</v>
      </c>
    </row>
    <row r="13376" spans="1:2" x14ac:dyDescent="0.25">
      <c r="A13376">
        <v>18581</v>
      </c>
      <c r="B13376" t="s">
        <v>12310</v>
      </c>
    </row>
    <row r="13377" spans="1:2" x14ac:dyDescent="0.25">
      <c r="A13377">
        <v>18581</v>
      </c>
      <c r="B13377" t="s">
        <v>12311</v>
      </c>
    </row>
    <row r="13378" spans="1:2" x14ac:dyDescent="0.25">
      <c r="A13378">
        <v>18581</v>
      </c>
      <c r="B13378" t="s">
        <v>12291</v>
      </c>
    </row>
    <row r="13379" spans="1:2" x14ac:dyDescent="0.25">
      <c r="A13379">
        <v>18581</v>
      </c>
      <c r="B13379" t="s">
        <v>12312</v>
      </c>
    </row>
    <row r="13380" spans="1:2" x14ac:dyDescent="0.25">
      <c r="A13380">
        <v>18581</v>
      </c>
      <c r="B13380" t="s">
        <v>12313</v>
      </c>
    </row>
    <row r="13381" spans="1:2" x14ac:dyDescent="0.25">
      <c r="A13381">
        <v>18581</v>
      </c>
      <c r="B13381" t="s">
        <v>12314</v>
      </c>
    </row>
    <row r="13382" spans="1:2" x14ac:dyDescent="0.25">
      <c r="A13382">
        <v>18581</v>
      </c>
      <c r="B13382" t="s">
        <v>12315</v>
      </c>
    </row>
    <row r="13383" spans="1:2" x14ac:dyDescent="0.25">
      <c r="A13383">
        <v>18582</v>
      </c>
      <c r="B13383" t="s">
        <v>4554</v>
      </c>
    </row>
    <row r="13384" spans="1:2" x14ac:dyDescent="0.25">
      <c r="A13384">
        <v>18586</v>
      </c>
      <c r="B13384" t="s">
        <v>5941</v>
      </c>
    </row>
    <row r="13385" spans="1:2" x14ac:dyDescent="0.25">
      <c r="A13385">
        <v>18586</v>
      </c>
      <c r="B13385" t="s">
        <v>12316</v>
      </c>
    </row>
    <row r="13386" spans="1:2" x14ac:dyDescent="0.25">
      <c r="A13386">
        <v>18586</v>
      </c>
      <c r="B13386" t="s">
        <v>12317</v>
      </c>
    </row>
    <row r="13387" spans="1:2" x14ac:dyDescent="0.25">
      <c r="A13387">
        <v>18586</v>
      </c>
      <c r="B13387" t="s">
        <v>12318</v>
      </c>
    </row>
    <row r="13388" spans="1:2" x14ac:dyDescent="0.25">
      <c r="A13388">
        <v>18586</v>
      </c>
      <c r="B13388" t="s">
        <v>12319</v>
      </c>
    </row>
    <row r="13389" spans="1:2" x14ac:dyDescent="0.25">
      <c r="A13389">
        <v>18586</v>
      </c>
      <c r="B13389" t="s">
        <v>12320</v>
      </c>
    </row>
    <row r="13390" spans="1:2" x14ac:dyDescent="0.25">
      <c r="A13390">
        <v>18586</v>
      </c>
      <c r="B13390" t="s">
        <v>12321</v>
      </c>
    </row>
    <row r="13391" spans="1:2" x14ac:dyDescent="0.25">
      <c r="A13391">
        <v>18586</v>
      </c>
      <c r="B13391" t="s">
        <v>4554</v>
      </c>
    </row>
    <row r="13392" spans="1:2" x14ac:dyDescent="0.25">
      <c r="A13392">
        <v>18586</v>
      </c>
      <c r="B13392" t="s">
        <v>3520</v>
      </c>
    </row>
    <row r="13393" spans="1:2" x14ac:dyDescent="0.25">
      <c r="A13393">
        <v>18586</v>
      </c>
      <c r="B13393" t="s">
        <v>3842</v>
      </c>
    </row>
    <row r="13394" spans="1:2" x14ac:dyDescent="0.25">
      <c r="A13394">
        <v>18586</v>
      </c>
      <c r="B13394" t="s">
        <v>12322</v>
      </c>
    </row>
    <row r="13395" spans="1:2" x14ac:dyDescent="0.25">
      <c r="A13395">
        <v>18586</v>
      </c>
      <c r="B13395" t="s">
        <v>12323</v>
      </c>
    </row>
    <row r="13396" spans="1:2" x14ac:dyDescent="0.25">
      <c r="A13396">
        <v>18586</v>
      </c>
      <c r="B13396" t="s">
        <v>12324</v>
      </c>
    </row>
    <row r="13397" spans="1:2" x14ac:dyDescent="0.25">
      <c r="A13397">
        <v>18586</v>
      </c>
      <c r="B13397" t="s">
        <v>12325</v>
      </c>
    </row>
    <row r="13398" spans="1:2" x14ac:dyDescent="0.25">
      <c r="A13398">
        <v>18586</v>
      </c>
      <c r="B13398" t="s">
        <v>12007</v>
      </c>
    </row>
    <row r="13399" spans="1:2" x14ac:dyDescent="0.25">
      <c r="A13399">
        <v>18586</v>
      </c>
      <c r="B13399" t="s">
        <v>12326</v>
      </c>
    </row>
    <row r="13400" spans="1:2" x14ac:dyDescent="0.25">
      <c r="A13400">
        <v>18586</v>
      </c>
      <c r="B13400" t="s">
        <v>12327</v>
      </c>
    </row>
    <row r="13401" spans="1:2" x14ac:dyDescent="0.25">
      <c r="A13401">
        <v>18586</v>
      </c>
      <c r="B13401" t="s">
        <v>3550</v>
      </c>
    </row>
    <row r="13402" spans="1:2" x14ac:dyDescent="0.25">
      <c r="A13402">
        <v>18586</v>
      </c>
      <c r="B13402" t="s">
        <v>12328</v>
      </c>
    </row>
    <row r="13403" spans="1:2" x14ac:dyDescent="0.25">
      <c r="A13403">
        <v>18586</v>
      </c>
      <c r="B13403" t="s">
        <v>11509</v>
      </c>
    </row>
    <row r="13404" spans="1:2" x14ac:dyDescent="0.25">
      <c r="A13404">
        <v>18586</v>
      </c>
      <c r="B13404" t="s">
        <v>11509</v>
      </c>
    </row>
    <row r="13405" spans="1:2" x14ac:dyDescent="0.25">
      <c r="A13405">
        <v>18586</v>
      </c>
      <c r="B13405" t="s">
        <v>12329</v>
      </c>
    </row>
    <row r="13406" spans="1:2" x14ac:dyDescent="0.25">
      <c r="A13406">
        <v>18586</v>
      </c>
      <c r="B13406" t="s">
        <v>11899</v>
      </c>
    </row>
    <row r="13407" spans="1:2" x14ac:dyDescent="0.25">
      <c r="A13407">
        <v>18586</v>
      </c>
      <c r="B13407" t="s">
        <v>12330</v>
      </c>
    </row>
    <row r="13408" spans="1:2" x14ac:dyDescent="0.25">
      <c r="A13408">
        <v>18586</v>
      </c>
      <c r="B13408" t="s">
        <v>10273</v>
      </c>
    </row>
    <row r="13409" spans="1:2" x14ac:dyDescent="0.25">
      <c r="A13409">
        <v>18586</v>
      </c>
      <c r="B13409" t="s">
        <v>12331</v>
      </c>
    </row>
    <row r="13410" spans="1:2" x14ac:dyDescent="0.25">
      <c r="A13410">
        <v>18586</v>
      </c>
      <c r="B13410" t="s">
        <v>12332</v>
      </c>
    </row>
    <row r="13411" spans="1:2" x14ac:dyDescent="0.25">
      <c r="A13411">
        <v>18586</v>
      </c>
      <c r="B13411" t="s">
        <v>12333</v>
      </c>
    </row>
    <row r="13412" spans="1:2" x14ac:dyDescent="0.25">
      <c r="A13412">
        <v>18586</v>
      </c>
      <c r="B13412" t="s">
        <v>10419</v>
      </c>
    </row>
    <row r="13413" spans="1:2" x14ac:dyDescent="0.25">
      <c r="A13413">
        <v>18587</v>
      </c>
      <c r="B13413" t="s">
        <v>11509</v>
      </c>
    </row>
    <row r="13414" spans="1:2" x14ac:dyDescent="0.25">
      <c r="A13414">
        <v>18609</v>
      </c>
      <c r="B13414" t="s">
        <v>12334</v>
      </c>
    </row>
    <row r="13415" spans="1:2" x14ac:dyDescent="0.25">
      <c r="A13415">
        <v>18609</v>
      </c>
      <c r="B13415" t="s">
        <v>3550</v>
      </c>
    </row>
    <row r="13416" spans="1:2" x14ac:dyDescent="0.25">
      <c r="A13416">
        <v>18609</v>
      </c>
      <c r="B13416" t="s">
        <v>11509</v>
      </c>
    </row>
    <row r="13417" spans="1:2" x14ac:dyDescent="0.25">
      <c r="A13417">
        <v>18609</v>
      </c>
      <c r="B13417" t="s">
        <v>12335</v>
      </c>
    </row>
    <row r="13418" spans="1:2" x14ac:dyDescent="0.25">
      <c r="A13418">
        <v>19017</v>
      </c>
      <c r="B13418" t="s">
        <v>9084</v>
      </c>
    </row>
    <row r="13419" spans="1:2" x14ac:dyDescent="0.25">
      <c r="A13419">
        <v>19053</v>
      </c>
      <c r="B13419" t="s">
        <v>9084</v>
      </c>
    </row>
    <row r="13420" spans="1:2" x14ac:dyDescent="0.25">
      <c r="A13420">
        <v>19055</v>
      </c>
      <c r="B13420" t="s">
        <v>3520</v>
      </c>
    </row>
    <row r="13421" spans="1:2" x14ac:dyDescent="0.25">
      <c r="A13421">
        <v>19055</v>
      </c>
      <c r="B13421" t="s">
        <v>3842</v>
      </c>
    </row>
    <row r="13422" spans="1:2" x14ac:dyDescent="0.25">
      <c r="A13422">
        <v>19055</v>
      </c>
      <c r="B13422" t="s">
        <v>9084</v>
      </c>
    </row>
    <row r="13423" spans="1:2" x14ac:dyDescent="0.25">
      <c r="A13423">
        <v>19055</v>
      </c>
      <c r="B13423" t="s">
        <v>6857</v>
      </c>
    </row>
    <row r="13424" spans="1:2" x14ac:dyDescent="0.25">
      <c r="A13424">
        <v>19057</v>
      </c>
      <c r="B13424" t="s">
        <v>9084</v>
      </c>
    </row>
    <row r="13425" spans="1:2" x14ac:dyDescent="0.25">
      <c r="A13425">
        <v>19059</v>
      </c>
      <c r="B13425" t="s">
        <v>9084</v>
      </c>
    </row>
    <row r="13426" spans="1:2" x14ac:dyDescent="0.25">
      <c r="A13426">
        <v>19061</v>
      </c>
      <c r="B13426" t="s">
        <v>3550</v>
      </c>
    </row>
    <row r="13427" spans="1:2" x14ac:dyDescent="0.25">
      <c r="A13427">
        <v>19061</v>
      </c>
      <c r="B13427" t="s">
        <v>9084</v>
      </c>
    </row>
    <row r="13428" spans="1:2" x14ac:dyDescent="0.25">
      <c r="A13428">
        <v>19063</v>
      </c>
      <c r="B13428" t="s">
        <v>9084</v>
      </c>
    </row>
    <row r="13429" spans="1:2" x14ac:dyDescent="0.25">
      <c r="A13429">
        <v>19065</v>
      </c>
      <c r="B13429" t="s">
        <v>12016</v>
      </c>
    </row>
    <row r="13430" spans="1:2" x14ac:dyDescent="0.25">
      <c r="A13430">
        <v>19065</v>
      </c>
      <c r="B13430" t="s">
        <v>12336</v>
      </c>
    </row>
    <row r="13431" spans="1:2" x14ac:dyDescent="0.25">
      <c r="A13431">
        <v>19065</v>
      </c>
      <c r="B13431" t="s">
        <v>12337</v>
      </c>
    </row>
    <row r="13432" spans="1:2" x14ac:dyDescent="0.25">
      <c r="A13432">
        <v>19065</v>
      </c>
      <c r="B13432" t="s">
        <v>12338</v>
      </c>
    </row>
    <row r="13433" spans="1:2" x14ac:dyDescent="0.25">
      <c r="A13433">
        <v>19065</v>
      </c>
      <c r="B13433" t="s">
        <v>12339</v>
      </c>
    </row>
    <row r="13434" spans="1:2" x14ac:dyDescent="0.25">
      <c r="A13434">
        <v>19065</v>
      </c>
      <c r="B13434" t="s">
        <v>12340</v>
      </c>
    </row>
    <row r="13435" spans="1:2" x14ac:dyDescent="0.25">
      <c r="A13435">
        <v>19065</v>
      </c>
      <c r="B13435" t="s">
        <v>12341</v>
      </c>
    </row>
    <row r="13436" spans="1:2" x14ac:dyDescent="0.25">
      <c r="A13436">
        <v>19065</v>
      </c>
      <c r="B13436" t="s">
        <v>5009</v>
      </c>
    </row>
    <row r="13437" spans="1:2" x14ac:dyDescent="0.25">
      <c r="A13437">
        <v>19065</v>
      </c>
      <c r="B13437" t="s">
        <v>4172</v>
      </c>
    </row>
    <row r="13438" spans="1:2" x14ac:dyDescent="0.25">
      <c r="A13438">
        <v>19065</v>
      </c>
      <c r="B13438" t="s">
        <v>121</v>
      </c>
    </row>
    <row r="13439" spans="1:2" x14ac:dyDescent="0.25">
      <c r="A13439">
        <v>19065</v>
      </c>
      <c r="B13439" t="s">
        <v>11625</v>
      </c>
    </row>
    <row r="13440" spans="1:2" x14ac:dyDescent="0.25">
      <c r="A13440">
        <v>19067</v>
      </c>
      <c r="B13440" t="s">
        <v>12342</v>
      </c>
    </row>
    <row r="13441" spans="1:2" x14ac:dyDescent="0.25">
      <c r="A13441">
        <v>19067</v>
      </c>
      <c r="B13441" t="s">
        <v>5941</v>
      </c>
    </row>
    <row r="13442" spans="1:2" x14ac:dyDescent="0.25">
      <c r="A13442">
        <v>19067</v>
      </c>
      <c r="B13442" t="s">
        <v>3857</v>
      </c>
    </row>
    <row r="13443" spans="1:2" x14ac:dyDescent="0.25">
      <c r="A13443">
        <v>19067</v>
      </c>
      <c r="B13443" t="s">
        <v>12343</v>
      </c>
    </row>
    <row r="13444" spans="1:2" x14ac:dyDescent="0.25">
      <c r="A13444">
        <v>19067</v>
      </c>
      <c r="B13444" t="s">
        <v>12344</v>
      </c>
    </row>
    <row r="13445" spans="1:2" x14ac:dyDescent="0.25">
      <c r="A13445">
        <v>19067</v>
      </c>
      <c r="B13445" t="s">
        <v>11210</v>
      </c>
    </row>
    <row r="13446" spans="1:2" x14ac:dyDescent="0.25">
      <c r="A13446">
        <v>19067</v>
      </c>
      <c r="B13446" t="s">
        <v>12345</v>
      </c>
    </row>
    <row r="13447" spans="1:2" x14ac:dyDescent="0.25">
      <c r="A13447">
        <v>19067</v>
      </c>
      <c r="B13447" t="s">
        <v>9799</v>
      </c>
    </row>
    <row r="13448" spans="1:2" x14ac:dyDescent="0.25">
      <c r="A13448">
        <v>19067</v>
      </c>
      <c r="B13448" t="s">
        <v>12346</v>
      </c>
    </row>
    <row r="13449" spans="1:2" x14ac:dyDescent="0.25">
      <c r="A13449">
        <v>19067</v>
      </c>
      <c r="B13449" t="s">
        <v>11730</v>
      </c>
    </row>
    <row r="13450" spans="1:2" x14ac:dyDescent="0.25">
      <c r="A13450">
        <v>19067</v>
      </c>
      <c r="B13450" t="s">
        <v>3550</v>
      </c>
    </row>
    <row r="13451" spans="1:2" x14ac:dyDescent="0.25">
      <c r="A13451">
        <v>19067</v>
      </c>
      <c r="B13451" t="s">
        <v>12347</v>
      </c>
    </row>
    <row r="13452" spans="1:2" x14ac:dyDescent="0.25">
      <c r="A13452">
        <v>19067</v>
      </c>
      <c r="B13452" t="s">
        <v>12348</v>
      </c>
    </row>
    <row r="13453" spans="1:2" x14ac:dyDescent="0.25">
      <c r="A13453">
        <v>19067</v>
      </c>
      <c r="B13453" t="s">
        <v>12349</v>
      </c>
    </row>
    <row r="13454" spans="1:2" x14ac:dyDescent="0.25">
      <c r="A13454">
        <v>19067</v>
      </c>
      <c r="B13454" t="s">
        <v>12350</v>
      </c>
    </row>
    <row r="13455" spans="1:2" x14ac:dyDescent="0.25">
      <c r="A13455">
        <v>19069</v>
      </c>
      <c r="B13455" t="s">
        <v>5941</v>
      </c>
    </row>
    <row r="13456" spans="1:2" x14ac:dyDescent="0.25">
      <c r="A13456">
        <v>19069</v>
      </c>
      <c r="B13456" t="s">
        <v>12351</v>
      </c>
    </row>
    <row r="13457" spans="1:2" x14ac:dyDescent="0.25">
      <c r="A13457">
        <v>19069</v>
      </c>
      <c r="B13457" t="s">
        <v>10293</v>
      </c>
    </row>
    <row r="13458" spans="1:2" x14ac:dyDescent="0.25">
      <c r="A13458">
        <v>19069</v>
      </c>
      <c r="B13458" t="s">
        <v>12352</v>
      </c>
    </row>
    <row r="13459" spans="1:2" x14ac:dyDescent="0.25">
      <c r="A13459">
        <v>19069</v>
      </c>
      <c r="B13459" t="s">
        <v>12353</v>
      </c>
    </row>
    <row r="13460" spans="1:2" x14ac:dyDescent="0.25">
      <c r="A13460">
        <v>19069</v>
      </c>
      <c r="B13460" t="s">
        <v>3520</v>
      </c>
    </row>
    <row r="13461" spans="1:2" x14ac:dyDescent="0.25">
      <c r="A13461">
        <v>19069</v>
      </c>
      <c r="B13461" t="s">
        <v>5113</v>
      </c>
    </row>
    <row r="13462" spans="1:2" x14ac:dyDescent="0.25">
      <c r="A13462">
        <v>19069</v>
      </c>
      <c r="B13462" t="s">
        <v>12354</v>
      </c>
    </row>
    <row r="13463" spans="1:2" x14ac:dyDescent="0.25">
      <c r="A13463">
        <v>19069</v>
      </c>
      <c r="B13463" t="s">
        <v>10536</v>
      </c>
    </row>
    <row r="13464" spans="1:2" x14ac:dyDescent="0.25">
      <c r="A13464">
        <v>19069</v>
      </c>
      <c r="B13464" t="s">
        <v>3842</v>
      </c>
    </row>
    <row r="13465" spans="1:2" x14ac:dyDescent="0.25">
      <c r="A13465">
        <v>19069</v>
      </c>
      <c r="B13465" t="s">
        <v>12355</v>
      </c>
    </row>
    <row r="13466" spans="1:2" x14ac:dyDescent="0.25">
      <c r="A13466">
        <v>19069</v>
      </c>
      <c r="B13466" t="s">
        <v>11585</v>
      </c>
    </row>
    <row r="13467" spans="1:2" x14ac:dyDescent="0.25">
      <c r="A13467">
        <v>19069</v>
      </c>
      <c r="B13467" t="s">
        <v>12356</v>
      </c>
    </row>
    <row r="13468" spans="1:2" x14ac:dyDescent="0.25">
      <c r="A13468">
        <v>19069</v>
      </c>
      <c r="B13468" t="s">
        <v>3550</v>
      </c>
    </row>
    <row r="13469" spans="1:2" x14ac:dyDescent="0.25">
      <c r="A13469">
        <v>19069</v>
      </c>
      <c r="B13469" t="s">
        <v>12357</v>
      </c>
    </row>
    <row r="13470" spans="1:2" x14ac:dyDescent="0.25">
      <c r="A13470">
        <v>19069</v>
      </c>
      <c r="B13470" t="s">
        <v>12358</v>
      </c>
    </row>
    <row r="13471" spans="1:2" x14ac:dyDescent="0.25">
      <c r="A13471">
        <v>19069</v>
      </c>
      <c r="B13471" t="s">
        <v>8413</v>
      </c>
    </row>
    <row r="13472" spans="1:2" x14ac:dyDescent="0.25">
      <c r="A13472">
        <v>19069</v>
      </c>
      <c r="B13472" t="s">
        <v>12359</v>
      </c>
    </row>
    <row r="13473" spans="1:2" x14ac:dyDescent="0.25">
      <c r="A13473">
        <v>19071</v>
      </c>
      <c r="B13473" t="s">
        <v>12360</v>
      </c>
    </row>
    <row r="13474" spans="1:2" x14ac:dyDescent="0.25">
      <c r="A13474">
        <v>19071</v>
      </c>
      <c r="B13474" t="s">
        <v>10532</v>
      </c>
    </row>
    <row r="13475" spans="1:2" x14ac:dyDescent="0.25">
      <c r="A13475">
        <v>19071</v>
      </c>
      <c r="B13475" t="s">
        <v>12361</v>
      </c>
    </row>
    <row r="13476" spans="1:2" x14ac:dyDescent="0.25">
      <c r="A13476">
        <v>19071</v>
      </c>
      <c r="B13476" t="s">
        <v>12362</v>
      </c>
    </row>
    <row r="13477" spans="1:2" x14ac:dyDescent="0.25">
      <c r="A13477">
        <v>19071</v>
      </c>
      <c r="B13477" t="s">
        <v>12363</v>
      </c>
    </row>
    <row r="13478" spans="1:2" x14ac:dyDescent="0.25">
      <c r="A13478">
        <v>19071</v>
      </c>
      <c r="B13478" t="s">
        <v>10983</v>
      </c>
    </row>
    <row r="13479" spans="1:2" x14ac:dyDescent="0.25">
      <c r="A13479">
        <v>19071</v>
      </c>
      <c r="B13479" t="s">
        <v>3520</v>
      </c>
    </row>
    <row r="13480" spans="1:2" x14ac:dyDescent="0.25">
      <c r="A13480">
        <v>19071</v>
      </c>
      <c r="B13480" t="s">
        <v>12364</v>
      </c>
    </row>
    <row r="13481" spans="1:2" x14ac:dyDescent="0.25">
      <c r="A13481">
        <v>19071</v>
      </c>
      <c r="B13481" t="s">
        <v>12365</v>
      </c>
    </row>
    <row r="13482" spans="1:2" x14ac:dyDescent="0.25">
      <c r="A13482">
        <v>19071</v>
      </c>
      <c r="B13482" t="s">
        <v>680</v>
      </c>
    </row>
    <row r="13483" spans="1:2" x14ac:dyDescent="0.25">
      <c r="A13483">
        <v>19071</v>
      </c>
      <c r="B13483" t="s">
        <v>11524</v>
      </c>
    </row>
    <row r="13484" spans="1:2" x14ac:dyDescent="0.25">
      <c r="A13484">
        <v>19073</v>
      </c>
      <c r="B13484" t="s">
        <v>12366</v>
      </c>
    </row>
    <row r="13485" spans="1:2" x14ac:dyDescent="0.25">
      <c r="A13485">
        <v>19073</v>
      </c>
      <c r="B13485" t="s">
        <v>12367</v>
      </c>
    </row>
    <row r="13486" spans="1:2" x14ac:dyDescent="0.25">
      <c r="A13486">
        <v>19073</v>
      </c>
      <c r="B13486" t="s">
        <v>12368</v>
      </c>
    </row>
    <row r="13487" spans="1:2" x14ac:dyDescent="0.25">
      <c r="A13487">
        <v>19073</v>
      </c>
      <c r="B13487" t="s">
        <v>3520</v>
      </c>
    </row>
    <row r="13488" spans="1:2" x14ac:dyDescent="0.25">
      <c r="A13488">
        <v>19073</v>
      </c>
      <c r="B13488" t="s">
        <v>3842</v>
      </c>
    </row>
    <row r="13489" spans="1:2" x14ac:dyDescent="0.25">
      <c r="A13489">
        <v>19073</v>
      </c>
      <c r="B13489" t="s">
        <v>12369</v>
      </c>
    </row>
    <row r="13490" spans="1:2" x14ac:dyDescent="0.25">
      <c r="A13490">
        <v>19073</v>
      </c>
      <c r="B13490" t="s">
        <v>3550</v>
      </c>
    </row>
    <row r="13491" spans="1:2" x14ac:dyDescent="0.25">
      <c r="A13491">
        <v>19073</v>
      </c>
      <c r="B13491" t="s">
        <v>12370</v>
      </c>
    </row>
    <row r="13492" spans="1:2" x14ac:dyDescent="0.25">
      <c r="A13492">
        <v>19073</v>
      </c>
      <c r="B13492" t="s">
        <v>12371</v>
      </c>
    </row>
    <row r="13493" spans="1:2" x14ac:dyDescent="0.25">
      <c r="A13493">
        <v>19073</v>
      </c>
      <c r="B13493" t="s">
        <v>12372</v>
      </c>
    </row>
    <row r="13494" spans="1:2" x14ac:dyDescent="0.25">
      <c r="A13494">
        <v>19073</v>
      </c>
      <c r="B13494" t="s">
        <v>12373</v>
      </c>
    </row>
    <row r="13495" spans="1:2" x14ac:dyDescent="0.25">
      <c r="A13495">
        <v>19073</v>
      </c>
      <c r="B13495" t="s">
        <v>12374</v>
      </c>
    </row>
    <row r="13496" spans="1:2" x14ac:dyDescent="0.25">
      <c r="A13496">
        <v>19073</v>
      </c>
      <c r="B13496" t="s">
        <v>12375</v>
      </c>
    </row>
    <row r="13497" spans="1:2" x14ac:dyDescent="0.25">
      <c r="A13497">
        <v>19073</v>
      </c>
      <c r="B13497" t="s">
        <v>12376</v>
      </c>
    </row>
    <row r="13498" spans="1:2" x14ac:dyDescent="0.25">
      <c r="A13498">
        <v>19075</v>
      </c>
      <c r="B13498" t="s">
        <v>3857</v>
      </c>
    </row>
    <row r="13499" spans="1:2" x14ac:dyDescent="0.25">
      <c r="A13499">
        <v>19075</v>
      </c>
      <c r="B13499" t="s">
        <v>12377</v>
      </c>
    </row>
    <row r="13500" spans="1:2" x14ac:dyDescent="0.25">
      <c r="A13500">
        <v>19075</v>
      </c>
      <c r="B13500" t="s">
        <v>12378</v>
      </c>
    </row>
    <row r="13501" spans="1:2" x14ac:dyDescent="0.25">
      <c r="A13501">
        <v>19075</v>
      </c>
      <c r="B13501" t="s">
        <v>10082</v>
      </c>
    </row>
    <row r="13502" spans="1:2" x14ac:dyDescent="0.25">
      <c r="A13502">
        <v>19075</v>
      </c>
      <c r="B13502" t="s">
        <v>12379</v>
      </c>
    </row>
    <row r="13503" spans="1:2" x14ac:dyDescent="0.25">
      <c r="A13503">
        <v>19075</v>
      </c>
      <c r="B13503" t="s">
        <v>9658</v>
      </c>
    </row>
    <row r="13504" spans="1:2" x14ac:dyDescent="0.25">
      <c r="A13504">
        <v>19075</v>
      </c>
      <c r="B13504" t="s">
        <v>10457</v>
      </c>
    </row>
    <row r="13505" spans="1:2" x14ac:dyDescent="0.25">
      <c r="A13505">
        <v>19075</v>
      </c>
      <c r="B13505" t="s">
        <v>8527</v>
      </c>
    </row>
    <row r="13506" spans="1:2" x14ac:dyDescent="0.25">
      <c r="A13506">
        <v>19077</v>
      </c>
      <c r="B13506" t="s">
        <v>12380</v>
      </c>
    </row>
    <row r="13507" spans="1:2" x14ac:dyDescent="0.25">
      <c r="A13507">
        <v>19077</v>
      </c>
      <c r="B13507" t="s">
        <v>12381</v>
      </c>
    </row>
    <row r="13508" spans="1:2" x14ac:dyDescent="0.25">
      <c r="A13508">
        <v>19077</v>
      </c>
      <c r="B13508" t="s">
        <v>12382</v>
      </c>
    </row>
    <row r="13509" spans="1:2" x14ac:dyDescent="0.25">
      <c r="A13509">
        <v>19077</v>
      </c>
      <c r="B13509" t="s">
        <v>12383</v>
      </c>
    </row>
    <row r="13510" spans="1:2" x14ac:dyDescent="0.25">
      <c r="A13510">
        <v>19077</v>
      </c>
      <c r="B13510" t="s">
        <v>10619</v>
      </c>
    </row>
    <row r="13511" spans="1:2" x14ac:dyDescent="0.25">
      <c r="A13511">
        <v>19077</v>
      </c>
      <c r="B13511" t="s">
        <v>12384</v>
      </c>
    </row>
    <row r="13512" spans="1:2" x14ac:dyDescent="0.25">
      <c r="A13512">
        <v>19077</v>
      </c>
      <c r="B13512" t="s">
        <v>12385</v>
      </c>
    </row>
    <row r="13513" spans="1:2" x14ac:dyDescent="0.25">
      <c r="A13513">
        <v>19077</v>
      </c>
      <c r="B13513" t="s">
        <v>12386</v>
      </c>
    </row>
    <row r="13514" spans="1:2" x14ac:dyDescent="0.25">
      <c r="A13514">
        <v>19077</v>
      </c>
      <c r="B13514" t="s">
        <v>12387</v>
      </c>
    </row>
    <row r="13515" spans="1:2" x14ac:dyDescent="0.25">
      <c r="A13515">
        <v>19077</v>
      </c>
      <c r="B13515" t="s">
        <v>12388</v>
      </c>
    </row>
    <row r="13516" spans="1:2" x14ac:dyDescent="0.25">
      <c r="A13516">
        <v>19079</v>
      </c>
      <c r="B13516" t="s">
        <v>12389</v>
      </c>
    </row>
    <row r="13517" spans="1:2" x14ac:dyDescent="0.25">
      <c r="A13517">
        <v>19079</v>
      </c>
      <c r="B13517" t="s">
        <v>12390</v>
      </c>
    </row>
    <row r="13518" spans="1:2" x14ac:dyDescent="0.25">
      <c r="A13518">
        <v>19079</v>
      </c>
      <c r="B13518" t="s">
        <v>12391</v>
      </c>
    </row>
    <row r="13519" spans="1:2" x14ac:dyDescent="0.25">
      <c r="A13519">
        <v>19079</v>
      </c>
      <c r="B13519" t="s">
        <v>10712</v>
      </c>
    </row>
    <row r="13520" spans="1:2" x14ac:dyDescent="0.25">
      <c r="A13520">
        <v>19079</v>
      </c>
      <c r="B13520" t="s">
        <v>12392</v>
      </c>
    </row>
    <row r="13521" spans="1:2" x14ac:dyDescent="0.25">
      <c r="A13521">
        <v>19079</v>
      </c>
      <c r="B13521" t="s">
        <v>12393</v>
      </c>
    </row>
    <row r="13522" spans="1:2" x14ac:dyDescent="0.25">
      <c r="A13522">
        <v>19079</v>
      </c>
      <c r="B13522" t="s">
        <v>10725</v>
      </c>
    </row>
    <row r="13523" spans="1:2" x14ac:dyDescent="0.25">
      <c r="A13523">
        <v>19086</v>
      </c>
      <c r="B13523" t="s">
        <v>12394</v>
      </c>
    </row>
    <row r="13524" spans="1:2" x14ac:dyDescent="0.25">
      <c r="A13524">
        <v>19086</v>
      </c>
      <c r="B13524" t="s">
        <v>10681</v>
      </c>
    </row>
    <row r="13525" spans="1:2" x14ac:dyDescent="0.25">
      <c r="A13525">
        <v>19086</v>
      </c>
      <c r="B13525" t="s">
        <v>12395</v>
      </c>
    </row>
    <row r="13526" spans="1:2" x14ac:dyDescent="0.25">
      <c r="A13526">
        <v>19087</v>
      </c>
      <c r="B13526" t="s">
        <v>12396</v>
      </c>
    </row>
    <row r="13527" spans="1:2" x14ac:dyDescent="0.25">
      <c r="A13527">
        <v>19089</v>
      </c>
      <c r="B13527" t="s">
        <v>12397</v>
      </c>
    </row>
    <row r="13528" spans="1:2" x14ac:dyDescent="0.25">
      <c r="A13528">
        <v>19089</v>
      </c>
      <c r="B13528" t="s">
        <v>12398</v>
      </c>
    </row>
    <row r="13529" spans="1:2" x14ac:dyDescent="0.25">
      <c r="A13529">
        <v>19089</v>
      </c>
      <c r="B13529" t="s">
        <v>12399</v>
      </c>
    </row>
    <row r="13530" spans="1:2" x14ac:dyDescent="0.25">
      <c r="A13530">
        <v>19089</v>
      </c>
      <c r="B13530" t="s">
        <v>12400</v>
      </c>
    </row>
    <row r="13531" spans="1:2" x14ac:dyDescent="0.25">
      <c r="A13531">
        <v>19089</v>
      </c>
      <c r="B13531" t="s">
        <v>10427</v>
      </c>
    </row>
    <row r="13532" spans="1:2" x14ac:dyDescent="0.25">
      <c r="A13532">
        <v>19089</v>
      </c>
      <c r="B13532" t="s">
        <v>12396</v>
      </c>
    </row>
    <row r="13533" spans="1:2" x14ac:dyDescent="0.25">
      <c r="A13533">
        <v>19089</v>
      </c>
      <c r="B13533" t="s">
        <v>12401</v>
      </c>
    </row>
    <row r="13534" spans="1:2" x14ac:dyDescent="0.25">
      <c r="A13534">
        <v>19089</v>
      </c>
      <c r="B13534" t="s">
        <v>10158</v>
      </c>
    </row>
    <row r="13535" spans="1:2" x14ac:dyDescent="0.25">
      <c r="A13535">
        <v>19089</v>
      </c>
      <c r="B13535" t="s">
        <v>4554</v>
      </c>
    </row>
    <row r="13536" spans="1:2" x14ac:dyDescent="0.25">
      <c r="A13536">
        <v>19089</v>
      </c>
      <c r="B13536" t="s">
        <v>12402</v>
      </c>
    </row>
    <row r="13537" spans="1:2" x14ac:dyDescent="0.25">
      <c r="A13537">
        <v>19089</v>
      </c>
      <c r="B13537" t="s">
        <v>10382</v>
      </c>
    </row>
    <row r="13538" spans="1:2" x14ac:dyDescent="0.25">
      <c r="A13538">
        <v>19089</v>
      </c>
      <c r="B13538" t="s">
        <v>3550</v>
      </c>
    </row>
    <row r="13539" spans="1:2" x14ac:dyDescent="0.25">
      <c r="A13539">
        <v>19089</v>
      </c>
      <c r="B13539" t="s">
        <v>12403</v>
      </c>
    </row>
    <row r="13540" spans="1:2" x14ac:dyDescent="0.25">
      <c r="A13540">
        <v>19089</v>
      </c>
      <c r="B13540" t="s">
        <v>12404</v>
      </c>
    </row>
    <row r="13541" spans="1:2" x14ac:dyDescent="0.25">
      <c r="A13541">
        <v>19089</v>
      </c>
      <c r="B13541" t="s">
        <v>12405</v>
      </c>
    </row>
    <row r="13542" spans="1:2" x14ac:dyDescent="0.25">
      <c r="A13542">
        <v>19089</v>
      </c>
      <c r="B13542" t="s">
        <v>12406</v>
      </c>
    </row>
    <row r="13543" spans="1:2" x14ac:dyDescent="0.25">
      <c r="A13543">
        <v>19089</v>
      </c>
      <c r="B13543" t="s">
        <v>12407</v>
      </c>
    </row>
    <row r="13544" spans="1:2" x14ac:dyDescent="0.25">
      <c r="A13544">
        <v>19089</v>
      </c>
      <c r="B13544" t="s">
        <v>12408</v>
      </c>
    </row>
    <row r="13545" spans="1:2" x14ac:dyDescent="0.25">
      <c r="A13545">
        <v>19089</v>
      </c>
      <c r="B13545" t="s">
        <v>12409</v>
      </c>
    </row>
    <row r="13546" spans="1:2" x14ac:dyDescent="0.25">
      <c r="A13546">
        <v>19089</v>
      </c>
      <c r="B13546" t="s">
        <v>12410</v>
      </c>
    </row>
    <row r="13547" spans="1:2" x14ac:dyDescent="0.25">
      <c r="A13547">
        <v>19089</v>
      </c>
      <c r="B13547" t="s">
        <v>12411</v>
      </c>
    </row>
    <row r="13548" spans="1:2" x14ac:dyDescent="0.25">
      <c r="A13548">
        <v>19089</v>
      </c>
      <c r="B13548" t="s">
        <v>12411</v>
      </c>
    </row>
    <row r="13549" spans="1:2" x14ac:dyDescent="0.25">
      <c r="A13549">
        <v>19205</v>
      </c>
      <c r="B13549" t="s">
        <v>5941</v>
      </c>
    </row>
    <row r="13550" spans="1:2" x14ac:dyDescent="0.25">
      <c r="A13550">
        <v>19205</v>
      </c>
      <c r="B13550" t="s">
        <v>5941</v>
      </c>
    </row>
    <row r="13551" spans="1:2" x14ac:dyDescent="0.25">
      <c r="A13551">
        <v>19205</v>
      </c>
      <c r="B13551" t="s">
        <v>12412</v>
      </c>
    </row>
    <row r="13552" spans="1:2" x14ac:dyDescent="0.25">
      <c r="A13552">
        <v>19205</v>
      </c>
      <c r="B13552" t="s">
        <v>12413</v>
      </c>
    </row>
    <row r="13553" spans="1:2" x14ac:dyDescent="0.25">
      <c r="A13553">
        <v>19205</v>
      </c>
      <c r="B13553" t="s">
        <v>12414</v>
      </c>
    </row>
    <row r="13554" spans="1:2" x14ac:dyDescent="0.25">
      <c r="A13554">
        <v>19205</v>
      </c>
      <c r="B13554" t="s">
        <v>4607</v>
      </c>
    </row>
    <row r="13555" spans="1:2" x14ac:dyDescent="0.25">
      <c r="A13555">
        <v>19205</v>
      </c>
      <c r="B13555" t="s">
        <v>3857</v>
      </c>
    </row>
    <row r="13556" spans="1:2" x14ac:dyDescent="0.25">
      <c r="A13556">
        <v>19205</v>
      </c>
      <c r="B13556" t="s">
        <v>12415</v>
      </c>
    </row>
    <row r="13557" spans="1:2" x14ac:dyDescent="0.25">
      <c r="A13557">
        <v>19205</v>
      </c>
      <c r="B13557" t="s">
        <v>12416</v>
      </c>
    </row>
    <row r="13558" spans="1:2" x14ac:dyDescent="0.25">
      <c r="A13558">
        <v>19205</v>
      </c>
      <c r="B13558" t="s">
        <v>12417</v>
      </c>
    </row>
    <row r="13559" spans="1:2" x14ac:dyDescent="0.25">
      <c r="A13559">
        <v>19205</v>
      </c>
      <c r="B13559" t="s">
        <v>12418</v>
      </c>
    </row>
    <row r="13560" spans="1:2" x14ac:dyDescent="0.25">
      <c r="A13560">
        <v>19205</v>
      </c>
      <c r="B13560" t="s">
        <v>12419</v>
      </c>
    </row>
    <row r="13561" spans="1:2" x14ac:dyDescent="0.25">
      <c r="A13561">
        <v>19205</v>
      </c>
      <c r="B13561" t="s">
        <v>12420</v>
      </c>
    </row>
    <row r="13562" spans="1:2" x14ac:dyDescent="0.25">
      <c r="A13562">
        <v>19205</v>
      </c>
      <c r="B13562" t="s">
        <v>10376</v>
      </c>
    </row>
    <row r="13563" spans="1:2" x14ac:dyDescent="0.25">
      <c r="A13563">
        <v>19205</v>
      </c>
      <c r="B13563" t="s">
        <v>3520</v>
      </c>
    </row>
    <row r="13564" spans="1:2" x14ac:dyDescent="0.25">
      <c r="A13564">
        <v>19205</v>
      </c>
      <c r="B13564" t="s">
        <v>3520</v>
      </c>
    </row>
    <row r="13565" spans="1:2" x14ac:dyDescent="0.25">
      <c r="A13565">
        <v>19205</v>
      </c>
      <c r="B13565" t="s">
        <v>3520</v>
      </c>
    </row>
    <row r="13566" spans="1:2" x14ac:dyDescent="0.25">
      <c r="A13566">
        <v>19205</v>
      </c>
      <c r="B13566" t="s">
        <v>10882</v>
      </c>
    </row>
    <row r="13567" spans="1:2" x14ac:dyDescent="0.25">
      <c r="A13567">
        <v>19205</v>
      </c>
      <c r="B13567" t="s">
        <v>12421</v>
      </c>
    </row>
    <row r="13568" spans="1:2" x14ac:dyDescent="0.25">
      <c r="A13568">
        <v>19205</v>
      </c>
      <c r="B13568" t="s">
        <v>4234</v>
      </c>
    </row>
    <row r="13569" spans="1:2" x14ac:dyDescent="0.25">
      <c r="A13569">
        <v>19205</v>
      </c>
      <c r="B13569" t="s">
        <v>12422</v>
      </c>
    </row>
    <row r="13570" spans="1:2" x14ac:dyDescent="0.25">
      <c r="A13570">
        <v>19205</v>
      </c>
      <c r="B13570" t="s">
        <v>3842</v>
      </c>
    </row>
    <row r="13571" spans="1:2" x14ac:dyDescent="0.25">
      <c r="A13571">
        <v>19205</v>
      </c>
      <c r="B13571" t="s">
        <v>3842</v>
      </c>
    </row>
    <row r="13572" spans="1:2" x14ac:dyDescent="0.25">
      <c r="A13572">
        <v>19205</v>
      </c>
      <c r="B13572" t="s">
        <v>3842</v>
      </c>
    </row>
    <row r="13573" spans="1:2" x14ac:dyDescent="0.25">
      <c r="A13573">
        <v>19205</v>
      </c>
      <c r="B13573" t="s">
        <v>11807</v>
      </c>
    </row>
    <row r="13574" spans="1:2" x14ac:dyDescent="0.25">
      <c r="A13574">
        <v>19205</v>
      </c>
      <c r="B13574" t="s">
        <v>12423</v>
      </c>
    </row>
    <row r="13575" spans="1:2" x14ac:dyDescent="0.25">
      <c r="A13575">
        <v>19205</v>
      </c>
      <c r="B13575" t="s">
        <v>12424</v>
      </c>
    </row>
    <row r="13576" spans="1:2" x14ac:dyDescent="0.25">
      <c r="A13576">
        <v>19205</v>
      </c>
      <c r="B13576" t="s">
        <v>3881</v>
      </c>
    </row>
    <row r="13577" spans="1:2" x14ac:dyDescent="0.25">
      <c r="A13577">
        <v>19205</v>
      </c>
      <c r="B13577" t="s">
        <v>12425</v>
      </c>
    </row>
    <row r="13578" spans="1:2" x14ac:dyDescent="0.25">
      <c r="A13578">
        <v>19205</v>
      </c>
      <c r="B13578" t="s">
        <v>12426</v>
      </c>
    </row>
    <row r="13579" spans="1:2" x14ac:dyDescent="0.25">
      <c r="A13579">
        <v>19205</v>
      </c>
      <c r="B13579" t="s">
        <v>12427</v>
      </c>
    </row>
    <row r="13580" spans="1:2" x14ac:dyDescent="0.25">
      <c r="A13580">
        <v>19205</v>
      </c>
      <c r="B13580" t="s">
        <v>3550</v>
      </c>
    </row>
    <row r="13581" spans="1:2" x14ac:dyDescent="0.25">
      <c r="A13581">
        <v>19205</v>
      </c>
      <c r="B13581" t="s">
        <v>3550</v>
      </c>
    </row>
    <row r="13582" spans="1:2" x14ac:dyDescent="0.25">
      <c r="A13582">
        <v>19205</v>
      </c>
      <c r="B13582" t="s">
        <v>3550</v>
      </c>
    </row>
    <row r="13583" spans="1:2" x14ac:dyDescent="0.25">
      <c r="A13583">
        <v>19205</v>
      </c>
      <c r="B13583" t="s">
        <v>3550</v>
      </c>
    </row>
    <row r="13584" spans="1:2" x14ac:dyDescent="0.25">
      <c r="A13584">
        <v>19205</v>
      </c>
      <c r="B13584" t="s">
        <v>4184</v>
      </c>
    </row>
    <row r="13585" spans="1:2" x14ac:dyDescent="0.25">
      <c r="A13585">
        <v>19205</v>
      </c>
      <c r="B13585" t="s">
        <v>12428</v>
      </c>
    </row>
    <row r="13586" spans="1:2" x14ac:dyDescent="0.25">
      <c r="A13586">
        <v>19205</v>
      </c>
      <c r="B13586" t="s">
        <v>9561</v>
      </c>
    </row>
    <row r="13587" spans="1:2" x14ac:dyDescent="0.25">
      <c r="A13587">
        <v>19205</v>
      </c>
      <c r="B13587" t="s">
        <v>12429</v>
      </c>
    </row>
    <row r="13588" spans="1:2" x14ac:dyDescent="0.25">
      <c r="A13588">
        <v>19205</v>
      </c>
      <c r="B13588" t="s">
        <v>5191</v>
      </c>
    </row>
    <row r="13589" spans="1:2" x14ac:dyDescent="0.25">
      <c r="A13589">
        <v>19205</v>
      </c>
      <c r="B13589" t="s">
        <v>12430</v>
      </c>
    </row>
    <row r="13590" spans="1:2" x14ac:dyDescent="0.25">
      <c r="A13590">
        <v>19205</v>
      </c>
      <c r="B13590" t="s">
        <v>3220</v>
      </c>
    </row>
    <row r="13591" spans="1:2" x14ac:dyDescent="0.25">
      <c r="A13591">
        <v>19205</v>
      </c>
      <c r="B13591" t="s">
        <v>12431</v>
      </c>
    </row>
    <row r="13592" spans="1:2" x14ac:dyDescent="0.25">
      <c r="A13592">
        <v>19205</v>
      </c>
      <c r="B13592" t="s">
        <v>10176</v>
      </c>
    </row>
    <row r="13593" spans="1:2" x14ac:dyDescent="0.25">
      <c r="A13593">
        <v>19205</v>
      </c>
      <c r="B13593" t="s">
        <v>12432</v>
      </c>
    </row>
    <row r="13594" spans="1:2" x14ac:dyDescent="0.25">
      <c r="A13594">
        <v>19205</v>
      </c>
      <c r="B13594" t="s">
        <v>12433</v>
      </c>
    </row>
    <row r="13595" spans="1:2" x14ac:dyDescent="0.25">
      <c r="A13595">
        <v>19205</v>
      </c>
      <c r="B13595" t="s">
        <v>2695</v>
      </c>
    </row>
    <row r="13596" spans="1:2" x14ac:dyDescent="0.25">
      <c r="A13596">
        <v>19205</v>
      </c>
      <c r="B13596" t="s">
        <v>11673</v>
      </c>
    </row>
    <row r="13597" spans="1:2" x14ac:dyDescent="0.25">
      <c r="A13597">
        <v>19205</v>
      </c>
      <c r="B13597" t="s">
        <v>12434</v>
      </c>
    </row>
    <row r="13598" spans="1:2" x14ac:dyDescent="0.25">
      <c r="A13598">
        <v>19205</v>
      </c>
      <c r="B13598" t="s">
        <v>12435</v>
      </c>
    </row>
    <row r="13599" spans="1:2" x14ac:dyDescent="0.25">
      <c r="A13599">
        <v>19205</v>
      </c>
      <c r="B13599" t="s">
        <v>12436</v>
      </c>
    </row>
    <row r="13600" spans="1:2" x14ac:dyDescent="0.25">
      <c r="A13600">
        <v>19205</v>
      </c>
      <c r="B13600" t="s">
        <v>12437</v>
      </c>
    </row>
    <row r="13601" spans="1:2" x14ac:dyDescent="0.25">
      <c r="A13601">
        <v>19205</v>
      </c>
      <c r="B13601" t="s">
        <v>12438</v>
      </c>
    </row>
    <row r="13602" spans="1:2" x14ac:dyDescent="0.25">
      <c r="A13602">
        <v>19205</v>
      </c>
      <c r="B13602" t="s">
        <v>12439</v>
      </c>
    </row>
    <row r="13603" spans="1:2" x14ac:dyDescent="0.25">
      <c r="A13603">
        <v>19205</v>
      </c>
      <c r="B13603" t="s">
        <v>12440</v>
      </c>
    </row>
    <row r="13604" spans="1:2" x14ac:dyDescent="0.25">
      <c r="A13604">
        <v>19205</v>
      </c>
      <c r="B13604" t="s">
        <v>12441</v>
      </c>
    </row>
    <row r="13605" spans="1:2" x14ac:dyDescent="0.25">
      <c r="A13605">
        <v>19209</v>
      </c>
      <c r="B13605" t="s">
        <v>12442</v>
      </c>
    </row>
    <row r="13606" spans="1:2" x14ac:dyDescent="0.25">
      <c r="A13606">
        <v>19209</v>
      </c>
      <c r="B13606" t="s">
        <v>8903</v>
      </c>
    </row>
    <row r="13607" spans="1:2" x14ac:dyDescent="0.25">
      <c r="A13607">
        <v>19209</v>
      </c>
      <c r="B13607" t="s">
        <v>3520</v>
      </c>
    </row>
    <row r="13608" spans="1:2" x14ac:dyDescent="0.25">
      <c r="A13608">
        <v>19209</v>
      </c>
      <c r="B13608" t="s">
        <v>3842</v>
      </c>
    </row>
    <row r="13609" spans="1:2" x14ac:dyDescent="0.25">
      <c r="A13609">
        <v>19209</v>
      </c>
      <c r="B13609" t="s">
        <v>12443</v>
      </c>
    </row>
    <row r="13610" spans="1:2" x14ac:dyDescent="0.25">
      <c r="A13610">
        <v>19209</v>
      </c>
      <c r="B13610" t="s">
        <v>12444</v>
      </c>
    </row>
    <row r="13611" spans="1:2" x14ac:dyDescent="0.25">
      <c r="A13611">
        <v>19209</v>
      </c>
      <c r="B13611" t="s">
        <v>12445</v>
      </c>
    </row>
    <row r="13612" spans="1:2" x14ac:dyDescent="0.25">
      <c r="A13612">
        <v>19209</v>
      </c>
      <c r="B13612" t="s">
        <v>11082</v>
      </c>
    </row>
    <row r="13613" spans="1:2" x14ac:dyDescent="0.25">
      <c r="A13613">
        <v>19209</v>
      </c>
      <c r="B13613" t="s">
        <v>12446</v>
      </c>
    </row>
    <row r="13614" spans="1:2" x14ac:dyDescent="0.25">
      <c r="A13614">
        <v>19215</v>
      </c>
      <c r="B13614" t="s">
        <v>12447</v>
      </c>
    </row>
    <row r="13615" spans="1:2" x14ac:dyDescent="0.25">
      <c r="A13615">
        <v>19217</v>
      </c>
      <c r="B13615" t="s">
        <v>12448</v>
      </c>
    </row>
    <row r="13616" spans="1:2" x14ac:dyDescent="0.25">
      <c r="A13616">
        <v>19217</v>
      </c>
      <c r="B13616" t="s">
        <v>12449</v>
      </c>
    </row>
    <row r="13617" spans="1:2" x14ac:dyDescent="0.25">
      <c r="A13617">
        <v>19217</v>
      </c>
      <c r="B13617" t="s">
        <v>12450</v>
      </c>
    </row>
    <row r="13618" spans="1:2" x14ac:dyDescent="0.25">
      <c r="A13618">
        <v>19217</v>
      </c>
      <c r="B13618" t="s">
        <v>10427</v>
      </c>
    </row>
    <row r="13619" spans="1:2" x14ac:dyDescent="0.25">
      <c r="A13619">
        <v>19217</v>
      </c>
      <c r="B13619" t="s">
        <v>12451</v>
      </c>
    </row>
    <row r="13620" spans="1:2" x14ac:dyDescent="0.25">
      <c r="A13620">
        <v>19217</v>
      </c>
      <c r="B13620" t="s">
        <v>12452</v>
      </c>
    </row>
    <row r="13621" spans="1:2" x14ac:dyDescent="0.25">
      <c r="A13621">
        <v>19217</v>
      </c>
      <c r="B13621" t="s">
        <v>12453</v>
      </c>
    </row>
    <row r="13622" spans="1:2" x14ac:dyDescent="0.25">
      <c r="A13622">
        <v>19217</v>
      </c>
      <c r="B13622" t="s">
        <v>12454</v>
      </c>
    </row>
    <row r="13623" spans="1:2" x14ac:dyDescent="0.25">
      <c r="A13623">
        <v>19217</v>
      </c>
      <c r="B13623" t="s">
        <v>12455</v>
      </c>
    </row>
    <row r="13624" spans="1:2" x14ac:dyDescent="0.25">
      <c r="A13624">
        <v>19217</v>
      </c>
      <c r="B13624" t="s">
        <v>8887</v>
      </c>
    </row>
    <row r="13625" spans="1:2" x14ac:dyDescent="0.25">
      <c r="A13625">
        <v>19217</v>
      </c>
      <c r="B13625" t="s">
        <v>12456</v>
      </c>
    </row>
    <row r="13626" spans="1:2" x14ac:dyDescent="0.25">
      <c r="A13626">
        <v>19217</v>
      </c>
      <c r="B13626" t="s">
        <v>3520</v>
      </c>
    </row>
    <row r="13627" spans="1:2" x14ac:dyDescent="0.25">
      <c r="A13627">
        <v>19217</v>
      </c>
      <c r="B13627" t="s">
        <v>3520</v>
      </c>
    </row>
    <row r="13628" spans="1:2" x14ac:dyDescent="0.25">
      <c r="A13628">
        <v>19217</v>
      </c>
      <c r="B13628" t="s">
        <v>3520</v>
      </c>
    </row>
    <row r="13629" spans="1:2" x14ac:dyDescent="0.25">
      <c r="A13629">
        <v>19217</v>
      </c>
      <c r="B13629" t="s">
        <v>12457</v>
      </c>
    </row>
    <row r="13630" spans="1:2" x14ac:dyDescent="0.25">
      <c r="A13630">
        <v>19217</v>
      </c>
      <c r="B13630" t="s">
        <v>12458</v>
      </c>
    </row>
    <row r="13631" spans="1:2" x14ac:dyDescent="0.25">
      <c r="A13631">
        <v>19217</v>
      </c>
      <c r="B13631" t="s">
        <v>12459</v>
      </c>
    </row>
    <row r="13632" spans="1:2" x14ac:dyDescent="0.25">
      <c r="A13632">
        <v>19217</v>
      </c>
      <c r="B13632" t="s">
        <v>10536</v>
      </c>
    </row>
    <row r="13633" spans="1:2" x14ac:dyDescent="0.25">
      <c r="A13633">
        <v>19217</v>
      </c>
      <c r="B13633" t="s">
        <v>3842</v>
      </c>
    </row>
    <row r="13634" spans="1:2" x14ac:dyDescent="0.25">
      <c r="A13634">
        <v>19217</v>
      </c>
      <c r="B13634" t="s">
        <v>3842</v>
      </c>
    </row>
    <row r="13635" spans="1:2" x14ac:dyDescent="0.25">
      <c r="A13635">
        <v>19217</v>
      </c>
      <c r="B13635" t="s">
        <v>12460</v>
      </c>
    </row>
    <row r="13636" spans="1:2" x14ac:dyDescent="0.25">
      <c r="A13636">
        <v>19217</v>
      </c>
      <c r="B13636" t="s">
        <v>12461</v>
      </c>
    </row>
    <row r="13637" spans="1:2" x14ac:dyDescent="0.25">
      <c r="A13637">
        <v>19217</v>
      </c>
      <c r="B13637" t="s">
        <v>8081</v>
      </c>
    </row>
    <row r="13638" spans="1:2" x14ac:dyDescent="0.25">
      <c r="A13638">
        <v>19217</v>
      </c>
      <c r="B13638" t="s">
        <v>11751</v>
      </c>
    </row>
    <row r="13639" spans="1:2" x14ac:dyDescent="0.25">
      <c r="A13639">
        <v>19217</v>
      </c>
      <c r="B13639" t="s">
        <v>11198</v>
      </c>
    </row>
    <row r="13640" spans="1:2" x14ac:dyDescent="0.25">
      <c r="A13640">
        <v>19217</v>
      </c>
      <c r="B13640" t="s">
        <v>12462</v>
      </c>
    </row>
    <row r="13641" spans="1:2" x14ac:dyDescent="0.25">
      <c r="A13641">
        <v>19217</v>
      </c>
      <c r="B13641" t="s">
        <v>12463</v>
      </c>
    </row>
    <row r="13642" spans="1:2" x14ac:dyDescent="0.25">
      <c r="A13642">
        <v>19217</v>
      </c>
      <c r="B13642" t="s">
        <v>3550</v>
      </c>
    </row>
    <row r="13643" spans="1:2" x14ac:dyDescent="0.25">
      <c r="A13643">
        <v>19217</v>
      </c>
      <c r="B13643" t="s">
        <v>6851</v>
      </c>
    </row>
    <row r="13644" spans="1:2" x14ac:dyDescent="0.25">
      <c r="A13644">
        <v>19217</v>
      </c>
      <c r="B13644" t="s">
        <v>12464</v>
      </c>
    </row>
    <row r="13645" spans="1:2" x14ac:dyDescent="0.25">
      <c r="A13645">
        <v>19217</v>
      </c>
      <c r="B13645" t="s">
        <v>12465</v>
      </c>
    </row>
    <row r="13646" spans="1:2" x14ac:dyDescent="0.25">
      <c r="A13646">
        <v>19217</v>
      </c>
      <c r="B13646" t="s">
        <v>12466</v>
      </c>
    </row>
    <row r="13647" spans="1:2" x14ac:dyDescent="0.25">
      <c r="A13647">
        <v>19217</v>
      </c>
      <c r="B13647" t="s">
        <v>12467</v>
      </c>
    </row>
    <row r="13648" spans="1:2" x14ac:dyDescent="0.25">
      <c r="A13648">
        <v>19217</v>
      </c>
      <c r="B13648" t="s">
        <v>12447</v>
      </c>
    </row>
    <row r="13649" spans="1:2" x14ac:dyDescent="0.25">
      <c r="A13649">
        <v>19217</v>
      </c>
      <c r="B13649" t="s">
        <v>12468</v>
      </c>
    </row>
    <row r="13650" spans="1:2" x14ac:dyDescent="0.25">
      <c r="A13650">
        <v>19217</v>
      </c>
      <c r="B13650" t="s">
        <v>12469</v>
      </c>
    </row>
    <row r="13651" spans="1:2" x14ac:dyDescent="0.25">
      <c r="A13651">
        <v>19217</v>
      </c>
      <c r="B13651" t="s">
        <v>12470</v>
      </c>
    </row>
    <row r="13652" spans="1:2" x14ac:dyDescent="0.25">
      <c r="A13652">
        <v>19217</v>
      </c>
      <c r="B13652" t="s">
        <v>12471</v>
      </c>
    </row>
    <row r="13653" spans="1:2" x14ac:dyDescent="0.25">
      <c r="A13653">
        <v>19217</v>
      </c>
      <c r="B13653" t="s">
        <v>12472</v>
      </c>
    </row>
    <row r="13654" spans="1:2" x14ac:dyDescent="0.25">
      <c r="A13654">
        <v>19217</v>
      </c>
      <c r="B13654" t="s">
        <v>12473</v>
      </c>
    </row>
    <row r="13655" spans="1:2" x14ac:dyDescent="0.25">
      <c r="A13655">
        <v>19217</v>
      </c>
      <c r="B13655" t="s">
        <v>4174</v>
      </c>
    </row>
    <row r="13656" spans="1:2" x14ac:dyDescent="0.25">
      <c r="A13656">
        <v>19217</v>
      </c>
      <c r="B13656" t="s">
        <v>12474</v>
      </c>
    </row>
    <row r="13657" spans="1:2" x14ac:dyDescent="0.25">
      <c r="A13657">
        <v>19217</v>
      </c>
      <c r="B13657" t="s">
        <v>12475</v>
      </c>
    </row>
    <row r="13658" spans="1:2" x14ac:dyDescent="0.25">
      <c r="A13658">
        <v>19217</v>
      </c>
      <c r="B13658" t="s">
        <v>12476</v>
      </c>
    </row>
    <row r="13659" spans="1:2" x14ac:dyDescent="0.25">
      <c r="A13659">
        <v>19217</v>
      </c>
      <c r="B13659" t="s">
        <v>12477</v>
      </c>
    </row>
    <row r="13660" spans="1:2" x14ac:dyDescent="0.25">
      <c r="A13660">
        <v>19217</v>
      </c>
      <c r="B13660" t="s">
        <v>12478</v>
      </c>
    </row>
    <row r="13661" spans="1:2" x14ac:dyDescent="0.25">
      <c r="A13661">
        <v>19217</v>
      </c>
      <c r="B13661" t="s">
        <v>12479</v>
      </c>
    </row>
    <row r="13662" spans="1:2" x14ac:dyDescent="0.25">
      <c r="A13662">
        <v>19217</v>
      </c>
      <c r="B13662" t="s">
        <v>11139</v>
      </c>
    </row>
    <row r="13663" spans="1:2" x14ac:dyDescent="0.25">
      <c r="A13663">
        <v>19217</v>
      </c>
      <c r="B13663" t="s">
        <v>12480</v>
      </c>
    </row>
    <row r="13664" spans="1:2" x14ac:dyDescent="0.25">
      <c r="A13664">
        <v>19217</v>
      </c>
      <c r="B13664" t="s">
        <v>12481</v>
      </c>
    </row>
    <row r="13665" spans="1:2" x14ac:dyDescent="0.25">
      <c r="A13665">
        <v>19217</v>
      </c>
      <c r="B13665" t="s">
        <v>10644</v>
      </c>
    </row>
    <row r="13666" spans="1:2" x14ac:dyDescent="0.25">
      <c r="A13666">
        <v>19217</v>
      </c>
      <c r="B13666" t="s">
        <v>12482</v>
      </c>
    </row>
    <row r="13667" spans="1:2" x14ac:dyDescent="0.25">
      <c r="A13667">
        <v>19224</v>
      </c>
      <c r="B13667" t="s">
        <v>12483</v>
      </c>
    </row>
    <row r="13668" spans="1:2" x14ac:dyDescent="0.25">
      <c r="A13668">
        <v>19230</v>
      </c>
      <c r="B13668" t="s">
        <v>5941</v>
      </c>
    </row>
    <row r="13669" spans="1:2" x14ac:dyDescent="0.25">
      <c r="A13669">
        <v>19230</v>
      </c>
      <c r="B13669" t="s">
        <v>12484</v>
      </c>
    </row>
    <row r="13670" spans="1:2" x14ac:dyDescent="0.25">
      <c r="A13670">
        <v>19230</v>
      </c>
      <c r="B13670" t="s">
        <v>12485</v>
      </c>
    </row>
    <row r="13671" spans="1:2" x14ac:dyDescent="0.25">
      <c r="A13671">
        <v>19230</v>
      </c>
      <c r="B13671" t="s">
        <v>12486</v>
      </c>
    </row>
    <row r="13672" spans="1:2" x14ac:dyDescent="0.25">
      <c r="A13672">
        <v>19230</v>
      </c>
      <c r="B13672" t="s">
        <v>12487</v>
      </c>
    </row>
    <row r="13673" spans="1:2" x14ac:dyDescent="0.25">
      <c r="A13673">
        <v>19230</v>
      </c>
      <c r="B13673" t="s">
        <v>12488</v>
      </c>
    </row>
    <row r="13674" spans="1:2" x14ac:dyDescent="0.25">
      <c r="A13674">
        <v>19230</v>
      </c>
      <c r="B13674" t="s">
        <v>12489</v>
      </c>
    </row>
    <row r="13675" spans="1:2" x14ac:dyDescent="0.25">
      <c r="A13675">
        <v>19230</v>
      </c>
      <c r="B13675" t="s">
        <v>12490</v>
      </c>
    </row>
    <row r="13676" spans="1:2" x14ac:dyDescent="0.25">
      <c r="A13676">
        <v>19230</v>
      </c>
      <c r="B13676" t="s">
        <v>12491</v>
      </c>
    </row>
    <row r="13677" spans="1:2" x14ac:dyDescent="0.25">
      <c r="A13677">
        <v>19230</v>
      </c>
      <c r="B13677" t="s">
        <v>12492</v>
      </c>
    </row>
    <row r="13678" spans="1:2" x14ac:dyDescent="0.25">
      <c r="A13678">
        <v>19230</v>
      </c>
      <c r="B13678" t="s">
        <v>10671</v>
      </c>
    </row>
    <row r="13679" spans="1:2" x14ac:dyDescent="0.25">
      <c r="A13679">
        <v>19230</v>
      </c>
      <c r="B13679" t="s">
        <v>3520</v>
      </c>
    </row>
    <row r="13680" spans="1:2" x14ac:dyDescent="0.25">
      <c r="A13680">
        <v>19230</v>
      </c>
      <c r="B13680" t="s">
        <v>10973</v>
      </c>
    </row>
    <row r="13681" spans="1:2" x14ac:dyDescent="0.25">
      <c r="A13681">
        <v>19230</v>
      </c>
      <c r="B13681" t="s">
        <v>12483</v>
      </c>
    </row>
    <row r="13682" spans="1:2" x14ac:dyDescent="0.25">
      <c r="A13682">
        <v>19230</v>
      </c>
      <c r="B13682" t="s">
        <v>12483</v>
      </c>
    </row>
    <row r="13683" spans="1:2" x14ac:dyDescent="0.25">
      <c r="A13683">
        <v>19230</v>
      </c>
      <c r="B13683" t="s">
        <v>12493</v>
      </c>
    </row>
    <row r="13684" spans="1:2" x14ac:dyDescent="0.25">
      <c r="A13684">
        <v>19230</v>
      </c>
      <c r="B13684" t="s">
        <v>12494</v>
      </c>
    </row>
    <row r="13685" spans="1:2" x14ac:dyDescent="0.25">
      <c r="A13685">
        <v>19230</v>
      </c>
      <c r="B13685" t="s">
        <v>12495</v>
      </c>
    </row>
    <row r="13686" spans="1:2" x14ac:dyDescent="0.25">
      <c r="A13686">
        <v>19230</v>
      </c>
      <c r="B13686" t="s">
        <v>10536</v>
      </c>
    </row>
    <row r="13687" spans="1:2" x14ac:dyDescent="0.25">
      <c r="A13687">
        <v>19230</v>
      </c>
      <c r="B13687" t="s">
        <v>12496</v>
      </c>
    </row>
    <row r="13688" spans="1:2" x14ac:dyDescent="0.25">
      <c r="A13688">
        <v>19230</v>
      </c>
      <c r="B13688" t="s">
        <v>12497</v>
      </c>
    </row>
    <row r="13689" spans="1:2" x14ac:dyDescent="0.25">
      <c r="A13689">
        <v>19230</v>
      </c>
      <c r="B13689" t="s">
        <v>3550</v>
      </c>
    </row>
    <row r="13690" spans="1:2" x14ac:dyDescent="0.25">
      <c r="A13690">
        <v>19230</v>
      </c>
      <c r="B13690" t="s">
        <v>3550</v>
      </c>
    </row>
    <row r="13691" spans="1:2" x14ac:dyDescent="0.25">
      <c r="A13691">
        <v>19230</v>
      </c>
      <c r="B13691" t="s">
        <v>12498</v>
      </c>
    </row>
    <row r="13692" spans="1:2" x14ac:dyDescent="0.25">
      <c r="A13692">
        <v>19230</v>
      </c>
      <c r="B13692" t="s">
        <v>12499</v>
      </c>
    </row>
    <row r="13693" spans="1:2" x14ac:dyDescent="0.25">
      <c r="A13693">
        <v>19230</v>
      </c>
      <c r="B13693" t="s">
        <v>12500</v>
      </c>
    </row>
    <row r="13694" spans="1:2" x14ac:dyDescent="0.25">
      <c r="A13694">
        <v>19230</v>
      </c>
      <c r="B13694" t="s">
        <v>12501</v>
      </c>
    </row>
    <row r="13695" spans="1:2" x14ac:dyDescent="0.25">
      <c r="A13695">
        <v>19230</v>
      </c>
      <c r="B13695" t="s">
        <v>11263</v>
      </c>
    </row>
    <row r="13696" spans="1:2" x14ac:dyDescent="0.25">
      <c r="A13696">
        <v>19230</v>
      </c>
      <c r="B13696" t="s">
        <v>12502</v>
      </c>
    </row>
    <row r="13697" spans="1:2" x14ac:dyDescent="0.25">
      <c r="A13697">
        <v>19230</v>
      </c>
      <c r="B13697" t="s">
        <v>12503</v>
      </c>
    </row>
    <row r="13698" spans="1:2" x14ac:dyDescent="0.25">
      <c r="A13698">
        <v>19230</v>
      </c>
      <c r="B13698" t="s">
        <v>12504</v>
      </c>
    </row>
    <row r="13699" spans="1:2" x14ac:dyDescent="0.25">
      <c r="A13699">
        <v>19230</v>
      </c>
      <c r="B13699" t="s">
        <v>3702</v>
      </c>
    </row>
    <row r="13700" spans="1:2" x14ac:dyDescent="0.25">
      <c r="A13700">
        <v>19230</v>
      </c>
      <c r="B13700" t="s">
        <v>9385</v>
      </c>
    </row>
    <row r="13701" spans="1:2" x14ac:dyDescent="0.25">
      <c r="A13701">
        <v>19230</v>
      </c>
      <c r="B13701" t="s">
        <v>12505</v>
      </c>
    </row>
    <row r="13702" spans="1:2" x14ac:dyDescent="0.25">
      <c r="A13702">
        <v>19230</v>
      </c>
      <c r="B13702" t="s">
        <v>12506</v>
      </c>
    </row>
    <row r="13703" spans="1:2" x14ac:dyDescent="0.25">
      <c r="A13703">
        <v>19230</v>
      </c>
      <c r="B13703" t="s">
        <v>12507</v>
      </c>
    </row>
    <row r="13704" spans="1:2" x14ac:dyDescent="0.25">
      <c r="A13704">
        <v>19230</v>
      </c>
      <c r="B13704" t="s">
        <v>12508</v>
      </c>
    </row>
    <row r="13705" spans="1:2" x14ac:dyDescent="0.25">
      <c r="A13705">
        <v>19230</v>
      </c>
      <c r="B13705" t="s">
        <v>12509</v>
      </c>
    </row>
    <row r="13706" spans="1:2" x14ac:dyDescent="0.25">
      <c r="A13706">
        <v>19230</v>
      </c>
      <c r="B13706" t="s">
        <v>12510</v>
      </c>
    </row>
    <row r="13707" spans="1:2" x14ac:dyDescent="0.25">
      <c r="A13707">
        <v>19230</v>
      </c>
      <c r="B13707" t="s">
        <v>12511</v>
      </c>
    </row>
    <row r="13708" spans="1:2" x14ac:dyDescent="0.25">
      <c r="A13708">
        <v>19230</v>
      </c>
      <c r="B13708" t="s">
        <v>12512</v>
      </c>
    </row>
    <row r="13709" spans="1:2" x14ac:dyDescent="0.25">
      <c r="A13709">
        <v>19230</v>
      </c>
      <c r="B13709" t="s">
        <v>12513</v>
      </c>
    </row>
    <row r="13710" spans="1:2" x14ac:dyDescent="0.25">
      <c r="A13710">
        <v>19230</v>
      </c>
      <c r="B13710" t="s">
        <v>12514</v>
      </c>
    </row>
    <row r="13711" spans="1:2" x14ac:dyDescent="0.25">
      <c r="A13711">
        <v>19230</v>
      </c>
      <c r="B13711" t="s">
        <v>12411</v>
      </c>
    </row>
    <row r="13712" spans="1:2" x14ac:dyDescent="0.25">
      <c r="A13712">
        <v>19243</v>
      </c>
      <c r="B13712" t="s">
        <v>10027</v>
      </c>
    </row>
    <row r="13713" spans="1:2" x14ac:dyDescent="0.25">
      <c r="A13713">
        <v>19243</v>
      </c>
      <c r="B13713" t="s">
        <v>12515</v>
      </c>
    </row>
    <row r="13714" spans="1:2" x14ac:dyDescent="0.25">
      <c r="A13714">
        <v>19243</v>
      </c>
      <c r="B13714" t="s">
        <v>12516</v>
      </c>
    </row>
    <row r="13715" spans="1:2" x14ac:dyDescent="0.25">
      <c r="A13715">
        <v>19243</v>
      </c>
      <c r="B13715" t="s">
        <v>12517</v>
      </c>
    </row>
    <row r="13716" spans="1:2" x14ac:dyDescent="0.25">
      <c r="A13716">
        <v>19243</v>
      </c>
      <c r="B13716" t="s">
        <v>10241</v>
      </c>
    </row>
    <row r="13717" spans="1:2" x14ac:dyDescent="0.25">
      <c r="A13717">
        <v>19243</v>
      </c>
      <c r="B13717" t="s">
        <v>12518</v>
      </c>
    </row>
    <row r="13718" spans="1:2" x14ac:dyDescent="0.25">
      <c r="A13718">
        <v>19243</v>
      </c>
      <c r="B13718" t="s">
        <v>12519</v>
      </c>
    </row>
    <row r="13719" spans="1:2" x14ac:dyDescent="0.25">
      <c r="A13719">
        <v>19243</v>
      </c>
      <c r="B13719" t="s">
        <v>12520</v>
      </c>
    </row>
    <row r="13720" spans="1:2" x14ac:dyDescent="0.25">
      <c r="A13720">
        <v>19243</v>
      </c>
      <c r="B13720" t="s">
        <v>3842</v>
      </c>
    </row>
    <row r="13721" spans="1:2" x14ac:dyDescent="0.25">
      <c r="A13721">
        <v>19243</v>
      </c>
      <c r="B13721" t="s">
        <v>11520</v>
      </c>
    </row>
    <row r="13722" spans="1:2" x14ac:dyDescent="0.25">
      <c r="A13722">
        <v>19243</v>
      </c>
      <c r="B13722" t="s">
        <v>12521</v>
      </c>
    </row>
    <row r="13723" spans="1:2" x14ac:dyDescent="0.25">
      <c r="A13723">
        <v>19243</v>
      </c>
      <c r="B13723" t="s">
        <v>12522</v>
      </c>
    </row>
    <row r="13724" spans="1:2" x14ac:dyDescent="0.25">
      <c r="A13724">
        <v>19243</v>
      </c>
      <c r="B13724" t="s">
        <v>12523</v>
      </c>
    </row>
    <row r="13725" spans="1:2" x14ac:dyDescent="0.25">
      <c r="A13725">
        <v>19243</v>
      </c>
      <c r="B13725" t="s">
        <v>11666</v>
      </c>
    </row>
    <row r="13726" spans="1:2" x14ac:dyDescent="0.25">
      <c r="A13726">
        <v>19243</v>
      </c>
      <c r="B13726" t="s">
        <v>12524</v>
      </c>
    </row>
    <row r="13727" spans="1:2" x14ac:dyDescent="0.25">
      <c r="A13727">
        <v>19243</v>
      </c>
      <c r="B13727" t="s">
        <v>12525</v>
      </c>
    </row>
    <row r="13728" spans="1:2" x14ac:dyDescent="0.25">
      <c r="A13728">
        <v>19243</v>
      </c>
      <c r="B13728" t="s">
        <v>12526</v>
      </c>
    </row>
    <row r="13729" spans="1:2" x14ac:dyDescent="0.25">
      <c r="A13729">
        <v>19243</v>
      </c>
      <c r="B13729" t="s">
        <v>12527</v>
      </c>
    </row>
    <row r="13730" spans="1:2" x14ac:dyDescent="0.25">
      <c r="A13730">
        <v>19243</v>
      </c>
      <c r="B13730" t="s">
        <v>11462</v>
      </c>
    </row>
    <row r="13731" spans="1:2" x14ac:dyDescent="0.25">
      <c r="A13731">
        <v>19243</v>
      </c>
      <c r="B13731" t="s">
        <v>11270</v>
      </c>
    </row>
    <row r="13732" spans="1:2" x14ac:dyDescent="0.25">
      <c r="A13732">
        <v>19243</v>
      </c>
      <c r="B13732" t="s">
        <v>12528</v>
      </c>
    </row>
    <row r="13733" spans="1:2" x14ac:dyDescent="0.25">
      <c r="A13733">
        <v>19243</v>
      </c>
      <c r="B13733" t="s">
        <v>12529</v>
      </c>
    </row>
    <row r="13734" spans="1:2" x14ac:dyDescent="0.25">
      <c r="A13734">
        <v>19243</v>
      </c>
      <c r="B13734" t="s">
        <v>12530</v>
      </c>
    </row>
    <row r="13735" spans="1:2" x14ac:dyDescent="0.25">
      <c r="A13735">
        <v>19243</v>
      </c>
      <c r="B13735" t="s">
        <v>12531</v>
      </c>
    </row>
    <row r="13736" spans="1:2" x14ac:dyDescent="0.25">
      <c r="A13736">
        <v>19243</v>
      </c>
      <c r="B13736" t="s">
        <v>12532</v>
      </c>
    </row>
    <row r="13737" spans="1:2" x14ac:dyDescent="0.25">
      <c r="A13737">
        <v>19243</v>
      </c>
      <c r="B13737" t="s">
        <v>12533</v>
      </c>
    </row>
    <row r="13738" spans="1:2" x14ac:dyDescent="0.25">
      <c r="A13738">
        <v>19244</v>
      </c>
      <c r="B13738" t="s">
        <v>10314</v>
      </c>
    </row>
    <row r="13739" spans="1:2" x14ac:dyDescent="0.25">
      <c r="A13739">
        <v>19246</v>
      </c>
      <c r="B13739" t="s">
        <v>12534</v>
      </c>
    </row>
    <row r="13740" spans="1:2" x14ac:dyDescent="0.25">
      <c r="A13740">
        <v>19246</v>
      </c>
      <c r="B13740" t="s">
        <v>12535</v>
      </c>
    </row>
    <row r="13741" spans="1:2" x14ac:dyDescent="0.25">
      <c r="A13741">
        <v>19246</v>
      </c>
      <c r="B13741" t="s">
        <v>12536</v>
      </c>
    </row>
    <row r="13742" spans="1:2" x14ac:dyDescent="0.25">
      <c r="A13742">
        <v>19246</v>
      </c>
      <c r="B13742" t="s">
        <v>12537</v>
      </c>
    </row>
    <row r="13743" spans="1:2" x14ac:dyDescent="0.25">
      <c r="A13743">
        <v>19246</v>
      </c>
      <c r="B13743" t="s">
        <v>12538</v>
      </c>
    </row>
    <row r="13744" spans="1:2" x14ac:dyDescent="0.25">
      <c r="A13744">
        <v>19246</v>
      </c>
      <c r="B13744" t="s">
        <v>12539</v>
      </c>
    </row>
    <row r="13745" spans="1:2" x14ac:dyDescent="0.25">
      <c r="A13745">
        <v>19246</v>
      </c>
      <c r="B13745" t="s">
        <v>10607</v>
      </c>
    </row>
    <row r="13746" spans="1:2" x14ac:dyDescent="0.25">
      <c r="A13746">
        <v>19246</v>
      </c>
      <c r="B13746" t="s">
        <v>11344</v>
      </c>
    </row>
    <row r="13747" spans="1:2" x14ac:dyDescent="0.25">
      <c r="A13747">
        <v>19246</v>
      </c>
      <c r="B13747" t="s">
        <v>12540</v>
      </c>
    </row>
    <row r="13748" spans="1:2" x14ac:dyDescent="0.25">
      <c r="A13748">
        <v>19246</v>
      </c>
      <c r="B13748" t="s">
        <v>12541</v>
      </c>
    </row>
    <row r="13749" spans="1:2" x14ac:dyDescent="0.25">
      <c r="A13749">
        <v>19246</v>
      </c>
      <c r="B13749" t="s">
        <v>10107</v>
      </c>
    </row>
    <row r="13750" spans="1:2" x14ac:dyDescent="0.25">
      <c r="A13750">
        <v>19246</v>
      </c>
      <c r="B13750" t="s">
        <v>3396</v>
      </c>
    </row>
    <row r="13751" spans="1:2" x14ac:dyDescent="0.25">
      <c r="A13751">
        <v>19246</v>
      </c>
      <c r="B13751" t="s">
        <v>12542</v>
      </c>
    </row>
    <row r="13752" spans="1:2" x14ac:dyDescent="0.25">
      <c r="A13752">
        <v>19246</v>
      </c>
      <c r="B13752" t="s">
        <v>12543</v>
      </c>
    </row>
    <row r="13753" spans="1:2" x14ac:dyDescent="0.25">
      <c r="A13753">
        <v>19246</v>
      </c>
      <c r="B13753" t="s">
        <v>12544</v>
      </c>
    </row>
    <row r="13754" spans="1:2" x14ac:dyDescent="0.25">
      <c r="A13754">
        <v>19246</v>
      </c>
      <c r="B13754" t="s">
        <v>12545</v>
      </c>
    </row>
    <row r="13755" spans="1:2" x14ac:dyDescent="0.25">
      <c r="A13755">
        <v>19246</v>
      </c>
      <c r="B13755" t="s">
        <v>12546</v>
      </c>
    </row>
    <row r="13756" spans="1:2" x14ac:dyDescent="0.25">
      <c r="A13756">
        <v>19246</v>
      </c>
      <c r="B13756" t="s">
        <v>12547</v>
      </c>
    </row>
    <row r="13757" spans="1:2" x14ac:dyDescent="0.25">
      <c r="A13757">
        <v>19246</v>
      </c>
      <c r="B13757" t="s">
        <v>12548</v>
      </c>
    </row>
    <row r="13758" spans="1:2" x14ac:dyDescent="0.25">
      <c r="A13758">
        <v>19246</v>
      </c>
      <c r="B13758" t="s">
        <v>10314</v>
      </c>
    </row>
    <row r="13759" spans="1:2" x14ac:dyDescent="0.25">
      <c r="A13759">
        <v>19247</v>
      </c>
      <c r="B13759" t="s">
        <v>12549</v>
      </c>
    </row>
    <row r="13760" spans="1:2" x14ac:dyDescent="0.25">
      <c r="A13760">
        <v>19249</v>
      </c>
      <c r="B13760" t="s">
        <v>12550</v>
      </c>
    </row>
    <row r="13761" spans="1:2" x14ac:dyDescent="0.25">
      <c r="A13761">
        <v>19249</v>
      </c>
      <c r="B13761" t="s">
        <v>11234</v>
      </c>
    </row>
    <row r="13762" spans="1:2" x14ac:dyDescent="0.25">
      <c r="A13762">
        <v>19249</v>
      </c>
      <c r="B13762" t="s">
        <v>12551</v>
      </c>
    </row>
    <row r="13763" spans="1:2" x14ac:dyDescent="0.25">
      <c r="A13763">
        <v>19249</v>
      </c>
      <c r="B13763" t="s">
        <v>8621</v>
      </c>
    </row>
    <row r="13764" spans="1:2" x14ac:dyDescent="0.25">
      <c r="A13764">
        <v>19249</v>
      </c>
      <c r="B13764" t="s">
        <v>12552</v>
      </c>
    </row>
    <row r="13765" spans="1:2" x14ac:dyDescent="0.25">
      <c r="A13765">
        <v>19249</v>
      </c>
      <c r="B13765" t="s">
        <v>8550</v>
      </c>
    </row>
    <row r="13766" spans="1:2" x14ac:dyDescent="0.25">
      <c r="A13766">
        <v>19249</v>
      </c>
      <c r="B13766" t="s">
        <v>12553</v>
      </c>
    </row>
    <row r="13767" spans="1:2" x14ac:dyDescent="0.25">
      <c r="A13767">
        <v>19249</v>
      </c>
      <c r="B13767" t="s">
        <v>12554</v>
      </c>
    </row>
    <row r="13768" spans="1:2" x14ac:dyDescent="0.25">
      <c r="A13768">
        <v>19249</v>
      </c>
      <c r="B13768" t="s">
        <v>12555</v>
      </c>
    </row>
    <row r="13769" spans="1:2" x14ac:dyDescent="0.25">
      <c r="A13769">
        <v>19249</v>
      </c>
      <c r="B13769" t="s">
        <v>12555</v>
      </c>
    </row>
    <row r="13770" spans="1:2" x14ac:dyDescent="0.25">
      <c r="A13770">
        <v>19249</v>
      </c>
      <c r="B13770" t="s">
        <v>12556</v>
      </c>
    </row>
    <row r="13771" spans="1:2" x14ac:dyDescent="0.25">
      <c r="A13771">
        <v>19249</v>
      </c>
      <c r="B13771" t="s">
        <v>12557</v>
      </c>
    </row>
    <row r="13772" spans="1:2" x14ac:dyDescent="0.25">
      <c r="A13772">
        <v>19249</v>
      </c>
      <c r="B13772" t="s">
        <v>12549</v>
      </c>
    </row>
    <row r="13773" spans="1:2" x14ac:dyDescent="0.25">
      <c r="A13773">
        <v>19249</v>
      </c>
      <c r="B13773" t="s">
        <v>3550</v>
      </c>
    </row>
    <row r="13774" spans="1:2" x14ac:dyDescent="0.25">
      <c r="A13774">
        <v>19249</v>
      </c>
      <c r="B13774" t="s">
        <v>12558</v>
      </c>
    </row>
    <row r="13775" spans="1:2" x14ac:dyDescent="0.25">
      <c r="A13775">
        <v>19249</v>
      </c>
      <c r="B13775" t="s">
        <v>12559</v>
      </c>
    </row>
    <row r="13776" spans="1:2" x14ac:dyDescent="0.25">
      <c r="A13776">
        <v>19249</v>
      </c>
      <c r="B13776" t="s">
        <v>12560</v>
      </c>
    </row>
    <row r="13777" spans="1:2" x14ac:dyDescent="0.25">
      <c r="A13777">
        <v>19249</v>
      </c>
      <c r="B13777" t="s">
        <v>12561</v>
      </c>
    </row>
    <row r="13778" spans="1:2" x14ac:dyDescent="0.25">
      <c r="A13778">
        <v>19251</v>
      </c>
      <c r="B13778" t="s">
        <v>12562</v>
      </c>
    </row>
    <row r="13779" spans="1:2" x14ac:dyDescent="0.25">
      <c r="A13779">
        <v>19258</v>
      </c>
      <c r="B13779" t="s">
        <v>12563</v>
      </c>
    </row>
    <row r="13780" spans="1:2" x14ac:dyDescent="0.25">
      <c r="A13780">
        <v>19258</v>
      </c>
      <c r="B13780" t="s">
        <v>12564</v>
      </c>
    </row>
    <row r="13781" spans="1:2" x14ac:dyDescent="0.25">
      <c r="A13781">
        <v>19258</v>
      </c>
      <c r="B13781" t="s">
        <v>12565</v>
      </c>
    </row>
    <row r="13782" spans="1:2" x14ac:dyDescent="0.25">
      <c r="A13782">
        <v>19258</v>
      </c>
      <c r="B13782" t="s">
        <v>12566</v>
      </c>
    </row>
    <row r="13783" spans="1:2" x14ac:dyDescent="0.25">
      <c r="A13783">
        <v>19258</v>
      </c>
      <c r="B13783" t="s">
        <v>12567</v>
      </c>
    </row>
    <row r="13784" spans="1:2" x14ac:dyDescent="0.25">
      <c r="A13784">
        <v>19258</v>
      </c>
      <c r="B13784" t="s">
        <v>12568</v>
      </c>
    </row>
    <row r="13785" spans="1:2" x14ac:dyDescent="0.25">
      <c r="A13785">
        <v>19258</v>
      </c>
      <c r="B13785" t="s">
        <v>11058</v>
      </c>
    </row>
    <row r="13786" spans="1:2" x14ac:dyDescent="0.25">
      <c r="A13786">
        <v>19258</v>
      </c>
      <c r="B13786" t="s">
        <v>12562</v>
      </c>
    </row>
    <row r="13787" spans="1:2" x14ac:dyDescent="0.25">
      <c r="A13787">
        <v>19258</v>
      </c>
      <c r="B13787" t="s">
        <v>12569</v>
      </c>
    </row>
    <row r="13788" spans="1:2" x14ac:dyDescent="0.25">
      <c r="A13788">
        <v>19258</v>
      </c>
      <c r="B13788" t="s">
        <v>12570</v>
      </c>
    </row>
    <row r="13789" spans="1:2" x14ac:dyDescent="0.25">
      <c r="A13789">
        <v>19258</v>
      </c>
      <c r="B13789" t="s">
        <v>6668</v>
      </c>
    </row>
    <row r="13790" spans="1:2" x14ac:dyDescent="0.25">
      <c r="A13790">
        <v>19258</v>
      </c>
      <c r="B13790" t="s">
        <v>12571</v>
      </c>
    </row>
    <row r="13791" spans="1:2" x14ac:dyDescent="0.25">
      <c r="A13791">
        <v>19258</v>
      </c>
      <c r="B13791" t="s">
        <v>12572</v>
      </c>
    </row>
    <row r="13792" spans="1:2" x14ac:dyDescent="0.25">
      <c r="A13792">
        <v>19258</v>
      </c>
      <c r="B13792" t="s">
        <v>10671</v>
      </c>
    </row>
    <row r="13793" spans="1:2" x14ac:dyDescent="0.25">
      <c r="A13793">
        <v>19258</v>
      </c>
      <c r="B13793" t="s">
        <v>12573</v>
      </c>
    </row>
    <row r="13794" spans="1:2" x14ac:dyDescent="0.25">
      <c r="A13794">
        <v>19258</v>
      </c>
      <c r="B13794" t="s">
        <v>12574</v>
      </c>
    </row>
    <row r="13795" spans="1:2" x14ac:dyDescent="0.25">
      <c r="A13795">
        <v>19258</v>
      </c>
      <c r="B13795" t="s">
        <v>3520</v>
      </c>
    </row>
    <row r="13796" spans="1:2" x14ac:dyDescent="0.25">
      <c r="A13796">
        <v>19258</v>
      </c>
      <c r="B13796" t="s">
        <v>4004</v>
      </c>
    </row>
    <row r="13797" spans="1:2" x14ac:dyDescent="0.25">
      <c r="A13797">
        <v>19258</v>
      </c>
      <c r="B13797" t="s">
        <v>8967</v>
      </c>
    </row>
    <row r="13798" spans="1:2" x14ac:dyDescent="0.25">
      <c r="A13798">
        <v>19258</v>
      </c>
      <c r="B13798" t="s">
        <v>5430</v>
      </c>
    </row>
    <row r="13799" spans="1:2" x14ac:dyDescent="0.25">
      <c r="A13799">
        <v>19258</v>
      </c>
      <c r="B13799" t="s">
        <v>12575</v>
      </c>
    </row>
    <row r="13800" spans="1:2" x14ac:dyDescent="0.25">
      <c r="A13800">
        <v>19258</v>
      </c>
      <c r="B13800" t="s">
        <v>3842</v>
      </c>
    </row>
    <row r="13801" spans="1:2" x14ac:dyDescent="0.25">
      <c r="A13801">
        <v>19258</v>
      </c>
      <c r="B13801" t="s">
        <v>12576</v>
      </c>
    </row>
    <row r="13802" spans="1:2" x14ac:dyDescent="0.25">
      <c r="A13802">
        <v>19258</v>
      </c>
      <c r="B13802" t="s">
        <v>12577</v>
      </c>
    </row>
    <row r="13803" spans="1:2" x14ac:dyDescent="0.25">
      <c r="A13803">
        <v>19258</v>
      </c>
      <c r="B13803" t="s">
        <v>12578</v>
      </c>
    </row>
    <row r="13804" spans="1:2" x14ac:dyDescent="0.25">
      <c r="A13804">
        <v>19258</v>
      </c>
      <c r="B13804" t="s">
        <v>12579</v>
      </c>
    </row>
    <row r="13805" spans="1:2" x14ac:dyDescent="0.25">
      <c r="A13805">
        <v>19258</v>
      </c>
      <c r="B13805" t="s">
        <v>3550</v>
      </c>
    </row>
    <row r="13806" spans="1:2" x14ac:dyDescent="0.25">
      <c r="A13806">
        <v>19258</v>
      </c>
      <c r="B13806" t="s">
        <v>3550</v>
      </c>
    </row>
    <row r="13807" spans="1:2" x14ac:dyDescent="0.25">
      <c r="A13807">
        <v>19258</v>
      </c>
      <c r="B13807" t="s">
        <v>12580</v>
      </c>
    </row>
    <row r="13808" spans="1:2" x14ac:dyDescent="0.25">
      <c r="A13808">
        <v>19258</v>
      </c>
      <c r="B13808" t="s">
        <v>12581</v>
      </c>
    </row>
    <row r="13809" spans="1:2" x14ac:dyDescent="0.25">
      <c r="A13809">
        <v>19258</v>
      </c>
      <c r="B13809" t="s">
        <v>12582</v>
      </c>
    </row>
    <row r="13810" spans="1:2" x14ac:dyDescent="0.25">
      <c r="A13810">
        <v>19258</v>
      </c>
      <c r="B13810" t="s">
        <v>12583</v>
      </c>
    </row>
    <row r="13811" spans="1:2" x14ac:dyDescent="0.25">
      <c r="A13811">
        <v>19258</v>
      </c>
      <c r="B13811" t="s">
        <v>12584</v>
      </c>
    </row>
    <row r="13812" spans="1:2" x14ac:dyDescent="0.25">
      <c r="A13812">
        <v>19258</v>
      </c>
      <c r="B13812" t="s">
        <v>12585</v>
      </c>
    </row>
    <row r="13813" spans="1:2" x14ac:dyDescent="0.25">
      <c r="A13813">
        <v>19258</v>
      </c>
      <c r="B13813" t="s">
        <v>12586</v>
      </c>
    </row>
    <row r="13814" spans="1:2" x14ac:dyDescent="0.25">
      <c r="A13814">
        <v>19258</v>
      </c>
      <c r="B13814" t="s">
        <v>12587</v>
      </c>
    </row>
    <row r="13815" spans="1:2" x14ac:dyDescent="0.25">
      <c r="A13815">
        <v>19258</v>
      </c>
      <c r="B13815" t="s">
        <v>11462</v>
      </c>
    </row>
    <row r="13816" spans="1:2" x14ac:dyDescent="0.25">
      <c r="A13816">
        <v>19258</v>
      </c>
      <c r="B13816" t="s">
        <v>12588</v>
      </c>
    </row>
    <row r="13817" spans="1:2" x14ac:dyDescent="0.25">
      <c r="A13817">
        <v>19258</v>
      </c>
      <c r="B13817" t="s">
        <v>12589</v>
      </c>
    </row>
    <row r="13818" spans="1:2" x14ac:dyDescent="0.25">
      <c r="A13818">
        <v>19258</v>
      </c>
      <c r="B13818" t="s">
        <v>12590</v>
      </c>
    </row>
    <row r="13819" spans="1:2" x14ac:dyDescent="0.25">
      <c r="A13819">
        <v>19258</v>
      </c>
      <c r="B13819" t="s">
        <v>11527</v>
      </c>
    </row>
    <row r="13820" spans="1:2" x14ac:dyDescent="0.25">
      <c r="A13820">
        <v>19260</v>
      </c>
      <c r="B13820" t="s">
        <v>9779</v>
      </c>
    </row>
    <row r="13821" spans="1:2" x14ac:dyDescent="0.25">
      <c r="A13821">
        <v>19260</v>
      </c>
      <c r="B13821" t="s">
        <v>12591</v>
      </c>
    </row>
    <row r="13822" spans="1:2" x14ac:dyDescent="0.25">
      <c r="A13822">
        <v>19260</v>
      </c>
      <c r="B13822" t="s">
        <v>12592</v>
      </c>
    </row>
    <row r="13823" spans="1:2" x14ac:dyDescent="0.25">
      <c r="A13823">
        <v>19260</v>
      </c>
      <c r="B13823" t="s">
        <v>12593</v>
      </c>
    </row>
    <row r="13824" spans="1:2" x14ac:dyDescent="0.25">
      <c r="A13824">
        <v>19260</v>
      </c>
      <c r="B13824" t="s">
        <v>12594</v>
      </c>
    </row>
    <row r="13825" spans="1:2" x14ac:dyDescent="0.25">
      <c r="A13825">
        <v>19260</v>
      </c>
      <c r="B13825" t="s">
        <v>12595</v>
      </c>
    </row>
    <row r="13826" spans="1:2" x14ac:dyDescent="0.25">
      <c r="A13826">
        <v>19260</v>
      </c>
      <c r="B13826" t="s">
        <v>12596</v>
      </c>
    </row>
    <row r="13827" spans="1:2" x14ac:dyDescent="0.25">
      <c r="A13827">
        <v>19260</v>
      </c>
      <c r="B13827" t="s">
        <v>12597</v>
      </c>
    </row>
    <row r="13828" spans="1:2" x14ac:dyDescent="0.25">
      <c r="A13828">
        <v>19260</v>
      </c>
      <c r="B13828" t="s">
        <v>12598</v>
      </c>
    </row>
    <row r="13829" spans="1:2" x14ac:dyDescent="0.25">
      <c r="A13829">
        <v>19260</v>
      </c>
      <c r="B13829" t="s">
        <v>12599</v>
      </c>
    </row>
    <row r="13830" spans="1:2" x14ac:dyDescent="0.25">
      <c r="A13830">
        <v>19260</v>
      </c>
      <c r="B13830" t="s">
        <v>12600</v>
      </c>
    </row>
    <row r="13831" spans="1:2" x14ac:dyDescent="0.25">
      <c r="A13831">
        <v>19260</v>
      </c>
      <c r="B13831" t="s">
        <v>11446</v>
      </c>
    </row>
    <row r="13832" spans="1:2" x14ac:dyDescent="0.25">
      <c r="A13832">
        <v>19271</v>
      </c>
      <c r="B13832" t="s">
        <v>6083</v>
      </c>
    </row>
    <row r="13833" spans="1:2" x14ac:dyDescent="0.25">
      <c r="A13833">
        <v>19273</v>
      </c>
      <c r="B13833" t="s">
        <v>12550</v>
      </c>
    </row>
    <row r="13834" spans="1:2" x14ac:dyDescent="0.25">
      <c r="A13834">
        <v>19273</v>
      </c>
      <c r="B13834" t="s">
        <v>12601</v>
      </c>
    </row>
    <row r="13835" spans="1:2" x14ac:dyDescent="0.25">
      <c r="A13835">
        <v>19273</v>
      </c>
      <c r="B13835" t="s">
        <v>12602</v>
      </c>
    </row>
    <row r="13836" spans="1:2" x14ac:dyDescent="0.25">
      <c r="A13836">
        <v>19273</v>
      </c>
      <c r="B13836" t="s">
        <v>12603</v>
      </c>
    </row>
    <row r="13837" spans="1:2" x14ac:dyDescent="0.25">
      <c r="A13837">
        <v>19273</v>
      </c>
      <c r="B13837" t="s">
        <v>12604</v>
      </c>
    </row>
    <row r="13838" spans="1:2" x14ac:dyDescent="0.25">
      <c r="A13838">
        <v>19273</v>
      </c>
      <c r="B13838" t="s">
        <v>12605</v>
      </c>
    </row>
    <row r="13839" spans="1:2" x14ac:dyDescent="0.25">
      <c r="A13839">
        <v>19273</v>
      </c>
      <c r="B13839" t="s">
        <v>12606</v>
      </c>
    </row>
    <row r="13840" spans="1:2" x14ac:dyDescent="0.25">
      <c r="A13840">
        <v>19273</v>
      </c>
      <c r="B13840" t="s">
        <v>12607</v>
      </c>
    </row>
    <row r="13841" spans="1:2" x14ac:dyDescent="0.25">
      <c r="A13841">
        <v>19273</v>
      </c>
      <c r="B13841" t="s">
        <v>12608</v>
      </c>
    </row>
    <row r="13842" spans="1:2" x14ac:dyDescent="0.25">
      <c r="A13842">
        <v>19273</v>
      </c>
      <c r="B13842" t="s">
        <v>12609</v>
      </c>
    </row>
    <row r="13843" spans="1:2" x14ac:dyDescent="0.25">
      <c r="A13843">
        <v>19273</v>
      </c>
      <c r="B13843" t="s">
        <v>12610</v>
      </c>
    </row>
    <row r="13844" spans="1:2" x14ac:dyDescent="0.25">
      <c r="A13844">
        <v>19273</v>
      </c>
      <c r="B13844" t="s">
        <v>12611</v>
      </c>
    </row>
    <row r="13845" spans="1:2" x14ac:dyDescent="0.25">
      <c r="A13845">
        <v>19273</v>
      </c>
      <c r="B13845" t="s">
        <v>12612</v>
      </c>
    </row>
    <row r="13846" spans="1:2" x14ac:dyDescent="0.25">
      <c r="A13846">
        <v>19273</v>
      </c>
      <c r="B13846" t="s">
        <v>12613</v>
      </c>
    </row>
    <row r="13847" spans="1:2" x14ac:dyDescent="0.25">
      <c r="A13847">
        <v>19273</v>
      </c>
      <c r="B13847" t="s">
        <v>3520</v>
      </c>
    </row>
    <row r="13848" spans="1:2" x14ac:dyDescent="0.25">
      <c r="A13848">
        <v>19273</v>
      </c>
      <c r="B13848" t="s">
        <v>3520</v>
      </c>
    </row>
    <row r="13849" spans="1:2" x14ac:dyDescent="0.25">
      <c r="A13849">
        <v>19273</v>
      </c>
      <c r="B13849" t="s">
        <v>12614</v>
      </c>
    </row>
    <row r="13850" spans="1:2" x14ac:dyDescent="0.25">
      <c r="A13850">
        <v>19273</v>
      </c>
      <c r="B13850" t="s">
        <v>12615</v>
      </c>
    </row>
    <row r="13851" spans="1:2" x14ac:dyDescent="0.25">
      <c r="A13851">
        <v>19273</v>
      </c>
      <c r="B13851" t="s">
        <v>12616</v>
      </c>
    </row>
    <row r="13852" spans="1:2" x14ac:dyDescent="0.25">
      <c r="A13852">
        <v>19273</v>
      </c>
      <c r="B13852" t="s">
        <v>2502</v>
      </c>
    </row>
    <row r="13853" spans="1:2" x14ac:dyDescent="0.25">
      <c r="A13853">
        <v>19273</v>
      </c>
      <c r="B13853" t="s">
        <v>9552</v>
      </c>
    </row>
    <row r="13854" spans="1:2" x14ac:dyDescent="0.25">
      <c r="A13854">
        <v>19273</v>
      </c>
      <c r="B13854" t="s">
        <v>12617</v>
      </c>
    </row>
    <row r="13855" spans="1:2" x14ac:dyDescent="0.25">
      <c r="A13855">
        <v>19273</v>
      </c>
      <c r="B13855" t="s">
        <v>12618</v>
      </c>
    </row>
    <row r="13856" spans="1:2" x14ac:dyDescent="0.25">
      <c r="A13856">
        <v>19273</v>
      </c>
      <c r="B13856" t="s">
        <v>12619</v>
      </c>
    </row>
    <row r="13857" spans="1:2" x14ac:dyDescent="0.25">
      <c r="A13857">
        <v>19273</v>
      </c>
      <c r="B13857" t="s">
        <v>12620</v>
      </c>
    </row>
    <row r="13858" spans="1:2" x14ac:dyDescent="0.25">
      <c r="A13858">
        <v>19273</v>
      </c>
      <c r="B13858" t="s">
        <v>12621</v>
      </c>
    </row>
    <row r="13859" spans="1:2" x14ac:dyDescent="0.25">
      <c r="A13859">
        <v>19273</v>
      </c>
      <c r="B13859" t="s">
        <v>12622</v>
      </c>
    </row>
    <row r="13860" spans="1:2" x14ac:dyDescent="0.25">
      <c r="A13860">
        <v>19273</v>
      </c>
      <c r="B13860" t="s">
        <v>12623</v>
      </c>
    </row>
    <row r="13861" spans="1:2" x14ac:dyDescent="0.25">
      <c r="A13861">
        <v>19273</v>
      </c>
      <c r="B13861" t="s">
        <v>12624</v>
      </c>
    </row>
    <row r="13862" spans="1:2" x14ac:dyDescent="0.25">
      <c r="A13862">
        <v>19273</v>
      </c>
      <c r="B13862" t="s">
        <v>12625</v>
      </c>
    </row>
    <row r="13863" spans="1:2" x14ac:dyDescent="0.25">
      <c r="A13863">
        <v>19273</v>
      </c>
      <c r="B13863" t="s">
        <v>12626</v>
      </c>
    </row>
    <row r="13864" spans="1:2" x14ac:dyDescent="0.25">
      <c r="A13864">
        <v>19273</v>
      </c>
      <c r="B13864" t="s">
        <v>3550</v>
      </c>
    </row>
    <row r="13865" spans="1:2" x14ac:dyDescent="0.25">
      <c r="A13865">
        <v>19273</v>
      </c>
      <c r="B13865" t="s">
        <v>3550</v>
      </c>
    </row>
    <row r="13866" spans="1:2" x14ac:dyDescent="0.25">
      <c r="A13866">
        <v>19273</v>
      </c>
      <c r="B13866" t="s">
        <v>3550</v>
      </c>
    </row>
    <row r="13867" spans="1:2" x14ac:dyDescent="0.25">
      <c r="A13867">
        <v>19273</v>
      </c>
      <c r="B13867" t="s">
        <v>6083</v>
      </c>
    </row>
    <row r="13868" spans="1:2" x14ac:dyDescent="0.25">
      <c r="A13868">
        <v>19273</v>
      </c>
      <c r="B13868" t="s">
        <v>9345</v>
      </c>
    </row>
    <row r="13869" spans="1:2" x14ac:dyDescent="0.25">
      <c r="A13869">
        <v>19273</v>
      </c>
      <c r="B13869" t="s">
        <v>12627</v>
      </c>
    </row>
    <row r="13870" spans="1:2" x14ac:dyDescent="0.25">
      <c r="A13870">
        <v>19273</v>
      </c>
      <c r="B13870" t="s">
        <v>12628</v>
      </c>
    </row>
    <row r="13871" spans="1:2" x14ac:dyDescent="0.25">
      <c r="A13871">
        <v>19273</v>
      </c>
      <c r="B13871" t="s">
        <v>12629</v>
      </c>
    </row>
    <row r="13872" spans="1:2" x14ac:dyDescent="0.25">
      <c r="A13872">
        <v>19273</v>
      </c>
      <c r="B13872" t="s">
        <v>12630</v>
      </c>
    </row>
    <row r="13873" spans="1:2" x14ac:dyDescent="0.25">
      <c r="A13873">
        <v>19273</v>
      </c>
      <c r="B13873" t="s">
        <v>12631</v>
      </c>
    </row>
    <row r="13874" spans="1:2" x14ac:dyDescent="0.25">
      <c r="A13874">
        <v>19273</v>
      </c>
      <c r="B13874" t="s">
        <v>12632</v>
      </c>
    </row>
    <row r="13875" spans="1:2" x14ac:dyDescent="0.25">
      <c r="A13875">
        <v>19273</v>
      </c>
      <c r="B13875" t="s">
        <v>12633</v>
      </c>
    </row>
    <row r="13876" spans="1:2" x14ac:dyDescent="0.25">
      <c r="A13876">
        <v>19273</v>
      </c>
      <c r="B13876" t="s">
        <v>12634</v>
      </c>
    </row>
    <row r="13877" spans="1:2" x14ac:dyDescent="0.25">
      <c r="A13877">
        <v>19273</v>
      </c>
      <c r="B13877" t="s">
        <v>12635</v>
      </c>
    </row>
    <row r="13878" spans="1:2" x14ac:dyDescent="0.25">
      <c r="A13878">
        <v>19273</v>
      </c>
      <c r="B13878" t="s">
        <v>12636</v>
      </c>
    </row>
    <row r="13879" spans="1:2" x14ac:dyDescent="0.25">
      <c r="A13879">
        <v>19273</v>
      </c>
      <c r="B13879" t="s">
        <v>12637</v>
      </c>
    </row>
    <row r="13880" spans="1:2" x14ac:dyDescent="0.25">
      <c r="A13880">
        <v>19273</v>
      </c>
      <c r="B13880" t="s">
        <v>12638</v>
      </c>
    </row>
    <row r="13881" spans="1:2" x14ac:dyDescent="0.25">
      <c r="A13881">
        <v>19273</v>
      </c>
      <c r="B13881" t="s">
        <v>12639</v>
      </c>
    </row>
    <row r="13882" spans="1:2" x14ac:dyDescent="0.25">
      <c r="A13882">
        <v>19273</v>
      </c>
      <c r="B13882" t="s">
        <v>12640</v>
      </c>
    </row>
    <row r="13883" spans="1:2" x14ac:dyDescent="0.25">
      <c r="A13883">
        <v>19273</v>
      </c>
      <c r="B13883" t="s">
        <v>12641</v>
      </c>
    </row>
    <row r="13884" spans="1:2" x14ac:dyDescent="0.25">
      <c r="A13884">
        <v>19273</v>
      </c>
      <c r="B13884" t="s">
        <v>12642</v>
      </c>
    </row>
    <row r="13885" spans="1:2" x14ac:dyDescent="0.25">
      <c r="A13885">
        <v>19273</v>
      </c>
      <c r="B13885" t="s">
        <v>12643</v>
      </c>
    </row>
    <row r="13886" spans="1:2" x14ac:dyDescent="0.25">
      <c r="A13886">
        <v>19273</v>
      </c>
      <c r="B13886" t="s">
        <v>12644</v>
      </c>
    </row>
    <row r="13887" spans="1:2" x14ac:dyDescent="0.25">
      <c r="A13887">
        <v>19273</v>
      </c>
      <c r="B13887" t="s">
        <v>12645</v>
      </c>
    </row>
    <row r="13888" spans="1:2" x14ac:dyDescent="0.25">
      <c r="A13888">
        <v>19273</v>
      </c>
      <c r="B13888" t="s">
        <v>12646</v>
      </c>
    </row>
    <row r="13889" spans="1:2" x14ac:dyDescent="0.25">
      <c r="A13889">
        <v>19273</v>
      </c>
      <c r="B13889" t="s">
        <v>12647</v>
      </c>
    </row>
    <row r="13890" spans="1:2" x14ac:dyDescent="0.25">
      <c r="A13890">
        <v>19273</v>
      </c>
      <c r="B13890" t="s">
        <v>12648</v>
      </c>
    </row>
    <row r="13891" spans="1:2" x14ac:dyDescent="0.25">
      <c r="A13891">
        <v>19273</v>
      </c>
      <c r="B13891" t="s">
        <v>12649</v>
      </c>
    </row>
    <row r="13892" spans="1:2" x14ac:dyDescent="0.25">
      <c r="A13892">
        <v>19273</v>
      </c>
      <c r="B13892" t="s">
        <v>12650</v>
      </c>
    </row>
    <row r="13893" spans="1:2" x14ac:dyDescent="0.25">
      <c r="A13893">
        <v>19273</v>
      </c>
      <c r="B13893" t="s">
        <v>12651</v>
      </c>
    </row>
    <row r="13894" spans="1:2" x14ac:dyDescent="0.25">
      <c r="A13894">
        <v>19273</v>
      </c>
      <c r="B13894" t="s">
        <v>12652</v>
      </c>
    </row>
    <row r="13895" spans="1:2" x14ac:dyDescent="0.25">
      <c r="A13895">
        <v>19288</v>
      </c>
      <c r="B13895" t="s">
        <v>5941</v>
      </c>
    </row>
    <row r="13896" spans="1:2" x14ac:dyDescent="0.25">
      <c r="A13896">
        <v>19288</v>
      </c>
      <c r="B13896" t="s">
        <v>12653</v>
      </c>
    </row>
    <row r="13897" spans="1:2" x14ac:dyDescent="0.25">
      <c r="A13897">
        <v>19288</v>
      </c>
      <c r="B13897" t="s">
        <v>12654</v>
      </c>
    </row>
    <row r="13898" spans="1:2" x14ac:dyDescent="0.25">
      <c r="A13898">
        <v>19288</v>
      </c>
      <c r="B13898" t="s">
        <v>12655</v>
      </c>
    </row>
    <row r="13899" spans="1:2" x14ac:dyDescent="0.25">
      <c r="A13899">
        <v>19288</v>
      </c>
      <c r="B13899" t="s">
        <v>9239</v>
      </c>
    </row>
    <row r="13900" spans="1:2" x14ac:dyDescent="0.25">
      <c r="A13900">
        <v>19288</v>
      </c>
      <c r="B13900" t="s">
        <v>3520</v>
      </c>
    </row>
    <row r="13901" spans="1:2" x14ac:dyDescent="0.25">
      <c r="A13901">
        <v>19288</v>
      </c>
      <c r="B13901" t="s">
        <v>12656</v>
      </c>
    </row>
    <row r="13902" spans="1:2" x14ac:dyDescent="0.25">
      <c r="A13902">
        <v>19288</v>
      </c>
      <c r="B13902" t="s">
        <v>12657</v>
      </c>
    </row>
    <row r="13903" spans="1:2" x14ac:dyDescent="0.25">
      <c r="A13903">
        <v>19288</v>
      </c>
      <c r="B13903" t="s">
        <v>3842</v>
      </c>
    </row>
    <row r="13904" spans="1:2" x14ac:dyDescent="0.25">
      <c r="A13904">
        <v>19288</v>
      </c>
      <c r="B13904" t="s">
        <v>12658</v>
      </c>
    </row>
    <row r="13905" spans="1:2" x14ac:dyDescent="0.25">
      <c r="A13905">
        <v>19288</v>
      </c>
      <c r="B13905" t="s">
        <v>4747</v>
      </c>
    </row>
    <row r="13906" spans="1:2" x14ac:dyDescent="0.25">
      <c r="A13906">
        <v>19288</v>
      </c>
      <c r="B13906" t="s">
        <v>10717</v>
      </c>
    </row>
    <row r="13907" spans="1:2" x14ac:dyDescent="0.25">
      <c r="A13907">
        <v>19288</v>
      </c>
      <c r="B13907" t="s">
        <v>12659</v>
      </c>
    </row>
    <row r="13908" spans="1:2" x14ac:dyDescent="0.25">
      <c r="A13908">
        <v>19288</v>
      </c>
      <c r="B13908" t="s">
        <v>12660</v>
      </c>
    </row>
    <row r="13909" spans="1:2" x14ac:dyDescent="0.25">
      <c r="A13909">
        <v>19288</v>
      </c>
      <c r="B13909" t="s">
        <v>12661</v>
      </c>
    </row>
    <row r="13910" spans="1:2" x14ac:dyDescent="0.25">
      <c r="A13910">
        <v>19288</v>
      </c>
      <c r="B13910" t="s">
        <v>12662</v>
      </c>
    </row>
    <row r="13911" spans="1:2" x14ac:dyDescent="0.25">
      <c r="A13911">
        <v>19288</v>
      </c>
      <c r="B13911" t="s">
        <v>3550</v>
      </c>
    </row>
    <row r="13912" spans="1:2" x14ac:dyDescent="0.25">
      <c r="A13912">
        <v>19288</v>
      </c>
      <c r="B13912" t="s">
        <v>3550</v>
      </c>
    </row>
    <row r="13913" spans="1:2" x14ac:dyDescent="0.25">
      <c r="A13913">
        <v>19288</v>
      </c>
      <c r="B13913" t="s">
        <v>9345</v>
      </c>
    </row>
    <row r="13914" spans="1:2" x14ac:dyDescent="0.25">
      <c r="A13914">
        <v>19288</v>
      </c>
      <c r="B13914" t="s">
        <v>12663</v>
      </c>
    </row>
    <row r="13915" spans="1:2" x14ac:dyDescent="0.25">
      <c r="A13915">
        <v>19288</v>
      </c>
      <c r="B13915" t="s">
        <v>12664</v>
      </c>
    </row>
    <row r="13916" spans="1:2" x14ac:dyDescent="0.25">
      <c r="A13916">
        <v>19288</v>
      </c>
      <c r="B13916" t="s">
        <v>12665</v>
      </c>
    </row>
    <row r="13917" spans="1:2" x14ac:dyDescent="0.25">
      <c r="A13917">
        <v>19288</v>
      </c>
      <c r="B13917" t="s">
        <v>12666</v>
      </c>
    </row>
    <row r="13918" spans="1:2" x14ac:dyDescent="0.25">
      <c r="A13918">
        <v>19292</v>
      </c>
      <c r="B13918" t="s">
        <v>12667</v>
      </c>
    </row>
    <row r="13919" spans="1:2" x14ac:dyDescent="0.25">
      <c r="A13919">
        <v>19294</v>
      </c>
      <c r="B13919" t="s">
        <v>5941</v>
      </c>
    </row>
    <row r="13920" spans="1:2" x14ac:dyDescent="0.25">
      <c r="A13920">
        <v>19294</v>
      </c>
      <c r="B13920" t="s">
        <v>12668</v>
      </c>
    </row>
    <row r="13921" spans="1:2" x14ac:dyDescent="0.25">
      <c r="A13921">
        <v>19294</v>
      </c>
      <c r="B13921" t="s">
        <v>12669</v>
      </c>
    </row>
    <row r="13922" spans="1:2" x14ac:dyDescent="0.25">
      <c r="A13922">
        <v>19294</v>
      </c>
      <c r="B13922" t="s">
        <v>10703</v>
      </c>
    </row>
    <row r="13923" spans="1:2" x14ac:dyDescent="0.25">
      <c r="A13923">
        <v>19294</v>
      </c>
      <c r="B13923" t="s">
        <v>12489</v>
      </c>
    </row>
    <row r="13924" spans="1:2" x14ac:dyDescent="0.25">
      <c r="A13924">
        <v>19294</v>
      </c>
      <c r="B13924" t="s">
        <v>10742</v>
      </c>
    </row>
    <row r="13925" spans="1:2" x14ac:dyDescent="0.25">
      <c r="A13925">
        <v>19294</v>
      </c>
      <c r="B13925" t="s">
        <v>12670</v>
      </c>
    </row>
    <row r="13926" spans="1:2" x14ac:dyDescent="0.25">
      <c r="A13926">
        <v>19294</v>
      </c>
      <c r="B13926" t="s">
        <v>12667</v>
      </c>
    </row>
    <row r="13927" spans="1:2" x14ac:dyDescent="0.25">
      <c r="A13927">
        <v>19294</v>
      </c>
      <c r="B13927" t="s">
        <v>12671</v>
      </c>
    </row>
    <row r="13928" spans="1:2" x14ac:dyDescent="0.25">
      <c r="A13928">
        <v>19294</v>
      </c>
      <c r="B13928" t="s">
        <v>4554</v>
      </c>
    </row>
    <row r="13929" spans="1:2" x14ac:dyDescent="0.25">
      <c r="A13929">
        <v>19294</v>
      </c>
      <c r="B13929" t="s">
        <v>4918</v>
      </c>
    </row>
    <row r="13930" spans="1:2" x14ac:dyDescent="0.25">
      <c r="A13930">
        <v>19294</v>
      </c>
      <c r="B13930" t="s">
        <v>8667</v>
      </c>
    </row>
    <row r="13931" spans="1:2" x14ac:dyDescent="0.25">
      <c r="A13931">
        <v>19294</v>
      </c>
      <c r="B13931" t="s">
        <v>12672</v>
      </c>
    </row>
    <row r="13932" spans="1:2" x14ac:dyDescent="0.25">
      <c r="A13932">
        <v>19294</v>
      </c>
      <c r="B13932" t="s">
        <v>12673</v>
      </c>
    </row>
    <row r="13933" spans="1:2" x14ac:dyDescent="0.25">
      <c r="A13933">
        <v>19294</v>
      </c>
      <c r="B13933" t="s">
        <v>12673</v>
      </c>
    </row>
    <row r="13934" spans="1:2" x14ac:dyDescent="0.25">
      <c r="A13934">
        <v>19294</v>
      </c>
      <c r="B13934" t="s">
        <v>12674</v>
      </c>
    </row>
    <row r="13935" spans="1:2" x14ac:dyDescent="0.25">
      <c r="A13935">
        <v>19294</v>
      </c>
      <c r="B13935" t="s">
        <v>12675</v>
      </c>
    </row>
    <row r="13936" spans="1:2" x14ac:dyDescent="0.25">
      <c r="A13936">
        <v>19294</v>
      </c>
      <c r="B13936" t="s">
        <v>12676</v>
      </c>
    </row>
    <row r="13937" spans="1:2" x14ac:dyDescent="0.25">
      <c r="A13937">
        <v>19294</v>
      </c>
      <c r="B13937" t="s">
        <v>3721</v>
      </c>
    </row>
    <row r="13938" spans="1:2" x14ac:dyDescent="0.25">
      <c r="A13938">
        <v>19294</v>
      </c>
      <c r="B13938" t="s">
        <v>12677</v>
      </c>
    </row>
    <row r="13939" spans="1:2" x14ac:dyDescent="0.25">
      <c r="A13939">
        <v>19294</v>
      </c>
      <c r="B13939" t="s">
        <v>8567</v>
      </c>
    </row>
    <row r="13940" spans="1:2" x14ac:dyDescent="0.25">
      <c r="A13940">
        <v>19294</v>
      </c>
      <c r="B13940" t="s">
        <v>12678</v>
      </c>
    </row>
    <row r="13941" spans="1:2" x14ac:dyDescent="0.25">
      <c r="A13941">
        <v>19294</v>
      </c>
      <c r="B13941" t="s">
        <v>12679</v>
      </c>
    </row>
    <row r="13942" spans="1:2" x14ac:dyDescent="0.25">
      <c r="A13942">
        <v>19294</v>
      </c>
      <c r="B13942" t="s">
        <v>12680</v>
      </c>
    </row>
    <row r="13943" spans="1:2" x14ac:dyDescent="0.25">
      <c r="A13943">
        <v>19294</v>
      </c>
      <c r="B13943" t="s">
        <v>3550</v>
      </c>
    </row>
    <row r="13944" spans="1:2" x14ac:dyDescent="0.25">
      <c r="A13944">
        <v>19294</v>
      </c>
      <c r="B13944" t="s">
        <v>3550</v>
      </c>
    </row>
    <row r="13945" spans="1:2" x14ac:dyDescent="0.25">
      <c r="A13945">
        <v>19294</v>
      </c>
      <c r="B13945" t="s">
        <v>9345</v>
      </c>
    </row>
    <row r="13946" spans="1:2" x14ac:dyDescent="0.25">
      <c r="A13946">
        <v>19294</v>
      </c>
      <c r="B13946" t="s">
        <v>12558</v>
      </c>
    </row>
    <row r="13947" spans="1:2" x14ac:dyDescent="0.25">
      <c r="A13947">
        <v>19294</v>
      </c>
      <c r="B13947" t="s">
        <v>12681</v>
      </c>
    </row>
    <row r="13948" spans="1:2" x14ac:dyDescent="0.25">
      <c r="A13948">
        <v>19294</v>
      </c>
      <c r="B13948" t="s">
        <v>12682</v>
      </c>
    </row>
    <row r="13949" spans="1:2" x14ac:dyDescent="0.25">
      <c r="A13949">
        <v>19294</v>
      </c>
      <c r="B13949" t="s">
        <v>12683</v>
      </c>
    </row>
    <row r="13950" spans="1:2" x14ac:dyDescent="0.25">
      <c r="A13950">
        <v>19294</v>
      </c>
      <c r="B13950" t="s">
        <v>12684</v>
      </c>
    </row>
    <row r="13951" spans="1:2" x14ac:dyDescent="0.25">
      <c r="A13951">
        <v>19300</v>
      </c>
      <c r="B13951" t="s">
        <v>12685</v>
      </c>
    </row>
    <row r="13952" spans="1:2" x14ac:dyDescent="0.25">
      <c r="A13952">
        <v>19300</v>
      </c>
      <c r="B13952" t="s">
        <v>12686</v>
      </c>
    </row>
    <row r="13953" spans="1:2" x14ac:dyDescent="0.25">
      <c r="A13953">
        <v>19300</v>
      </c>
      <c r="B13953" t="s">
        <v>12687</v>
      </c>
    </row>
    <row r="13954" spans="1:2" x14ac:dyDescent="0.25">
      <c r="A13954">
        <v>19300</v>
      </c>
      <c r="B13954" t="s">
        <v>10428</v>
      </c>
    </row>
    <row r="13955" spans="1:2" x14ac:dyDescent="0.25">
      <c r="A13955">
        <v>19300</v>
      </c>
      <c r="B13955" t="s">
        <v>12688</v>
      </c>
    </row>
    <row r="13956" spans="1:2" x14ac:dyDescent="0.25">
      <c r="A13956">
        <v>19300</v>
      </c>
      <c r="B13956" t="s">
        <v>12689</v>
      </c>
    </row>
    <row r="13957" spans="1:2" x14ac:dyDescent="0.25">
      <c r="A13957">
        <v>19300</v>
      </c>
      <c r="B13957" t="s">
        <v>8628</v>
      </c>
    </row>
    <row r="13958" spans="1:2" x14ac:dyDescent="0.25">
      <c r="A13958">
        <v>19300</v>
      </c>
      <c r="B13958" t="s">
        <v>10884</v>
      </c>
    </row>
    <row r="13959" spans="1:2" x14ac:dyDescent="0.25">
      <c r="A13959">
        <v>19300</v>
      </c>
      <c r="B13959" t="s">
        <v>12690</v>
      </c>
    </row>
    <row r="13960" spans="1:2" x14ac:dyDescent="0.25">
      <c r="A13960">
        <v>19300</v>
      </c>
      <c r="B13960" t="s">
        <v>5430</v>
      </c>
    </row>
    <row r="13961" spans="1:2" x14ac:dyDescent="0.25">
      <c r="A13961">
        <v>19300</v>
      </c>
      <c r="B13961" t="s">
        <v>12691</v>
      </c>
    </row>
    <row r="13962" spans="1:2" x14ac:dyDescent="0.25">
      <c r="A13962">
        <v>19300</v>
      </c>
      <c r="B13962" t="s">
        <v>10164</v>
      </c>
    </row>
    <row r="13963" spans="1:2" x14ac:dyDescent="0.25">
      <c r="A13963">
        <v>19300</v>
      </c>
      <c r="B13963" t="s">
        <v>12692</v>
      </c>
    </row>
    <row r="13964" spans="1:2" x14ac:dyDescent="0.25">
      <c r="A13964">
        <v>19300</v>
      </c>
      <c r="B13964" t="s">
        <v>12693</v>
      </c>
    </row>
    <row r="13965" spans="1:2" x14ac:dyDescent="0.25">
      <c r="A13965">
        <v>19300</v>
      </c>
      <c r="B13965" t="s">
        <v>10170</v>
      </c>
    </row>
    <row r="13966" spans="1:2" x14ac:dyDescent="0.25">
      <c r="A13966">
        <v>19300</v>
      </c>
      <c r="B13966" t="s">
        <v>12694</v>
      </c>
    </row>
    <row r="13967" spans="1:2" x14ac:dyDescent="0.25">
      <c r="A13967">
        <v>19300</v>
      </c>
      <c r="B13967" t="s">
        <v>8572</v>
      </c>
    </row>
    <row r="13968" spans="1:2" x14ac:dyDescent="0.25">
      <c r="A13968">
        <v>19300</v>
      </c>
      <c r="B13968" t="s">
        <v>10679</v>
      </c>
    </row>
    <row r="13969" spans="1:2" x14ac:dyDescent="0.25">
      <c r="A13969">
        <v>19300</v>
      </c>
      <c r="B13969" t="s">
        <v>12695</v>
      </c>
    </row>
    <row r="13970" spans="1:2" x14ac:dyDescent="0.25">
      <c r="A13970">
        <v>19300</v>
      </c>
      <c r="B13970" t="s">
        <v>12696</v>
      </c>
    </row>
    <row r="13971" spans="1:2" x14ac:dyDescent="0.25">
      <c r="A13971">
        <v>19300</v>
      </c>
      <c r="B13971" t="s">
        <v>12696</v>
      </c>
    </row>
    <row r="13972" spans="1:2" x14ac:dyDescent="0.25">
      <c r="A13972">
        <v>19300</v>
      </c>
      <c r="B13972" t="s">
        <v>12697</v>
      </c>
    </row>
    <row r="13973" spans="1:2" x14ac:dyDescent="0.25">
      <c r="A13973">
        <v>19300</v>
      </c>
      <c r="B13973" t="s">
        <v>12698</v>
      </c>
    </row>
    <row r="13974" spans="1:2" x14ac:dyDescent="0.25">
      <c r="A13974">
        <v>19300</v>
      </c>
      <c r="B13974" t="s">
        <v>12699</v>
      </c>
    </row>
    <row r="13975" spans="1:2" x14ac:dyDescent="0.25">
      <c r="A13975">
        <v>19300</v>
      </c>
      <c r="B13975" t="s">
        <v>12700</v>
      </c>
    </row>
    <row r="13976" spans="1:2" x14ac:dyDescent="0.25">
      <c r="A13976">
        <v>19300</v>
      </c>
      <c r="B13976" t="s">
        <v>11626</v>
      </c>
    </row>
    <row r="13977" spans="1:2" x14ac:dyDescent="0.25">
      <c r="A13977">
        <v>19300</v>
      </c>
      <c r="B13977" t="s">
        <v>12701</v>
      </c>
    </row>
    <row r="13978" spans="1:2" x14ac:dyDescent="0.25">
      <c r="A13978">
        <v>19300</v>
      </c>
      <c r="B13978" t="s">
        <v>10563</v>
      </c>
    </row>
    <row r="13979" spans="1:2" x14ac:dyDescent="0.25">
      <c r="A13979">
        <v>19300</v>
      </c>
      <c r="B13979" t="s">
        <v>12702</v>
      </c>
    </row>
    <row r="13980" spans="1:2" x14ac:dyDescent="0.25">
      <c r="A13980">
        <v>19301</v>
      </c>
      <c r="B13980" t="s">
        <v>12703</v>
      </c>
    </row>
    <row r="13981" spans="1:2" x14ac:dyDescent="0.25">
      <c r="A13981">
        <v>19303</v>
      </c>
      <c r="B13981" t="s">
        <v>5941</v>
      </c>
    </row>
    <row r="13982" spans="1:2" x14ac:dyDescent="0.25">
      <c r="A13982">
        <v>19303</v>
      </c>
      <c r="B13982" t="s">
        <v>12703</v>
      </c>
    </row>
    <row r="13983" spans="1:2" x14ac:dyDescent="0.25">
      <c r="A13983">
        <v>19303</v>
      </c>
      <c r="B13983" t="s">
        <v>3520</v>
      </c>
    </row>
    <row r="13984" spans="1:2" x14ac:dyDescent="0.25">
      <c r="A13984">
        <v>19303</v>
      </c>
      <c r="B13984" t="s">
        <v>12704</v>
      </c>
    </row>
    <row r="13985" spans="1:2" x14ac:dyDescent="0.25">
      <c r="A13985">
        <v>19303</v>
      </c>
      <c r="B13985" t="s">
        <v>5566</v>
      </c>
    </row>
    <row r="13986" spans="1:2" x14ac:dyDescent="0.25">
      <c r="A13986">
        <v>19303</v>
      </c>
      <c r="B13986" t="s">
        <v>3842</v>
      </c>
    </row>
    <row r="13987" spans="1:2" x14ac:dyDescent="0.25">
      <c r="A13987">
        <v>19303</v>
      </c>
      <c r="B13987" t="s">
        <v>12705</v>
      </c>
    </row>
    <row r="13988" spans="1:2" x14ac:dyDescent="0.25">
      <c r="A13988">
        <v>19303</v>
      </c>
      <c r="B13988" t="s">
        <v>3550</v>
      </c>
    </row>
    <row r="13989" spans="1:2" x14ac:dyDescent="0.25">
      <c r="A13989">
        <v>19303</v>
      </c>
      <c r="B13989" t="s">
        <v>12706</v>
      </c>
    </row>
    <row r="13990" spans="1:2" x14ac:dyDescent="0.25">
      <c r="A13990">
        <v>19303</v>
      </c>
      <c r="B13990" t="s">
        <v>12707</v>
      </c>
    </row>
    <row r="13991" spans="1:2" x14ac:dyDescent="0.25">
      <c r="A13991">
        <v>19303</v>
      </c>
      <c r="B13991" t="s">
        <v>12708</v>
      </c>
    </row>
    <row r="13992" spans="1:2" x14ac:dyDescent="0.25">
      <c r="A13992">
        <v>19303</v>
      </c>
      <c r="B13992" t="s">
        <v>12709</v>
      </c>
    </row>
    <row r="13993" spans="1:2" x14ac:dyDescent="0.25">
      <c r="A13993">
        <v>19303</v>
      </c>
      <c r="B13993" t="s">
        <v>12710</v>
      </c>
    </row>
    <row r="13994" spans="1:2" x14ac:dyDescent="0.25">
      <c r="A13994">
        <v>19303</v>
      </c>
      <c r="B13994" t="s">
        <v>12711</v>
      </c>
    </row>
    <row r="13995" spans="1:2" x14ac:dyDescent="0.25">
      <c r="A13995">
        <v>19304</v>
      </c>
      <c r="B13995" t="s">
        <v>12712</v>
      </c>
    </row>
    <row r="13996" spans="1:2" x14ac:dyDescent="0.25">
      <c r="A13996">
        <v>19306</v>
      </c>
      <c r="B13996" t="s">
        <v>12713</v>
      </c>
    </row>
    <row r="13997" spans="1:2" x14ac:dyDescent="0.25">
      <c r="A13997">
        <v>19306</v>
      </c>
      <c r="B13997" t="s">
        <v>12714</v>
      </c>
    </row>
    <row r="13998" spans="1:2" x14ac:dyDescent="0.25">
      <c r="A13998">
        <v>19306</v>
      </c>
      <c r="B13998" t="s">
        <v>12715</v>
      </c>
    </row>
    <row r="13999" spans="1:2" x14ac:dyDescent="0.25">
      <c r="A13999">
        <v>19306</v>
      </c>
      <c r="B13999" t="s">
        <v>12716</v>
      </c>
    </row>
    <row r="14000" spans="1:2" x14ac:dyDescent="0.25">
      <c r="A14000">
        <v>19306</v>
      </c>
      <c r="B14000" t="s">
        <v>12717</v>
      </c>
    </row>
    <row r="14001" spans="1:2" x14ac:dyDescent="0.25">
      <c r="A14001">
        <v>19306</v>
      </c>
      <c r="B14001" t="s">
        <v>3842</v>
      </c>
    </row>
    <row r="14002" spans="1:2" x14ac:dyDescent="0.25">
      <c r="A14002">
        <v>19306</v>
      </c>
      <c r="B14002" t="s">
        <v>12718</v>
      </c>
    </row>
    <row r="14003" spans="1:2" x14ac:dyDescent="0.25">
      <c r="A14003">
        <v>19306</v>
      </c>
      <c r="B14003" t="s">
        <v>3396</v>
      </c>
    </row>
    <row r="14004" spans="1:2" x14ac:dyDescent="0.25">
      <c r="A14004">
        <v>19306</v>
      </c>
      <c r="B14004" t="s">
        <v>12712</v>
      </c>
    </row>
    <row r="14005" spans="1:2" x14ac:dyDescent="0.25">
      <c r="A14005">
        <v>19306</v>
      </c>
      <c r="B14005" t="s">
        <v>12719</v>
      </c>
    </row>
    <row r="14006" spans="1:2" x14ac:dyDescent="0.25">
      <c r="A14006">
        <v>19306</v>
      </c>
      <c r="B14006" t="s">
        <v>12720</v>
      </c>
    </row>
    <row r="14007" spans="1:2" x14ac:dyDescent="0.25">
      <c r="A14007">
        <v>19307</v>
      </c>
      <c r="B14007" t="s">
        <v>12721</v>
      </c>
    </row>
    <row r="14008" spans="1:2" x14ac:dyDescent="0.25">
      <c r="A14008">
        <v>19309</v>
      </c>
      <c r="B14008" t="s">
        <v>12722</v>
      </c>
    </row>
    <row r="14009" spans="1:2" x14ac:dyDescent="0.25">
      <c r="A14009">
        <v>19309</v>
      </c>
      <c r="B14009" t="s">
        <v>12723</v>
      </c>
    </row>
    <row r="14010" spans="1:2" x14ac:dyDescent="0.25">
      <c r="A14010">
        <v>19309</v>
      </c>
      <c r="B14010" t="s">
        <v>12724</v>
      </c>
    </row>
    <row r="14011" spans="1:2" x14ac:dyDescent="0.25">
      <c r="A14011">
        <v>19309</v>
      </c>
      <c r="B14011" t="s">
        <v>6895</v>
      </c>
    </row>
    <row r="14012" spans="1:2" x14ac:dyDescent="0.25">
      <c r="A14012">
        <v>19309</v>
      </c>
      <c r="B14012" t="s">
        <v>12725</v>
      </c>
    </row>
    <row r="14013" spans="1:2" x14ac:dyDescent="0.25">
      <c r="A14013">
        <v>19309</v>
      </c>
      <c r="B14013" t="s">
        <v>12726</v>
      </c>
    </row>
    <row r="14014" spans="1:2" x14ac:dyDescent="0.25">
      <c r="A14014">
        <v>19309</v>
      </c>
      <c r="B14014" t="s">
        <v>12161</v>
      </c>
    </row>
    <row r="14015" spans="1:2" x14ac:dyDescent="0.25">
      <c r="A14015">
        <v>19309</v>
      </c>
      <c r="B14015" t="s">
        <v>12727</v>
      </c>
    </row>
    <row r="14016" spans="1:2" x14ac:dyDescent="0.25">
      <c r="A14016">
        <v>19309</v>
      </c>
      <c r="B14016" t="s">
        <v>12728</v>
      </c>
    </row>
    <row r="14017" spans="1:2" x14ac:dyDescent="0.25">
      <c r="A14017">
        <v>19309</v>
      </c>
      <c r="B14017" t="s">
        <v>12729</v>
      </c>
    </row>
    <row r="14018" spans="1:2" x14ac:dyDescent="0.25">
      <c r="A14018">
        <v>19309</v>
      </c>
      <c r="B14018" t="s">
        <v>10003</v>
      </c>
    </row>
    <row r="14019" spans="1:2" x14ac:dyDescent="0.25">
      <c r="A14019">
        <v>19309</v>
      </c>
      <c r="B14019" t="s">
        <v>12730</v>
      </c>
    </row>
    <row r="14020" spans="1:2" x14ac:dyDescent="0.25">
      <c r="A14020">
        <v>19309</v>
      </c>
      <c r="B14020" t="s">
        <v>12731</v>
      </c>
    </row>
    <row r="14021" spans="1:2" x14ac:dyDescent="0.25">
      <c r="A14021">
        <v>19309</v>
      </c>
      <c r="B14021" t="s">
        <v>8606</v>
      </c>
    </row>
    <row r="14022" spans="1:2" x14ac:dyDescent="0.25">
      <c r="A14022">
        <v>19309</v>
      </c>
      <c r="B14022" t="s">
        <v>12732</v>
      </c>
    </row>
    <row r="14023" spans="1:2" x14ac:dyDescent="0.25">
      <c r="A14023">
        <v>19309</v>
      </c>
      <c r="B14023" t="s">
        <v>12721</v>
      </c>
    </row>
    <row r="14024" spans="1:2" x14ac:dyDescent="0.25">
      <c r="A14024">
        <v>19309</v>
      </c>
      <c r="B14024" t="s">
        <v>12733</v>
      </c>
    </row>
    <row r="14025" spans="1:2" x14ac:dyDescent="0.25">
      <c r="A14025">
        <v>19309</v>
      </c>
      <c r="B14025" t="s">
        <v>12734</v>
      </c>
    </row>
    <row r="14026" spans="1:2" x14ac:dyDescent="0.25">
      <c r="A14026">
        <v>19309</v>
      </c>
      <c r="B14026" t="s">
        <v>10995</v>
      </c>
    </row>
    <row r="14027" spans="1:2" x14ac:dyDescent="0.25">
      <c r="A14027">
        <v>19309</v>
      </c>
      <c r="B14027" t="s">
        <v>12735</v>
      </c>
    </row>
    <row r="14028" spans="1:2" x14ac:dyDescent="0.25">
      <c r="A14028">
        <v>19309</v>
      </c>
      <c r="B14028" t="s">
        <v>12736</v>
      </c>
    </row>
    <row r="14029" spans="1:2" x14ac:dyDescent="0.25">
      <c r="A14029">
        <v>19309</v>
      </c>
      <c r="B14029" t="s">
        <v>10545</v>
      </c>
    </row>
    <row r="14030" spans="1:2" x14ac:dyDescent="0.25">
      <c r="A14030">
        <v>19309</v>
      </c>
      <c r="B14030" t="s">
        <v>10273</v>
      </c>
    </row>
    <row r="14031" spans="1:2" x14ac:dyDescent="0.25">
      <c r="A14031">
        <v>19309</v>
      </c>
      <c r="B14031" t="s">
        <v>12737</v>
      </c>
    </row>
    <row r="14032" spans="1:2" x14ac:dyDescent="0.25">
      <c r="A14032">
        <v>19309</v>
      </c>
      <c r="B14032" t="s">
        <v>12738</v>
      </c>
    </row>
    <row r="14033" spans="1:2" x14ac:dyDescent="0.25">
      <c r="A14033">
        <v>19309</v>
      </c>
      <c r="B14033" t="s">
        <v>12739</v>
      </c>
    </row>
    <row r="14034" spans="1:2" x14ac:dyDescent="0.25">
      <c r="A14034">
        <v>19309</v>
      </c>
      <c r="B14034" t="s">
        <v>10631</v>
      </c>
    </row>
    <row r="14035" spans="1:2" x14ac:dyDescent="0.25">
      <c r="A14035">
        <v>19311</v>
      </c>
      <c r="B14035" t="s">
        <v>12740</v>
      </c>
    </row>
    <row r="14036" spans="1:2" x14ac:dyDescent="0.25">
      <c r="A14036">
        <v>19322</v>
      </c>
      <c r="B14036" t="s">
        <v>12741</v>
      </c>
    </row>
    <row r="14037" spans="1:2" x14ac:dyDescent="0.25">
      <c r="A14037">
        <v>19322</v>
      </c>
      <c r="B14037" t="s">
        <v>12742</v>
      </c>
    </row>
    <row r="14038" spans="1:2" x14ac:dyDescent="0.25">
      <c r="A14038">
        <v>19322</v>
      </c>
      <c r="B14038" t="s">
        <v>11412</v>
      </c>
    </row>
    <row r="14039" spans="1:2" x14ac:dyDescent="0.25">
      <c r="A14039">
        <v>19322</v>
      </c>
      <c r="B14039" t="s">
        <v>12743</v>
      </c>
    </row>
    <row r="14040" spans="1:2" x14ac:dyDescent="0.25">
      <c r="A14040">
        <v>19322</v>
      </c>
      <c r="B14040" t="s">
        <v>12744</v>
      </c>
    </row>
    <row r="14041" spans="1:2" x14ac:dyDescent="0.25">
      <c r="A14041">
        <v>19322</v>
      </c>
      <c r="B14041" t="s">
        <v>12745</v>
      </c>
    </row>
    <row r="14042" spans="1:2" x14ac:dyDescent="0.25">
      <c r="A14042">
        <v>19322</v>
      </c>
      <c r="B14042" t="s">
        <v>12746</v>
      </c>
    </row>
    <row r="14043" spans="1:2" x14ac:dyDescent="0.25">
      <c r="A14043">
        <v>19322</v>
      </c>
      <c r="B14043" t="s">
        <v>3520</v>
      </c>
    </row>
    <row r="14044" spans="1:2" x14ac:dyDescent="0.25">
      <c r="A14044">
        <v>19322</v>
      </c>
      <c r="B14044" t="s">
        <v>9793</v>
      </c>
    </row>
    <row r="14045" spans="1:2" x14ac:dyDescent="0.25">
      <c r="A14045">
        <v>19322</v>
      </c>
      <c r="B14045" t="s">
        <v>12747</v>
      </c>
    </row>
    <row r="14046" spans="1:2" x14ac:dyDescent="0.25">
      <c r="A14046">
        <v>19322</v>
      </c>
      <c r="B14046" t="s">
        <v>12748</v>
      </c>
    </row>
    <row r="14047" spans="1:2" x14ac:dyDescent="0.25">
      <c r="A14047">
        <v>19322</v>
      </c>
      <c r="B14047" t="s">
        <v>3842</v>
      </c>
    </row>
    <row r="14048" spans="1:2" x14ac:dyDescent="0.25">
      <c r="A14048">
        <v>19322</v>
      </c>
      <c r="B14048" t="s">
        <v>3842</v>
      </c>
    </row>
    <row r="14049" spans="1:2" x14ac:dyDescent="0.25">
      <c r="A14049">
        <v>19322</v>
      </c>
      <c r="B14049" t="s">
        <v>7889</v>
      </c>
    </row>
    <row r="14050" spans="1:2" x14ac:dyDescent="0.25">
      <c r="A14050">
        <v>19322</v>
      </c>
      <c r="B14050" t="s">
        <v>12749</v>
      </c>
    </row>
    <row r="14051" spans="1:2" x14ac:dyDescent="0.25">
      <c r="A14051">
        <v>19322</v>
      </c>
      <c r="B14051" t="s">
        <v>544</v>
      </c>
    </row>
    <row r="14052" spans="1:2" x14ac:dyDescent="0.25">
      <c r="A14052">
        <v>19322</v>
      </c>
      <c r="B14052" t="s">
        <v>12750</v>
      </c>
    </row>
    <row r="14053" spans="1:2" x14ac:dyDescent="0.25">
      <c r="A14053">
        <v>19322</v>
      </c>
      <c r="B14053" t="s">
        <v>12751</v>
      </c>
    </row>
    <row r="14054" spans="1:2" x14ac:dyDescent="0.25">
      <c r="A14054">
        <v>19322</v>
      </c>
      <c r="B14054" t="s">
        <v>12752</v>
      </c>
    </row>
    <row r="14055" spans="1:2" x14ac:dyDescent="0.25">
      <c r="A14055">
        <v>19322</v>
      </c>
      <c r="B14055" t="s">
        <v>12753</v>
      </c>
    </row>
    <row r="14056" spans="1:2" x14ac:dyDescent="0.25">
      <c r="A14056">
        <v>19322</v>
      </c>
      <c r="B14056" t="s">
        <v>12754</v>
      </c>
    </row>
    <row r="14057" spans="1:2" x14ac:dyDescent="0.25">
      <c r="A14057">
        <v>19322</v>
      </c>
      <c r="B14057" t="s">
        <v>9385</v>
      </c>
    </row>
    <row r="14058" spans="1:2" x14ac:dyDescent="0.25">
      <c r="A14058">
        <v>19322</v>
      </c>
      <c r="B14058" t="s">
        <v>12755</v>
      </c>
    </row>
    <row r="14059" spans="1:2" x14ac:dyDescent="0.25">
      <c r="A14059">
        <v>19322</v>
      </c>
      <c r="B14059" t="s">
        <v>12756</v>
      </c>
    </row>
    <row r="14060" spans="1:2" x14ac:dyDescent="0.25">
      <c r="A14060">
        <v>19322</v>
      </c>
      <c r="B14060" t="s">
        <v>12757</v>
      </c>
    </row>
    <row r="14061" spans="1:2" x14ac:dyDescent="0.25">
      <c r="A14061">
        <v>19322</v>
      </c>
      <c r="B14061" t="s">
        <v>12758</v>
      </c>
    </row>
    <row r="14062" spans="1:2" x14ac:dyDescent="0.25">
      <c r="A14062">
        <v>19322</v>
      </c>
      <c r="B14062" t="s">
        <v>12740</v>
      </c>
    </row>
    <row r="14063" spans="1:2" x14ac:dyDescent="0.25">
      <c r="A14063">
        <v>19322</v>
      </c>
      <c r="B14063" t="s">
        <v>12759</v>
      </c>
    </row>
    <row r="14064" spans="1:2" x14ac:dyDescent="0.25">
      <c r="A14064">
        <v>19334</v>
      </c>
      <c r="B14064" t="s">
        <v>3213</v>
      </c>
    </row>
    <row r="14065" spans="1:2" x14ac:dyDescent="0.25">
      <c r="A14065">
        <v>19336</v>
      </c>
      <c r="B14065" t="s">
        <v>3213</v>
      </c>
    </row>
    <row r="14066" spans="1:2" x14ac:dyDescent="0.25">
      <c r="A14066">
        <v>19336</v>
      </c>
      <c r="B14066" t="s">
        <v>3520</v>
      </c>
    </row>
    <row r="14067" spans="1:2" x14ac:dyDescent="0.25">
      <c r="A14067">
        <v>19336</v>
      </c>
      <c r="B14067" t="s">
        <v>3520</v>
      </c>
    </row>
    <row r="14068" spans="1:2" x14ac:dyDescent="0.25">
      <c r="A14068">
        <v>19336</v>
      </c>
      <c r="B14068" t="s">
        <v>8397</v>
      </c>
    </row>
    <row r="14069" spans="1:2" x14ac:dyDescent="0.25">
      <c r="A14069">
        <v>19336</v>
      </c>
      <c r="B14069" t="s">
        <v>12760</v>
      </c>
    </row>
    <row r="14070" spans="1:2" x14ac:dyDescent="0.25">
      <c r="A14070">
        <v>19336</v>
      </c>
      <c r="B14070" t="s">
        <v>12761</v>
      </c>
    </row>
    <row r="14071" spans="1:2" x14ac:dyDescent="0.25">
      <c r="A14071">
        <v>19336</v>
      </c>
      <c r="B14071" t="s">
        <v>12762</v>
      </c>
    </row>
    <row r="14072" spans="1:2" x14ac:dyDescent="0.25">
      <c r="A14072">
        <v>19336</v>
      </c>
      <c r="B14072" t="s">
        <v>12763</v>
      </c>
    </row>
    <row r="14073" spans="1:2" x14ac:dyDescent="0.25">
      <c r="A14073">
        <v>19336</v>
      </c>
      <c r="B14073" t="s">
        <v>5859</v>
      </c>
    </row>
    <row r="14074" spans="1:2" x14ac:dyDescent="0.25">
      <c r="A14074">
        <v>19336</v>
      </c>
      <c r="B14074" t="s">
        <v>12753</v>
      </c>
    </row>
    <row r="14075" spans="1:2" x14ac:dyDescent="0.25">
      <c r="A14075">
        <v>19336</v>
      </c>
      <c r="B14075" t="s">
        <v>12764</v>
      </c>
    </row>
    <row r="14076" spans="1:2" x14ac:dyDescent="0.25">
      <c r="A14076">
        <v>19336</v>
      </c>
      <c r="B14076" t="s">
        <v>10545</v>
      </c>
    </row>
    <row r="14077" spans="1:2" x14ac:dyDescent="0.25">
      <c r="A14077">
        <v>19336</v>
      </c>
      <c r="B14077" t="s">
        <v>12765</v>
      </c>
    </row>
    <row r="14078" spans="1:2" x14ac:dyDescent="0.25">
      <c r="A14078">
        <v>19336</v>
      </c>
      <c r="B14078" t="s">
        <v>12766</v>
      </c>
    </row>
    <row r="14079" spans="1:2" x14ac:dyDescent="0.25">
      <c r="A14079">
        <v>19336</v>
      </c>
      <c r="B14079" t="s">
        <v>12767</v>
      </c>
    </row>
    <row r="14080" spans="1:2" x14ac:dyDescent="0.25">
      <c r="A14080">
        <v>19337</v>
      </c>
      <c r="B14080" t="s">
        <v>12768</v>
      </c>
    </row>
    <row r="14081" spans="1:2" x14ac:dyDescent="0.25">
      <c r="A14081">
        <v>19339</v>
      </c>
      <c r="B14081" t="s">
        <v>12769</v>
      </c>
    </row>
    <row r="14082" spans="1:2" x14ac:dyDescent="0.25">
      <c r="A14082">
        <v>19339</v>
      </c>
      <c r="B14082" t="s">
        <v>3229</v>
      </c>
    </row>
    <row r="14083" spans="1:2" x14ac:dyDescent="0.25">
      <c r="A14083">
        <v>19339</v>
      </c>
      <c r="B14083" t="s">
        <v>12768</v>
      </c>
    </row>
    <row r="14084" spans="1:2" x14ac:dyDescent="0.25">
      <c r="A14084">
        <v>19339</v>
      </c>
      <c r="B14084" t="s">
        <v>3520</v>
      </c>
    </row>
    <row r="14085" spans="1:2" x14ac:dyDescent="0.25">
      <c r="A14085">
        <v>19339</v>
      </c>
      <c r="B14085" t="s">
        <v>12770</v>
      </c>
    </row>
    <row r="14086" spans="1:2" x14ac:dyDescent="0.25">
      <c r="A14086">
        <v>19339</v>
      </c>
      <c r="B14086" t="s">
        <v>10816</v>
      </c>
    </row>
    <row r="14087" spans="1:2" x14ac:dyDescent="0.25">
      <c r="A14087">
        <v>19339</v>
      </c>
      <c r="B14087" t="s">
        <v>12771</v>
      </c>
    </row>
    <row r="14088" spans="1:2" x14ac:dyDescent="0.25">
      <c r="A14088">
        <v>19339</v>
      </c>
      <c r="B14088" t="s">
        <v>12772</v>
      </c>
    </row>
    <row r="14089" spans="1:2" x14ac:dyDescent="0.25">
      <c r="A14089">
        <v>19339</v>
      </c>
      <c r="B14089" t="s">
        <v>12773</v>
      </c>
    </row>
    <row r="14090" spans="1:2" x14ac:dyDescent="0.25">
      <c r="A14090">
        <v>19339</v>
      </c>
      <c r="B14090" t="s">
        <v>12774</v>
      </c>
    </row>
    <row r="14091" spans="1:2" x14ac:dyDescent="0.25">
      <c r="A14091">
        <v>19339</v>
      </c>
      <c r="B14091" t="s">
        <v>9754</v>
      </c>
    </row>
    <row r="14092" spans="1:2" x14ac:dyDescent="0.25">
      <c r="A14092">
        <v>19339</v>
      </c>
      <c r="B14092" t="s">
        <v>12775</v>
      </c>
    </row>
    <row r="14093" spans="1:2" x14ac:dyDescent="0.25">
      <c r="A14093">
        <v>19341</v>
      </c>
      <c r="B14093" t="s">
        <v>12776</v>
      </c>
    </row>
    <row r="14094" spans="1:2" x14ac:dyDescent="0.25">
      <c r="A14094">
        <v>19348</v>
      </c>
      <c r="B14094" t="s">
        <v>12777</v>
      </c>
    </row>
    <row r="14095" spans="1:2" x14ac:dyDescent="0.25">
      <c r="A14095">
        <v>19348</v>
      </c>
      <c r="B14095" t="s">
        <v>3648</v>
      </c>
    </row>
    <row r="14096" spans="1:2" x14ac:dyDescent="0.25">
      <c r="A14096">
        <v>19348</v>
      </c>
      <c r="B14096" t="s">
        <v>12778</v>
      </c>
    </row>
    <row r="14097" spans="1:2" x14ac:dyDescent="0.25">
      <c r="A14097">
        <v>19348</v>
      </c>
      <c r="B14097" t="s">
        <v>12779</v>
      </c>
    </row>
    <row r="14098" spans="1:2" x14ac:dyDescent="0.25">
      <c r="A14098">
        <v>19348</v>
      </c>
      <c r="B14098" t="s">
        <v>12780</v>
      </c>
    </row>
    <row r="14099" spans="1:2" x14ac:dyDescent="0.25">
      <c r="A14099">
        <v>19348</v>
      </c>
      <c r="B14099" t="s">
        <v>9699</v>
      </c>
    </row>
    <row r="14100" spans="1:2" x14ac:dyDescent="0.25">
      <c r="A14100">
        <v>19348</v>
      </c>
      <c r="B14100" t="s">
        <v>12781</v>
      </c>
    </row>
    <row r="14101" spans="1:2" x14ac:dyDescent="0.25">
      <c r="A14101">
        <v>19348</v>
      </c>
      <c r="B14101" t="s">
        <v>12782</v>
      </c>
    </row>
    <row r="14102" spans="1:2" x14ac:dyDescent="0.25">
      <c r="A14102">
        <v>19348</v>
      </c>
      <c r="B14102" t="s">
        <v>12783</v>
      </c>
    </row>
    <row r="14103" spans="1:2" x14ac:dyDescent="0.25">
      <c r="A14103">
        <v>19348</v>
      </c>
      <c r="B14103" t="s">
        <v>9704</v>
      </c>
    </row>
    <row r="14104" spans="1:2" x14ac:dyDescent="0.25">
      <c r="A14104">
        <v>19348</v>
      </c>
      <c r="B14104" t="s">
        <v>12784</v>
      </c>
    </row>
    <row r="14105" spans="1:2" x14ac:dyDescent="0.25">
      <c r="A14105">
        <v>19348</v>
      </c>
      <c r="B14105" t="s">
        <v>3520</v>
      </c>
    </row>
    <row r="14106" spans="1:2" x14ac:dyDescent="0.25">
      <c r="A14106">
        <v>19348</v>
      </c>
      <c r="B14106" t="s">
        <v>3520</v>
      </c>
    </row>
    <row r="14107" spans="1:2" x14ac:dyDescent="0.25">
      <c r="A14107">
        <v>19348</v>
      </c>
      <c r="B14107" t="s">
        <v>3520</v>
      </c>
    </row>
    <row r="14108" spans="1:2" x14ac:dyDescent="0.25">
      <c r="A14108">
        <v>19348</v>
      </c>
      <c r="B14108" t="s">
        <v>12785</v>
      </c>
    </row>
    <row r="14109" spans="1:2" x14ac:dyDescent="0.25">
      <c r="A14109">
        <v>19348</v>
      </c>
      <c r="B14109" t="s">
        <v>12786</v>
      </c>
    </row>
    <row r="14110" spans="1:2" x14ac:dyDescent="0.25">
      <c r="A14110">
        <v>19348</v>
      </c>
      <c r="B14110" t="s">
        <v>10349</v>
      </c>
    </row>
    <row r="14111" spans="1:2" x14ac:dyDescent="0.25">
      <c r="A14111">
        <v>19348</v>
      </c>
      <c r="B14111" t="s">
        <v>12787</v>
      </c>
    </row>
    <row r="14112" spans="1:2" x14ac:dyDescent="0.25">
      <c r="A14112">
        <v>19348</v>
      </c>
      <c r="B14112" t="s">
        <v>12788</v>
      </c>
    </row>
    <row r="14113" spans="1:2" x14ac:dyDescent="0.25">
      <c r="A14113">
        <v>19348</v>
      </c>
      <c r="B14113" t="s">
        <v>12789</v>
      </c>
    </row>
    <row r="14114" spans="1:2" x14ac:dyDescent="0.25">
      <c r="A14114">
        <v>19348</v>
      </c>
      <c r="B14114" t="s">
        <v>5430</v>
      </c>
    </row>
    <row r="14115" spans="1:2" x14ac:dyDescent="0.25">
      <c r="A14115">
        <v>19348</v>
      </c>
      <c r="B14115" t="s">
        <v>12790</v>
      </c>
    </row>
    <row r="14116" spans="1:2" x14ac:dyDescent="0.25">
      <c r="A14116">
        <v>19348</v>
      </c>
      <c r="B14116" t="s">
        <v>9768</v>
      </c>
    </row>
    <row r="14117" spans="1:2" x14ac:dyDescent="0.25">
      <c r="A14117">
        <v>19348</v>
      </c>
      <c r="B14117" t="s">
        <v>12791</v>
      </c>
    </row>
    <row r="14118" spans="1:2" x14ac:dyDescent="0.25">
      <c r="A14118">
        <v>19348</v>
      </c>
      <c r="B14118" t="s">
        <v>3842</v>
      </c>
    </row>
    <row r="14119" spans="1:2" x14ac:dyDescent="0.25">
      <c r="A14119">
        <v>19348</v>
      </c>
      <c r="B14119" t="s">
        <v>3842</v>
      </c>
    </row>
    <row r="14120" spans="1:2" x14ac:dyDescent="0.25">
      <c r="A14120">
        <v>19348</v>
      </c>
      <c r="B14120" t="s">
        <v>10887</v>
      </c>
    </row>
    <row r="14121" spans="1:2" x14ac:dyDescent="0.25">
      <c r="A14121">
        <v>19348</v>
      </c>
      <c r="B14121" t="s">
        <v>12792</v>
      </c>
    </row>
    <row r="14122" spans="1:2" x14ac:dyDescent="0.25">
      <c r="A14122">
        <v>19348</v>
      </c>
      <c r="B14122" t="s">
        <v>12793</v>
      </c>
    </row>
    <row r="14123" spans="1:2" x14ac:dyDescent="0.25">
      <c r="A14123">
        <v>19348</v>
      </c>
      <c r="B14123" t="s">
        <v>12794</v>
      </c>
    </row>
    <row r="14124" spans="1:2" x14ac:dyDescent="0.25">
      <c r="A14124">
        <v>19348</v>
      </c>
      <c r="B14124" t="s">
        <v>12795</v>
      </c>
    </row>
    <row r="14125" spans="1:2" x14ac:dyDescent="0.25">
      <c r="A14125">
        <v>19348</v>
      </c>
      <c r="B14125" t="s">
        <v>12796</v>
      </c>
    </row>
    <row r="14126" spans="1:2" x14ac:dyDescent="0.25">
      <c r="A14126">
        <v>19348</v>
      </c>
      <c r="B14126" t="s">
        <v>12797</v>
      </c>
    </row>
    <row r="14127" spans="1:2" x14ac:dyDescent="0.25">
      <c r="A14127">
        <v>19348</v>
      </c>
      <c r="B14127" t="s">
        <v>12798</v>
      </c>
    </row>
    <row r="14128" spans="1:2" x14ac:dyDescent="0.25">
      <c r="A14128">
        <v>19348</v>
      </c>
      <c r="B14128" t="s">
        <v>12798</v>
      </c>
    </row>
    <row r="14129" spans="1:2" x14ac:dyDescent="0.25">
      <c r="A14129">
        <v>19348</v>
      </c>
      <c r="B14129" t="s">
        <v>12799</v>
      </c>
    </row>
    <row r="14130" spans="1:2" x14ac:dyDescent="0.25">
      <c r="A14130">
        <v>19348</v>
      </c>
      <c r="B14130" t="s">
        <v>12800</v>
      </c>
    </row>
    <row r="14131" spans="1:2" x14ac:dyDescent="0.25">
      <c r="A14131">
        <v>19348</v>
      </c>
      <c r="B14131" t="s">
        <v>12801</v>
      </c>
    </row>
    <row r="14132" spans="1:2" x14ac:dyDescent="0.25">
      <c r="A14132">
        <v>19348</v>
      </c>
      <c r="B14132" t="s">
        <v>3550</v>
      </c>
    </row>
    <row r="14133" spans="1:2" x14ac:dyDescent="0.25">
      <c r="A14133">
        <v>19348</v>
      </c>
      <c r="B14133" t="s">
        <v>4057</v>
      </c>
    </row>
    <row r="14134" spans="1:2" x14ac:dyDescent="0.25">
      <c r="A14134">
        <v>19348</v>
      </c>
      <c r="B14134" t="s">
        <v>12776</v>
      </c>
    </row>
    <row r="14135" spans="1:2" x14ac:dyDescent="0.25">
      <c r="A14135">
        <v>19348</v>
      </c>
      <c r="B14135" t="s">
        <v>12802</v>
      </c>
    </row>
    <row r="14136" spans="1:2" x14ac:dyDescent="0.25">
      <c r="A14136">
        <v>19348</v>
      </c>
      <c r="B14136" t="s">
        <v>12803</v>
      </c>
    </row>
    <row r="14137" spans="1:2" x14ac:dyDescent="0.25">
      <c r="A14137">
        <v>19348</v>
      </c>
      <c r="B14137" t="s">
        <v>4754</v>
      </c>
    </row>
    <row r="14138" spans="1:2" x14ac:dyDescent="0.25">
      <c r="A14138">
        <v>19348</v>
      </c>
      <c r="B14138" t="s">
        <v>12804</v>
      </c>
    </row>
    <row r="14139" spans="1:2" x14ac:dyDescent="0.25">
      <c r="A14139">
        <v>19348</v>
      </c>
      <c r="B14139" t="s">
        <v>8740</v>
      </c>
    </row>
    <row r="14140" spans="1:2" x14ac:dyDescent="0.25">
      <c r="A14140">
        <v>19348</v>
      </c>
      <c r="B14140" t="s">
        <v>10976</v>
      </c>
    </row>
    <row r="14141" spans="1:2" x14ac:dyDescent="0.25">
      <c r="A14141">
        <v>19348</v>
      </c>
      <c r="B14141" t="s">
        <v>10060</v>
      </c>
    </row>
    <row r="14142" spans="1:2" x14ac:dyDescent="0.25">
      <c r="A14142">
        <v>19348</v>
      </c>
      <c r="B14142" t="s">
        <v>11082</v>
      </c>
    </row>
    <row r="14143" spans="1:2" x14ac:dyDescent="0.25">
      <c r="A14143">
        <v>19348</v>
      </c>
      <c r="B14143" t="s">
        <v>2695</v>
      </c>
    </row>
    <row r="14144" spans="1:2" x14ac:dyDescent="0.25">
      <c r="A14144">
        <v>19348</v>
      </c>
      <c r="B14144" t="s">
        <v>8610</v>
      </c>
    </row>
    <row r="14145" spans="1:2" x14ac:dyDescent="0.25">
      <c r="A14145">
        <v>19348</v>
      </c>
      <c r="B14145" t="s">
        <v>8473</v>
      </c>
    </row>
    <row r="14146" spans="1:2" x14ac:dyDescent="0.25">
      <c r="A14146">
        <v>19348</v>
      </c>
      <c r="B14146" t="s">
        <v>12805</v>
      </c>
    </row>
    <row r="14147" spans="1:2" x14ac:dyDescent="0.25">
      <c r="A14147">
        <v>19348</v>
      </c>
      <c r="B14147" t="s">
        <v>12806</v>
      </c>
    </row>
    <row r="14148" spans="1:2" x14ac:dyDescent="0.25">
      <c r="A14148">
        <v>19348</v>
      </c>
      <c r="B14148" t="s">
        <v>1989</v>
      </c>
    </row>
    <row r="14149" spans="1:2" x14ac:dyDescent="0.25">
      <c r="A14149">
        <v>19348</v>
      </c>
      <c r="B14149" t="s">
        <v>12807</v>
      </c>
    </row>
    <row r="14150" spans="1:2" x14ac:dyDescent="0.25">
      <c r="A14150">
        <v>19348</v>
      </c>
      <c r="B14150" t="s">
        <v>12808</v>
      </c>
    </row>
    <row r="14151" spans="1:2" x14ac:dyDescent="0.25">
      <c r="A14151">
        <v>19348</v>
      </c>
      <c r="B14151" t="s">
        <v>12809</v>
      </c>
    </row>
    <row r="14152" spans="1:2" x14ac:dyDescent="0.25">
      <c r="A14152">
        <v>19348</v>
      </c>
      <c r="B14152" t="s">
        <v>12810</v>
      </c>
    </row>
    <row r="14153" spans="1:2" x14ac:dyDescent="0.25">
      <c r="A14153">
        <v>19348</v>
      </c>
      <c r="B14153" t="s">
        <v>12811</v>
      </c>
    </row>
    <row r="14154" spans="1:2" x14ac:dyDescent="0.25">
      <c r="A14154">
        <v>19348</v>
      </c>
      <c r="B14154" t="s">
        <v>12812</v>
      </c>
    </row>
    <row r="14155" spans="1:2" x14ac:dyDescent="0.25">
      <c r="A14155">
        <v>19348</v>
      </c>
      <c r="B14155" t="s">
        <v>12813</v>
      </c>
    </row>
    <row r="14156" spans="1:2" x14ac:dyDescent="0.25">
      <c r="A14156">
        <v>19348</v>
      </c>
      <c r="B14156" t="s">
        <v>4006</v>
      </c>
    </row>
    <row r="14157" spans="1:2" x14ac:dyDescent="0.25">
      <c r="A14157">
        <v>19348</v>
      </c>
      <c r="B14157" t="s">
        <v>11035</v>
      </c>
    </row>
    <row r="14158" spans="1:2" x14ac:dyDescent="0.25">
      <c r="A14158">
        <v>19348</v>
      </c>
      <c r="B14158" t="s">
        <v>12814</v>
      </c>
    </row>
    <row r="14159" spans="1:2" x14ac:dyDescent="0.25">
      <c r="A14159">
        <v>19348</v>
      </c>
      <c r="B14159" t="s">
        <v>12814</v>
      </c>
    </row>
    <row r="14160" spans="1:2" x14ac:dyDescent="0.25">
      <c r="A14160">
        <v>19355</v>
      </c>
      <c r="B14160" t="s">
        <v>12676</v>
      </c>
    </row>
    <row r="14161" spans="1:2" x14ac:dyDescent="0.25">
      <c r="A14161">
        <v>19357</v>
      </c>
      <c r="B14161" t="s">
        <v>9055</v>
      </c>
    </row>
    <row r="14162" spans="1:2" x14ac:dyDescent="0.25">
      <c r="A14162">
        <v>19357</v>
      </c>
      <c r="B14162" t="s">
        <v>12815</v>
      </c>
    </row>
    <row r="14163" spans="1:2" x14ac:dyDescent="0.25">
      <c r="A14163">
        <v>19357</v>
      </c>
      <c r="B14163" t="s">
        <v>9834</v>
      </c>
    </row>
    <row r="14164" spans="1:2" x14ac:dyDescent="0.25">
      <c r="A14164">
        <v>19357</v>
      </c>
      <c r="B14164" t="s">
        <v>12816</v>
      </c>
    </row>
    <row r="14165" spans="1:2" x14ac:dyDescent="0.25">
      <c r="A14165">
        <v>19357</v>
      </c>
      <c r="B14165" t="s">
        <v>12817</v>
      </c>
    </row>
    <row r="14166" spans="1:2" x14ac:dyDescent="0.25">
      <c r="A14166">
        <v>19357</v>
      </c>
      <c r="B14166" t="s">
        <v>10567</v>
      </c>
    </row>
    <row r="14167" spans="1:2" x14ac:dyDescent="0.25">
      <c r="A14167">
        <v>19357</v>
      </c>
      <c r="B14167" t="s">
        <v>12818</v>
      </c>
    </row>
    <row r="14168" spans="1:2" x14ac:dyDescent="0.25">
      <c r="A14168">
        <v>19357</v>
      </c>
      <c r="B14168" t="s">
        <v>12819</v>
      </c>
    </row>
    <row r="14169" spans="1:2" x14ac:dyDescent="0.25">
      <c r="A14169">
        <v>19357</v>
      </c>
      <c r="B14169" t="s">
        <v>12820</v>
      </c>
    </row>
    <row r="14170" spans="1:2" x14ac:dyDescent="0.25">
      <c r="A14170">
        <v>19357</v>
      </c>
      <c r="B14170" t="s">
        <v>12821</v>
      </c>
    </row>
    <row r="14171" spans="1:2" x14ac:dyDescent="0.25">
      <c r="A14171">
        <v>19357</v>
      </c>
      <c r="B14171" t="s">
        <v>3520</v>
      </c>
    </row>
    <row r="14172" spans="1:2" x14ac:dyDescent="0.25">
      <c r="A14172">
        <v>19357</v>
      </c>
      <c r="B14172" t="s">
        <v>12676</v>
      </c>
    </row>
    <row r="14173" spans="1:2" x14ac:dyDescent="0.25">
      <c r="A14173">
        <v>19357</v>
      </c>
      <c r="B14173" t="s">
        <v>9794</v>
      </c>
    </row>
    <row r="14174" spans="1:2" x14ac:dyDescent="0.25">
      <c r="A14174">
        <v>19357</v>
      </c>
      <c r="B14174" t="s">
        <v>3842</v>
      </c>
    </row>
    <row r="14175" spans="1:2" x14ac:dyDescent="0.25">
      <c r="A14175">
        <v>19357</v>
      </c>
      <c r="B14175" t="s">
        <v>10219</v>
      </c>
    </row>
    <row r="14176" spans="1:2" x14ac:dyDescent="0.25">
      <c r="A14176">
        <v>19357</v>
      </c>
      <c r="B14176" t="s">
        <v>12822</v>
      </c>
    </row>
    <row r="14177" spans="1:2" x14ac:dyDescent="0.25">
      <c r="A14177">
        <v>19357</v>
      </c>
      <c r="B14177" t="s">
        <v>12823</v>
      </c>
    </row>
    <row r="14178" spans="1:2" x14ac:dyDescent="0.25">
      <c r="A14178">
        <v>19357</v>
      </c>
      <c r="B14178" t="s">
        <v>12824</v>
      </c>
    </row>
    <row r="14179" spans="1:2" x14ac:dyDescent="0.25">
      <c r="A14179">
        <v>19357</v>
      </c>
      <c r="B14179" t="s">
        <v>12825</v>
      </c>
    </row>
    <row r="14180" spans="1:2" x14ac:dyDescent="0.25">
      <c r="A14180">
        <v>19357</v>
      </c>
      <c r="B14180" t="s">
        <v>3550</v>
      </c>
    </row>
    <row r="14181" spans="1:2" x14ac:dyDescent="0.25">
      <c r="A14181">
        <v>19357</v>
      </c>
      <c r="B14181" t="s">
        <v>3550</v>
      </c>
    </row>
    <row r="14182" spans="1:2" x14ac:dyDescent="0.25">
      <c r="A14182">
        <v>19357</v>
      </c>
      <c r="B14182" t="s">
        <v>3396</v>
      </c>
    </row>
    <row r="14183" spans="1:2" x14ac:dyDescent="0.25">
      <c r="A14183">
        <v>19357</v>
      </c>
      <c r="B14183" t="s">
        <v>4172</v>
      </c>
    </row>
    <row r="14184" spans="1:2" x14ac:dyDescent="0.25">
      <c r="A14184">
        <v>19357</v>
      </c>
      <c r="B14184" t="s">
        <v>12826</v>
      </c>
    </row>
    <row r="14185" spans="1:2" x14ac:dyDescent="0.25">
      <c r="A14185">
        <v>19357</v>
      </c>
      <c r="B14185" t="s">
        <v>12827</v>
      </c>
    </row>
    <row r="14186" spans="1:2" x14ac:dyDescent="0.25">
      <c r="A14186">
        <v>19357</v>
      </c>
      <c r="B14186" t="s">
        <v>12828</v>
      </c>
    </row>
    <row r="14187" spans="1:2" x14ac:dyDescent="0.25">
      <c r="A14187">
        <v>19357</v>
      </c>
      <c r="B14187" t="s">
        <v>12829</v>
      </c>
    </row>
    <row r="14188" spans="1:2" x14ac:dyDescent="0.25">
      <c r="A14188">
        <v>19357</v>
      </c>
      <c r="B14188" t="s">
        <v>12830</v>
      </c>
    </row>
    <row r="14189" spans="1:2" x14ac:dyDescent="0.25">
      <c r="A14189">
        <v>19357</v>
      </c>
      <c r="B14189" t="s">
        <v>12831</v>
      </c>
    </row>
    <row r="14190" spans="1:2" x14ac:dyDescent="0.25">
      <c r="A14190">
        <v>19357</v>
      </c>
      <c r="B14190" t="s">
        <v>12832</v>
      </c>
    </row>
    <row r="14191" spans="1:2" x14ac:dyDescent="0.25">
      <c r="A14191">
        <v>19357</v>
      </c>
      <c r="B14191" t="s">
        <v>12833</v>
      </c>
    </row>
    <row r="14192" spans="1:2" x14ac:dyDescent="0.25">
      <c r="A14192">
        <v>19357</v>
      </c>
      <c r="B14192" t="s">
        <v>12834</v>
      </c>
    </row>
    <row r="14193" spans="1:2" x14ac:dyDescent="0.25">
      <c r="A14193">
        <v>19357</v>
      </c>
      <c r="B14193" t="s">
        <v>12835</v>
      </c>
    </row>
    <row r="14194" spans="1:2" x14ac:dyDescent="0.25">
      <c r="A14194">
        <v>19357</v>
      </c>
      <c r="B14194" t="s">
        <v>12836</v>
      </c>
    </row>
    <row r="14195" spans="1:2" x14ac:dyDescent="0.25">
      <c r="A14195">
        <v>19357</v>
      </c>
      <c r="B14195" t="s">
        <v>12837</v>
      </c>
    </row>
    <row r="14196" spans="1:2" x14ac:dyDescent="0.25">
      <c r="A14196">
        <v>19357</v>
      </c>
      <c r="B14196" t="s">
        <v>12411</v>
      </c>
    </row>
    <row r="14197" spans="1:2" x14ac:dyDescent="0.25">
      <c r="A14197">
        <v>19370</v>
      </c>
      <c r="B14197" t="s">
        <v>12838</v>
      </c>
    </row>
    <row r="14198" spans="1:2" x14ac:dyDescent="0.25">
      <c r="A14198">
        <v>19370</v>
      </c>
      <c r="B14198" t="s">
        <v>12839</v>
      </c>
    </row>
    <row r="14199" spans="1:2" x14ac:dyDescent="0.25">
      <c r="A14199">
        <v>19370</v>
      </c>
      <c r="B14199" t="s">
        <v>3396</v>
      </c>
    </row>
    <row r="14200" spans="1:2" x14ac:dyDescent="0.25">
      <c r="A14200">
        <v>19370</v>
      </c>
      <c r="B14200" t="s">
        <v>12840</v>
      </c>
    </row>
    <row r="14201" spans="1:2" x14ac:dyDescent="0.25">
      <c r="A14201">
        <v>19370</v>
      </c>
      <c r="B14201" t="s">
        <v>12841</v>
      </c>
    </row>
    <row r="14202" spans="1:2" x14ac:dyDescent="0.25">
      <c r="A14202">
        <v>19370</v>
      </c>
      <c r="B14202" t="s">
        <v>8334</v>
      </c>
    </row>
    <row r="14203" spans="1:2" x14ac:dyDescent="0.25">
      <c r="A14203">
        <v>19372</v>
      </c>
      <c r="B14203" t="s">
        <v>10153</v>
      </c>
    </row>
    <row r="14204" spans="1:2" x14ac:dyDescent="0.25">
      <c r="A14204">
        <v>19372</v>
      </c>
      <c r="B14204" t="s">
        <v>12842</v>
      </c>
    </row>
    <row r="14205" spans="1:2" x14ac:dyDescent="0.25">
      <c r="A14205">
        <v>19372</v>
      </c>
      <c r="B14205" t="s">
        <v>9437</v>
      </c>
    </row>
    <row r="14206" spans="1:2" x14ac:dyDescent="0.25">
      <c r="A14206">
        <v>19372</v>
      </c>
      <c r="B14206" t="s">
        <v>10569</v>
      </c>
    </row>
    <row r="14207" spans="1:2" x14ac:dyDescent="0.25">
      <c r="A14207">
        <v>19372</v>
      </c>
      <c r="B14207" t="s">
        <v>12843</v>
      </c>
    </row>
    <row r="14208" spans="1:2" x14ac:dyDescent="0.25">
      <c r="A14208">
        <v>19372</v>
      </c>
      <c r="B14208" t="s">
        <v>12844</v>
      </c>
    </row>
    <row r="14209" spans="1:2" x14ac:dyDescent="0.25">
      <c r="A14209">
        <v>19372</v>
      </c>
      <c r="B14209" t="s">
        <v>12845</v>
      </c>
    </row>
    <row r="14210" spans="1:2" x14ac:dyDescent="0.25">
      <c r="A14210">
        <v>19372</v>
      </c>
      <c r="B14210" t="s">
        <v>10671</v>
      </c>
    </row>
    <row r="14211" spans="1:2" x14ac:dyDescent="0.25">
      <c r="A14211">
        <v>19372</v>
      </c>
      <c r="B14211" t="s">
        <v>3520</v>
      </c>
    </row>
    <row r="14212" spans="1:2" x14ac:dyDescent="0.25">
      <c r="A14212">
        <v>19372</v>
      </c>
      <c r="B14212" t="s">
        <v>12846</v>
      </c>
    </row>
    <row r="14213" spans="1:2" x14ac:dyDescent="0.25">
      <c r="A14213">
        <v>19372</v>
      </c>
      <c r="B14213" t="s">
        <v>12847</v>
      </c>
    </row>
    <row r="14214" spans="1:2" x14ac:dyDescent="0.25">
      <c r="A14214">
        <v>19372</v>
      </c>
      <c r="B14214" t="s">
        <v>3842</v>
      </c>
    </row>
    <row r="14215" spans="1:2" x14ac:dyDescent="0.25">
      <c r="A14215">
        <v>19372</v>
      </c>
      <c r="B14215" t="s">
        <v>12848</v>
      </c>
    </row>
    <row r="14216" spans="1:2" x14ac:dyDescent="0.25">
      <c r="A14216">
        <v>19372</v>
      </c>
      <c r="B14216" t="s">
        <v>10968</v>
      </c>
    </row>
    <row r="14217" spans="1:2" x14ac:dyDescent="0.25">
      <c r="A14217">
        <v>19372</v>
      </c>
      <c r="B14217" t="s">
        <v>12849</v>
      </c>
    </row>
    <row r="14218" spans="1:2" x14ac:dyDescent="0.25">
      <c r="A14218">
        <v>19372</v>
      </c>
      <c r="B14218" t="s">
        <v>12850</v>
      </c>
    </row>
    <row r="14219" spans="1:2" x14ac:dyDescent="0.25">
      <c r="A14219">
        <v>19372</v>
      </c>
      <c r="B14219" t="s">
        <v>3550</v>
      </c>
    </row>
    <row r="14220" spans="1:2" x14ac:dyDescent="0.25">
      <c r="A14220">
        <v>19372</v>
      </c>
      <c r="B14220" t="s">
        <v>12851</v>
      </c>
    </row>
    <row r="14221" spans="1:2" x14ac:dyDescent="0.25">
      <c r="A14221">
        <v>19372</v>
      </c>
      <c r="B14221" t="s">
        <v>12852</v>
      </c>
    </row>
    <row r="14222" spans="1:2" x14ac:dyDescent="0.25">
      <c r="A14222">
        <v>19372</v>
      </c>
      <c r="B14222" t="s">
        <v>12853</v>
      </c>
    </row>
    <row r="14223" spans="1:2" x14ac:dyDescent="0.25">
      <c r="A14223">
        <v>19372</v>
      </c>
      <c r="B14223" t="s">
        <v>12854</v>
      </c>
    </row>
    <row r="14224" spans="1:2" x14ac:dyDescent="0.25">
      <c r="A14224">
        <v>19372</v>
      </c>
      <c r="B14224" t="s">
        <v>12855</v>
      </c>
    </row>
    <row r="14225" spans="1:2" x14ac:dyDescent="0.25">
      <c r="A14225">
        <v>19372</v>
      </c>
      <c r="B14225" t="s">
        <v>12856</v>
      </c>
    </row>
    <row r="14226" spans="1:2" x14ac:dyDescent="0.25">
      <c r="A14226">
        <v>19372</v>
      </c>
      <c r="B14226" t="s">
        <v>12857</v>
      </c>
    </row>
    <row r="14227" spans="1:2" x14ac:dyDescent="0.25">
      <c r="A14227">
        <v>19372</v>
      </c>
      <c r="B14227" t="s">
        <v>9470</v>
      </c>
    </row>
    <row r="14228" spans="1:2" x14ac:dyDescent="0.25">
      <c r="A14228">
        <v>19372</v>
      </c>
      <c r="B14228" t="s">
        <v>9535</v>
      </c>
    </row>
    <row r="14229" spans="1:2" x14ac:dyDescent="0.25">
      <c r="A14229">
        <v>19372</v>
      </c>
      <c r="B14229" t="s">
        <v>12371</v>
      </c>
    </row>
    <row r="14230" spans="1:2" x14ac:dyDescent="0.25">
      <c r="A14230">
        <v>19372</v>
      </c>
      <c r="B14230" t="s">
        <v>12858</v>
      </c>
    </row>
    <row r="14231" spans="1:2" x14ac:dyDescent="0.25">
      <c r="A14231">
        <v>19372</v>
      </c>
      <c r="B14231" t="s">
        <v>12859</v>
      </c>
    </row>
    <row r="14232" spans="1:2" x14ac:dyDescent="0.25">
      <c r="A14232">
        <v>19372</v>
      </c>
      <c r="B14232" t="s">
        <v>12860</v>
      </c>
    </row>
    <row r="14233" spans="1:2" x14ac:dyDescent="0.25">
      <c r="A14233">
        <v>19374</v>
      </c>
      <c r="B14233" t="s">
        <v>5941</v>
      </c>
    </row>
    <row r="14234" spans="1:2" x14ac:dyDescent="0.25">
      <c r="A14234">
        <v>19374</v>
      </c>
      <c r="B14234" t="s">
        <v>12861</v>
      </c>
    </row>
    <row r="14235" spans="1:2" x14ac:dyDescent="0.25">
      <c r="A14235">
        <v>19374</v>
      </c>
      <c r="B14235" t="s">
        <v>12861</v>
      </c>
    </row>
    <row r="14236" spans="1:2" x14ac:dyDescent="0.25">
      <c r="A14236">
        <v>19374</v>
      </c>
      <c r="B14236" t="s">
        <v>9253</v>
      </c>
    </row>
    <row r="14237" spans="1:2" x14ac:dyDescent="0.25">
      <c r="A14237">
        <v>19374</v>
      </c>
      <c r="B14237" t="s">
        <v>12862</v>
      </c>
    </row>
    <row r="14238" spans="1:2" x14ac:dyDescent="0.25">
      <c r="A14238">
        <v>19374</v>
      </c>
      <c r="B14238" t="s">
        <v>12418</v>
      </c>
    </row>
    <row r="14239" spans="1:2" x14ac:dyDescent="0.25">
      <c r="A14239">
        <v>19374</v>
      </c>
      <c r="B14239" t="s">
        <v>12863</v>
      </c>
    </row>
    <row r="14240" spans="1:2" x14ac:dyDescent="0.25">
      <c r="A14240">
        <v>19374</v>
      </c>
      <c r="B14240" t="s">
        <v>12594</v>
      </c>
    </row>
    <row r="14241" spans="1:2" x14ac:dyDescent="0.25">
      <c r="A14241">
        <v>19374</v>
      </c>
      <c r="B14241" t="s">
        <v>12864</v>
      </c>
    </row>
    <row r="14242" spans="1:2" x14ac:dyDescent="0.25">
      <c r="A14242">
        <v>19374</v>
      </c>
      <c r="B14242" t="s">
        <v>12865</v>
      </c>
    </row>
    <row r="14243" spans="1:2" x14ac:dyDescent="0.25">
      <c r="A14243">
        <v>19374</v>
      </c>
      <c r="B14243" t="s">
        <v>3520</v>
      </c>
    </row>
    <row r="14244" spans="1:2" x14ac:dyDescent="0.25">
      <c r="A14244">
        <v>19374</v>
      </c>
      <c r="B14244" t="s">
        <v>5428</v>
      </c>
    </row>
    <row r="14245" spans="1:2" x14ac:dyDescent="0.25">
      <c r="A14245">
        <v>19374</v>
      </c>
      <c r="B14245" t="s">
        <v>5113</v>
      </c>
    </row>
    <row r="14246" spans="1:2" x14ac:dyDescent="0.25">
      <c r="A14246">
        <v>19374</v>
      </c>
      <c r="B14246" t="s">
        <v>10327</v>
      </c>
    </row>
    <row r="14247" spans="1:2" x14ac:dyDescent="0.25">
      <c r="A14247">
        <v>19374</v>
      </c>
      <c r="B14247" t="s">
        <v>12866</v>
      </c>
    </row>
    <row r="14248" spans="1:2" x14ac:dyDescent="0.25">
      <c r="A14248">
        <v>19374</v>
      </c>
      <c r="B14248" t="s">
        <v>12867</v>
      </c>
    </row>
    <row r="14249" spans="1:2" x14ac:dyDescent="0.25">
      <c r="A14249">
        <v>19374</v>
      </c>
      <c r="B14249" t="s">
        <v>12868</v>
      </c>
    </row>
    <row r="14250" spans="1:2" x14ac:dyDescent="0.25">
      <c r="A14250">
        <v>19374</v>
      </c>
      <c r="B14250" t="s">
        <v>12869</v>
      </c>
    </row>
    <row r="14251" spans="1:2" x14ac:dyDescent="0.25">
      <c r="A14251">
        <v>19374</v>
      </c>
      <c r="B14251" t="s">
        <v>10601</v>
      </c>
    </row>
    <row r="14252" spans="1:2" x14ac:dyDescent="0.25">
      <c r="A14252">
        <v>19374</v>
      </c>
      <c r="B14252" t="s">
        <v>12870</v>
      </c>
    </row>
    <row r="14253" spans="1:2" x14ac:dyDescent="0.25">
      <c r="A14253">
        <v>19374</v>
      </c>
      <c r="B14253" t="s">
        <v>12871</v>
      </c>
    </row>
    <row r="14254" spans="1:2" x14ac:dyDescent="0.25">
      <c r="A14254">
        <v>19374</v>
      </c>
      <c r="B14254" t="s">
        <v>3550</v>
      </c>
    </row>
    <row r="14255" spans="1:2" x14ac:dyDescent="0.25">
      <c r="A14255">
        <v>19374</v>
      </c>
      <c r="B14255" t="s">
        <v>3550</v>
      </c>
    </row>
    <row r="14256" spans="1:2" x14ac:dyDescent="0.25">
      <c r="A14256">
        <v>19374</v>
      </c>
      <c r="B14256" t="s">
        <v>12872</v>
      </c>
    </row>
    <row r="14257" spans="1:2" x14ac:dyDescent="0.25">
      <c r="A14257">
        <v>19374</v>
      </c>
      <c r="B14257" t="s">
        <v>12873</v>
      </c>
    </row>
    <row r="14258" spans="1:2" x14ac:dyDescent="0.25">
      <c r="A14258">
        <v>19374</v>
      </c>
      <c r="B14258" t="s">
        <v>12874</v>
      </c>
    </row>
    <row r="14259" spans="1:2" x14ac:dyDescent="0.25">
      <c r="A14259">
        <v>19374</v>
      </c>
      <c r="B14259" t="s">
        <v>12875</v>
      </c>
    </row>
    <row r="14260" spans="1:2" x14ac:dyDescent="0.25">
      <c r="A14260">
        <v>19374</v>
      </c>
      <c r="B14260" t="s">
        <v>12876</v>
      </c>
    </row>
    <row r="14261" spans="1:2" x14ac:dyDescent="0.25">
      <c r="A14261">
        <v>19374</v>
      </c>
      <c r="B14261" t="s">
        <v>12877</v>
      </c>
    </row>
    <row r="14262" spans="1:2" x14ac:dyDescent="0.25">
      <c r="A14262">
        <v>19374</v>
      </c>
      <c r="B14262" t="s">
        <v>12878</v>
      </c>
    </row>
    <row r="14263" spans="1:2" x14ac:dyDescent="0.25">
      <c r="A14263">
        <v>19374</v>
      </c>
      <c r="B14263" t="s">
        <v>12879</v>
      </c>
    </row>
    <row r="14264" spans="1:2" x14ac:dyDescent="0.25">
      <c r="A14264">
        <v>19374</v>
      </c>
      <c r="B14264" t="s">
        <v>12880</v>
      </c>
    </row>
    <row r="14265" spans="1:2" x14ac:dyDescent="0.25">
      <c r="A14265">
        <v>19374</v>
      </c>
      <c r="B14265" t="s">
        <v>12881</v>
      </c>
    </row>
    <row r="14266" spans="1:2" x14ac:dyDescent="0.25">
      <c r="A14266">
        <v>19376</v>
      </c>
      <c r="B14266" t="s">
        <v>12882</v>
      </c>
    </row>
    <row r="14267" spans="1:2" x14ac:dyDescent="0.25">
      <c r="A14267">
        <v>19376</v>
      </c>
      <c r="B14267" t="s">
        <v>12883</v>
      </c>
    </row>
    <row r="14268" spans="1:2" x14ac:dyDescent="0.25">
      <c r="A14268">
        <v>19376</v>
      </c>
      <c r="B14268" t="s">
        <v>3520</v>
      </c>
    </row>
    <row r="14269" spans="1:2" x14ac:dyDescent="0.25">
      <c r="A14269">
        <v>19376</v>
      </c>
      <c r="B14269" t="s">
        <v>12884</v>
      </c>
    </row>
    <row r="14270" spans="1:2" x14ac:dyDescent="0.25">
      <c r="A14270">
        <v>19376</v>
      </c>
      <c r="B14270" t="s">
        <v>3842</v>
      </c>
    </row>
    <row r="14271" spans="1:2" x14ac:dyDescent="0.25">
      <c r="A14271">
        <v>19376</v>
      </c>
      <c r="B14271" t="s">
        <v>10259</v>
      </c>
    </row>
    <row r="14272" spans="1:2" x14ac:dyDescent="0.25">
      <c r="A14272">
        <v>19376</v>
      </c>
      <c r="B14272" t="s">
        <v>12885</v>
      </c>
    </row>
    <row r="14273" spans="1:2" x14ac:dyDescent="0.25">
      <c r="A14273">
        <v>19376</v>
      </c>
      <c r="B14273" t="s">
        <v>12886</v>
      </c>
    </row>
    <row r="14274" spans="1:2" x14ac:dyDescent="0.25">
      <c r="A14274">
        <v>19376</v>
      </c>
      <c r="B14274" t="s">
        <v>12887</v>
      </c>
    </row>
    <row r="14275" spans="1:2" x14ac:dyDescent="0.25">
      <c r="A14275">
        <v>19376</v>
      </c>
      <c r="B14275" t="s">
        <v>2406</v>
      </c>
    </row>
    <row r="14276" spans="1:2" x14ac:dyDescent="0.25">
      <c r="A14276">
        <v>19376</v>
      </c>
      <c r="B14276" t="s">
        <v>12888</v>
      </c>
    </row>
    <row r="14277" spans="1:2" x14ac:dyDescent="0.25">
      <c r="A14277">
        <v>19376</v>
      </c>
      <c r="B14277" t="s">
        <v>12889</v>
      </c>
    </row>
    <row r="14278" spans="1:2" x14ac:dyDescent="0.25">
      <c r="A14278">
        <v>19376</v>
      </c>
      <c r="B14278" t="s">
        <v>5439</v>
      </c>
    </row>
    <row r="14279" spans="1:2" x14ac:dyDescent="0.25">
      <c r="A14279">
        <v>19376</v>
      </c>
      <c r="B14279" t="s">
        <v>12890</v>
      </c>
    </row>
    <row r="14280" spans="1:2" x14ac:dyDescent="0.25">
      <c r="A14280">
        <v>19376</v>
      </c>
      <c r="B14280" t="s">
        <v>10593</v>
      </c>
    </row>
    <row r="14281" spans="1:2" x14ac:dyDescent="0.25">
      <c r="A14281">
        <v>19376</v>
      </c>
      <c r="B14281" t="s">
        <v>12891</v>
      </c>
    </row>
    <row r="14282" spans="1:2" x14ac:dyDescent="0.25">
      <c r="A14282">
        <v>19376</v>
      </c>
      <c r="B14282" t="s">
        <v>8533</v>
      </c>
    </row>
    <row r="14283" spans="1:2" x14ac:dyDescent="0.25">
      <c r="A14283">
        <v>19386</v>
      </c>
      <c r="B14283" t="s">
        <v>12892</v>
      </c>
    </row>
    <row r="14284" spans="1:2" x14ac:dyDescent="0.25">
      <c r="A14284">
        <v>19386</v>
      </c>
      <c r="B14284" t="s">
        <v>12566</v>
      </c>
    </row>
    <row r="14285" spans="1:2" x14ac:dyDescent="0.25">
      <c r="A14285">
        <v>19386</v>
      </c>
      <c r="B14285" t="s">
        <v>12893</v>
      </c>
    </row>
    <row r="14286" spans="1:2" x14ac:dyDescent="0.25">
      <c r="A14286">
        <v>19386</v>
      </c>
      <c r="B14286" t="s">
        <v>12448</v>
      </c>
    </row>
    <row r="14287" spans="1:2" x14ac:dyDescent="0.25">
      <c r="A14287">
        <v>19386</v>
      </c>
      <c r="B14287" t="s">
        <v>12488</v>
      </c>
    </row>
    <row r="14288" spans="1:2" x14ac:dyDescent="0.25">
      <c r="A14288">
        <v>19386</v>
      </c>
      <c r="B14288" t="s">
        <v>10320</v>
      </c>
    </row>
    <row r="14289" spans="1:2" x14ac:dyDescent="0.25">
      <c r="A14289">
        <v>19386</v>
      </c>
      <c r="B14289" t="s">
        <v>12894</v>
      </c>
    </row>
    <row r="14290" spans="1:2" x14ac:dyDescent="0.25">
      <c r="A14290">
        <v>19386</v>
      </c>
      <c r="B14290" t="s">
        <v>9699</v>
      </c>
    </row>
    <row r="14291" spans="1:2" x14ac:dyDescent="0.25">
      <c r="A14291">
        <v>19386</v>
      </c>
      <c r="B14291" t="s">
        <v>3834</v>
      </c>
    </row>
    <row r="14292" spans="1:2" x14ac:dyDescent="0.25">
      <c r="A14292">
        <v>19386</v>
      </c>
      <c r="B14292" t="s">
        <v>12895</v>
      </c>
    </row>
    <row r="14293" spans="1:2" x14ac:dyDescent="0.25">
      <c r="A14293">
        <v>19386</v>
      </c>
      <c r="B14293" t="s">
        <v>12896</v>
      </c>
    </row>
    <row r="14294" spans="1:2" x14ac:dyDescent="0.25">
      <c r="A14294">
        <v>19386</v>
      </c>
      <c r="B14294" t="s">
        <v>6668</v>
      </c>
    </row>
    <row r="14295" spans="1:2" x14ac:dyDescent="0.25">
      <c r="A14295">
        <v>19386</v>
      </c>
      <c r="B14295" t="s">
        <v>12897</v>
      </c>
    </row>
    <row r="14296" spans="1:2" x14ac:dyDescent="0.25">
      <c r="A14296">
        <v>19386</v>
      </c>
      <c r="B14296" t="s">
        <v>10671</v>
      </c>
    </row>
    <row r="14297" spans="1:2" x14ac:dyDescent="0.25">
      <c r="A14297">
        <v>19386</v>
      </c>
      <c r="B14297" t="s">
        <v>12574</v>
      </c>
    </row>
    <row r="14298" spans="1:2" x14ac:dyDescent="0.25">
      <c r="A14298">
        <v>19386</v>
      </c>
      <c r="B14298" t="s">
        <v>5113</v>
      </c>
    </row>
    <row r="14299" spans="1:2" x14ac:dyDescent="0.25">
      <c r="A14299">
        <v>19386</v>
      </c>
      <c r="B14299" t="s">
        <v>10556</v>
      </c>
    </row>
    <row r="14300" spans="1:2" x14ac:dyDescent="0.25">
      <c r="A14300">
        <v>19386</v>
      </c>
      <c r="B14300" t="s">
        <v>12898</v>
      </c>
    </row>
    <row r="14301" spans="1:2" x14ac:dyDescent="0.25">
      <c r="A14301">
        <v>19386</v>
      </c>
      <c r="B14301" t="s">
        <v>12341</v>
      </c>
    </row>
    <row r="14302" spans="1:2" x14ac:dyDescent="0.25">
      <c r="A14302">
        <v>19386</v>
      </c>
      <c r="B14302" t="s">
        <v>12899</v>
      </c>
    </row>
    <row r="14303" spans="1:2" x14ac:dyDescent="0.25">
      <c r="A14303">
        <v>19386</v>
      </c>
      <c r="B14303" t="s">
        <v>12900</v>
      </c>
    </row>
    <row r="14304" spans="1:2" x14ac:dyDescent="0.25">
      <c r="A14304">
        <v>19386</v>
      </c>
      <c r="B14304" t="s">
        <v>12901</v>
      </c>
    </row>
    <row r="14305" spans="1:2" x14ac:dyDescent="0.25">
      <c r="A14305">
        <v>19386</v>
      </c>
      <c r="B14305" t="s">
        <v>12902</v>
      </c>
    </row>
    <row r="14306" spans="1:2" x14ac:dyDescent="0.25">
      <c r="A14306">
        <v>19386</v>
      </c>
      <c r="B14306" t="s">
        <v>12903</v>
      </c>
    </row>
    <row r="14307" spans="1:2" x14ac:dyDescent="0.25">
      <c r="A14307">
        <v>19386</v>
      </c>
      <c r="B14307" t="s">
        <v>9561</v>
      </c>
    </row>
    <row r="14308" spans="1:2" x14ac:dyDescent="0.25">
      <c r="A14308">
        <v>19386</v>
      </c>
      <c r="B14308" t="s">
        <v>10074</v>
      </c>
    </row>
    <row r="14309" spans="1:2" x14ac:dyDescent="0.25">
      <c r="A14309">
        <v>19386</v>
      </c>
      <c r="B14309" t="s">
        <v>12904</v>
      </c>
    </row>
    <row r="14310" spans="1:2" x14ac:dyDescent="0.25">
      <c r="A14310">
        <v>19386</v>
      </c>
      <c r="B14310" t="s">
        <v>12905</v>
      </c>
    </row>
    <row r="14311" spans="1:2" x14ac:dyDescent="0.25">
      <c r="A14311">
        <v>19386</v>
      </c>
      <c r="B14311" t="s">
        <v>12906</v>
      </c>
    </row>
    <row r="14312" spans="1:2" x14ac:dyDescent="0.25">
      <c r="A14312">
        <v>19386</v>
      </c>
      <c r="B14312" t="s">
        <v>12907</v>
      </c>
    </row>
    <row r="14313" spans="1:2" x14ac:dyDescent="0.25">
      <c r="A14313">
        <v>19386</v>
      </c>
      <c r="B14313" t="s">
        <v>9385</v>
      </c>
    </row>
    <row r="14314" spans="1:2" x14ac:dyDescent="0.25">
      <c r="A14314">
        <v>19386</v>
      </c>
      <c r="B14314" t="s">
        <v>11610</v>
      </c>
    </row>
    <row r="14315" spans="1:2" x14ac:dyDescent="0.25">
      <c r="A14315">
        <v>19386</v>
      </c>
      <c r="B14315" t="s">
        <v>7905</v>
      </c>
    </row>
    <row r="14316" spans="1:2" x14ac:dyDescent="0.25">
      <c r="A14316">
        <v>19386</v>
      </c>
      <c r="B14316" t="s">
        <v>12438</v>
      </c>
    </row>
    <row r="14317" spans="1:2" x14ac:dyDescent="0.25">
      <c r="A14317">
        <v>19386</v>
      </c>
      <c r="B14317" t="s">
        <v>12908</v>
      </c>
    </row>
    <row r="14318" spans="1:2" x14ac:dyDescent="0.25">
      <c r="A14318">
        <v>19386</v>
      </c>
      <c r="B14318" t="s">
        <v>12909</v>
      </c>
    </row>
    <row r="14319" spans="1:2" x14ac:dyDescent="0.25">
      <c r="A14319">
        <v>19386</v>
      </c>
      <c r="B14319" t="s">
        <v>11218</v>
      </c>
    </row>
    <row r="14320" spans="1:2" x14ac:dyDescent="0.25">
      <c r="A14320">
        <v>19386</v>
      </c>
      <c r="B14320" t="s">
        <v>8424</v>
      </c>
    </row>
    <row r="14321" spans="1:2" x14ac:dyDescent="0.25">
      <c r="A14321">
        <v>19386</v>
      </c>
      <c r="B14321" t="s">
        <v>12910</v>
      </c>
    </row>
    <row r="14322" spans="1:2" x14ac:dyDescent="0.25">
      <c r="A14322">
        <v>19386</v>
      </c>
      <c r="B14322" t="s">
        <v>11487</v>
      </c>
    </row>
    <row r="14323" spans="1:2" x14ac:dyDescent="0.25">
      <c r="A14323">
        <v>19386</v>
      </c>
      <c r="B14323" t="s">
        <v>10632</v>
      </c>
    </row>
    <row r="14324" spans="1:2" x14ac:dyDescent="0.25">
      <c r="A14324">
        <v>19392</v>
      </c>
      <c r="B14324" t="s">
        <v>12911</v>
      </c>
    </row>
    <row r="14325" spans="1:2" x14ac:dyDescent="0.25">
      <c r="A14325">
        <v>19395</v>
      </c>
      <c r="B14325" t="s">
        <v>12912</v>
      </c>
    </row>
    <row r="14326" spans="1:2" x14ac:dyDescent="0.25">
      <c r="A14326">
        <v>19395</v>
      </c>
      <c r="B14326" t="s">
        <v>12913</v>
      </c>
    </row>
    <row r="14327" spans="1:2" x14ac:dyDescent="0.25">
      <c r="A14327">
        <v>19395</v>
      </c>
      <c r="B14327" t="s">
        <v>10153</v>
      </c>
    </row>
    <row r="14328" spans="1:2" x14ac:dyDescent="0.25">
      <c r="A14328">
        <v>19395</v>
      </c>
      <c r="B14328" t="s">
        <v>12914</v>
      </c>
    </row>
    <row r="14329" spans="1:2" x14ac:dyDescent="0.25">
      <c r="A14329">
        <v>19395</v>
      </c>
      <c r="B14329" t="s">
        <v>12729</v>
      </c>
    </row>
    <row r="14330" spans="1:2" x14ac:dyDescent="0.25">
      <c r="A14330">
        <v>19395</v>
      </c>
      <c r="B14330" t="s">
        <v>12915</v>
      </c>
    </row>
    <row r="14331" spans="1:2" x14ac:dyDescent="0.25">
      <c r="A14331">
        <v>19395</v>
      </c>
      <c r="B14331" t="s">
        <v>12746</v>
      </c>
    </row>
    <row r="14332" spans="1:2" x14ac:dyDescent="0.25">
      <c r="A14332">
        <v>19395</v>
      </c>
      <c r="B14332" t="s">
        <v>12916</v>
      </c>
    </row>
    <row r="14333" spans="1:2" x14ac:dyDescent="0.25">
      <c r="A14333">
        <v>19395</v>
      </c>
      <c r="B14333" t="s">
        <v>11652</v>
      </c>
    </row>
    <row r="14334" spans="1:2" x14ac:dyDescent="0.25">
      <c r="A14334">
        <v>19395</v>
      </c>
      <c r="B14334" t="s">
        <v>12917</v>
      </c>
    </row>
    <row r="14335" spans="1:2" x14ac:dyDescent="0.25">
      <c r="A14335">
        <v>19395</v>
      </c>
      <c r="B14335" t="s">
        <v>3842</v>
      </c>
    </row>
    <row r="14336" spans="1:2" x14ac:dyDescent="0.25">
      <c r="A14336">
        <v>19395</v>
      </c>
      <c r="B14336" t="s">
        <v>5521</v>
      </c>
    </row>
    <row r="14337" spans="1:2" x14ac:dyDescent="0.25">
      <c r="A14337">
        <v>19395</v>
      </c>
      <c r="B14337" t="s">
        <v>12918</v>
      </c>
    </row>
    <row r="14338" spans="1:2" x14ac:dyDescent="0.25">
      <c r="A14338">
        <v>19395</v>
      </c>
      <c r="B14338" t="s">
        <v>12919</v>
      </c>
    </row>
    <row r="14339" spans="1:2" x14ac:dyDescent="0.25">
      <c r="A14339">
        <v>19395</v>
      </c>
      <c r="B14339" t="s">
        <v>12911</v>
      </c>
    </row>
    <row r="14340" spans="1:2" x14ac:dyDescent="0.25">
      <c r="A14340">
        <v>19395</v>
      </c>
      <c r="B14340" t="s">
        <v>12920</v>
      </c>
    </row>
    <row r="14341" spans="1:2" x14ac:dyDescent="0.25">
      <c r="A14341">
        <v>19395</v>
      </c>
      <c r="B14341" t="s">
        <v>12921</v>
      </c>
    </row>
    <row r="14342" spans="1:2" x14ac:dyDescent="0.25">
      <c r="A14342">
        <v>19395</v>
      </c>
      <c r="B14342" t="s">
        <v>12922</v>
      </c>
    </row>
    <row r="14343" spans="1:2" x14ac:dyDescent="0.25">
      <c r="A14343">
        <v>19395</v>
      </c>
      <c r="B14343" t="s">
        <v>12923</v>
      </c>
    </row>
    <row r="14344" spans="1:2" x14ac:dyDescent="0.25">
      <c r="A14344">
        <v>19395</v>
      </c>
      <c r="B14344" t="s">
        <v>8507</v>
      </c>
    </row>
    <row r="14345" spans="1:2" x14ac:dyDescent="0.25">
      <c r="A14345">
        <v>19395</v>
      </c>
      <c r="B14345" t="s">
        <v>12924</v>
      </c>
    </row>
    <row r="14346" spans="1:2" x14ac:dyDescent="0.25">
      <c r="A14346">
        <v>19395</v>
      </c>
      <c r="B14346" t="s">
        <v>12925</v>
      </c>
    </row>
    <row r="14347" spans="1:2" x14ac:dyDescent="0.25">
      <c r="A14347">
        <v>19395</v>
      </c>
      <c r="B14347" t="s">
        <v>12926</v>
      </c>
    </row>
    <row r="14348" spans="1:2" x14ac:dyDescent="0.25">
      <c r="A14348">
        <v>19395</v>
      </c>
      <c r="B14348" t="s">
        <v>12927</v>
      </c>
    </row>
    <row r="14349" spans="1:2" x14ac:dyDescent="0.25">
      <c r="A14349">
        <v>19395</v>
      </c>
      <c r="B14349" t="s">
        <v>5479</v>
      </c>
    </row>
    <row r="14350" spans="1:2" x14ac:dyDescent="0.25">
      <c r="A14350">
        <v>19395</v>
      </c>
      <c r="B14350" t="s">
        <v>12928</v>
      </c>
    </row>
    <row r="14351" spans="1:2" x14ac:dyDescent="0.25">
      <c r="A14351">
        <v>19395</v>
      </c>
      <c r="B14351" t="s">
        <v>12929</v>
      </c>
    </row>
    <row r="14352" spans="1:2" x14ac:dyDescent="0.25">
      <c r="A14352">
        <v>19396</v>
      </c>
      <c r="B14352" t="s">
        <v>12930</v>
      </c>
    </row>
    <row r="14353" spans="1:2" x14ac:dyDescent="0.25">
      <c r="A14353">
        <v>19399</v>
      </c>
      <c r="B14353" t="s">
        <v>12931</v>
      </c>
    </row>
    <row r="14354" spans="1:2" x14ac:dyDescent="0.25">
      <c r="A14354">
        <v>19399</v>
      </c>
      <c r="B14354" t="s">
        <v>10565</v>
      </c>
    </row>
    <row r="14355" spans="1:2" x14ac:dyDescent="0.25">
      <c r="A14355">
        <v>19399</v>
      </c>
      <c r="B14355" t="s">
        <v>12932</v>
      </c>
    </row>
    <row r="14356" spans="1:2" x14ac:dyDescent="0.25">
      <c r="A14356">
        <v>19399</v>
      </c>
      <c r="B14356" t="s">
        <v>12933</v>
      </c>
    </row>
    <row r="14357" spans="1:2" x14ac:dyDescent="0.25">
      <c r="A14357">
        <v>19399</v>
      </c>
      <c r="B14357" t="s">
        <v>11705</v>
      </c>
    </row>
    <row r="14358" spans="1:2" x14ac:dyDescent="0.25">
      <c r="A14358">
        <v>19399</v>
      </c>
      <c r="B14358" t="s">
        <v>12934</v>
      </c>
    </row>
    <row r="14359" spans="1:2" x14ac:dyDescent="0.25">
      <c r="A14359">
        <v>19399</v>
      </c>
      <c r="B14359" t="s">
        <v>12930</v>
      </c>
    </row>
    <row r="14360" spans="1:2" x14ac:dyDescent="0.25">
      <c r="A14360">
        <v>19399</v>
      </c>
      <c r="B14360" t="s">
        <v>10983</v>
      </c>
    </row>
    <row r="14361" spans="1:2" x14ac:dyDescent="0.25">
      <c r="A14361">
        <v>19399</v>
      </c>
      <c r="B14361" t="s">
        <v>3520</v>
      </c>
    </row>
    <row r="14362" spans="1:2" x14ac:dyDescent="0.25">
      <c r="A14362">
        <v>19399</v>
      </c>
      <c r="B14362" t="s">
        <v>5113</v>
      </c>
    </row>
    <row r="14363" spans="1:2" x14ac:dyDescent="0.25">
      <c r="A14363">
        <v>19399</v>
      </c>
      <c r="B14363" t="s">
        <v>12935</v>
      </c>
    </row>
    <row r="14364" spans="1:2" x14ac:dyDescent="0.25">
      <c r="A14364">
        <v>19399</v>
      </c>
      <c r="B14364" t="s">
        <v>12936</v>
      </c>
    </row>
    <row r="14365" spans="1:2" x14ac:dyDescent="0.25">
      <c r="A14365">
        <v>19399</v>
      </c>
      <c r="B14365" t="s">
        <v>12937</v>
      </c>
    </row>
    <row r="14366" spans="1:2" x14ac:dyDescent="0.25">
      <c r="A14366">
        <v>19399</v>
      </c>
      <c r="B14366" t="s">
        <v>3842</v>
      </c>
    </row>
    <row r="14367" spans="1:2" x14ac:dyDescent="0.25">
      <c r="A14367">
        <v>19399</v>
      </c>
      <c r="B14367" t="s">
        <v>12938</v>
      </c>
    </row>
    <row r="14368" spans="1:2" x14ac:dyDescent="0.25">
      <c r="A14368">
        <v>19399</v>
      </c>
      <c r="B14368" t="s">
        <v>12939</v>
      </c>
    </row>
    <row r="14369" spans="1:2" x14ac:dyDescent="0.25">
      <c r="A14369">
        <v>19399</v>
      </c>
      <c r="B14369" t="s">
        <v>12940</v>
      </c>
    </row>
    <row r="14370" spans="1:2" x14ac:dyDescent="0.25">
      <c r="A14370">
        <v>19399</v>
      </c>
      <c r="B14370" t="s">
        <v>11153</v>
      </c>
    </row>
    <row r="14371" spans="1:2" x14ac:dyDescent="0.25">
      <c r="A14371">
        <v>19399</v>
      </c>
      <c r="B14371" t="s">
        <v>10456</v>
      </c>
    </row>
    <row r="14372" spans="1:2" x14ac:dyDescent="0.25">
      <c r="A14372">
        <v>19399</v>
      </c>
      <c r="B14372" t="s">
        <v>3550</v>
      </c>
    </row>
    <row r="14373" spans="1:2" x14ac:dyDescent="0.25">
      <c r="A14373">
        <v>19399</v>
      </c>
      <c r="B14373" t="s">
        <v>3550</v>
      </c>
    </row>
    <row r="14374" spans="1:2" x14ac:dyDescent="0.25">
      <c r="A14374">
        <v>19399</v>
      </c>
      <c r="B14374" t="s">
        <v>3396</v>
      </c>
    </row>
    <row r="14375" spans="1:2" x14ac:dyDescent="0.25">
      <c r="A14375">
        <v>19399</v>
      </c>
      <c r="B14375" t="s">
        <v>12941</v>
      </c>
    </row>
    <row r="14376" spans="1:2" x14ac:dyDescent="0.25">
      <c r="A14376">
        <v>19399</v>
      </c>
      <c r="B14376" t="s">
        <v>12942</v>
      </c>
    </row>
    <row r="14377" spans="1:2" x14ac:dyDescent="0.25">
      <c r="A14377">
        <v>19399</v>
      </c>
      <c r="B14377" t="s">
        <v>12943</v>
      </c>
    </row>
    <row r="14378" spans="1:2" x14ac:dyDescent="0.25">
      <c r="A14378">
        <v>19399</v>
      </c>
      <c r="B14378" t="s">
        <v>12944</v>
      </c>
    </row>
    <row r="14379" spans="1:2" x14ac:dyDescent="0.25">
      <c r="A14379">
        <v>19399</v>
      </c>
      <c r="B14379" t="s">
        <v>9470</v>
      </c>
    </row>
    <row r="14380" spans="1:2" x14ac:dyDescent="0.25">
      <c r="A14380">
        <v>19399</v>
      </c>
      <c r="B14380" t="s">
        <v>11678</v>
      </c>
    </row>
    <row r="14381" spans="1:2" x14ac:dyDescent="0.25">
      <c r="A14381">
        <v>19399</v>
      </c>
      <c r="B14381" t="s">
        <v>12663</v>
      </c>
    </row>
    <row r="14382" spans="1:2" x14ac:dyDescent="0.25">
      <c r="A14382">
        <v>19399</v>
      </c>
      <c r="B14382" t="s">
        <v>12945</v>
      </c>
    </row>
    <row r="14383" spans="1:2" x14ac:dyDescent="0.25">
      <c r="A14383">
        <v>19399</v>
      </c>
      <c r="B14383" t="s">
        <v>5479</v>
      </c>
    </row>
    <row r="14384" spans="1:2" x14ac:dyDescent="0.25">
      <c r="A14384">
        <v>19399</v>
      </c>
      <c r="B14384" t="s">
        <v>12946</v>
      </c>
    </row>
    <row r="14385" spans="1:2" x14ac:dyDescent="0.25">
      <c r="A14385">
        <v>19399</v>
      </c>
      <c r="B14385" t="s">
        <v>12947</v>
      </c>
    </row>
    <row r="14386" spans="1:2" x14ac:dyDescent="0.25">
      <c r="A14386">
        <v>19399</v>
      </c>
      <c r="B14386" t="s">
        <v>12948</v>
      </c>
    </row>
    <row r="14387" spans="1:2" x14ac:dyDescent="0.25">
      <c r="A14387">
        <v>19406</v>
      </c>
      <c r="B14387" t="s">
        <v>12949</v>
      </c>
    </row>
    <row r="14388" spans="1:2" x14ac:dyDescent="0.25">
      <c r="A14388">
        <v>19406</v>
      </c>
      <c r="B14388" t="s">
        <v>12950</v>
      </c>
    </row>
    <row r="14389" spans="1:2" x14ac:dyDescent="0.25">
      <c r="A14389">
        <v>19406</v>
      </c>
      <c r="B14389" t="s">
        <v>12951</v>
      </c>
    </row>
    <row r="14390" spans="1:2" x14ac:dyDescent="0.25">
      <c r="A14390">
        <v>19406</v>
      </c>
      <c r="B14390" t="s">
        <v>12952</v>
      </c>
    </row>
    <row r="14391" spans="1:2" x14ac:dyDescent="0.25">
      <c r="A14391">
        <v>19406</v>
      </c>
      <c r="B14391" t="s">
        <v>12953</v>
      </c>
    </row>
    <row r="14392" spans="1:2" x14ac:dyDescent="0.25">
      <c r="A14392">
        <v>19406</v>
      </c>
      <c r="B14392" t="s">
        <v>12954</v>
      </c>
    </row>
    <row r="14393" spans="1:2" x14ac:dyDescent="0.25">
      <c r="A14393">
        <v>19406</v>
      </c>
      <c r="B14393" t="s">
        <v>3520</v>
      </c>
    </row>
    <row r="14394" spans="1:2" x14ac:dyDescent="0.25">
      <c r="A14394">
        <v>19406</v>
      </c>
      <c r="B14394" t="s">
        <v>3520</v>
      </c>
    </row>
    <row r="14395" spans="1:2" x14ac:dyDescent="0.25">
      <c r="A14395">
        <v>19406</v>
      </c>
      <c r="B14395" t="s">
        <v>5566</v>
      </c>
    </row>
    <row r="14396" spans="1:2" x14ac:dyDescent="0.25">
      <c r="A14396">
        <v>19406</v>
      </c>
      <c r="B14396" t="s">
        <v>9553</v>
      </c>
    </row>
    <row r="14397" spans="1:2" x14ac:dyDescent="0.25">
      <c r="A14397">
        <v>19406</v>
      </c>
      <c r="B14397" t="s">
        <v>10886</v>
      </c>
    </row>
    <row r="14398" spans="1:2" x14ac:dyDescent="0.25">
      <c r="A14398">
        <v>19406</v>
      </c>
      <c r="B14398" t="s">
        <v>3842</v>
      </c>
    </row>
    <row r="14399" spans="1:2" x14ac:dyDescent="0.25">
      <c r="A14399">
        <v>19406</v>
      </c>
      <c r="B14399" t="s">
        <v>3842</v>
      </c>
    </row>
    <row r="14400" spans="1:2" x14ac:dyDescent="0.25">
      <c r="A14400">
        <v>19406</v>
      </c>
      <c r="B14400" t="s">
        <v>11725</v>
      </c>
    </row>
    <row r="14401" spans="1:2" x14ac:dyDescent="0.25">
      <c r="A14401">
        <v>19406</v>
      </c>
      <c r="B14401" t="s">
        <v>12721</v>
      </c>
    </row>
    <row r="14402" spans="1:2" x14ac:dyDescent="0.25">
      <c r="A14402">
        <v>19406</v>
      </c>
      <c r="B14402" t="s">
        <v>12955</v>
      </c>
    </row>
    <row r="14403" spans="1:2" x14ac:dyDescent="0.25">
      <c r="A14403">
        <v>19406</v>
      </c>
      <c r="B14403" t="s">
        <v>12956</v>
      </c>
    </row>
    <row r="14404" spans="1:2" x14ac:dyDescent="0.25">
      <c r="A14404">
        <v>19406</v>
      </c>
      <c r="B14404" t="s">
        <v>3550</v>
      </c>
    </row>
    <row r="14405" spans="1:2" x14ac:dyDescent="0.25">
      <c r="A14405">
        <v>19406</v>
      </c>
      <c r="B14405" t="s">
        <v>3550</v>
      </c>
    </row>
    <row r="14406" spans="1:2" x14ac:dyDescent="0.25">
      <c r="A14406">
        <v>19406</v>
      </c>
      <c r="B14406" t="s">
        <v>12957</v>
      </c>
    </row>
    <row r="14407" spans="1:2" x14ac:dyDescent="0.25">
      <c r="A14407">
        <v>19406</v>
      </c>
      <c r="B14407" t="s">
        <v>12958</v>
      </c>
    </row>
    <row r="14408" spans="1:2" x14ac:dyDescent="0.25">
      <c r="A14408">
        <v>19406</v>
      </c>
      <c r="B14408" t="s">
        <v>12959</v>
      </c>
    </row>
    <row r="14409" spans="1:2" x14ac:dyDescent="0.25">
      <c r="A14409">
        <v>19406</v>
      </c>
      <c r="B14409" t="s">
        <v>12960</v>
      </c>
    </row>
    <row r="14410" spans="1:2" x14ac:dyDescent="0.25">
      <c r="A14410">
        <v>19406</v>
      </c>
      <c r="B14410" t="s">
        <v>12961</v>
      </c>
    </row>
    <row r="14411" spans="1:2" x14ac:dyDescent="0.25">
      <c r="A14411">
        <v>19406</v>
      </c>
      <c r="B14411" t="s">
        <v>2695</v>
      </c>
    </row>
    <row r="14412" spans="1:2" x14ac:dyDescent="0.25">
      <c r="A14412">
        <v>19406</v>
      </c>
      <c r="B14412" t="s">
        <v>12962</v>
      </c>
    </row>
    <row r="14413" spans="1:2" x14ac:dyDescent="0.25">
      <c r="A14413">
        <v>19406</v>
      </c>
      <c r="B14413" t="s">
        <v>12963</v>
      </c>
    </row>
    <row r="14414" spans="1:2" x14ac:dyDescent="0.25">
      <c r="A14414">
        <v>19406</v>
      </c>
      <c r="B14414" t="s">
        <v>12964</v>
      </c>
    </row>
    <row r="14415" spans="1:2" x14ac:dyDescent="0.25">
      <c r="A14415">
        <v>19406</v>
      </c>
      <c r="B14415" t="s">
        <v>12965</v>
      </c>
    </row>
    <row r="14416" spans="1:2" x14ac:dyDescent="0.25">
      <c r="A14416">
        <v>19406</v>
      </c>
      <c r="B14416" t="s">
        <v>12966</v>
      </c>
    </row>
    <row r="14417" spans="1:2" x14ac:dyDescent="0.25">
      <c r="A14417">
        <v>19406</v>
      </c>
      <c r="B14417" t="s">
        <v>12967</v>
      </c>
    </row>
    <row r="14418" spans="1:2" x14ac:dyDescent="0.25">
      <c r="A14418">
        <v>19406</v>
      </c>
      <c r="B14418" t="s">
        <v>11743</v>
      </c>
    </row>
    <row r="14419" spans="1:2" x14ac:dyDescent="0.25">
      <c r="A14419">
        <v>19406</v>
      </c>
      <c r="B14419" t="s">
        <v>12968</v>
      </c>
    </row>
    <row r="14420" spans="1:2" x14ac:dyDescent="0.25">
      <c r="A14420">
        <v>19406</v>
      </c>
      <c r="B14420" t="s">
        <v>12376</v>
      </c>
    </row>
    <row r="14421" spans="1:2" x14ac:dyDescent="0.25">
      <c r="A14421">
        <v>19410</v>
      </c>
      <c r="B14421" t="s">
        <v>12969</v>
      </c>
    </row>
    <row r="14422" spans="1:2" x14ac:dyDescent="0.25">
      <c r="A14422">
        <v>19412</v>
      </c>
      <c r="B14422" t="s">
        <v>5941</v>
      </c>
    </row>
    <row r="14423" spans="1:2" x14ac:dyDescent="0.25">
      <c r="A14423">
        <v>19412</v>
      </c>
      <c r="B14423" t="s">
        <v>6897</v>
      </c>
    </row>
    <row r="14424" spans="1:2" x14ac:dyDescent="0.25">
      <c r="A14424">
        <v>19412</v>
      </c>
      <c r="B14424" t="s">
        <v>12969</v>
      </c>
    </row>
    <row r="14425" spans="1:2" x14ac:dyDescent="0.25">
      <c r="A14425">
        <v>19412</v>
      </c>
      <c r="B14425" t="s">
        <v>3229</v>
      </c>
    </row>
    <row r="14426" spans="1:2" x14ac:dyDescent="0.25">
      <c r="A14426">
        <v>19412</v>
      </c>
      <c r="B14426" t="s">
        <v>10131</v>
      </c>
    </row>
    <row r="14427" spans="1:2" x14ac:dyDescent="0.25">
      <c r="A14427">
        <v>19412</v>
      </c>
      <c r="B14427" t="s">
        <v>12970</v>
      </c>
    </row>
    <row r="14428" spans="1:2" x14ac:dyDescent="0.25">
      <c r="A14428">
        <v>19412</v>
      </c>
      <c r="B14428" t="s">
        <v>12971</v>
      </c>
    </row>
    <row r="14429" spans="1:2" x14ac:dyDescent="0.25">
      <c r="A14429">
        <v>19412</v>
      </c>
      <c r="B14429" t="s">
        <v>12458</v>
      </c>
    </row>
    <row r="14430" spans="1:2" x14ac:dyDescent="0.25">
      <c r="A14430">
        <v>19412</v>
      </c>
      <c r="B14430" t="s">
        <v>12972</v>
      </c>
    </row>
    <row r="14431" spans="1:2" x14ac:dyDescent="0.25">
      <c r="A14431">
        <v>19412</v>
      </c>
      <c r="B14431" t="s">
        <v>12973</v>
      </c>
    </row>
    <row r="14432" spans="1:2" x14ac:dyDescent="0.25">
      <c r="A14432">
        <v>19412</v>
      </c>
      <c r="B14432" t="s">
        <v>12974</v>
      </c>
    </row>
    <row r="14433" spans="1:2" x14ac:dyDescent="0.25">
      <c r="A14433">
        <v>19412</v>
      </c>
      <c r="B14433" t="s">
        <v>3842</v>
      </c>
    </row>
    <row r="14434" spans="1:2" x14ac:dyDescent="0.25">
      <c r="A14434">
        <v>19412</v>
      </c>
      <c r="B14434" t="s">
        <v>12975</v>
      </c>
    </row>
    <row r="14435" spans="1:2" x14ac:dyDescent="0.25">
      <c r="A14435">
        <v>19412</v>
      </c>
      <c r="B14435" t="s">
        <v>9799</v>
      </c>
    </row>
    <row r="14436" spans="1:2" x14ac:dyDescent="0.25">
      <c r="A14436">
        <v>19412</v>
      </c>
      <c r="B14436" t="s">
        <v>12976</v>
      </c>
    </row>
    <row r="14437" spans="1:2" x14ac:dyDescent="0.25">
      <c r="A14437">
        <v>19412</v>
      </c>
      <c r="B14437" t="s">
        <v>3550</v>
      </c>
    </row>
    <row r="14438" spans="1:2" x14ac:dyDescent="0.25">
      <c r="A14438">
        <v>19412</v>
      </c>
      <c r="B14438" t="s">
        <v>12977</v>
      </c>
    </row>
    <row r="14439" spans="1:2" x14ac:dyDescent="0.25">
      <c r="A14439">
        <v>19412</v>
      </c>
      <c r="B14439" t="s">
        <v>11608</v>
      </c>
    </row>
    <row r="14440" spans="1:2" x14ac:dyDescent="0.25">
      <c r="A14440">
        <v>19412</v>
      </c>
      <c r="B14440" t="s">
        <v>12978</v>
      </c>
    </row>
    <row r="14441" spans="1:2" x14ac:dyDescent="0.25">
      <c r="A14441">
        <v>19412</v>
      </c>
      <c r="B14441" t="s">
        <v>10392</v>
      </c>
    </row>
    <row r="14442" spans="1:2" x14ac:dyDescent="0.25">
      <c r="A14442">
        <v>19412</v>
      </c>
      <c r="B14442" t="s">
        <v>12979</v>
      </c>
    </row>
    <row r="14443" spans="1:2" x14ac:dyDescent="0.25">
      <c r="A14443">
        <v>19412</v>
      </c>
      <c r="B14443" t="s">
        <v>11462</v>
      </c>
    </row>
    <row r="14444" spans="1:2" x14ac:dyDescent="0.25">
      <c r="A14444">
        <v>19412</v>
      </c>
      <c r="B14444" t="s">
        <v>10688</v>
      </c>
    </row>
    <row r="14445" spans="1:2" x14ac:dyDescent="0.25">
      <c r="A14445">
        <v>19412</v>
      </c>
      <c r="B14445" t="s">
        <v>12980</v>
      </c>
    </row>
    <row r="14446" spans="1:2" x14ac:dyDescent="0.25">
      <c r="A14446">
        <v>19412</v>
      </c>
      <c r="B14446" t="s">
        <v>10395</v>
      </c>
    </row>
    <row r="14447" spans="1:2" x14ac:dyDescent="0.25">
      <c r="A14447">
        <v>19412</v>
      </c>
      <c r="B14447" t="s">
        <v>10644</v>
      </c>
    </row>
    <row r="14448" spans="1:2" x14ac:dyDescent="0.25">
      <c r="A14448">
        <v>19412</v>
      </c>
      <c r="B14448" t="s">
        <v>12981</v>
      </c>
    </row>
    <row r="14449" spans="1:2" x14ac:dyDescent="0.25">
      <c r="A14449">
        <v>19412</v>
      </c>
      <c r="B14449" t="s">
        <v>12590</v>
      </c>
    </row>
    <row r="14450" spans="1:2" x14ac:dyDescent="0.25">
      <c r="A14450">
        <v>19412</v>
      </c>
      <c r="B14450" t="s">
        <v>2697</v>
      </c>
    </row>
    <row r="14451" spans="1:2" x14ac:dyDescent="0.25">
      <c r="A14451">
        <v>19415</v>
      </c>
      <c r="B14451" t="s">
        <v>12982</v>
      </c>
    </row>
    <row r="14452" spans="1:2" x14ac:dyDescent="0.25">
      <c r="A14452">
        <v>19417</v>
      </c>
      <c r="B14452" t="s">
        <v>12983</v>
      </c>
    </row>
    <row r="14453" spans="1:2" x14ac:dyDescent="0.25">
      <c r="A14453">
        <v>19417</v>
      </c>
      <c r="B14453" t="s">
        <v>12984</v>
      </c>
    </row>
    <row r="14454" spans="1:2" x14ac:dyDescent="0.25">
      <c r="A14454">
        <v>19417</v>
      </c>
      <c r="B14454" t="s">
        <v>12985</v>
      </c>
    </row>
    <row r="14455" spans="1:2" x14ac:dyDescent="0.25">
      <c r="A14455">
        <v>19417</v>
      </c>
      <c r="B14455" t="s">
        <v>3520</v>
      </c>
    </row>
    <row r="14456" spans="1:2" x14ac:dyDescent="0.25">
      <c r="A14456">
        <v>19417</v>
      </c>
      <c r="B14456" t="s">
        <v>10040</v>
      </c>
    </row>
    <row r="14457" spans="1:2" x14ac:dyDescent="0.25">
      <c r="A14457">
        <v>19417</v>
      </c>
      <c r="B14457" t="s">
        <v>12986</v>
      </c>
    </row>
    <row r="14458" spans="1:2" x14ac:dyDescent="0.25">
      <c r="A14458">
        <v>19417</v>
      </c>
      <c r="B14458" t="s">
        <v>12987</v>
      </c>
    </row>
    <row r="14459" spans="1:2" x14ac:dyDescent="0.25">
      <c r="A14459">
        <v>19417</v>
      </c>
      <c r="B14459" t="s">
        <v>3842</v>
      </c>
    </row>
    <row r="14460" spans="1:2" x14ac:dyDescent="0.25">
      <c r="A14460">
        <v>19417</v>
      </c>
      <c r="B14460" t="s">
        <v>10201</v>
      </c>
    </row>
    <row r="14461" spans="1:2" x14ac:dyDescent="0.25">
      <c r="A14461">
        <v>19417</v>
      </c>
      <c r="B14461" t="s">
        <v>12988</v>
      </c>
    </row>
    <row r="14462" spans="1:2" x14ac:dyDescent="0.25">
      <c r="A14462">
        <v>19417</v>
      </c>
      <c r="B14462" t="s">
        <v>12989</v>
      </c>
    </row>
    <row r="14463" spans="1:2" x14ac:dyDescent="0.25">
      <c r="A14463">
        <v>19417</v>
      </c>
      <c r="B14463" t="s">
        <v>3550</v>
      </c>
    </row>
    <row r="14464" spans="1:2" x14ac:dyDescent="0.25">
      <c r="A14464">
        <v>19417</v>
      </c>
      <c r="B14464" t="s">
        <v>3396</v>
      </c>
    </row>
    <row r="14465" spans="1:2" x14ac:dyDescent="0.25">
      <c r="A14465">
        <v>19417</v>
      </c>
      <c r="B14465" t="s">
        <v>12990</v>
      </c>
    </row>
    <row r="14466" spans="1:2" x14ac:dyDescent="0.25">
      <c r="A14466">
        <v>19417</v>
      </c>
      <c r="B14466" t="s">
        <v>12991</v>
      </c>
    </row>
    <row r="14467" spans="1:2" x14ac:dyDescent="0.25">
      <c r="A14467">
        <v>19417</v>
      </c>
      <c r="B14467" t="s">
        <v>12992</v>
      </c>
    </row>
    <row r="14468" spans="1:2" x14ac:dyDescent="0.25">
      <c r="A14468">
        <v>19417</v>
      </c>
      <c r="B14468" t="s">
        <v>12993</v>
      </c>
    </row>
    <row r="14469" spans="1:2" x14ac:dyDescent="0.25">
      <c r="A14469">
        <v>19417</v>
      </c>
      <c r="B14469" t="s">
        <v>12982</v>
      </c>
    </row>
    <row r="14470" spans="1:2" x14ac:dyDescent="0.25">
      <c r="A14470">
        <v>19417</v>
      </c>
      <c r="B14470" t="s">
        <v>12994</v>
      </c>
    </row>
    <row r="14471" spans="1:2" x14ac:dyDescent="0.25">
      <c r="A14471">
        <v>19417</v>
      </c>
      <c r="B14471" t="s">
        <v>10931</v>
      </c>
    </row>
    <row r="14472" spans="1:2" x14ac:dyDescent="0.25">
      <c r="A14472">
        <v>20095</v>
      </c>
      <c r="B14472" t="s">
        <v>12995</v>
      </c>
    </row>
    <row r="14473" spans="1:2" x14ac:dyDescent="0.25">
      <c r="A14473">
        <v>20097</v>
      </c>
      <c r="B14473" t="s">
        <v>12995</v>
      </c>
    </row>
    <row r="14474" spans="1:2" x14ac:dyDescent="0.25">
      <c r="A14474">
        <v>20099</v>
      </c>
      <c r="B14474" t="s">
        <v>12995</v>
      </c>
    </row>
    <row r="14475" spans="1:2" x14ac:dyDescent="0.25">
      <c r="A14475">
        <v>20144</v>
      </c>
      <c r="B14475" t="s">
        <v>12995</v>
      </c>
    </row>
    <row r="14476" spans="1:2" x14ac:dyDescent="0.25">
      <c r="A14476">
        <v>20146</v>
      </c>
      <c r="B14476" t="s">
        <v>12995</v>
      </c>
    </row>
    <row r="14477" spans="1:2" x14ac:dyDescent="0.25">
      <c r="A14477">
        <v>20148</v>
      </c>
      <c r="B14477" t="s">
        <v>12995</v>
      </c>
    </row>
    <row r="14478" spans="1:2" x14ac:dyDescent="0.25">
      <c r="A14478">
        <v>20149</v>
      </c>
      <c r="B14478" t="s">
        <v>12995</v>
      </c>
    </row>
    <row r="14479" spans="1:2" x14ac:dyDescent="0.25">
      <c r="A14479">
        <v>20249</v>
      </c>
      <c r="B14479" t="s">
        <v>12995</v>
      </c>
    </row>
    <row r="14480" spans="1:2" x14ac:dyDescent="0.25">
      <c r="A14480">
        <v>20251</v>
      </c>
      <c r="B14480" t="s">
        <v>12995</v>
      </c>
    </row>
    <row r="14481" spans="1:2" x14ac:dyDescent="0.25">
      <c r="A14481">
        <v>20253</v>
      </c>
      <c r="B14481" t="s">
        <v>12995</v>
      </c>
    </row>
    <row r="14482" spans="1:2" x14ac:dyDescent="0.25">
      <c r="A14482">
        <v>20255</v>
      </c>
      <c r="B14482" t="s">
        <v>12995</v>
      </c>
    </row>
    <row r="14483" spans="1:2" x14ac:dyDescent="0.25">
      <c r="A14483">
        <v>20257</v>
      </c>
      <c r="B14483" t="s">
        <v>12995</v>
      </c>
    </row>
    <row r="14484" spans="1:2" x14ac:dyDescent="0.25">
      <c r="A14484">
        <v>20259</v>
      </c>
      <c r="B14484" t="s">
        <v>12995</v>
      </c>
    </row>
    <row r="14485" spans="1:2" x14ac:dyDescent="0.25">
      <c r="A14485">
        <v>20354</v>
      </c>
      <c r="B14485" t="s">
        <v>12995</v>
      </c>
    </row>
    <row r="14486" spans="1:2" x14ac:dyDescent="0.25">
      <c r="A14486">
        <v>20355</v>
      </c>
      <c r="B14486" t="s">
        <v>12995</v>
      </c>
    </row>
    <row r="14487" spans="1:2" x14ac:dyDescent="0.25">
      <c r="A14487">
        <v>20357</v>
      </c>
      <c r="B14487" t="s">
        <v>12995</v>
      </c>
    </row>
    <row r="14488" spans="1:2" x14ac:dyDescent="0.25">
      <c r="A14488">
        <v>20359</v>
      </c>
      <c r="B14488" t="s">
        <v>12995</v>
      </c>
    </row>
    <row r="14489" spans="1:2" x14ac:dyDescent="0.25">
      <c r="A14489">
        <v>20457</v>
      </c>
      <c r="B14489" t="s">
        <v>12995</v>
      </c>
    </row>
    <row r="14490" spans="1:2" x14ac:dyDescent="0.25">
      <c r="A14490">
        <v>20459</v>
      </c>
      <c r="B14490" t="s">
        <v>12995</v>
      </c>
    </row>
    <row r="14491" spans="1:2" x14ac:dyDescent="0.25">
      <c r="A14491">
        <v>20535</v>
      </c>
      <c r="B14491" t="s">
        <v>12995</v>
      </c>
    </row>
    <row r="14492" spans="1:2" x14ac:dyDescent="0.25">
      <c r="A14492">
        <v>20537</v>
      </c>
      <c r="B14492" t="s">
        <v>12995</v>
      </c>
    </row>
    <row r="14493" spans="1:2" x14ac:dyDescent="0.25">
      <c r="A14493">
        <v>20539</v>
      </c>
      <c r="B14493" t="s">
        <v>12995</v>
      </c>
    </row>
    <row r="14494" spans="1:2" x14ac:dyDescent="0.25">
      <c r="A14494">
        <v>21029</v>
      </c>
      <c r="B14494" t="s">
        <v>12995</v>
      </c>
    </row>
    <row r="14495" spans="1:2" x14ac:dyDescent="0.25">
      <c r="A14495">
        <v>21031</v>
      </c>
      <c r="B14495" t="s">
        <v>12995</v>
      </c>
    </row>
    <row r="14496" spans="1:2" x14ac:dyDescent="0.25">
      <c r="A14496">
        <v>21033</v>
      </c>
      <c r="B14496" t="s">
        <v>12995</v>
      </c>
    </row>
    <row r="14497" spans="1:2" x14ac:dyDescent="0.25">
      <c r="A14497">
        <v>21035</v>
      </c>
      <c r="B14497" t="s">
        <v>12995</v>
      </c>
    </row>
    <row r="14498" spans="1:2" x14ac:dyDescent="0.25">
      <c r="A14498">
        <v>21037</v>
      </c>
      <c r="B14498" t="s">
        <v>12995</v>
      </c>
    </row>
    <row r="14499" spans="1:2" x14ac:dyDescent="0.25">
      <c r="A14499">
        <v>21039</v>
      </c>
      <c r="B14499" t="s">
        <v>12996</v>
      </c>
    </row>
    <row r="14500" spans="1:2" x14ac:dyDescent="0.25">
      <c r="A14500">
        <v>21039</v>
      </c>
      <c r="B14500" t="s">
        <v>12997</v>
      </c>
    </row>
    <row r="14501" spans="1:2" x14ac:dyDescent="0.25">
      <c r="A14501">
        <v>21039</v>
      </c>
      <c r="B14501" t="s">
        <v>12998</v>
      </c>
    </row>
    <row r="14502" spans="1:2" x14ac:dyDescent="0.25">
      <c r="A14502">
        <v>21039</v>
      </c>
      <c r="B14502" t="s">
        <v>12995</v>
      </c>
    </row>
    <row r="14503" spans="1:2" x14ac:dyDescent="0.25">
      <c r="A14503">
        <v>21073</v>
      </c>
      <c r="B14503" t="s">
        <v>12995</v>
      </c>
    </row>
    <row r="14504" spans="1:2" x14ac:dyDescent="0.25">
      <c r="A14504">
        <v>21075</v>
      </c>
      <c r="B14504" t="s">
        <v>12995</v>
      </c>
    </row>
    <row r="14505" spans="1:2" x14ac:dyDescent="0.25">
      <c r="A14505">
        <v>21077</v>
      </c>
      <c r="B14505" t="s">
        <v>12995</v>
      </c>
    </row>
    <row r="14506" spans="1:2" x14ac:dyDescent="0.25">
      <c r="A14506">
        <v>21079</v>
      </c>
      <c r="B14506" t="s">
        <v>12995</v>
      </c>
    </row>
    <row r="14507" spans="1:2" x14ac:dyDescent="0.25">
      <c r="A14507">
        <v>21107</v>
      </c>
      <c r="B14507" t="s">
        <v>12995</v>
      </c>
    </row>
    <row r="14508" spans="1:2" x14ac:dyDescent="0.25">
      <c r="A14508">
        <v>21109</v>
      </c>
      <c r="B14508" t="s">
        <v>12995</v>
      </c>
    </row>
    <row r="14509" spans="1:2" x14ac:dyDescent="0.25">
      <c r="A14509">
        <v>21115</v>
      </c>
      <c r="B14509" t="s">
        <v>12995</v>
      </c>
    </row>
    <row r="14510" spans="1:2" x14ac:dyDescent="0.25">
      <c r="A14510">
        <v>21129</v>
      </c>
      <c r="B14510" t="s">
        <v>12995</v>
      </c>
    </row>
    <row r="14511" spans="1:2" x14ac:dyDescent="0.25">
      <c r="A14511">
        <v>21147</v>
      </c>
      <c r="B14511" t="s">
        <v>12995</v>
      </c>
    </row>
    <row r="14512" spans="1:2" x14ac:dyDescent="0.25">
      <c r="A14512">
        <v>21149</v>
      </c>
      <c r="B14512" t="s">
        <v>12995</v>
      </c>
    </row>
    <row r="14513" spans="1:2" x14ac:dyDescent="0.25">
      <c r="A14513">
        <v>21217</v>
      </c>
      <c r="B14513" t="s">
        <v>12999</v>
      </c>
    </row>
    <row r="14514" spans="1:2" x14ac:dyDescent="0.25">
      <c r="A14514">
        <v>21218</v>
      </c>
      <c r="B14514" t="s">
        <v>12999</v>
      </c>
    </row>
    <row r="14515" spans="1:2" x14ac:dyDescent="0.25">
      <c r="A14515">
        <v>21220</v>
      </c>
      <c r="B14515" t="s">
        <v>12995</v>
      </c>
    </row>
    <row r="14516" spans="1:2" x14ac:dyDescent="0.25">
      <c r="A14516">
        <v>21220</v>
      </c>
      <c r="B14516" t="s">
        <v>12999</v>
      </c>
    </row>
    <row r="14517" spans="1:2" x14ac:dyDescent="0.25">
      <c r="A14517">
        <v>21224</v>
      </c>
      <c r="B14517" t="s">
        <v>12273</v>
      </c>
    </row>
    <row r="14518" spans="1:2" x14ac:dyDescent="0.25">
      <c r="A14518">
        <v>21225</v>
      </c>
      <c r="B14518" t="s">
        <v>13000</v>
      </c>
    </row>
    <row r="14519" spans="1:2" x14ac:dyDescent="0.25">
      <c r="A14519">
        <v>21227</v>
      </c>
      <c r="B14519" t="s">
        <v>5100</v>
      </c>
    </row>
    <row r="14520" spans="1:2" x14ac:dyDescent="0.25">
      <c r="A14520">
        <v>21227</v>
      </c>
      <c r="B14520" t="s">
        <v>13000</v>
      </c>
    </row>
    <row r="14521" spans="1:2" x14ac:dyDescent="0.25">
      <c r="A14521">
        <v>21228</v>
      </c>
      <c r="B14521" t="s">
        <v>11416</v>
      </c>
    </row>
    <row r="14522" spans="1:2" x14ac:dyDescent="0.25">
      <c r="A14522">
        <v>21244</v>
      </c>
      <c r="B14522" t="s">
        <v>3857</v>
      </c>
    </row>
    <row r="14523" spans="1:2" x14ac:dyDescent="0.25">
      <c r="A14523">
        <v>21255</v>
      </c>
      <c r="B14523" t="s">
        <v>13001</v>
      </c>
    </row>
    <row r="14524" spans="1:2" x14ac:dyDescent="0.25">
      <c r="A14524">
        <v>21255</v>
      </c>
      <c r="B14524" t="s">
        <v>13002</v>
      </c>
    </row>
    <row r="14525" spans="1:2" x14ac:dyDescent="0.25">
      <c r="A14525">
        <v>21255</v>
      </c>
      <c r="B14525" t="s">
        <v>13003</v>
      </c>
    </row>
    <row r="14526" spans="1:2" x14ac:dyDescent="0.25">
      <c r="A14526">
        <v>21255</v>
      </c>
      <c r="B14526" t="s">
        <v>13004</v>
      </c>
    </row>
    <row r="14527" spans="1:2" x14ac:dyDescent="0.25">
      <c r="A14527">
        <v>21255</v>
      </c>
      <c r="B14527" t="s">
        <v>13005</v>
      </c>
    </row>
    <row r="14528" spans="1:2" x14ac:dyDescent="0.25">
      <c r="A14528">
        <v>21255</v>
      </c>
      <c r="B14528" t="s">
        <v>13006</v>
      </c>
    </row>
    <row r="14529" spans="1:2" x14ac:dyDescent="0.25">
      <c r="A14529">
        <v>21255</v>
      </c>
      <c r="B14529" t="s">
        <v>13007</v>
      </c>
    </row>
    <row r="14530" spans="1:2" x14ac:dyDescent="0.25">
      <c r="A14530">
        <v>21256</v>
      </c>
      <c r="B14530" t="s">
        <v>13008</v>
      </c>
    </row>
    <row r="14531" spans="1:2" x14ac:dyDescent="0.25">
      <c r="A14531">
        <v>21258</v>
      </c>
      <c r="B14531" t="s">
        <v>3199</v>
      </c>
    </row>
    <row r="14532" spans="1:2" x14ac:dyDescent="0.25">
      <c r="A14532">
        <v>21259</v>
      </c>
      <c r="B14532" t="s">
        <v>13009</v>
      </c>
    </row>
    <row r="14533" spans="1:2" x14ac:dyDescent="0.25">
      <c r="A14533">
        <v>21261</v>
      </c>
      <c r="B14533" t="s">
        <v>13010</v>
      </c>
    </row>
    <row r="14534" spans="1:2" x14ac:dyDescent="0.25">
      <c r="A14534">
        <v>21266</v>
      </c>
      <c r="B14534" t="s">
        <v>13011</v>
      </c>
    </row>
    <row r="14535" spans="1:2" x14ac:dyDescent="0.25">
      <c r="A14535">
        <v>21271</v>
      </c>
      <c r="B14535" t="s">
        <v>5510</v>
      </c>
    </row>
    <row r="14536" spans="1:2" x14ac:dyDescent="0.25">
      <c r="A14536">
        <v>21271</v>
      </c>
      <c r="B14536" t="s">
        <v>13012</v>
      </c>
    </row>
    <row r="14537" spans="1:2" x14ac:dyDescent="0.25">
      <c r="A14537">
        <v>21272</v>
      </c>
      <c r="B14537" t="s">
        <v>13013</v>
      </c>
    </row>
    <row r="14538" spans="1:2" x14ac:dyDescent="0.25">
      <c r="A14538">
        <v>21274</v>
      </c>
      <c r="B14538" t="s">
        <v>13014</v>
      </c>
    </row>
    <row r="14539" spans="1:2" x14ac:dyDescent="0.25">
      <c r="A14539">
        <v>21279</v>
      </c>
      <c r="B14539" t="s">
        <v>13015</v>
      </c>
    </row>
    <row r="14540" spans="1:2" x14ac:dyDescent="0.25">
      <c r="A14540">
        <v>21279</v>
      </c>
      <c r="B14540" t="s">
        <v>13016</v>
      </c>
    </row>
    <row r="14541" spans="1:2" x14ac:dyDescent="0.25">
      <c r="A14541">
        <v>21279</v>
      </c>
      <c r="B14541" t="s">
        <v>13017</v>
      </c>
    </row>
    <row r="14542" spans="1:2" x14ac:dyDescent="0.25">
      <c r="A14542">
        <v>21279</v>
      </c>
      <c r="B14542" t="s">
        <v>13018</v>
      </c>
    </row>
    <row r="14543" spans="1:2" x14ac:dyDescent="0.25">
      <c r="A14543">
        <v>21279</v>
      </c>
      <c r="B14543" t="s">
        <v>13019</v>
      </c>
    </row>
    <row r="14544" spans="1:2" x14ac:dyDescent="0.25">
      <c r="A14544">
        <v>21335</v>
      </c>
      <c r="B14544" t="s">
        <v>13020</v>
      </c>
    </row>
    <row r="14545" spans="1:2" x14ac:dyDescent="0.25">
      <c r="A14545">
        <v>21337</v>
      </c>
      <c r="B14545" t="s">
        <v>13020</v>
      </c>
    </row>
    <row r="14546" spans="1:2" x14ac:dyDescent="0.25">
      <c r="A14546">
        <v>21339</v>
      </c>
      <c r="B14546" t="s">
        <v>13020</v>
      </c>
    </row>
    <row r="14547" spans="1:2" x14ac:dyDescent="0.25">
      <c r="A14547">
        <v>21352</v>
      </c>
      <c r="B14547" t="s">
        <v>13021</v>
      </c>
    </row>
    <row r="14548" spans="1:2" x14ac:dyDescent="0.25">
      <c r="A14548">
        <v>21354</v>
      </c>
      <c r="B14548" t="s">
        <v>13021</v>
      </c>
    </row>
    <row r="14549" spans="1:2" x14ac:dyDescent="0.25">
      <c r="A14549">
        <v>21355</v>
      </c>
      <c r="B14549" t="s">
        <v>13022</v>
      </c>
    </row>
    <row r="14550" spans="1:2" x14ac:dyDescent="0.25">
      <c r="A14550">
        <v>21357</v>
      </c>
      <c r="B14550" t="s">
        <v>13022</v>
      </c>
    </row>
    <row r="14551" spans="1:2" x14ac:dyDescent="0.25">
      <c r="A14551">
        <v>21357</v>
      </c>
      <c r="B14551" t="s">
        <v>13023</v>
      </c>
    </row>
    <row r="14552" spans="1:2" x14ac:dyDescent="0.25">
      <c r="A14552">
        <v>21357</v>
      </c>
      <c r="B14552" t="s">
        <v>13024</v>
      </c>
    </row>
    <row r="14553" spans="1:2" x14ac:dyDescent="0.25">
      <c r="A14553">
        <v>21358</v>
      </c>
      <c r="B14553" t="s">
        <v>13025</v>
      </c>
    </row>
    <row r="14554" spans="1:2" x14ac:dyDescent="0.25">
      <c r="A14554">
        <v>21360</v>
      </c>
      <c r="B14554" t="s">
        <v>13026</v>
      </c>
    </row>
    <row r="14555" spans="1:2" x14ac:dyDescent="0.25">
      <c r="A14555">
        <v>21365</v>
      </c>
      <c r="B14555" t="s">
        <v>5819</v>
      </c>
    </row>
    <row r="14556" spans="1:2" x14ac:dyDescent="0.25">
      <c r="A14556">
        <v>21366</v>
      </c>
      <c r="B14556" t="s">
        <v>13027</v>
      </c>
    </row>
    <row r="14557" spans="1:2" x14ac:dyDescent="0.25">
      <c r="A14557">
        <v>21368</v>
      </c>
      <c r="B14557" t="s">
        <v>13028</v>
      </c>
    </row>
    <row r="14558" spans="1:2" x14ac:dyDescent="0.25">
      <c r="A14558">
        <v>21368</v>
      </c>
      <c r="B14558" t="s">
        <v>13029</v>
      </c>
    </row>
    <row r="14559" spans="1:2" x14ac:dyDescent="0.25">
      <c r="A14559">
        <v>21368</v>
      </c>
      <c r="B14559" t="s">
        <v>13027</v>
      </c>
    </row>
    <row r="14560" spans="1:2" x14ac:dyDescent="0.25">
      <c r="A14560">
        <v>21369</v>
      </c>
      <c r="B14560" t="s">
        <v>13030</v>
      </c>
    </row>
    <row r="14561" spans="1:2" x14ac:dyDescent="0.25">
      <c r="A14561">
        <v>21371</v>
      </c>
      <c r="B14561" t="s">
        <v>13031</v>
      </c>
    </row>
    <row r="14562" spans="1:2" x14ac:dyDescent="0.25">
      <c r="A14562">
        <v>21376</v>
      </c>
      <c r="B14562" t="s">
        <v>13032</v>
      </c>
    </row>
    <row r="14563" spans="1:2" x14ac:dyDescent="0.25">
      <c r="A14563">
        <v>21376</v>
      </c>
      <c r="B14563" t="s">
        <v>13033</v>
      </c>
    </row>
    <row r="14564" spans="1:2" x14ac:dyDescent="0.25">
      <c r="A14564">
        <v>21376</v>
      </c>
      <c r="B14564" t="s">
        <v>13034</v>
      </c>
    </row>
    <row r="14565" spans="1:2" x14ac:dyDescent="0.25">
      <c r="A14565">
        <v>21376</v>
      </c>
      <c r="B14565" t="s">
        <v>13035</v>
      </c>
    </row>
    <row r="14566" spans="1:2" x14ac:dyDescent="0.25">
      <c r="A14566">
        <v>21377</v>
      </c>
      <c r="B14566" t="s">
        <v>13036</v>
      </c>
    </row>
    <row r="14567" spans="1:2" x14ac:dyDescent="0.25">
      <c r="A14567">
        <v>21379</v>
      </c>
      <c r="B14567" t="s">
        <v>13037</v>
      </c>
    </row>
    <row r="14568" spans="1:2" x14ac:dyDescent="0.25">
      <c r="A14568">
        <v>21379</v>
      </c>
      <c r="B14568" t="s">
        <v>13038</v>
      </c>
    </row>
    <row r="14569" spans="1:2" x14ac:dyDescent="0.25">
      <c r="A14569">
        <v>21379</v>
      </c>
      <c r="B14569" t="s">
        <v>13039</v>
      </c>
    </row>
    <row r="14570" spans="1:2" x14ac:dyDescent="0.25">
      <c r="A14570">
        <v>21379</v>
      </c>
      <c r="B14570" t="s">
        <v>13040</v>
      </c>
    </row>
    <row r="14571" spans="1:2" x14ac:dyDescent="0.25">
      <c r="A14571">
        <v>21379</v>
      </c>
      <c r="B14571" t="s">
        <v>13036</v>
      </c>
    </row>
    <row r="14572" spans="1:2" x14ac:dyDescent="0.25">
      <c r="A14572">
        <v>21380</v>
      </c>
      <c r="B14572" t="s">
        <v>13041</v>
      </c>
    </row>
    <row r="14573" spans="1:2" x14ac:dyDescent="0.25">
      <c r="A14573">
        <v>21382</v>
      </c>
      <c r="B14573" t="s">
        <v>13042</v>
      </c>
    </row>
    <row r="14574" spans="1:2" x14ac:dyDescent="0.25">
      <c r="A14574">
        <v>21383</v>
      </c>
      <c r="B14574" t="s">
        <v>13043</v>
      </c>
    </row>
    <row r="14575" spans="1:2" x14ac:dyDescent="0.25">
      <c r="A14575">
        <v>21385</v>
      </c>
      <c r="B14575" t="s">
        <v>13043</v>
      </c>
    </row>
    <row r="14576" spans="1:2" x14ac:dyDescent="0.25">
      <c r="A14576">
        <v>21385</v>
      </c>
      <c r="B14576" t="s">
        <v>11897</v>
      </c>
    </row>
    <row r="14577" spans="1:2" x14ac:dyDescent="0.25">
      <c r="A14577">
        <v>21385</v>
      </c>
      <c r="B14577" t="s">
        <v>13044</v>
      </c>
    </row>
    <row r="14578" spans="1:2" x14ac:dyDescent="0.25">
      <c r="A14578">
        <v>21386</v>
      </c>
      <c r="B14578" t="s">
        <v>13045</v>
      </c>
    </row>
    <row r="14579" spans="1:2" x14ac:dyDescent="0.25">
      <c r="A14579">
        <v>21388</v>
      </c>
      <c r="B14579" t="s">
        <v>13046</v>
      </c>
    </row>
    <row r="14580" spans="1:2" x14ac:dyDescent="0.25">
      <c r="A14580">
        <v>21388</v>
      </c>
      <c r="B14580" t="s">
        <v>13047</v>
      </c>
    </row>
    <row r="14581" spans="1:2" x14ac:dyDescent="0.25">
      <c r="A14581">
        <v>21389</v>
      </c>
      <c r="B14581" t="s">
        <v>13048</v>
      </c>
    </row>
    <row r="14582" spans="1:2" x14ac:dyDescent="0.25">
      <c r="A14582">
        <v>21391</v>
      </c>
      <c r="B14582" t="s">
        <v>13020</v>
      </c>
    </row>
    <row r="14583" spans="1:2" x14ac:dyDescent="0.25">
      <c r="A14583">
        <v>21391</v>
      </c>
      <c r="B14583" t="s">
        <v>13048</v>
      </c>
    </row>
    <row r="14584" spans="1:2" x14ac:dyDescent="0.25">
      <c r="A14584">
        <v>21392</v>
      </c>
      <c r="B14584" t="s">
        <v>13049</v>
      </c>
    </row>
    <row r="14585" spans="1:2" x14ac:dyDescent="0.25">
      <c r="A14585">
        <v>21394</v>
      </c>
      <c r="B14585" t="s">
        <v>13049</v>
      </c>
    </row>
    <row r="14586" spans="1:2" x14ac:dyDescent="0.25">
      <c r="A14586">
        <v>21394</v>
      </c>
      <c r="B14586" t="s">
        <v>13050</v>
      </c>
    </row>
    <row r="14587" spans="1:2" x14ac:dyDescent="0.25">
      <c r="A14587">
        <v>21394</v>
      </c>
      <c r="B14587" t="s">
        <v>13051</v>
      </c>
    </row>
    <row r="14588" spans="1:2" x14ac:dyDescent="0.25">
      <c r="A14588">
        <v>21395</v>
      </c>
      <c r="B14588" t="s">
        <v>13052</v>
      </c>
    </row>
    <row r="14589" spans="1:2" x14ac:dyDescent="0.25">
      <c r="A14589">
        <v>21397</v>
      </c>
      <c r="B14589" t="s">
        <v>13053</v>
      </c>
    </row>
    <row r="14590" spans="1:2" x14ac:dyDescent="0.25">
      <c r="A14590">
        <v>21397</v>
      </c>
      <c r="B14590" t="s">
        <v>13054</v>
      </c>
    </row>
    <row r="14591" spans="1:2" x14ac:dyDescent="0.25">
      <c r="A14591">
        <v>21398</v>
      </c>
      <c r="B14591" t="s">
        <v>13055</v>
      </c>
    </row>
    <row r="14592" spans="1:2" x14ac:dyDescent="0.25">
      <c r="A14592">
        <v>21400</v>
      </c>
      <c r="B14592" t="s">
        <v>11590</v>
      </c>
    </row>
    <row r="14593" spans="1:2" x14ac:dyDescent="0.25">
      <c r="A14593">
        <v>21401</v>
      </c>
      <c r="B14593" t="s">
        <v>13056</v>
      </c>
    </row>
    <row r="14594" spans="1:2" x14ac:dyDescent="0.25">
      <c r="A14594">
        <v>21403</v>
      </c>
      <c r="B14594" t="s">
        <v>5479</v>
      </c>
    </row>
    <row r="14595" spans="1:2" x14ac:dyDescent="0.25">
      <c r="A14595">
        <v>21404</v>
      </c>
      <c r="B14595" t="s">
        <v>13057</v>
      </c>
    </row>
    <row r="14596" spans="1:2" x14ac:dyDescent="0.25">
      <c r="A14596">
        <v>21406</v>
      </c>
      <c r="B14596" t="s">
        <v>13058</v>
      </c>
    </row>
    <row r="14597" spans="1:2" x14ac:dyDescent="0.25">
      <c r="A14597">
        <v>21406</v>
      </c>
      <c r="B14597" t="s">
        <v>13057</v>
      </c>
    </row>
    <row r="14598" spans="1:2" x14ac:dyDescent="0.25">
      <c r="A14598">
        <v>21407</v>
      </c>
      <c r="B14598" t="s">
        <v>3836</v>
      </c>
    </row>
    <row r="14599" spans="1:2" x14ac:dyDescent="0.25">
      <c r="A14599">
        <v>21409</v>
      </c>
      <c r="B14599" t="s">
        <v>13059</v>
      </c>
    </row>
    <row r="14600" spans="1:2" x14ac:dyDescent="0.25">
      <c r="A14600">
        <v>21423</v>
      </c>
      <c r="B14600" t="s">
        <v>13060</v>
      </c>
    </row>
    <row r="14601" spans="1:2" x14ac:dyDescent="0.25">
      <c r="A14601">
        <v>21423</v>
      </c>
      <c r="B14601" t="s">
        <v>13061</v>
      </c>
    </row>
    <row r="14602" spans="1:2" x14ac:dyDescent="0.25">
      <c r="A14602">
        <v>21435</v>
      </c>
      <c r="B14602" t="s">
        <v>13062</v>
      </c>
    </row>
    <row r="14603" spans="1:2" x14ac:dyDescent="0.25">
      <c r="A14603">
        <v>21436</v>
      </c>
      <c r="B14603" t="s">
        <v>13063</v>
      </c>
    </row>
    <row r="14604" spans="1:2" x14ac:dyDescent="0.25">
      <c r="A14604">
        <v>21438</v>
      </c>
      <c r="B14604" t="s">
        <v>13064</v>
      </c>
    </row>
    <row r="14605" spans="1:2" x14ac:dyDescent="0.25">
      <c r="A14605">
        <v>21439</v>
      </c>
      <c r="B14605" t="s">
        <v>13065</v>
      </c>
    </row>
    <row r="14606" spans="1:2" x14ac:dyDescent="0.25">
      <c r="A14606">
        <v>21441</v>
      </c>
      <c r="B14606" t="s">
        <v>13066</v>
      </c>
    </row>
    <row r="14607" spans="1:2" x14ac:dyDescent="0.25">
      <c r="A14607">
        <v>21442</v>
      </c>
      <c r="B14607" t="s">
        <v>13067</v>
      </c>
    </row>
    <row r="14608" spans="1:2" x14ac:dyDescent="0.25">
      <c r="A14608">
        <v>21444</v>
      </c>
      <c r="B14608" t="s">
        <v>13068</v>
      </c>
    </row>
    <row r="14609" spans="1:2" x14ac:dyDescent="0.25">
      <c r="A14609">
        <v>21444</v>
      </c>
      <c r="B14609" t="s">
        <v>13069</v>
      </c>
    </row>
    <row r="14610" spans="1:2" x14ac:dyDescent="0.25">
      <c r="A14610">
        <v>21445</v>
      </c>
      <c r="B14610" t="s">
        <v>13070</v>
      </c>
    </row>
    <row r="14611" spans="1:2" x14ac:dyDescent="0.25">
      <c r="A14611">
        <v>21447</v>
      </c>
      <c r="B14611" t="s">
        <v>13071</v>
      </c>
    </row>
    <row r="14612" spans="1:2" x14ac:dyDescent="0.25">
      <c r="A14612">
        <v>21449</v>
      </c>
      <c r="B14612" t="s">
        <v>13072</v>
      </c>
    </row>
    <row r="14613" spans="1:2" x14ac:dyDescent="0.25">
      <c r="A14613">
        <v>21465</v>
      </c>
      <c r="B14613" t="s">
        <v>13073</v>
      </c>
    </row>
    <row r="14614" spans="1:2" x14ac:dyDescent="0.25">
      <c r="A14614">
        <v>21465</v>
      </c>
      <c r="B14614" t="s">
        <v>13074</v>
      </c>
    </row>
    <row r="14615" spans="1:2" x14ac:dyDescent="0.25">
      <c r="A14615">
        <v>21481</v>
      </c>
      <c r="B14615" t="s">
        <v>9654</v>
      </c>
    </row>
    <row r="14616" spans="1:2" x14ac:dyDescent="0.25">
      <c r="A14616">
        <v>21481</v>
      </c>
      <c r="B14616" t="s">
        <v>13075</v>
      </c>
    </row>
    <row r="14617" spans="1:2" x14ac:dyDescent="0.25">
      <c r="A14617">
        <v>21481</v>
      </c>
      <c r="B14617" t="s">
        <v>13076</v>
      </c>
    </row>
    <row r="14618" spans="1:2" x14ac:dyDescent="0.25">
      <c r="A14618">
        <v>21483</v>
      </c>
      <c r="B14618" t="s">
        <v>10341</v>
      </c>
    </row>
    <row r="14619" spans="1:2" x14ac:dyDescent="0.25">
      <c r="A14619">
        <v>21483</v>
      </c>
      <c r="B14619" t="s">
        <v>13077</v>
      </c>
    </row>
    <row r="14620" spans="1:2" x14ac:dyDescent="0.25">
      <c r="A14620">
        <v>21483</v>
      </c>
      <c r="B14620" t="s">
        <v>10378</v>
      </c>
    </row>
    <row r="14621" spans="1:2" x14ac:dyDescent="0.25">
      <c r="A14621">
        <v>21483</v>
      </c>
      <c r="B14621" t="s">
        <v>13078</v>
      </c>
    </row>
    <row r="14622" spans="1:2" x14ac:dyDescent="0.25">
      <c r="A14622">
        <v>21483</v>
      </c>
      <c r="B14622" t="s">
        <v>10623</v>
      </c>
    </row>
    <row r="14623" spans="1:2" x14ac:dyDescent="0.25">
      <c r="A14623">
        <v>21483</v>
      </c>
      <c r="B14623" t="s">
        <v>13079</v>
      </c>
    </row>
    <row r="14624" spans="1:2" x14ac:dyDescent="0.25">
      <c r="A14624">
        <v>21483</v>
      </c>
      <c r="B14624" t="s">
        <v>13080</v>
      </c>
    </row>
    <row r="14625" spans="1:2" x14ac:dyDescent="0.25">
      <c r="A14625">
        <v>21483</v>
      </c>
      <c r="B14625" t="s">
        <v>13081</v>
      </c>
    </row>
    <row r="14626" spans="1:2" x14ac:dyDescent="0.25">
      <c r="A14626">
        <v>21483</v>
      </c>
      <c r="B14626" t="s">
        <v>13082</v>
      </c>
    </row>
    <row r="14627" spans="1:2" x14ac:dyDescent="0.25">
      <c r="A14627">
        <v>21493</v>
      </c>
      <c r="B14627" t="s">
        <v>12336</v>
      </c>
    </row>
    <row r="14628" spans="1:2" x14ac:dyDescent="0.25">
      <c r="A14628">
        <v>21493</v>
      </c>
      <c r="B14628" t="s">
        <v>11393</v>
      </c>
    </row>
    <row r="14629" spans="1:2" x14ac:dyDescent="0.25">
      <c r="A14629">
        <v>21493</v>
      </c>
      <c r="B14629" t="s">
        <v>13083</v>
      </c>
    </row>
    <row r="14630" spans="1:2" x14ac:dyDescent="0.25">
      <c r="A14630">
        <v>21493</v>
      </c>
      <c r="B14630" t="s">
        <v>13084</v>
      </c>
    </row>
    <row r="14631" spans="1:2" x14ac:dyDescent="0.25">
      <c r="A14631">
        <v>21493</v>
      </c>
      <c r="B14631" t="s">
        <v>3520</v>
      </c>
    </row>
    <row r="14632" spans="1:2" x14ac:dyDescent="0.25">
      <c r="A14632">
        <v>21493</v>
      </c>
      <c r="B14632" t="s">
        <v>13085</v>
      </c>
    </row>
    <row r="14633" spans="1:2" x14ac:dyDescent="0.25">
      <c r="A14633">
        <v>21493</v>
      </c>
      <c r="B14633" t="s">
        <v>13086</v>
      </c>
    </row>
    <row r="14634" spans="1:2" x14ac:dyDescent="0.25">
      <c r="A14634">
        <v>21493</v>
      </c>
      <c r="B14634" t="s">
        <v>13087</v>
      </c>
    </row>
    <row r="14635" spans="1:2" x14ac:dyDescent="0.25">
      <c r="A14635">
        <v>21493</v>
      </c>
      <c r="B14635" t="s">
        <v>11111</v>
      </c>
    </row>
    <row r="14636" spans="1:2" x14ac:dyDescent="0.25">
      <c r="A14636">
        <v>21493</v>
      </c>
      <c r="B14636" t="s">
        <v>13088</v>
      </c>
    </row>
    <row r="14637" spans="1:2" x14ac:dyDescent="0.25">
      <c r="A14637">
        <v>21493</v>
      </c>
      <c r="B14637" t="s">
        <v>13089</v>
      </c>
    </row>
    <row r="14638" spans="1:2" x14ac:dyDescent="0.25">
      <c r="A14638">
        <v>21493</v>
      </c>
      <c r="B14638" t="s">
        <v>13090</v>
      </c>
    </row>
    <row r="14639" spans="1:2" x14ac:dyDescent="0.25">
      <c r="A14639">
        <v>21493</v>
      </c>
      <c r="B14639" t="s">
        <v>13091</v>
      </c>
    </row>
    <row r="14640" spans="1:2" x14ac:dyDescent="0.25">
      <c r="A14640">
        <v>21493</v>
      </c>
      <c r="B14640" t="s">
        <v>13092</v>
      </c>
    </row>
    <row r="14641" spans="1:2" x14ac:dyDescent="0.25">
      <c r="A14641">
        <v>21493</v>
      </c>
      <c r="B14641" t="s">
        <v>13093</v>
      </c>
    </row>
    <row r="14642" spans="1:2" x14ac:dyDescent="0.25">
      <c r="A14642">
        <v>21493</v>
      </c>
      <c r="B14642" t="s">
        <v>13094</v>
      </c>
    </row>
    <row r="14643" spans="1:2" x14ac:dyDescent="0.25">
      <c r="A14643">
        <v>21502</v>
      </c>
      <c r="B14643" t="s">
        <v>13095</v>
      </c>
    </row>
    <row r="14644" spans="1:2" x14ac:dyDescent="0.25">
      <c r="A14644">
        <v>21502</v>
      </c>
      <c r="B14644" t="s">
        <v>13096</v>
      </c>
    </row>
    <row r="14645" spans="1:2" x14ac:dyDescent="0.25">
      <c r="A14645">
        <v>21502</v>
      </c>
      <c r="B14645" t="s">
        <v>13097</v>
      </c>
    </row>
    <row r="14646" spans="1:2" x14ac:dyDescent="0.25">
      <c r="A14646">
        <v>21502</v>
      </c>
      <c r="B14646" t="s">
        <v>13098</v>
      </c>
    </row>
    <row r="14647" spans="1:2" x14ac:dyDescent="0.25">
      <c r="A14647">
        <v>21502</v>
      </c>
      <c r="B14647" t="s">
        <v>13099</v>
      </c>
    </row>
    <row r="14648" spans="1:2" x14ac:dyDescent="0.25">
      <c r="A14648">
        <v>21509</v>
      </c>
      <c r="B14648" t="s">
        <v>13100</v>
      </c>
    </row>
    <row r="14649" spans="1:2" x14ac:dyDescent="0.25">
      <c r="A14649">
        <v>21514</v>
      </c>
      <c r="B14649" t="s">
        <v>3976</v>
      </c>
    </row>
    <row r="14650" spans="1:2" x14ac:dyDescent="0.25">
      <c r="A14650">
        <v>21514</v>
      </c>
      <c r="B14650" t="s">
        <v>13101</v>
      </c>
    </row>
    <row r="14651" spans="1:2" x14ac:dyDescent="0.25">
      <c r="A14651">
        <v>21514</v>
      </c>
      <c r="B14651" t="s">
        <v>13102</v>
      </c>
    </row>
    <row r="14652" spans="1:2" x14ac:dyDescent="0.25">
      <c r="A14652">
        <v>21514</v>
      </c>
      <c r="B14652" t="s">
        <v>8403</v>
      </c>
    </row>
    <row r="14653" spans="1:2" x14ac:dyDescent="0.25">
      <c r="A14653">
        <v>21514</v>
      </c>
      <c r="B14653" t="s">
        <v>13103</v>
      </c>
    </row>
    <row r="14654" spans="1:2" x14ac:dyDescent="0.25">
      <c r="A14654">
        <v>21514</v>
      </c>
      <c r="B14654" t="s">
        <v>13104</v>
      </c>
    </row>
    <row r="14655" spans="1:2" x14ac:dyDescent="0.25">
      <c r="A14655">
        <v>21514</v>
      </c>
      <c r="B14655" t="s">
        <v>13105</v>
      </c>
    </row>
    <row r="14656" spans="1:2" x14ac:dyDescent="0.25">
      <c r="A14656">
        <v>21514</v>
      </c>
      <c r="B14656" t="s">
        <v>3842</v>
      </c>
    </row>
    <row r="14657" spans="1:2" x14ac:dyDescent="0.25">
      <c r="A14657">
        <v>21514</v>
      </c>
      <c r="B14657" t="s">
        <v>13106</v>
      </c>
    </row>
    <row r="14658" spans="1:2" x14ac:dyDescent="0.25">
      <c r="A14658">
        <v>21514</v>
      </c>
      <c r="B14658" t="s">
        <v>6851</v>
      </c>
    </row>
    <row r="14659" spans="1:2" x14ac:dyDescent="0.25">
      <c r="A14659">
        <v>21514</v>
      </c>
      <c r="B14659" t="s">
        <v>13107</v>
      </c>
    </row>
    <row r="14660" spans="1:2" x14ac:dyDescent="0.25">
      <c r="A14660">
        <v>21514</v>
      </c>
      <c r="B14660" t="s">
        <v>13108</v>
      </c>
    </row>
    <row r="14661" spans="1:2" x14ac:dyDescent="0.25">
      <c r="A14661">
        <v>21514</v>
      </c>
      <c r="B14661" t="s">
        <v>10274</v>
      </c>
    </row>
    <row r="14662" spans="1:2" x14ac:dyDescent="0.25">
      <c r="A14662">
        <v>21514</v>
      </c>
      <c r="B14662" t="s">
        <v>13109</v>
      </c>
    </row>
    <row r="14663" spans="1:2" x14ac:dyDescent="0.25">
      <c r="A14663">
        <v>21514</v>
      </c>
      <c r="B14663" t="s">
        <v>13110</v>
      </c>
    </row>
    <row r="14664" spans="1:2" x14ac:dyDescent="0.25">
      <c r="A14664">
        <v>21516</v>
      </c>
      <c r="B14664" t="s">
        <v>13111</v>
      </c>
    </row>
    <row r="14665" spans="1:2" x14ac:dyDescent="0.25">
      <c r="A14665">
        <v>21516</v>
      </c>
      <c r="B14665" t="s">
        <v>13112</v>
      </c>
    </row>
    <row r="14666" spans="1:2" x14ac:dyDescent="0.25">
      <c r="A14666">
        <v>21516</v>
      </c>
      <c r="B14666" t="s">
        <v>12408</v>
      </c>
    </row>
    <row r="14667" spans="1:2" x14ac:dyDescent="0.25">
      <c r="A14667">
        <v>21516</v>
      </c>
      <c r="B14667" t="s">
        <v>6694</v>
      </c>
    </row>
    <row r="14668" spans="1:2" x14ac:dyDescent="0.25">
      <c r="A14668">
        <v>21521</v>
      </c>
      <c r="B14668" t="s">
        <v>6788</v>
      </c>
    </row>
    <row r="14669" spans="1:2" x14ac:dyDescent="0.25">
      <c r="A14669">
        <v>21521</v>
      </c>
      <c r="B14669" t="s">
        <v>13113</v>
      </c>
    </row>
    <row r="14670" spans="1:2" x14ac:dyDescent="0.25">
      <c r="A14670">
        <v>21521</v>
      </c>
      <c r="B14670" t="s">
        <v>13114</v>
      </c>
    </row>
    <row r="14671" spans="1:2" x14ac:dyDescent="0.25">
      <c r="A14671">
        <v>21521</v>
      </c>
      <c r="B14671" t="s">
        <v>10157</v>
      </c>
    </row>
    <row r="14672" spans="1:2" x14ac:dyDescent="0.25">
      <c r="A14672">
        <v>21521</v>
      </c>
      <c r="B14672" t="s">
        <v>13115</v>
      </c>
    </row>
    <row r="14673" spans="1:2" x14ac:dyDescent="0.25">
      <c r="A14673">
        <v>21522</v>
      </c>
      <c r="B14673" t="s">
        <v>13116</v>
      </c>
    </row>
    <row r="14674" spans="1:2" x14ac:dyDescent="0.25">
      <c r="A14674">
        <v>21522</v>
      </c>
      <c r="B14674" t="s">
        <v>13117</v>
      </c>
    </row>
    <row r="14675" spans="1:2" x14ac:dyDescent="0.25">
      <c r="A14675">
        <v>21524</v>
      </c>
      <c r="B14675" t="s">
        <v>11826</v>
      </c>
    </row>
    <row r="14676" spans="1:2" x14ac:dyDescent="0.25">
      <c r="A14676">
        <v>21526</v>
      </c>
      <c r="B14676" t="s">
        <v>13118</v>
      </c>
    </row>
    <row r="14677" spans="1:2" x14ac:dyDescent="0.25">
      <c r="A14677">
        <v>21527</v>
      </c>
      <c r="B14677" t="s">
        <v>13119</v>
      </c>
    </row>
    <row r="14678" spans="1:2" x14ac:dyDescent="0.25">
      <c r="A14678">
        <v>21529</v>
      </c>
      <c r="B14678" t="s">
        <v>13120</v>
      </c>
    </row>
    <row r="14679" spans="1:2" x14ac:dyDescent="0.25">
      <c r="A14679">
        <v>21614</v>
      </c>
      <c r="B14679" t="s">
        <v>13121</v>
      </c>
    </row>
    <row r="14680" spans="1:2" x14ac:dyDescent="0.25">
      <c r="A14680">
        <v>21629</v>
      </c>
      <c r="B14680" t="s">
        <v>3550</v>
      </c>
    </row>
    <row r="14681" spans="1:2" x14ac:dyDescent="0.25">
      <c r="A14681">
        <v>21633</v>
      </c>
      <c r="B14681" t="s">
        <v>13122</v>
      </c>
    </row>
    <row r="14682" spans="1:2" x14ac:dyDescent="0.25">
      <c r="A14682">
        <v>21635</v>
      </c>
      <c r="B14682" t="s">
        <v>13123</v>
      </c>
    </row>
    <row r="14683" spans="1:2" x14ac:dyDescent="0.25">
      <c r="A14683">
        <v>21635</v>
      </c>
      <c r="B14683" t="s">
        <v>13122</v>
      </c>
    </row>
    <row r="14684" spans="1:2" x14ac:dyDescent="0.25">
      <c r="A14684">
        <v>21640</v>
      </c>
      <c r="B14684" t="s">
        <v>13124</v>
      </c>
    </row>
    <row r="14685" spans="1:2" x14ac:dyDescent="0.25">
      <c r="A14685">
        <v>21640</v>
      </c>
      <c r="B14685" t="s">
        <v>13125</v>
      </c>
    </row>
    <row r="14686" spans="1:2" x14ac:dyDescent="0.25">
      <c r="A14686">
        <v>21640</v>
      </c>
      <c r="B14686" t="s">
        <v>10107</v>
      </c>
    </row>
    <row r="14687" spans="1:2" x14ac:dyDescent="0.25">
      <c r="A14687">
        <v>21640</v>
      </c>
      <c r="B14687" t="s">
        <v>13126</v>
      </c>
    </row>
    <row r="14688" spans="1:2" x14ac:dyDescent="0.25">
      <c r="A14688">
        <v>21641</v>
      </c>
      <c r="B14688" t="s">
        <v>13127</v>
      </c>
    </row>
    <row r="14689" spans="1:2" x14ac:dyDescent="0.25">
      <c r="A14689">
        <v>21643</v>
      </c>
      <c r="B14689" t="s">
        <v>13128</v>
      </c>
    </row>
    <row r="14690" spans="1:2" x14ac:dyDescent="0.25">
      <c r="A14690">
        <v>21644</v>
      </c>
      <c r="B14690" t="s">
        <v>13129</v>
      </c>
    </row>
    <row r="14691" spans="1:2" x14ac:dyDescent="0.25">
      <c r="A14691">
        <v>21646</v>
      </c>
      <c r="B14691" t="s">
        <v>13130</v>
      </c>
    </row>
    <row r="14692" spans="1:2" x14ac:dyDescent="0.25">
      <c r="A14692">
        <v>21647</v>
      </c>
      <c r="B14692" t="s">
        <v>13131</v>
      </c>
    </row>
    <row r="14693" spans="1:2" x14ac:dyDescent="0.25">
      <c r="A14693">
        <v>21649</v>
      </c>
      <c r="B14693" t="s">
        <v>13132</v>
      </c>
    </row>
    <row r="14694" spans="1:2" x14ac:dyDescent="0.25">
      <c r="A14694">
        <v>21669</v>
      </c>
      <c r="B14694" t="s">
        <v>13133</v>
      </c>
    </row>
    <row r="14695" spans="1:2" x14ac:dyDescent="0.25">
      <c r="A14695">
        <v>21680</v>
      </c>
      <c r="B14695" t="s">
        <v>13133</v>
      </c>
    </row>
    <row r="14696" spans="1:2" x14ac:dyDescent="0.25">
      <c r="A14696">
        <v>21682</v>
      </c>
      <c r="B14696" t="s">
        <v>13133</v>
      </c>
    </row>
    <row r="14697" spans="1:2" x14ac:dyDescent="0.25">
      <c r="A14697">
        <v>21683</v>
      </c>
      <c r="B14697" t="s">
        <v>13133</v>
      </c>
    </row>
    <row r="14698" spans="1:2" x14ac:dyDescent="0.25">
      <c r="A14698">
        <v>21684</v>
      </c>
      <c r="B14698" t="s">
        <v>13134</v>
      </c>
    </row>
    <row r="14699" spans="1:2" x14ac:dyDescent="0.25">
      <c r="A14699">
        <v>21684</v>
      </c>
      <c r="B14699" t="s">
        <v>13133</v>
      </c>
    </row>
    <row r="14700" spans="1:2" x14ac:dyDescent="0.25">
      <c r="A14700">
        <v>21698</v>
      </c>
      <c r="B14700" t="s">
        <v>13135</v>
      </c>
    </row>
    <row r="14701" spans="1:2" x14ac:dyDescent="0.25">
      <c r="A14701">
        <v>21698</v>
      </c>
      <c r="B14701" t="s">
        <v>13136</v>
      </c>
    </row>
    <row r="14702" spans="1:2" x14ac:dyDescent="0.25">
      <c r="A14702">
        <v>21698</v>
      </c>
      <c r="B14702" t="s">
        <v>13137</v>
      </c>
    </row>
    <row r="14703" spans="1:2" x14ac:dyDescent="0.25">
      <c r="A14703">
        <v>21699</v>
      </c>
      <c r="B14703" t="s">
        <v>13138</v>
      </c>
    </row>
    <row r="14704" spans="1:2" x14ac:dyDescent="0.25">
      <c r="A14704">
        <v>21702</v>
      </c>
      <c r="B14704" t="s">
        <v>13138</v>
      </c>
    </row>
    <row r="14705" spans="1:2" x14ac:dyDescent="0.25">
      <c r="A14705">
        <v>21703</v>
      </c>
      <c r="B14705" t="s">
        <v>13139</v>
      </c>
    </row>
    <row r="14706" spans="1:2" x14ac:dyDescent="0.25">
      <c r="A14706">
        <v>21705</v>
      </c>
      <c r="B14706" t="s">
        <v>13139</v>
      </c>
    </row>
    <row r="14707" spans="1:2" x14ac:dyDescent="0.25">
      <c r="A14707">
        <v>21706</v>
      </c>
      <c r="B14707" t="s">
        <v>5100</v>
      </c>
    </row>
    <row r="14708" spans="1:2" x14ac:dyDescent="0.25">
      <c r="A14708">
        <v>21706</v>
      </c>
      <c r="B14708" t="s">
        <v>13139</v>
      </c>
    </row>
    <row r="14709" spans="1:2" x14ac:dyDescent="0.25">
      <c r="A14709">
        <v>21707</v>
      </c>
      <c r="B14709" t="s">
        <v>13140</v>
      </c>
    </row>
    <row r="14710" spans="1:2" x14ac:dyDescent="0.25">
      <c r="A14710">
        <v>21709</v>
      </c>
      <c r="B14710" t="s">
        <v>13141</v>
      </c>
    </row>
    <row r="14711" spans="1:2" x14ac:dyDescent="0.25">
      <c r="A14711">
        <v>21709</v>
      </c>
      <c r="B14711" t="s">
        <v>13142</v>
      </c>
    </row>
    <row r="14712" spans="1:2" x14ac:dyDescent="0.25">
      <c r="A14712">
        <v>21709</v>
      </c>
      <c r="B14712" t="s">
        <v>13140</v>
      </c>
    </row>
    <row r="14713" spans="1:2" x14ac:dyDescent="0.25">
      <c r="A14713">
        <v>21710</v>
      </c>
      <c r="B14713" t="s">
        <v>13143</v>
      </c>
    </row>
    <row r="14714" spans="1:2" x14ac:dyDescent="0.25">
      <c r="A14714">
        <v>21712</v>
      </c>
      <c r="B14714" t="s">
        <v>13144</v>
      </c>
    </row>
    <row r="14715" spans="1:2" x14ac:dyDescent="0.25">
      <c r="A14715">
        <v>21714</v>
      </c>
      <c r="B14715" t="s">
        <v>13145</v>
      </c>
    </row>
    <row r="14716" spans="1:2" x14ac:dyDescent="0.25">
      <c r="A14716">
        <v>21715</v>
      </c>
      <c r="B14716" t="s">
        <v>13146</v>
      </c>
    </row>
    <row r="14717" spans="1:2" x14ac:dyDescent="0.25">
      <c r="A14717">
        <v>21717</v>
      </c>
      <c r="B14717" t="s">
        <v>13147</v>
      </c>
    </row>
    <row r="14718" spans="1:2" x14ac:dyDescent="0.25">
      <c r="A14718">
        <v>21717</v>
      </c>
      <c r="B14718" t="s">
        <v>13146</v>
      </c>
    </row>
    <row r="14719" spans="1:2" x14ac:dyDescent="0.25">
      <c r="A14719">
        <v>21718</v>
      </c>
      <c r="B14719" t="s">
        <v>1992</v>
      </c>
    </row>
    <row r="14720" spans="1:2" x14ac:dyDescent="0.25">
      <c r="A14720">
        <v>21720</v>
      </c>
      <c r="B14720" t="s">
        <v>13148</v>
      </c>
    </row>
    <row r="14721" spans="1:2" x14ac:dyDescent="0.25">
      <c r="A14721">
        <v>21720</v>
      </c>
      <c r="B14721" t="s">
        <v>13149</v>
      </c>
    </row>
    <row r="14722" spans="1:2" x14ac:dyDescent="0.25">
      <c r="A14722">
        <v>21720</v>
      </c>
      <c r="B14722" t="s">
        <v>13150</v>
      </c>
    </row>
    <row r="14723" spans="1:2" x14ac:dyDescent="0.25">
      <c r="A14723">
        <v>21720</v>
      </c>
      <c r="B14723" t="s">
        <v>1992</v>
      </c>
    </row>
    <row r="14724" spans="1:2" x14ac:dyDescent="0.25">
      <c r="A14724">
        <v>21721</v>
      </c>
      <c r="B14724" t="s">
        <v>13151</v>
      </c>
    </row>
    <row r="14725" spans="1:2" x14ac:dyDescent="0.25">
      <c r="A14725">
        <v>21723</v>
      </c>
      <c r="B14725" t="s">
        <v>13151</v>
      </c>
    </row>
    <row r="14726" spans="1:2" x14ac:dyDescent="0.25">
      <c r="A14726">
        <v>21724</v>
      </c>
      <c r="B14726" t="s">
        <v>11897</v>
      </c>
    </row>
    <row r="14727" spans="1:2" x14ac:dyDescent="0.25">
      <c r="A14727">
        <v>21726</v>
      </c>
      <c r="B14727" t="s">
        <v>13152</v>
      </c>
    </row>
    <row r="14728" spans="1:2" x14ac:dyDescent="0.25">
      <c r="A14728">
        <v>21726</v>
      </c>
      <c r="B14728" t="s">
        <v>13153</v>
      </c>
    </row>
    <row r="14729" spans="1:2" x14ac:dyDescent="0.25">
      <c r="A14729">
        <v>21726</v>
      </c>
      <c r="B14729" t="s">
        <v>11897</v>
      </c>
    </row>
    <row r="14730" spans="1:2" x14ac:dyDescent="0.25">
      <c r="A14730">
        <v>21727</v>
      </c>
      <c r="B14730" t="s">
        <v>13154</v>
      </c>
    </row>
    <row r="14731" spans="1:2" x14ac:dyDescent="0.25">
      <c r="A14731">
        <v>21729</v>
      </c>
      <c r="B14731" t="s">
        <v>13155</v>
      </c>
    </row>
    <row r="14732" spans="1:2" x14ac:dyDescent="0.25">
      <c r="A14732">
        <v>21730</v>
      </c>
      <c r="B14732" t="s">
        <v>13156</v>
      </c>
    </row>
    <row r="14733" spans="1:2" x14ac:dyDescent="0.25">
      <c r="A14733">
        <v>21732</v>
      </c>
      <c r="B14733" t="s">
        <v>13157</v>
      </c>
    </row>
    <row r="14734" spans="1:2" x14ac:dyDescent="0.25">
      <c r="A14734">
        <v>21734</v>
      </c>
      <c r="B14734" t="s">
        <v>13158</v>
      </c>
    </row>
    <row r="14735" spans="1:2" x14ac:dyDescent="0.25">
      <c r="A14735">
        <v>21734</v>
      </c>
      <c r="B14735" t="s">
        <v>13159</v>
      </c>
    </row>
    <row r="14736" spans="1:2" x14ac:dyDescent="0.25">
      <c r="A14736">
        <v>21734</v>
      </c>
      <c r="B14736" t="s">
        <v>13160</v>
      </c>
    </row>
    <row r="14737" spans="1:2" x14ac:dyDescent="0.25">
      <c r="A14737">
        <v>21734</v>
      </c>
      <c r="B14737" t="s">
        <v>13161</v>
      </c>
    </row>
    <row r="14738" spans="1:2" x14ac:dyDescent="0.25">
      <c r="A14738">
        <v>21734</v>
      </c>
      <c r="B14738" t="s">
        <v>13162</v>
      </c>
    </row>
    <row r="14739" spans="1:2" x14ac:dyDescent="0.25">
      <c r="A14739">
        <v>21735</v>
      </c>
      <c r="B14739" t="s">
        <v>13163</v>
      </c>
    </row>
    <row r="14740" spans="1:2" x14ac:dyDescent="0.25">
      <c r="A14740">
        <v>21737</v>
      </c>
      <c r="B14740" t="s">
        <v>13163</v>
      </c>
    </row>
    <row r="14741" spans="1:2" x14ac:dyDescent="0.25">
      <c r="A14741">
        <v>21739</v>
      </c>
      <c r="B14741" t="s">
        <v>13164</v>
      </c>
    </row>
    <row r="14742" spans="1:2" x14ac:dyDescent="0.25">
      <c r="A14742">
        <v>21745</v>
      </c>
      <c r="B14742" t="s">
        <v>13165</v>
      </c>
    </row>
    <row r="14743" spans="1:2" x14ac:dyDescent="0.25">
      <c r="A14743">
        <v>21753</v>
      </c>
      <c r="B14743" t="s">
        <v>13166</v>
      </c>
    </row>
    <row r="14744" spans="1:2" x14ac:dyDescent="0.25">
      <c r="A14744">
        <v>21755</v>
      </c>
      <c r="B14744" t="s">
        <v>13166</v>
      </c>
    </row>
    <row r="14745" spans="1:2" x14ac:dyDescent="0.25">
      <c r="A14745">
        <v>21756</v>
      </c>
      <c r="B14745" t="s">
        <v>13167</v>
      </c>
    </row>
    <row r="14746" spans="1:2" x14ac:dyDescent="0.25">
      <c r="A14746">
        <v>21762</v>
      </c>
      <c r="B14746" t="s">
        <v>13168</v>
      </c>
    </row>
    <row r="14747" spans="1:2" x14ac:dyDescent="0.25">
      <c r="A14747">
        <v>21762</v>
      </c>
      <c r="B14747" t="s">
        <v>13169</v>
      </c>
    </row>
    <row r="14748" spans="1:2" x14ac:dyDescent="0.25">
      <c r="A14748">
        <v>21763</v>
      </c>
      <c r="B14748" t="s">
        <v>10107</v>
      </c>
    </row>
    <row r="14749" spans="1:2" x14ac:dyDescent="0.25">
      <c r="A14749">
        <v>21765</v>
      </c>
      <c r="B14749" t="s">
        <v>13170</v>
      </c>
    </row>
    <row r="14750" spans="1:2" x14ac:dyDescent="0.25">
      <c r="A14750">
        <v>21769</v>
      </c>
      <c r="B14750" t="s">
        <v>13171</v>
      </c>
    </row>
    <row r="14751" spans="1:2" x14ac:dyDescent="0.25">
      <c r="A14751">
        <v>21769</v>
      </c>
      <c r="B14751" t="s">
        <v>13172</v>
      </c>
    </row>
    <row r="14752" spans="1:2" x14ac:dyDescent="0.25">
      <c r="A14752">
        <v>21769</v>
      </c>
      <c r="B14752" t="s">
        <v>13173</v>
      </c>
    </row>
    <row r="14753" spans="1:2" x14ac:dyDescent="0.25">
      <c r="A14753">
        <v>21770</v>
      </c>
      <c r="B14753" t="s">
        <v>13174</v>
      </c>
    </row>
    <row r="14754" spans="1:2" x14ac:dyDescent="0.25">
      <c r="A14754">
        <v>21772</v>
      </c>
      <c r="B14754" t="s">
        <v>13175</v>
      </c>
    </row>
    <row r="14755" spans="1:2" x14ac:dyDescent="0.25">
      <c r="A14755">
        <v>21773</v>
      </c>
      <c r="B14755" t="s">
        <v>13176</v>
      </c>
    </row>
    <row r="14756" spans="1:2" x14ac:dyDescent="0.25">
      <c r="A14756">
        <v>21775</v>
      </c>
      <c r="B14756" t="s">
        <v>13176</v>
      </c>
    </row>
    <row r="14757" spans="1:2" x14ac:dyDescent="0.25">
      <c r="A14757">
        <v>21775</v>
      </c>
      <c r="B14757" t="s">
        <v>13177</v>
      </c>
    </row>
    <row r="14758" spans="1:2" x14ac:dyDescent="0.25">
      <c r="A14758">
        <v>21775</v>
      </c>
      <c r="B14758" t="s">
        <v>13178</v>
      </c>
    </row>
    <row r="14759" spans="1:2" x14ac:dyDescent="0.25">
      <c r="A14759">
        <v>21776</v>
      </c>
      <c r="B14759" t="s">
        <v>13179</v>
      </c>
    </row>
    <row r="14760" spans="1:2" x14ac:dyDescent="0.25">
      <c r="A14760">
        <v>21781</v>
      </c>
      <c r="B14760" t="s">
        <v>13180</v>
      </c>
    </row>
    <row r="14761" spans="1:2" x14ac:dyDescent="0.25">
      <c r="A14761">
        <v>21782</v>
      </c>
      <c r="B14761" t="s">
        <v>13181</v>
      </c>
    </row>
    <row r="14762" spans="1:2" x14ac:dyDescent="0.25">
      <c r="A14762">
        <v>21784</v>
      </c>
      <c r="B14762" t="s">
        <v>13182</v>
      </c>
    </row>
    <row r="14763" spans="1:2" x14ac:dyDescent="0.25">
      <c r="A14763">
        <v>21785</v>
      </c>
      <c r="B14763" t="s">
        <v>13183</v>
      </c>
    </row>
    <row r="14764" spans="1:2" x14ac:dyDescent="0.25">
      <c r="A14764">
        <v>21785</v>
      </c>
      <c r="B14764" t="s">
        <v>6083</v>
      </c>
    </row>
    <row r="14765" spans="1:2" x14ac:dyDescent="0.25">
      <c r="A14765">
        <v>21787</v>
      </c>
      <c r="B14765" t="s">
        <v>611</v>
      </c>
    </row>
    <row r="14766" spans="1:2" x14ac:dyDescent="0.25">
      <c r="A14766">
        <v>21788</v>
      </c>
      <c r="B14766" t="s">
        <v>13184</v>
      </c>
    </row>
    <row r="14767" spans="1:2" x14ac:dyDescent="0.25">
      <c r="A14767">
        <v>21789</v>
      </c>
      <c r="B14767" t="s">
        <v>13184</v>
      </c>
    </row>
    <row r="14768" spans="1:2" x14ac:dyDescent="0.25">
      <c r="A14768">
        <v>22041</v>
      </c>
      <c r="B14768" t="s">
        <v>12995</v>
      </c>
    </row>
    <row r="14769" spans="1:2" x14ac:dyDescent="0.25">
      <c r="A14769">
        <v>22043</v>
      </c>
      <c r="B14769" t="s">
        <v>12995</v>
      </c>
    </row>
    <row r="14770" spans="1:2" x14ac:dyDescent="0.25">
      <c r="A14770">
        <v>22045</v>
      </c>
      <c r="B14770" t="s">
        <v>12995</v>
      </c>
    </row>
    <row r="14771" spans="1:2" x14ac:dyDescent="0.25">
      <c r="A14771">
        <v>22047</v>
      </c>
      <c r="B14771" t="s">
        <v>12995</v>
      </c>
    </row>
    <row r="14772" spans="1:2" x14ac:dyDescent="0.25">
      <c r="A14772">
        <v>22049</v>
      </c>
      <c r="B14772" t="s">
        <v>12995</v>
      </c>
    </row>
    <row r="14773" spans="1:2" x14ac:dyDescent="0.25">
      <c r="A14773">
        <v>22069</v>
      </c>
      <c r="B14773" t="s">
        <v>12995</v>
      </c>
    </row>
    <row r="14774" spans="1:2" x14ac:dyDescent="0.25">
      <c r="A14774">
        <v>22071</v>
      </c>
      <c r="B14774" t="s">
        <v>12995</v>
      </c>
    </row>
    <row r="14775" spans="1:2" x14ac:dyDescent="0.25">
      <c r="A14775">
        <v>22081</v>
      </c>
      <c r="B14775" t="s">
        <v>12995</v>
      </c>
    </row>
    <row r="14776" spans="1:2" x14ac:dyDescent="0.25">
      <c r="A14776">
        <v>22083</v>
      </c>
      <c r="B14776" t="s">
        <v>12995</v>
      </c>
    </row>
    <row r="14777" spans="1:2" x14ac:dyDescent="0.25">
      <c r="A14777">
        <v>22085</v>
      </c>
      <c r="B14777" t="s">
        <v>12995</v>
      </c>
    </row>
    <row r="14778" spans="1:2" x14ac:dyDescent="0.25">
      <c r="A14778">
        <v>22087</v>
      </c>
      <c r="B14778" t="s">
        <v>12995</v>
      </c>
    </row>
    <row r="14779" spans="1:2" x14ac:dyDescent="0.25">
      <c r="A14779">
        <v>22089</v>
      </c>
      <c r="B14779" t="s">
        <v>12995</v>
      </c>
    </row>
    <row r="14780" spans="1:2" x14ac:dyDescent="0.25">
      <c r="A14780">
        <v>22111</v>
      </c>
      <c r="B14780" t="s">
        <v>12995</v>
      </c>
    </row>
    <row r="14781" spans="1:2" x14ac:dyDescent="0.25">
      <c r="A14781">
        <v>22113</v>
      </c>
      <c r="B14781" t="s">
        <v>12995</v>
      </c>
    </row>
    <row r="14782" spans="1:2" x14ac:dyDescent="0.25">
      <c r="A14782">
        <v>22113</v>
      </c>
      <c r="B14782" t="s">
        <v>13185</v>
      </c>
    </row>
    <row r="14783" spans="1:2" x14ac:dyDescent="0.25">
      <c r="A14783">
        <v>22115</v>
      </c>
      <c r="B14783" t="s">
        <v>12995</v>
      </c>
    </row>
    <row r="14784" spans="1:2" x14ac:dyDescent="0.25">
      <c r="A14784">
        <v>22117</v>
      </c>
      <c r="B14784" t="s">
        <v>12995</v>
      </c>
    </row>
    <row r="14785" spans="1:2" x14ac:dyDescent="0.25">
      <c r="A14785">
        <v>22119</v>
      </c>
      <c r="B14785" t="s">
        <v>12995</v>
      </c>
    </row>
    <row r="14786" spans="1:2" x14ac:dyDescent="0.25">
      <c r="A14786">
        <v>22143</v>
      </c>
      <c r="B14786" t="s">
        <v>12995</v>
      </c>
    </row>
    <row r="14787" spans="1:2" x14ac:dyDescent="0.25">
      <c r="A14787">
        <v>22145</v>
      </c>
      <c r="B14787" t="s">
        <v>13186</v>
      </c>
    </row>
    <row r="14788" spans="1:2" x14ac:dyDescent="0.25">
      <c r="A14788">
        <v>22145</v>
      </c>
      <c r="B14788" t="s">
        <v>12995</v>
      </c>
    </row>
    <row r="14789" spans="1:2" x14ac:dyDescent="0.25">
      <c r="A14789">
        <v>22145</v>
      </c>
      <c r="B14789" t="s">
        <v>13187</v>
      </c>
    </row>
    <row r="14790" spans="1:2" x14ac:dyDescent="0.25">
      <c r="A14790">
        <v>22147</v>
      </c>
      <c r="B14790" t="s">
        <v>12995</v>
      </c>
    </row>
    <row r="14791" spans="1:2" x14ac:dyDescent="0.25">
      <c r="A14791">
        <v>22149</v>
      </c>
      <c r="B14791" t="s">
        <v>12995</v>
      </c>
    </row>
    <row r="14792" spans="1:2" x14ac:dyDescent="0.25">
      <c r="A14792">
        <v>22159</v>
      </c>
      <c r="B14792" t="s">
        <v>12995</v>
      </c>
    </row>
    <row r="14793" spans="1:2" x14ac:dyDescent="0.25">
      <c r="A14793">
        <v>22175</v>
      </c>
      <c r="B14793" t="s">
        <v>12995</v>
      </c>
    </row>
    <row r="14794" spans="1:2" x14ac:dyDescent="0.25">
      <c r="A14794">
        <v>22177</v>
      </c>
      <c r="B14794" t="s">
        <v>12995</v>
      </c>
    </row>
    <row r="14795" spans="1:2" x14ac:dyDescent="0.25">
      <c r="A14795">
        <v>22179</v>
      </c>
      <c r="B14795" t="s">
        <v>12995</v>
      </c>
    </row>
    <row r="14796" spans="1:2" x14ac:dyDescent="0.25">
      <c r="A14796">
        <v>22297</v>
      </c>
      <c r="B14796" t="s">
        <v>12995</v>
      </c>
    </row>
    <row r="14797" spans="1:2" x14ac:dyDescent="0.25">
      <c r="A14797">
        <v>22299</v>
      </c>
      <c r="B14797" t="s">
        <v>12995</v>
      </c>
    </row>
    <row r="14798" spans="1:2" x14ac:dyDescent="0.25">
      <c r="A14798">
        <v>22301</v>
      </c>
      <c r="B14798" t="s">
        <v>12995</v>
      </c>
    </row>
    <row r="14799" spans="1:2" x14ac:dyDescent="0.25">
      <c r="A14799">
        <v>22303</v>
      </c>
      <c r="B14799" t="s">
        <v>12995</v>
      </c>
    </row>
    <row r="14800" spans="1:2" x14ac:dyDescent="0.25">
      <c r="A14800">
        <v>22305</v>
      </c>
      <c r="B14800" t="s">
        <v>12995</v>
      </c>
    </row>
    <row r="14801" spans="1:2" x14ac:dyDescent="0.25">
      <c r="A14801">
        <v>22307</v>
      </c>
      <c r="B14801" t="s">
        <v>12995</v>
      </c>
    </row>
    <row r="14802" spans="1:2" x14ac:dyDescent="0.25">
      <c r="A14802">
        <v>22309</v>
      </c>
      <c r="B14802" t="s">
        <v>12995</v>
      </c>
    </row>
    <row r="14803" spans="1:2" x14ac:dyDescent="0.25">
      <c r="A14803">
        <v>22335</v>
      </c>
      <c r="B14803" t="s">
        <v>12995</v>
      </c>
    </row>
    <row r="14804" spans="1:2" x14ac:dyDescent="0.25">
      <c r="A14804">
        <v>22337</v>
      </c>
      <c r="B14804" t="s">
        <v>12995</v>
      </c>
    </row>
    <row r="14805" spans="1:2" x14ac:dyDescent="0.25">
      <c r="A14805">
        <v>22339</v>
      </c>
      <c r="B14805" t="s">
        <v>12995</v>
      </c>
    </row>
    <row r="14806" spans="1:2" x14ac:dyDescent="0.25">
      <c r="A14806">
        <v>22359</v>
      </c>
      <c r="B14806" t="s">
        <v>12995</v>
      </c>
    </row>
    <row r="14807" spans="1:2" x14ac:dyDescent="0.25">
      <c r="A14807">
        <v>22371</v>
      </c>
      <c r="B14807" t="s">
        <v>12995</v>
      </c>
    </row>
    <row r="14808" spans="1:2" x14ac:dyDescent="0.25">
      <c r="A14808">
        <v>22391</v>
      </c>
      <c r="B14808" t="s">
        <v>12995</v>
      </c>
    </row>
    <row r="14809" spans="1:2" x14ac:dyDescent="0.25">
      <c r="A14809">
        <v>22393</v>
      </c>
      <c r="B14809" t="s">
        <v>12995</v>
      </c>
    </row>
    <row r="14810" spans="1:2" x14ac:dyDescent="0.25">
      <c r="A14810">
        <v>22395</v>
      </c>
      <c r="B14810" t="s">
        <v>12995</v>
      </c>
    </row>
    <row r="14811" spans="1:2" x14ac:dyDescent="0.25">
      <c r="A14811">
        <v>22397</v>
      </c>
      <c r="B14811" t="s">
        <v>12995</v>
      </c>
    </row>
    <row r="14812" spans="1:2" x14ac:dyDescent="0.25">
      <c r="A14812">
        <v>22399</v>
      </c>
      <c r="B14812" t="s">
        <v>12995</v>
      </c>
    </row>
    <row r="14813" spans="1:2" x14ac:dyDescent="0.25">
      <c r="A14813">
        <v>22415</v>
      </c>
      <c r="B14813" t="s">
        <v>12995</v>
      </c>
    </row>
    <row r="14814" spans="1:2" x14ac:dyDescent="0.25">
      <c r="A14814">
        <v>22417</v>
      </c>
      <c r="B14814" t="s">
        <v>12995</v>
      </c>
    </row>
    <row r="14815" spans="1:2" x14ac:dyDescent="0.25">
      <c r="A14815">
        <v>22419</v>
      </c>
      <c r="B14815" t="s">
        <v>12995</v>
      </c>
    </row>
    <row r="14816" spans="1:2" x14ac:dyDescent="0.25">
      <c r="A14816">
        <v>22453</v>
      </c>
      <c r="B14816" t="s">
        <v>12995</v>
      </c>
    </row>
    <row r="14817" spans="1:2" x14ac:dyDescent="0.25">
      <c r="A14817">
        <v>22455</v>
      </c>
      <c r="B14817" t="s">
        <v>12995</v>
      </c>
    </row>
    <row r="14818" spans="1:2" x14ac:dyDescent="0.25">
      <c r="A14818">
        <v>22457</v>
      </c>
      <c r="B14818" t="s">
        <v>12995</v>
      </c>
    </row>
    <row r="14819" spans="1:2" x14ac:dyDescent="0.25">
      <c r="A14819">
        <v>22459</v>
      </c>
      <c r="B14819" t="s">
        <v>12995</v>
      </c>
    </row>
    <row r="14820" spans="1:2" x14ac:dyDescent="0.25">
      <c r="A14820">
        <v>22523</v>
      </c>
      <c r="B14820" t="s">
        <v>12995</v>
      </c>
    </row>
    <row r="14821" spans="1:2" x14ac:dyDescent="0.25">
      <c r="A14821">
        <v>22525</v>
      </c>
      <c r="B14821" t="s">
        <v>12995</v>
      </c>
    </row>
    <row r="14822" spans="1:2" x14ac:dyDescent="0.25">
      <c r="A14822">
        <v>22527</v>
      </c>
      <c r="B14822" t="s">
        <v>12995</v>
      </c>
    </row>
    <row r="14823" spans="1:2" x14ac:dyDescent="0.25">
      <c r="A14823">
        <v>22529</v>
      </c>
      <c r="B14823" t="s">
        <v>12995</v>
      </c>
    </row>
    <row r="14824" spans="1:2" x14ac:dyDescent="0.25">
      <c r="A14824">
        <v>22547</v>
      </c>
      <c r="B14824" t="s">
        <v>12995</v>
      </c>
    </row>
    <row r="14825" spans="1:2" x14ac:dyDescent="0.25">
      <c r="A14825">
        <v>22549</v>
      </c>
      <c r="B14825" t="s">
        <v>12995</v>
      </c>
    </row>
    <row r="14826" spans="1:2" x14ac:dyDescent="0.25">
      <c r="A14826">
        <v>22559</v>
      </c>
      <c r="B14826" t="s">
        <v>12995</v>
      </c>
    </row>
    <row r="14827" spans="1:2" x14ac:dyDescent="0.25">
      <c r="A14827">
        <v>22587</v>
      </c>
      <c r="B14827" t="s">
        <v>12995</v>
      </c>
    </row>
    <row r="14828" spans="1:2" x14ac:dyDescent="0.25">
      <c r="A14828">
        <v>22589</v>
      </c>
      <c r="B14828" t="s">
        <v>12995</v>
      </c>
    </row>
    <row r="14829" spans="1:2" x14ac:dyDescent="0.25">
      <c r="A14829">
        <v>22605</v>
      </c>
      <c r="B14829" t="s">
        <v>12995</v>
      </c>
    </row>
    <row r="14830" spans="1:2" x14ac:dyDescent="0.25">
      <c r="A14830">
        <v>22607</v>
      </c>
      <c r="B14830" t="s">
        <v>12995</v>
      </c>
    </row>
    <row r="14831" spans="1:2" x14ac:dyDescent="0.25">
      <c r="A14831">
        <v>22609</v>
      </c>
      <c r="B14831" t="s">
        <v>12995</v>
      </c>
    </row>
    <row r="14832" spans="1:2" x14ac:dyDescent="0.25">
      <c r="A14832">
        <v>22761</v>
      </c>
      <c r="B14832" t="s">
        <v>12995</v>
      </c>
    </row>
    <row r="14833" spans="1:2" x14ac:dyDescent="0.25">
      <c r="A14833">
        <v>22763</v>
      </c>
      <c r="B14833" t="s">
        <v>12995</v>
      </c>
    </row>
    <row r="14834" spans="1:2" x14ac:dyDescent="0.25">
      <c r="A14834">
        <v>22765</v>
      </c>
      <c r="B14834" t="s">
        <v>12995</v>
      </c>
    </row>
    <row r="14835" spans="1:2" x14ac:dyDescent="0.25">
      <c r="A14835">
        <v>22767</v>
      </c>
      <c r="B14835" t="s">
        <v>12995</v>
      </c>
    </row>
    <row r="14836" spans="1:2" x14ac:dyDescent="0.25">
      <c r="A14836">
        <v>22769</v>
      </c>
      <c r="B14836" t="s">
        <v>12995</v>
      </c>
    </row>
    <row r="14837" spans="1:2" x14ac:dyDescent="0.25">
      <c r="A14837">
        <v>22869</v>
      </c>
      <c r="B14837" t="s">
        <v>12995</v>
      </c>
    </row>
    <row r="14838" spans="1:2" x14ac:dyDescent="0.25">
      <c r="A14838">
        <v>22869</v>
      </c>
      <c r="B14838" t="s">
        <v>13188</v>
      </c>
    </row>
    <row r="14839" spans="1:2" x14ac:dyDescent="0.25">
      <c r="A14839">
        <v>22880</v>
      </c>
      <c r="B14839" t="s">
        <v>12995</v>
      </c>
    </row>
    <row r="14840" spans="1:2" x14ac:dyDescent="0.25">
      <c r="A14840">
        <v>22880</v>
      </c>
      <c r="B14840" t="s">
        <v>13189</v>
      </c>
    </row>
    <row r="14841" spans="1:2" x14ac:dyDescent="0.25">
      <c r="A14841">
        <v>22885</v>
      </c>
      <c r="B14841" t="s">
        <v>13190</v>
      </c>
    </row>
    <row r="14842" spans="1:2" x14ac:dyDescent="0.25">
      <c r="A14842">
        <v>22889</v>
      </c>
      <c r="B14842" t="s">
        <v>13191</v>
      </c>
    </row>
    <row r="14843" spans="1:2" x14ac:dyDescent="0.25">
      <c r="A14843">
        <v>22926</v>
      </c>
      <c r="B14843" t="s">
        <v>13192</v>
      </c>
    </row>
    <row r="14844" spans="1:2" x14ac:dyDescent="0.25">
      <c r="A14844">
        <v>22926</v>
      </c>
      <c r="B14844" t="s">
        <v>6698</v>
      </c>
    </row>
    <row r="14845" spans="1:2" x14ac:dyDescent="0.25">
      <c r="A14845">
        <v>22926</v>
      </c>
      <c r="B14845" t="s">
        <v>13193</v>
      </c>
    </row>
    <row r="14846" spans="1:2" x14ac:dyDescent="0.25">
      <c r="A14846">
        <v>22927</v>
      </c>
      <c r="B14846" t="s">
        <v>13194</v>
      </c>
    </row>
    <row r="14847" spans="1:2" x14ac:dyDescent="0.25">
      <c r="A14847">
        <v>22929</v>
      </c>
      <c r="B14847" t="s">
        <v>13195</v>
      </c>
    </row>
    <row r="14848" spans="1:2" x14ac:dyDescent="0.25">
      <c r="A14848">
        <v>22929</v>
      </c>
      <c r="B14848" t="s">
        <v>13196</v>
      </c>
    </row>
    <row r="14849" spans="1:2" x14ac:dyDescent="0.25">
      <c r="A14849">
        <v>22929</v>
      </c>
      <c r="B14849" t="s">
        <v>13196</v>
      </c>
    </row>
    <row r="14850" spans="1:2" x14ac:dyDescent="0.25">
      <c r="A14850">
        <v>22929</v>
      </c>
      <c r="B14850" t="s">
        <v>13197</v>
      </c>
    </row>
    <row r="14851" spans="1:2" x14ac:dyDescent="0.25">
      <c r="A14851">
        <v>22929</v>
      </c>
      <c r="B14851" t="s">
        <v>13198</v>
      </c>
    </row>
    <row r="14852" spans="1:2" x14ac:dyDescent="0.25">
      <c r="A14852">
        <v>22929</v>
      </c>
      <c r="B14852" t="s">
        <v>13199</v>
      </c>
    </row>
    <row r="14853" spans="1:2" x14ac:dyDescent="0.25">
      <c r="A14853">
        <v>22929</v>
      </c>
      <c r="B14853" t="s">
        <v>13199</v>
      </c>
    </row>
    <row r="14854" spans="1:2" x14ac:dyDescent="0.25">
      <c r="A14854">
        <v>22929</v>
      </c>
      <c r="B14854" t="s">
        <v>7272</v>
      </c>
    </row>
    <row r="14855" spans="1:2" x14ac:dyDescent="0.25">
      <c r="A14855">
        <v>22929</v>
      </c>
      <c r="B14855" t="s">
        <v>1943</v>
      </c>
    </row>
    <row r="14856" spans="1:2" x14ac:dyDescent="0.25">
      <c r="A14856">
        <v>22941</v>
      </c>
      <c r="B14856" t="s">
        <v>13200</v>
      </c>
    </row>
    <row r="14857" spans="1:2" x14ac:dyDescent="0.25">
      <c r="A14857">
        <v>22941</v>
      </c>
      <c r="B14857" t="s">
        <v>13201</v>
      </c>
    </row>
    <row r="14858" spans="1:2" x14ac:dyDescent="0.25">
      <c r="A14858">
        <v>22941</v>
      </c>
      <c r="B14858" t="s">
        <v>13202</v>
      </c>
    </row>
    <row r="14859" spans="1:2" x14ac:dyDescent="0.25">
      <c r="A14859">
        <v>22946</v>
      </c>
      <c r="B14859" t="s">
        <v>13203</v>
      </c>
    </row>
    <row r="14860" spans="1:2" x14ac:dyDescent="0.25">
      <c r="A14860">
        <v>22946</v>
      </c>
      <c r="B14860" t="s">
        <v>13204</v>
      </c>
    </row>
    <row r="14861" spans="1:2" x14ac:dyDescent="0.25">
      <c r="A14861">
        <v>22946</v>
      </c>
      <c r="B14861" t="s">
        <v>13205</v>
      </c>
    </row>
    <row r="14862" spans="1:2" x14ac:dyDescent="0.25">
      <c r="A14862">
        <v>22946</v>
      </c>
      <c r="B14862" t="s">
        <v>13206</v>
      </c>
    </row>
    <row r="14863" spans="1:2" x14ac:dyDescent="0.25">
      <c r="A14863">
        <v>22946</v>
      </c>
      <c r="B14863" t="s">
        <v>13207</v>
      </c>
    </row>
    <row r="14864" spans="1:2" x14ac:dyDescent="0.25">
      <c r="A14864">
        <v>22946</v>
      </c>
      <c r="B14864" t="s">
        <v>9553</v>
      </c>
    </row>
    <row r="14865" spans="1:2" x14ac:dyDescent="0.25">
      <c r="A14865">
        <v>22946</v>
      </c>
      <c r="B14865" t="s">
        <v>13208</v>
      </c>
    </row>
    <row r="14866" spans="1:2" x14ac:dyDescent="0.25">
      <c r="A14866">
        <v>22946</v>
      </c>
      <c r="B14866" t="s">
        <v>13209</v>
      </c>
    </row>
    <row r="14867" spans="1:2" x14ac:dyDescent="0.25">
      <c r="A14867">
        <v>22947</v>
      </c>
      <c r="B14867" t="s">
        <v>13210</v>
      </c>
    </row>
    <row r="14868" spans="1:2" x14ac:dyDescent="0.25">
      <c r="A14868">
        <v>22949</v>
      </c>
      <c r="B14868" t="s">
        <v>13210</v>
      </c>
    </row>
    <row r="14869" spans="1:2" x14ac:dyDescent="0.25">
      <c r="A14869">
        <v>22949</v>
      </c>
      <c r="B14869" t="s">
        <v>10201</v>
      </c>
    </row>
    <row r="14870" spans="1:2" x14ac:dyDescent="0.25">
      <c r="A14870">
        <v>22950</v>
      </c>
      <c r="B14870" t="s">
        <v>13211</v>
      </c>
    </row>
    <row r="14871" spans="1:2" x14ac:dyDescent="0.25">
      <c r="A14871">
        <v>22952</v>
      </c>
      <c r="B14871" t="s">
        <v>13212</v>
      </c>
    </row>
    <row r="14872" spans="1:2" x14ac:dyDescent="0.25">
      <c r="A14872">
        <v>22952</v>
      </c>
      <c r="B14872" t="s">
        <v>13213</v>
      </c>
    </row>
    <row r="14873" spans="1:2" x14ac:dyDescent="0.25">
      <c r="A14873">
        <v>22952</v>
      </c>
      <c r="B14873" t="s">
        <v>13214</v>
      </c>
    </row>
    <row r="14874" spans="1:2" x14ac:dyDescent="0.25">
      <c r="A14874">
        <v>22952</v>
      </c>
      <c r="B14874" t="s">
        <v>13215</v>
      </c>
    </row>
    <row r="14875" spans="1:2" x14ac:dyDescent="0.25">
      <c r="A14875">
        <v>22952</v>
      </c>
      <c r="B14875" t="s">
        <v>13216</v>
      </c>
    </row>
    <row r="14876" spans="1:2" x14ac:dyDescent="0.25">
      <c r="A14876">
        <v>22952</v>
      </c>
      <c r="B14876" t="s">
        <v>13211</v>
      </c>
    </row>
    <row r="14877" spans="1:2" x14ac:dyDescent="0.25">
      <c r="A14877">
        <v>22953</v>
      </c>
      <c r="B14877" t="s">
        <v>13217</v>
      </c>
    </row>
    <row r="14878" spans="1:2" x14ac:dyDescent="0.25">
      <c r="A14878">
        <v>22955</v>
      </c>
      <c r="B14878" t="s">
        <v>13217</v>
      </c>
    </row>
    <row r="14879" spans="1:2" x14ac:dyDescent="0.25">
      <c r="A14879">
        <v>22956</v>
      </c>
      <c r="B14879" t="s">
        <v>13218</v>
      </c>
    </row>
    <row r="14880" spans="1:2" x14ac:dyDescent="0.25">
      <c r="A14880">
        <v>22958</v>
      </c>
      <c r="B14880" t="s">
        <v>13219</v>
      </c>
    </row>
    <row r="14881" spans="1:2" x14ac:dyDescent="0.25">
      <c r="A14881">
        <v>22959</v>
      </c>
      <c r="B14881" t="s">
        <v>13220</v>
      </c>
    </row>
    <row r="14882" spans="1:2" x14ac:dyDescent="0.25">
      <c r="A14882">
        <v>22961</v>
      </c>
      <c r="B14882" t="s">
        <v>13221</v>
      </c>
    </row>
    <row r="14883" spans="1:2" x14ac:dyDescent="0.25">
      <c r="A14883">
        <v>22961</v>
      </c>
      <c r="B14883" t="s">
        <v>13222</v>
      </c>
    </row>
    <row r="14884" spans="1:2" x14ac:dyDescent="0.25">
      <c r="A14884">
        <v>22961</v>
      </c>
      <c r="B14884" t="s">
        <v>13223</v>
      </c>
    </row>
    <row r="14885" spans="1:2" x14ac:dyDescent="0.25">
      <c r="A14885">
        <v>22962</v>
      </c>
      <c r="B14885" t="s">
        <v>13224</v>
      </c>
    </row>
    <row r="14886" spans="1:2" x14ac:dyDescent="0.25">
      <c r="A14886">
        <v>22962</v>
      </c>
      <c r="B14886" t="s">
        <v>13225</v>
      </c>
    </row>
    <row r="14887" spans="1:2" x14ac:dyDescent="0.25">
      <c r="A14887">
        <v>22964</v>
      </c>
      <c r="B14887" t="s">
        <v>6315</v>
      </c>
    </row>
    <row r="14888" spans="1:2" x14ac:dyDescent="0.25">
      <c r="A14888">
        <v>22965</v>
      </c>
      <c r="B14888" t="s">
        <v>13222</v>
      </c>
    </row>
    <row r="14889" spans="1:2" x14ac:dyDescent="0.25">
      <c r="A14889">
        <v>22965</v>
      </c>
      <c r="B14889" t="s">
        <v>10475</v>
      </c>
    </row>
    <row r="14890" spans="1:2" x14ac:dyDescent="0.25">
      <c r="A14890">
        <v>22967</v>
      </c>
      <c r="B14890" t="s">
        <v>13226</v>
      </c>
    </row>
    <row r="14891" spans="1:2" x14ac:dyDescent="0.25">
      <c r="A14891">
        <v>22967</v>
      </c>
      <c r="B14891" t="s">
        <v>13227</v>
      </c>
    </row>
    <row r="14892" spans="1:2" x14ac:dyDescent="0.25">
      <c r="A14892">
        <v>22967</v>
      </c>
      <c r="B14892" t="s">
        <v>13228</v>
      </c>
    </row>
    <row r="14893" spans="1:2" x14ac:dyDescent="0.25">
      <c r="A14893">
        <v>22969</v>
      </c>
      <c r="B14893" t="s">
        <v>13229</v>
      </c>
    </row>
    <row r="14894" spans="1:2" x14ac:dyDescent="0.25">
      <c r="A14894">
        <v>23519</v>
      </c>
      <c r="B14894" t="s">
        <v>13230</v>
      </c>
    </row>
    <row r="14895" spans="1:2" x14ac:dyDescent="0.25">
      <c r="A14895">
        <v>23521</v>
      </c>
      <c r="B14895" t="s">
        <v>13230</v>
      </c>
    </row>
    <row r="14896" spans="1:2" x14ac:dyDescent="0.25">
      <c r="A14896">
        <v>23552</v>
      </c>
      <c r="B14896" t="s">
        <v>13230</v>
      </c>
    </row>
    <row r="14897" spans="1:2" x14ac:dyDescent="0.25">
      <c r="A14897">
        <v>23554</v>
      </c>
      <c r="B14897" t="s">
        <v>13230</v>
      </c>
    </row>
    <row r="14898" spans="1:2" x14ac:dyDescent="0.25">
      <c r="A14898">
        <v>23556</v>
      </c>
      <c r="B14898" t="s">
        <v>13230</v>
      </c>
    </row>
    <row r="14899" spans="1:2" x14ac:dyDescent="0.25">
      <c r="A14899">
        <v>23558</v>
      </c>
      <c r="B14899" t="s">
        <v>13230</v>
      </c>
    </row>
    <row r="14900" spans="1:2" x14ac:dyDescent="0.25">
      <c r="A14900">
        <v>23560</v>
      </c>
      <c r="B14900" t="s">
        <v>13230</v>
      </c>
    </row>
    <row r="14901" spans="1:2" x14ac:dyDescent="0.25">
      <c r="A14901">
        <v>23562</v>
      </c>
      <c r="B14901" t="s">
        <v>13230</v>
      </c>
    </row>
    <row r="14902" spans="1:2" x14ac:dyDescent="0.25">
      <c r="A14902">
        <v>23564</v>
      </c>
      <c r="B14902" t="s">
        <v>13230</v>
      </c>
    </row>
    <row r="14903" spans="1:2" x14ac:dyDescent="0.25">
      <c r="A14903">
        <v>23566</v>
      </c>
      <c r="B14903" t="s">
        <v>13230</v>
      </c>
    </row>
    <row r="14904" spans="1:2" x14ac:dyDescent="0.25">
      <c r="A14904">
        <v>23568</v>
      </c>
      <c r="B14904" t="s">
        <v>13230</v>
      </c>
    </row>
    <row r="14905" spans="1:2" x14ac:dyDescent="0.25">
      <c r="A14905">
        <v>23569</v>
      </c>
      <c r="B14905" t="s">
        <v>13230</v>
      </c>
    </row>
    <row r="14906" spans="1:2" x14ac:dyDescent="0.25">
      <c r="A14906">
        <v>23570</v>
      </c>
      <c r="B14906" t="s">
        <v>13230</v>
      </c>
    </row>
    <row r="14907" spans="1:2" x14ac:dyDescent="0.25">
      <c r="A14907">
        <v>23611</v>
      </c>
      <c r="B14907" t="s">
        <v>3213</v>
      </c>
    </row>
    <row r="14908" spans="1:2" x14ac:dyDescent="0.25">
      <c r="A14908">
        <v>23611</v>
      </c>
      <c r="B14908" t="s">
        <v>13231</v>
      </c>
    </row>
    <row r="14909" spans="1:2" x14ac:dyDescent="0.25">
      <c r="A14909">
        <v>23611</v>
      </c>
      <c r="B14909" t="s">
        <v>13232</v>
      </c>
    </row>
    <row r="14910" spans="1:2" x14ac:dyDescent="0.25">
      <c r="A14910">
        <v>23611</v>
      </c>
      <c r="B14910" t="s">
        <v>13233</v>
      </c>
    </row>
    <row r="14911" spans="1:2" x14ac:dyDescent="0.25">
      <c r="A14911">
        <v>23611</v>
      </c>
      <c r="B14911" t="s">
        <v>13234</v>
      </c>
    </row>
    <row r="14912" spans="1:2" x14ac:dyDescent="0.25">
      <c r="A14912">
        <v>23617</v>
      </c>
      <c r="B14912" t="s">
        <v>13235</v>
      </c>
    </row>
    <row r="14913" spans="1:2" x14ac:dyDescent="0.25">
      <c r="A14913">
        <v>23619</v>
      </c>
      <c r="B14913" t="s">
        <v>13236</v>
      </c>
    </row>
    <row r="14914" spans="1:2" x14ac:dyDescent="0.25">
      <c r="A14914">
        <v>23619</v>
      </c>
      <c r="B14914" t="s">
        <v>13237</v>
      </c>
    </row>
    <row r="14915" spans="1:2" x14ac:dyDescent="0.25">
      <c r="A14915">
        <v>23619</v>
      </c>
      <c r="B14915" t="s">
        <v>13238</v>
      </c>
    </row>
    <row r="14916" spans="1:2" x14ac:dyDescent="0.25">
      <c r="A14916">
        <v>23619</v>
      </c>
      <c r="B14916" t="s">
        <v>13239</v>
      </c>
    </row>
    <row r="14917" spans="1:2" x14ac:dyDescent="0.25">
      <c r="A14917">
        <v>23619</v>
      </c>
      <c r="B14917" t="s">
        <v>13240</v>
      </c>
    </row>
    <row r="14918" spans="1:2" x14ac:dyDescent="0.25">
      <c r="A14918">
        <v>23619</v>
      </c>
      <c r="B14918" t="s">
        <v>13241</v>
      </c>
    </row>
    <row r="14919" spans="1:2" x14ac:dyDescent="0.25">
      <c r="A14919">
        <v>23619</v>
      </c>
      <c r="B14919" t="s">
        <v>13242</v>
      </c>
    </row>
    <row r="14920" spans="1:2" x14ac:dyDescent="0.25">
      <c r="A14920">
        <v>23619</v>
      </c>
      <c r="B14920" t="s">
        <v>9651</v>
      </c>
    </row>
    <row r="14921" spans="1:2" x14ac:dyDescent="0.25">
      <c r="A14921">
        <v>23619</v>
      </c>
      <c r="B14921" t="s">
        <v>13243</v>
      </c>
    </row>
    <row r="14922" spans="1:2" x14ac:dyDescent="0.25">
      <c r="A14922">
        <v>23623</v>
      </c>
      <c r="B14922" t="s">
        <v>13244</v>
      </c>
    </row>
    <row r="14923" spans="1:2" x14ac:dyDescent="0.25">
      <c r="A14923">
        <v>23623</v>
      </c>
      <c r="B14923" t="s">
        <v>13245</v>
      </c>
    </row>
    <row r="14924" spans="1:2" x14ac:dyDescent="0.25">
      <c r="A14924">
        <v>23624</v>
      </c>
      <c r="B14924" t="s">
        <v>13246</v>
      </c>
    </row>
    <row r="14925" spans="1:2" x14ac:dyDescent="0.25">
      <c r="A14925">
        <v>23626</v>
      </c>
      <c r="B14925" t="s">
        <v>13246</v>
      </c>
    </row>
    <row r="14926" spans="1:2" x14ac:dyDescent="0.25">
      <c r="A14926">
        <v>23627</v>
      </c>
      <c r="B14926" t="s">
        <v>3520</v>
      </c>
    </row>
    <row r="14927" spans="1:2" x14ac:dyDescent="0.25">
      <c r="A14927">
        <v>23627</v>
      </c>
      <c r="B14927" t="s">
        <v>3520</v>
      </c>
    </row>
    <row r="14928" spans="1:2" x14ac:dyDescent="0.25">
      <c r="A14928">
        <v>23627</v>
      </c>
      <c r="B14928" t="s">
        <v>13247</v>
      </c>
    </row>
    <row r="14929" spans="1:2" x14ac:dyDescent="0.25">
      <c r="A14929">
        <v>23628</v>
      </c>
      <c r="B14929" t="s">
        <v>13248</v>
      </c>
    </row>
    <row r="14930" spans="1:2" x14ac:dyDescent="0.25">
      <c r="A14930">
        <v>23628</v>
      </c>
      <c r="B14930" t="s">
        <v>13249</v>
      </c>
    </row>
    <row r="14931" spans="1:2" x14ac:dyDescent="0.25">
      <c r="A14931">
        <v>23629</v>
      </c>
      <c r="B14931" t="s">
        <v>13250</v>
      </c>
    </row>
    <row r="14932" spans="1:2" x14ac:dyDescent="0.25">
      <c r="A14932">
        <v>23665</v>
      </c>
      <c r="B14932" t="s">
        <v>13251</v>
      </c>
    </row>
    <row r="14933" spans="1:2" x14ac:dyDescent="0.25">
      <c r="A14933">
        <v>23669</v>
      </c>
      <c r="B14933" t="s">
        <v>3396</v>
      </c>
    </row>
    <row r="14934" spans="1:2" x14ac:dyDescent="0.25">
      <c r="A14934">
        <v>23669</v>
      </c>
      <c r="B14934" t="s">
        <v>13252</v>
      </c>
    </row>
    <row r="14935" spans="1:2" x14ac:dyDescent="0.25">
      <c r="A14935">
        <v>23669</v>
      </c>
      <c r="B14935" t="s">
        <v>13251</v>
      </c>
    </row>
    <row r="14936" spans="1:2" x14ac:dyDescent="0.25">
      <c r="A14936">
        <v>23677</v>
      </c>
      <c r="B14936" t="s">
        <v>13253</v>
      </c>
    </row>
    <row r="14937" spans="1:2" x14ac:dyDescent="0.25">
      <c r="A14937">
        <v>23679</v>
      </c>
      <c r="B14937" t="s">
        <v>13253</v>
      </c>
    </row>
    <row r="14938" spans="1:2" x14ac:dyDescent="0.25">
      <c r="A14938">
        <v>23680</v>
      </c>
      <c r="B14938" t="s">
        <v>13253</v>
      </c>
    </row>
    <row r="14939" spans="1:2" x14ac:dyDescent="0.25">
      <c r="A14939">
        <v>23683</v>
      </c>
      <c r="B14939" t="s">
        <v>13253</v>
      </c>
    </row>
    <row r="14940" spans="1:2" x14ac:dyDescent="0.25">
      <c r="A14940">
        <v>23684</v>
      </c>
      <c r="B14940" t="s">
        <v>13254</v>
      </c>
    </row>
    <row r="14941" spans="1:2" x14ac:dyDescent="0.25">
      <c r="A14941">
        <v>23684</v>
      </c>
      <c r="B14941" t="s">
        <v>13253</v>
      </c>
    </row>
    <row r="14942" spans="1:2" x14ac:dyDescent="0.25">
      <c r="A14942">
        <v>23689</v>
      </c>
      <c r="B14942" t="s">
        <v>13255</v>
      </c>
    </row>
    <row r="14943" spans="1:2" x14ac:dyDescent="0.25">
      <c r="A14943">
        <v>23689</v>
      </c>
      <c r="B14943" t="s">
        <v>13256</v>
      </c>
    </row>
    <row r="14944" spans="1:2" x14ac:dyDescent="0.25">
      <c r="A14944">
        <v>23689</v>
      </c>
      <c r="B14944" t="s">
        <v>13257</v>
      </c>
    </row>
    <row r="14945" spans="1:2" x14ac:dyDescent="0.25">
      <c r="A14945">
        <v>23689</v>
      </c>
      <c r="B14945" t="s">
        <v>13258</v>
      </c>
    </row>
    <row r="14946" spans="1:2" x14ac:dyDescent="0.25">
      <c r="A14946">
        <v>23689</v>
      </c>
      <c r="B14946" t="s">
        <v>13259</v>
      </c>
    </row>
    <row r="14947" spans="1:2" x14ac:dyDescent="0.25">
      <c r="A14947">
        <v>23689</v>
      </c>
      <c r="B14947" t="s">
        <v>13260</v>
      </c>
    </row>
    <row r="14948" spans="1:2" x14ac:dyDescent="0.25">
      <c r="A14948">
        <v>23689</v>
      </c>
      <c r="B14948" t="s">
        <v>13261</v>
      </c>
    </row>
    <row r="14949" spans="1:2" x14ac:dyDescent="0.25">
      <c r="A14949">
        <v>23689</v>
      </c>
      <c r="B14949" t="s">
        <v>13262</v>
      </c>
    </row>
    <row r="14950" spans="1:2" x14ac:dyDescent="0.25">
      <c r="A14950">
        <v>23689</v>
      </c>
      <c r="B14950" t="s">
        <v>13263</v>
      </c>
    </row>
    <row r="14951" spans="1:2" x14ac:dyDescent="0.25">
      <c r="A14951">
        <v>23689</v>
      </c>
      <c r="B14951" t="s">
        <v>13264</v>
      </c>
    </row>
    <row r="14952" spans="1:2" x14ac:dyDescent="0.25">
      <c r="A14952">
        <v>23689</v>
      </c>
      <c r="B14952" t="s">
        <v>7605</v>
      </c>
    </row>
    <row r="14953" spans="1:2" x14ac:dyDescent="0.25">
      <c r="A14953">
        <v>23689</v>
      </c>
      <c r="B14953" t="s">
        <v>10060</v>
      </c>
    </row>
    <row r="14954" spans="1:2" x14ac:dyDescent="0.25">
      <c r="A14954">
        <v>23689</v>
      </c>
      <c r="B14954" t="s">
        <v>13265</v>
      </c>
    </row>
    <row r="14955" spans="1:2" x14ac:dyDescent="0.25">
      <c r="A14955">
        <v>23689</v>
      </c>
      <c r="B14955" t="s">
        <v>13266</v>
      </c>
    </row>
    <row r="14956" spans="1:2" x14ac:dyDescent="0.25">
      <c r="A14956">
        <v>23689</v>
      </c>
      <c r="B14956" t="s">
        <v>13267</v>
      </c>
    </row>
    <row r="14957" spans="1:2" x14ac:dyDescent="0.25">
      <c r="A14957">
        <v>23701</v>
      </c>
      <c r="B14957" t="s">
        <v>13268</v>
      </c>
    </row>
    <row r="14958" spans="1:2" x14ac:dyDescent="0.25">
      <c r="A14958">
        <v>23701</v>
      </c>
      <c r="B14958" t="s">
        <v>13269</v>
      </c>
    </row>
    <row r="14959" spans="1:2" x14ac:dyDescent="0.25">
      <c r="A14959">
        <v>23701</v>
      </c>
      <c r="B14959" t="s">
        <v>13270</v>
      </c>
    </row>
    <row r="14960" spans="1:2" x14ac:dyDescent="0.25">
      <c r="A14960">
        <v>23701</v>
      </c>
      <c r="B14960" t="s">
        <v>13271</v>
      </c>
    </row>
    <row r="14961" spans="1:2" x14ac:dyDescent="0.25">
      <c r="A14961">
        <v>23701</v>
      </c>
      <c r="B14961" t="s">
        <v>13272</v>
      </c>
    </row>
    <row r="14962" spans="1:2" x14ac:dyDescent="0.25">
      <c r="A14962">
        <v>23701</v>
      </c>
      <c r="B14962" t="s">
        <v>6654</v>
      </c>
    </row>
    <row r="14963" spans="1:2" x14ac:dyDescent="0.25">
      <c r="A14963">
        <v>23701</v>
      </c>
      <c r="B14963" t="s">
        <v>13273</v>
      </c>
    </row>
    <row r="14964" spans="1:2" x14ac:dyDescent="0.25">
      <c r="A14964">
        <v>23701</v>
      </c>
      <c r="B14964" t="s">
        <v>13273</v>
      </c>
    </row>
    <row r="14965" spans="1:2" x14ac:dyDescent="0.25">
      <c r="A14965">
        <v>23714</v>
      </c>
      <c r="B14965" t="s">
        <v>13274</v>
      </c>
    </row>
    <row r="14966" spans="1:2" x14ac:dyDescent="0.25">
      <c r="A14966">
        <v>23714</v>
      </c>
      <c r="B14966" t="s">
        <v>13275</v>
      </c>
    </row>
    <row r="14967" spans="1:2" x14ac:dyDescent="0.25">
      <c r="A14967">
        <v>23715</v>
      </c>
      <c r="B14967" t="s">
        <v>13276</v>
      </c>
    </row>
    <row r="14968" spans="1:2" x14ac:dyDescent="0.25">
      <c r="A14968">
        <v>23717</v>
      </c>
      <c r="B14968" t="s">
        <v>13277</v>
      </c>
    </row>
    <row r="14969" spans="1:2" x14ac:dyDescent="0.25">
      <c r="A14969">
        <v>23717</v>
      </c>
      <c r="B14969" t="s">
        <v>13278</v>
      </c>
    </row>
    <row r="14970" spans="1:2" x14ac:dyDescent="0.25">
      <c r="A14970">
        <v>23719</v>
      </c>
      <c r="B14970" t="s">
        <v>13279</v>
      </c>
    </row>
    <row r="14971" spans="1:2" x14ac:dyDescent="0.25">
      <c r="A14971">
        <v>23730</v>
      </c>
      <c r="B14971" t="s">
        <v>13280</v>
      </c>
    </row>
    <row r="14972" spans="1:2" x14ac:dyDescent="0.25">
      <c r="A14972">
        <v>23730</v>
      </c>
      <c r="B14972" t="s">
        <v>2553</v>
      </c>
    </row>
    <row r="14973" spans="1:2" x14ac:dyDescent="0.25">
      <c r="A14973">
        <v>23730</v>
      </c>
      <c r="B14973" t="s">
        <v>13281</v>
      </c>
    </row>
    <row r="14974" spans="1:2" x14ac:dyDescent="0.25">
      <c r="A14974">
        <v>23730</v>
      </c>
      <c r="B14974" t="s">
        <v>13282</v>
      </c>
    </row>
    <row r="14975" spans="1:2" x14ac:dyDescent="0.25">
      <c r="A14975">
        <v>23738</v>
      </c>
      <c r="B14975" t="s">
        <v>13283</v>
      </c>
    </row>
    <row r="14976" spans="1:2" x14ac:dyDescent="0.25">
      <c r="A14976">
        <v>23738</v>
      </c>
      <c r="B14976" t="s">
        <v>13284</v>
      </c>
    </row>
    <row r="14977" spans="1:2" x14ac:dyDescent="0.25">
      <c r="A14977">
        <v>23738</v>
      </c>
      <c r="B14977" t="s">
        <v>13285</v>
      </c>
    </row>
    <row r="14978" spans="1:2" x14ac:dyDescent="0.25">
      <c r="A14978">
        <v>23738</v>
      </c>
      <c r="B14978" t="s">
        <v>13286</v>
      </c>
    </row>
    <row r="14979" spans="1:2" x14ac:dyDescent="0.25">
      <c r="A14979">
        <v>23738</v>
      </c>
      <c r="B14979" t="s">
        <v>13287</v>
      </c>
    </row>
    <row r="14980" spans="1:2" x14ac:dyDescent="0.25">
      <c r="A14980">
        <v>23738</v>
      </c>
      <c r="B14980" t="s">
        <v>13288</v>
      </c>
    </row>
    <row r="14981" spans="1:2" x14ac:dyDescent="0.25">
      <c r="A14981">
        <v>23738</v>
      </c>
      <c r="B14981" t="s">
        <v>13289</v>
      </c>
    </row>
    <row r="14982" spans="1:2" x14ac:dyDescent="0.25">
      <c r="A14982">
        <v>23743</v>
      </c>
      <c r="B14982" t="s">
        <v>13290</v>
      </c>
    </row>
    <row r="14983" spans="1:2" x14ac:dyDescent="0.25">
      <c r="A14983">
        <v>23743</v>
      </c>
      <c r="B14983" t="s">
        <v>13291</v>
      </c>
    </row>
    <row r="14984" spans="1:2" x14ac:dyDescent="0.25">
      <c r="A14984">
        <v>23744</v>
      </c>
      <c r="B14984" t="s">
        <v>8477</v>
      </c>
    </row>
    <row r="14985" spans="1:2" x14ac:dyDescent="0.25">
      <c r="A14985">
        <v>23746</v>
      </c>
      <c r="B14985" t="s">
        <v>13292</v>
      </c>
    </row>
    <row r="14986" spans="1:2" x14ac:dyDescent="0.25">
      <c r="A14986">
        <v>23746</v>
      </c>
      <c r="B14986" t="s">
        <v>13293</v>
      </c>
    </row>
    <row r="14987" spans="1:2" x14ac:dyDescent="0.25">
      <c r="A14987">
        <v>23747</v>
      </c>
      <c r="B14987" t="s">
        <v>9338</v>
      </c>
    </row>
    <row r="14988" spans="1:2" x14ac:dyDescent="0.25">
      <c r="A14988">
        <v>23747</v>
      </c>
      <c r="B14988" t="s">
        <v>13294</v>
      </c>
    </row>
    <row r="14989" spans="1:2" x14ac:dyDescent="0.25">
      <c r="A14989">
        <v>23749</v>
      </c>
      <c r="B14989" t="s">
        <v>8397</v>
      </c>
    </row>
    <row r="14990" spans="1:2" x14ac:dyDescent="0.25">
      <c r="A14990">
        <v>23749</v>
      </c>
      <c r="B14990" t="s">
        <v>13295</v>
      </c>
    </row>
    <row r="14991" spans="1:2" x14ac:dyDescent="0.25">
      <c r="A14991">
        <v>23758</v>
      </c>
      <c r="B14991" t="s">
        <v>13296</v>
      </c>
    </row>
    <row r="14992" spans="1:2" x14ac:dyDescent="0.25">
      <c r="A14992">
        <v>23758</v>
      </c>
      <c r="B14992" t="s">
        <v>11906</v>
      </c>
    </row>
    <row r="14993" spans="1:2" x14ac:dyDescent="0.25">
      <c r="A14993">
        <v>23758</v>
      </c>
      <c r="B14993" t="s">
        <v>10222</v>
      </c>
    </row>
    <row r="14994" spans="1:2" x14ac:dyDescent="0.25">
      <c r="A14994">
        <v>23758</v>
      </c>
      <c r="B14994" t="s">
        <v>11297</v>
      </c>
    </row>
    <row r="14995" spans="1:2" x14ac:dyDescent="0.25">
      <c r="A14995">
        <v>23758</v>
      </c>
      <c r="B14995" t="s">
        <v>13297</v>
      </c>
    </row>
    <row r="14996" spans="1:2" x14ac:dyDescent="0.25">
      <c r="A14996">
        <v>23762</v>
      </c>
      <c r="B14996" t="s">
        <v>13297</v>
      </c>
    </row>
    <row r="14997" spans="1:2" x14ac:dyDescent="0.25">
      <c r="A14997">
        <v>23769</v>
      </c>
      <c r="B14997" t="s">
        <v>13298</v>
      </c>
    </row>
    <row r="14998" spans="1:2" x14ac:dyDescent="0.25">
      <c r="A14998">
        <v>23769</v>
      </c>
      <c r="B14998" t="s">
        <v>3978</v>
      </c>
    </row>
    <row r="14999" spans="1:2" x14ac:dyDescent="0.25">
      <c r="A14999">
        <v>23769</v>
      </c>
      <c r="B14999" t="s">
        <v>13299</v>
      </c>
    </row>
    <row r="15000" spans="1:2" x14ac:dyDescent="0.25">
      <c r="A15000">
        <v>23769</v>
      </c>
      <c r="B15000" t="s">
        <v>13300</v>
      </c>
    </row>
    <row r="15001" spans="1:2" x14ac:dyDescent="0.25">
      <c r="A15001">
        <v>23769</v>
      </c>
      <c r="B15001" t="s">
        <v>13301</v>
      </c>
    </row>
    <row r="15002" spans="1:2" x14ac:dyDescent="0.25">
      <c r="A15002">
        <v>23770</v>
      </c>
      <c r="B15002" t="s">
        <v>13301</v>
      </c>
    </row>
    <row r="15003" spans="1:2" x14ac:dyDescent="0.25">
      <c r="A15003">
        <v>23771</v>
      </c>
      <c r="B15003" t="s">
        <v>13302</v>
      </c>
    </row>
    <row r="15004" spans="1:2" x14ac:dyDescent="0.25">
      <c r="A15004">
        <v>23774</v>
      </c>
      <c r="B15004" t="s">
        <v>13302</v>
      </c>
    </row>
    <row r="15005" spans="1:2" x14ac:dyDescent="0.25">
      <c r="A15005">
        <v>23775</v>
      </c>
      <c r="B15005" t="s">
        <v>13303</v>
      </c>
    </row>
    <row r="15006" spans="1:2" x14ac:dyDescent="0.25">
      <c r="A15006">
        <v>23777</v>
      </c>
      <c r="B15006" t="s">
        <v>13304</v>
      </c>
    </row>
    <row r="15007" spans="1:2" x14ac:dyDescent="0.25">
      <c r="A15007">
        <v>23777</v>
      </c>
      <c r="B15007" t="s">
        <v>13305</v>
      </c>
    </row>
    <row r="15008" spans="1:2" x14ac:dyDescent="0.25">
      <c r="A15008">
        <v>23779</v>
      </c>
      <c r="B15008" t="s">
        <v>4520</v>
      </c>
    </row>
    <row r="15009" spans="1:2" x14ac:dyDescent="0.25">
      <c r="A15009">
        <v>23779</v>
      </c>
      <c r="B15009" t="s">
        <v>13306</v>
      </c>
    </row>
    <row r="15010" spans="1:2" x14ac:dyDescent="0.25">
      <c r="A15010">
        <v>23795</v>
      </c>
      <c r="B15010" t="s">
        <v>3213</v>
      </c>
    </row>
    <row r="15011" spans="1:2" x14ac:dyDescent="0.25">
      <c r="A15011">
        <v>23795</v>
      </c>
      <c r="B15011" t="s">
        <v>13307</v>
      </c>
    </row>
    <row r="15012" spans="1:2" x14ac:dyDescent="0.25">
      <c r="A15012">
        <v>23795</v>
      </c>
      <c r="B15012" t="s">
        <v>3520</v>
      </c>
    </row>
    <row r="15013" spans="1:2" x14ac:dyDescent="0.25">
      <c r="A15013">
        <v>23795</v>
      </c>
      <c r="B15013" t="s">
        <v>3520</v>
      </c>
    </row>
    <row r="15014" spans="1:2" x14ac:dyDescent="0.25">
      <c r="A15014">
        <v>23795</v>
      </c>
      <c r="B15014" t="s">
        <v>13308</v>
      </c>
    </row>
    <row r="15015" spans="1:2" x14ac:dyDescent="0.25">
      <c r="A15015">
        <v>23795</v>
      </c>
      <c r="B15015" t="s">
        <v>3842</v>
      </c>
    </row>
    <row r="15016" spans="1:2" x14ac:dyDescent="0.25">
      <c r="A15016">
        <v>23795</v>
      </c>
      <c r="B15016" t="s">
        <v>13309</v>
      </c>
    </row>
    <row r="15017" spans="1:2" x14ac:dyDescent="0.25">
      <c r="A15017">
        <v>23795</v>
      </c>
      <c r="B15017" t="s">
        <v>13310</v>
      </c>
    </row>
    <row r="15018" spans="1:2" x14ac:dyDescent="0.25">
      <c r="A15018">
        <v>23795</v>
      </c>
      <c r="B15018" t="s">
        <v>13311</v>
      </c>
    </row>
    <row r="15019" spans="1:2" x14ac:dyDescent="0.25">
      <c r="A15019">
        <v>23795</v>
      </c>
      <c r="B15019" t="s">
        <v>13312</v>
      </c>
    </row>
    <row r="15020" spans="1:2" x14ac:dyDescent="0.25">
      <c r="A15020">
        <v>23795</v>
      </c>
      <c r="B15020" t="s">
        <v>13313</v>
      </c>
    </row>
    <row r="15021" spans="1:2" x14ac:dyDescent="0.25">
      <c r="A15021">
        <v>23795</v>
      </c>
      <c r="B15021" t="s">
        <v>13314</v>
      </c>
    </row>
    <row r="15022" spans="1:2" x14ac:dyDescent="0.25">
      <c r="A15022">
        <v>23795</v>
      </c>
      <c r="B15022" t="s">
        <v>13315</v>
      </c>
    </row>
    <row r="15023" spans="1:2" x14ac:dyDescent="0.25">
      <c r="A15023">
        <v>23812</v>
      </c>
      <c r="B15023" t="s">
        <v>13316</v>
      </c>
    </row>
    <row r="15024" spans="1:2" x14ac:dyDescent="0.25">
      <c r="A15024">
        <v>23812</v>
      </c>
      <c r="B15024" t="s">
        <v>3156</v>
      </c>
    </row>
    <row r="15025" spans="1:2" x14ac:dyDescent="0.25">
      <c r="A15025">
        <v>23812</v>
      </c>
      <c r="B15025" t="s">
        <v>13317</v>
      </c>
    </row>
    <row r="15026" spans="1:2" x14ac:dyDescent="0.25">
      <c r="A15026">
        <v>23813</v>
      </c>
      <c r="B15026" t="s">
        <v>13318</v>
      </c>
    </row>
    <row r="15027" spans="1:2" x14ac:dyDescent="0.25">
      <c r="A15027">
        <v>23813</v>
      </c>
      <c r="B15027" t="s">
        <v>13319</v>
      </c>
    </row>
    <row r="15028" spans="1:2" x14ac:dyDescent="0.25">
      <c r="A15028">
        <v>23813</v>
      </c>
      <c r="B15028" t="s">
        <v>13320</v>
      </c>
    </row>
    <row r="15029" spans="1:2" x14ac:dyDescent="0.25">
      <c r="A15029">
        <v>23815</v>
      </c>
      <c r="B15029" t="s">
        <v>13321</v>
      </c>
    </row>
    <row r="15030" spans="1:2" x14ac:dyDescent="0.25">
      <c r="A15030">
        <v>23815</v>
      </c>
      <c r="B15030" t="s">
        <v>13322</v>
      </c>
    </row>
    <row r="15031" spans="1:2" x14ac:dyDescent="0.25">
      <c r="A15031">
        <v>23815</v>
      </c>
      <c r="B15031" t="s">
        <v>13323</v>
      </c>
    </row>
    <row r="15032" spans="1:2" x14ac:dyDescent="0.25">
      <c r="A15032">
        <v>23816</v>
      </c>
      <c r="B15032" t="s">
        <v>13324</v>
      </c>
    </row>
    <row r="15033" spans="1:2" x14ac:dyDescent="0.25">
      <c r="A15033">
        <v>23816</v>
      </c>
      <c r="B15033" t="s">
        <v>3520</v>
      </c>
    </row>
    <row r="15034" spans="1:2" x14ac:dyDescent="0.25">
      <c r="A15034">
        <v>23816</v>
      </c>
      <c r="B15034" t="s">
        <v>12346</v>
      </c>
    </row>
    <row r="15035" spans="1:2" x14ac:dyDescent="0.25">
      <c r="A15035">
        <v>23816</v>
      </c>
      <c r="B15035" t="s">
        <v>13325</v>
      </c>
    </row>
    <row r="15036" spans="1:2" x14ac:dyDescent="0.25">
      <c r="A15036">
        <v>23818</v>
      </c>
      <c r="B15036" t="s">
        <v>13326</v>
      </c>
    </row>
    <row r="15037" spans="1:2" x14ac:dyDescent="0.25">
      <c r="A15037">
        <v>23820</v>
      </c>
      <c r="B15037" t="s">
        <v>13327</v>
      </c>
    </row>
    <row r="15038" spans="1:2" x14ac:dyDescent="0.25">
      <c r="A15038">
        <v>23821</v>
      </c>
      <c r="B15038" t="s">
        <v>13328</v>
      </c>
    </row>
    <row r="15039" spans="1:2" x14ac:dyDescent="0.25">
      <c r="A15039">
        <v>23823</v>
      </c>
      <c r="B15039" t="s">
        <v>10273</v>
      </c>
    </row>
    <row r="15040" spans="1:2" x14ac:dyDescent="0.25">
      <c r="A15040">
        <v>23824</v>
      </c>
      <c r="B15040" t="s">
        <v>8672</v>
      </c>
    </row>
    <row r="15041" spans="1:2" x14ac:dyDescent="0.25">
      <c r="A15041">
        <v>23824</v>
      </c>
      <c r="B15041" t="s">
        <v>13329</v>
      </c>
    </row>
    <row r="15042" spans="1:2" x14ac:dyDescent="0.25">
      <c r="A15042">
        <v>23826</v>
      </c>
      <c r="B15042" t="s">
        <v>13330</v>
      </c>
    </row>
    <row r="15043" spans="1:2" x14ac:dyDescent="0.25">
      <c r="A15043">
        <v>23826</v>
      </c>
      <c r="B15043" t="s">
        <v>13331</v>
      </c>
    </row>
    <row r="15044" spans="1:2" x14ac:dyDescent="0.25">
      <c r="A15044">
        <v>23826</v>
      </c>
      <c r="B15044" t="s">
        <v>13332</v>
      </c>
    </row>
    <row r="15045" spans="1:2" x14ac:dyDescent="0.25">
      <c r="A15045">
        <v>23827</v>
      </c>
      <c r="B15045" t="s">
        <v>13333</v>
      </c>
    </row>
    <row r="15046" spans="1:2" x14ac:dyDescent="0.25">
      <c r="A15046">
        <v>23827</v>
      </c>
      <c r="B15046" t="s">
        <v>13334</v>
      </c>
    </row>
    <row r="15047" spans="1:2" x14ac:dyDescent="0.25">
      <c r="A15047">
        <v>23827</v>
      </c>
      <c r="B15047" t="s">
        <v>13335</v>
      </c>
    </row>
    <row r="15048" spans="1:2" x14ac:dyDescent="0.25">
      <c r="A15048">
        <v>23829</v>
      </c>
      <c r="B15048" t="s">
        <v>13336</v>
      </c>
    </row>
    <row r="15049" spans="1:2" x14ac:dyDescent="0.25">
      <c r="A15049">
        <v>23829</v>
      </c>
      <c r="B15049" t="s">
        <v>11056</v>
      </c>
    </row>
    <row r="15050" spans="1:2" x14ac:dyDescent="0.25">
      <c r="A15050">
        <v>23843</v>
      </c>
      <c r="B15050" t="s">
        <v>3213</v>
      </c>
    </row>
    <row r="15051" spans="1:2" x14ac:dyDescent="0.25">
      <c r="A15051">
        <v>23843</v>
      </c>
      <c r="B15051" t="s">
        <v>13337</v>
      </c>
    </row>
    <row r="15052" spans="1:2" x14ac:dyDescent="0.25">
      <c r="A15052">
        <v>23843</v>
      </c>
      <c r="B15052" t="s">
        <v>9552</v>
      </c>
    </row>
    <row r="15053" spans="1:2" x14ac:dyDescent="0.25">
      <c r="A15053">
        <v>23843</v>
      </c>
      <c r="B15053" t="s">
        <v>13338</v>
      </c>
    </row>
    <row r="15054" spans="1:2" x14ac:dyDescent="0.25">
      <c r="A15054">
        <v>23843</v>
      </c>
      <c r="B15054" t="s">
        <v>13339</v>
      </c>
    </row>
    <row r="15055" spans="1:2" x14ac:dyDescent="0.25">
      <c r="A15055">
        <v>23843</v>
      </c>
      <c r="B15055" t="s">
        <v>13340</v>
      </c>
    </row>
    <row r="15056" spans="1:2" x14ac:dyDescent="0.25">
      <c r="A15056">
        <v>23843</v>
      </c>
      <c r="B15056" t="s">
        <v>13341</v>
      </c>
    </row>
    <row r="15057" spans="1:2" x14ac:dyDescent="0.25">
      <c r="A15057">
        <v>23843</v>
      </c>
      <c r="B15057" t="s">
        <v>13342</v>
      </c>
    </row>
    <row r="15058" spans="1:2" x14ac:dyDescent="0.25">
      <c r="A15058">
        <v>23843</v>
      </c>
      <c r="B15058" t="s">
        <v>9233</v>
      </c>
    </row>
    <row r="15059" spans="1:2" x14ac:dyDescent="0.25">
      <c r="A15059">
        <v>23845</v>
      </c>
      <c r="B15059" t="s">
        <v>13343</v>
      </c>
    </row>
    <row r="15060" spans="1:2" x14ac:dyDescent="0.25">
      <c r="A15060">
        <v>23845</v>
      </c>
      <c r="B15060" t="s">
        <v>13344</v>
      </c>
    </row>
    <row r="15061" spans="1:2" x14ac:dyDescent="0.25">
      <c r="A15061">
        <v>23845</v>
      </c>
      <c r="B15061" t="s">
        <v>13345</v>
      </c>
    </row>
    <row r="15062" spans="1:2" x14ac:dyDescent="0.25">
      <c r="A15062">
        <v>23845</v>
      </c>
      <c r="B15062" t="s">
        <v>13346</v>
      </c>
    </row>
    <row r="15063" spans="1:2" x14ac:dyDescent="0.25">
      <c r="A15063">
        <v>23845</v>
      </c>
      <c r="B15063" t="s">
        <v>13084</v>
      </c>
    </row>
    <row r="15064" spans="1:2" x14ac:dyDescent="0.25">
      <c r="A15064">
        <v>23845</v>
      </c>
      <c r="B15064" t="s">
        <v>13347</v>
      </c>
    </row>
    <row r="15065" spans="1:2" x14ac:dyDescent="0.25">
      <c r="A15065">
        <v>23845</v>
      </c>
      <c r="B15065" t="s">
        <v>13348</v>
      </c>
    </row>
    <row r="15066" spans="1:2" x14ac:dyDescent="0.25">
      <c r="A15066">
        <v>23845</v>
      </c>
      <c r="B15066" t="s">
        <v>13349</v>
      </c>
    </row>
    <row r="15067" spans="1:2" x14ac:dyDescent="0.25">
      <c r="A15067">
        <v>23845</v>
      </c>
      <c r="B15067" t="s">
        <v>13350</v>
      </c>
    </row>
    <row r="15068" spans="1:2" x14ac:dyDescent="0.25">
      <c r="A15068">
        <v>23845</v>
      </c>
      <c r="B15068" t="s">
        <v>13351</v>
      </c>
    </row>
    <row r="15069" spans="1:2" x14ac:dyDescent="0.25">
      <c r="A15069">
        <v>23845</v>
      </c>
      <c r="B15069" t="s">
        <v>13352</v>
      </c>
    </row>
    <row r="15070" spans="1:2" x14ac:dyDescent="0.25">
      <c r="A15070">
        <v>23847</v>
      </c>
      <c r="B15070" t="s">
        <v>13353</v>
      </c>
    </row>
    <row r="15071" spans="1:2" x14ac:dyDescent="0.25">
      <c r="A15071">
        <v>23847</v>
      </c>
      <c r="B15071" t="s">
        <v>13354</v>
      </c>
    </row>
    <row r="15072" spans="1:2" x14ac:dyDescent="0.25">
      <c r="A15072">
        <v>23847</v>
      </c>
      <c r="B15072" t="s">
        <v>13355</v>
      </c>
    </row>
    <row r="15073" spans="1:2" x14ac:dyDescent="0.25">
      <c r="A15073">
        <v>23847</v>
      </c>
      <c r="B15073" t="s">
        <v>3520</v>
      </c>
    </row>
    <row r="15074" spans="1:2" x14ac:dyDescent="0.25">
      <c r="A15074">
        <v>23847</v>
      </c>
      <c r="B15074" t="s">
        <v>13356</v>
      </c>
    </row>
    <row r="15075" spans="1:2" x14ac:dyDescent="0.25">
      <c r="A15075">
        <v>23847</v>
      </c>
      <c r="B15075" t="s">
        <v>10164</v>
      </c>
    </row>
    <row r="15076" spans="1:2" x14ac:dyDescent="0.25">
      <c r="A15076">
        <v>23847</v>
      </c>
      <c r="B15076" t="s">
        <v>13357</v>
      </c>
    </row>
    <row r="15077" spans="1:2" x14ac:dyDescent="0.25">
      <c r="A15077">
        <v>23847</v>
      </c>
      <c r="B15077" t="s">
        <v>13358</v>
      </c>
    </row>
    <row r="15078" spans="1:2" x14ac:dyDescent="0.25">
      <c r="A15078">
        <v>23847</v>
      </c>
      <c r="B15078" t="s">
        <v>13359</v>
      </c>
    </row>
    <row r="15079" spans="1:2" x14ac:dyDescent="0.25">
      <c r="A15079">
        <v>23847</v>
      </c>
      <c r="B15079" t="s">
        <v>13360</v>
      </c>
    </row>
    <row r="15080" spans="1:2" x14ac:dyDescent="0.25">
      <c r="A15080">
        <v>23847</v>
      </c>
      <c r="B15080" t="s">
        <v>7757</v>
      </c>
    </row>
    <row r="15081" spans="1:2" x14ac:dyDescent="0.25">
      <c r="A15081">
        <v>23847</v>
      </c>
      <c r="B15081" t="s">
        <v>11734</v>
      </c>
    </row>
    <row r="15082" spans="1:2" x14ac:dyDescent="0.25">
      <c r="A15082">
        <v>23847</v>
      </c>
      <c r="B15082" t="s">
        <v>10516</v>
      </c>
    </row>
    <row r="15083" spans="1:2" x14ac:dyDescent="0.25">
      <c r="A15083">
        <v>23847</v>
      </c>
      <c r="B15083" t="s">
        <v>13361</v>
      </c>
    </row>
    <row r="15084" spans="1:2" x14ac:dyDescent="0.25">
      <c r="A15084">
        <v>23847</v>
      </c>
      <c r="B15084" t="s">
        <v>13362</v>
      </c>
    </row>
    <row r="15085" spans="1:2" x14ac:dyDescent="0.25">
      <c r="A15085">
        <v>23847</v>
      </c>
      <c r="B15085" t="s">
        <v>13363</v>
      </c>
    </row>
    <row r="15086" spans="1:2" x14ac:dyDescent="0.25">
      <c r="A15086">
        <v>23847</v>
      </c>
      <c r="B15086" t="s">
        <v>13364</v>
      </c>
    </row>
    <row r="15087" spans="1:2" x14ac:dyDescent="0.25">
      <c r="A15087">
        <v>23847</v>
      </c>
      <c r="B15087" t="s">
        <v>13365</v>
      </c>
    </row>
    <row r="15088" spans="1:2" x14ac:dyDescent="0.25">
      <c r="A15088">
        <v>23847</v>
      </c>
      <c r="B15088" t="s">
        <v>13366</v>
      </c>
    </row>
    <row r="15089" spans="1:2" x14ac:dyDescent="0.25">
      <c r="A15089">
        <v>23847</v>
      </c>
      <c r="B15089" t="s">
        <v>13367</v>
      </c>
    </row>
    <row r="15090" spans="1:2" x14ac:dyDescent="0.25">
      <c r="A15090">
        <v>23858</v>
      </c>
      <c r="B15090" t="s">
        <v>2942</v>
      </c>
    </row>
    <row r="15091" spans="1:2" x14ac:dyDescent="0.25">
      <c r="A15091">
        <v>23858</v>
      </c>
      <c r="B15091" t="s">
        <v>13368</v>
      </c>
    </row>
    <row r="15092" spans="1:2" x14ac:dyDescent="0.25">
      <c r="A15092">
        <v>23858</v>
      </c>
      <c r="B15092" t="s">
        <v>13369</v>
      </c>
    </row>
    <row r="15093" spans="1:2" x14ac:dyDescent="0.25">
      <c r="A15093">
        <v>23858</v>
      </c>
      <c r="B15093" t="s">
        <v>13288</v>
      </c>
    </row>
    <row r="15094" spans="1:2" x14ac:dyDescent="0.25">
      <c r="A15094">
        <v>23858</v>
      </c>
      <c r="B15094" t="s">
        <v>13370</v>
      </c>
    </row>
    <row r="15095" spans="1:2" x14ac:dyDescent="0.25">
      <c r="A15095">
        <v>23858</v>
      </c>
      <c r="B15095" t="s">
        <v>10825</v>
      </c>
    </row>
    <row r="15096" spans="1:2" x14ac:dyDescent="0.25">
      <c r="A15096">
        <v>23858</v>
      </c>
      <c r="B15096" t="s">
        <v>10727</v>
      </c>
    </row>
    <row r="15097" spans="1:2" x14ac:dyDescent="0.25">
      <c r="A15097">
        <v>23860</v>
      </c>
      <c r="B15097" t="s">
        <v>3520</v>
      </c>
    </row>
    <row r="15098" spans="1:2" x14ac:dyDescent="0.25">
      <c r="A15098">
        <v>23860</v>
      </c>
      <c r="B15098" t="s">
        <v>3842</v>
      </c>
    </row>
    <row r="15099" spans="1:2" x14ac:dyDescent="0.25">
      <c r="A15099">
        <v>23860</v>
      </c>
      <c r="B15099" t="s">
        <v>3842</v>
      </c>
    </row>
    <row r="15100" spans="1:2" x14ac:dyDescent="0.25">
      <c r="A15100">
        <v>23861</v>
      </c>
      <c r="B15100" t="s">
        <v>13371</v>
      </c>
    </row>
    <row r="15101" spans="1:2" x14ac:dyDescent="0.25">
      <c r="A15101">
        <v>23863</v>
      </c>
      <c r="B15101" t="s">
        <v>13371</v>
      </c>
    </row>
    <row r="15102" spans="1:2" x14ac:dyDescent="0.25">
      <c r="A15102">
        <v>23863</v>
      </c>
      <c r="B15102" t="s">
        <v>13372</v>
      </c>
    </row>
    <row r="15103" spans="1:2" x14ac:dyDescent="0.25">
      <c r="A15103">
        <v>23863</v>
      </c>
      <c r="B15103" t="s">
        <v>13373</v>
      </c>
    </row>
    <row r="15104" spans="1:2" x14ac:dyDescent="0.25">
      <c r="A15104">
        <v>23866</v>
      </c>
      <c r="B15104" t="s">
        <v>13374</v>
      </c>
    </row>
    <row r="15105" spans="1:2" x14ac:dyDescent="0.25">
      <c r="A15105">
        <v>23867</v>
      </c>
      <c r="B15105" t="s">
        <v>13375</v>
      </c>
    </row>
    <row r="15106" spans="1:2" x14ac:dyDescent="0.25">
      <c r="A15106">
        <v>23869</v>
      </c>
      <c r="B15106" t="s">
        <v>11393</v>
      </c>
    </row>
    <row r="15107" spans="1:2" x14ac:dyDescent="0.25">
      <c r="A15107">
        <v>23875</v>
      </c>
      <c r="B15107" t="s">
        <v>10172</v>
      </c>
    </row>
    <row r="15108" spans="1:2" x14ac:dyDescent="0.25">
      <c r="A15108">
        <v>23879</v>
      </c>
      <c r="B15108" t="s">
        <v>13376</v>
      </c>
    </row>
    <row r="15109" spans="1:2" x14ac:dyDescent="0.25">
      <c r="A15109">
        <v>23879</v>
      </c>
      <c r="B15109" t="s">
        <v>10172</v>
      </c>
    </row>
    <row r="15110" spans="1:2" x14ac:dyDescent="0.25">
      <c r="A15110">
        <v>23881</v>
      </c>
      <c r="B15110" t="s">
        <v>5941</v>
      </c>
    </row>
    <row r="15111" spans="1:2" x14ac:dyDescent="0.25">
      <c r="A15111">
        <v>23881</v>
      </c>
      <c r="B15111" t="s">
        <v>13377</v>
      </c>
    </row>
    <row r="15112" spans="1:2" x14ac:dyDescent="0.25">
      <c r="A15112">
        <v>23881</v>
      </c>
      <c r="B15112" t="s">
        <v>13378</v>
      </c>
    </row>
    <row r="15113" spans="1:2" x14ac:dyDescent="0.25">
      <c r="A15113">
        <v>23881</v>
      </c>
      <c r="B15113" t="s">
        <v>13379</v>
      </c>
    </row>
    <row r="15114" spans="1:2" x14ac:dyDescent="0.25">
      <c r="A15114">
        <v>23881</v>
      </c>
      <c r="B15114" t="s">
        <v>13380</v>
      </c>
    </row>
    <row r="15115" spans="1:2" x14ac:dyDescent="0.25">
      <c r="A15115">
        <v>23881</v>
      </c>
      <c r="B15115" t="s">
        <v>13381</v>
      </c>
    </row>
    <row r="15116" spans="1:2" x14ac:dyDescent="0.25">
      <c r="A15116">
        <v>23881</v>
      </c>
      <c r="B15116" t="s">
        <v>9345</v>
      </c>
    </row>
    <row r="15117" spans="1:2" x14ac:dyDescent="0.25">
      <c r="A15117">
        <v>23883</v>
      </c>
      <c r="B15117" t="s">
        <v>13382</v>
      </c>
    </row>
    <row r="15118" spans="1:2" x14ac:dyDescent="0.25">
      <c r="A15118">
        <v>23883</v>
      </c>
      <c r="B15118" t="s">
        <v>13383</v>
      </c>
    </row>
    <row r="15119" spans="1:2" x14ac:dyDescent="0.25">
      <c r="A15119">
        <v>23883</v>
      </c>
      <c r="B15119" t="s">
        <v>13384</v>
      </c>
    </row>
    <row r="15120" spans="1:2" x14ac:dyDescent="0.25">
      <c r="A15120">
        <v>23883</v>
      </c>
      <c r="B15120" t="s">
        <v>13385</v>
      </c>
    </row>
    <row r="15121" spans="1:2" x14ac:dyDescent="0.25">
      <c r="A15121">
        <v>23883</v>
      </c>
      <c r="B15121" t="s">
        <v>13386</v>
      </c>
    </row>
    <row r="15122" spans="1:2" x14ac:dyDescent="0.25">
      <c r="A15122">
        <v>23883</v>
      </c>
      <c r="B15122" t="s">
        <v>13387</v>
      </c>
    </row>
    <row r="15123" spans="1:2" x14ac:dyDescent="0.25">
      <c r="A15123">
        <v>23883</v>
      </c>
      <c r="B15123" t="s">
        <v>5430</v>
      </c>
    </row>
    <row r="15124" spans="1:2" x14ac:dyDescent="0.25">
      <c r="A15124">
        <v>23883</v>
      </c>
      <c r="B15124" t="s">
        <v>3842</v>
      </c>
    </row>
    <row r="15125" spans="1:2" x14ac:dyDescent="0.25">
      <c r="A15125">
        <v>23883</v>
      </c>
      <c r="B15125" t="s">
        <v>13388</v>
      </c>
    </row>
    <row r="15126" spans="1:2" x14ac:dyDescent="0.25">
      <c r="A15126">
        <v>23883</v>
      </c>
      <c r="B15126" t="s">
        <v>13389</v>
      </c>
    </row>
    <row r="15127" spans="1:2" x14ac:dyDescent="0.25">
      <c r="A15127">
        <v>23883</v>
      </c>
      <c r="B15127" t="s">
        <v>10273</v>
      </c>
    </row>
    <row r="15128" spans="1:2" x14ac:dyDescent="0.25">
      <c r="A15128">
        <v>23883</v>
      </c>
      <c r="B15128" t="s">
        <v>13390</v>
      </c>
    </row>
    <row r="15129" spans="1:2" x14ac:dyDescent="0.25">
      <c r="A15129">
        <v>23883</v>
      </c>
      <c r="B15129" t="s">
        <v>13391</v>
      </c>
    </row>
    <row r="15130" spans="1:2" x14ac:dyDescent="0.25">
      <c r="A15130">
        <v>23883</v>
      </c>
      <c r="B15130" t="s">
        <v>13392</v>
      </c>
    </row>
    <row r="15131" spans="1:2" x14ac:dyDescent="0.25">
      <c r="A15131">
        <v>23896</v>
      </c>
      <c r="B15131" t="s">
        <v>13393</v>
      </c>
    </row>
    <row r="15132" spans="1:2" x14ac:dyDescent="0.25">
      <c r="A15132">
        <v>23896</v>
      </c>
      <c r="B15132" t="s">
        <v>13394</v>
      </c>
    </row>
    <row r="15133" spans="1:2" x14ac:dyDescent="0.25">
      <c r="A15133">
        <v>23896</v>
      </c>
      <c r="B15133" t="s">
        <v>13395</v>
      </c>
    </row>
    <row r="15134" spans="1:2" x14ac:dyDescent="0.25">
      <c r="A15134">
        <v>23896</v>
      </c>
      <c r="B15134" t="s">
        <v>13396</v>
      </c>
    </row>
    <row r="15135" spans="1:2" x14ac:dyDescent="0.25">
      <c r="A15135">
        <v>23896</v>
      </c>
      <c r="B15135" t="s">
        <v>13397</v>
      </c>
    </row>
    <row r="15136" spans="1:2" x14ac:dyDescent="0.25">
      <c r="A15136">
        <v>23896</v>
      </c>
      <c r="B15136" t="s">
        <v>13398</v>
      </c>
    </row>
    <row r="15137" spans="1:2" x14ac:dyDescent="0.25">
      <c r="A15137">
        <v>23898</v>
      </c>
      <c r="B15137" t="s">
        <v>13399</v>
      </c>
    </row>
    <row r="15138" spans="1:2" x14ac:dyDescent="0.25">
      <c r="A15138">
        <v>23898</v>
      </c>
      <c r="B15138" t="s">
        <v>13400</v>
      </c>
    </row>
    <row r="15139" spans="1:2" x14ac:dyDescent="0.25">
      <c r="A15139">
        <v>23898</v>
      </c>
      <c r="B15139" t="s">
        <v>13401</v>
      </c>
    </row>
    <row r="15140" spans="1:2" x14ac:dyDescent="0.25">
      <c r="A15140">
        <v>23898</v>
      </c>
      <c r="B15140" t="s">
        <v>13402</v>
      </c>
    </row>
    <row r="15141" spans="1:2" x14ac:dyDescent="0.25">
      <c r="A15141">
        <v>23898</v>
      </c>
      <c r="B15141" t="s">
        <v>13403</v>
      </c>
    </row>
    <row r="15142" spans="1:2" x14ac:dyDescent="0.25">
      <c r="A15142">
        <v>23898</v>
      </c>
      <c r="B15142" t="s">
        <v>13404</v>
      </c>
    </row>
    <row r="15143" spans="1:2" x14ac:dyDescent="0.25">
      <c r="A15143">
        <v>23898</v>
      </c>
      <c r="B15143" t="s">
        <v>13405</v>
      </c>
    </row>
    <row r="15144" spans="1:2" x14ac:dyDescent="0.25">
      <c r="A15144">
        <v>23898</v>
      </c>
      <c r="B15144" t="s">
        <v>10494</v>
      </c>
    </row>
    <row r="15145" spans="1:2" x14ac:dyDescent="0.25">
      <c r="A15145">
        <v>23898</v>
      </c>
      <c r="B15145" t="s">
        <v>13406</v>
      </c>
    </row>
    <row r="15146" spans="1:2" x14ac:dyDescent="0.25">
      <c r="A15146">
        <v>23898</v>
      </c>
      <c r="B15146" t="s">
        <v>13407</v>
      </c>
    </row>
    <row r="15147" spans="1:2" x14ac:dyDescent="0.25">
      <c r="A15147">
        <v>23898</v>
      </c>
      <c r="B15147" t="s">
        <v>13074</v>
      </c>
    </row>
    <row r="15148" spans="1:2" x14ac:dyDescent="0.25">
      <c r="A15148">
        <v>23899</v>
      </c>
      <c r="B15148" t="s">
        <v>13408</v>
      </c>
    </row>
    <row r="15149" spans="1:2" x14ac:dyDescent="0.25">
      <c r="A15149">
        <v>23899</v>
      </c>
      <c r="B15149" t="s">
        <v>12554</v>
      </c>
    </row>
    <row r="15150" spans="1:2" x14ac:dyDescent="0.25">
      <c r="A15150">
        <v>23909</v>
      </c>
      <c r="B15150" t="s">
        <v>13409</v>
      </c>
    </row>
    <row r="15151" spans="1:2" x14ac:dyDescent="0.25">
      <c r="A15151">
        <v>23909</v>
      </c>
      <c r="B15151" t="s">
        <v>13410</v>
      </c>
    </row>
    <row r="15152" spans="1:2" x14ac:dyDescent="0.25">
      <c r="A15152">
        <v>23909</v>
      </c>
      <c r="B15152" t="s">
        <v>13411</v>
      </c>
    </row>
    <row r="15153" spans="1:2" x14ac:dyDescent="0.25">
      <c r="A15153">
        <v>23909</v>
      </c>
      <c r="B15153" t="s">
        <v>13412</v>
      </c>
    </row>
    <row r="15154" spans="1:2" x14ac:dyDescent="0.25">
      <c r="A15154">
        <v>23909</v>
      </c>
      <c r="B15154" t="s">
        <v>13413</v>
      </c>
    </row>
    <row r="15155" spans="1:2" x14ac:dyDescent="0.25">
      <c r="A15155">
        <v>23909</v>
      </c>
      <c r="B15155" t="s">
        <v>9143</v>
      </c>
    </row>
    <row r="15156" spans="1:2" x14ac:dyDescent="0.25">
      <c r="A15156">
        <v>23909</v>
      </c>
      <c r="B15156" t="s">
        <v>13414</v>
      </c>
    </row>
    <row r="15157" spans="1:2" x14ac:dyDescent="0.25">
      <c r="A15157">
        <v>23909</v>
      </c>
      <c r="B15157" t="s">
        <v>9976</v>
      </c>
    </row>
    <row r="15158" spans="1:2" x14ac:dyDescent="0.25">
      <c r="A15158">
        <v>23909</v>
      </c>
      <c r="B15158" t="s">
        <v>13415</v>
      </c>
    </row>
    <row r="15159" spans="1:2" x14ac:dyDescent="0.25">
      <c r="A15159">
        <v>23909</v>
      </c>
      <c r="B15159" t="s">
        <v>13416</v>
      </c>
    </row>
    <row r="15160" spans="1:2" x14ac:dyDescent="0.25">
      <c r="A15160">
        <v>23909</v>
      </c>
      <c r="B15160" t="s">
        <v>13417</v>
      </c>
    </row>
    <row r="15161" spans="1:2" x14ac:dyDescent="0.25">
      <c r="A15161">
        <v>23909</v>
      </c>
      <c r="B15161" t="s">
        <v>13418</v>
      </c>
    </row>
    <row r="15162" spans="1:2" x14ac:dyDescent="0.25">
      <c r="A15162">
        <v>23909</v>
      </c>
      <c r="B15162" t="s">
        <v>7571</v>
      </c>
    </row>
    <row r="15163" spans="1:2" x14ac:dyDescent="0.25">
      <c r="A15163">
        <v>23911</v>
      </c>
      <c r="B15163" t="s">
        <v>3857</v>
      </c>
    </row>
    <row r="15164" spans="1:2" x14ac:dyDescent="0.25">
      <c r="A15164">
        <v>23911</v>
      </c>
      <c r="B15164" t="s">
        <v>13419</v>
      </c>
    </row>
    <row r="15165" spans="1:2" x14ac:dyDescent="0.25">
      <c r="A15165">
        <v>23911</v>
      </c>
      <c r="B15165" t="s">
        <v>3520</v>
      </c>
    </row>
    <row r="15166" spans="1:2" x14ac:dyDescent="0.25">
      <c r="A15166">
        <v>23911</v>
      </c>
      <c r="B15166" t="s">
        <v>13285</v>
      </c>
    </row>
    <row r="15167" spans="1:2" x14ac:dyDescent="0.25">
      <c r="A15167">
        <v>23911</v>
      </c>
      <c r="B15167" t="s">
        <v>3755</v>
      </c>
    </row>
    <row r="15168" spans="1:2" x14ac:dyDescent="0.25">
      <c r="A15168">
        <v>23911</v>
      </c>
      <c r="B15168" t="s">
        <v>3842</v>
      </c>
    </row>
    <row r="15169" spans="1:2" x14ac:dyDescent="0.25">
      <c r="A15169">
        <v>23911</v>
      </c>
      <c r="B15169" t="s">
        <v>13420</v>
      </c>
    </row>
    <row r="15170" spans="1:2" x14ac:dyDescent="0.25">
      <c r="A15170">
        <v>23911</v>
      </c>
      <c r="B15170" t="s">
        <v>12956</v>
      </c>
    </row>
    <row r="15171" spans="1:2" x14ac:dyDescent="0.25">
      <c r="A15171">
        <v>23911</v>
      </c>
      <c r="B15171" t="s">
        <v>13421</v>
      </c>
    </row>
    <row r="15172" spans="1:2" x14ac:dyDescent="0.25">
      <c r="A15172">
        <v>23911</v>
      </c>
      <c r="B15172" t="s">
        <v>1050</v>
      </c>
    </row>
    <row r="15173" spans="1:2" x14ac:dyDescent="0.25">
      <c r="A15173">
        <v>23911</v>
      </c>
      <c r="B15173" t="s">
        <v>13422</v>
      </c>
    </row>
    <row r="15174" spans="1:2" x14ac:dyDescent="0.25">
      <c r="A15174">
        <v>23911</v>
      </c>
      <c r="B15174" t="s">
        <v>11142</v>
      </c>
    </row>
    <row r="15175" spans="1:2" x14ac:dyDescent="0.25">
      <c r="A15175">
        <v>23919</v>
      </c>
      <c r="B15175" t="s">
        <v>13423</v>
      </c>
    </row>
    <row r="15176" spans="1:2" x14ac:dyDescent="0.25">
      <c r="A15176">
        <v>23919</v>
      </c>
      <c r="B15176" t="s">
        <v>13424</v>
      </c>
    </row>
    <row r="15177" spans="1:2" x14ac:dyDescent="0.25">
      <c r="A15177">
        <v>23919</v>
      </c>
      <c r="B15177" t="s">
        <v>13425</v>
      </c>
    </row>
    <row r="15178" spans="1:2" x14ac:dyDescent="0.25">
      <c r="A15178">
        <v>23919</v>
      </c>
      <c r="B15178" t="s">
        <v>11472</v>
      </c>
    </row>
    <row r="15179" spans="1:2" x14ac:dyDescent="0.25">
      <c r="A15179">
        <v>23919</v>
      </c>
      <c r="B15179" t="s">
        <v>9345</v>
      </c>
    </row>
    <row r="15180" spans="1:2" x14ac:dyDescent="0.25">
      <c r="A15180">
        <v>23919</v>
      </c>
      <c r="B15180" t="s">
        <v>13426</v>
      </c>
    </row>
    <row r="15181" spans="1:2" x14ac:dyDescent="0.25">
      <c r="A15181">
        <v>23921</v>
      </c>
      <c r="B15181" t="s">
        <v>1943</v>
      </c>
    </row>
    <row r="15182" spans="1:2" x14ac:dyDescent="0.25">
      <c r="A15182">
        <v>23923</v>
      </c>
      <c r="B15182" t="s">
        <v>13427</v>
      </c>
    </row>
    <row r="15183" spans="1:2" x14ac:dyDescent="0.25">
      <c r="A15183">
        <v>23923</v>
      </c>
      <c r="B15183" t="s">
        <v>13428</v>
      </c>
    </row>
    <row r="15184" spans="1:2" x14ac:dyDescent="0.25">
      <c r="A15184">
        <v>23923</v>
      </c>
      <c r="B15184" t="s">
        <v>13429</v>
      </c>
    </row>
    <row r="15185" spans="1:2" x14ac:dyDescent="0.25">
      <c r="A15185">
        <v>23923</v>
      </c>
      <c r="B15185" t="s">
        <v>13430</v>
      </c>
    </row>
    <row r="15186" spans="1:2" x14ac:dyDescent="0.25">
      <c r="A15186">
        <v>23923</v>
      </c>
      <c r="B15186" t="s">
        <v>11428</v>
      </c>
    </row>
    <row r="15187" spans="1:2" x14ac:dyDescent="0.25">
      <c r="A15187">
        <v>23923</v>
      </c>
      <c r="B15187" t="s">
        <v>3261</v>
      </c>
    </row>
    <row r="15188" spans="1:2" x14ac:dyDescent="0.25">
      <c r="A15188">
        <v>23923</v>
      </c>
      <c r="B15188" t="s">
        <v>13431</v>
      </c>
    </row>
    <row r="15189" spans="1:2" x14ac:dyDescent="0.25">
      <c r="A15189">
        <v>23923</v>
      </c>
      <c r="B15189" t="s">
        <v>13432</v>
      </c>
    </row>
    <row r="15190" spans="1:2" x14ac:dyDescent="0.25">
      <c r="A15190">
        <v>23923</v>
      </c>
      <c r="B15190" t="s">
        <v>3520</v>
      </c>
    </row>
    <row r="15191" spans="1:2" x14ac:dyDescent="0.25">
      <c r="A15191">
        <v>23923</v>
      </c>
      <c r="B15191" t="s">
        <v>3520</v>
      </c>
    </row>
    <row r="15192" spans="1:2" x14ac:dyDescent="0.25">
      <c r="A15192">
        <v>23923</v>
      </c>
      <c r="B15192" t="s">
        <v>3520</v>
      </c>
    </row>
    <row r="15193" spans="1:2" x14ac:dyDescent="0.25">
      <c r="A15193">
        <v>23923</v>
      </c>
      <c r="B15193" t="s">
        <v>13433</v>
      </c>
    </row>
    <row r="15194" spans="1:2" x14ac:dyDescent="0.25">
      <c r="A15194">
        <v>23923</v>
      </c>
      <c r="B15194" t="s">
        <v>5113</v>
      </c>
    </row>
    <row r="15195" spans="1:2" x14ac:dyDescent="0.25">
      <c r="A15195">
        <v>23923</v>
      </c>
      <c r="B15195" t="s">
        <v>5113</v>
      </c>
    </row>
    <row r="15196" spans="1:2" x14ac:dyDescent="0.25">
      <c r="A15196">
        <v>23923</v>
      </c>
      <c r="B15196" t="s">
        <v>3842</v>
      </c>
    </row>
    <row r="15197" spans="1:2" x14ac:dyDescent="0.25">
      <c r="A15197">
        <v>23923</v>
      </c>
      <c r="B15197" t="s">
        <v>3842</v>
      </c>
    </row>
    <row r="15198" spans="1:2" x14ac:dyDescent="0.25">
      <c r="A15198">
        <v>23923</v>
      </c>
      <c r="B15198" t="s">
        <v>13434</v>
      </c>
    </row>
    <row r="15199" spans="1:2" x14ac:dyDescent="0.25">
      <c r="A15199">
        <v>23923</v>
      </c>
      <c r="B15199" t="s">
        <v>13435</v>
      </c>
    </row>
    <row r="15200" spans="1:2" x14ac:dyDescent="0.25">
      <c r="A15200">
        <v>23923</v>
      </c>
      <c r="B15200" t="s">
        <v>12869</v>
      </c>
    </row>
    <row r="15201" spans="1:2" x14ac:dyDescent="0.25">
      <c r="A15201">
        <v>23923</v>
      </c>
      <c r="B15201" t="s">
        <v>8778</v>
      </c>
    </row>
    <row r="15202" spans="1:2" x14ac:dyDescent="0.25">
      <c r="A15202">
        <v>23923</v>
      </c>
      <c r="B15202" t="s">
        <v>13436</v>
      </c>
    </row>
    <row r="15203" spans="1:2" x14ac:dyDescent="0.25">
      <c r="A15203">
        <v>23923</v>
      </c>
      <c r="B15203" t="s">
        <v>11689</v>
      </c>
    </row>
    <row r="15204" spans="1:2" x14ac:dyDescent="0.25">
      <c r="A15204">
        <v>23923</v>
      </c>
      <c r="B15204" t="s">
        <v>13437</v>
      </c>
    </row>
    <row r="15205" spans="1:2" x14ac:dyDescent="0.25">
      <c r="A15205">
        <v>23923</v>
      </c>
      <c r="B15205" t="s">
        <v>8824</v>
      </c>
    </row>
    <row r="15206" spans="1:2" x14ac:dyDescent="0.25">
      <c r="A15206">
        <v>23923</v>
      </c>
      <c r="B15206" t="s">
        <v>13438</v>
      </c>
    </row>
    <row r="15207" spans="1:2" x14ac:dyDescent="0.25">
      <c r="A15207">
        <v>23923</v>
      </c>
      <c r="B15207" t="s">
        <v>12694</v>
      </c>
    </row>
    <row r="15208" spans="1:2" x14ac:dyDescent="0.25">
      <c r="A15208">
        <v>23923</v>
      </c>
      <c r="B15208" t="s">
        <v>13439</v>
      </c>
    </row>
    <row r="15209" spans="1:2" x14ac:dyDescent="0.25">
      <c r="A15209">
        <v>23923</v>
      </c>
      <c r="B15209" t="s">
        <v>9345</v>
      </c>
    </row>
    <row r="15210" spans="1:2" x14ac:dyDescent="0.25">
      <c r="A15210">
        <v>23923</v>
      </c>
      <c r="B15210" t="s">
        <v>13440</v>
      </c>
    </row>
    <row r="15211" spans="1:2" x14ac:dyDescent="0.25">
      <c r="A15211">
        <v>23923</v>
      </c>
      <c r="B15211" t="s">
        <v>13441</v>
      </c>
    </row>
    <row r="15212" spans="1:2" x14ac:dyDescent="0.25">
      <c r="A15212">
        <v>23923</v>
      </c>
      <c r="B15212" t="s">
        <v>5009</v>
      </c>
    </row>
    <row r="15213" spans="1:2" x14ac:dyDescent="0.25">
      <c r="A15213">
        <v>23923</v>
      </c>
      <c r="B15213" t="s">
        <v>13442</v>
      </c>
    </row>
    <row r="15214" spans="1:2" x14ac:dyDescent="0.25">
      <c r="A15214">
        <v>23923</v>
      </c>
      <c r="B15214" t="s">
        <v>13443</v>
      </c>
    </row>
    <row r="15215" spans="1:2" x14ac:dyDescent="0.25">
      <c r="A15215">
        <v>23923</v>
      </c>
      <c r="B15215" t="s">
        <v>13444</v>
      </c>
    </row>
    <row r="15216" spans="1:2" x14ac:dyDescent="0.25">
      <c r="A15216">
        <v>23923</v>
      </c>
      <c r="B15216" t="s">
        <v>13445</v>
      </c>
    </row>
    <row r="15217" spans="1:2" x14ac:dyDescent="0.25">
      <c r="A15217">
        <v>23923</v>
      </c>
      <c r="B15217" t="s">
        <v>13446</v>
      </c>
    </row>
    <row r="15218" spans="1:2" x14ac:dyDescent="0.25">
      <c r="A15218">
        <v>23923</v>
      </c>
      <c r="B15218" t="s">
        <v>13447</v>
      </c>
    </row>
    <row r="15219" spans="1:2" x14ac:dyDescent="0.25">
      <c r="A15219">
        <v>23923</v>
      </c>
      <c r="B15219" t="s">
        <v>13448</v>
      </c>
    </row>
    <row r="15220" spans="1:2" x14ac:dyDescent="0.25">
      <c r="A15220">
        <v>23923</v>
      </c>
      <c r="B15220" t="s">
        <v>1943</v>
      </c>
    </row>
    <row r="15221" spans="1:2" x14ac:dyDescent="0.25">
      <c r="A15221">
        <v>23923</v>
      </c>
      <c r="B15221" t="s">
        <v>13449</v>
      </c>
    </row>
    <row r="15222" spans="1:2" x14ac:dyDescent="0.25">
      <c r="A15222">
        <v>23923</v>
      </c>
      <c r="B15222" t="s">
        <v>13450</v>
      </c>
    </row>
    <row r="15223" spans="1:2" x14ac:dyDescent="0.25">
      <c r="A15223">
        <v>23923</v>
      </c>
      <c r="B15223" t="s">
        <v>13451</v>
      </c>
    </row>
    <row r="15224" spans="1:2" x14ac:dyDescent="0.25">
      <c r="A15224">
        <v>23923</v>
      </c>
      <c r="B15224" t="s">
        <v>10440</v>
      </c>
    </row>
    <row r="15225" spans="1:2" x14ac:dyDescent="0.25">
      <c r="A15225">
        <v>23923</v>
      </c>
      <c r="B15225" t="s">
        <v>13452</v>
      </c>
    </row>
    <row r="15226" spans="1:2" x14ac:dyDescent="0.25">
      <c r="A15226">
        <v>23923</v>
      </c>
      <c r="B15226" t="s">
        <v>13453</v>
      </c>
    </row>
    <row r="15227" spans="1:2" x14ac:dyDescent="0.25">
      <c r="A15227">
        <v>23923</v>
      </c>
      <c r="B15227" t="s">
        <v>6653</v>
      </c>
    </row>
    <row r="15228" spans="1:2" x14ac:dyDescent="0.25">
      <c r="A15228">
        <v>23923</v>
      </c>
      <c r="B15228" t="s">
        <v>13454</v>
      </c>
    </row>
    <row r="15229" spans="1:2" x14ac:dyDescent="0.25">
      <c r="A15229">
        <v>23923</v>
      </c>
      <c r="B15229" t="s">
        <v>13455</v>
      </c>
    </row>
    <row r="15230" spans="1:2" x14ac:dyDescent="0.25">
      <c r="A15230">
        <v>23923</v>
      </c>
      <c r="B15230" t="s">
        <v>13456</v>
      </c>
    </row>
    <row r="15231" spans="1:2" x14ac:dyDescent="0.25">
      <c r="A15231">
        <v>23923</v>
      </c>
      <c r="B15231" t="s">
        <v>13457</v>
      </c>
    </row>
    <row r="15232" spans="1:2" x14ac:dyDescent="0.25">
      <c r="A15232">
        <v>23936</v>
      </c>
      <c r="B15232" t="s">
        <v>5941</v>
      </c>
    </row>
    <row r="15233" spans="1:2" x14ac:dyDescent="0.25">
      <c r="A15233">
        <v>23936</v>
      </c>
      <c r="B15233" t="s">
        <v>13053</v>
      </c>
    </row>
    <row r="15234" spans="1:2" x14ac:dyDescent="0.25">
      <c r="A15234">
        <v>23936</v>
      </c>
      <c r="B15234" t="s">
        <v>12535</v>
      </c>
    </row>
    <row r="15235" spans="1:2" x14ac:dyDescent="0.25">
      <c r="A15235">
        <v>23936</v>
      </c>
      <c r="B15235" t="s">
        <v>13458</v>
      </c>
    </row>
    <row r="15236" spans="1:2" x14ac:dyDescent="0.25">
      <c r="A15236">
        <v>23936</v>
      </c>
      <c r="B15236" t="s">
        <v>13459</v>
      </c>
    </row>
    <row r="15237" spans="1:2" x14ac:dyDescent="0.25">
      <c r="A15237">
        <v>23936</v>
      </c>
      <c r="B15237" t="s">
        <v>13460</v>
      </c>
    </row>
    <row r="15238" spans="1:2" x14ac:dyDescent="0.25">
      <c r="A15238">
        <v>23936</v>
      </c>
      <c r="B15238" t="s">
        <v>13461</v>
      </c>
    </row>
    <row r="15239" spans="1:2" x14ac:dyDescent="0.25">
      <c r="A15239">
        <v>23936</v>
      </c>
      <c r="B15239" t="s">
        <v>13462</v>
      </c>
    </row>
    <row r="15240" spans="1:2" x14ac:dyDescent="0.25">
      <c r="A15240">
        <v>23936</v>
      </c>
      <c r="B15240" t="s">
        <v>13463</v>
      </c>
    </row>
    <row r="15241" spans="1:2" x14ac:dyDescent="0.25">
      <c r="A15241">
        <v>23936</v>
      </c>
      <c r="B15241" t="s">
        <v>11311</v>
      </c>
    </row>
    <row r="15242" spans="1:2" x14ac:dyDescent="0.25">
      <c r="A15242">
        <v>23936</v>
      </c>
      <c r="B15242" t="s">
        <v>13464</v>
      </c>
    </row>
    <row r="15243" spans="1:2" x14ac:dyDescent="0.25">
      <c r="A15243">
        <v>23936</v>
      </c>
      <c r="B15243" t="s">
        <v>11109</v>
      </c>
    </row>
    <row r="15244" spans="1:2" x14ac:dyDescent="0.25">
      <c r="A15244">
        <v>23936</v>
      </c>
      <c r="B15244" t="s">
        <v>13465</v>
      </c>
    </row>
    <row r="15245" spans="1:2" x14ac:dyDescent="0.25">
      <c r="A15245">
        <v>23936</v>
      </c>
      <c r="B15245" t="s">
        <v>13466</v>
      </c>
    </row>
    <row r="15246" spans="1:2" x14ac:dyDescent="0.25">
      <c r="A15246">
        <v>23936</v>
      </c>
      <c r="B15246" t="s">
        <v>13467</v>
      </c>
    </row>
    <row r="15247" spans="1:2" x14ac:dyDescent="0.25">
      <c r="A15247">
        <v>23936</v>
      </c>
      <c r="B15247" t="s">
        <v>13468</v>
      </c>
    </row>
    <row r="15248" spans="1:2" x14ac:dyDescent="0.25">
      <c r="A15248">
        <v>23936</v>
      </c>
      <c r="B15248" t="s">
        <v>13469</v>
      </c>
    </row>
    <row r="15249" spans="1:2" x14ac:dyDescent="0.25">
      <c r="A15249">
        <v>23936</v>
      </c>
      <c r="B15249" t="s">
        <v>9705</v>
      </c>
    </row>
    <row r="15250" spans="1:2" x14ac:dyDescent="0.25">
      <c r="A15250">
        <v>23936</v>
      </c>
      <c r="B15250" t="s">
        <v>3520</v>
      </c>
    </row>
    <row r="15251" spans="1:2" x14ac:dyDescent="0.25">
      <c r="A15251">
        <v>23936</v>
      </c>
      <c r="B15251" t="s">
        <v>13238</v>
      </c>
    </row>
    <row r="15252" spans="1:2" x14ac:dyDescent="0.25">
      <c r="A15252">
        <v>23936</v>
      </c>
      <c r="B15252" t="s">
        <v>11359</v>
      </c>
    </row>
    <row r="15253" spans="1:2" x14ac:dyDescent="0.25">
      <c r="A15253">
        <v>23936</v>
      </c>
      <c r="B15253" t="s">
        <v>11561</v>
      </c>
    </row>
    <row r="15254" spans="1:2" x14ac:dyDescent="0.25">
      <c r="A15254">
        <v>23936</v>
      </c>
      <c r="B15254" t="s">
        <v>13470</v>
      </c>
    </row>
    <row r="15255" spans="1:2" x14ac:dyDescent="0.25">
      <c r="A15255">
        <v>23936</v>
      </c>
      <c r="B15255" t="s">
        <v>13471</v>
      </c>
    </row>
    <row r="15256" spans="1:2" x14ac:dyDescent="0.25">
      <c r="A15256">
        <v>23936</v>
      </c>
      <c r="B15256" t="s">
        <v>5113</v>
      </c>
    </row>
    <row r="15257" spans="1:2" x14ac:dyDescent="0.25">
      <c r="A15257">
        <v>23936</v>
      </c>
      <c r="B15257" t="s">
        <v>13472</v>
      </c>
    </row>
    <row r="15258" spans="1:2" x14ac:dyDescent="0.25">
      <c r="A15258">
        <v>23936</v>
      </c>
      <c r="B15258" t="s">
        <v>13473</v>
      </c>
    </row>
    <row r="15259" spans="1:2" x14ac:dyDescent="0.25">
      <c r="A15259">
        <v>23936</v>
      </c>
      <c r="B15259" t="s">
        <v>13474</v>
      </c>
    </row>
    <row r="15260" spans="1:2" x14ac:dyDescent="0.25">
      <c r="A15260">
        <v>23936</v>
      </c>
      <c r="B15260" t="s">
        <v>13475</v>
      </c>
    </row>
    <row r="15261" spans="1:2" x14ac:dyDescent="0.25">
      <c r="A15261">
        <v>23936</v>
      </c>
      <c r="B15261" t="s">
        <v>12850</v>
      </c>
    </row>
    <row r="15262" spans="1:2" x14ac:dyDescent="0.25">
      <c r="A15262">
        <v>23936</v>
      </c>
      <c r="B15262" t="s">
        <v>13476</v>
      </c>
    </row>
    <row r="15263" spans="1:2" x14ac:dyDescent="0.25">
      <c r="A15263">
        <v>23936</v>
      </c>
      <c r="B15263" t="s">
        <v>13477</v>
      </c>
    </row>
    <row r="15264" spans="1:2" x14ac:dyDescent="0.25">
      <c r="A15264">
        <v>23936</v>
      </c>
      <c r="B15264" t="s">
        <v>3550</v>
      </c>
    </row>
    <row r="15265" spans="1:2" x14ac:dyDescent="0.25">
      <c r="A15265">
        <v>23936</v>
      </c>
      <c r="B15265" t="s">
        <v>13478</v>
      </c>
    </row>
    <row r="15266" spans="1:2" x14ac:dyDescent="0.25">
      <c r="A15266">
        <v>23936</v>
      </c>
      <c r="B15266" t="s">
        <v>10682</v>
      </c>
    </row>
    <row r="15267" spans="1:2" x14ac:dyDescent="0.25">
      <c r="A15267">
        <v>23936</v>
      </c>
      <c r="B15267" t="s">
        <v>13479</v>
      </c>
    </row>
    <row r="15268" spans="1:2" x14ac:dyDescent="0.25">
      <c r="A15268">
        <v>23936</v>
      </c>
      <c r="B15268" t="s">
        <v>10436</v>
      </c>
    </row>
    <row r="15269" spans="1:2" x14ac:dyDescent="0.25">
      <c r="A15269">
        <v>23936</v>
      </c>
      <c r="B15269" t="s">
        <v>11541</v>
      </c>
    </row>
    <row r="15270" spans="1:2" x14ac:dyDescent="0.25">
      <c r="A15270">
        <v>23936</v>
      </c>
      <c r="B15270" t="s">
        <v>13480</v>
      </c>
    </row>
    <row r="15271" spans="1:2" x14ac:dyDescent="0.25">
      <c r="A15271">
        <v>23936</v>
      </c>
      <c r="B15271" t="s">
        <v>13481</v>
      </c>
    </row>
    <row r="15272" spans="1:2" x14ac:dyDescent="0.25">
      <c r="A15272">
        <v>23936</v>
      </c>
      <c r="B15272" t="s">
        <v>13482</v>
      </c>
    </row>
    <row r="15273" spans="1:2" x14ac:dyDescent="0.25">
      <c r="A15273">
        <v>23936</v>
      </c>
      <c r="B15273" t="s">
        <v>13483</v>
      </c>
    </row>
    <row r="15274" spans="1:2" x14ac:dyDescent="0.25">
      <c r="A15274">
        <v>23936</v>
      </c>
      <c r="B15274" t="s">
        <v>13484</v>
      </c>
    </row>
    <row r="15275" spans="1:2" x14ac:dyDescent="0.25">
      <c r="A15275">
        <v>23936</v>
      </c>
      <c r="B15275" t="s">
        <v>13484</v>
      </c>
    </row>
    <row r="15276" spans="1:2" x14ac:dyDescent="0.25">
      <c r="A15276">
        <v>23936</v>
      </c>
      <c r="B15276" t="s">
        <v>13485</v>
      </c>
    </row>
    <row r="15277" spans="1:2" x14ac:dyDescent="0.25">
      <c r="A15277">
        <v>23936</v>
      </c>
      <c r="B15277" t="s">
        <v>13486</v>
      </c>
    </row>
    <row r="15278" spans="1:2" x14ac:dyDescent="0.25">
      <c r="A15278">
        <v>23936</v>
      </c>
      <c r="B15278" t="s">
        <v>10520</v>
      </c>
    </row>
    <row r="15279" spans="1:2" x14ac:dyDescent="0.25">
      <c r="A15279">
        <v>23936</v>
      </c>
      <c r="B15279" t="s">
        <v>10760</v>
      </c>
    </row>
    <row r="15280" spans="1:2" x14ac:dyDescent="0.25">
      <c r="A15280">
        <v>23936</v>
      </c>
      <c r="B15280" t="s">
        <v>680</v>
      </c>
    </row>
    <row r="15281" spans="1:2" x14ac:dyDescent="0.25">
      <c r="A15281">
        <v>23936</v>
      </c>
      <c r="B15281" t="s">
        <v>11391</v>
      </c>
    </row>
    <row r="15282" spans="1:2" x14ac:dyDescent="0.25">
      <c r="A15282">
        <v>23936</v>
      </c>
      <c r="B15282" t="s">
        <v>13487</v>
      </c>
    </row>
    <row r="15283" spans="1:2" x14ac:dyDescent="0.25">
      <c r="A15283">
        <v>23936</v>
      </c>
      <c r="B15283" t="s">
        <v>12510</v>
      </c>
    </row>
    <row r="15284" spans="1:2" x14ac:dyDescent="0.25">
      <c r="A15284">
        <v>23936</v>
      </c>
      <c r="B15284" t="s">
        <v>10440</v>
      </c>
    </row>
    <row r="15285" spans="1:2" x14ac:dyDescent="0.25">
      <c r="A15285">
        <v>23936</v>
      </c>
      <c r="B15285" t="s">
        <v>12547</v>
      </c>
    </row>
    <row r="15286" spans="1:2" x14ac:dyDescent="0.25">
      <c r="A15286">
        <v>23936</v>
      </c>
      <c r="B15286" t="s">
        <v>13488</v>
      </c>
    </row>
    <row r="15287" spans="1:2" x14ac:dyDescent="0.25">
      <c r="A15287">
        <v>23936</v>
      </c>
      <c r="B15287" t="s">
        <v>13489</v>
      </c>
    </row>
    <row r="15288" spans="1:2" x14ac:dyDescent="0.25">
      <c r="A15288">
        <v>23936</v>
      </c>
      <c r="B15288" t="s">
        <v>12408</v>
      </c>
    </row>
    <row r="15289" spans="1:2" x14ac:dyDescent="0.25">
      <c r="A15289">
        <v>23936</v>
      </c>
      <c r="B15289" t="s">
        <v>13490</v>
      </c>
    </row>
    <row r="15290" spans="1:2" x14ac:dyDescent="0.25">
      <c r="A15290">
        <v>23936</v>
      </c>
      <c r="B15290" t="s">
        <v>11440</v>
      </c>
    </row>
    <row r="15291" spans="1:2" x14ac:dyDescent="0.25">
      <c r="A15291">
        <v>23936</v>
      </c>
      <c r="B15291" t="s">
        <v>7289</v>
      </c>
    </row>
    <row r="15292" spans="1:2" x14ac:dyDescent="0.25">
      <c r="A15292">
        <v>23936</v>
      </c>
      <c r="B15292" t="s">
        <v>11613</v>
      </c>
    </row>
    <row r="15293" spans="1:2" x14ac:dyDescent="0.25">
      <c r="A15293">
        <v>23936</v>
      </c>
      <c r="B15293" t="s">
        <v>10644</v>
      </c>
    </row>
    <row r="15294" spans="1:2" x14ac:dyDescent="0.25">
      <c r="A15294">
        <v>23936</v>
      </c>
      <c r="B15294" t="s">
        <v>13491</v>
      </c>
    </row>
    <row r="15295" spans="1:2" x14ac:dyDescent="0.25">
      <c r="A15295">
        <v>23936</v>
      </c>
      <c r="B15295" t="s">
        <v>13492</v>
      </c>
    </row>
    <row r="15296" spans="1:2" x14ac:dyDescent="0.25">
      <c r="A15296">
        <v>23936</v>
      </c>
      <c r="B15296" t="s">
        <v>13493</v>
      </c>
    </row>
    <row r="15297" spans="1:2" x14ac:dyDescent="0.25">
      <c r="A15297">
        <v>23936</v>
      </c>
      <c r="B15297" t="s">
        <v>13494</v>
      </c>
    </row>
    <row r="15298" spans="1:2" x14ac:dyDescent="0.25">
      <c r="A15298">
        <v>23936</v>
      </c>
      <c r="B15298" t="s">
        <v>13495</v>
      </c>
    </row>
    <row r="15299" spans="1:2" x14ac:dyDescent="0.25">
      <c r="A15299">
        <v>23941</v>
      </c>
      <c r="B15299" t="s">
        <v>13496</v>
      </c>
    </row>
    <row r="15300" spans="1:2" x14ac:dyDescent="0.25">
      <c r="A15300">
        <v>23942</v>
      </c>
      <c r="B15300" t="s">
        <v>13053</v>
      </c>
    </row>
    <row r="15301" spans="1:2" x14ac:dyDescent="0.25">
      <c r="A15301">
        <v>23942</v>
      </c>
      <c r="B15301" t="s">
        <v>13497</v>
      </c>
    </row>
    <row r="15302" spans="1:2" x14ac:dyDescent="0.25">
      <c r="A15302">
        <v>23942</v>
      </c>
      <c r="B15302" t="s">
        <v>13498</v>
      </c>
    </row>
    <row r="15303" spans="1:2" x14ac:dyDescent="0.25">
      <c r="A15303">
        <v>23942</v>
      </c>
      <c r="B15303" t="s">
        <v>13496</v>
      </c>
    </row>
    <row r="15304" spans="1:2" x14ac:dyDescent="0.25">
      <c r="A15304">
        <v>23942</v>
      </c>
      <c r="B15304" t="s">
        <v>13499</v>
      </c>
    </row>
    <row r="15305" spans="1:2" x14ac:dyDescent="0.25">
      <c r="A15305">
        <v>23942</v>
      </c>
      <c r="B15305" t="s">
        <v>13500</v>
      </c>
    </row>
    <row r="15306" spans="1:2" x14ac:dyDescent="0.25">
      <c r="A15306">
        <v>23942</v>
      </c>
      <c r="B15306" t="s">
        <v>13501</v>
      </c>
    </row>
    <row r="15307" spans="1:2" x14ac:dyDescent="0.25">
      <c r="A15307">
        <v>23942</v>
      </c>
      <c r="B15307" t="s">
        <v>3520</v>
      </c>
    </row>
    <row r="15308" spans="1:2" x14ac:dyDescent="0.25">
      <c r="A15308">
        <v>23942</v>
      </c>
      <c r="B15308" t="s">
        <v>3520</v>
      </c>
    </row>
    <row r="15309" spans="1:2" x14ac:dyDescent="0.25">
      <c r="A15309">
        <v>23942</v>
      </c>
      <c r="B15309" t="s">
        <v>13502</v>
      </c>
    </row>
    <row r="15310" spans="1:2" x14ac:dyDescent="0.25">
      <c r="A15310">
        <v>23942</v>
      </c>
      <c r="B15310" t="s">
        <v>13347</v>
      </c>
    </row>
    <row r="15311" spans="1:2" x14ac:dyDescent="0.25">
      <c r="A15311">
        <v>23942</v>
      </c>
      <c r="B15311" t="s">
        <v>13503</v>
      </c>
    </row>
    <row r="15312" spans="1:2" x14ac:dyDescent="0.25">
      <c r="A15312">
        <v>23942</v>
      </c>
      <c r="B15312" t="s">
        <v>13504</v>
      </c>
    </row>
    <row r="15313" spans="1:2" x14ac:dyDescent="0.25">
      <c r="A15313">
        <v>23942</v>
      </c>
      <c r="B15313" t="s">
        <v>12790</v>
      </c>
    </row>
    <row r="15314" spans="1:2" x14ac:dyDescent="0.25">
      <c r="A15314">
        <v>23942</v>
      </c>
      <c r="B15314" t="s">
        <v>3842</v>
      </c>
    </row>
    <row r="15315" spans="1:2" x14ac:dyDescent="0.25">
      <c r="A15315">
        <v>23942</v>
      </c>
      <c r="B15315" t="s">
        <v>3842</v>
      </c>
    </row>
    <row r="15316" spans="1:2" x14ac:dyDescent="0.25">
      <c r="A15316">
        <v>23942</v>
      </c>
      <c r="B15316" t="s">
        <v>13505</v>
      </c>
    </row>
    <row r="15317" spans="1:2" x14ac:dyDescent="0.25">
      <c r="A15317">
        <v>23942</v>
      </c>
      <c r="B15317" t="s">
        <v>8990</v>
      </c>
    </row>
    <row r="15318" spans="1:2" x14ac:dyDescent="0.25">
      <c r="A15318">
        <v>23942</v>
      </c>
      <c r="B15318" t="s">
        <v>13506</v>
      </c>
    </row>
    <row r="15319" spans="1:2" x14ac:dyDescent="0.25">
      <c r="A15319">
        <v>23942</v>
      </c>
      <c r="B15319" t="s">
        <v>13507</v>
      </c>
    </row>
    <row r="15320" spans="1:2" x14ac:dyDescent="0.25">
      <c r="A15320">
        <v>23942</v>
      </c>
      <c r="B15320" t="s">
        <v>11082</v>
      </c>
    </row>
    <row r="15321" spans="1:2" x14ac:dyDescent="0.25">
      <c r="A15321">
        <v>23942</v>
      </c>
      <c r="B15321" t="s">
        <v>10229</v>
      </c>
    </row>
    <row r="15322" spans="1:2" x14ac:dyDescent="0.25">
      <c r="A15322">
        <v>23942</v>
      </c>
      <c r="B15322" t="s">
        <v>13508</v>
      </c>
    </row>
    <row r="15323" spans="1:2" x14ac:dyDescent="0.25">
      <c r="A15323">
        <v>23942</v>
      </c>
      <c r="B15323" t="s">
        <v>13509</v>
      </c>
    </row>
    <row r="15324" spans="1:2" x14ac:dyDescent="0.25">
      <c r="A15324">
        <v>23942</v>
      </c>
      <c r="B15324" t="s">
        <v>5069</v>
      </c>
    </row>
    <row r="15325" spans="1:2" x14ac:dyDescent="0.25">
      <c r="A15325">
        <v>23942</v>
      </c>
      <c r="B15325" t="s">
        <v>13510</v>
      </c>
    </row>
    <row r="15326" spans="1:2" x14ac:dyDescent="0.25">
      <c r="A15326">
        <v>23942</v>
      </c>
      <c r="B15326" t="s">
        <v>13511</v>
      </c>
    </row>
    <row r="15327" spans="1:2" x14ac:dyDescent="0.25">
      <c r="A15327">
        <v>23944</v>
      </c>
      <c r="B15327" t="s">
        <v>11509</v>
      </c>
    </row>
    <row r="15328" spans="1:2" x14ac:dyDescent="0.25">
      <c r="A15328">
        <v>23946</v>
      </c>
      <c r="B15328" t="s">
        <v>11509</v>
      </c>
    </row>
    <row r="15329" spans="1:2" x14ac:dyDescent="0.25">
      <c r="A15329">
        <v>23946</v>
      </c>
      <c r="B15329" t="s">
        <v>11509</v>
      </c>
    </row>
    <row r="15330" spans="1:2" x14ac:dyDescent="0.25">
      <c r="A15330">
        <v>23946</v>
      </c>
      <c r="B15330" t="s">
        <v>12922</v>
      </c>
    </row>
    <row r="15331" spans="1:2" x14ac:dyDescent="0.25">
      <c r="A15331">
        <v>23946</v>
      </c>
      <c r="B15331" t="s">
        <v>12922</v>
      </c>
    </row>
    <row r="15332" spans="1:2" x14ac:dyDescent="0.25">
      <c r="A15332">
        <v>23946</v>
      </c>
      <c r="B15332" t="s">
        <v>13512</v>
      </c>
    </row>
    <row r="15333" spans="1:2" x14ac:dyDescent="0.25">
      <c r="A15333">
        <v>23946</v>
      </c>
      <c r="B15333" t="s">
        <v>13513</v>
      </c>
    </row>
    <row r="15334" spans="1:2" x14ac:dyDescent="0.25">
      <c r="A15334">
        <v>23946</v>
      </c>
      <c r="B15334" t="s">
        <v>10929</v>
      </c>
    </row>
    <row r="15335" spans="1:2" x14ac:dyDescent="0.25">
      <c r="A15335">
        <v>23947</v>
      </c>
      <c r="B15335" t="s">
        <v>13514</v>
      </c>
    </row>
    <row r="15336" spans="1:2" x14ac:dyDescent="0.25">
      <c r="A15336">
        <v>23948</v>
      </c>
      <c r="B15336" t="s">
        <v>13515</v>
      </c>
    </row>
    <row r="15337" spans="1:2" x14ac:dyDescent="0.25">
      <c r="A15337">
        <v>23948</v>
      </c>
      <c r="B15337" t="s">
        <v>11307</v>
      </c>
    </row>
    <row r="15338" spans="1:2" x14ac:dyDescent="0.25">
      <c r="A15338">
        <v>23948</v>
      </c>
      <c r="B15338" t="s">
        <v>13516</v>
      </c>
    </row>
    <row r="15339" spans="1:2" x14ac:dyDescent="0.25">
      <c r="A15339">
        <v>23948</v>
      </c>
      <c r="B15339" t="s">
        <v>13517</v>
      </c>
    </row>
    <row r="15340" spans="1:2" x14ac:dyDescent="0.25">
      <c r="A15340">
        <v>23948</v>
      </c>
      <c r="B15340" t="s">
        <v>3261</v>
      </c>
    </row>
    <row r="15341" spans="1:2" x14ac:dyDescent="0.25">
      <c r="A15341">
        <v>23948</v>
      </c>
      <c r="B15341" t="s">
        <v>3261</v>
      </c>
    </row>
    <row r="15342" spans="1:2" x14ac:dyDescent="0.25">
      <c r="A15342">
        <v>23948</v>
      </c>
      <c r="B15342" t="s">
        <v>11393</v>
      </c>
    </row>
    <row r="15343" spans="1:2" x14ac:dyDescent="0.25">
      <c r="A15343">
        <v>23948</v>
      </c>
      <c r="B15343" t="s">
        <v>13432</v>
      </c>
    </row>
    <row r="15344" spans="1:2" x14ac:dyDescent="0.25">
      <c r="A15344">
        <v>23948</v>
      </c>
      <c r="B15344" t="s">
        <v>13518</v>
      </c>
    </row>
    <row r="15345" spans="1:2" x14ac:dyDescent="0.25">
      <c r="A15345">
        <v>23948</v>
      </c>
      <c r="B15345" t="s">
        <v>9913</v>
      </c>
    </row>
    <row r="15346" spans="1:2" x14ac:dyDescent="0.25">
      <c r="A15346">
        <v>23948</v>
      </c>
      <c r="B15346" t="s">
        <v>3520</v>
      </c>
    </row>
    <row r="15347" spans="1:2" x14ac:dyDescent="0.25">
      <c r="A15347">
        <v>23948</v>
      </c>
      <c r="B15347" t="s">
        <v>13519</v>
      </c>
    </row>
    <row r="15348" spans="1:2" x14ac:dyDescent="0.25">
      <c r="A15348">
        <v>23948</v>
      </c>
      <c r="B15348" t="s">
        <v>13520</v>
      </c>
    </row>
    <row r="15349" spans="1:2" x14ac:dyDescent="0.25">
      <c r="A15349">
        <v>23948</v>
      </c>
      <c r="B15349" t="s">
        <v>5113</v>
      </c>
    </row>
    <row r="15350" spans="1:2" x14ac:dyDescent="0.25">
      <c r="A15350">
        <v>23948</v>
      </c>
      <c r="B15350" t="s">
        <v>5113</v>
      </c>
    </row>
    <row r="15351" spans="1:2" x14ac:dyDescent="0.25">
      <c r="A15351">
        <v>23948</v>
      </c>
      <c r="B15351" t="s">
        <v>13521</v>
      </c>
    </row>
    <row r="15352" spans="1:2" x14ac:dyDescent="0.25">
      <c r="A15352">
        <v>23948</v>
      </c>
      <c r="B15352" t="s">
        <v>5566</v>
      </c>
    </row>
    <row r="15353" spans="1:2" x14ac:dyDescent="0.25">
      <c r="A15353">
        <v>23948</v>
      </c>
      <c r="B15353" t="s">
        <v>3842</v>
      </c>
    </row>
    <row r="15354" spans="1:2" x14ac:dyDescent="0.25">
      <c r="A15354">
        <v>23948</v>
      </c>
      <c r="B15354" t="s">
        <v>13514</v>
      </c>
    </row>
    <row r="15355" spans="1:2" x14ac:dyDescent="0.25">
      <c r="A15355">
        <v>23948</v>
      </c>
      <c r="B15355" t="s">
        <v>11657</v>
      </c>
    </row>
    <row r="15356" spans="1:2" x14ac:dyDescent="0.25">
      <c r="A15356">
        <v>23948</v>
      </c>
      <c r="B15356" t="s">
        <v>13522</v>
      </c>
    </row>
    <row r="15357" spans="1:2" x14ac:dyDescent="0.25">
      <c r="A15357">
        <v>23948</v>
      </c>
      <c r="B15357" t="s">
        <v>10995</v>
      </c>
    </row>
    <row r="15358" spans="1:2" x14ac:dyDescent="0.25">
      <c r="A15358">
        <v>23948</v>
      </c>
      <c r="B15358" t="s">
        <v>13523</v>
      </c>
    </row>
    <row r="15359" spans="1:2" x14ac:dyDescent="0.25">
      <c r="A15359">
        <v>23948</v>
      </c>
      <c r="B15359" t="s">
        <v>13524</v>
      </c>
    </row>
    <row r="15360" spans="1:2" x14ac:dyDescent="0.25">
      <c r="A15360">
        <v>23948</v>
      </c>
      <c r="B15360" t="s">
        <v>9345</v>
      </c>
    </row>
    <row r="15361" spans="1:2" x14ac:dyDescent="0.25">
      <c r="A15361">
        <v>23948</v>
      </c>
      <c r="B15361" t="s">
        <v>11443</v>
      </c>
    </row>
    <row r="15362" spans="1:2" x14ac:dyDescent="0.25">
      <c r="A15362">
        <v>23948</v>
      </c>
      <c r="B15362" t="s">
        <v>13525</v>
      </c>
    </row>
    <row r="15363" spans="1:2" x14ac:dyDescent="0.25">
      <c r="A15363">
        <v>23948</v>
      </c>
      <c r="B15363" t="s">
        <v>13526</v>
      </c>
    </row>
    <row r="15364" spans="1:2" x14ac:dyDescent="0.25">
      <c r="A15364">
        <v>23948</v>
      </c>
      <c r="B15364" t="s">
        <v>11948</v>
      </c>
    </row>
    <row r="15365" spans="1:2" x14ac:dyDescent="0.25">
      <c r="A15365">
        <v>23948</v>
      </c>
      <c r="B15365" t="s">
        <v>9470</v>
      </c>
    </row>
    <row r="15366" spans="1:2" x14ac:dyDescent="0.25">
      <c r="A15366">
        <v>23948</v>
      </c>
      <c r="B15366" t="s">
        <v>13527</v>
      </c>
    </row>
    <row r="15367" spans="1:2" x14ac:dyDescent="0.25">
      <c r="A15367">
        <v>23948</v>
      </c>
      <c r="B15367" t="s">
        <v>11384</v>
      </c>
    </row>
    <row r="15368" spans="1:2" x14ac:dyDescent="0.25">
      <c r="A15368">
        <v>23948</v>
      </c>
      <c r="B15368" t="s">
        <v>10477</v>
      </c>
    </row>
    <row r="15369" spans="1:2" x14ac:dyDescent="0.25">
      <c r="A15369">
        <v>23948</v>
      </c>
      <c r="B15369" t="s">
        <v>11218</v>
      </c>
    </row>
    <row r="15370" spans="1:2" x14ac:dyDescent="0.25">
      <c r="A15370">
        <v>23948</v>
      </c>
      <c r="B15370" t="s">
        <v>13528</v>
      </c>
    </row>
    <row r="15371" spans="1:2" x14ac:dyDescent="0.25">
      <c r="A15371">
        <v>23948</v>
      </c>
      <c r="B15371" t="s">
        <v>13529</v>
      </c>
    </row>
    <row r="15372" spans="1:2" x14ac:dyDescent="0.25">
      <c r="A15372">
        <v>23957</v>
      </c>
      <c r="B15372" t="s">
        <v>11034</v>
      </c>
    </row>
    <row r="15373" spans="1:2" x14ac:dyDescent="0.25">
      <c r="A15373">
        <v>23966</v>
      </c>
      <c r="B15373" t="s">
        <v>3520</v>
      </c>
    </row>
    <row r="15374" spans="1:2" x14ac:dyDescent="0.25">
      <c r="A15374">
        <v>23966</v>
      </c>
      <c r="B15374" t="s">
        <v>3520</v>
      </c>
    </row>
    <row r="15375" spans="1:2" x14ac:dyDescent="0.25">
      <c r="A15375">
        <v>23966</v>
      </c>
      <c r="B15375" t="s">
        <v>13530</v>
      </c>
    </row>
    <row r="15376" spans="1:2" x14ac:dyDescent="0.25">
      <c r="A15376">
        <v>23966</v>
      </c>
      <c r="B15376" t="s">
        <v>11652</v>
      </c>
    </row>
    <row r="15377" spans="1:2" x14ac:dyDescent="0.25">
      <c r="A15377">
        <v>23966</v>
      </c>
      <c r="B15377" t="s">
        <v>11653</v>
      </c>
    </row>
    <row r="15378" spans="1:2" x14ac:dyDescent="0.25">
      <c r="A15378">
        <v>23966</v>
      </c>
      <c r="B15378" t="s">
        <v>3842</v>
      </c>
    </row>
    <row r="15379" spans="1:2" x14ac:dyDescent="0.25">
      <c r="A15379">
        <v>23966</v>
      </c>
      <c r="B15379" t="s">
        <v>10256</v>
      </c>
    </row>
    <row r="15380" spans="1:2" x14ac:dyDescent="0.25">
      <c r="A15380">
        <v>23966</v>
      </c>
      <c r="B15380" t="s">
        <v>13531</v>
      </c>
    </row>
    <row r="15381" spans="1:2" x14ac:dyDescent="0.25">
      <c r="A15381">
        <v>23966</v>
      </c>
      <c r="B15381" t="s">
        <v>13532</v>
      </c>
    </row>
    <row r="15382" spans="1:2" x14ac:dyDescent="0.25">
      <c r="A15382">
        <v>23966</v>
      </c>
      <c r="B15382" t="s">
        <v>13533</v>
      </c>
    </row>
    <row r="15383" spans="1:2" x14ac:dyDescent="0.25">
      <c r="A15383">
        <v>23966</v>
      </c>
      <c r="B15383" t="s">
        <v>3550</v>
      </c>
    </row>
    <row r="15384" spans="1:2" x14ac:dyDescent="0.25">
      <c r="A15384">
        <v>23966</v>
      </c>
      <c r="B15384" t="s">
        <v>13534</v>
      </c>
    </row>
    <row r="15385" spans="1:2" x14ac:dyDescent="0.25">
      <c r="A15385">
        <v>23966</v>
      </c>
      <c r="B15385" t="s">
        <v>1797</v>
      </c>
    </row>
    <row r="15386" spans="1:2" x14ac:dyDescent="0.25">
      <c r="A15386">
        <v>23966</v>
      </c>
      <c r="B15386" t="s">
        <v>13535</v>
      </c>
    </row>
    <row r="15387" spans="1:2" x14ac:dyDescent="0.25">
      <c r="A15387">
        <v>23966</v>
      </c>
      <c r="B15387" t="s">
        <v>10545</v>
      </c>
    </row>
    <row r="15388" spans="1:2" x14ac:dyDescent="0.25">
      <c r="A15388">
        <v>23966</v>
      </c>
      <c r="B15388" t="s">
        <v>3239</v>
      </c>
    </row>
    <row r="15389" spans="1:2" x14ac:dyDescent="0.25">
      <c r="A15389">
        <v>23966</v>
      </c>
      <c r="B15389" t="s">
        <v>13536</v>
      </c>
    </row>
    <row r="15390" spans="1:2" x14ac:dyDescent="0.25">
      <c r="A15390">
        <v>23966</v>
      </c>
      <c r="B15390" t="s">
        <v>13537</v>
      </c>
    </row>
    <row r="15391" spans="1:2" x14ac:dyDescent="0.25">
      <c r="A15391">
        <v>23966</v>
      </c>
      <c r="B15391" t="s">
        <v>10548</v>
      </c>
    </row>
    <row r="15392" spans="1:2" x14ac:dyDescent="0.25">
      <c r="A15392">
        <v>23966</v>
      </c>
      <c r="B15392" t="s">
        <v>13538</v>
      </c>
    </row>
    <row r="15393" spans="1:2" x14ac:dyDescent="0.25">
      <c r="A15393">
        <v>23966</v>
      </c>
      <c r="B15393" t="s">
        <v>13539</v>
      </c>
    </row>
    <row r="15394" spans="1:2" x14ac:dyDescent="0.25">
      <c r="A15394">
        <v>23966</v>
      </c>
      <c r="B15394" t="s">
        <v>13540</v>
      </c>
    </row>
    <row r="15395" spans="1:2" x14ac:dyDescent="0.25">
      <c r="A15395">
        <v>23966</v>
      </c>
      <c r="B15395" t="s">
        <v>11034</v>
      </c>
    </row>
    <row r="15396" spans="1:2" x14ac:dyDescent="0.25">
      <c r="A15396">
        <v>23968</v>
      </c>
      <c r="B15396" t="s">
        <v>5941</v>
      </c>
    </row>
    <row r="15397" spans="1:2" x14ac:dyDescent="0.25">
      <c r="A15397">
        <v>23968</v>
      </c>
      <c r="B15397" t="s">
        <v>13541</v>
      </c>
    </row>
    <row r="15398" spans="1:2" x14ac:dyDescent="0.25">
      <c r="A15398">
        <v>23968</v>
      </c>
      <c r="B15398" t="s">
        <v>13542</v>
      </c>
    </row>
    <row r="15399" spans="1:2" x14ac:dyDescent="0.25">
      <c r="A15399">
        <v>23968</v>
      </c>
      <c r="B15399" t="s">
        <v>13543</v>
      </c>
    </row>
    <row r="15400" spans="1:2" x14ac:dyDescent="0.25">
      <c r="A15400">
        <v>23968</v>
      </c>
      <c r="B15400" t="s">
        <v>13543</v>
      </c>
    </row>
    <row r="15401" spans="1:2" x14ac:dyDescent="0.25">
      <c r="A15401">
        <v>23968</v>
      </c>
      <c r="B15401" t="s">
        <v>13544</v>
      </c>
    </row>
    <row r="15402" spans="1:2" x14ac:dyDescent="0.25">
      <c r="A15402">
        <v>23968</v>
      </c>
      <c r="B15402" t="s">
        <v>12954</v>
      </c>
    </row>
    <row r="15403" spans="1:2" x14ac:dyDescent="0.25">
      <c r="A15403">
        <v>23968</v>
      </c>
      <c r="B15403" t="s">
        <v>13545</v>
      </c>
    </row>
    <row r="15404" spans="1:2" x14ac:dyDescent="0.25">
      <c r="A15404">
        <v>23968</v>
      </c>
      <c r="B15404" t="s">
        <v>13546</v>
      </c>
    </row>
    <row r="15405" spans="1:2" x14ac:dyDescent="0.25">
      <c r="A15405">
        <v>23968</v>
      </c>
      <c r="B15405" t="s">
        <v>3520</v>
      </c>
    </row>
    <row r="15406" spans="1:2" x14ac:dyDescent="0.25">
      <c r="A15406">
        <v>23968</v>
      </c>
      <c r="B15406" t="s">
        <v>11496</v>
      </c>
    </row>
    <row r="15407" spans="1:2" x14ac:dyDescent="0.25">
      <c r="A15407">
        <v>23968</v>
      </c>
      <c r="B15407" t="s">
        <v>13547</v>
      </c>
    </row>
    <row r="15408" spans="1:2" x14ac:dyDescent="0.25">
      <c r="A15408">
        <v>23968</v>
      </c>
      <c r="B15408" t="s">
        <v>5566</v>
      </c>
    </row>
    <row r="15409" spans="1:2" x14ac:dyDescent="0.25">
      <c r="A15409">
        <v>23968</v>
      </c>
      <c r="B15409" t="s">
        <v>6498</v>
      </c>
    </row>
    <row r="15410" spans="1:2" x14ac:dyDescent="0.25">
      <c r="A15410">
        <v>23968</v>
      </c>
      <c r="B15410" t="s">
        <v>12391</v>
      </c>
    </row>
    <row r="15411" spans="1:2" x14ac:dyDescent="0.25">
      <c r="A15411">
        <v>23968</v>
      </c>
      <c r="B15411" t="s">
        <v>3842</v>
      </c>
    </row>
    <row r="15412" spans="1:2" x14ac:dyDescent="0.25">
      <c r="A15412">
        <v>23968</v>
      </c>
      <c r="B15412" t="s">
        <v>13548</v>
      </c>
    </row>
    <row r="15413" spans="1:2" x14ac:dyDescent="0.25">
      <c r="A15413">
        <v>23968</v>
      </c>
      <c r="B15413" t="s">
        <v>13549</v>
      </c>
    </row>
    <row r="15414" spans="1:2" x14ac:dyDescent="0.25">
      <c r="A15414">
        <v>23968</v>
      </c>
      <c r="B15414" t="s">
        <v>13550</v>
      </c>
    </row>
    <row r="15415" spans="1:2" x14ac:dyDescent="0.25">
      <c r="A15415">
        <v>23968</v>
      </c>
      <c r="B15415" t="s">
        <v>3550</v>
      </c>
    </row>
    <row r="15416" spans="1:2" x14ac:dyDescent="0.25">
      <c r="A15416">
        <v>23968</v>
      </c>
      <c r="B15416" t="s">
        <v>13551</v>
      </c>
    </row>
    <row r="15417" spans="1:2" x14ac:dyDescent="0.25">
      <c r="A15417">
        <v>23968</v>
      </c>
      <c r="B15417" t="s">
        <v>13552</v>
      </c>
    </row>
    <row r="15418" spans="1:2" x14ac:dyDescent="0.25">
      <c r="A15418">
        <v>23968</v>
      </c>
      <c r="B15418" t="s">
        <v>13553</v>
      </c>
    </row>
    <row r="15419" spans="1:2" x14ac:dyDescent="0.25">
      <c r="A15419">
        <v>23968</v>
      </c>
      <c r="B15419" t="s">
        <v>13554</v>
      </c>
    </row>
    <row r="15420" spans="1:2" x14ac:dyDescent="0.25">
      <c r="A15420">
        <v>23968</v>
      </c>
      <c r="B15420" t="s">
        <v>13555</v>
      </c>
    </row>
    <row r="15421" spans="1:2" x14ac:dyDescent="0.25">
      <c r="A15421">
        <v>23968</v>
      </c>
      <c r="B15421" t="s">
        <v>10395</v>
      </c>
    </row>
    <row r="15422" spans="1:2" x14ac:dyDescent="0.25">
      <c r="A15422">
        <v>23968</v>
      </c>
      <c r="B15422" t="s">
        <v>13556</v>
      </c>
    </row>
    <row r="15423" spans="1:2" x14ac:dyDescent="0.25">
      <c r="A15423">
        <v>23968</v>
      </c>
      <c r="B15423" t="s">
        <v>11034</v>
      </c>
    </row>
    <row r="15424" spans="1:2" x14ac:dyDescent="0.25">
      <c r="A15424">
        <v>23968</v>
      </c>
      <c r="B15424" t="s">
        <v>10186</v>
      </c>
    </row>
    <row r="15425" spans="1:2" x14ac:dyDescent="0.25">
      <c r="A15425">
        <v>23968</v>
      </c>
      <c r="B15425" t="s">
        <v>13557</v>
      </c>
    </row>
    <row r="15426" spans="1:2" x14ac:dyDescent="0.25">
      <c r="A15426">
        <v>23968</v>
      </c>
      <c r="B15426" t="s">
        <v>13558</v>
      </c>
    </row>
    <row r="15427" spans="1:2" x14ac:dyDescent="0.25">
      <c r="A15427">
        <v>23968</v>
      </c>
      <c r="B15427" t="s">
        <v>13559</v>
      </c>
    </row>
    <row r="15428" spans="1:2" x14ac:dyDescent="0.25">
      <c r="A15428">
        <v>23970</v>
      </c>
      <c r="B15428" t="s">
        <v>11234</v>
      </c>
    </row>
    <row r="15429" spans="1:2" x14ac:dyDescent="0.25">
      <c r="A15429">
        <v>23970</v>
      </c>
      <c r="B15429" t="s">
        <v>13560</v>
      </c>
    </row>
    <row r="15430" spans="1:2" x14ac:dyDescent="0.25">
      <c r="A15430">
        <v>23970</v>
      </c>
      <c r="B15430" t="s">
        <v>13561</v>
      </c>
    </row>
    <row r="15431" spans="1:2" x14ac:dyDescent="0.25">
      <c r="A15431">
        <v>23970</v>
      </c>
      <c r="B15431" t="s">
        <v>13562</v>
      </c>
    </row>
    <row r="15432" spans="1:2" x14ac:dyDescent="0.25">
      <c r="A15432">
        <v>23970</v>
      </c>
      <c r="B15432" t="s">
        <v>13563</v>
      </c>
    </row>
    <row r="15433" spans="1:2" x14ac:dyDescent="0.25">
      <c r="A15433">
        <v>23970</v>
      </c>
      <c r="B15433" t="s">
        <v>3520</v>
      </c>
    </row>
    <row r="15434" spans="1:2" x14ac:dyDescent="0.25">
      <c r="A15434">
        <v>23970</v>
      </c>
      <c r="B15434" t="s">
        <v>13564</v>
      </c>
    </row>
    <row r="15435" spans="1:2" x14ac:dyDescent="0.25">
      <c r="A15435">
        <v>23970</v>
      </c>
      <c r="B15435" t="s">
        <v>12341</v>
      </c>
    </row>
    <row r="15436" spans="1:2" x14ac:dyDescent="0.25">
      <c r="A15436">
        <v>23970</v>
      </c>
      <c r="B15436" t="s">
        <v>13565</v>
      </c>
    </row>
    <row r="15437" spans="1:2" x14ac:dyDescent="0.25">
      <c r="A15437">
        <v>23970</v>
      </c>
      <c r="B15437" t="s">
        <v>13566</v>
      </c>
    </row>
    <row r="15438" spans="1:2" x14ac:dyDescent="0.25">
      <c r="A15438">
        <v>23970</v>
      </c>
      <c r="B15438" t="s">
        <v>13567</v>
      </c>
    </row>
    <row r="15439" spans="1:2" x14ac:dyDescent="0.25">
      <c r="A15439">
        <v>23970</v>
      </c>
      <c r="B15439" t="s">
        <v>13568</v>
      </c>
    </row>
    <row r="15440" spans="1:2" x14ac:dyDescent="0.25">
      <c r="A15440">
        <v>23970</v>
      </c>
      <c r="B15440" t="s">
        <v>13569</v>
      </c>
    </row>
    <row r="15441" spans="1:2" x14ac:dyDescent="0.25">
      <c r="A15441">
        <v>23970</v>
      </c>
      <c r="B15441" t="s">
        <v>11034</v>
      </c>
    </row>
    <row r="15442" spans="1:2" x14ac:dyDescent="0.25">
      <c r="A15442">
        <v>23972</v>
      </c>
      <c r="B15442" t="s">
        <v>3261</v>
      </c>
    </row>
    <row r="15443" spans="1:2" x14ac:dyDescent="0.25">
      <c r="A15443">
        <v>23972</v>
      </c>
      <c r="B15443" t="s">
        <v>3520</v>
      </c>
    </row>
    <row r="15444" spans="1:2" x14ac:dyDescent="0.25">
      <c r="A15444">
        <v>23972</v>
      </c>
      <c r="B15444" t="s">
        <v>3842</v>
      </c>
    </row>
    <row r="15445" spans="1:2" x14ac:dyDescent="0.25">
      <c r="A15445">
        <v>23972</v>
      </c>
      <c r="B15445" t="s">
        <v>13570</v>
      </c>
    </row>
    <row r="15446" spans="1:2" x14ac:dyDescent="0.25">
      <c r="A15446">
        <v>23972</v>
      </c>
      <c r="B15446" t="s">
        <v>13571</v>
      </c>
    </row>
    <row r="15447" spans="1:2" x14ac:dyDescent="0.25">
      <c r="A15447">
        <v>23972</v>
      </c>
      <c r="B15447" t="s">
        <v>11869</v>
      </c>
    </row>
    <row r="15448" spans="1:2" x14ac:dyDescent="0.25">
      <c r="A15448">
        <v>23972</v>
      </c>
      <c r="B15448" t="s">
        <v>13572</v>
      </c>
    </row>
    <row r="15449" spans="1:2" x14ac:dyDescent="0.25">
      <c r="A15449">
        <v>23972</v>
      </c>
      <c r="B15449" t="s">
        <v>13573</v>
      </c>
    </row>
    <row r="15450" spans="1:2" x14ac:dyDescent="0.25">
      <c r="A15450">
        <v>23972</v>
      </c>
      <c r="B15450" t="s">
        <v>13574</v>
      </c>
    </row>
    <row r="15451" spans="1:2" x14ac:dyDescent="0.25">
      <c r="A15451">
        <v>23972</v>
      </c>
      <c r="B15451" t="s">
        <v>13575</v>
      </c>
    </row>
    <row r="15452" spans="1:2" x14ac:dyDescent="0.25">
      <c r="A15452">
        <v>23972</v>
      </c>
      <c r="B15452" t="s">
        <v>13576</v>
      </c>
    </row>
    <row r="15453" spans="1:2" x14ac:dyDescent="0.25">
      <c r="A15453">
        <v>23974</v>
      </c>
      <c r="B15453" t="s">
        <v>5941</v>
      </c>
    </row>
    <row r="15454" spans="1:2" x14ac:dyDescent="0.25">
      <c r="A15454">
        <v>23974</v>
      </c>
      <c r="B15454" t="s">
        <v>13577</v>
      </c>
    </row>
    <row r="15455" spans="1:2" x14ac:dyDescent="0.25">
      <c r="A15455">
        <v>23974</v>
      </c>
      <c r="B15455" t="s">
        <v>13578</v>
      </c>
    </row>
    <row r="15456" spans="1:2" x14ac:dyDescent="0.25">
      <c r="A15456">
        <v>23974</v>
      </c>
      <c r="B15456" t="s">
        <v>13578</v>
      </c>
    </row>
    <row r="15457" spans="1:2" x14ac:dyDescent="0.25">
      <c r="A15457">
        <v>23974</v>
      </c>
      <c r="B15457" t="s">
        <v>13579</v>
      </c>
    </row>
    <row r="15458" spans="1:2" x14ac:dyDescent="0.25">
      <c r="A15458">
        <v>23974</v>
      </c>
      <c r="B15458" t="s">
        <v>13580</v>
      </c>
    </row>
    <row r="15459" spans="1:2" x14ac:dyDescent="0.25">
      <c r="A15459">
        <v>23974</v>
      </c>
      <c r="B15459" t="s">
        <v>4267</v>
      </c>
    </row>
    <row r="15460" spans="1:2" x14ac:dyDescent="0.25">
      <c r="A15460">
        <v>23974</v>
      </c>
      <c r="B15460" t="s">
        <v>13581</v>
      </c>
    </row>
    <row r="15461" spans="1:2" x14ac:dyDescent="0.25">
      <c r="A15461">
        <v>23974</v>
      </c>
      <c r="B15461" t="s">
        <v>5893</v>
      </c>
    </row>
    <row r="15462" spans="1:2" x14ac:dyDescent="0.25">
      <c r="A15462">
        <v>23974</v>
      </c>
      <c r="B15462" t="s">
        <v>13582</v>
      </c>
    </row>
    <row r="15463" spans="1:2" x14ac:dyDescent="0.25">
      <c r="A15463">
        <v>23974</v>
      </c>
      <c r="B15463" t="s">
        <v>3520</v>
      </c>
    </row>
    <row r="15464" spans="1:2" x14ac:dyDescent="0.25">
      <c r="A15464">
        <v>23974</v>
      </c>
      <c r="B15464" t="s">
        <v>10882</v>
      </c>
    </row>
    <row r="15465" spans="1:2" x14ac:dyDescent="0.25">
      <c r="A15465">
        <v>23974</v>
      </c>
      <c r="B15465" t="s">
        <v>13583</v>
      </c>
    </row>
    <row r="15466" spans="1:2" x14ac:dyDescent="0.25">
      <c r="A15466">
        <v>23974</v>
      </c>
      <c r="B15466" t="s">
        <v>13584</v>
      </c>
    </row>
    <row r="15467" spans="1:2" x14ac:dyDescent="0.25">
      <c r="A15467">
        <v>23974</v>
      </c>
      <c r="B15467" t="s">
        <v>5113</v>
      </c>
    </row>
    <row r="15468" spans="1:2" x14ac:dyDescent="0.25">
      <c r="A15468">
        <v>23974</v>
      </c>
      <c r="B15468" t="s">
        <v>13585</v>
      </c>
    </row>
    <row r="15469" spans="1:2" x14ac:dyDescent="0.25">
      <c r="A15469">
        <v>23974</v>
      </c>
      <c r="B15469" t="s">
        <v>13586</v>
      </c>
    </row>
    <row r="15470" spans="1:2" x14ac:dyDescent="0.25">
      <c r="A15470">
        <v>23974</v>
      </c>
      <c r="B15470" t="s">
        <v>13587</v>
      </c>
    </row>
    <row r="15471" spans="1:2" x14ac:dyDescent="0.25">
      <c r="A15471">
        <v>23974</v>
      </c>
      <c r="B15471" t="s">
        <v>10328</v>
      </c>
    </row>
    <row r="15472" spans="1:2" x14ac:dyDescent="0.25">
      <c r="A15472">
        <v>23974</v>
      </c>
      <c r="B15472" t="s">
        <v>13588</v>
      </c>
    </row>
    <row r="15473" spans="1:2" x14ac:dyDescent="0.25">
      <c r="A15473">
        <v>23974</v>
      </c>
      <c r="B15473" t="s">
        <v>13589</v>
      </c>
    </row>
    <row r="15474" spans="1:2" x14ac:dyDescent="0.25">
      <c r="A15474">
        <v>23974</v>
      </c>
      <c r="B15474" t="s">
        <v>13590</v>
      </c>
    </row>
    <row r="15475" spans="1:2" x14ac:dyDescent="0.25">
      <c r="A15475">
        <v>23974</v>
      </c>
      <c r="B15475" t="s">
        <v>13591</v>
      </c>
    </row>
    <row r="15476" spans="1:2" x14ac:dyDescent="0.25">
      <c r="A15476">
        <v>23974</v>
      </c>
      <c r="B15476" t="s">
        <v>11114</v>
      </c>
    </row>
    <row r="15477" spans="1:2" x14ac:dyDescent="0.25">
      <c r="A15477">
        <v>23974</v>
      </c>
      <c r="B15477" t="s">
        <v>13592</v>
      </c>
    </row>
    <row r="15478" spans="1:2" x14ac:dyDescent="0.25">
      <c r="A15478">
        <v>23974</v>
      </c>
      <c r="B15478" t="s">
        <v>3550</v>
      </c>
    </row>
    <row r="15479" spans="1:2" x14ac:dyDescent="0.25">
      <c r="A15479">
        <v>23974</v>
      </c>
      <c r="B15479" t="s">
        <v>3550</v>
      </c>
    </row>
    <row r="15480" spans="1:2" x14ac:dyDescent="0.25">
      <c r="A15480">
        <v>23974</v>
      </c>
      <c r="B15480" t="s">
        <v>2406</v>
      </c>
    </row>
    <row r="15481" spans="1:2" x14ac:dyDescent="0.25">
      <c r="A15481">
        <v>23974</v>
      </c>
      <c r="B15481" t="s">
        <v>4184</v>
      </c>
    </row>
    <row r="15482" spans="1:2" x14ac:dyDescent="0.25">
      <c r="A15482">
        <v>23974</v>
      </c>
      <c r="B15482" t="s">
        <v>9345</v>
      </c>
    </row>
    <row r="15483" spans="1:2" x14ac:dyDescent="0.25">
      <c r="A15483">
        <v>23974</v>
      </c>
      <c r="B15483" t="s">
        <v>13593</v>
      </c>
    </row>
    <row r="15484" spans="1:2" x14ac:dyDescent="0.25">
      <c r="A15484">
        <v>23974</v>
      </c>
      <c r="B15484" t="s">
        <v>13328</v>
      </c>
    </row>
    <row r="15485" spans="1:2" x14ac:dyDescent="0.25">
      <c r="A15485">
        <v>23974</v>
      </c>
      <c r="B15485" t="s">
        <v>724</v>
      </c>
    </row>
    <row r="15486" spans="1:2" x14ac:dyDescent="0.25">
      <c r="A15486">
        <v>23974</v>
      </c>
      <c r="B15486" t="s">
        <v>12475</v>
      </c>
    </row>
    <row r="15487" spans="1:2" x14ac:dyDescent="0.25">
      <c r="A15487">
        <v>23974</v>
      </c>
      <c r="B15487" t="s">
        <v>13594</v>
      </c>
    </row>
    <row r="15488" spans="1:2" x14ac:dyDescent="0.25">
      <c r="A15488">
        <v>23974</v>
      </c>
      <c r="B15488" t="s">
        <v>13595</v>
      </c>
    </row>
    <row r="15489" spans="1:2" x14ac:dyDescent="0.25">
      <c r="A15489">
        <v>23974</v>
      </c>
      <c r="B15489" t="s">
        <v>9233</v>
      </c>
    </row>
    <row r="15490" spans="1:2" x14ac:dyDescent="0.25">
      <c r="A15490">
        <v>23974</v>
      </c>
      <c r="B15490" t="s">
        <v>8424</v>
      </c>
    </row>
    <row r="15491" spans="1:2" x14ac:dyDescent="0.25">
      <c r="A15491">
        <v>23974</v>
      </c>
      <c r="B15491" t="s">
        <v>13596</v>
      </c>
    </row>
    <row r="15492" spans="1:2" x14ac:dyDescent="0.25">
      <c r="A15492">
        <v>23974</v>
      </c>
      <c r="B15492" t="s">
        <v>10419</v>
      </c>
    </row>
    <row r="15493" spans="1:2" x14ac:dyDescent="0.25">
      <c r="A15493">
        <v>23990</v>
      </c>
      <c r="B15493" t="s">
        <v>13597</v>
      </c>
    </row>
    <row r="15494" spans="1:2" x14ac:dyDescent="0.25">
      <c r="A15494">
        <v>23992</v>
      </c>
      <c r="B15494" t="s">
        <v>5941</v>
      </c>
    </row>
    <row r="15495" spans="1:2" x14ac:dyDescent="0.25">
      <c r="A15495">
        <v>23992</v>
      </c>
      <c r="B15495" t="s">
        <v>13598</v>
      </c>
    </row>
    <row r="15496" spans="1:2" x14ac:dyDescent="0.25">
      <c r="A15496">
        <v>23992</v>
      </c>
      <c r="B15496" t="s">
        <v>13599</v>
      </c>
    </row>
    <row r="15497" spans="1:2" x14ac:dyDescent="0.25">
      <c r="A15497">
        <v>23992</v>
      </c>
      <c r="B15497" t="s">
        <v>8756</v>
      </c>
    </row>
    <row r="15498" spans="1:2" x14ac:dyDescent="0.25">
      <c r="A15498">
        <v>23992</v>
      </c>
      <c r="B15498" t="s">
        <v>13600</v>
      </c>
    </row>
    <row r="15499" spans="1:2" x14ac:dyDescent="0.25">
      <c r="A15499">
        <v>23992</v>
      </c>
      <c r="B15499" t="s">
        <v>13601</v>
      </c>
    </row>
    <row r="15500" spans="1:2" x14ac:dyDescent="0.25">
      <c r="A15500">
        <v>23992</v>
      </c>
      <c r="B15500" t="s">
        <v>12930</v>
      </c>
    </row>
    <row r="15501" spans="1:2" x14ac:dyDescent="0.25">
      <c r="A15501">
        <v>23992</v>
      </c>
      <c r="B15501" t="s">
        <v>3520</v>
      </c>
    </row>
    <row r="15502" spans="1:2" x14ac:dyDescent="0.25">
      <c r="A15502">
        <v>23992</v>
      </c>
      <c r="B15502" t="s">
        <v>13602</v>
      </c>
    </row>
    <row r="15503" spans="1:2" x14ac:dyDescent="0.25">
      <c r="A15503">
        <v>23992</v>
      </c>
      <c r="B15503" t="s">
        <v>9375</v>
      </c>
    </row>
    <row r="15504" spans="1:2" x14ac:dyDescent="0.25">
      <c r="A15504">
        <v>23992</v>
      </c>
      <c r="B15504" t="s">
        <v>3842</v>
      </c>
    </row>
    <row r="15505" spans="1:2" x14ac:dyDescent="0.25">
      <c r="A15505">
        <v>23992</v>
      </c>
      <c r="B15505" t="s">
        <v>3842</v>
      </c>
    </row>
    <row r="15506" spans="1:2" x14ac:dyDescent="0.25">
      <c r="A15506">
        <v>23992</v>
      </c>
      <c r="B15506" t="s">
        <v>13603</v>
      </c>
    </row>
    <row r="15507" spans="1:2" x14ac:dyDescent="0.25">
      <c r="A15507">
        <v>23992</v>
      </c>
      <c r="B15507" t="s">
        <v>13604</v>
      </c>
    </row>
    <row r="15508" spans="1:2" x14ac:dyDescent="0.25">
      <c r="A15508">
        <v>23992</v>
      </c>
      <c r="B15508" t="s">
        <v>13605</v>
      </c>
    </row>
    <row r="15509" spans="1:2" x14ac:dyDescent="0.25">
      <c r="A15509">
        <v>23992</v>
      </c>
      <c r="B15509" t="s">
        <v>8824</v>
      </c>
    </row>
    <row r="15510" spans="1:2" x14ac:dyDescent="0.25">
      <c r="A15510">
        <v>23992</v>
      </c>
      <c r="B15510" t="s">
        <v>13606</v>
      </c>
    </row>
    <row r="15511" spans="1:2" x14ac:dyDescent="0.25">
      <c r="A15511">
        <v>23992</v>
      </c>
      <c r="B15511" t="s">
        <v>3550</v>
      </c>
    </row>
    <row r="15512" spans="1:2" x14ac:dyDescent="0.25">
      <c r="A15512">
        <v>23992</v>
      </c>
      <c r="B15512" t="s">
        <v>3550</v>
      </c>
    </row>
    <row r="15513" spans="1:2" x14ac:dyDescent="0.25">
      <c r="A15513">
        <v>23992</v>
      </c>
      <c r="B15513" t="s">
        <v>3396</v>
      </c>
    </row>
    <row r="15514" spans="1:2" x14ac:dyDescent="0.25">
      <c r="A15514">
        <v>23992</v>
      </c>
      <c r="B15514" t="s">
        <v>13597</v>
      </c>
    </row>
    <row r="15515" spans="1:2" x14ac:dyDescent="0.25">
      <c r="A15515">
        <v>23992</v>
      </c>
      <c r="B15515" t="s">
        <v>2754</v>
      </c>
    </row>
    <row r="15516" spans="1:2" x14ac:dyDescent="0.25">
      <c r="A15516">
        <v>23992</v>
      </c>
      <c r="B15516" t="s">
        <v>13607</v>
      </c>
    </row>
    <row r="15517" spans="1:2" x14ac:dyDescent="0.25">
      <c r="A15517">
        <v>23992</v>
      </c>
      <c r="B15517" t="s">
        <v>13608</v>
      </c>
    </row>
    <row r="15518" spans="1:2" x14ac:dyDescent="0.25">
      <c r="A15518">
        <v>23992</v>
      </c>
      <c r="B15518" t="s">
        <v>13609</v>
      </c>
    </row>
    <row r="15519" spans="1:2" x14ac:dyDescent="0.25">
      <c r="A15519">
        <v>23992</v>
      </c>
      <c r="B15519" t="s">
        <v>13610</v>
      </c>
    </row>
    <row r="15520" spans="1:2" x14ac:dyDescent="0.25">
      <c r="A15520">
        <v>23992</v>
      </c>
      <c r="B15520" t="s">
        <v>13611</v>
      </c>
    </row>
    <row r="15521" spans="1:2" x14ac:dyDescent="0.25">
      <c r="A15521">
        <v>23992</v>
      </c>
      <c r="B15521" t="s">
        <v>13611</v>
      </c>
    </row>
    <row r="15522" spans="1:2" x14ac:dyDescent="0.25">
      <c r="A15522">
        <v>23992</v>
      </c>
      <c r="B15522" t="s">
        <v>13612</v>
      </c>
    </row>
    <row r="15523" spans="1:2" x14ac:dyDescent="0.25">
      <c r="A15523">
        <v>23992</v>
      </c>
      <c r="B15523" t="s">
        <v>11590</v>
      </c>
    </row>
    <row r="15524" spans="1:2" x14ac:dyDescent="0.25">
      <c r="A15524">
        <v>23992</v>
      </c>
      <c r="B15524" t="s">
        <v>13613</v>
      </c>
    </row>
    <row r="15525" spans="1:2" x14ac:dyDescent="0.25">
      <c r="A15525">
        <v>23992</v>
      </c>
      <c r="B15525" t="s">
        <v>13614</v>
      </c>
    </row>
    <row r="15526" spans="1:2" x14ac:dyDescent="0.25">
      <c r="A15526">
        <v>23992</v>
      </c>
      <c r="B15526" t="s">
        <v>11242</v>
      </c>
    </row>
    <row r="15527" spans="1:2" x14ac:dyDescent="0.25">
      <c r="A15527">
        <v>23992</v>
      </c>
      <c r="B15527" t="s">
        <v>13615</v>
      </c>
    </row>
    <row r="15528" spans="1:2" x14ac:dyDescent="0.25">
      <c r="A15528">
        <v>23992</v>
      </c>
      <c r="B15528" t="s">
        <v>13616</v>
      </c>
    </row>
    <row r="15529" spans="1:2" x14ac:dyDescent="0.25">
      <c r="A15529">
        <v>23992</v>
      </c>
      <c r="B15529" t="s">
        <v>13617</v>
      </c>
    </row>
    <row r="15530" spans="1:2" x14ac:dyDescent="0.25">
      <c r="A15530">
        <v>23992</v>
      </c>
      <c r="B15530" t="s">
        <v>10183</v>
      </c>
    </row>
    <row r="15531" spans="1:2" x14ac:dyDescent="0.25">
      <c r="A15531">
        <v>23992</v>
      </c>
      <c r="B15531" t="s">
        <v>13352</v>
      </c>
    </row>
    <row r="15532" spans="1:2" x14ac:dyDescent="0.25">
      <c r="A15532">
        <v>23992</v>
      </c>
      <c r="B15532" t="s">
        <v>10477</v>
      </c>
    </row>
    <row r="15533" spans="1:2" x14ac:dyDescent="0.25">
      <c r="A15533">
        <v>23992</v>
      </c>
      <c r="B15533" t="s">
        <v>13618</v>
      </c>
    </row>
    <row r="15534" spans="1:2" x14ac:dyDescent="0.25">
      <c r="A15534">
        <v>23992</v>
      </c>
      <c r="B15534" t="s">
        <v>13619</v>
      </c>
    </row>
    <row r="15535" spans="1:2" x14ac:dyDescent="0.25">
      <c r="A15535">
        <v>23992</v>
      </c>
      <c r="B15535" t="s">
        <v>5980</v>
      </c>
    </row>
    <row r="15536" spans="1:2" x14ac:dyDescent="0.25">
      <c r="A15536">
        <v>23994</v>
      </c>
      <c r="B15536" t="s">
        <v>3213</v>
      </c>
    </row>
    <row r="15537" spans="1:2" x14ac:dyDescent="0.25">
      <c r="A15537">
        <v>23996</v>
      </c>
      <c r="B15537" t="s">
        <v>3213</v>
      </c>
    </row>
    <row r="15538" spans="1:2" x14ac:dyDescent="0.25">
      <c r="A15538">
        <v>23996</v>
      </c>
      <c r="B15538" t="s">
        <v>13620</v>
      </c>
    </row>
    <row r="15539" spans="1:2" x14ac:dyDescent="0.25">
      <c r="A15539">
        <v>23996</v>
      </c>
      <c r="B15539" t="s">
        <v>13621</v>
      </c>
    </row>
    <row r="15540" spans="1:2" x14ac:dyDescent="0.25">
      <c r="A15540">
        <v>23996</v>
      </c>
      <c r="B15540" t="s">
        <v>13622</v>
      </c>
    </row>
    <row r="15541" spans="1:2" x14ac:dyDescent="0.25">
      <c r="A15541">
        <v>23996</v>
      </c>
      <c r="B15541" t="s">
        <v>13623</v>
      </c>
    </row>
    <row r="15542" spans="1:2" x14ac:dyDescent="0.25">
      <c r="A15542">
        <v>23996</v>
      </c>
      <c r="B15542" t="s">
        <v>10567</v>
      </c>
    </row>
    <row r="15543" spans="1:2" x14ac:dyDescent="0.25">
      <c r="A15543">
        <v>23996</v>
      </c>
      <c r="B15543" t="s">
        <v>13624</v>
      </c>
    </row>
    <row r="15544" spans="1:2" x14ac:dyDescent="0.25">
      <c r="A15544">
        <v>23996</v>
      </c>
      <c r="B15544" t="s">
        <v>9078</v>
      </c>
    </row>
    <row r="15545" spans="1:2" x14ac:dyDescent="0.25">
      <c r="A15545">
        <v>23996</v>
      </c>
      <c r="B15545" t="s">
        <v>13625</v>
      </c>
    </row>
    <row r="15546" spans="1:2" x14ac:dyDescent="0.25">
      <c r="A15546">
        <v>23996</v>
      </c>
      <c r="B15546" t="s">
        <v>11494</v>
      </c>
    </row>
    <row r="15547" spans="1:2" x14ac:dyDescent="0.25">
      <c r="A15547">
        <v>23996</v>
      </c>
      <c r="B15547" t="s">
        <v>13626</v>
      </c>
    </row>
    <row r="15548" spans="1:2" x14ac:dyDescent="0.25">
      <c r="A15548">
        <v>23996</v>
      </c>
      <c r="B15548" t="s">
        <v>13627</v>
      </c>
    </row>
    <row r="15549" spans="1:2" x14ac:dyDescent="0.25">
      <c r="A15549">
        <v>23996</v>
      </c>
      <c r="B15549" t="s">
        <v>5566</v>
      </c>
    </row>
    <row r="15550" spans="1:2" x14ac:dyDescent="0.25">
      <c r="A15550">
        <v>23996</v>
      </c>
      <c r="B15550" t="s">
        <v>8494</v>
      </c>
    </row>
    <row r="15551" spans="1:2" x14ac:dyDescent="0.25">
      <c r="A15551">
        <v>23996</v>
      </c>
      <c r="B15551" t="s">
        <v>13628</v>
      </c>
    </row>
    <row r="15552" spans="1:2" x14ac:dyDescent="0.25">
      <c r="A15552">
        <v>23996</v>
      </c>
      <c r="B15552" t="s">
        <v>13629</v>
      </c>
    </row>
    <row r="15553" spans="1:2" x14ac:dyDescent="0.25">
      <c r="A15553">
        <v>23996</v>
      </c>
      <c r="B15553" t="s">
        <v>13630</v>
      </c>
    </row>
    <row r="15554" spans="1:2" x14ac:dyDescent="0.25">
      <c r="A15554">
        <v>23996</v>
      </c>
      <c r="B15554" t="s">
        <v>13631</v>
      </c>
    </row>
    <row r="15555" spans="1:2" x14ac:dyDescent="0.25">
      <c r="A15555">
        <v>23996</v>
      </c>
      <c r="B15555" t="s">
        <v>3550</v>
      </c>
    </row>
    <row r="15556" spans="1:2" x14ac:dyDescent="0.25">
      <c r="A15556">
        <v>23996</v>
      </c>
      <c r="B15556" t="s">
        <v>3550</v>
      </c>
    </row>
    <row r="15557" spans="1:2" x14ac:dyDescent="0.25">
      <c r="A15557">
        <v>23996</v>
      </c>
      <c r="B15557" t="s">
        <v>3396</v>
      </c>
    </row>
    <row r="15558" spans="1:2" x14ac:dyDescent="0.25">
      <c r="A15558">
        <v>23996</v>
      </c>
      <c r="B15558" t="s">
        <v>9345</v>
      </c>
    </row>
    <row r="15559" spans="1:2" x14ac:dyDescent="0.25">
      <c r="A15559">
        <v>23996</v>
      </c>
      <c r="B15559" t="s">
        <v>13632</v>
      </c>
    </row>
    <row r="15560" spans="1:2" x14ac:dyDescent="0.25">
      <c r="A15560">
        <v>23996</v>
      </c>
      <c r="B15560" t="s">
        <v>13633</v>
      </c>
    </row>
    <row r="15561" spans="1:2" x14ac:dyDescent="0.25">
      <c r="A15561">
        <v>23996</v>
      </c>
      <c r="B15561" t="s">
        <v>13634</v>
      </c>
    </row>
    <row r="15562" spans="1:2" x14ac:dyDescent="0.25">
      <c r="A15562">
        <v>23996</v>
      </c>
      <c r="B15562" t="s">
        <v>5479</v>
      </c>
    </row>
    <row r="15563" spans="1:2" x14ac:dyDescent="0.25">
      <c r="A15563">
        <v>23998</v>
      </c>
      <c r="B15563" t="s">
        <v>495</v>
      </c>
    </row>
    <row r="15564" spans="1:2" x14ac:dyDescent="0.25">
      <c r="A15564">
        <v>23999</v>
      </c>
      <c r="B15564" t="s">
        <v>13635</v>
      </c>
    </row>
    <row r="15565" spans="1:2" x14ac:dyDescent="0.25">
      <c r="A15565">
        <v>23999</v>
      </c>
      <c r="B15565" t="s">
        <v>11554</v>
      </c>
    </row>
    <row r="15566" spans="1:2" x14ac:dyDescent="0.25">
      <c r="A15566">
        <v>23999</v>
      </c>
      <c r="B15566" t="s">
        <v>13636</v>
      </c>
    </row>
    <row r="15567" spans="1:2" x14ac:dyDescent="0.25">
      <c r="A15567">
        <v>23999</v>
      </c>
      <c r="B15567" t="s">
        <v>8624</v>
      </c>
    </row>
    <row r="15568" spans="1:2" x14ac:dyDescent="0.25">
      <c r="A15568">
        <v>23999</v>
      </c>
      <c r="B15568" t="s">
        <v>11496</v>
      </c>
    </row>
    <row r="15569" spans="1:2" x14ac:dyDescent="0.25">
      <c r="A15569">
        <v>23999</v>
      </c>
      <c r="B15569" t="s">
        <v>11251</v>
      </c>
    </row>
    <row r="15570" spans="1:2" x14ac:dyDescent="0.25">
      <c r="A15570">
        <v>23999</v>
      </c>
      <c r="B15570" t="s">
        <v>12790</v>
      </c>
    </row>
    <row r="15571" spans="1:2" x14ac:dyDescent="0.25">
      <c r="A15571">
        <v>23999</v>
      </c>
      <c r="B15571" t="s">
        <v>495</v>
      </c>
    </row>
    <row r="15572" spans="1:2" x14ac:dyDescent="0.25">
      <c r="A15572">
        <v>23999</v>
      </c>
      <c r="B15572" t="s">
        <v>10601</v>
      </c>
    </row>
    <row r="15573" spans="1:2" x14ac:dyDescent="0.25">
      <c r="A15573">
        <v>23999</v>
      </c>
      <c r="B15573" t="s">
        <v>3396</v>
      </c>
    </row>
    <row r="15574" spans="1:2" x14ac:dyDescent="0.25">
      <c r="A15574">
        <v>23999</v>
      </c>
      <c r="B15574" t="s">
        <v>9345</v>
      </c>
    </row>
    <row r="15575" spans="1:2" x14ac:dyDescent="0.25">
      <c r="A15575">
        <v>23999</v>
      </c>
      <c r="B15575" t="s">
        <v>11076</v>
      </c>
    </row>
    <row r="15576" spans="1:2" x14ac:dyDescent="0.25">
      <c r="A15576">
        <v>23999</v>
      </c>
      <c r="B15576" t="s">
        <v>10273</v>
      </c>
    </row>
    <row r="15577" spans="1:2" x14ac:dyDescent="0.25">
      <c r="A15577">
        <v>23999</v>
      </c>
      <c r="B15577" t="s">
        <v>13637</v>
      </c>
    </row>
    <row r="15578" spans="1:2" x14ac:dyDescent="0.25">
      <c r="A15578">
        <v>23999</v>
      </c>
      <c r="B15578" t="s">
        <v>13637</v>
      </c>
    </row>
    <row r="15579" spans="1:2" x14ac:dyDescent="0.25">
      <c r="A15579">
        <v>23999</v>
      </c>
      <c r="B15579" t="s">
        <v>13638</v>
      </c>
    </row>
    <row r="15580" spans="1:2" x14ac:dyDescent="0.25">
      <c r="A15580">
        <v>23999</v>
      </c>
      <c r="B15580" t="s">
        <v>5069</v>
      </c>
    </row>
    <row r="15581" spans="1:2" x14ac:dyDescent="0.25">
      <c r="A15581">
        <v>23999</v>
      </c>
      <c r="B15581" t="s">
        <v>13639</v>
      </c>
    </row>
    <row r="15582" spans="1:2" x14ac:dyDescent="0.25">
      <c r="A15582">
        <v>23999</v>
      </c>
      <c r="B15582" t="s">
        <v>10395</v>
      </c>
    </row>
    <row r="15583" spans="1:2" x14ac:dyDescent="0.25">
      <c r="A15583">
        <v>24001</v>
      </c>
      <c r="B15583" t="s">
        <v>13640</v>
      </c>
    </row>
    <row r="15584" spans="1:2" x14ac:dyDescent="0.25">
      <c r="A15584">
        <v>24065</v>
      </c>
      <c r="B15584" t="s">
        <v>13641</v>
      </c>
    </row>
    <row r="15585" spans="1:2" x14ac:dyDescent="0.25">
      <c r="A15585">
        <v>24103</v>
      </c>
      <c r="B15585" t="s">
        <v>13641</v>
      </c>
    </row>
    <row r="15586" spans="1:2" x14ac:dyDescent="0.25">
      <c r="A15586">
        <v>24105</v>
      </c>
      <c r="B15586" t="s">
        <v>13641</v>
      </c>
    </row>
    <row r="15587" spans="1:2" x14ac:dyDescent="0.25">
      <c r="A15587">
        <v>24106</v>
      </c>
      <c r="B15587" t="s">
        <v>13641</v>
      </c>
    </row>
    <row r="15588" spans="1:2" x14ac:dyDescent="0.25">
      <c r="A15588">
        <v>24107</v>
      </c>
      <c r="B15588" t="s">
        <v>13641</v>
      </c>
    </row>
    <row r="15589" spans="1:2" x14ac:dyDescent="0.25">
      <c r="A15589">
        <v>24107</v>
      </c>
      <c r="B15589" t="s">
        <v>3232</v>
      </c>
    </row>
    <row r="15590" spans="1:2" x14ac:dyDescent="0.25">
      <c r="A15590">
        <v>24107</v>
      </c>
      <c r="B15590" t="s">
        <v>13642</v>
      </c>
    </row>
    <row r="15591" spans="1:2" x14ac:dyDescent="0.25">
      <c r="A15591">
        <v>24109</v>
      </c>
      <c r="B15591" t="s">
        <v>13641</v>
      </c>
    </row>
    <row r="15592" spans="1:2" x14ac:dyDescent="0.25">
      <c r="A15592">
        <v>24109</v>
      </c>
      <c r="B15592" t="s">
        <v>13643</v>
      </c>
    </row>
    <row r="15593" spans="1:2" x14ac:dyDescent="0.25">
      <c r="A15593">
        <v>24111</v>
      </c>
      <c r="B15593" t="s">
        <v>13641</v>
      </c>
    </row>
    <row r="15594" spans="1:2" x14ac:dyDescent="0.25">
      <c r="A15594">
        <v>24113</v>
      </c>
      <c r="B15594" t="s">
        <v>13641</v>
      </c>
    </row>
    <row r="15595" spans="1:2" x14ac:dyDescent="0.25">
      <c r="A15595">
        <v>24113</v>
      </c>
      <c r="B15595" t="s">
        <v>13644</v>
      </c>
    </row>
    <row r="15596" spans="1:2" x14ac:dyDescent="0.25">
      <c r="A15596">
        <v>24114</v>
      </c>
      <c r="B15596" t="s">
        <v>13641</v>
      </c>
    </row>
    <row r="15597" spans="1:2" x14ac:dyDescent="0.25">
      <c r="A15597">
        <v>24116</v>
      </c>
      <c r="B15597" t="s">
        <v>13641</v>
      </c>
    </row>
    <row r="15598" spans="1:2" x14ac:dyDescent="0.25">
      <c r="A15598">
        <v>24118</v>
      </c>
      <c r="B15598" t="s">
        <v>13641</v>
      </c>
    </row>
    <row r="15599" spans="1:2" x14ac:dyDescent="0.25">
      <c r="A15599">
        <v>24119</v>
      </c>
      <c r="B15599" t="s">
        <v>13640</v>
      </c>
    </row>
    <row r="15600" spans="1:2" x14ac:dyDescent="0.25">
      <c r="A15600">
        <v>24143</v>
      </c>
      <c r="B15600" t="s">
        <v>13641</v>
      </c>
    </row>
    <row r="15601" spans="1:2" x14ac:dyDescent="0.25">
      <c r="A15601">
        <v>24145</v>
      </c>
      <c r="B15601" t="s">
        <v>13641</v>
      </c>
    </row>
    <row r="15602" spans="1:2" x14ac:dyDescent="0.25">
      <c r="A15602">
        <v>24146</v>
      </c>
      <c r="B15602" t="s">
        <v>13641</v>
      </c>
    </row>
    <row r="15603" spans="1:2" x14ac:dyDescent="0.25">
      <c r="A15603">
        <v>24147</v>
      </c>
      <c r="B15603" t="s">
        <v>13641</v>
      </c>
    </row>
    <row r="15604" spans="1:2" x14ac:dyDescent="0.25">
      <c r="A15604">
        <v>24147</v>
      </c>
      <c r="B15604" t="s">
        <v>8803</v>
      </c>
    </row>
    <row r="15605" spans="1:2" x14ac:dyDescent="0.25">
      <c r="A15605">
        <v>24148</v>
      </c>
      <c r="B15605" t="s">
        <v>13641</v>
      </c>
    </row>
    <row r="15606" spans="1:2" x14ac:dyDescent="0.25">
      <c r="A15606">
        <v>24149</v>
      </c>
      <c r="B15606" t="s">
        <v>13641</v>
      </c>
    </row>
    <row r="15607" spans="1:2" x14ac:dyDescent="0.25">
      <c r="A15607">
        <v>24154</v>
      </c>
      <c r="B15607" t="s">
        <v>13641</v>
      </c>
    </row>
    <row r="15608" spans="1:2" x14ac:dyDescent="0.25">
      <c r="A15608">
        <v>24159</v>
      </c>
      <c r="B15608" t="s">
        <v>13641</v>
      </c>
    </row>
    <row r="15609" spans="1:2" x14ac:dyDescent="0.25">
      <c r="A15609">
        <v>24161</v>
      </c>
      <c r="B15609" t="s">
        <v>13645</v>
      </c>
    </row>
    <row r="15610" spans="1:2" x14ac:dyDescent="0.25">
      <c r="A15610">
        <v>24161</v>
      </c>
      <c r="B15610" t="s">
        <v>13646</v>
      </c>
    </row>
    <row r="15611" spans="1:2" x14ac:dyDescent="0.25">
      <c r="A15611">
        <v>24161</v>
      </c>
      <c r="B15611" t="s">
        <v>13647</v>
      </c>
    </row>
    <row r="15612" spans="1:2" x14ac:dyDescent="0.25">
      <c r="A15612">
        <v>24161</v>
      </c>
      <c r="B15612" t="s">
        <v>13647</v>
      </c>
    </row>
    <row r="15613" spans="1:2" x14ac:dyDescent="0.25">
      <c r="A15613">
        <v>24161</v>
      </c>
      <c r="B15613" t="s">
        <v>13648</v>
      </c>
    </row>
    <row r="15614" spans="1:2" x14ac:dyDescent="0.25">
      <c r="A15614">
        <v>24211</v>
      </c>
      <c r="B15614" t="s">
        <v>13649</v>
      </c>
    </row>
    <row r="15615" spans="1:2" x14ac:dyDescent="0.25">
      <c r="A15615">
        <v>24211</v>
      </c>
      <c r="B15615" t="s">
        <v>13650</v>
      </c>
    </row>
    <row r="15616" spans="1:2" x14ac:dyDescent="0.25">
      <c r="A15616">
        <v>24211</v>
      </c>
      <c r="B15616" t="s">
        <v>5215</v>
      </c>
    </row>
    <row r="15617" spans="1:2" x14ac:dyDescent="0.25">
      <c r="A15617">
        <v>24211</v>
      </c>
      <c r="B15617" t="s">
        <v>12379</v>
      </c>
    </row>
    <row r="15618" spans="1:2" x14ac:dyDescent="0.25">
      <c r="A15618">
        <v>24211</v>
      </c>
      <c r="B15618" t="s">
        <v>13651</v>
      </c>
    </row>
    <row r="15619" spans="1:2" x14ac:dyDescent="0.25">
      <c r="A15619">
        <v>24211</v>
      </c>
      <c r="B15619" t="s">
        <v>13652</v>
      </c>
    </row>
    <row r="15620" spans="1:2" x14ac:dyDescent="0.25">
      <c r="A15620">
        <v>24211</v>
      </c>
      <c r="B15620" t="s">
        <v>11899</v>
      </c>
    </row>
    <row r="15621" spans="1:2" x14ac:dyDescent="0.25">
      <c r="A15621">
        <v>24211</v>
      </c>
      <c r="B15621" t="s">
        <v>13632</v>
      </c>
    </row>
    <row r="15622" spans="1:2" x14ac:dyDescent="0.25">
      <c r="A15622">
        <v>24211</v>
      </c>
      <c r="B15622" t="s">
        <v>12050</v>
      </c>
    </row>
    <row r="15623" spans="1:2" x14ac:dyDescent="0.25">
      <c r="A15623">
        <v>24211</v>
      </c>
      <c r="B15623" t="s">
        <v>12908</v>
      </c>
    </row>
    <row r="15624" spans="1:2" x14ac:dyDescent="0.25">
      <c r="A15624">
        <v>24212</v>
      </c>
      <c r="B15624" t="s">
        <v>13653</v>
      </c>
    </row>
    <row r="15625" spans="1:2" x14ac:dyDescent="0.25">
      <c r="A15625">
        <v>24214</v>
      </c>
      <c r="B15625" t="s">
        <v>13654</v>
      </c>
    </row>
    <row r="15626" spans="1:2" x14ac:dyDescent="0.25">
      <c r="A15626">
        <v>24214</v>
      </c>
      <c r="B15626" t="s">
        <v>13655</v>
      </c>
    </row>
    <row r="15627" spans="1:2" x14ac:dyDescent="0.25">
      <c r="A15627">
        <v>24214</v>
      </c>
      <c r="B15627" t="s">
        <v>13653</v>
      </c>
    </row>
    <row r="15628" spans="1:2" x14ac:dyDescent="0.25">
      <c r="A15628">
        <v>24214</v>
      </c>
      <c r="B15628" t="s">
        <v>13656</v>
      </c>
    </row>
    <row r="15629" spans="1:2" x14ac:dyDescent="0.25">
      <c r="A15629">
        <v>24214</v>
      </c>
      <c r="B15629" t="s">
        <v>13657</v>
      </c>
    </row>
    <row r="15630" spans="1:2" x14ac:dyDescent="0.25">
      <c r="A15630">
        <v>24214</v>
      </c>
      <c r="B15630" t="s">
        <v>13658</v>
      </c>
    </row>
    <row r="15631" spans="1:2" x14ac:dyDescent="0.25">
      <c r="A15631">
        <v>24214</v>
      </c>
      <c r="B15631" t="s">
        <v>543</v>
      </c>
    </row>
    <row r="15632" spans="1:2" x14ac:dyDescent="0.25">
      <c r="A15632">
        <v>24214</v>
      </c>
      <c r="B15632" t="s">
        <v>13659</v>
      </c>
    </row>
    <row r="15633" spans="1:2" x14ac:dyDescent="0.25">
      <c r="A15633">
        <v>24214</v>
      </c>
      <c r="B15633" t="s">
        <v>13660</v>
      </c>
    </row>
    <row r="15634" spans="1:2" x14ac:dyDescent="0.25">
      <c r="A15634">
        <v>24214</v>
      </c>
      <c r="B15634" t="s">
        <v>13661</v>
      </c>
    </row>
    <row r="15635" spans="1:2" x14ac:dyDescent="0.25">
      <c r="A15635">
        <v>24214</v>
      </c>
      <c r="B15635" t="s">
        <v>13662</v>
      </c>
    </row>
    <row r="15636" spans="1:2" x14ac:dyDescent="0.25">
      <c r="A15636">
        <v>24214</v>
      </c>
      <c r="B15636" t="s">
        <v>13663</v>
      </c>
    </row>
    <row r="15637" spans="1:2" x14ac:dyDescent="0.25">
      <c r="A15637">
        <v>24214</v>
      </c>
      <c r="B15637" t="s">
        <v>13664</v>
      </c>
    </row>
    <row r="15638" spans="1:2" x14ac:dyDescent="0.25">
      <c r="A15638">
        <v>24214</v>
      </c>
      <c r="B15638" t="s">
        <v>13665</v>
      </c>
    </row>
    <row r="15639" spans="1:2" x14ac:dyDescent="0.25">
      <c r="A15639">
        <v>24215</v>
      </c>
      <c r="B15639" t="s">
        <v>1943</v>
      </c>
    </row>
    <row r="15640" spans="1:2" x14ac:dyDescent="0.25">
      <c r="A15640">
        <v>24217</v>
      </c>
      <c r="B15640" t="s">
        <v>13666</v>
      </c>
    </row>
    <row r="15641" spans="1:2" x14ac:dyDescent="0.25">
      <c r="A15641">
        <v>24217</v>
      </c>
      <c r="B15641" t="s">
        <v>13667</v>
      </c>
    </row>
    <row r="15642" spans="1:2" x14ac:dyDescent="0.25">
      <c r="A15642">
        <v>24217</v>
      </c>
      <c r="B15642" t="s">
        <v>13668</v>
      </c>
    </row>
    <row r="15643" spans="1:2" x14ac:dyDescent="0.25">
      <c r="A15643">
        <v>24217</v>
      </c>
      <c r="B15643" t="s">
        <v>13669</v>
      </c>
    </row>
    <row r="15644" spans="1:2" x14ac:dyDescent="0.25">
      <c r="A15644">
        <v>24217</v>
      </c>
      <c r="B15644" t="s">
        <v>13670</v>
      </c>
    </row>
    <row r="15645" spans="1:2" x14ac:dyDescent="0.25">
      <c r="A15645">
        <v>24217</v>
      </c>
      <c r="B15645" t="s">
        <v>13671</v>
      </c>
    </row>
    <row r="15646" spans="1:2" x14ac:dyDescent="0.25">
      <c r="A15646">
        <v>24217</v>
      </c>
      <c r="B15646" t="s">
        <v>13340</v>
      </c>
    </row>
    <row r="15647" spans="1:2" x14ac:dyDescent="0.25">
      <c r="A15647">
        <v>24217</v>
      </c>
      <c r="B15647" t="s">
        <v>1943</v>
      </c>
    </row>
    <row r="15648" spans="1:2" x14ac:dyDescent="0.25">
      <c r="A15648">
        <v>24217</v>
      </c>
      <c r="B15648" t="s">
        <v>13672</v>
      </c>
    </row>
    <row r="15649" spans="1:2" x14ac:dyDescent="0.25">
      <c r="A15649">
        <v>24217</v>
      </c>
      <c r="B15649" t="s">
        <v>13556</v>
      </c>
    </row>
    <row r="15650" spans="1:2" x14ac:dyDescent="0.25">
      <c r="A15650">
        <v>24218</v>
      </c>
      <c r="B15650" t="s">
        <v>13673</v>
      </c>
    </row>
    <row r="15651" spans="1:2" x14ac:dyDescent="0.25">
      <c r="A15651">
        <v>24220</v>
      </c>
      <c r="B15651" t="s">
        <v>13674</v>
      </c>
    </row>
    <row r="15652" spans="1:2" x14ac:dyDescent="0.25">
      <c r="A15652">
        <v>24220</v>
      </c>
      <c r="B15652" t="s">
        <v>13675</v>
      </c>
    </row>
    <row r="15653" spans="1:2" x14ac:dyDescent="0.25">
      <c r="A15653">
        <v>24220</v>
      </c>
      <c r="B15653" t="s">
        <v>13673</v>
      </c>
    </row>
    <row r="15654" spans="1:2" x14ac:dyDescent="0.25">
      <c r="A15654">
        <v>24220</v>
      </c>
      <c r="B15654" t="s">
        <v>13676</v>
      </c>
    </row>
    <row r="15655" spans="1:2" x14ac:dyDescent="0.25">
      <c r="A15655">
        <v>24220</v>
      </c>
      <c r="B15655" t="s">
        <v>13677</v>
      </c>
    </row>
    <row r="15656" spans="1:2" x14ac:dyDescent="0.25">
      <c r="A15656">
        <v>24221</v>
      </c>
      <c r="B15656" t="s">
        <v>13678</v>
      </c>
    </row>
    <row r="15657" spans="1:2" x14ac:dyDescent="0.25">
      <c r="A15657">
        <v>24223</v>
      </c>
      <c r="B15657" t="s">
        <v>13679</v>
      </c>
    </row>
    <row r="15658" spans="1:2" x14ac:dyDescent="0.25">
      <c r="A15658">
        <v>24223</v>
      </c>
      <c r="B15658" t="s">
        <v>13678</v>
      </c>
    </row>
    <row r="15659" spans="1:2" x14ac:dyDescent="0.25">
      <c r="A15659">
        <v>24224</v>
      </c>
      <c r="B15659" t="s">
        <v>13680</v>
      </c>
    </row>
    <row r="15660" spans="1:2" x14ac:dyDescent="0.25">
      <c r="A15660">
        <v>24226</v>
      </c>
      <c r="B15660" t="s">
        <v>13680</v>
      </c>
    </row>
    <row r="15661" spans="1:2" x14ac:dyDescent="0.25">
      <c r="A15661">
        <v>24227</v>
      </c>
      <c r="B15661" t="s">
        <v>13681</v>
      </c>
    </row>
    <row r="15662" spans="1:2" x14ac:dyDescent="0.25">
      <c r="A15662">
        <v>24229</v>
      </c>
      <c r="B15662" t="s">
        <v>13681</v>
      </c>
    </row>
    <row r="15663" spans="1:2" x14ac:dyDescent="0.25">
      <c r="A15663">
        <v>24229</v>
      </c>
      <c r="B15663" t="s">
        <v>13682</v>
      </c>
    </row>
    <row r="15664" spans="1:2" x14ac:dyDescent="0.25">
      <c r="A15664">
        <v>24229</v>
      </c>
      <c r="B15664" t="s">
        <v>13683</v>
      </c>
    </row>
    <row r="15665" spans="1:2" x14ac:dyDescent="0.25">
      <c r="A15665">
        <v>24230</v>
      </c>
      <c r="B15665" t="s">
        <v>13684</v>
      </c>
    </row>
    <row r="15666" spans="1:2" x14ac:dyDescent="0.25">
      <c r="A15666">
        <v>24232</v>
      </c>
      <c r="B15666" t="s">
        <v>13685</v>
      </c>
    </row>
    <row r="15667" spans="1:2" x14ac:dyDescent="0.25">
      <c r="A15667">
        <v>24232</v>
      </c>
      <c r="B15667" t="s">
        <v>13686</v>
      </c>
    </row>
    <row r="15668" spans="1:2" x14ac:dyDescent="0.25">
      <c r="A15668">
        <v>24232</v>
      </c>
      <c r="B15668" t="s">
        <v>13684</v>
      </c>
    </row>
    <row r="15669" spans="1:2" x14ac:dyDescent="0.25">
      <c r="A15669">
        <v>24233</v>
      </c>
      <c r="B15669" t="s">
        <v>13687</v>
      </c>
    </row>
    <row r="15670" spans="1:2" x14ac:dyDescent="0.25">
      <c r="A15670">
        <v>24235</v>
      </c>
      <c r="B15670" t="s">
        <v>13688</v>
      </c>
    </row>
    <row r="15671" spans="1:2" x14ac:dyDescent="0.25">
      <c r="A15671">
        <v>24235</v>
      </c>
      <c r="B15671" t="s">
        <v>13687</v>
      </c>
    </row>
    <row r="15672" spans="1:2" x14ac:dyDescent="0.25">
      <c r="A15672">
        <v>24235</v>
      </c>
      <c r="B15672" t="s">
        <v>13689</v>
      </c>
    </row>
    <row r="15673" spans="1:2" x14ac:dyDescent="0.25">
      <c r="A15673">
        <v>24235</v>
      </c>
      <c r="B15673" t="s">
        <v>7635</v>
      </c>
    </row>
    <row r="15674" spans="1:2" x14ac:dyDescent="0.25">
      <c r="A15674">
        <v>24235</v>
      </c>
      <c r="B15674" t="s">
        <v>13690</v>
      </c>
    </row>
    <row r="15675" spans="1:2" x14ac:dyDescent="0.25">
      <c r="A15675">
        <v>24236</v>
      </c>
      <c r="B15675" t="s">
        <v>13691</v>
      </c>
    </row>
    <row r="15676" spans="1:2" x14ac:dyDescent="0.25">
      <c r="A15676">
        <v>24238</v>
      </c>
      <c r="B15676" t="s">
        <v>13692</v>
      </c>
    </row>
    <row r="15677" spans="1:2" x14ac:dyDescent="0.25">
      <c r="A15677">
        <v>24238</v>
      </c>
      <c r="B15677" t="s">
        <v>13693</v>
      </c>
    </row>
    <row r="15678" spans="1:2" x14ac:dyDescent="0.25">
      <c r="A15678">
        <v>24238</v>
      </c>
      <c r="B15678" t="s">
        <v>13694</v>
      </c>
    </row>
    <row r="15679" spans="1:2" x14ac:dyDescent="0.25">
      <c r="A15679">
        <v>24238</v>
      </c>
      <c r="B15679" t="s">
        <v>13691</v>
      </c>
    </row>
    <row r="15680" spans="1:2" x14ac:dyDescent="0.25">
      <c r="A15680">
        <v>24239</v>
      </c>
      <c r="B15680" t="s">
        <v>13695</v>
      </c>
    </row>
    <row r="15681" spans="1:2" x14ac:dyDescent="0.25">
      <c r="A15681">
        <v>24241</v>
      </c>
      <c r="B15681" t="s">
        <v>3649</v>
      </c>
    </row>
    <row r="15682" spans="1:2" x14ac:dyDescent="0.25">
      <c r="A15682">
        <v>24241</v>
      </c>
      <c r="B15682" t="s">
        <v>13696</v>
      </c>
    </row>
    <row r="15683" spans="1:2" x14ac:dyDescent="0.25">
      <c r="A15683">
        <v>24241</v>
      </c>
      <c r="B15683" t="s">
        <v>8445</v>
      </c>
    </row>
    <row r="15684" spans="1:2" x14ac:dyDescent="0.25">
      <c r="A15684">
        <v>24241</v>
      </c>
      <c r="B15684" t="s">
        <v>13697</v>
      </c>
    </row>
    <row r="15685" spans="1:2" x14ac:dyDescent="0.25">
      <c r="A15685">
        <v>24241</v>
      </c>
      <c r="B15685" t="s">
        <v>13698</v>
      </c>
    </row>
    <row r="15686" spans="1:2" x14ac:dyDescent="0.25">
      <c r="A15686">
        <v>24241</v>
      </c>
      <c r="B15686" t="s">
        <v>13699</v>
      </c>
    </row>
    <row r="15687" spans="1:2" x14ac:dyDescent="0.25">
      <c r="A15687">
        <v>24242</v>
      </c>
      <c r="B15687" t="s">
        <v>13700</v>
      </c>
    </row>
    <row r="15688" spans="1:2" x14ac:dyDescent="0.25">
      <c r="A15688">
        <v>24242</v>
      </c>
      <c r="B15688" t="s">
        <v>13701</v>
      </c>
    </row>
    <row r="15689" spans="1:2" x14ac:dyDescent="0.25">
      <c r="A15689">
        <v>24244</v>
      </c>
      <c r="B15689" t="s">
        <v>13702</v>
      </c>
    </row>
    <row r="15690" spans="1:2" x14ac:dyDescent="0.25">
      <c r="A15690">
        <v>24245</v>
      </c>
      <c r="B15690" t="s">
        <v>13703</v>
      </c>
    </row>
    <row r="15691" spans="1:2" x14ac:dyDescent="0.25">
      <c r="A15691">
        <v>24245</v>
      </c>
      <c r="B15691" t="s">
        <v>13704</v>
      </c>
    </row>
    <row r="15692" spans="1:2" x14ac:dyDescent="0.25">
      <c r="A15692">
        <v>24245</v>
      </c>
      <c r="B15692" t="s">
        <v>13705</v>
      </c>
    </row>
    <row r="15693" spans="1:2" x14ac:dyDescent="0.25">
      <c r="A15693">
        <v>24245</v>
      </c>
      <c r="B15693" t="s">
        <v>3842</v>
      </c>
    </row>
    <row r="15694" spans="1:2" x14ac:dyDescent="0.25">
      <c r="A15694">
        <v>24247</v>
      </c>
      <c r="B15694" t="s">
        <v>13706</v>
      </c>
    </row>
    <row r="15695" spans="1:2" x14ac:dyDescent="0.25">
      <c r="A15695">
        <v>24247</v>
      </c>
      <c r="B15695" t="s">
        <v>13707</v>
      </c>
    </row>
    <row r="15696" spans="1:2" x14ac:dyDescent="0.25">
      <c r="A15696">
        <v>24248</v>
      </c>
      <c r="B15696" t="s">
        <v>13708</v>
      </c>
    </row>
    <row r="15697" spans="1:2" x14ac:dyDescent="0.25">
      <c r="A15697">
        <v>24250</v>
      </c>
      <c r="B15697" t="s">
        <v>13709</v>
      </c>
    </row>
    <row r="15698" spans="1:2" x14ac:dyDescent="0.25">
      <c r="A15698">
        <v>24250</v>
      </c>
      <c r="B15698" t="s">
        <v>13710</v>
      </c>
    </row>
    <row r="15699" spans="1:2" x14ac:dyDescent="0.25">
      <c r="A15699">
        <v>24250</v>
      </c>
      <c r="B15699" t="s">
        <v>13711</v>
      </c>
    </row>
    <row r="15700" spans="1:2" x14ac:dyDescent="0.25">
      <c r="A15700">
        <v>24250</v>
      </c>
      <c r="B15700" t="s">
        <v>13712</v>
      </c>
    </row>
    <row r="15701" spans="1:2" x14ac:dyDescent="0.25">
      <c r="A15701">
        <v>24251</v>
      </c>
      <c r="B15701" t="s">
        <v>13713</v>
      </c>
    </row>
    <row r="15702" spans="1:2" x14ac:dyDescent="0.25">
      <c r="A15702">
        <v>24251</v>
      </c>
      <c r="B15702" t="s">
        <v>8858</v>
      </c>
    </row>
    <row r="15703" spans="1:2" x14ac:dyDescent="0.25">
      <c r="A15703">
        <v>24253</v>
      </c>
      <c r="B15703" t="s">
        <v>13600</v>
      </c>
    </row>
    <row r="15704" spans="1:2" x14ac:dyDescent="0.25">
      <c r="A15704">
        <v>24253</v>
      </c>
      <c r="B15704" t="s">
        <v>13714</v>
      </c>
    </row>
    <row r="15705" spans="1:2" x14ac:dyDescent="0.25">
      <c r="A15705">
        <v>24253</v>
      </c>
      <c r="B15705" t="s">
        <v>13715</v>
      </c>
    </row>
    <row r="15706" spans="1:2" x14ac:dyDescent="0.25">
      <c r="A15706">
        <v>24253</v>
      </c>
      <c r="B15706" t="s">
        <v>13716</v>
      </c>
    </row>
    <row r="15707" spans="1:2" x14ac:dyDescent="0.25">
      <c r="A15707">
        <v>24254</v>
      </c>
      <c r="B15707" t="s">
        <v>13717</v>
      </c>
    </row>
    <row r="15708" spans="1:2" x14ac:dyDescent="0.25">
      <c r="A15708">
        <v>24256</v>
      </c>
      <c r="B15708" t="s">
        <v>13718</v>
      </c>
    </row>
    <row r="15709" spans="1:2" x14ac:dyDescent="0.25">
      <c r="A15709">
        <v>24256</v>
      </c>
      <c r="B15709" t="s">
        <v>13719</v>
      </c>
    </row>
    <row r="15710" spans="1:2" x14ac:dyDescent="0.25">
      <c r="A15710">
        <v>24256</v>
      </c>
      <c r="B15710" t="s">
        <v>13720</v>
      </c>
    </row>
    <row r="15711" spans="1:2" x14ac:dyDescent="0.25">
      <c r="A15711">
        <v>24257</v>
      </c>
      <c r="B15711" t="s">
        <v>9553</v>
      </c>
    </row>
    <row r="15712" spans="1:2" x14ac:dyDescent="0.25">
      <c r="A15712">
        <v>24257</v>
      </c>
      <c r="B15712" t="s">
        <v>13721</v>
      </c>
    </row>
    <row r="15713" spans="1:2" x14ac:dyDescent="0.25">
      <c r="A15713">
        <v>24257</v>
      </c>
      <c r="B15713" t="s">
        <v>13722</v>
      </c>
    </row>
    <row r="15714" spans="1:2" x14ac:dyDescent="0.25">
      <c r="A15714">
        <v>24257</v>
      </c>
      <c r="B15714" t="s">
        <v>13723</v>
      </c>
    </row>
    <row r="15715" spans="1:2" x14ac:dyDescent="0.25">
      <c r="A15715">
        <v>24259</v>
      </c>
      <c r="B15715" t="s">
        <v>13724</v>
      </c>
    </row>
    <row r="15716" spans="1:2" x14ac:dyDescent="0.25">
      <c r="A15716">
        <v>24306</v>
      </c>
      <c r="B15716" t="s">
        <v>13725</v>
      </c>
    </row>
    <row r="15717" spans="1:2" x14ac:dyDescent="0.25">
      <c r="A15717">
        <v>24306</v>
      </c>
      <c r="B15717" t="s">
        <v>13726</v>
      </c>
    </row>
    <row r="15718" spans="1:2" x14ac:dyDescent="0.25">
      <c r="A15718">
        <v>24306</v>
      </c>
      <c r="B15718" t="s">
        <v>13727</v>
      </c>
    </row>
    <row r="15719" spans="1:2" x14ac:dyDescent="0.25">
      <c r="A15719">
        <v>24306</v>
      </c>
      <c r="B15719" t="s">
        <v>13728</v>
      </c>
    </row>
    <row r="15720" spans="1:2" x14ac:dyDescent="0.25">
      <c r="A15720">
        <v>24306</v>
      </c>
      <c r="B15720" t="s">
        <v>13729</v>
      </c>
    </row>
    <row r="15721" spans="1:2" x14ac:dyDescent="0.25">
      <c r="A15721">
        <v>24306</v>
      </c>
      <c r="B15721" t="s">
        <v>13730</v>
      </c>
    </row>
    <row r="15722" spans="1:2" x14ac:dyDescent="0.25">
      <c r="A15722">
        <v>24306</v>
      </c>
      <c r="B15722" t="s">
        <v>13731</v>
      </c>
    </row>
    <row r="15723" spans="1:2" x14ac:dyDescent="0.25">
      <c r="A15723">
        <v>24321</v>
      </c>
      <c r="B15723" t="s">
        <v>9197</v>
      </c>
    </row>
    <row r="15724" spans="1:2" x14ac:dyDescent="0.25">
      <c r="A15724">
        <v>24321</v>
      </c>
      <c r="B15724" t="s">
        <v>13732</v>
      </c>
    </row>
    <row r="15725" spans="1:2" x14ac:dyDescent="0.25">
      <c r="A15725">
        <v>24321</v>
      </c>
      <c r="B15725" t="s">
        <v>11453</v>
      </c>
    </row>
    <row r="15726" spans="1:2" x14ac:dyDescent="0.25">
      <c r="A15726">
        <v>24321</v>
      </c>
      <c r="B15726" t="s">
        <v>13733</v>
      </c>
    </row>
    <row r="15727" spans="1:2" x14ac:dyDescent="0.25">
      <c r="A15727">
        <v>24321</v>
      </c>
      <c r="B15727" t="s">
        <v>13734</v>
      </c>
    </row>
    <row r="15728" spans="1:2" x14ac:dyDescent="0.25">
      <c r="A15728">
        <v>24321</v>
      </c>
      <c r="B15728" t="s">
        <v>13735</v>
      </c>
    </row>
    <row r="15729" spans="1:2" x14ac:dyDescent="0.25">
      <c r="A15729">
        <v>24321</v>
      </c>
      <c r="B15729" t="s">
        <v>13736</v>
      </c>
    </row>
    <row r="15730" spans="1:2" x14ac:dyDescent="0.25">
      <c r="A15730">
        <v>24321</v>
      </c>
      <c r="B15730" t="s">
        <v>13737</v>
      </c>
    </row>
    <row r="15731" spans="1:2" x14ac:dyDescent="0.25">
      <c r="A15731">
        <v>24321</v>
      </c>
      <c r="B15731" t="s">
        <v>13738</v>
      </c>
    </row>
    <row r="15732" spans="1:2" x14ac:dyDescent="0.25">
      <c r="A15732">
        <v>24321</v>
      </c>
      <c r="B15732" t="s">
        <v>13739</v>
      </c>
    </row>
    <row r="15733" spans="1:2" x14ac:dyDescent="0.25">
      <c r="A15733">
        <v>24322</v>
      </c>
      <c r="B15733" t="s">
        <v>13733</v>
      </c>
    </row>
    <row r="15734" spans="1:2" x14ac:dyDescent="0.25">
      <c r="A15734">
        <v>24324</v>
      </c>
      <c r="B15734" t="s">
        <v>13740</v>
      </c>
    </row>
    <row r="15735" spans="1:2" x14ac:dyDescent="0.25">
      <c r="A15735">
        <v>24326</v>
      </c>
      <c r="B15735" t="s">
        <v>13740</v>
      </c>
    </row>
    <row r="15736" spans="1:2" x14ac:dyDescent="0.25">
      <c r="A15736">
        <v>24326</v>
      </c>
      <c r="B15736" t="s">
        <v>13741</v>
      </c>
    </row>
    <row r="15737" spans="1:2" x14ac:dyDescent="0.25">
      <c r="A15737">
        <v>24326</v>
      </c>
      <c r="B15737" t="s">
        <v>13742</v>
      </c>
    </row>
    <row r="15738" spans="1:2" x14ac:dyDescent="0.25">
      <c r="A15738">
        <v>24326</v>
      </c>
      <c r="B15738" t="s">
        <v>10163</v>
      </c>
    </row>
    <row r="15739" spans="1:2" x14ac:dyDescent="0.25">
      <c r="A15739">
        <v>24326</v>
      </c>
      <c r="B15739" t="s">
        <v>13743</v>
      </c>
    </row>
    <row r="15740" spans="1:2" x14ac:dyDescent="0.25">
      <c r="A15740">
        <v>24326</v>
      </c>
      <c r="B15740" t="s">
        <v>13744</v>
      </c>
    </row>
    <row r="15741" spans="1:2" x14ac:dyDescent="0.25">
      <c r="A15741">
        <v>24326</v>
      </c>
      <c r="B15741" t="s">
        <v>13744</v>
      </c>
    </row>
    <row r="15742" spans="1:2" x14ac:dyDescent="0.25">
      <c r="A15742">
        <v>24326</v>
      </c>
      <c r="B15742" t="s">
        <v>13745</v>
      </c>
    </row>
    <row r="15743" spans="1:2" x14ac:dyDescent="0.25">
      <c r="A15743">
        <v>24326</v>
      </c>
      <c r="B15743" t="s">
        <v>13746</v>
      </c>
    </row>
    <row r="15744" spans="1:2" x14ac:dyDescent="0.25">
      <c r="A15744">
        <v>24327</v>
      </c>
      <c r="B15744" t="s">
        <v>13747</v>
      </c>
    </row>
    <row r="15745" spans="1:2" x14ac:dyDescent="0.25">
      <c r="A15745">
        <v>24327</v>
      </c>
      <c r="B15745" t="s">
        <v>13748</v>
      </c>
    </row>
    <row r="15746" spans="1:2" x14ac:dyDescent="0.25">
      <c r="A15746">
        <v>24327</v>
      </c>
      <c r="B15746" t="s">
        <v>13749</v>
      </c>
    </row>
    <row r="15747" spans="1:2" x14ac:dyDescent="0.25">
      <c r="A15747">
        <v>24327</v>
      </c>
      <c r="B15747" t="s">
        <v>13750</v>
      </c>
    </row>
    <row r="15748" spans="1:2" x14ac:dyDescent="0.25">
      <c r="A15748">
        <v>24329</v>
      </c>
      <c r="B15748" t="s">
        <v>13751</v>
      </c>
    </row>
    <row r="15749" spans="1:2" x14ac:dyDescent="0.25">
      <c r="A15749">
        <v>24329</v>
      </c>
      <c r="B15749" t="s">
        <v>13752</v>
      </c>
    </row>
    <row r="15750" spans="1:2" x14ac:dyDescent="0.25">
      <c r="A15750">
        <v>24329</v>
      </c>
      <c r="B15750" t="s">
        <v>13753</v>
      </c>
    </row>
    <row r="15751" spans="1:2" x14ac:dyDescent="0.25">
      <c r="A15751">
        <v>24340</v>
      </c>
      <c r="B15751" t="s">
        <v>4908</v>
      </c>
    </row>
    <row r="15752" spans="1:2" x14ac:dyDescent="0.25">
      <c r="A15752">
        <v>24340</v>
      </c>
      <c r="B15752" t="s">
        <v>13754</v>
      </c>
    </row>
    <row r="15753" spans="1:2" x14ac:dyDescent="0.25">
      <c r="A15753">
        <v>24340</v>
      </c>
      <c r="B15753" t="s">
        <v>13755</v>
      </c>
    </row>
    <row r="15754" spans="1:2" x14ac:dyDescent="0.25">
      <c r="A15754">
        <v>24340</v>
      </c>
      <c r="B15754" t="s">
        <v>13756</v>
      </c>
    </row>
    <row r="15755" spans="1:2" x14ac:dyDescent="0.25">
      <c r="A15755">
        <v>24340</v>
      </c>
      <c r="B15755" t="s">
        <v>13757</v>
      </c>
    </row>
    <row r="15756" spans="1:2" x14ac:dyDescent="0.25">
      <c r="A15756">
        <v>24340</v>
      </c>
      <c r="B15756" t="s">
        <v>13758</v>
      </c>
    </row>
    <row r="15757" spans="1:2" x14ac:dyDescent="0.25">
      <c r="A15757">
        <v>24349</v>
      </c>
      <c r="B15757" t="s">
        <v>13759</v>
      </c>
    </row>
    <row r="15758" spans="1:2" x14ac:dyDescent="0.25">
      <c r="A15758">
        <v>24351</v>
      </c>
      <c r="B15758" t="s">
        <v>13759</v>
      </c>
    </row>
    <row r="15759" spans="1:2" x14ac:dyDescent="0.25">
      <c r="A15759">
        <v>24351</v>
      </c>
      <c r="B15759" t="s">
        <v>13760</v>
      </c>
    </row>
    <row r="15760" spans="1:2" x14ac:dyDescent="0.25">
      <c r="A15760">
        <v>24352</v>
      </c>
      <c r="B15760" t="s">
        <v>13761</v>
      </c>
    </row>
    <row r="15761" spans="1:2" x14ac:dyDescent="0.25">
      <c r="A15761">
        <v>24354</v>
      </c>
      <c r="B15761" t="s">
        <v>13762</v>
      </c>
    </row>
    <row r="15762" spans="1:2" x14ac:dyDescent="0.25">
      <c r="A15762">
        <v>24354</v>
      </c>
      <c r="B15762" t="s">
        <v>13763</v>
      </c>
    </row>
    <row r="15763" spans="1:2" x14ac:dyDescent="0.25">
      <c r="A15763">
        <v>24354</v>
      </c>
      <c r="B15763" t="s">
        <v>3913</v>
      </c>
    </row>
    <row r="15764" spans="1:2" x14ac:dyDescent="0.25">
      <c r="A15764">
        <v>24354</v>
      </c>
      <c r="B15764" t="s">
        <v>13764</v>
      </c>
    </row>
    <row r="15765" spans="1:2" x14ac:dyDescent="0.25">
      <c r="A15765">
        <v>24354</v>
      </c>
      <c r="B15765" t="s">
        <v>13761</v>
      </c>
    </row>
    <row r="15766" spans="1:2" x14ac:dyDescent="0.25">
      <c r="A15766">
        <v>24355</v>
      </c>
      <c r="B15766" t="s">
        <v>13765</v>
      </c>
    </row>
    <row r="15767" spans="1:2" x14ac:dyDescent="0.25">
      <c r="A15767">
        <v>24357</v>
      </c>
      <c r="B15767" t="s">
        <v>13765</v>
      </c>
    </row>
    <row r="15768" spans="1:2" x14ac:dyDescent="0.25">
      <c r="A15768">
        <v>24357</v>
      </c>
      <c r="B15768" t="s">
        <v>13766</v>
      </c>
    </row>
    <row r="15769" spans="1:2" x14ac:dyDescent="0.25">
      <c r="A15769">
        <v>24357</v>
      </c>
      <c r="B15769" t="s">
        <v>13767</v>
      </c>
    </row>
    <row r="15770" spans="1:2" x14ac:dyDescent="0.25">
      <c r="A15770">
        <v>24357</v>
      </c>
      <c r="B15770" t="s">
        <v>13768</v>
      </c>
    </row>
    <row r="15771" spans="1:2" x14ac:dyDescent="0.25">
      <c r="A15771">
        <v>24358</v>
      </c>
      <c r="B15771" t="s">
        <v>13769</v>
      </c>
    </row>
    <row r="15772" spans="1:2" x14ac:dyDescent="0.25">
      <c r="A15772">
        <v>24358</v>
      </c>
      <c r="B15772" t="s">
        <v>13770</v>
      </c>
    </row>
    <row r="15773" spans="1:2" x14ac:dyDescent="0.25">
      <c r="A15773">
        <v>24358</v>
      </c>
      <c r="B15773" t="s">
        <v>13771</v>
      </c>
    </row>
    <row r="15774" spans="1:2" x14ac:dyDescent="0.25">
      <c r="A15774">
        <v>24358</v>
      </c>
      <c r="B15774" t="s">
        <v>6916</v>
      </c>
    </row>
    <row r="15775" spans="1:2" x14ac:dyDescent="0.25">
      <c r="A15775">
        <v>24360</v>
      </c>
      <c r="B15775" t="s">
        <v>13772</v>
      </c>
    </row>
    <row r="15776" spans="1:2" x14ac:dyDescent="0.25">
      <c r="A15776">
        <v>24360</v>
      </c>
      <c r="B15776" t="s">
        <v>13773</v>
      </c>
    </row>
    <row r="15777" spans="1:2" x14ac:dyDescent="0.25">
      <c r="A15777">
        <v>24360</v>
      </c>
      <c r="B15777" t="s">
        <v>13774</v>
      </c>
    </row>
    <row r="15778" spans="1:2" x14ac:dyDescent="0.25">
      <c r="A15778">
        <v>24360</v>
      </c>
      <c r="B15778" t="s">
        <v>13775</v>
      </c>
    </row>
    <row r="15779" spans="1:2" x14ac:dyDescent="0.25">
      <c r="A15779">
        <v>24361</v>
      </c>
      <c r="B15779" t="s">
        <v>13776</v>
      </c>
    </row>
    <row r="15780" spans="1:2" x14ac:dyDescent="0.25">
      <c r="A15780">
        <v>24361</v>
      </c>
      <c r="B15780" t="s">
        <v>3520</v>
      </c>
    </row>
    <row r="15781" spans="1:2" x14ac:dyDescent="0.25">
      <c r="A15781">
        <v>24361</v>
      </c>
      <c r="B15781" t="s">
        <v>13777</v>
      </c>
    </row>
    <row r="15782" spans="1:2" x14ac:dyDescent="0.25">
      <c r="A15782">
        <v>24361</v>
      </c>
      <c r="B15782" t="s">
        <v>13778</v>
      </c>
    </row>
    <row r="15783" spans="1:2" x14ac:dyDescent="0.25">
      <c r="A15783">
        <v>24361</v>
      </c>
      <c r="B15783" t="s">
        <v>3842</v>
      </c>
    </row>
    <row r="15784" spans="1:2" x14ac:dyDescent="0.25">
      <c r="A15784">
        <v>24361</v>
      </c>
      <c r="B15784" t="s">
        <v>13779</v>
      </c>
    </row>
    <row r="15785" spans="1:2" x14ac:dyDescent="0.25">
      <c r="A15785">
        <v>24361</v>
      </c>
      <c r="B15785" t="s">
        <v>13780</v>
      </c>
    </row>
    <row r="15786" spans="1:2" x14ac:dyDescent="0.25">
      <c r="A15786">
        <v>24361</v>
      </c>
      <c r="B15786" t="s">
        <v>13417</v>
      </c>
    </row>
    <row r="15787" spans="1:2" x14ac:dyDescent="0.25">
      <c r="A15787">
        <v>24363</v>
      </c>
      <c r="B15787" t="s">
        <v>13781</v>
      </c>
    </row>
    <row r="15788" spans="1:2" x14ac:dyDescent="0.25">
      <c r="A15788">
        <v>24363</v>
      </c>
      <c r="B15788" t="s">
        <v>13782</v>
      </c>
    </row>
    <row r="15789" spans="1:2" x14ac:dyDescent="0.25">
      <c r="A15789">
        <v>24364</v>
      </c>
      <c r="B15789" t="s">
        <v>6773</v>
      </c>
    </row>
    <row r="15790" spans="1:2" x14ac:dyDescent="0.25">
      <c r="A15790">
        <v>24366</v>
      </c>
      <c r="B15790" t="s">
        <v>13783</v>
      </c>
    </row>
    <row r="15791" spans="1:2" x14ac:dyDescent="0.25">
      <c r="A15791">
        <v>24367</v>
      </c>
      <c r="B15791" t="s">
        <v>13784</v>
      </c>
    </row>
    <row r="15792" spans="1:2" x14ac:dyDescent="0.25">
      <c r="A15792">
        <v>24367</v>
      </c>
      <c r="B15792" t="s">
        <v>13785</v>
      </c>
    </row>
    <row r="15793" spans="1:2" x14ac:dyDescent="0.25">
      <c r="A15793">
        <v>24369</v>
      </c>
      <c r="B15793" t="s">
        <v>13786</v>
      </c>
    </row>
    <row r="15794" spans="1:2" x14ac:dyDescent="0.25">
      <c r="A15794">
        <v>24376</v>
      </c>
      <c r="B15794" t="s">
        <v>13787</v>
      </c>
    </row>
    <row r="15795" spans="1:2" x14ac:dyDescent="0.25">
      <c r="A15795">
        <v>24376</v>
      </c>
      <c r="B15795" t="s">
        <v>13788</v>
      </c>
    </row>
    <row r="15796" spans="1:2" x14ac:dyDescent="0.25">
      <c r="A15796">
        <v>24376</v>
      </c>
      <c r="B15796" t="s">
        <v>13789</v>
      </c>
    </row>
    <row r="15797" spans="1:2" x14ac:dyDescent="0.25">
      <c r="A15797">
        <v>24376</v>
      </c>
      <c r="B15797" t="s">
        <v>13790</v>
      </c>
    </row>
    <row r="15798" spans="1:2" x14ac:dyDescent="0.25">
      <c r="A15798">
        <v>24376</v>
      </c>
      <c r="B15798" t="s">
        <v>13791</v>
      </c>
    </row>
    <row r="15799" spans="1:2" x14ac:dyDescent="0.25">
      <c r="A15799">
        <v>24376</v>
      </c>
      <c r="B15799" t="s">
        <v>13792</v>
      </c>
    </row>
    <row r="15800" spans="1:2" x14ac:dyDescent="0.25">
      <c r="A15800">
        <v>24392</v>
      </c>
      <c r="B15800" t="s">
        <v>13793</v>
      </c>
    </row>
    <row r="15801" spans="1:2" x14ac:dyDescent="0.25">
      <c r="A15801">
        <v>24392</v>
      </c>
      <c r="B15801" t="s">
        <v>13794</v>
      </c>
    </row>
    <row r="15802" spans="1:2" x14ac:dyDescent="0.25">
      <c r="A15802">
        <v>24392</v>
      </c>
      <c r="B15802" t="s">
        <v>13795</v>
      </c>
    </row>
    <row r="15803" spans="1:2" x14ac:dyDescent="0.25">
      <c r="A15803">
        <v>24392</v>
      </c>
      <c r="B15803" t="s">
        <v>13796</v>
      </c>
    </row>
    <row r="15804" spans="1:2" x14ac:dyDescent="0.25">
      <c r="A15804">
        <v>24392</v>
      </c>
      <c r="B15804" t="s">
        <v>13797</v>
      </c>
    </row>
    <row r="15805" spans="1:2" x14ac:dyDescent="0.25">
      <c r="A15805">
        <v>24392</v>
      </c>
      <c r="B15805" t="s">
        <v>13798</v>
      </c>
    </row>
    <row r="15806" spans="1:2" x14ac:dyDescent="0.25">
      <c r="A15806">
        <v>24392</v>
      </c>
      <c r="B15806" t="s">
        <v>13799</v>
      </c>
    </row>
    <row r="15807" spans="1:2" x14ac:dyDescent="0.25">
      <c r="A15807">
        <v>24392</v>
      </c>
      <c r="B15807" t="s">
        <v>13800</v>
      </c>
    </row>
    <row r="15808" spans="1:2" x14ac:dyDescent="0.25">
      <c r="A15808">
        <v>24392</v>
      </c>
      <c r="B15808" t="s">
        <v>13801</v>
      </c>
    </row>
    <row r="15809" spans="1:2" x14ac:dyDescent="0.25">
      <c r="A15809">
        <v>24392</v>
      </c>
      <c r="B15809" t="s">
        <v>13802</v>
      </c>
    </row>
    <row r="15810" spans="1:2" x14ac:dyDescent="0.25">
      <c r="A15810">
        <v>24392</v>
      </c>
      <c r="B15810" t="s">
        <v>13803</v>
      </c>
    </row>
    <row r="15811" spans="1:2" x14ac:dyDescent="0.25">
      <c r="A15811">
        <v>24392</v>
      </c>
      <c r="B15811" t="s">
        <v>13804</v>
      </c>
    </row>
    <row r="15812" spans="1:2" x14ac:dyDescent="0.25">
      <c r="A15812">
        <v>24392</v>
      </c>
      <c r="B15812" t="s">
        <v>13805</v>
      </c>
    </row>
    <row r="15813" spans="1:2" x14ac:dyDescent="0.25">
      <c r="A15813">
        <v>24392</v>
      </c>
      <c r="B15813" t="s">
        <v>13806</v>
      </c>
    </row>
    <row r="15814" spans="1:2" x14ac:dyDescent="0.25">
      <c r="A15814">
        <v>24392</v>
      </c>
      <c r="B15814" t="s">
        <v>13807</v>
      </c>
    </row>
    <row r="15815" spans="1:2" x14ac:dyDescent="0.25">
      <c r="A15815">
        <v>24392</v>
      </c>
      <c r="B15815" t="s">
        <v>13808</v>
      </c>
    </row>
    <row r="15816" spans="1:2" x14ac:dyDescent="0.25">
      <c r="A15816">
        <v>24393</v>
      </c>
      <c r="B15816" t="s">
        <v>13809</v>
      </c>
    </row>
    <row r="15817" spans="1:2" x14ac:dyDescent="0.25">
      <c r="A15817">
        <v>24395</v>
      </c>
      <c r="B15817" t="s">
        <v>13809</v>
      </c>
    </row>
    <row r="15818" spans="1:2" x14ac:dyDescent="0.25">
      <c r="A15818">
        <v>24395</v>
      </c>
      <c r="B15818" t="s">
        <v>13810</v>
      </c>
    </row>
    <row r="15819" spans="1:2" x14ac:dyDescent="0.25">
      <c r="A15819">
        <v>24395</v>
      </c>
      <c r="B15819" t="s">
        <v>13811</v>
      </c>
    </row>
    <row r="15820" spans="1:2" x14ac:dyDescent="0.25">
      <c r="A15820">
        <v>24395</v>
      </c>
      <c r="B15820" t="s">
        <v>13812</v>
      </c>
    </row>
    <row r="15821" spans="1:2" x14ac:dyDescent="0.25">
      <c r="A15821">
        <v>24395</v>
      </c>
      <c r="B15821" t="s">
        <v>13813</v>
      </c>
    </row>
    <row r="15822" spans="1:2" x14ac:dyDescent="0.25">
      <c r="A15822">
        <v>24395</v>
      </c>
      <c r="B15822" t="s">
        <v>13814</v>
      </c>
    </row>
    <row r="15823" spans="1:2" x14ac:dyDescent="0.25">
      <c r="A15823">
        <v>24395</v>
      </c>
      <c r="B15823" t="s">
        <v>13815</v>
      </c>
    </row>
    <row r="15824" spans="1:2" x14ac:dyDescent="0.25">
      <c r="A15824">
        <v>24395</v>
      </c>
      <c r="B15824" t="s">
        <v>13816</v>
      </c>
    </row>
    <row r="15825" spans="1:2" x14ac:dyDescent="0.25">
      <c r="A15825">
        <v>24395</v>
      </c>
      <c r="B15825" t="s">
        <v>2581</v>
      </c>
    </row>
    <row r="15826" spans="1:2" x14ac:dyDescent="0.25">
      <c r="A15826">
        <v>24395</v>
      </c>
      <c r="B15826" t="s">
        <v>13817</v>
      </c>
    </row>
    <row r="15827" spans="1:2" x14ac:dyDescent="0.25">
      <c r="A15827">
        <v>24396</v>
      </c>
      <c r="B15827" t="s">
        <v>13818</v>
      </c>
    </row>
    <row r="15828" spans="1:2" x14ac:dyDescent="0.25">
      <c r="A15828">
        <v>24398</v>
      </c>
      <c r="B15828" t="s">
        <v>13819</v>
      </c>
    </row>
    <row r="15829" spans="1:2" x14ac:dyDescent="0.25">
      <c r="A15829">
        <v>24398</v>
      </c>
      <c r="B15829" t="s">
        <v>13820</v>
      </c>
    </row>
    <row r="15830" spans="1:2" x14ac:dyDescent="0.25">
      <c r="A15830">
        <v>24398</v>
      </c>
      <c r="B15830" t="s">
        <v>13821</v>
      </c>
    </row>
    <row r="15831" spans="1:2" x14ac:dyDescent="0.25">
      <c r="A15831">
        <v>24398</v>
      </c>
      <c r="B15831" t="s">
        <v>13818</v>
      </c>
    </row>
    <row r="15832" spans="1:2" x14ac:dyDescent="0.25">
      <c r="A15832">
        <v>24398</v>
      </c>
      <c r="B15832" t="s">
        <v>13822</v>
      </c>
    </row>
    <row r="15833" spans="1:2" x14ac:dyDescent="0.25">
      <c r="A15833">
        <v>24398</v>
      </c>
      <c r="B15833" t="s">
        <v>13823</v>
      </c>
    </row>
    <row r="15834" spans="1:2" x14ac:dyDescent="0.25">
      <c r="A15834">
        <v>24398</v>
      </c>
      <c r="B15834" t="s">
        <v>13824</v>
      </c>
    </row>
    <row r="15835" spans="1:2" x14ac:dyDescent="0.25">
      <c r="A15835">
        <v>24398</v>
      </c>
      <c r="B15835" t="s">
        <v>13825</v>
      </c>
    </row>
    <row r="15836" spans="1:2" x14ac:dyDescent="0.25">
      <c r="A15836">
        <v>24399</v>
      </c>
      <c r="B15836" t="s">
        <v>13826</v>
      </c>
    </row>
    <row r="15837" spans="1:2" x14ac:dyDescent="0.25">
      <c r="A15837">
        <v>24399</v>
      </c>
      <c r="B15837" t="s">
        <v>10170</v>
      </c>
    </row>
    <row r="15838" spans="1:2" x14ac:dyDescent="0.25">
      <c r="A15838">
        <v>24401</v>
      </c>
      <c r="B15838" t="s">
        <v>13827</v>
      </c>
    </row>
    <row r="15839" spans="1:2" x14ac:dyDescent="0.25">
      <c r="A15839">
        <v>24402</v>
      </c>
      <c r="B15839" t="s">
        <v>13828</v>
      </c>
    </row>
    <row r="15840" spans="1:2" x14ac:dyDescent="0.25">
      <c r="A15840">
        <v>24402</v>
      </c>
      <c r="B15840" t="s">
        <v>13829</v>
      </c>
    </row>
    <row r="15841" spans="1:2" x14ac:dyDescent="0.25">
      <c r="A15841">
        <v>24404</v>
      </c>
      <c r="B15841" t="s">
        <v>13830</v>
      </c>
    </row>
    <row r="15842" spans="1:2" x14ac:dyDescent="0.25">
      <c r="A15842">
        <v>24404</v>
      </c>
      <c r="B15842" t="s">
        <v>13831</v>
      </c>
    </row>
    <row r="15843" spans="1:2" x14ac:dyDescent="0.25">
      <c r="A15843">
        <v>24405</v>
      </c>
      <c r="B15843" t="s">
        <v>13832</v>
      </c>
    </row>
    <row r="15844" spans="1:2" x14ac:dyDescent="0.25">
      <c r="A15844">
        <v>24405</v>
      </c>
      <c r="B15844" t="s">
        <v>13833</v>
      </c>
    </row>
    <row r="15845" spans="1:2" x14ac:dyDescent="0.25">
      <c r="A15845">
        <v>24405</v>
      </c>
      <c r="B15845" t="s">
        <v>13834</v>
      </c>
    </row>
    <row r="15846" spans="1:2" x14ac:dyDescent="0.25">
      <c r="A15846">
        <v>24405</v>
      </c>
      <c r="B15846" t="s">
        <v>13835</v>
      </c>
    </row>
    <row r="15847" spans="1:2" x14ac:dyDescent="0.25">
      <c r="A15847">
        <v>24405</v>
      </c>
      <c r="B15847" t="s">
        <v>13836</v>
      </c>
    </row>
    <row r="15848" spans="1:2" x14ac:dyDescent="0.25">
      <c r="A15848">
        <v>24405</v>
      </c>
      <c r="B15848" t="s">
        <v>13837</v>
      </c>
    </row>
    <row r="15849" spans="1:2" x14ac:dyDescent="0.25">
      <c r="A15849">
        <v>24405</v>
      </c>
      <c r="B15849" t="s">
        <v>13838</v>
      </c>
    </row>
    <row r="15850" spans="1:2" x14ac:dyDescent="0.25">
      <c r="A15850">
        <v>24407</v>
      </c>
      <c r="B15850" t="s">
        <v>13839</v>
      </c>
    </row>
    <row r="15851" spans="1:2" x14ac:dyDescent="0.25">
      <c r="A15851">
        <v>24407</v>
      </c>
      <c r="B15851" t="s">
        <v>13840</v>
      </c>
    </row>
    <row r="15852" spans="1:2" x14ac:dyDescent="0.25">
      <c r="A15852">
        <v>24407</v>
      </c>
      <c r="B15852" t="s">
        <v>13841</v>
      </c>
    </row>
    <row r="15853" spans="1:2" x14ac:dyDescent="0.25">
      <c r="A15853">
        <v>24407</v>
      </c>
      <c r="B15853" t="s">
        <v>13842</v>
      </c>
    </row>
    <row r="15854" spans="1:2" x14ac:dyDescent="0.25">
      <c r="A15854">
        <v>24407</v>
      </c>
      <c r="B15854" t="s">
        <v>13843</v>
      </c>
    </row>
    <row r="15855" spans="1:2" x14ac:dyDescent="0.25">
      <c r="A15855">
        <v>24409</v>
      </c>
      <c r="B15855" t="s">
        <v>13844</v>
      </c>
    </row>
    <row r="15856" spans="1:2" x14ac:dyDescent="0.25">
      <c r="A15856">
        <v>24534</v>
      </c>
      <c r="B15856" t="s">
        <v>13845</v>
      </c>
    </row>
    <row r="15857" spans="1:2" x14ac:dyDescent="0.25">
      <c r="A15857">
        <v>24536</v>
      </c>
      <c r="B15857" t="s">
        <v>13845</v>
      </c>
    </row>
    <row r="15858" spans="1:2" x14ac:dyDescent="0.25">
      <c r="A15858">
        <v>24536</v>
      </c>
      <c r="B15858" t="s">
        <v>13846</v>
      </c>
    </row>
    <row r="15859" spans="1:2" x14ac:dyDescent="0.25">
      <c r="A15859">
        <v>24537</v>
      </c>
      <c r="B15859" t="s">
        <v>13845</v>
      </c>
    </row>
    <row r="15860" spans="1:2" x14ac:dyDescent="0.25">
      <c r="A15860">
        <v>24539</v>
      </c>
      <c r="B15860" t="s">
        <v>13845</v>
      </c>
    </row>
    <row r="15861" spans="1:2" x14ac:dyDescent="0.25">
      <c r="A15861">
        <v>24558</v>
      </c>
      <c r="B15861" t="s">
        <v>13847</v>
      </c>
    </row>
    <row r="15862" spans="1:2" x14ac:dyDescent="0.25">
      <c r="A15862">
        <v>24558</v>
      </c>
      <c r="B15862" t="s">
        <v>13848</v>
      </c>
    </row>
    <row r="15863" spans="1:2" x14ac:dyDescent="0.25">
      <c r="A15863">
        <v>24558</v>
      </c>
      <c r="B15863" t="s">
        <v>13352</v>
      </c>
    </row>
    <row r="15864" spans="1:2" x14ac:dyDescent="0.25">
      <c r="A15864">
        <v>24568</v>
      </c>
      <c r="B15864" t="s">
        <v>13849</v>
      </c>
    </row>
    <row r="15865" spans="1:2" x14ac:dyDescent="0.25">
      <c r="A15865">
        <v>24568</v>
      </c>
      <c r="B15865" t="s">
        <v>13850</v>
      </c>
    </row>
    <row r="15866" spans="1:2" x14ac:dyDescent="0.25">
      <c r="A15866">
        <v>24568</v>
      </c>
      <c r="B15866" t="s">
        <v>13851</v>
      </c>
    </row>
    <row r="15867" spans="1:2" x14ac:dyDescent="0.25">
      <c r="A15867">
        <v>24568</v>
      </c>
      <c r="B15867" t="s">
        <v>13852</v>
      </c>
    </row>
    <row r="15868" spans="1:2" x14ac:dyDescent="0.25">
      <c r="A15868">
        <v>24568</v>
      </c>
      <c r="B15868" t="s">
        <v>13061</v>
      </c>
    </row>
    <row r="15869" spans="1:2" x14ac:dyDescent="0.25">
      <c r="A15869">
        <v>24576</v>
      </c>
      <c r="B15869" t="s">
        <v>3213</v>
      </c>
    </row>
    <row r="15870" spans="1:2" x14ac:dyDescent="0.25">
      <c r="A15870">
        <v>24576</v>
      </c>
      <c r="B15870" t="s">
        <v>13853</v>
      </c>
    </row>
    <row r="15871" spans="1:2" x14ac:dyDescent="0.25">
      <c r="A15871">
        <v>24576</v>
      </c>
      <c r="B15871" t="s">
        <v>12098</v>
      </c>
    </row>
    <row r="15872" spans="1:2" x14ac:dyDescent="0.25">
      <c r="A15872">
        <v>24576</v>
      </c>
      <c r="B15872" t="s">
        <v>13854</v>
      </c>
    </row>
    <row r="15873" spans="1:2" x14ac:dyDescent="0.25">
      <c r="A15873">
        <v>24576</v>
      </c>
      <c r="B15873" t="s">
        <v>13855</v>
      </c>
    </row>
    <row r="15874" spans="1:2" x14ac:dyDescent="0.25">
      <c r="A15874">
        <v>24576</v>
      </c>
      <c r="B15874" t="s">
        <v>13856</v>
      </c>
    </row>
    <row r="15875" spans="1:2" x14ac:dyDescent="0.25">
      <c r="A15875">
        <v>24576</v>
      </c>
      <c r="B15875" t="s">
        <v>13857</v>
      </c>
    </row>
    <row r="15876" spans="1:2" x14ac:dyDescent="0.25">
      <c r="A15876">
        <v>24576</v>
      </c>
      <c r="B15876" t="s">
        <v>13858</v>
      </c>
    </row>
    <row r="15877" spans="1:2" x14ac:dyDescent="0.25">
      <c r="A15877">
        <v>24582</v>
      </c>
      <c r="B15877" t="s">
        <v>13859</v>
      </c>
    </row>
    <row r="15878" spans="1:2" x14ac:dyDescent="0.25">
      <c r="A15878">
        <v>24582</v>
      </c>
      <c r="B15878" t="s">
        <v>13860</v>
      </c>
    </row>
    <row r="15879" spans="1:2" x14ac:dyDescent="0.25">
      <c r="A15879">
        <v>24582</v>
      </c>
      <c r="B15879" t="s">
        <v>10029</v>
      </c>
    </row>
    <row r="15880" spans="1:2" x14ac:dyDescent="0.25">
      <c r="A15880">
        <v>24582</v>
      </c>
      <c r="B15880" t="s">
        <v>3520</v>
      </c>
    </row>
    <row r="15881" spans="1:2" x14ac:dyDescent="0.25">
      <c r="A15881">
        <v>24582</v>
      </c>
      <c r="B15881" t="s">
        <v>13861</v>
      </c>
    </row>
    <row r="15882" spans="1:2" x14ac:dyDescent="0.25">
      <c r="A15882">
        <v>24582</v>
      </c>
      <c r="B15882" t="s">
        <v>13862</v>
      </c>
    </row>
    <row r="15883" spans="1:2" x14ac:dyDescent="0.25">
      <c r="A15883">
        <v>24582</v>
      </c>
      <c r="B15883" t="s">
        <v>13863</v>
      </c>
    </row>
    <row r="15884" spans="1:2" x14ac:dyDescent="0.25">
      <c r="A15884">
        <v>24582</v>
      </c>
      <c r="B15884" t="s">
        <v>13864</v>
      </c>
    </row>
    <row r="15885" spans="1:2" x14ac:dyDescent="0.25">
      <c r="A15885">
        <v>24589</v>
      </c>
      <c r="B15885" t="s">
        <v>13865</v>
      </c>
    </row>
    <row r="15886" spans="1:2" x14ac:dyDescent="0.25">
      <c r="A15886">
        <v>24589</v>
      </c>
      <c r="B15886" t="s">
        <v>13866</v>
      </c>
    </row>
    <row r="15887" spans="1:2" x14ac:dyDescent="0.25">
      <c r="A15887">
        <v>24589</v>
      </c>
      <c r="B15887" t="s">
        <v>13867</v>
      </c>
    </row>
    <row r="15888" spans="1:2" x14ac:dyDescent="0.25">
      <c r="A15888">
        <v>24589</v>
      </c>
      <c r="B15888" t="s">
        <v>13868</v>
      </c>
    </row>
    <row r="15889" spans="1:2" x14ac:dyDescent="0.25">
      <c r="A15889">
        <v>24589</v>
      </c>
      <c r="B15889" t="s">
        <v>13869</v>
      </c>
    </row>
    <row r="15890" spans="1:2" x14ac:dyDescent="0.25">
      <c r="A15890">
        <v>24589</v>
      </c>
      <c r="B15890" t="s">
        <v>13870</v>
      </c>
    </row>
    <row r="15891" spans="1:2" x14ac:dyDescent="0.25">
      <c r="A15891">
        <v>24594</v>
      </c>
      <c r="B15891" t="s">
        <v>13871</v>
      </c>
    </row>
    <row r="15892" spans="1:2" x14ac:dyDescent="0.25">
      <c r="A15892">
        <v>24594</v>
      </c>
      <c r="B15892" t="s">
        <v>13872</v>
      </c>
    </row>
    <row r="15893" spans="1:2" x14ac:dyDescent="0.25">
      <c r="A15893">
        <v>24594</v>
      </c>
      <c r="B15893" t="s">
        <v>13873</v>
      </c>
    </row>
    <row r="15894" spans="1:2" x14ac:dyDescent="0.25">
      <c r="A15894">
        <v>24594</v>
      </c>
      <c r="B15894" t="s">
        <v>13874</v>
      </c>
    </row>
    <row r="15895" spans="1:2" x14ac:dyDescent="0.25">
      <c r="A15895">
        <v>24594</v>
      </c>
      <c r="B15895" t="s">
        <v>13875</v>
      </c>
    </row>
    <row r="15896" spans="1:2" x14ac:dyDescent="0.25">
      <c r="A15896">
        <v>24594</v>
      </c>
      <c r="B15896" t="s">
        <v>13876</v>
      </c>
    </row>
    <row r="15897" spans="1:2" x14ac:dyDescent="0.25">
      <c r="A15897">
        <v>24594</v>
      </c>
      <c r="B15897" t="s">
        <v>13877</v>
      </c>
    </row>
    <row r="15898" spans="1:2" x14ac:dyDescent="0.25">
      <c r="A15898">
        <v>24594</v>
      </c>
      <c r="B15898" t="s">
        <v>6741</v>
      </c>
    </row>
    <row r="15899" spans="1:2" x14ac:dyDescent="0.25">
      <c r="A15899">
        <v>24594</v>
      </c>
      <c r="B15899" t="s">
        <v>13878</v>
      </c>
    </row>
    <row r="15900" spans="1:2" x14ac:dyDescent="0.25">
      <c r="A15900">
        <v>24594</v>
      </c>
      <c r="B15900" t="s">
        <v>13879</v>
      </c>
    </row>
    <row r="15901" spans="1:2" x14ac:dyDescent="0.25">
      <c r="A15901">
        <v>24594</v>
      </c>
      <c r="B15901" t="s">
        <v>13880</v>
      </c>
    </row>
    <row r="15902" spans="1:2" x14ac:dyDescent="0.25">
      <c r="A15902">
        <v>24598</v>
      </c>
      <c r="B15902" t="s">
        <v>13881</v>
      </c>
    </row>
    <row r="15903" spans="1:2" x14ac:dyDescent="0.25">
      <c r="A15903">
        <v>24598</v>
      </c>
      <c r="B15903" t="s">
        <v>13882</v>
      </c>
    </row>
    <row r="15904" spans="1:2" x14ac:dyDescent="0.25">
      <c r="A15904">
        <v>24598</v>
      </c>
      <c r="B15904" t="s">
        <v>13883</v>
      </c>
    </row>
    <row r="15905" spans="1:2" x14ac:dyDescent="0.25">
      <c r="A15905">
        <v>24599</v>
      </c>
      <c r="B15905" t="s">
        <v>13884</v>
      </c>
    </row>
    <row r="15906" spans="1:2" x14ac:dyDescent="0.25">
      <c r="A15906">
        <v>24601</v>
      </c>
      <c r="B15906" t="s">
        <v>13885</v>
      </c>
    </row>
    <row r="15907" spans="1:2" x14ac:dyDescent="0.25">
      <c r="A15907">
        <v>24601</v>
      </c>
      <c r="B15907" t="s">
        <v>13886</v>
      </c>
    </row>
    <row r="15908" spans="1:2" x14ac:dyDescent="0.25">
      <c r="A15908">
        <v>24601</v>
      </c>
      <c r="B15908" t="s">
        <v>9535</v>
      </c>
    </row>
    <row r="15909" spans="1:2" x14ac:dyDescent="0.25">
      <c r="A15909">
        <v>24601</v>
      </c>
      <c r="B15909" t="s">
        <v>13884</v>
      </c>
    </row>
    <row r="15910" spans="1:2" x14ac:dyDescent="0.25">
      <c r="A15910">
        <v>24610</v>
      </c>
      <c r="B15910" t="s">
        <v>13887</v>
      </c>
    </row>
    <row r="15911" spans="1:2" x14ac:dyDescent="0.25">
      <c r="A15911">
        <v>24610</v>
      </c>
      <c r="B15911" t="s">
        <v>13888</v>
      </c>
    </row>
    <row r="15912" spans="1:2" x14ac:dyDescent="0.25">
      <c r="A15912">
        <v>24611</v>
      </c>
      <c r="B15912" t="s">
        <v>13889</v>
      </c>
    </row>
    <row r="15913" spans="1:2" x14ac:dyDescent="0.25">
      <c r="A15913">
        <v>24613</v>
      </c>
      <c r="B15913" t="s">
        <v>13889</v>
      </c>
    </row>
    <row r="15914" spans="1:2" x14ac:dyDescent="0.25">
      <c r="A15914">
        <v>24613</v>
      </c>
      <c r="B15914" t="s">
        <v>13890</v>
      </c>
    </row>
    <row r="15915" spans="1:2" x14ac:dyDescent="0.25">
      <c r="A15915">
        <v>24614</v>
      </c>
      <c r="B15915" t="s">
        <v>13891</v>
      </c>
    </row>
    <row r="15916" spans="1:2" x14ac:dyDescent="0.25">
      <c r="A15916">
        <v>24616</v>
      </c>
      <c r="B15916" t="s">
        <v>13892</v>
      </c>
    </row>
    <row r="15917" spans="1:2" x14ac:dyDescent="0.25">
      <c r="A15917">
        <v>24616</v>
      </c>
      <c r="B15917" t="s">
        <v>13344</v>
      </c>
    </row>
    <row r="15918" spans="1:2" x14ac:dyDescent="0.25">
      <c r="A15918">
        <v>24616</v>
      </c>
      <c r="B15918" t="s">
        <v>13891</v>
      </c>
    </row>
    <row r="15919" spans="1:2" x14ac:dyDescent="0.25">
      <c r="A15919">
        <v>24616</v>
      </c>
      <c r="B15919" t="s">
        <v>13893</v>
      </c>
    </row>
    <row r="15920" spans="1:2" x14ac:dyDescent="0.25">
      <c r="A15920">
        <v>24616</v>
      </c>
      <c r="B15920" t="s">
        <v>13894</v>
      </c>
    </row>
    <row r="15921" spans="1:2" x14ac:dyDescent="0.25">
      <c r="A15921">
        <v>24616</v>
      </c>
      <c r="B15921" t="s">
        <v>13895</v>
      </c>
    </row>
    <row r="15922" spans="1:2" x14ac:dyDescent="0.25">
      <c r="A15922">
        <v>24616</v>
      </c>
      <c r="B15922" t="s">
        <v>13896</v>
      </c>
    </row>
    <row r="15923" spans="1:2" x14ac:dyDescent="0.25">
      <c r="A15923">
        <v>24617</v>
      </c>
      <c r="B15923" t="s">
        <v>13897</v>
      </c>
    </row>
    <row r="15924" spans="1:2" x14ac:dyDescent="0.25">
      <c r="A15924">
        <v>24619</v>
      </c>
      <c r="B15924" t="s">
        <v>13897</v>
      </c>
    </row>
    <row r="15925" spans="1:2" x14ac:dyDescent="0.25">
      <c r="A15925">
        <v>24619</v>
      </c>
      <c r="B15925" t="s">
        <v>13898</v>
      </c>
    </row>
    <row r="15926" spans="1:2" x14ac:dyDescent="0.25">
      <c r="A15926">
        <v>24619</v>
      </c>
      <c r="B15926" t="s">
        <v>13899</v>
      </c>
    </row>
    <row r="15927" spans="1:2" x14ac:dyDescent="0.25">
      <c r="A15927">
        <v>24619</v>
      </c>
      <c r="B15927" t="s">
        <v>13900</v>
      </c>
    </row>
    <row r="15928" spans="1:2" x14ac:dyDescent="0.25">
      <c r="A15928">
        <v>24620</v>
      </c>
      <c r="B15928" t="s">
        <v>13901</v>
      </c>
    </row>
    <row r="15929" spans="1:2" x14ac:dyDescent="0.25">
      <c r="A15929">
        <v>24620</v>
      </c>
      <c r="B15929" t="s">
        <v>13902</v>
      </c>
    </row>
    <row r="15930" spans="1:2" x14ac:dyDescent="0.25">
      <c r="A15930">
        <v>24622</v>
      </c>
      <c r="B15930" t="s">
        <v>13903</v>
      </c>
    </row>
    <row r="15931" spans="1:2" x14ac:dyDescent="0.25">
      <c r="A15931">
        <v>24623</v>
      </c>
      <c r="B15931" t="s">
        <v>13904</v>
      </c>
    </row>
    <row r="15932" spans="1:2" x14ac:dyDescent="0.25">
      <c r="A15932">
        <v>24625</v>
      </c>
      <c r="B15932" t="s">
        <v>13905</v>
      </c>
    </row>
    <row r="15933" spans="1:2" x14ac:dyDescent="0.25">
      <c r="A15933">
        <v>24625</v>
      </c>
      <c r="B15933" t="s">
        <v>13906</v>
      </c>
    </row>
    <row r="15934" spans="1:2" x14ac:dyDescent="0.25">
      <c r="A15934">
        <v>24626</v>
      </c>
      <c r="B15934" t="s">
        <v>3520</v>
      </c>
    </row>
    <row r="15935" spans="1:2" x14ac:dyDescent="0.25">
      <c r="A15935">
        <v>24628</v>
      </c>
      <c r="B15935" t="s">
        <v>13907</v>
      </c>
    </row>
    <row r="15936" spans="1:2" x14ac:dyDescent="0.25">
      <c r="A15936">
        <v>24629</v>
      </c>
      <c r="B15936" t="s">
        <v>13908</v>
      </c>
    </row>
    <row r="15937" spans="1:2" x14ac:dyDescent="0.25">
      <c r="A15937">
        <v>24631</v>
      </c>
      <c r="B15937" t="s">
        <v>13909</v>
      </c>
    </row>
    <row r="15938" spans="1:2" x14ac:dyDescent="0.25">
      <c r="A15938">
        <v>24632</v>
      </c>
      <c r="B15938" t="s">
        <v>13910</v>
      </c>
    </row>
    <row r="15939" spans="1:2" x14ac:dyDescent="0.25">
      <c r="A15939">
        <v>24632</v>
      </c>
      <c r="B15939" t="s">
        <v>13911</v>
      </c>
    </row>
    <row r="15940" spans="1:2" x14ac:dyDescent="0.25">
      <c r="A15940">
        <v>24634</v>
      </c>
      <c r="B15940" t="s">
        <v>13912</v>
      </c>
    </row>
    <row r="15941" spans="1:2" x14ac:dyDescent="0.25">
      <c r="A15941">
        <v>24634</v>
      </c>
      <c r="B15941" t="s">
        <v>13913</v>
      </c>
    </row>
    <row r="15942" spans="1:2" x14ac:dyDescent="0.25">
      <c r="A15942">
        <v>24635</v>
      </c>
      <c r="B15942" t="s">
        <v>13914</v>
      </c>
    </row>
    <row r="15943" spans="1:2" x14ac:dyDescent="0.25">
      <c r="A15943">
        <v>24635</v>
      </c>
      <c r="B15943" t="s">
        <v>13915</v>
      </c>
    </row>
    <row r="15944" spans="1:2" x14ac:dyDescent="0.25">
      <c r="A15944">
        <v>24637</v>
      </c>
      <c r="B15944" t="s">
        <v>13916</v>
      </c>
    </row>
    <row r="15945" spans="1:2" x14ac:dyDescent="0.25">
      <c r="A15945">
        <v>24637</v>
      </c>
      <c r="B15945" t="s">
        <v>13917</v>
      </c>
    </row>
    <row r="15946" spans="1:2" x14ac:dyDescent="0.25">
      <c r="A15946">
        <v>24638</v>
      </c>
      <c r="B15946" t="s">
        <v>13918</v>
      </c>
    </row>
    <row r="15947" spans="1:2" x14ac:dyDescent="0.25">
      <c r="A15947">
        <v>24640</v>
      </c>
      <c r="B15947" t="s">
        <v>13919</v>
      </c>
    </row>
    <row r="15948" spans="1:2" x14ac:dyDescent="0.25">
      <c r="A15948">
        <v>24640</v>
      </c>
      <c r="B15948" t="s">
        <v>13920</v>
      </c>
    </row>
    <row r="15949" spans="1:2" x14ac:dyDescent="0.25">
      <c r="A15949">
        <v>24640</v>
      </c>
      <c r="B15949" t="s">
        <v>13921</v>
      </c>
    </row>
    <row r="15950" spans="1:2" x14ac:dyDescent="0.25">
      <c r="A15950">
        <v>24640</v>
      </c>
      <c r="B15950" t="s">
        <v>13922</v>
      </c>
    </row>
    <row r="15951" spans="1:2" x14ac:dyDescent="0.25">
      <c r="A15951">
        <v>24641</v>
      </c>
      <c r="B15951" t="s">
        <v>13923</v>
      </c>
    </row>
    <row r="15952" spans="1:2" x14ac:dyDescent="0.25">
      <c r="A15952">
        <v>24641</v>
      </c>
      <c r="B15952" t="s">
        <v>13924</v>
      </c>
    </row>
    <row r="15953" spans="1:2" x14ac:dyDescent="0.25">
      <c r="A15953">
        <v>24641</v>
      </c>
      <c r="B15953" t="s">
        <v>13925</v>
      </c>
    </row>
    <row r="15954" spans="1:2" x14ac:dyDescent="0.25">
      <c r="A15954">
        <v>24643</v>
      </c>
      <c r="B15954" t="s">
        <v>13926</v>
      </c>
    </row>
    <row r="15955" spans="1:2" x14ac:dyDescent="0.25">
      <c r="A15955">
        <v>24644</v>
      </c>
      <c r="B15955" t="s">
        <v>13927</v>
      </c>
    </row>
    <row r="15956" spans="1:2" x14ac:dyDescent="0.25">
      <c r="A15956">
        <v>24644</v>
      </c>
      <c r="B15956" t="s">
        <v>13928</v>
      </c>
    </row>
    <row r="15957" spans="1:2" x14ac:dyDescent="0.25">
      <c r="A15957">
        <v>24644</v>
      </c>
      <c r="B15957" t="s">
        <v>13929</v>
      </c>
    </row>
    <row r="15958" spans="1:2" x14ac:dyDescent="0.25">
      <c r="A15958">
        <v>24646</v>
      </c>
      <c r="B15958" t="s">
        <v>13930</v>
      </c>
    </row>
    <row r="15959" spans="1:2" x14ac:dyDescent="0.25">
      <c r="A15959">
        <v>24647</v>
      </c>
      <c r="B15959" t="s">
        <v>13931</v>
      </c>
    </row>
    <row r="15960" spans="1:2" x14ac:dyDescent="0.25">
      <c r="A15960">
        <v>24647</v>
      </c>
      <c r="B15960" t="s">
        <v>13932</v>
      </c>
    </row>
    <row r="15961" spans="1:2" x14ac:dyDescent="0.25">
      <c r="A15961">
        <v>24649</v>
      </c>
      <c r="B15961" t="s">
        <v>11843</v>
      </c>
    </row>
    <row r="15962" spans="1:2" x14ac:dyDescent="0.25">
      <c r="A15962">
        <v>24649</v>
      </c>
      <c r="B15962" t="s">
        <v>13933</v>
      </c>
    </row>
    <row r="15963" spans="1:2" x14ac:dyDescent="0.25">
      <c r="A15963">
        <v>24768</v>
      </c>
      <c r="B15963" t="s">
        <v>13934</v>
      </c>
    </row>
    <row r="15964" spans="1:2" x14ac:dyDescent="0.25">
      <c r="A15964">
        <v>24768</v>
      </c>
      <c r="B15964" t="s">
        <v>13935</v>
      </c>
    </row>
    <row r="15965" spans="1:2" x14ac:dyDescent="0.25">
      <c r="A15965">
        <v>24781</v>
      </c>
      <c r="B15965" t="s">
        <v>13936</v>
      </c>
    </row>
    <row r="15966" spans="1:2" x14ac:dyDescent="0.25">
      <c r="A15966">
        <v>24782</v>
      </c>
      <c r="B15966" t="s">
        <v>13936</v>
      </c>
    </row>
    <row r="15967" spans="1:2" x14ac:dyDescent="0.25">
      <c r="A15967">
        <v>24782</v>
      </c>
      <c r="B15967" t="s">
        <v>13937</v>
      </c>
    </row>
    <row r="15968" spans="1:2" x14ac:dyDescent="0.25">
      <c r="A15968">
        <v>24782</v>
      </c>
      <c r="B15968" t="s">
        <v>13938</v>
      </c>
    </row>
    <row r="15969" spans="1:2" x14ac:dyDescent="0.25">
      <c r="A15969">
        <v>24783</v>
      </c>
      <c r="B15969" t="s">
        <v>13939</v>
      </c>
    </row>
    <row r="15970" spans="1:2" x14ac:dyDescent="0.25">
      <c r="A15970">
        <v>24784</v>
      </c>
      <c r="B15970" t="s">
        <v>13940</v>
      </c>
    </row>
    <row r="15971" spans="1:2" x14ac:dyDescent="0.25">
      <c r="A15971">
        <v>24785</v>
      </c>
      <c r="B15971" t="s">
        <v>13941</v>
      </c>
    </row>
    <row r="15972" spans="1:2" x14ac:dyDescent="0.25">
      <c r="A15972">
        <v>24787</v>
      </c>
      <c r="B15972" t="s">
        <v>13942</v>
      </c>
    </row>
    <row r="15973" spans="1:2" x14ac:dyDescent="0.25">
      <c r="A15973">
        <v>24787</v>
      </c>
      <c r="B15973" t="s">
        <v>13941</v>
      </c>
    </row>
    <row r="15974" spans="1:2" x14ac:dyDescent="0.25">
      <c r="A15974">
        <v>24788</v>
      </c>
      <c r="B15974" t="s">
        <v>13943</v>
      </c>
    </row>
    <row r="15975" spans="1:2" x14ac:dyDescent="0.25">
      <c r="A15975">
        <v>24790</v>
      </c>
      <c r="B15975" t="s">
        <v>13944</v>
      </c>
    </row>
    <row r="15976" spans="1:2" x14ac:dyDescent="0.25">
      <c r="A15976">
        <v>24790</v>
      </c>
      <c r="B15976" t="s">
        <v>13945</v>
      </c>
    </row>
    <row r="15977" spans="1:2" x14ac:dyDescent="0.25">
      <c r="A15977">
        <v>24790</v>
      </c>
      <c r="B15977" t="s">
        <v>13946</v>
      </c>
    </row>
    <row r="15978" spans="1:2" x14ac:dyDescent="0.25">
      <c r="A15978">
        <v>24790</v>
      </c>
      <c r="B15978" t="s">
        <v>6741</v>
      </c>
    </row>
    <row r="15979" spans="1:2" x14ac:dyDescent="0.25">
      <c r="A15979">
        <v>24790</v>
      </c>
      <c r="B15979" t="s">
        <v>13943</v>
      </c>
    </row>
    <row r="15980" spans="1:2" x14ac:dyDescent="0.25">
      <c r="A15980">
        <v>24790</v>
      </c>
      <c r="B15980" t="s">
        <v>13947</v>
      </c>
    </row>
    <row r="15981" spans="1:2" x14ac:dyDescent="0.25">
      <c r="A15981">
        <v>24791</v>
      </c>
      <c r="B15981" t="s">
        <v>5941</v>
      </c>
    </row>
    <row r="15982" spans="1:2" x14ac:dyDescent="0.25">
      <c r="A15982">
        <v>24791</v>
      </c>
      <c r="B15982" t="s">
        <v>3550</v>
      </c>
    </row>
    <row r="15983" spans="1:2" x14ac:dyDescent="0.25">
      <c r="A15983">
        <v>24793</v>
      </c>
      <c r="B15983" t="s">
        <v>13135</v>
      </c>
    </row>
    <row r="15984" spans="1:2" x14ac:dyDescent="0.25">
      <c r="A15984">
        <v>24793</v>
      </c>
      <c r="B15984" t="s">
        <v>13948</v>
      </c>
    </row>
    <row r="15985" spans="1:2" x14ac:dyDescent="0.25">
      <c r="A15985">
        <v>24793</v>
      </c>
      <c r="B15985" t="s">
        <v>13949</v>
      </c>
    </row>
    <row r="15986" spans="1:2" x14ac:dyDescent="0.25">
      <c r="A15986">
        <v>24794</v>
      </c>
      <c r="B15986" t="s">
        <v>11957</v>
      </c>
    </row>
    <row r="15987" spans="1:2" x14ac:dyDescent="0.25">
      <c r="A15987">
        <v>24794</v>
      </c>
      <c r="B15987" t="s">
        <v>13950</v>
      </c>
    </row>
    <row r="15988" spans="1:2" x14ac:dyDescent="0.25">
      <c r="A15988">
        <v>24794</v>
      </c>
      <c r="B15988" t="s">
        <v>13951</v>
      </c>
    </row>
    <row r="15989" spans="1:2" x14ac:dyDescent="0.25">
      <c r="A15989">
        <v>24794</v>
      </c>
      <c r="B15989" t="s">
        <v>3550</v>
      </c>
    </row>
    <row r="15990" spans="1:2" x14ac:dyDescent="0.25">
      <c r="A15990">
        <v>24794</v>
      </c>
      <c r="B15990" t="s">
        <v>13952</v>
      </c>
    </row>
    <row r="15991" spans="1:2" x14ac:dyDescent="0.25">
      <c r="A15991">
        <v>24796</v>
      </c>
      <c r="B15991" t="s">
        <v>13953</v>
      </c>
    </row>
    <row r="15992" spans="1:2" x14ac:dyDescent="0.25">
      <c r="A15992">
        <v>24796</v>
      </c>
      <c r="B15992" t="s">
        <v>13954</v>
      </c>
    </row>
    <row r="15993" spans="1:2" x14ac:dyDescent="0.25">
      <c r="A15993">
        <v>24796</v>
      </c>
      <c r="B15993" t="s">
        <v>13955</v>
      </c>
    </row>
    <row r="15994" spans="1:2" x14ac:dyDescent="0.25">
      <c r="A15994">
        <v>24796</v>
      </c>
      <c r="B15994" t="s">
        <v>13956</v>
      </c>
    </row>
    <row r="15995" spans="1:2" x14ac:dyDescent="0.25">
      <c r="A15995">
        <v>24797</v>
      </c>
      <c r="B15995" t="s">
        <v>13957</v>
      </c>
    </row>
    <row r="15996" spans="1:2" x14ac:dyDescent="0.25">
      <c r="A15996">
        <v>24797</v>
      </c>
      <c r="B15996" t="s">
        <v>13958</v>
      </c>
    </row>
    <row r="15997" spans="1:2" x14ac:dyDescent="0.25">
      <c r="A15997">
        <v>24797</v>
      </c>
      <c r="B15997" t="s">
        <v>13959</v>
      </c>
    </row>
    <row r="15998" spans="1:2" x14ac:dyDescent="0.25">
      <c r="A15998">
        <v>24797</v>
      </c>
      <c r="B15998" t="s">
        <v>13960</v>
      </c>
    </row>
    <row r="15999" spans="1:2" x14ac:dyDescent="0.25">
      <c r="A15999">
        <v>24797</v>
      </c>
      <c r="B15999" t="s">
        <v>13961</v>
      </c>
    </row>
    <row r="16000" spans="1:2" x14ac:dyDescent="0.25">
      <c r="A16000">
        <v>24797</v>
      </c>
      <c r="B16000" t="s">
        <v>13962</v>
      </c>
    </row>
    <row r="16001" spans="1:2" x14ac:dyDescent="0.25">
      <c r="A16001">
        <v>24797</v>
      </c>
      <c r="B16001" t="s">
        <v>13963</v>
      </c>
    </row>
    <row r="16002" spans="1:2" x14ac:dyDescent="0.25">
      <c r="A16002">
        <v>24799</v>
      </c>
      <c r="B16002" t="s">
        <v>13964</v>
      </c>
    </row>
    <row r="16003" spans="1:2" x14ac:dyDescent="0.25">
      <c r="A16003">
        <v>24799</v>
      </c>
      <c r="B16003" t="s">
        <v>13965</v>
      </c>
    </row>
    <row r="16004" spans="1:2" x14ac:dyDescent="0.25">
      <c r="A16004">
        <v>24799</v>
      </c>
      <c r="B16004" t="s">
        <v>13966</v>
      </c>
    </row>
    <row r="16005" spans="1:2" x14ac:dyDescent="0.25">
      <c r="A16005">
        <v>24799</v>
      </c>
      <c r="B16005" t="s">
        <v>13967</v>
      </c>
    </row>
    <row r="16006" spans="1:2" x14ac:dyDescent="0.25">
      <c r="A16006">
        <v>24799</v>
      </c>
      <c r="B16006" t="s">
        <v>13968</v>
      </c>
    </row>
    <row r="16007" spans="1:2" x14ac:dyDescent="0.25">
      <c r="A16007">
        <v>24799</v>
      </c>
      <c r="B16007" t="s">
        <v>13969</v>
      </c>
    </row>
    <row r="16008" spans="1:2" x14ac:dyDescent="0.25">
      <c r="A16008">
        <v>24800</v>
      </c>
      <c r="B16008" t="s">
        <v>13970</v>
      </c>
    </row>
    <row r="16009" spans="1:2" x14ac:dyDescent="0.25">
      <c r="A16009">
        <v>24802</v>
      </c>
      <c r="B16009" t="s">
        <v>13971</v>
      </c>
    </row>
    <row r="16010" spans="1:2" x14ac:dyDescent="0.25">
      <c r="A16010">
        <v>24802</v>
      </c>
      <c r="B16010" t="s">
        <v>13972</v>
      </c>
    </row>
    <row r="16011" spans="1:2" x14ac:dyDescent="0.25">
      <c r="A16011">
        <v>24802</v>
      </c>
      <c r="B16011" t="s">
        <v>3520</v>
      </c>
    </row>
    <row r="16012" spans="1:2" x14ac:dyDescent="0.25">
      <c r="A16012">
        <v>24803</v>
      </c>
      <c r="B16012" t="s">
        <v>13973</v>
      </c>
    </row>
    <row r="16013" spans="1:2" x14ac:dyDescent="0.25">
      <c r="A16013">
        <v>24803</v>
      </c>
      <c r="B16013" t="s">
        <v>13974</v>
      </c>
    </row>
    <row r="16014" spans="1:2" x14ac:dyDescent="0.25">
      <c r="A16014">
        <v>24805</v>
      </c>
      <c r="B16014" t="s">
        <v>13975</v>
      </c>
    </row>
    <row r="16015" spans="1:2" x14ac:dyDescent="0.25">
      <c r="A16015">
        <v>24805</v>
      </c>
      <c r="B16015" t="s">
        <v>13976</v>
      </c>
    </row>
    <row r="16016" spans="1:2" x14ac:dyDescent="0.25">
      <c r="A16016">
        <v>24806</v>
      </c>
      <c r="B16016" t="s">
        <v>13977</v>
      </c>
    </row>
    <row r="16017" spans="1:2" x14ac:dyDescent="0.25">
      <c r="A16017">
        <v>24806</v>
      </c>
      <c r="B16017" t="s">
        <v>13978</v>
      </c>
    </row>
    <row r="16018" spans="1:2" x14ac:dyDescent="0.25">
      <c r="A16018">
        <v>24806</v>
      </c>
      <c r="B16018" t="s">
        <v>13979</v>
      </c>
    </row>
    <row r="16019" spans="1:2" x14ac:dyDescent="0.25">
      <c r="A16019">
        <v>24806</v>
      </c>
      <c r="B16019" t="s">
        <v>13980</v>
      </c>
    </row>
    <row r="16020" spans="1:2" x14ac:dyDescent="0.25">
      <c r="A16020">
        <v>24806</v>
      </c>
      <c r="B16020" t="s">
        <v>13981</v>
      </c>
    </row>
    <row r="16021" spans="1:2" x14ac:dyDescent="0.25">
      <c r="A16021">
        <v>24808</v>
      </c>
      <c r="B16021" t="s">
        <v>13982</v>
      </c>
    </row>
    <row r="16022" spans="1:2" x14ac:dyDescent="0.25">
      <c r="A16022">
        <v>24808</v>
      </c>
      <c r="B16022" t="s">
        <v>13983</v>
      </c>
    </row>
    <row r="16023" spans="1:2" x14ac:dyDescent="0.25">
      <c r="A16023">
        <v>24809</v>
      </c>
      <c r="B16023" t="s">
        <v>13934</v>
      </c>
    </row>
    <row r="16024" spans="1:2" x14ac:dyDescent="0.25">
      <c r="A16024">
        <v>24811</v>
      </c>
      <c r="B16024" t="s">
        <v>13984</v>
      </c>
    </row>
    <row r="16025" spans="1:2" x14ac:dyDescent="0.25">
      <c r="A16025">
        <v>24811</v>
      </c>
      <c r="B16025" t="s">
        <v>13985</v>
      </c>
    </row>
    <row r="16026" spans="1:2" x14ac:dyDescent="0.25">
      <c r="A16026">
        <v>24811</v>
      </c>
      <c r="B16026" t="s">
        <v>13986</v>
      </c>
    </row>
    <row r="16027" spans="1:2" x14ac:dyDescent="0.25">
      <c r="A16027">
        <v>24811</v>
      </c>
      <c r="B16027" t="s">
        <v>13987</v>
      </c>
    </row>
    <row r="16028" spans="1:2" x14ac:dyDescent="0.25">
      <c r="A16028">
        <v>24813</v>
      </c>
      <c r="B16028" t="s">
        <v>13870</v>
      </c>
    </row>
    <row r="16029" spans="1:2" x14ac:dyDescent="0.25">
      <c r="A16029">
        <v>24814</v>
      </c>
      <c r="B16029" t="s">
        <v>13988</v>
      </c>
    </row>
    <row r="16030" spans="1:2" x14ac:dyDescent="0.25">
      <c r="A16030">
        <v>24816</v>
      </c>
      <c r="B16030" t="s">
        <v>13989</v>
      </c>
    </row>
    <row r="16031" spans="1:2" x14ac:dyDescent="0.25">
      <c r="A16031">
        <v>24816</v>
      </c>
      <c r="B16031" t="s">
        <v>9443</v>
      </c>
    </row>
    <row r="16032" spans="1:2" x14ac:dyDescent="0.25">
      <c r="A16032">
        <v>24816</v>
      </c>
      <c r="B16032" t="s">
        <v>13990</v>
      </c>
    </row>
    <row r="16033" spans="1:2" x14ac:dyDescent="0.25">
      <c r="A16033">
        <v>24816</v>
      </c>
      <c r="B16033" t="s">
        <v>13991</v>
      </c>
    </row>
    <row r="16034" spans="1:2" x14ac:dyDescent="0.25">
      <c r="A16034">
        <v>24816</v>
      </c>
      <c r="B16034" t="s">
        <v>13992</v>
      </c>
    </row>
    <row r="16035" spans="1:2" x14ac:dyDescent="0.25">
      <c r="A16035">
        <v>24816</v>
      </c>
      <c r="B16035" t="s">
        <v>13993</v>
      </c>
    </row>
    <row r="16036" spans="1:2" x14ac:dyDescent="0.25">
      <c r="A16036">
        <v>24817</v>
      </c>
      <c r="B16036" t="s">
        <v>13994</v>
      </c>
    </row>
    <row r="16037" spans="1:2" x14ac:dyDescent="0.25">
      <c r="A16037">
        <v>24819</v>
      </c>
      <c r="B16037" t="s">
        <v>13995</v>
      </c>
    </row>
    <row r="16038" spans="1:2" x14ac:dyDescent="0.25">
      <c r="A16038">
        <v>24819</v>
      </c>
      <c r="B16038" t="s">
        <v>13996</v>
      </c>
    </row>
    <row r="16039" spans="1:2" x14ac:dyDescent="0.25">
      <c r="A16039">
        <v>24819</v>
      </c>
      <c r="B16039" t="s">
        <v>13997</v>
      </c>
    </row>
    <row r="16040" spans="1:2" x14ac:dyDescent="0.25">
      <c r="A16040">
        <v>24819</v>
      </c>
      <c r="B16040" t="s">
        <v>13998</v>
      </c>
    </row>
    <row r="16041" spans="1:2" x14ac:dyDescent="0.25">
      <c r="A16041">
        <v>24819</v>
      </c>
      <c r="B16041" t="s">
        <v>13999</v>
      </c>
    </row>
    <row r="16042" spans="1:2" x14ac:dyDescent="0.25">
      <c r="A16042">
        <v>24830</v>
      </c>
      <c r="B16042" t="s">
        <v>14000</v>
      </c>
    </row>
    <row r="16043" spans="1:2" x14ac:dyDescent="0.25">
      <c r="A16043">
        <v>24837</v>
      </c>
      <c r="B16043" t="s">
        <v>14001</v>
      </c>
    </row>
    <row r="16044" spans="1:2" x14ac:dyDescent="0.25">
      <c r="A16044">
        <v>24837</v>
      </c>
      <c r="B16044" t="s">
        <v>14000</v>
      </c>
    </row>
    <row r="16045" spans="1:2" x14ac:dyDescent="0.25">
      <c r="A16045">
        <v>24848</v>
      </c>
      <c r="B16045" t="s">
        <v>5941</v>
      </c>
    </row>
    <row r="16046" spans="1:2" x14ac:dyDescent="0.25">
      <c r="A16046">
        <v>24848</v>
      </c>
      <c r="B16046" t="s">
        <v>14002</v>
      </c>
    </row>
    <row r="16047" spans="1:2" x14ac:dyDescent="0.25">
      <c r="A16047">
        <v>24848</v>
      </c>
      <c r="B16047" t="s">
        <v>14003</v>
      </c>
    </row>
    <row r="16048" spans="1:2" x14ac:dyDescent="0.25">
      <c r="A16048">
        <v>24848</v>
      </c>
      <c r="B16048" t="s">
        <v>14004</v>
      </c>
    </row>
    <row r="16049" spans="1:2" x14ac:dyDescent="0.25">
      <c r="A16049">
        <v>24848</v>
      </c>
      <c r="B16049" t="s">
        <v>3842</v>
      </c>
    </row>
    <row r="16050" spans="1:2" x14ac:dyDescent="0.25">
      <c r="A16050">
        <v>24848</v>
      </c>
      <c r="B16050" t="s">
        <v>3842</v>
      </c>
    </row>
    <row r="16051" spans="1:2" x14ac:dyDescent="0.25">
      <c r="A16051">
        <v>24848</v>
      </c>
      <c r="B16051" t="s">
        <v>14005</v>
      </c>
    </row>
    <row r="16052" spans="1:2" x14ac:dyDescent="0.25">
      <c r="A16052">
        <v>24848</v>
      </c>
      <c r="B16052" t="s">
        <v>14006</v>
      </c>
    </row>
    <row r="16053" spans="1:2" x14ac:dyDescent="0.25">
      <c r="A16053">
        <v>24849</v>
      </c>
      <c r="B16053" t="s">
        <v>14007</v>
      </c>
    </row>
    <row r="16054" spans="1:2" x14ac:dyDescent="0.25">
      <c r="A16054">
        <v>24850</v>
      </c>
      <c r="B16054" t="s">
        <v>14008</v>
      </c>
    </row>
    <row r="16055" spans="1:2" x14ac:dyDescent="0.25">
      <c r="A16055">
        <v>24850</v>
      </c>
      <c r="B16055" t="s">
        <v>14009</v>
      </c>
    </row>
    <row r="16056" spans="1:2" x14ac:dyDescent="0.25">
      <c r="A16056">
        <v>24850</v>
      </c>
      <c r="B16056" t="s">
        <v>14007</v>
      </c>
    </row>
    <row r="16057" spans="1:2" x14ac:dyDescent="0.25">
      <c r="A16057">
        <v>24851</v>
      </c>
      <c r="B16057" t="s">
        <v>14010</v>
      </c>
    </row>
    <row r="16058" spans="1:2" x14ac:dyDescent="0.25">
      <c r="A16058">
        <v>24852</v>
      </c>
      <c r="B16058" t="s">
        <v>14010</v>
      </c>
    </row>
    <row r="16059" spans="1:2" x14ac:dyDescent="0.25">
      <c r="A16059">
        <v>24852</v>
      </c>
      <c r="B16059" t="s">
        <v>14011</v>
      </c>
    </row>
    <row r="16060" spans="1:2" x14ac:dyDescent="0.25">
      <c r="A16060">
        <v>24852</v>
      </c>
      <c r="B16060" t="s">
        <v>14012</v>
      </c>
    </row>
    <row r="16061" spans="1:2" x14ac:dyDescent="0.25">
      <c r="A16061">
        <v>24852</v>
      </c>
      <c r="B16061" t="s">
        <v>14013</v>
      </c>
    </row>
    <row r="16062" spans="1:2" x14ac:dyDescent="0.25">
      <c r="A16062">
        <v>24853</v>
      </c>
      <c r="B16062" t="s">
        <v>14014</v>
      </c>
    </row>
    <row r="16063" spans="1:2" x14ac:dyDescent="0.25">
      <c r="A16063">
        <v>24855</v>
      </c>
      <c r="B16063" t="s">
        <v>14015</v>
      </c>
    </row>
    <row r="16064" spans="1:2" x14ac:dyDescent="0.25">
      <c r="A16064">
        <v>24855</v>
      </c>
      <c r="B16064" t="s">
        <v>14014</v>
      </c>
    </row>
    <row r="16065" spans="1:2" x14ac:dyDescent="0.25">
      <c r="A16065">
        <v>24856</v>
      </c>
      <c r="B16065" t="s">
        <v>14016</v>
      </c>
    </row>
    <row r="16066" spans="1:2" x14ac:dyDescent="0.25">
      <c r="A16066">
        <v>24857</v>
      </c>
      <c r="B16066" t="s">
        <v>14017</v>
      </c>
    </row>
    <row r="16067" spans="1:2" x14ac:dyDescent="0.25">
      <c r="A16067">
        <v>24857</v>
      </c>
      <c r="B16067" t="s">
        <v>14016</v>
      </c>
    </row>
    <row r="16068" spans="1:2" x14ac:dyDescent="0.25">
      <c r="A16068">
        <v>24858</v>
      </c>
      <c r="B16068" t="s">
        <v>14018</v>
      </c>
    </row>
    <row r="16069" spans="1:2" x14ac:dyDescent="0.25">
      <c r="A16069">
        <v>24860</v>
      </c>
      <c r="B16069" t="s">
        <v>14018</v>
      </c>
    </row>
    <row r="16070" spans="1:2" x14ac:dyDescent="0.25">
      <c r="A16070">
        <v>24860</v>
      </c>
      <c r="B16070" t="s">
        <v>14019</v>
      </c>
    </row>
    <row r="16071" spans="1:2" x14ac:dyDescent="0.25">
      <c r="A16071">
        <v>24860</v>
      </c>
      <c r="B16071" t="s">
        <v>14020</v>
      </c>
    </row>
    <row r="16072" spans="1:2" x14ac:dyDescent="0.25">
      <c r="A16072">
        <v>24860</v>
      </c>
      <c r="B16072" t="s">
        <v>14021</v>
      </c>
    </row>
    <row r="16073" spans="1:2" x14ac:dyDescent="0.25">
      <c r="A16073">
        <v>24861</v>
      </c>
      <c r="B16073" t="s">
        <v>14022</v>
      </c>
    </row>
    <row r="16074" spans="1:2" x14ac:dyDescent="0.25">
      <c r="A16074">
        <v>24861</v>
      </c>
      <c r="B16074" t="s">
        <v>14023</v>
      </c>
    </row>
    <row r="16075" spans="1:2" x14ac:dyDescent="0.25">
      <c r="A16075">
        <v>24861</v>
      </c>
      <c r="B16075" t="s">
        <v>14024</v>
      </c>
    </row>
    <row r="16076" spans="1:2" x14ac:dyDescent="0.25">
      <c r="A16076">
        <v>24861</v>
      </c>
      <c r="B16076" t="s">
        <v>14025</v>
      </c>
    </row>
    <row r="16077" spans="1:2" x14ac:dyDescent="0.25">
      <c r="A16077">
        <v>24861</v>
      </c>
      <c r="B16077" t="s">
        <v>14026</v>
      </c>
    </row>
    <row r="16078" spans="1:2" x14ac:dyDescent="0.25">
      <c r="A16078">
        <v>24863</v>
      </c>
      <c r="B16078" t="s">
        <v>14027</v>
      </c>
    </row>
    <row r="16079" spans="1:2" x14ac:dyDescent="0.25">
      <c r="A16079">
        <v>24863</v>
      </c>
      <c r="B16079" t="s">
        <v>14028</v>
      </c>
    </row>
    <row r="16080" spans="1:2" x14ac:dyDescent="0.25">
      <c r="A16080">
        <v>24864</v>
      </c>
      <c r="B16080" t="s">
        <v>13819</v>
      </c>
    </row>
    <row r="16081" spans="1:2" x14ac:dyDescent="0.25">
      <c r="A16081">
        <v>24864</v>
      </c>
      <c r="B16081" t="s">
        <v>14029</v>
      </c>
    </row>
    <row r="16082" spans="1:2" x14ac:dyDescent="0.25">
      <c r="A16082">
        <v>24866</v>
      </c>
      <c r="B16082" t="s">
        <v>11308</v>
      </c>
    </row>
    <row r="16083" spans="1:2" x14ac:dyDescent="0.25">
      <c r="A16083">
        <v>24867</v>
      </c>
      <c r="B16083" t="s">
        <v>14030</v>
      </c>
    </row>
    <row r="16084" spans="1:2" x14ac:dyDescent="0.25">
      <c r="A16084">
        <v>24869</v>
      </c>
      <c r="B16084" t="s">
        <v>14031</v>
      </c>
    </row>
    <row r="16085" spans="1:2" x14ac:dyDescent="0.25">
      <c r="A16085">
        <v>24870</v>
      </c>
      <c r="B16085" t="s">
        <v>14032</v>
      </c>
    </row>
    <row r="16086" spans="1:2" x14ac:dyDescent="0.25">
      <c r="A16086">
        <v>24872</v>
      </c>
      <c r="B16086" t="s">
        <v>3520</v>
      </c>
    </row>
    <row r="16087" spans="1:2" x14ac:dyDescent="0.25">
      <c r="A16087">
        <v>24873</v>
      </c>
      <c r="B16087" t="s">
        <v>14033</v>
      </c>
    </row>
    <row r="16088" spans="1:2" x14ac:dyDescent="0.25">
      <c r="A16088">
        <v>24875</v>
      </c>
      <c r="B16088" t="s">
        <v>14034</v>
      </c>
    </row>
    <row r="16089" spans="1:2" x14ac:dyDescent="0.25">
      <c r="A16089">
        <v>24875</v>
      </c>
      <c r="B16089" t="s">
        <v>14035</v>
      </c>
    </row>
    <row r="16090" spans="1:2" x14ac:dyDescent="0.25">
      <c r="A16090">
        <v>24876</v>
      </c>
      <c r="B16090" t="s">
        <v>14036</v>
      </c>
    </row>
    <row r="16091" spans="1:2" x14ac:dyDescent="0.25">
      <c r="A16091">
        <v>24878</v>
      </c>
      <c r="B16091" t="s">
        <v>12731</v>
      </c>
    </row>
    <row r="16092" spans="1:2" x14ac:dyDescent="0.25">
      <c r="A16092">
        <v>24878</v>
      </c>
      <c r="B16092" t="s">
        <v>14037</v>
      </c>
    </row>
    <row r="16093" spans="1:2" x14ac:dyDescent="0.25">
      <c r="A16093">
        <v>24879</v>
      </c>
      <c r="B16093" t="s">
        <v>14038</v>
      </c>
    </row>
    <row r="16094" spans="1:2" x14ac:dyDescent="0.25">
      <c r="A16094">
        <v>24879</v>
      </c>
      <c r="B16094" t="s">
        <v>14039</v>
      </c>
    </row>
    <row r="16095" spans="1:2" x14ac:dyDescent="0.25">
      <c r="A16095">
        <v>24881</v>
      </c>
      <c r="B16095" t="s">
        <v>14040</v>
      </c>
    </row>
    <row r="16096" spans="1:2" x14ac:dyDescent="0.25">
      <c r="A16096">
        <v>24882</v>
      </c>
      <c r="B16096" t="s">
        <v>14041</v>
      </c>
    </row>
    <row r="16097" spans="1:2" x14ac:dyDescent="0.25">
      <c r="A16097">
        <v>24882</v>
      </c>
      <c r="B16097" t="s">
        <v>14042</v>
      </c>
    </row>
    <row r="16098" spans="1:2" x14ac:dyDescent="0.25">
      <c r="A16098">
        <v>24884</v>
      </c>
      <c r="B16098" t="s">
        <v>14043</v>
      </c>
    </row>
    <row r="16099" spans="1:2" x14ac:dyDescent="0.25">
      <c r="A16099">
        <v>24884</v>
      </c>
      <c r="B16099" t="s">
        <v>14044</v>
      </c>
    </row>
    <row r="16100" spans="1:2" x14ac:dyDescent="0.25">
      <c r="A16100">
        <v>24884</v>
      </c>
      <c r="B16100" t="s">
        <v>14045</v>
      </c>
    </row>
    <row r="16101" spans="1:2" x14ac:dyDescent="0.25">
      <c r="A16101">
        <v>24885</v>
      </c>
      <c r="B16101" t="s">
        <v>14046</v>
      </c>
    </row>
    <row r="16102" spans="1:2" x14ac:dyDescent="0.25">
      <c r="A16102">
        <v>24887</v>
      </c>
      <c r="B16102" t="s">
        <v>14047</v>
      </c>
    </row>
    <row r="16103" spans="1:2" x14ac:dyDescent="0.25">
      <c r="A16103">
        <v>24887</v>
      </c>
      <c r="B16103" t="s">
        <v>14048</v>
      </c>
    </row>
    <row r="16104" spans="1:2" x14ac:dyDescent="0.25">
      <c r="A16104">
        <v>24888</v>
      </c>
      <c r="B16104" t="s">
        <v>14049</v>
      </c>
    </row>
    <row r="16105" spans="1:2" x14ac:dyDescent="0.25">
      <c r="A16105">
        <v>24888</v>
      </c>
      <c r="B16105" t="s">
        <v>14050</v>
      </c>
    </row>
    <row r="16106" spans="1:2" x14ac:dyDescent="0.25">
      <c r="A16106">
        <v>24888</v>
      </c>
      <c r="B16106" t="s">
        <v>14051</v>
      </c>
    </row>
    <row r="16107" spans="1:2" x14ac:dyDescent="0.25">
      <c r="A16107">
        <v>24888</v>
      </c>
      <c r="B16107" t="s">
        <v>10830</v>
      </c>
    </row>
    <row r="16108" spans="1:2" x14ac:dyDescent="0.25">
      <c r="A16108">
        <v>24890</v>
      </c>
      <c r="B16108" t="s">
        <v>14052</v>
      </c>
    </row>
    <row r="16109" spans="1:2" x14ac:dyDescent="0.25">
      <c r="A16109">
        <v>24890</v>
      </c>
      <c r="B16109" t="s">
        <v>14053</v>
      </c>
    </row>
    <row r="16110" spans="1:2" x14ac:dyDescent="0.25">
      <c r="A16110">
        <v>24891</v>
      </c>
      <c r="B16110" t="s">
        <v>14054</v>
      </c>
    </row>
    <row r="16111" spans="1:2" x14ac:dyDescent="0.25">
      <c r="A16111">
        <v>24891</v>
      </c>
      <c r="B16111" t="s">
        <v>14055</v>
      </c>
    </row>
    <row r="16112" spans="1:2" x14ac:dyDescent="0.25">
      <c r="A16112">
        <v>24891</v>
      </c>
      <c r="B16112" t="s">
        <v>14056</v>
      </c>
    </row>
    <row r="16113" spans="1:2" x14ac:dyDescent="0.25">
      <c r="A16113">
        <v>24891</v>
      </c>
      <c r="B16113" t="s">
        <v>14057</v>
      </c>
    </row>
    <row r="16114" spans="1:2" x14ac:dyDescent="0.25">
      <c r="A16114">
        <v>24891</v>
      </c>
      <c r="B16114" t="s">
        <v>14058</v>
      </c>
    </row>
    <row r="16115" spans="1:2" x14ac:dyDescent="0.25">
      <c r="A16115">
        <v>24891</v>
      </c>
      <c r="B16115" t="s">
        <v>14059</v>
      </c>
    </row>
    <row r="16116" spans="1:2" x14ac:dyDescent="0.25">
      <c r="A16116">
        <v>24891</v>
      </c>
      <c r="B16116" t="s">
        <v>14060</v>
      </c>
    </row>
    <row r="16117" spans="1:2" x14ac:dyDescent="0.25">
      <c r="A16117">
        <v>24891</v>
      </c>
      <c r="B16117" t="s">
        <v>14061</v>
      </c>
    </row>
    <row r="16118" spans="1:2" x14ac:dyDescent="0.25">
      <c r="A16118">
        <v>24893</v>
      </c>
      <c r="B16118" t="s">
        <v>14062</v>
      </c>
    </row>
    <row r="16119" spans="1:2" x14ac:dyDescent="0.25">
      <c r="A16119">
        <v>24894</v>
      </c>
      <c r="B16119" t="s">
        <v>14063</v>
      </c>
    </row>
    <row r="16120" spans="1:2" x14ac:dyDescent="0.25">
      <c r="A16120">
        <v>24894</v>
      </c>
      <c r="B16120" t="s">
        <v>14064</v>
      </c>
    </row>
    <row r="16121" spans="1:2" x14ac:dyDescent="0.25">
      <c r="A16121">
        <v>24894</v>
      </c>
      <c r="B16121" t="s">
        <v>14065</v>
      </c>
    </row>
    <row r="16122" spans="1:2" x14ac:dyDescent="0.25">
      <c r="A16122">
        <v>24896</v>
      </c>
      <c r="B16122" t="s">
        <v>14066</v>
      </c>
    </row>
    <row r="16123" spans="1:2" x14ac:dyDescent="0.25">
      <c r="A16123">
        <v>24896</v>
      </c>
      <c r="B16123" t="s">
        <v>14067</v>
      </c>
    </row>
    <row r="16124" spans="1:2" x14ac:dyDescent="0.25">
      <c r="A16124">
        <v>24897</v>
      </c>
      <c r="B16124" t="s">
        <v>14068</v>
      </c>
    </row>
    <row r="16125" spans="1:2" x14ac:dyDescent="0.25">
      <c r="A16125">
        <v>24899</v>
      </c>
      <c r="B16125" t="s">
        <v>14069</v>
      </c>
    </row>
    <row r="16126" spans="1:2" x14ac:dyDescent="0.25">
      <c r="A16126">
        <v>24937</v>
      </c>
      <c r="B16126" t="s">
        <v>14070</v>
      </c>
    </row>
    <row r="16127" spans="1:2" x14ac:dyDescent="0.25">
      <c r="A16127">
        <v>24939</v>
      </c>
      <c r="B16127" t="s">
        <v>14070</v>
      </c>
    </row>
    <row r="16128" spans="1:2" x14ac:dyDescent="0.25">
      <c r="A16128">
        <v>24941</v>
      </c>
      <c r="B16128" t="s">
        <v>14070</v>
      </c>
    </row>
    <row r="16129" spans="1:2" x14ac:dyDescent="0.25">
      <c r="A16129">
        <v>24941</v>
      </c>
      <c r="B16129" t="s">
        <v>14071</v>
      </c>
    </row>
    <row r="16130" spans="1:2" x14ac:dyDescent="0.25">
      <c r="A16130">
        <v>24943</v>
      </c>
      <c r="B16130" t="s">
        <v>14070</v>
      </c>
    </row>
    <row r="16131" spans="1:2" x14ac:dyDescent="0.25">
      <c r="A16131">
        <v>24943</v>
      </c>
      <c r="B16131" t="s">
        <v>14072</v>
      </c>
    </row>
    <row r="16132" spans="1:2" x14ac:dyDescent="0.25">
      <c r="A16132">
        <v>24944</v>
      </c>
      <c r="B16132" t="s">
        <v>14070</v>
      </c>
    </row>
    <row r="16133" spans="1:2" x14ac:dyDescent="0.25">
      <c r="A16133">
        <v>24955</v>
      </c>
      <c r="B16133" t="s">
        <v>14073</v>
      </c>
    </row>
    <row r="16134" spans="1:2" x14ac:dyDescent="0.25">
      <c r="A16134">
        <v>24960</v>
      </c>
      <c r="B16134" t="s">
        <v>6783</v>
      </c>
    </row>
    <row r="16135" spans="1:2" x14ac:dyDescent="0.25">
      <c r="A16135">
        <v>24960</v>
      </c>
      <c r="B16135" t="s">
        <v>14074</v>
      </c>
    </row>
    <row r="16136" spans="1:2" x14ac:dyDescent="0.25">
      <c r="A16136">
        <v>24961</v>
      </c>
      <c r="B16136" t="s">
        <v>14075</v>
      </c>
    </row>
    <row r="16137" spans="1:2" x14ac:dyDescent="0.25">
      <c r="A16137">
        <v>24963</v>
      </c>
      <c r="B16137" t="s">
        <v>14076</v>
      </c>
    </row>
    <row r="16138" spans="1:2" x14ac:dyDescent="0.25">
      <c r="A16138">
        <v>24963</v>
      </c>
      <c r="B16138" t="s">
        <v>14075</v>
      </c>
    </row>
    <row r="16139" spans="1:2" x14ac:dyDescent="0.25">
      <c r="A16139">
        <v>24964</v>
      </c>
      <c r="B16139" t="s">
        <v>14077</v>
      </c>
    </row>
    <row r="16140" spans="1:2" x14ac:dyDescent="0.25">
      <c r="A16140">
        <v>24966</v>
      </c>
      <c r="B16140" t="s">
        <v>14078</v>
      </c>
    </row>
    <row r="16141" spans="1:2" x14ac:dyDescent="0.25">
      <c r="A16141">
        <v>24966</v>
      </c>
      <c r="B16141" t="s">
        <v>14079</v>
      </c>
    </row>
    <row r="16142" spans="1:2" x14ac:dyDescent="0.25">
      <c r="A16142">
        <v>24966</v>
      </c>
      <c r="B16142" t="s">
        <v>14077</v>
      </c>
    </row>
    <row r="16143" spans="1:2" x14ac:dyDescent="0.25">
      <c r="A16143">
        <v>24966</v>
      </c>
      <c r="B16143" t="s">
        <v>14080</v>
      </c>
    </row>
    <row r="16144" spans="1:2" x14ac:dyDescent="0.25">
      <c r="A16144">
        <v>24967</v>
      </c>
      <c r="B16144" t="s">
        <v>14081</v>
      </c>
    </row>
    <row r="16145" spans="1:2" x14ac:dyDescent="0.25">
      <c r="A16145">
        <v>24969</v>
      </c>
      <c r="B16145" t="s">
        <v>14081</v>
      </c>
    </row>
    <row r="16146" spans="1:2" x14ac:dyDescent="0.25">
      <c r="A16146">
        <v>24969</v>
      </c>
      <c r="B16146" t="s">
        <v>14082</v>
      </c>
    </row>
    <row r="16147" spans="1:2" x14ac:dyDescent="0.25">
      <c r="A16147">
        <v>24970</v>
      </c>
      <c r="B16147" t="s">
        <v>14083</v>
      </c>
    </row>
    <row r="16148" spans="1:2" x14ac:dyDescent="0.25">
      <c r="A16148">
        <v>24972</v>
      </c>
      <c r="B16148" t="s">
        <v>14084</v>
      </c>
    </row>
    <row r="16149" spans="1:2" x14ac:dyDescent="0.25">
      <c r="A16149">
        <v>24972</v>
      </c>
      <c r="B16149" t="s">
        <v>1989</v>
      </c>
    </row>
    <row r="16150" spans="1:2" x14ac:dyDescent="0.25">
      <c r="A16150">
        <v>24972</v>
      </c>
      <c r="B16150" t="s">
        <v>14083</v>
      </c>
    </row>
    <row r="16151" spans="1:2" x14ac:dyDescent="0.25">
      <c r="A16151">
        <v>24973</v>
      </c>
      <c r="B16151" t="s">
        <v>14085</v>
      </c>
    </row>
    <row r="16152" spans="1:2" x14ac:dyDescent="0.25">
      <c r="A16152">
        <v>24975</v>
      </c>
      <c r="B16152" t="s">
        <v>14086</v>
      </c>
    </row>
    <row r="16153" spans="1:2" x14ac:dyDescent="0.25">
      <c r="A16153">
        <v>24975</v>
      </c>
      <c r="B16153" t="s">
        <v>14085</v>
      </c>
    </row>
    <row r="16154" spans="1:2" x14ac:dyDescent="0.25">
      <c r="A16154">
        <v>24975</v>
      </c>
      <c r="B16154" t="s">
        <v>14087</v>
      </c>
    </row>
    <row r="16155" spans="1:2" x14ac:dyDescent="0.25">
      <c r="A16155">
        <v>24975</v>
      </c>
      <c r="B16155" t="s">
        <v>14088</v>
      </c>
    </row>
    <row r="16156" spans="1:2" x14ac:dyDescent="0.25">
      <c r="A16156">
        <v>24976</v>
      </c>
      <c r="B16156" t="s">
        <v>14089</v>
      </c>
    </row>
    <row r="16157" spans="1:2" x14ac:dyDescent="0.25">
      <c r="A16157">
        <v>24977</v>
      </c>
      <c r="B16157" t="s">
        <v>14090</v>
      </c>
    </row>
    <row r="16158" spans="1:2" x14ac:dyDescent="0.25">
      <c r="A16158">
        <v>24977</v>
      </c>
      <c r="B16158" t="s">
        <v>14089</v>
      </c>
    </row>
    <row r="16159" spans="1:2" x14ac:dyDescent="0.25">
      <c r="A16159">
        <v>24977</v>
      </c>
      <c r="B16159" t="s">
        <v>14091</v>
      </c>
    </row>
    <row r="16160" spans="1:2" x14ac:dyDescent="0.25">
      <c r="A16160">
        <v>24977</v>
      </c>
      <c r="B16160" t="s">
        <v>14092</v>
      </c>
    </row>
    <row r="16161" spans="1:2" x14ac:dyDescent="0.25">
      <c r="A16161">
        <v>24977</v>
      </c>
      <c r="B16161" t="s">
        <v>14093</v>
      </c>
    </row>
    <row r="16162" spans="1:2" x14ac:dyDescent="0.25">
      <c r="A16162">
        <v>24978</v>
      </c>
      <c r="B16162" t="s">
        <v>14094</v>
      </c>
    </row>
    <row r="16163" spans="1:2" x14ac:dyDescent="0.25">
      <c r="A16163">
        <v>24980</v>
      </c>
      <c r="B16163" t="s">
        <v>14095</v>
      </c>
    </row>
    <row r="16164" spans="1:2" x14ac:dyDescent="0.25">
      <c r="A16164">
        <v>24980</v>
      </c>
      <c r="B16164" t="s">
        <v>14096</v>
      </c>
    </row>
    <row r="16165" spans="1:2" x14ac:dyDescent="0.25">
      <c r="A16165">
        <v>24980</v>
      </c>
      <c r="B16165" t="s">
        <v>14097</v>
      </c>
    </row>
    <row r="16166" spans="1:2" x14ac:dyDescent="0.25">
      <c r="A16166">
        <v>24980</v>
      </c>
      <c r="B16166" t="s">
        <v>14094</v>
      </c>
    </row>
    <row r="16167" spans="1:2" x14ac:dyDescent="0.25">
      <c r="A16167">
        <v>24980</v>
      </c>
      <c r="B16167" t="s">
        <v>14098</v>
      </c>
    </row>
    <row r="16168" spans="1:2" x14ac:dyDescent="0.25">
      <c r="A16168">
        <v>24981</v>
      </c>
      <c r="B16168" t="s">
        <v>14099</v>
      </c>
    </row>
    <row r="16169" spans="1:2" x14ac:dyDescent="0.25">
      <c r="A16169">
        <v>24983</v>
      </c>
      <c r="B16169" t="s">
        <v>14099</v>
      </c>
    </row>
    <row r="16170" spans="1:2" x14ac:dyDescent="0.25">
      <c r="A16170">
        <v>24984</v>
      </c>
      <c r="B16170" t="s">
        <v>14100</v>
      </c>
    </row>
    <row r="16171" spans="1:2" x14ac:dyDescent="0.25">
      <c r="A16171">
        <v>24986</v>
      </c>
      <c r="B16171" t="s">
        <v>14101</v>
      </c>
    </row>
    <row r="16172" spans="1:2" x14ac:dyDescent="0.25">
      <c r="A16172">
        <v>24986</v>
      </c>
      <c r="B16172" t="s">
        <v>14100</v>
      </c>
    </row>
    <row r="16173" spans="1:2" x14ac:dyDescent="0.25">
      <c r="A16173">
        <v>24987</v>
      </c>
      <c r="B16173" t="s">
        <v>14102</v>
      </c>
    </row>
    <row r="16174" spans="1:2" x14ac:dyDescent="0.25">
      <c r="A16174">
        <v>24988</v>
      </c>
      <c r="B16174" t="s">
        <v>14102</v>
      </c>
    </row>
    <row r="16175" spans="1:2" x14ac:dyDescent="0.25">
      <c r="A16175">
        <v>24988</v>
      </c>
      <c r="B16175" t="s">
        <v>14103</v>
      </c>
    </row>
    <row r="16176" spans="1:2" x14ac:dyDescent="0.25">
      <c r="A16176">
        <v>24989</v>
      </c>
      <c r="B16176" t="s">
        <v>14104</v>
      </c>
    </row>
    <row r="16177" spans="1:2" x14ac:dyDescent="0.25">
      <c r="A16177">
        <v>24989</v>
      </c>
      <c r="B16177" t="s">
        <v>14105</v>
      </c>
    </row>
    <row r="16178" spans="1:2" x14ac:dyDescent="0.25">
      <c r="A16178">
        <v>24991</v>
      </c>
      <c r="B16178" t="s">
        <v>14106</v>
      </c>
    </row>
    <row r="16179" spans="1:2" x14ac:dyDescent="0.25">
      <c r="A16179">
        <v>24991</v>
      </c>
      <c r="B16179" t="s">
        <v>14107</v>
      </c>
    </row>
    <row r="16180" spans="1:2" x14ac:dyDescent="0.25">
      <c r="A16180">
        <v>24992</v>
      </c>
      <c r="B16180" t="s">
        <v>14108</v>
      </c>
    </row>
    <row r="16181" spans="1:2" x14ac:dyDescent="0.25">
      <c r="A16181">
        <v>24992</v>
      </c>
      <c r="B16181" t="s">
        <v>14109</v>
      </c>
    </row>
    <row r="16182" spans="1:2" x14ac:dyDescent="0.25">
      <c r="A16182">
        <v>24992</v>
      </c>
      <c r="B16182" t="s">
        <v>14110</v>
      </c>
    </row>
    <row r="16183" spans="1:2" x14ac:dyDescent="0.25">
      <c r="A16183">
        <v>24992</v>
      </c>
      <c r="B16183" t="s">
        <v>14111</v>
      </c>
    </row>
    <row r="16184" spans="1:2" x14ac:dyDescent="0.25">
      <c r="A16184">
        <v>24994</v>
      </c>
      <c r="B16184" t="s">
        <v>14112</v>
      </c>
    </row>
    <row r="16185" spans="1:2" x14ac:dyDescent="0.25">
      <c r="A16185">
        <v>24994</v>
      </c>
      <c r="B16185" t="s">
        <v>14113</v>
      </c>
    </row>
    <row r="16186" spans="1:2" x14ac:dyDescent="0.25">
      <c r="A16186">
        <v>24994</v>
      </c>
      <c r="B16186" t="s">
        <v>14114</v>
      </c>
    </row>
    <row r="16187" spans="1:2" x14ac:dyDescent="0.25">
      <c r="A16187">
        <v>24994</v>
      </c>
      <c r="B16187" t="s">
        <v>14115</v>
      </c>
    </row>
    <row r="16188" spans="1:2" x14ac:dyDescent="0.25">
      <c r="A16188">
        <v>24994</v>
      </c>
      <c r="B16188" t="s">
        <v>13784</v>
      </c>
    </row>
    <row r="16189" spans="1:2" x14ac:dyDescent="0.25">
      <c r="A16189">
        <v>24994</v>
      </c>
      <c r="B16189" t="s">
        <v>14116</v>
      </c>
    </row>
    <row r="16190" spans="1:2" x14ac:dyDescent="0.25">
      <c r="A16190">
        <v>24996</v>
      </c>
      <c r="B16190" t="s">
        <v>14117</v>
      </c>
    </row>
    <row r="16191" spans="1:2" x14ac:dyDescent="0.25">
      <c r="A16191">
        <v>24996</v>
      </c>
      <c r="B16191" t="s">
        <v>14118</v>
      </c>
    </row>
    <row r="16192" spans="1:2" x14ac:dyDescent="0.25">
      <c r="A16192">
        <v>24997</v>
      </c>
      <c r="B16192" t="s">
        <v>14119</v>
      </c>
    </row>
    <row r="16193" spans="1:2" x14ac:dyDescent="0.25">
      <c r="A16193">
        <v>24999</v>
      </c>
      <c r="B16193" t="s">
        <v>14120</v>
      </c>
    </row>
    <row r="16194" spans="1:2" x14ac:dyDescent="0.25">
      <c r="A16194">
        <v>25335</v>
      </c>
      <c r="B16194" t="s">
        <v>14121</v>
      </c>
    </row>
    <row r="16195" spans="1:2" x14ac:dyDescent="0.25">
      <c r="A16195">
        <v>25335</v>
      </c>
      <c r="B16195" t="s">
        <v>14122</v>
      </c>
    </row>
    <row r="16196" spans="1:2" x14ac:dyDescent="0.25">
      <c r="A16196">
        <v>25335</v>
      </c>
      <c r="B16196" t="s">
        <v>4184</v>
      </c>
    </row>
    <row r="16197" spans="1:2" x14ac:dyDescent="0.25">
      <c r="A16197">
        <v>25335</v>
      </c>
      <c r="B16197" t="s">
        <v>14123</v>
      </c>
    </row>
    <row r="16198" spans="1:2" x14ac:dyDescent="0.25">
      <c r="A16198">
        <v>25336</v>
      </c>
      <c r="B16198" t="s">
        <v>3842</v>
      </c>
    </row>
    <row r="16199" spans="1:2" x14ac:dyDescent="0.25">
      <c r="A16199">
        <v>25337</v>
      </c>
      <c r="B16199" t="s">
        <v>14124</v>
      </c>
    </row>
    <row r="16200" spans="1:2" x14ac:dyDescent="0.25">
      <c r="A16200">
        <v>25337</v>
      </c>
      <c r="B16200" t="s">
        <v>14125</v>
      </c>
    </row>
    <row r="16201" spans="1:2" x14ac:dyDescent="0.25">
      <c r="A16201">
        <v>25348</v>
      </c>
      <c r="B16201" t="s">
        <v>14126</v>
      </c>
    </row>
    <row r="16202" spans="1:2" x14ac:dyDescent="0.25">
      <c r="A16202">
        <v>25348</v>
      </c>
      <c r="B16202" t="s">
        <v>14127</v>
      </c>
    </row>
    <row r="16203" spans="1:2" x14ac:dyDescent="0.25">
      <c r="A16203">
        <v>25348</v>
      </c>
      <c r="B16203" t="s">
        <v>14128</v>
      </c>
    </row>
    <row r="16204" spans="1:2" x14ac:dyDescent="0.25">
      <c r="A16204">
        <v>25355</v>
      </c>
      <c r="B16204" t="s">
        <v>14129</v>
      </c>
    </row>
    <row r="16205" spans="1:2" x14ac:dyDescent="0.25">
      <c r="A16205">
        <v>25355</v>
      </c>
      <c r="B16205" t="s">
        <v>14130</v>
      </c>
    </row>
    <row r="16206" spans="1:2" x14ac:dyDescent="0.25">
      <c r="A16206">
        <v>25355</v>
      </c>
      <c r="B16206" t="s">
        <v>3520</v>
      </c>
    </row>
    <row r="16207" spans="1:2" x14ac:dyDescent="0.25">
      <c r="A16207">
        <v>25355</v>
      </c>
      <c r="B16207" t="s">
        <v>14131</v>
      </c>
    </row>
    <row r="16208" spans="1:2" x14ac:dyDescent="0.25">
      <c r="A16208">
        <v>25355</v>
      </c>
      <c r="B16208" t="s">
        <v>14132</v>
      </c>
    </row>
    <row r="16209" spans="1:2" x14ac:dyDescent="0.25">
      <c r="A16209">
        <v>25356</v>
      </c>
      <c r="B16209" t="s">
        <v>5430</v>
      </c>
    </row>
    <row r="16210" spans="1:2" x14ac:dyDescent="0.25">
      <c r="A16210">
        <v>25358</v>
      </c>
      <c r="B16210" t="s">
        <v>9553</v>
      </c>
    </row>
    <row r="16211" spans="1:2" x14ac:dyDescent="0.25">
      <c r="A16211">
        <v>25358</v>
      </c>
      <c r="B16211" t="s">
        <v>5430</v>
      </c>
    </row>
    <row r="16212" spans="1:2" x14ac:dyDescent="0.25">
      <c r="A16212">
        <v>25358</v>
      </c>
      <c r="B16212" t="s">
        <v>14133</v>
      </c>
    </row>
    <row r="16213" spans="1:2" x14ac:dyDescent="0.25">
      <c r="A16213">
        <v>25359</v>
      </c>
      <c r="B16213" t="s">
        <v>14134</v>
      </c>
    </row>
    <row r="16214" spans="1:2" x14ac:dyDescent="0.25">
      <c r="A16214">
        <v>25361</v>
      </c>
      <c r="B16214" t="s">
        <v>14135</v>
      </c>
    </row>
    <row r="16215" spans="1:2" x14ac:dyDescent="0.25">
      <c r="A16215">
        <v>25361</v>
      </c>
      <c r="B16215" t="s">
        <v>14136</v>
      </c>
    </row>
    <row r="16216" spans="1:2" x14ac:dyDescent="0.25">
      <c r="A16216">
        <v>25361</v>
      </c>
      <c r="B16216" t="s">
        <v>14137</v>
      </c>
    </row>
    <row r="16217" spans="1:2" x14ac:dyDescent="0.25">
      <c r="A16217">
        <v>25361</v>
      </c>
      <c r="B16217" t="s">
        <v>14134</v>
      </c>
    </row>
    <row r="16218" spans="1:2" x14ac:dyDescent="0.25">
      <c r="A16218">
        <v>25361</v>
      </c>
      <c r="B16218" t="s">
        <v>14138</v>
      </c>
    </row>
    <row r="16219" spans="1:2" x14ac:dyDescent="0.25">
      <c r="A16219">
        <v>25361</v>
      </c>
      <c r="B16219" t="s">
        <v>14139</v>
      </c>
    </row>
    <row r="16220" spans="1:2" x14ac:dyDescent="0.25">
      <c r="A16220">
        <v>25362</v>
      </c>
      <c r="B16220" t="s">
        <v>14140</v>
      </c>
    </row>
    <row r="16221" spans="1:2" x14ac:dyDescent="0.25">
      <c r="A16221">
        <v>25364</v>
      </c>
      <c r="B16221" t="s">
        <v>13971</v>
      </c>
    </row>
    <row r="16222" spans="1:2" x14ac:dyDescent="0.25">
      <c r="A16222">
        <v>25364</v>
      </c>
      <c r="B16222" t="s">
        <v>14140</v>
      </c>
    </row>
    <row r="16223" spans="1:2" x14ac:dyDescent="0.25">
      <c r="A16223">
        <v>25364</v>
      </c>
      <c r="B16223" t="s">
        <v>14141</v>
      </c>
    </row>
    <row r="16224" spans="1:2" x14ac:dyDescent="0.25">
      <c r="A16224">
        <v>25364</v>
      </c>
      <c r="B16224" t="s">
        <v>14142</v>
      </c>
    </row>
    <row r="16225" spans="1:2" x14ac:dyDescent="0.25">
      <c r="A16225">
        <v>25365</v>
      </c>
      <c r="B16225" t="s">
        <v>3842</v>
      </c>
    </row>
    <row r="16226" spans="1:2" x14ac:dyDescent="0.25">
      <c r="A16226">
        <v>25368</v>
      </c>
      <c r="B16226" t="s">
        <v>14143</v>
      </c>
    </row>
    <row r="16227" spans="1:2" x14ac:dyDescent="0.25">
      <c r="A16227">
        <v>25370</v>
      </c>
      <c r="B16227" t="s">
        <v>14144</v>
      </c>
    </row>
    <row r="16228" spans="1:2" x14ac:dyDescent="0.25">
      <c r="A16228">
        <v>25371</v>
      </c>
      <c r="B16228" t="s">
        <v>14145</v>
      </c>
    </row>
    <row r="16229" spans="1:2" x14ac:dyDescent="0.25">
      <c r="A16229">
        <v>25373</v>
      </c>
      <c r="B16229" t="s">
        <v>14146</v>
      </c>
    </row>
    <row r="16230" spans="1:2" x14ac:dyDescent="0.25">
      <c r="A16230">
        <v>25374</v>
      </c>
      <c r="B16230" t="s">
        <v>14147</v>
      </c>
    </row>
    <row r="16231" spans="1:2" x14ac:dyDescent="0.25">
      <c r="A16231">
        <v>25376</v>
      </c>
      <c r="B16231" t="s">
        <v>14148</v>
      </c>
    </row>
    <row r="16232" spans="1:2" x14ac:dyDescent="0.25">
      <c r="A16232">
        <v>25376</v>
      </c>
      <c r="B16232" t="s">
        <v>14149</v>
      </c>
    </row>
    <row r="16233" spans="1:2" x14ac:dyDescent="0.25">
      <c r="A16233">
        <v>25377</v>
      </c>
      <c r="B16233" t="s">
        <v>14150</v>
      </c>
    </row>
    <row r="16234" spans="1:2" x14ac:dyDescent="0.25">
      <c r="A16234">
        <v>25377</v>
      </c>
      <c r="B16234" t="s">
        <v>14151</v>
      </c>
    </row>
    <row r="16235" spans="1:2" x14ac:dyDescent="0.25">
      <c r="A16235">
        <v>25379</v>
      </c>
      <c r="B16235" t="s">
        <v>8969</v>
      </c>
    </row>
    <row r="16236" spans="1:2" x14ac:dyDescent="0.25">
      <c r="A16236">
        <v>25379</v>
      </c>
      <c r="B16236" t="s">
        <v>14152</v>
      </c>
    </row>
    <row r="16237" spans="1:2" x14ac:dyDescent="0.25">
      <c r="A16237">
        <v>25421</v>
      </c>
      <c r="B16237" t="s">
        <v>14153</v>
      </c>
    </row>
    <row r="16238" spans="1:2" x14ac:dyDescent="0.25">
      <c r="A16238">
        <v>25436</v>
      </c>
      <c r="B16238" t="s">
        <v>3520</v>
      </c>
    </row>
    <row r="16239" spans="1:2" x14ac:dyDescent="0.25">
      <c r="A16239">
        <v>25436</v>
      </c>
      <c r="B16239" t="s">
        <v>14154</v>
      </c>
    </row>
    <row r="16240" spans="1:2" x14ac:dyDescent="0.25">
      <c r="A16240">
        <v>25436</v>
      </c>
      <c r="B16240" t="s">
        <v>14155</v>
      </c>
    </row>
    <row r="16241" spans="1:2" x14ac:dyDescent="0.25">
      <c r="A16241">
        <v>25436</v>
      </c>
      <c r="B16241" t="s">
        <v>14156</v>
      </c>
    </row>
    <row r="16242" spans="1:2" x14ac:dyDescent="0.25">
      <c r="A16242">
        <v>25436</v>
      </c>
      <c r="B16242" t="s">
        <v>14157</v>
      </c>
    </row>
    <row r="16243" spans="1:2" x14ac:dyDescent="0.25">
      <c r="A16243">
        <v>25436</v>
      </c>
      <c r="B16243" t="s">
        <v>14158</v>
      </c>
    </row>
    <row r="16244" spans="1:2" x14ac:dyDescent="0.25">
      <c r="A16244">
        <v>25451</v>
      </c>
      <c r="B16244" t="s">
        <v>14159</v>
      </c>
    </row>
    <row r="16245" spans="1:2" x14ac:dyDescent="0.25">
      <c r="A16245">
        <v>25462</v>
      </c>
      <c r="B16245" t="s">
        <v>14160</v>
      </c>
    </row>
    <row r="16246" spans="1:2" x14ac:dyDescent="0.25">
      <c r="A16246">
        <v>25469</v>
      </c>
      <c r="B16246" t="s">
        <v>14161</v>
      </c>
    </row>
    <row r="16247" spans="1:2" x14ac:dyDescent="0.25">
      <c r="A16247">
        <v>25469</v>
      </c>
      <c r="B16247" t="s">
        <v>12995</v>
      </c>
    </row>
    <row r="16248" spans="1:2" x14ac:dyDescent="0.25">
      <c r="A16248">
        <v>25474</v>
      </c>
      <c r="B16248" t="s">
        <v>14162</v>
      </c>
    </row>
    <row r="16249" spans="1:2" x14ac:dyDescent="0.25">
      <c r="A16249">
        <v>25474</v>
      </c>
      <c r="B16249" t="s">
        <v>14163</v>
      </c>
    </row>
    <row r="16250" spans="1:2" x14ac:dyDescent="0.25">
      <c r="A16250">
        <v>25474</v>
      </c>
      <c r="B16250" t="s">
        <v>14164</v>
      </c>
    </row>
    <row r="16251" spans="1:2" x14ac:dyDescent="0.25">
      <c r="A16251">
        <v>25479</v>
      </c>
      <c r="B16251" t="s">
        <v>14165</v>
      </c>
    </row>
    <row r="16252" spans="1:2" x14ac:dyDescent="0.25">
      <c r="A16252">
        <v>25479</v>
      </c>
      <c r="B16252" t="s">
        <v>14166</v>
      </c>
    </row>
    <row r="16253" spans="1:2" x14ac:dyDescent="0.25">
      <c r="A16253">
        <v>25480</v>
      </c>
      <c r="B16253" t="s">
        <v>14167</v>
      </c>
    </row>
    <row r="16254" spans="1:2" x14ac:dyDescent="0.25">
      <c r="A16254">
        <v>25482</v>
      </c>
      <c r="B16254" t="s">
        <v>14167</v>
      </c>
    </row>
    <row r="16255" spans="1:2" x14ac:dyDescent="0.25">
      <c r="A16255">
        <v>25483</v>
      </c>
      <c r="B16255" t="s">
        <v>14168</v>
      </c>
    </row>
    <row r="16256" spans="1:2" x14ac:dyDescent="0.25">
      <c r="A16256">
        <v>25485</v>
      </c>
      <c r="B16256" t="s">
        <v>14169</v>
      </c>
    </row>
    <row r="16257" spans="1:2" x14ac:dyDescent="0.25">
      <c r="A16257">
        <v>25485</v>
      </c>
      <c r="B16257" t="s">
        <v>14168</v>
      </c>
    </row>
    <row r="16258" spans="1:2" x14ac:dyDescent="0.25">
      <c r="A16258">
        <v>25485</v>
      </c>
      <c r="B16258" t="s">
        <v>14170</v>
      </c>
    </row>
    <row r="16259" spans="1:2" x14ac:dyDescent="0.25">
      <c r="A16259">
        <v>25486</v>
      </c>
      <c r="B16259" t="s">
        <v>14171</v>
      </c>
    </row>
    <row r="16260" spans="1:2" x14ac:dyDescent="0.25">
      <c r="A16260">
        <v>25488</v>
      </c>
      <c r="B16260" t="s">
        <v>13347</v>
      </c>
    </row>
    <row r="16261" spans="1:2" x14ac:dyDescent="0.25">
      <c r="A16261">
        <v>25489</v>
      </c>
      <c r="B16261" t="s">
        <v>14172</v>
      </c>
    </row>
    <row r="16262" spans="1:2" x14ac:dyDescent="0.25">
      <c r="A16262">
        <v>25489</v>
      </c>
      <c r="B16262" t="s">
        <v>14173</v>
      </c>
    </row>
    <row r="16263" spans="1:2" x14ac:dyDescent="0.25">
      <c r="A16263">
        <v>25491</v>
      </c>
      <c r="B16263" t="s">
        <v>14174</v>
      </c>
    </row>
    <row r="16264" spans="1:2" x14ac:dyDescent="0.25">
      <c r="A16264">
        <v>25492</v>
      </c>
      <c r="B16264" t="s">
        <v>14175</v>
      </c>
    </row>
    <row r="16265" spans="1:2" x14ac:dyDescent="0.25">
      <c r="A16265">
        <v>25492</v>
      </c>
      <c r="B16265" t="s">
        <v>14176</v>
      </c>
    </row>
    <row r="16266" spans="1:2" x14ac:dyDescent="0.25">
      <c r="A16266">
        <v>25494</v>
      </c>
      <c r="B16266" t="s">
        <v>14177</v>
      </c>
    </row>
    <row r="16267" spans="1:2" x14ac:dyDescent="0.25">
      <c r="A16267">
        <v>25495</v>
      </c>
      <c r="B16267" t="s">
        <v>14178</v>
      </c>
    </row>
    <row r="16268" spans="1:2" x14ac:dyDescent="0.25">
      <c r="A16268">
        <v>25497</v>
      </c>
      <c r="B16268" t="s">
        <v>14179</v>
      </c>
    </row>
    <row r="16269" spans="1:2" x14ac:dyDescent="0.25">
      <c r="A16269">
        <v>25499</v>
      </c>
      <c r="B16269" t="s">
        <v>13191</v>
      </c>
    </row>
    <row r="16270" spans="1:2" x14ac:dyDescent="0.25">
      <c r="A16270">
        <v>25524</v>
      </c>
      <c r="B16270" t="s">
        <v>14180</v>
      </c>
    </row>
    <row r="16271" spans="1:2" x14ac:dyDescent="0.25">
      <c r="A16271">
        <v>25524</v>
      </c>
      <c r="B16271" t="s">
        <v>14181</v>
      </c>
    </row>
    <row r="16272" spans="1:2" x14ac:dyDescent="0.25">
      <c r="A16272">
        <v>25524</v>
      </c>
      <c r="B16272" t="s">
        <v>14182</v>
      </c>
    </row>
    <row r="16273" spans="1:2" x14ac:dyDescent="0.25">
      <c r="A16273">
        <v>25524</v>
      </c>
      <c r="B16273" t="s">
        <v>14183</v>
      </c>
    </row>
    <row r="16274" spans="1:2" x14ac:dyDescent="0.25">
      <c r="A16274">
        <v>25524</v>
      </c>
      <c r="B16274" t="s">
        <v>14184</v>
      </c>
    </row>
    <row r="16275" spans="1:2" x14ac:dyDescent="0.25">
      <c r="A16275">
        <v>25524</v>
      </c>
      <c r="B16275" t="s">
        <v>14185</v>
      </c>
    </row>
    <row r="16276" spans="1:2" x14ac:dyDescent="0.25">
      <c r="A16276">
        <v>25524</v>
      </c>
      <c r="B16276" t="s">
        <v>14186</v>
      </c>
    </row>
    <row r="16277" spans="1:2" x14ac:dyDescent="0.25">
      <c r="A16277">
        <v>25538</v>
      </c>
      <c r="B16277" t="s">
        <v>14187</v>
      </c>
    </row>
    <row r="16278" spans="1:2" x14ac:dyDescent="0.25">
      <c r="A16278">
        <v>25541</v>
      </c>
      <c r="B16278" t="s">
        <v>14187</v>
      </c>
    </row>
    <row r="16279" spans="1:2" x14ac:dyDescent="0.25">
      <c r="A16279">
        <v>25548</v>
      </c>
      <c r="B16279" t="s">
        <v>14188</v>
      </c>
    </row>
    <row r="16280" spans="1:2" x14ac:dyDescent="0.25">
      <c r="A16280">
        <v>25548</v>
      </c>
      <c r="B16280" t="s">
        <v>14189</v>
      </c>
    </row>
    <row r="16281" spans="1:2" x14ac:dyDescent="0.25">
      <c r="A16281">
        <v>25548</v>
      </c>
      <c r="B16281" t="s">
        <v>14190</v>
      </c>
    </row>
    <row r="16282" spans="1:2" x14ac:dyDescent="0.25">
      <c r="A16282">
        <v>25548</v>
      </c>
      <c r="B16282" t="s">
        <v>14191</v>
      </c>
    </row>
    <row r="16283" spans="1:2" x14ac:dyDescent="0.25">
      <c r="A16283">
        <v>25548</v>
      </c>
      <c r="B16283" t="s">
        <v>14192</v>
      </c>
    </row>
    <row r="16284" spans="1:2" x14ac:dyDescent="0.25">
      <c r="A16284">
        <v>25548</v>
      </c>
      <c r="B16284" t="s">
        <v>14193</v>
      </c>
    </row>
    <row r="16285" spans="1:2" x14ac:dyDescent="0.25">
      <c r="A16285">
        <v>25548</v>
      </c>
      <c r="B16285" t="s">
        <v>14194</v>
      </c>
    </row>
    <row r="16286" spans="1:2" x14ac:dyDescent="0.25">
      <c r="A16286">
        <v>25549</v>
      </c>
      <c r="B16286" t="s">
        <v>14195</v>
      </c>
    </row>
    <row r="16287" spans="1:2" x14ac:dyDescent="0.25">
      <c r="A16287">
        <v>25551</v>
      </c>
      <c r="B16287" t="s">
        <v>14195</v>
      </c>
    </row>
    <row r="16288" spans="1:2" x14ac:dyDescent="0.25">
      <c r="A16288">
        <v>25551</v>
      </c>
      <c r="B16288" t="s">
        <v>14196</v>
      </c>
    </row>
    <row r="16289" spans="1:2" x14ac:dyDescent="0.25">
      <c r="A16289">
        <v>25551</v>
      </c>
      <c r="B16289" t="s">
        <v>14197</v>
      </c>
    </row>
    <row r="16290" spans="1:2" x14ac:dyDescent="0.25">
      <c r="A16290">
        <v>25551</v>
      </c>
      <c r="B16290" t="s">
        <v>14198</v>
      </c>
    </row>
    <row r="16291" spans="1:2" x14ac:dyDescent="0.25">
      <c r="A16291">
        <v>25551</v>
      </c>
      <c r="B16291" t="s">
        <v>14199</v>
      </c>
    </row>
    <row r="16292" spans="1:2" x14ac:dyDescent="0.25">
      <c r="A16292">
        <v>25551</v>
      </c>
      <c r="B16292" t="s">
        <v>14200</v>
      </c>
    </row>
    <row r="16293" spans="1:2" x14ac:dyDescent="0.25">
      <c r="A16293">
        <v>25551</v>
      </c>
      <c r="B16293" t="s">
        <v>14201</v>
      </c>
    </row>
    <row r="16294" spans="1:2" x14ac:dyDescent="0.25">
      <c r="A16294">
        <v>25551</v>
      </c>
      <c r="B16294" t="s">
        <v>14202</v>
      </c>
    </row>
    <row r="16295" spans="1:2" x14ac:dyDescent="0.25">
      <c r="A16295">
        <v>25552</v>
      </c>
      <c r="B16295" t="s">
        <v>14203</v>
      </c>
    </row>
    <row r="16296" spans="1:2" x14ac:dyDescent="0.25">
      <c r="A16296">
        <v>25554</v>
      </c>
      <c r="B16296" t="s">
        <v>14204</v>
      </c>
    </row>
    <row r="16297" spans="1:2" x14ac:dyDescent="0.25">
      <c r="A16297">
        <v>25554</v>
      </c>
      <c r="B16297" t="s">
        <v>14205</v>
      </c>
    </row>
    <row r="16298" spans="1:2" x14ac:dyDescent="0.25">
      <c r="A16298">
        <v>25554</v>
      </c>
      <c r="B16298" t="s">
        <v>14206</v>
      </c>
    </row>
    <row r="16299" spans="1:2" x14ac:dyDescent="0.25">
      <c r="A16299">
        <v>25554</v>
      </c>
      <c r="B16299" t="s">
        <v>14207</v>
      </c>
    </row>
    <row r="16300" spans="1:2" x14ac:dyDescent="0.25">
      <c r="A16300">
        <v>25554</v>
      </c>
      <c r="B16300" t="s">
        <v>14208</v>
      </c>
    </row>
    <row r="16301" spans="1:2" x14ac:dyDescent="0.25">
      <c r="A16301">
        <v>25554</v>
      </c>
      <c r="B16301" t="s">
        <v>14209</v>
      </c>
    </row>
    <row r="16302" spans="1:2" x14ac:dyDescent="0.25">
      <c r="A16302">
        <v>25554</v>
      </c>
      <c r="B16302" t="s">
        <v>14210</v>
      </c>
    </row>
    <row r="16303" spans="1:2" x14ac:dyDescent="0.25">
      <c r="A16303">
        <v>25554</v>
      </c>
      <c r="B16303" t="s">
        <v>14211</v>
      </c>
    </row>
    <row r="16304" spans="1:2" x14ac:dyDescent="0.25">
      <c r="A16304">
        <v>25554</v>
      </c>
      <c r="B16304" t="s">
        <v>14212</v>
      </c>
    </row>
    <row r="16305" spans="1:2" x14ac:dyDescent="0.25">
      <c r="A16305">
        <v>25554</v>
      </c>
      <c r="B16305" t="s">
        <v>4184</v>
      </c>
    </row>
    <row r="16306" spans="1:2" x14ac:dyDescent="0.25">
      <c r="A16306">
        <v>25554</v>
      </c>
      <c r="B16306" t="s">
        <v>13869</v>
      </c>
    </row>
    <row r="16307" spans="1:2" x14ac:dyDescent="0.25">
      <c r="A16307">
        <v>25554</v>
      </c>
      <c r="B16307" t="s">
        <v>14213</v>
      </c>
    </row>
    <row r="16308" spans="1:2" x14ac:dyDescent="0.25">
      <c r="A16308">
        <v>25554</v>
      </c>
      <c r="B16308" t="s">
        <v>14214</v>
      </c>
    </row>
    <row r="16309" spans="1:2" x14ac:dyDescent="0.25">
      <c r="A16309">
        <v>25554</v>
      </c>
      <c r="B16309" t="s">
        <v>14203</v>
      </c>
    </row>
    <row r="16310" spans="1:2" x14ac:dyDescent="0.25">
      <c r="A16310">
        <v>25555</v>
      </c>
      <c r="B16310" t="s">
        <v>14215</v>
      </c>
    </row>
    <row r="16311" spans="1:2" x14ac:dyDescent="0.25">
      <c r="A16311">
        <v>25557</v>
      </c>
      <c r="B16311" t="s">
        <v>14216</v>
      </c>
    </row>
    <row r="16312" spans="1:2" x14ac:dyDescent="0.25">
      <c r="A16312">
        <v>25557</v>
      </c>
      <c r="B16312" t="s">
        <v>14217</v>
      </c>
    </row>
    <row r="16313" spans="1:2" x14ac:dyDescent="0.25">
      <c r="A16313">
        <v>25557</v>
      </c>
      <c r="B16313" t="s">
        <v>14218</v>
      </c>
    </row>
    <row r="16314" spans="1:2" x14ac:dyDescent="0.25">
      <c r="A16314">
        <v>25557</v>
      </c>
      <c r="B16314" t="s">
        <v>14219</v>
      </c>
    </row>
    <row r="16315" spans="1:2" x14ac:dyDescent="0.25">
      <c r="A16315">
        <v>25557</v>
      </c>
      <c r="B16315" t="s">
        <v>14220</v>
      </c>
    </row>
    <row r="16316" spans="1:2" x14ac:dyDescent="0.25">
      <c r="A16316">
        <v>25557</v>
      </c>
      <c r="B16316" t="s">
        <v>14215</v>
      </c>
    </row>
    <row r="16317" spans="1:2" x14ac:dyDescent="0.25">
      <c r="A16317">
        <v>25557</v>
      </c>
      <c r="B16317" t="s">
        <v>9716</v>
      </c>
    </row>
    <row r="16318" spans="1:2" x14ac:dyDescent="0.25">
      <c r="A16318">
        <v>25557</v>
      </c>
      <c r="B16318" t="s">
        <v>14221</v>
      </c>
    </row>
    <row r="16319" spans="1:2" x14ac:dyDescent="0.25">
      <c r="A16319">
        <v>25557</v>
      </c>
      <c r="B16319" t="s">
        <v>680</v>
      </c>
    </row>
    <row r="16320" spans="1:2" x14ac:dyDescent="0.25">
      <c r="A16320">
        <v>25557</v>
      </c>
      <c r="B16320" t="s">
        <v>14222</v>
      </c>
    </row>
    <row r="16321" spans="1:2" x14ac:dyDescent="0.25">
      <c r="A16321">
        <v>25557</v>
      </c>
      <c r="B16321" t="s">
        <v>14223</v>
      </c>
    </row>
    <row r="16322" spans="1:2" x14ac:dyDescent="0.25">
      <c r="A16322">
        <v>25558</v>
      </c>
      <c r="B16322" t="s">
        <v>13188</v>
      </c>
    </row>
    <row r="16323" spans="1:2" x14ac:dyDescent="0.25">
      <c r="A16323">
        <v>25560</v>
      </c>
      <c r="B16323" t="s">
        <v>14224</v>
      </c>
    </row>
    <row r="16324" spans="1:2" x14ac:dyDescent="0.25">
      <c r="A16324">
        <v>25560</v>
      </c>
      <c r="B16324" t="s">
        <v>14225</v>
      </c>
    </row>
    <row r="16325" spans="1:2" x14ac:dyDescent="0.25">
      <c r="A16325">
        <v>25560</v>
      </c>
      <c r="B16325" t="s">
        <v>14226</v>
      </c>
    </row>
    <row r="16326" spans="1:2" x14ac:dyDescent="0.25">
      <c r="A16326">
        <v>25560</v>
      </c>
      <c r="B16326" t="s">
        <v>14227</v>
      </c>
    </row>
    <row r="16327" spans="1:2" x14ac:dyDescent="0.25">
      <c r="A16327">
        <v>25560</v>
      </c>
      <c r="B16327" t="s">
        <v>14228</v>
      </c>
    </row>
    <row r="16328" spans="1:2" x14ac:dyDescent="0.25">
      <c r="A16328">
        <v>25560</v>
      </c>
      <c r="B16328" t="s">
        <v>14229</v>
      </c>
    </row>
    <row r="16329" spans="1:2" x14ac:dyDescent="0.25">
      <c r="A16329">
        <v>25560</v>
      </c>
      <c r="B16329" t="s">
        <v>14230</v>
      </c>
    </row>
    <row r="16330" spans="1:2" x14ac:dyDescent="0.25">
      <c r="A16330">
        <v>25560</v>
      </c>
      <c r="B16330" t="s">
        <v>14231</v>
      </c>
    </row>
    <row r="16331" spans="1:2" x14ac:dyDescent="0.25">
      <c r="A16331">
        <v>25560</v>
      </c>
      <c r="B16331" t="s">
        <v>13188</v>
      </c>
    </row>
    <row r="16332" spans="1:2" x14ac:dyDescent="0.25">
      <c r="A16332">
        <v>25560</v>
      </c>
      <c r="B16332" t="s">
        <v>14232</v>
      </c>
    </row>
    <row r="16333" spans="1:2" x14ac:dyDescent="0.25">
      <c r="A16333">
        <v>25560</v>
      </c>
      <c r="B16333" t="s">
        <v>14233</v>
      </c>
    </row>
    <row r="16334" spans="1:2" x14ac:dyDescent="0.25">
      <c r="A16334">
        <v>25561</v>
      </c>
      <c r="B16334" t="s">
        <v>14234</v>
      </c>
    </row>
    <row r="16335" spans="1:2" x14ac:dyDescent="0.25">
      <c r="A16335">
        <v>25563</v>
      </c>
      <c r="B16335" t="s">
        <v>14235</v>
      </c>
    </row>
    <row r="16336" spans="1:2" x14ac:dyDescent="0.25">
      <c r="A16336">
        <v>25563</v>
      </c>
      <c r="B16336" t="s">
        <v>14236</v>
      </c>
    </row>
    <row r="16337" spans="1:2" x14ac:dyDescent="0.25">
      <c r="A16337">
        <v>25563</v>
      </c>
      <c r="B16337" t="s">
        <v>14237</v>
      </c>
    </row>
    <row r="16338" spans="1:2" x14ac:dyDescent="0.25">
      <c r="A16338">
        <v>25563</v>
      </c>
      <c r="B16338" t="s">
        <v>14238</v>
      </c>
    </row>
    <row r="16339" spans="1:2" x14ac:dyDescent="0.25">
      <c r="A16339">
        <v>25563</v>
      </c>
      <c r="B16339" t="s">
        <v>14234</v>
      </c>
    </row>
    <row r="16340" spans="1:2" x14ac:dyDescent="0.25">
      <c r="A16340">
        <v>25563</v>
      </c>
      <c r="B16340" t="s">
        <v>14239</v>
      </c>
    </row>
    <row r="16341" spans="1:2" x14ac:dyDescent="0.25">
      <c r="A16341">
        <v>25564</v>
      </c>
      <c r="B16341" t="s">
        <v>14240</v>
      </c>
    </row>
    <row r="16342" spans="1:2" x14ac:dyDescent="0.25">
      <c r="A16342">
        <v>25566</v>
      </c>
      <c r="B16342" t="s">
        <v>14240</v>
      </c>
    </row>
    <row r="16343" spans="1:2" x14ac:dyDescent="0.25">
      <c r="A16343">
        <v>25566</v>
      </c>
      <c r="B16343" t="s">
        <v>10516</v>
      </c>
    </row>
    <row r="16344" spans="1:2" x14ac:dyDescent="0.25">
      <c r="A16344">
        <v>25567</v>
      </c>
      <c r="B16344" t="s">
        <v>14241</v>
      </c>
    </row>
    <row r="16345" spans="1:2" x14ac:dyDescent="0.25">
      <c r="A16345">
        <v>25569</v>
      </c>
      <c r="B16345" t="s">
        <v>14242</v>
      </c>
    </row>
    <row r="16346" spans="1:2" x14ac:dyDescent="0.25">
      <c r="A16346">
        <v>25569</v>
      </c>
      <c r="B16346" t="s">
        <v>14243</v>
      </c>
    </row>
    <row r="16347" spans="1:2" x14ac:dyDescent="0.25">
      <c r="A16347">
        <v>25569</v>
      </c>
      <c r="B16347" t="s">
        <v>14241</v>
      </c>
    </row>
    <row r="16348" spans="1:2" x14ac:dyDescent="0.25">
      <c r="A16348">
        <v>25569</v>
      </c>
      <c r="B16348" t="s">
        <v>14244</v>
      </c>
    </row>
    <row r="16349" spans="1:2" x14ac:dyDescent="0.25">
      <c r="A16349">
        <v>25570</v>
      </c>
      <c r="B16349" t="s">
        <v>7237</v>
      </c>
    </row>
    <row r="16350" spans="1:2" x14ac:dyDescent="0.25">
      <c r="A16350">
        <v>25572</v>
      </c>
      <c r="B16350" t="s">
        <v>14245</v>
      </c>
    </row>
    <row r="16351" spans="1:2" x14ac:dyDescent="0.25">
      <c r="A16351">
        <v>25572</v>
      </c>
      <c r="B16351" t="s">
        <v>14246</v>
      </c>
    </row>
    <row r="16352" spans="1:2" x14ac:dyDescent="0.25">
      <c r="A16352">
        <v>25572</v>
      </c>
      <c r="B16352" t="s">
        <v>14247</v>
      </c>
    </row>
    <row r="16353" spans="1:2" x14ac:dyDescent="0.25">
      <c r="A16353">
        <v>25572</v>
      </c>
      <c r="B16353" t="s">
        <v>14248</v>
      </c>
    </row>
    <row r="16354" spans="1:2" x14ac:dyDescent="0.25">
      <c r="A16354">
        <v>25572</v>
      </c>
      <c r="B16354" t="s">
        <v>14249</v>
      </c>
    </row>
    <row r="16355" spans="1:2" x14ac:dyDescent="0.25">
      <c r="A16355">
        <v>25572</v>
      </c>
      <c r="B16355" t="s">
        <v>14250</v>
      </c>
    </row>
    <row r="16356" spans="1:2" x14ac:dyDescent="0.25">
      <c r="A16356">
        <v>25572</v>
      </c>
      <c r="B16356" t="s">
        <v>14211</v>
      </c>
    </row>
    <row r="16357" spans="1:2" x14ac:dyDescent="0.25">
      <c r="A16357">
        <v>25572</v>
      </c>
      <c r="B16357" t="s">
        <v>14251</v>
      </c>
    </row>
    <row r="16358" spans="1:2" x14ac:dyDescent="0.25">
      <c r="A16358">
        <v>25572</v>
      </c>
      <c r="B16358" t="s">
        <v>7237</v>
      </c>
    </row>
    <row r="16359" spans="1:2" x14ac:dyDescent="0.25">
      <c r="A16359">
        <v>25572</v>
      </c>
      <c r="B16359" t="s">
        <v>14252</v>
      </c>
    </row>
    <row r="16360" spans="1:2" x14ac:dyDescent="0.25">
      <c r="A16360">
        <v>25573</v>
      </c>
      <c r="B16360" t="s">
        <v>14253</v>
      </c>
    </row>
    <row r="16361" spans="1:2" x14ac:dyDescent="0.25">
      <c r="A16361">
        <v>25573</v>
      </c>
      <c r="B16361" t="s">
        <v>3842</v>
      </c>
    </row>
    <row r="16362" spans="1:2" x14ac:dyDescent="0.25">
      <c r="A16362">
        <v>25575</v>
      </c>
      <c r="B16362" t="s">
        <v>14254</v>
      </c>
    </row>
    <row r="16363" spans="1:2" x14ac:dyDescent="0.25">
      <c r="A16363">
        <v>25576</v>
      </c>
      <c r="B16363" t="s">
        <v>14255</v>
      </c>
    </row>
    <row r="16364" spans="1:2" x14ac:dyDescent="0.25">
      <c r="A16364">
        <v>25578</v>
      </c>
      <c r="B16364" t="s">
        <v>14256</v>
      </c>
    </row>
    <row r="16365" spans="1:2" x14ac:dyDescent="0.25">
      <c r="A16365">
        <v>25578</v>
      </c>
      <c r="B16365" t="s">
        <v>14257</v>
      </c>
    </row>
    <row r="16366" spans="1:2" x14ac:dyDescent="0.25">
      <c r="A16366">
        <v>25579</v>
      </c>
      <c r="B16366" t="s">
        <v>14258</v>
      </c>
    </row>
    <row r="16367" spans="1:2" x14ac:dyDescent="0.25">
      <c r="A16367">
        <v>25579</v>
      </c>
      <c r="B16367" t="s">
        <v>6741</v>
      </c>
    </row>
    <row r="16368" spans="1:2" x14ac:dyDescent="0.25">
      <c r="A16368">
        <v>25581</v>
      </c>
      <c r="B16368" t="s">
        <v>14259</v>
      </c>
    </row>
    <row r="16369" spans="1:2" x14ac:dyDescent="0.25">
      <c r="A16369">
        <v>25581</v>
      </c>
      <c r="B16369" t="s">
        <v>14260</v>
      </c>
    </row>
    <row r="16370" spans="1:2" x14ac:dyDescent="0.25">
      <c r="A16370">
        <v>25582</v>
      </c>
      <c r="B16370" t="s">
        <v>13060</v>
      </c>
    </row>
    <row r="16371" spans="1:2" x14ac:dyDescent="0.25">
      <c r="A16371">
        <v>25582</v>
      </c>
      <c r="B16371" t="s">
        <v>14261</v>
      </c>
    </row>
    <row r="16372" spans="1:2" x14ac:dyDescent="0.25">
      <c r="A16372">
        <v>25582</v>
      </c>
      <c r="B16372" t="s">
        <v>14262</v>
      </c>
    </row>
    <row r="16373" spans="1:2" x14ac:dyDescent="0.25">
      <c r="A16373">
        <v>25582</v>
      </c>
      <c r="B16373" t="s">
        <v>14263</v>
      </c>
    </row>
    <row r="16374" spans="1:2" x14ac:dyDescent="0.25">
      <c r="A16374">
        <v>25584</v>
      </c>
      <c r="B16374" t="s">
        <v>14264</v>
      </c>
    </row>
    <row r="16375" spans="1:2" x14ac:dyDescent="0.25">
      <c r="A16375">
        <v>25584</v>
      </c>
      <c r="B16375" t="s">
        <v>14265</v>
      </c>
    </row>
    <row r="16376" spans="1:2" x14ac:dyDescent="0.25">
      <c r="A16376">
        <v>25585</v>
      </c>
      <c r="B16376" t="s">
        <v>14266</v>
      </c>
    </row>
    <row r="16377" spans="1:2" x14ac:dyDescent="0.25">
      <c r="A16377">
        <v>25585</v>
      </c>
      <c r="B16377" t="s">
        <v>14267</v>
      </c>
    </row>
    <row r="16378" spans="1:2" x14ac:dyDescent="0.25">
      <c r="A16378">
        <v>25587</v>
      </c>
      <c r="B16378" t="s">
        <v>14268</v>
      </c>
    </row>
    <row r="16379" spans="1:2" x14ac:dyDescent="0.25">
      <c r="A16379">
        <v>25587</v>
      </c>
      <c r="B16379" t="s">
        <v>14269</v>
      </c>
    </row>
    <row r="16380" spans="1:2" x14ac:dyDescent="0.25">
      <c r="A16380">
        <v>25588</v>
      </c>
      <c r="B16380" t="s">
        <v>14270</v>
      </c>
    </row>
    <row r="16381" spans="1:2" x14ac:dyDescent="0.25">
      <c r="A16381">
        <v>25588</v>
      </c>
      <c r="B16381" t="s">
        <v>14271</v>
      </c>
    </row>
    <row r="16382" spans="1:2" x14ac:dyDescent="0.25">
      <c r="A16382">
        <v>25588</v>
      </c>
      <c r="B16382" t="s">
        <v>11897</v>
      </c>
    </row>
    <row r="16383" spans="1:2" x14ac:dyDescent="0.25">
      <c r="A16383">
        <v>25590</v>
      </c>
      <c r="B16383" t="s">
        <v>14272</v>
      </c>
    </row>
    <row r="16384" spans="1:2" x14ac:dyDescent="0.25">
      <c r="A16384">
        <v>25591</v>
      </c>
      <c r="B16384" t="s">
        <v>14273</v>
      </c>
    </row>
    <row r="16385" spans="1:2" x14ac:dyDescent="0.25">
      <c r="A16385">
        <v>25593</v>
      </c>
      <c r="B16385" t="s">
        <v>14274</v>
      </c>
    </row>
    <row r="16386" spans="1:2" x14ac:dyDescent="0.25">
      <c r="A16386">
        <v>25593</v>
      </c>
      <c r="B16386" t="s">
        <v>14275</v>
      </c>
    </row>
    <row r="16387" spans="1:2" x14ac:dyDescent="0.25">
      <c r="A16387">
        <v>25594</v>
      </c>
      <c r="B16387" t="s">
        <v>12977</v>
      </c>
    </row>
    <row r="16388" spans="1:2" x14ac:dyDescent="0.25">
      <c r="A16388">
        <v>25594</v>
      </c>
      <c r="B16388" t="s">
        <v>14276</v>
      </c>
    </row>
    <row r="16389" spans="1:2" x14ac:dyDescent="0.25">
      <c r="A16389">
        <v>25594</v>
      </c>
      <c r="B16389" t="s">
        <v>14277</v>
      </c>
    </row>
    <row r="16390" spans="1:2" x14ac:dyDescent="0.25">
      <c r="A16390">
        <v>25596</v>
      </c>
      <c r="B16390" t="s">
        <v>14278</v>
      </c>
    </row>
    <row r="16391" spans="1:2" x14ac:dyDescent="0.25">
      <c r="A16391">
        <v>25596</v>
      </c>
      <c r="B16391" t="s">
        <v>14279</v>
      </c>
    </row>
    <row r="16392" spans="1:2" x14ac:dyDescent="0.25">
      <c r="A16392">
        <v>25596</v>
      </c>
      <c r="B16392" t="s">
        <v>14280</v>
      </c>
    </row>
    <row r="16393" spans="1:2" x14ac:dyDescent="0.25">
      <c r="A16393">
        <v>25596</v>
      </c>
      <c r="B16393" t="s">
        <v>14281</v>
      </c>
    </row>
    <row r="16394" spans="1:2" x14ac:dyDescent="0.25">
      <c r="A16394">
        <v>25597</v>
      </c>
      <c r="B16394" t="s">
        <v>14282</v>
      </c>
    </row>
    <row r="16395" spans="1:2" x14ac:dyDescent="0.25">
      <c r="A16395">
        <v>25597</v>
      </c>
      <c r="B16395" t="s">
        <v>14283</v>
      </c>
    </row>
    <row r="16396" spans="1:2" x14ac:dyDescent="0.25">
      <c r="A16396">
        <v>25597</v>
      </c>
      <c r="B16396" t="s">
        <v>14284</v>
      </c>
    </row>
    <row r="16397" spans="1:2" x14ac:dyDescent="0.25">
      <c r="A16397">
        <v>25597</v>
      </c>
      <c r="B16397" t="s">
        <v>12237</v>
      </c>
    </row>
    <row r="16398" spans="1:2" x14ac:dyDescent="0.25">
      <c r="A16398">
        <v>25597</v>
      </c>
      <c r="B16398" t="s">
        <v>14285</v>
      </c>
    </row>
    <row r="16399" spans="1:2" x14ac:dyDescent="0.25">
      <c r="A16399">
        <v>25599</v>
      </c>
      <c r="B16399" t="s">
        <v>14286</v>
      </c>
    </row>
    <row r="16400" spans="1:2" x14ac:dyDescent="0.25">
      <c r="A16400">
        <v>25691</v>
      </c>
      <c r="B16400" t="s">
        <v>7237</v>
      </c>
    </row>
    <row r="16401" spans="1:2" x14ac:dyDescent="0.25">
      <c r="A16401">
        <v>25693</v>
      </c>
      <c r="B16401" t="s">
        <v>14287</v>
      </c>
    </row>
    <row r="16402" spans="1:2" x14ac:dyDescent="0.25">
      <c r="A16402">
        <v>25693</v>
      </c>
      <c r="B16402" t="s">
        <v>7237</v>
      </c>
    </row>
    <row r="16403" spans="1:2" x14ac:dyDescent="0.25">
      <c r="A16403">
        <v>25693</v>
      </c>
      <c r="B16403" t="s">
        <v>14288</v>
      </c>
    </row>
    <row r="16404" spans="1:2" x14ac:dyDescent="0.25">
      <c r="A16404">
        <v>25693</v>
      </c>
      <c r="B16404" t="s">
        <v>14289</v>
      </c>
    </row>
    <row r="16405" spans="1:2" x14ac:dyDescent="0.25">
      <c r="A16405">
        <v>25704</v>
      </c>
      <c r="B16405" t="s">
        <v>14290</v>
      </c>
    </row>
    <row r="16406" spans="1:2" x14ac:dyDescent="0.25">
      <c r="A16406">
        <v>25704</v>
      </c>
      <c r="B16406" t="s">
        <v>14291</v>
      </c>
    </row>
    <row r="16407" spans="1:2" x14ac:dyDescent="0.25">
      <c r="A16407">
        <v>25704</v>
      </c>
      <c r="B16407" t="s">
        <v>14292</v>
      </c>
    </row>
    <row r="16408" spans="1:2" x14ac:dyDescent="0.25">
      <c r="A16408">
        <v>25704</v>
      </c>
      <c r="B16408" t="s">
        <v>14293</v>
      </c>
    </row>
    <row r="16409" spans="1:2" x14ac:dyDescent="0.25">
      <c r="A16409">
        <v>25704</v>
      </c>
      <c r="B16409" t="s">
        <v>13877</v>
      </c>
    </row>
    <row r="16410" spans="1:2" x14ac:dyDescent="0.25">
      <c r="A16410">
        <v>25704</v>
      </c>
      <c r="B16410" t="s">
        <v>14294</v>
      </c>
    </row>
    <row r="16411" spans="1:2" x14ac:dyDescent="0.25">
      <c r="A16411">
        <v>25704</v>
      </c>
      <c r="B16411" t="s">
        <v>14295</v>
      </c>
    </row>
    <row r="16412" spans="1:2" x14ac:dyDescent="0.25">
      <c r="A16412">
        <v>25709</v>
      </c>
      <c r="B16412" t="s">
        <v>14296</v>
      </c>
    </row>
    <row r="16413" spans="1:2" x14ac:dyDescent="0.25">
      <c r="A16413">
        <v>25709</v>
      </c>
      <c r="B16413" t="s">
        <v>14297</v>
      </c>
    </row>
    <row r="16414" spans="1:2" x14ac:dyDescent="0.25">
      <c r="A16414">
        <v>25709</v>
      </c>
      <c r="B16414" t="s">
        <v>14298</v>
      </c>
    </row>
    <row r="16415" spans="1:2" x14ac:dyDescent="0.25">
      <c r="A16415">
        <v>25709</v>
      </c>
      <c r="B16415" t="s">
        <v>14299</v>
      </c>
    </row>
    <row r="16416" spans="1:2" x14ac:dyDescent="0.25">
      <c r="A16416">
        <v>25709</v>
      </c>
      <c r="B16416" t="s">
        <v>14300</v>
      </c>
    </row>
    <row r="16417" spans="1:2" x14ac:dyDescent="0.25">
      <c r="A16417">
        <v>25709</v>
      </c>
      <c r="B16417" t="s">
        <v>14301</v>
      </c>
    </row>
    <row r="16418" spans="1:2" x14ac:dyDescent="0.25">
      <c r="A16418">
        <v>25710</v>
      </c>
      <c r="B16418" t="s">
        <v>3978</v>
      </c>
    </row>
    <row r="16419" spans="1:2" x14ac:dyDescent="0.25">
      <c r="A16419">
        <v>25712</v>
      </c>
      <c r="B16419" t="s">
        <v>14302</v>
      </c>
    </row>
    <row r="16420" spans="1:2" x14ac:dyDescent="0.25">
      <c r="A16420">
        <v>25712</v>
      </c>
      <c r="B16420" t="s">
        <v>3857</v>
      </c>
    </row>
    <row r="16421" spans="1:2" x14ac:dyDescent="0.25">
      <c r="A16421">
        <v>25712</v>
      </c>
      <c r="B16421" t="s">
        <v>3978</v>
      </c>
    </row>
    <row r="16422" spans="1:2" x14ac:dyDescent="0.25">
      <c r="A16422">
        <v>25712</v>
      </c>
      <c r="B16422" t="s">
        <v>14246</v>
      </c>
    </row>
    <row r="16423" spans="1:2" x14ac:dyDescent="0.25">
      <c r="A16423">
        <v>25712</v>
      </c>
      <c r="B16423" t="s">
        <v>14247</v>
      </c>
    </row>
    <row r="16424" spans="1:2" x14ac:dyDescent="0.25">
      <c r="A16424">
        <v>25712</v>
      </c>
      <c r="B16424" t="s">
        <v>14303</v>
      </c>
    </row>
    <row r="16425" spans="1:2" x14ac:dyDescent="0.25">
      <c r="A16425">
        <v>25712</v>
      </c>
      <c r="B16425" t="s">
        <v>14304</v>
      </c>
    </row>
    <row r="16426" spans="1:2" x14ac:dyDescent="0.25">
      <c r="A16426">
        <v>25712</v>
      </c>
      <c r="B16426" t="s">
        <v>14305</v>
      </c>
    </row>
    <row r="16427" spans="1:2" x14ac:dyDescent="0.25">
      <c r="A16427">
        <v>25712</v>
      </c>
      <c r="B16427" t="s">
        <v>14159</v>
      </c>
    </row>
    <row r="16428" spans="1:2" x14ac:dyDescent="0.25">
      <c r="A16428">
        <v>25713</v>
      </c>
      <c r="B16428" t="s">
        <v>14306</v>
      </c>
    </row>
    <row r="16429" spans="1:2" x14ac:dyDescent="0.25">
      <c r="A16429">
        <v>25715</v>
      </c>
      <c r="B16429" t="s">
        <v>14307</v>
      </c>
    </row>
    <row r="16430" spans="1:2" x14ac:dyDescent="0.25">
      <c r="A16430">
        <v>25715</v>
      </c>
      <c r="B16430" t="s">
        <v>14308</v>
      </c>
    </row>
    <row r="16431" spans="1:2" x14ac:dyDescent="0.25">
      <c r="A16431">
        <v>25715</v>
      </c>
      <c r="B16431" t="s">
        <v>14309</v>
      </c>
    </row>
    <row r="16432" spans="1:2" x14ac:dyDescent="0.25">
      <c r="A16432">
        <v>25715</v>
      </c>
      <c r="B16432" t="s">
        <v>14306</v>
      </c>
    </row>
    <row r="16433" spans="1:2" x14ac:dyDescent="0.25">
      <c r="A16433">
        <v>25715</v>
      </c>
      <c r="B16433" t="s">
        <v>14310</v>
      </c>
    </row>
    <row r="16434" spans="1:2" x14ac:dyDescent="0.25">
      <c r="A16434">
        <v>25716</v>
      </c>
      <c r="B16434" t="s">
        <v>14311</v>
      </c>
    </row>
    <row r="16435" spans="1:2" x14ac:dyDescent="0.25">
      <c r="A16435">
        <v>25718</v>
      </c>
      <c r="B16435" t="s">
        <v>14311</v>
      </c>
    </row>
    <row r="16436" spans="1:2" x14ac:dyDescent="0.25">
      <c r="A16436">
        <v>25719</v>
      </c>
      <c r="B16436" t="s">
        <v>14312</v>
      </c>
    </row>
    <row r="16437" spans="1:2" x14ac:dyDescent="0.25">
      <c r="A16437">
        <v>25719</v>
      </c>
      <c r="B16437" t="s">
        <v>14313</v>
      </c>
    </row>
    <row r="16438" spans="1:2" x14ac:dyDescent="0.25">
      <c r="A16438">
        <v>25721</v>
      </c>
      <c r="B16438" t="s">
        <v>14314</v>
      </c>
    </row>
    <row r="16439" spans="1:2" x14ac:dyDescent="0.25">
      <c r="A16439">
        <v>25722</v>
      </c>
      <c r="B16439" t="s">
        <v>14315</v>
      </c>
    </row>
    <row r="16440" spans="1:2" x14ac:dyDescent="0.25">
      <c r="A16440">
        <v>25724</v>
      </c>
      <c r="B16440" t="s">
        <v>8906</v>
      </c>
    </row>
    <row r="16441" spans="1:2" x14ac:dyDescent="0.25">
      <c r="A16441">
        <v>25724</v>
      </c>
      <c r="B16441" t="s">
        <v>14316</v>
      </c>
    </row>
    <row r="16442" spans="1:2" x14ac:dyDescent="0.25">
      <c r="A16442">
        <v>25724</v>
      </c>
      <c r="B16442" t="s">
        <v>14317</v>
      </c>
    </row>
    <row r="16443" spans="1:2" x14ac:dyDescent="0.25">
      <c r="A16443">
        <v>25725</v>
      </c>
      <c r="B16443" t="s">
        <v>14218</v>
      </c>
    </row>
    <row r="16444" spans="1:2" x14ac:dyDescent="0.25">
      <c r="A16444">
        <v>25725</v>
      </c>
      <c r="B16444" t="s">
        <v>14318</v>
      </c>
    </row>
    <row r="16445" spans="1:2" x14ac:dyDescent="0.25">
      <c r="A16445">
        <v>25725</v>
      </c>
      <c r="B16445" t="s">
        <v>14319</v>
      </c>
    </row>
    <row r="16446" spans="1:2" x14ac:dyDescent="0.25">
      <c r="A16446">
        <v>25727</v>
      </c>
      <c r="B16446" t="s">
        <v>14320</v>
      </c>
    </row>
    <row r="16447" spans="1:2" x14ac:dyDescent="0.25">
      <c r="A16447">
        <v>25727</v>
      </c>
      <c r="B16447" t="s">
        <v>14321</v>
      </c>
    </row>
    <row r="16448" spans="1:2" x14ac:dyDescent="0.25">
      <c r="A16448">
        <v>25727</v>
      </c>
      <c r="B16448" t="s">
        <v>14322</v>
      </c>
    </row>
    <row r="16449" spans="1:2" x14ac:dyDescent="0.25">
      <c r="A16449">
        <v>25729</v>
      </c>
      <c r="B16449" t="s">
        <v>14323</v>
      </c>
    </row>
    <row r="16450" spans="1:2" x14ac:dyDescent="0.25">
      <c r="A16450">
        <v>25746</v>
      </c>
      <c r="B16450" t="s">
        <v>4004</v>
      </c>
    </row>
    <row r="16451" spans="1:2" x14ac:dyDescent="0.25">
      <c r="A16451">
        <v>25746</v>
      </c>
      <c r="B16451" t="s">
        <v>14324</v>
      </c>
    </row>
    <row r="16452" spans="1:2" x14ac:dyDescent="0.25">
      <c r="A16452">
        <v>25746</v>
      </c>
      <c r="B16452" t="s">
        <v>14325</v>
      </c>
    </row>
    <row r="16453" spans="1:2" x14ac:dyDescent="0.25">
      <c r="A16453">
        <v>25746</v>
      </c>
      <c r="B16453" t="s">
        <v>14326</v>
      </c>
    </row>
    <row r="16454" spans="1:2" x14ac:dyDescent="0.25">
      <c r="A16454">
        <v>25746</v>
      </c>
      <c r="B16454" t="s">
        <v>14327</v>
      </c>
    </row>
    <row r="16455" spans="1:2" x14ac:dyDescent="0.25">
      <c r="A16455">
        <v>25761</v>
      </c>
      <c r="B16455" t="s">
        <v>14328</v>
      </c>
    </row>
    <row r="16456" spans="1:2" x14ac:dyDescent="0.25">
      <c r="A16456">
        <v>25761</v>
      </c>
      <c r="B16456" t="s">
        <v>14329</v>
      </c>
    </row>
    <row r="16457" spans="1:2" x14ac:dyDescent="0.25">
      <c r="A16457">
        <v>25761</v>
      </c>
      <c r="B16457" t="s">
        <v>14330</v>
      </c>
    </row>
    <row r="16458" spans="1:2" x14ac:dyDescent="0.25">
      <c r="A16458">
        <v>25761</v>
      </c>
      <c r="B16458" t="s">
        <v>14331</v>
      </c>
    </row>
    <row r="16459" spans="1:2" x14ac:dyDescent="0.25">
      <c r="A16459">
        <v>25761</v>
      </c>
      <c r="B16459" t="s">
        <v>14332</v>
      </c>
    </row>
    <row r="16460" spans="1:2" x14ac:dyDescent="0.25">
      <c r="A16460">
        <v>25761</v>
      </c>
      <c r="B16460" t="s">
        <v>14333</v>
      </c>
    </row>
    <row r="16461" spans="1:2" x14ac:dyDescent="0.25">
      <c r="A16461">
        <v>25762</v>
      </c>
      <c r="B16461" t="s">
        <v>14334</v>
      </c>
    </row>
    <row r="16462" spans="1:2" x14ac:dyDescent="0.25">
      <c r="A16462">
        <v>25764</v>
      </c>
      <c r="B16462" t="s">
        <v>14335</v>
      </c>
    </row>
    <row r="16463" spans="1:2" x14ac:dyDescent="0.25">
      <c r="A16463">
        <v>25764</v>
      </c>
      <c r="B16463" t="s">
        <v>14336</v>
      </c>
    </row>
    <row r="16464" spans="1:2" x14ac:dyDescent="0.25">
      <c r="A16464">
        <v>25764</v>
      </c>
      <c r="B16464" t="s">
        <v>14337</v>
      </c>
    </row>
    <row r="16465" spans="1:2" x14ac:dyDescent="0.25">
      <c r="A16465">
        <v>25764</v>
      </c>
      <c r="B16465" t="s">
        <v>14338</v>
      </c>
    </row>
    <row r="16466" spans="1:2" x14ac:dyDescent="0.25">
      <c r="A16466">
        <v>25764</v>
      </c>
      <c r="B16466" t="s">
        <v>14339</v>
      </c>
    </row>
    <row r="16467" spans="1:2" x14ac:dyDescent="0.25">
      <c r="A16467">
        <v>25764</v>
      </c>
      <c r="B16467" t="s">
        <v>14340</v>
      </c>
    </row>
    <row r="16468" spans="1:2" x14ac:dyDescent="0.25">
      <c r="A16468">
        <v>25764</v>
      </c>
      <c r="B16468" t="s">
        <v>13870</v>
      </c>
    </row>
    <row r="16469" spans="1:2" x14ac:dyDescent="0.25">
      <c r="A16469">
        <v>25764</v>
      </c>
      <c r="B16469" t="s">
        <v>14341</v>
      </c>
    </row>
    <row r="16470" spans="1:2" x14ac:dyDescent="0.25">
      <c r="A16470">
        <v>25764</v>
      </c>
      <c r="B16470" t="s">
        <v>14342</v>
      </c>
    </row>
    <row r="16471" spans="1:2" x14ac:dyDescent="0.25">
      <c r="A16471">
        <v>25764</v>
      </c>
      <c r="B16471" t="s">
        <v>14343</v>
      </c>
    </row>
    <row r="16472" spans="1:2" x14ac:dyDescent="0.25">
      <c r="A16472">
        <v>25764</v>
      </c>
      <c r="B16472" t="s">
        <v>14334</v>
      </c>
    </row>
    <row r="16473" spans="1:2" x14ac:dyDescent="0.25">
      <c r="A16473">
        <v>25764</v>
      </c>
      <c r="B16473" t="s">
        <v>14344</v>
      </c>
    </row>
    <row r="16474" spans="1:2" x14ac:dyDescent="0.25">
      <c r="A16474">
        <v>25764</v>
      </c>
      <c r="B16474" t="s">
        <v>14344</v>
      </c>
    </row>
    <row r="16475" spans="1:2" x14ac:dyDescent="0.25">
      <c r="A16475">
        <v>25764</v>
      </c>
      <c r="B16475" t="s">
        <v>14345</v>
      </c>
    </row>
    <row r="16476" spans="1:2" x14ac:dyDescent="0.25">
      <c r="A16476">
        <v>25765</v>
      </c>
      <c r="B16476" t="s">
        <v>4328</v>
      </c>
    </row>
    <row r="16477" spans="1:2" x14ac:dyDescent="0.25">
      <c r="A16477">
        <v>25767</v>
      </c>
      <c r="B16477" t="s">
        <v>4328</v>
      </c>
    </row>
    <row r="16478" spans="1:2" x14ac:dyDescent="0.25">
      <c r="A16478">
        <v>25767</v>
      </c>
      <c r="B16478" t="s">
        <v>14346</v>
      </c>
    </row>
    <row r="16479" spans="1:2" x14ac:dyDescent="0.25">
      <c r="A16479">
        <v>25767</v>
      </c>
      <c r="B16479" t="s">
        <v>14347</v>
      </c>
    </row>
    <row r="16480" spans="1:2" x14ac:dyDescent="0.25">
      <c r="A16480">
        <v>25767</v>
      </c>
      <c r="B16480" t="s">
        <v>14220</v>
      </c>
    </row>
    <row r="16481" spans="1:2" x14ac:dyDescent="0.25">
      <c r="A16481">
        <v>25767</v>
      </c>
      <c r="B16481" t="s">
        <v>14348</v>
      </c>
    </row>
    <row r="16482" spans="1:2" x14ac:dyDescent="0.25">
      <c r="A16482">
        <v>25767</v>
      </c>
      <c r="B16482" t="s">
        <v>14349</v>
      </c>
    </row>
    <row r="16483" spans="1:2" x14ac:dyDescent="0.25">
      <c r="A16483">
        <v>25767</v>
      </c>
      <c r="B16483" t="s">
        <v>14350</v>
      </c>
    </row>
    <row r="16484" spans="1:2" x14ac:dyDescent="0.25">
      <c r="A16484">
        <v>25767</v>
      </c>
      <c r="B16484" t="s">
        <v>14351</v>
      </c>
    </row>
    <row r="16485" spans="1:2" x14ac:dyDescent="0.25">
      <c r="A16485">
        <v>25767</v>
      </c>
      <c r="B16485" t="s">
        <v>14352</v>
      </c>
    </row>
    <row r="16486" spans="1:2" x14ac:dyDescent="0.25">
      <c r="A16486">
        <v>25767</v>
      </c>
      <c r="B16486" t="s">
        <v>14353</v>
      </c>
    </row>
    <row r="16487" spans="1:2" x14ac:dyDescent="0.25">
      <c r="A16487">
        <v>25768</v>
      </c>
      <c r="B16487" t="s">
        <v>14354</v>
      </c>
    </row>
    <row r="16488" spans="1:2" x14ac:dyDescent="0.25">
      <c r="A16488">
        <v>25770</v>
      </c>
      <c r="B16488" t="s">
        <v>14354</v>
      </c>
    </row>
    <row r="16489" spans="1:2" x14ac:dyDescent="0.25">
      <c r="A16489">
        <v>25770</v>
      </c>
      <c r="B16489" t="s">
        <v>14355</v>
      </c>
    </row>
    <row r="16490" spans="1:2" x14ac:dyDescent="0.25">
      <c r="A16490">
        <v>25774</v>
      </c>
      <c r="B16490" t="s">
        <v>14356</v>
      </c>
    </row>
    <row r="16491" spans="1:2" x14ac:dyDescent="0.25">
      <c r="A16491">
        <v>25774</v>
      </c>
      <c r="B16491" t="s">
        <v>14357</v>
      </c>
    </row>
    <row r="16492" spans="1:2" x14ac:dyDescent="0.25">
      <c r="A16492">
        <v>25774</v>
      </c>
      <c r="B16492" t="s">
        <v>14358</v>
      </c>
    </row>
    <row r="16493" spans="1:2" x14ac:dyDescent="0.25">
      <c r="A16493">
        <v>25774</v>
      </c>
      <c r="B16493" t="s">
        <v>14359</v>
      </c>
    </row>
    <row r="16494" spans="1:2" x14ac:dyDescent="0.25">
      <c r="A16494">
        <v>25774</v>
      </c>
      <c r="B16494" t="s">
        <v>14360</v>
      </c>
    </row>
    <row r="16495" spans="1:2" x14ac:dyDescent="0.25">
      <c r="A16495">
        <v>25774</v>
      </c>
      <c r="B16495" t="s">
        <v>14361</v>
      </c>
    </row>
    <row r="16496" spans="1:2" x14ac:dyDescent="0.25">
      <c r="A16496">
        <v>25776</v>
      </c>
      <c r="B16496" t="s">
        <v>14362</v>
      </c>
    </row>
    <row r="16497" spans="1:2" x14ac:dyDescent="0.25">
      <c r="A16497">
        <v>25776</v>
      </c>
      <c r="B16497" t="s">
        <v>14363</v>
      </c>
    </row>
    <row r="16498" spans="1:2" x14ac:dyDescent="0.25">
      <c r="A16498">
        <v>25776</v>
      </c>
      <c r="B16498" t="s">
        <v>14364</v>
      </c>
    </row>
    <row r="16499" spans="1:2" x14ac:dyDescent="0.25">
      <c r="A16499">
        <v>25776</v>
      </c>
      <c r="B16499" t="s">
        <v>14365</v>
      </c>
    </row>
    <row r="16500" spans="1:2" x14ac:dyDescent="0.25">
      <c r="A16500">
        <v>25776</v>
      </c>
      <c r="B16500" t="s">
        <v>14366</v>
      </c>
    </row>
    <row r="16501" spans="1:2" x14ac:dyDescent="0.25">
      <c r="A16501">
        <v>25776</v>
      </c>
      <c r="B16501" t="s">
        <v>14367</v>
      </c>
    </row>
    <row r="16502" spans="1:2" x14ac:dyDescent="0.25">
      <c r="A16502">
        <v>25776</v>
      </c>
      <c r="B16502" t="s">
        <v>7237</v>
      </c>
    </row>
    <row r="16503" spans="1:2" x14ac:dyDescent="0.25">
      <c r="A16503">
        <v>25777</v>
      </c>
      <c r="B16503" t="s">
        <v>14259</v>
      </c>
    </row>
    <row r="16504" spans="1:2" x14ac:dyDescent="0.25">
      <c r="A16504">
        <v>25779</v>
      </c>
      <c r="B16504" t="s">
        <v>14368</v>
      </c>
    </row>
    <row r="16505" spans="1:2" x14ac:dyDescent="0.25">
      <c r="A16505">
        <v>25779</v>
      </c>
      <c r="B16505" t="s">
        <v>14369</v>
      </c>
    </row>
    <row r="16506" spans="1:2" x14ac:dyDescent="0.25">
      <c r="A16506">
        <v>25779</v>
      </c>
      <c r="B16506" t="s">
        <v>14370</v>
      </c>
    </row>
    <row r="16507" spans="1:2" x14ac:dyDescent="0.25">
      <c r="A16507">
        <v>25779</v>
      </c>
      <c r="B16507" t="s">
        <v>14371</v>
      </c>
    </row>
    <row r="16508" spans="1:2" x14ac:dyDescent="0.25">
      <c r="A16508">
        <v>25779</v>
      </c>
      <c r="B16508" t="s">
        <v>14259</v>
      </c>
    </row>
    <row r="16509" spans="1:2" x14ac:dyDescent="0.25">
      <c r="A16509">
        <v>25779</v>
      </c>
      <c r="B16509" t="s">
        <v>14372</v>
      </c>
    </row>
    <row r="16510" spans="1:2" x14ac:dyDescent="0.25">
      <c r="A16510">
        <v>25779</v>
      </c>
      <c r="B16510" t="s">
        <v>14373</v>
      </c>
    </row>
    <row r="16511" spans="1:2" x14ac:dyDescent="0.25">
      <c r="A16511">
        <v>25779</v>
      </c>
      <c r="B16511" t="s">
        <v>14285</v>
      </c>
    </row>
    <row r="16512" spans="1:2" x14ac:dyDescent="0.25">
      <c r="A16512">
        <v>25780</v>
      </c>
      <c r="B16512" t="s">
        <v>14374</v>
      </c>
    </row>
    <row r="16513" spans="1:2" x14ac:dyDescent="0.25">
      <c r="A16513">
        <v>25782</v>
      </c>
      <c r="B16513" t="s">
        <v>14375</v>
      </c>
    </row>
    <row r="16514" spans="1:2" x14ac:dyDescent="0.25">
      <c r="A16514">
        <v>25782</v>
      </c>
      <c r="B16514" t="s">
        <v>14376</v>
      </c>
    </row>
    <row r="16515" spans="1:2" x14ac:dyDescent="0.25">
      <c r="A16515">
        <v>25782</v>
      </c>
      <c r="B16515" t="s">
        <v>14377</v>
      </c>
    </row>
    <row r="16516" spans="1:2" x14ac:dyDescent="0.25">
      <c r="A16516">
        <v>25782</v>
      </c>
      <c r="B16516" t="s">
        <v>14378</v>
      </c>
    </row>
    <row r="16517" spans="1:2" x14ac:dyDescent="0.25">
      <c r="A16517">
        <v>25782</v>
      </c>
      <c r="B16517" t="s">
        <v>14379</v>
      </c>
    </row>
    <row r="16518" spans="1:2" x14ac:dyDescent="0.25">
      <c r="A16518">
        <v>25782</v>
      </c>
      <c r="B16518" t="s">
        <v>14374</v>
      </c>
    </row>
    <row r="16519" spans="1:2" x14ac:dyDescent="0.25">
      <c r="A16519">
        <v>25782</v>
      </c>
      <c r="B16519" t="s">
        <v>14380</v>
      </c>
    </row>
    <row r="16520" spans="1:2" x14ac:dyDescent="0.25">
      <c r="A16520">
        <v>25782</v>
      </c>
      <c r="B16520" t="s">
        <v>14381</v>
      </c>
    </row>
    <row r="16521" spans="1:2" x14ac:dyDescent="0.25">
      <c r="A16521">
        <v>25783</v>
      </c>
      <c r="B16521" t="s">
        <v>14382</v>
      </c>
    </row>
    <row r="16522" spans="1:2" x14ac:dyDescent="0.25">
      <c r="A16522">
        <v>25785</v>
      </c>
      <c r="B16522" t="s">
        <v>14382</v>
      </c>
    </row>
    <row r="16523" spans="1:2" x14ac:dyDescent="0.25">
      <c r="A16523">
        <v>25785</v>
      </c>
      <c r="B16523" t="s">
        <v>14383</v>
      </c>
    </row>
    <row r="16524" spans="1:2" x14ac:dyDescent="0.25">
      <c r="A16524">
        <v>25785</v>
      </c>
      <c r="B16524" t="s">
        <v>14384</v>
      </c>
    </row>
    <row r="16525" spans="1:2" x14ac:dyDescent="0.25">
      <c r="A16525">
        <v>25786</v>
      </c>
      <c r="B16525" t="s">
        <v>14385</v>
      </c>
    </row>
    <row r="16526" spans="1:2" x14ac:dyDescent="0.25">
      <c r="A16526">
        <v>25788</v>
      </c>
      <c r="B16526" t="s">
        <v>14386</v>
      </c>
    </row>
    <row r="16527" spans="1:2" x14ac:dyDescent="0.25">
      <c r="A16527">
        <v>25788</v>
      </c>
      <c r="B16527" t="s">
        <v>14036</v>
      </c>
    </row>
    <row r="16528" spans="1:2" x14ac:dyDescent="0.25">
      <c r="A16528">
        <v>25788</v>
      </c>
      <c r="B16528" t="s">
        <v>14387</v>
      </c>
    </row>
    <row r="16529" spans="1:2" x14ac:dyDescent="0.25">
      <c r="A16529">
        <v>25789</v>
      </c>
      <c r="B16529" t="s">
        <v>14208</v>
      </c>
    </row>
    <row r="16530" spans="1:2" x14ac:dyDescent="0.25">
      <c r="A16530">
        <v>25789</v>
      </c>
      <c r="B16530" t="s">
        <v>14388</v>
      </c>
    </row>
    <row r="16531" spans="1:2" x14ac:dyDescent="0.25">
      <c r="A16531">
        <v>25789</v>
      </c>
      <c r="B16531" t="s">
        <v>14389</v>
      </c>
    </row>
    <row r="16532" spans="1:2" x14ac:dyDescent="0.25">
      <c r="A16532">
        <v>25791</v>
      </c>
      <c r="B16532" t="s">
        <v>14390</v>
      </c>
    </row>
    <row r="16533" spans="1:2" x14ac:dyDescent="0.25">
      <c r="A16533">
        <v>25791</v>
      </c>
      <c r="B16533" t="s">
        <v>14391</v>
      </c>
    </row>
    <row r="16534" spans="1:2" x14ac:dyDescent="0.25">
      <c r="A16534">
        <v>25791</v>
      </c>
      <c r="B16534" t="s">
        <v>14392</v>
      </c>
    </row>
    <row r="16535" spans="1:2" x14ac:dyDescent="0.25">
      <c r="A16535">
        <v>25792</v>
      </c>
      <c r="B16535" t="s">
        <v>10107</v>
      </c>
    </row>
    <row r="16536" spans="1:2" x14ac:dyDescent="0.25">
      <c r="A16536">
        <v>25792</v>
      </c>
      <c r="B16536" t="s">
        <v>14393</v>
      </c>
    </row>
    <row r="16537" spans="1:2" x14ac:dyDescent="0.25">
      <c r="A16537">
        <v>25794</v>
      </c>
      <c r="B16537" t="s">
        <v>14394</v>
      </c>
    </row>
    <row r="16538" spans="1:2" x14ac:dyDescent="0.25">
      <c r="A16538">
        <v>25794</v>
      </c>
      <c r="B16538" t="s">
        <v>14395</v>
      </c>
    </row>
    <row r="16539" spans="1:2" x14ac:dyDescent="0.25">
      <c r="A16539">
        <v>25794</v>
      </c>
      <c r="B16539" t="s">
        <v>14396</v>
      </c>
    </row>
    <row r="16540" spans="1:2" x14ac:dyDescent="0.25">
      <c r="A16540">
        <v>25795</v>
      </c>
      <c r="B16540" t="s">
        <v>14397</v>
      </c>
    </row>
    <row r="16541" spans="1:2" x14ac:dyDescent="0.25">
      <c r="A16541">
        <v>25795</v>
      </c>
      <c r="B16541" t="s">
        <v>14398</v>
      </c>
    </row>
    <row r="16542" spans="1:2" x14ac:dyDescent="0.25">
      <c r="A16542">
        <v>25797</v>
      </c>
      <c r="B16542" t="s">
        <v>14399</v>
      </c>
    </row>
    <row r="16543" spans="1:2" x14ac:dyDescent="0.25">
      <c r="A16543">
        <v>25799</v>
      </c>
      <c r="B16543" t="s">
        <v>14400</v>
      </c>
    </row>
    <row r="16544" spans="1:2" x14ac:dyDescent="0.25">
      <c r="A16544">
        <v>25813</v>
      </c>
      <c r="B16544" t="s">
        <v>14401</v>
      </c>
    </row>
    <row r="16545" spans="1:2" x14ac:dyDescent="0.25">
      <c r="A16545">
        <v>25813</v>
      </c>
      <c r="B16545" t="s">
        <v>14402</v>
      </c>
    </row>
    <row r="16546" spans="1:2" x14ac:dyDescent="0.25">
      <c r="A16546">
        <v>25813</v>
      </c>
      <c r="B16546" t="s">
        <v>14403</v>
      </c>
    </row>
    <row r="16547" spans="1:2" x14ac:dyDescent="0.25">
      <c r="A16547">
        <v>25813</v>
      </c>
      <c r="B16547" t="s">
        <v>14404</v>
      </c>
    </row>
    <row r="16548" spans="1:2" x14ac:dyDescent="0.25">
      <c r="A16548">
        <v>25813</v>
      </c>
      <c r="B16548" t="s">
        <v>14405</v>
      </c>
    </row>
    <row r="16549" spans="1:2" x14ac:dyDescent="0.25">
      <c r="A16549">
        <v>25821</v>
      </c>
      <c r="B16549" t="s">
        <v>14406</v>
      </c>
    </row>
    <row r="16550" spans="1:2" x14ac:dyDescent="0.25">
      <c r="A16550">
        <v>25821</v>
      </c>
      <c r="B16550" t="s">
        <v>14407</v>
      </c>
    </row>
    <row r="16551" spans="1:2" x14ac:dyDescent="0.25">
      <c r="A16551">
        <v>25821</v>
      </c>
      <c r="B16551" t="s">
        <v>14408</v>
      </c>
    </row>
    <row r="16552" spans="1:2" x14ac:dyDescent="0.25">
      <c r="A16552">
        <v>25821</v>
      </c>
      <c r="B16552" t="s">
        <v>14409</v>
      </c>
    </row>
    <row r="16553" spans="1:2" x14ac:dyDescent="0.25">
      <c r="A16553">
        <v>25821</v>
      </c>
      <c r="B16553" t="s">
        <v>14410</v>
      </c>
    </row>
    <row r="16554" spans="1:2" x14ac:dyDescent="0.25">
      <c r="A16554">
        <v>25821</v>
      </c>
      <c r="B16554" t="s">
        <v>14411</v>
      </c>
    </row>
    <row r="16555" spans="1:2" x14ac:dyDescent="0.25">
      <c r="A16555">
        <v>25821</v>
      </c>
      <c r="B16555" t="s">
        <v>14412</v>
      </c>
    </row>
    <row r="16556" spans="1:2" x14ac:dyDescent="0.25">
      <c r="A16556">
        <v>25821</v>
      </c>
      <c r="B16556" t="s">
        <v>6783</v>
      </c>
    </row>
    <row r="16557" spans="1:2" x14ac:dyDescent="0.25">
      <c r="A16557">
        <v>25821</v>
      </c>
      <c r="B16557" t="s">
        <v>14413</v>
      </c>
    </row>
    <row r="16558" spans="1:2" x14ac:dyDescent="0.25">
      <c r="A16558">
        <v>25821</v>
      </c>
      <c r="B16558" t="s">
        <v>14414</v>
      </c>
    </row>
    <row r="16559" spans="1:2" x14ac:dyDescent="0.25">
      <c r="A16559">
        <v>25821</v>
      </c>
      <c r="B16559" t="s">
        <v>14415</v>
      </c>
    </row>
    <row r="16560" spans="1:2" x14ac:dyDescent="0.25">
      <c r="A16560">
        <v>25821</v>
      </c>
      <c r="B16560" t="s">
        <v>14416</v>
      </c>
    </row>
    <row r="16561" spans="1:2" x14ac:dyDescent="0.25">
      <c r="A16561">
        <v>25826</v>
      </c>
      <c r="B16561" t="s">
        <v>7237</v>
      </c>
    </row>
    <row r="16562" spans="1:2" x14ac:dyDescent="0.25">
      <c r="A16562">
        <v>25832</v>
      </c>
      <c r="B16562" t="s">
        <v>14417</v>
      </c>
    </row>
    <row r="16563" spans="1:2" x14ac:dyDescent="0.25">
      <c r="A16563">
        <v>25832</v>
      </c>
      <c r="B16563" t="s">
        <v>14418</v>
      </c>
    </row>
    <row r="16564" spans="1:2" x14ac:dyDescent="0.25">
      <c r="A16564">
        <v>25836</v>
      </c>
      <c r="B16564" t="s">
        <v>14419</v>
      </c>
    </row>
    <row r="16565" spans="1:2" x14ac:dyDescent="0.25">
      <c r="A16565">
        <v>25836</v>
      </c>
      <c r="B16565" t="s">
        <v>14420</v>
      </c>
    </row>
    <row r="16566" spans="1:2" x14ac:dyDescent="0.25">
      <c r="A16566">
        <v>25836</v>
      </c>
      <c r="B16566" t="s">
        <v>14421</v>
      </c>
    </row>
    <row r="16567" spans="1:2" x14ac:dyDescent="0.25">
      <c r="A16567">
        <v>25836</v>
      </c>
      <c r="B16567" t="s">
        <v>14422</v>
      </c>
    </row>
    <row r="16568" spans="1:2" x14ac:dyDescent="0.25">
      <c r="A16568">
        <v>25836</v>
      </c>
      <c r="B16568" t="s">
        <v>14423</v>
      </c>
    </row>
    <row r="16569" spans="1:2" x14ac:dyDescent="0.25">
      <c r="A16569">
        <v>25836</v>
      </c>
      <c r="B16569" t="s">
        <v>14424</v>
      </c>
    </row>
    <row r="16570" spans="1:2" x14ac:dyDescent="0.25">
      <c r="A16570">
        <v>25836</v>
      </c>
      <c r="B16570" t="s">
        <v>14425</v>
      </c>
    </row>
    <row r="16571" spans="1:2" x14ac:dyDescent="0.25">
      <c r="A16571">
        <v>25836</v>
      </c>
      <c r="B16571" t="s">
        <v>14426</v>
      </c>
    </row>
    <row r="16572" spans="1:2" x14ac:dyDescent="0.25">
      <c r="A16572">
        <v>25840</v>
      </c>
      <c r="B16572" t="s">
        <v>14427</v>
      </c>
    </row>
    <row r="16573" spans="1:2" x14ac:dyDescent="0.25">
      <c r="A16573">
        <v>25840</v>
      </c>
      <c r="B16573" t="s">
        <v>14428</v>
      </c>
    </row>
    <row r="16574" spans="1:2" x14ac:dyDescent="0.25">
      <c r="A16574">
        <v>25840</v>
      </c>
      <c r="B16574" t="s">
        <v>14429</v>
      </c>
    </row>
    <row r="16575" spans="1:2" x14ac:dyDescent="0.25">
      <c r="A16575">
        <v>25840</v>
      </c>
      <c r="B16575" t="s">
        <v>14430</v>
      </c>
    </row>
    <row r="16576" spans="1:2" x14ac:dyDescent="0.25">
      <c r="A16576">
        <v>25840</v>
      </c>
      <c r="B16576" t="s">
        <v>14431</v>
      </c>
    </row>
    <row r="16577" spans="1:2" x14ac:dyDescent="0.25">
      <c r="A16577">
        <v>25840</v>
      </c>
      <c r="B16577" t="s">
        <v>14432</v>
      </c>
    </row>
    <row r="16578" spans="1:2" x14ac:dyDescent="0.25">
      <c r="A16578">
        <v>25840</v>
      </c>
      <c r="B16578" t="s">
        <v>14433</v>
      </c>
    </row>
    <row r="16579" spans="1:2" x14ac:dyDescent="0.25">
      <c r="A16579">
        <v>25840</v>
      </c>
      <c r="B16579" t="s">
        <v>14434</v>
      </c>
    </row>
    <row r="16580" spans="1:2" x14ac:dyDescent="0.25">
      <c r="A16580">
        <v>25840</v>
      </c>
      <c r="B16580" t="s">
        <v>7222</v>
      </c>
    </row>
    <row r="16581" spans="1:2" x14ac:dyDescent="0.25">
      <c r="A16581">
        <v>25841</v>
      </c>
      <c r="B16581" t="s">
        <v>14435</v>
      </c>
    </row>
    <row r="16582" spans="1:2" x14ac:dyDescent="0.25">
      <c r="A16582">
        <v>25842</v>
      </c>
      <c r="B16582" t="s">
        <v>14436</v>
      </c>
    </row>
    <row r="16583" spans="1:2" x14ac:dyDescent="0.25">
      <c r="A16583">
        <v>25842</v>
      </c>
      <c r="B16583" t="s">
        <v>14437</v>
      </c>
    </row>
    <row r="16584" spans="1:2" x14ac:dyDescent="0.25">
      <c r="A16584">
        <v>25842</v>
      </c>
      <c r="B16584" t="s">
        <v>14435</v>
      </c>
    </row>
    <row r="16585" spans="1:2" x14ac:dyDescent="0.25">
      <c r="A16585">
        <v>25842</v>
      </c>
      <c r="B16585" t="s">
        <v>14438</v>
      </c>
    </row>
    <row r="16586" spans="1:2" x14ac:dyDescent="0.25">
      <c r="A16586">
        <v>25842</v>
      </c>
      <c r="B16586" t="s">
        <v>14439</v>
      </c>
    </row>
    <row r="16587" spans="1:2" x14ac:dyDescent="0.25">
      <c r="A16587">
        <v>25843</v>
      </c>
      <c r="B16587" t="s">
        <v>14440</v>
      </c>
    </row>
    <row r="16588" spans="1:2" x14ac:dyDescent="0.25">
      <c r="A16588">
        <v>25845</v>
      </c>
      <c r="B16588" t="s">
        <v>14441</v>
      </c>
    </row>
    <row r="16589" spans="1:2" x14ac:dyDescent="0.25">
      <c r="A16589">
        <v>25845</v>
      </c>
      <c r="B16589" t="s">
        <v>14440</v>
      </c>
    </row>
    <row r="16590" spans="1:2" x14ac:dyDescent="0.25">
      <c r="A16590">
        <v>25845</v>
      </c>
      <c r="B16590" t="s">
        <v>14442</v>
      </c>
    </row>
    <row r="16591" spans="1:2" x14ac:dyDescent="0.25">
      <c r="A16591">
        <v>25845</v>
      </c>
      <c r="B16591" t="s">
        <v>14443</v>
      </c>
    </row>
    <row r="16592" spans="1:2" x14ac:dyDescent="0.25">
      <c r="A16592">
        <v>25849</v>
      </c>
      <c r="B16592" t="s">
        <v>14444</v>
      </c>
    </row>
    <row r="16593" spans="1:2" x14ac:dyDescent="0.25">
      <c r="A16593">
        <v>25849</v>
      </c>
      <c r="B16593" t="s">
        <v>14445</v>
      </c>
    </row>
    <row r="16594" spans="1:2" x14ac:dyDescent="0.25">
      <c r="A16594">
        <v>25850</v>
      </c>
      <c r="B16594" t="s">
        <v>14446</v>
      </c>
    </row>
    <row r="16595" spans="1:2" x14ac:dyDescent="0.25">
      <c r="A16595">
        <v>25850</v>
      </c>
      <c r="B16595" t="s">
        <v>14447</v>
      </c>
    </row>
    <row r="16596" spans="1:2" x14ac:dyDescent="0.25">
      <c r="A16596">
        <v>25852</v>
      </c>
      <c r="B16596" t="s">
        <v>14448</v>
      </c>
    </row>
    <row r="16597" spans="1:2" x14ac:dyDescent="0.25">
      <c r="A16597">
        <v>25853</v>
      </c>
      <c r="B16597" t="s">
        <v>14449</v>
      </c>
    </row>
    <row r="16598" spans="1:2" x14ac:dyDescent="0.25">
      <c r="A16598">
        <v>25853</v>
      </c>
      <c r="B16598" t="s">
        <v>14450</v>
      </c>
    </row>
    <row r="16599" spans="1:2" x14ac:dyDescent="0.25">
      <c r="A16599">
        <v>25853</v>
      </c>
      <c r="B16599" t="s">
        <v>14451</v>
      </c>
    </row>
    <row r="16600" spans="1:2" x14ac:dyDescent="0.25">
      <c r="A16600">
        <v>25855</v>
      </c>
      <c r="B16600" t="s">
        <v>14452</v>
      </c>
    </row>
    <row r="16601" spans="1:2" x14ac:dyDescent="0.25">
      <c r="A16601">
        <v>25856</v>
      </c>
      <c r="B16601" t="s">
        <v>14453</v>
      </c>
    </row>
    <row r="16602" spans="1:2" x14ac:dyDescent="0.25">
      <c r="A16602">
        <v>25856</v>
      </c>
      <c r="B16602" t="s">
        <v>14454</v>
      </c>
    </row>
    <row r="16603" spans="1:2" x14ac:dyDescent="0.25">
      <c r="A16603">
        <v>25856</v>
      </c>
      <c r="B16603" t="s">
        <v>14455</v>
      </c>
    </row>
    <row r="16604" spans="1:2" x14ac:dyDescent="0.25">
      <c r="A16604">
        <v>25858</v>
      </c>
      <c r="B16604" t="s">
        <v>14456</v>
      </c>
    </row>
    <row r="16605" spans="1:2" x14ac:dyDescent="0.25">
      <c r="A16605">
        <v>25859</v>
      </c>
      <c r="B16605" t="s">
        <v>14457</v>
      </c>
    </row>
    <row r="16606" spans="1:2" x14ac:dyDescent="0.25">
      <c r="A16606">
        <v>25860</v>
      </c>
      <c r="B16606" t="s">
        <v>14458</v>
      </c>
    </row>
    <row r="16607" spans="1:2" x14ac:dyDescent="0.25">
      <c r="A16607">
        <v>25860</v>
      </c>
      <c r="B16607" t="s">
        <v>14459</v>
      </c>
    </row>
    <row r="16608" spans="1:2" x14ac:dyDescent="0.25">
      <c r="A16608">
        <v>25860</v>
      </c>
      <c r="B16608" t="s">
        <v>14460</v>
      </c>
    </row>
    <row r="16609" spans="1:2" x14ac:dyDescent="0.25">
      <c r="A16609">
        <v>25862</v>
      </c>
      <c r="B16609" t="s">
        <v>14461</v>
      </c>
    </row>
    <row r="16610" spans="1:2" x14ac:dyDescent="0.25">
      <c r="A16610">
        <v>25862</v>
      </c>
      <c r="B16610" t="s">
        <v>14462</v>
      </c>
    </row>
    <row r="16611" spans="1:2" x14ac:dyDescent="0.25">
      <c r="A16611">
        <v>25862</v>
      </c>
      <c r="B16611" t="s">
        <v>14463</v>
      </c>
    </row>
    <row r="16612" spans="1:2" x14ac:dyDescent="0.25">
      <c r="A16612">
        <v>25862</v>
      </c>
      <c r="B16612" t="s">
        <v>14464</v>
      </c>
    </row>
    <row r="16613" spans="1:2" x14ac:dyDescent="0.25">
      <c r="A16613">
        <v>25863</v>
      </c>
      <c r="B16613" t="s">
        <v>14465</v>
      </c>
    </row>
    <row r="16614" spans="1:2" x14ac:dyDescent="0.25">
      <c r="A16614">
        <v>25864</v>
      </c>
      <c r="B16614" t="s">
        <v>14466</v>
      </c>
    </row>
    <row r="16615" spans="1:2" x14ac:dyDescent="0.25">
      <c r="A16615">
        <v>25866</v>
      </c>
      <c r="B16615" t="s">
        <v>14467</v>
      </c>
    </row>
    <row r="16616" spans="1:2" x14ac:dyDescent="0.25">
      <c r="A16616">
        <v>25868</v>
      </c>
      <c r="B16616" t="s">
        <v>14468</v>
      </c>
    </row>
    <row r="16617" spans="1:2" x14ac:dyDescent="0.25">
      <c r="A16617">
        <v>25868</v>
      </c>
      <c r="B16617" t="s">
        <v>14469</v>
      </c>
    </row>
    <row r="16618" spans="1:2" x14ac:dyDescent="0.25">
      <c r="A16618">
        <v>25868</v>
      </c>
      <c r="B16618" t="s">
        <v>14470</v>
      </c>
    </row>
    <row r="16619" spans="1:2" x14ac:dyDescent="0.25">
      <c r="A16619">
        <v>25869</v>
      </c>
      <c r="B16619" t="s">
        <v>14471</v>
      </c>
    </row>
    <row r="16620" spans="1:2" x14ac:dyDescent="0.25">
      <c r="A16620">
        <v>25869</v>
      </c>
      <c r="B16620" t="s">
        <v>14472</v>
      </c>
    </row>
    <row r="16621" spans="1:2" x14ac:dyDescent="0.25">
      <c r="A16621">
        <v>25869</v>
      </c>
      <c r="B16621" t="s">
        <v>14473</v>
      </c>
    </row>
    <row r="16622" spans="1:2" x14ac:dyDescent="0.25">
      <c r="A16622">
        <v>25870</v>
      </c>
      <c r="B16622" t="s">
        <v>14474</v>
      </c>
    </row>
    <row r="16623" spans="1:2" x14ac:dyDescent="0.25">
      <c r="A16623">
        <v>25870</v>
      </c>
      <c r="B16623" t="s">
        <v>14475</v>
      </c>
    </row>
    <row r="16624" spans="1:2" x14ac:dyDescent="0.25">
      <c r="A16624">
        <v>25872</v>
      </c>
      <c r="B16624" t="s">
        <v>13946</v>
      </c>
    </row>
    <row r="16625" spans="1:2" x14ac:dyDescent="0.25">
      <c r="A16625">
        <v>25872</v>
      </c>
      <c r="B16625" t="s">
        <v>14476</v>
      </c>
    </row>
    <row r="16626" spans="1:2" x14ac:dyDescent="0.25">
      <c r="A16626">
        <v>25873</v>
      </c>
      <c r="B16626" t="s">
        <v>14477</v>
      </c>
    </row>
    <row r="16627" spans="1:2" x14ac:dyDescent="0.25">
      <c r="A16627">
        <v>25873</v>
      </c>
      <c r="B16627" t="s">
        <v>14478</v>
      </c>
    </row>
    <row r="16628" spans="1:2" x14ac:dyDescent="0.25">
      <c r="A16628">
        <v>25875</v>
      </c>
      <c r="B16628" t="s">
        <v>14479</v>
      </c>
    </row>
    <row r="16629" spans="1:2" x14ac:dyDescent="0.25">
      <c r="A16629">
        <v>25876</v>
      </c>
      <c r="B16629" t="s">
        <v>14480</v>
      </c>
    </row>
    <row r="16630" spans="1:2" x14ac:dyDescent="0.25">
      <c r="A16630">
        <v>25876</v>
      </c>
      <c r="B16630" t="s">
        <v>14481</v>
      </c>
    </row>
    <row r="16631" spans="1:2" x14ac:dyDescent="0.25">
      <c r="A16631">
        <v>25876</v>
      </c>
      <c r="B16631" t="s">
        <v>14482</v>
      </c>
    </row>
    <row r="16632" spans="1:2" x14ac:dyDescent="0.25">
      <c r="A16632">
        <v>25876</v>
      </c>
      <c r="B16632" t="s">
        <v>14483</v>
      </c>
    </row>
    <row r="16633" spans="1:2" x14ac:dyDescent="0.25">
      <c r="A16633">
        <v>25876</v>
      </c>
      <c r="B16633" t="s">
        <v>14484</v>
      </c>
    </row>
    <row r="16634" spans="1:2" x14ac:dyDescent="0.25">
      <c r="A16634">
        <v>25876</v>
      </c>
      <c r="B16634" t="s">
        <v>14485</v>
      </c>
    </row>
    <row r="16635" spans="1:2" x14ac:dyDescent="0.25">
      <c r="A16635">
        <v>25876</v>
      </c>
      <c r="B16635" t="s">
        <v>13556</v>
      </c>
    </row>
    <row r="16636" spans="1:2" x14ac:dyDescent="0.25">
      <c r="A16636">
        <v>25878</v>
      </c>
      <c r="B16636" t="s">
        <v>13060</v>
      </c>
    </row>
    <row r="16637" spans="1:2" x14ac:dyDescent="0.25">
      <c r="A16637">
        <v>25878</v>
      </c>
      <c r="B16637" t="s">
        <v>14486</v>
      </c>
    </row>
    <row r="16638" spans="1:2" x14ac:dyDescent="0.25">
      <c r="A16638">
        <v>25878</v>
      </c>
      <c r="B16638" t="s">
        <v>14487</v>
      </c>
    </row>
    <row r="16639" spans="1:2" x14ac:dyDescent="0.25">
      <c r="A16639">
        <v>25878</v>
      </c>
      <c r="B16639" t="s">
        <v>14488</v>
      </c>
    </row>
    <row r="16640" spans="1:2" x14ac:dyDescent="0.25">
      <c r="A16640">
        <v>25879</v>
      </c>
      <c r="B16640" t="s">
        <v>14489</v>
      </c>
    </row>
    <row r="16641" spans="1:2" x14ac:dyDescent="0.25">
      <c r="A16641">
        <v>25881</v>
      </c>
      <c r="B16641" t="s">
        <v>14490</v>
      </c>
    </row>
    <row r="16642" spans="1:2" x14ac:dyDescent="0.25">
      <c r="A16642">
        <v>25881</v>
      </c>
      <c r="B16642" t="s">
        <v>14491</v>
      </c>
    </row>
    <row r="16643" spans="1:2" x14ac:dyDescent="0.25">
      <c r="A16643">
        <v>25881</v>
      </c>
      <c r="B16643" t="s">
        <v>14492</v>
      </c>
    </row>
    <row r="16644" spans="1:2" x14ac:dyDescent="0.25">
      <c r="A16644">
        <v>25881</v>
      </c>
      <c r="B16644" t="s">
        <v>14493</v>
      </c>
    </row>
    <row r="16645" spans="1:2" x14ac:dyDescent="0.25">
      <c r="A16645">
        <v>25882</v>
      </c>
      <c r="B16645" t="s">
        <v>14494</v>
      </c>
    </row>
    <row r="16646" spans="1:2" x14ac:dyDescent="0.25">
      <c r="A16646">
        <v>25884</v>
      </c>
      <c r="B16646" t="s">
        <v>14495</v>
      </c>
    </row>
    <row r="16647" spans="1:2" x14ac:dyDescent="0.25">
      <c r="A16647">
        <v>25884</v>
      </c>
      <c r="B16647" t="s">
        <v>14496</v>
      </c>
    </row>
    <row r="16648" spans="1:2" x14ac:dyDescent="0.25">
      <c r="A16648">
        <v>25884</v>
      </c>
      <c r="B16648" t="s">
        <v>14497</v>
      </c>
    </row>
    <row r="16649" spans="1:2" x14ac:dyDescent="0.25">
      <c r="A16649">
        <v>25885</v>
      </c>
      <c r="B16649" t="s">
        <v>14498</v>
      </c>
    </row>
    <row r="16650" spans="1:2" x14ac:dyDescent="0.25">
      <c r="A16650">
        <v>25885</v>
      </c>
      <c r="B16650" t="s">
        <v>14499</v>
      </c>
    </row>
    <row r="16651" spans="1:2" x14ac:dyDescent="0.25">
      <c r="A16651">
        <v>25885</v>
      </c>
      <c r="B16651" t="s">
        <v>14348</v>
      </c>
    </row>
    <row r="16652" spans="1:2" x14ac:dyDescent="0.25">
      <c r="A16652">
        <v>25885</v>
      </c>
      <c r="B16652" t="s">
        <v>14500</v>
      </c>
    </row>
    <row r="16653" spans="1:2" x14ac:dyDescent="0.25">
      <c r="A16653">
        <v>25885</v>
      </c>
      <c r="B16653" t="s">
        <v>14501</v>
      </c>
    </row>
    <row r="16654" spans="1:2" x14ac:dyDescent="0.25">
      <c r="A16654">
        <v>25887</v>
      </c>
      <c r="B16654" t="s">
        <v>14502</v>
      </c>
    </row>
    <row r="16655" spans="1:2" x14ac:dyDescent="0.25">
      <c r="A16655">
        <v>25889</v>
      </c>
      <c r="B16655" t="s">
        <v>14503</v>
      </c>
    </row>
    <row r="16656" spans="1:2" x14ac:dyDescent="0.25">
      <c r="A16656">
        <v>25889</v>
      </c>
      <c r="B16656" t="s">
        <v>14504</v>
      </c>
    </row>
    <row r="16657" spans="1:2" x14ac:dyDescent="0.25">
      <c r="A16657">
        <v>25899</v>
      </c>
      <c r="B16657" t="s">
        <v>14505</v>
      </c>
    </row>
    <row r="16658" spans="1:2" x14ac:dyDescent="0.25">
      <c r="A16658">
        <v>25899</v>
      </c>
      <c r="B16658" t="s">
        <v>14506</v>
      </c>
    </row>
    <row r="16659" spans="1:2" x14ac:dyDescent="0.25">
      <c r="A16659">
        <v>25899</v>
      </c>
      <c r="B16659" t="s">
        <v>14507</v>
      </c>
    </row>
    <row r="16660" spans="1:2" x14ac:dyDescent="0.25">
      <c r="A16660">
        <v>25899</v>
      </c>
      <c r="B16660" t="s">
        <v>14508</v>
      </c>
    </row>
    <row r="16661" spans="1:2" x14ac:dyDescent="0.25">
      <c r="A16661">
        <v>25899</v>
      </c>
      <c r="B16661" t="s">
        <v>14509</v>
      </c>
    </row>
    <row r="16662" spans="1:2" x14ac:dyDescent="0.25">
      <c r="A16662">
        <v>25899</v>
      </c>
      <c r="B16662" t="s">
        <v>14510</v>
      </c>
    </row>
    <row r="16663" spans="1:2" x14ac:dyDescent="0.25">
      <c r="A16663">
        <v>25899</v>
      </c>
      <c r="B16663" t="s">
        <v>14511</v>
      </c>
    </row>
    <row r="16664" spans="1:2" x14ac:dyDescent="0.25">
      <c r="A16664">
        <v>25899</v>
      </c>
      <c r="B16664" t="s">
        <v>14512</v>
      </c>
    </row>
    <row r="16665" spans="1:2" x14ac:dyDescent="0.25">
      <c r="A16665">
        <v>25899</v>
      </c>
      <c r="B16665" t="s">
        <v>14513</v>
      </c>
    </row>
    <row r="16666" spans="1:2" x14ac:dyDescent="0.25">
      <c r="A16666">
        <v>25899</v>
      </c>
      <c r="B16666" t="s">
        <v>14514</v>
      </c>
    </row>
    <row r="16667" spans="1:2" x14ac:dyDescent="0.25">
      <c r="A16667">
        <v>25917</v>
      </c>
      <c r="B16667" t="s">
        <v>14515</v>
      </c>
    </row>
    <row r="16668" spans="1:2" x14ac:dyDescent="0.25">
      <c r="A16668">
        <v>25917</v>
      </c>
      <c r="B16668" t="s">
        <v>14516</v>
      </c>
    </row>
    <row r="16669" spans="1:2" x14ac:dyDescent="0.25">
      <c r="A16669">
        <v>25917</v>
      </c>
      <c r="B16669" t="s">
        <v>14517</v>
      </c>
    </row>
    <row r="16670" spans="1:2" x14ac:dyDescent="0.25">
      <c r="A16670">
        <v>25917</v>
      </c>
      <c r="B16670" t="s">
        <v>14518</v>
      </c>
    </row>
    <row r="16671" spans="1:2" x14ac:dyDescent="0.25">
      <c r="A16671">
        <v>25917</v>
      </c>
      <c r="B16671" t="s">
        <v>14519</v>
      </c>
    </row>
    <row r="16672" spans="1:2" x14ac:dyDescent="0.25">
      <c r="A16672">
        <v>25917</v>
      </c>
      <c r="B16672" t="s">
        <v>14520</v>
      </c>
    </row>
    <row r="16673" spans="1:2" x14ac:dyDescent="0.25">
      <c r="A16673">
        <v>25918</v>
      </c>
      <c r="B16673" t="s">
        <v>14521</v>
      </c>
    </row>
    <row r="16674" spans="1:2" x14ac:dyDescent="0.25">
      <c r="A16674">
        <v>25920</v>
      </c>
      <c r="B16674" t="s">
        <v>14521</v>
      </c>
    </row>
    <row r="16675" spans="1:2" x14ac:dyDescent="0.25">
      <c r="A16675">
        <v>25920</v>
      </c>
      <c r="B16675" t="s">
        <v>14522</v>
      </c>
    </row>
    <row r="16676" spans="1:2" x14ac:dyDescent="0.25">
      <c r="A16676">
        <v>25921</v>
      </c>
      <c r="B16676" t="s">
        <v>14523</v>
      </c>
    </row>
    <row r="16677" spans="1:2" x14ac:dyDescent="0.25">
      <c r="A16677">
        <v>25923</v>
      </c>
      <c r="B16677" t="s">
        <v>14524</v>
      </c>
    </row>
    <row r="16678" spans="1:2" x14ac:dyDescent="0.25">
      <c r="A16678">
        <v>25923</v>
      </c>
      <c r="B16678" t="s">
        <v>14525</v>
      </c>
    </row>
    <row r="16679" spans="1:2" x14ac:dyDescent="0.25">
      <c r="A16679">
        <v>25923</v>
      </c>
      <c r="B16679" t="s">
        <v>14526</v>
      </c>
    </row>
    <row r="16680" spans="1:2" x14ac:dyDescent="0.25">
      <c r="A16680">
        <v>25923</v>
      </c>
      <c r="B16680" t="s">
        <v>13347</v>
      </c>
    </row>
    <row r="16681" spans="1:2" x14ac:dyDescent="0.25">
      <c r="A16681">
        <v>25923</v>
      </c>
      <c r="B16681" t="s">
        <v>14527</v>
      </c>
    </row>
    <row r="16682" spans="1:2" x14ac:dyDescent="0.25">
      <c r="A16682">
        <v>25923</v>
      </c>
      <c r="B16682" t="s">
        <v>14528</v>
      </c>
    </row>
    <row r="16683" spans="1:2" x14ac:dyDescent="0.25">
      <c r="A16683">
        <v>25923</v>
      </c>
      <c r="B16683" t="s">
        <v>14523</v>
      </c>
    </row>
    <row r="16684" spans="1:2" x14ac:dyDescent="0.25">
      <c r="A16684">
        <v>25923</v>
      </c>
      <c r="B16684" t="s">
        <v>14529</v>
      </c>
    </row>
    <row r="16685" spans="1:2" x14ac:dyDescent="0.25">
      <c r="A16685">
        <v>25924</v>
      </c>
      <c r="B16685" t="s">
        <v>14530</v>
      </c>
    </row>
    <row r="16686" spans="1:2" x14ac:dyDescent="0.25">
      <c r="A16686">
        <v>25924</v>
      </c>
      <c r="B16686" t="s">
        <v>14531</v>
      </c>
    </row>
    <row r="16687" spans="1:2" x14ac:dyDescent="0.25">
      <c r="A16687">
        <v>25924</v>
      </c>
      <c r="B16687" t="s">
        <v>14532</v>
      </c>
    </row>
    <row r="16688" spans="1:2" x14ac:dyDescent="0.25">
      <c r="A16688">
        <v>25924</v>
      </c>
      <c r="B16688" t="s">
        <v>14533</v>
      </c>
    </row>
    <row r="16689" spans="1:2" x14ac:dyDescent="0.25">
      <c r="A16689">
        <v>25926</v>
      </c>
      <c r="B16689" t="s">
        <v>14534</v>
      </c>
    </row>
    <row r="16690" spans="1:2" x14ac:dyDescent="0.25">
      <c r="A16690">
        <v>25926</v>
      </c>
      <c r="B16690" t="s">
        <v>14535</v>
      </c>
    </row>
    <row r="16691" spans="1:2" x14ac:dyDescent="0.25">
      <c r="A16691">
        <v>25926</v>
      </c>
      <c r="B16691" t="s">
        <v>14536</v>
      </c>
    </row>
    <row r="16692" spans="1:2" x14ac:dyDescent="0.25">
      <c r="A16692">
        <v>25926</v>
      </c>
      <c r="B16692" t="s">
        <v>14537</v>
      </c>
    </row>
    <row r="16693" spans="1:2" x14ac:dyDescent="0.25">
      <c r="A16693">
        <v>25927</v>
      </c>
      <c r="B16693" t="s">
        <v>14538</v>
      </c>
    </row>
    <row r="16694" spans="1:2" x14ac:dyDescent="0.25">
      <c r="A16694">
        <v>25927</v>
      </c>
      <c r="B16694" t="s">
        <v>4520</v>
      </c>
    </row>
    <row r="16695" spans="1:2" x14ac:dyDescent="0.25">
      <c r="A16695">
        <v>25938</v>
      </c>
      <c r="B16695" t="s">
        <v>14539</v>
      </c>
    </row>
    <row r="16696" spans="1:2" x14ac:dyDescent="0.25">
      <c r="A16696">
        <v>25938</v>
      </c>
      <c r="B16696" t="s">
        <v>14540</v>
      </c>
    </row>
    <row r="16697" spans="1:2" x14ac:dyDescent="0.25">
      <c r="A16697">
        <v>25938</v>
      </c>
      <c r="B16697" t="s">
        <v>14541</v>
      </c>
    </row>
    <row r="16698" spans="1:2" x14ac:dyDescent="0.25">
      <c r="A16698">
        <v>25938</v>
      </c>
      <c r="B16698" t="s">
        <v>14542</v>
      </c>
    </row>
    <row r="16699" spans="1:2" x14ac:dyDescent="0.25">
      <c r="A16699">
        <v>25938</v>
      </c>
      <c r="B16699" t="s">
        <v>14543</v>
      </c>
    </row>
    <row r="16700" spans="1:2" x14ac:dyDescent="0.25">
      <c r="A16700">
        <v>25938</v>
      </c>
      <c r="B16700" t="s">
        <v>14544</v>
      </c>
    </row>
    <row r="16701" spans="1:2" x14ac:dyDescent="0.25">
      <c r="A16701">
        <v>25938</v>
      </c>
      <c r="B16701" t="s">
        <v>14545</v>
      </c>
    </row>
    <row r="16702" spans="1:2" x14ac:dyDescent="0.25">
      <c r="A16702">
        <v>25938</v>
      </c>
      <c r="B16702" t="s">
        <v>14546</v>
      </c>
    </row>
    <row r="16703" spans="1:2" x14ac:dyDescent="0.25">
      <c r="A16703">
        <v>25938</v>
      </c>
      <c r="B16703" t="s">
        <v>14547</v>
      </c>
    </row>
    <row r="16704" spans="1:2" x14ac:dyDescent="0.25">
      <c r="A16704">
        <v>25938</v>
      </c>
      <c r="B16704" t="s">
        <v>14548</v>
      </c>
    </row>
    <row r="16705" spans="1:2" x14ac:dyDescent="0.25">
      <c r="A16705">
        <v>25938</v>
      </c>
      <c r="B16705" t="s">
        <v>14549</v>
      </c>
    </row>
    <row r="16706" spans="1:2" x14ac:dyDescent="0.25">
      <c r="A16706">
        <v>25938</v>
      </c>
      <c r="B16706" t="s">
        <v>14550</v>
      </c>
    </row>
    <row r="16707" spans="1:2" x14ac:dyDescent="0.25">
      <c r="A16707">
        <v>25939</v>
      </c>
      <c r="B16707" t="s">
        <v>14543</v>
      </c>
    </row>
    <row r="16708" spans="1:2" x14ac:dyDescent="0.25">
      <c r="A16708">
        <v>25946</v>
      </c>
      <c r="B16708" t="s">
        <v>14551</v>
      </c>
    </row>
    <row r="16709" spans="1:2" x14ac:dyDescent="0.25">
      <c r="A16709">
        <v>25946</v>
      </c>
      <c r="B16709" t="s">
        <v>14552</v>
      </c>
    </row>
    <row r="16710" spans="1:2" x14ac:dyDescent="0.25">
      <c r="A16710">
        <v>25946</v>
      </c>
      <c r="B16710" t="s">
        <v>14553</v>
      </c>
    </row>
    <row r="16711" spans="1:2" x14ac:dyDescent="0.25">
      <c r="A16711">
        <v>25980</v>
      </c>
      <c r="B16711" t="s">
        <v>14554</v>
      </c>
    </row>
    <row r="16712" spans="1:2" x14ac:dyDescent="0.25">
      <c r="A16712">
        <v>25980</v>
      </c>
      <c r="B16712" t="s">
        <v>14555</v>
      </c>
    </row>
    <row r="16713" spans="1:2" x14ac:dyDescent="0.25">
      <c r="A16713">
        <v>25980</v>
      </c>
      <c r="B16713" t="s">
        <v>14556</v>
      </c>
    </row>
    <row r="16714" spans="1:2" x14ac:dyDescent="0.25">
      <c r="A16714">
        <v>25988</v>
      </c>
      <c r="B16714" t="s">
        <v>14554</v>
      </c>
    </row>
    <row r="16715" spans="1:2" x14ac:dyDescent="0.25">
      <c r="A16715">
        <v>25992</v>
      </c>
      <c r="B16715" t="s">
        <v>14557</v>
      </c>
    </row>
    <row r="16716" spans="1:2" x14ac:dyDescent="0.25">
      <c r="A16716">
        <v>25992</v>
      </c>
      <c r="B16716" t="s">
        <v>14558</v>
      </c>
    </row>
    <row r="16717" spans="1:2" x14ac:dyDescent="0.25">
      <c r="A16717">
        <v>25992</v>
      </c>
      <c r="B16717" t="s">
        <v>14559</v>
      </c>
    </row>
    <row r="16718" spans="1:2" x14ac:dyDescent="0.25">
      <c r="A16718">
        <v>25996</v>
      </c>
      <c r="B16718" t="s">
        <v>14560</v>
      </c>
    </row>
    <row r="16719" spans="1:2" x14ac:dyDescent="0.25">
      <c r="A16719">
        <v>25997</v>
      </c>
      <c r="B16719" t="s">
        <v>14561</v>
      </c>
    </row>
    <row r="16720" spans="1:2" x14ac:dyDescent="0.25">
      <c r="A16720">
        <v>25999</v>
      </c>
      <c r="B16720" t="s">
        <v>14562</v>
      </c>
    </row>
    <row r="16721" spans="1:2" x14ac:dyDescent="0.25">
      <c r="A16721">
        <v>26121</v>
      </c>
      <c r="B16721" t="s">
        <v>11297</v>
      </c>
    </row>
    <row r="16722" spans="1:2" x14ac:dyDescent="0.25">
      <c r="A16722">
        <v>26122</v>
      </c>
      <c r="B16722" t="s">
        <v>11297</v>
      </c>
    </row>
    <row r="16723" spans="1:2" x14ac:dyDescent="0.25">
      <c r="A16723">
        <v>26123</v>
      </c>
      <c r="B16723" t="s">
        <v>11297</v>
      </c>
    </row>
    <row r="16724" spans="1:2" x14ac:dyDescent="0.25">
      <c r="A16724">
        <v>26125</v>
      </c>
      <c r="B16724" t="s">
        <v>11297</v>
      </c>
    </row>
    <row r="16725" spans="1:2" x14ac:dyDescent="0.25">
      <c r="A16725">
        <v>26127</v>
      </c>
      <c r="B16725" t="s">
        <v>11297</v>
      </c>
    </row>
    <row r="16726" spans="1:2" x14ac:dyDescent="0.25">
      <c r="A16726">
        <v>26129</v>
      </c>
      <c r="B16726" t="s">
        <v>11297</v>
      </c>
    </row>
    <row r="16727" spans="1:2" x14ac:dyDescent="0.25">
      <c r="A16727">
        <v>26131</v>
      </c>
      <c r="B16727" t="s">
        <v>11297</v>
      </c>
    </row>
    <row r="16728" spans="1:2" x14ac:dyDescent="0.25">
      <c r="A16728">
        <v>26133</v>
      </c>
      <c r="B16728" t="s">
        <v>11297</v>
      </c>
    </row>
    <row r="16729" spans="1:2" x14ac:dyDescent="0.25">
      <c r="A16729">
        <v>26135</v>
      </c>
      <c r="B16729" t="s">
        <v>11297</v>
      </c>
    </row>
    <row r="16730" spans="1:2" x14ac:dyDescent="0.25">
      <c r="A16730">
        <v>26160</v>
      </c>
      <c r="B16730" t="s">
        <v>3213</v>
      </c>
    </row>
    <row r="16731" spans="1:2" x14ac:dyDescent="0.25">
      <c r="A16731">
        <v>26169</v>
      </c>
      <c r="B16731" t="s">
        <v>14563</v>
      </c>
    </row>
    <row r="16732" spans="1:2" x14ac:dyDescent="0.25">
      <c r="A16732">
        <v>26174</v>
      </c>
      <c r="B16732" t="s">
        <v>14564</v>
      </c>
    </row>
    <row r="16733" spans="1:2" x14ac:dyDescent="0.25">
      <c r="A16733">
        <v>26180</v>
      </c>
      <c r="B16733" t="s">
        <v>14564</v>
      </c>
    </row>
    <row r="16734" spans="1:2" x14ac:dyDescent="0.25">
      <c r="A16734">
        <v>26188</v>
      </c>
      <c r="B16734" t="s">
        <v>14565</v>
      </c>
    </row>
    <row r="16735" spans="1:2" x14ac:dyDescent="0.25">
      <c r="A16735">
        <v>26197</v>
      </c>
      <c r="B16735" t="s">
        <v>14566</v>
      </c>
    </row>
    <row r="16736" spans="1:2" x14ac:dyDescent="0.25">
      <c r="A16736">
        <v>26203</v>
      </c>
      <c r="B16736" t="s">
        <v>14567</v>
      </c>
    </row>
    <row r="16737" spans="1:2" x14ac:dyDescent="0.25">
      <c r="A16737">
        <v>26209</v>
      </c>
      <c r="B16737" t="s">
        <v>14568</v>
      </c>
    </row>
    <row r="16738" spans="1:2" x14ac:dyDescent="0.25">
      <c r="A16738">
        <v>26215</v>
      </c>
      <c r="B16738" t="s">
        <v>14569</v>
      </c>
    </row>
    <row r="16739" spans="1:2" x14ac:dyDescent="0.25">
      <c r="A16739">
        <v>26219</v>
      </c>
      <c r="B16739" t="s">
        <v>14570</v>
      </c>
    </row>
    <row r="16740" spans="1:2" x14ac:dyDescent="0.25">
      <c r="A16740">
        <v>26316</v>
      </c>
      <c r="B16740" t="s">
        <v>14571</v>
      </c>
    </row>
    <row r="16741" spans="1:2" x14ac:dyDescent="0.25">
      <c r="A16741">
        <v>26340</v>
      </c>
      <c r="B16741" t="s">
        <v>14572</v>
      </c>
    </row>
    <row r="16742" spans="1:2" x14ac:dyDescent="0.25">
      <c r="A16742">
        <v>26345</v>
      </c>
      <c r="B16742" t="s">
        <v>1211</v>
      </c>
    </row>
    <row r="16743" spans="1:2" x14ac:dyDescent="0.25">
      <c r="A16743">
        <v>26346</v>
      </c>
      <c r="B16743" t="s">
        <v>14573</v>
      </c>
    </row>
    <row r="16744" spans="1:2" x14ac:dyDescent="0.25">
      <c r="A16744">
        <v>26349</v>
      </c>
      <c r="B16744" t="s">
        <v>14573</v>
      </c>
    </row>
    <row r="16745" spans="1:2" x14ac:dyDescent="0.25">
      <c r="A16745">
        <v>26382</v>
      </c>
      <c r="B16745" t="s">
        <v>14574</v>
      </c>
    </row>
    <row r="16746" spans="1:2" x14ac:dyDescent="0.25">
      <c r="A16746">
        <v>26384</v>
      </c>
      <c r="B16746" t="s">
        <v>14574</v>
      </c>
    </row>
    <row r="16747" spans="1:2" x14ac:dyDescent="0.25">
      <c r="A16747">
        <v>26386</v>
      </c>
      <c r="B16747" t="s">
        <v>14574</v>
      </c>
    </row>
    <row r="16748" spans="1:2" x14ac:dyDescent="0.25">
      <c r="A16748">
        <v>26388</v>
      </c>
      <c r="B16748" t="s">
        <v>14574</v>
      </c>
    </row>
    <row r="16749" spans="1:2" x14ac:dyDescent="0.25">
      <c r="A16749">
        <v>26389</v>
      </c>
      <c r="B16749" t="s">
        <v>14574</v>
      </c>
    </row>
    <row r="16750" spans="1:2" x14ac:dyDescent="0.25">
      <c r="A16750">
        <v>26409</v>
      </c>
      <c r="B16750" t="s">
        <v>14575</v>
      </c>
    </row>
    <row r="16751" spans="1:2" x14ac:dyDescent="0.25">
      <c r="A16751">
        <v>26409</v>
      </c>
      <c r="B16751" t="s">
        <v>14576</v>
      </c>
    </row>
    <row r="16752" spans="1:2" x14ac:dyDescent="0.25">
      <c r="A16752">
        <v>26409</v>
      </c>
      <c r="B16752" t="s">
        <v>14577</v>
      </c>
    </row>
    <row r="16753" spans="1:2" x14ac:dyDescent="0.25">
      <c r="A16753">
        <v>26409</v>
      </c>
      <c r="B16753" t="s">
        <v>14578</v>
      </c>
    </row>
    <row r="16754" spans="1:2" x14ac:dyDescent="0.25">
      <c r="A16754">
        <v>26409</v>
      </c>
      <c r="B16754" t="s">
        <v>14579</v>
      </c>
    </row>
    <row r="16755" spans="1:2" x14ac:dyDescent="0.25">
      <c r="A16755">
        <v>26409</v>
      </c>
      <c r="B16755" t="s">
        <v>14580</v>
      </c>
    </row>
    <row r="16756" spans="1:2" x14ac:dyDescent="0.25">
      <c r="A16756">
        <v>26409</v>
      </c>
      <c r="B16756" t="s">
        <v>14581</v>
      </c>
    </row>
    <row r="16757" spans="1:2" x14ac:dyDescent="0.25">
      <c r="A16757">
        <v>26409</v>
      </c>
      <c r="B16757" t="s">
        <v>14582</v>
      </c>
    </row>
    <row r="16758" spans="1:2" x14ac:dyDescent="0.25">
      <c r="A16758">
        <v>26409</v>
      </c>
      <c r="B16758" t="s">
        <v>14583</v>
      </c>
    </row>
    <row r="16759" spans="1:2" x14ac:dyDescent="0.25">
      <c r="A16759">
        <v>26409</v>
      </c>
      <c r="B16759" t="s">
        <v>14584</v>
      </c>
    </row>
    <row r="16760" spans="1:2" x14ac:dyDescent="0.25">
      <c r="A16760">
        <v>26419</v>
      </c>
      <c r="B16760" t="s">
        <v>3842</v>
      </c>
    </row>
    <row r="16761" spans="1:2" x14ac:dyDescent="0.25">
      <c r="A16761">
        <v>26419</v>
      </c>
      <c r="B16761" t="s">
        <v>14585</v>
      </c>
    </row>
    <row r="16762" spans="1:2" x14ac:dyDescent="0.25">
      <c r="A16762">
        <v>26427</v>
      </c>
      <c r="B16762" t="s">
        <v>14586</v>
      </c>
    </row>
    <row r="16763" spans="1:2" x14ac:dyDescent="0.25">
      <c r="A16763">
        <v>26427</v>
      </c>
      <c r="B16763" t="s">
        <v>14587</v>
      </c>
    </row>
    <row r="16764" spans="1:2" x14ac:dyDescent="0.25">
      <c r="A16764">
        <v>26427</v>
      </c>
      <c r="B16764" t="s">
        <v>14588</v>
      </c>
    </row>
    <row r="16765" spans="1:2" x14ac:dyDescent="0.25">
      <c r="A16765">
        <v>26427</v>
      </c>
      <c r="B16765" t="s">
        <v>14589</v>
      </c>
    </row>
    <row r="16766" spans="1:2" x14ac:dyDescent="0.25">
      <c r="A16766">
        <v>26427</v>
      </c>
      <c r="B16766" t="s">
        <v>14590</v>
      </c>
    </row>
    <row r="16767" spans="1:2" x14ac:dyDescent="0.25">
      <c r="A16767">
        <v>26427</v>
      </c>
      <c r="B16767" t="s">
        <v>14591</v>
      </c>
    </row>
    <row r="16768" spans="1:2" x14ac:dyDescent="0.25">
      <c r="A16768">
        <v>26427</v>
      </c>
      <c r="B16768" t="s">
        <v>14592</v>
      </c>
    </row>
    <row r="16769" spans="1:2" x14ac:dyDescent="0.25">
      <c r="A16769">
        <v>26427</v>
      </c>
      <c r="B16769" t="s">
        <v>14593</v>
      </c>
    </row>
    <row r="16770" spans="1:2" x14ac:dyDescent="0.25">
      <c r="A16770">
        <v>26428</v>
      </c>
      <c r="B16770" t="s">
        <v>14594</v>
      </c>
    </row>
    <row r="16771" spans="1:2" x14ac:dyDescent="0.25">
      <c r="A16771">
        <v>26430</v>
      </c>
      <c r="B16771" t="s">
        <v>14594</v>
      </c>
    </row>
    <row r="16772" spans="1:2" x14ac:dyDescent="0.25">
      <c r="A16772">
        <v>26431</v>
      </c>
      <c r="B16772" t="s">
        <v>14594</v>
      </c>
    </row>
    <row r="16773" spans="1:2" x14ac:dyDescent="0.25">
      <c r="A16773">
        <v>26434</v>
      </c>
      <c r="B16773" t="s">
        <v>14595</v>
      </c>
    </row>
    <row r="16774" spans="1:2" x14ac:dyDescent="0.25">
      <c r="A16774">
        <v>26434</v>
      </c>
      <c r="B16774" t="s">
        <v>14594</v>
      </c>
    </row>
    <row r="16775" spans="1:2" x14ac:dyDescent="0.25">
      <c r="A16775">
        <v>26441</v>
      </c>
      <c r="B16775" t="s">
        <v>3520</v>
      </c>
    </row>
    <row r="16776" spans="1:2" x14ac:dyDescent="0.25">
      <c r="A16776">
        <v>26441</v>
      </c>
      <c r="B16776" t="s">
        <v>14596</v>
      </c>
    </row>
    <row r="16777" spans="1:2" x14ac:dyDescent="0.25">
      <c r="A16777">
        <v>26441</v>
      </c>
      <c r="B16777" t="s">
        <v>14597</v>
      </c>
    </row>
    <row r="16778" spans="1:2" x14ac:dyDescent="0.25">
      <c r="A16778">
        <v>26441</v>
      </c>
      <c r="B16778" t="s">
        <v>3777</v>
      </c>
    </row>
    <row r="16779" spans="1:2" x14ac:dyDescent="0.25">
      <c r="A16779">
        <v>26446</v>
      </c>
      <c r="B16779" t="s">
        <v>5822</v>
      </c>
    </row>
    <row r="16780" spans="1:2" x14ac:dyDescent="0.25">
      <c r="A16780">
        <v>26452</v>
      </c>
      <c r="B16780" t="s">
        <v>13417</v>
      </c>
    </row>
    <row r="16781" spans="1:2" x14ac:dyDescent="0.25">
      <c r="A16781">
        <v>26465</v>
      </c>
      <c r="B16781" t="s">
        <v>14598</v>
      </c>
    </row>
    <row r="16782" spans="1:2" x14ac:dyDescent="0.25">
      <c r="A16782">
        <v>26474</v>
      </c>
      <c r="B16782" t="s">
        <v>14599</v>
      </c>
    </row>
    <row r="16783" spans="1:2" x14ac:dyDescent="0.25">
      <c r="A16783">
        <v>26486</v>
      </c>
      <c r="B16783" t="s">
        <v>14600</v>
      </c>
    </row>
    <row r="16784" spans="1:2" x14ac:dyDescent="0.25">
      <c r="A16784">
        <v>26487</v>
      </c>
      <c r="B16784" t="s">
        <v>14601</v>
      </c>
    </row>
    <row r="16785" spans="1:2" x14ac:dyDescent="0.25">
      <c r="A16785">
        <v>26487</v>
      </c>
      <c r="B16785" t="s">
        <v>14602</v>
      </c>
    </row>
    <row r="16786" spans="1:2" x14ac:dyDescent="0.25">
      <c r="A16786">
        <v>26489</v>
      </c>
      <c r="B16786" t="s">
        <v>14603</v>
      </c>
    </row>
    <row r="16787" spans="1:2" x14ac:dyDescent="0.25">
      <c r="A16787">
        <v>26506</v>
      </c>
      <c r="B16787" t="s">
        <v>14604</v>
      </c>
    </row>
    <row r="16788" spans="1:2" x14ac:dyDescent="0.25">
      <c r="A16788">
        <v>26524</v>
      </c>
      <c r="B16788" t="s">
        <v>14605</v>
      </c>
    </row>
    <row r="16789" spans="1:2" x14ac:dyDescent="0.25">
      <c r="A16789">
        <v>26524</v>
      </c>
      <c r="B16789" t="s">
        <v>14606</v>
      </c>
    </row>
    <row r="16790" spans="1:2" x14ac:dyDescent="0.25">
      <c r="A16790">
        <v>26524</v>
      </c>
      <c r="B16790" t="s">
        <v>14607</v>
      </c>
    </row>
    <row r="16791" spans="1:2" x14ac:dyDescent="0.25">
      <c r="A16791">
        <v>26524</v>
      </c>
      <c r="B16791" t="s">
        <v>14608</v>
      </c>
    </row>
    <row r="16792" spans="1:2" x14ac:dyDescent="0.25">
      <c r="A16792">
        <v>26524</v>
      </c>
      <c r="B16792" t="s">
        <v>14609</v>
      </c>
    </row>
    <row r="16793" spans="1:2" x14ac:dyDescent="0.25">
      <c r="A16793">
        <v>26529</v>
      </c>
      <c r="B16793" t="s">
        <v>14610</v>
      </c>
    </row>
    <row r="16794" spans="1:2" x14ac:dyDescent="0.25">
      <c r="A16794">
        <v>26529</v>
      </c>
      <c r="B16794" t="s">
        <v>14611</v>
      </c>
    </row>
    <row r="16795" spans="1:2" x14ac:dyDescent="0.25">
      <c r="A16795">
        <v>26529</v>
      </c>
      <c r="B16795" t="s">
        <v>14612</v>
      </c>
    </row>
    <row r="16796" spans="1:2" x14ac:dyDescent="0.25">
      <c r="A16796">
        <v>26529</v>
      </c>
      <c r="B16796" t="s">
        <v>14613</v>
      </c>
    </row>
    <row r="16797" spans="1:2" x14ac:dyDescent="0.25">
      <c r="A16797">
        <v>26529</v>
      </c>
      <c r="B16797" t="s">
        <v>14614</v>
      </c>
    </row>
    <row r="16798" spans="1:2" x14ac:dyDescent="0.25">
      <c r="A16798">
        <v>26529</v>
      </c>
      <c r="B16798" t="s">
        <v>14615</v>
      </c>
    </row>
    <row r="16799" spans="1:2" x14ac:dyDescent="0.25">
      <c r="A16799">
        <v>26530</v>
      </c>
      <c r="B16799" t="s">
        <v>14616</v>
      </c>
    </row>
    <row r="16800" spans="1:2" x14ac:dyDescent="0.25">
      <c r="A16800">
        <v>26532</v>
      </c>
      <c r="B16800" t="s">
        <v>14616</v>
      </c>
    </row>
    <row r="16801" spans="1:2" x14ac:dyDescent="0.25">
      <c r="A16801">
        <v>26548</v>
      </c>
      <c r="B16801" t="s">
        <v>14617</v>
      </c>
    </row>
    <row r="16802" spans="1:2" x14ac:dyDescent="0.25">
      <c r="A16802">
        <v>26553</v>
      </c>
      <c r="B16802" t="s">
        <v>14618</v>
      </c>
    </row>
    <row r="16803" spans="1:2" x14ac:dyDescent="0.25">
      <c r="A16803">
        <v>26553</v>
      </c>
      <c r="B16803" t="s">
        <v>14619</v>
      </c>
    </row>
    <row r="16804" spans="1:2" x14ac:dyDescent="0.25">
      <c r="A16804">
        <v>26553</v>
      </c>
      <c r="B16804" t="s">
        <v>14620</v>
      </c>
    </row>
    <row r="16805" spans="1:2" x14ac:dyDescent="0.25">
      <c r="A16805">
        <v>26554</v>
      </c>
      <c r="B16805" t="s">
        <v>14621</v>
      </c>
    </row>
    <row r="16806" spans="1:2" x14ac:dyDescent="0.25">
      <c r="A16806">
        <v>26556</v>
      </c>
      <c r="B16806" t="s">
        <v>14622</v>
      </c>
    </row>
    <row r="16807" spans="1:2" x14ac:dyDescent="0.25">
      <c r="A16807">
        <v>26556</v>
      </c>
      <c r="B16807" t="s">
        <v>14623</v>
      </c>
    </row>
    <row r="16808" spans="1:2" x14ac:dyDescent="0.25">
      <c r="A16808">
        <v>26556</v>
      </c>
      <c r="B16808" t="s">
        <v>14624</v>
      </c>
    </row>
    <row r="16809" spans="1:2" x14ac:dyDescent="0.25">
      <c r="A16809">
        <v>26556</v>
      </c>
      <c r="B16809" t="s">
        <v>14625</v>
      </c>
    </row>
    <row r="16810" spans="1:2" x14ac:dyDescent="0.25">
      <c r="A16810">
        <v>26556</v>
      </c>
      <c r="B16810" t="s">
        <v>14621</v>
      </c>
    </row>
    <row r="16811" spans="1:2" x14ac:dyDescent="0.25">
      <c r="A16811">
        <v>26571</v>
      </c>
      <c r="B16811" t="s">
        <v>14626</v>
      </c>
    </row>
    <row r="16812" spans="1:2" x14ac:dyDescent="0.25">
      <c r="A16812">
        <v>26571</v>
      </c>
      <c r="B16812" t="s">
        <v>14627</v>
      </c>
    </row>
    <row r="16813" spans="1:2" x14ac:dyDescent="0.25">
      <c r="A16813">
        <v>26579</v>
      </c>
      <c r="B16813" t="s">
        <v>14628</v>
      </c>
    </row>
    <row r="16814" spans="1:2" x14ac:dyDescent="0.25">
      <c r="A16814">
        <v>26603</v>
      </c>
      <c r="B16814" t="s">
        <v>14629</v>
      </c>
    </row>
    <row r="16815" spans="1:2" x14ac:dyDescent="0.25">
      <c r="A16815">
        <v>26605</v>
      </c>
      <c r="B16815" t="s">
        <v>14629</v>
      </c>
    </row>
    <row r="16816" spans="1:2" x14ac:dyDescent="0.25">
      <c r="A16816">
        <v>26607</v>
      </c>
      <c r="B16816" t="s">
        <v>14629</v>
      </c>
    </row>
    <row r="16817" spans="1:2" x14ac:dyDescent="0.25">
      <c r="A16817">
        <v>26624</v>
      </c>
      <c r="B16817" t="s">
        <v>14630</v>
      </c>
    </row>
    <row r="16818" spans="1:2" x14ac:dyDescent="0.25">
      <c r="A16818">
        <v>26629</v>
      </c>
      <c r="B16818" t="s">
        <v>14631</v>
      </c>
    </row>
    <row r="16819" spans="1:2" x14ac:dyDescent="0.25">
      <c r="A16819">
        <v>26630</v>
      </c>
      <c r="B16819" t="s">
        <v>8769</v>
      </c>
    </row>
    <row r="16820" spans="1:2" x14ac:dyDescent="0.25">
      <c r="A16820">
        <v>26632</v>
      </c>
      <c r="B16820" t="s">
        <v>8769</v>
      </c>
    </row>
    <row r="16821" spans="1:2" x14ac:dyDescent="0.25">
      <c r="A16821">
        <v>26639</v>
      </c>
      <c r="B16821" t="s">
        <v>14632</v>
      </c>
    </row>
    <row r="16822" spans="1:2" x14ac:dyDescent="0.25">
      <c r="A16822">
        <v>26655</v>
      </c>
      <c r="B16822" t="s">
        <v>14633</v>
      </c>
    </row>
    <row r="16823" spans="1:2" x14ac:dyDescent="0.25">
      <c r="A16823">
        <v>26668</v>
      </c>
      <c r="B16823" t="s">
        <v>14634</v>
      </c>
    </row>
    <row r="16824" spans="1:2" x14ac:dyDescent="0.25">
      <c r="A16824">
        <v>26670</v>
      </c>
      <c r="B16824" t="s">
        <v>14634</v>
      </c>
    </row>
    <row r="16825" spans="1:2" x14ac:dyDescent="0.25">
      <c r="A16825">
        <v>26674</v>
      </c>
      <c r="B16825" t="s">
        <v>14635</v>
      </c>
    </row>
    <row r="16826" spans="1:2" x14ac:dyDescent="0.25">
      <c r="A16826">
        <v>26676</v>
      </c>
      <c r="B16826" t="s">
        <v>14635</v>
      </c>
    </row>
    <row r="16827" spans="1:2" x14ac:dyDescent="0.25">
      <c r="A16827">
        <v>26680</v>
      </c>
      <c r="B16827" t="s">
        <v>14636</v>
      </c>
    </row>
    <row r="16828" spans="1:2" x14ac:dyDescent="0.25">
      <c r="A16828">
        <v>26681</v>
      </c>
      <c r="B16828" t="s">
        <v>14636</v>
      </c>
    </row>
    <row r="16829" spans="1:2" x14ac:dyDescent="0.25">
      <c r="A16829">
        <v>26683</v>
      </c>
      <c r="B16829" t="s">
        <v>14636</v>
      </c>
    </row>
    <row r="16830" spans="1:2" x14ac:dyDescent="0.25">
      <c r="A16830">
        <v>26687</v>
      </c>
      <c r="B16830" t="s">
        <v>14637</v>
      </c>
    </row>
    <row r="16831" spans="1:2" x14ac:dyDescent="0.25">
      <c r="A16831">
        <v>26689</v>
      </c>
      <c r="B16831" t="s">
        <v>14637</v>
      </c>
    </row>
    <row r="16832" spans="1:2" x14ac:dyDescent="0.25">
      <c r="A16832">
        <v>26721</v>
      </c>
      <c r="B16832" t="s">
        <v>14638</v>
      </c>
    </row>
    <row r="16833" spans="1:2" x14ac:dyDescent="0.25">
      <c r="A16833">
        <v>26723</v>
      </c>
      <c r="B16833" t="s">
        <v>14638</v>
      </c>
    </row>
    <row r="16834" spans="1:2" x14ac:dyDescent="0.25">
      <c r="A16834">
        <v>26725</v>
      </c>
      <c r="B16834" t="s">
        <v>14638</v>
      </c>
    </row>
    <row r="16835" spans="1:2" x14ac:dyDescent="0.25">
      <c r="A16835">
        <v>26736</v>
      </c>
      <c r="B16835" t="s">
        <v>14639</v>
      </c>
    </row>
    <row r="16836" spans="1:2" x14ac:dyDescent="0.25">
      <c r="A16836">
        <v>26757</v>
      </c>
      <c r="B16836" t="s">
        <v>14640</v>
      </c>
    </row>
    <row r="16837" spans="1:2" x14ac:dyDescent="0.25">
      <c r="A16837">
        <v>26758</v>
      </c>
      <c r="B16837" t="s">
        <v>14641</v>
      </c>
    </row>
    <row r="16838" spans="1:2" x14ac:dyDescent="0.25">
      <c r="A16838">
        <v>26759</v>
      </c>
      <c r="B16838" t="s">
        <v>14641</v>
      </c>
    </row>
    <row r="16839" spans="1:2" x14ac:dyDescent="0.25">
      <c r="A16839">
        <v>26759</v>
      </c>
      <c r="B16839" t="s">
        <v>3842</v>
      </c>
    </row>
    <row r="16840" spans="1:2" x14ac:dyDescent="0.25">
      <c r="A16840">
        <v>26789</v>
      </c>
      <c r="B16840" t="s">
        <v>14642</v>
      </c>
    </row>
    <row r="16841" spans="1:2" x14ac:dyDescent="0.25">
      <c r="A16841">
        <v>26802</v>
      </c>
      <c r="B16841" t="s">
        <v>14643</v>
      </c>
    </row>
    <row r="16842" spans="1:2" x14ac:dyDescent="0.25">
      <c r="A16842">
        <v>26802</v>
      </c>
      <c r="B16842" t="s">
        <v>14644</v>
      </c>
    </row>
    <row r="16843" spans="1:2" x14ac:dyDescent="0.25">
      <c r="A16843">
        <v>26810</v>
      </c>
      <c r="B16843" t="s">
        <v>14645</v>
      </c>
    </row>
    <row r="16844" spans="1:2" x14ac:dyDescent="0.25">
      <c r="A16844">
        <v>26817</v>
      </c>
      <c r="B16844" t="s">
        <v>14646</v>
      </c>
    </row>
    <row r="16845" spans="1:2" x14ac:dyDescent="0.25">
      <c r="A16845">
        <v>26826</v>
      </c>
      <c r="B16845" t="s">
        <v>14647</v>
      </c>
    </row>
    <row r="16846" spans="1:2" x14ac:dyDescent="0.25">
      <c r="A16846">
        <v>26831</v>
      </c>
      <c r="B16846" t="s">
        <v>14648</v>
      </c>
    </row>
    <row r="16847" spans="1:2" x14ac:dyDescent="0.25">
      <c r="A16847">
        <v>26831</v>
      </c>
      <c r="B16847" t="s">
        <v>14649</v>
      </c>
    </row>
    <row r="16848" spans="1:2" x14ac:dyDescent="0.25">
      <c r="A16848">
        <v>26831</v>
      </c>
      <c r="B16848" t="s">
        <v>14650</v>
      </c>
    </row>
    <row r="16849" spans="1:2" x14ac:dyDescent="0.25">
      <c r="A16849">
        <v>26831</v>
      </c>
      <c r="B16849" t="s">
        <v>14651</v>
      </c>
    </row>
    <row r="16850" spans="1:2" x14ac:dyDescent="0.25">
      <c r="A16850">
        <v>26831</v>
      </c>
      <c r="B16850" t="s">
        <v>14652</v>
      </c>
    </row>
    <row r="16851" spans="1:2" x14ac:dyDescent="0.25">
      <c r="A16851">
        <v>26835</v>
      </c>
      <c r="B16851" t="s">
        <v>14653</v>
      </c>
    </row>
    <row r="16852" spans="1:2" x14ac:dyDescent="0.25">
      <c r="A16852">
        <v>26835</v>
      </c>
      <c r="B16852" t="s">
        <v>14654</v>
      </c>
    </row>
    <row r="16853" spans="1:2" x14ac:dyDescent="0.25">
      <c r="A16853">
        <v>26835</v>
      </c>
      <c r="B16853" t="s">
        <v>14655</v>
      </c>
    </row>
    <row r="16854" spans="1:2" x14ac:dyDescent="0.25">
      <c r="A16854">
        <v>26835</v>
      </c>
      <c r="B16854" t="s">
        <v>14656</v>
      </c>
    </row>
    <row r="16855" spans="1:2" x14ac:dyDescent="0.25">
      <c r="A16855">
        <v>26835</v>
      </c>
      <c r="B16855" t="s">
        <v>14657</v>
      </c>
    </row>
    <row r="16856" spans="1:2" x14ac:dyDescent="0.25">
      <c r="A16856">
        <v>26835</v>
      </c>
      <c r="B16856" t="s">
        <v>14658</v>
      </c>
    </row>
    <row r="16857" spans="1:2" x14ac:dyDescent="0.25">
      <c r="A16857">
        <v>26836</v>
      </c>
      <c r="B16857" t="s">
        <v>14656</v>
      </c>
    </row>
    <row r="16858" spans="1:2" x14ac:dyDescent="0.25">
      <c r="A16858">
        <v>26842</v>
      </c>
      <c r="B16858" t="s">
        <v>14659</v>
      </c>
    </row>
    <row r="16859" spans="1:2" x14ac:dyDescent="0.25">
      <c r="A16859">
        <v>26843</v>
      </c>
      <c r="B16859" t="s">
        <v>14660</v>
      </c>
    </row>
    <row r="16860" spans="1:2" x14ac:dyDescent="0.25">
      <c r="A16860">
        <v>26844</v>
      </c>
      <c r="B16860" t="s">
        <v>14660</v>
      </c>
    </row>
    <row r="16861" spans="1:2" x14ac:dyDescent="0.25">
      <c r="A16861">
        <v>26845</v>
      </c>
      <c r="B16861" t="s">
        <v>14661</v>
      </c>
    </row>
    <row r="16862" spans="1:2" x14ac:dyDescent="0.25">
      <c r="A16862">
        <v>26847</v>
      </c>
      <c r="B16862" t="s">
        <v>14662</v>
      </c>
    </row>
    <row r="16863" spans="1:2" x14ac:dyDescent="0.25">
      <c r="A16863">
        <v>26849</v>
      </c>
      <c r="B16863" t="s">
        <v>14663</v>
      </c>
    </row>
    <row r="16864" spans="1:2" x14ac:dyDescent="0.25">
      <c r="A16864">
        <v>26871</v>
      </c>
      <c r="B16864" t="s">
        <v>14664</v>
      </c>
    </row>
    <row r="16865" spans="1:2" x14ac:dyDescent="0.25">
      <c r="A16865">
        <v>26871</v>
      </c>
      <c r="B16865" t="s">
        <v>14665</v>
      </c>
    </row>
    <row r="16866" spans="1:2" x14ac:dyDescent="0.25">
      <c r="A16866">
        <v>26892</v>
      </c>
      <c r="B16866" t="s">
        <v>14666</v>
      </c>
    </row>
    <row r="16867" spans="1:2" x14ac:dyDescent="0.25">
      <c r="A16867">
        <v>26892</v>
      </c>
      <c r="B16867" t="s">
        <v>14131</v>
      </c>
    </row>
    <row r="16868" spans="1:2" x14ac:dyDescent="0.25">
      <c r="A16868">
        <v>26892</v>
      </c>
      <c r="B16868" t="s">
        <v>14667</v>
      </c>
    </row>
    <row r="16869" spans="1:2" x14ac:dyDescent="0.25">
      <c r="A16869">
        <v>26892</v>
      </c>
      <c r="B16869" t="s">
        <v>14360</v>
      </c>
    </row>
    <row r="16870" spans="1:2" x14ac:dyDescent="0.25">
      <c r="A16870">
        <v>26892</v>
      </c>
      <c r="B16870" t="s">
        <v>14668</v>
      </c>
    </row>
    <row r="16871" spans="1:2" x14ac:dyDescent="0.25">
      <c r="A16871">
        <v>26897</v>
      </c>
      <c r="B16871" t="s">
        <v>11636</v>
      </c>
    </row>
    <row r="16872" spans="1:2" x14ac:dyDescent="0.25">
      <c r="A16872">
        <v>26897</v>
      </c>
      <c r="B16872" t="s">
        <v>14669</v>
      </c>
    </row>
    <row r="16873" spans="1:2" x14ac:dyDescent="0.25">
      <c r="A16873">
        <v>26897</v>
      </c>
      <c r="B16873" t="s">
        <v>14670</v>
      </c>
    </row>
    <row r="16874" spans="1:2" x14ac:dyDescent="0.25">
      <c r="A16874">
        <v>26897</v>
      </c>
      <c r="B16874" t="s">
        <v>14671</v>
      </c>
    </row>
    <row r="16875" spans="1:2" x14ac:dyDescent="0.25">
      <c r="A16875">
        <v>26898</v>
      </c>
      <c r="B16875" t="s">
        <v>14672</v>
      </c>
    </row>
    <row r="16876" spans="1:2" x14ac:dyDescent="0.25">
      <c r="A16876">
        <v>26899</v>
      </c>
      <c r="B16876" t="s">
        <v>14672</v>
      </c>
    </row>
    <row r="16877" spans="1:2" x14ac:dyDescent="0.25">
      <c r="A16877">
        <v>26900</v>
      </c>
      <c r="B16877" t="s">
        <v>14673</v>
      </c>
    </row>
    <row r="16878" spans="1:2" x14ac:dyDescent="0.25">
      <c r="A16878">
        <v>26901</v>
      </c>
      <c r="B16878" t="s">
        <v>14673</v>
      </c>
    </row>
    <row r="16879" spans="1:2" x14ac:dyDescent="0.25">
      <c r="A16879">
        <v>26901</v>
      </c>
      <c r="B16879" t="s">
        <v>14674</v>
      </c>
    </row>
    <row r="16880" spans="1:2" x14ac:dyDescent="0.25">
      <c r="A16880">
        <v>26902</v>
      </c>
      <c r="B16880" t="s">
        <v>14675</v>
      </c>
    </row>
    <row r="16881" spans="1:2" x14ac:dyDescent="0.25">
      <c r="A16881">
        <v>26903</v>
      </c>
      <c r="B16881" t="s">
        <v>14675</v>
      </c>
    </row>
    <row r="16882" spans="1:2" x14ac:dyDescent="0.25">
      <c r="A16882">
        <v>26904</v>
      </c>
      <c r="B16882" t="s">
        <v>14676</v>
      </c>
    </row>
    <row r="16883" spans="1:2" x14ac:dyDescent="0.25">
      <c r="A16883">
        <v>26906</v>
      </c>
      <c r="B16883" t="s">
        <v>14677</v>
      </c>
    </row>
    <row r="16884" spans="1:2" x14ac:dyDescent="0.25">
      <c r="A16884">
        <v>26907</v>
      </c>
      <c r="B16884" t="s">
        <v>14678</v>
      </c>
    </row>
    <row r="16885" spans="1:2" x14ac:dyDescent="0.25">
      <c r="A16885">
        <v>26909</v>
      </c>
      <c r="B16885" t="s">
        <v>14679</v>
      </c>
    </row>
    <row r="16886" spans="1:2" x14ac:dyDescent="0.25">
      <c r="A16886">
        <v>26909</v>
      </c>
      <c r="B16886" t="s">
        <v>14680</v>
      </c>
    </row>
    <row r="16887" spans="1:2" x14ac:dyDescent="0.25">
      <c r="A16887">
        <v>26919</v>
      </c>
      <c r="B16887" t="s">
        <v>14681</v>
      </c>
    </row>
    <row r="16888" spans="1:2" x14ac:dyDescent="0.25">
      <c r="A16888">
        <v>26931</v>
      </c>
      <c r="B16888" t="s">
        <v>14682</v>
      </c>
    </row>
    <row r="16889" spans="1:2" x14ac:dyDescent="0.25">
      <c r="A16889">
        <v>26932</v>
      </c>
      <c r="B16889" t="s">
        <v>14683</v>
      </c>
    </row>
    <row r="16890" spans="1:2" x14ac:dyDescent="0.25">
      <c r="A16890">
        <v>26935</v>
      </c>
      <c r="B16890" t="s">
        <v>14683</v>
      </c>
    </row>
    <row r="16891" spans="1:2" x14ac:dyDescent="0.25">
      <c r="A16891">
        <v>26936</v>
      </c>
      <c r="B16891" t="s">
        <v>14683</v>
      </c>
    </row>
    <row r="16892" spans="1:2" x14ac:dyDescent="0.25">
      <c r="A16892">
        <v>26937</v>
      </c>
      <c r="B16892" t="s">
        <v>14683</v>
      </c>
    </row>
    <row r="16893" spans="1:2" x14ac:dyDescent="0.25">
      <c r="A16893">
        <v>26938</v>
      </c>
      <c r="B16893" t="s">
        <v>14684</v>
      </c>
    </row>
    <row r="16894" spans="1:2" x14ac:dyDescent="0.25">
      <c r="A16894">
        <v>26939</v>
      </c>
      <c r="B16894" t="s">
        <v>14684</v>
      </c>
    </row>
    <row r="16895" spans="1:2" x14ac:dyDescent="0.25">
      <c r="A16895">
        <v>26947</v>
      </c>
      <c r="B16895" t="s">
        <v>14685</v>
      </c>
    </row>
    <row r="16896" spans="1:2" x14ac:dyDescent="0.25">
      <c r="A16896">
        <v>26954</v>
      </c>
      <c r="B16896" t="s">
        <v>14686</v>
      </c>
    </row>
    <row r="16897" spans="1:2" x14ac:dyDescent="0.25">
      <c r="A16897">
        <v>26954</v>
      </c>
      <c r="B16897" t="s">
        <v>14685</v>
      </c>
    </row>
    <row r="16898" spans="1:2" x14ac:dyDescent="0.25">
      <c r="A16898">
        <v>26963</v>
      </c>
      <c r="B16898" t="s">
        <v>14687</v>
      </c>
    </row>
    <row r="16899" spans="1:2" x14ac:dyDescent="0.25">
      <c r="A16899">
        <v>26969</v>
      </c>
      <c r="B16899" t="s">
        <v>14687</v>
      </c>
    </row>
    <row r="16900" spans="1:2" x14ac:dyDescent="0.25">
      <c r="A16900">
        <v>27207</v>
      </c>
      <c r="B16900" t="s">
        <v>14688</v>
      </c>
    </row>
    <row r="16901" spans="1:2" x14ac:dyDescent="0.25">
      <c r="A16901">
        <v>27211</v>
      </c>
      <c r="B16901" t="s">
        <v>14688</v>
      </c>
    </row>
    <row r="16902" spans="1:2" x14ac:dyDescent="0.25">
      <c r="A16902">
        <v>27232</v>
      </c>
      <c r="B16902" t="s">
        <v>14689</v>
      </c>
    </row>
    <row r="16903" spans="1:2" x14ac:dyDescent="0.25">
      <c r="A16903">
        <v>27239</v>
      </c>
      <c r="B16903" t="s">
        <v>14690</v>
      </c>
    </row>
    <row r="16904" spans="1:2" x14ac:dyDescent="0.25">
      <c r="A16904">
        <v>27243</v>
      </c>
      <c r="B16904" t="s">
        <v>14691</v>
      </c>
    </row>
    <row r="16905" spans="1:2" x14ac:dyDescent="0.25">
      <c r="A16905">
        <v>27243</v>
      </c>
      <c r="B16905" t="s">
        <v>14692</v>
      </c>
    </row>
    <row r="16906" spans="1:2" x14ac:dyDescent="0.25">
      <c r="A16906">
        <v>27243</v>
      </c>
      <c r="B16906" t="s">
        <v>14693</v>
      </c>
    </row>
    <row r="16907" spans="1:2" x14ac:dyDescent="0.25">
      <c r="A16907">
        <v>27243</v>
      </c>
      <c r="B16907" t="s">
        <v>3520</v>
      </c>
    </row>
    <row r="16908" spans="1:2" x14ac:dyDescent="0.25">
      <c r="A16908">
        <v>27243</v>
      </c>
      <c r="B16908" t="s">
        <v>14694</v>
      </c>
    </row>
    <row r="16909" spans="1:2" x14ac:dyDescent="0.25">
      <c r="A16909">
        <v>27243</v>
      </c>
      <c r="B16909" t="s">
        <v>14695</v>
      </c>
    </row>
    <row r="16910" spans="1:2" x14ac:dyDescent="0.25">
      <c r="A16910">
        <v>27243</v>
      </c>
      <c r="B16910" t="s">
        <v>14696</v>
      </c>
    </row>
    <row r="16911" spans="1:2" x14ac:dyDescent="0.25">
      <c r="A16911">
        <v>27243</v>
      </c>
      <c r="B16911" t="s">
        <v>14697</v>
      </c>
    </row>
    <row r="16912" spans="1:2" x14ac:dyDescent="0.25">
      <c r="A16912">
        <v>27244</v>
      </c>
      <c r="B16912" t="s">
        <v>495</v>
      </c>
    </row>
    <row r="16913" spans="1:2" x14ac:dyDescent="0.25">
      <c r="A16913">
        <v>27245</v>
      </c>
      <c r="B16913" t="s">
        <v>14698</v>
      </c>
    </row>
    <row r="16914" spans="1:2" x14ac:dyDescent="0.25">
      <c r="A16914">
        <v>27245</v>
      </c>
      <c r="B16914" t="s">
        <v>14699</v>
      </c>
    </row>
    <row r="16915" spans="1:2" x14ac:dyDescent="0.25">
      <c r="A16915">
        <v>27245</v>
      </c>
      <c r="B16915" t="s">
        <v>495</v>
      </c>
    </row>
    <row r="16916" spans="1:2" x14ac:dyDescent="0.25">
      <c r="A16916">
        <v>27246</v>
      </c>
      <c r="B16916" t="s">
        <v>13344</v>
      </c>
    </row>
    <row r="16917" spans="1:2" x14ac:dyDescent="0.25">
      <c r="A16917">
        <v>27248</v>
      </c>
      <c r="B16917" t="s">
        <v>14700</v>
      </c>
    </row>
    <row r="16918" spans="1:2" x14ac:dyDescent="0.25">
      <c r="A16918">
        <v>27249</v>
      </c>
      <c r="B16918" t="s">
        <v>14701</v>
      </c>
    </row>
    <row r="16919" spans="1:2" x14ac:dyDescent="0.25">
      <c r="A16919">
        <v>27249</v>
      </c>
      <c r="B16919" t="s">
        <v>14702</v>
      </c>
    </row>
    <row r="16920" spans="1:2" x14ac:dyDescent="0.25">
      <c r="A16920">
        <v>27251</v>
      </c>
      <c r="B16920" t="s">
        <v>10107</v>
      </c>
    </row>
    <row r="16921" spans="1:2" x14ac:dyDescent="0.25">
      <c r="A16921">
        <v>27251</v>
      </c>
      <c r="B16921" t="s">
        <v>14703</v>
      </c>
    </row>
    <row r="16922" spans="1:2" x14ac:dyDescent="0.25">
      <c r="A16922">
        <v>27252</v>
      </c>
      <c r="B16922" t="s">
        <v>14704</v>
      </c>
    </row>
    <row r="16923" spans="1:2" x14ac:dyDescent="0.25">
      <c r="A16923">
        <v>27254</v>
      </c>
      <c r="B16923" t="s">
        <v>14705</v>
      </c>
    </row>
    <row r="16924" spans="1:2" x14ac:dyDescent="0.25">
      <c r="A16924">
        <v>27255</v>
      </c>
      <c r="B16924" t="s">
        <v>14706</v>
      </c>
    </row>
    <row r="16925" spans="1:2" x14ac:dyDescent="0.25">
      <c r="A16925">
        <v>27257</v>
      </c>
      <c r="B16925" t="s">
        <v>14707</v>
      </c>
    </row>
    <row r="16926" spans="1:2" x14ac:dyDescent="0.25">
      <c r="A16926">
        <v>27257</v>
      </c>
      <c r="B16926" t="s">
        <v>14708</v>
      </c>
    </row>
    <row r="16927" spans="1:2" x14ac:dyDescent="0.25">
      <c r="A16927">
        <v>27259</v>
      </c>
      <c r="B16927" t="s">
        <v>14709</v>
      </c>
    </row>
    <row r="16928" spans="1:2" x14ac:dyDescent="0.25">
      <c r="A16928">
        <v>27259</v>
      </c>
      <c r="B16928" t="s">
        <v>14710</v>
      </c>
    </row>
    <row r="16929" spans="1:2" x14ac:dyDescent="0.25">
      <c r="A16929">
        <v>27259</v>
      </c>
      <c r="B16929" t="s">
        <v>14711</v>
      </c>
    </row>
    <row r="16930" spans="1:2" x14ac:dyDescent="0.25">
      <c r="A16930">
        <v>27283</v>
      </c>
      <c r="B16930" t="s">
        <v>14712</v>
      </c>
    </row>
    <row r="16931" spans="1:2" x14ac:dyDescent="0.25">
      <c r="A16931">
        <v>27299</v>
      </c>
      <c r="B16931" t="s">
        <v>13909</v>
      </c>
    </row>
    <row r="16932" spans="1:2" x14ac:dyDescent="0.25">
      <c r="A16932">
        <v>27305</v>
      </c>
      <c r="B16932" t="s">
        <v>14713</v>
      </c>
    </row>
    <row r="16933" spans="1:2" x14ac:dyDescent="0.25">
      <c r="A16933">
        <v>27305</v>
      </c>
      <c r="B16933" t="s">
        <v>14714</v>
      </c>
    </row>
    <row r="16934" spans="1:2" x14ac:dyDescent="0.25">
      <c r="A16934">
        <v>27305</v>
      </c>
      <c r="B16934" t="s">
        <v>14715</v>
      </c>
    </row>
    <row r="16935" spans="1:2" x14ac:dyDescent="0.25">
      <c r="A16935">
        <v>27306</v>
      </c>
      <c r="B16935" t="s">
        <v>14716</v>
      </c>
    </row>
    <row r="16936" spans="1:2" x14ac:dyDescent="0.25">
      <c r="A16936">
        <v>27308</v>
      </c>
      <c r="B16936" t="s">
        <v>14716</v>
      </c>
    </row>
    <row r="16937" spans="1:2" x14ac:dyDescent="0.25">
      <c r="A16937">
        <v>27313</v>
      </c>
      <c r="B16937" t="s">
        <v>14717</v>
      </c>
    </row>
    <row r="16938" spans="1:2" x14ac:dyDescent="0.25">
      <c r="A16938">
        <v>27318</v>
      </c>
      <c r="B16938" t="s">
        <v>14718</v>
      </c>
    </row>
    <row r="16939" spans="1:2" x14ac:dyDescent="0.25">
      <c r="A16939">
        <v>27318</v>
      </c>
      <c r="B16939" t="s">
        <v>14719</v>
      </c>
    </row>
    <row r="16940" spans="1:2" x14ac:dyDescent="0.25">
      <c r="A16940">
        <v>27318</v>
      </c>
      <c r="B16940" t="s">
        <v>14720</v>
      </c>
    </row>
    <row r="16941" spans="1:2" x14ac:dyDescent="0.25">
      <c r="A16941">
        <v>27319</v>
      </c>
      <c r="B16941" t="s">
        <v>14721</v>
      </c>
    </row>
    <row r="16942" spans="1:2" x14ac:dyDescent="0.25">
      <c r="A16942">
        <v>27321</v>
      </c>
      <c r="B16942" t="s">
        <v>14722</v>
      </c>
    </row>
    <row r="16943" spans="1:2" x14ac:dyDescent="0.25">
      <c r="A16943">
        <v>27321</v>
      </c>
      <c r="B16943" t="s">
        <v>14723</v>
      </c>
    </row>
    <row r="16944" spans="1:2" x14ac:dyDescent="0.25">
      <c r="A16944">
        <v>27321</v>
      </c>
      <c r="B16944" t="s">
        <v>14721</v>
      </c>
    </row>
    <row r="16945" spans="1:2" x14ac:dyDescent="0.25">
      <c r="A16945">
        <v>27322</v>
      </c>
      <c r="B16945" t="s">
        <v>14724</v>
      </c>
    </row>
    <row r="16946" spans="1:2" x14ac:dyDescent="0.25">
      <c r="A16946">
        <v>27324</v>
      </c>
      <c r="B16946" t="s">
        <v>14724</v>
      </c>
    </row>
    <row r="16947" spans="1:2" x14ac:dyDescent="0.25">
      <c r="A16947">
        <v>27324</v>
      </c>
      <c r="B16947" t="s">
        <v>14725</v>
      </c>
    </row>
    <row r="16948" spans="1:2" x14ac:dyDescent="0.25">
      <c r="A16948">
        <v>27324</v>
      </c>
      <c r="B16948" t="s">
        <v>6488</v>
      </c>
    </row>
    <row r="16949" spans="1:2" x14ac:dyDescent="0.25">
      <c r="A16949">
        <v>27324</v>
      </c>
      <c r="B16949" t="s">
        <v>14726</v>
      </c>
    </row>
    <row r="16950" spans="1:2" x14ac:dyDescent="0.25">
      <c r="A16950">
        <v>27324</v>
      </c>
      <c r="B16950" t="s">
        <v>14727</v>
      </c>
    </row>
    <row r="16951" spans="1:2" x14ac:dyDescent="0.25">
      <c r="A16951">
        <v>27325</v>
      </c>
      <c r="B16951" t="s">
        <v>6488</v>
      </c>
    </row>
    <row r="16952" spans="1:2" x14ac:dyDescent="0.25">
      <c r="A16952">
        <v>27326</v>
      </c>
      <c r="B16952" t="s">
        <v>14728</v>
      </c>
    </row>
    <row r="16953" spans="1:2" x14ac:dyDescent="0.25">
      <c r="A16953">
        <v>27327</v>
      </c>
      <c r="B16953" t="s">
        <v>14728</v>
      </c>
    </row>
    <row r="16954" spans="1:2" x14ac:dyDescent="0.25">
      <c r="A16954">
        <v>27327</v>
      </c>
      <c r="B16954" t="s">
        <v>14729</v>
      </c>
    </row>
    <row r="16955" spans="1:2" x14ac:dyDescent="0.25">
      <c r="A16955">
        <v>27328</v>
      </c>
      <c r="B16955" t="s">
        <v>5510</v>
      </c>
    </row>
    <row r="16956" spans="1:2" x14ac:dyDescent="0.25">
      <c r="A16956">
        <v>27330</v>
      </c>
      <c r="B16956" t="s">
        <v>5510</v>
      </c>
    </row>
    <row r="16957" spans="1:2" x14ac:dyDescent="0.25">
      <c r="A16957">
        <v>27331</v>
      </c>
      <c r="B16957" t="s">
        <v>14730</v>
      </c>
    </row>
    <row r="16958" spans="1:2" x14ac:dyDescent="0.25">
      <c r="A16958">
        <v>27333</v>
      </c>
      <c r="B16958" t="s">
        <v>14730</v>
      </c>
    </row>
    <row r="16959" spans="1:2" x14ac:dyDescent="0.25">
      <c r="A16959">
        <v>27333</v>
      </c>
      <c r="B16959" t="s">
        <v>14731</v>
      </c>
    </row>
    <row r="16960" spans="1:2" x14ac:dyDescent="0.25">
      <c r="A16960">
        <v>27333</v>
      </c>
      <c r="B16960" t="s">
        <v>14732</v>
      </c>
    </row>
    <row r="16961" spans="1:2" x14ac:dyDescent="0.25">
      <c r="A16961">
        <v>27336</v>
      </c>
      <c r="B16961" t="s">
        <v>14733</v>
      </c>
    </row>
    <row r="16962" spans="1:2" x14ac:dyDescent="0.25">
      <c r="A16962">
        <v>27336</v>
      </c>
      <c r="B16962" t="s">
        <v>14734</v>
      </c>
    </row>
    <row r="16963" spans="1:2" x14ac:dyDescent="0.25">
      <c r="A16963">
        <v>27336</v>
      </c>
      <c r="B16963" t="s">
        <v>14735</v>
      </c>
    </row>
    <row r="16964" spans="1:2" x14ac:dyDescent="0.25">
      <c r="A16964">
        <v>27336</v>
      </c>
      <c r="B16964" t="s">
        <v>14736</v>
      </c>
    </row>
    <row r="16965" spans="1:2" x14ac:dyDescent="0.25">
      <c r="A16965">
        <v>27337</v>
      </c>
      <c r="B16965" t="s">
        <v>14737</v>
      </c>
    </row>
    <row r="16966" spans="1:2" x14ac:dyDescent="0.25">
      <c r="A16966">
        <v>27339</v>
      </c>
      <c r="B16966" t="s">
        <v>14738</v>
      </c>
    </row>
    <row r="16967" spans="1:2" x14ac:dyDescent="0.25">
      <c r="A16967">
        <v>27356</v>
      </c>
      <c r="B16967" t="s">
        <v>14739</v>
      </c>
    </row>
    <row r="16968" spans="1:2" x14ac:dyDescent="0.25">
      <c r="A16968">
        <v>27367</v>
      </c>
      <c r="B16968" t="s">
        <v>14740</v>
      </c>
    </row>
    <row r="16969" spans="1:2" x14ac:dyDescent="0.25">
      <c r="A16969">
        <v>27367</v>
      </c>
      <c r="B16969" t="s">
        <v>14741</v>
      </c>
    </row>
    <row r="16970" spans="1:2" x14ac:dyDescent="0.25">
      <c r="A16970">
        <v>27367</v>
      </c>
      <c r="B16970" t="s">
        <v>14742</v>
      </c>
    </row>
    <row r="16971" spans="1:2" x14ac:dyDescent="0.25">
      <c r="A16971">
        <v>27367</v>
      </c>
      <c r="B16971" t="s">
        <v>14743</v>
      </c>
    </row>
    <row r="16972" spans="1:2" x14ac:dyDescent="0.25">
      <c r="A16972">
        <v>27367</v>
      </c>
      <c r="B16972" t="s">
        <v>14459</v>
      </c>
    </row>
    <row r="16973" spans="1:2" x14ac:dyDescent="0.25">
      <c r="A16973">
        <v>27367</v>
      </c>
      <c r="B16973" t="s">
        <v>14744</v>
      </c>
    </row>
    <row r="16974" spans="1:2" x14ac:dyDescent="0.25">
      <c r="A16974">
        <v>27367</v>
      </c>
      <c r="B16974" t="s">
        <v>14745</v>
      </c>
    </row>
    <row r="16975" spans="1:2" x14ac:dyDescent="0.25">
      <c r="A16975">
        <v>27374</v>
      </c>
      <c r="B16975" t="s">
        <v>14746</v>
      </c>
    </row>
    <row r="16976" spans="1:2" x14ac:dyDescent="0.25">
      <c r="A16976">
        <v>27383</v>
      </c>
      <c r="B16976" t="s">
        <v>14747</v>
      </c>
    </row>
    <row r="16977" spans="1:2" x14ac:dyDescent="0.25">
      <c r="A16977">
        <v>27384</v>
      </c>
      <c r="B16977" t="s">
        <v>14748</v>
      </c>
    </row>
    <row r="16978" spans="1:2" x14ac:dyDescent="0.25">
      <c r="A16978">
        <v>27386</v>
      </c>
      <c r="B16978" t="s">
        <v>14748</v>
      </c>
    </row>
    <row r="16979" spans="1:2" x14ac:dyDescent="0.25">
      <c r="A16979">
        <v>27386</v>
      </c>
      <c r="B16979" t="s">
        <v>14749</v>
      </c>
    </row>
    <row r="16980" spans="1:2" x14ac:dyDescent="0.25">
      <c r="A16980">
        <v>27386</v>
      </c>
      <c r="B16980" t="s">
        <v>14750</v>
      </c>
    </row>
    <row r="16981" spans="1:2" x14ac:dyDescent="0.25">
      <c r="A16981">
        <v>27386</v>
      </c>
      <c r="B16981" t="s">
        <v>14751</v>
      </c>
    </row>
    <row r="16982" spans="1:2" x14ac:dyDescent="0.25">
      <c r="A16982">
        <v>27386</v>
      </c>
      <c r="B16982" t="s">
        <v>14752</v>
      </c>
    </row>
    <row r="16983" spans="1:2" x14ac:dyDescent="0.25">
      <c r="A16983">
        <v>27386</v>
      </c>
      <c r="B16983" t="s">
        <v>14753</v>
      </c>
    </row>
    <row r="16984" spans="1:2" x14ac:dyDescent="0.25">
      <c r="A16984">
        <v>27387</v>
      </c>
      <c r="B16984" t="s">
        <v>14754</v>
      </c>
    </row>
    <row r="16985" spans="1:2" x14ac:dyDescent="0.25">
      <c r="A16985">
        <v>27389</v>
      </c>
      <c r="B16985" t="s">
        <v>14755</v>
      </c>
    </row>
    <row r="16986" spans="1:2" x14ac:dyDescent="0.25">
      <c r="A16986">
        <v>27389</v>
      </c>
      <c r="B16986" t="s">
        <v>14756</v>
      </c>
    </row>
    <row r="16987" spans="1:2" x14ac:dyDescent="0.25">
      <c r="A16987">
        <v>27389</v>
      </c>
      <c r="B16987" t="s">
        <v>14754</v>
      </c>
    </row>
    <row r="16988" spans="1:2" x14ac:dyDescent="0.25">
      <c r="A16988">
        <v>27389</v>
      </c>
      <c r="B16988" t="s">
        <v>14757</v>
      </c>
    </row>
    <row r="16989" spans="1:2" x14ac:dyDescent="0.25">
      <c r="A16989">
        <v>27389</v>
      </c>
      <c r="B16989" t="s">
        <v>14758</v>
      </c>
    </row>
    <row r="16990" spans="1:2" x14ac:dyDescent="0.25">
      <c r="A16990">
        <v>27404</v>
      </c>
      <c r="B16990" t="s">
        <v>5845</v>
      </c>
    </row>
    <row r="16991" spans="1:2" x14ac:dyDescent="0.25">
      <c r="A16991">
        <v>27404</v>
      </c>
      <c r="B16991" t="s">
        <v>14759</v>
      </c>
    </row>
    <row r="16992" spans="1:2" x14ac:dyDescent="0.25">
      <c r="A16992">
        <v>27404</v>
      </c>
      <c r="B16992" t="s">
        <v>14760</v>
      </c>
    </row>
    <row r="16993" spans="1:2" x14ac:dyDescent="0.25">
      <c r="A16993">
        <v>27404</v>
      </c>
      <c r="B16993" t="s">
        <v>14761</v>
      </c>
    </row>
    <row r="16994" spans="1:2" x14ac:dyDescent="0.25">
      <c r="A16994">
        <v>27404</v>
      </c>
      <c r="B16994" t="s">
        <v>14762</v>
      </c>
    </row>
    <row r="16995" spans="1:2" x14ac:dyDescent="0.25">
      <c r="A16995">
        <v>27404</v>
      </c>
      <c r="B16995" t="s">
        <v>10273</v>
      </c>
    </row>
    <row r="16996" spans="1:2" x14ac:dyDescent="0.25">
      <c r="A16996">
        <v>27404</v>
      </c>
      <c r="B16996" t="s">
        <v>14763</v>
      </c>
    </row>
    <row r="16997" spans="1:2" x14ac:dyDescent="0.25">
      <c r="A16997">
        <v>27412</v>
      </c>
      <c r="B16997" t="s">
        <v>14764</v>
      </c>
    </row>
    <row r="16998" spans="1:2" x14ac:dyDescent="0.25">
      <c r="A16998">
        <v>27412</v>
      </c>
      <c r="B16998" t="s">
        <v>14765</v>
      </c>
    </row>
    <row r="16999" spans="1:2" x14ac:dyDescent="0.25">
      <c r="A16999">
        <v>27412</v>
      </c>
      <c r="B16999" t="s">
        <v>14766</v>
      </c>
    </row>
    <row r="17000" spans="1:2" x14ac:dyDescent="0.25">
      <c r="A17000">
        <v>27412</v>
      </c>
      <c r="B17000" t="s">
        <v>14767</v>
      </c>
    </row>
    <row r="17001" spans="1:2" x14ac:dyDescent="0.25">
      <c r="A17001">
        <v>27412</v>
      </c>
      <c r="B17001" t="s">
        <v>14768</v>
      </c>
    </row>
    <row r="17002" spans="1:2" x14ac:dyDescent="0.25">
      <c r="A17002">
        <v>27412</v>
      </c>
      <c r="B17002" t="s">
        <v>5069</v>
      </c>
    </row>
    <row r="17003" spans="1:2" x14ac:dyDescent="0.25">
      <c r="A17003">
        <v>27412</v>
      </c>
      <c r="B17003" t="s">
        <v>14769</v>
      </c>
    </row>
    <row r="17004" spans="1:2" x14ac:dyDescent="0.25">
      <c r="A17004">
        <v>27412</v>
      </c>
      <c r="B17004" t="s">
        <v>14770</v>
      </c>
    </row>
    <row r="17005" spans="1:2" x14ac:dyDescent="0.25">
      <c r="A17005">
        <v>27419</v>
      </c>
      <c r="B17005" t="s">
        <v>3520</v>
      </c>
    </row>
    <row r="17006" spans="1:2" x14ac:dyDescent="0.25">
      <c r="A17006">
        <v>27419</v>
      </c>
      <c r="B17006" t="s">
        <v>14771</v>
      </c>
    </row>
    <row r="17007" spans="1:2" x14ac:dyDescent="0.25">
      <c r="A17007">
        <v>27419</v>
      </c>
      <c r="B17007" t="s">
        <v>14772</v>
      </c>
    </row>
    <row r="17008" spans="1:2" x14ac:dyDescent="0.25">
      <c r="A17008">
        <v>27419</v>
      </c>
      <c r="B17008" t="s">
        <v>3842</v>
      </c>
    </row>
    <row r="17009" spans="1:2" x14ac:dyDescent="0.25">
      <c r="A17009">
        <v>27419</v>
      </c>
      <c r="B17009" t="s">
        <v>14773</v>
      </c>
    </row>
    <row r="17010" spans="1:2" x14ac:dyDescent="0.25">
      <c r="A17010">
        <v>27419</v>
      </c>
      <c r="B17010" t="s">
        <v>14774</v>
      </c>
    </row>
    <row r="17011" spans="1:2" x14ac:dyDescent="0.25">
      <c r="A17011">
        <v>27419</v>
      </c>
      <c r="B17011" t="s">
        <v>14775</v>
      </c>
    </row>
    <row r="17012" spans="1:2" x14ac:dyDescent="0.25">
      <c r="A17012">
        <v>27419</v>
      </c>
      <c r="B17012" t="s">
        <v>14776</v>
      </c>
    </row>
    <row r="17013" spans="1:2" x14ac:dyDescent="0.25">
      <c r="A17013">
        <v>27419</v>
      </c>
      <c r="B17013" t="s">
        <v>14777</v>
      </c>
    </row>
    <row r="17014" spans="1:2" x14ac:dyDescent="0.25">
      <c r="A17014">
        <v>27432</v>
      </c>
      <c r="B17014" t="s">
        <v>14778</v>
      </c>
    </row>
    <row r="17015" spans="1:2" x14ac:dyDescent="0.25">
      <c r="A17015">
        <v>27432</v>
      </c>
      <c r="B17015" t="s">
        <v>14779</v>
      </c>
    </row>
    <row r="17016" spans="1:2" x14ac:dyDescent="0.25">
      <c r="A17016">
        <v>27432</v>
      </c>
      <c r="B17016" t="s">
        <v>14780</v>
      </c>
    </row>
    <row r="17017" spans="1:2" x14ac:dyDescent="0.25">
      <c r="A17017">
        <v>27432</v>
      </c>
      <c r="B17017" t="s">
        <v>3746</v>
      </c>
    </row>
    <row r="17018" spans="1:2" x14ac:dyDescent="0.25">
      <c r="A17018">
        <v>27432</v>
      </c>
      <c r="B17018" t="s">
        <v>14781</v>
      </c>
    </row>
    <row r="17019" spans="1:2" x14ac:dyDescent="0.25">
      <c r="A17019">
        <v>27432</v>
      </c>
      <c r="B17019" t="s">
        <v>14782</v>
      </c>
    </row>
    <row r="17020" spans="1:2" x14ac:dyDescent="0.25">
      <c r="A17020">
        <v>27432</v>
      </c>
      <c r="B17020" t="s">
        <v>14783</v>
      </c>
    </row>
    <row r="17021" spans="1:2" x14ac:dyDescent="0.25">
      <c r="A17021">
        <v>27442</v>
      </c>
      <c r="B17021" t="s">
        <v>14784</v>
      </c>
    </row>
    <row r="17022" spans="1:2" x14ac:dyDescent="0.25">
      <c r="A17022">
        <v>27446</v>
      </c>
      <c r="B17022" t="s">
        <v>14785</v>
      </c>
    </row>
    <row r="17023" spans="1:2" x14ac:dyDescent="0.25">
      <c r="A17023">
        <v>27446</v>
      </c>
      <c r="B17023" t="s">
        <v>14786</v>
      </c>
    </row>
    <row r="17024" spans="1:2" x14ac:dyDescent="0.25">
      <c r="A17024">
        <v>27446</v>
      </c>
      <c r="B17024" t="s">
        <v>14787</v>
      </c>
    </row>
    <row r="17025" spans="1:2" x14ac:dyDescent="0.25">
      <c r="A17025">
        <v>27446</v>
      </c>
      <c r="B17025" t="s">
        <v>14788</v>
      </c>
    </row>
    <row r="17026" spans="1:2" x14ac:dyDescent="0.25">
      <c r="A17026">
        <v>27446</v>
      </c>
      <c r="B17026" t="s">
        <v>14789</v>
      </c>
    </row>
    <row r="17027" spans="1:2" x14ac:dyDescent="0.25">
      <c r="A17027">
        <v>27447</v>
      </c>
      <c r="B17027" t="s">
        <v>14790</v>
      </c>
    </row>
    <row r="17028" spans="1:2" x14ac:dyDescent="0.25">
      <c r="A17028">
        <v>27449</v>
      </c>
      <c r="B17028" t="s">
        <v>14790</v>
      </c>
    </row>
    <row r="17029" spans="1:2" x14ac:dyDescent="0.25">
      <c r="A17029">
        <v>27464</v>
      </c>
      <c r="B17029" t="s">
        <v>14791</v>
      </c>
    </row>
    <row r="17030" spans="1:2" x14ac:dyDescent="0.25">
      <c r="A17030">
        <v>27466</v>
      </c>
      <c r="B17030" t="s">
        <v>14791</v>
      </c>
    </row>
    <row r="17031" spans="1:2" x14ac:dyDescent="0.25">
      <c r="A17031">
        <v>27472</v>
      </c>
      <c r="B17031" t="s">
        <v>14791</v>
      </c>
    </row>
    <row r="17032" spans="1:2" x14ac:dyDescent="0.25">
      <c r="A17032">
        <v>27474</v>
      </c>
      <c r="B17032" t="s">
        <v>14791</v>
      </c>
    </row>
    <row r="17033" spans="1:2" x14ac:dyDescent="0.25">
      <c r="A17033">
        <v>27476</v>
      </c>
      <c r="B17033" t="s">
        <v>14791</v>
      </c>
    </row>
    <row r="17034" spans="1:2" x14ac:dyDescent="0.25">
      <c r="A17034">
        <v>27478</v>
      </c>
      <c r="B17034" t="s">
        <v>14791</v>
      </c>
    </row>
    <row r="17035" spans="1:2" x14ac:dyDescent="0.25">
      <c r="A17035">
        <v>27498</v>
      </c>
      <c r="B17035" t="s">
        <v>14792</v>
      </c>
    </row>
    <row r="17036" spans="1:2" x14ac:dyDescent="0.25">
      <c r="A17036">
        <v>27499</v>
      </c>
      <c r="B17036" t="s">
        <v>14793</v>
      </c>
    </row>
    <row r="17037" spans="1:2" x14ac:dyDescent="0.25">
      <c r="A17037">
        <v>27528</v>
      </c>
      <c r="B17037" t="s">
        <v>14794</v>
      </c>
    </row>
    <row r="17038" spans="1:2" x14ac:dyDescent="0.25">
      <c r="A17038">
        <v>27568</v>
      </c>
      <c r="B17038" t="s">
        <v>14794</v>
      </c>
    </row>
    <row r="17039" spans="1:2" x14ac:dyDescent="0.25">
      <c r="A17039">
        <v>27570</v>
      </c>
      <c r="B17039" t="s">
        <v>14794</v>
      </c>
    </row>
    <row r="17040" spans="1:2" x14ac:dyDescent="0.25">
      <c r="A17040">
        <v>27572</v>
      </c>
      <c r="B17040" t="s">
        <v>14794</v>
      </c>
    </row>
    <row r="17041" spans="1:2" x14ac:dyDescent="0.25">
      <c r="A17041">
        <v>27574</v>
      </c>
      <c r="B17041" t="s">
        <v>14794</v>
      </c>
    </row>
    <row r="17042" spans="1:2" x14ac:dyDescent="0.25">
      <c r="A17042">
        <v>27576</v>
      </c>
      <c r="B17042" t="s">
        <v>14794</v>
      </c>
    </row>
    <row r="17043" spans="1:2" x14ac:dyDescent="0.25">
      <c r="A17043">
        <v>27578</v>
      </c>
      <c r="B17043" t="s">
        <v>14794</v>
      </c>
    </row>
    <row r="17044" spans="1:2" x14ac:dyDescent="0.25">
      <c r="A17044">
        <v>27580</v>
      </c>
      <c r="B17044" t="s">
        <v>14794</v>
      </c>
    </row>
    <row r="17045" spans="1:2" x14ac:dyDescent="0.25">
      <c r="A17045">
        <v>27607</v>
      </c>
      <c r="B17045" t="s">
        <v>9799</v>
      </c>
    </row>
    <row r="17046" spans="1:2" x14ac:dyDescent="0.25">
      <c r="A17046">
        <v>27612</v>
      </c>
      <c r="B17046" t="s">
        <v>14795</v>
      </c>
    </row>
    <row r="17047" spans="1:2" x14ac:dyDescent="0.25">
      <c r="A17047">
        <v>27616</v>
      </c>
      <c r="B17047" t="s">
        <v>14796</v>
      </c>
    </row>
    <row r="17048" spans="1:2" x14ac:dyDescent="0.25">
      <c r="A17048">
        <v>27616</v>
      </c>
      <c r="B17048" t="s">
        <v>14797</v>
      </c>
    </row>
    <row r="17049" spans="1:2" x14ac:dyDescent="0.25">
      <c r="A17049">
        <v>27616</v>
      </c>
      <c r="B17049" t="s">
        <v>13971</v>
      </c>
    </row>
    <row r="17050" spans="1:2" x14ac:dyDescent="0.25">
      <c r="A17050">
        <v>27616</v>
      </c>
      <c r="B17050" t="s">
        <v>14798</v>
      </c>
    </row>
    <row r="17051" spans="1:2" x14ac:dyDescent="0.25">
      <c r="A17051">
        <v>27616</v>
      </c>
      <c r="B17051" t="s">
        <v>14799</v>
      </c>
    </row>
    <row r="17052" spans="1:2" x14ac:dyDescent="0.25">
      <c r="A17052">
        <v>27616</v>
      </c>
      <c r="B17052" t="s">
        <v>14800</v>
      </c>
    </row>
    <row r="17053" spans="1:2" x14ac:dyDescent="0.25">
      <c r="A17053">
        <v>27616</v>
      </c>
      <c r="B17053" t="s">
        <v>14801</v>
      </c>
    </row>
    <row r="17054" spans="1:2" x14ac:dyDescent="0.25">
      <c r="A17054">
        <v>27616</v>
      </c>
      <c r="B17054" t="s">
        <v>14802</v>
      </c>
    </row>
    <row r="17055" spans="1:2" x14ac:dyDescent="0.25">
      <c r="A17055">
        <v>27616</v>
      </c>
      <c r="B17055" t="s">
        <v>13366</v>
      </c>
    </row>
    <row r="17056" spans="1:2" x14ac:dyDescent="0.25">
      <c r="A17056">
        <v>27617</v>
      </c>
      <c r="B17056" t="s">
        <v>14803</v>
      </c>
    </row>
    <row r="17057" spans="1:2" x14ac:dyDescent="0.25">
      <c r="A17057">
        <v>27619</v>
      </c>
      <c r="B17057" t="s">
        <v>14803</v>
      </c>
    </row>
    <row r="17058" spans="1:2" x14ac:dyDescent="0.25">
      <c r="A17058">
        <v>27624</v>
      </c>
      <c r="B17058" t="s">
        <v>14804</v>
      </c>
    </row>
    <row r="17059" spans="1:2" x14ac:dyDescent="0.25">
      <c r="A17059">
        <v>27624</v>
      </c>
      <c r="B17059" t="s">
        <v>14805</v>
      </c>
    </row>
    <row r="17060" spans="1:2" x14ac:dyDescent="0.25">
      <c r="A17060">
        <v>27624</v>
      </c>
      <c r="B17060" t="s">
        <v>14806</v>
      </c>
    </row>
    <row r="17061" spans="1:2" x14ac:dyDescent="0.25">
      <c r="A17061">
        <v>27624</v>
      </c>
      <c r="B17061" t="s">
        <v>14807</v>
      </c>
    </row>
    <row r="17062" spans="1:2" x14ac:dyDescent="0.25">
      <c r="A17062">
        <v>27624</v>
      </c>
      <c r="B17062" t="s">
        <v>14808</v>
      </c>
    </row>
    <row r="17063" spans="1:2" x14ac:dyDescent="0.25">
      <c r="A17063">
        <v>27624</v>
      </c>
      <c r="B17063" t="s">
        <v>14809</v>
      </c>
    </row>
    <row r="17064" spans="1:2" x14ac:dyDescent="0.25">
      <c r="A17064">
        <v>27624</v>
      </c>
      <c r="B17064" t="s">
        <v>14810</v>
      </c>
    </row>
    <row r="17065" spans="1:2" x14ac:dyDescent="0.25">
      <c r="A17065">
        <v>27624</v>
      </c>
      <c r="B17065" t="s">
        <v>14811</v>
      </c>
    </row>
    <row r="17066" spans="1:2" x14ac:dyDescent="0.25">
      <c r="A17066">
        <v>27625</v>
      </c>
      <c r="B17066" t="s">
        <v>12098</v>
      </c>
    </row>
    <row r="17067" spans="1:2" x14ac:dyDescent="0.25">
      <c r="A17067">
        <v>27628</v>
      </c>
      <c r="B17067" t="s">
        <v>14812</v>
      </c>
    </row>
    <row r="17068" spans="1:2" x14ac:dyDescent="0.25">
      <c r="A17068">
        <v>27628</v>
      </c>
      <c r="B17068" t="s">
        <v>14813</v>
      </c>
    </row>
    <row r="17069" spans="1:2" x14ac:dyDescent="0.25">
      <c r="A17069">
        <v>27628</v>
      </c>
      <c r="B17069" t="s">
        <v>12098</v>
      </c>
    </row>
    <row r="17070" spans="1:2" x14ac:dyDescent="0.25">
      <c r="A17070">
        <v>27628</v>
      </c>
      <c r="B17070" t="s">
        <v>14814</v>
      </c>
    </row>
    <row r="17071" spans="1:2" x14ac:dyDescent="0.25">
      <c r="A17071">
        <v>27628</v>
      </c>
      <c r="B17071" t="s">
        <v>14815</v>
      </c>
    </row>
    <row r="17072" spans="1:2" x14ac:dyDescent="0.25">
      <c r="A17072">
        <v>27628</v>
      </c>
      <c r="B17072" t="s">
        <v>14816</v>
      </c>
    </row>
    <row r="17073" spans="1:2" x14ac:dyDescent="0.25">
      <c r="A17073">
        <v>27629</v>
      </c>
      <c r="B17073" t="s">
        <v>14817</v>
      </c>
    </row>
    <row r="17074" spans="1:2" x14ac:dyDescent="0.25">
      <c r="A17074">
        <v>27632</v>
      </c>
      <c r="B17074" t="s">
        <v>14818</v>
      </c>
    </row>
    <row r="17075" spans="1:2" x14ac:dyDescent="0.25">
      <c r="A17075">
        <v>27632</v>
      </c>
      <c r="B17075" t="s">
        <v>14817</v>
      </c>
    </row>
    <row r="17076" spans="1:2" x14ac:dyDescent="0.25">
      <c r="A17076">
        <v>27632</v>
      </c>
      <c r="B17076" t="s">
        <v>14542</v>
      </c>
    </row>
    <row r="17077" spans="1:2" x14ac:dyDescent="0.25">
      <c r="A17077">
        <v>27632</v>
      </c>
      <c r="B17077" t="s">
        <v>14819</v>
      </c>
    </row>
    <row r="17078" spans="1:2" x14ac:dyDescent="0.25">
      <c r="A17078">
        <v>27632</v>
      </c>
      <c r="B17078" t="s">
        <v>14820</v>
      </c>
    </row>
    <row r="17079" spans="1:2" x14ac:dyDescent="0.25">
      <c r="A17079">
        <v>27632</v>
      </c>
      <c r="B17079" t="s">
        <v>14821</v>
      </c>
    </row>
    <row r="17080" spans="1:2" x14ac:dyDescent="0.25">
      <c r="A17080">
        <v>27633</v>
      </c>
      <c r="B17080" t="s">
        <v>14822</v>
      </c>
    </row>
    <row r="17081" spans="1:2" x14ac:dyDescent="0.25">
      <c r="A17081">
        <v>27637</v>
      </c>
      <c r="B17081" t="s">
        <v>14822</v>
      </c>
    </row>
    <row r="17082" spans="1:2" x14ac:dyDescent="0.25">
      <c r="A17082">
        <v>27638</v>
      </c>
      <c r="B17082" t="s">
        <v>14823</v>
      </c>
    </row>
    <row r="17083" spans="1:2" x14ac:dyDescent="0.25">
      <c r="A17083">
        <v>27711</v>
      </c>
      <c r="B17083" t="s">
        <v>14824</v>
      </c>
    </row>
    <row r="17084" spans="1:2" x14ac:dyDescent="0.25">
      <c r="A17084">
        <v>27721</v>
      </c>
      <c r="B17084" t="s">
        <v>14825</v>
      </c>
    </row>
    <row r="17085" spans="1:2" x14ac:dyDescent="0.25">
      <c r="A17085">
        <v>27726</v>
      </c>
      <c r="B17085" t="s">
        <v>14826</v>
      </c>
    </row>
    <row r="17086" spans="1:2" x14ac:dyDescent="0.25">
      <c r="A17086">
        <v>27726</v>
      </c>
      <c r="B17086" t="s">
        <v>14827</v>
      </c>
    </row>
    <row r="17087" spans="1:2" x14ac:dyDescent="0.25">
      <c r="A17087">
        <v>27727</v>
      </c>
      <c r="B17087" t="s">
        <v>14828</v>
      </c>
    </row>
    <row r="17088" spans="1:2" x14ac:dyDescent="0.25">
      <c r="A17088">
        <v>27729</v>
      </c>
      <c r="B17088" t="s">
        <v>14829</v>
      </c>
    </row>
    <row r="17089" spans="1:2" x14ac:dyDescent="0.25">
      <c r="A17089">
        <v>27729</v>
      </c>
      <c r="B17089" t="s">
        <v>14828</v>
      </c>
    </row>
    <row r="17090" spans="1:2" x14ac:dyDescent="0.25">
      <c r="A17090">
        <v>27729</v>
      </c>
      <c r="B17090" t="s">
        <v>14830</v>
      </c>
    </row>
    <row r="17091" spans="1:2" x14ac:dyDescent="0.25">
      <c r="A17091">
        <v>27729</v>
      </c>
      <c r="B17091" t="s">
        <v>14831</v>
      </c>
    </row>
    <row r="17092" spans="1:2" x14ac:dyDescent="0.25">
      <c r="A17092">
        <v>27729</v>
      </c>
      <c r="B17092" t="s">
        <v>14832</v>
      </c>
    </row>
    <row r="17093" spans="1:2" x14ac:dyDescent="0.25">
      <c r="A17093">
        <v>27749</v>
      </c>
      <c r="B17093" t="s">
        <v>14833</v>
      </c>
    </row>
    <row r="17094" spans="1:2" x14ac:dyDescent="0.25">
      <c r="A17094">
        <v>27751</v>
      </c>
      <c r="B17094" t="s">
        <v>14833</v>
      </c>
    </row>
    <row r="17095" spans="1:2" x14ac:dyDescent="0.25">
      <c r="A17095">
        <v>27753</v>
      </c>
      <c r="B17095" t="s">
        <v>14833</v>
      </c>
    </row>
    <row r="17096" spans="1:2" x14ac:dyDescent="0.25">
      <c r="A17096">
        <v>27755</v>
      </c>
      <c r="B17096" t="s">
        <v>14833</v>
      </c>
    </row>
    <row r="17097" spans="1:2" x14ac:dyDescent="0.25">
      <c r="A17097">
        <v>27777</v>
      </c>
      <c r="B17097" t="s">
        <v>14834</v>
      </c>
    </row>
    <row r="17098" spans="1:2" x14ac:dyDescent="0.25">
      <c r="A17098">
        <v>27793</v>
      </c>
      <c r="B17098" t="s">
        <v>14835</v>
      </c>
    </row>
    <row r="17099" spans="1:2" x14ac:dyDescent="0.25">
      <c r="A17099">
        <v>27798</v>
      </c>
      <c r="B17099" t="s">
        <v>14481</v>
      </c>
    </row>
    <row r="17100" spans="1:2" x14ac:dyDescent="0.25">
      <c r="A17100">
        <v>27799</v>
      </c>
      <c r="B17100" t="s">
        <v>14836</v>
      </c>
    </row>
    <row r="17101" spans="1:2" x14ac:dyDescent="0.25">
      <c r="A17101">
        <v>27801</v>
      </c>
      <c r="B17101" t="s">
        <v>14836</v>
      </c>
    </row>
    <row r="17102" spans="1:2" x14ac:dyDescent="0.25">
      <c r="A17102">
        <v>27802</v>
      </c>
      <c r="B17102" t="s">
        <v>14837</v>
      </c>
    </row>
    <row r="17103" spans="1:2" x14ac:dyDescent="0.25">
      <c r="A17103">
        <v>27804</v>
      </c>
      <c r="B17103" t="s">
        <v>14837</v>
      </c>
    </row>
    <row r="17104" spans="1:2" x14ac:dyDescent="0.25">
      <c r="A17104">
        <v>27809</v>
      </c>
      <c r="B17104" t="s">
        <v>14838</v>
      </c>
    </row>
    <row r="17105" spans="1:2" x14ac:dyDescent="0.25">
      <c r="A17105">
        <v>28195</v>
      </c>
      <c r="B17105" t="s">
        <v>14839</v>
      </c>
    </row>
    <row r="17106" spans="1:2" x14ac:dyDescent="0.25">
      <c r="A17106">
        <v>28197</v>
      </c>
      <c r="B17106" t="s">
        <v>14839</v>
      </c>
    </row>
    <row r="17107" spans="1:2" x14ac:dyDescent="0.25">
      <c r="A17107">
        <v>28199</v>
      </c>
      <c r="B17107" t="s">
        <v>14839</v>
      </c>
    </row>
    <row r="17108" spans="1:2" x14ac:dyDescent="0.25">
      <c r="A17108">
        <v>28201</v>
      </c>
      <c r="B17108" t="s">
        <v>14839</v>
      </c>
    </row>
    <row r="17109" spans="1:2" x14ac:dyDescent="0.25">
      <c r="A17109">
        <v>28203</v>
      </c>
      <c r="B17109" t="s">
        <v>14839</v>
      </c>
    </row>
    <row r="17110" spans="1:2" x14ac:dyDescent="0.25">
      <c r="A17110">
        <v>28205</v>
      </c>
      <c r="B17110" t="s">
        <v>14839</v>
      </c>
    </row>
    <row r="17111" spans="1:2" x14ac:dyDescent="0.25">
      <c r="A17111">
        <v>28207</v>
      </c>
      <c r="B17111" t="s">
        <v>14839</v>
      </c>
    </row>
    <row r="17112" spans="1:2" x14ac:dyDescent="0.25">
      <c r="A17112">
        <v>28209</v>
      </c>
      <c r="B17112" t="s">
        <v>14839</v>
      </c>
    </row>
    <row r="17113" spans="1:2" x14ac:dyDescent="0.25">
      <c r="A17113">
        <v>28211</v>
      </c>
      <c r="B17113" t="s">
        <v>14839</v>
      </c>
    </row>
    <row r="17114" spans="1:2" x14ac:dyDescent="0.25">
      <c r="A17114">
        <v>28213</v>
      </c>
      <c r="B17114" t="s">
        <v>14839</v>
      </c>
    </row>
    <row r="17115" spans="1:2" x14ac:dyDescent="0.25">
      <c r="A17115">
        <v>28215</v>
      </c>
      <c r="B17115" t="s">
        <v>14839</v>
      </c>
    </row>
    <row r="17116" spans="1:2" x14ac:dyDescent="0.25">
      <c r="A17116">
        <v>28217</v>
      </c>
      <c r="B17116" t="s">
        <v>14839</v>
      </c>
    </row>
    <row r="17117" spans="1:2" x14ac:dyDescent="0.25">
      <c r="A17117">
        <v>28219</v>
      </c>
      <c r="B17117" t="s">
        <v>14839</v>
      </c>
    </row>
    <row r="17118" spans="1:2" x14ac:dyDescent="0.25">
      <c r="A17118">
        <v>28237</v>
      </c>
      <c r="B17118" t="s">
        <v>14839</v>
      </c>
    </row>
    <row r="17119" spans="1:2" x14ac:dyDescent="0.25">
      <c r="A17119">
        <v>28239</v>
      </c>
      <c r="B17119" t="s">
        <v>14839</v>
      </c>
    </row>
    <row r="17120" spans="1:2" x14ac:dyDescent="0.25">
      <c r="A17120">
        <v>28259</v>
      </c>
      <c r="B17120" t="s">
        <v>14839</v>
      </c>
    </row>
    <row r="17121" spans="1:2" x14ac:dyDescent="0.25">
      <c r="A17121">
        <v>28277</v>
      </c>
      <c r="B17121" t="s">
        <v>14839</v>
      </c>
    </row>
    <row r="17122" spans="1:2" x14ac:dyDescent="0.25">
      <c r="A17122">
        <v>28279</v>
      </c>
      <c r="B17122" t="s">
        <v>14839</v>
      </c>
    </row>
    <row r="17123" spans="1:2" x14ac:dyDescent="0.25">
      <c r="A17123">
        <v>28307</v>
      </c>
      <c r="B17123" t="s">
        <v>14839</v>
      </c>
    </row>
    <row r="17124" spans="1:2" x14ac:dyDescent="0.25">
      <c r="A17124">
        <v>28309</v>
      </c>
      <c r="B17124" t="s">
        <v>14839</v>
      </c>
    </row>
    <row r="17125" spans="1:2" x14ac:dyDescent="0.25">
      <c r="A17125">
        <v>28325</v>
      </c>
      <c r="B17125" t="s">
        <v>14839</v>
      </c>
    </row>
    <row r="17126" spans="1:2" x14ac:dyDescent="0.25">
      <c r="A17126">
        <v>28327</v>
      </c>
      <c r="B17126" t="s">
        <v>14839</v>
      </c>
    </row>
    <row r="17127" spans="1:2" x14ac:dyDescent="0.25">
      <c r="A17127">
        <v>28329</v>
      </c>
      <c r="B17127" t="s">
        <v>14839</v>
      </c>
    </row>
    <row r="17128" spans="1:2" x14ac:dyDescent="0.25">
      <c r="A17128">
        <v>28355</v>
      </c>
      <c r="B17128" t="s">
        <v>14839</v>
      </c>
    </row>
    <row r="17129" spans="1:2" x14ac:dyDescent="0.25">
      <c r="A17129">
        <v>28357</v>
      </c>
      <c r="B17129" t="s">
        <v>14839</v>
      </c>
    </row>
    <row r="17130" spans="1:2" x14ac:dyDescent="0.25">
      <c r="A17130">
        <v>28359</v>
      </c>
      <c r="B17130" t="s">
        <v>14839</v>
      </c>
    </row>
    <row r="17131" spans="1:2" x14ac:dyDescent="0.25">
      <c r="A17131">
        <v>28717</v>
      </c>
      <c r="B17131" t="s">
        <v>14839</v>
      </c>
    </row>
    <row r="17132" spans="1:2" x14ac:dyDescent="0.25">
      <c r="A17132">
        <v>28719</v>
      </c>
      <c r="B17132" t="s">
        <v>14839</v>
      </c>
    </row>
    <row r="17133" spans="1:2" x14ac:dyDescent="0.25">
      <c r="A17133">
        <v>28755</v>
      </c>
      <c r="B17133" t="s">
        <v>14839</v>
      </c>
    </row>
    <row r="17134" spans="1:2" x14ac:dyDescent="0.25">
      <c r="A17134">
        <v>28757</v>
      </c>
      <c r="B17134" t="s">
        <v>14839</v>
      </c>
    </row>
    <row r="17135" spans="1:2" x14ac:dyDescent="0.25">
      <c r="A17135">
        <v>28759</v>
      </c>
      <c r="B17135" t="s">
        <v>14839</v>
      </c>
    </row>
    <row r="17136" spans="1:2" x14ac:dyDescent="0.25">
      <c r="A17136">
        <v>28777</v>
      </c>
      <c r="B17136" t="s">
        <v>14839</v>
      </c>
    </row>
    <row r="17137" spans="1:2" x14ac:dyDescent="0.25">
      <c r="A17137">
        <v>28779</v>
      </c>
      <c r="B17137" t="s">
        <v>14839</v>
      </c>
    </row>
    <row r="17138" spans="1:2" x14ac:dyDescent="0.25">
      <c r="A17138">
        <v>28790</v>
      </c>
      <c r="B17138" t="s">
        <v>14840</v>
      </c>
    </row>
    <row r="17139" spans="1:2" x14ac:dyDescent="0.25">
      <c r="A17139">
        <v>28816</v>
      </c>
      <c r="B17139" t="s">
        <v>14841</v>
      </c>
    </row>
    <row r="17140" spans="1:2" x14ac:dyDescent="0.25">
      <c r="A17140">
        <v>28826</v>
      </c>
      <c r="B17140" t="s">
        <v>14842</v>
      </c>
    </row>
    <row r="17141" spans="1:2" x14ac:dyDescent="0.25">
      <c r="A17141">
        <v>28832</v>
      </c>
      <c r="B17141" t="s">
        <v>14842</v>
      </c>
    </row>
    <row r="17142" spans="1:2" x14ac:dyDescent="0.25">
      <c r="A17142">
        <v>28844</v>
      </c>
      <c r="B17142" t="s">
        <v>14843</v>
      </c>
    </row>
    <row r="17143" spans="1:2" x14ac:dyDescent="0.25">
      <c r="A17143">
        <v>28852</v>
      </c>
      <c r="B17143" t="s">
        <v>14844</v>
      </c>
    </row>
    <row r="17144" spans="1:2" x14ac:dyDescent="0.25">
      <c r="A17144">
        <v>28857</v>
      </c>
      <c r="B17144" t="s">
        <v>14844</v>
      </c>
    </row>
    <row r="17145" spans="1:2" x14ac:dyDescent="0.25">
      <c r="A17145">
        <v>28865</v>
      </c>
      <c r="B17145" t="s">
        <v>14845</v>
      </c>
    </row>
    <row r="17146" spans="1:2" x14ac:dyDescent="0.25">
      <c r="A17146">
        <v>28866</v>
      </c>
      <c r="B17146" t="s">
        <v>14846</v>
      </c>
    </row>
    <row r="17147" spans="1:2" x14ac:dyDescent="0.25">
      <c r="A17147">
        <v>28868</v>
      </c>
      <c r="B17147" t="s">
        <v>14846</v>
      </c>
    </row>
    <row r="17148" spans="1:2" x14ac:dyDescent="0.25">
      <c r="A17148">
        <v>28870</v>
      </c>
      <c r="B17148" t="s">
        <v>14846</v>
      </c>
    </row>
    <row r="17149" spans="1:2" x14ac:dyDescent="0.25">
      <c r="A17149">
        <v>28876</v>
      </c>
      <c r="B17149" t="s">
        <v>14847</v>
      </c>
    </row>
    <row r="17150" spans="1:2" x14ac:dyDescent="0.25">
      <c r="A17150">
        <v>28877</v>
      </c>
      <c r="B17150" t="s">
        <v>14848</v>
      </c>
    </row>
    <row r="17151" spans="1:2" x14ac:dyDescent="0.25">
      <c r="A17151">
        <v>28879</v>
      </c>
      <c r="B17151" t="s">
        <v>14848</v>
      </c>
    </row>
    <row r="17152" spans="1:2" x14ac:dyDescent="0.25">
      <c r="A17152">
        <v>29221</v>
      </c>
      <c r="B17152" t="s">
        <v>14849</v>
      </c>
    </row>
    <row r="17153" spans="1:2" x14ac:dyDescent="0.25">
      <c r="A17153">
        <v>29223</v>
      </c>
      <c r="B17153" t="s">
        <v>14849</v>
      </c>
    </row>
    <row r="17154" spans="1:2" x14ac:dyDescent="0.25">
      <c r="A17154">
        <v>29225</v>
      </c>
      <c r="B17154" t="s">
        <v>14849</v>
      </c>
    </row>
    <row r="17155" spans="1:2" x14ac:dyDescent="0.25">
      <c r="A17155">
        <v>29225</v>
      </c>
      <c r="B17155" t="s">
        <v>14850</v>
      </c>
    </row>
    <row r="17156" spans="1:2" x14ac:dyDescent="0.25">
      <c r="A17156">
        <v>29227</v>
      </c>
      <c r="B17156" t="s">
        <v>14849</v>
      </c>
    </row>
    <row r="17157" spans="1:2" x14ac:dyDescent="0.25">
      <c r="A17157">
        <v>29229</v>
      </c>
      <c r="B17157" t="s">
        <v>14849</v>
      </c>
    </row>
    <row r="17158" spans="1:2" x14ac:dyDescent="0.25">
      <c r="A17158">
        <v>29229</v>
      </c>
      <c r="B17158" t="s">
        <v>14851</v>
      </c>
    </row>
    <row r="17159" spans="1:2" x14ac:dyDescent="0.25">
      <c r="A17159">
        <v>29303</v>
      </c>
      <c r="B17159" t="s">
        <v>3974</v>
      </c>
    </row>
    <row r="17160" spans="1:2" x14ac:dyDescent="0.25">
      <c r="A17160">
        <v>29303</v>
      </c>
      <c r="B17160" t="s">
        <v>14852</v>
      </c>
    </row>
    <row r="17161" spans="1:2" x14ac:dyDescent="0.25">
      <c r="A17161">
        <v>29303</v>
      </c>
      <c r="B17161" t="s">
        <v>14853</v>
      </c>
    </row>
    <row r="17162" spans="1:2" x14ac:dyDescent="0.25">
      <c r="A17162">
        <v>29303</v>
      </c>
      <c r="B17162" t="s">
        <v>14854</v>
      </c>
    </row>
    <row r="17163" spans="1:2" x14ac:dyDescent="0.25">
      <c r="A17163">
        <v>29308</v>
      </c>
      <c r="B17163" t="s">
        <v>14855</v>
      </c>
    </row>
    <row r="17164" spans="1:2" x14ac:dyDescent="0.25">
      <c r="A17164">
        <v>29308</v>
      </c>
      <c r="B17164" t="s">
        <v>13061</v>
      </c>
    </row>
    <row r="17165" spans="1:2" x14ac:dyDescent="0.25">
      <c r="A17165">
        <v>29313</v>
      </c>
      <c r="B17165" t="s">
        <v>14856</v>
      </c>
    </row>
    <row r="17166" spans="1:2" x14ac:dyDescent="0.25">
      <c r="A17166">
        <v>29320</v>
      </c>
      <c r="B17166" t="s">
        <v>14857</v>
      </c>
    </row>
    <row r="17167" spans="1:2" x14ac:dyDescent="0.25">
      <c r="A17167">
        <v>29321</v>
      </c>
      <c r="B17167" t="s">
        <v>14858</v>
      </c>
    </row>
    <row r="17168" spans="1:2" x14ac:dyDescent="0.25">
      <c r="A17168">
        <v>29323</v>
      </c>
      <c r="B17168" t="s">
        <v>14858</v>
      </c>
    </row>
    <row r="17169" spans="1:2" x14ac:dyDescent="0.25">
      <c r="A17169">
        <v>29324</v>
      </c>
      <c r="B17169" t="s">
        <v>14859</v>
      </c>
    </row>
    <row r="17170" spans="1:2" x14ac:dyDescent="0.25">
      <c r="A17170">
        <v>29326</v>
      </c>
      <c r="B17170" t="s">
        <v>14859</v>
      </c>
    </row>
    <row r="17171" spans="1:2" x14ac:dyDescent="0.25">
      <c r="A17171">
        <v>29328</v>
      </c>
      <c r="B17171" t="s">
        <v>14859</v>
      </c>
    </row>
    <row r="17172" spans="1:2" x14ac:dyDescent="0.25">
      <c r="A17172">
        <v>29329</v>
      </c>
      <c r="B17172" t="s">
        <v>14860</v>
      </c>
    </row>
    <row r="17173" spans="1:2" x14ac:dyDescent="0.25">
      <c r="A17173">
        <v>29331</v>
      </c>
      <c r="B17173" t="s">
        <v>14860</v>
      </c>
    </row>
    <row r="17174" spans="1:2" x14ac:dyDescent="0.25">
      <c r="A17174">
        <v>29336</v>
      </c>
      <c r="B17174" t="s">
        <v>10435</v>
      </c>
    </row>
    <row r="17175" spans="1:2" x14ac:dyDescent="0.25">
      <c r="A17175">
        <v>29337</v>
      </c>
      <c r="B17175" t="s">
        <v>14861</v>
      </c>
    </row>
    <row r="17176" spans="1:2" x14ac:dyDescent="0.25">
      <c r="A17176">
        <v>29339</v>
      </c>
      <c r="B17176" t="s">
        <v>14861</v>
      </c>
    </row>
    <row r="17177" spans="1:2" x14ac:dyDescent="0.25">
      <c r="A17177">
        <v>29340</v>
      </c>
      <c r="B17177" t="s">
        <v>14862</v>
      </c>
    </row>
    <row r="17178" spans="1:2" x14ac:dyDescent="0.25">
      <c r="A17178">
        <v>29342</v>
      </c>
      <c r="B17178" t="s">
        <v>14862</v>
      </c>
    </row>
    <row r="17179" spans="1:2" x14ac:dyDescent="0.25">
      <c r="A17179">
        <v>29343</v>
      </c>
      <c r="B17179" t="s">
        <v>14863</v>
      </c>
    </row>
    <row r="17180" spans="1:2" x14ac:dyDescent="0.25">
      <c r="A17180">
        <v>29345</v>
      </c>
      <c r="B17180" t="s">
        <v>14863</v>
      </c>
    </row>
    <row r="17181" spans="1:2" x14ac:dyDescent="0.25">
      <c r="A17181">
        <v>29346</v>
      </c>
      <c r="B17181" t="s">
        <v>14864</v>
      </c>
    </row>
    <row r="17182" spans="1:2" x14ac:dyDescent="0.25">
      <c r="A17182">
        <v>29348</v>
      </c>
      <c r="B17182" t="s">
        <v>14864</v>
      </c>
    </row>
    <row r="17183" spans="1:2" x14ac:dyDescent="0.25">
      <c r="A17183">
        <v>29348</v>
      </c>
      <c r="B17183" t="s">
        <v>11069</v>
      </c>
    </row>
    <row r="17184" spans="1:2" x14ac:dyDescent="0.25">
      <c r="A17184">
        <v>29349</v>
      </c>
      <c r="B17184" t="s">
        <v>14865</v>
      </c>
    </row>
    <row r="17185" spans="1:2" x14ac:dyDescent="0.25">
      <c r="A17185">
        <v>29351</v>
      </c>
      <c r="B17185" t="s">
        <v>14865</v>
      </c>
    </row>
    <row r="17186" spans="1:2" x14ac:dyDescent="0.25">
      <c r="A17186">
        <v>29352</v>
      </c>
      <c r="B17186" t="s">
        <v>14866</v>
      </c>
    </row>
    <row r="17187" spans="1:2" x14ac:dyDescent="0.25">
      <c r="A17187">
        <v>29353</v>
      </c>
      <c r="B17187" t="s">
        <v>14867</v>
      </c>
    </row>
    <row r="17188" spans="1:2" x14ac:dyDescent="0.25">
      <c r="A17188">
        <v>29355</v>
      </c>
      <c r="B17188" t="s">
        <v>14868</v>
      </c>
    </row>
    <row r="17189" spans="1:2" x14ac:dyDescent="0.25">
      <c r="A17189">
        <v>29356</v>
      </c>
      <c r="B17189" t="s">
        <v>14869</v>
      </c>
    </row>
    <row r="17190" spans="1:2" x14ac:dyDescent="0.25">
      <c r="A17190">
        <v>29358</v>
      </c>
      <c r="B17190" t="s">
        <v>14870</v>
      </c>
    </row>
    <row r="17191" spans="1:2" x14ac:dyDescent="0.25">
      <c r="A17191">
        <v>29359</v>
      </c>
      <c r="B17191" t="s">
        <v>14871</v>
      </c>
    </row>
    <row r="17192" spans="1:2" x14ac:dyDescent="0.25">
      <c r="A17192">
        <v>29361</v>
      </c>
      <c r="B17192" t="s">
        <v>14872</v>
      </c>
    </row>
    <row r="17193" spans="1:2" x14ac:dyDescent="0.25">
      <c r="A17193">
        <v>29362</v>
      </c>
      <c r="B17193" t="s">
        <v>14873</v>
      </c>
    </row>
    <row r="17194" spans="1:2" x14ac:dyDescent="0.25">
      <c r="A17194">
        <v>29364</v>
      </c>
      <c r="B17194" t="s">
        <v>14874</v>
      </c>
    </row>
    <row r="17195" spans="1:2" x14ac:dyDescent="0.25">
      <c r="A17195">
        <v>29365</v>
      </c>
      <c r="B17195" t="s">
        <v>14875</v>
      </c>
    </row>
    <row r="17196" spans="1:2" x14ac:dyDescent="0.25">
      <c r="A17196">
        <v>29367</v>
      </c>
      <c r="B17196" t="s">
        <v>13365</v>
      </c>
    </row>
    <row r="17197" spans="1:2" x14ac:dyDescent="0.25">
      <c r="A17197">
        <v>29369</v>
      </c>
      <c r="B17197" t="s">
        <v>14876</v>
      </c>
    </row>
    <row r="17198" spans="1:2" x14ac:dyDescent="0.25">
      <c r="A17198">
        <v>29374</v>
      </c>
      <c r="B17198" t="s">
        <v>14877</v>
      </c>
    </row>
    <row r="17199" spans="1:2" x14ac:dyDescent="0.25">
      <c r="A17199">
        <v>29378</v>
      </c>
      <c r="B17199" t="s">
        <v>14877</v>
      </c>
    </row>
    <row r="17200" spans="1:2" x14ac:dyDescent="0.25">
      <c r="A17200">
        <v>29379</v>
      </c>
      <c r="B17200" t="s">
        <v>14877</v>
      </c>
    </row>
    <row r="17201" spans="1:2" x14ac:dyDescent="0.25">
      <c r="A17201">
        <v>29384</v>
      </c>
      <c r="B17201" t="s">
        <v>14878</v>
      </c>
    </row>
    <row r="17202" spans="1:2" x14ac:dyDescent="0.25">
      <c r="A17202">
        <v>29386</v>
      </c>
      <c r="B17202" t="s">
        <v>14879</v>
      </c>
    </row>
    <row r="17203" spans="1:2" x14ac:dyDescent="0.25">
      <c r="A17203">
        <v>29386</v>
      </c>
      <c r="B17203" t="s">
        <v>14878</v>
      </c>
    </row>
    <row r="17204" spans="1:2" x14ac:dyDescent="0.25">
      <c r="A17204">
        <v>29386</v>
      </c>
      <c r="B17204" t="s">
        <v>14880</v>
      </c>
    </row>
    <row r="17205" spans="1:2" x14ac:dyDescent="0.25">
      <c r="A17205">
        <v>29387</v>
      </c>
      <c r="B17205" t="s">
        <v>14881</v>
      </c>
    </row>
    <row r="17206" spans="1:2" x14ac:dyDescent="0.25">
      <c r="A17206">
        <v>29389</v>
      </c>
      <c r="B17206" t="s">
        <v>14881</v>
      </c>
    </row>
    <row r="17207" spans="1:2" x14ac:dyDescent="0.25">
      <c r="A17207">
        <v>29390</v>
      </c>
      <c r="B17207" t="s">
        <v>9759</v>
      </c>
    </row>
    <row r="17208" spans="1:2" x14ac:dyDescent="0.25">
      <c r="A17208">
        <v>29392</v>
      </c>
      <c r="B17208" t="s">
        <v>9759</v>
      </c>
    </row>
    <row r="17209" spans="1:2" x14ac:dyDescent="0.25">
      <c r="A17209">
        <v>29393</v>
      </c>
      <c r="B17209" t="s">
        <v>3520</v>
      </c>
    </row>
    <row r="17210" spans="1:2" x14ac:dyDescent="0.25">
      <c r="A17210">
        <v>29394</v>
      </c>
      <c r="B17210" t="s">
        <v>14882</v>
      </c>
    </row>
    <row r="17211" spans="1:2" x14ac:dyDescent="0.25">
      <c r="A17211">
        <v>29396</v>
      </c>
      <c r="B17211" t="s">
        <v>14883</v>
      </c>
    </row>
    <row r="17212" spans="1:2" x14ac:dyDescent="0.25">
      <c r="A17212">
        <v>29397</v>
      </c>
      <c r="B17212" t="s">
        <v>14884</v>
      </c>
    </row>
    <row r="17213" spans="1:2" x14ac:dyDescent="0.25">
      <c r="A17213">
        <v>29399</v>
      </c>
      <c r="B17213" t="s">
        <v>14884</v>
      </c>
    </row>
    <row r="17214" spans="1:2" x14ac:dyDescent="0.25">
      <c r="A17214">
        <v>29410</v>
      </c>
      <c r="B17214" t="s">
        <v>14885</v>
      </c>
    </row>
    <row r="17215" spans="1:2" x14ac:dyDescent="0.25">
      <c r="A17215">
        <v>29410</v>
      </c>
      <c r="B17215" t="s">
        <v>14886</v>
      </c>
    </row>
    <row r="17216" spans="1:2" x14ac:dyDescent="0.25">
      <c r="A17216">
        <v>29410</v>
      </c>
      <c r="B17216" t="s">
        <v>3842</v>
      </c>
    </row>
    <row r="17217" spans="1:2" x14ac:dyDescent="0.25">
      <c r="A17217">
        <v>29410</v>
      </c>
      <c r="B17217" t="s">
        <v>14887</v>
      </c>
    </row>
    <row r="17218" spans="1:2" x14ac:dyDescent="0.25">
      <c r="A17218">
        <v>29410</v>
      </c>
      <c r="B17218" t="s">
        <v>14888</v>
      </c>
    </row>
    <row r="17219" spans="1:2" x14ac:dyDescent="0.25">
      <c r="A17219">
        <v>29410</v>
      </c>
      <c r="B17219" t="s">
        <v>14889</v>
      </c>
    </row>
    <row r="17220" spans="1:2" x14ac:dyDescent="0.25">
      <c r="A17220">
        <v>29413</v>
      </c>
      <c r="B17220" t="s">
        <v>12741</v>
      </c>
    </row>
    <row r="17221" spans="1:2" x14ac:dyDescent="0.25">
      <c r="A17221">
        <v>29413</v>
      </c>
      <c r="B17221" t="s">
        <v>14890</v>
      </c>
    </row>
    <row r="17222" spans="1:2" x14ac:dyDescent="0.25">
      <c r="A17222">
        <v>29413</v>
      </c>
      <c r="B17222" t="s">
        <v>14891</v>
      </c>
    </row>
    <row r="17223" spans="1:2" x14ac:dyDescent="0.25">
      <c r="A17223">
        <v>29413</v>
      </c>
      <c r="B17223" t="s">
        <v>14892</v>
      </c>
    </row>
    <row r="17224" spans="1:2" x14ac:dyDescent="0.25">
      <c r="A17224">
        <v>29413</v>
      </c>
      <c r="B17224" t="s">
        <v>14893</v>
      </c>
    </row>
    <row r="17225" spans="1:2" x14ac:dyDescent="0.25">
      <c r="A17225">
        <v>29413</v>
      </c>
      <c r="B17225" t="s">
        <v>14894</v>
      </c>
    </row>
    <row r="17226" spans="1:2" x14ac:dyDescent="0.25">
      <c r="A17226">
        <v>29413</v>
      </c>
      <c r="B17226" t="s">
        <v>14895</v>
      </c>
    </row>
    <row r="17227" spans="1:2" x14ac:dyDescent="0.25">
      <c r="A17227">
        <v>29413</v>
      </c>
      <c r="B17227" t="s">
        <v>14896</v>
      </c>
    </row>
    <row r="17228" spans="1:2" x14ac:dyDescent="0.25">
      <c r="A17228">
        <v>29413</v>
      </c>
      <c r="B17228" t="s">
        <v>14897</v>
      </c>
    </row>
    <row r="17229" spans="1:2" x14ac:dyDescent="0.25">
      <c r="A17229">
        <v>29413</v>
      </c>
      <c r="B17229" t="s">
        <v>14898</v>
      </c>
    </row>
    <row r="17230" spans="1:2" x14ac:dyDescent="0.25">
      <c r="A17230">
        <v>29413</v>
      </c>
      <c r="B17230" t="s">
        <v>14899</v>
      </c>
    </row>
    <row r="17231" spans="1:2" x14ac:dyDescent="0.25">
      <c r="A17231">
        <v>29413</v>
      </c>
      <c r="B17231" t="s">
        <v>14900</v>
      </c>
    </row>
    <row r="17232" spans="1:2" x14ac:dyDescent="0.25">
      <c r="A17232">
        <v>29413</v>
      </c>
      <c r="B17232" t="s">
        <v>14901</v>
      </c>
    </row>
    <row r="17233" spans="1:2" x14ac:dyDescent="0.25">
      <c r="A17233">
        <v>29413</v>
      </c>
      <c r="B17233" t="s">
        <v>14902</v>
      </c>
    </row>
    <row r="17234" spans="1:2" x14ac:dyDescent="0.25">
      <c r="A17234">
        <v>29413</v>
      </c>
      <c r="B17234" t="s">
        <v>14903</v>
      </c>
    </row>
    <row r="17235" spans="1:2" x14ac:dyDescent="0.25">
      <c r="A17235">
        <v>29413</v>
      </c>
      <c r="B17235" t="s">
        <v>5890</v>
      </c>
    </row>
    <row r="17236" spans="1:2" x14ac:dyDescent="0.25">
      <c r="A17236">
        <v>29413</v>
      </c>
      <c r="B17236" t="s">
        <v>14904</v>
      </c>
    </row>
    <row r="17237" spans="1:2" x14ac:dyDescent="0.25">
      <c r="A17237">
        <v>29413</v>
      </c>
      <c r="B17237" t="s">
        <v>14905</v>
      </c>
    </row>
    <row r="17238" spans="1:2" x14ac:dyDescent="0.25">
      <c r="A17238">
        <v>29413</v>
      </c>
      <c r="B17238" t="s">
        <v>14906</v>
      </c>
    </row>
    <row r="17239" spans="1:2" x14ac:dyDescent="0.25">
      <c r="A17239">
        <v>29413</v>
      </c>
      <c r="B17239" t="s">
        <v>14907</v>
      </c>
    </row>
    <row r="17240" spans="1:2" x14ac:dyDescent="0.25">
      <c r="A17240">
        <v>29413</v>
      </c>
      <c r="B17240" t="s">
        <v>12998</v>
      </c>
    </row>
    <row r="17241" spans="1:2" x14ac:dyDescent="0.25">
      <c r="A17241">
        <v>29413</v>
      </c>
      <c r="B17241" t="s">
        <v>14908</v>
      </c>
    </row>
    <row r="17242" spans="1:2" x14ac:dyDescent="0.25">
      <c r="A17242">
        <v>29413</v>
      </c>
      <c r="B17242" t="s">
        <v>14909</v>
      </c>
    </row>
    <row r="17243" spans="1:2" x14ac:dyDescent="0.25">
      <c r="A17243">
        <v>29413</v>
      </c>
      <c r="B17243" t="s">
        <v>14910</v>
      </c>
    </row>
    <row r="17244" spans="1:2" x14ac:dyDescent="0.25">
      <c r="A17244">
        <v>29413</v>
      </c>
      <c r="B17244" t="s">
        <v>3520</v>
      </c>
    </row>
    <row r="17245" spans="1:2" x14ac:dyDescent="0.25">
      <c r="A17245">
        <v>29413</v>
      </c>
      <c r="B17245" t="s">
        <v>14911</v>
      </c>
    </row>
    <row r="17246" spans="1:2" x14ac:dyDescent="0.25">
      <c r="A17246">
        <v>29413</v>
      </c>
      <c r="B17246" t="s">
        <v>14912</v>
      </c>
    </row>
    <row r="17247" spans="1:2" x14ac:dyDescent="0.25">
      <c r="A17247">
        <v>29413</v>
      </c>
      <c r="B17247" t="s">
        <v>14913</v>
      </c>
    </row>
    <row r="17248" spans="1:2" x14ac:dyDescent="0.25">
      <c r="A17248">
        <v>29413</v>
      </c>
      <c r="B17248" t="s">
        <v>14914</v>
      </c>
    </row>
    <row r="17249" spans="1:2" x14ac:dyDescent="0.25">
      <c r="A17249">
        <v>29413</v>
      </c>
      <c r="B17249" t="s">
        <v>14915</v>
      </c>
    </row>
    <row r="17250" spans="1:2" x14ac:dyDescent="0.25">
      <c r="A17250">
        <v>29413</v>
      </c>
      <c r="B17250" t="s">
        <v>14916</v>
      </c>
    </row>
    <row r="17251" spans="1:2" x14ac:dyDescent="0.25">
      <c r="A17251">
        <v>29413</v>
      </c>
      <c r="B17251" t="s">
        <v>4379</v>
      </c>
    </row>
    <row r="17252" spans="1:2" x14ac:dyDescent="0.25">
      <c r="A17252">
        <v>29413</v>
      </c>
      <c r="B17252" t="s">
        <v>14917</v>
      </c>
    </row>
    <row r="17253" spans="1:2" x14ac:dyDescent="0.25">
      <c r="A17253">
        <v>29413</v>
      </c>
      <c r="B17253" t="s">
        <v>14918</v>
      </c>
    </row>
    <row r="17254" spans="1:2" x14ac:dyDescent="0.25">
      <c r="A17254">
        <v>29413</v>
      </c>
      <c r="B17254" t="s">
        <v>3842</v>
      </c>
    </row>
    <row r="17255" spans="1:2" x14ac:dyDescent="0.25">
      <c r="A17255">
        <v>29413</v>
      </c>
      <c r="B17255" t="s">
        <v>14919</v>
      </c>
    </row>
    <row r="17256" spans="1:2" x14ac:dyDescent="0.25">
      <c r="A17256">
        <v>29413</v>
      </c>
      <c r="B17256" t="s">
        <v>14920</v>
      </c>
    </row>
    <row r="17257" spans="1:2" x14ac:dyDescent="0.25">
      <c r="A17257">
        <v>29413</v>
      </c>
      <c r="B17257" t="s">
        <v>14921</v>
      </c>
    </row>
    <row r="17258" spans="1:2" x14ac:dyDescent="0.25">
      <c r="A17258">
        <v>29413</v>
      </c>
      <c r="B17258" t="s">
        <v>14922</v>
      </c>
    </row>
    <row r="17259" spans="1:2" x14ac:dyDescent="0.25">
      <c r="A17259">
        <v>29413</v>
      </c>
      <c r="B17259" t="s">
        <v>9406</v>
      </c>
    </row>
    <row r="17260" spans="1:2" x14ac:dyDescent="0.25">
      <c r="A17260">
        <v>29413</v>
      </c>
      <c r="B17260" t="s">
        <v>8496</v>
      </c>
    </row>
    <row r="17261" spans="1:2" x14ac:dyDescent="0.25">
      <c r="A17261">
        <v>29413</v>
      </c>
      <c r="B17261" t="s">
        <v>14923</v>
      </c>
    </row>
    <row r="17262" spans="1:2" x14ac:dyDescent="0.25">
      <c r="A17262">
        <v>29413</v>
      </c>
      <c r="B17262" t="s">
        <v>14924</v>
      </c>
    </row>
    <row r="17263" spans="1:2" x14ac:dyDescent="0.25">
      <c r="A17263">
        <v>29413</v>
      </c>
      <c r="B17263" t="s">
        <v>14925</v>
      </c>
    </row>
    <row r="17264" spans="1:2" x14ac:dyDescent="0.25">
      <c r="A17264">
        <v>29413</v>
      </c>
      <c r="B17264" t="s">
        <v>14926</v>
      </c>
    </row>
    <row r="17265" spans="1:2" x14ac:dyDescent="0.25">
      <c r="A17265">
        <v>29413</v>
      </c>
      <c r="B17265" t="s">
        <v>14927</v>
      </c>
    </row>
    <row r="17266" spans="1:2" x14ac:dyDescent="0.25">
      <c r="A17266">
        <v>29413</v>
      </c>
      <c r="B17266" t="s">
        <v>14928</v>
      </c>
    </row>
    <row r="17267" spans="1:2" x14ac:dyDescent="0.25">
      <c r="A17267">
        <v>29413</v>
      </c>
      <c r="B17267" t="s">
        <v>14929</v>
      </c>
    </row>
    <row r="17268" spans="1:2" x14ac:dyDescent="0.25">
      <c r="A17268">
        <v>29413</v>
      </c>
      <c r="B17268" t="s">
        <v>14930</v>
      </c>
    </row>
    <row r="17269" spans="1:2" x14ac:dyDescent="0.25">
      <c r="A17269">
        <v>29413</v>
      </c>
      <c r="B17269" t="s">
        <v>14931</v>
      </c>
    </row>
    <row r="17270" spans="1:2" x14ac:dyDescent="0.25">
      <c r="A17270">
        <v>29413</v>
      </c>
      <c r="B17270" t="s">
        <v>14932</v>
      </c>
    </row>
    <row r="17271" spans="1:2" x14ac:dyDescent="0.25">
      <c r="A17271">
        <v>29413</v>
      </c>
      <c r="B17271" t="s">
        <v>14933</v>
      </c>
    </row>
    <row r="17272" spans="1:2" x14ac:dyDescent="0.25">
      <c r="A17272">
        <v>29413</v>
      </c>
      <c r="B17272" t="s">
        <v>14934</v>
      </c>
    </row>
    <row r="17273" spans="1:2" x14ac:dyDescent="0.25">
      <c r="A17273">
        <v>29413</v>
      </c>
      <c r="B17273" t="s">
        <v>14935</v>
      </c>
    </row>
    <row r="17274" spans="1:2" x14ac:dyDescent="0.25">
      <c r="A17274">
        <v>29413</v>
      </c>
      <c r="B17274" t="s">
        <v>14936</v>
      </c>
    </row>
    <row r="17275" spans="1:2" x14ac:dyDescent="0.25">
      <c r="A17275">
        <v>29413</v>
      </c>
      <c r="B17275" t="s">
        <v>14937</v>
      </c>
    </row>
    <row r="17276" spans="1:2" x14ac:dyDescent="0.25">
      <c r="A17276">
        <v>29413</v>
      </c>
      <c r="B17276" t="s">
        <v>14938</v>
      </c>
    </row>
    <row r="17277" spans="1:2" x14ac:dyDescent="0.25">
      <c r="A17277">
        <v>29413</v>
      </c>
      <c r="B17277" t="s">
        <v>14939</v>
      </c>
    </row>
    <row r="17278" spans="1:2" x14ac:dyDescent="0.25">
      <c r="A17278">
        <v>29413</v>
      </c>
      <c r="B17278" t="s">
        <v>14940</v>
      </c>
    </row>
    <row r="17279" spans="1:2" x14ac:dyDescent="0.25">
      <c r="A17279">
        <v>29413</v>
      </c>
      <c r="B17279" t="s">
        <v>14941</v>
      </c>
    </row>
    <row r="17280" spans="1:2" x14ac:dyDescent="0.25">
      <c r="A17280">
        <v>29413</v>
      </c>
      <c r="B17280" t="s">
        <v>14942</v>
      </c>
    </row>
    <row r="17281" spans="1:2" x14ac:dyDescent="0.25">
      <c r="A17281">
        <v>29413</v>
      </c>
      <c r="B17281" t="s">
        <v>14943</v>
      </c>
    </row>
    <row r="17282" spans="1:2" x14ac:dyDescent="0.25">
      <c r="A17282">
        <v>29413</v>
      </c>
      <c r="B17282" t="s">
        <v>14944</v>
      </c>
    </row>
    <row r="17283" spans="1:2" x14ac:dyDescent="0.25">
      <c r="A17283">
        <v>29413</v>
      </c>
      <c r="B17283" t="s">
        <v>14945</v>
      </c>
    </row>
    <row r="17284" spans="1:2" x14ac:dyDescent="0.25">
      <c r="A17284">
        <v>29413</v>
      </c>
      <c r="B17284" t="s">
        <v>14946</v>
      </c>
    </row>
    <row r="17285" spans="1:2" x14ac:dyDescent="0.25">
      <c r="A17285">
        <v>29413</v>
      </c>
      <c r="B17285" t="s">
        <v>14947</v>
      </c>
    </row>
    <row r="17286" spans="1:2" x14ac:dyDescent="0.25">
      <c r="A17286">
        <v>29413</v>
      </c>
      <c r="B17286" t="s">
        <v>13007</v>
      </c>
    </row>
    <row r="17287" spans="1:2" x14ac:dyDescent="0.25">
      <c r="A17287">
        <v>29413</v>
      </c>
      <c r="B17287" t="s">
        <v>14948</v>
      </c>
    </row>
    <row r="17288" spans="1:2" x14ac:dyDescent="0.25">
      <c r="A17288">
        <v>29416</v>
      </c>
      <c r="B17288" t="s">
        <v>10479</v>
      </c>
    </row>
    <row r="17289" spans="1:2" x14ac:dyDescent="0.25">
      <c r="A17289">
        <v>29416</v>
      </c>
      <c r="B17289" t="s">
        <v>14949</v>
      </c>
    </row>
    <row r="17290" spans="1:2" x14ac:dyDescent="0.25">
      <c r="A17290">
        <v>29416</v>
      </c>
      <c r="B17290" t="s">
        <v>14950</v>
      </c>
    </row>
    <row r="17291" spans="1:2" x14ac:dyDescent="0.25">
      <c r="A17291">
        <v>29416</v>
      </c>
      <c r="B17291" t="s">
        <v>5511</v>
      </c>
    </row>
    <row r="17292" spans="1:2" x14ac:dyDescent="0.25">
      <c r="A17292">
        <v>29416</v>
      </c>
      <c r="B17292" t="s">
        <v>14951</v>
      </c>
    </row>
    <row r="17293" spans="1:2" x14ac:dyDescent="0.25">
      <c r="A17293">
        <v>29416</v>
      </c>
      <c r="B17293" t="s">
        <v>14952</v>
      </c>
    </row>
    <row r="17294" spans="1:2" x14ac:dyDescent="0.25">
      <c r="A17294">
        <v>29416</v>
      </c>
      <c r="B17294" t="s">
        <v>14953</v>
      </c>
    </row>
    <row r="17295" spans="1:2" x14ac:dyDescent="0.25">
      <c r="A17295">
        <v>29416</v>
      </c>
      <c r="B17295" t="s">
        <v>14954</v>
      </c>
    </row>
    <row r="17296" spans="1:2" x14ac:dyDescent="0.25">
      <c r="A17296">
        <v>29416</v>
      </c>
      <c r="B17296" t="s">
        <v>14955</v>
      </c>
    </row>
    <row r="17297" spans="1:2" x14ac:dyDescent="0.25">
      <c r="A17297">
        <v>29416</v>
      </c>
      <c r="B17297" t="s">
        <v>10567</v>
      </c>
    </row>
    <row r="17298" spans="1:2" x14ac:dyDescent="0.25">
      <c r="A17298">
        <v>29416</v>
      </c>
      <c r="B17298" t="s">
        <v>14956</v>
      </c>
    </row>
    <row r="17299" spans="1:2" x14ac:dyDescent="0.25">
      <c r="A17299">
        <v>29416</v>
      </c>
      <c r="B17299" t="s">
        <v>14957</v>
      </c>
    </row>
    <row r="17300" spans="1:2" x14ac:dyDescent="0.25">
      <c r="A17300">
        <v>29416</v>
      </c>
      <c r="B17300" t="s">
        <v>14958</v>
      </c>
    </row>
    <row r="17301" spans="1:2" x14ac:dyDescent="0.25">
      <c r="A17301">
        <v>29416</v>
      </c>
      <c r="B17301" t="s">
        <v>14959</v>
      </c>
    </row>
    <row r="17302" spans="1:2" x14ac:dyDescent="0.25">
      <c r="A17302">
        <v>29416</v>
      </c>
      <c r="B17302" t="s">
        <v>3520</v>
      </c>
    </row>
    <row r="17303" spans="1:2" x14ac:dyDescent="0.25">
      <c r="A17303">
        <v>29416</v>
      </c>
      <c r="B17303" t="s">
        <v>3520</v>
      </c>
    </row>
    <row r="17304" spans="1:2" x14ac:dyDescent="0.25">
      <c r="A17304">
        <v>29416</v>
      </c>
      <c r="B17304" t="s">
        <v>12098</v>
      </c>
    </row>
    <row r="17305" spans="1:2" x14ac:dyDescent="0.25">
      <c r="A17305">
        <v>29416</v>
      </c>
      <c r="B17305" t="s">
        <v>11194</v>
      </c>
    </row>
    <row r="17306" spans="1:2" x14ac:dyDescent="0.25">
      <c r="A17306">
        <v>29416</v>
      </c>
      <c r="B17306" t="s">
        <v>14960</v>
      </c>
    </row>
    <row r="17307" spans="1:2" x14ac:dyDescent="0.25">
      <c r="A17307">
        <v>29416</v>
      </c>
      <c r="B17307" t="s">
        <v>14961</v>
      </c>
    </row>
    <row r="17308" spans="1:2" x14ac:dyDescent="0.25">
      <c r="A17308">
        <v>29416</v>
      </c>
      <c r="B17308" t="s">
        <v>14962</v>
      </c>
    </row>
    <row r="17309" spans="1:2" x14ac:dyDescent="0.25">
      <c r="A17309">
        <v>29416</v>
      </c>
      <c r="B17309" t="s">
        <v>14963</v>
      </c>
    </row>
    <row r="17310" spans="1:2" x14ac:dyDescent="0.25">
      <c r="A17310">
        <v>29416</v>
      </c>
      <c r="B17310" t="s">
        <v>14964</v>
      </c>
    </row>
    <row r="17311" spans="1:2" x14ac:dyDescent="0.25">
      <c r="A17311">
        <v>29416</v>
      </c>
      <c r="B17311" t="s">
        <v>14965</v>
      </c>
    </row>
    <row r="17312" spans="1:2" x14ac:dyDescent="0.25">
      <c r="A17312">
        <v>29416</v>
      </c>
      <c r="B17312" t="s">
        <v>3842</v>
      </c>
    </row>
    <row r="17313" spans="1:2" x14ac:dyDescent="0.25">
      <c r="A17313">
        <v>29416</v>
      </c>
      <c r="B17313" t="s">
        <v>3842</v>
      </c>
    </row>
    <row r="17314" spans="1:2" x14ac:dyDescent="0.25">
      <c r="A17314">
        <v>29416</v>
      </c>
      <c r="B17314" t="s">
        <v>14966</v>
      </c>
    </row>
    <row r="17315" spans="1:2" x14ac:dyDescent="0.25">
      <c r="A17315">
        <v>29416</v>
      </c>
      <c r="B17315" t="s">
        <v>14967</v>
      </c>
    </row>
    <row r="17316" spans="1:2" x14ac:dyDescent="0.25">
      <c r="A17316">
        <v>29416</v>
      </c>
      <c r="B17316" t="s">
        <v>14968</v>
      </c>
    </row>
    <row r="17317" spans="1:2" x14ac:dyDescent="0.25">
      <c r="A17317">
        <v>29416</v>
      </c>
      <c r="B17317" t="s">
        <v>14969</v>
      </c>
    </row>
    <row r="17318" spans="1:2" x14ac:dyDescent="0.25">
      <c r="A17318">
        <v>29416</v>
      </c>
      <c r="B17318" t="s">
        <v>14970</v>
      </c>
    </row>
    <row r="17319" spans="1:2" x14ac:dyDescent="0.25">
      <c r="A17319">
        <v>29416</v>
      </c>
      <c r="B17319" t="s">
        <v>14971</v>
      </c>
    </row>
    <row r="17320" spans="1:2" x14ac:dyDescent="0.25">
      <c r="A17320">
        <v>29416</v>
      </c>
      <c r="B17320" t="s">
        <v>14972</v>
      </c>
    </row>
    <row r="17321" spans="1:2" x14ac:dyDescent="0.25">
      <c r="A17321">
        <v>29416</v>
      </c>
      <c r="B17321" t="s">
        <v>14973</v>
      </c>
    </row>
    <row r="17322" spans="1:2" x14ac:dyDescent="0.25">
      <c r="A17322">
        <v>29416</v>
      </c>
      <c r="B17322" t="s">
        <v>8737</v>
      </c>
    </row>
    <row r="17323" spans="1:2" x14ac:dyDescent="0.25">
      <c r="A17323">
        <v>29416</v>
      </c>
      <c r="B17323" t="s">
        <v>5862</v>
      </c>
    </row>
    <row r="17324" spans="1:2" x14ac:dyDescent="0.25">
      <c r="A17324">
        <v>29416</v>
      </c>
      <c r="B17324" t="s">
        <v>14974</v>
      </c>
    </row>
    <row r="17325" spans="1:2" x14ac:dyDescent="0.25">
      <c r="A17325">
        <v>29416</v>
      </c>
      <c r="B17325" t="s">
        <v>14975</v>
      </c>
    </row>
    <row r="17326" spans="1:2" x14ac:dyDescent="0.25">
      <c r="A17326">
        <v>29416</v>
      </c>
      <c r="B17326" t="s">
        <v>14976</v>
      </c>
    </row>
    <row r="17327" spans="1:2" x14ac:dyDescent="0.25">
      <c r="A17327">
        <v>29416</v>
      </c>
      <c r="B17327" t="s">
        <v>14977</v>
      </c>
    </row>
    <row r="17328" spans="1:2" x14ac:dyDescent="0.25">
      <c r="A17328">
        <v>29416</v>
      </c>
      <c r="B17328" t="s">
        <v>14978</v>
      </c>
    </row>
    <row r="17329" spans="1:2" x14ac:dyDescent="0.25">
      <c r="A17329">
        <v>29416</v>
      </c>
      <c r="B17329" t="s">
        <v>14979</v>
      </c>
    </row>
    <row r="17330" spans="1:2" x14ac:dyDescent="0.25">
      <c r="A17330">
        <v>29416</v>
      </c>
      <c r="B17330" t="s">
        <v>14980</v>
      </c>
    </row>
    <row r="17331" spans="1:2" x14ac:dyDescent="0.25">
      <c r="A17331">
        <v>29416</v>
      </c>
      <c r="B17331" t="s">
        <v>14981</v>
      </c>
    </row>
    <row r="17332" spans="1:2" x14ac:dyDescent="0.25">
      <c r="A17332">
        <v>29416</v>
      </c>
      <c r="B17332" t="s">
        <v>14982</v>
      </c>
    </row>
    <row r="17333" spans="1:2" x14ac:dyDescent="0.25">
      <c r="A17333">
        <v>29416</v>
      </c>
      <c r="B17333" t="s">
        <v>14983</v>
      </c>
    </row>
    <row r="17334" spans="1:2" x14ac:dyDescent="0.25">
      <c r="A17334">
        <v>29416</v>
      </c>
      <c r="B17334" t="s">
        <v>14984</v>
      </c>
    </row>
    <row r="17335" spans="1:2" x14ac:dyDescent="0.25">
      <c r="A17335">
        <v>29416</v>
      </c>
      <c r="B17335" t="s">
        <v>6802</v>
      </c>
    </row>
    <row r="17336" spans="1:2" x14ac:dyDescent="0.25">
      <c r="A17336">
        <v>29416</v>
      </c>
      <c r="B17336" t="s">
        <v>14985</v>
      </c>
    </row>
    <row r="17337" spans="1:2" x14ac:dyDescent="0.25">
      <c r="A17337">
        <v>29416</v>
      </c>
      <c r="B17337" t="s">
        <v>14986</v>
      </c>
    </row>
    <row r="17338" spans="1:2" x14ac:dyDescent="0.25">
      <c r="A17338">
        <v>29416</v>
      </c>
      <c r="B17338" t="s">
        <v>6260</v>
      </c>
    </row>
    <row r="17339" spans="1:2" x14ac:dyDescent="0.25">
      <c r="A17339">
        <v>29416</v>
      </c>
      <c r="B17339" t="s">
        <v>14987</v>
      </c>
    </row>
    <row r="17340" spans="1:2" x14ac:dyDescent="0.25">
      <c r="A17340">
        <v>29416</v>
      </c>
      <c r="B17340" t="s">
        <v>14988</v>
      </c>
    </row>
    <row r="17341" spans="1:2" x14ac:dyDescent="0.25">
      <c r="A17341">
        <v>29416</v>
      </c>
      <c r="B17341" t="s">
        <v>4030</v>
      </c>
    </row>
    <row r="17342" spans="1:2" x14ac:dyDescent="0.25">
      <c r="A17342">
        <v>29416</v>
      </c>
      <c r="B17342" t="s">
        <v>14989</v>
      </c>
    </row>
    <row r="17343" spans="1:2" x14ac:dyDescent="0.25">
      <c r="A17343">
        <v>29416</v>
      </c>
      <c r="B17343" t="s">
        <v>14990</v>
      </c>
    </row>
    <row r="17344" spans="1:2" x14ac:dyDescent="0.25">
      <c r="A17344">
        <v>29416</v>
      </c>
      <c r="B17344" t="s">
        <v>14991</v>
      </c>
    </row>
    <row r="17345" spans="1:2" x14ac:dyDescent="0.25">
      <c r="A17345">
        <v>29416</v>
      </c>
      <c r="B17345" t="s">
        <v>14992</v>
      </c>
    </row>
    <row r="17346" spans="1:2" x14ac:dyDescent="0.25">
      <c r="A17346">
        <v>29416</v>
      </c>
      <c r="B17346" t="s">
        <v>14993</v>
      </c>
    </row>
    <row r="17347" spans="1:2" x14ac:dyDescent="0.25">
      <c r="A17347">
        <v>29416</v>
      </c>
      <c r="B17347" t="s">
        <v>14994</v>
      </c>
    </row>
    <row r="17348" spans="1:2" x14ac:dyDescent="0.25">
      <c r="A17348">
        <v>29416</v>
      </c>
      <c r="B17348" t="s">
        <v>14995</v>
      </c>
    </row>
    <row r="17349" spans="1:2" x14ac:dyDescent="0.25">
      <c r="A17349">
        <v>29416</v>
      </c>
      <c r="B17349" t="s">
        <v>14996</v>
      </c>
    </row>
    <row r="17350" spans="1:2" x14ac:dyDescent="0.25">
      <c r="A17350">
        <v>29439</v>
      </c>
      <c r="B17350" t="s">
        <v>10494</v>
      </c>
    </row>
    <row r="17351" spans="1:2" x14ac:dyDescent="0.25">
      <c r="A17351">
        <v>29451</v>
      </c>
      <c r="B17351" t="s">
        <v>9440</v>
      </c>
    </row>
    <row r="17352" spans="1:2" x14ac:dyDescent="0.25">
      <c r="A17352">
        <v>29456</v>
      </c>
      <c r="B17352" t="s">
        <v>14997</v>
      </c>
    </row>
    <row r="17353" spans="1:2" x14ac:dyDescent="0.25">
      <c r="A17353">
        <v>29457</v>
      </c>
      <c r="B17353" t="s">
        <v>14998</v>
      </c>
    </row>
    <row r="17354" spans="1:2" x14ac:dyDescent="0.25">
      <c r="A17354">
        <v>29459</v>
      </c>
      <c r="B17354" t="s">
        <v>14998</v>
      </c>
    </row>
    <row r="17355" spans="1:2" x14ac:dyDescent="0.25">
      <c r="A17355">
        <v>29460</v>
      </c>
      <c r="B17355" t="s">
        <v>10631</v>
      </c>
    </row>
    <row r="17356" spans="1:2" x14ac:dyDescent="0.25">
      <c r="A17356">
        <v>29462</v>
      </c>
      <c r="B17356" t="s">
        <v>10631</v>
      </c>
    </row>
    <row r="17357" spans="1:2" x14ac:dyDescent="0.25">
      <c r="A17357">
        <v>29463</v>
      </c>
      <c r="B17357" t="s">
        <v>14999</v>
      </c>
    </row>
    <row r="17358" spans="1:2" x14ac:dyDescent="0.25">
      <c r="A17358">
        <v>29465</v>
      </c>
      <c r="B17358" t="s">
        <v>14999</v>
      </c>
    </row>
    <row r="17359" spans="1:2" x14ac:dyDescent="0.25">
      <c r="A17359">
        <v>29466</v>
      </c>
      <c r="B17359" t="s">
        <v>3974</v>
      </c>
    </row>
    <row r="17360" spans="1:2" x14ac:dyDescent="0.25">
      <c r="A17360">
        <v>29468</v>
      </c>
      <c r="B17360" t="s">
        <v>3974</v>
      </c>
    </row>
    <row r="17361" spans="1:2" x14ac:dyDescent="0.25">
      <c r="A17361">
        <v>29469</v>
      </c>
      <c r="B17361" t="s">
        <v>9910</v>
      </c>
    </row>
    <row r="17362" spans="1:2" x14ac:dyDescent="0.25">
      <c r="A17362">
        <v>29471</v>
      </c>
      <c r="B17362" t="s">
        <v>9910</v>
      </c>
    </row>
    <row r="17363" spans="1:2" x14ac:dyDescent="0.25">
      <c r="A17363">
        <v>29472</v>
      </c>
      <c r="B17363" t="s">
        <v>15000</v>
      </c>
    </row>
    <row r="17364" spans="1:2" x14ac:dyDescent="0.25">
      <c r="A17364">
        <v>29473</v>
      </c>
      <c r="B17364" t="s">
        <v>15001</v>
      </c>
    </row>
    <row r="17365" spans="1:2" x14ac:dyDescent="0.25">
      <c r="A17365">
        <v>29475</v>
      </c>
      <c r="B17365" t="s">
        <v>15002</v>
      </c>
    </row>
    <row r="17366" spans="1:2" x14ac:dyDescent="0.25">
      <c r="A17366">
        <v>29476</v>
      </c>
      <c r="B17366" t="s">
        <v>15003</v>
      </c>
    </row>
    <row r="17367" spans="1:2" x14ac:dyDescent="0.25">
      <c r="A17367">
        <v>29478</v>
      </c>
      <c r="B17367" t="s">
        <v>15004</v>
      </c>
    </row>
    <row r="17368" spans="1:2" x14ac:dyDescent="0.25">
      <c r="A17368">
        <v>29479</v>
      </c>
      <c r="B17368" t="s">
        <v>15005</v>
      </c>
    </row>
    <row r="17369" spans="1:2" x14ac:dyDescent="0.25">
      <c r="A17369">
        <v>29481</v>
      </c>
      <c r="B17369" t="s">
        <v>15006</v>
      </c>
    </row>
    <row r="17370" spans="1:2" x14ac:dyDescent="0.25">
      <c r="A17370">
        <v>29482</v>
      </c>
      <c r="B17370" t="s">
        <v>15007</v>
      </c>
    </row>
    <row r="17371" spans="1:2" x14ac:dyDescent="0.25">
      <c r="A17371">
        <v>29484</v>
      </c>
      <c r="B17371" t="s">
        <v>6335</v>
      </c>
    </row>
    <row r="17372" spans="1:2" x14ac:dyDescent="0.25">
      <c r="A17372">
        <v>29484</v>
      </c>
      <c r="B17372" t="s">
        <v>12859</v>
      </c>
    </row>
    <row r="17373" spans="1:2" x14ac:dyDescent="0.25">
      <c r="A17373">
        <v>29485</v>
      </c>
      <c r="B17373" t="s">
        <v>15008</v>
      </c>
    </row>
    <row r="17374" spans="1:2" x14ac:dyDescent="0.25">
      <c r="A17374">
        <v>29487</v>
      </c>
      <c r="B17374" t="s">
        <v>9298</v>
      </c>
    </row>
    <row r="17375" spans="1:2" x14ac:dyDescent="0.25">
      <c r="A17375">
        <v>29488</v>
      </c>
      <c r="B17375" t="s">
        <v>15009</v>
      </c>
    </row>
    <row r="17376" spans="1:2" x14ac:dyDescent="0.25">
      <c r="A17376">
        <v>29490</v>
      </c>
      <c r="B17376" t="s">
        <v>3550</v>
      </c>
    </row>
    <row r="17377" spans="1:2" x14ac:dyDescent="0.25">
      <c r="A17377">
        <v>29491</v>
      </c>
      <c r="B17377" t="s">
        <v>15010</v>
      </c>
    </row>
    <row r="17378" spans="1:2" x14ac:dyDescent="0.25">
      <c r="A17378">
        <v>29493</v>
      </c>
      <c r="B17378" t="s">
        <v>15011</v>
      </c>
    </row>
    <row r="17379" spans="1:2" x14ac:dyDescent="0.25">
      <c r="A17379">
        <v>29494</v>
      </c>
      <c r="B17379" t="s">
        <v>15012</v>
      </c>
    </row>
    <row r="17380" spans="1:2" x14ac:dyDescent="0.25">
      <c r="A17380">
        <v>29496</v>
      </c>
      <c r="B17380" t="s">
        <v>15013</v>
      </c>
    </row>
    <row r="17381" spans="1:2" x14ac:dyDescent="0.25">
      <c r="A17381">
        <v>29497</v>
      </c>
      <c r="B17381" t="s">
        <v>6694</v>
      </c>
    </row>
    <row r="17382" spans="1:2" x14ac:dyDescent="0.25">
      <c r="A17382">
        <v>29499</v>
      </c>
      <c r="B17382" t="s">
        <v>15014</v>
      </c>
    </row>
    <row r="17383" spans="1:2" x14ac:dyDescent="0.25">
      <c r="A17383">
        <v>29525</v>
      </c>
      <c r="B17383" t="s">
        <v>15015</v>
      </c>
    </row>
    <row r="17384" spans="1:2" x14ac:dyDescent="0.25">
      <c r="A17384">
        <v>29549</v>
      </c>
      <c r="B17384" t="s">
        <v>3213</v>
      </c>
    </row>
    <row r="17385" spans="1:2" x14ac:dyDescent="0.25">
      <c r="A17385">
        <v>29550</v>
      </c>
      <c r="B17385" t="s">
        <v>15016</v>
      </c>
    </row>
    <row r="17386" spans="1:2" x14ac:dyDescent="0.25">
      <c r="A17386">
        <v>29553</v>
      </c>
      <c r="B17386" t="s">
        <v>15016</v>
      </c>
    </row>
    <row r="17387" spans="1:2" x14ac:dyDescent="0.25">
      <c r="A17387">
        <v>29554</v>
      </c>
      <c r="B17387" t="s">
        <v>15017</v>
      </c>
    </row>
    <row r="17388" spans="1:2" x14ac:dyDescent="0.25">
      <c r="A17388">
        <v>29556</v>
      </c>
      <c r="B17388" t="s">
        <v>15017</v>
      </c>
    </row>
    <row r="17389" spans="1:2" x14ac:dyDescent="0.25">
      <c r="A17389">
        <v>29557</v>
      </c>
      <c r="B17389" t="s">
        <v>15018</v>
      </c>
    </row>
    <row r="17390" spans="1:2" x14ac:dyDescent="0.25">
      <c r="A17390">
        <v>29559</v>
      </c>
      <c r="B17390" t="s">
        <v>15018</v>
      </c>
    </row>
    <row r="17391" spans="1:2" x14ac:dyDescent="0.25">
      <c r="A17391">
        <v>29560</v>
      </c>
      <c r="B17391" t="s">
        <v>15019</v>
      </c>
    </row>
    <row r="17392" spans="1:2" x14ac:dyDescent="0.25">
      <c r="A17392">
        <v>29562</v>
      </c>
      <c r="B17392" t="s">
        <v>15019</v>
      </c>
    </row>
    <row r="17393" spans="1:2" x14ac:dyDescent="0.25">
      <c r="A17393">
        <v>29563</v>
      </c>
      <c r="B17393" t="s">
        <v>15020</v>
      </c>
    </row>
    <row r="17394" spans="1:2" x14ac:dyDescent="0.25">
      <c r="A17394">
        <v>29565</v>
      </c>
      <c r="B17394" t="s">
        <v>15020</v>
      </c>
    </row>
    <row r="17395" spans="1:2" x14ac:dyDescent="0.25">
      <c r="A17395">
        <v>29566</v>
      </c>
      <c r="B17395" t="s">
        <v>15021</v>
      </c>
    </row>
    <row r="17396" spans="1:2" x14ac:dyDescent="0.25">
      <c r="A17396">
        <v>29568</v>
      </c>
      <c r="B17396" t="s">
        <v>15021</v>
      </c>
    </row>
    <row r="17397" spans="1:2" x14ac:dyDescent="0.25">
      <c r="A17397">
        <v>29569</v>
      </c>
      <c r="B17397" t="s">
        <v>15022</v>
      </c>
    </row>
    <row r="17398" spans="1:2" x14ac:dyDescent="0.25">
      <c r="A17398">
        <v>29571</v>
      </c>
      <c r="B17398" t="s">
        <v>15022</v>
      </c>
    </row>
    <row r="17399" spans="1:2" x14ac:dyDescent="0.25">
      <c r="A17399">
        <v>29572</v>
      </c>
      <c r="B17399" t="s">
        <v>15023</v>
      </c>
    </row>
    <row r="17400" spans="1:2" x14ac:dyDescent="0.25">
      <c r="A17400">
        <v>29574</v>
      </c>
      <c r="B17400" t="s">
        <v>15023</v>
      </c>
    </row>
    <row r="17401" spans="1:2" x14ac:dyDescent="0.25">
      <c r="A17401">
        <v>29575</v>
      </c>
      <c r="B17401" t="s">
        <v>15024</v>
      </c>
    </row>
    <row r="17402" spans="1:2" x14ac:dyDescent="0.25">
      <c r="A17402">
        <v>29576</v>
      </c>
      <c r="B17402" t="s">
        <v>13023</v>
      </c>
    </row>
    <row r="17403" spans="1:2" x14ac:dyDescent="0.25">
      <c r="A17403">
        <v>29578</v>
      </c>
      <c r="B17403" t="s">
        <v>15025</v>
      </c>
    </row>
    <row r="17404" spans="1:2" x14ac:dyDescent="0.25">
      <c r="A17404">
        <v>29579</v>
      </c>
      <c r="B17404" t="s">
        <v>15026</v>
      </c>
    </row>
    <row r="17405" spans="1:2" x14ac:dyDescent="0.25">
      <c r="A17405">
        <v>29581</v>
      </c>
      <c r="B17405" t="s">
        <v>15027</v>
      </c>
    </row>
    <row r="17406" spans="1:2" x14ac:dyDescent="0.25">
      <c r="A17406">
        <v>29582</v>
      </c>
      <c r="B17406" t="s">
        <v>13012</v>
      </c>
    </row>
    <row r="17407" spans="1:2" x14ac:dyDescent="0.25">
      <c r="A17407">
        <v>29584</v>
      </c>
      <c r="B17407" t="s">
        <v>15028</v>
      </c>
    </row>
    <row r="17408" spans="1:2" x14ac:dyDescent="0.25">
      <c r="A17408">
        <v>29585</v>
      </c>
      <c r="B17408" t="s">
        <v>15029</v>
      </c>
    </row>
    <row r="17409" spans="1:2" x14ac:dyDescent="0.25">
      <c r="A17409">
        <v>29587</v>
      </c>
      <c r="B17409" t="s">
        <v>15030</v>
      </c>
    </row>
    <row r="17410" spans="1:2" x14ac:dyDescent="0.25">
      <c r="A17410">
        <v>29588</v>
      </c>
      <c r="B17410" t="s">
        <v>15031</v>
      </c>
    </row>
    <row r="17411" spans="1:2" x14ac:dyDescent="0.25">
      <c r="A17411">
        <v>29590</v>
      </c>
      <c r="B17411" t="s">
        <v>15032</v>
      </c>
    </row>
    <row r="17412" spans="1:2" x14ac:dyDescent="0.25">
      <c r="A17412">
        <v>29591</v>
      </c>
      <c r="B17412" t="s">
        <v>15033</v>
      </c>
    </row>
    <row r="17413" spans="1:2" x14ac:dyDescent="0.25">
      <c r="A17413">
        <v>29593</v>
      </c>
      <c r="B17413" t="s">
        <v>15034</v>
      </c>
    </row>
    <row r="17414" spans="1:2" x14ac:dyDescent="0.25">
      <c r="A17414">
        <v>29594</v>
      </c>
      <c r="B17414" t="s">
        <v>15035</v>
      </c>
    </row>
    <row r="17415" spans="1:2" x14ac:dyDescent="0.25">
      <c r="A17415">
        <v>29596</v>
      </c>
      <c r="B17415" t="s">
        <v>15036</v>
      </c>
    </row>
    <row r="17416" spans="1:2" x14ac:dyDescent="0.25">
      <c r="A17416">
        <v>29597</v>
      </c>
      <c r="B17416" t="s">
        <v>15037</v>
      </c>
    </row>
    <row r="17417" spans="1:2" x14ac:dyDescent="0.25">
      <c r="A17417">
        <v>29599</v>
      </c>
      <c r="B17417" t="s">
        <v>15038</v>
      </c>
    </row>
    <row r="17418" spans="1:2" x14ac:dyDescent="0.25">
      <c r="A17418">
        <v>29614</v>
      </c>
      <c r="B17418" t="s">
        <v>15039</v>
      </c>
    </row>
    <row r="17419" spans="1:2" x14ac:dyDescent="0.25">
      <c r="A17419">
        <v>29633</v>
      </c>
      <c r="B17419" t="s">
        <v>15040</v>
      </c>
    </row>
    <row r="17420" spans="1:2" x14ac:dyDescent="0.25">
      <c r="A17420">
        <v>29640</v>
      </c>
      <c r="B17420" t="s">
        <v>3520</v>
      </c>
    </row>
    <row r="17421" spans="1:2" x14ac:dyDescent="0.25">
      <c r="A17421">
        <v>29640</v>
      </c>
      <c r="B17421" t="s">
        <v>15041</v>
      </c>
    </row>
    <row r="17422" spans="1:2" x14ac:dyDescent="0.25">
      <c r="A17422">
        <v>29640</v>
      </c>
      <c r="B17422" t="s">
        <v>15042</v>
      </c>
    </row>
    <row r="17423" spans="1:2" x14ac:dyDescent="0.25">
      <c r="A17423">
        <v>29641</v>
      </c>
      <c r="B17423" t="s">
        <v>10107</v>
      </c>
    </row>
    <row r="17424" spans="1:2" x14ac:dyDescent="0.25">
      <c r="A17424">
        <v>29643</v>
      </c>
      <c r="B17424" t="s">
        <v>10107</v>
      </c>
    </row>
    <row r="17425" spans="1:2" x14ac:dyDescent="0.25">
      <c r="A17425">
        <v>29644</v>
      </c>
      <c r="B17425" t="s">
        <v>15043</v>
      </c>
    </row>
    <row r="17426" spans="1:2" x14ac:dyDescent="0.25">
      <c r="A17426">
        <v>29646</v>
      </c>
      <c r="B17426" t="s">
        <v>15043</v>
      </c>
    </row>
    <row r="17427" spans="1:2" x14ac:dyDescent="0.25">
      <c r="A17427">
        <v>29647</v>
      </c>
      <c r="B17427" t="s">
        <v>15044</v>
      </c>
    </row>
    <row r="17428" spans="1:2" x14ac:dyDescent="0.25">
      <c r="A17428">
        <v>29649</v>
      </c>
      <c r="B17428" t="s">
        <v>15044</v>
      </c>
    </row>
    <row r="17429" spans="1:2" x14ac:dyDescent="0.25">
      <c r="A17429">
        <v>29664</v>
      </c>
      <c r="B17429" t="s">
        <v>15045</v>
      </c>
    </row>
    <row r="17430" spans="1:2" x14ac:dyDescent="0.25">
      <c r="A17430">
        <v>29664</v>
      </c>
      <c r="B17430" t="s">
        <v>15046</v>
      </c>
    </row>
    <row r="17431" spans="1:2" x14ac:dyDescent="0.25">
      <c r="A17431">
        <v>29664</v>
      </c>
      <c r="B17431" t="s">
        <v>15047</v>
      </c>
    </row>
    <row r="17432" spans="1:2" x14ac:dyDescent="0.25">
      <c r="A17432">
        <v>29681</v>
      </c>
      <c r="B17432" t="s">
        <v>15048</v>
      </c>
    </row>
    <row r="17433" spans="1:2" x14ac:dyDescent="0.25">
      <c r="A17433">
        <v>29683</v>
      </c>
      <c r="B17433" t="s">
        <v>15048</v>
      </c>
    </row>
    <row r="17434" spans="1:2" x14ac:dyDescent="0.25">
      <c r="A17434">
        <v>29690</v>
      </c>
      <c r="B17434" t="s">
        <v>3857</v>
      </c>
    </row>
    <row r="17435" spans="1:2" x14ac:dyDescent="0.25">
      <c r="A17435">
        <v>29690</v>
      </c>
      <c r="B17435" t="s">
        <v>15049</v>
      </c>
    </row>
    <row r="17436" spans="1:2" x14ac:dyDescent="0.25">
      <c r="A17436">
        <v>29690</v>
      </c>
      <c r="B17436" t="s">
        <v>15050</v>
      </c>
    </row>
    <row r="17437" spans="1:2" x14ac:dyDescent="0.25">
      <c r="A17437">
        <v>29690</v>
      </c>
      <c r="B17437" t="s">
        <v>15051</v>
      </c>
    </row>
    <row r="17438" spans="1:2" x14ac:dyDescent="0.25">
      <c r="A17438">
        <v>29690</v>
      </c>
      <c r="B17438" t="s">
        <v>15052</v>
      </c>
    </row>
    <row r="17439" spans="1:2" x14ac:dyDescent="0.25">
      <c r="A17439">
        <v>29690</v>
      </c>
      <c r="B17439" t="s">
        <v>15053</v>
      </c>
    </row>
    <row r="17440" spans="1:2" x14ac:dyDescent="0.25">
      <c r="A17440">
        <v>29690</v>
      </c>
      <c r="B17440" t="s">
        <v>15054</v>
      </c>
    </row>
    <row r="17441" spans="1:2" x14ac:dyDescent="0.25">
      <c r="A17441">
        <v>29691</v>
      </c>
      <c r="B17441" t="s">
        <v>15055</v>
      </c>
    </row>
    <row r="17442" spans="1:2" x14ac:dyDescent="0.25">
      <c r="A17442">
        <v>29693</v>
      </c>
      <c r="B17442" t="s">
        <v>15056</v>
      </c>
    </row>
    <row r="17443" spans="1:2" x14ac:dyDescent="0.25">
      <c r="A17443">
        <v>29693</v>
      </c>
      <c r="B17443" t="s">
        <v>15057</v>
      </c>
    </row>
    <row r="17444" spans="1:2" x14ac:dyDescent="0.25">
      <c r="A17444">
        <v>29693</v>
      </c>
      <c r="B17444" t="s">
        <v>15058</v>
      </c>
    </row>
    <row r="17445" spans="1:2" x14ac:dyDescent="0.25">
      <c r="A17445">
        <v>29693</v>
      </c>
      <c r="B17445" t="s">
        <v>15059</v>
      </c>
    </row>
    <row r="17446" spans="1:2" x14ac:dyDescent="0.25">
      <c r="A17446">
        <v>29693</v>
      </c>
      <c r="B17446" t="s">
        <v>12421</v>
      </c>
    </row>
    <row r="17447" spans="1:2" x14ac:dyDescent="0.25">
      <c r="A17447">
        <v>29693</v>
      </c>
      <c r="B17447" t="s">
        <v>15055</v>
      </c>
    </row>
    <row r="17448" spans="1:2" x14ac:dyDescent="0.25">
      <c r="A17448">
        <v>29693</v>
      </c>
      <c r="B17448" t="s">
        <v>15060</v>
      </c>
    </row>
    <row r="17449" spans="1:2" x14ac:dyDescent="0.25">
      <c r="A17449">
        <v>29699</v>
      </c>
      <c r="B17449" t="s">
        <v>15061</v>
      </c>
    </row>
    <row r="17450" spans="1:2" x14ac:dyDescent="0.25">
      <c r="A17450">
        <v>30159</v>
      </c>
      <c r="B17450" t="s">
        <v>15062</v>
      </c>
    </row>
    <row r="17451" spans="1:2" x14ac:dyDescent="0.25">
      <c r="A17451">
        <v>30161</v>
      </c>
      <c r="B17451" t="s">
        <v>15062</v>
      </c>
    </row>
    <row r="17452" spans="1:2" x14ac:dyDescent="0.25">
      <c r="A17452">
        <v>30163</v>
      </c>
      <c r="B17452" t="s">
        <v>15062</v>
      </c>
    </row>
    <row r="17453" spans="1:2" x14ac:dyDescent="0.25">
      <c r="A17453">
        <v>30165</v>
      </c>
      <c r="B17453" t="s">
        <v>15062</v>
      </c>
    </row>
    <row r="17454" spans="1:2" x14ac:dyDescent="0.25">
      <c r="A17454">
        <v>30167</v>
      </c>
      <c r="B17454" t="s">
        <v>15062</v>
      </c>
    </row>
    <row r="17455" spans="1:2" x14ac:dyDescent="0.25">
      <c r="A17455">
        <v>30169</v>
      </c>
      <c r="B17455" t="s">
        <v>15062</v>
      </c>
    </row>
    <row r="17456" spans="1:2" x14ac:dyDescent="0.25">
      <c r="A17456">
        <v>30171</v>
      </c>
      <c r="B17456" t="s">
        <v>15062</v>
      </c>
    </row>
    <row r="17457" spans="1:2" x14ac:dyDescent="0.25">
      <c r="A17457">
        <v>30173</v>
      </c>
      <c r="B17457" t="s">
        <v>15062</v>
      </c>
    </row>
    <row r="17458" spans="1:2" x14ac:dyDescent="0.25">
      <c r="A17458">
        <v>30175</v>
      </c>
      <c r="B17458" t="s">
        <v>15062</v>
      </c>
    </row>
    <row r="17459" spans="1:2" x14ac:dyDescent="0.25">
      <c r="A17459">
        <v>30177</v>
      </c>
      <c r="B17459" t="s">
        <v>15062</v>
      </c>
    </row>
    <row r="17460" spans="1:2" x14ac:dyDescent="0.25">
      <c r="A17460">
        <v>30179</v>
      </c>
      <c r="B17460" t="s">
        <v>15062</v>
      </c>
    </row>
    <row r="17461" spans="1:2" x14ac:dyDescent="0.25">
      <c r="A17461">
        <v>30419</v>
      </c>
      <c r="B17461" t="s">
        <v>15062</v>
      </c>
    </row>
    <row r="17462" spans="1:2" x14ac:dyDescent="0.25">
      <c r="A17462">
        <v>30449</v>
      </c>
      <c r="B17462" t="s">
        <v>15062</v>
      </c>
    </row>
    <row r="17463" spans="1:2" x14ac:dyDescent="0.25">
      <c r="A17463">
        <v>30451</v>
      </c>
      <c r="B17463" t="s">
        <v>15062</v>
      </c>
    </row>
    <row r="17464" spans="1:2" x14ac:dyDescent="0.25">
      <c r="A17464">
        <v>30453</v>
      </c>
      <c r="B17464" t="s">
        <v>15062</v>
      </c>
    </row>
    <row r="17465" spans="1:2" x14ac:dyDescent="0.25">
      <c r="A17465">
        <v>30455</v>
      </c>
      <c r="B17465" t="s">
        <v>15062</v>
      </c>
    </row>
    <row r="17466" spans="1:2" x14ac:dyDescent="0.25">
      <c r="A17466">
        <v>30457</v>
      </c>
      <c r="B17466" t="s">
        <v>15062</v>
      </c>
    </row>
    <row r="17467" spans="1:2" x14ac:dyDescent="0.25">
      <c r="A17467">
        <v>30459</v>
      </c>
      <c r="B17467" t="s">
        <v>15062</v>
      </c>
    </row>
    <row r="17468" spans="1:2" x14ac:dyDescent="0.25">
      <c r="A17468">
        <v>30519</v>
      </c>
      <c r="B17468" t="s">
        <v>15062</v>
      </c>
    </row>
    <row r="17469" spans="1:2" x14ac:dyDescent="0.25">
      <c r="A17469">
        <v>30521</v>
      </c>
      <c r="B17469" t="s">
        <v>15062</v>
      </c>
    </row>
    <row r="17470" spans="1:2" x14ac:dyDescent="0.25">
      <c r="A17470">
        <v>30539</v>
      </c>
      <c r="B17470" t="s">
        <v>15062</v>
      </c>
    </row>
    <row r="17471" spans="1:2" x14ac:dyDescent="0.25">
      <c r="A17471">
        <v>30559</v>
      </c>
      <c r="B17471" t="s">
        <v>15062</v>
      </c>
    </row>
    <row r="17472" spans="1:2" x14ac:dyDescent="0.25">
      <c r="A17472">
        <v>30625</v>
      </c>
      <c r="B17472" t="s">
        <v>15062</v>
      </c>
    </row>
    <row r="17473" spans="1:2" x14ac:dyDescent="0.25">
      <c r="A17473">
        <v>30627</v>
      </c>
      <c r="B17473" t="s">
        <v>15062</v>
      </c>
    </row>
    <row r="17474" spans="1:2" x14ac:dyDescent="0.25">
      <c r="A17474">
        <v>30629</v>
      </c>
      <c r="B17474" t="s">
        <v>15062</v>
      </c>
    </row>
    <row r="17475" spans="1:2" x14ac:dyDescent="0.25">
      <c r="A17475">
        <v>30655</v>
      </c>
      <c r="B17475" t="s">
        <v>15062</v>
      </c>
    </row>
    <row r="17476" spans="1:2" x14ac:dyDescent="0.25">
      <c r="A17476">
        <v>30657</v>
      </c>
      <c r="B17476" t="s">
        <v>15062</v>
      </c>
    </row>
    <row r="17477" spans="1:2" x14ac:dyDescent="0.25">
      <c r="A17477">
        <v>30659</v>
      </c>
      <c r="B17477" t="s">
        <v>15062</v>
      </c>
    </row>
    <row r="17478" spans="1:2" x14ac:dyDescent="0.25">
      <c r="A17478">
        <v>30669</v>
      </c>
      <c r="B17478" t="s">
        <v>15062</v>
      </c>
    </row>
    <row r="17479" spans="1:2" x14ac:dyDescent="0.25">
      <c r="A17479">
        <v>30823</v>
      </c>
      <c r="B17479" t="s">
        <v>15063</v>
      </c>
    </row>
    <row r="17480" spans="1:2" x14ac:dyDescent="0.25">
      <c r="A17480">
        <v>30826</v>
      </c>
      <c r="B17480" t="s">
        <v>15063</v>
      </c>
    </row>
    <row r="17481" spans="1:2" x14ac:dyDescent="0.25">
      <c r="A17481">
        <v>30827</v>
      </c>
      <c r="B17481" t="s">
        <v>15063</v>
      </c>
    </row>
    <row r="17482" spans="1:2" x14ac:dyDescent="0.25">
      <c r="A17482">
        <v>30851</v>
      </c>
      <c r="B17482" t="s">
        <v>15062</v>
      </c>
    </row>
    <row r="17483" spans="1:2" x14ac:dyDescent="0.25">
      <c r="A17483">
        <v>30851</v>
      </c>
      <c r="B17483" t="s">
        <v>12939</v>
      </c>
    </row>
    <row r="17484" spans="1:2" x14ac:dyDescent="0.25">
      <c r="A17484">
        <v>30853</v>
      </c>
      <c r="B17484" t="s">
        <v>12939</v>
      </c>
    </row>
    <row r="17485" spans="1:2" x14ac:dyDescent="0.25">
      <c r="A17485">
        <v>30855</v>
      </c>
      <c r="B17485" t="s">
        <v>12939</v>
      </c>
    </row>
    <row r="17486" spans="1:2" x14ac:dyDescent="0.25">
      <c r="A17486">
        <v>30880</v>
      </c>
      <c r="B17486" t="s">
        <v>15064</v>
      </c>
    </row>
    <row r="17487" spans="1:2" x14ac:dyDescent="0.25">
      <c r="A17487">
        <v>30886</v>
      </c>
      <c r="B17487" t="s">
        <v>15065</v>
      </c>
    </row>
    <row r="17488" spans="1:2" x14ac:dyDescent="0.25">
      <c r="A17488">
        <v>30890</v>
      </c>
      <c r="B17488" t="s">
        <v>15065</v>
      </c>
    </row>
    <row r="17489" spans="1:2" x14ac:dyDescent="0.25">
      <c r="A17489">
        <v>30896</v>
      </c>
      <c r="B17489" t="s">
        <v>15066</v>
      </c>
    </row>
    <row r="17490" spans="1:2" x14ac:dyDescent="0.25">
      <c r="A17490">
        <v>30900</v>
      </c>
      <c r="B17490" t="s">
        <v>15066</v>
      </c>
    </row>
    <row r="17491" spans="1:2" x14ac:dyDescent="0.25">
      <c r="A17491">
        <v>30916</v>
      </c>
      <c r="B17491" t="s">
        <v>15062</v>
      </c>
    </row>
    <row r="17492" spans="1:2" x14ac:dyDescent="0.25">
      <c r="A17492">
        <v>30916</v>
      </c>
      <c r="B17492" t="s">
        <v>15067</v>
      </c>
    </row>
    <row r="17493" spans="1:2" x14ac:dyDescent="0.25">
      <c r="A17493">
        <v>30926</v>
      </c>
      <c r="B17493" t="s">
        <v>15068</v>
      </c>
    </row>
    <row r="17494" spans="1:2" x14ac:dyDescent="0.25">
      <c r="A17494">
        <v>30938</v>
      </c>
      <c r="B17494" t="s">
        <v>15069</v>
      </c>
    </row>
    <row r="17495" spans="1:2" x14ac:dyDescent="0.25">
      <c r="A17495">
        <v>30947</v>
      </c>
      <c r="B17495" t="s">
        <v>15070</v>
      </c>
    </row>
    <row r="17496" spans="1:2" x14ac:dyDescent="0.25">
      <c r="A17496">
        <v>30952</v>
      </c>
      <c r="B17496" t="s">
        <v>15070</v>
      </c>
    </row>
    <row r="17497" spans="1:2" x14ac:dyDescent="0.25">
      <c r="A17497">
        <v>30966</v>
      </c>
      <c r="B17497" t="s">
        <v>15071</v>
      </c>
    </row>
    <row r="17498" spans="1:2" x14ac:dyDescent="0.25">
      <c r="A17498">
        <v>30970</v>
      </c>
      <c r="B17498" t="s">
        <v>15072</v>
      </c>
    </row>
    <row r="17499" spans="1:2" x14ac:dyDescent="0.25">
      <c r="A17499">
        <v>30974</v>
      </c>
      <c r="B17499" t="s">
        <v>15072</v>
      </c>
    </row>
    <row r="17500" spans="1:2" x14ac:dyDescent="0.25">
      <c r="A17500">
        <v>30978</v>
      </c>
      <c r="B17500" t="s">
        <v>15073</v>
      </c>
    </row>
    <row r="17501" spans="1:2" x14ac:dyDescent="0.25">
      <c r="A17501">
        <v>30982</v>
      </c>
      <c r="B17501" t="s">
        <v>15073</v>
      </c>
    </row>
    <row r="17502" spans="1:2" x14ac:dyDescent="0.25">
      <c r="A17502">
        <v>30989</v>
      </c>
      <c r="B17502" t="s">
        <v>15074</v>
      </c>
    </row>
    <row r="17503" spans="1:2" x14ac:dyDescent="0.25">
      <c r="A17503">
        <v>31008</v>
      </c>
      <c r="B17503" t="s">
        <v>15075</v>
      </c>
    </row>
    <row r="17504" spans="1:2" x14ac:dyDescent="0.25">
      <c r="A17504">
        <v>31017</v>
      </c>
      <c r="B17504" t="s">
        <v>15076</v>
      </c>
    </row>
    <row r="17505" spans="1:2" x14ac:dyDescent="0.25">
      <c r="A17505">
        <v>31020</v>
      </c>
      <c r="B17505" t="s">
        <v>15076</v>
      </c>
    </row>
    <row r="17506" spans="1:2" x14ac:dyDescent="0.25">
      <c r="A17506">
        <v>31028</v>
      </c>
      <c r="B17506" t="s">
        <v>15077</v>
      </c>
    </row>
    <row r="17507" spans="1:2" x14ac:dyDescent="0.25">
      <c r="A17507">
        <v>31029</v>
      </c>
      <c r="B17507" t="s">
        <v>15078</v>
      </c>
    </row>
    <row r="17508" spans="1:2" x14ac:dyDescent="0.25">
      <c r="A17508">
        <v>31032</v>
      </c>
      <c r="B17508" t="s">
        <v>15079</v>
      </c>
    </row>
    <row r="17509" spans="1:2" x14ac:dyDescent="0.25">
      <c r="A17509">
        <v>31033</v>
      </c>
      <c r="B17509" t="s">
        <v>15080</v>
      </c>
    </row>
    <row r="17510" spans="1:2" x14ac:dyDescent="0.25">
      <c r="A17510">
        <v>31035</v>
      </c>
      <c r="B17510" t="s">
        <v>15081</v>
      </c>
    </row>
    <row r="17511" spans="1:2" x14ac:dyDescent="0.25">
      <c r="A17511">
        <v>31036</v>
      </c>
      <c r="B17511" t="s">
        <v>15082</v>
      </c>
    </row>
    <row r="17512" spans="1:2" x14ac:dyDescent="0.25">
      <c r="A17512">
        <v>31039</v>
      </c>
      <c r="B17512" t="s">
        <v>15083</v>
      </c>
    </row>
    <row r="17513" spans="1:2" x14ac:dyDescent="0.25">
      <c r="A17513">
        <v>31061</v>
      </c>
      <c r="B17513" t="s">
        <v>15084</v>
      </c>
    </row>
    <row r="17514" spans="1:2" x14ac:dyDescent="0.25">
      <c r="A17514">
        <v>31061</v>
      </c>
      <c r="B17514" t="s">
        <v>15085</v>
      </c>
    </row>
    <row r="17515" spans="1:2" x14ac:dyDescent="0.25">
      <c r="A17515">
        <v>31073</v>
      </c>
      <c r="B17515" t="s">
        <v>15086</v>
      </c>
    </row>
    <row r="17516" spans="1:2" x14ac:dyDescent="0.25">
      <c r="A17516">
        <v>31073</v>
      </c>
      <c r="B17516" t="s">
        <v>15087</v>
      </c>
    </row>
    <row r="17517" spans="1:2" x14ac:dyDescent="0.25">
      <c r="A17517">
        <v>31077</v>
      </c>
      <c r="B17517" t="s">
        <v>15088</v>
      </c>
    </row>
    <row r="17518" spans="1:2" x14ac:dyDescent="0.25">
      <c r="A17518">
        <v>31079</v>
      </c>
      <c r="B17518" t="s">
        <v>15089</v>
      </c>
    </row>
    <row r="17519" spans="1:2" x14ac:dyDescent="0.25">
      <c r="A17519">
        <v>31079</v>
      </c>
      <c r="B17519" t="s">
        <v>15090</v>
      </c>
    </row>
    <row r="17520" spans="1:2" x14ac:dyDescent="0.25">
      <c r="A17520">
        <v>31079</v>
      </c>
      <c r="B17520" t="s">
        <v>15091</v>
      </c>
    </row>
    <row r="17521" spans="1:2" x14ac:dyDescent="0.25">
      <c r="A17521">
        <v>31079</v>
      </c>
      <c r="B17521" t="s">
        <v>15088</v>
      </c>
    </row>
    <row r="17522" spans="1:2" x14ac:dyDescent="0.25">
      <c r="A17522">
        <v>31079</v>
      </c>
      <c r="B17522" t="s">
        <v>15092</v>
      </c>
    </row>
    <row r="17523" spans="1:2" x14ac:dyDescent="0.25">
      <c r="A17523">
        <v>31084</v>
      </c>
      <c r="B17523" t="s">
        <v>15093</v>
      </c>
    </row>
    <row r="17524" spans="1:2" x14ac:dyDescent="0.25">
      <c r="A17524">
        <v>31085</v>
      </c>
      <c r="B17524" t="s">
        <v>15094</v>
      </c>
    </row>
    <row r="17525" spans="1:2" x14ac:dyDescent="0.25">
      <c r="A17525">
        <v>31087</v>
      </c>
      <c r="B17525" t="s">
        <v>9359</v>
      </c>
    </row>
    <row r="17526" spans="1:2" x14ac:dyDescent="0.25">
      <c r="A17526">
        <v>31088</v>
      </c>
      <c r="B17526" t="s">
        <v>15095</v>
      </c>
    </row>
    <row r="17527" spans="1:2" x14ac:dyDescent="0.25">
      <c r="A17527">
        <v>31089</v>
      </c>
      <c r="B17527" t="s">
        <v>15096</v>
      </c>
    </row>
    <row r="17528" spans="1:2" x14ac:dyDescent="0.25">
      <c r="A17528">
        <v>31091</v>
      </c>
      <c r="B17528" t="s">
        <v>15097</v>
      </c>
    </row>
    <row r="17529" spans="1:2" x14ac:dyDescent="0.25">
      <c r="A17529">
        <v>31093</v>
      </c>
      <c r="B17529" t="s">
        <v>15098</v>
      </c>
    </row>
    <row r="17530" spans="1:2" x14ac:dyDescent="0.25">
      <c r="A17530">
        <v>31094</v>
      </c>
      <c r="B17530" t="s">
        <v>15099</v>
      </c>
    </row>
    <row r="17531" spans="1:2" x14ac:dyDescent="0.25">
      <c r="A17531">
        <v>31096</v>
      </c>
      <c r="B17531" t="s">
        <v>15100</v>
      </c>
    </row>
    <row r="17532" spans="1:2" x14ac:dyDescent="0.25">
      <c r="A17532">
        <v>31097</v>
      </c>
      <c r="B17532" t="s">
        <v>15101</v>
      </c>
    </row>
    <row r="17533" spans="1:2" x14ac:dyDescent="0.25">
      <c r="A17533">
        <v>31099</v>
      </c>
      <c r="B17533" t="s">
        <v>15102</v>
      </c>
    </row>
    <row r="17534" spans="1:2" x14ac:dyDescent="0.25">
      <c r="A17534">
        <v>31134</v>
      </c>
      <c r="B17534" t="s">
        <v>15103</v>
      </c>
    </row>
    <row r="17535" spans="1:2" x14ac:dyDescent="0.25">
      <c r="A17535">
        <v>31135</v>
      </c>
      <c r="B17535" t="s">
        <v>15103</v>
      </c>
    </row>
    <row r="17536" spans="1:2" x14ac:dyDescent="0.25">
      <c r="A17536">
        <v>31137</v>
      </c>
      <c r="B17536" t="s">
        <v>15103</v>
      </c>
    </row>
    <row r="17537" spans="1:2" x14ac:dyDescent="0.25">
      <c r="A17537">
        <v>31139</v>
      </c>
      <c r="B17537" t="s">
        <v>8967</v>
      </c>
    </row>
    <row r="17538" spans="1:2" x14ac:dyDescent="0.25">
      <c r="A17538">
        <v>31139</v>
      </c>
      <c r="B17538" t="s">
        <v>15103</v>
      </c>
    </row>
    <row r="17539" spans="1:2" x14ac:dyDescent="0.25">
      <c r="A17539">
        <v>31141</v>
      </c>
      <c r="B17539" t="s">
        <v>15103</v>
      </c>
    </row>
    <row r="17540" spans="1:2" x14ac:dyDescent="0.25">
      <c r="A17540">
        <v>31157</v>
      </c>
      <c r="B17540" t="s">
        <v>15104</v>
      </c>
    </row>
    <row r="17541" spans="1:2" x14ac:dyDescent="0.25">
      <c r="A17541">
        <v>31162</v>
      </c>
      <c r="B17541" t="s">
        <v>3213</v>
      </c>
    </row>
    <row r="17542" spans="1:2" x14ac:dyDescent="0.25">
      <c r="A17542">
        <v>31167</v>
      </c>
      <c r="B17542" t="s">
        <v>15105</v>
      </c>
    </row>
    <row r="17543" spans="1:2" x14ac:dyDescent="0.25">
      <c r="A17543">
        <v>31171</v>
      </c>
      <c r="B17543" t="s">
        <v>15106</v>
      </c>
    </row>
    <row r="17544" spans="1:2" x14ac:dyDescent="0.25">
      <c r="A17544">
        <v>31172</v>
      </c>
      <c r="B17544" t="s">
        <v>15107</v>
      </c>
    </row>
    <row r="17545" spans="1:2" x14ac:dyDescent="0.25">
      <c r="A17545">
        <v>31174</v>
      </c>
      <c r="B17545" t="s">
        <v>15107</v>
      </c>
    </row>
    <row r="17546" spans="1:2" x14ac:dyDescent="0.25">
      <c r="A17546">
        <v>31175</v>
      </c>
      <c r="B17546" t="s">
        <v>15108</v>
      </c>
    </row>
    <row r="17547" spans="1:2" x14ac:dyDescent="0.25">
      <c r="A17547">
        <v>31177</v>
      </c>
      <c r="B17547" t="s">
        <v>15108</v>
      </c>
    </row>
    <row r="17548" spans="1:2" x14ac:dyDescent="0.25">
      <c r="A17548">
        <v>31178</v>
      </c>
      <c r="B17548" t="s">
        <v>15109</v>
      </c>
    </row>
    <row r="17549" spans="1:2" x14ac:dyDescent="0.25">
      <c r="A17549">
        <v>31180</v>
      </c>
      <c r="B17549" t="s">
        <v>15109</v>
      </c>
    </row>
    <row r="17550" spans="1:2" x14ac:dyDescent="0.25">
      <c r="A17550">
        <v>31181</v>
      </c>
      <c r="B17550" t="s">
        <v>15110</v>
      </c>
    </row>
    <row r="17551" spans="1:2" x14ac:dyDescent="0.25">
      <c r="A17551">
        <v>31185</v>
      </c>
      <c r="B17551" t="s">
        <v>15110</v>
      </c>
    </row>
    <row r="17552" spans="1:2" x14ac:dyDescent="0.25">
      <c r="A17552">
        <v>31186</v>
      </c>
      <c r="B17552" t="s">
        <v>15111</v>
      </c>
    </row>
    <row r="17553" spans="1:2" x14ac:dyDescent="0.25">
      <c r="A17553">
        <v>31188</v>
      </c>
      <c r="B17553" t="s">
        <v>15111</v>
      </c>
    </row>
    <row r="17554" spans="1:2" x14ac:dyDescent="0.25">
      <c r="A17554">
        <v>31189</v>
      </c>
      <c r="B17554" t="s">
        <v>15112</v>
      </c>
    </row>
    <row r="17555" spans="1:2" x14ac:dyDescent="0.25">
      <c r="A17555">
        <v>31191</v>
      </c>
      <c r="B17555" t="s">
        <v>15112</v>
      </c>
    </row>
    <row r="17556" spans="1:2" x14ac:dyDescent="0.25">
      <c r="A17556">
        <v>31195</v>
      </c>
      <c r="B17556" t="s">
        <v>15113</v>
      </c>
    </row>
    <row r="17557" spans="1:2" x14ac:dyDescent="0.25">
      <c r="A17557">
        <v>31195</v>
      </c>
      <c r="B17557" t="s">
        <v>3156</v>
      </c>
    </row>
    <row r="17558" spans="1:2" x14ac:dyDescent="0.25">
      <c r="A17558">
        <v>31195</v>
      </c>
      <c r="B17558" t="s">
        <v>15114</v>
      </c>
    </row>
    <row r="17559" spans="1:2" x14ac:dyDescent="0.25">
      <c r="A17559">
        <v>31195</v>
      </c>
      <c r="B17559" t="s">
        <v>3396</v>
      </c>
    </row>
    <row r="17560" spans="1:2" x14ac:dyDescent="0.25">
      <c r="A17560">
        <v>31195</v>
      </c>
      <c r="B17560" t="s">
        <v>15115</v>
      </c>
    </row>
    <row r="17561" spans="1:2" x14ac:dyDescent="0.25">
      <c r="A17561">
        <v>31195</v>
      </c>
      <c r="B17561" t="s">
        <v>15116</v>
      </c>
    </row>
    <row r="17562" spans="1:2" x14ac:dyDescent="0.25">
      <c r="A17562">
        <v>31195</v>
      </c>
      <c r="B17562" t="s">
        <v>15117</v>
      </c>
    </row>
    <row r="17563" spans="1:2" x14ac:dyDescent="0.25">
      <c r="A17563">
        <v>31196</v>
      </c>
      <c r="B17563" t="s">
        <v>15118</v>
      </c>
    </row>
    <row r="17564" spans="1:2" x14ac:dyDescent="0.25">
      <c r="A17564">
        <v>31197</v>
      </c>
      <c r="B17564" t="s">
        <v>15119</v>
      </c>
    </row>
    <row r="17565" spans="1:2" x14ac:dyDescent="0.25">
      <c r="A17565">
        <v>31199</v>
      </c>
      <c r="B17565" t="s">
        <v>15119</v>
      </c>
    </row>
    <row r="17566" spans="1:2" x14ac:dyDescent="0.25">
      <c r="A17566">
        <v>31213</v>
      </c>
      <c r="B17566" t="s">
        <v>15120</v>
      </c>
    </row>
    <row r="17567" spans="1:2" x14ac:dyDescent="0.25">
      <c r="A17567">
        <v>31215</v>
      </c>
      <c r="B17567" t="s">
        <v>15120</v>
      </c>
    </row>
    <row r="17568" spans="1:2" x14ac:dyDescent="0.25">
      <c r="A17568">
        <v>31224</v>
      </c>
      <c r="B17568" t="s">
        <v>15120</v>
      </c>
    </row>
    <row r="17569" spans="1:2" x14ac:dyDescent="0.25">
      <c r="A17569">
        <v>31226</v>
      </c>
      <c r="B17569" t="s">
        <v>15120</v>
      </c>
    </row>
    <row r="17570" spans="1:2" x14ac:dyDescent="0.25">
      <c r="A17570">
        <v>31228</v>
      </c>
      <c r="B17570" t="s">
        <v>15120</v>
      </c>
    </row>
    <row r="17571" spans="1:2" x14ac:dyDescent="0.25">
      <c r="A17571">
        <v>31232</v>
      </c>
      <c r="B17571" t="s">
        <v>15121</v>
      </c>
    </row>
    <row r="17572" spans="1:2" x14ac:dyDescent="0.25">
      <c r="A17572">
        <v>31234</v>
      </c>
      <c r="B17572" t="s">
        <v>15121</v>
      </c>
    </row>
    <row r="17573" spans="1:2" x14ac:dyDescent="0.25">
      <c r="A17573">
        <v>31241</v>
      </c>
      <c r="B17573" t="s">
        <v>15122</v>
      </c>
    </row>
    <row r="17574" spans="1:2" x14ac:dyDescent="0.25">
      <c r="A17574">
        <v>31242</v>
      </c>
      <c r="B17574" t="s">
        <v>15123</v>
      </c>
    </row>
    <row r="17575" spans="1:2" x14ac:dyDescent="0.25">
      <c r="A17575">
        <v>31244</v>
      </c>
      <c r="B17575" t="s">
        <v>15123</v>
      </c>
    </row>
    <row r="17576" spans="1:2" x14ac:dyDescent="0.25">
      <c r="A17576">
        <v>31245</v>
      </c>
      <c r="B17576" t="s">
        <v>15123</v>
      </c>
    </row>
    <row r="17577" spans="1:2" x14ac:dyDescent="0.25">
      <c r="A17577">
        <v>31246</v>
      </c>
      <c r="B17577" t="s">
        <v>15123</v>
      </c>
    </row>
    <row r="17578" spans="1:2" x14ac:dyDescent="0.25">
      <c r="A17578">
        <v>31247</v>
      </c>
      <c r="B17578" t="s">
        <v>15124</v>
      </c>
    </row>
    <row r="17579" spans="1:2" x14ac:dyDescent="0.25">
      <c r="A17579">
        <v>31249</v>
      </c>
      <c r="B17579" t="s">
        <v>15124</v>
      </c>
    </row>
    <row r="17580" spans="1:2" x14ac:dyDescent="0.25">
      <c r="A17580">
        <v>31265</v>
      </c>
      <c r="B17580" t="s">
        <v>15125</v>
      </c>
    </row>
    <row r="17581" spans="1:2" x14ac:dyDescent="0.25">
      <c r="A17581">
        <v>31267</v>
      </c>
      <c r="B17581" t="s">
        <v>15125</v>
      </c>
    </row>
    <row r="17582" spans="1:2" x14ac:dyDescent="0.25">
      <c r="A17582">
        <v>31275</v>
      </c>
      <c r="B17582" t="s">
        <v>15125</v>
      </c>
    </row>
    <row r="17583" spans="1:2" x14ac:dyDescent="0.25">
      <c r="A17583">
        <v>31295</v>
      </c>
      <c r="B17583" t="s">
        <v>15126</v>
      </c>
    </row>
    <row r="17584" spans="1:2" x14ac:dyDescent="0.25">
      <c r="A17584">
        <v>31303</v>
      </c>
      <c r="B17584" t="s">
        <v>15126</v>
      </c>
    </row>
    <row r="17585" spans="1:2" x14ac:dyDescent="0.25">
      <c r="A17585">
        <v>31311</v>
      </c>
      <c r="B17585" t="s">
        <v>15127</v>
      </c>
    </row>
    <row r="17586" spans="1:2" x14ac:dyDescent="0.25">
      <c r="A17586">
        <v>31319</v>
      </c>
      <c r="B17586" t="s">
        <v>15128</v>
      </c>
    </row>
    <row r="17587" spans="1:2" x14ac:dyDescent="0.25">
      <c r="A17587">
        <v>31509</v>
      </c>
      <c r="B17587" t="s">
        <v>15129</v>
      </c>
    </row>
    <row r="17588" spans="1:2" x14ac:dyDescent="0.25">
      <c r="A17588">
        <v>31515</v>
      </c>
      <c r="B17588" t="s">
        <v>15129</v>
      </c>
    </row>
    <row r="17589" spans="1:2" x14ac:dyDescent="0.25">
      <c r="A17589">
        <v>31531</v>
      </c>
      <c r="B17589" t="s">
        <v>2553</v>
      </c>
    </row>
    <row r="17590" spans="1:2" x14ac:dyDescent="0.25">
      <c r="A17590">
        <v>31535</v>
      </c>
      <c r="B17590" t="s">
        <v>2553</v>
      </c>
    </row>
    <row r="17591" spans="1:2" x14ac:dyDescent="0.25">
      <c r="A17591">
        <v>31542</v>
      </c>
      <c r="B17591" t="s">
        <v>3213</v>
      </c>
    </row>
    <row r="17592" spans="1:2" x14ac:dyDescent="0.25">
      <c r="A17592">
        <v>31543</v>
      </c>
      <c r="B17592" t="s">
        <v>15130</v>
      </c>
    </row>
    <row r="17593" spans="1:2" x14ac:dyDescent="0.25">
      <c r="A17593">
        <v>31545</v>
      </c>
      <c r="B17593" t="s">
        <v>15130</v>
      </c>
    </row>
    <row r="17594" spans="1:2" x14ac:dyDescent="0.25">
      <c r="A17594">
        <v>31547</v>
      </c>
      <c r="B17594" t="s">
        <v>15130</v>
      </c>
    </row>
    <row r="17595" spans="1:2" x14ac:dyDescent="0.25">
      <c r="A17595">
        <v>31552</v>
      </c>
      <c r="B17595" t="s">
        <v>15131</v>
      </c>
    </row>
    <row r="17596" spans="1:2" x14ac:dyDescent="0.25">
      <c r="A17596">
        <v>31552</v>
      </c>
      <c r="B17596" t="s">
        <v>13481</v>
      </c>
    </row>
    <row r="17597" spans="1:2" x14ac:dyDescent="0.25">
      <c r="A17597">
        <v>31553</v>
      </c>
      <c r="B17597" t="s">
        <v>15132</v>
      </c>
    </row>
    <row r="17598" spans="1:2" x14ac:dyDescent="0.25">
      <c r="A17598">
        <v>31553</v>
      </c>
      <c r="B17598" t="s">
        <v>15133</v>
      </c>
    </row>
    <row r="17599" spans="1:2" x14ac:dyDescent="0.25">
      <c r="A17599">
        <v>31555</v>
      </c>
      <c r="B17599" t="s">
        <v>15134</v>
      </c>
    </row>
    <row r="17600" spans="1:2" x14ac:dyDescent="0.25">
      <c r="A17600">
        <v>31556</v>
      </c>
      <c r="B17600" t="s">
        <v>15135</v>
      </c>
    </row>
    <row r="17601" spans="1:2" x14ac:dyDescent="0.25">
      <c r="A17601">
        <v>31558</v>
      </c>
      <c r="B17601" t="s">
        <v>15136</v>
      </c>
    </row>
    <row r="17602" spans="1:2" x14ac:dyDescent="0.25">
      <c r="A17602">
        <v>31559</v>
      </c>
      <c r="B17602" t="s">
        <v>15137</v>
      </c>
    </row>
    <row r="17603" spans="1:2" x14ac:dyDescent="0.25">
      <c r="A17603">
        <v>31559</v>
      </c>
      <c r="B17603" t="s">
        <v>15138</v>
      </c>
    </row>
    <row r="17604" spans="1:2" x14ac:dyDescent="0.25">
      <c r="A17604">
        <v>31573</v>
      </c>
      <c r="B17604" t="s">
        <v>5981</v>
      </c>
    </row>
    <row r="17605" spans="1:2" x14ac:dyDescent="0.25">
      <c r="A17605">
        <v>31582</v>
      </c>
      <c r="B17605" t="s">
        <v>15139</v>
      </c>
    </row>
    <row r="17606" spans="1:2" x14ac:dyDescent="0.25">
      <c r="A17606">
        <v>31582</v>
      </c>
      <c r="B17606" t="s">
        <v>15140</v>
      </c>
    </row>
    <row r="17607" spans="1:2" x14ac:dyDescent="0.25">
      <c r="A17607">
        <v>31582</v>
      </c>
      <c r="B17607" t="s">
        <v>5981</v>
      </c>
    </row>
    <row r="17608" spans="1:2" x14ac:dyDescent="0.25">
      <c r="A17608">
        <v>31592</v>
      </c>
      <c r="B17608" t="s">
        <v>15141</v>
      </c>
    </row>
    <row r="17609" spans="1:2" x14ac:dyDescent="0.25">
      <c r="A17609">
        <v>31593</v>
      </c>
      <c r="B17609" t="s">
        <v>15142</v>
      </c>
    </row>
    <row r="17610" spans="1:2" x14ac:dyDescent="0.25">
      <c r="A17610">
        <v>31595</v>
      </c>
      <c r="B17610" t="s">
        <v>15142</v>
      </c>
    </row>
    <row r="17611" spans="1:2" x14ac:dyDescent="0.25">
      <c r="A17611">
        <v>31600</v>
      </c>
      <c r="B17611" t="s">
        <v>15143</v>
      </c>
    </row>
    <row r="17612" spans="1:2" x14ac:dyDescent="0.25">
      <c r="A17612">
        <v>31601</v>
      </c>
      <c r="B17612" t="s">
        <v>15144</v>
      </c>
    </row>
    <row r="17613" spans="1:2" x14ac:dyDescent="0.25">
      <c r="A17613">
        <v>31603</v>
      </c>
      <c r="B17613" t="s">
        <v>15144</v>
      </c>
    </row>
    <row r="17614" spans="1:2" x14ac:dyDescent="0.25">
      <c r="A17614">
        <v>31604</v>
      </c>
      <c r="B17614" t="s">
        <v>15145</v>
      </c>
    </row>
    <row r="17615" spans="1:2" x14ac:dyDescent="0.25">
      <c r="A17615">
        <v>31606</v>
      </c>
      <c r="B17615" t="s">
        <v>15146</v>
      </c>
    </row>
    <row r="17616" spans="1:2" x14ac:dyDescent="0.25">
      <c r="A17616">
        <v>31607</v>
      </c>
      <c r="B17616" t="s">
        <v>15147</v>
      </c>
    </row>
    <row r="17617" spans="1:2" x14ac:dyDescent="0.25">
      <c r="A17617">
        <v>31608</v>
      </c>
      <c r="B17617" t="s">
        <v>15147</v>
      </c>
    </row>
    <row r="17618" spans="1:2" x14ac:dyDescent="0.25">
      <c r="A17618">
        <v>31609</v>
      </c>
      <c r="B17618" t="s">
        <v>15148</v>
      </c>
    </row>
    <row r="17619" spans="1:2" x14ac:dyDescent="0.25">
      <c r="A17619">
        <v>31611</v>
      </c>
      <c r="B17619" t="s">
        <v>15149</v>
      </c>
    </row>
    <row r="17620" spans="1:2" x14ac:dyDescent="0.25">
      <c r="A17620">
        <v>31613</v>
      </c>
      <c r="B17620" t="s">
        <v>15150</v>
      </c>
    </row>
    <row r="17621" spans="1:2" x14ac:dyDescent="0.25">
      <c r="A17621">
        <v>31613</v>
      </c>
      <c r="B17621" t="s">
        <v>15149</v>
      </c>
    </row>
    <row r="17622" spans="1:2" x14ac:dyDescent="0.25">
      <c r="A17622">
        <v>31618</v>
      </c>
      <c r="B17622" t="s">
        <v>15151</v>
      </c>
    </row>
    <row r="17623" spans="1:2" x14ac:dyDescent="0.25">
      <c r="A17623">
        <v>31618</v>
      </c>
      <c r="B17623" t="s">
        <v>542</v>
      </c>
    </row>
    <row r="17624" spans="1:2" x14ac:dyDescent="0.25">
      <c r="A17624">
        <v>31618</v>
      </c>
      <c r="B17624" t="s">
        <v>15152</v>
      </c>
    </row>
    <row r="17625" spans="1:2" x14ac:dyDescent="0.25">
      <c r="A17625">
        <v>31619</v>
      </c>
      <c r="B17625" t="s">
        <v>15153</v>
      </c>
    </row>
    <row r="17626" spans="1:2" x14ac:dyDescent="0.25">
      <c r="A17626">
        <v>31621</v>
      </c>
      <c r="B17626" t="s">
        <v>15154</v>
      </c>
    </row>
    <row r="17627" spans="1:2" x14ac:dyDescent="0.25">
      <c r="A17627">
        <v>31622</v>
      </c>
      <c r="B17627" t="s">
        <v>15155</v>
      </c>
    </row>
    <row r="17628" spans="1:2" x14ac:dyDescent="0.25">
      <c r="A17628">
        <v>31622</v>
      </c>
      <c r="B17628" t="s">
        <v>15156</v>
      </c>
    </row>
    <row r="17629" spans="1:2" x14ac:dyDescent="0.25">
      <c r="A17629">
        <v>31623</v>
      </c>
      <c r="B17629" t="s">
        <v>15157</v>
      </c>
    </row>
    <row r="17630" spans="1:2" x14ac:dyDescent="0.25">
      <c r="A17630">
        <v>31626</v>
      </c>
      <c r="B17630" t="s">
        <v>15158</v>
      </c>
    </row>
    <row r="17631" spans="1:2" x14ac:dyDescent="0.25">
      <c r="A17631">
        <v>31627</v>
      </c>
      <c r="B17631" t="s">
        <v>15159</v>
      </c>
    </row>
    <row r="17632" spans="1:2" x14ac:dyDescent="0.25">
      <c r="A17632">
        <v>31628</v>
      </c>
      <c r="B17632" t="s">
        <v>15160</v>
      </c>
    </row>
    <row r="17633" spans="1:2" x14ac:dyDescent="0.25">
      <c r="A17633">
        <v>31628</v>
      </c>
      <c r="B17633" t="s">
        <v>15161</v>
      </c>
    </row>
    <row r="17634" spans="1:2" x14ac:dyDescent="0.25">
      <c r="A17634">
        <v>31629</v>
      </c>
      <c r="B17634" t="s">
        <v>13154</v>
      </c>
    </row>
    <row r="17635" spans="1:2" x14ac:dyDescent="0.25">
      <c r="A17635">
        <v>31632</v>
      </c>
      <c r="B17635" t="s">
        <v>14401</v>
      </c>
    </row>
    <row r="17636" spans="1:2" x14ac:dyDescent="0.25">
      <c r="A17636">
        <v>31633</v>
      </c>
      <c r="B17636" t="s">
        <v>15162</v>
      </c>
    </row>
    <row r="17637" spans="1:2" x14ac:dyDescent="0.25">
      <c r="A17637">
        <v>31634</v>
      </c>
      <c r="B17637" t="s">
        <v>15163</v>
      </c>
    </row>
    <row r="17638" spans="1:2" x14ac:dyDescent="0.25">
      <c r="A17638">
        <v>31636</v>
      </c>
      <c r="B17638" t="s">
        <v>15164</v>
      </c>
    </row>
    <row r="17639" spans="1:2" x14ac:dyDescent="0.25">
      <c r="A17639">
        <v>31637</v>
      </c>
      <c r="B17639" t="s">
        <v>15165</v>
      </c>
    </row>
    <row r="17640" spans="1:2" x14ac:dyDescent="0.25">
      <c r="A17640">
        <v>31638</v>
      </c>
      <c r="B17640" t="s">
        <v>15166</v>
      </c>
    </row>
    <row r="17641" spans="1:2" x14ac:dyDescent="0.25">
      <c r="A17641">
        <v>31655</v>
      </c>
      <c r="B17641" t="s">
        <v>15167</v>
      </c>
    </row>
    <row r="17642" spans="1:2" x14ac:dyDescent="0.25">
      <c r="A17642">
        <v>31675</v>
      </c>
      <c r="B17642" t="s">
        <v>15168</v>
      </c>
    </row>
    <row r="17643" spans="1:2" x14ac:dyDescent="0.25">
      <c r="A17643">
        <v>31683</v>
      </c>
      <c r="B17643" t="s">
        <v>15169</v>
      </c>
    </row>
    <row r="17644" spans="1:2" x14ac:dyDescent="0.25">
      <c r="A17644">
        <v>31688</v>
      </c>
      <c r="B17644" t="s">
        <v>15170</v>
      </c>
    </row>
    <row r="17645" spans="1:2" x14ac:dyDescent="0.25">
      <c r="A17645">
        <v>31689</v>
      </c>
      <c r="B17645" t="s">
        <v>15171</v>
      </c>
    </row>
    <row r="17646" spans="1:2" x14ac:dyDescent="0.25">
      <c r="A17646">
        <v>31691</v>
      </c>
      <c r="B17646" t="s">
        <v>15171</v>
      </c>
    </row>
    <row r="17647" spans="1:2" x14ac:dyDescent="0.25">
      <c r="A17647">
        <v>31691</v>
      </c>
      <c r="B17647" t="s">
        <v>15172</v>
      </c>
    </row>
    <row r="17648" spans="1:2" x14ac:dyDescent="0.25">
      <c r="A17648">
        <v>31693</v>
      </c>
      <c r="B17648" t="s">
        <v>15173</v>
      </c>
    </row>
    <row r="17649" spans="1:2" x14ac:dyDescent="0.25">
      <c r="A17649">
        <v>31698</v>
      </c>
      <c r="B17649" t="s">
        <v>15174</v>
      </c>
    </row>
    <row r="17650" spans="1:2" x14ac:dyDescent="0.25">
      <c r="A17650">
        <v>31698</v>
      </c>
      <c r="B17650" t="s">
        <v>9406</v>
      </c>
    </row>
    <row r="17651" spans="1:2" x14ac:dyDescent="0.25">
      <c r="A17651">
        <v>31699</v>
      </c>
      <c r="B17651" t="s">
        <v>15175</v>
      </c>
    </row>
    <row r="17652" spans="1:2" x14ac:dyDescent="0.25">
      <c r="A17652">
        <v>31700</v>
      </c>
      <c r="B17652" t="s">
        <v>15176</v>
      </c>
    </row>
    <row r="17653" spans="1:2" x14ac:dyDescent="0.25">
      <c r="A17653">
        <v>31702</v>
      </c>
      <c r="B17653" t="s">
        <v>15177</v>
      </c>
    </row>
    <row r="17654" spans="1:2" x14ac:dyDescent="0.25">
      <c r="A17654">
        <v>31707</v>
      </c>
      <c r="B17654" t="s">
        <v>3213</v>
      </c>
    </row>
    <row r="17655" spans="1:2" x14ac:dyDescent="0.25">
      <c r="A17655">
        <v>31707</v>
      </c>
      <c r="B17655" t="s">
        <v>15178</v>
      </c>
    </row>
    <row r="17656" spans="1:2" x14ac:dyDescent="0.25">
      <c r="A17656">
        <v>31708</v>
      </c>
      <c r="B17656" t="s">
        <v>15179</v>
      </c>
    </row>
    <row r="17657" spans="1:2" x14ac:dyDescent="0.25">
      <c r="A17657">
        <v>31710</v>
      </c>
      <c r="B17657" t="s">
        <v>3857</v>
      </c>
    </row>
    <row r="17658" spans="1:2" x14ac:dyDescent="0.25">
      <c r="A17658">
        <v>31711</v>
      </c>
      <c r="B17658" t="s">
        <v>15180</v>
      </c>
    </row>
    <row r="17659" spans="1:2" x14ac:dyDescent="0.25">
      <c r="A17659">
        <v>31712</v>
      </c>
      <c r="B17659" t="s">
        <v>15181</v>
      </c>
    </row>
    <row r="17660" spans="1:2" x14ac:dyDescent="0.25">
      <c r="A17660">
        <v>31714</v>
      </c>
      <c r="B17660" t="s">
        <v>11024</v>
      </c>
    </row>
    <row r="17661" spans="1:2" x14ac:dyDescent="0.25">
      <c r="A17661">
        <v>31715</v>
      </c>
      <c r="B17661" t="s">
        <v>15182</v>
      </c>
    </row>
    <row r="17662" spans="1:2" x14ac:dyDescent="0.25">
      <c r="A17662">
        <v>31717</v>
      </c>
      <c r="B17662" t="s">
        <v>15183</v>
      </c>
    </row>
    <row r="17663" spans="1:2" x14ac:dyDescent="0.25">
      <c r="A17663">
        <v>31718</v>
      </c>
      <c r="B17663" t="s">
        <v>15184</v>
      </c>
    </row>
    <row r="17664" spans="1:2" x14ac:dyDescent="0.25">
      <c r="A17664">
        <v>31719</v>
      </c>
      <c r="B17664" t="s">
        <v>15185</v>
      </c>
    </row>
    <row r="17665" spans="1:2" x14ac:dyDescent="0.25">
      <c r="A17665">
        <v>31737</v>
      </c>
      <c r="B17665" t="s">
        <v>15186</v>
      </c>
    </row>
    <row r="17666" spans="1:2" x14ac:dyDescent="0.25">
      <c r="A17666">
        <v>31747</v>
      </c>
      <c r="B17666" t="s">
        <v>15187</v>
      </c>
    </row>
    <row r="17667" spans="1:2" x14ac:dyDescent="0.25">
      <c r="A17667">
        <v>31749</v>
      </c>
      <c r="B17667" t="s">
        <v>15187</v>
      </c>
    </row>
    <row r="17668" spans="1:2" x14ac:dyDescent="0.25">
      <c r="A17668">
        <v>31749</v>
      </c>
      <c r="B17668" t="s">
        <v>15188</v>
      </c>
    </row>
    <row r="17669" spans="1:2" x14ac:dyDescent="0.25">
      <c r="A17669">
        <v>31785</v>
      </c>
      <c r="B17669" t="s">
        <v>15189</v>
      </c>
    </row>
    <row r="17670" spans="1:2" x14ac:dyDescent="0.25">
      <c r="A17670">
        <v>31787</v>
      </c>
      <c r="B17670" t="s">
        <v>15189</v>
      </c>
    </row>
    <row r="17671" spans="1:2" x14ac:dyDescent="0.25">
      <c r="A17671">
        <v>31789</v>
      </c>
      <c r="B17671" t="s">
        <v>15189</v>
      </c>
    </row>
    <row r="17672" spans="1:2" x14ac:dyDescent="0.25">
      <c r="A17672">
        <v>31812</v>
      </c>
      <c r="B17672" t="s">
        <v>3213</v>
      </c>
    </row>
    <row r="17673" spans="1:2" x14ac:dyDescent="0.25">
      <c r="A17673">
        <v>31819</v>
      </c>
      <c r="B17673" t="s">
        <v>15190</v>
      </c>
    </row>
    <row r="17674" spans="1:2" x14ac:dyDescent="0.25">
      <c r="A17674">
        <v>31821</v>
      </c>
      <c r="B17674" t="s">
        <v>15190</v>
      </c>
    </row>
    <row r="17675" spans="1:2" x14ac:dyDescent="0.25">
      <c r="A17675">
        <v>31823</v>
      </c>
      <c r="B17675" t="s">
        <v>15190</v>
      </c>
    </row>
    <row r="17676" spans="1:2" x14ac:dyDescent="0.25">
      <c r="A17676">
        <v>31825</v>
      </c>
      <c r="B17676" t="s">
        <v>15190</v>
      </c>
    </row>
    <row r="17677" spans="1:2" x14ac:dyDescent="0.25">
      <c r="A17677">
        <v>31826</v>
      </c>
      <c r="B17677" t="s">
        <v>15190</v>
      </c>
    </row>
    <row r="17678" spans="1:2" x14ac:dyDescent="0.25">
      <c r="A17678">
        <v>31832</v>
      </c>
      <c r="B17678" t="s">
        <v>15190</v>
      </c>
    </row>
    <row r="17679" spans="1:2" x14ac:dyDescent="0.25">
      <c r="A17679">
        <v>31836</v>
      </c>
      <c r="B17679" t="s">
        <v>15191</v>
      </c>
    </row>
    <row r="17680" spans="1:2" x14ac:dyDescent="0.25">
      <c r="A17680">
        <v>31840</v>
      </c>
      <c r="B17680" t="s">
        <v>15189</v>
      </c>
    </row>
    <row r="17681" spans="1:2" x14ac:dyDescent="0.25">
      <c r="A17681">
        <v>31840</v>
      </c>
      <c r="B17681" t="s">
        <v>15191</v>
      </c>
    </row>
    <row r="17682" spans="1:2" x14ac:dyDescent="0.25">
      <c r="A17682">
        <v>31844</v>
      </c>
      <c r="B17682" t="s">
        <v>3213</v>
      </c>
    </row>
    <row r="17683" spans="1:2" x14ac:dyDescent="0.25">
      <c r="A17683">
        <v>31848</v>
      </c>
      <c r="B17683" t="s">
        <v>3213</v>
      </c>
    </row>
    <row r="17684" spans="1:2" x14ac:dyDescent="0.25">
      <c r="A17684">
        <v>31852</v>
      </c>
      <c r="B17684" t="s">
        <v>15192</v>
      </c>
    </row>
    <row r="17685" spans="1:2" x14ac:dyDescent="0.25">
      <c r="A17685">
        <v>31855</v>
      </c>
      <c r="B17685" t="s">
        <v>15192</v>
      </c>
    </row>
    <row r="17686" spans="1:2" x14ac:dyDescent="0.25">
      <c r="A17686">
        <v>31860</v>
      </c>
      <c r="B17686" t="s">
        <v>15193</v>
      </c>
    </row>
    <row r="17687" spans="1:2" x14ac:dyDescent="0.25">
      <c r="A17687">
        <v>31861</v>
      </c>
      <c r="B17687" t="s">
        <v>15194</v>
      </c>
    </row>
    <row r="17688" spans="1:2" x14ac:dyDescent="0.25">
      <c r="A17688">
        <v>31863</v>
      </c>
      <c r="B17688" t="s">
        <v>15194</v>
      </c>
    </row>
    <row r="17689" spans="1:2" x14ac:dyDescent="0.25">
      <c r="A17689">
        <v>31867</v>
      </c>
      <c r="B17689" t="s">
        <v>15195</v>
      </c>
    </row>
    <row r="17690" spans="1:2" x14ac:dyDescent="0.25">
      <c r="A17690">
        <v>31867</v>
      </c>
      <c r="B17690" t="s">
        <v>15196</v>
      </c>
    </row>
    <row r="17691" spans="1:2" x14ac:dyDescent="0.25">
      <c r="A17691">
        <v>31867</v>
      </c>
      <c r="B17691" t="s">
        <v>15197</v>
      </c>
    </row>
    <row r="17692" spans="1:2" x14ac:dyDescent="0.25">
      <c r="A17692">
        <v>31867</v>
      </c>
      <c r="B17692" t="s">
        <v>15198</v>
      </c>
    </row>
    <row r="17693" spans="1:2" x14ac:dyDescent="0.25">
      <c r="A17693">
        <v>31868</v>
      </c>
      <c r="B17693" t="s">
        <v>15199</v>
      </c>
    </row>
    <row r="17694" spans="1:2" x14ac:dyDescent="0.25">
      <c r="A17694">
        <v>32049</v>
      </c>
      <c r="B17694" t="s">
        <v>15200</v>
      </c>
    </row>
    <row r="17695" spans="1:2" x14ac:dyDescent="0.25">
      <c r="A17695">
        <v>32051</v>
      </c>
      <c r="B17695" t="s">
        <v>15200</v>
      </c>
    </row>
    <row r="17696" spans="1:2" x14ac:dyDescent="0.25">
      <c r="A17696">
        <v>32052</v>
      </c>
      <c r="B17696" t="s">
        <v>15200</v>
      </c>
    </row>
    <row r="17697" spans="1:2" x14ac:dyDescent="0.25">
      <c r="A17697">
        <v>32090</v>
      </c>
      <c r="B17697" t="s">
        <v>3213</v>
      </c>
    </row>
    <row r="17698" spans="1:2" x14ac:dyDescent="0.25">
      <c r="A17698">
        <v>32105</v>
      </c>
      <c r="B17698" t="s">
        <v>3213</v>
      </c>
    </row>
    <row r="17699" spans="1:2" x14ac:dyDescent="0.25">
      <c r="A17699">
        <v>32107</v>
      </c>
      <c r="B17699" t="s">
        <v>3213</v>
      </c>
    </row>
    <row r="17700" spans="1:2" x14ac:dyDescent="0.25">
      <c r="A17700">
        <v>32108</v>
      </c>
      <c r="B17700" t="s">
        <v>3213</v>
      </c>
    </row>
    <row r="17701" spans="1:2" x14ac:dyDescent="0.25">
      <c r="A17701">
        <v>32120</v>
      </c>
      <c r="B17701" t="s">
        <v>15201</v>
      </c>
    </row>
    <row r="17702" spans="1:2" x14ac:dyDescent="0.25">
      <c r="A17702">
        <v>32130</v>
      </c>
      <c r="B17702" t="s">
        <v>15202</v>
      </c>
    </row>
    <row r="17703" spans="1:2" x14ac:dyDescent="0.25">
      <c r="A17703">
        <v>32139</v>
      </c>
      <c r="B17703" t="s">
        <v>15203</v>
      </c>
    </row>
    <row r="17704" spans="1:2" x14ac:dyDescent="0.25">
      <c r="A17704">
        <v>32257</v>
      </c>
      <c r="B17704" t="s">
        <v>15204</v>
      </c>
    </row>
    <row r="17705" spans="1:2" x14ac:dyDescent="0.25">
      <c r="A17705">
        <v>32274</v>
      </c>
      <c r="B17705" t="s">
        <v>15205</v>
      </c>
    </row>
    <row r="17706" spans="1:2" x14ac:dyDescent="0.25">
      <c r="A17706">
        <v>32278</v>
      </c>
      <c r="B17706" t="s">
        <v>15205</v>
      </c>
    </row>
    <row r="17707" spans="1:2" x14ac:dyDescent="0.25">
      <c r="A17707">
        <v>32283</v>
      </c>
      <c r="B17707" t="s">
        <v>15206</v>
      </c>
    </row>
    <row r="17708" spans="1:2" x14ac:dyDescent="0.25">
      <c r="A17708">
        <v>32285</v>
      </c>
      <c r="B17708" t="s">
        <v>15206</v>
      </c>
    </row>
    <row r="17709" spans="1:2" x14ac:dyDescent="0.25">
      <c r="A17709">
        <v>32289</v>
      </c>
      <c r="B17709" t="s">
        <v>15207</v>
      </c>
    </row>
    <row r="17710" spans="1:2" x14ac:dyDescent="0.25">
      <c r="A17710">
        <v>32289</v>
      </c>
      <c r="B17710" t="s">
        <v>15206</v>
      </c>
    </row>
    <row r="17711" spans="1:2" x14ac:dyDescent="0.25">
      <c r="A17711">
        <v>32298</v>
      </c>
      <c r="B17711" t="s">
        <v>15208</v>
      </c>
    </row>
    <row r="17712" spans="1:2" x14ac:dyDescent="0.25">
      <c r="A17712">
        <v>32300</v>
      </c>
      <c r="B17712" t="s">
        <v>15208</v>
      </c>
    </row>
    <row r="17713" spans="1:2" x14ac:dyDescent="0.25">
      <c r="A17713">
        <v>32302</v>
      </c>
      <c r="B17713" t="s">
        <v>15208</v>
      </c>
    </row>
    <row r="17714" spans="1:2" x14ac:dyDescent="0.25">
      <c r="A17714">
        <v>32304</v>
      </c>
      <c r="B17714" t="s">
        <v>15208</v>
      </c>
    </row>
    <row r="17715" spans="1:2" x14ac:dyDescent="0.25">
      <c r="A17715">
        <v>32312</v>
      </c>
      <c r="B17715" t="s">
        <v>15208</v>
      </c>
    </row>
    <row r="17716" spans="1:2" x14ac:dyDescent="0.25">
      <c r="A17716">
        <v>32332</v>
      </c>
      <c r="B17716" t="s">
        <v>15209</v>
      </c>
    </row>
    <row r="17717" spans="1:2" x14ac:dyDescent="0.25">
      <c r="A17717">
        <v>32339</v>
      </c>
      <c r="B17717" t="s">
        <v>15209</v>
      </c>
    </row>
    <row r="17718" spans="1:2" x14ac:dyDescent="0.25">
      <c r="A17718">
        <v>32340</v>
      </c>
      <c r="B17718" t="s">
        <v>15210</v>
      </c>
    </row>
    <row r="17719" spans="1:2" x14ac:dyDescent="0.25">
      <c r="A17719">
        <v>32342</v>
      </c>
      <c r="B17719" t="s">
        <v>15210</v>
      </c>
    </row>
    <row r="17720" spans="1:2" x14ac:dyDescent="0.25">
      <c r="A17720">
        <v>32344</v>
      </c>
      <c r="B17720" t="s">
        <v>15210</v>
      </c>
    </row>
    <row r="17721" spans="1:2" x14ac:dyDescent="0.25">
      <c r="A17721">
        <v>32351</v>
      </c>
      <c r="B17721" t="s">
        <v>15210</v>
      </c>
    </row>
    <row r="17722" spans="1:2" x14ac:dyDescent="0.25">
      <c r="A17722">
        <v>32355</v>
      </c>
      <c r="B17722" t="s">
        <v>15211</v>
      </c>
    </row>
    <row r="17723" spans="1:2" x14ac:dyDescent="0.25">
      <c r="A17723">
        <v>32357</v>
      </c>
      <c r="B17723" t="s">
        <v>15211</v>
      </c>
    </row>
    <row r="17724" spans="1:2" x14ac:dyDescent="0.25">
      <c r="A17724">
        <v>32361</v>
      </c>
      <c r="B17724" t="s">
        <v>15207</v>
      </c>
    </row>
    <row r="17725" spans="1:2" x14ac:dyDescent="0.25">
      <c r="A17725">
        <v>32361</v>
      </c>
      <c r="B17725" t="s">
        <v>15211</v>
      </c>
    </row>
    <row r="17726" spans="1:2" x14ac:dyDescent="0.25">
      <c r="A17726">
        <v>32369</v>
      </c>
      <c r="B17726" t="s">
        <v>15212</v>
      </c>
    </row>
    <row r="17727" spans="1:2" x14ac:dyDescent="0.25">
      <c r="A17727">
        <v>32402</v>
      </c>
      <c r="B17727" t="s">
        <v>15213</v>
      </c>
    </row>
    <row r="17728" spans="1:2" x14ac:dyDescent="0.25">
      <c r="A17728">
        <v>32404</v>
      </c>
      <c r="B17728" t="s">
        <v>15213</v>
      </c>
    </row>
    <row r="17729" spans="1:2" x14ac:dyDescent="0.25">
      <c r="A17729">
        <v>32423</v>
      </c>
      <c r="B17729" t="s">
        <v>15213</v>
      </c>
    </row>
    <row r="17730" spans="1:2" x14ac:dyDescent="0.25">
      <c r="A17730">
        <v>32425</v>
      </c>
      <c r="B17730" t="s">
        <v>15213</v>
      </c>
    </row>
    <row r="17731" spans="1:2" x14ac:dyDescent="0.25">
      <c r="A17731">
        <v>32427</v>
      </c>
      <c r="B17731" t="s">
        <v>15213</v>
      </c>
    </row>
    <row r="17732" spans="1:2" x14ac:dyDescent="0.25">
      <c r="A17732">
        <v>32429</v>
      </c>
      <c r="B17732" t="s">
        <v>15213</v>
      </c>
    </row>
    <row r="17733" spans="1:2" x14ac:dyDescent="0.25">
      <c r="A17733">
        <v>32443</v>
      </c>
      <c r="B17733" t="s">
        <v>15214</v>
      </c>
    </row>
    <row r="17734" spans="1:2" x14ac:dyDescent="0.25">
      <c r="A17734">
        <v>32445</v>
      </c>
      <c r="B17734" t="s">
        <v>15214</v>
      </c>
    </row>
    <row r="17735" spans="1:2" x14ac:dyDescent="0.25">
      <c r="A17735">
        <v>32447</v>
      </c>
      <c r="B17735" t="s">
        <v>15214</v>
      </c>
    </row>
    <row r="17736" spans="1:2" x14ac:dyDescent="0.25">
      <c r="A17736">
        <v>32449</v>
      </c>
      <c r="B17736" t="s">
        <v>15214</v>
      </c>
    </row>
    <row r="17737" spans="1:2" x14ac:dyDescent="0.25">
      <c r="A17737">
        <v>32451</v>
      </c>
      <c r="B17737" t="s">
        <v>15214</v>
      </c>
    </row>
    <row r="17738" spans="1:2" x14ac:dyDescent="0.25">
      <c r="A17738">
        <v>32457</v>
      </c>
      <c r="B17738" t="s">
        <v>15214</v>
      </c>
    </row>
    <row r="17739" spans="1:2" x14ac:dyDescent="0.25">
      <c r="A17739">
        <v>32461</v>
      </c>
      <c r="B17739" t="s">
        <v>8864</v>
      </c>
    </row>
    <row r="17740" spans="1:2" x14ac:dyDescent="0.25">
      <c r="A17740">
        <v>32463</v>
      </c>
      <c r="B17740" t="s">
        <v>8864</v>
      </c>
    </row>
    <row r="17741" spans="1:2" x14ac:dyDescent="0.25">
      <c r="A17741">
        <v>32465</v>
      </c>
      <c r="B17741" t="s">
        <v>8864</v>
      </c>
    </row>
    <row r="17742" spans="1:2" x14ac:dyDescent="0.25">
      <c r="A17742">
        <v>32469</v>
      </c>
      <c r="B17742" t="s">
        <v>8864</v>
      </c>
    </row>
    <row r="17743" spans="1:2" x14ac:dyDescent="0.25">
      <c r="A17743">
        <v>32473</v>
      </c>
      <c r="B17743" t="s">
        <v>15215</v>
      </c>
    </row>
    <row r="17744" spans="1:2" x14ac:dyDescent="0.25">
      <c r="A17744">
        <v>32475</v>
      </c>
      <c r="B17744" t="s">
        <v>15215</v>
      </c>
    </row>
    <row r="17745" spans="1:2" x14ac:dyDescent="0.25">
      <c r="A17745">
        <v>32479</v>
      </c>
      <c r="B17745" t="s">
        <v>15215</v>
      </c>
    </row>
    <row r="17746" spans="1:2" x14ac:dyDescent="0.25">
      <c r="A17746">
        <v>32527</v>
      </c>
      <c r="B17746" t="s">
        <v>3213</v>
      </c>
    </row>
    <row r="17747" spans="1:2" x14ac:dyDescent="0.25">
      <c r="A17747">
        <v>32529</v>
      </c>
      <c r="B17747" t="s">
        <v>3213</v>
      </c>
    </row>
    <row r="17748" spans="1:2" x14ac:dyDescent="0.25">
      <c r="A17748">
        <v>32545</v>
      </c>
      <c r="B17748" t="s">
        <v>3213</v>
      </c>
    </row>
    <row r="17749" spans="1:2" x14ac:dyDescent="0.25">
      <c r="A17749">
        <v>32547</v>
      </c>
      <c r="B17749" t="s">
        <v>3213</v>
      </c>
    </row>
    <row r="17750" spans="1:2" x14ac:dyDescent="0.25">
      <c r="A17750">
        <v>32549</v>
      </c>
      <c r="B17750" t="s">
        <v>3213</v>
      </c>
    </row>
    <row r="17751" spans="1:2" x14ac:dyDescent="0.25">
      <c r="A17751">
        <v>32573</v>
      </c>
      <c r="B17751" t="s">
        <v>15216</v>
      </c>
    </row>
    <row r="17752" spans="1:2" x14ac:dyDescent="0.25">
      <c r="A17752">
        <v>32584</v>
      </c>
      <c r="B17752" t="s">
        <v>15216</v>
      </c>
    </row>
    <row r="17753" spans="1:2" x14ac:dyDescent="0.25">
      <c r="A17753">
        <v>32595</v>
      </c>
      <c r="B17753" t="s">
        <v>15217</v>
      </c>
    </row>
    <row r="17754" spans="1:2" x14ac:dyDescent="0.25">
      <c r="A17754">
        <v>32602</v>
      </c>
      <c r="B17754" t="s">
        <v>15217</v>
      </c>
    </row>
    <row r="17755" spans="1:2" x14ac:dyDescent="0.25">
      <c r="A17755">
        <v>32606</v>
      </c>
      <c r="B17755" t="s">
        <v>15218</v>
      </c>
    </row>
    <row r="17756" spans="1:2" x14ac:dyDescent="0.25">
      <c r="A17756">
        <v>32609</v>
      </c>
      <c r="B17756" t="s">
        <v>15218</v>
      </c>
    </row>
    <row r="17757" spans="1:2" x14ac:dyDescent="0.25">
      <c r="A17757">
        <v>32657</v>
      </c>
      <c r="B17757" t="s">
        <v>15219</v>
      </c>
    </row>
    <row r="17758" spans="1:2" x14ac:dyDescent="0.25">
      <c r="A17758">
        <v>32672</v>
      </c>
      <c r="B17758" t="s">
        <v>15220</v>
      </c>
    </row>
    <row r="17759" spans="1:2" x14ac:dyDescent="0.25">
      <c r="A17759">
        <v>32676</v>
      </c>
      <c r="B17759" t="s">
        <v>15220</v>
      </c>
    </row>
    <row r="17760" spans="1:2" x14ac:dyDescent="0.25">
      <c r="A17760">
        <v>32683</v>
      </c>
      <c r="B17760" t="s">
        <v>15221</v>
      </c>
    </row>
    <row r="17761" spans="1:2" x14ac:dyDescent="0.25">
      <c r="A17761">
        <v>32689</v>
      </c>
      <c r="B17761" t="s">
        <v>15222</v>
      </c>
    </row>
    <row r="17762" spans="1:2" x14ac:dyDescent="0.25">
      <c r="A17762">
        <v>32694</v>
      </c>
      <c r="B17762" t="s">
        <v>15223</v>
      </c>
    </row>
    <row r="17763" spans="1:2" x14ac:dyDescent="0.25">
      <c r="A17763">
        <v>32699</v>
      </c>
      <c r="B17763" t="s">
        <v>15224</v>
      </c>
    </row>
    <row r="17764" spans="1:2" x14ac:dyDescent="0.25">
      <c r="A17764">
        <v>32727</v>
      </c>
      <c r="B17764" t="s">
        <v>15225</v>
      </c>
    </row>
    <row r="17765" spans="1:2" x14ac:dyDescent="0.25">
      <c r="A17765">
        <v>32732</v>
      </c>
      <c r="B17765" t="s">
        <v>15225</v>
      </c>
    </row>
    <row r="17766" spans="1:2" x14ac:dyDescent="0.25">
      <c r="A17766">
        <v>32734</v>
      </c>
      <c r="B17766" t="s">
        <v>15225</v>
      </c>
    </row>
    <row r="17767" spans="1:2" x14ac:dyDescent="0.25">
      <c r="A17767">
        <v>32736</v>
      </c>
      <c r="B17767" t="s">
        <v>15225</v>
      </c>
    </row>
    <row r="17768" spans="1:2" x14ac:dyDescent="0.25">
      <c r="A17768">
        <v>32756</v>
      </c>
      <c r="B17768" t="s">
        <v>15225</v>
      </c>
    </row>
    <row r="17769" spans="1:2" x14ac:dyDescent="0.25">
      <c r="A17769">
        <v>32758</v>
      </c>
      <c r="B17769" t="s">
        <v>15225</v>
      </c>
    </row>
    <row r="17770" spans="1:2" x14ac:dyDescent="0.25">
      <c r="A17770">
        <v>32760</v>
      </c>
      <c r="B17770" t="s">
        <v>15225</v>
      </c>
    </row>
    <row r="17771" spans="1:2" x14ac:dyDescent="0.25">
      <c r="A17771">
        <v>32791</v>
      </c>
      <c r="B17771" t="s">
        <v>15226</v>
      </c>
    </row>
    <row r="17772" spans="1:2" x14ac:dyDescent="0.25">
      <c r="A17772">
        <v>32805</v>
      </c>
      <c r="B17772" t="s">
        <v>15227</v>
      </c>
    </row>
    <row r="17773" spans="1:2" x14ac:dyDescent="0.25">
      <c r="A17773">
        <v>32816</v>
      </c>
      <c r="B17773" t="s">
        <v>15228</v>
      </c>
    </row>
    <row r="17774" spans="1:2" x14ac:dyDescent="0.25">
      <c r="A17774">
        <v>32825</v>
      </c>
      <c r="B17774" t="s">
        <v>14601</v>
      </c>
    </row>
    <row r="17775" spans="1:2" x14ac:dyDescent="0.25">
      <c r="A17775">
        <v>32832</v>
      </c>
      <c r="B17775" t="s">
        <v>15229</v>
      </c>
    </row>
    <row r="17776" spans="1:2" x14ac:dyDescent="0.25">
      <c r="A17776">
        <v>32839</v>
      </c>
      <c r="B17776" t="s">
        <v>726</v>
      </c>
    </row>
    <row r="17777" spans="1:2" x14ac:dyDescent="0.25">
      <c r="A17777">
        <v>33008</v>
      </c>
      <c r="B17777" t="s">
        <v>3213</v>
      </c>
    </row>
    <row r="17778" spans="1:2" x14ac:dyDescent="0.25">
      <c r="A17778">
        <v>33014</v>
      </c>
      <c r="B17778" t="s">
        <v>3213</v>
      </c>
    </row>
    <row r="17779" spans="1:2" x14ac:dyDescent="0.25">
      <c r="A17779">
        <v>33034</v>
      </c>
      <c r="B17779" t="s">
        <v>15230</v>
      </c>
    </row>
    <row r="17780" spans="1:2" x14ac:dyDescent="0.25">
      <c r="A17780">
        <v>33039</v>
      </c>
      <c r="B17780" t="s">
        <v>15231</v>
      </c>
    </row>
    <row r="17781" spans="1:2" x14ac:dyDescent="0.25">
      <c r="A17781">
        <v>33098</v>
      </c>
      <c r="B17781" t="s">
        <v>15232</v>
      </c>
    </row>
    <row r="17782" spans="1:2" x14ac:dyDescent="0.25">
      <c r="A17782">
        <v>33100</v>
      </c>
      <c r="B17782" t="s">
        <v>15232</v>
      </c>
    </row>
    <row r="17783" spans="1:2" x14ac:dyDescent="0.25">
      <c r="A17783">
        <v>33102</v>
      </c>
      <c r="B17783" t="s">
        <v>15232</v>
      </c>
    </row>
    <row r="17784" spans="1:2" x14ac:dyDescent="0.25">
      <c r="A17784">
        <v>33104</v>
      </c>
      <c r="B17784" t="s">
        <v>15232</v>
      </c>
    </row>
    <row r="17785" spans="1:2" x14ac:dyDescent="0.25">
      <c r="A17785">
        <v>33106</v>
      </c>
      <c r="B17785" t="s">
        <v>15232</v>
      </c>
    </row>
    <row r="17786" spans="1:2" x14ac:dyDescent="0.25">
      <c r="A17786">
        <v>33129</v>
      </c>
      <c r="B17786" t="s">
        <v>15233</v>
      </c>
    </row>
    <row r="17787" spans="1:2" x14ac:dyDescent="0.25">
      <c r="A17787">
        <v>33136</v>
      </c>
      <c r="B17787" t="s">
        <v>15234</v>
      </c>
    </row>
    <row r="17788" spans="1:2" x14ac:dyDescent="0.25">
      <c r="A17788">
        <v>33138</v>
      </c>
      <c r="B17788" t="s">
        <v>15234</v>
      </c>
    </row>
    <row r="17789" spans="1:2" x14ac:dyDescent="0.25">
      <c r="A17789">
        <v>33142</v>
      </c>
      <c r="B17789" t="s">
        <v>15234</v>
      </c>
    </row>
    <row r="17790" spans="1:2" x14ac:dyDescent="0.25">
      <c r="A17790">
        <v>33149</v>
      </c>
      <c r="B17790" t="s">
        <v>15235</v>
      </c>
    </row>
    <row r="17791" spans="1:2" x14ac:dyDescent="0.25">
      <c r="A17791">
        <v>33154</v>
      </c>
      <c r="B17791" t="s">
        <v>15235</v>
      </c>
    </row>
    <row r="17792" spans="1:2" x14ac:dyDescent="0.25">
      <c r="A17792">
        <v>33161</v>
      </c>
      <c r="B17792" t="s">
        <v>15236</v>
      </c>
    </row>
    <row r="17793" spans="1:2" x14ac:dyDescent="0.25">
      <c r="A17793">
        <v>33161</v>
      </c>
      <c r="B17793" t="s">
        <v>15232</v>
      </c>
    </row>
    <row r="17794" spans="1:2" x14ac:dyDescent="0.25">
      <c r="A17794">
        <v>33162</v>
      </c>
      <c r="B17794" t="s">
        <v>4236</v>
      </c>
    </row>
    <row r="17795" spans="1:2" x14ac:dyDescent="0.25">
      <c r="A17795">
        <v>33164</v>
      </c>
      <c r="B17795" t="s">
        <v>4236</v>
      </c>
    </row>
    <row r="17796" spans="1:2" x14ac:dyDescent="0.25">
      <c r="A17796">
        <v>33165</v>
      </c>
      <c r="B17796" t="s">
        <v>4236</v>
      </c>
    </row>
    <row r="17797" spans="1:2" x14ac:dyDescent="0.25">
      <c r="A17797">
        <v>33175</v>
      </c>
      <c r="B17797" t="s">
        <v>3213</v>
      </c>
    </row>
    <row r="17798" spans="1:2" x14ac:dyDescent="0.25">
      <c r="A17798">
        <v>33176</v>
      </c>
      <c r="B17798" t="s">
        <v>15237</v>
      </c>
    </row>
    <row r="17799" spans="1:2" x14ac:dyDescent="0.25">
      <c r="A17799">
        <v>33178</v>
      </c>
      <c r="B17799" t="s">
        <v>15237</v>
      </c>
    </row>
    <row r="17800" spans="1:2" x14ac:dyDescent="0.25">
      <c r="A17800">
        <v>33179</v>
      </c>
      <c r="B17800" t="s">
        <v>15238</v>
      </c>
    </row>
    <row r="17801" spans="1:2" x14ac:dyDescent="0.25">
      <c r="A17801">
        <v>33181</v>
      </c>
      <c r="B17801" t="s">
        <v>15238</v>
      </c>
    </row>
    <row r="17802" spans="1:2" x14ac:dyDescent="0.25">
      <c r="A17802">
        <v>33182</v>
      </c>
      <c r="B17802" t="s">
        <v>15239</v>
      </c>
    </row>
    <row r="17803" spans="1:2" x14ac:dyDescent="0.25">
      <c r="A17803">
        <v>33184</v>
      </c>
      <c r="B17803" t="s">
        <v>15239</v>
      </c>
    </row>
    <row r="17804" spans="1:2" x14ac:dyDescent="0.25">
      <c r="A17804">
        <v>33189</v>
      </c>
      <c r="B17804" t="s">
        <v>15240</v>
      </c>
    </row>
    <row r="17805" spans="1:2" x14ac:dyDescent="0.25">
      <c r="A17805">
        <v>33330</v>
      </c>
      <c r="B17805" t="s">
        <v>15241</v>
      </c>
    </row>
    <row r="17806" spans="1:2" x14ac:dyDescent="0.25">
      <c r="A17806">
        <v>33332</v>
      </c>
      <c r="B17806" t="s">
        <v>15241</v>
      </c>
    </row>
    <row r="17807" spans="1:2" x14ac:dyDescent="0.25">
      <c r="A17807">
        <v>33334</v>
      </c>
      <c r="B17807" t="s">
        <v>15241</v>
      </c>
    </row>
    <row r="17808" spans="1:2" x14ac:dyDescent="0.25">
      <c r="A17808">
        <v>33335</v>
      </c>
      <c r="B17808" t="s">
        <v>15241</v>
      </c>
    </row>
    <row r="17809" spans="1:2" x14ac:dyDescent="0.25">
      <c r="A17809">
        <v>33378</v>
      </c>
      <c r="B17809" t="s">
        <v>15242</v>
      </c>
    </row>
    <row r="17810" spans="1:2" x14ac:dyDescent="0.25">
      <c r="A17810">
        <v>33388</v>
      </c>
      <c r="B17810" t="s">
        <v>15243</v>
      </c>
    </row>
    <row r="17811" spans="1:2" x14ac:dyDescent="0.25">
      <c r="A17811">
        <v>33397</v>
      </c>
      <c r="B17811" t="s">
        <v>15243</v>
      </c>
    </row>
    <row r="17812" spans="1:2" x14ac:dyDescent="0.25">
      <c r="A17812">
        <v>33415</v>
      </c>
      <c r="B17812" t="s">
        <v>15244</v>
      </c>
    </row>
    <row r="17813" spans="1:2" x14ac:dyDescent="0.25">
      <c r="A17813">
        <v>33422</v>
      </c>
      <c r="B17813" t="s">
        <v>15245</v>
      </c>
    </row>
    <row r="17814" spans="1:2" x14ac:dyDescent="0.25">
      <c r="A17814">
        <v>33428</v>
      </c>
      <c r="B17814" t="s">
        <v>15245</v>
      </c>
    </row>
    <row r="17815" spans="1:2" x14ac:dyDescent="0.25">
      <c r="A17815">
        <v>33428</v>
      </c>
      <c r="B17815" t="s">
        <v>15246</v>
      </c>
    </row>
    <row r="17816" spans="1:2" x14ac:dyDescent="0.25">
      <c r="A17816">
        <v>33437</v>
      </c>
      <c r="B17816" t="s">
        <v>15247</v>
      </c>
    </row>
    <row r="17817" spans="1:2" x14ac:dyDescent="0.25">
      <c r="A17817">
        <v>33442</v>
      </c>
      <c r="B17817" t="s">
        <v>15247</v>
      </c>
    </row>
    <row r="17818" spans="1:2" x14ac:dyDescent="0.25">
      <c r="A17818">
        <v>33446</v>
      </c>
      <c r="B17818" t="s">
        <v>7792</v>
      </c>
    </row>
    <row r="17819" spans="1:2" x14ac:dyDescent="0.25">
      <c r="A17819">
        <v>33449</v>
      </c>
      <c r="B17819" t="s">
        <v>7792</v>
      </c>
    </row>
    <row r="17820" spans="1:2" x14ac:dyDescent="0.25">
      <c r="A17820">
        <v>33602</v>
      </c>
      <c r="B17820" t="s">
        <v>15248</v>
      </c>
    </row>
    <row r="17821" spans="1:2" x14ac:dyDescent="0.25">
      <c r="A17821">
        <v>33604</v>
      </c>
      <c r="B17821" t="s">
        <v>15248</v>
      </c>
    </row>
    <row r="17822" spans="1:2" x14ac:dyDescent="0.25">
      <c r="A17822">
        <v>33605</v>
      </c>
      <c r="B17822" t="s">
        <v>15248</v>
      </c>
    </row>
    <row r="17823" spans="1:2" x14ac:dyDescent="0.25">
      <c r="A17823">
        <v>33607</v>
      </c>
      <c r="B17823" t="s">
        <v>15248</v>
      </c>
    </row>
    <row r="17824" spans="1:2" x14ac:dyDescent="0.25">
      <c r="A17824">
        <v>33609</v>
      </c>
      <c r="B17824" t="s">
        <v>15248</v>
      </c>
    </row>
    <row r="17825" spans="1:2" x14ac:dyDescent="0.25">
      <c r="A17825">
        <v>33611</v>
      </c>
      <c r="B17825" t="s">
        <v>15248</v>
      </c>
    </row>
    <row r="17826" spans="1:2" x14ac:dyDescent="0.25">
      <c r="A17826">
        <v>33613</v>
      </c>
      <c r="B17826" t="s">
        <v>15248</v>
      </c>
    </row>
    <row r="17827" spans="1:2" x14ac:dyDescent="0.25">
      <c r="A17827">
        <v>33615</v>
      </c>
      <c r="B17827" t="s">
        <v>15248</v>
      </c>
    </row>
    <row r="17828" spans="1:2" x14ac:dyDescent="0.25">
      <c r="A17828">
        <v>33617</v>
      </c>
      <c r="B17828" t="s">
        <v>15248</v>
      </c>
    </row>
    <row r="17829" spans="1:2" x14ac:dyDescent="0.25">
      <c r="A17829">
        <v>33619</v>
      </c>
      <c r="B17829" t="s">
        <v>15248</v>
      </c>
    </row>
    <row r="17830" spans="1:2" x14ac:dyDescent="0.25">
      <c r="A17830">
        <v>33647</v>
      </c>
      <c r="B17830" t="s">
        <v>15248</v>
      </c>
    </row>
    <row r="17831" spans="1:2" x14ac:dyDescent="0.25">
      <c r="A17831">
        <v>33649</v>
      </c>
      <c r="B17831" t="s">
        <v>15248</v>
      </c>
    </row>
    <row r="17832" spans="1:2" x14ac:dyDescent="0.25">
      <c r="A17832">
        <v>33659</v>
      </c>
      <c r="B17832" t="s">
        <v>15248</v>
      </c>
    </row>
    <row r="17833" spans="1:2" x14ac:dyDescent="0.25">
      <c r="A17833">
        <v>33689</v>
      </c>
      <c r="B17833" t="s">
        <v>15248</v>
      </c>
    </row>
    <row r="17834" spans="1:2" x14ac:dyDescent="0.25">
      <c r="A17834">
        <v>33699</v>
      </c>
      <c r="B17834" t="s">
        <v>15248</v>
      </c>
    </row>
    <row r="17835" spans="1:2" x14ac:dyDescent="0.25">
      <c r="A17835">
        <v>33719</v>
      </c>
      <c r="B17835" t="s">
        <v>15248</v>
      </c>
    </row>
    <row r="17836" spans="1:2" x14ac:dyDescent="0.25">
      <c r="A17836">
        <v>33729</v>
      </c>
      <c r="B17836" t="s">
        <v>15248</v>
      </c>
    </row>
    <row r="17837" spans="1:2" x14ac:dyDescent="0.25">
      <c r="A17837">
        <v>33739</v>
      </c>
      <c r="B17837" t="s">
        <v>15248</v>
      </c>
    </row>
    <row r="17838" spans="1:2" x14ac:dyDescent="0.25">
      <c r="A17838">
        <v>33758</v>
      </c>
      <c r="B17838" t="s">
        <v>6635</v>
      </c>
    </row>
    <row r="17839" spans="1:2" x14ac:dyDescent="0.25">
      <c r="A17839">
        <v>33775</v>
      </c>
      <c r="B17839" t="s">
        <v>15249</v>
      </c>
    </row>
    <row r="17840" spans="1:2" x14ac:dyDescent="0.25">
      <c r="A17840">
        <v>33790</v>
      </c>
      <c r="B17840" t="s">
        <v>5507</v>
      </c>
    </row>
    <row r="17841" spans="1:2" x14ac:dyDescent="0.25">
      <c r="A17841">
        <v>33803</v>
      </c>
      <c r="B17841" t="s">
        <v>11545</v>
      </c>
    </row>
    <row r="17842" spans="1:2" x14ac:dyDescent="0.25">
      <c r="A17842">
        <v>33813</v>
      </c>
      <c r="B17842" t="s">
        <v>15250</v>
      </c>
    </row>
    <row r="17843" spans="1:2" x14ac:dyDescent="0.25">
      <c r="A17843">
        <v>33818</v>
      </c>
      <c r="B17843" t="s">
        <v>15251</v>
      </c>
    </row>
    <row r="17844" spans="1:2" x14ac:dyDescent="0.25">
      <c r="A17844">
        <v>33824</v>
      </c>
      <c r="B17844" t="s">
        <v>15252</v>
      </c>
    </row>
    <row r="17845" spans="1:2" x14ac:dyDescent="0.25">
      <c r="A17845">
        <v>33829</v>
      </c>
      <c r="B17845" t="s">
        <v>15253</v>
      </c>
    </row>
    <row r="17846" spans="1:2" x14ac:dyDescent="0.25">
      <c r="A17846">
        <v>34117</v>
      </c>
      <c r="B17846" t="s">
        <v>15254</v>
      </c>
    </row>
    <row r="17847" spans="1:2" x14ac:dyDescent="0.25">
      <c r="A17847">
        <v>34119</v>
      </c>
      <c r="B17847" t="s">
        <v>15254</v>
      </c>
    </row>
    <row r="17848" spans="1:2" x14ac:dyDescent="0.25">
      <c r="A17848">
        <v>34121</v>
      </c>
      <c r="B17848" t="s">
        <v>15254</v>
      </c>
    </row>
    <row r="17849" spans="1:2" x14ac:dyDescent="0.25">
      <c r="A17849">
        <v>34123</v>
      </c>
      <c r="B17849" t="s">
        <v>15254</v>
      </c>
    </row>
    <row r="17850" spans="1:2" x14ac:dyDescent="0.25">
      <c r="A17850">
        <v>34125</v>
      </c>
      <c r="B17850" t="s">
        <v>15254</v>
      </c>
    </row>
    <row r="17851" spans="1:2" x14ac:dyDescent="0.25">
      <c r="A17851">
        <v>34127</v>
      </c>
      <c r="B17851" t="s">
        <v>5100</v>
      </c>
    </row>
    <row r="17852" spans="1:2" x14ac:dyDescent="0.25">
      <c r="A17852">
        <v>34127</v>
      </c>
      <c r="B17852" t="s">
        <v>15254</v>
      </c>
    </row>
    <row r="17853" spans="1:2" x14ac:dyDescent="0.25">
      <c r="A17853">
        <v>34128</v>
      </c>
      <c r="B17853" t="s">
        <v>15254</v>
      </c>
    </row>
    <row r="17854" spans="1:2" x14ac:dyDescent="0.25">
      <c r="A17854">
        <v>34130</v>
      </c>
      <c r="B17854" t="s">
        <v>15254</v>
      </c>
    </row>
    <row r="17855" spans="1:2" x14ac:dyDescent="0.25">
      <c r="A17855">
        <v>34131</v>
      </c>
      <c r="B17855" t="s">
        <v>15254</v>
      </c>
    </row>
    <row r="17856" spans="1:2" x14ac:dyDescent="0.25">
      <c r="A17856">
        <v>34132</v>
      </c>
      <c r="B17856" t="s">
        <v>15254</v>
      </c>
    </row>
    <row r="17857" spans="1:2" x14ac:dyDescent="0.25">
      <c r="A17857">
        <v>34134</v>
      </c>
      <c r="B17857" t="s">
        <v>15254</v>
      </c>
    </row>
    <row r="17858" spans="1:2" x14ac:dyDescent="0.25">
      <c r="A17858">
        <v>34212</v>
      </c>
      <c r="B17858" t="s">
        <v>15255</v>
      </c>
    </row>
    <row r="17859" spans="1:2" x14ac:dyDescent="0.25">
      <c r="A17859">
        <v>34225</v>
      </c>
      <c r="B17859" t="s">
        <v>15256</v>
      </c>
    </row>
    <row r="17860" spans="1:2" x14ac:dyDescent="0.25">
      <c r="A17860">
        <v>34225</v>
      </c>
      <c r="B17860" t="s">
        <v>15257</v>
      </c>
    </row>
    <row r="17861" spans="1:2" x14ac:dyDescent="0.25">
      <c r="A17861">
        <v>34233</v>
      </c>
      <c r="B17861" t="s">
        <v>15258</v>
      </c>
    </row>
    <row r="17862" spans="1:2" x14ac:dyDescent="0.25">
      <c r="A17862">
        <v>34242</v>
      </c>
      <c r="B17862" t="s">
        <v>15259</v>
      </c>
    </row>
    <row r="17863" spans="1:2" x14ac:dyDescent="0.25">
      <c r="A17863">
        <v>34246</v>
      </c>
      <c r="B17863" t="s">
        <v>15260</v>
      </c>
    </row>
    <row r="17864" spans="1:2" x14ac:dyDescent="0.25">
      <c r="A17864">
        <v>34246</v>
      </c>
      <c r="B17864" t="s">
        <v>15261</v>
      </c>
    </row>
    <row r="17865" spans="1:2" x14ac:dyDescent="0.25">
      <c r="A17865">
        <v>34246</v>
      </c>
      <c r="B17865" t="s">
        <v>15259</v>
      </c>
    </row>
    <row r="17866" spans="1:2" x14ac:dyDescent="0.25">
      <c r="A17866">
        <v>34253</v>
      </c>
      <c r="B17866" t="s">
        <v>15262</v>
      </c>
    </row>
    <row r="17867" spans="1:2" x14ac:dyDescent="0.25">
      <c r="A17867">
        <v>34260</v>
      </c>
      <c r="B17867" t="s">
        <v>7846</v>
      </c>
    </row>
    <row r="17868" spans="1:2" x14ac:dyDescent="0.25">
      <c r="A17868">
        <v>34264</v>
      </c>
      <c r="B17868" t="s">
        <v>15263</v>
      </c>
    </row>
    <row r="17869" spans="1:2" x14ac:dyDescent="0.25">
      <c r="A17869">
        <v>34266</v>
      </c>
      <c r="B17869" t="s">
        <v>15263</v>
      </c>
    </row>
    <row r="17870" spans="1:2" x14ac:dyDescent="0.25">
      <c r="A17870">
        <v>34270</v>
      </c>
      <c r="B17870" t="s">
        <v>15264</v>
      </c>
    </row>
    <row r="17871" spans="1:2" x14ac:dyDescent="0.25">
      <c r="A17871">
        <v>34277</v>
      </c>
      <c r="B17871" t="s">
        <v>15265</v>
      </c>
    </row>
    <row r="17872" spans="1:2" x14ac:dyDescent="0.25">
      <c r="A17872">
        <v>34281</v>
      </c>
      <c r="B17872" t="s">
        <v>15266</v>
      </c>
    </row>
    <row r="17873" spans="1:2" x14ac:dyDescent="0.25">
      <c r="A17873">
        <v>34286</v>
      </c>
      <c r="B17873" t="s">
        <v>15267</v>
      </c>
    </row>
    <row r="17874" spans="1:2" x14ac:dyDescent="0.25">
      <c r="A17874">
        <v>34287</v>
      </c>
      <c r="B17874" t="s">
        <v>15268</v>
      </c>
    </row>
    <row r="17875" spans="1:2" x14ac:dyDescent="0.25">
      <c r="A17875">
        <v>34289</v>
      </c>
      <c r="B17875" t="s">
        <v>15268</v>
      </c>
    </row>
    <row r="17876" spans="1:2" x14ac:dyDescent="0.25">
      <c r="A17876">
        <v>34290</v>
      </c>
      <c r="B17876" t="s">
        <v>15269</v>
      </c>
    </row>
    <row r="17877" spans="1:2" x14ac:dyDescent="0.25">
      <c r="A17877">
        <v>34292</v>
      </c>
      <c r="B17877" t="s">
        <v>15269</v>
      </c>
    </row>
    <row r="17878" spans="1:2" x14ac:dyDescent="0.25">
      <c r="A17878">
        <v>34293</v>
      </c>
      <c r="B17878" t="s">
        <v>15270</v>
      </c>
    </row>
    <row r="17879" spans="1:2" x14ac:dyDescent="0.25">
      <c r="A17879">
        <v>34295</v>
      </c>
      <c r="B17879" t="s">
        <v>15270</v>
      </c>
    </row>
    <row r="17880" spans="1:2" x14ac:dyDescent="0.25">
      <c r="A17880">
        <v>34296</v>
      </c>
      <c r="B17880" t="s">
        <v>15271</v>
      </c>
    </row>
    <row r="17881" spans="1:2" x14ac:dyDescent="0.25">
      <c r="A17881">
        <v>34298</v>
      </c>
      <c r="B17881" t="s">
        <v>15271</v>
      </c>
    </row>
    <row r="17882" spans="1:2" x14ac:dyDescent="0.25">
      <c r="A17882">
        <v>34302</v>
      </c>
      <c r="B17882" t="s">
        <v>15272</v>
      </c>
    </row>
    <row r="17883" spans="1:2" x14ac:dyDescent="0.25">
      <c r="A17883">
        <v>34303</v>
      </c>
      <c r="B17883" t="s">
        <v>15273</v>
      </c>
    </row>
    <row r="17884" spans="1:2" x14ac:dyDescent="0.25">
      <c r="A17884">
        <v>34305</v>
      </c>
      <c r="B17884" t="s">
        <v>15274</v>
      </c>
    </row>
    <row r="17885" spans="1:2" x14ac:dyDescent="0.25">
      <c r="A17885">
        <v>34305</v>
      </c>
      <c r="B17885" t="s">
        <v>15273</v>
      </c>
    </row>
    <row r="17886" spans="1:2" x14ac:dyDescent="0.25">
      <c r="A17886">
        <v>34306</v>
      </c>
      <c r="B17886" t="s">
        <v>3213</v>
      </c>
    </row>
    <row r="17887" spans="1:2" x14ac:dyDescent="0.25">
      <c r="A17887">
        <v>34308</v>
      </c>
      <c r="B17887" t="s">
        <v>3213</v>
      </c>
    </row>
    <row r="17888" spans="1:2" x14ac:dyDescent="0.25">
      <c r="A17888">
        <v>34309</v>
      </c>
      <c r="B17888" t="s">
        <v>6226</v>
      </c>
    </row>
    <row r="17889" spans="1:2" x14ac:dyDescent="0.25">
      <c r="A17889">
        <v>34311</v>
      </c>
      <c r="B17889" t="s">
        <v>6226</v>
      </c>
    </row>
    <row r="17890" spans="1:2" x14ac:dyDescent="0.25">
      <c r="A17890">
        <v>34312</v>
      </c>
      <c r="B17890" t="s">
        <v>15275</v>
      </c>
    </row>
    <row r="17891" spans="1:2" x14ac:dyDescent="0.25">
      <c r="A17891">
        <v>34314</v>
      </c>
      <c r="B17891" t="s">
        <v>15275</v>
      </c>
    </row>
    <row r="17892" spans="1:2" x14ac:dyDescent="0.25">
      <c r="A17892">
        <v>34314</v>
      </c>
      <c r="B17892" t="s">
        <v>15261</v>
      </c>
    </row>
    <row r="17893" spans="1:2" x14ac:dyDescent="0.25">
      <c r="A17893">
        <v>34315</v>
      </c>
      <c r="B17893" t="s">
        <v>15276</v>
      </c>
    </row>
    <row r="17894" spans="1:2" x14ac:dyDescent="0.25">
      <c r="A17894">
        <v>34317</v>
      </c>
      <c r="B17894" t="s">
        <v>15276</v>
      </c>
    </row>
    <row r="17895" spans="1:2" x14ac:dyDescent="0.25">
      <c r="A17895">
        <v>34318</v>
      </c>
      <c r="B17895" t="s">
        <v>15277</v>
      </c>
    </row>
    <row r="17896" spans="1:2" x14ac:dyDescent="0.25">
      <c r="A17896">
        <v>34320</v>
      </c>
      <c r="B17896" t="s">
        <v>15277</v>
      </c>
    </row>
    <row r="17897" spans="1:2" x14ac:dyDescent="0.25">
      <c r="A17897">
        <v>34321</v>
      </c>
      <c r="B17897" t="s">
        <v>15278</v>
      </c>
    </row>
    <row r="17898" spans="1:2" x14ac:dyDescent="0.25">
      <c r="A17898">
        <v>34323</v>
      </c>
      <c r="B17898" t="s">
        <v>15278</v>
      </c>
    </row>
    <row r="17899" spans="1:2" x14ac:dyDescent="0.25">
      <c r="A17899">
        <v>34324</v>
      </c>
      <c r="B17899" t="s">
        <v>15279</v>
      </c>
    </row>
    <row r="17900" spans="1:2" x14ac:dyDescent="0.25">
      <c r="A17900">
        <v>34326</v>
      </c>
      <c r="B17900" t="s">
        <v>15279</v>
      </c>
    </row>
    <row r="17901" spans="1:2" x14ac:dyDescent="0.25">
      <c r="A17901">
        <v>34327</v>
      </c>
      <c r="B17901" t="s">
        <v>15280</v>
      </c>
    </row>
    <row r="17902" spans="1:2" x14ac:dyDescent="0.25">
      <c r="A17902">
        <v>34329</v>
      </c>
      <c r="B17902" t="s">
        <v>15281</v>
      </c>
    </row>
    <row r="17903" spans="1:2" x14ac:dyDescent="0.25">
      <c r="A17903">
        <v>34346</v>
      </c>
      <c r="B17903" t="s">
        <v>15282</v>
      </c>
    </row>
    <row r="17904" spans="1:2" x14ac:dyDescent="0.25">
      <c r="A17904">
        <v>34353</v>
      </c>
      <c r="B17904" t="s">
        <v>15283</v>
      </c>
    </row>
    <row r="17905" spans="1:2" x14ac:dyDescent="0.25">
      <c r="A17905">
        <v>34355</v>
      </c>
      <c r="B17905" t="s">
        <v>15283</v>
      </c>
    </row>
    <row r="17906" spans="1:2" x14ac:dyDescent="0.25">
      <c r="A17906">
        <v>34359</v>
      </c>
      <c r="B17906" t="s">
        <v>15284</v>
      </c>
    </row>
    <row r="17907" spans="1:2" x14ac:dyDescent="0.25">
      <c r="A17907">
        <v>34369</v>
      </c>
      <c r="B17907" t="s">
        <v>15285</v>
      </c>
    </row>
    <row r="17908" spans="1:2" x14ac:dyDescent="0.25">
      <c r="A17908">
        <v>34376</v>
      </c>
      <c r="B17908" t="s">
        <v>15286</v>
      </c>
    </row>
    <row r="17909" spans="1:2" x14ac:dyDescent="0.25">
      <c r="A17909">
        <v>34377</v>
      </c>
      <c r="B17909" t="s">
        <v>15287</v>
      </c>
    </row>
    <row r="17910" spans="1:2" x14ac:dyDescent="0.25">
      <c r="A17910">
        <v>34379</v>
      </c>
      <c r="B17910" t="s">
        <v>15287</v>
      </c>
    </row>
    <row r="17911" spans="1:2" x14ac:dyDescent="0.25">
      <c r="A17911">
        <v>34383</v>
      </c>
      <c r="B17911" t="s">
        <v>3213</v>
      </c>
    </row>
    <row r="17912" spans="1:2" x14ac:dyDescent="0.25">
      <c r="A17912">
        <v>34385</v>
      </c>
      <c r="B17912" t="s">
        <v>3213</v>
      </c>
    </row>
    <row r="17913" spans="1:2" x14ac:dyDescent="0.25">
      <c r="A17913">
        <v>34386</v>
      </c>
      <c r="B17913" t="s">
        <v>15288</v>
      </c>
    </row>
    <row r="17914" spans="1:2" x14ac:dyDescent="0.25">
      <c r="A17914">
        <v>34388</v>
      </c>
      <c r="B17914" t="s">
        <v>15288</v>
      </c>
    </row>
    <row r="17915" spans="1:2" x14ac:dyDescent="0.25">
      <c r="A17915">
        <v>34393</v>
      </c>
      <c r="B17915" t="s">
        <v>15289</v>
      </c>
    </row>
    <row r="17916" spans="1:2" x14ac:dyDescent="0.25">
      <c r="A17916">
        <v>34394</v>
      </c>
      <c r="B17916" t="s">
        <v>542</v>
      </c>
    </row>
    <row r="17917" spans="1:2" x14ac:dyDescent="0.25">
      <c r="A17917">
        <v>34396</v>
      </c>
      <c r="B17917" t="s">
        <v>542</v>
      </c>
    </row>
    <row r="17918" spans="1:2" x14ac:dyDescent="0.25">
      <c r="A17918">
        <v>34397</v>
      </c>
      <c r="B17918" t="s">
        <v>15290</v>
      </c>
    </row>
    <row r="17919" spans="1:2" x14ac:dyDescent="0.25">
      <c r="A17919">
        <v>34399</v>
      </c>
      <c r="B17919" t="s">
        <v>15290</v>
      </c>
    </row>
    <row r="17920" spans="1:2" x14ac:dyDescent="0.25">
      <c r="A17920">
        <v>34414</v>
      </c>
      <c r="B17920" t="s">
        <v>15291</v>
      </c>
    </row>
    <row r="17921" spans="1:2" x14ac:dyDescent="0.25">
      <c r="A17921">
        <v>34424</v>
      </c>
      <c r="B17921" t="s">
        <v>15292</v>
      </c>
    </row>
    <row r="17922" spans="1:2" x14ac:dyDescent="0.25">
      <c r="A17922">
        <v>34426</v>
      </c>
      <c r="B17922" t="s">
        <v>15292</v>
      </c>
    </row>
    <row r="17923" spans="1:2" x14ac:dyDescent="0.25">
      <c r="A17923">
        <v>34431</v>
      </c>
      <c r="B17923" t="s">
        <v>15292</v>
      </c>
    </row>
    <row r="17924" spans="1:2" x14ac:dyDescent="0.25">
      <c r="A17924">
        <v>34432</v>
      </c>
      <c r="B17924" t="s">
        <v>15293</v>
      </c>
    </row>
    <row r="17925" spans="1:2" x14ac:dyDescent="0.25">
      <c r="A17925">
        <v>34434</v>
      </c>
      <c r="B17925" t="s">
        <v>15293</v>
      </c>
    </row>
    <row r="17926" spans="1:2" x14ac:dyDescent="0.25">
      <c r="A17926">
        <v>34435</v>
      </c>
      <c r="B17926" t="s">
        <v>15294</v>
      </c>
    </row>
    <row r="17927" spans="1:2" x14ac:dyDescent="0.25">
      <c r="A17927">
        <v>34437</v>
      </c>
      <c r="B17927" t="s">
        <v>15294</v>
      </c>
    </row>
    <row r="17928" spans="1:2" x14ac:dyDescent="0.25">
      <c r="A17928">
        <v>34439</v>
      </c>
      <c r="B17928" t="s">
        <v>15294</v>
      </c>
    </row>
    <row r="17929" spans="1:2" x14ac:dyDescent="0.25">
      <c r="A17929">
        <v>34448</v>
      </c>
      <c r="B17929" t="s">
        <v>15295</v>
      </c>
    </row>
    <row r="17930" spans="1:2" x14ac:dyDescent="0.25">
      <c r="A17930">
        <v>34454</v>
      </c>
      <c r="B17930" t="s">
        <v>15295</v>
      </c>
    </row>
    <row r="17931" spans="1:2" x14ac:dyDescent="0.25">
      <c r="A17931">
        <v>34466</v>
      </c>
      <c r="B17931" t="s">
        <v>15296</v>
      </c>
    </row>
    <row r="17932" spans="1:2" x14ac:dyDescent="0.25">
      <c r="A17932">
        <v>34471</v>
      </c>
      <c r="B17932" t="s">
        <v>15297</v>
      </c>
    </row>
    <row r="17933" spans="1:2" x14ac:dyDescent="0.25">
      <c r="A17933">
        <v>34472</v>
      </c>
      <c r="B17933" t="s">
        <v>15298</v>
      </c>
    </row>
    <row r="17934" spans="1:2" x14ac:dyDescent="0.25">
      <c r="A17934">
        <v>34474</v>
      </c>
      <c r="B17934" t="s">
        <v>15298</v>
      </c>
    </row>
    <row r="17935" spans="1:2" x14ac:dyDescent="0.25">
      <c r="A17935">
        <v>34475</v>
      </c>
      <c r="B17935" t="s">
        <v>15299</v>
      </c>
    </row>
    <row r="17936" spans="1:2" x14ac:dyDescent="0.25">
      <c r="A17936">
        <v>34477</v>
      </c>
      <c r="B17936" t="s">
        <v>15299</v>
      </c>
    </row>
    <row r="17937" spans="1:2" x14ac:dyDescent="0.25">
      <c r="A17937">
        <v>34479</v>
      </c>
      <c r="B17937" t="s">
        <v>15300</v>
      </c>
    </row>
    <row r="17938" spans="1:2" x14ac:dyDescent="0.25">
      <c r="A17938">
        <v>34497</v>
      </c>
      <c r="B17938" t="s">
        <v>15301</v>
      </c>
    </row>
    <row r="17939" spans="1:2" x14ac:dyDescent="0.25">
      <c r="A17939">
        <v>34497</v>
      </c>
      <c r="B17939" t="s">
        <v>15302</v>
      </c>
    </row>
    <row r="17940" spans="1:2" x14ac:dyDescent="0.25">
      <c r="A17940">
        <v>34497</v>
      </c>
      <c r="B17940" t="s">
        <v>15303</v>
      </c>
    </row>
    <row r="17941" spans="1:2" x14ac:dyDescent="0.25">
      <c r="A17941">
        <v>34502</v>
      </c>
      <c r="B17941" t="s">
        <v>15304</v>
      </c>
    </row>
    <row r="17942" spans="1:2" x14ac:dyDescent="0.25">
      <c r="A17942">
        <v>34508</v>
      </c>
      <c r="B17942" t="s">
        <v>15304</v>
      </c>
    </row>
    <row r="17943" spans="1:2" x14ac:dyDescent="0.25">
      <c r="A17943">
        <v>34509</v>
      </c>
      <c r="B17943" t="s">
        <v>7289</v>
      </c>
    </row>
    <row r="17944" spans="1:2" x14ac:dyDescent="0.25">
      <c r="A17944">
        <v>34513</v>
      </c>
      <c r="B17944" t="s">
        <v>5792</v>
      </c>
    </row>
    <row r="17945" spans="1:2" x14ac:dyDescent="0.25">
      <c r="A17945">
        <v>34513</v>
      </c>
      <c r="B17945" t="s">
        <v>7289</v>
      </c>
    </row>
    <row r="17946" spans="1:2" x14ac:dyDescent="0.25">
      <c r="A17946">
        <v>34514</v>
      </c>
      <c r="B17946" t="s">
        <v>15305</v>
      </c>
    </row>
    <row r="17947" spans="1:2" x14ac:dyDescent="0.25">
      <c r="A17947">
        <v>34516</v>
      </c>
      <c r="B17947" t="s">
        <v>15305</v>
      </c>
    </row>
    <row r="17948" spans="1:2" x14ac:dyDescent="0.25">
      <c r="A17948">
        <v>34517</v>
      </c>
      <c r="B17948" t="s">
        <v>15306</v>
      </c>
    </row>
    <row r="17949" spans="1:2" x14ac:dyDescent="0.25">
      <c r="A17949">
        <v>34519</v>
      </c>
      <c r="B17949" t="s">
        <v>15306</v>
      </c>
    </row>
    <row r="17950" spans="1:2" x14ac:dyDescent="0.25">
      <c r="A17950">
        <v>34530</v>
      </c>
      <c r="B17950" t="s">
        <v>3213</v>
      </c>
    </row>
    <row r="17951" spans="1:2" x14ac:dyDescent="0.25">
      <c r="A17951">
        <v>34537</v>
      </c>
      <c r="B17951" t="s">
        <v>3213</v>
      </c>
    </row>
    <row r="17952" spans="1:2" x14ac:dyDescent="0.25">
      <c r="A17952">
        <v>34547</v>
      </c>
      <c r="B17952" t="s">
        <v>15307</v>
      </c>
    </row>
    <row r="17953" spans="1:2" x14ac:dyDescent="0.25">
      <c r="A17953">
        <v>34549</v>
      </c>
      <c r="B17953" t="s">
        <v>15307</v>
      </c>
    </row>
    <row r="17954" spans="1:2" x14ac:dyDescent="0.25">
      <c r="A17954">
        <v>34560</v>
      </c>
      <c r="B17954" t="s">
        <v>15308</v>
      </c>
    </row>
    <row r="17955" spans="1:2" x14ac:dyDescent="0.25">
      <c r="A17955">
        <v>34576</v>
      </c>
      <c r="B17955" t="s">
        <v>10973</v>
      </c>
    </row>
    <row r="17956" spans="1:2" x14ac:dyDescent="0.25">
      <c r="A17956">
        <v>34576</v>
      </c>
      <c r="B17956" t="s">
        <v>15309</v>
      </c>
    </row>
    <row r="17957" spans="1:2" x14ac:dyDescent="0.25">
      <c r="A17957">
        <v>34582</v>
      </c>
      <c r="B17957" t="s">
        <v>5421</v>
      </c>
    </row>
    <row r="17958" spans="1:2" x14ac:dyDescent="0.25">
      <c r="A17958">
        <v>34587</v>
      </c>
      <c r="B17958" t="s">
        <v>15310</v>
      </c>
    </row>
    <row r="17959" spans="1:2" x14ac:dyDescent="0.25">
      <c r="A17959">
        <v>34588</v>
      </c>
      <c r="B17959" t="s">
        <v>15311</v>
      </c>
    </row>
    <row r="17960" spans="1:2" x14ac:dyDescent="0.25">
      <c r="A17960">
        <v>34590</v>
      </c>
      <c r="B17960" t="s">
        <v>15311</v>
      </c>
    </row>
    <row r="17961" spans="1:2" x14ac:dyDescent="0.25">
      <c r="A17961">
        <v>34591</v>
      </c>
      <c r="B17961" t="s">
        <v>15312</v>
      </c>
    </row>
    <row r="17962" spans="1:2" x14ac:dyDescent="0.25">
      <c r="A17962">
        <v>34593</v>
      </c>
      <c r="B17962" t="s">
        <v>15312</v>
      </c>
    </row>
    <row r="17963" spans="1:2" x14ac:dyDescent="0.25">
      <c r="A17963">
        <v>34594</v>
      </c>
      <c r="B17963" t="s">
        <v>3213</v>
      </c>
    </row>
    <row r="17964" spans="1:2" x14ac:dyDescent="0.25">
      <c r="A17964">
        <v>34596</v>
      </c>
      <c r="B17964" t="s">
        <v>3213</v>
      </c>
    </row>
    <row r="17965" spans="1:2" x14ac:dyDescent="0.25">
      <c r="A17965">
        <v>34597</v>
      </c>
      <c r="B17965" t="s">
        <v>15313</v>
      </c>
    </row>
    <row r="17966" spans="1:2" x14ac:dyDescent="0.25">
      <c r="A17966">
        <v>34599</v>
      </c>
      <c r="B17966" t="s">
        <v>15313</v>
      </c>
    </row>
    <row r="17967" spans="1:2" x14ac:dyDescent="0.25">
      <c r="A17967">
        <v>34613</v>
      </c>
      <c r="B17967" t="s">
        <v>15314</v>
      </c>
    </row>
    <row r="17968" spans="1:2" x14ac:dyDescent="0.25">
      <c r="A17968">
        <v>34619</v>
      </c>
      <c r="B17968" t="s">
        <v>15315</v>
      </c>
    </row>
    <row r="17969" spans="1:2" x14ac:dyDescent="0.25">
      <c r="A17969">
        <v>34621</v>
      </c>
      <c r="B17969" t="s">
        <v>15315</v>
      </c>
    </row>
    <row r="17970" spans="1:2" x14ac:dyDescent="0.25">
      <c r="A17970">
        <v>34626</v>
      </c>
      <c r="B17970" t="s">
        <v>4520</v>
      </c>
    </row>
    <row r="17971" spans="1:2" x14ac:dyDescent="0.25">
      <c r="A17971">
        <v>34628</v>
      </c>
      <c r="B17971" t="s">
        <v>15316</v>
      </c>
    </row>
    <row r="17972" spans="1:2" x14ac:dyDescent="0.25">
      <c r="A17972">
        <v>34629</v>
      </c>
      <c r="B17972" t="s">
        <v>15317</v>
      </c>
    </row>
    <row r="17973" spans="1:2" x14ac:dyDescent="0.25">
      <c r="A17973">
        <v>34630</v>
      </c>
      <c r="B17973" t="s">
        <v>15317</v>
      </c>
    </row>
    <row r="17974" spans="1:2" x14ac:dyDescent="0.25">
      <c r="A17974">
        <v>34631</v>
      </c>
      <c r="B17974" t="s">
        <v>15318</v>
      </c>
    </row>
    <row r="17975" spans="1:2" x14ac:dyDescent="0.25">
      <c r="A17975">
        <v>34632</v>
      </c>
      <c r="B17975" t="s">
        <v>15318</v>
      </c>
    </row>
    <row r="17976" spans="1:2" x14ac:dyDescent="0.25">
      <c r="A17976">
        <v>34633</v>
      </c>
      <c r="B17976" t="s">
        <v>15319</v>
      </c>
    </row>
    <row r="17977" spans="1:2" x14ac:dyDescent="0.25">
      <c r="A17977">
        <v>34635</v>
      </c>
      <c r="B17977" t="s">
        <v>15320</v>
      </c>
    </row>
    <row r="17978" spans="1:2" x14ac:dyDescent="0.25">
      <c r="A17978">
        <v>34637</v>
      </c>
      <c r="B17978" t="s">
        <v>15320</v>
      </c>
    </row>
    <row r="17979" spans="1:2" x14ac:dyDescent="0.25">
      <c r="A17979">
        <v>34639</v>
      </c>
      <c r="B17979" t="s">
        <v>15321</v>
      </c>
    </row>
    <row r="17980" spans="1:2" x14ac:dyDescent="0.25">
      <c r="A17980">
        <v>35037</v>
      </c>
      <c r="B17980" t="s">
        <v>15322</v>
      </c>
    </row>
    <row r="17981" spans="1:2" x14ac:dyDescent="0.25">
      <c r="A17981">
        <v>35039</v>
      </c>
      <c r="B17981" t="s">
        <v>15322</v>
      </c>
    </row>
    <row r="17982" spans="1:2" x14ac:dyDescent="0.25">
      <c r="A17982">
        <v>35041</v>
      </c>
      <c r="B17982" t="s">
        <v>15322</v>
      </c>
    </row>
    <row r="17983" spans="1:2" x14ac:dyDescent="0.25">
      <c r="A17983">
        <v>35043</v>
      </c>
      <c r="B17983" t="s">
        <v>15323</v>
      </c>
    </row>
    <row r="17984" spans="1:2" x14ac:dyDescent="0.25">
      <c r="A17984">
        <v>35043</v>
      </c>
      <c r="B17984" t="s">
        <v>15322</v>
      </c>
    </row>
    <row r="17985" spans="1:2" x14ac:dyDescent="0.25">
      <c r="A17985">
        <v>35066</v>
      </c>
      <c r="B17985" t="s">
        <v>8393</v>
      </c>
    </row>
    <row r="17986" spans="1:2" x14ac:dyDescent="0.25">
      <c r="A17986">
        <v>35071</v>
      </c>
      <c r="B17986" t="s">
        <v>15324</v>
      </c>
    </row>
    <row r="17987" spans="1:2" x14ac:dyDescent="0.25">
      <c r="A17987">
        <v>35075</v>
      </c>
      <c r="B17987" t="s">
        <v>15324</v>
      </c>
    </row>
    <row r="17988" spans="1:2" x14ac:dyDescent="0.25">
      <c r="A17988">
        <v>35076</v>
      </c>
      <c r="B17988" t="s">
        <v>3213</v>
      </c>
    </row>
    <row r="17989" spans="1:2" x14ac:dyDescent="0.25">
      <c r="A17989">
        <v>35078</v>
      </c>
      <c r="B17989" t="s">
        <v>3213</v>
      </c>
    </row>
    <row r="17990" spans="1:2" x14ac:dyDescent="0.25">
      <c r="A17990">
        <v>35080</v>
      </c>
      <c r="B17990" t="s">
        <v>3213</v>
      </c>
    </row>
    <row r="17991" spans="1:2" x14ac:dyDescent="0.25">
      <c r="A17991">
        <v>35081</v>
      </c>
      <c r="B17991" t="s">
        <v>15325</v>
      </c>
    </row>
    <row r="17992" spans="1:2" x14ac:dyDescent="0.25">
      <c r="A17992">
        <v>35083</v>
      </c>
      <c r="B17992" t="s">
        <v>15325</v>
      </c>
    </row>
    <row r="17993" spans="1:2" x14ac:dyDescent="0.25">
      <c r="A17993">
        <v>35084</v>
      </c>
      <c r="B17993" t="s">
        <v>15326</v>
      </c>
    </row>
    <row r="17994" spans="1:2" x14ac:dyDescent="0.25">
      <c r="A17994">
        <v>35085</v>
      </c>
      <c r="B17994" t="s">
        <v>15326</v>
      </c>
    </row>
    <row r="17995" spans="1:2" x14ac:dyDescent="0.25">
      <c r="A17995">
        <v>35086</v>
      </c>
      <c r="B17995" t="s">
        <v>15327</v>
      </c>
    </row>
    <row r="17996" spans="1:2" x14ac:dyDescent="0.25">
      <c r="A17996">
        <v>35088</v>
      </c>
      <c r="B17996" t="s">
        <v>15327</v>
      </c>
    </row>
    <row r="17997" spans="1:2" x14ac:dyDescent="0.25">
      <c r="A17997">
        <v>35089</v>
      </c>
      <c r="B17997" t="s">
        <v>15328</v>
      </c>
    </row>
    <row r="17998" spans="1:2" x14ac:dyDescent="0.25">
      <c r="A17998">
        <v>35091</v>
      </c>
      <c r="B17998" t="s">
        <v>15328</v>
      </c>
    </row>
    <row r="17999" spans="1:2" x14ac:dyDescent="0.25">
      <c r="A17999">
        <v>35092</v>
      </c>
      <c r="B17999" t="s">
        <v>15329</v>
      </c>
    </row>
    <row r="18000" spans="1:2" x14ac:dyDescent="0.25">
      <c r="A18000">
        <v>35094</v>
      </c>
      <c r="B18000" t="s">
        <v>15329</v>
      </c>
    </row>
    <row r="18001" spans="1:2" x14ac:dyDescent="0.25">
      <c r="A18001">
        <v>35094</v>
      </c>
      <c r="B18001" t="s">
        <v>15330</v>
      </c>
    </row>
    <row r="18002" spans="1:2" x14ac:dyDescent="0.25">
      <c r="A18002">
        <v>35095</v>
      </c>
      <c r="B18002" t="s">
        <v>15331</v>
      </c>
    </row>
    <row r="18003" spans="1:2" x14ac:dyDescent="0.25">
      <c r="A18003">
        <v>35096</v>
      </c>
      <c r="B18003" t="s">
        <v>15331</v>
      </c>
    </row>
    <row r="18004" spans="1:2" x14ac:dyDescent="0.25">
      <c r="A18004">
        <v>35097</v>
      </c>
      <c r="B18004" t="s">
        <v>15332</v>
      </c>
    </row>
    <row r="18005" spans="1:2" x14ac:dyDescent="0.25">
      <c r="A18005">
        <v>35099</v>
      </c>
      <c r="B18005" t="s">
        <v>15332</v>
      </c>
    </row>
    <row r="18006" spans="1:2" x14ac:dyDescent="0.25">
      <c r="A18006">
        <v>35100</v>
      </c>
      <c r="B18006" t="s">
        <v>15333</v>
      </c>
    </row>
    <row r="18007" spans="1:2" x14ac:dyDescent="0.25">
      <c r="A18007">
        <v>35102</v>
      </c>
      <c r="B18007" t="s">
        <v>15333</v>
      </c>
    </row>
    <row r="18008" spans="1:2" x14ac:dyDescent="0.25">
      <c r="A18008">
        <v>35103</v>
      </c>
      <c r="B18008" t="s">
        <v>15334</v>
      </c>
    </row>
    <row r="18009" spans="1:2" x14ac:dyDescent="0.25">
      <c r="A18009">
        <v>35104</v>
      </c>
      <c r="B18009" t="s">
        <v>15334</v>
      </c>
    </row>
    <row r="18010" spans="1:2" x14ac:dyDescent="0.25">
      <c r="A18010">
        <v>35105</v>
      </c>
      <c r="B18010" t="s">
        <v>7036</v>
      </c>
    </row>
    <row r="18011" spans="1:2" x14ac:dyDescent="0.25">
      <c r="A18011">
        <v>35108</v>
      </c>
      <c r="B18011" t="s">
        <v>7036</v>
      </c>
    </row>
    <row r="18012" spans="1:2" x14ac:dyDescent="0.25">
      <c r="A18012">
        <v>35109</v>
      </c>
      <c r="B18012" t="s">
        <v>7133</v>
      </c>
    </row>
    <row r="18013" spans="1:2" x14ac:dyDescent="0.25">
      <c r="A18013">
        <v>35110</v>
      </c>
      <c r="B18013" t="s">
        <v>7133</v>
      </c>
    </row>
    <row r="18014" spans="1:2" x14ac:dyDescent="0.25">
      <c r="A18014">
        <v>35111</v>
      </c>
      <c r="B18014" t="s">
        <v>15335</v>
      </c>
    </row>
    <row r="18015" spans="1:2" x14ac:dyDescent="0.25">
      <c r="A18015">
        <v>35112</v>
      </c>
      <c r="B18015" t="s">
        <v>15335</v>
      </c>
    </row>
    <row r="18016" spans="1:2" x14ac:dyDescent="0.25">
      <c r="A18016">
        <v>35113</v>
      </c>
      <c r="B18016" t="s">
        <v>15336</v>
      </c>
    </row>
    <row r="18017" spans="1:2" x14ac:dyDescent="0.25">
      <c r="A18017">
        <v>35114</v>
      </c>
      <c r="B18017" t="s">
        <v>15336</v>
      </c>
    </row>
    <row r="18018" spans="1:2" x14ac:dyDescent="0.25">
      <c r="A18018">
        <v>35115</v>
      </c>
      <c r="B18018" t="s">
        <v>15337</v>
      </c>
    </row>
    <row r="18019" spans="1:2" x14ac:dyDescent="0.25">
      <c r="A18019">
        <v>35116</v>
      </c>
      <c r="B18019" t="s">
        <v>15337</v>
      </c>
    </row>
    <row r="18020" spans="1:2" x14ac:dyDescent="0.25">
      <c r="A18020">
        <v>35117</v>
      </c>
      <c r="B18020" t="s">
        <v>4280</v>
      </c>
    </row>
    <row r="18021" spans="1:2" x14ac:dyDescent="0.25">
      <c r="A18021">
        <v>35119</v>
      </c>
      <c r="B18021" t="s">
        <v>3239</v>
      </c>
    </row>
    <row r="18022" spans="1:2" x14ac:dyDescent="0.25">
      <c r="A18022">
        <v>35216</v>
      </c>
      <c r="B18022" t="s">
        <v>15338</v>
      </c>
    </row>
    <row r="18023" spans="1:2" x14ac:dyDescent="0.25">
      <c r="A18023">
        <v>35216</v>
      </c>
      <c r="B18023" t="s">
        <v>7614</v>
      </c>
    </row>
    <row r="18024" spans="1:2" x14ac:dyDescent="0.25">
      <c r="A18024">
        <v>35228</v>
      </c>
      <c r="B18024" t="s">
        <v>15339</v>
      </c>
    </row>
    <row r="18025" spans="1:2" x14ac:dyDescent="0.25">
      <c r="A18025">
        <v>35230</v>
      </c>
      <c r="B18025" t="s">
        <v>15339</v>
      </c>
    </row>
    <row r="18026" spans="1:2" x14ac:dyDescent="0.25">
      <c r="A18026">
        <v>35232</v>
      </c>
      <c r="B18026" t="s">
        <v>15339</v>
      </c>
    </row>
    <row r="18027" spans="1:2" x14ac:dyDescent="0.25">
      <c r="A18027">
        <v>35233</v>
      </c>
      <c r="B18027" t="s">
        <v>15340</v>
      </c>
    </row>
    <row r="18028" spans="1:2" x14ac:dyDescent="0.25">
      <c r="A18028">
        <v>35236</v>
      </c>
      <c r="B18028" t="s">
        <v>15340</v>
      </c>
    </row>
    <row r="18029" spans="1:2" x14ac:dyDescent="0.25">
      <c r="A18029">
        <v>35237</v>
      </c>
      <c r="B18029" t="s">
        <v>15341</v>
      </c>
    </row>
    <row r="18030" spans="1:2" x14ac:dyDescent="0.25">
      <c r="A18030">
        <v>35239</v>
      </c>
      <c r="B18030" t="s">
        <v>15341</v>
      </c>
    </row>
    <row r="18031" spans="1:2" x14ac:dyDescent="0.25">
      <c r="A18031">
        <v>35260</v>
      </c>
      <c r="B18031" t="s">
        <v>15342</v>
      </c>
    </row>
    <row r="18032" spans="1:2" x14ac:dyDescent="0.25">
      <c r="A18032">
        <v>35274</v>
      </c>
      <c r="B18032" t="s">
        <v>15343</v>
      </c>
    </row>
    <row r="18033" spans="1:2" x14ac:dyDescent="0.25">
      <c r="A18033">
        <v>35274</v>
      </c>
      <c r="B18033" t="s">
        <v>15344</v>
      </c>
    </row>
    <row r="18034" spans="1:2" x14ac:dyDescent="0.25">
      <c r="A18034">
        <v>35274</v>
      </c>
      <c r="B18034" t="s">
        <v>15345</v>
      </c>
    </row>
    <row r="18035" spans="1:2" x14ac:dyDescent="0.25">
      <c r="A18035">
        <v>35279</v>
      </c>
      <c r="B18035" t="s">
        <v>2553</v>
      </c>
    </row>
    <row r="18036" spans="1:2" x14ac:dyDescent="0.25">
      <c r="A18036">
        <v>35280</v>
      </c>
      <c r="B18036" t="s">
        <v>15346</v>
      </c>
    </row>
    <row r="18037" spans="1:2" x14ac:dyDescent="0.25">
      <c r="A18037">
        <v>35282</v>
      </c>
      <c r="B18037" t="s">
        <v>15346</v>
      </c>
    </row>
    <row r="18038" spans="1:2" x14ac:dyDescent="0.25">
      <c r="A18038">
        <v>35283</v>
      </c>
      <c r="B18038" t="s">
        <v>15347</v>
      </c>
    </row>
    <row r="18039" spans="1:2" x14ac:dyDescent="0.25">
      <c r="A18039">
        <v>35285</v>
      </c>
      <c r="B18039" t="s">
        <v>15347</v>
      </c>
    </row>
    <row r="18040" spans="1:2" x14ac:dyDescent="0.25">
      <c r="A18040">
        <v>35286</v>
      </c>
      <c r="B18040" t="s">
        <v>15348</v>
      </c>
    </row>
    <row r="18041" spans="1:2" x14ac:dyDescent="0.25">
      <c r="A18041">
        <v>35287</v>
      </c>
      <c r="B18041" t="s">
        <v>15348</v>
      </c>
    </row>
    <row r="18042" spans="1:2" x14ac:dyDescent="0.25">
      <c r="A18042">
        <v>35288</v>
      </c>
      <c r="B18042" t="s">
        <v>15349</v>
      </c>
    </row>
    <row r="18043" spans="1:2" x14ac:dyDescent="0.25">
      <c r="A18043">
        <v>35305</v>
      </c>
      <c r="B18043" t="s">
        <v>2665</v>
      </c>
    </row>
    <row r="18044" spans="1:2" x14ac:dyDescent="0.25">
      <c r="A18044">
        <v>35315</v>
      </c>
      <c r="B18044" t="s">
        <v>15309</v>
      </c>
    </row>
    <row r="18045" spans="1:2" x14ac:dyDescent="0.25">
      <c r="A18045">
        <v>35321</v>
      </c>
      <c r="B18045" t="s">
        <v>2741</v>
      </c>
    </row>
    <row r="18046" spans="1:2" x14ac:dyDescent="0.25">
      <c r="A18046">
        <v>35325</v>
      </c>
      <c r="B18046" t="s">
        <v>15350</v>
      </c>
    </row>
    <row r="18047" spans="1:2" x14ac:dyDescent="0.25">
      <c r="A18047">
        <v>35326</v>
      </c>
      <c r="B18047" t="s">
        <v>15351</v>
      </c>
    </row>
    <row r="18048" spans="1:2" x14ac:dyDescent="0.25">
      <c r="A18048">
        <v>35327</v>
      </c>
      <c r="B18048" t="s">
        <v>15351</v>
      </c>
    </row>
    <row r="18049" spans="1:2" x14ac:dyDescent="0.25">
      <c r="A18049">
        <v>35328</v>
      </c>
      <c r="B18049" t="s">
        <v>15347</v>
      </c>
    </row>
    <row r="18050" spans="1:2" x14ac:dyDescent="0.25">
      <c r="A18050">
        <v>35329</v>
      </c>
      <c r="B18050" t="s">
        <v>15347</v>
      </c>
    </row>
    <row r="18051" spans="1:2" x14ac:dyDescent="0.25">
      <c r="A18051">
        <v>35390</v>
      </c>
      <c r="B18051" t="s">
        <v>15352</v>
      </c>
    </row>
    <row r="18052" spans="1:2" x14ac:dyDescent="0.25">
      <c r="A18052">
        <v>35392</v>
      </c>
      <c r="B18052" t="s">
        <v>15352</v>
      </c>
    </row>
    <row r="18053" spans="1:2" x14ac:dyDescent="0.25">
      <c r="A18053">
        <v>35394</v>
      </c>
      <c r="B18053" t="s">
        <v>15352</v>
      </c>
    </row>
    <row r="18054" spans="1:2" x14ac:dyDescent="0.25">
      <c r="A18054">
        <v>35396</v>
      </c>
      <c r="B18054" t="s">
        <v>15352</v>
      </c>
    </row>
    <row r="18055" spans="1:2" x14ac:dyDescent="0.25">
      <c r="A18055">
        <v>35398</v>
      </c>
      <c r="B18055" t="s">
        <v>15352</v>
      </c>
    </row>
    <row r="18056" spans="1:2" x14ac:dyDescent="0.25">
      <c r="A18056">
        <v>35410</v>
      </c>
      <c r="B18056" t="s">
        <v>15353</v>
      </c>
    </row>
    <row r="18057" spans="1:2" x14ac:dyDescent="0.25">
      <c r="A18057">
        <v>35415</v>
      </c>
      <c r="B18057" t="s">
        <v>15354</v>
      </c>
    </row>
    <row r="18058" spans="1:2" x14ac:dyDescent="0.25">
      <c r="A18058">
        <v>35416</v>
      </c>
      <c r="B18058" t="s">
        <v>15355</v>
      </c>
    </row>
    <row r="18059" spans="1:2" x14ac:dyDescent="0.25">
      <c r="A18059">
        <v>35418</v>
      </c>
      <c r="B18059" t="s">
        <v>15355</v>
      </c>
    </row>
    <row r="18060" spans="1:2" x14ac:dyDescent="0.25">
      <c r="A18060">
        <v>35423</v>
      </c>
      <c r="B18060" t="s">
        <v>15356</v>
      </c>
    </row>
    <row r="18061" spans="1:2" x14ac:dyDescent="0.25">
      <c r="A18061">
        <v>35428</v>
      </c>
      <c r="B18061" t="s">
        <v>15357</v>
      </c>
    </row>
    <row r="18062" spans="1:2" x14ac:dyDescent="0.25">
      <c r="A18062">
        <v>35435</v>
      </c>
      <c r="B18062" t="s">
        <v>15358</v>
      </c>
    </row>
    <row r="18063" spans="1:2" x14ac:dyDescent="0.25">
      <c r="A18063">
        <v>35440</v>
      </c>
      <c r="B18063" t="s">
        <v>14392</v>
      </c>
    </row>
    <row r="18064" spans="1:2" x14ac:dyDescent="0.25">
      <c r="A18064">
        <v>35444</v>
      </c>
      <c r="B18064" t="s">
        <v>15359</v>
      </c>
    </row>
    <row r="18065" spans="1:2" x14ac:dyDescent="0.25">
      <c r="A18065">
        <v>35445</v>
      </c>
      <c r="B18065" t="s">
        <v>15360</v>
      </c>
    </row>
    <row r="18066" spans="1:2" x14ac:dyDescent="0.25">
      <c r="A18066">
        <v>35447</v>
      </c>
      <c r="B18066" t="s">
        <v>15360</v>
      </c>
    </row>
    <row r="18067" spans="1:2" x14ac:dyDescent="0.25">
      <c r="A18067">
        <v>35452</v>
      </c>
      <c r="B18067" t="s">
        <v>15361</v>
      </c>
    </row>
    <row r="18068" spans="1:2" x14ac:dyDescent="0.25">
      <c r="A18068">
        <v>35457</v>
      </c>
      <c r="B18068" t="s">
        <v>15362</v>
      </c>
    </row>
    <row r="18069" spans="1:2" x14ac:dyDescent="0.25">
      <c r="A18069">
        <v>35458</v>
      </c>
      <c r="B18069" t="s">
        <v>15283</v>
      </c>
    </row>
    <row r="18070" spans="1:2" x14ac:dyDescent="0.25">
      <c r="A18070">
        <v>35460</v>
      </c>
      <c r="B18070" t="s">
        <v>15283</v>
      </c>
    </row>
    <row r="18071" spans="1:2" x14ac:dyDescent="0.25">
      <c r="A18071">
        <v>35461</v>
      </c>
      <c r="B18071" t="s">
        <v>15363</v>
      </c>
    </row>
    <row r="18072" spans="1:2" x14ac:dyDescent="0.25">
      <c r="A18072">
        <v>35463</v>
      </c>
      <c r="B18072" t="s">
        <v>15363</v>
      </c>
    </row>
    <row r="18073" spans="1:2" x14ac:dyDescent="0.25">
      <c r="A18073">
        <v>35464</v>
      </c>
      <c r="B18073" t="s">
        <v>3120</v>
      </c>
    </row>
    <row r="18074" spans="1:2" x14ac:dyDescent="0.25">
      <c r="A18074">
        <v>35466</v>
      </c>
      <c r="B18074" t="s">
        <v>3120</v>
      </c>
    </row>
    <row r="18075" spans="1:2" x14ac:dyDescent="0.25">
      <c r="A18075">
        <v>35467</v>
      </c>
      <c r="B18075" t="s">
        <v>7036</v>
      </c>
    </row>
    <row r="18076" spans="1:2" x14ac:dyDescent="0.25">
      <c r="A18076">
        <v>35469</v>
      </c>
      <c r="B18076" t="s">
        <v>7036</v>
      </c>
    </row>
    <row r="18077" spans="1:2" x14ac:dyDescent="0.25">
      <c r="A18077">
        <v>35510</v>
      </c>
      <c r="B18077" t="s">
        <v>15364</v>
      </c>
    </row>
    <row r="18078" spans="1:2" x14ac:dyDescent="0.25">
      <c r="A18078">
        <v>35514</v>
      </c>
      <c r="B18078" t="s">
        <v>15365</v>
      </c>
    </row>
    <row r="18079" spans="1:2" x14ac:dyDescent="0.25">
      <c r="A18079">
        <v>35516</v>
      </c>
      <c r="B18079" t="s">
        <v>15365</v>
      </c>
    </row>
    <row r="18080" spans="1:2" x14ac:dyDescent="0.25">
      <c r="A18080">
        <v>35517</v>
      </c>
      <c r="B18080" t="s">
        <v>15366</v>
      </c>
    </row>
    <row r="18081" spans="1:2" x14ac:dyDescent="0.25">
      <c r="A18081">
        <v>35519</v>
      </c>
      <c r="B18081" t="s">
        <v>15366</v>
      </c>
    </row>
    <row r="18082" spans="1:2" x14ac:dyDescent="0.25">
      <c r="A18082">
        <v>35549</v>
      </c>
      <c r="B18082" t="s">
        <v>15367</v>
      </c>
    </row>
    <row r="18083" spans="1:2" x14ac:dyDescent="0.25">
      <c r="A18083">
        <v>35550</v>
      </c>
      <c r="B18083" t="s">
        <v>15367</v>
      </c>
    </row>
    <row r="18084" spans="1:2" x14ac:dyDescent="0.25">
      <c r="A18084">
        <v>35551</v>
      </c>
      <c r="B18084" t="s">
        <v>15367</v>
      </c>
    </row>
    <row r="18085" spans="1:2" x14ac:dyDescent="0.25">
      <c r="A18085">
        <v>35555</v>
      </c>
      <c r="B18085" t="s">
        <v>15367</v>
      </c>
    </row>
    <row r="18086" spans="1:2" x14ac:dyDescent="0.25">
      <c r="A18086">
        <v>35576</v>
      </c>
      <c r="B18086" t="s">
        <v>15367</v>
      </c>
    </row>
    <row r="18087" spans="1:2" x14ac:dyDescent="0.25">
      <c r="A18087">
        <v>35578</v>
      </c>
      <c r="B18087" t="s">
        <v>15367</v>
      </c>
    </row>
    <row r="18088" spans="1:2" x14ac:dyDescent="0.25">
      <c r="A18088">
        <v>35579</v>
      </c>
      <c r="B18088" t="s">
        <v>15367</v>
      </c>
    </row>
    <row r="18089" spans="1:2" x14ac:dyDescent="0.25">
      <c r="A18089">
        <v>35580</v>
      </c>
      <c r="B18089" t="s">
        <v>15367</v>
      </c>
    </row>
    <row r="18090" spans="1:2" x14ac:dyDescent="0.25">
      <c r="A18090">
        <v>35581</v>
      </c>
      <c r="B18090" t="s">
        <v>15367</v>
      </c>
    </row>
    <row r="18091" spans="1:2" x14ac:dyDescent="0.25">
      <c r="A18091">
        <v>35582</v>
      </c>
      <c r="B18091" t="s">
        <v>15367</v>
      </c>
    </row>
    <row r="18092" spans="1:2" x14ac:dyDescent="0.25">
      <c r="A18092">
        <v>35583</v>
      </c>
      <c r="B18092" t="s">
        <v>15367</v>
      </c>
    </row>
    <row r="18093" spans="1:2" x14ac:dyDescent="0.25">
      <c r="A18093">
        <v>35584</v>
      </c>
      <c r="B18093" t="s">
        <v>15367</v>
      </c>
    </row>
    <row r="18094" spans="1:2" x14ac:dyDescent="0.25">
      <c r="A18094">
        <v>35585</v>
      </c>
      <c r="B18094" t="s">
        <v>15367</v>
      </c>
    </row>
    <row r="18095" spans="1:2" x14ac:dyDescent="0.25">
      <c r="A18095">
        <v>35586</v>
      </c>
      <c r="B18095" t="s">
        <v>15367</v>
      </c>
    </row>
    <row r="18096" spans="1:2" x14ac:dyDescent="0.25">
      <c r="A18096">
        <v>35602</v>
      </c>
      <c r="B18096" t="s">
        <v>15368</v>
      </c>
    </row>
    <row r="18097" spans="1:2" x14ac:dyDescent="0.25">
      <c r="A18097">
        <v>35606</v>
      </c>
      <c r="B18097" t="s">
        <v>15368</v>
      </c>
    </row>
    <row r="18098" spans="1:2" x14ac:dyDescent="0.25">
      <c r="A18098">
        <v>35610</v>
      </c>
      <c r="B18098" t="s">
        <v>15369</v>
      </c>
    </row>
    <row r="18099" spans="1:2" x14ac:dyDescent="0.25">
      <c r="A18099">
        <v>35614</v>
      </c>
      <c r="B18099" t="s">
        <v>15369</v>
      </c>
    </row>
    <row r="18100" spans="1:2" x14ac:dyDescent="0.25">
      <c r="A18100">
        <v>35619</v>
      </c>
      <c r="B18100" t="s">
        <v>15370</v>
      </c>
    </row>
    <row r="18101" spans="1:2" x14ac:dyDescent="0.25">
      <c r="A18101">
        <v>35625</v>
      </c>
      <c r="B18101" t="s">
        <v>15371</v>
      </c>
    </row>
    <row r="18102" spans="1:2" x14ac:dyDescent="0.25">
      <c r="A18102">
        <v>35630</v>
      </c>
      <c r="B18102" t="s">
        <v>15372</v>
      </c>
    </row>
    <row r="18103" spans="1:2" x14ac:dyDescent="0.25">
      <c r="A18103">
        <v>35630</v>
      </c>
      <c r="B18103" t="s">
        <v>9708</v>
      </c>
    </row>
    <row r="18104" spans="1:2" x14ac:dyDescent="0.25">
      <c r="A18104">
        <v>35630</v>
      </c>
      <c r="B18104" t="s">
        <v>15373</v>
      </c>
    </row>
    <row r="18105" spans="1:2" x14ac:dyDescent="0.25">
      <c r="A18105">
        <v>35631</v>
      </c>
      <c r="B18105" t="s">
        <v>15374</v>
      </c>
    </row>
    <row r="18106" spans="1:2" x14ac:dyDescent="0.25">
      <c r="A18106">
        <v>35633</v>
      </c>
      <c r="B18106" t="s">
        <v>15374</v>
      </c>
    </row>
    <row r="18107" spans="1:2" x14ac:dyDescent="0.25">
      <c r="A18107">
        <v>35638</v>
      </c>
      <c r="B18107" t="s">
        <v>15375</v>
      </c>
    </row>
    <row r="18108" spans="1:2" x14ac:dyDescent="0.25">
      <c r="A18108">
        <v>35639</v>
      </c>
      <c r="B18108" t="s">
        <v>15376</v>
      </c>
    </row>
    <row r="18109" spans="1:2" x14ac:dyDescent="0.25">
      <c r="A18109">
        <v>35641</v>
      </c>
      <c r="B18109" t="s">
        <v>15376</v>
      </c>
    </row>
    <row r="18110" spans="1:2" x14ac:dyDescent="0.25">
      <c r="A18110">
        <v>35642</v>
      </c>
      <c r="B18110" t="s">
        <v>15377</v>
      </c>
    </row>
    <row r="18111" spans="1:2" x14ac:dyDescent="0.25">
      <c r="A18111">
        <v>35644</v>
      </c>
      <c r="B18111" t="s">
        <v>15377</v>
      </c>
    </row>
    <row r="18112" spans="1:2" x14ac:dyDescent="0.25">
      <c r="A18112">
        <v>35645</v>
      </c>
      <c r="B18112" t="s">
        <v>15378</v>
      </c>
    </row>
    <row r="18113" spans="1:2" x14ac:dyDescent="0.25">
      <c r="A18113">
        <v>35647</v>
      </c>
      <c r="B18113" t="s">
        <v>15378</v>
      </c>
    </row>
    <row r="18114" spans="1:2" x14ac:dyDescent="0.25">
      <c r="A18114">
        <v>35648</v>
      </c>
      <c r="B18114" t="s">
        <v>15379</v>
      </c>
    </row>
    <row r="18115" spans="1:2" x14ac:dyDescent="0.25">
      <c r="A18115">
        <v>35649</v>
      </c>
      <c r="B18115" t="s">
        <v>15379</v>
      </c>
    </row>
    <row r="18116" spans="1:2" x14ac:dyDescent="0.25">
      <c r="A18116">
        <v>35673</v>
      </c>
      <c r="B18116" t="s">
        <v>15380</v>
      </c>
    </row>
    <row r="18117" spans="1:2" x14ac:dyDescent="0.25">
      <c r="A18117">
        <v>35675</v>
      </c>
      <c r="B18117" t="s">
        <v>15380</v>
      </c>
    </row>
    <row r="18118" spans="1:2" x14ac:dyDescent="0.25">
      <c r="A18118">
        <v>35677</v>
      </c>
      <c r="B18118" t="s">
        <v>15380</v>
      </c>
    </row>
    <row r="18119" spans="1:2" x14ac:dyDescent="0.25">
      <c r="A18119">
        <v>35683</v>
      </c>
      <c r="B18119" t="s">
        <v>15380</v>
      </c>
    </row>
    <row r="18120" spans="1:2" x14ac:dyDescent="0.25">
      <c r="A18120">
        <v>35684</v>
      </c>
      <c r="B18120" t="s">
        <v>15380</v>
      </c>
    </row>
    <row r="18121" spans="1:2" x14ac:dyDescent="0.25">
      <c r="A18121">
        <v>35685</v>
      </c>
      <c r="B18121" t="s">
        <v>15380</v>
      </c>
    </row>
    <row r="18122" spans="1:2" x14ac:dyDescent="0.25">
      <c r="A18122">
        <v>35686</v>
      </c>
      <c r="B18122" t="s">
        <v>15380</v>
      </c>
    </row>
    <row r="18123" spans="1:2" x14ac:dyDescent="0.25">
      <c r="A18123">
        <v>35687</v>
      </c>
      <c r="B18123" t="s">
        <v>15380</v>
      </c>
    </row>
    <row r="18124" spans="1:2" x14ac:dyDescent="0.25">
      <c r="A18124">
        <v>35688</v>
      </c>
      <c r="B18124" t="s">
        <v>15380</v>
      </c>
    </row>
    <row r="18125" spans="1:2" x14ac:dyDescent="0.25">
      <c r="A18125">
        <v>35689</v>
      </c>
      <c r="B18125" t="s">
        <v>15380</v>
      </c>
    </row>
    <row r="18126" spans="1:2" x14ac:dyDescent="0.25">
      <c r="A18126">
        <v>35690</v>
      </c>
      <c r="B18126" t="s">
        <v>15380</v>
      </c>
    </row>
    <row r="18127" spans="1:2" x14ac:dyDescent="0.25">
      <c r="A18127">
        <v>35708</v>
      </c>
      <c r="B18127" t="s">
        <v>15381</v>
      </c>
    </row>
    <row r="18128" spans="1:2" x14ac:dyDescent="0.25">
      <c r="A18128">
        <v>35713</v>
      </c>
      <c r="B18128" t="s">
        <v>15382</v>
      </c>
    </row>
    <row r="18129" spans="1:2" x14ac:dyDescent="0.25">
      <c r="A18129">
        <v>35714</v>
      </c>
      <c r="B18129" t="s">
        <v>15383</v>
      </c>
    </row>
    <row r="18130" spans="1:2" x14ac:dyDescent="0.25">
      <c r="A18130">
        <v>35716</v>
      </c>
      <c r="B18130" t="s">
        <v>15383</v>
      </c>
    </row>
    <row r="18131" spans="1:2" x14ac:dyDescent="0.25">
      <c r="A18131">
        <v>35717</v>
      </c>
      <c r="B18131" t="s">
        <v>15384</v>
      </c>
    </row>
    <row r="18132" spans="1:2" x14ac:dyDescent="0.25">
      <c r="A18132">
        <v>35719</v>
      </c>
      <c r="B18132" t="s">
        <v>15384</v>
      </c>
    </row>
    <row r="18133" spans="1:2" x14ac:dyDescent="0.25">
      <c r="A18133">
        <v>35745</v>
      </c>
      <c r="B18133" t="s">
        <v>15385</v>
      </c>
    </row>
    <row r="18134" spans="1:2" x14ac:dyDescent="0.25">
      <c r="A18134">
        <v>35751</v>
      </c>
      <c r="B18134" t="s">
        <v>15386</v>
      </c>
    </row>
    <row r="18135" spans="1:2" x14ac:dyDescent="0.25">
      <c r="A18135">
        <v>35753</v>
      </c>
      <c r="B18135" t="s">
        <v>15386</v>
      </c>
    </row>
    <row r="18136" spans="1:2" x14ac:dyDescent="0.25">
      <c r="A18136">
        <v>35754</v>
      </c>
      <c r="B18136" t="s">
        <v>15387</v>
      </c>
    </row>
    <row r="18137" spans="1:2" x14ac:dyDescent="0.25">
      <c r="A18137">
        <v>35756</v>
      </c>
      <c r="B18137" t="s">
        <v>15387</v>
      </c>
    </row>
    <row r="18138" spans="1:2" x14ac:dyDescent="0.25">
      <c r="A18138">
        <v>35757</v>
      </c>
      <c r="B18138" t="s">
        <v>15388</v>
      </c>
    </row>
    <row r="18139" spans="1:2" x14ac:dyDescent="0.25">
      <c r="A18139">
        <v>35759</v>
      </c>
      <c r="B18139" t="s">
        <v>15388</v>
      </c>
    </row>
    <row r="18140" spans="1:2" x14ac:dyDescent="0.25">
      <c r="A18140">
        <v>35764</v>
      </c>
      <c r="B18140" t="s">
        <v>15389</v>
      </c>
    </row>
    <row r="18141" spans="1:2" x14ac:dyDescent="0.25">
      <c r="A18141">
        <v>35765</v>
      </c>
      <c r="B18141" t="s">
        <v>15390</v>
      </c>
    </row>
    <row r="18142" spans="1:2" x14ac:dyDescent="0.25">
      <c r="A18142">
        <v>35767</v>
      </c>
      <c r="B18142" t="s">
        <v>15390</v>
      </c>
    </row>
    <row r="18143" spans="1:2" x14ac:dyDescent="0.25">
      <c r="A18143">
        <v>35768</v>
      </c>
      <c r="B18143" t="s">
        <v>15391</v>
      </c>
    </row>
    <row r="18144" spans="1:2" x14ac:dyDescent="0.25">
      <c r="A18144">
        <v>35781</v>
      </c>
      <c r="B18144" t="s">
        <v>15392</v>
      </c>
    </row>
    <row r="18145" spans="1:2" x14ac:dyDescent="0.25">
      <c r="A18145">
        <v>35789</v>
      </c>
      <c r="B18145" t="s">
        <v>15393</v>
      </c>
    </row>
    <row r="18146" spans="1:2" x14ac:dyDescent="0.25">
      <c r="A18146">
        <v>35790</v>
      </c>
      <c r="B18146" t="s">
        <v>15394</v>
      </c>
    </row>
    <row r="18147" spans="1:2" x14ac:dyDescent="0.25">
      <c r="A18147">
        <v>35792</v>
      </c>
      <c r="B18147" t="s">
        <v>15394</v>
      </c>
    </row>
    <row r="18148" spans="1:2" x14ac:dyDescent="0.25">
      <c r="A18148">
        <v>35793</v>
      </c>
      <c r="B18148" t="s">
        <v>15395</v>
      </c>
    </row>
    <row r="18149" spans="1:2" x14ac:dyDescent="0.25">
      <c r="A18149">
        <v>35794</v>
      </c>
      <c r="B18149" t="s">
        <v>15395</v>
      </c>
    </row>
    <row r="18150" spans="1:2" x14ac:dyDescent="0.25">
      <c r="A18150">
        <v>35795</v>
      </c>
      <c r="B18150" t="s">
        <v>15396</v>
      </c>
    </row>
    <row r="18151" spans="1:2" x14ac:dyDescent="0.25">
      <c r="A18151">
        <v>35796</v>
      </c>
      <c r="B18151" t="s">
        <v>15396</v>
      </c>
    </row>
    <row r="18152" spans="1:2" x14ac:dyDescent="0.25">
      <c r="A18152">
        <v>35797</v>
      </c>
      <c r="B18152" t="s">
        <v>15397</v>
      </c>
    </row>
    <row r="18153" spans="1:2" x14ac:dyDescent="0.25">
      <c r="A18153">
        <v>35799</v>
      </c>
      <c r="B18153" t="s">
        <v>15397</v>
      </c>
    </row>
    <row r="18154" spans="1:2" x14ac:dyDescent="0.25">
      <c r="A18154">
        <v>36037</v>
      </c>
      <c r="B18154" t="s">
        <v>15398</v>
      </c>
    </row>
    <row r="18155" spans="1:2" x14ac:dyDescent="0.25">
      <c r="A18155">
        <v>36039</v>
      </c>
      <c r="B18155" t="s">
        <v>15398</v>
      </c>
    </row>
    <row r="18156" spans="1:2" x14ac:dyDescent="0.25">
      <c r="A18156">
        <v>36041</v>
      </c>
      <c r="B18156" t="s">
        <v>15398</v>
      </c>
    </row>
    <row r="18157" spans="1:2" x14ac:dyDescent="0.25">
      <c r="A18157">
        <v>36043</v>
      </c>
      <c r="B18157" t="s">
        <v>15398</v>
      </c>
    </row>
    <row r="18158" spans="1:2" x14ac:dyDescent="0.25">
      <c r="A18158">
        <v>36088</v>
      </c>
      <c r="B18158" t="s">
        <v>15399</v>
      </c>
    </row>
    <row r="18159" spans="1:2" x14ac:dyDescent="0.25">
      <c r="A18159">
        <v>36093</v>
      </c>
      <c r="B18159" t="s">
        <v>15400</v>
      </c>
    </row>
    <row r="18160" spans="1:2" x14ac:dyDescent="0.25">
      <c r="A18160">
        <v>36100</v>
      </c>
      <c r="B18160" t="s">
        <v>5009</v>
      </c>
    </row>
    <row r="18161" spans="1:2" x14ac:dyDescent="0.25">
      <c r="A18161">
        <v>36101</v>
      </c>
      <c r="B18161" t="s">
        <v>15401</v>
      </c>
    </row>
    <row r="18162" spans="1:2" x14ac:dyDescent="0.25">
      <c r="A18162">
        <v>36103</v>
      </c>
      <c r="B18162" t="s">
        <v>15401</v>
      </c>
    </row>
    <row r="18163" spans="1:2" x14ac:dyDescent="0.25">
      <c r="A18163">
        <v>36110</v>
      </c>
      <c r="B18163" t="s">
        <v>15402</v>
      </c>
    </row>
    <row r="18164" spans="1:2" x14ac:dyDescent="0.25">
      <c r="A18164">
        <v>36115</v>
      </c>
      <c r="B18164" t="s">
        <v>3289</v>
      </c>
    </row>
    <row r="18165" spans="1:2" x14ac:dyDescent="0.25">
      <c r="A18165">
        <v>36115</v>
      </c>
      <c r="B18165" t="s">
        <v>15403</v>
      </c>
    </row>
    <row r="18166" spans="1:2" x14ac:dyDescent="0.25">
      <c r="A18166">
        <v>36119</v>
      </c>
      <c r="B18166" t="s">
        <v>3396</v>
      </c>
    </row>
    <row r="18167" spans="1:2" x14ac:dyDescent="0.25">
      <c r="A18167">
        <v>36124</v>
      </c>
      <c r="B18167" t="s">
        <v>15404</v>
      </c>
    </row>
    <row r="18168" spans="1:2" x14ac:dyDescent="0.25">
      <c r="A18168">
        <v>36129</v>
      </c>
      <c r="B18168" t="s">
        <v>15405</v>
      </c>
    </row>
    <row r="18169" spans="1:2" x14ac:dyDescent="0.25">
      <c r="A18169">
        <v>36129</v>
      </c>
      <c r="B18169" t="s">
        <v>15406</v>
      </c>
    </row>
    <row r="18170" spans="1:2" x14ac:dyDescent="0.25">
      <c r="A18170">
        <v>36130</v>
      </c>
      <c r="B18170" t="s">
        <v>15407</v>
      </c>
    </row>
    <row r="18171" spans="1:2" x14ac:dyDescent="0.25">
      <c r="A18171">
        <v>36132</v>
      </c>
      <c r="B18171" t="s">
        <v>15407</v>
      </c>
    </row>
    <row r="18172" spans="1:2" x14ac:dyDescent="0.25">
      <c r="A18172">
        <v>36137</v>
      </c>
      <c r="B18172" t="s">
        <v>15408</v>
      </c>
    </row>
    <row r="18173" spans="1:2" x14ac:dyDescent="0.25">
      <c r="A18173">
        <v>36142</v>
      </c>
      <c r="B18173" t="s">
        <v>15409</v>
      </c>
    </row>
    <row r="18174" spans="1:2" x14ac:dyDescent="0.25">
      <c r="A18174">
        <v>36143</v>
      </c>
      <c r="B18174" t="s">
        <v>15410</v>
      </c>
    </row>
    <row r="18175" spans="1:2" x14ac:dyDescent="0.25">
      <c r="A18175">
        <v>36145</v>
      </c>
      <c r="B18175" t="s">
        <v>15410</v>
      </c>
    </row>
    <row r="18176" spans="1:2" x14ac:dyDescent="0.25">
      <c r="A18176">
        <v>36146</v>
      </c>
      <c r="B18176" t="s">
        <v>15411</v>
      </c>
    </row>
    <row r="18177" spans="1:2" x14ac:dyDescent="0.25">
      <c r="A18177">
        <v>36148</v>
      </c>
      <c r="B18177" t="s">
        <v>15411</v>
      </c>
    </row>
    <row r="18178" spans="1:2" x14ac:dyDescent="0.25">
      <c r="A18178">
        <v>36149</v>
      </c>
      <c r="B18178" t="s">
        <v>15412</v>
      </c>
    </row>
    <row r="18179" spans="1:2" x14ac:dyDescent="0.25">
      <c r="A18179">
        <v>36151</v>
      </c>
      <c r="B18179" t="s">
        <v>15412</v>
      </c>
    </row>
    <row r="18180" spans="1:2" x14ac:dyDescent="0.25">
      <c r="A18180">
        <v>36152</v>
      </c>
      <c r="B18180" t="s">
        <v>15413</v>
      </c>
    </row>
    <row r="18181" spans="1:2" x14ac:dyDescent="0.25">
      <c r="A18181">
        <v>36154</v>
      </c>
      <c r="B18181" t="s">
        <v>15413</v>
      </c>
    </row>
    <row r="18182" spans="1:2" x14ac:dyDescent="0.25">
      <c r="A18182">
        <v>36154</v>
      </c>
      <c r="B18182" t="s">
        <v>15414</v>
      </c>
    </row>
    <row r="18183" spans="1:2" x14ac:dyDescent="0.25">
      <c r="A18183">
        <v>36155</v>
      </c>
      <c r="B18183" t="s">
        <v>15415</v>
      </c>
    </row>
    <row r="18184" spans="1:2" x14ac:dyDescent="0.25">
      <c r="A18184">
        <v>36157</v>
      </c>
      <c r="B18184" t="s">
        <v>15415</v>
      </c>
    </row>
    <row r="18185" spans="1:2" x14ac:dyDescent="0.25">
      <c r="A18185">
        <v>36158</v>
      </c>
      <c r="B18185" t="s">
        <v>15416</v>
      </c>
    </row>
    <row r="18186" spans="1:2" x14ac:dyDescent="0.25">
      <c r="A18186">
        <v>36160</v>
      </c>
      <c r="B18186" t="s">
        <v>15416</v>
      </c>
    </row>
    <row r="18187" spans="1:2" x14ac:dyDescent="0.25">
      <c r="A18187">
        <v>36161</v>
      </c>
      <c r="B18187" t="s">
        <v>15417</v>
      </c>
    </row>
    <row r="18188" spans="1:2" x14ac:dyDescent="0.25">
      <c r="A18188">
        <v>36163</v>
      </c>
      <c r="B18188" t="s">
        <v>15417</v>
      </c>
    </row>
    <row r="18189" spans="1:2" x14ac:dyDescent="0.25">
      <c r="A18189">
        <v>36164</v>
      </c>
      <c r="B18189" t="s">
        <v>15418</v>
      </c>
    </row>
    <row r="18190" spans="1:2" x14ac:dyDescent="0.25">
      <c r="A18190">
        <v>36166</v>
      </c>
      <c r="B18190" t="s">
        <v>15418</v>
      </c>
    </row>
    <row r="18191" spans="1:2" x14ac:dyDescent="0.25">
      <c r="A18191">
        <v>36166</v>
      </c>
      <c r="B18191" t="s">
        <v>15419</v>
      </c>
    </row>
    <row r="18192" spans="1:2" x14ac:dyDescent="0.25">
      <c r="A18192">
        <v>36167</v>
      </c>
      <c r="B18192" t="s">
        <v>15420</v>
      </c>
    </row>
    <row r="18193" spans="1:2" x14ac:dyDescent="0.25">
      <c r="A18193">
        <v>36169</v>
      </c>
      <c r="B18193" t="s">
        <v>15421</v>
      </c>
    </row>
    <row r="18194" spans="1:2" x14ac:dyDescent="0.25">
      <c r="A18194">
        <v>36176</v>
      </c>
      <c r="B18194" t="s">
        <v>15422</v>
      </c>
    </row>
    <row r="18195" spans="1:2" x14ac:dyDescent="0.25">
      <c r="A18195">
        <v>36179</v>
      </c>
      <c r="B18195" t="s">
        <v>15422</v>
      </c>
    </row>
    <row r="18196" spans="1:2" x14ac:dyDescent="0.25">
      <c r="A18196">
        <v>36179</v>
      </c>
      <c r="B18196" t="s">
        <v>15423</v>
      </c>
    </row>
    <row r="18197" spans="1:2" x14ac:dyDescent="0.25">
      <c r="A18197">
        <v>36193</v>
      </c>
      <c r="B18197" t="s">
        <v>14739</v>
      </c>
    </row>
    <row r="18198" spans="1:2" x14ac:dyDescent="0.25">
      <c r="A18198">
        <v>36199</v>
      </c>
      <c r="B18198" t="s">
        <v>14739</v>
      </c>
    </row>
    <row r="18199" spans="1:2" x14ac:dyDescent="0.25">
      <c r="A18199">
        <v>36205</v>
      </c>
      <c r="B18199" t="s">
        <v>15424</v>
      </c>
    </row>
    <row r="18200" spans="1:2" x14ac:dyDescent="0.25">
      <c r="A18200">
        <v>36206</v>
      </c>
      <c r="B18200" t="s">
        <v>15425</v>
      </c>
    </row>
    <row r="18201" spans="1:2" x14ac:dyDescent="0.25">
      <c r="A18201">
        <v>36208</v>
      </c>
      <c r="B18201" t="s">
        <v>15426</v>
      </c>
    </row>
    <row r="18202" spans="1:2" x14ac:dyDescent="0.25">
      <c r="A18202">
        <v>36208</v>
      </c>
      <c r="B18202" t="s">
        <v>15425</v>
      </c>
    </row>
    <row r="18203" spans="1:2" x14ac:dyDescent="0.25">
      <c r="A18203">
        <v>36209</v>
      </c>
      <c r="B18203" t="s">
        <v>15427</v>
      </c>
    </row>
    <row r="18204" spans="1:2" x14ac:dyDescent="0.25">
      <c r="A18204">
        <v>36211</v>
      </c>
      <c r="B18204" t="s">
        <v>15427</v>
      </c>
    </row>
    <row r="18205" spans="1:2" x14ac:dyDescent="0.25">
      <c r="A18205">
        <v>36212</v>
      </c>
      <c r="B18205" t="s">
        <v>15428</v>
      </c>
    </row>
    <row r="18206" spans="1:2" x14ac:dyDescent="0.25">
      <c r="A18206">
        <v>36214</v>
      </c>
      <c r="B18206" t="s">
        <v>15428</v>
      </c>
    </row>
    <row r="18207" spans="1:2" x14ac:dyDescent="0.25">
      <c r="A18207">
        <v>36215</v>
      </c>
      <c r="B18207" t="s">
        <v>15429</v>
      </c>
    </row>
    <row r="18208" spans="1:2" x14ac:dyDescent="0.25">
      <c r="A18208">
        <v>36217</v>
      </c>
      <c r="B18208" t="s">
        <v>15429</v>
      </c>
    </row>
    <row r="18209" spans="1:2" x14ac:dyDescent="0.25">
      <c r="A18209">
        <v>36219</v>
      </c>
      <c r="B18209" t="s">
        <v>15430</v>
      </c>
    </row>
    <row r="18210" spans="1:2" x14ac:dyDescent="0.25">
      <c r="A18210">
        <v>36219</v>
      </c>
      <c r="B18210" t="s">
        <v>15431</v>
      </c>
    </row>
    <row r="18211" spans="1:2" x14ac:dyDescent="0.25">
      <c r="A18211">
        <v>36251</v>
      </c>
      <c r="B18211" t="s">
        <v>3213</v>
      </c>
    </row>
    <row r="18212" spans="1:2" x14ac:dyDescent="0.25">
      <c r="A18212">
        <v>36251</v>
      </c>
      <c r="B18212" t="s">
        <v>15432</v>
      </c>
    </row>
    <row r="18213" spans="1:2" x14ac:dyDescent="0.25">
      <c r="A18213">
        <v>36266</v>
      </c>
      <c r="B18213" t="s">
        <v>15433</v>
      </c>
    </row>
    <row r="18214" spans="1:2" x14ac:dyDescent="0.25">
      <c r="A18214">
        <v>36267</v>
      </c>
      <c r="B18214" t="s">
        <v>8420</v>
      </c>
    </row>
    <row r="18215" spans="1:2" x14ac:dyDescent="0.25">
      <c r="A18215">
        <v>36269</v>
      </c>
      <c r="B18215" t="s">
        <v>8420</v>
      </c>
    </row>
    <row r="18216" spans="1:2" x14ac:dyDescent="0.25">
      <c r="A18216">
        <v>36270</v>
      </c>
      <c r="B18216" t="s">
        <v>15434</v>
      </c>
    </row>
    <row r="18217" spans="1:2" x14ac:dyDescent="0.25">
      <c r="A18217">
        <v>36272</v>
      </c>
      <c r="B18217" t="s">
        <v>15434</v>
      </c>
    </row>
    <row r="18218" spans="1:2" x14ac:dyDescent="0.25">
      <c r="A18218">
        <v>36273</v>
      </c>
      <c r="B18218" t="s">
        <v>1557</v>
      </c>
    </row>
    <row r="18219" spans="1:2" x14ac:dyDescent="0.25">
      <c r="A18219">
        <v>36275</v>
      </c>
      <c r="B18219" t="s">
        <v>1557</v>
      </c>
    </row>
    <row r="18220" spans="1:2" x14ac:dyDescent="0.25">
      <c r="A18220">
        <v>36276</v>
      </c>
      <c r="B18220" t="s">
        <v>15435</v>
      </c>
    </row>
    <row r="18221" spans="1:2" x14ac:dyDescent="0.25">
      <c r="A18221">
        <v>36277</v>
      </c>
      <c r="B18221" t="s">
        <v>15435</v>
      </c>
    </row>
    <row r="18222" spans="1:2" x14ac:dyDescent="0.25">
      <c r="A18222">
        <v>36278</v>
      </c>
      <c r="B18222" t="s">
        <v>15436</v>
      </c>
    </row>
    <row r="18223" spans="1:2" x14ac:dyDescent="0.25">
      <c r="A18223">
        <v>36280</v>
      </c>
      <c r="B18223" t="s">
        <v>15436</v>
      </c>
    </row>
    <row r="18224" spans="1:2" x14ac:dyDescent="0.25">
      <c r="A18224">
        <v>36281</v>
      </c>
      <c r="B18224" t="s">
        <v>15437</v>
      </c>
    </row>
    <row r="18225" spans="1:2" x14ac:dyDescent="0.25">
      <c r="A18225">
        <v>36282</v>
      </c>
      <c r="B18225" t="s">
        <v>15437</v>
      </c>
    </row>
    <row r="18226" spans="1:2" x14ac:dyDescent="0.25">
      <c r="A18226">
        <v>36283</v>
      </c>
      <c r="B18226" t="s">
        <v>4424</v>
      </c>
    </row>
    <row r="18227" spans="1:2" x14ac:dyDescent="0.25">
      <c r="A18227">
        <v>36284</v>
      </c>
      <c r="B18227" t="s">
        <v>4424</v>
      </c>
    </row>
    <row r="18228" spans="1:2" x14ac:dyDescent="0.25">
      <c r="A18228">
        <v>36285</v>
      </c>
      <c r="B18228" t="s">
        <v>15438</v>
      </c>
    </row>
    <row r="18229" spans="1:2" x14ac:dyDescent="0.25">
      <c r="A18229">
        <v>36286</v>
      </c>
      <c r="B18229" t="s">
        <v>15438</v>
      </c>
    </row>
    <row r="18230" spans="1:2" x14ac:dyDescent="0.25">
      <c r="A18230">
        <v>36287</v>
      </c>
      <c r="B18230" t="s">
        <v>6062</v>
      </c>
    </row>
    <row r="18231" spans="1:2" x14ac:dyDescent="0.25">
      <c r="A18231">
        <v>36289</v>
      </c>
      <c r="B18231" t="s">
        <v>15439</v>
      </c>
    </row>
    <row r="18232" spans="1:2" x14ac:dyDescent="0.25">
      <c r="A18232">
        <v>36304</v>
      </c>
      <c r="B18232" t="s">
        <v>15440</v>
      </c>
    </row>
    <row r="18233" spans="1:2" x14ac:dyDescent="0.25">
      <c r="A18233">
        <v>36304</v>
      </c>
      <c r="B18233" t="s">
        <v>15441</v>
      </c>
    </row>
    <row r="18234" spans="1:2" x14ac:dyDescent="0.25">
      <c r="A18234">
        <v>36317</v>
      </c>
      <c r="B18234" t="s">
        <v>15442</v>
      </c>
    </row>
    <row r="18235" spans="1:2" x14ac:dyDescent="0.25">
      <c r="A18235">
        <v>36318</v>
      </c>
      <c r="B18235" t="s">
        <v>15442</v>
      </c>
    </row>
    <row r="18236" spans="1:2" x14ac:dyDescent="0.25">
      <c r="A18236">
        <v>36319</v>
      </c>
      <c r="B18236" t="s">
        <v>15443</v>
      </c>
    </row>
    <row r="18237" spans="1:2" x14ac:dyDescent="0.25">
      <c r="A18237">
        <v>36320</v>
      </c>
      <c r="B18237" t="s">
        <v>15443</v>
      </c>
    </row>
    <row r="18238" spans="1:2" x14ac:dyDescent="0.25">
      <c r="A18238">
        <v>36321</v>
      </c>
      <c r="B18238" t="s">
        <v>15444</v>
      </c>
    </row>
    <row r="18239" spans="1:2" x14ac:dyDescent="0.25">
      <c r="A18239">
        <v>36323</v>
      </c>
      <c r="B18239" t="s">
        <v>15444</v>
      </c>
    </row>
    <row r="18240" spans="1:2" x14ac:dyDescent="0.25">
      <c r="A18240">
        <v>36324</v>
      </c>
      <c r="B18240" t="s">
        <v>15445</v>
      </c>
    </row>
    <row r="18241" spans="1:2" x14ac:dyDescent="0.25">
      <c r="A18241">
        <v>36325</v>
      </c>
      <c r="B18241" t="s">
        <v>15445</v>
      </c>
    </row>
    <row r="18242" spans="1:2" x14ac:dyDescent="0.25">
      <c r="A18242">
        <v>36326</v>
      </c>
      <c r="B18242" t="s">
        <v>15446</v>
      </c>
    </row>
    <row r="18243" spans="1:2" x14ac:dyDescent="0.25">
      <c r="A18243">
        <v>36326</v>
      </c>
      <c r="B18243" t="s">
        <v>15447</v>
      </c>
    </row>
    <row r="18244" spans="1:2" x14ac:dyDescent="0.25">
      <c r="A18244">
        <v>36326</v>
      </c>
      <c r="B18244" t="s">
        <v>15448</v>
      </c>
    </row>
    <row r="18245" spans="1:2" x14ac:dyDescent="0.25">
      <c r="A18245">
        <v>36329</v>
      </c>
      <c r="B18245" t="s">
        <v>15449</v>
      </c>
    </row>
    <row r="18246" spans="1:2" x14ac:dyDescent="0.25">
      <c r="A18246">
        <v>36341</v>
      </c>
      <c r="B18246" t="s">
        <v>531</v>
      </c>
    </row>
    <row r="18247" spans="1:2" x14ac:dyDescent="0.25">
      <c r="A18247">
        <v>36355</v>
      </c>
      <c r="B18247" t="s">
        <v>15450</v>
      </c>
    </row>
    <row r="18248" spans="1:2" x14ac:dyDescent="0.25">
      <c r="A18248">
        <v>36356</v>
      </c>
      <c r="B18248" t="s">
        <v>15451</v>
      </c>
    </row>
    <row r="18249" spans="1:2" x14ac:dyDescent="0.25">
      <c r="A18249">
        <v>36358</v>
      </c>
      <c r="B18249" t="s">
        <v>15451</v>
      </c>
    </row>
    <row r="18250" spans="1:2" x14ac:dyDescent="0.25">
      <c r="A18250">
        <v>36364</v>
      </c>
      <c r="B18250" t="s">
        <v>3213</v>
      </c>
    </row>
    <row r="18251" spans="1:2" x14ac:dyDescent="0.25">
      <c r="A18251">
        <v>36365</v>
      </c>
      <c r="B18251" t="s">
        <v>2094</v>
      </c>
    </row>
    <row r="18252" spans="1:2" x14ac:dyDescent="0.25">
      <c r="A18252">
        <v>36367</v>
      </c>
      <c r="B18252" t="s">
        <v>2094</v>
      </c>
    </row>
    <row r="18253" spans="1:2" x14ac:dyDescent="0.25">
      <c r="A18253">
        <v>36369</v>
      </c>
      <c r="B18253" t="s">
        <v>15452</v>
      </c>
    </row>
    <row r="18254" spans="1:2" x14ac:dyDescent="0.25">
      <c r="A18254">
        <v>36381</v>
      </c>
      <c r="B18254" t="s">
        <v>15453</v>
      </c>
    </row>
    <row r="18255" spans="1:2" x14ac:dyDescent="0.25">
      <c r="A18255">
        <v>36381</v>
      </c>
      <c r="B18255" t="s">
        <v>15454</v>
      </c>
    </row>
    <row r="18256" spans="1:2" x14ac:dyDescent="0.25">
      <c r="A18256">
        <v>36389</v>
      </c>
      <c r="B18256" t="s">
        <v>15455</v>
      </c>
    </row>
    <row r="18257" spans="1:2" x14ac:dyDescent="0.25">
      <c r="A18257">
        <v>36391</v>
      </c>
      <c r="B18257" t="s">
        <v>15455</v>
      </c>
    </row>
    <row r="18258" spans="1:2" x14ac:dyDescent="0.25">
      <c r="A18258">
        <v>36396</v>
      </c>
      <c r="B18258" t="s">
        <v>13178</v>
      </c>
    </row>
    <row r="18259" spans="1:2" x14ac:dyDescent="0.25">
      <c r="A18259">
        <v>36397</v>
      </c>
      <c r="B18259" t="s">
        <v>15456</v>
      </c>
    </row>
    <row r="18260" spans="1:2" x14ac:dyDescent="0.25">
      <c r="A18260">
        <v>36399</v>
      </c>
      <c r="B18260" t="s">
        <v>15456</v>
      </c>
    </row>
    <row r="18261" spans="1:2" x14ac:dyDescent="0.25">
      <c r="A18261">
        <v>36401</v>
      </c>
      <c r="B18261" t="s">
        <v>15457</v>
      </c>
    </row>
    <row r="18262" spans="1:2" x14ac:dyDescent="0.25">
      <c r="A18262">
        <v>36404</v>
      </c>
      <c r="B18262" t="s">
        <v>15458</v>
      </c>
    </row>
    <row r="18263" spans="1:2" x14ac:dyDescent="0.25">
      <c r="A18263">
        <v>36404</v>
      </c>
      <c r="B18263" t="s">
        <v>15459</v>
      </c>
    </row>
    <row r="18264" spans="1:2" x14ac:dyDescent="0.25">
      <c r="A18264">
        <v>36404</v>
      </c>
      <c r="B18264" t="s">
        <v>15460</v>
      </c>
    </row>
    <row r="18265" spans="1:2" x14ac:dyDescent="0.25">
      <c r="A18265">
        <v>36404</v>
      </c>
      <c r="B18265" t="s">
        <v>15461</v>
      </c>
    </row>
    <row r="18266" spans="1:2" x14ac:dyDescent="0.25">
      <c r="A18266">
        <v>36404</v>
      </c>
      <c r="B18266" t="s">
        <v>8267</v>
      </c>
    </row>
    <row r="18267" spans="1:2" x14ac:dyDescent="0.25">
      <c r="A18267">
        <v>36404</v>
      </c>
      <c r="B18267" t="s">
        <v>15462</v>
      </c>
    </row>
    <row r="18268" spans="1:2" x14ac:dyDescent="0.25">
      <c r="A18268">
        <v>36404</v>
      </c>
      <c r="B18268" t="s">
        <v>15463</v>
      </c>
    </row>
    <row r="18269" spans="1:2" x14ac:dyDescent="0.25">
      <c r="A18269">
        <v>36404</v>
      </c>
      <c r="B18269" t="s">
        <v>15464</v>
      </c>
    </row>
    <row r="18270" spans="1:2" x14ac:dyDescent="0.25">
      <c r="A18270">
        <v>36404</v>
      </c>
      <c r="B18270" t="s">
        <v>15465</v>
      </c>
    </row>
    <row r="18271" spans="1:2" x14ac:dyDescent="0.25">
      <c r="A18271">
        <v>36404</v>
      </c>
      <c r="B18271" t="s">
        <v>15466</v>
      </c>
    </row>
    <row r="18272" spans="1:2" x14ac:dyDescent="0.25">
      <c r="A18272">
        <v>36404</v>
      </c>
      <c r="B18272" t="s">
        <v>15467</v>
      </c>
    </row>
    <row r="18273" spans="1:2" x14ac:dyDescent="0.25">
      <c r="A18273">
        <v>36404</v>
      </c>
      <c r="B18273" t="s">
        <v>15468</v>
      </c>
    </row>
    <row r="18274" spans="1:2" x14ac:dyDescent="0.25">
      <c r="A18274">
        <v>36404</v>
      </c>
      <c r="B18274" t="s">
        <v>15469</v>
      </c>
    </row>
    <row r="18275" spans="1:2" x14ac:dyDescent="0.25">
      <c r="A18275">
        <v>36404</v>
      </c>
      <c r="B18275" t="s">
        <v>15470</v>
      </c>
    </row>
    <row r="18276" spans="1:2" x14ac:dyDescent="0.25">
      <c r="A18276">
        <v>36404</v>
      </c>
      <c r="B18276" t="s">
        <v>15471</v>
      </c>
    </row>
    <row r="18277" spans="1:2" x14ac:dyDescent="0.25">
      <c r="A18277">
        <v>36404</v>
      </c>
      <c r="B18277" t="s">
        <v>13481</v>
      </c>
    </row>
    <row r="18278" spans="1:2" x14ac:dyDescent="0.25">
      <c r="A18278">
        <v>36404</v>
      </c>
      <c r="B18278" t="s">
        <v>15472</v>
      </c>
    </row>
    <row r="18279" spans="1:2" x14ac:dyDescent="0.25">
      <c r="A18279">
        <v>36404</v>
      </c>
      <c r="B18279" t="s">
        <v>15457</v>
      </c>
    </row>
    <row r="18280" spans="1:2" x14ac:dyDescent="0.25">
      <c r="A18280">
        <v>36404</v>
      </c>
      <c r="B18280" t="s">
        <v>15473</v>
      </c>
    </row>
    <row r="18281" spans="1:2" x14ac:dyDescent="0.25">
      <c r="A18281">
        <v>36404</v>
      </c>
      <c r="B18281" t="s">
        <v>15474</v>
      </c>
    </row>
    <row r="18282" spans="1:2" x14ac:dyDescent="0.25">
      <c r="A18282">
        <v>36404</v>
      </c>
      <c r="B18282" t="s">
        <v>15475</v>
      </c>
    </row>
    <row r="18283" spans="1:2" x14ac:dyDescent="0.25">
      <c r="A18283">
        <v>36414</v>
      </c>
      <c r="B18283" t="s">
        <v>15476</v>
      </c>
    </row>
    <row r="18284" spans="1:2" x14ac:dyDescent="0.25">
      <c r="A18284">
        <v>36414</v>
      </c>
      <c r="B18284" t="s">
        <v>15477</v>
      </c>
    </row>
    <row r="18285" spans="1:2" x14ac:dyDescent="0.25">
      <c r="A18285">
        <v>36414</v>
      </c>
      <c r="B18285" t="s">
        <v>15478</v>
      </c>
    </row>
    <row r="18286" spans="1:2" x14ac:dyDescent="0.25">
      <c r="A18286">
        <v>36416</v>
      </c>
      <c r="B18286" t="s">
        <v>15479</v>
      </c>
    </row>
    <row r="18287" spans="1:2" x14ac:dyDescent="0.25">
      <c r="A18287">
        <v>36419</v>
      </c>
      <c r="B18287" t="s">
        <v>15480</v>
      </c>
    </row>
    <row r="18288" spans="1:2" x14ac:dyDescent="0.25">
      <c r="A18288">
        <v>36419</v>
      </c>
      <c r="B18288" t="s">
        <v>15481</v>
      </c>
    </row>
    <row r="18289" spans="1:2" x14ac:dyDescent="0.25">
      <c r="A18289">
        <v>36419</v>
      </c>
      <c r="B18289" t="s">
        <v>15482</v>
      </c>
    </row>
    <row r="18290" spans="1:2" x14ac:dyDescent="0.25">
      <c r="A18290">
        <v>36419</v>
      </c>
      <c r="B18290" t="s">
        <v>15483</v>
      </c>
    </row>
    <row r="18291" spans="1:2" x14ac:dyDescent="0.25">
      <c r="A18291">
        <v>36419</v>
      </c>
      <c r="B18291" t="s">
        <v>14839</v>
      </c>
    </row>
    <row r="18292" spans="1:2" x14ac:dyDescent="0.25">
      <c r="A18292">
        <v>36419</v>
      </c>
      <c r="B18292" t="s">
        <v>15484</v>
      </c>
    </row>
    <row r="18293" spans="1:2" x14ac:dyDescent="0.25">
      <c r="A18293">
        <v>36419</v>
      </c>
      <c r="B18293" t="s">
        <v>15479</v>
      </c>
    </row>
    <row r="18294" spans="1:2" x14ac:dyDescent="0.25">
      <c r="A18294">
        <v>36419</v>
      </c>
      <c r="B18294" t="s">
        <v>15485</v>
      </c>
    </row>
    <row r="18295" spans="1:2" x14ac:dyDescent="0.25">
      <c r="A18295">
        <v>36419</v>
      </c>
      <c r="B18295" t="s">
        <v>15486</v>
      </c>
    </row>
    <row r="18296" spans="1:2" x14ac:dyDescent="0.25">
      <c r="A18296">
        <v>36419</v>
      </c>
      <c r="B18296" t="s">
        <v>15487</v>
      </c>
    </row>
    <row r="18297" spans="1:2" x14ac:dyDescent="0.25">
      <c r="A18297">
        <v>36419</v>
      </c>
      <c r="B18297" t="s">
        <v>15488</v>
      </c>
    </row>
    <row r="18298" spans="1:2" x14ac:dyDescent="0.25">
      <c r="A18298">
        <v>36419</v>
      </c>
      <c r="B18298" t="s">
        <v>15489</v>
      </c>
    </row>
    <row r="18299" spans="1:2" x14ac:dyDescent="0.25">
      <c r="A18299">
        <v>36419</v>
      </c>
      <c r="B18299" t="s">
        <v>15490</v>
      </c>
    </row>
    <row r="18300" spans="1:2" x14ac:dyDescent="0.25">
      <c r="A18300">
        <v>36419</v>
      </c>
      <c r="B18300" t="s">
        <v>15491</v>
      </c>
    </row>
    <row r="18301" spans="1:2" x14ac:dyDescent="0.25">
      <c r="A18301">
        <v>36419</v>
      </c>
      <c r="B18301" t="s">
        <v>15492</v>
      </c>
    </row>
    <row r="18302" spans="1:2" x14ac:dyDescent="0.25">
      <c r="A18302">
        <v>36419</v>
      </c>
      <c r="B18302" t="s">
        <v>15493</v>
      </c>
    </row>
    <row r="18303" spans="1:2" x14ac:dyDescent="0.25">
      <c r="A18303">
        <v>36419</v>
      </c>
      <c r="B18303" t="s">
        <v>15494</v>
      </c>
    </row>
    <row r="18304" spans="1:2" x14ac:dyDescent="0.25">
      <c r="A18304">
        <v>36419</v>
      </c>
      <c r="B18304" t="s">
        <v>15495</v>
      </c>
    </row>
    <row r="18305" spans="1:2" x14ac:dyDescent="0.25">
      <c r="A18305">
        <v>36419</v>
      </c>
      <c r="B18305" t="s">
        <v>15496</v>
      </c>
    </row>
    <row r="18306" spans="1:2" x14ac:dyDescent="0.25">
      <c r="A18306">
        <v>36425</v>
      </c>
      <c r="B18306" t="s">
        <v>3213</v>
      </c>
    </row>
    <row r="18307" spans="1:2" x14ac:dyDescent="0.25">
      <c r="A18307">
        <v>36433</v>
      </c>
      <c r="B18307" t="s">
        <v>3213</v>
      </c>
    </row>
    <row r="18308" spans="1:2" x14ac:dyDescent="0.25">
      <c r="A18308">
        <v>36433</v>
      </c>
      <c r="B18308" t="s">
        <v>3261</v>
      </c>
    </row>
    <row r="18309" spans="1:2" x14ac:dyDescent="0.25">
      <c r="A18309">
        <v>36433</v>
      </c>
      <c r="B18309" t="s">
        <v>15497</v>
      </c>
    </row>
    <row r="18310" spans="1:2" x14ac:dyDescent="0.25">
      <c r="A18310">
        <v>36433</v>
      </c>
      <c r="B18310" t="s">
        <v>15498</v>
      </c>
    </row>
    <row r="18311" spans="1:2" x14ac:dyDescent="0.25">
      <c r="A18311">
        <v>36433</v>
      </c>
      <c r="B18311" t="s">
        <v>15499</v>
      </c>
    </row>
    <row r="18312" spans="1:2" x14ac:dyDescent="0.25">
      <c r="A18312">
        <v>36433</v>
      </c>
      <c r="B18312" t="s">
        <v>15500</v>
      </c>
    </row>
    <row r="18313" spans="1:2" x14ac:dyDescent="0.25">
      <c r="A18313">
        <v>36433</v>
      </c>
      <c r="B18313" t="s">
        <v>15501</v>
      </c>
    </row>
    <row r="18314" spans="1:2" x14ac:dyDescent="0.25">
      <c r="A18314">
        <v>36433</v>
      </c>
      <c r="B18314" t="s">
        <v>7155</v>
      </c>
    </row>
    <row r="18315" spans="1:2" x14ac:dyDescent="0.25">
      <c r="A18315">
        <v>36433</v>
      </c>
      <c r="B18315" t="s">
        <v>7494</v>
      </c>
    </row>
    <row r="18316" spans="1:2" x14ac:dyDescent="0.25">
      <c r="A18316">
        <v>36433</v>
      </c>
      <c r="B18316" t="s">
        <v>15502</v>
      </c>
    </row>
    <row r="18317" spans="1:2" x14ac:dyDescent="0.25">
      <c r="A18317">
        <v>36433</v>
      </c>
      <c r="B18317" t="s">
        <v>5710</v>
      </c>
    </row>
    <row r="18318" spans="1:2" x14ac:dyDescent="0.25">
      <c r="A18318">
        <v>36433</v>
      </c>
      <c r="B18318" t="s">
        <v>15503</v>
      </c>
    </row>
    <row r="18319" spans="1:2" x14ac:dyDescent="0.25">
      <c r="A18319">
        <v>36433</v>
      </c>
      <c r="B18319" t="s">
        <v>4184</v>
      </c>
    </row>
    <row r="18320" spans="1:2" x14ac:dyDescent="0.25">
      <c r="A18320">
        <v>36433</v>
      </c>
      <c r="B18320" t="s">
        <v>15504</v>
      </c>
    </row>
    <row r="18321" spans="1:2" x14ac:dyDescent="0.25">
      <c r="A18321">
        <v>36433</v>
      </c>
      <c r="B18321" t="s">
        <v>15505</v>
      </c>
    </row>
    <row r="18322" spans="1:2" x14ac:dyDescent="0.25">
      <c r="A18322">
        <v>36433</v>
      </c>
      <c r="B18322" t="s">
        <v>15506</v>
      </c>
    </row>
    <row r="18323" spans="1:2" x14ac:dyDescent="0.25">
      <c r="A18323">
        <v>36433</v>
      </c>
      <c r="B18323" t="s">
        <v>15507</v>
      </c>
    </row>
    <row r="18324" spans="1:2" x14ac:dyDescent="0.25">
      <c r="A18324">
        <v>36448</v>
      </c>
      <c r="B18324" t="s">
        <v>3213</v>
      </c>
    </row>
    <row r="18325" spans="1:2" x14ac:dyDescent="0.25">
      <c r="A18325">
        <v>36448</v>
      </c>
      <c r="B18325" t="s">
        <v>15508</v>
      </c>
    </row>
    <row r="18326" spans="1:2" x14ac:dyDescent="0.25">
      <c r="A18326">
        <v>36448</v>
      </c>
      <c r="B18326" t="s">
        <v>15509</v>
      </c>
    </row>
    <row r="18327" spans="1:2" x14ac:dyDescent="0.25">
      <c r="A18327">
        <v>36448</v>
      </c>
      <c r="B18327" t="s">
        <v>15510</v>
      </c>
    </row>
    <row r="18328" spans="1:2" x14ac:dyDescent="0.25">
      <c r="A18328">
        <v>36448</v>
      </c>
      <c r="B18328" t="s">
        <v>2661</v>
      </c>
    </row>
    <row r="18329" spans="1:2" x14ac:dyDescent="0.25">
      <c r="A18329">
        <v>36449</v>
      </c>
      <c r="B18329" t="s">
        <v>15511</v>
      </c>
    </row>
    <row r="18330" spans="1:2" x14ac:dyDescent="0.25">
      <c r="A18330">
        <v>36452</v>
      </c>
      <c r="B18330" t="s">
        <v>15512</v>
      </c>
    </row>
    <row r="18331" spans="1:2" x14ac:dyDescent="0.25">
      <c r="A18331">
        <v>36452</v>
      </c>
      <c r="B18331" t="s">
        <v>15513</v>
      </c>
    </row>
    <row r="18332" spans="1:2" x14ac:dyDescent="0.25">
      <c r="A18332">
        <v>36452</v>
      </c>
      <c r="B18332" t="s">
        <v>354</v>
      </c>
    </row>
    <row r="18333" spans="1:2" x14ac:dyDescent="0.25">
      <c r="A18333">
        <v>36452</v>
      </c>
      <c r="B18333" t="s">
        <v>15514</v>
      </c>
    </row>
    <row r="18334" spans="1:2" x14ac:dyDescent="0.25">
      <c r="A18334">
        <v>36452</v>
      </c>
      <c r="B18334" t="s">
        <v>2699</v>
      </c>
    </row>
    <row r="18335" spans="1:2" x14ac:dyDescent="0.25">
      <c r="A18335">
        <v>36452</v>
      </c>
      <c r="B18335" t="s">
        <v>15515</v>
      </c>
    </row>
    <row r="18336" spans="1:2" x14ac:dyDescent="0.25">
      <c r="A18336">
        <v>36452</v>
      </c>
      <c r="B18336" t="s">
        <v>15516</v>
      </c>
    </row>
    <row r="18337" spans="1:2" x14ac:dyDescent="0.25">
      <c r="A18337">
        <v>36452</v>
      </c>
      <c r="B18337" t="s">
        <v>15511</v>
      </c>
    </row>
    <row r="18338" spans="1:2" x14ac:dyDescent="0.25">
      <c r="A18338">
        <v>36452</v>
      </c>
      <c r="B18338" t="s">
        <v>15517</v>
      </c>
    </row>
    <row r="18339" spans="1:2" x14ac:dyDescent="0.25">
      <c r="A18339">
        <v>36452</v>
      </c>
      <c r="B18339" t="s">
        <v>15518</v>
      </c>
    </row>
    <row r="18340" spans="1:2" x14ac:dyDescent="0.25">
      <c r="A18340">
        <v>36452</v>
      </c>
      <c r="B18340" t="s">
        <v>1989</v>
      </c>
    </row>
    <row r="18341" spans="1:2" x14ac:dyDescent="0.25">
      <c r="A18341">
        <v>36452</v>
      </c>
      <c r="B18341" t="s">
        <v>6933</v>
      </c>
    </row>
    <row r="18342" spans="1:2" x14ac:dyDescent="0.25">
      <c r="A18342">
        <v>36453</v>
      </c>
      <c r="B18342" t="s">
        <v>15519</v>
      </c>
    </row>
    <row r="18343" spans="1:2" x14ac:dyDescent="0.25">
      <c r="A18343">
        <v>36456</v>
      </c>
      <c r="B18343" t="s">
        <v>15519</v>
      </c>
    </row>
    <row r="18344" spans="1:2" x14ac:dyDescent="0.25">
      <c r="A18344">
        <v>36457</v>
      </c>
      <c r="B18344" t="s">
        <v>15520</v>
      </c>
    </row>
    <row r="18345" spans="1:2" x14ac:dyDescent="0.25">
      <c r="A18345">
        <v>36457</v>
      </c>
      <c r="B18345" t="s">
        <v>15521</v>
      </c>
    </row>
    <row r="18346" spans="1:2" x14ac:dyDescent="0.25">
      <c r="A18346">
        <v>36457</v>
      </c>
      <c r="B18346" t="s">
        <v>15522</v>
      </c>
    </row>
    <row r="18347" spans="1:2" x14ac:dyDescent="0.25">
      <c r="A18347">
        <v>36457</v>
      </c>
      <c r="B18347" t="s">
        <v>15523</v>
      </c>
    </row>
    <row r="18348" spans="1:2" x14ac:dyDescent="0.25">
      <c r="A18348">
        <v>36457</v>
      </c>
      <c r="B18348" t="s">
        <v>15524</v>
      </c>
    </row>
    <row r="18349" spans="1:2" x14ac:dyDescent="0.25">
      <c r="A18349">
        <v>36460</v>
      </c>
      <c r="B18349" t="s">
        <v>15525</v>
      </c>
    </row>
    <row r="18350" spans="1:2" x14ac:dyDescent="0.25">
      <c r="A18350">
        <v>36460</v>
      </c>
      <c r="B18350" t="s">
        <v>6282</v>
      </c>
    </row>
    <row r="18351" spans="1:2" x14ac:dyDescent="0.25">
      <c r="A18351">
        <v>36460</v>
      </c>
      <c r="B18351" t="s">
        <v>15526</v>
      </c>
    </row>
    <row r="18352" spans="1:2" x14ac:dyDescent="0.25">
      <c r="A18352">
        <v>36460</v>
      </c>
      <c r="B18352" t="s">
        <v>15527</v>
      </c>
    </row>
    <row r="18353" spans="1:2" x14ac:dyDescent="0.25">
      <c r="A18353">
        <v>36460</v>
      </c>
      <c r="B18353" t="s">
        <v>15528</v>
      </c>
    </row>
    <row r="18354" spans="1:2" x14ac:dyDescent="0.25">
      <c r="A18354">
        <v>36460</v>
      </c>
      <c r="B18354" t="s">
        <v>4924</v>
      </c>
    </row>
    <row r="18355" spans="1:2" x14ac:dyDescent="0.25">
      <c r="A18355">
        <v>36460</v>
      </c>
      <c r="B18355" t="s">
        <v>15529</v>
      </c>
    </row>
    <row r="18356" spans="1:2" x14ac:dyDescent="0.25">
      <c r="A18356">
        <v>36460</v>
      </c>
      <c r="B18356" t="s">
        <v>15530</v>
      </c>
    </row>
    <row r="18357" spans="1:2" x14ac:dyDescent="0.25">
      <c r="A18357">
        <v>36460</v>
      </c>
      <c r="B18357" t="s">
        <v>15531</v>
      </c>
    </row>
    <row r="18358" spans="1:2" x14ac:dyDescent="0.25">
      <c r="A18358">
        <v>36460</v>
      </c>
      <c r="B18358" t="s">
        <v>15532</v>
      </c>
    </row>
    <row r="18359" spans="1:2" x14ac:dyDescent="0.25">
      <c r="A18359">
        <v>36460</v>
      </c>
      <c r="B18359" t="s">
        <v>15533</v>
      </c>
    </row>
    <row r="18360" spans="1:2" x14ac:dyDescent="0.25">
      <c r="A18360">
        <v>36460</v>
      </c>
      <c r="B18360" t="s">
        <v>15534</v>
      </c>
    </row>
    <row r="18361" spans="1:2" x14ac:dyDescent="0.25">
      <c r="A18361">
        <v>36463</v>
      </c>
      <c r="B18361" t="s">
        <v>15535</v>
      </c>
    </row>
    <row r="18362" spans="1:2" x14ac:dyDescent="0.25">
      <c r="A18362">
        <v>36466</v>
      </c>
      <c r="B18362" t="s">
        <v>15535</v>
      </c>
    </row>
    <row r="18363" spans="1:2" x14ac:dyDescent="0.25">
      <c r="A18363">
        <v>36466</v>
      </c>
      <c r="B18363" t="s">
        <v>15536</v>
      </c>
    </row>
    <row r="18364" spans="1:2" x14ac:dyDescent="0.25">
      <c r="A18364">
        <v>36466</v>
      </c>
      <c r="B18364" t="s">
        <v>3455</v>
      </c>
    </row>
    <row r="18365" spans="1:2" x14ac:dyDescent="0.25">
      <c r="A18365">
        <v>36466</v>
      </c>
      <c r="B18365" t="s">
        <v>15537</v>
      </c>
    </row>
    <row r="18366" spans="1:2" x14ac:dyDescent="0.25">
      <c r="A18366">
        <v>36466</v>
      </c>
      <c r="B18366" t="s">
        <v>15538</v>
      </c>
    </row>
    <row r="18367" spans="1:2" x14ac:dyDescent="0.25">
      <c r="A18367">
        <v>36466</v>
      </c>
      <c r="B18367" t="s">
        <v>15539</v>
      </c>
    </row>
    <row r="18368" spans="1:2" x14ac:dyDescent="0.25">
      <c r="A18368">
        <v>36466</v>
      </c>
      <c r="B18368" t="s">
        <v>4952</v>
      </c>
    </row>
    <row r="18369" spans="1:2" x14ac:dyDescent="0.25">
      <c r="A18369">
        <v>36467</v>
      </c>
      <c r="B18369" t="s">
        <v>15540</v>
      </c>
    </row>
    <row r="18370" spans="1:2" x14ac:dyDescent="0.25">
      <c r="A18370">
        <v>36469</v>
      </c>
      <c r="B18370" t="s">
        <v>15541</v>
      </c>
    </row>
    <row r="18371" spans="1:2" x14ac:dyDescent="0.25">
      <c r="A18371">
        <v>36469</v>
      </c>
      <c r="B18371" t="s">
        <v>15542</v>
      </c>
    </row>
    <row r="18372" spans="1:2" x14ac:dyDescent="0.25">
      <c r="A18372">
        <v>36469</v>
      </c>
      <c r="B18372" t="s">
        <v>15540</v>
      </c>
    </row>
    <row r="18373" spans="1:2" x14ac:dyDescent="0.25">
      <c r="A18373">
        <v>36469</v>
      </c>
      <c r="B18373" t="s">
        <v>15543</v>
      </c>
    </row>
    <row r="18374" spans="1:2" x14ac:dyDescent="0.25">
      <c r="A18374">
        <v>37073</v>
      </c>
      <c r="B18374" t="s">
        <v>15544</v>
      </c>
    </row>
    <row r="18375" spans="1:2" x14ac:dyDescent="0.25">
      <c r="A18375">
        <v>37075</v>
      </c>
      <c r="B18375" t="s">
        <v>15544</v>
      </c>
    </row>
    <row r="18376" spans="1:2" x14ac:dyDescent="0.25">
      <c r="A18376">
        <v>37077</v>
      </c>
      <c r="B18376" t="s">
        <v>15544</v>
      </c>
    </row>
    <row r="18377" spans="1:2" x14ac:dyDescent="0.25">
      <c r="A18377">
        <v>37079</v>
      </c>
      <c r="B18377" t="s">
        <v>15544</v>
      </c>
    </row>
    <row r="18378" spans="1:2" x14ac:dyDescent="0.25">
      <c r="A18378">
        <v>37081</v>
      </c>
      <c r="B18378" t="s">
        <v>15544</v>
      </c>
    </row>
    <row r="18379" spans="1:2" x14ac:dyDescent="0.25">
      <c r="A18379">
        <v>37083</v>
      </c>
      <c r="B18379" t="s">
        <v>15544</v>
      </c>
    </row>
    <row r="18380" spans="1:2" x14ac:dyDescent="0.25">
      <c r="A18380">
        <v>37085</v>
      </c>
      <c r="B18380" t="s">
        <v>15544</v>
      </c>
    </row>
    <row r="18381" spans="1:2" x14ac:dyDescent="0.25">
      <c r="A18381">
        <v>37115</v>
      </c>
      <c r="B18381" t="s">
        <v>15545</v>
      </c>
    </row>
    <row r="18382" spans="1:2" x14ac:dyDescent="0.25">
      <c r="A18382">
        <v>37120</v>
      </c>
      <c r="B18382" t="s">
        <v>15546</v>
      </c>
    </row>
    <row r="18383" spans="1:2" x14ac:dyDescent="0.25">
      <c r="A18383">
        <v>37124</v>
      </c>
      <c r="B18383" t="s">
        <v>14192</v>
      </c>
    </row>
    <row r="18384" spans="1:2" x14ac:dyDescent="0.25">
      <c r="A18384">
        <v>37125</v>
      </c>
      <c r="B18384" t="s">
        <v>15547</v>
      </c>
    </row>
    <row r="18385" spans="1:2" x14ac:dyDescent="0.25">
      <c r="A18385">
        <v>37127</v>
      </c>
      <c r="B18385" t="s">
        <v>15548</v>
      </c>
    </row>
    <row r="18386" spans="1:2" x14ac:dyDescent="0.25">
      <c r="A18386">
        <v>37127</v>
      </c>
      <c r="B18386" t="s">
        <v>15549</v>
      </c>
    </row>
    <row r="18387" spans="1:2" x14ac:dyDescent="0.25">
      <c r="A18387">
        <v>37127</v>
      </c>
      <c r="B18387" t="s">
        <v>15547</v>
      </c>
    </row>
    <row r="18388" spans="1:2" x14ac:dyDescent="0.25">
      <c r="A18388">
        <v>37127</v>
      </c>
      <c r="B18388" t="s">
        <v>15550</v>
      </c>
    </row>
    <row r="18389" spans="1:2" x14ac:dyDescent="0.25">
      <c r="A18389">
        <v>37127</v>
      </c>
      <c r="B18389" t="s">
        <v>15551</v>
      </c>
    </row>
    <row r="18390" spans="1:2" x14ac:dyDescent="0.25">
      <c r="A18390">
        <v>37127</v>
      </c>
      <c r="B18390" t="s">
        <v>15552</v>
      </c>
    </row>
    <row r="18391" spans="1:2" x14ac:dyDescent="0.25">
      <c r="A18391">
        <v>37128</v>
      </c>
      <c r="B18391" t="s">
        <v>15553</v>
      </c>
    </row>
    <row r="18392" spans="1:2" x14ac:dyDescent="0.25">
      <c r="A18392">
        <v>37130</v>
      </c>
      <c r="B18392" t="s">
        <v>15553</v>
      </c>
    </row>
    <row r="18393" spans="1:2" x14ac:dyDescent="0.25">
      <c r="A18393">
        <v>37131</v>
      </c>
      <c r="B18393" t="s">
        <v>8357</v>
      </c>
    </row>
    <row r="18394" spans="1:2" x14ac:dyDescent="0.25">
      <c r="A18394">
        <v>37133</v>
      </c>
      <c r="B18394" t="s">
        <v>8357</v>
      </c>
    </row>
    <row r="18395" spans="1:2" x14ac:dyDescent="0.25">
      <c r="A18395">
        <v>37134</v>
      </c>
      <c r="B18395" t="s">
        <v>15554</v>
      </c>
    </row>
    <row r="18396" spans="1:2" x14ac:dyDescent="0.25">
      <c r="A18396">
        <v>37136</v>
      </c>
      <c r="B18396" t="s">
        <v>15554</v>
      </c>
    </row>
    <row r="18397" spans="1:2" x14ac:dyDescent="0.25">
      <c r="A18397">
        <v>37136</v>
      </c>
      <c r="B18397" t="s">
        <v>15555</v>
      </c>
    </row>
    <row r="18398" spans="1:2" x14ac:dyDescent="0.25">
      <c r="A18398">
        <v>37136</v>
      </c>
      <c r="B18398" t="s">
        <v>5781</v>
      </c>
    </row>
    <row r="18399" spans="1:2" x14ac:dyDescent="0.25">
      <c r="A18399">
        <v>37136</v>
      </c>
      <c r="B18399" t="s">
        <v>15556</v>
      </c>
    </row>
    <row r="18400" spans="1:2" x14ac:dyDescent="0.25">
      <c r="A18400">
        <v>37136</v>
      </c>
      <c r="B18400" t="s">
        <v>15557</v>
      </c>
    </row>
    <row r="18401" spans="1:2" x14ac:dyDescent="0.25">
      <c r="A18401">
        <v>37137</v>
      </c>
      <c r="B18401" t="s">
        <v>15558</v>
      </c>
    </row>
    <row r="18402" spans="1:2" x14ac:dyDescent="0.25">
      <c r="A18402">
        <v>37139</v>
      </c>
      <c r="B18402" t="s">
        <v>15558</v>
      </c>
    </row>
    <row r="18403" spans="1:2" x14ac:dyDescent="0.25">
      <c r="A18403">
        <v>37154</v>
      </c>
      <c r="B18403" t="s">
        <v>15559</v>
      </c>
    </row>
    <row r="18404" spans="1:2" x14ac:dyDescent="0.25">
      <c r="A18404">
        <v>37168</v>
      </c>
      <c r="B18404" t="s">
        <v>15560</v>
      </c>
    </row>
    <row r="18405" spans="1:2" x14ac:dyDescent="0.25">
      <c r="A18405">
        <v>37170</v>
      </c>
      <c r="B18405" t="s">
        <v>15560</v>
      </c>
    </row>
    <row r="18406" spans="1:2" x14ac:dyDescent="0.25">
      <c r="A18406">
        <v>37176</v>
      </c>
      <c r="B18406" t="s">
        <v>15561</v>
      </c>
    </row>
    <row r="18407" spans="1:2" x14ac:dyDescent="0.25">
      <c r="A18407">
        <v>37181</v>
      </c>
      <c r="B18407" t="s">
        <v>15562</v>
      </c>
    </row>
    <row r="18408" spans="1:2" x14ac:dyDescent="0.25">
      <c r="A18408">
        <v>37186</v>
      </c>
      <c r="B18408" t="s">
        <v>15563</v>
      </c>
    </row>
    <row r="18409" spans="1:2" x14ac:dyDescent="0.25">
      <c r="A18409">
        <v>37187</v>
      </c>
      <c r="B18409" t="s">
        <v>15564</v>
      </c>
    </row>
    <row r="18410" spans="1:2" x14ac:dyDescent="0.25">
      <c r="A18410">
        <v>37189</v>
      </c>
      <c r="B18410" t="s">
        <v>15564</v>
      </c>
    </row>
    <row r="18411" spans="1:2" x14ac:dyDescent="0.25">
      <c r="A18411">
        <v>37191</v>
      </c>
      <c r="B18411" t="s">
        <v>15564</v>
      </c>
    </row>
    <row r="18412" spans="1:2" x14ac:dyDescent="0.25">
      <c r="A18412">
        <v>37192</v>
      </c>
      <c r="B18412" t="s">
        <v>15565</v>
      </c>
    </row>
    <row r="18413" spans="1:2" x14ac:dyDescent="0.25">
      <c r="A18413">
        <v>37194</v>
      </c>
      <c r="B18413" t="s">
        <v>15565</v>
      </c>
    </row>
    <row r="18414" spans="1:2" x14ac:dyDescent="0.25">
      <c r="A18414">
        <v>37194</v>
      </c>
      <c r="B18414" t="s">
        <v>15566</v>
      </c>
    </row>
    <row r="18415" spans="1:2" x14ac:dyDescent="0.25">
      <c r="A18415">
        <v>37195</v>
      </c>
      <c r="B18415" t="s">
        <v>15566</v>
      </c>
    </row>
    <row r="18416" spans="1:2" x14ac:dyDescent="0.25">
      <c r="A18416">
        <v>37197</v>
      </c>
      <c r="B18416" t="s">
        <v>15567</v>
      </c>
    </row>
    <row r="18417" spans="1:2" x14ac:dyDescent="0.25">
      <c r="A18417">
        <v>37199</v>
      </c>
      <c r="B18417" t="s">
        <v>15568</v>
      </c>
    </row>
    <row r="18418" spans="1:2" x14ac:dyDescent="0.25">
      <c r="A18418">
        <v>37213</v>
      </c>
      <c r="B18418" t="s">
        <v>15569</v>
      </c>
    </row>
    <row r="18419" spans="1:2" x14ac:dyDescent="0.25">
      <c r="A18419">
        <v>37214</v>
      </c>
      <c r="B18419" t="s">
        <v>15569</v>
      </c>
    </row>
    <row r="18420" spans="1:2" x14ac:dyDescent="0.25">
      <c r="A18420">
        <v>37215</v>
      </c>
      <c r="B18420" t="s">
        <v>15569</v>
      </c>
    </row>
    <row r="18421" spans="1:2" x14ac:dyDescent="0.25">
      <c r="A18421">
        <v>37216</v>
      </c>
      <c r="B18421" t="s">
        <v>15569</v>
      </c>
    </row>
    <row r="18422" spans="1:2" x14ac:dyDescent="0.25">
      <c r="A18422">
        <v>37217</v>
      </c>
      <c r="B18422" t="s">
        <v>15570</v>
      </c>
    </row>
    <row r="18423" spans="1:2" x14ac:dyDescent="0.25">
      <c r="A18423">
        <v>37217</v>
      </c>
      <c r="B18423" t="s">
        <v>15569</v>
      </c>
    </row>
    <row r="18424" spans="1:2" x14ac:dyDescent="0.25">
      <c r="A18424">
        <v>37218</v>
      </c>
      <c r="B18424" t="s">
        <v>15569</v>
      </c>
    </row>
    <row r="18425" spans="1:2" x14ac:dyDescent="0.25">
      <c r="A18425">
        <v>37235</v>
      </c>
      <c r="B18425" t="s">
        <v>15191</v>
      </c>
    </row>
    <row r="18426" spans="1:2" x14ac:dyDescent="0.25">
      <c r="A18426">
        <v>37242</v>
      </c>
      <c r="B18426" t="s">
        <v>3213</v>
      </c>
    </row>
    <row r="18427" spans="1:2" x14ac:dyDescent="0.25">
      <c r="A18427">
        <v>37247</v>
      </c>
      <c r="B18427" t="s">
        <v>15571</v>
      </c>
    </row>
    <row r="18428" spans="1:2" x14ac:dyDescent="0.25">
      <c r="A18428">
        <v>37249</v>
      </c>
      <c r="B18428" t="s">
        <v>15572</v>
      </c>
    </row>
    <row r="18429" spans="1:2" x14ac:dyDescent="0.25">
      <c r="A18429">
        <v>37269</v>
      </c>
      <c r="B18429" t="s">
        <v>15573</v>
      </c>
    </row>
    <row r="18430" spans="1:2" x14ac:dyDescent="0.25">
      <c r="A18430">
        <v>37274</v>
      </c>
      <c r="B18430" t="s">
        <v>15574</v>
      </c>
    </row>
    <row r="18431" spans="1:2" x14ac:dyDescent="0.25">
      <c r="A18431">
        <v>37276</v>
      </c>
      <c r="B18431" t="s">
        <v>15574</v>
      </c>
    </row>
    <row r="18432" spans="1:2" x14ac:dyDescent="0.25">
      <c r="A18432">
        <v>37281</v>
      </c>
      <c r="B18432" t="s">
        <v>15575</v>
      </c>
    </row>
    <row r="18433" spans="1:2" x14ac:dyDescent="0.25">
      <c r="A18433">
        <v>37282</v>
      </c>
      <c r="B18433" t="s">
        <v>15576</v>
      </c>
    </row>
    <row r="18434" spans="1:2" x14ac:dyDescent="0.25">
      <c r="A18434">
        <v>37284</v>
      </c>
      <c r="B18434" t="s">
        <v>15576</v>
      </c>
    </row>
    <row r="18435" spans="1:2" x14ac:dyDescent="0.25">
      <c r="A18435">
        <v>37285</v>
      </c>
      <c r="B18435" t="s">
        <v>15577</v>
      </c>
    </row>
    <row r="18436" spans="1:2" x14ac:dyDescent="0.25">
      <c r="A18436">
        <v>37287</v>
      </c>
      <c r="B18436" t="s">
        <v>15577</v>
      </c>
    </row>
    <row r="18437" spans="1:2" x14ac:dyDescent="0.25">
      <c r="A18437">
        <v>37288</v>
      </c>
      <c r="B18437" t="s">
        <v>15578</v>
      </c>
    </row>
    <row r="18438" spans="1:2" x14ac:dyDescent="0.25">
      <c r="A18438">
        <v>37290</v>
      </c>
      <c r="B18438" t="s">
        <v>15578</v>
      </c>
    </row>
    <row r="18439" spans="1:2" x14ac:dyDescent="0.25">
      <c r="A18439">
        <v>37291</v>
      </c>
      <c r="B18439" t="s">
        <v>15579</v>
      </c>
    </row>
    <row r="18440" spans="1:2" x14ac:dyDescent="0.25">
      <c r="A18440">
        <v>37293</v>
      </c>
      <c r="B18440" t="s">
        <v>15579</v>
      </c>
    </row>
    <row r="18441" spans="1:2" x14ac:dyDescent="0.25">
      <c r="A18441">
        <v>37294</v>
      </c>
      <c r="B18441" t="s">
        <v>15580</v>
      </c>
    </row>
    <row r="18442" spans="1:2" x14ac:dyDescent="0.25">
      <c r="A18442">
        <v>37296</v>
      </c>
      <c r="B18442" t="s">
        <v>15580</v>
      </c>
    </row>
    <row r="18443" spans="1:2" x14ac:dyDescent="0.25">
      <c r="A18443">
        <v>37297</v>
      </c>
      <c r="B18443" t="s">
        <v>15581</v>
      </c>
    </row>
    <row r="18444" spans="1:2" x14ac:dyDescent="0.25">
      <c r="A18444">
        <v>37299</v>
      </c>
      <c r="B18444" t="s">
        <v>6495</v>
      </c>
    </row>
    <row r="18445" spans="1:2" x14ac:dyDescent="0.25">
      <c r="A18445">
        <v>37308</v>
      </c>
      <c r="B18445" t="s">
        <v>15582</v>
      </c>
    </row>
    <row r="18446" spans="1:2" x14ac:dyDescent="0.25">
      <c r="A18446">
        <v>37308</v>
      </c>
      <c r="B18446" t="s">
        <v>15583</v>
      </c>
    </row>
    <row r="18447" spans="1:2" x14ac:dyDescent="0.25">
      <c r="A18447">
        <v>37308</v>
      </c>
      <c r="B18447" t="s">
        <v>15584</v>
      </c>
    </row>
    <row r="18448" spans="1:2" x14ac:dyDescent="0.25">
      <c r="A18448">
        <v>37308</v>
      </c>
      <c r="B18448" t="s">
        <v>15585</v>
      </c>
    </row>
    <row r="18449" spans="1:2" x14ac:dyDescent="0.25">
      <c r="A18449">
        <v>37308</v>
      </c>
      <c r="B18449" t="s">
        <v>15586</v>
      </c>
    </row>
    <row r="18450" spans="1:2" x14ac:dyDescent="0.25">
      <c r="A18450">
        <v>37308</v>
      </c>
      <c r="B18450" t="s">
        <v>15587</v>
      </c>
    </row>
    <row r="18451" spans="1:2" x14ac:dyDescent="0.25">
      <c r="A18451">
        <v>37308</v>
      </c>
      <c r="B18451" t="s">
        <v>15588</v>
      </c>
    </row>
    <row r="18452" spans="1:2" x14ac:dyDescent="0.25">
      <c r="A18452">
        <v>37308</v>
      </c>
      <c r="B18452" t="s">
        <v>15589</v>
      </c>
    </row>
    <row r="18453" spans="1:2" x14ac:dyDescent="0.25">
      <c r="A18453">
        <v>37308</v>
      </c>
      <c r="B18453" t="s">
        <v>15590</v>
      </c>
    </row>
    <row r="18454" spans="1:2" x14ac:dyDescent="0.25">
      <c r="A18454">
        <v>37308</v>
      </c>
      <c r="B18454" t="s">
        <v>15591</v>
      </c>
    </row>
    <row r="18455" spans="1:2" x14ac:dyDescent="0.25">
      <c r="A18455">
        <v>37308</v>
      </c>
      <c r="B18455" t="s">
        <v>15592</v>
      </c>
    </row>
    <row r="18456" spans="1:2" x14ac:dyDescent="0.25">
      <c r="A18456">
        <v>37308</v>
      </c>
      <c r="B18456" t="s">
        <v>15485</v>
      </c>
    </row>
    <row r="18457" spans="1:2" x14ac:dyDescent="0.25">
      <c r="A18457">
        <v>37308</v>
      </c>
      <c r="B18457" t="s">
        <v>15593</v>
      </c>
    </row>
    <row r="18458" spans="1:2" x14ac:dyDescent="0.25">
      <c r="A18458">
        <v>37308</v>
      </c>
      <c r="B18458" t="s">
        <v>15594</v>
      </c>
    </row>
    <row r="18459" spans="1:2" x14ac:dyDescent="0.25">
      <c r="A18459">
        <v>37308</v>
      </c>
      <c r="B18459" t="s">
        <v>15595</v>
      </c>
    </row>
    <row r="18460" spans="1:2" x14ac:dyDescent="0.25">
      <c r="A18460">
        <v>37308</v>
      </c>
      <c r="B18460" t="s">
        <v>15596</v>
      </c>
    </row>
    <row r="18461" spans="1:2" x14ac:dyDescent="0.25">
      <c r="A18461">
        <v>37308</v>
      </c>
      <c r="B18461" t="s">
        <v>15597</v>
      </c>
    </row>
    <row r="18462" spans="1:2" x14ac:dyDescent="0.25">
      <c r="A18462">
        <v>37308</v>
      </c>
      <c r="B18462" t="s">
        <v>15598</v>
      </c>
    </row>
    <row r="18463" spans="1:2" x14ac:dyDescent="0.25">
      <c r="A18463">
        <v>37308</v>
      </c>
      <c r="B18463" t="s">
        <v>15599</v>
      </c>
    </row>
    <row r="18464" spans="1:2" x14ac:dyDescent="0.25">
      <c r="A18464">
        <v>37308</v>
      </c>
      <c r="B18464" t="s">
        <v>15600</v>
      </c>
    </row>
    <row r="18465" spans="1:2" x14ac:dyDescent="0.25">
      <c r="A18465">
        <v>37308</v>
      </c>
      <c r="B18465" t="s">
        <v>15601</v>
      </c>
    </row>
    <row r="18466" spans="1:2" x14ac:dyDescent="0.25">
      <c r="A18466">
        <v>37308</v>
      </c>
      <c r="B18466" t="s">
        <v>15602</v>
      </c>
    </row>
    <row r="18467" spans="1:2" x14ac:dyDescent="0.25">
      <c r="A18467">
        <v>37308</v>
      </c>
      <c r="B18467" t="s">
        <v>15603</v>
      </c>
    </row>
    <row r="18468" spans="1:2" x14ac:dyDescent="0.25">
      <c r="A18468">
        <v>37308</v>
      </c>
      <c r="B18468" t="s">
        <v>15604</v>
      </c>
    </row>
    <row r="18469" spans="1:2" x14ac:dyDescent="0.25">
      <c r="A18469">
        <v>37308</v>
      </c>
      <c r="B18469" t="s">
        <v>15605</v>
      </c>
    </row>
    <row r="18470" spans="1:2" x14ac:dyDescent="0.25">
      <c r="A18470">
        <v>37308</v>
      </c>
      <c r="B18470" t="s">
        <v>15606</v>
      </c>
    </row>
    <row r="18471" spans="1:2" x14ac:dyDescent="0.25">
      <c r="A18471">
        <v>37308</v>
      </c>
      <c r="B18471" t="s">
        <v>15607</v>
      </c>
    </row>
    <row r="18472" spans="1:2" x14ac:dyDescent="0.25">
      <c r="A18472">
        <v>37308</v>
      </c>
      <c r="B18472" t="s">
        <v>2661</v>
      </c>
    </row>
    <row r="18473" spans="1:2" x14ac:dyDescent="0.25">
      <c r="A18473">
        <v>37308</v>
      </c>
      <c r="B18473" t="s">
        <v>15608</v>
      </c>
    </row>
    <row r="18474" spans="1:2" x14ac:dyDescent="0.25">
      <c r="A18474">
        <v>37308</v>
      </c>
      <c r="B18474" t="s">
        <v>15609</v>
      </c>
    </row>
    <row r="18475" spans="1:2" x14ac:dyDescent="0.25">
      <c r="A18475">
        <v>37308</v>
      </c>
      <c r="B18475" t="s">
        <v>15610</v>
      </c>
    </row>
    <row r="18476" spans="1:2" x14ac:dyDescent="0.25">
      <c r="A18476">
        <v>37308</v>
      </c>
      <c r="B18476" t="s">
        <v>15495</v>
      </c>
    </row>
    <row r="18477" spans="1:2" x14ac:dyDescent="0.25">
      <c r="A18477">
        <v>37308</v>
      </c>
      <c r="B18477" t="s">
        <v>15611</v>
      </c>
    </row>
    <row r="18478" spans="1:2" x14ac:dyDescent="0.25">
      <c r="A18478">
        <v>37313</v>
      </c>
      <c r="B18478" t="s">
        <v>15590</v>
      </c>
    </row>
    <row r="18479" spans="1:2" x14ac:dyDescent="0.25">
      <c r="A18479">
        <v>37314</v>
      </c>
      <c r="B18479" t="s">
        <v>15612</v>
      </c>
    </row>
    <row r="18480" spans="1:2" x14ac:dyDescent="0.25">
      <c r="A18480">
        <v>37318</v>
      </c>
      <c r="B18480" t="s">
        <v>15613</v>
      </c>
    </row>
    <row r="18481" spans="1:2" x14ac:dyDescent="0.25">
      <c r="A18481">
        <v>37318</v>
      </c>
      <c r="B18481" t="s">
        <v>15614</v>
      </c>
    </row>
    <row r="18482" spans="1:2" x14ac:dyDescent="0.25">
      <c r="A18482">
        <v>37318</v>
      </c>
      <c r="B18482" t="s">
        <v>9876</v>
      </c>
    </row>
    <row r="18483" spans="1:2" x14ac:dyDescent="0.25">
      <c r="A18483">
        <v>37318</v>
      </c>
      <c r="B18483" t="s">
        <v>15615</v>
      </c>
    </row>
    <row r="18484" spans="1:2" x14ac:dyDescent="0.25">
      <c r="A18484">
        <v>37318</v>
      </c>
      <c r="B18484" t="s">
        <v>15616</v>
      </c>
    </row>
    <row r="18485" spans="1:2" x14ac:dyDescent="0.25">
      <c r="A18485">
        <v>37318</v>
      </c>
      <c r="B18485" t="s">
        <v>15617</v>
      </c>
    </row>
    <row r="18486" spans="1:2" x14ac:dyDescent="0.25">
      <c r="A18486">
        <v>37318</v>
      </c>
      <c r="B18486" t="s">
        <v>15618</v>
      </c>
    </row>
    <row r="18487" spans="1:2" x14ac:dyDescent="0.25">
      <c r="A18487">
        <v>37318</v>
      </c>
      <c r="B18487" t="s">
        <v>15619</v>
      </c>
    </row>
    <row r="18488" spans="1:2" x14ac:dyDescent="0.25">
      <c r="A18488">
        <v>37318</v>
      </c>
      <c r="B18488" t="s">
        <v>15620</v>
      </c>
    </row>
    <row r="18489" spans="1:2" x14ac:dyDescent="0.25">
      <c r="A18489">
        <v>37318</v>
      </c>
      <c r="B18489" t="s">
        <v>9618</v>
      </c>
    </row>
    <row r="18490" spans="1:2" x14ac:dyDescent="0.25">
      <c r="A18490">
        <v>37318</v>
      </c>
      <c r="B18490" t="s">
        <v>15621</v>
      </c>
    </row>
    <row r="18491" spans="1:2" x14ac:dyDescent="0.25">
      <c r="A18491">
        <v>37318</v>
      </c>
      <c r="B18491" t="s">
        <v>10744</v>
      </c>
    </row>
    <row r="18492" spans="1:2" x14ac:dyDescent="0.25">
      <c r="A18492">
        <v>37318</v>
      </c>
      <c r="B18492" t="s">
        <v>15622</v>
      </c>
    </row>
    <row r="18493" spans="1:2" x14ac:dyDescent="0.25">
      <c r="A18493">
        <v>37318</v>
      </c>
      <c r="B18493" t="s">
        <v>15623</v>
      </c>
    </row>
    <row r="18494" spans="1:2" x14ac:dyDescent="0.25">
      <c r="A18494">
        <v>37318</v>
      </c>
      <c r="B18494" t="s">
        <v>15624</v>
      </c>
    </row>
    <row r="18495" spans="1:2" x14ac:dyDescent="0.25">
      <c r="A18495">
        <v>37318</v>
      </c>
      <c r="B18495" t="s">
        <v>15625</v>
      </c>
    </row>
    <row r="18496" spans="1:2" x14ac:dyDescent="0.25">
      <c r="A18496">
        <v>37318</v>
      </c>
      <c r="B18496" t="s">
        <v>15626</v>
      </c>
    </row>
    <row r="18497" spans="1:2" x14ac:dyDescent="0.25">
      <c r="A18497">
        <v>37318</v>
      </c>
      <c r="B18497" t="s">
        <v>15627</v>
      </c>
    </row>
    <row r="18498" spans="1:2" x14ac:dyDescent="0.25">
      <c r="A18498">
        <v>37318</v>
      </c>
      <c r="B18498" t="s">
        <v>15628</v>
      </c>
    </row>
    <row r="18499" spans="1:2" x14ac:dyDescent="0.25">
      <c r="A18499">
        <v>37318</v>
      </c>
      <c r="B18499" t="s">
        <v>15629</v>
      </c>
    </row>
    <row r="18500" spans="1:2" x14ac:dyDescent="0.25">
      <c r="A18500">
        <v>37318</v>
      </c>
      <c r="B18500" t="s">
        <v>15630</v>
      </c>
    </row>
    <row r="18501" spans="1:2" x14ac:dyDescent="0.25">
      <c r="A18501">
        <v>37318</v>
      </c>
      <c r="B18501" t="s">
        <v>15631</v>
      </c>
    </row>
    <row r="18502" spans="1:2" x14ac:dyDescent="0.25">
      <c r="A18502">
        <v>37318</v>
      </c>
      <c r="B18502" t="s">
        <v>15632</v>
      </c>
    </row>
    <row r="18503" spans="1:2" x14ac:dyDescent="0.25">
      <c r="A18503">
        <v>37318</v>
      </c>
      <c r="B18503" t="s">
        <v>15633</v>
      </c>
    </row>
    <row r="18504" spans="1:2" x14ac:dyDescent="0.25">
      <c r="A18504">
        <v>37318</v>
      </c>
      <c r="B18504" t="s">
        <v>15634</v>
      </c>
    </row>
    <row r="18505" spans="1:2" x14ac:dyDescent="0.25">
      <c r="A18505">
        <v>37318</v>
      </c>
      <c r="B18505" t="s">
        <v>15635</v>
      </c>
    </row>
    <row r="18506" spans="1:2" x14ac:dyDescent="0.25">
      <c r="A18506">
        <v>37318</v>
      </c>
      <c r="B18506" t="s">
        <v>1881</v>
      </c>
    </row>
    <row r="18507" spans="1:2" x14ac:dyDescent="0.25">
      <c r="A18507">
        <v>37318</v>
      </c>
      <c r="B18507" t="s">
        <v>15636</v>
      </c>
    </row>
    <row r="18508" spans="1:2" x14ac:dyDescent="0.25">
      <c r="A18508">
        <v>37318</v>
      </c>
      <c r="B18508" t="s">
        <v>15637</v>
      </c>
    </row>
    <row r="18509" spans="1:2" x14ac:dyDescent="0.25">
      <c r="A18509">
        <v>37318</v>
      </c>
      <c r="B18509" t="s">
        <v>15638</v>
      </c>
    </row>
    <row r="18510" spans="1:2" x14ac:dyDescent="0.25">
      <c r="A18510">
        <v>37318</v>
      </c>
      <c r="B18510" t="s">
        <v>15639</v>
      </c>
    </row>
    <row r="18511" spans="1:2" x14ac:dyDescent="0.25">
      <c r="A18511">
        <v>37318</v>
      </c>
      <c r="B18511" t="s">
        <v>15640</v>
      </c>
    </row>
    <row r="18512" spans="1:2" x14ac:dyDescent="0.25">
      <c r="A18512">
        <v>37318</v>
      </c>
      <c r="B18512" t="s">
        <v>15641</v>
      </c>
    </row>
    <row r="18513" spans="1:2" x14ac:dyDescent="0.25">
      <c r="A18513">
        <v>37318</v>
      </c>
      <c r="B18513" t="s">
        <v>15642</v>
      </c>
    </row>
    <row r="18514" spans="1:2" x14ac:dyDescent="0.25">
      <c r="A18514">
        <v>37318</v>
      </c>
      <c r="B18514" t="s">
        <v>1942</v>
      </c>
    </row>
    <row r="18515" spans="1:2" x14ac:dyDescent="0.25">
      <c r="A18515">
        <v>37318</v>
      </c>
      <c r="B18515" t="s">
        <v>8839</v>
      </c>
    </row>
    <row r="18516" spans="1:2" x14ac:dyDescent="0.25">
      <c r="A18516">
        <v>37318</v>
      </c>
      <c r="B18516" t="s">
        <v>15643</v>
      </c>
    </row>
    <row r="18517" spans="1:2" x14ac:dyDescent="0.25">
      <c r="A18517">
        <v>37318</v>
      </c>
      <c r="B18517" t="s">
        <v>15644</v>
      </c>
    </row>
    <row r="18518" spans="1:2" x14ac:dyDescent="0.25">
      <c r="A18518">
        <v>37318</v>
      </c>
      <c r="B18518" t="s">
        <v>15645</v>
      </c>
    </row>
    <row r="18519" spans="1:2" x14ac:dyDescent="0.25">
      <c r="A18519">
        <v>37318</v>
      </c>
      <c r="B18519" t="s">
        <v>15646</v>
      </c>
    </row>
    <row r="18520" spans="1:2" x14ac:dyDescent="0.25">
      <c r="A18520">
        <v>37318</v>
      </c>
      <c r="B18520" t="s">
        <v>15612</v>
      </c>
    </row>
    <row r="18521" spans="1:2" x14ac:dyDescent="0.25">
      <c r="A18521">
        <v>37318</v>
      </c>
      <c r="B18521" t="s">
        <v>5815</v>
      </c>
    </row>
    <row r="18522" spans="1:2" x14ac:dyDescent="0.25">
      <c r="A18522">
        <v>37318</v>
      </c>
      <c r="B18522" t="s">
        <v>15647</v>
      </c>
    </row>
    <row r="18523" spans="1:2" x14ac:dyDescent="0.25">
      <c r="A18523">
        <v>37318</v>
      </c>
      <c r="B18523" t="s">
        <v>15648</v>
      </c>
    </row>
    <row r="18524" spans="1:2" x14ac:dyDescent="0.25">
      <c r="A18524">
        <v>37318</v>
      </c>
      <c r="B18524" t="s">
        <v>15649</v>
      </c>
    </row>
    <row r="18525" spans="1:2" x14ac:dyDescent="0.25">
      <c r="A18525">
        <v>37319</v>
      </c>
      <c r="B18525" t="s">
        <v>15613</v>
      </c>
    </row>
    <row r="18526" spans="1:2" x14ac:dyDescent="0.25">
      <c r="A18526">
        <v>37327</v>
      </c>
      <c r="B18526" t="s">
        <v>15650</v>
      </c>
    </row>
    <row r="18527" spans="1:2" x14ac:dyDescent="0.25">
      <c r="A18527">
        <v>37327</v>
      </c>
      <c r="B18527" t="s">
        <v>15651</v>
      </c>
    </row>
    <row r="18528" spans="1:2" x14ac:dyDescent="0.25">
      <c r="A18528">
        <v>37327</v>
      </c>
      <c r="B18528" t="s">
        <v>15652</v>
      </c>
    </row>
    <row r="18529" spans="1:2" x14ac:dyDescent="0.25">
      <c r="A18529">
        <v>37327</v>
      </c>
      <c r="B18529" t="s">
        <v>6062</v>
      </c>
    </row>
    <row r="18530" spans="1:2" x14ac:dyDescent="0.25">
      <c r="A18530">
        <v>37327</v>
      </c>
      <c r="B18530" t="s">
        <v>15653</v>
      </c>
    </row>
    <row r="18531" spans="1:2" x14ac:dyDescent="0.25">
      <c r="A18531">
        <v>37327</v>
      </c>
      <c r="B18531" t="s">
        <v>442</v>
      </c>
    </row>
    <row r="18532" spans="1:2" x14ac:dyDescent="0.25">
      <c r="A18532">
        <v>37327</v>
      </c>
      <c r="B18532" t="s">
        <v>15654</v>
      </c>
    </row>
    <row r="18533" spans="1:2" x14ac:dyDescent="0.25">
      <c r="A18533">
        <v>37327</v>
      </c>
      <c r="B18533" t="s">
        <v>15655</v>
      </c>
    </row>
    <row r="18534" spans="1:2" x14ac:dyDescent="0.25">
      <c r="A18534">
        <v>37327</v>
      </c>
      <c r="B18534" t="s">
        <v>15656</v>
      </c>
    </row>
    <row r="18535" spans="1:2" x14ac:dyDescent="0.25">
      <c r="A18535">
        <v>37334</v>
      </c>
      <c r="B18535" t="s">
        <v>15657</v>
      </c>
    </row>
    <row r="18536" spans="1:2" x14ac:dyDescent="0.25">
      <c r="A18536">
        <v>37339</v>
      </c>
      <c r="B18536" t="s">
        <v>15658</v>
      </c>
    </row>
    <row r="18537" spans="1:2" x14ac:dyDescent="0.25">
      <c r="A18537">
        <v>37339</v>
      </c>
      <c r="B18537" t="s">
        <v>15584</v>
      </c>
    </row>
    <row r="18538" spans="1:2" x14ac:dyDescent="0.25">
      <c r="A18538">
        <v>37339</v>
      </c>
      <c r="B18538" t="s">
        <v>15659</v>
      </c>
    </row>
    <row r="18539" spans="1:2" x14ac:dyDescent="0.25">
      <c r="A18539">
        <v>37339</v>
      </c>
      <c r="B18539" t="s">
        <v>15660</v>
      </c>
    </row>
    <row r="18540" spans="1:2" x14ac:dyDescent="0.25">
      <c r="A18540">
        <v>37339</v>
      </c>
      <c r="B18540" t="s">
        <v>15661</v>
      </c>
    </row>
    <row r="18541" spans="1:2" x14ac:dyDescent="0.25">
      <c r="A18541">
        <v>37339</v>
      </c>
      <c r="B18541" t="s">
        <v>15662</v>
      </c>
    </row>
    <row r="18542" spans="1:2" x14ac:dyDescent="0.25">
      <c r="A18542">
        <v>37339</v>
      </c>
      <c r="B18542" t="s">
        <v>15663</v>
      </c>
    </row>
    <row r="18543" spans="1:2" x14ac:dyDescent="0.25">
      <c r="A18543">
        <v>37339</v>
      </c>
      <c r="B18543" t="s">
        <v>15664</v>
      </c>
    </row>
    <row r="18544" spans="1:2" x14ac:dyDescent="0.25">
      <c r="A18544">
        <v>37339</v>
      </c>
      <c r="B18544" t="s">
        <v>15665</v>
      </c>
    </row>
    <row r="18545" spans="1:2" x14ac:dyDescent="0.25">
      <c r="A18545">
        <v>37339</v>
      </c>
      <c r="B18545" t="s">
        <v>15666</v>
      </c>
    </row>
    <row r="18546" spans="1:2" x14ac:dyDescent="0.25">
      <c r="A18546">
        <v>37339</v>
      </c>
      <c r="B18546" t="s">
        <v>15667</v>
      </c>
    </row>
    <row r="18547" spans="1:2" x14ac:dyDescent="0.25">
      <c r="A18547">
        <v>37339</v>
      </c>
      <c r="B18547" t="s">
        <v>15668</v>
      </c>
    </row>
    <row r="18548" spans="1:2" x14ac:dyDescent="0.25">
      <c r="A18548">
        <v>37339</v>
      </c>
      <c r="B18548" t="s">
        <v>6044</v>
      </c>
    </row>
    <row r="18549" spans="1:2" x14ac:dyDescent="0.25">
      <c r="A18549">
        <v>37339</v>
      </c>
      <c r="B18549" t="s">
        <v>15669</v>
      </c>
    </row>
    <row r="18550" spans="1:2" x14ac:dyDescent="0.25">
      <c r="A18550">
        <v>37339</v>
      </c>
      <c r="B18550" t="s">
        <v>15670</v>
      </c>
    </row>
    <row r="18551" spans="1:2" x14ac:dyDescent="0.25">
      <c r="A18551">
        <v>37339</v>
      </c>
      <c r="B18551" t="s">
        <v>15671</v>
      </c>
    </row>
    <row r="18552" spans="1:2" x14ac:dyDescent="0.25">
      <c r="A18552">
        <v>37339</v>
      </c>
      <c r="B18552" t="s">
        <v>15672</v>
      </c>
    </row>
    <row r="18553" spans="1:2" x14ac:dyDescent="0.25">
      <c r="A18553">
        <v>37339</v>
      </c>
      <c r="B18553" t="s">
        <v>15673</v>
      </c>
    </row>
    <row r="18554" spans="1:2" x14ac:dyDescent="0.25">
      <c r="A18554">
        <v>37339</v>
      </c>
      <c r="B18554" t="s">
        <v>4184</v>
      </c>
    </row>
    <row r="18555" spans="1:2" x14ac:dyDescent="0.25">
      <c r="A18555">
        <v>37339</v>
      </c>
      <c r="B18555" t="s">
        <v>15674</v>
      </c>
    </row>
    <row r="18556" spans="1:2" x14ac:dyDescent="0.25">
      <c r="A18556">
        <v>37339</v>
      </c>
      <c r="B18556" t="s">
        <v>15675</v>
      </c>
    </row>
    <row r="18557" spans="1:2" x14ac:dyDescent="0.25">
      <c r="A18557">
        <v>37339</v>
      </c>
      <c r="B18557" t="s">
        <v>15676</v>
      </c>
    </row>
    <row r="18558" spans="1:2" x14ac:dyDescent="0.25">
      <c r="A18558">
        <v>37339</v>
      </c>
      <c r="B18558" t="s">
        <v>15677</v>
      </c>
    </row>
    <row r="18559" spans="1:2" x14ac:dyDescent="0.25">
      <c r="A18559">
        <v>37339</v>
      </c>
      <c r="B18559" t="s">
        <v>15657</v>
      </c>
    </row>
    <row r="18560" spans="1:2" x14ac:dyDescent="0.25">
      <c r="A18560">
        <v>37339</v>
      </c>
      <c r="B18560" t="s">
        <v>15678</v>
      </c>
    </row>
    <row r="18561" spans="1:2" x14ac:dyDescent="0.25">
      <c r="A18561">
        <v>37340</v>
      </c>
      <c r="B18561" t="s">
        <v>15675</v>
      </c>
    </row>
    <row r="18562" spans="1:2" x14ac:dyDescent="0.25">
      <c r="A18562">
        <v>37341</v>
      </c>
      <c r="B18562" t="s">
        <v>15679</v>
      </c>
    </row>
    <row r="18563" spans="1:2" x14ac:dyDescent="0.25">
      <c r="A18563">
        <v>37345</v>
      </c>
      <c r="B18563" t="s">
        <v>15680</v>
      </c>
    </row>
    <row r="18564" spans="1:2" x14ac:dyDescent="0.25">
      <c r="A18564">
        <v>37345</v>
      </c>
      <c r="B18564" t="s">
        <v>15681</v>
      </c>
    </row>
    <row r="18565" spans="1:2" x14ac:dyDescent="0.25">
      <c r="A18565">
        <v>37345</v>
      </c>
      <c r="B18565" t="s">
        <v>15682</v>
      </c>
    </row>
    <row r="18566" spans="1:2" x14ac:dyDescent="0.25">
      <c r="A18566">
        <v>37345</v>
      </c>
      <c r="B18566" t="s">
        <v>15679</v>
      </c>
    </row>
    <row r="18567" spans="1:2" x14ac:dyDescent="0.25">
      <c r="A18567">
        <v>37345</v>
      </c>
      <c r="B18567" t="s">
        <v>15683</v>
      </c>
    </row>
    <row r="18568" spans="1:2" x14ac:dyDescent="0.25">
      <c r="A18568">
        <v>37345</v>
      </c>
      <c r="B18568" t="s">
        <v>5971</v>
      </c>
    </row>
    <row r="18569" spans="1:2" x14ac:dyDescent="0.25">
      <c r="A18569">
        <v>37345</v>
      </c>
      <c r="B18569" t="s">
        <v>15684</v>
      </c>
    </row>
    <row r="18570" spans="1:2" x14ac:dyDescent="0.25">
      <c r="A18570">
        <v>37345</v>
      </c>
      <c r="B18570" t="s">
        <v>15685</v>
      </c>
    </row>
    <row r="18571" spans="1:2" x14ac:dyDescent="0.25">
      <c r="A18571">
        <v>37345</v>
      </c>
      <c r="B18571" t="s">
        <v>3881</v>
      </c>
    </row>
    <row r="18572" spans="1:2" x14ac:dyDescent="0.25">
      <c r="A18572">
        <v>37345</v>
      </c>
      <c r="B18572" t="s">
        <v>15686</v>
      </c>
    </row>
    <row r="18573" spans="1:2" x14ac:dyDescent="0.25">
      <c r="A18573">
        <v>37345</v>
      </c>
      <c r="B18573" t="s">
        <v>2553</v>
      </c>
    </row>
    <row r="18574" spans="1:2" x14ac:dyDescent="0.25">
      <c r="A18574">
        <v>37345</v>
      </c>
      <c r="B18574" t="s">
        <v>15687</v>
      </c>
    </row>
    <row r="18575" spans="1:2" x14ac:dyDescent="0.25">
      <c r="A18575">
        <v>37345</v>
      </c>
      <c r="B18575" t="s">
        <v>15688</v>
      </c>
    </row>
    <row r="18576" spans="1:2" x14ac:dyDescent="0.25">
      <c r="A18576">
        <v>37345</v>
      </c>
      <c r="B18576" t="s">
        <v>10831</v>
      </c>
    </row>
    <row r="18577" spans="1:2" x14ac:dyDescent="0.25">
      <c r="A18577">
        <v>37345</v>
      </c>
      <c r="B18577" t="s">
        <v>15689</v>
      </c>
    </row>
    <row r="18578" spans="1:2" x14ac:dyDescent="0.25">
      <c r="A18578">
        <v>37345</v>
      </c>
      <c r="B18578" t="s">
        <v>15690</v>
      </c>
    </row>
    <row r="18579" spans="1:2" x14ac:dyDescent="0.25">
      <c r="A18579">
        <v>37345</v>
      </c>
      <c r="B18579" t="s">
        <v>15691</v>
      </c>
    </row>
    <row r="18580" spans="1:2" x14ac:dyDescent="0.25">
      <c r="A18580">
        <v>37345</v>
      </c>
      <c r="B18580" t="s">
        <v>15692</v>
      </c>
    </row>
    <row r="18581" spans="1:2" x14ac:dyDescent="0.25">
      <c r="A18581">
        <v>37345</v>
      </c>
      <c r="B18581" t="s">
        <v>15693</v>
      </c>
    </row>
    <row r="18582" spans="1:2" x14ac:dyDescent="0.25">
      <c r="A18582">
        <v>37345</v>
      </c>
      <c r="B18582" t="s">
        <v>15694</v>
      </c>
    </row>
    <row r="18583" spans="1:2" x14ac:dyDescent="0.25">
      <c r="A18583">
        <v>37351</v>
      </c>
      <c r="B18583" t="s">
        <v>15695</v>
      </c>
    </row>
    <row r="18584" spans="1:2" x14ac:dyDescent="0.25">
      <c r="A18584">
        <v>37351</v>
      </c>
      <c r="B18584" t="s">
        <v>3268</v>
      </c>
    </row>
    <row r="18585" spans="1:2" x14ac:dyDescent="0.25">
      <c r="A18585">
        <v>37351</v>
      </c>
      <c r="B18585" t="s">
        <v>15696</v>
      </c>
    </row>
    <row r="18586" spans="1:2" x14ac:dyDescent="0.25">
      <c r="A18586">
        <v>37351</v>
      </c>
      <c r="B18586" t="s">
        <v>15697</v>
      </c>
    </row>
    <row r="18587" spans="1:2" x14ac:dyDescent="0.25">
      <c r="A18587">
        <v>37351</v>
      </c>
      <c r="B18587" t="s">
        <v>15698</v>
      </c>
    </row>
    <row r="18588" spans="1:2" x14ac:dyDescent="0.25">
      <c r="A18588">
        <v>37352</v>
      </c>
      <c r="B18588" t="s">
        <v>15699</v>
      </c>
    </row>
    <row r="18589" spans="1:2" x14ac:dyDescent="0.25">
      <c r="A18589">
        <v>37355</v>
      </c>
      <c r="B18589" t="s">
        <v>15586</v>
      </c>
    </row>
    <row r="18590" spans="1:2" x14ac:dyDescent="0.25">
      <c r="A18590">
        <v>37355</v>
      </c>
      <c r="B18590" t="s">
        <v>15700</v>
      </c>
    </row>
    <row r="18591" spans="1:2" x14ac:dyDescent="0.25">
      <c r="A18591">
        <v>37355</v>
      </c>
      <c r="B18591" t="s">
        <v>15701</v>
      </c>
    </row>
    <row r="18592" spans="1:2" x14ac:dyDescent="0.25">
      <c r="A18592">
        <v>37355</v>
      </c>
      <c r="B18592" t="s">
        <v>15702</v>
      </c>
    </row>
    <row r="18593" spans="1:2" x14ac:dyDescent="0.25">
      <c r="A18593">
        <v>37355</v>
      </c>
      <c r="B18593" t="s">
        <v>15703</v>
      </c>
    </row>
    <row r="18594" spans="1:2" x14ac:dyDescent="0.25">
      <c r="A18594">
        <v>37355</v>
      </c>
      <c r="B18594" t="s">
        <v>15704</v>
      </c>
    </row>
    <row r="18595" spans="1:2" x14ac:dyDescent="0.25">
      <c r="A18595">
        <v>37355</v>
      </c>
      <c r="B18595" t="s">
        <v>15699</v>
      </c>
    </row>
    <row r="18596" spans="1:2" x14ac:dyDescent="0.25">
      <c r="A18596">
        <v>37355</v>
      </c>
      <c r="B18596" t="s">
        <v>15705</v>
      </c>
    </row>
    <row r="18597" spans="1:2" x14ac:dyDescent="0.25">
      <c r="A18597">
        <v>37355</v>
      </c>
      <c r="B18597" t="s">
        <v>15706</v>
      </c>
    </row>
    <row r="18598" spans="1:2" x14ac:dyDescent="0.25">
      <c r="A18598">
        <v>37355</v>
      </c>
      <c r="B18598" t="s">
        <v>15707</v>
      </c>
    </row>
    <row r="18599" spans="1:2" x14ac:dyDescent="0.25">
      <c r="A18599">
        <v>37355</v>
      </c>
      <c r="B18599" t="s">
        <v>15708</v>
      </c>
    </row>
    <row r="18600" spans="1:2" x14ac:dyDescent="0.25">
      <c r="A18600">
        <v>37356</v>
      </c>
      <c r="B18600" t="s">
        <v>15709</v>
      </c>
    </row>
    <row r="18601" spans="1:2" x14ac:dyDescent="0.25">
      <c r="A18601">
        <v>37359</v>
      </c>
      <c r="B18601" t="s">
        <v>15710</v>
      </c>
    </row>
    <row r="18602" spans="1:2" x14ac:dyDescent="0.25">
      <c r="A18602">
        <v>37359</v>
      </c>
      <c r="B18602" t="s">
        <v>15711</v>
      </c>
    </row>
    <row r="18603" spans="1:2" x14ac:dyDescent="0.25">
      <c r="A18603">
        <v>37359</v>
      </c>
      <c r="B18603" t="s">
        <v>15712</v>
      </c>
    </row>
    <row r="18604" spans="1:2" x14ac:dyDescent="0.25">
      <c r="A18604">
        <v>37359</v>
      </c>
      <c r="B18604" t="s">
        <v>15713</v>
      </c>
    </row>
    <row r="18605" spans="1:2" x14ac:dyDescent="0.25">
      <c r="A18605">
        <v>37359</v>
      </c>
      <c r="B18605" t="s">
        <v>15714</v>
      </c>
    </row>
    <row r="18606" spans="1:2" x14ac:dyDescent="0.25">
      <c r="A18606">
        <v>37359</v>
      </c>
      <c r="B18606" t="s">
        <v>15709</v>
      </c>
    </row>
    <row r="18607" spans="1:2" x14ac:dyDescent="0.25">
      <c r="A18607">
        <v>37359</v>
      </c>
      <c r="B18607" t="s">
        <v>15715</v>
      </c>
    </row>
    <row r="18608" spans="1:2" x14ac:dyDescent="0.25">
      <c r="A18608">
        <v>37359</v>
      </c>
      <c r="B18608" t="s">
        <v>15716</v>
      </c>
    </row>
    <row r="18609" spans="1:2" x14ac:dyDescent="0.25">
      <c r="A18609">
        <v>37407</v>
      </c>
      <c r="B18609" t="s">
        <v>5428</v>
      </c>
    </row>
    <row r="18610" spans="1:2" x14ac:dyDescent="0.25">
      <c r="A18610">
        <v>37412</v>
      </c>
      <c r="B18610" t="s">
        <v>15717</v>
      </c>
    </row>
    <row r="18611" spans="1:2" x14ac:dyDescent="0.25">
      <c r="A18611">
        <v>37412</v>
      </c>
      <c r="B18611" t="s">
        <v>15718</v>
      </c>
    </row>
    <row r="18612" spans="1:2" x14ac:dyDescent="0.25">
      <c r="A18612">
        <v>37412</v>
      </c>
      <c r="B18612" t="s">
        <v>15719</v>
      </c>
    </row>
    <row r="18613" spans="1:2" x14ac:dyDescent="0.25">
      <c r="A18613">
        <v>37412</v>
      </c>
      <c r="B18613" t="s">
        <v>5428</v>
      </c>
    </row>
    <row r="18614" spans="1:2" x14ac:dyDescent="0.25">
      <c r="A18614">
        <v>37412</v>
      </c>
      <c r="B18614" t="s">
        <v>15720</v>
      </c>
    </row>
    <row r="18615" spans="1:2" x14ac:dyDescent="0.25">
      <c r="A18615">
        <v>37427</v>
      </c>
      <c r="B18615" t="s">
        <v>3213</v>
      </c>
    </row>
    <row r="18616" spans="1:2" x14ac:dyDescent="0.25">
      <c r="A18616">
        <v>37431</v>
      </c>
      <c r="B18616" t="s">
        <v>3213</v>
      </c>
    </row>
    <row r="18617" spans="1:2" x14ac:dyDescent="0.25">
      <c r="A18617">
        <v>37432</v>
      </c>
      <c r="B18617" t="s">
        <v>15721</v>
      </c>
    </row>
    <row r="18618" spans="1:2" x14ac:dyDescent="0.25">
      <c r="A18618">
        <v>37434</v>
      </c>
      <c r="B18618" t="s">
        <v>14427</v>
      </c>
    </row>
    <row r="18619" spans="1:2" x14ac:dyDescent="0.25">
      <c r="A18619">
        <v>37434</v>
      </c>
      <c r="B18619" t="s">
        <v>15722</v>
      </c>
    </row>
    <row r="18620" spans="1:2" x14ac:dyDescent="0.25">
      <c r="A18620">
        <v>37434</v>
      </c>
      <c r="B18620" t="s">
        <v>15723</v>
      </c>
    </row>
    <row r="18621" spans="1:2" x14ac:dyDescent="0.25">
      <c r="A18621">
        <v>37434</v>
      </c>
      <c r="B18621" t="s">
        <v>15721</v>
      </c>
    </row>
    <row r="18622" spans="1:2" x14ac:dyDescent="0.25">
      <c r="A18622">
        <v>37434</v>
      </c>
      <c r="B18622" t="s">
        <v>15724</v>
      </c>
    </row>
    <row r="18623" spans="1:2" x14ac:dyDescent="0.25">
      <c r="A18623">
        <v>37434</v>
      </c>
      <c r="B18623" t="s">
        <v>15725</v>
      </c>
    </row>
    <row r="18624" spans="1:2" x14ac:dyDescent="0.25">
      <c r="A18624">
        <v>37434</v>
      </c>
      <c r="B18624" t="s">
        <v>15726</v>
      </c>
    </row>
    <row r="18625" spans="1:2" x14ac:dyDescent="0.25">
      <c r="A18625">
        <v>37434</v>
      </c>
      <c r="B18625" t="s">
        <v>15727</v>
      </c>
    </row>
    <row r="18626" spans="1:2" x14ac:dyDescent="0.25">
      <c r="A18626">
        <v>37434</v>
      </c>
      <c r="B18626" t="s">
        <v>15728</v>
      </c>
    </row>
    <row r="18627" spans="1:2" x14ac:dyDescent="0.25">
      <c r="A18627">
        <v>37434</v>
      </c>
      <c r="B18627" t="s">
        <v>15729</v>
      </c>
    </row>
    <row r="18628" spans="1:2" x14ac:dyDescent="0.25">
      <c r="A18628">
        <v>37434</v>
      </c>
      <c r="B18628" t="s">
        <v>15730</v>
      </c>
    </row>
    <row r="18629" spans="1:2" x14ac:dyDescent="0.25">
      <c r="A18629">
        <v>37434</v>
      </c>
      <c r="B18629" t="s">
        <v>15731</v>
      </c>
    </row>
    <row r="18630" spans="1:2" x14ac:dyDescent="0.25">
      <c r="A18630">
        <v>37435</v>
      </c>
      <c r="B18630" t="s">
        <v>15722</v>
      </c>
    </row>
    <row r="18631" spans="1:2" x14ac:dyDescent="0.25">
      <c r="A18631">
        <v>37441</v>
      </c>
      <c r="B18631" t="s">
        <v>3213</v>
      </c>
    </row>
    <row r="18632" spans="1:2" x14ac:dyDescent="0.25">
      <c r="A18632">
        <v>37442</v>
      </c>
      <c r="B18632" t="s">
        <v>7237</v>
      </c>
    </row>
    <row r="18633" spans="1:2" x14ac:dyDescent="0.25">
      <c r="A18633">
        <v>37444</v>
      </c>
      <c r="B18633" t="s">
        <v>7237</v>
      </c>
    </row>
    <row r="18634" spans="1:2" x14ac:dyDescent="0.25">
      <c r="A18634">
        <v>37445</v>
      </c>
      <c r="B18634" t="s">
        <v>15732</v>
      </c>
    </row>
    <row r="18635" spans="1:2" x14ac:dyDescent="0.25">
      <c r="A18635">
        <v>37447</v>
      </c>
      <c r="B18635" t="s">
        <v>15733</v>
      </c>
    </row>
    <row r="18636" spans="1:2" x14ac:dyDescent="0.25">
      <c r="A18636">
        <v>37449</v>
      </c>
      <c r="B18636" t="s">
        <v>15734</v>
      </c>
    </row>
    <row r="18637" spans="1:2" x14ac:dyDescent="0.25">
      <c r="A18637">
        <v>37513</v>
      </c>
      <c r="B18637" t="s">
        <v>15735</v>
      </c>
    </row>
    <row r="18638" spans="1:2" x14ac:dyDescent="0.25">
      <c r="A18638">
        <v>37514</v>
      </c>
      <c r="B18638" t="s">
        <v>15735</v>
      </c>
    </row>
    <row r="18639" spans="1:2" x14ac:dyDescent="0.25">
      <c r="A18639">
        <v>37520</v>
      </c>
      <c r="B18639" t="s">
        <v>15735</v>
      </c>
    </row>
    <row r="18640" spans="1:2" x14ac:dyDescent="0.25">
      <c r="A18640">
        <v>37532</v>
      </c>
      <c r="B18640" t="s">
        <v>15736</v>
      </c>
    </row>
    <row r="18641" spans="1:2" x14ac:dyDescent="0.25">
      <c r="A18641">
        <v>37534</v>
      </c>
      <c r="B18641" t="s">
        <v>15736</v>
      </c>
    </row>
    <row r="18642" spans="1:2" x14ac:dyDescent="0.25">
      <c r="A18642">
        <v>37534</v>
      </c>
      <c r="B18642" t="s">
        <v>4233</v>
      </c>
    </row>
    <row r="18643" spans="1:2" x14ac:dyDescent="0.25">
      <c r="A18643">
        <v>37534</v>
      </c>
      <c r="B18643" t="s">
        <v>15737</v>
      </c>
    </row>
    <row r="18644" spans="1:2" x14ac:dyDescent="0.25">
      <c r="A18644">
        <v>37535</v>
      </c>
      <c r="B18644" t="s">
        <v>15737</v>
      </c>
    </row>
    <row r="18645" spans="1:2" x14ac:dyDescent="0.25">
      <c r="A18645">
        <v>37537</v>
      </c>
      <c r="B18645" t="s">
        <v>3213</v>
      </c>
    </row>
    <row r="18646" spans="1:2" x14ac:dyDescent="0.25">
      <c r="A18646">
        <v>37539</v>
      </c>
      <c r="B18646" t="s">
        <v>3213</v>
      </c>
    </row>
    <row r="18647" spans="1:2" x14ac:dyDescent="0.25">
      <c r="A18647">
        <v>37539</v>
      </c>
      <c r="B18647" t="s">
        <v>15738</v>
      </c>
    </row>
    <row r="18648" spans="1:2" x14ac:dyDescent="0.25">
      <c r="A18648">
        <v>37545</v>
      </c>
      <c r="B18648" t="s">
        <v>15739</v>
      </c>
    </row>
    <row r="18649" spans="1:2" x14ac:dyDescent="0.25">
      <c r="A18649">
        <v>37547</v>
      </c>
      <c r="B18649" t="s">
        <v>15739</v>
      </c>
    </row>
    <row r="18650" spans="1:2" x14ac:dyDescent="0.25">
      <c r="A18650">
        <v>37574</v>
      </c>
      <c r="B18650" t="s">
        <v>15740</v>
      </c>
    </row>
    <row r="18651" spans="1:2" x14ac:dyDescent="0.25">
      <c r="A18651">
        <v>37581</v>
      </c>
      <c r="B18651" t="s">
        <v>3213</v>
      </c>
    </row>
    <row r="18652" spans="1:2" x14ac:dyDescent="0.25">
      <c r="A18652">
        <v>37582</v>
      </c>
      <c r="B18652" t="s">
        <v>15741</v>
      </c>
    </row>
    <row r="18653" spans="1:2" x14ac:dyDescent="0.25">
      <c r="A18653">
        <v>37584</v>
      </c>
      <c r="B18653" t="s">
        <v>15741</v>
      </c>
    </row>
    <row r="18654" spans="1:2" x14ac:dyDescent="0.25">
      <c r="A18654">
        <v>37586</v>
      </c>
      <c r="B18654" t="s">
        <v>15741</v>
      </c>
    </row>
    <row r="18655" spans="1:2" x14ac:dyDescent="0.25">
      <c r="A18655">
        <v>37587</v>
      </c>
      <c r="B18655" t="s">
        <v>15742</v>
      </c>
    </row>
    <row r="18656" spans="1:2" x14ac:dyDescent="0.25">
      <c r="A18656">
        <v>37589</v>
      </c>
      <c r="B18656" t="s">
        <v>15742</v>
      </c>
    </row>
    <row r="18657" spans="1:2" x14ac:dyDescent="0.25">
      <c r="A18657">
        <v>37599</v>
      </c>
      <c r="B18657" t="s">
        <v>15743</v>
      </c>
    </row>
    <row r="18658" spans="1:2" x14ac:dyDescent="0.25">
      <c r="A18658">
        <v>37603</v>
      </c>
      <c r="B18658" t="s">
        <v>15743</v>
      </c>
    </row>
    <row r="18659" spans="1:2" x14ac:dyDescent="0.25">
      <c r="A18659">
        <v>37619</v>
      </c>
      <c r="B18659" t="s">
        <v>15744</v>
      </c>
    </row>
    <row r="18660" spans="1:2" x14ac:dyDescent="0.25">
      <c r="A18660">
        <v>37619</v>
      </c>
      <c r="B18660" t="s">
        <v>15745</v>
      </c>
    </row>
    <row r="18661" spans="1:2" x14ac:dyDescent="0.25">
      <c r="A18661">
        <v>37619</v>
      </c>
      <c r="B18661" t="s">
        <v>15746</v>
      </c>
    </row>
    <row r="18662" spans="1:2" x14ac:dyDescent="0.25">
      <c r="A18662">
        <v>37619</v>
      </c>
      <c r="B18662" t="s">
        <v>15747</v>
      </c>
    </row>
    <row r="18663" spans="1:2" x14ac:dyDescent="0.25">
      <c r="A18663">
        <v>37619</v>
      </c>
      <c r="B18663" t="s">
        <v>15748</v>
      </c>
    </row>
    <row r="18664" spans="1:2" x14ac:dyDescent="0.25">
      <c r="A18664">
        <v>37620</v>
      </c>
      <c r="B18664" t="s">
        <v>15749</v>
      </c>
    </row>
    <row r="18665" spans="1:2" x14ac:dyDescent="0.25">
      <c r="A18665">
        <v>37620</v>
      </c>
      <c r="B18665" t="s">
        <v>15750</v>
      </c>
    </row>
    <row r="18666" spans="1:2" x14ac:dyDescent="0.25">
      <c r="A18666">
        <v>37620</v>
      </c>
      <c r="B18666" t="s">
        <v>5507</v>
      </c>
    </row>
    <row r="18667" spans="1:2" x14ac:dyDescent="0.25">
      <c r="A18667">
        <v>37620</v>
      </c>
      <c r="B18667" t="s">
        <v>15751</v>
      </c>
    </row>
    <row r="18668" spans="1:2" x14ac:dyDescent="0.25">
      <c r="A18668">
        <v>37620</v>
      </c>
      <c r="B18668" t="s">
        <v>15752</v>
      </c>
    </row>
    <row r="18669" spans="1:2" x14ac:dyDescent="0.25">
      <c r="A18669">
        <v>37620</v>
      </c>
      <c r="B18669" t="s">
        <v>15753</v>
      </c>
    </row>
    <row r="18670" spans="1:2" x14ac:dyDescent="0.25">
      <c r="A18670">
        <v>37622</v>
      </c>
      <c r="B18670" t="s">
        <v>15745</v>
      </c>
    </row>
    <row r="18671" spans="1:2" x14ac:dyDescent="0.25">
      <c r="A18671">
        <v>37627</v>
      </c>
      <c r="B18671" t="s">
        <v>15754</v>
      </c>
    </row>
    <row r="18672" spans="1:2" x14ac:dyDescent="0.25">
      <c r="A18672">
        <v>37627</v>
      </c>
      <c r="B18672" t="s">
        <v>15755</v>
      </c>
    </row>
    <row r="18673" spans="1:2" x14ac:dyDescent="0.25">
      <c r="A18673">
        <v>37627</v>
      </c>
      <c r="B18673" t="s">
        <v>15756</v>
      </c>
    </row>
    <row r="18674" spans="1:2" x14ac:dyDescent="0.25">
      <c r="A18674">
        <v>37627</v>
      </c>
      <c r="B18674" t="s">
        <v>15757</v>
      </c>
    </row>
    <row r="18675" spans="1:2" x14ac:dyDescent="0.25">
      <c r="A18675">
        <v>37627</v>
      </c>
      <c r="B18675" t="s">
        <v>15758</v>
      </c>
    </row>
    <row r="18676" spans="1:2" x14ac:dyDescent="0.25">
      <c r="A18676">
        <v>37627</v>
      </c>
      <c r="B18676" t="s">
        <v>15759</v>
      </c>
    </row>
    <row r="18677" spans="1:2" x14ac:dyDescent="0.25">
      <c r="A18677">
        <v>37632</v>
      </c>
      <c r="B18677" t="s">
        <v>15760</v>
      </c>
    </row>
    <row r="18678" spans="1:2" x14ac:dyDescent="0.25">
      <c r="A18678">
        <v>37632</v>
      </c>
      <c r="B18678" t="s">
        <v>15761</v>
      </c>
    </row>
    <row r="18679" spans="1:2" x14ac:dyDescent="0.25">
      <c r="A18679">
        <v>37632</v>
      </c>
      <c r="B18679" t="s">
        <v>15762</v>
      </c>
    </row>
    <row r="18680" spans="1:2" x14ac:dyDescent="0.25">
      <c r="A18680">
        <v>37633</v>
      </c>
      <c r="B18680" t="s">
        <v>15763</v>
      </c>
    </row>
    <row r="18681" spans="1:2" x14ac:dyDescent="0.25">
      <c r="A18681">
        <v>37635</v>
      </c>
      <c r="B18681" t="s">
        <v>15764</v>
      </c>
    </row>
    <row r="18682" spans="1:2" x14ac:dyDescent="0.25">
      <c r="A18682">
        <v>37639</v>
      </c>
      <c r="B18682" t="s">
        <v>14147</v>
      </c>
    </row>
    <row r="18683" spans="1:2" x14ac:dyDescent="0.25">
      <c r="A18683">
        <v>37639</v>
      </c>
      <c r="B18683" t="s">
        <v>15765</v>
      </c>
    </row>
    <row r="18684" spans="1:2" x14ac:dyDescent="0.25">
      <c r="A18684">
        <v>37640</v>
      </c>
      <c r="B18684" t="s">
        <v>15766</v>
      </c>
    </row>
    <row r="18685" spans="1:2" x14ac:dyDescent="0.25">
      <c r="A18685">
        <v>37642</v>
      </c>
      <c r="B18685" t="s">
        <v>15767</v>
      </c>
    </row>
    <row r="18686" spans="1:2" x14ac:dyDescent="0.25">
      <c r="A18686">
        <v>37643</v>
      </c>
      <c r="B18686" t="s">
        <v>15768</v>
      </c>
    </row>
    <row r="18687" spans="1:2" x14ac:dyDescent="0.25">
      <c r="A18687">
        <v>37645</v>
      </c>
      <c r="B18687" t="s">
        <v>15769</v>
      </c>
    </row>
    <row r="18688" spans="1:2" x14ac:dyDescent="0.25">
      <c r="A18688">
        <v>37647</v>
      </c>
      <c r="B18688" t="s">
        <v>15770</v>
      </c>
    </row>
    <row r="18689" spans="1:2" x14ac:dyDescent="0.25">
      <c r="A18689">
        <v>37647</v>
      </c>
      <c r="B18689" t="s">
        <v>15769</v>
      </c>
    </row>
    <row r="18690" spans="1:2" x14ac:dyDescent="0.25">
      <c r="A18690">
        <v>37647</v>
      </c>
      <c r="B18690" t="s">
        <v>15771</v>
      </c>
    </row>
    <row r="18691" spans="1:2" x14ac:dyDescent="0.25">
      <c r="A18691">
        <v>37647</v>
      </c>
      <c r="B18691" t="s">
        <v>15772</v>
      </c>
    </row>
    <row r="18692" spans="1:2" x14ac:dyDescent="0.25">
      <c r="A18692">
        <v>37649</v>
      </c>
      <c r="B18692" t="s">
        <v>15773</v>
      </c>
    </row>
    <row r="18693" spans="1:2" x14ac:dyDescent="0.25">
      <c r="A18693">
        <v>37660</v>
      </c>
      <c r="B18693" t="s">
        <v>15774</v>
      </c>
    </row>
    <row r="18694" spans="1:2" x14ac:dyDescent="0.25">
      <c r="A18694">
        <v>37662</v>
      </c>
      <c r="B18694" t="s">
        <v>15774</v>
      </c>
    </row>
    <row r="18695" spans="1:2" x14ac:dyDescent="0.25">
      <c r="A18695">
        <v>37664</v>
      </c>
      <c r="B18695" t="s">
        <v>15774</v>
      </c>
    </row>
    <row r="18696" spans="1:2" x14ac:dyDescent="0.25">
      <c r="A18696">
        <v>37671</v>
      </c>
      <c r="B18696" t="s">
        <v>15774</v>
      </c>
    </row>
    <row r="18697" spans="1:2" x14ac:dyDescent="0.25">
      <c r="A18697">
        <v>37681</v>
      </c>
      <c r="B18697" t="s">
        <v>15775</v>
      </c>
    </row>
    <row r="18698" spans="1:2" x14ac:dyDescent="0.25">
      <c r="A18698">
        <v>37682</v>
      </c>
      <c r="B18698" t="s">
        <v>15775</v>
      </c>
    </row>
    <row r="18699" spans="1:2" x14ac:dyDescent="0.25">
      <c r="A18699">
        <v>37683</v>
      </c>
      <c r="B18699" t="s">
        <v>15775</v>
      </c>
    </row>
    <row r="18700" spans="1:2" x14ac:dyDescent="0.25">
      <c r="A18700">
        <v>37684</v>
      </c>
      <c r="B18700" t="s">
        <v>15775</v>
      </c>
    </row>
    <row r="18701" spans="1:2" x14ac:dyDescent="0.25">
      <c r="A18701">
        <v>37688</v>
      </c>
      <c r="B18701" t="s">
        <v>15775</v>
      </c>
    </row>
    <row r="18702" spans="1:2" x14ac:dyDescent="0.25">
      <c r="A18702">
        <v>37689</v>
      </c>
      <c r="B18702" t="s">
        <v>15776</v>
      </c>
    </row>
    <row r="18703" spans="1:2" x14ac:dyDescent="0.25">
      <c r="A18703">
        <v>37691</v>
      </c>
      <c r="B18703" t="s">
        <v>15776</v>
      </c>
    </row>
    <row r="18704" spans="1:2" x14ac:dyDescent="0.25">
      <c r="A18704">
        <v>37691</v>
      </c>
      <c r="B18704" t="s">
        <v>15777</v>
      </c>
    </row>
    <row r="18705" spans="1:2" x14ac:dyDescent="0.25">
      <c r="A18705">
        <v>37692</v>
      </c>
      <c r="B18705" t="s">
        <v>15778</v>
      </c>
    </row>
    <row r="18706" spans="1:2" x14ac:dyDescent="0.25">
      <c r="A18706">
        <v>37694</v>
      </c>
      <c r="B18706" t="s">
        <v>15778</v>
      </c>
    </row>
    <row r="18707" spans="1:2" x14ac:dyDescent="0.25">
      <c r="A18707">
        <v>37696</v>
      </c>
      <c r="B18707" t="s">
        <v>15778</v>
      </c>
    </row>
    <row r="18708" spans="1:2" x14ac:dyDescent="0.25">
      <c r="A18708">
        <v>37697</v>
      </c>
      <c r="B18708" t="s">
        <v>15779</v>
      </c>
    </row>
    <row r="18709" spans="1:2" x14ac:dyDescent="0.25">
      <c r="A18709">
        <v>37699</v>
      </c>
      <c r="B18709" t="s">
        <v>9765</v>
      </c>
    </row>
    <row r="18710" spans="1:2" x14ac:dyDescent="0.25">
      <c r="A18710">
        <v>38049</v>
      </c>
      <c r="B18710" t="s">
        <v>15780</v>
      </c>
    </row>
    <row r="18711" spans="1:2" x14ac:dyDescent="0.25">
      <c r="A18711">
        <v>38051</v>
      </c>
      <c r="B18711" t="s">
        <v>15780</v>
      </c>
    </row>
    <row r="18712" spans="1:2" x14ac:dyDescent="0.25">
      <c r="A18712">
        <v>38052</v>
      </c>
      <c r="B18712" t="s">
        <v>15780</v>
      </c>
    </row>
    <row r="18713" spans="1:2" x14ac:dyDescent="0.25">
      <c r="A18713">
        <v>38053</v>
      </c>
      <c r="B18713" t="s">
        <v>15780</v>
      </c>
    </row>
    <row r="18714" spans="1:2" x14ac:dyDescent="0.25">
      <c r="A18714">
        <v>38055</v>
      </c>
      <c r="B18714" t="s">
        <v>15780</v>
      </c>
    </row>
    <row r="18715" spans="1:2" x14ac:dyDescent="0.25">
      <c r="A18715">
        <v>38058</v>
      </c>
      <c r="B18715" t="s">
        <v>15780</v>
      </c>
    </row>
    <row r="18716" spans="1:2" x14ac:dyDescent="0.25">
      <c r="A18716">
        <v>38059</v>
      </c>
      <c r="B18716" t="s">
        <v>15780</v>
      </c>
    </row>
    <row r="18717" spans="1:2" x14ac:dyDescent="0.25">
      <c r="A18717">
        <v>38100</v>
      </c>
      <c r="B18717" t="s">
        <v>15780</v>
      </c>
    </row>
    <row r="18718" spans="1:2" x14ac:dyDescent="0.25">
      <c r="A18718">
        <v>38102</v>
      </c>
      <c r="B18718" t="s">
        <v>15780</v>
      </c>
    </row>
    <row r="18719" spans="1:2" x14ac:dyDescent="0.25">
      <c r="A18719">
        <v>38104</v>
      </c>
      <c r="B18719" t="s">
        <v>15780</v>
      </c>
    </row>
    <row r="18720" spans="1:2" x14ac:dyDescent="0.25">
      <c r="A18720">
        <v>38106</v>
      </c>
      <c r="B18720" t="s">
        <v>15780</v>
      </c>
    </row>
    <row r="18721" spans="1:2" x14ac:dyDescent="0.25">
      <c r="A18721">
        <v>38108</v>
      </c>
      <c r="B18721" t="s">
        <v>15780</v>
      </c>
    </row>
    <row r="18722" spans="1:2" x14ac:dyDescent="0.25">
      <c r="A18722">
        <v>38110</v>
      </c>
      <c r="B18722" t="s">
        <v>15780</v>
      </c>
    </row>
    <row r="18723" spans="1:2" x14ac:dyDescent="0.25">
      <c r="A18723">
        <v>38112</v>
      </c>
      <c r="B18723" t="s">
        <v>15780</v>
      </c>
    </row>
    <row r="18724" spans="1:2" x14ac:dyDescent="0.25">
      <c r="A18724">
        <v>38114</v>
      </c>
      <c r="B18724" t="s">
        <v>15780</v>
      </c>
    </row>
    <row r="18725" spans="1:2" x14ac:dyDescent="0.25">
      <c r="A18725">
        <v>38116</v>
      </c>
      <c r="B18725" t="s">
        <v>15780</v>
      </c>
    </row>
    <row r="18726" spans="1:2" x14ac:dyDescent="0.25">
      <c r="A18726">
        <v>38118</v>
      </c>
      <c r="B18726" t="s">
        <v>15780</v>
      </c>
    </row>
    <row r="18727" spans="1:2" x14ac:dyDescent="0.25">
      <c r="A18727">
        <v>38120</v>
      </c>
      <c r="B18727" t="s">
        <v>15780</v>
      </c>
    </row>
    <row r="18728" spans="1:2" x14ac:dyDescent="0.25">
      <c r="A18728">
        <v>38122</v>
      </c>
      <c r="B18728" t="s">
        <v>15780</v>
      </c>
    </row>
    <row r="18729" spans="1:2" x14ac:dyDescent="0.25">
      <c r="A18729">
        <v>38124</v>
      </c>
      <c r="B18729" t="s">
        <v>15780</v>
      </c>
    </row>
    <row r="18730" spans="1:2" x14ac:dyDescent="0.25">
      <c r="A18730">
        <v>38126</v>
      </c>
      <c r="B18730" t="s">
        <v>15780</v>
      </c>
    </row>
    <row r="18731" spans="1:2" x14ac:dyDescent="0.25">
      <c r="A18731">
        <v>38154</v>
      </c>
      <c r="B18731" t="s">
        <v>15781</v>
      </c>
    </row>
    <row r="18732" spans="1:2" x14ac:dyDescent="0.25">
      <c r="A18732">
        <v>38154</v>
      </c>
      <c r="B18732" t="s">
        <v>3520</v>
      </c>
    </row>
    <row r="18733" spans="1:2" x14ac:dyDescent="0.25">
      <c r="A18733">
        <v>38154</v>
      </c>
      <c r="B18733" t="s">
        <v>15782</v>
      </c>
    </row>
    <row r="18734" spans="1:2" x14ac:dyDescent="0.25">
      <c r="A18734">
        <v>38154</v>
      </c>
      <c r="B18734" t="s">
        <v>15783</v>
      </c>
    </row>
    <row r="18735" spans="1:2" x14ac:dyDescent="0.25">
      <c r="A18735">
        <v>38154</v>
      </c>
      <c r="B18735" t="s">
        <v>15784</v>
      </c>
    </row>
    <row r="18736" spans="1:2" x14ac:dyDescent="0.25">
      <c r="A18736">
        <v>38154</v>
      </c>
      <c r="B18736" t="s">
        <v>15785</v>
      </c>
    </row>
    <row r="18737" spans="1:2" x14ac:dyDescent="0.25">
      <c r="A18737">
        <v>38154</v>
      </c>
      <c r="B18737" t="s">
        <v>15765</v>
      </c>
    </row>
    <row r="18738" spans="1:2" x14ac:dyDescent="0.25">
      <c r="A18738">
        <v>38159</v>
      </c>
      <c r="B18738" t="s">
        <v>15786</v>
      </c>
    </row>
    <row r="18739" spans="1:2" x14ac:dyDescent="0.25">
      <c r="A18739">
        <v>38160</v>
      </c>
      <c r="B18739" t="s">
        <v>15787</v>
      </c>
    </row>
    <row r="18740" spans="1:2" x14ac:dyDescent="0.25">
      <c r="A18740">
        <v>38162</v>
      </c>
      <c r="B18740" t="s">
        <v>15787</v>
      </c>
    </row>
    <row r="18741" spans="1:2" x14ac:dyDescent="0.25">
      <c r="A18741">
        <v>38163</v>
      </c>
      <c r="B18741" t="s">
        <v>15788</v>
      </c>
    </row>
    <row r="18742" spans="1:2" x14ac:dyDescent="0.25">
      <c r="A18742">
        <v>38165</v>
      </c>
      <c r="B18742" t="s">
        <v>15788</v>
      </c>
    </row>
    <row r="18743" spans="1:2" x14ac:dyDescent="0.25">
      <c r="A18743">
        <v>38170</v>
      </c>
      <c r="B18743" t="s">
        <v>15789</v>
      </c>
    </row>
    <row r="18744" spans="1:2" x14ac:dyDescent="0.25">
      <c r="A18744">
        <v>38170</v>
      </c>
      <c r="B18744" t="s">
        <v>15790</v>
      </c>
    </row>
    <row r="18745" spans="1:2" x14ac:dyDescent="0.25">
      <c r="A18745">
        <v>38170</v>
      </c>
      <c r="B18745" t="s">
        <v>15791</v>
      </c>
    </row>
    <row r="18746" spans="1:2" x14ac:dyDescent="0.25">
      <c r="A18746">
        <v>38170</v>
      </c>
      <c r="B18746" t="s">
        <v>15792</v>
      </c>
    </row>
    <row r="18747" spans="1:2" x14ac:dyDescent="0.25">
      <c r="A18747">
        <v>38170</v>
      </c>
      <c r="B18747" t="s">
        <v>15793</v>
      </c>
    </row>
    <row r="18748" spans="1:2" x14ac:dyDescent="0.25">
      <c r="A18748">
        <v>38170</v>
      </c>
      <c r="B18748" t="s">
        <v>15794</v>
      </c>
    </row>
    <row r="18749" spans="1:2" x14ac:dyDescent="0.25">
      <c r="A18749">
        <v>38171</v>
      </c>
      <c r="B18749" t="s">
        <v>15795</v>
      </c>
    </row>
    <row r="18750" spans="1:2" x14ac:dyDescent="0.25">
      <c r="A18750">
        <v>38173</v>
      </c>
      <c r="B18750" t="s">
        <v>15796</v>
      </c>
    </row>
    <row r="18751" spans="1:2" x14ac:dyDescent="0.25">
      <c r="A18751">
        <v>38173</v>
      </c>
      <c r="B18751" t="s">
        <v>15797</v>
      </c>
    </row>
    <row r="18752" spans="1:2" x14ac:dyDescent="0.25">
      <c r="A18752">
        <v>38173</v>
      </c>
      <c r="B18752" t="s">
        <v>15798</v>
      </c>
    </row>
    <row r="18753" spans="1:2" x14ac:dyDescent="0.25">
      <c r="A18753">
        <v>38173</v>
      </c>
      <c r="B18753" t="s">
        <v>15795</v>
      </c>
    </row>
    <row r="18754" spans="1:2" x14ac:dyDescent="0.25">
      <c r="A18754">
        <v>38173</v>
      </c>
      <c r="B18754" t="s">
        <v>15799</v>
      </c>
    </row>
    <row r="18755" spans="1:2" x14ac:dyDescent="0.25">
      <c r="A18755">
        <v>38174</v>
      </c>
      <c r="B18755" t="s">
        <v>15800</v>
      </c>
    </row>
    <row r="18756" spans="1:2" x14ac:dyDescent="0.25">
      <c r="A18756">
        <v>38176</v>
      </c>
      <c r="B18756" t="s">
        <v>15800</v>
      </c>
    </row>
    <row r="18757" spans="1:2" x14ac:dyDescent="0.25">
      <c r="A18757">
        <v>38177</v>
      </c>
      <c r="B18757" t="s">
        <v>15801</v>
      </c>
    </row>
    <row r="18758" spans="1:2" x14ac:dyDescent="0.25">
      <c r="A18758">
        <v>38179</v>
      </c>
      <c r="B18758" t="s">
        <v>15801</v>
      </c>
    </row>
    <row r="18759" spans="1:2" x14ac:dyDescent="0.25">
      <c r="A18759">
        <v>38213</v>
      </c>
      <c r="B18759" t="s">
        <v>15802</v>
      </c>
    </row>
    <row r="18760" spans="1:2" x14ac:dyDescent="0.25">
      <c r="A18760">
        <v>38226</v>
      </c>
      <c r="B18760" t="s">
        <v>15802</v>
      </c>
    </row>
    <row r="18761" spans="1:2" x14ac:dyDescent="0.25">
      <c r="A18761">
        <v>38228</v>
      </c>
      <c r="B18761" t="s">
        <v>15802</v>
      </c>
    </row>
    <row r="18762" spans="1:2" x14ac:dyDescent="0.25">
      <c r="A18762">
        <v>38229</v>
      </c>
      <c r="B18762" t="s">
        <v>15802</v>
      </c>
    </row>
    <row r="18763" spans="1:2" x14ac:dyDescent="0.25">
      <c r="A18763">
        <v>38231</v>
      </c>
      <c r="B18763" t="s">
        <v>15802</v>
      </c>
    </row>
    <row r="18764" spans="1:2" x14ac:dyDescent="0.25">
      <c r="A18764">
        <v>38233</v>
      </c>
      <c r="B18764" t="s">
        <v>15802</v>
      </c>
    </row>
    <row r="18765" spans="1:2" x14ac:dyDescent="0.25">
      <c r="A18765">
        <v>38239</v>
      </c>
      <c r="B18765" t="s">
        <v>15802</v>
      </c>
    </row>
    <row r="18766" spans="1:2" x14ac:dyDescent="0.25">
      <c r="A18766">
        <v>38251</v>
      </c>
      <c r="B18766" t="s">
        <v>15802</v>
      </c>
    </row>
    <row r="18767" spans="1:2" x14ac:dyDescent="0.25">
      <c r="A18767">
        <v>38259</v>
      </c>
      <c r="B18767" t="s">
        <v>15802</v>
      </c>
    </row>
    <row r="18768" spans="1:2" x14ac:dyDescent="0.25">
      <c r="A18768">
        <v>38266</v>
      </c>
      <c r="B18768" t="s">
        <v>15803</v>
      </c>
    </row>
    <row r="18769" spans="1:2" x14ac:dyDescent="0.25">
      <c r="A18769">
        <v>38268</v>
      </c>
      <c r="B18769" t="s">
        <v>15803</v>
      </c>
    </row>
    <row r="18770" spans="1:2" x14ac:dyDescent="0.25">
      <c r="A18770">
        <v>38269</v>
      </c>
      <c r="B18770" t="s">
        <v>15804</v>
      </c>
    </row>
    <row r="18771" spans="1:2" x14ac:dyDescent="0.25">
      <c r="A18771">
        <v>38271</v>
      </c>
      <c r="B18771" t="s">
        <v>15804</v>
      </c>
    </row>
    <row r="18772" spans="1:2" x14ac:dyDescent="0.25">
      <c r="A18772">
        <v>38272</v>
      </c>
      <c r="B18772" t="s">
        <v>15126</v>
      </c>
    </row>
    <row r="18773" spans="1:2" x14ac:dyDescent="0.25">
      <c r="A18773">
        <v>38274</v>
      </c>
      <c r="B18773" t="s">
        <v>15805</v>
      </c>
    </row>
    <row r="18774" spans="1:2" x14ac:dyDescent="0.25">
      <c r="A18774">
        <v>38275</v>
      </c>
      <c r="B18774" t="s">
        <v>15806</v>
      </c>
    </row>
    <row r="18775" spans="1:2" x14ac:dyDescent="0.25">
      <c r="A18775">
        <v>38275</v>
      </c>
      <c r="B18775" t="s">
        <v>15807</v>
      </c>
    </row>
    <row r="18776" spans="1:2" x14ac:dyDescent="0.25">
      <c r="A18776">
        <v>38275</v>
      </c>
      <c r="B18776" t="s">
        <v>15808</v>
      </c>
    </row>
    <row r="18777" spans="1:2" x14ac:dyDescent="0.25">
      <c r="A18777">
        <v>38277</v>
      </c>
      <c r="B18777" t="s">
        <v>15809</v>
      </c>
    </row>
    <row r="18778" spans="1:2" x14ac:dyDescent="0.25">
      <c r="A18778">
        <v>38279</v>
      </c>
      <c r="B18778" t="s">
        <v>15810</v>
      </c>
    </row>
    <row r="18779" spans="1:2" x14ac:dyDescent="0.25">
      <c r="A18779">
        <v>38300</v>
      </c>
      <c r="B18779" t="s">
        <v>15811</v>
      </c>
    </row>
    <row r="18780" spans="1:2" x14ac:dyDescent="0.25">
      <c r="A18780">
        <v>38302</v>
      </c>
      <c r="B18780" t="s">
        <v>15811</v>
      </c>
    </row>
    <row r="18781" spans="1:2" x14ac:dyDescent="0.25">
      <c r="A18781">
        <v>38304</v>
      </c>
      <c r="B18781" t="s">
        <v>15811</v>
      </c>
    </row>
    <row r="18782" spans="1:2" x14ac:dyDescent="0.25">
      <c r="A18782">
        <v>38310</v>
      </c>
      <c r="B18782" t="s">
        <v>15812</v>
      </c>
    </row>
    <row r="18783" spans="1:2" x14ac:dyDescent="0.25">
      <c r="A18783">
        <v>38312</v>
      </c>
      <c r="B18783" t="s">
        <v>14842</v>
      </c>
    </row>
    <row r="18784" spans="1:2" x14ac:dyDescent="0.25">
      <c r="A18784">
        <v>38312</v>
      </c>
      <c r="B18784" t="s">
        <v>15812</v>
      </c>
    </row>
    <row r="18785" spans="1:2" x14ac:dyDescent="0.25">
      <c r="A18785">
        <v>38312</v>
      </c>
      <c r="B18785" t="s">
        <v>15813</v>
      </c>
    </row>
    <row r="18786" spans="1:2" x14ac:dyDescent="0.25">
      <c r="A18786">
        <v>38312</v>
      </c>
      <c r="B18786" t="s">
        <v>15814</v>
      </c>
    </row>
    <row r="18787" spans="1:2" x14ac:dyDescent="0.25">
      <c r="A18787">
        <v>38312</v>
      </c>
      <c r="B18787" t="s">
        <v>15815</v>
      </c>
    </row>
    <row r="18788" spans="1:2" x14ac:dyDescent="0.25">
      <c r="A18788">
        <v>38312</v>
      </c>
      <c r="B18788" t="s">
        <v>15816</v>
      </c>
    </row>
    <row r="18789" spans="1:2" x14ac:dyDescent="0.25">
      <c r="A18789">
        <v>38312</v>
      </c>
      <c r="B18789" t="s">
        <v>15817</v>
      </c>
    </row>
    <row r="18790" spans="1:2" x14ac:dyDescent="0.25">
      <c r="A18790">
        <v>38313</v>
      </c>
      <c r="B18790" t="s">
        <v>15818</v>
      </c>
    </row>
    <row r="18791" spans="1:2" x14ac:dyDescent="0.25">
      <c r="A18791">
        <v>38315</v>
      </c>
      <c r="B18791" t="s">
        <v>15819</v>
      </c>
    </row>
    <row r="18792" spans="1:2" x14ac:dyDescent="0.25">
      <c r="A18792">
        <v>38315</v>
      </c>
      <c r="B18792" t="s">
        <v>5744</v>
      </c>
    </row>
    <row r="18793" spans="1:2" x14ac:dyDescent="0.25">
      <c r="A18793">
        <v>38315</v>
      </c>
      <c r="B18793" t="s">
        <v>15818</v>
      </c>
    </row>
    <row r="18794" spans="1:2" x14ac:dyDescent="0.25">
      <c r="A18794">
        <v>38315</v>
      </c>
      <c r="B18794" t="s">
        <v>15820</v>
      </c>
    </row>
    <row r="18795" spans="1:2" x14ac:dyDescent="0.25">
      <c r="A18795">
        <v>38319</v>
      </c>
      <c r="B18795" t="s">
        <v>15821</v>
      </c>
    </row>
    <row r="18796" spans="1:2" x14ac:dyDescent="0.25">
      <c r="A18796">
        <v>38321</v>
      </c>
      <c r="B18796" t="s">
        <v>15822</v>
      </c>
    </row>
    <row r="18797" spans="1:2" x14ac:dyDescent="0.25">
      <c r="A18797">
        <v>38322</v>
      </c>
      <c r="B18797" t="s">
        <v>15823</v>
      </c>
    </row>
    <row r="18798" spans="1:2" x14ac:dyDescent="0.25">
      <c r="A18798">
        <v>38324</v>
      </c>
      <c r="B18798" t="s">
        <v>15824</v>
      </c>
    </row>
    <row r="18799" spans="1:2" x14ac:dyDescent="0.25">
      <c r="A18799">
        <v>38325</v>
      </c>
      <c r="B18799" t="s">
        <v>15825</v>
      </c>
    </row>
    <row r="18800" spans="1:2" x14ac:dyDescent="0.25">
      <c r="A18800">
        <v>38327</v>
      </c>
      <c r="B18800" t="s">
        <v>15826</v>
      </c>
    </row>
    <row r="18801" spans="1:2" x14ac:dyDescent="0.25">
      <c r="A18801">
        <v>38329</v>
      </c>
      <c r="B18801" t="s">
        <v>15827</v>
      </c>
    </row>
    <row r="18802" spans="1:2" x14ac:dyDescent="0.25">
      <c r="A18802">
        <v>38350</v>
      </c>
      <c r="B18802" t="s">
        <v>5100</v>
      </c>
    </row>
    <row r="18803" spans="1:2" x14ac:dyDescent="0.25">
      <c r="A18803">
        <v>38350</v>
      </c>
      <c r="B18803" t="s">
        <v>15828</v>
      </c>
    </row>
    <row r="18804" spans="1:2" x14ac:dyDescent="0.25">
      <c r="A18804">
        <v>38350</v>
      </c>
      <c r="B18804" t="s">
        <v>15829</v>
      </c>
    </row>
    <row r="18805" spans="1:2" x14ac:dyDescent="0.25">
      <c r="A18805">
        <v>38350</v>
      </c>
      <c r="B18805" t="s">
        <v>15830</v>
      </c>
    </row>
    <row r="18806" spans="1:2" x14ac:dyDescent="0.25">
      <c r="A18806">
        <v>38350</v>
      </c>
      <c r="B18806" t="s">
        <v>15831</v>
      </c>
    </row>
    <row r="18807" spans="1:2" x14ac:dyDescent="0.25">
      <c r="A18807">
        <v>38364</v>
      </c>
      <c r="B18807" t="s">
        <v>15832</v>
      </c>
    </row>
    <row r="18808" spans="1:2" x14ac:dyDescent="0.25">
      <c r="A18808">
        <v>38365</v>
      </c>
      <c r="B18808" t="s">
        <v>15833</v>
      </c>
    </row>
    <row r="18809" spans="1:2" x14ac:dyDescent="0.25">
      <c r="A18809">
        <v>38368</v>
      </c>
      <c r="B18809" t="s">
        <v>15833</v>
      </c>
    </row>
    <row r="18810" spans="1:2" x14ac:dyDescent="0.25">
      <c r="A18810">
        <v>38368</v>
      </c>
      <c r="B18810" t="s">
        <v>15834</v>
      </c>
    </row>
    <row r="18811" spans="1:2" x14ac:dyDescent="0.25">
      <c r="A18811">
        <v>38368</v>
      </c>
      <c r="B18811" t="s">
        <v>15835</v>
      </c>
    </row>
    <row r="18812" spans="1:2" x14ac:dyDescent="0.25">
      <c r="A18812">
        <v>38368</v>
      </c>
      <c r="B18812" t="s">
        <v>15836</v>
      </c>
    </row>
    <row r="18813" spans="1:2" x14ac:dyDescent="0.25">
      <c r="A18813">
        <v>38369</v>
      </c>
      <c r="B18813" t="s">
        <v>15837</v>
      </c>
    </row>
    <row r="18814" spans="1:2" x14ac:dyDescent="0.25">
      <c r="A18814">
        <v>38371</v>
      </c>
      <c r="B18814" t="s">
        <v>15837</v>
      </c>
    </row>
    <row r="18815" spans="1:2" x14ac:dyDescent="0.25">
      <c r="A18815">
        <v>38372</v>
      </c>
      <c r="B18815" t="s">
        <v>15837</v>
      </c>
    </row>
    <row r="18816" spans="1:2" x14ac:dyDescent="0.25">
      <c r="A18816">
        <v>38373</v>
      </c>
      <c r="B18816" t="s">
        <v>15838</v>
      </c>
    </row>
    <row r="18817" spans="1:2" x14ac:dyDescent="0.25">
      <c r="A18817">
        <v>38373</v>
      </c>
      <c r="B18817" t="s">
        <v>15839</v>
      </c>
    </row>
    <row r="18818" spans="1:2" x14ac:dyDescent="0.25">
      <c r="A18818">
        <v>38373</v>
      </c>
      <c r="B18818" t="s">
        <v>15840</v>
      </c>
    </row>
    <row r="18819" spans="1:2" x14ac:dyDescent="0.25">
      <c r="A18819">
        <v>38375</v>
      </c>
      <c r="B18819" t="s">
        <v>15841</v>
      </c>
    </row>
    <row r="18820" spans="1:2" x14ac:dyDescent="0.25">
      <c r="A18820">
        <v>38376</v>
      </c>
      <c r="B18820" t="s">
        <v>15842</v>
      </c>
    </row>
    <row r="18821" spans="1:2" x14ac:dyDescent="0.25">
      <c r="A18821">
        <v>38378</v>
      </c>
      <c r="B18821" t="s">
        <v>15843</v>
      </c>
    </row>
    <row r="18822" spans="1:2" x14ac:dyDescent="0.25">
      <c r="A18822">
        <v>38379</v>
      </c>
      <c r="B18822" t="s">
        <v>15844</v>
      </c>
    </row>
    <row r="18823" spans="1:2" x14ac:dyDescent="0.25">
      <c r="A18823">
        <v>38381</v>
      </c>
      <c r="B18823" t="s">
        <v>15845</v>
      </c>
    </row>
    <row r="18824" spans="1:2" x14ac:dyDescent="0.25">
      <c r="A18824">
        <v>38382</v>
      </c>
      <c r="B18824" t="s">
        <v>15846</v>
      </c>
    </row>
    <row r="18825" spans="1:2" x14ac:dyDescent="0.25">
      <c r="A18825">
        <v>38384</v>
      </c>
      <c r="B18825" t="s">
        <v>15847</v>
      </c>
    </row>
    <row r="18826" spans="1:2" x14ac:dyDescent="0.25">
      <c r="A18826">
        <v>38385</v>
      </c>
      <c r="B18826" t="s">
        <v>15848</v>
      </c>
    </row>
    <row r="18827" spans="1:2" x14ac:dyDescent="0.25">
      <c r="A18827">
        <v>38387</v>
      </c>
      <c r="B18827" t="s">
        <v>15849</v>
      </c>
    </row>
    <row r="18828" spans="1:2" x14ac:dyDescent="0.25">
      <c r="A18828">
        <v>38388</v>
      </c>
      <c r="B18828" t="s">
        <v>15850</v>
      </c>
    </row>
    <row r="18829" spans="1:2" x14ac:dyDescent="0.25">
      <c r="A18829">
        <v>38440</v>
      </c>
      <c r="B18829" t="s">
        <v>15851</v>
      </c>
    </row>
    <row r="18830" spans="1:2" x14ac:dyDescent="0.25">
      <c r="A18830">
        <v>38442</v>
      </c>
      <c r="B18830" t="s">
        <v>15851</v>
      </c>
    </row>
    <row r="18831" spans="1:2" x14ac:dyDescent="0.25">
      <c r="A18831">
        <v>38444</v>
      </c>
      <c r="B18831" t="s">
        <v>15851</v>
      </c>
    </row>
    <row r="18832" spans="1:2" x14ac:dyDescent="0.25">
      <c r="A18832">
        <v>38446</v>
      </c>
      <c r="B18832" t="s">
        <v>15851</v>
      </c>
    </row>
    <row r="18833" spans="1:2" x14ac:dyDescent="0.25">
      <c r="A18833">
        <v>38448</v>
      </c>
      <c r="B18833" t="s">
        <v>15851</v>
      </c>
    </row>
    <row r="18834" spans="1:2" x14ac:dyDescent="0.25">
      <c r="A18834">
        <v>38456</v>
      </c>
      <c r="B18834" t="s">
        <v>15852</v>
      </c>
    </row>
    <row r="18835" spans="1:2" x14ac:dyDescent="0.25">
      <c r="A18835">
        <v>38458</v>
      </c>
      <c r="B18835" t="s">
        <v>15852</v>
      </c>
    </row>
    <row r="18836" spans="1:2" x14ac:dyDescent="0.25">
      <c r="A18836">
        <v>38459</v>
      </c>
      <c r="B18836" t="s">
        <v>15853</v>
      </c>
    </row>
    <row r="18837" spans="1:2" x14ac:dyDescent="0.25">
      <c r="A18837">
        <v>38461</v>
      </c>
      <c r="B18837" t="s">
        <v>15854</v>
      </c>
    </row>
    <row r="18838" spans="1:2" x14ac:dyDescent="0.25">
      <c r="A18838">
        <v>38462</v>
      </c>
      <c r="B18838" t="s">
        <v>15855</v>
      </c>
    </row>
    <row r="18839" spans="1:2" x14ac:dyDescent="0.25">
      <c r="A18839">
        <v>38464</v>
      </c>
      <c r="B18839" t="s">
        <v>3520</v>
      </c>
    </row>
    <row r="18840" spans="1:2" x14ac:dyDescent="0.25">
      <c r="A18840">
        <v>38465</v>
      </c>
      <c r="B18840" t="s">
        <v>15856</v>
      </c>
    </row>
    <row r="18841" spans="1:2" x14ac:dyDescent="0.25">
      <c r="A18841">
        <v>38467</v>
      </c>
      <c r="B18841" t="s">
        <v>10655</v>
      </c>
    </row>
    <row r="18842" spans="1:2" x14ac:dyDescent="0.25">
      <c r="A18842">
        <v>38468</v>
      </c>
      <c r="B18842" t="s">
        <v>15857</v>
      </c>
    </row>
    <row r="18843" spans="1:2" x14ac:dyDescent="0.25">
      <c r="A18843">
        <v>38470</v>
      </c>
      <c r="B18843" t="s">
        <v>15858</v>
      </c>
    </row>
    <row r="18844" spans="1:2" x14ac:dyDescent="0.25">
      <c r="A18844">
        <v>38471</v>
      </c>
      <c r="B18844" t="s">
        <v>15859</v>
      </c>
    </row>
    <row r="18845" spans="1:2" x14ac:dyDescent="0.25">
      <c r="A18845">
        <v>38473</v>
      </c>
      <c r="B18845" t="s">
        <v>15860</v>
      </c>
    </row>
    <row r="18846" spans="1:2" x14ac:dyDescent="0.25">
      <c r="A18846">
        <v>38474</v>
      </c>
      <c r="B18846" t="s">
        <v>15861</v>
      </c>
    </row>
    <row r="18847" spans="1:2" x14ac:dyDescent="0.25">
      <c r="A18847">
        <v>38476</v>
      </c>
      <c r="B18847" t="s">
        <v>15862</v>
      </c>
    </row>
    <row r="18848" spans="1:2" x14ac:dyDescent="0.25">
      <c r="A18848">
        <v>38477</v>
      </c>
      <c r="B18848" t="s">
        <v>15863</v>
      </c>
    </row>
    <row r="18849" spans="1:2" x14ac:dyDescent="0.25">
      <c r="A18849">
        <v>38479</v>
      </c>
      <c r="B18849" t="s">
        <v>15864</v>
      </c>
    </row>
    <row r="18850" spans="1:2" x14ac:dyDescent="0.25">
      <c r="A18850">
        <v>38481</v>
      </c>
      <c r="B18850" t="s">
        <v>15865</v>
      </c>
    </row>
    <row r="18851" spans="1:2" x14ac:dyDescent="0.25">
      <c r="A18851">
        <v>38486</v>
      </c>
      <c r="B18851" t="s">
        <v>15866</v>
      </c>
    </row>
    <row r="18852" spans="1:2" x14ac:dyDescent="0.25">
      <c r="A18852">
        <v>38486</v>
      </c>
      <c r="B18852" t="s">
        <v>15867</v>
      </c>
    </row>
    <row r="18853" spans="1:2" x14ac:dyDescent="0.25">
      <c r="A18853">
        <v>38486</v>
      </c>
      <c r="B18853" t="s">
        <v>15868</v>
      </c>
    </row>
    <row r="18854" spans="1:2" x14ac:dyDescent="0.25">
      <c r="A18854">
        <v>38486</v>
      </c>
      <c r="B18854" t="s">
        <v>15869</v>
      </c>
    </row>
    <row r="18855" spans="1:2" x14ac:dyDescent="0.25">
      <c r="A18855">
        <v>38486</v>
      </c>
      <c r="B18855" t="s">
        <v>15870</v>
      </c>
    </row>
    <row r="18856" spans="1:2" x14ac:dyDescent="0.25">
      <c r="A18856">
        <v>38486</v>
      </c>
      <c r="B18856" t="s">
        <v>15871</v>
      </c>
    </row>
    <row r="18857" spans="1:2" x14ac:dyDescent="0.25">
      <c r="A18857">
        <v>38486</v>
      </c>
      <c r="B18857" t="s">
        <v>15872</v>
      </c>
    </row>
    <row r="18858" spans="1:2" x14ac:dyDescent="0.25">
      <c r="A18858">
        <v>38486</v>
      </c>
      <c r="B18858" t="s">
        <v>15865</v>
      </c>
    </row>
    <row r="18859" spans="1:2" x14ac:dyDescent="0.25">
      <c r="A18859">
        <v>38486</v>
      </c>
      <c r="B18859" t="s">
        <v>15873</v>
      </c>
    </row>
    <row r="18860" spans="1:2" x14ac:dyDescent="0.25">
      <c r="A18860">
        <v>38486</v>
      </c>
      <c r="B18860" t="s">
        <v>15874</v>
      </c>
    </row>
    <row r="18861" spans="1:2" x14ac:dyDescent="0.25">
      <c r="A18861">
        <v>38486</v>
      </c>
      <c r="B18861" t="s">
        <v>14196</v>
      </c>
    </row>
    <row r="18862" spans="1:2" x14ac:dyDescent="0.25">
      <c r="A18862">
        <v>38486</v>
      </c>
      <c r="B18862" t="s">
        <v>15875</v>
      </c>
    </row>
    <row r="18863" spans="1:2" x14ac:dyDescent="0.25">
      <c r="A18863">
        <v>38486</v>
      </c>
      <c r="B18863" t="s">
        <v>4184</v>
      </c>
    </row>
    <row r="18864" spans="1:2" x14ac:dyDescent="0.25">
      <c r="A18864">
        <v>38486</v>
      </c>
      <c r="B18864" t="s">
        <v>15876</v>
      </c>
    </row>
    <row r="18865" spans="1:2" x14ac:dyDescent="0.25">
      <c r="A18865">
        <v>38486</v>
      </c>
      <c r="B18865" t="s">
        <v>15877</v>
      </c>
    </row>
    <row r="18866" spans="1:2" x14ac:dyDescent="0.25">
      <c r="A18866">
        <v>38486</v>
      </c>
      <c r="B18866" t="s">
        <v>15878</v>
      </c>
    </row>
    <row r="18867" spans="1:2" x14ac:dyDescent="0.25">
      <c r="A18867">
        <v>38486</v>
      </c>
      <c r="B18867" t="s">
        <v>15879</v>
      </c>
    </row>
    <row r="18868" spans="1:2" x14ac:dyDescent="0.25">
      <c r="A18868">
        <v>38486</v>
      </c>
      <c r="B18868" t="s">
        <v>15880</v>
      </c>
    </row>
    <row r="18869" spans="1:2" x14ac:dyDescent="0.25">
      <c r="A18869">
        <v>38486</v>
      </c>
      <c r="B18869" t="s">
        <v>15881</v>
      </c>
    </row>
    <row r="18870" spans="1:2" x14ac:dyDescent="0.25">
      <c r="A18870">
        <v>38486</v>
      </c>
      <c r="B18870" t="s">
        <v>15882</v>
      </c>
    </row>
    <row r="18871" spans="1:2" x14ac:dyDescent="0.25">
      <c r="A18871">
        <v>38486</v>
      </c>
      <c r="B18871" t="s">
        <v>15883</v>
      </c>
    </row>
    <row r="18872" spans="1:2" x14ac:dyDescent="0.25">
      <c r="A18872">
        <v>38486</v>
      </c>
      <c r="B18872" t="s">
        <v>15884</v>
      </c>
    </row>
    <row r="18873" spans="1:2" x14ac:dyDescent="0.25">
      <c r="A18873">
        <v>38486</v>
      </c>
      <c r="B18873" t="s">
        <v>15885</v>
      </c>
    </row>
    <row r="18874" spans="1:2" x14ac:dyDescent="0.25">
      <c r="A18874">
        <v>38486</v>
      </c>
      <c r="B18874" t="s">
        <v>15886</v>
      </c>
    </row>
    <row r="18875" spans="1:2" x14ac:dyDescent="0.25">
      <c r="A18875">
        <v>38486</v>
      </c>
      <c r="B18875" t="s">
        <v>15887</v>
      </c>
    </row>
    <row r="18876" spans="1:2" x14ac:dyDescent="0.25">
      <c r="A18876">
        <v>38487</v>
      </c>
      <c r="B18876" t="s">
        <v>15888</v>
      </c>
    </row>
    <row r="18877" spans="1:2" x14ac:dyDescent="0.25">
      <c r="A18877">
        <v>38489</v>
      </c>
      <c r="B18877" t="s">
        <v>15889</v>
      </c>
    </row>
    <row r="18878" spans="1:2" x14ac:dyDescent="0.25">
      <c r="A18878">
        <v>38489</v>
      </c>
      <c r="B18878" t="s">
        <v>15890</v>
      </c>
    </row>
    <row r="18879" spans="1:2" x14ac:dyDescent="0.25">
      <c r="A18879">
        <v>38489</v>
      </c>
      <c r="B18879" t="s">
        <v>15888</v>
      </c>
    </row>
    <row r="18880" spans="1:2" x14ac:dyDescent="0.25">
      <c r="A18880">
        <v>38489</v>
      </c>
      <c r="B18880" t="s">
        <v>15891</v>
      </c>
    </row>
    <row r="18881" spans="1:2" x14ac:dyDescent="0.25">
      <c r="A18881">
        <v>38489</v>
      </c>
      <c r="B18881" t="s">
        <v>15892</v>
      </c>
    </row>
    <row r="18882" spans="1:2" x14ac:dyDescent="0.25">
      <c r="A18882">
        <v>38489</v>
      </c>
      <c r="B18882" t="s">
        <v>15893</v>
      </c>
    </row>
    <row r="18883" spans="1:2" x14ac:dyDescent="0.25">
      <c r="A18883">
        <v>38489</v>
      </c>
      <c r="B18883" t="s">
        <v>15894</v>
      </c>
    </row>
    <row r="18884" spans="1:2" x14ac:dyDescent="0.25">
      <c r="A18884">
        <v>38489</v>
      </c>
      <c r="B18884" t="s">
        <v>15895</v>
      </c>
    </row>
    <row r="18885" spans="1:2" x14ac:dyDescent="0.25">
      <c r="A18885">
        <v>38489</v>
      </c>
      <c r="B18885" t="s">
        <v>15896</v>
      </c>
    </row>
    <row r="18886" spans="1:2" x14ac:dyDescent="0.25">
      <c r="A18886">
        <v>38489</v>
      </c>
      <c r="B18886" t="s">
        <v>15897</v>
      </c>
    </row>
    <row r="18887" spans="1:2" x14ac:dyDescent="0.25">
      <c r="A18887">
        <v>38489</v>
      </c>
      <c r="B18887" t="s">
        <v>15898</v>
      </c>
    </row>
    <row r="18888" spans="1:2" x14ac:dyDescent="0.25">
      <c r="A18888">
        <v>38489</v>
      </c>
      <c r="B18888" t="s">
        <v>15899</v>
      </c>
    </row>
    <row r="18889" spans="1:2" x14ac:dyDescent="0.25">
      <c r="A18889">
        <v>38489</v>
      </c>
      <c r="B18889" t="s">
        <v>15900</v>
      </c>
    </row>
    <row r="18890" spans="1:2" x14ac:dyDescent="0.25">
      <c r="A18890">
        <v>38489</v>
      </c>
      <c r="B18890" t="s">
        <v>15901</v>
      </c>
    </row>
    <row r="18891" spans="1:2" x14ac:dyDescent="0.25">
      <c r="A18891">
        <v>38489</v>
      </c>
      <c r="B18891" t="s">
        <v>2754</v>
      </c>
    </row>
    <row r="18892" spans="1:2" x14ac:dyDescent="0.25">
      <c r="A18892">
        <v>38489</v>
      </c>
      <c r="B18892" t="s">
        <v>15902</v>
      </c>
    </row>
    <row r="18893" spans="1:2" x14ac:dyDescent="0.25">
      <c r="A18893">
        <v>38489</v>
      </c>
      <c r="B18893" t="s">
        <v>15636</v>
      </c>
    </row>
    <row r="18894" spans="1:2" x14ac:dyDescent="0.25">
      <c r="A18894">
        <v>38489</v>
      </c>
      <c r="B18894" t="s">
        <v>15903</v>
      </c>
    </row>
    <row r="18895" spans="1:2" x14ac:dyDescent="0.25">
      <c r="A18895">
        <v>38489</v>
      </c>
      <c r="B18895" t="s">
        <v>15904</v>
      </c>
    </row>
    <row r="18896" spans="1:2" x14ac:dyDescent="0.25">
      <c r="A18896">
        <v>38489</v>
      </c>
      <c r="B18896" t="s">
        <v>15905</v>
      </c>
    </row>
    <row r="18897" spans="1:2" x14ac:dyDescent="0.25">
      <c r="A18897">
        <v>38489</v>
      </c>
      <c r="B18897" t="s">
        <v>15906</v>
      </c>
    </row>
    <row r="18898" spans="1:2" x14ac:dyDescent="0.25">
      <c r="A18898">
        <v>38489</v>
      </c>
      <c r="B18898" t="s">
        <v>15907</v>
      </c>
    </row>
    <row r="18899" spans="1:2" x14ac:dyDescent="0.25">
      <c r="A18899">
        <v>38489</v>
      </c>
      <c r="B18899" t="s">
        <v>15908</v>
      </c>
    </row>
    <row r="18900" spans="1:2" x14ac:dyDescent="0.25">
      <c r="A18900">
        <v>38518</v>
      </c>
      <c r="B18900" t="s">
        <v>15909</v>
      </c>
    </row>
    <row r="18901" spans="1:2" x14ac:dyDescent="0.25">
      <c r="A18901">
        <v>38522</v>
      </c>
      <c r="B18901" t="s">
        <v>15910</v>
      </c>
    </row>
    <row r="18902" spans="1:2" x14ac:dyDescent="0.25">
      <c r="A18902">
        <v>38524</v>
      </c>
      <c r="B18902" t="s">
        <v>15910</v>
      </c>
    </row>
    <row r="18903" spans="1:2" x14ac:dyDescent="0.25">
      <c r="A18903">
        <v>38525</v>
      </c>
      <c r="B18903" t="s">
        <v>15911</v>
      </c>
    </row>
    <row r="18904" spans="1:2" x14ac:dyDescent="0.25">
      <c r="A18904">
        <v>38527</v>
      </c>
      <c r="B18904" t="s">
        <v>15911</v>
      </c>
    </row>
    <row r="18905" spans="1:2" x14ac:dyDescent="0.25">
      <c r="A18905">
        <v>38528</v>
      </c>
      <c r="B18905" t="s">
        <v>15912</v>
      </c>
    </row>
    <row r="18906" spans="1:2" x14ac:dyDescent="0.25">
      <c r="A18906">
        <v>38530</v>
      </c>
      <c r="B18906" t="s">
        <v>15913</v>
      </c>
    </row>
    <row r="18907" spans="1:2" x14ac:dyDescent="0.25">
      <c r="A18907">
        <v>38531</v>
      </c>
      <c r="B18907" t="s">
        <v>15914</v>
      </c>
    </row>
    <row r="18908" spans="1:2" x14ac:dyDescent="0.25">
      <c r="A18908">
        <v>38533</v>
      </c>
      <c r="B18908" t="s">
        <v>15915</v>
      </c>
    </row>
    <row r="18909" spans="1:2" x14ac:dyDescent="0.25">
      <c r="A18909">
        <v>38534</v>
      </c>
      <c r="B18909" t="s">
        <v>15916</v>
      </c>
    </row>
    <row r="18910" spans="1:2" x14ac:dyDescent="0.25">
      <c r="A18910">
        <v>38536</v>
      </c>
      <c r="B18910" t="s">
        <v>15916</v>
      </c>
    </row>
    <row r="18911" spans="1:2" x14ac:dyDescent="0.25">
      <c r="A18911">
        <v>38537</v>
      </c>
      <c r="B18911" t="s">
        <v>15917</v>
      </c>
    </row>
    <row r="18912" spans="1:2" x14ac:dyDescent="0.25">
      <c r="A18912">
        <v>38539</v>
      </c>
      <c r="B18912" t="s">
        <v>15917</v>
      </c>
    </row>
    <row r="18913" spans="1:2" x14ac:dyDescent="0.25">
      <c r="A18913">
        <v>38540</v>
      </c>
      <c r="B18913" t="s">
        <v>15918</v>
      </c>
    </row>
    <row r="18914" spans="1:2" x14ac:dyDescent="0.25">
      <c r="A18914">
        <v>38542</v>
      </c>
      <c r="B18914" t="s">
        <v>15918</v>
      </c>
    </row>
    <row r="18915" spans="1:2" x14ac:dyDescent="0.25">
      <c r="A18915">
        <v>38543</v>
      </c>
      <c r="B18915" t="s">
        <v>15919</v>
      </c>
    </row>
    <row r="18916" spans="1:2" x14ac:dyDescent="0.25">
      <c r="A18916">
        <v>38545</v>
      </c>
      <c r="B18916" t="s">
        <v>15920</v>
      </c>
    </row>
    <row r="18917" spans="1:2" x14ac:dyDescent="0.25">
      <c r="A18917">
        <v>38547</v>
      </c>
      <c r="B18917" t="s">
        <v>15920</v>
      </c>
    </row>
    <row r="18918" spans="1:2" x14ac:dyDescent="0.25">
      <c r="A18918">
        <v>38548</v>
      </c>
      <c r="B18918" t="s">
        <v>15921</v>
      </c>
    </row>
    <row r="18919" spans="1:2" x14ac:dyDescent="0.25">
      <c r="A18919">
        <v>38550</v>
      </c>
      <c r="B18919" t="s">
        <v>15921</v>
      </c>
    </row>
    <row r="18920" spans="1:2" x14ac:dyDescent="0.25">
      <c r="A18920">
        <v>38551</v>
      </c>
      <c r="B18920" t="s">
        <v>15922</v>
      </c>
    </row>
    <row r="18921" spans="1:2" x14ac:dyDescent="0.25">
      <c r="A18921">
        <v>38551</v>
      </c>
      <c r="B18921" t="s">
        <v>15923</v>
      </c>
    </row>
    <row r="18922" spans="1:2" x14ac:dyDescent="0.25">
      <c r="A18922">
        <v>38553</v>
      </c>
      <c r="B18922" t="s">
        <v>15924</v>
      </c>
    </row>
    <row r="18923" spans="1:2" x14ac:dyDescent="0.25">
      <c r="A18923">
        <v>38554</v>
      </c>
      <c r="B18923" t="s">
        <v>15925</v>
      </c>
    </row>
    <row r="18924" spans="1:2" x14ac:dyDescent="0.25">
      <c r="A18924">
        <v>38556</v>
      </c>
      <c r="B18924" t="s">
        <v>15926</v>
      </c>
    </row>
    <row r="18925" spans="1:2" x14ac:dyDescent="0.25">
      <c r="A18925">
        <v>38557</v>
      </c>
      <c r="B18925" t="s">
        <v>15927</v>
      </c>
    </row>
    <row r="18926" spans="1:2" x14ac:dyDescent="0.25">
      <c r="A18926">
        <v>38559</v>
      </c>
      <c r="B18926" t="s">
        <v>15928</v>
      </c>
    </row>
    <row r="18927" spans="1:2" x14ac:dyDescent="0.25">
      <c r="A18927">
        <v>38559</v>
      </c>
      <c r="B18927" t="s">
        <v>15929</v>
      </c>
    </row>
    <row r="18928" spans="1:2" x14ac:dyDescent="0.25">
      <c r="A18928">
        <v>38640</v>
      </c>
      <c r="B18928" t="s">
        <v>15930</v>
      </c>
    </row>
    <row r="18929" spans="1:2" x14ac:dyDescent="0.25">
      <c r="A18929">
        <v>38642</v>
      </c>
      <c r="B18929" t="s">
        <v>15930</v>
      </c>
    </row>
    <row r="18930" spans="1:2" x14ac:dyDescent="0.25">
      <c r="A18930">
        <v>38644</v>
      </c>
      <c r="B18930" t="s">
        <v>15930</v>
      </c>
    </row>
    <row r="18931" spans="1:2" x14ac:dyDescent="0.25">
      <c r="A18931">
        <v>38659</v>
      </c>
      <c r="B18931" t="s">
        <v>3213</v>
      </c>
    </row>
    <row r="18932" spans="1:2" x14ac:dyDescent="0.25">
      <c r="A18932">
        <v>38661</v>
      </c>
      <c r="B18932" t="s">
        <v>3213</v>
      </c>
    </row>
    <row r="18933" spans="1:2" x14ac:dyDescent="0.25">
      <c r="A18933">
        <v>38667</v>
      </c>
      <c r="B18933" t="s">
        <v>3213</v>
      </c>
    </row>
    <row r="18934" spans="1:2" x14ac:dyDescent="0.25">
      <c r="A18934">
        <v>38667</v>
      </c>
      <c r="B18934" t="s">
        <v>9009</v>
      </c>
    </row>
    <row r="18935" spans="1:2" x14ac:dyDescent="0.25">
      <c r="A18935">
        <v>38674</v>
      </c>
      <c r="B18935" t="s">
        <v>15931</v>
      </c>
    </row>
    <row r="18936" spans="1:2" x14ac:dyDescent="0.25">
      <c r="A18936">
        <v>38678</v>
      </c>
      <c r="B18936" t="s">
        <v>15931</v>
      </c>
    </row>
    <row r="18937" spans="1:2" x14ac:dyDescent="0.25">
      <c r="A18937">
        <v>38678</v>
      </c>
      <c r="B18937" t="s">
        <v>15932</v>
      </c>
    </row>
    <row r="18938" spans="1:2" x14ac:dyDescent="0.25">
      <c r="A18938">
        <v>38682</v>
      </c>
      <c r="B18938" t="s">
        <v>15933</v>
      </c>
    </row>
    <row r="18939" spans="1:2" x14ac:dyDescent="0.25">
      <c r="A18939">
        <v>38683</v>
      </c>
      <c r="B18939" t="s">
        <v>15933</v>
      </c>
    </row>
    <row r="18940" spans="1:2" x14ac:dyDescent="0.25">
      <c r="A18940">
        <v>38685</v>
      </c>
      <c r="B18940" t="s">
        <v>15933</v>
      </c>
    </row>
    <row r="18941" spans="1:2" x14ac:dyDescent="0.25">
      <c r="A18941">
        <v>38690</v>
      </c>
      <c r="B18941" t="s">
        <v>15934</v>
      </c>
    </row>
    <row r="18942" spans="1:2" x14ac:dyDescent="0.25">
      <c r="A18942">
        <v>38697</v>
      </c>
      <c r="B18942" t="s">
        <v>15935</v>
      </c>
    </row>
    <row r="18943" spans="1:2" x14ac:dyDescent="0.25">
      <c r="A18943">
        <v>38700</v>
      </c>
      <c r="B18943" t="s">
        <v>15935</v>
      </c>
    </row>
    <row r="18944" spans="1:2" x14ac:dyDescent="0.25">
      <c r="A18944">
        <v>38701</v>
      </c>
      <c r="B18944" t="s">
        <v>15936</v>
      </c>
    </row>
    <row r="18945" spans="1:2" x14ac:dyDescent="0.25">
      <c r="A18945">
        <v>38704</v>
      </c>
      <c r="B18945" t="s">
        <v>15936</v>
      </c>
    </row>
    <row r="18946" spans="1:2" x14ac:dyDescent="0.25">
      <c r="A18946">
        <v>38705</v>
      </c>
      <c r="B18946" t="s">
        <v>248</v>
      </c>
    </row>
    <row r="18947" spans="1:2" x14ac:dyDescent="0.25">
      <c r="A18947">
        <v>38707</v>
      </c>
      <c r="B18947" t="s">
        <v>15937</v>
      </c>
    </row>
    <row r="18948" spans="1:2" x14ac:dyDescent="0.25">
      <c r="A18948">
        <v>38707</v>
      </c>
      <c r="B18948" t="s">
        <v>248</v>
      </c>
    </row>
    <row r="18949" spans="1:2" x14ac:dyDescent="0.25">
      <c r="A18949">
        <v>38707</v>
      </c>
      <c r="B18949" t="s">
        <v>15938</v>
      </c>
    </row>
    <row r="18950" spans="1:2" x14ac:dyDescent="0.25">
      <c r="A18950">
        <v>38707</v>
      </c>
      <c r="B18950" t="s">
        <v>11816</v>
      </c>
    </row>
    <row r="18951" spans="1:2" x14ac:dyDescent="0.25">
      <c r="A18951">
        <v>38709</v>
      </c>
      <c r="B18951" t="s">
        <v>15939</v>
      </c>
    </row>
    <row r="18952" spans="1:2" x14ac:dyDescent="0.25">
      <c r="A18952">
        <v>38723</v>
      </c>
      <c r="B18952" t="s">
        <v>15940</v>
      </c>
    </row>
    <row r="18953" spans="1:2" x14ac:dyDescent="0.25">
      <c r="A18953">
        <v>38727</v>
      </c>
      <c r="B18953" t="s">
        <v>15630</v>
      </c>
    </row>
    <row r="18954" spans="1:2" x14ac:dyDescent="0.25">
      <c r="A18954">
        <v>38729</v>
      </c>
      <c r="B18954" t="s">
        <v>15941</v>
      </c>
    </row>
    <row r="18955" spans="1:2" x14ac:dyDescent="0.25">
      <c r="A18955">
        <v>38729</v>
      </c>
      <c r="B18955" t="s">
        <v>15630</v>
      </c>
    </row>
    <row r="18956" spans="1:2" x14ac:dyDescent="0.25">
      <c r="A18956">
        <v>38729</v>
      </c>
      <c r="B18956" t="s">
        <v>15942</v>
      </c>
    </row>
    <row r="18957" spans="1:2" x14ac:dyDescent="0.25">
      <c r="A18957">
        <v>38820</v>
      </c>
      <c r="B18957" t="s">
        <v>15943</v>
      </c>
    </row>
    <row r="18958" spans="1:2" x14ac:dyDescent="0.25">
      <c r="A18958">
        <v>38822</v>
      </c>
      <c r="B18958" t="s">
        <v>15944</v>
      </c>
    </row>
    <row r="18959" spans="1:2" x14ac:dyDescent="0.25">
      <c r="A18959">
        <v>38822</v>
      </c>
      <c r="B18959" t="s">
        <v>15945</v>
      </c>
    </row>
    <row r="18960" spans="1:2" x14ac:dyDescent="0.25">
      <c r="A18960">
        <v>38822</v>
      </c>
      <c r="B18960" t="s">
        <v>15946</v>
      </c>
    </row>
    <row r="18961" spans="1:2" x14ac:dyDescent="0.25">
      <c r="A18961">
        <v>38822</v>
      </c>
      <c r="B18961" t="s">
        <v>3520</v>
      </c>
    </row>
    <row r="18962" spans="1:2" x14ac:dyDescent="0.25">
      <c r="A18962">
        <v>38822</v>
      </c>
      <c r="B18962" t="s">
        <v>3842</v>
      </c>
    </row>
    <row r="18963" spans="1:2" x14ac:dyDescent="0.25">
      <c r="A18963">
        <v>38822</v>
      </c>
      <c r="B18963" t="s">
        <v>15947</v>
      </c>
    </row>
    <row r="18964" spans="1:2" x14ac:dyDescent="0.25">
      <c r="A18964">
        <v>38822</v>
      </c>
      <c r="B18964" t="s">
        <v>3550</v>
      </c>
    </row>
    <row r="18965" spans="1:2" x14ac:dyDescent="0.25">
      <c r="A18965">
        <v>38822</v>
      </c>
      <c r="B18965" t="s">
        <v>15948</v>
      </c>
    </row>
    <row r="18966" spans="1:2" x14ac:dyDescent="0.25">
      <c r="A18966">
        <v>38822</v>
      </c>
      <c r="B18966" t="s">
        <v>15949</v>
      </c>
    </row>
    <row r="18967" spans="1:2" x14ac:dyDescent="0.25">
      <c r="A18967">
        <v>38822</v>
      </c>
      <c r="B18967" t="s">
        <v>15950</v>
      </c>
    </row>
    <row r="18968" spans="1:2" x14ac:dyDescent="0.25">
      <c r="A18968">
        <v>38822</v>
      </c>
      <c r="B18968" t="s">
        <v>5069</v>
      </c>
    </row>
    <row r="18969" spans="1:2" x14ac:dyDescent="0.25">
      <c r="A18969">
        <v>38826</v>
      </c>
      <c r="B18969" t="s">
        <v>15951</v>
      </c>
    </row>
    <row r="18970" spans="1:2" x14ac:dyDescent="0.25">
      <c r="A18970">
        <v>38828</v>
      </c>
      <c r="B18970" t="s">
        <v>15952</v>
      </c>
    </row>
    <row r="18971" spans="1:2" x14ac:dyDescent="0.25">
      <c r="A18971">
        <v>38828</v>
      </c>
      <c r="B18971" t="s">
        <v>15953</v>
      </c>
    </row>
    <row r="18972" spans="1:2" x14ac:dyDescent="0.25">
      <c r="A18972">
        <v>38828</v>
      </c>
      <c r="B18972" t="s">
        <v>7932</v>
      </c>
    </row>
    <row r="18973" spans="1:2" x14ac:dyDescent="0.25">
      <c r="A18973">
        <v>38828</v>
      </c>
      <c r="B18973" t="s">
        <v>15951</v>
      </c>
    </row>
    <row r="18974" spans="1:2" x14ac:dyDescent="0.25">
      <c r="A18974">
        <v>38829</v>
      </c>
      <c r="B18974" t="s">
        <v>15954</v>
      </c>
    </row>
    <row r="18975" spans="1:2" x14ac:dyDescent="0.25">
      <c r="A18975">
        <v>38831</v>
      </c>
      <c r="B18975" t="s">
        <v>15955</v>
      </c>
    </row>
    <row r="18976" spans="1:2" x14ac:dyDescent="0.25">
      <c r="A18976">
        <v>38835</v>
      </c>
      <c r="B18976" t="s">
        <v>15956</v>
      </c>
    </row>
    <row r="18977" spans="1:2" x14ac:dyDescent="0.25">
      <c r="A18977">
        <v>38835</v>
      </c>
      <c r="B18977" t="s">
        <v>15957</v>
      </c>
    </row>
    <row r="18978" spans="1:2" x14ac:dyDescent="0.25">
      <c r="A18978">
        <v>38835</v>
      </c>
      <c r="B18978" t="s">
        <v>15958</v>
      </c>
    </row>
    <row r="18979" spans="1:2" x14ac:dyDescent="0.25">
      <c r="A18979">
        <v>38835</v>
      </c>
      <c r="B18979" t="s">
        <v>15959</v>
      </c>
    </row>
    <row r="18980" spans="1:2" x14ac:dyDescent="0.25">
      <c r="A18980">
        <v>38835</v>
      </c>
      <c r="B18980" t="s">
        <v>15960</v>
      </c>
    </row>
    <row r="18981" spans="1:2" x14ac:dyDescent="0.25">
      <c r="A18981">
        <v>38835</v>
      </c>
      <c r="B18981" t="s">
        <v>15961</v>
      </c>
    </row>
    <row r="18982" spans="1:2" x14ac:dyDescent="0.25">
      <c r="A18982">
        <v>38835</v>
      </c>
      <c r="B18982" t="s">
        <v>15962</v>
      </c>
    </row>
    <row r="18983" spans="1:2" x14ac:dyDescent="0.25">
      <c r="A18983">
        <v>38835</v>
      </c>
      <c r="B18983" t="s">
        <v>15963</v>
      </c>
    </row>
    <row r="18984" spans="1:2" x14ac:dyDescent="0.25">
      <c r="A18984">
        <v>38835</v>
      </c>
      <c r="B18984" t="s">
        <v>15964</v>
      </c>
    </row>
    <row r="18985" spans="1:2" x14ac:dyDescent="0.25">
      <c r="A18985">
        <v>38835</v>
      </c>
      <c r="B18985" t="s">
        <v>15735</v>
      </c>
    </row>
    <row r="18986" spans="1:2" x14ac:dyDescent="0.25">
      <c r="A18986">
        <v>38835</v>
      </c>
      <c r="B18986" t="s">
        <v>15955</v>
      </c>
    </row>
    <row r="18987" spans="1:2" x14ac:dyDescent="0.25">
      <c r="A18987">
        <v>38835</v>
      </c>
      <c r="B18987" t="s">
        <v>15965</v>
      </c>
    </row>
    <row r="18988" spans="1:2" x14ac:dyDescent="0.25">
      <c r="A18988">
        <v>38835</v>
      </c>
      <c r="B18988" t="s">
        <v>15966</v>
      </c>
    </row>
    <row r="18989" spans="1:2" x14ac:dyDescent="0.25">
      <c r="A18989">
        <v>38835</v>
      </c>
      <c r="B18989" t="s">
        <v>15967</v>
      </c>
    </row>
    <row r="18990" spans="1:2" x14ac:dyDescent="0.25">
      <c r="A18990">
        <v>38835</v>
      </c>
      <c r="B18990" t="s">
        <v>9469</v>
      </c>
    </row>
    <row r="18991" spans="1:2" x14ac:dyDescent="0.25">
      <c r="A18991">
        <v>38835</v>
      </c>
      <c r="B18991" t="s">
        <v>15968</v>
      </c>
    </row>
    <row r="18992" spans="1:2" x14ac:dyDescent="0.25">
      <c r="A18992">
        <v>38835</v>
      </c>
      <c r="B18992" t="s">
        <v>15969</v>
      </c>
    </row>
    <row r="18993" spans="1:2" x14ac:dyDescent="0.25">
      <c r="A18993">
        <v>38835</v>
      </c>
      <c r="B18993" t="s">
        <v>15970</v>
      </c>
    </row>
    <row r="18994" spans="1:2" x14ac:dyDescent="0.25">
      <c r="A18994">
        <v>38835</v>
      </c>
      <c r="B18994" t="s">
        <v>15799</v>
      </c>
    </row>
    <row r="18995" spans="1:2" x14ac:dyDescent="0.25">
      <c r="A18995">
        <v>38835</v>
      </c>
      <c r="B18995" t="s">
        <v>15971</v>
      </c>
    </row>
    <row r="18996" spans="1:2" x14ac:dyDescent="0.25">
      <c r="A18996">
        <v>38835</v>
      </c>
      <c r="B18996" t="s">
        <v>15972</v>
      </c>
    </row>
    <row r="18997" spans="1:2" x14ac:dyDescent="0.25">
      <c r="A18997">
        <v>38836</v>
      </c>
      <c r="B18997" t="s">
        <v>15973</v>
      </c>
    </row>
    <row r="18998" spans="1:2" x14ac:dyDescent="0.25">
      <c r="A18998">
        <v>38836</v>
      </c>
      <c r="B18998" t="s">
        <v>15974</v>
      </c>
    </row>
    <row r="18999" spans="1:2" x14ac:dyDescent="0.25">
      <c r="A18999">
        <v>38836</v>
      </c>
      <c r="B18999" t="s">
        <v>15975</v>
      </c>
    </row>
    <row r="19000" spans="1:2" x14ac:dyDescent="0.25">
      <c r="A19000">
        <v>38836</v>
      </c>
      <c r="B19000" t="s">
        <v>15976</v>
      </c>
    </row>
    <row r="19001" spans="1:2" x14ac:dyDescent="0.25">
      <c r="A19001">
        <v>38836</v>
      </c>
      <c r="B19001" t="s">
        <v>15977</v>
      </c>
    </row>
    <row r="19002" spans="1:2" x14ac:dyDescent="0.25">
      <c r="A19002">
        <v>38836</v>
      </c>
      <c r="B19002" t="s">
        <v>15978</v>
      </c>
    </row>
    <row r="19003" spans="1:2" x14ac:dyDescent="0.25">
      <c r="A19003">
        <v>38836</v>
      </c>
      <c r="B19003" t="s">
        <v>15979</v>
      </c>
    </row>
    <row r="19004" spans="1:2" x14ac:dyDescent="0.25">
      <c r="A19004">
        <v>38836</v>
      </c>
      <c r="B19004" t="s">
        <v>8993</v>
      </c>
    </row>
    <row r="19005" spans="1:2" x14ac:dyDescent="0.25">
      <c r="A19005">
        <v>38836</v>
      </c>
      <c r="B19005" t="s">
        <v>15980</v>
      </c>
    </row>
    <row r="19006" spans="1:2" x14ac:dyDescent="0.25">
      <c r="A19006">
        <v>38836</v>
      </c>
      <c r="B19006" t="s">
        <v>15981</v>
      </c>
    </row>
    <row r="19007" spans="1:2" x14ac:dyDescent="0.25">
      <c r="A19007">
        <v>38838</v>
      </c>
      <c r="B19007" t="s">
        <v>5922</v>
      </c>
    </row>
    <row r="19008" spans="1:2" x14ac:dyDescent="0.25">
      <c r="A19008">
        <v>38838</v>
      </c>
      <c r="B19008" t="s">
        <v>15982</v>
      </c>
    </row>
    <row r="19009" spans="1:2" x14ac:dyDescent="0.25">
      <c r="A19009">
        <v>38838</v>
      </c>
      <c r="B19009" t="s">
        <v>15983</v>
      </c>
    </row>
    <row r="19010" spans="1:2" x14ac:dyDescent="0.25">
      <c r="A19010">
        <v>38838</v>
      </c>
      <c r="B19010" t="s">
        <v>15984</v>
      </c>
    </row>
    <row r="19011" spans="1:2" x14ac:dyDescent="0.25">
      <c r="A19011">
        <v>38838</v>
      </c>
      <c r="B19011" t="s">
        <v>15985</v>
      </c>
    </row>
    <row r="19012" spans="1:2" x14ac:dyDescent="0.25">
      <c r="A19012">
        <v>38838</v>
      </c>
      <c r="B19012" t="s">
        <v>15986</v>
      </c>
    </row>
    <row r="19013" spans="1:2" x14ac:dyDescent="0.25">
      <c r="A19013">
        <v>38838</v>
      </c>
      <c r="B19013" t="s">
        <v>5971</v>
      </c>
    </row>
    <row r="19014" spans="1:2" x14ac:dyDescent="0.25">
      <c r="A19014">
        <v>38838</v>
      </c>
      <c r="B19014" t="s">
        <v>15987</v>
      </c>
    </row>
    <row r="19015" spans="1:2" x14ac:dyDescent="0.25">
      <c r="A19015">
        <v>38838</v>
      </c>
      <c r="B19015" t="s">
        <v>15988</v>
      </c>
    </row>
    <row r="19016" spans="1:2" x14ac:dyDescent="0.25">
      <c r="A19016">
        <v>38838</v>
      </c>
      <c r="B19016" t="s">
        <v>15989</v>
      </c>
    </row>
    <row r="19017" spans="1:2" x14ac:dyDescent="0.25">
      <c r="A19017">
        <v>38855</v>
      </c>
      <c r="B19017" t="s">
        <v>15990</v>
      </c>
    </row>
    <row r="19018" spans="1:2" x14ac:dyDescent="0.25">
      <c r="A19018">
        <v>38855</v>
      </c>
      <c r="B19018" t="s">
        <v>15991</v>
      </c>
    </row>
    <row r="19019" spans="1:2" x14ac:dyDescent="0.25">
      <c r="A19019">
        <v>38855</v>
      </c>
      <c r="B19019" t="s">
        <v>15992</v>
      </c>
    </row>
    <row r="19020" spans="1:2" x14ac:dyDescent="0.25">
      <c r="A19020">
        <v>38855</v>
      </c>
      <c r="B19020" t="s">
        <v>15993</v>
      </c>
    </row>
    <row r="19021" spans="1:2" x14ac:dyDescent="0.25">
      <c r="A19021">
        <v>38855</v>
      </c>
      <c r="B19021" t="s">
        <v>15994</v>
      </c>
    </row>
    <row r="19022" spans="1:2" x14ac:dyDescent="0.25">
      <c r="A19022">
        <v>38855</v>
      </c>
      <c r="B19022" t="s">
        <v>15995</v>
      </c>
    </row>
    <row r="19023" spans="1:2" x14ac:dyDescent="0.25">
      <c r="A19023">
        <v>38855</v>
      </c>
      <c r="B19023" t="s">
        <v>15996</v>
      </c>
    </row>
    <row r="19024" spans="1:2" x14ac:dyDescent="0.25">
      <c r="A19024">
        <v>38855</v>
      </c>
      <c r="B19024" t="s">
        <v>15997</v>
      </c>
    </row>
    <row r="19025" spans="1:2" x14ac:dyDescent="0.25">
      <c r="A19025">
        <v>38855</v>
      </c>
      <c r="B19025" t="s">
        <v>15998</v>
      </c>
    </row>
    <row r="19026" spans="1:2" x14ac:dyDescent="0.25">
      <c r="A19026">
        <v>38871</v>
      </c>
      <c r="B19026" t="s">
        <v>15999</v>
      </c>
    </row>
    <row r="19027" spans="1:2" x14ac:dyDescent="0.25">
      <c r="A19027">
        <v>38871</v>
      </c>
      <c r="B19027" t="s">
        <v>16000</v>
      </c>
    </row>
    <row r="19028" spans="1:2" x14ac:dyDescent="0.25">
      <c r="A19028">
        <v>38871</v>
      </c>
      <c r="B19028" t="s">
        <v>16001</v>
      </c>
    </row>
    <row r="19029" spans="1:2" x14ac:dyDescent="0.25">
      <c r="A19029">
        <v>38871</v>
      </c>
      <c r="B19029" t="s">
        <v>16002</v>
      </c>
    </row>
    <row r="19030" spans="1:2" x14ac:dyDescent="0.25">
      <c r="A19030">
        <v>38871</v>
      </c>
      <c r="B19030" t="s">
        <v>14170</v>
      </c>
    </row>
    <row r="19031" spans="1:2" x14ac:dyDescent="0.25">
      <c r="A19031">
        <v>38871</v>
      </c>
      <c r="B19031" t="s">
        <v>16003</v>
      </c>
    </row>
    <row r="19032" spans="1:2" x14ac:dyDescent="0.25">
      <c r="A19032">
        <v>38871</v>
      </c>
      <c r="B19032" t="s">
        <v>16004</v>
      </c>
    </row>
    <row r="19033" spans="1:2" x14ac:dyDescent="0.25">
      <c r="A19033">
        <v>38871</v>
      </c>
      <c r="B19033" t="s">
        <v>16005</v>
      </c>
    </row>
    <row r="19034" spans="1:2" x14ac:dyDescent="0.25">
      <c r="A19034">
        <v>38872</v>
      </c>
      <c r="B19034" t="s">
        <v>15719</v>
      </c>
    </row>
    <row r="19035" spans="1:2" x14ac:dyDescent="0.25">
      <c r="A19035">
        <v>38875</v>
      </c>
      <c r="B19035" t="s">
        <v>5107</v>
      </c>
    </row>
    <row r="19036" spans="1:2" x14ac:dyDescent="0.25">
      <c r="A19036">
        <v>38875</v>
      </c>
      <c r="B19036" t="s">
        <v>15719</v>
      </c>
    </row>
    <row r="19037" spans="1:2" x14ac:dyDescent="0.25">
      <c r="A19037">
        <v>38875</v>
      </c>
      <c r="B19037" t="s">
        <v>16006</v>
      </c>
    </row>
    <row r="19038" spans="1:2" x14ac:dyDescent="0.25">
      <c r="A19038">
        <v>38875</v>
      </c>
      <c r="B19038" t="s">
        <v>8564</v>
      </c>
    </row>
    <row r="19039" spans="1:2" x14ac:dyDescent="0.25">
      <c r="A19039">
        <v>38875</v>
      </c>
      <c r="B19039" t="s">
        <v>9325</v>
      </c>
    </row>
    <row r="19040" spans="1:2" x14ac:dyDescent="0.25">
      <c r="A19040">
        <v>38875</v>
      </c>
      <c r="B19040" t="s">
        <v>16007</v>
      </c>
    </row>
    <row r="19041" spans="1:2" x14ac:dyDescent="0.25">
      <c r="A19041">
        <v>38876</v>
      </c>
      <c r="B19041" t="s">
        <v>16008</v>
      </c>
    </row>
    <row r="19042" spans="1:2" x14ac:dyDescent="0.25">
      <c r="A19042">
        <v>38877</v>
      </c>
      <c r="B19042" t="s">
        <v>16008</v>
      </c>
    </row>
    <row r="19043" spans="1:2" x14ac:dyDescent="0.25">
      <c r="A19043">
        <v>38879</v>
      </c>
      <c r="B19043" t="s">
        <v>16009</v>
      </c>
    </row>
    <row r="19044" spans="1:2" x14ac:dyDescent="0.25">
      <c r="A19044">
        <v>38889</v>
      </c>
      <c r="B19044" t="s">
        <v>16010</v>
      </c>
    </row>
    <row r="19045" spans="1:2" x14ac:dyDescent="0.25">
      <c r="A19045">
        <v>38889</v>
      </c>
      <c r="B19045" t="s">
        <v>16011</v>
      </c>
    </row>
    <row r="19046" spans="1:2" x14ac:dyDescent="0.25">
      <c r="A19046">
        <v>38889</v>
      </c>
      <c r="B19046" t="s">
        <v>10858</v>
      </c>
    </row>
    <row r="19047" spans="1:2" x14ac:dyDescent="0.25">
      <c r="A19047">
        <v>38889</v>
      </c>
      <c r="B19047" t="s">
        <v>8746</v>
      </c>
    </row>
    <row r="19048" spans="1:2" x14ac:dyDescent="0.25">
      <c r="A19048">
        <v>38889</v>
      </c>
      <c r="B19048" t="s">
        <v>16012</v>
      </c>
    </row>
    <row r="19049" spans="1:2" x14ac:dyDescent="0.25">
      <c r="A19049">
        <v>38889</v>
      </c>
      <c r="B19049" t="s">
        <v>16013</v>
      </c>
    </row>
    <row r="19050" spans="1:2" x14ac:dyDescent="0.25">
      <c r="A19050">
        <v>38889</v>
      </c>
      <c r="B19050" t="s">
        <v>16014</v>
      </c>
    </row>
    <row r="19051" spans="1:2" x14ac:dyDescent="0.25">
      <c r="A19051">
        <v>38889</v>
      </c>
      <c r="B19051" t="s">
        <v>16015</v>
      </c>
    </row>
    <row r="19052" spans="1:2" x14ac:dyDescent="0.25">
      <c r="A19052">
        <v>38889</v>
      </c>
      <c r="B19052" t="s">
        <v>16016</v>
      </c>
    </row>
    <row r="19053" spans="1:2" x14ac:dyDescent="0.25">
      <c r="A19053">
        <v>38889</v>
      </c>
      <c r="B19053" t="s">
        <v>16017</v>
      </c>
    </row>
    <row r="19054" spans="1:2" x14ac:dyDescent="0.25">
      <c r="A19054">
        <v>38889</v>
      </c>
      <c r="B19054" t="s">
        <v>16018</v>
      </c>
    </row>
    <row r="19055" spans="1:2" x14ac:dyDescent="0.25">
      <c r="A19055">
        <v>38889</v>
      </c>
      <c r="B19055" t="s">
        <v>16019</v>
      </c>
    </row>
    <row r="19056" spans="1:2" x14ac:dyDescent="0.25">
      <c r="A19056">
        <v>38889</v>
      </c>
      <c r="B19056" t="s">
        <v>16020</v>
      </c>
    </row>
    <row r="19057" spans="1:2" x14ac:dyDescent="0.25">
      <c r="A19057">
        <v>38892</v>
      </c>
      <c r="B19057" t="s">
        <v>16017</v>
      </c>
    </row>
    <row r="19058" spans="1:2" x14ac:dyDescent="0.25">
      <c r="A19058">
        <v>38893</v>
      </c>
      <c r="B19058" t="s">
        <v>16021</v>
      </c>
    </row>
    <row r="19059" spans="1:2" x14ac:dyDescent="0.25">
      <c r="A19059">
        <v>38895</v>
      </c>
      <c r="B19059" t="s">
        <v>16022</v>
      </c>
    </row>
    <row r="19060" spans="1:2" x14ac:dyDescent="0.25">
      <c r="A19060">
        <v>38895</v>
      </c>
      <c r="B19060" t="s">
        <v>16021</v>
      </c>
    </row>
    <row r="19061" spans="1:2" x14ac:dyDescent="0.25">
      <c r="A19061">
        <v>38895</v>
      </c>
      <c r="B19061" t="s">
        <v>16023</v>
      </c>
    </row>
    <row r="19062" spans="1:2" x14ac:dyDescent="0.25">
      <c r="A19062">
        <v>38895</v>
      </c>
      <c r="B19062" t="s">
        <v>7221</v>
      </c>
    </row>
    <row r="19063" spans="1:2" x14ac:dyDescent="0.25">
      <c r="A19063">
        <v>38896</v>
      </c>
      <c r="B19063" t="s">
        <v>16024</v>
      </c>
    </row>
    <row r="19064" spans="1:2" x14ac:dyDescent="0.25">
      <c r="A19064">
        <v>38899</v>
      </c>
      <c r="B19064" t="s">
        <v>16025</v>
      </c>
    </row>
    <row r="19065" spans="1:2" x14ac:dyDescent="0.25">
      <c r="A19065">
        <v>38899</v>
      </c>
      <c r="B19065" t="s">
        <v>16024</v>
      </c>
    </row>
    <row r="19066" spans="1:2" x14ac:dyDescent="0.25">
      <c r="A19066">
        <v>38899</v>
      </c>
      <c r="B19066" t="s">
        <v>16026</v>
      </c>
    </row>
    <row r="19067" spans="1:2" x14ac:dyDescent="0.25">
      <c r="A19067">
        <v>38899</v>
      </c>
      <c r="B19067" t="s">
        <v>16027</v>
      </c>
    </row>
    <row r="19068" spans="1:2" x14ac:dyDescent="0.25">
      <c r="A19068">
        <v>39031</v>
      </c>
      <c r="B19068" t="s">
        <v>16028</v>
      </c>
    </row>
    <row r="19069" spans="1:2" x14ac:dyDescent="0.25">
      <c r="A19069">
        <v>39032</v>
      </c>
      <c r="B19069" t="s">
        <v>16028</v>
      </c>
    </row>
    <row r="19070" spans="1:2" x14ac:dyDescent="0.25">
      <c r="A19070">
        <v>39034</v>
      </c>
      <c r="B19070" t="s">
        <v>16028</v>
      </c>
    </row>
    <row r="19071" spans="1:2" x14ac:dyDescent="0.25">
      <c r="A19071">
        <v>39036</v>
      </c>
      <c r="B19071" t="s">
        <v>16028</v>
      </c>
    </row>
    <row r="19072" spans="1:2" x14ac:dyDescent="0.25">
      <c r="A19072">
        <v>39038</v>
      </c>
      <c r="B19072" t="s">
        <v>16028</v>
      </c>
    </row>
    <row r="19073" spans="1:2" x14ac:dyDescent="0.25">
      <c r="A19073">
        <v>39043</v>
      </c>
      <c r="B19073" t="s">
        <v>16028</v>
      </c>
    </row>
    <row r="19074" spans="1:2" x14ac:dyDescent="0.25">
      <c r="A19074">
        <v>39045</v>
      </c>
      <c r="B19074" t="s">
        <v>16028</v>
      </c>
    </row>
    <row r="19075" spans="1:2" x14ac:dyDescent="0.25">
      <c r="A19075">
        <v>39047</v>
      </c>
      <c r="B19075" t="s">
        <v>16028</v>
      </c>
    </row>
    <row r="19076" spans="1:2" x14ac:dyDescent="0.25">
      <c r="A19076">
        <v>39049</v>
      </c>
      <c r="B19076" t="s">
        <v>16028</v>
      </c>
    </row>
    <row r="19077" spans="1:2" x14ac:dyDescent="0.25">
      <c r="A19077">
        <v>39050</v>
      </c>
      <c r="B19077" t="s">
        <v>16028</v>
      </c>
    </row>
    <row r="19078" spans="1:2" x14ac:dyDescent="0.25">
      <c r="A19078">
        <v>39053</v>
      </c>
      <c r="B19078" t="s">
        <v>16028</v>
      </c>
    </row>
    <row r="19079" spans="1:2" x14ac:dyDescent="0.25">
      <c r="A19079">
        <v>39104</v>
      </c>
      <c r="B19079" t="s">
        <v>16028</v>
      </c>
    </row>
    <row r="19080" spans="1:2" x14ac:dyDescent="0.25">
      <c r="A19080">
        <v>39106</v>
      </c>
      <c r="B19080" t="s">
        <v>16028</v>
      </c>
    </row>
    <row r="19081" spans="1:2" x14ac:dyDescent="0.25">
      <c r="A19081">
        <v>39108</v>
      </c>
      <c r="B19081" t="s">
        <v>16028</v>
      </c>
    </row>
    <row r="19082" spans="1:2" x14ac:dyDescent="0.25">
      <c r="A19082">
        <v>39110</v>
      </c>
      <c r="B19082" t="s">
        <v>16028</v>
      </c>
    </row>
    <row r="19083" spans="1:2" x14ac:dyDescent="0.25">
      <c r="A19083">
        <v>39112</v>
      </c>
      <c r="B19083" t="s">
        <v>16028</v>
      </c>
    </row>
    <row r="19084" spans="1:2" x14ac:dyDescent="0.25">
      <c r="A19084">
        <v>39114</v>
      </c>
      <c r="B19084" t="s">
        <v>16028</v>
      </c>
    </row>
    <row r="19085" spans="1:2" x14ac:dyDescent="0.25">
      <c r="A19085">
        <v>39116</v>
      </c>
      <c r="B19085" t="s">
        <v>16028</v>
      </c>
    </row>
    <row r="19086" spans="1:2" x14ac:dyDescent="0.25">
      <c r="A19086">
        <v>39118</v>
      </c>
      <c r="B19086" t="s">
        <v>16028</v>
      </c>
    </row>
    <row r="19087" spans="1:2" x14ac:dyDescent="0.25">
      <c r="A19087">
        <v>39120</v>
      </c>
      <c r="B19087" t="s">
        <v>16028</v>
      </c>
    </row>
    <row r="19088" spans="1:2" x14ac:dyDescent="0.25">
      <c r="A19088">
        <v>39122</v>
      </c>
      <c r="B19088" t="s">
        <v>16028</v>
      </c>
    </row>
    <row r="19089" spans="1:2" x14ac:dyDescent="0.25">
      <c r="A19089">
        <v>39124</v>
      </c>
      <c r="B19089" t="s">
        <v>16028</v>
      </c>
    </row>
    <row r="19090" spans="1:2" x14ac:dyDescent="0.25">
      <c r="A19090">
        <v>39126</v>
      </c>
      <c r="B19090" t="s">
        <v>16028</v>
      </c>
    </row>
    <row r="19091" spans="1:2" x14ac:dyDescent="0.25">
      <c r="A19091">
        <v>39128</v>
      </c>
      <c r="B19091" t="s">
        <v>16028</v>
      </c>
    </row>
    <row r="19092" spans="1:2" x14ac:dyDescent="0.25">
      <c r="A19092">
        <v>39130</v>
      </c>
      <c r="B19092" t="s">
        <v>16028</v>
      </c>
    </row>
    <row r="19093" spans="1:2" x14ac:dyDescent="0.25">
      <c r="A19093">
        <v>39164</v>
      </c>
      <c r="B19093" t="s">
        <v>16029</v>
      </c>
    </row>
    <row r="19094" spans="1:2" x14ac:dyDescent="0.25">
      <c r="A19094">
        <v>39164</v>
      </c>
      <c r="B19094" t="s">
        <v>16030</v>
      </c>
    </row>
    <row r="19095" spans="1:2" x14ac:dyDescent="0.25">
      <c r="A19095">
        <v>39164</v>
      </c>
      <c r="B19095" t="s">
        <v>1234</v>
      </c>
    </row>
    <row r="19096" spans="1:2" x14ac:dyDescent="0.25">
      <c r="A19096">
        <v>39164</v>
      </c>
      <c r="B19096" t="s">
        <v>16031</v>
      </c>
    </row>
    <row r="19097" spans="1:2" x14ac:dyDescent="0.25">
      <c r="A19097">
        <v>39164</v>
      </c>
      <c r="B19097" t="s">
        <v>3842</v>
      </c>
    </row>
    <row r="19098" spans="1:2" x14ac:dyDescent="0.25">
      <c r="A19098">
        <v>39164</v>
      </c>
      <c r="B19098" t="s">
        <v>3842</v>
      </c>
    </row>
    <row r="19099" spans="1:2" x14ac:dyDescent="0.25">
      <c r="A19099">
        <v>39164</v>
      </c>
      <c r="B19099" t="s">
        <v>16032</v>
      </c>
    </row>
    <row r="19100" spans="1:2" x14ac:dyDescent="0.25">
      <c r="A19100">
        <v>39164</v>
      </c>
      <c r="B19100" t="s">
        <v>16033</v>
      </c>
    </row>
    <row r="19101" spans="1:2" x14ac:dyDescent="0.25">
      <c r="A19101">
        <v>39164</v>
      </c>
      <c r="B19101" t="s">
        <v>16034</v>
      </c>
    </row>
    <row r="19102" spans="1:2" x14ac:dyDescent="0.25">
      <c r="A19102">
        <v>39164</v>
      </c>
      <c r="B19102" t="s">
        <v>3262</v>
      </c>
    </row>
    <row r="19103" spans="1:2" x14ac:dyDescent="0.25">
      <c r="A19103">
        <v>39164</v>
      </c>
      <c r="B19103" t="s">
        <v>16035</v>
      </c>
    </row>
    <row r="19104" spans="1:2" x14ac:dyDescent="0.25">
      <c r="A19104">
        <v>39165</v>
      </c>
      <c r="B19104" t="s">
        <v>16036</v>
      </c>
    </row>
    <row r="19105" spans="1:2" x14ac:dyDescent="0.25">
      <c r="A19105">
        <v>39167</v>
      </c>
      <c r="B19105" t="s">
        <v>3974</v>
      </c>
    </row>
    <row r="19106" spans="1:2" x14ac:dyDescent="0.25">
      <c r="A19106">
        <v>39167</v>
      </c>
      <c r="B19106" t="s">
        <v>16037</v>
      </c>
    </row>
    <row r="19107" spans="1:2" x14ac:dyDescent="0.25">
      <c r="A19107">
        <v>39167</v>
      </c>
      <c r="B19107" t="s">
        <v>3520</v>
      </c>
    </row>
    <row r="19108" spans="1:2" x14ac:dyDescent="0.25">
      <c r="A19108">
        <v>39167</v>
      </c>
      <c r="B19108" t="s">
        <v>16038</v>
      </c>
    </row>
    <row r="19109" spans="1:2" x14ac:dyDescent="0.25">
      <c r="A19109">
        <v>39167</v>
      </c>
      <c r="B19109" t="s">
        <v>16039</v>
      </c>
    </row>
    <row r="19110" spans="1:2" x14ac:dyDescent="0.25">
      <c r="A19110">
        <v>39167</v>
      </c>
      <c r="B19110" t="s">
        <v>16040</v>
      </c>
    </row>
    <row r="19111" spans="1:2" x14ac:dyDescent="0.25">
      <c r="A19111">
        <v>39167</v>
      </c>
      <c r="B19111" t="s">
        <v>3842</v>
      </c>
    </row>
    <row r="19112" spans="1:2" x14ac:dyDescent="0.25">
      <c r="A19112">
        <v>39167</v>
      </c>
      <c r="B19112" t="s">
        <v>551</v>
      </c>
    </row>
    <row r="19113" spans="1:2" x14ac:dyDescent="0.25">
      <c r="A19113">
        <v>39167</v>
      </c>
      <c r="B19113" t="s">
        <v>16036</v>
      </c>
    </row>
    <row r="19114" spans="1:2" x14ac:dyDescent="0.25">
      <c r="A19114">
        <v>39167</v>
      </c>
      <c r="B19114" t="s">
        <v>16041</v>
      </c>
    </row>
    <row r="19115" spans="1:2" x14ac:dyDescent="0.25">
      <c r="A19115">
        <v>39167</v>
      </c>
      <c r="B19115" t="s">
        <v>16042</v>
      </c>
    </row>
    <row r="19116" spans="1:2" x14ac:dyDescent="0.25">
      <c r="A19116">
        <v>39167</v>
      </c>
      <c r="B19116" t="s">
        <v>16043</v>
      </c>
    </row>
    <row r="19117" spans="1:2" x14ac:dyDescent="0.25">
      <c r="A19117">
        <v>39168</v>
      </c>
      <c r="B19117" t="s">
        <v>16044</v>
      </c>
    </row>
    <row r="19118" spans="1:2" x14ac:dyDescent="0.25">
      <c r="A19118">
        <v>39171</v>
      </c>
      <c r="B19118" t="s">
        <v>16044</v>
      </c>
    </row>
    <row r="19119" spans="1:2" x14ac:dyDescent="0.25">
      <c r="A19119">
        <v>39171</v>
      </c>
      <c r="B19119" t="s">
        <v>16045</v>
      </c>
    </row>
    <row r="19120" spans="1:2" x14ac:dyDescent="0.25">
      <c r="A19120">
        <v>39171</v>
      </c>
      <c r="B19120" t="s">
        <v>16046</v>
      </c>
    </row>
    <row r="19121" spans="1:2" x14ac:dyDescent="0.25">
      <c r="A19121">
        <v>39171</v>
      </c>
      <c r="B19121" t="s">
        <v>16047</v>
      </c>
    </row>
    <row r="19122" spans="1:2" x14ac:dyDescent="0.25">
      <c r="A19122">
        <v>39171</v>
      </c>
      <c r="B19122" t="s">
        <v>16048</v>
      </c>
    </row>
    <row r="19123" spans="1:2" x14ac:dyDescent="0.25">
      <c r="A19123">
        <v>39171</v>
      </c>
      <c r="B19123" t="s">
        <v>16049</v>
      </c>
    </row>
    <row r="19124" spans="1:2" x14ac:dyDescent="0.25">
      <c r="A19124">
        <v>39171</v>
      </c>
      <c r="B19124" t="s">
        <v>10918</v>
      </c>
    </row>
    <row r="19125" spans="1:2" x14ac:dyDescent="0.25">
      <c r="A19125">
        <v>39171</v>
      </c>
      <c r="B19125" t="s">
        <v>16050</v>
      </c>
    </row>
    <row r="19126" spans="1:2" x14ac:dyDescent="0.25">
      <c r="A19126">
        <v>39171</v>
      </c>
      <c r="B19126" t="s">
        <v>16051</v>
      </c>
    </row>
    <row r="19127" spans="1:2" x14ac:dyDescent="0.25">
      <c r="A19127">
        <v>39171</v>
      </c>
      <c r="B19127" t="s">
        <v>16052</v>
      </c>
    </row>
    <row r="19128" spans="1:2" x14ac:dyDescent="0.25">
      <c r="A19128">
        <v>39172</v>
      </c>
      <c r="B19128" t="s">
        <v>16053</v>
      </c>
    </row>
    <row r="19129" spans="1:2" x14ac:dyDescent="0.25">
      <c r="A19129">
        <v>39175</v>
      </c>
      <c r="B19129" t="s">
        <v>16053</v>
      </c>
    </row>
    <row r="19130" spans="1:2" x14ac:dyDescent="0.25">
      <c r="A19130">
        <v>39175</v>
      </c>
      <c r="B19130" t="s">
        <v>16054</v>
      </c>
    </row>
    <row r="19131" spans="1:2" x14ac:dyDescent="0.25">
      <c r="A19131">
        <v>39175</v>
      </c>
      <c r="B19131" t="s">
        <v>16055</v>
      </c>
    </row>
    <row r="19132" spans="1:2" x14ac:dyDescent="0.25">
      <c r="A19132">
        <v>39175</v>
      </c>
      <c r="B19132" t="s">
        <v>16056</v>
      </c>
    </row>
    <row r="19133" spans="1:2" x14ac:dyDescent="0.25">
      <c r="A19133">
        <v>39175</v>
      </c>
      <c r="B19133" t="s">
        <v>3842</v>
      </c>
    </row>
    <row r="19134" spans="1:2" x14ac:dyDescent="0.25">
      <c r="A19134">
        <v>39175</v>
      </c>
      <c r="B19134" t="s">
        <v>16057</v>
      </c>
    </row>
    <row r="19135" spans="1:2" x14ac:dyDescent="0.25">
      <c r="A19135">
        <v>39175</v>
      </c>
      <c r="B19135" t="s">
        <v>16058</v>
      </c>
    </row>
    <row r="19136" spans="1:2" x14ac:dyDescent="0.25">
      <c r="A19136">
        <v>39175</v>
      </c>
      <c r="B19136" t="s">
        <v>9723</v>
      </c>
    </row>
    <row r="19137" spans="1:2" x14ac:dyDescent="0.25">
      <c r="A19137">
        <v>39175</v>
      </c>
      <c r="B19137" t="s">
        <v>16059</v>
      </c>
    </row>
    <row r="19138" spans="1:2" x14ac:dyDescent="0.25">
      <c r="A19138">
        <v>39175</v>
      </c>
      <c r="B19138" t="s">
        <v>6694</v>
      </c>
    </row>
    <row r="19139" spans="1:2" x14ac:dyDescent="0.25">
      <c r="A19139">
        <v>39176</v>
      </c>
      <c r="B19139" t="s">
        <v>16060</v>
      </c>
    </row>
    <row r="19140" spans="1:2" x14ac:dyDescent="0.25">
      <c r="A19140">
        <v>39179</v>
      </c>
      <c r="B19140" t="s">
        <v>16060</v>
      </c>
    </row>
    <row r="19141" spans="1:2" x14ac:dyDescent="0.25">
      <c r="A19141">
        <v>39179</v>
      </c>
      <c r="B19141" t="s">
        <v>16061</v>
      </c>
    </row>
    <row r="19142" spans="1:2" x14ac:dyDescent="0.25">
      <c r="A19142">
        <v>39212</v>
      </c>
      <c r="B19142" t="s">
        <v>10064</v>
      </c>
    </row>
    <row r="19143" spans="1:2" x14ac:dyDescent="0.25">
      <c r="A19143">
        <v>39218</v>
      </c>
      <c r="B19143" t="s">
        <v>16062</v>
      </c>
    </row>
    <row r="19144" spans="1:2" x14ac:dyDescent="0.25">
      <c r="A19144">
        <v>39218</v>
      </c>
      <c r="B19144" t="s">
        <v>3468</v>
      </c>
    </row>
    <row r="19145" spans="1:2" x14ac:dyDescent="0.25">
      <c r="A19145">
        <v>39218</v>
      </c>
      <c r="B19145" t="s">
        <v>10064</v>
      </c>
    </row>
    <row r="19146" spans="1:2" x14ac:dyDescent="0.25">
      <c r="A19146">
        <v>39221</v>
      </c>
      <c r="B19146" t="s">
        <v>16063</v>
      </c>
    </row>
    <row r="19147" spans="1:2" x14ac:dyDescent="0.25">
      <c r="A19147">
        <v>39221</v>
      </c>
      <c r="B19147" t="s">
        <v>16064</v>
      </c>
    </row>
    <row r="19148" spans="1:2" x14ac:dyDescent="0.25">
      <c r="A19148">
        <v>39221</v>
      </c>
      <c r="B19148" t="s">
        <v>8963</v>
      </c>
    </row>
    <row r="19149" spans="1:2" x14ac:dyDescent="0.25">
      <c r="A19149">
        <v>39221</v>
      </c>
      <c r="B19149" t="s">
        <v>16065</v>
      </c>
    </row>
    <row r="19150" spans="1:2" x14ac:dyDescent="0.25">
      <c r="A19150">
        <v>39221</v>
      </c>
      <c r="B19150" t="s">
        <v>16066</v>
      </c>
    </row>
    <row r="19151" spans="1:2" x14ac:dyDescent="0.25">
      <c r="A19151">
        <v>39221</v>
      </c>
      <c r="B19151" t="s">
        <v>16067</v>
      </c>
    </row>
    <row r="19152" spans="1:2" x14ac:dyDescent="0.25">
      <c r="A19152">
        <v>39221</v>
      </c>
      <c r="B19152" t="s">
        <v>16068</v>
      </c>
    </row>
    <row r="19153" spans="1:2" x14ac:dyDescent="0.25">
      <c r="A19153">
        <v>39221</v>
      </c>
      <c r="B19153" t="s">
        <v>16069</v>
      </c>
    </row>
    <row r="19154" spans="1:2" x14ac:dyDescent="0.25">
      <c r="A19154">
        <v>39221</v>
      </c>
      <c r="B19154" t="s">
        <v>16070</v>
      </c>
    </row>
    <row r="19155" spans="1:2" x14ac:dyDescent="0.25">
      <c r="A19155">
        <v>39221</v>
      </c>
      <c r="B19155" t="s">
        <v>16071</v>
      </c>
    </row>
    <row r="19156" spans="1:2" x14ac:dyDescent="0.25">
      <c r="A19156">
        <v>39221</v>
      </c>
      <c r="B19156" t="s">
        <v>16072</v>
      </c>
    </row>
    <row r="19157" spans="1:2" x14ac:dyDescent="0.25">
      <c r="A19157">
        <v>39240</v>
      </c>
      <c r="B19157" t="s">
        <v>16073</v>
      </c>
    </row>
    <row r="19158" spans="1:2" x14ac:dyDescent="0.25">
      <c r="A19158">
        <v>39240</v>
      </c>
      <c r="B19158" t="s">
        <v>16074</v>
      </c>
    </row>
    <row r="19159" spans="1:2" x14ac:dyDescent="0.25">
      <c r="A19159">
        <v>39240</v>
      </c>
      <c r="B19159" t="s">
        <v>16075</v>
      </c>
    </row>
    <row r="19160" spans="1:2" x14ac:dyDescent="0.25">
      <c r="A19160">
        <v>39240</v>
      </c>
      <c r="B19160" t="s">
        <v>16076</v>
      </c>
    </row>
    <row r="19161" spans="1:2" x14ac:dyDescent="0.25">
      <c r="A19161">
        <v>39240</v>
      </c>
      <c r="B19161" t="s">
        <v>16077</v>
      </c>
    </row>
    <row r="19162" spans="1:2" x14ac:dyDescent="0.25">
      <c r="A19162">
        <v>39240</v>
      </c>
      <c r="B19162" t="s">
        <v>16078</v>
      </c>
    </row>
    <row r="19163" spans="1:2" x14ac:dyDescent="0.25">
      <c r="A19163">
        <v>39240</v>
      </c>
      <c r="B19163" t="s">
        <v>3520</v>
      </c>
    </row>
    <row r="19164" spans="1:2" x14ac:dyDescent="0.25">
      <c r="A19164">
        <v>39240</v>
      </c>
      <c r="B19164" t="s">
        <v>8397</v>
      </c>
    </row>
    <row r="19165" spans="1:2" x14ac:dyDescent="0.25">
      <c r="A19165">
        <v>39240</v>
      </c>
      <c r="B19165" t="s">
        <v>3842</v>
      </c>
    </row>
    <row r="19166" spans="1:2" x14ac:dyDescent="0.25">
      <c r="A19166">
        <v>39240</v>
      </c>
      <c r="B19166" t="s">
        <v>16079</v>
      </c>
    </row>
    <row r="19167" spans="1:2" x14ac:dyDescent="0.25">
      <c r="A19167">
        <v>39240</v>
      </c>
      <c r="B19167" t="s">
        <v>16080</v>
      </c>
    </row>
    <row r="19168" spans="1:2" x14ac:dyDescent="0.25">
      <c r="A19168">
        <v>39240</v>
      </c>
      <c r="B19168" t="s">
        <v>16081</v>
      </c>
    </row>
    <row r="19169" spans="1:2" x14ac:dyDescent="0.25">
      <c r="A19169">
        <v>39240</v>
      </c>
      <c r="B19169" t="s">
        <v>5225</v>
      </c>
    </row>
    <row r="19170" spans="1:2" x14ac:dyDescent="0.25">
      <c r="A19170">
        <v>39240</v>
      </c>
      <c r="B19170" t="s">
        <v>10721</v>
      </c>
    </row>
    <row r="19171" spans="1:2" x14ac:dyDescent="0.25">
      <c r="A19171">
        <v>39240</v>
      </c>
      <c r="B19171" t="s">
        <v>16082</v>
      </c>
    </row>
    <row r="19172" spans="1:2" x14ac:dyDescent="0.25">
      <c r="A19172">
        <v>39240</v>
      </c>
      <c r="B19172" t="s">
        <v>16083</v>
      </c>
    </row>
    <row r="19173" spans="1:2" x14ac:dyDescent="0.25">
      <c r="A19173">
        <v>39240</v>
      </c>
      <c r="B19173" t="s">
        <v>16084</v>
      </c>
    </row>
    <row r="19174" spans="1:2" x14ac:dyDescent="0.25">
      <c r="A19174">
        <v>39240</v>
      </c>
      <c r="B19174" t="s">
        <v>16085</v>
      </c>
    </row>
    <row r="19175" spans="1:2" x14ac:dyDescent="0.25">
      <c r="A19175">
        <v>39245</v>
      </c>
      <c r="B19175" t="s">
        <v>16086</v>
      </c>
    </row>
    <row r="19176" spans="1:2" x14ac:dyDescent="0.25">
      <c r="A19176">
        <v>39245</v>
      </c>
      <c r="B19176" t="s">
        <v>16087</v>
      </c>
    </row>
    <row r="19177" spans="1:2" x14ac:dyDescent="0.25">
      <c r="A19177">
        <v>39245</v>
      </c>
      <c r="B19177" t="s">
        <v>16088</v>
      </c>
    </row>
    <row r="19178" spans="1:2" x14ac:dyDescent="0.25">
      <c r="A19178">
        <v>39245</v>
      </c>
      <c r="B19178" t="s">
        <v>16089</v>
      </c>
    </row>
    <row r="19179" spans="1:2" x14ac:dyDescent="0.25">
      <c r="A19179">
        <v>39245</v>
      </c>
      <c r="B19179" t="s">
        <v>16090</v>
      </c>
    </row>
    <row r="19180" spans="1:2" x14ac:dyDescent="0.25">
      <c r="A19180">
        <v>39245</v>
      </c>
      <c r="B19180" t="s">
        <v>9233</v>
      </c>
    </row>
    <row r="19181" spans="1:2" x14ac:dyDescent="0.25">
      <c r="A19181">
        <v>39246</v>
      </c>
      <c r="B19181" t="s">
        <v>16091</v>
      </c>
    </row>
    <row r="19182" spans="1:2" x14ac:dyDescent="0.25">
      <c r="A19182">
        <v>39249</v>
      </c>
      <c r="B19182" t="s">
        <v>16091</v>
      </c>
    </row>
    <row r="19183" spans="1:2" x14ac:dyDescent="0.25">
      <c r="A19183">
        <v>39249</v>
      </c>
      <c r="B19183" t="s">
        <v>4816</v>
      </c>
    </row>
    <row r="19184" spans="1:2" x14ac:dyDescent="0.25">
      <c r="A19184">
        <v>39249</v>
      </c>
      <c r="B19184" t="s">
        <v>13100</v>
      </c>
    </row>
    <row r="19185" spans="1:2" x14ac:dyDescent="0.25">
      <c r="A19185">
        <v>39249</v>
      </c>
      <c r="B19185" t="s">
        <v>16092</v>
      </c>
    </row>
    <row r="19186" spans="1:2" x14ac:dyDescent="0.25">
      <c r="A19186">
        <v>39249</v>
      </c>
      <c r="B19186" t="s">
        <v>16093</v>
      </c>
    </row>
    <row r="19187" spans="1:2" x14ac:dyDescent="0.25">
      <c r="A19187">
        <v>39249</v>
      </c>
      <c r="B19187" t="s">
        <v>4227</v>
      </c>
    </row>
    <row r="19188" spans="1:2" x14ac:dyDescent="0.25">
      <c r="A19188">
        <v>39249</v>
      </c>
      <c r="B19188" t="s">
        <v>16094</v>
      </c>
    </row>
    <row r="19189" spans="1:2" x14ac:dyDescent="0.25">
      <c r="A19189">
        <v>39249</v>
      </c>
      <c r="B19189" t="s">
        <v>16095</v>
      </c>
    </row>
    <row r="19190" spans="1:2" x14ac:dyDescent="0.25">
      <c r="A19190">
        <v>39249</v>
      </c>
      <c r="B19190" t="s">
        <v>6476</v>
      </c>
    </row>
    <row r="19191" spans="1:2" x14ac:dyDescent="0.25">
      <c r="A19191">
        <v>39261</v>
      </c>
      <c r="B19191" t="s">
        <v>16096</v>
      </c>
    </row>
    <row r="19192" spans="1:2" x14ac:dyDescent="0.25">
      <c r="A19192">
        <v>39264</v>
      </c>
      <c r="B19192" t="s">
        <v>5099</v>
      </c>
    </row>
    <row r="19193" spans="1:2" x14ac:dyDescent="0.25">
      <c r="A19193">
        <v>39264</v>
      </c>
      <c r="B19193" t="s">
        <v>16097</v>
      </c>
    </row>
    <row r="19194" spans="1:2" x14ac:dyDescent="0.25">
      <c r="A19194">
        <v>39264</v>
      </c>
      <c r="B19194" t="s">
        <v>16098</v>
      </c>
    </row>
    <row r="19195" spans="1:2" x14ac:dyDescent="0.25">
      <c r="A19195">
        <v>39264</v>
      </c>
      <c r="B19195" t="s">
        <v>16099</v>
      </c>
    </row>
    <row r="19196" spans="1:2" x14ac:dyDescent="0.25">
      <c r="A19196">
        <v>39264</v>
      </c>
      <c r="B19196" t="s">
        <v>16100</v>
      </c>
    </row>
    <row r="19197" spans="1:2" x14ac:dyDescent="0.25">
      <c r="A19197">
        <v>39264</v>
      </c>
      <c r="B19197" t="s">
        <v>16101</v>
      </c>
    </row>
    <row r="19198" spans="1:2" x14ac:dyDescent="0.25">
      <c r="A19198">
        <v>39264</v>
      </c>
      <c r="B19198" t="s">
        <v>16102</v>
      </c>
    </row>
    <row r="19199" spans="1:2" x14ac:dyDescent="0.25">
      <c r="A19199">
        <v>39264</v>
      </c>
      <c r="B19199" t="s">
        <v>16103</v>
      </c>
    </row>
    <row r="19200" spans="1:2" x14ac:dyDescent="0.25">
      <c r="A19200">
        <v>39264</v>
      </c>
      <c r="B19200" t="s">
        <v>16104</v>
      </c>
    </row>
    <row r="19201" spans="1:2" x14ac:dyDescent="0.25">
      <c r="A19201">
        <v>39264</v>
      </c>
      <c r="B19201" t="s">
        <v>8461</v>
      </c>
    </row>
    <row r="19202" spans="1:2" x14ac:dyDescent="0.25">
      <c r="A19202">
        <v>39264</v>
      </c>
      <c r="B19202" t="s">
        <v>16105</v>
      </c>
    </row>
    <row r="19203" spans="1:2" x14ac:dyDescent="0.25">
      <c r="A19203">
        <v>39264</v>
      </c>
      <c r="B19203" t="s">
        <v>7382</v>
      </c>
    </row>
    <row r="19204" spans="1:2" x14ac:dyDescent="0.25">
      <c r="A19204">
        <v>39264</v>
      </c>
      <c r="B19204" t="s">
        <v>4267</v>
      </c>
    </row>
    <row r="19205" spans="1:2" x14ac:dyDescent="0.25">
      <c r="A19205">
        <v>39264</v>
      </c>
      <c r="B19205" t="s">
        <v>16106</v>
      </c>
    </row>
    <row r="19206" spans="1:2" x14ac:dyDescent="0.25">
      <c r="A19206">
        <v>39264</v>
      </c>
      <c r="B19206" t="s">
        <v>16107</v>
      </c>
    </row>
    <row r="19207" spans="1:2" x14ac:dyDescent="0.25">
      <c r="A19207">
        <v>39264</v>
      </c>
      <c r="B19207" t="s">
        <v>15074</v>
      </c>
    </row>
    <row r="19208" spans="1:2" x14ac:dyDescent="0.25">
      <c r="A19208">
        <v>39264</v>
      </c>
      <c r="B19208" t="s">
        <v>16108</v>
      </c>
    </row>
    <row r="19209" spans="1:2" x14ac:dyDescent="0.25">
      <c r="A19209">
        <v>39264</v>
      </c>
      <c r="B19209" t="s">
        <v>16109</v>
      </c>
    </row>
    <row r="19210" spans="1:2" x14ac:dyDescent="0.25">
      <c r="A19210">
        <v>39264</v>
      </c>
      <c r="B19210" t="s">
        <v>16110</v>
      </c>
    </row>
    <row r="19211" spans="1:2" x14ac:dyDescent="0.25">
      <c r="A19211">
        <v>39264</v>
      </c>
      <c r="B19211" t="s">
        <v>10972</v>
      </c>
    </row>
    <row r="19212" spans="1:2" x14ac:dyDescent="0.25">
      <c r="A19212">
        <v>39264</v>
      </c>
      <c r="B19212" t="s">
        <v>16111</v>
      </c>
    </row>
    <row r="19213" spans="1:2" x14ac:dyDescent="0.25">
      <c r="A19213">
        <v>39264</v>
      </c>
      <c r="B19213" t="s">
        <v>16111</v>
      </c>
    </row>
    <row r="19214" spans="1:2" x14ac:dyDescent="0.25">
      <c r="A19214">
        <v>39264</v>
      </c>
      <c r="B19214" t="s">
        <v>16112</v>
      </c>
    </row>
    <row r="19215" spans="1:2" x14ac:dyDescent="0.25">
      <c r="A19215">
        <v>39264</v>
      </c>
      <c r="B19215" t="s">
        <v>16113</v>
      </c>
    </row>
    <row r="19216" spans="1:2" x14ac:dyDescent="0.25">
      <c r="A19216">
        <v>39264</v>
      </c>
      <c r="B19216" t="s">
        <v>16114</v>
      </c>
    </row>
    <row r="19217" spans="1:2" x14ac:dyDescent="0.25">
      <c r="A19217">
        <v>39264</v>
      </c>
      <c r="B19217" t="s">
        <v>16115</v>
      </c>
    </row>
    <row r="19218" spans="1:2" x14ac:dyDescent="0.25">
      <c r="A19218">
        <v>39264</v>
      </c>
      <c r="B19218" t="s">
        <v>16116</v>
      </c>
    </row>
    <row r="19219" spans="1:2" x14ac:dyDescent="0.25">
      <c r="A19219">
        <v>39264</v>
      </c>
      <c r="B19219" t="s">
        <v>16117</v>
      </c>
    </row>
    <row r="19220" spans="1:2" x14ac:dyDescent="0.25">
      <c r="A19220">
        <v>39264</v>
      </c>
      <c r="B19220" t="s">
        <v>16118</v>
      </c>
    </row>
    <row r="19221" spans="1:2" x14ac:dyDescent="0.25">
      <c r="A19221">
        <v>39264</v>
      </c>
      <c r="B19221" t="s">
        <v>16119</v>
      </c>
    </row>
    <row r="19222" spans="1:2" x14ac:dyDescent="0.25">
      <c r="A19222">
        <v>39264</v>
      </c>
      <c r="B19222" t="s">
        <v>16120</v>
      </c>
    </row>
    <row r="19223" spans="1:2" x14ac:dyDescent="0.25">
      <c r="A19223">
        <v>39264</v>
      </c>
      <c r="B19223" t="s">
        <v>16121</v>
      </c>
    </row>
    <row r="19224" spans="1:2" x14ac:dyDescent="0.25">
      <c r="A19224">
        <v>39264</v>
      </c>
      <c r="B19224" t="s">
        <v>543</v>
      </c>
    </row>
    <row r="19225" spans="1:2" x14ac:dyDescent="0.25">
      <c r="A19225">
        <v>39264</v>
      </c>
      <c r="B19225" t="s">
        <v>16122</v>
      </c>
    </row>
    <row r="19226" spans="1:2" x14ac:dyDescent="0.25">
      <c r="A19226">
        <v>39264</v>
      </c>
      <c r="B19226" t="s">
        <v>11112</v>
      </c>
    </row>
    <row r="19227" spans="1:2" x14ac:dyDescent="0.25">
      <c r="A19227">
        <v>39264</v>
      </c>
      <c r="B19227" t="s">
        <v>2876</v>
      </c>
    </row>
    <row r="19228" spans="1:2" x14ac:dyDescent="0.25">
      <c r="A19228">
        <v>39264</v>
      </c>
      <c r="B19228" t="s">
        <v>16123</v>
      </c>
    </row>
    <row r="19229" spans="1:2" x14ac:dyDescent="0.25">
      <c r="A19229">
        <v>39264</v>
      </c>
      <c r="B19229" t="s">
        <v>3284</v>
      </c>
    </row>
    <row r="19230" spans="1:2" x14ac:dyDescent="0.25">
      <c r="A19230">
        <v>39264</v>
      </c>
      <c r="B19230" t="s">
        <v>16124</v>
      </c>
    </row>
    <row r="19231" spans="1:2" x14ac:dyDescent="0.25">
      <c r="A19231">
        <v>39264</v>
      </c>
      <c r="B19231" t="s">
        <v>16125</v>
      </c>
    </row>
    <row r="19232" spans="1:2" x14ac:dyDescent="0.25">
      <c r="A19232">
        <v>39264</v>
      </c>
      <c r="B19232" t="s">
        <v>6851</v>
      </c>
    </row>
    <row r="19233" spans="1:2" x14ac:dyDescent="0.25">
      <c r="A19233">
        <v>39264</v>
      </c>
      <c r="B19233" t="s">
        <v>6851</v>
      </c>
    </row>
    <row r="19234" spans="1:2" x14ac:dyDescent="0.25">
      <c r="A19234">
        <v>39264</v>
      </c>
      <c r="B19234" t="s">
        <v>16126</v>
      </c>
    </row>
    <row r="19235" spans="1:2" x14ac:dyDescent="0.25">
      <c r="A19235">
        <v>39264</v>
      </c>
      <c r="B19235" t="s">
        <v>16127</v>
      </c>
    </row>
    <row r="19236" spans="1:2" x14ac:dyDescent="0.25">
      <c r="A19236">
        <v>39264</v>
      </c>
      <c r="B19236" t="s">
        <v>16127</v>
      </c>
    </row>
    <row r="19237" spans="1:2" x14ac:dyDescent="0.25">
      <c r="A19237">
        <v>39264</v>
      </c>
      <c r="B19237" t="s">
        <v>16128</v>
      </c>
    </row>
    <row r="19238" spans="1:2" x14ac:dyDescent="0.25">
      <c r="A19238">
        <v>39264</v>
      </c>
      <c r="B19238" t="s">
        <v>16129</v>
      </c>
    </row>
    <row r="19239" spans="1:2" x14ac:dyDescent="0.25">
      <c r="A19239">
        <v>39264</v>
      </c>
      <c r="B19239" t="s">
        <v>16130</v>
      </c>
    </row>
    <row r="19240" spans="1:2" x14ac:dyDescent="0.25">
      <c r="A19240">
        <v>39264</v>
      </c>
      <c r="B19240" t="s">
        <v>16131</v>
      </c>
    </row>
    <row r="19241" spans="1:2" x14ac:dyDescent="0.25">
      <c r="A19241">
        <v>39264</v>
      </c>
      <c r="B19241" t="s">
        <v>10909</v>
      </c>
    </row>
    <row r="19242" spans="1:2" x14ac:dyDescent="0.25">
      <c r="A19242">
        <v>39264</v>
      </c>
      <c r="B19242" t="s">
        <v>4218</v>
      </c>
    </row>
    <row r="19243" spans="1:2" x14ac:dyDescent="0.25">
      <c r="A19243">
        <v>39264</v>
      </c>
      <c r="B19243" t="s">
        <v>16132</v>
      </c>
    </row>
    <row r="19244" spans="1:2" x14ac:dyDescent="0.25">
      <c r="A19244">
        <v>39264</v>
      </c>
      <c r="B19244" t="s">
        <v>16133</v>
      </c>
    </row>
    <row r="19245" spans="1:2" x14ac:dyDescent="0.25">
      <c r="A19245">
        <v>39264</v>
      </c>
      <c r="B19245" t="s">
        <v>16134</v>
      </c>
    </row>
    <row r="19246" spans="1:2" x14ac:dyDescent="0.25">
      <c r="A19246">
        <v>39264</v>
      </c>
      <c r="B19246" t="s">
        <v>16135</v>
      </c>
    </row>
    <row r="19247" spans="1:2" x14ac:dyDescent="0.25">
      <c r="A19247">
        <v>39264</v>
      </c>
      <c r="B19247" t="s">
        <v>16136</v>
      </c>
    </row>
    <row r="19248" spans="1:2" x14ac:dyDescent="0.25">
      <c r="A19248">
        <v>39264</v>
      </c>
      <c r="B19248" t="s">
        <v>16137</v>
      </c>
    </row>
    <row r="19249" spans="1:2" x14ac:dyDescent="0.25">
      <c r="A19249">
        <v>39264</v>
      </c>
      <c r="B19249" t="s">
        <v>16138</v>
      </c>
    </row>
    <row r="19250" spans="1:2" x14ac:dyDescent="0.25">
      <c r="A19250">
        <v>39264</v>
      </c>
      <c r="B19250" t="s">
        <v>16139</v>
      </c>
    </row>
    <row r="19251" spans="1:2" x14ac:dyDescent="0.25">
      <c r="A19251">
        <v>39264</v>
      </c>
      <c r="B19251" t="s">
        <v>2867</v>
      </c>
    </row>
    <row r="19252" spans="1:2" x14ac:dyDescent="0.25">
      <c r="A19252">
        <v>39264</v>
      </c>
      <c r="B19252" t="s">
        <v>16140</v>
      </c>
    </row>
    <row r="19253" spans="1:2" x14ac:dyDescent="0.25">
      <c r="A19253">
        <v>39264</v>
      </c>
      <c r="B19253" t="s">
        <v>16141</v>
      </c>
    </row>
    <row r="19254" spans="1:2" x14ac:dyDescent="0.25">
      <c r="A19254">
        <v>39264</v>
      </c>
      <c r="B19254" t="s">
        <v>16142</v>
      </c>
    </row>
    <row r="19255" spans="1:2" x14ac:dyDescent="0.25">
      <c r="A19255">
        <v>39264</v>
      </c>
      <c r="B19255" t="s">
        <v>16142</v>
      </c>
    </row>
    <row r="19256" spans="1:2" x14ac:dyDescent="0.25">
      <c r="A19256">
        <v>39264</v>
      </c>
      <c r="B19256" t="s">
        <v>9951</v>
      </c>
    </row>
    <row r="19257" spans="1:2" x14ac:dyDescent="0.25">
      <c r="A19257">
        <v>39264</v>
      </c>
      <c r="B19257" t="s">
        <v>16143</v>
      </c>
    </row>
    <row r="19258" spans="1:2" x14ac:dyDescent="0.25">
      <c r="A19258">
        <v>39279</v>
      </c>
      <c r="B19258" t="s">
        <v>5504</v>
      </c>
    </row>
    <row r="19259" spans="1:2" x14ac:dyDescent="0.25">
      <c r="A19259">
        <v>39279</v>
      </c>
      <c r="B19259" t="s">
        <v>16144</v>
      </c>
    </row>
    <row r="19260" spans="1:2" x14ac:dyDescent="0.25">
      <c r="A19260">
        <v>39279</v>
      </c>
      <c r="B19260" t="s">
        <v>16145</v>
      </c>
    </row>
    <row r="19261" spans="1:2" x14ac:dyDescent="0.25">
      <c r="A19261">
        <v>39279</v>
      </c>
      <c r="B19261" t="s">
        <v>16146</v>
      </c>
    </row>
    <row r="19262" spans="1:2" x14ac:dyDescent="0.25">
      <c r="A19262">
        <v>39279</v>
      </c>
      <c r="B19262" t="s">
        <v>16147</v>
      </c>
    </row>
    <row r="19263" spans="1:2" x14ac:dyDescent="0.25">
      <c r="A19263">
        <v>39279</v>
      </c>
      <c r="B19263" t="s">
        <v>16148</v>
      </c>
    </row>
    <row r="19264" spans="1:2" x14ac:dyDescent="0.25">
      <c r="A19264">
        <v>39279</v>
      </c>
      <c r="B19264" t="s">
        <v>16149</v>
      </c>
    </row>
    <row r="19265" spans="1:2" x14ac:dyDescent="0.25">
      <c r="A19265">
        <v>39279</v>
      </c>
      <c r="B19265" t="s">
        <v>16150</v>
      </c>
    </row>
    <row r="19266" spans="1:2" x14ac:dyDescent="0.25">
      <c r="A19266">
        <v>39279</v>
      </c>
      <c r="B19266" t="s">
        <v>16150</v>
      </c>
    </row>
    <row r="19267" spans="1:2" x14ac:dyDescent="0.25">
      <c r="A19267">
        <v>39279</v>
      </c>
      <c r="B19267" t="s">
        <v>9583</v>
      </c>
    </row>
    <row r="19268" spans="1:2" x14ac:dyDescent="0.25">
      <c r="A19268">
        <v>39279</v>
      </c>
      <c r="B19268" t="s">
        <v>16151</v>
      </c>
    </row>
    <row r="19269" spans="1:2" x14ac:dyDescent="0.25">
      <c r="A19269">
        <v>39279</v>
      </c>
      <c r="B19269" t="s">
        <v>16152</v>
      </c>
    </row>
    <row r="19270" spans="1:2" x14ac:dyDescent="0.25">
      <c r="A19270">
        <v>39279</v>
      </c>
      <c r="B19270" t="s">
        <v>16153</v>
      </c>
    </row>
    <row r="19271" spans="1:2" x14ac:dyDescent="0.25">
      <c r="A19271">
        <v>39279</v>
      </c>
      <c r="B19271" t="s">
        <v>16154</v>
      </c>
    </row>
    <row r="19272" spans="1:2" x14ac:dyDescent="0.25">
      <c r="A19272">
        <v>39279</v>
      </c>
      <c r="B19272" t="s">
        <v>16155</v>
      </c>
    </row>
    <row r="19273" spans="1:2" x14ac:dyDescent="0.25">
      <c r="A19273">
        <v>39279</v>
      </c>
      <c r="B19273" t="s">
        <v>6786</v>
      </c>
    </row>
    <row r="19274" spans="1:2" x14ac:dyDescent="0.25">
      <c r="A19274">
        <v>39279</v>
      </c>
      <c r="B19274" t="s">
        <v>16156</v>
      </c>
    </row>
    <row r="19275" spans="1:2" x14ac:dyDescent="0.25">
      <c r="A19275">
        <v>39279</v>
      </c>
      <c r="B19275" t="s">
        <v>16157</v>
      </c>
    </row>
    <row r="19276" spans="1:2" x14ac:dyDescent="0.25">
      <c r="A19276">
        <v>39279</v>
      </c>
      <c r="B19276" t="s">
        <v>16158</v>
      </c>
    </row>
    <row r="19277" spans="1:2" x14ac:dyDescent="0.25">
      <c r="A19277">
        <v>39288</v>
      </c>
      <c r="B19277" t="s">
        <v>3649</v>
      </c>
    </row>
    <row r="19278" spans="1:2" x14ac:dyDescent="0.25">
      <c r="A19278">
        <v>39288</v>
      </c>
      <c r="B19278" t="s">
        <v>3978</v>
      </c>
    </row>
    <row r="19279" spans="1:2" x14ac:dyDescent="0.25">
      <c r="A19279">
        <v>39288</v>
      </c>
      <c r="B19279" t="s">
        <v>16159</v>
      </c>
    </row>
    <row r="19280" spans="1:2" x14ac:dyDescent="0.25">
      <c r="A19280">
        <v>39288</v>
      </c>
      <c r="B19280" t="s">
        <v>16160</v>
      </c>
    </row>
    <row r="19281" spans="1:2" x14ac:dyDescent="0.25">
      <c r="A19281">
        <v>39288</v>
      </c>
      <c r="B19281" t="s">
        <v>6654</v>
      </c>
    </row>
    <row r="19282" spans="1:2" x14ac:dyDescent="0.25">
      <c r="A19282">
        <v>39291</v>
      </c>
      <c r="B19282" t="s">
        <v>16161</v>
      </c>
    </row>
    <row r="19283" spans="1:2" x14ac:dyDescent="0.25">
      <c r="A19283">
        <v>39291</v>
      </c>
      <c r="B19283" t="s">
        <v>16162</v>
      </c>
    </row>
    <row r="19284" spans="1:2" x14ac:dyDescent="0.25">
      <c r="A19284">
        <v>39291</v>
      </c>
      <c r="B19284" t="s">
        <v>11553</v>
      </c>
    </row>
    <row r="19285" spans="1:2" x14ac:dyDescent="0.25">
      <c r="A19285">
        <v>39291</v>
      </c>
      <c r="B19285" t="s">
        <v>16163</v>
      </c>
    </row>
    <row r="19286" spans="1:2" x14ac:dyDescent="0.25">
      <c r="A19286">
        <v>39291</v>
      </c>
      <c r="B19286" t="s">
        <v>4190</v>
      </c>
    </row>
    <row r="19287" spans="1:2" x14ac:dyDescent="0.25">
      <c r="A19287">
        <v>39291</v>
      </c>
      <c r="B19287" t="s">
        <v>16164</v>
      </c>
    </row>
    <row r="19288" spans="1:2" x14ac:dyDescent="0.25">
      <c r="A19288">
        <v>39291</v>
      </c>
      <c r="B19288" t="s">
        <v>9199</v>
      </c>
    </row>
    <row r="19289" spans="1:2" x14ac:dyDescent="0.25">
      <c r="A19289">
        <v>39291</v>
      </c>
      <c r="B19289" t="s">
        <v>8628</v>
      </c>
    </row>
    <row r="19290" spans="1:2" x14ac:dyDescent="0.25">
      <c r="A19290">
        <v>39291</v>
      </c>
      <c r="B19290" t="s">
        <v>5971</v>
      </c>
    </row>
    <row r="19291" spans="1:2" x14ac:dyDescent="0.25">
      <c r="A19291">
        <v>39291</v>
      </c>
      <c r="B19291" t="s">
        <v>16165</v>
      </c>
    </row>
    <row r="19292" spans="1:2" x14ac:dyDescent="0.25">
      <c r="A19292">
        <v>39291</v>
      </c>
      <c r="B19292" t="s">
        <v>16165</v>
      </c>
    </row>
    <row r="19293" spans="1:2" x14ac:dyDescent="0.25">
      <c r="A19293">
        <v>39291</v>
      </c>
      <c r="B19293" t="s">
        <v>16166</v>
      </c>
    </row>
    <row r="19294" spans="1:2" x14ac:dyDescent="0.25">
      <c r="A19294">
        <v>39291</v>
      </c>
      <c r="B19294" t="s">
        <v>16167</v>
      </c>
    </row>
    <row r="19295" spans="1:2" x14ac:dyDescent="0.25">
      <c r="A19295">
        <v>39291</v>
      </c>
      <c r="B19295" t="s">
        <v>16168</v>
      </c>
    </row>
    <row r="19296" spans="1:2" x14ac:dyDescent="0.25">
      <c r="A19296">
        <v>39291</v>
      </c>
      <c r="B19296" t="s">
        <v>16169</v>
      </c>
    </row>
    <row r="19297" spans="1:2" x14ac:dyDescent="0.25">
      <c r="A19297">
        <v>39291</v>
      </c>
      <c r="B19297" t="s">
        <v>16170</v>
      </c>
    </row>
    <row r="19298" spans="1:2" x14ac:dyDescent="0.25">
      <c r="A19298">
        <v>39291</v>
      </c>
      <c r="B19298" t="s">
        <v>3842</v>
      </c>
    </row>
    <row r="19299" spans="1:2" x14ac:dyDescent="0.25">
      <c r="A19299">
        <v>39291</v>
      </c>
      <c r="B19299" t="s">
        <v>16171</v>
      </c>
    </row>
    <row r="19300" spans="1:2" x14ac:dyDescent="0.25">
      <c r="A19300">
        <v>39291</v>
      </c>
      <c r="B19300" t="s">
        <v>16172</v>
      </c>
    </row>
    <row r="19301" spans="1:2" x14ac:dyDescent="0.25">
      <c r="A19301">
        <v>39291</v>
      </c>
      <c r="B19301" t="s">
        <v>16173</v>
      </c>
    </row>
    <row r="19302" spans="1:2" x14ac:dyDescent="0.25">
      <c r="A19302">
        <v>39291</v>
      </c>
      <c r="B19302" t="s">
        <v>8569</v>
      </c>
    </row>
    <row r="19303" spans="1:2" x14ac:dyDescent="0.25">
      <c r="A19303">
        <v>39291</v>
      </c>
      <c r="B19303" t="s">
        <v>16174</v>
      </c>
    </row>
    <row r="19304" spans="1:2" x14ac:dyDescent="0.25">
      <c r="A19304">
        <v>39291</v>
      </c>
      <c r="B19304" t="s">
        <v>16174</v>
      </c>
    </row>
    <row r="19305" spans="1:2" x14ac:dyDescent="0.25">
      <c r="A19305">
        <v>39291</v>
      </c>
      <c r="B19305" t="s">
        <v>16175</v>
      </c>
    </row>
    <row r="19306" spans="1:2" x14ac:dyDescent="0.25">
      <c r="A19306">
        <v>39291</v>
      </c>
      <c r="B19306" t="s">
        <v>16176</v>
      </c>
    </row>
    <row r="19307" spans="1:2" x14ac:dyDescent="0.25">
      <c r="A19307">
        <v>39291</v>
      </c>
      <c r="B19307" t="s">
        <v>16177</v>
      </c>
    </row>
    <row r="19308" spans="1:2" x14ac:dyDescent="0.25">
      <c r="A19308">
        <v>39291</v>
      </c>
      <c r="B19308" t="s">
        <v>16178</v>
      </c>
    </row>
    <row r="19309" spans="1:2" x14ac:dyDescent="0.25">
      <c r="A19309">
        <v>39291</v>
      </c>
      <c r="B19309" t="s">
        <v>16179</v>
      </c>
    </row>
    <row r="19310" spans="1:2" x14ac:dyDescent="0.25">
      <c r="A19310">
        <v>39291</v>
      </c>
      <c r="B19310" t="s">
        <v>7263</v>
      </c>
    </row>
    <row r="19311" spans="1:2" x14ac:dyDescent="0.25">
      <c r="A19311">
        <v>39291</v>
      </c>
      <c r="B19311" t="s">
        <v>16180</v>
      </c>
    </row>
    <row r="19312" spans="1:2" x14ac:dyDescent="0.25">
      <c r="A19312">
        <v>39291</v>
      </c>
      <c r="B19312" t="s">
        <v>16125</v>
      </c>
    </row>
    <row r="19313" spans="1:2" x14ac:dyDescent="0.25">
      <c r="A19313">
        <v>39291</v>
      </c>
      <c r="B19313" t="s">
        <v>16181</v>
      </c>
    </row>
    <row r="19314" spans="1:2" x14ac:dyDescent="0.25">
      <c r="A19314">
        <v>39291</v>
      </c>
      <c r="B19314" t="s">
        <v>16182</v>
      </c>
    </row>
    <row r="19315" spans="1:2" x14ac:dyDescent="0.25">
      <c r="A19315">
        <v>39291</v>
      </c>
      <c r="B19315" t="s">
        <v>16183</v>
      </c>
    </row>
    <row r="19316" spans="1:2" x14ac:dyDescent="0.25">
      <c r="A19316">
        <v>39291</v>
      </c>
      <c r="B19316" t="s">
        <v>16184</v>
      </c>
    </row>
    <row r="19317" spans="1:2" x14ac:dyDescent="0.25">
      <c r="A19317">
        <v>39291</v>
      </c>
      <c r="B19317" t="s">
        <v>16185</v>
      </c>
    </row>
    <row r="19318" spans="1:2" x14ac:dyDescent="0.25">
      <c r="A19318">
        <v>39291</v>
      </c>
      <c r="B19318" t="s">
        <v>16186</v>
      </c>
    </row>
    <row r="19319" spans="1:2" x14ac:dyDescent="0.25">
      <c r="A19319">
        <v>39291</v>
      </c>
      <c r="B19319" t="s">
        <v>16187</v>
      </c>
    </row>
    <row r="19320" spans="1:2" x14ac:dyDescent="0.25">
      <c r="A19320">
        <v>39291</v>
      </c>
      <c r="B19320" t="s">
        <v>8445</v>
      </c>
    </row>
    <row r="19321" spans="1:2" x14ac:dyDescent="0.25">
      <c r="A19321">
        <v>39291</v>
      </c>
      <c r="B19321" t="s">
        <v>16188</v>
      </c>
    </row>
    <row r="19322" spans="1:2" x14ac:dyDescent="0.25">
      <c r="A19322">
        <v>39291</v>
      </c>
      <c r="B19322" t="s">
        <v>5871</v>
      </c>
    </row>
    <row r="19323" spans="1:2" x14ac:dyDescent="0.25">
      <c r="A19323">
        <v>39291</v>
      </c>
      <c r="B19323" t="s">
        <v>16189</v>
      </c>
    </row>
    <row r="19324" spans="1:2" x14ac:dyDescent="0.25">
      <c r="A19324">
        <v>39291</v>
      </c>
      <c r="B19324" t="s">
        <v>16190</v>
      </c>
    </row>
    <row r="19325" spans="1:2" x14ac:dyDescent="0.25">
      <c r="A19325">
        <v>39291</v>
      </c>
      <c r="B19325" t="s">
        <v>16191</v>
      </c>
    </row>
    <row r="19326" spans="1:2" x14ac:dyDescent="0.25">
      <c r="A19326">
        <v>39291</v>
      </c>
      <c r="B19326" t="s">
        <v>16192</v>
      </c>
    </row>
    <row r="19327" spans="1:2" x14ac:dyDescent="0.25">
      <c r="A19327">
        <v>39291</v>
      </c>
      <c r="B19327" t="s">
        <v>16193</v>
      </c>
    </row>
    <row r="19328" spans="1:2" x14ac:dyDescent="0.25">
      <c r="A19328">
        <v>39291</v>
      </c>
      <c r="B19328" t="s">
        <v>10829</v>
      </c>
    </row>
    <row r="19329" spans="1:2" x14ac:dyDescent="0.25">
      <c r="A19329">
        <v>39291</v>
      </c>
      <c r="B19329" t="s">
        <v>11350</v>
      </c>
    </row>
    <row r="19330" spans="1:2" x14ac:dyDescent="0.25">
      <c r="A19330">
        <v>39291</v>
      </c>
      <c r="B19330" t="s">
        <v>16194</v>
      </c>
    </row>
    <row r="19331" spans="1:2" x14ac:dyDescent="0.25">
      <c r="A19331">
        <v>39291</v>
      </c>
      <c r="B19331" t="s">
        <v>16195</v>
      </c>
    </row>
    <row r="19332" spans="1:2" x14ac:dyDescent="0.25">
      <c r="A19332">
        <v>39291</v>
      </c>
      <c r="B19332" t="s">
        <v>16196</v>
      </c>
    </row>
    <row r="19333" spans="1:2" x14ac:dyDescent="0.25">
      <c r="A19333">
        <v>39291</v>
      </c>
      <c r="B19333" t="s">
        <v>5069</v>
      </c>
    </row>
    <row r="19334" spans="1:2" x14ac:dyDescent="0.25">
      <c r="A19334">
        <v>39291</v>
      </c>
      <c r="B19334" t="s">
        <v>16197</v>
      </c>
    </row>
    <row r="19335" spans="1:2" x14ac:dyDescent="0.25">
      <c r="A19335">
        <v>39291</v>
      </c>
      <c r="B19335" t="s">
        <v>5611</v>
      </c>
    </row>
    <row r="19336" spans="1:2" x14ac:dyDescent="0.25">
      <c r="A19336">
        <v>39291</v>
      </c>
      <c r="B19336" t="s">
        <v>16198</v>
      </c>
    </row>
    <row r="19337" spans="1:2" x14ac:dyDescent="0.25">
      <c r="A19337">
        <v>39291</v>
      </c>
      <c r="B19337" t="s">
        <v>16199</v>
      </c>
    </row>
    <row r="19338" spans="1:2" x14ac:dyDescent="0.25">
      <c r="A19338">
        <v>39291</v>
      </c>
      <c r="B19338" t="s">
        <v>16200</v>
      </c>
    </row>
    <row r="19339" spans="1:2" x14ac:dyDescent="0.25">
      <c r="A19339">
        <v>39291</v>
      </c>
      <c r="B19339" t="s">
        <v>16201</v>
      </c>
    </row>
    <row r="19340" spans="1:2" x14ac:dyDescent="0.25">
      <c r="A19340">
        <v>39291</v>
      </c>
      <c r="B19340" t="s">
        <v>16202</v>
      </c>
    </row>
    <row r="19341" spans="1:2" x14ac:dyDescent="0.25">
      <c r="A19341">
        <v>39303</v>
      </c>
      <c r="B19341" t="s">
        <v>16203</v>
      </c>
    </row>
    <row r="19342" spans="1:2" x14ac:dyDescent="0.25">
      <c r="A19342">
        <v>39307</v>
      </c>
      <c r="B19342" t="s">
        <v>16204</v>
      </c>
    </row>
    <row r="19343" spans="1:2" x14ac:dyDescent="0.25">
      <c r="A19343">
        <v>39307</v>
      </c>
      <c r="B19343" t="s">
        <v>16205</v>
      </c>
    </row>
    <row r="19344" spans="1:2" x14ac:dyDescent="0.25">
      <c r="A19344">
        <v>39307</v>
      </c>
      <c r="B19344" t="s">
        <v>16206</v>
      </c>
    </row>
    <row r="19345" spans="1:2" x14ac:dyDescent="0.25">
      <c r="A19345">
        <v>39307</v>
      </c>
      <c r="B19345" t="s">
        <v>10235</v>
      </c>
    </row>
    <row r="19346" spans="1:2" x14ac:dyDescent="0.25">
      <c r="A19346">
        <v>39307</v>
      </c>
      <c r="B19346" t="s">
        <v>16207</v>
      </c>
    </row>
    <row r="19347" spans="1:2" x14ac:dyDescent="0.25">
      <c r="A19347">
        <v>39307</v>
      </c>
      <c r="B19347" t="s">
        <v>16208</v>
      </c>
    </row>
    <row r="19348" spans="1:2" x14ac:dyDescent="0.25">
      <c r="A19348">
        <v>39307</v>
      </c>
      <c r="B19348" t="s">
        <v>16209</v>
      </c>
    </row>
    <row r="19349" spans="1:2" x14ac:dyDescent="0.25">
      <c r="A19349">
        <v>39307</v>
      </c>
      <c r="B19349" t="s">
        <v>6939</v>
      </c>
    </row>
    <row r="19350" spans="1:2" x14ac:dyDescent="0.25">
      <c r="A19350">
        <v>39307</v>
      </c>
      <c r="B19350" t="s">
        <v>16210</v>
      </c>
    </row>
    <row r="19351" spans="1:2" x14ac:dyDescent="0.25">
      <c r="A19351">
        <v>39307</v>
      </c>
      <c r="B19351" t="s">
        <v>16211</v>
      </c>
    </row>
    <row r="19352" spans="1:2" x14ac:dyDescent="0.25">
      <c r="A19352">
        <v>39307</v>
      </c>
      <c r="B19352" t="s">
        <v>16212</v>
      </c>
    </row>
    <row r="19353" spans="1:2" x14ac:dyDescent="0.25">
      <c r="A19353">
        <v>39307</v>
      </c>
      <c r="B19353" t="s">
        <v>16213</v>
      </c>
    </row>
    <row r="19354" spans="1:2" x14ac:dyDescent="0.25">
      <c r="A19354">
        <v>39307</v>
      </c>
      <c r="B19354" t="s">
        <v>9608</v>
      </c>
    </row>
    <row r="19355" spans="1:2" x14ac:dyDescent="0.25">
      <c r="A19355">
        <v>39307</v>
      </c>
      <c r="B19355" t="s">
        <v>16214</v>
      </c>
    </row>
    <row r="19356" spans="1:2" x14ac:dyDescent="0.25">
      <c r="A19356">
        <v>39307</v>
      </c>
      <c r="B19356" t="s">
        <v>16215</v>
      </c>
    </row>
    <row r="19357" spans="1:2" x14ac:dyDescent="0.25">
      <c r="A19357">
        <v>39307</v>
      </c>
      <c r="B19357" t="s">
        <v>16203</v>
      </c>
    </row>
    <row r="19358" spans="1:2" x14ac:dyDescent="0.25">
      <c r="A19358">
        <v>39307</v>
      </c>
      <c r="B19358" t="s">
        <v>16216</v>
      </c>
    </row>
    <row r="19359" spans="1:2" x14ac:dyDescent="0.25">
      <c r="A19359">
        <v>39307</v>
      </c>
      <c r="B19359" t="s">
        <v>16217</v>
      </c>
    </row>
    <row r="19360" spans="1:2" x14ac:dyDescent="0.25">
      <c r="A19360">
        <v>39307</v>
      </c>
      <c r="B19360" t="s">
        <v>16218</v>
      </c>
    </row>
    <row r="19361" spans="1:2" x14ac:dyDescent="0.25">
      <c r="A19361">
        <v>39307</v>
      </c>
      <c r="B19361" t="s">
        <v>12098</v>
      </c>
    </row>
    <row r="19362" spans="1:2" x14ac:dyDescent="0.25">
      <c r="A19362">
        <v>39307</v>
      </c>
      <c r="B19362" t="s">
        <v>16219</v>
      </c>
    </row>
    <row r="19363" spans="1:2" x14ac:dyDescent="0.25">
      <c r="A19363">
        <v>39307</v>
      </c>
      <c r="B19363" t="s">
        <v>16220</v>
      </c>
    </row>
    <row r="19364" spans="1:2" x14ac:dyDescent="0.25">
      <c r="A19364">
        <v>39307</v>
      </c>
      <c r="B19364" t="s">
        <v>16221</v>
      </c>
    </row>
    <row r="19365" spans="1:2" x14ac:dyDescent="0.25">
      <c r="A19365">
        <v>39307</v>
      </c>
      <c r="B19365" t="s">
        <v>16222</v>
      </c>
    </row>
    <row r="19366" spans="1:2" x14ac:dyDescent="0.25">
      <c r="A19366">
        <v>39307</v>
      </c>
      <c r="B19366" t="s">
        <v>16223</v>
      </c>
    </row>
    <row r="19367" spans="1:2" x14ac:dyDescent="0.25">
      <c r="A19367">
        <v>39307</v>
      </c>
      <c r="B19367" t="s">
        <v>16224</v>
      </c>
    </row>
    <row r="19368" spans="1:2" x14ac:dyDescent="0.25">
      <c r="A19368">
        <v>39307</v>
      </c>
      <c r="B19368" t="s">
        <v>11652</v>
      </c>
    </row>
    <row r="19369" spans="1:2" x14ac:dyDescent="0.25">
      <c r="A19369">
        <v>39307</v>
      </c>
      <c r="B19369" t="s">
        <v>16225</v>
      </c>
    </row>
    <row r="19370" spans="1:2" x14ac:dyDescent="0.25">
      <c r="A19370">
        <v>39307</v>
      </c>
      <c r="B19370" t="s">
        <v>16226</v>
      </c>
    </row>
    <row r="19371" spans="1:2" x14ac:dyDescent="0.25">
      <c r="A19371">
        <v>39307</v>
      </c>
      <c r="B19371" t="s">
        <v>16227</v>
      </c>
    </row>
    <row r="19372" spans="1:2" x14ac:dyDescent="0.25">
      <c r="A19372">
        <v>39307</v>
      </c>
      <c r="B19372" t="s">
        <v>16228</v>
      </c>
    </row>
    <row r="19373" spans="1:2" x14ac:dyDescent="0.25">
      <c r="A19373">
        <v>39307</v>
      </c>
      <c r="B19373" t="s">
        <v>16229</v>
      </c>
    </row>
    <row r="19374" spans="1:2" x14ac:dyDescent="0.25">
      <c r="A19374">
        <v>39307</v>
      </c>
      <c r="B19374" t="s">
        <v>16230</v>
      </c>
    </row>
    <row r="19375" spans="1:2" x14ac:dyDescent="0.25">
      <c r="A19375">
        <v>39307</v>
      </c>
      <c r="B19375" t="s">
        <v>16231</v>
      </c>
    </row>
    <row r="19376" spans="1:2" x14ac:dyDescent="0.25">
      <c r="A19376">
        <v>39307</v>
      </c>
      <c r="B19376" t="s">
        <v>16232</v>
      </c>
    </row>
    <row r="19377" spans="1:2" x14ac:dyDescent="0.25">
      <c r="A19377">
        <v>39307</v>
      </c>
      <c r="B19377" t="s">
        <v>7540</v>
      </c>
    </row>
    <row r="19378" spans="1:2" x14ac:dyDescent="0.25">
      <c r="A19378">
        <v>39307</v>
      </c>
      <c r="B19378" t="s">
        <v>9129</v>
      </c>
    </row>
    <row r="19379" spans="1:2" x14ac:dyDescent="0.25">
      <c r="A19379">
        <v>39307</v>
      </c>
      <c r="B19379" t="s">
        <v>16233</v>
      </c>
    </row>
    <row r="19380" spans="1:2" x14ac:dyDescent="0.25">
      <c r="A19380">
        <v>39307</v>
      </c>
      <c r="B19380" t="s">
        <v>6612</v>
      </c>
    </row>
    <row r="19381" spans="1:2" x14ac:dyDescent="0.25">
      <c r="A19381">
        <v>39307</v>
      </c>
      <c r="B19381" t="s">
        <v>16234</v>
      </c>
    </row>
    <row r="19382" spans="1:2" x14ac:dyDescent="0.25">
      <c r="A19382">
        <v>39307</v>
      </c>
      <c r="B19382" t="s">
        <v>16235</v>
      </c>
    </row>
    <row r="19383" spans="1:2" x14ac:dyDescent="0.25">
      <c r="A19383">
        <v>39307</v>
      </c>
      <c r="B19383" t="s">
        <v>16236</v>
      </c>
    </row>
    <row r="19384" spans="1:2" x14ac:dyDescent="0.25">
      <c r="A19384">
        <v>39307</v>
      </c>
      <c r="B19384" t="s">
        <v>16237</v>
      </c>
    </row>
    <row r="19385" spans="1:2" x14ac:dyDescent="0.25">
      <c r="A19385">
        <v>39307</v>
      </c>
      <c r="B19385" t="s">
        <v>16238</v>
      </c>
    </row>
    <row r="19386" spans="1:2" x14ac:dyDescent="0.25">
      <c r="A19386">
        <v>39307</v>
      </c>
      <c r="B19386" t="s">
        <v>16239</v>
      </c>
    </row>
    <row r="19387" spans="1:2" x14ac:dyDescent="0.25">
      <c r="A19387">
        <v>39307</v>
      </c>
      <c r="B19387" t="s">
        <v>16240</v>
      </c>
    </row>
    <row r="19388" spans="1:2" x14ac:dyDescent="0.25">
      <c r="A19388">
        <v>39307</v>
      </c>
      <c r="B19388" t="s">
        <v>9635</v>
      </c>
    </row>
    <row r="19389" spans="1:2" x14ac:dyDescent="0.25">
      <c r="A19389">
        <v>39307</v>
      </c>
      <c r="B19389" t="s">
        <v>8913</v>
      </c>
    </row>
    <row r="19390" spans="1:2" x14ac:dyDescent="0.25">
      <c r="A19390">
        <v>39307</v>
      </c>
      <c r="B19390" t="s">
        <v>16241</v>
      </c>
    </row>
    <row r="19391" spans="1:2" x14ac:dyDescent="0.25">
      <c r="A19391">
        <v>39307</v>
      </c>
      <c r="B19391" t="s">
        <v>16242</v>
      </c>
    </row>
    <row r="19392" spans="1:2" x14ac:dyDescent="0.25">
      <c r="A19392">
        <v>39315</v>
      </c>
      <c r="B19392" t="s">
        <v>8584</v>
      </c>
    </row>
    <row r="19393" spans="1:2" x14ac:dyDescent="0.25">
      <c r="A19393">
        <v>39317</v>
      </c>
      <c r="B19393" t="s">
        <v>16243</v>
      </c>
    </row>
    <row r="19394" spans="1:2" x14ac:dyDescent="0.25">
      <c r="A19394">
        <v>39317</v>
      </c>
      <c r="B19394" t="s">
        <v>16244</v>
      </c>
    </row>
    <row r="19395" spans="1:2" x14ac:dyDescent="0.25">
      <c r="A19395">
        <v>39317</v>
      </c>
      <c r="B19395" t="s">
        <v>16245</v>
      </c>
    </row>
    <row r="19396" spans="1:2" x14ac:dyDescent="0.25">
      <c r="A19396">
        <v>39317</v>
      </c>
      <c r="B19396" t="s">
        <v>16246</v>
      </c>
    </row>
    <row r="19397" spans="1:2" x14ac:dyDescent="0.25">
      <c r="A19397">
        <v>39317</v>
      </c>
      <c r="B19397" t="s">
        <v>8584</v>
      </c>
    </row>
    <row r="19398" spans="1:2" x14ac:dyDescent="0.25">
      <c r="A19398">
        <v>39317</v>
      </c>
      <c r="B19398" t="s">
        <v>16247</v>
      </c>
    </row>
    <row r="19399" spans="1:2" x14ac:dyDescent="0.25">
      <c r="A19399">
        <v>39319</v>
      </c>
      <c r="B19399" t="s">
        <v>16248</v>
      </c>
    </row>
    <row r="19400" spans="1:2" x14ac:dyDescent="0.25">
      <c r="A19400">
        <v>39319</v>
      </c>
      <c r="B19400" t="s">
        <v>16249</v>
      </c>
    </row>
    <row r="19401" spans="1:2" x14ac:dyDescent="0.25">
      <c r="A19401">
        <v>39319</v>
      </c>
      <c r="B19401" t="s">
        <v>16250</v>
      </c>
    </row>
    <row r="19402" spans="1:2" x14ac:dyDescent="0.25">
      <c r="A19402">
        <v>39319</v>
      </c>
      <c r="B19402" t="s">
        <v>16251</v>
      </c>
    </row>
    <row r="19403" spans="1:2" x14ac:dyDescent="0.25">
      <c r="A19403">
        <v>39319</v>
      </c>
      <c r="B19403" t="s">
        <v>16252</v>
      </c>
    </row>
    <row r="19404" spans="1:2" x14ac:dyDescent="0.25">
      <c r="A19404">
        <v>39319</v>
      </c>
      <c r="B19404" t="s">
        <v>16253</v>
      </c>
    </row>
    <row r="19405" spans="1:2" x14ac:dyDescent="0.25">
      <c r="A19405">
        <v>39319</v>
      </c>
      <c r="B19405" t="s">
        <v>16254</v>
      </c>
    </row>
    <row r="19406" spans="1:2" x14ac:dyDescent="0.25">
      <c r="A19406">
        <v>39319</v>
      </c>
      <c r="B19406" t="s">
        <v>16255</v>
      </c>
    </row>
    <row r="19407" spans="1:2" x14ac:dyDescent="0.25">
      <c r="A19407">
        <v>39319</v>
      </c>
      <c r="B19407" t="s">
        <v>10273</v>
      </c>
    </row>
    <row r="19408" spans="1:2" x14ac:dyDescent="0.25">
      <c r="A19408">
        <v>39319</v>
      </c>
      <c r="B19408" t="s">
        <v>4030</v>
      </c>
    </row>
    <row r="19409" spans="1:2" x14ac:dyDescent="0.25">
      <c r="A19409">
        <v>39326</v>
      </c>
      <c r="B19409" t="s">
        <v>16256</v>
      </c>
    </row>
    <row r="19410" spans="1:2" x14ac:dyDescent="0.25">
      <c r="A19410">
        <v>39326</v>
      </c>
      <c r="B19410" t="s">
        <v>16257</v>
      </c>
    </row>
    <row r="19411" spans="1:2" x14ac:dyDescent="0.25">
      <c r="A19411">
        <v>39326</v>
      </c>
      <c r="B19411" t="s">
        <v>16258</v>
      </c>
    </row>
    <row r="19412" spans="1:2" x14ac:dyDescent="0.25">
      <c r="A19412">
        <v>39326</v>
      </c>
      <c r="B19412" t="s">
        <v>16259</v>
      </c>
    </row>
    <row r="19413" spans="1:2" x14ac:dyDescent="0.25">
      <c r="A19413">
        <v>39326</v>
      </c>
      <c r="B19413" t="s">
        <v>16260</v>
      </c>
    </row>
    <row r="19414" spans="1:2" x14ac:dyDescent="0.25">
      <c r="A19414">
        <v>39326</v>
      </c>
      <c r="B19414" t="s">
        <v>16261</v>
      </c>
    </row>
    <row r="19415" spans="1:2" x14ac:dyDescent="0.25">
      <c r="A19415">
        <v>39326</v>
      </c>
      <c r="B19415" t="s">
        <v>16262</v>
      </c>
    </row>
    <row r="19416" spans="1:2" x14ac:dyDescent="0.25">
      <c r="A19416">
        <v>39326</v>
      </c>
      <c r="B19416" t="s">
        <v>16263</v>
      </c>
    </row>
    <row r="19417" spans="1:2" x14ac:dyDescent="0.25">
      <c r="A19417">
        <v>39326</v>
      </c>
      <c r="B19417" t="s">
        <v>16264</v>
      </c>
    </row>
    <row r="19418" spans="1:2" x14ac:dyDescent="0.25">
      <c r="A19418">
        <v>39326</v>
      </c>
      <c r="B19418" t="s">
        <v>6048</v>
      </c>
    </row>
    <row r="19419" spans="1:2" x14ac:dyDescent="0.25">
      <c r="A19419">
        <v>39326</v>
      </c>
      <c r="B19419" t="s">
        <v>3230</v>
      </c>
    </row>
    <row r="19420" spans="1:2" x14ac:dyDescent="0.25">
      <c r="A19420">
        <v>39326</v>
      </c>
      <c r="B19420" t="s">
        <v>16265</v>
      </c>
    </row>
    <row r="19421" spans="1:2" x14ac:dyDescent="0.25">
      <c r="A19421">
        <v>39326</v>
      </c>
      <c r="B19421" t="s">
        <v>3520</v>
      </c>
    </row>
    <row r="19422" spans="1:2" x14ac:dyDescent="0.25">
      <c r="A19422">
        <v>39326</v>
      </c>
      <c r="B19422" t="s">
        <v>16266</v>
      </c>
    </row>
    <row r="19423" spans="1:2" x14ac:dyDescent="0.25">
      <c r="A19423">
        <v>39326</v>
      </c>
      <c r="B19423" t="s">
        <v>16267</v>
      </c>
    </row>
    <row r="19424" spans="1:2" x14ac:dyDescent="0.25">
      <c r="A19424">
        <v>39326</v>
      </c>
      <c r="B19424" t="s">
        <v>16268</v>
      </c>
    </row>
    <row r="19425" spans="1:2" x14ac:dyDescent="0.25">
      <c r="A19425">
        <v>39326</v>
      </c>
      <c r="B19425" t="s">
        <v>2642</v>
      </c>
    </row>
    <row r="19426" spans="1:2" x14ac:dyDescent="0.25">
      <c r="A19426">
        <v>39326</v>
      </c>
      <c r="B19426" t="s">
        <v>16269</v>
      </c>
    </row>
    <row r="19427" spans="1:2" x14ac:dyDescent="0.25">
      <c r="A19427">
        <v>39326</v>
      </c>
      <c r="B19427" t="s">
        <v>16270</v>
      </c>
    </row>
    <row r="19428" spans="1:2" x14ac:dyDescent="0.25">
      <c r="A19428">
        <v>39326</v>
      </c>
      <c r="B19428" t="s">
        <v>3842</v>
      </c>
    </row>
    <row r="19429" spans="1:2" x14ac:dyDescent="0.25">
      <c r="A19429">
        <v>39326</v>
      </c>
      <c r="B19429" t="s">
        <v>9406</v>
      </c>
    </row>
    <row r="19430" spans="1:2" x14ac:dyDescent="0.25">
      <c r="A19430">
        <v>39326</v>
      </c>
      <c r="B19430" t="s">
        <v>16271</v>
      </c>
    </row>
    <row r="19431" spans="1:2" x14ac:dyDescent="0.25">
      <c r="A19431">
        <v>39326</v>
      </c>
      <c r="B19431" t="s">
        <v>16272</v>
      </c>
    </row>
    <row r="19432" spans="1:2" x14ac:dyDescent="0.25">
      <c r="A19432">
        <v>39326</v>
      </c>
      <c r="B19432" t="s">
        <v>9724</v>
      </c>
    </row>
    <row r="19433" spans="1:2" x14ac:dyDescent="0.25">
      <c r="A19433">
        <v>39326</v>
      </c>
      <c r="B19433" t="s">
        <v>16273</v>
      </c>
    </row>
    <row r="19434" spans="1:2" x14ac:dyDescent="0.25">
      <c r="A19434">
        <v>39326</v>
      </c>
      <c r="B19434" t="s">
        <v>14483</v>
      </c>
    </row>
    <row r="19435" spans="1:2" x14ac:dyDescent="0.25">
      <c r="A19435">
        <v>39326</v>
      </c>
      <c r="B19435" t="s">
        <v>16274</v>
      </c>
    </row>
    <row r="19436" spans="1:2" x14ac:dyDescent="0.25">
      <c r="A19436">
        <v>39326</v>
      </c>
      <c r="B19436" t="s">
        <v>16275</v>
      </c>
    </row>
    <row r="19437" spans="1:2" x14ac:dyDescent="0.25">
      <c r="A19437">
        <v>39326</v>
      </c>
      <c r="B19437" t="s">
        <v>16276</v>
      </c>
    </row>
    <row r="19438" spans="1:2" x14ac:dyDescent="0.25">
      <c r="A19438">
        <v>39326</v>
      </c>
      <c r="B19438" t="s">
        <v>16277</v>
      </c>
    </row>
    <row r="19439" spans="1:2" x14ac:dyDescent="0.25">
      <c r="A19439">
        <v>39326</v>
      </c>
      <c r="B19439" t="s">
        <v>16278</v>
      </c>
    </row>
    <row r="19440" spans="1:2" x14ac:dyDescent="0.25">
      <c r="A19440">
        <v>39326</v>
      </c>
      <c r="B19440" t="s">
        <v>16279</v>
      </c>
    </row>
    <row r="19441" spans="1:2" x14ac:dyDescent="0.25">
      <c r="A19441">
        <v>39326</v>
      </c>
      <c r="B19441" t="s">
        <v>16280</v>
      </c>
    </row>
    <row r="19442" spans="1:2" x14ac:dyDescent="0.25">
      <c r="A19442">
        <v>39340</v>
      </c>
      <c r="B19442" t="s">
        <v>16281</v>
      </c>
    </row>
    <row r="19443" spans="1:2" x14ac:dyDescent="0.25">
      <c r="A19443">
        <v>39340</v>
      </c>
      <c r="B19443" t="s">
        <v>16282</v>
      </c>
    </row>
    <row r="19444" spans="1:2" x14ac:dyDescent="0.25">
      <c r="A19444">
        <v>39340</v>
      </c>
      <c r="B19444" t="s">
        <v>16283</v>
      </c>
    </row>
    <row r="19445" spans="1:2" x14ac:dyDescent="0.25">
      <c r="A19445">
        <v>39343</v>
      </c>
      <c r="B19445" t="s">
        <v>16284</v>
      </c>
    </row>
    <row r="19446" spans="1:2" x14ac:dyDescent="0.25">
      <c r="A19446">
        <v>39343</v>
      </c>
      <c r="B19446" t="s">
        <v>16285</v>
      </c>
    </row>
    <row r="19447" spans="1:2" x14ac:dyDescent="0.25">
      <c r="A19447">
        <v>39343</v>
      </c>
      <c r="B19447" t="s">
        <v>2439</v>
      </c>
    </row>
    <row r="19448" spans="1:2" x14ac:dyDescent="0.25">
      <c r="A19448">
        <v>39343</v>
      </c>
      <c r="B19448" t="s">
        <v>16286</v>
      </c>
    </row>
    <row r="19449" spans="1:2" x14ac:dyDescent="0.25">
      <c r="A19449">
        <v>39343</v>
      </c>
      <c r="B19449" t="s">
        <v>16287</v>
      </c>
    </row>
    <row r="19450" spans="1:2" x14ac:dyDescent="0.25">
      <c r="A19450">
        <v>39343</v>
      </c>
      <c r="B19450" t="s">
        <v>16288</v>
      </c>
    </row>
    <row r="19451" spans="1:2" x14ac:dyDescent="0.25">
      <c r="A19451">
        <v>39343</v>
      </c>
      <c r="B19451" t="s">
        <v>16289</v>
      </c>
    </row>
    <row r="19452" spans="1:2" x14ac:dyDescent="0.25">
      <c r="A19452">
        <v>39343</v>
      </c>
      <c r="B19452" t="s">
        <v>5738</v>
      </c>
    </row>
    <row r="19453" spans="1:2" x14ac:dyDescent="0.25">
      <c r="A19453">
        <v>39343</v>
      </c>
      <c r="B19453" t="s">
        <v>16290</v>
      </c>
    </row>
    <row r="19454" spans="1:2" x14ac:dyDescent="0.25">
      <c r="A19454">
        <v>39343</v>
      </c>
      <c r="B19454" t="s">
        <v>16074</v>
      </c>
    </row>
    <row r="19455" spans="1:2" x14ac:dyDescent="0.25">
      <c r="A19455">
        <v>39343</v>
      </c>
      <c r="B19455" t="s">
        <v>16291</v>
      </c>
    </row>
    <row r="19456" spans="1:2" x14ac:dyDescent="0.25">
      <c r="A19456">
        <v>39343</v>
      </c>
      <c r="B19456" t="s">
        <v>14638</v>
      </c>
    </row>
    <row r="19457" spans="1:2" x14ac:dyDescent="0.25">
      <c r="A19457">
        <v>39343</v>
      </c>
      <c r="B19457" t="s">
        <v>16292</v>
      </c>
    </row>
    <row r="19458" spans="1:2" x14ac:dyDescent="0.25">
      <c r="A19458">
        <v>39343</v>
      </c>
      <c r="B19458" t="s">
        <v>16292</v>
      </c>
    </row>
    <row r="19459" spans="1:2" x14ac:dyDescent="0.25">
      <c r="A19459">
        <v>39343</v>
      </c>
      <c r="B19459" t="s">
        <v>16293</v>
      </c>
    </row>
    <row r="19460" spans="1:2" x14ac:dyDescent="0.25">
      <c r="A19460">
        <v>39343</v>
      </c>
      <c r="B19460" t="s">
        <v>16294</v>
      </c>
    </row>
    <row r="19461" spans="1:2" x14ac:dyDescent="0.25">
      <c r="A19461">
        <v>39343</v>
      </c>
      <c r="B19461" t="s">
        <v>3520</v>
      </c>
    </row>
    <row r="19462" spans="1:2" x14ac:dyDescent="0.25">
      <c r="A19462">
        <v>39343</v>
      </c>
      <c r="B19462" t="s">
        <v>3520</v>
      </c>
    </row>
    <row r="19463" spans="1:2" x14ac:dyDescent="0.25">
      <c r="A19463">
        <v>39343</v>
      </c>
      <c r="B19463" t="s">
        <v>16295</v>
      </c>
    </row>
    <row r="19464" spans="1:2" x14ac:dyDescent="0.25">
      <c r="A19464">
        <v>39343</v>
      </c>
      <c r="B19464" t="s">
        <v>16296</v>
      </c>
    </row>
    <row r="19465" spans="1:2" x14ac:dyDescent="0.25">
      <c r="A19465">
        <v>39343</v>
      </c>
      <c r="B19465" t="s">
        <v>16297</v>
      </c>
    </row>
    <row r="19466" spans="1:2" x14ac:dyDescent="0.25">
      <c r="A19466">
        <v>39343</v>
      </c>
      <c r="B19466" t="s">
        <v>16298</v>
      </c>
    </row>
    <row r="19467" spans="1:2" x14ac:dyDescent="0.25">
      <c r="A19467">
        <v>39343</v>
      </c>
      <c r="B19467" t="s">
        <v>3842</v>
      </c>
    </row>
    <row r="19468" spans="1:2" x14ac:dyDescent="0.25">
      <c r="A19468">
        <v>39343</v>
      </c>
      <c r="B19468" t="s">
        <v>3842</v>
      </c>
    </row>
    <row r="19469" spans="1:2" x14ac:dyDescent="0.25">
      <c r="A19469">
        <v>39343</v>
      </c>
      <c r="B19469" t="s">
        <v>16299</v>
      </c>
    </row>
    <row r="19470" spans="1:2" x14ac:dyDescent="0.25">
      <c r="A19470">
        <v>39343</v>
      </c>
      <c r="B19470" t="s">
        <v>16300</v>
      </c>
    </row>
    <row r="19471" spans="1:2" x14ac:dyDescent="0.25">
      <c r="A19471">
        <v>39343</v>
      </c>
      <c r="B19471" t="s">
        <v>16301</v>
      </c>
    </row>
    <row r="19472" spans="1:2" x14ac:dyDescent="0.25">
      <c r="A19472">
        <v>39343</v>
      </c>
      <c r="B19472" t="s">
        <v>16302</v>
      </c>
    </row>
    <row r="19473" spans="1:2" x14ac:dyDescent="0.25">
      <c r="A19473">
        <v>39343</v>
      </c>
      <c r="B19473" t="s">
        <v>16303</v>
      </c>
    </row>
    <row r="19474" spans="1:2" x14ac:dyDescent="0.25">
      <c r="A19474">
        <v>39343</v>
      </c>
      <c r="B19474" t="s">
        <v>16304</v>
      </c>
    </row>
    <row r="19475" spans="1:2" x14ac:dyDescent="0.25">
      <c r="A19475">
        <v>39343</v>
      </c>
      <c r="B19475" t="s">
        <v>16305</v>
      </c>
    </row>
    <row r="19476" spans="1:2" x14ac:dyDescent="0.25">
      <c r="A19476">
        <v>39343</v>
      </c>
      <c r="B19476" t="s">
        <v>16306</v>
      </c>
    </row>
    <row r="19477" spans="1:2" x14ac:dyDescent="0.25">
      <c r="A19477">
        <v>39343</v>
      </c>
      <c r="B19477" t="s">
        <v>16307</v>
      </c>
    </row>
    <row r="19478" spans="1:2" x14ac:dyDescent="0.25">
      <c r="A19478">
        <v>39345</v>
      </c>
      <c r="B19478" t="s">
        <v>11854</v>
      </c>
    </row>
    <row r="19479" spans="1:2" x14ac:dyDescent="0.25">
      <c r="A19479">
        <v>39345</v>
      </c>
      <c r="B19479" t="s">
        <v>16308</v>
      </c>
    </row>
    <row r="19480" spans="1:2" x14ac:dyDescent="0.25">
      <c r="A19480">
        <v>39345</v>
      </c>
      <c r="B19480" t="s">
        <v>16309</v>
      </c>
    </row>
    <row r="19481" spans="1:2" x14ac:dyDescent="0.25">
      <c r="A19481">
        <v>39345</v>
      </c>
      <c r="B19481" t="s">
        <v>16309</v>
      </c>
    </row>
    <row r="19482" spans="1:2" x14ac:dyDescent="0.25">
      <c r="A19482">
        <v>39345</v>
      </c>
      <c r="B19482" t="s">
        <v>16263</v>
      </c>
    </row>
    <row r="19483" spans="1:2" x14ac:dyDescent="0.25">
      <c r="A19483">
        <v>39345</v>
      </c>
      <c r="B19483" t="s">
        <v>16310</v>
      </c>
    </row>
    <row r="19484" spans="1:2" x14ac:dyDescent="0.25">
      <c r="A19484">
        <v>39345</v>
      </c>
      <c r="B19484" t="s">
        <v>16310</v>
      </c>
    </row>
    <row r="19485" spans="1:2" x14ac:dyDescent="0.25">
      <c r="A19485">
        <v>39345</v>
      </c>
      <c r="B19485" t="s">
        <v>16311</v>
      </c>
    </row>
    <row r="19486" spans="1:2" x14ac:dyDescent="0.25">
      <c r="A19486">
        <v>39345</v>
      </c>
      <c r="B19486" t="s">
        <v>16312</v>
      </c>
    </row>
    <row r="19487" spans="1:2" x14ac:dyDescent="0.25">
      <c r="A19487">
        <v>39345</v>
      </c>
      <c r="B19487" t="s">
        <v>6916</v>
      </c>
    </row>
    <row r="19488" spans="1:2" x14ac:dyDescent="0.25">
      <c r="A19488">
        <v>39345</v>
      </c>
      <c r="B19488" t="s">
        <v>16313</v>
      </c>
    </row>
    <row r="19489" spans="1:2" x14ac:dyDescent="0.25">
      <c r="A19489">
        <v>39345</v>
      </c>
      <c r="B19489" t="s">
        <v>16314</v>
      </c>
    </row>
    <row r="19490" spans="1:2" x14ac:dyDescent="0.25">
      <c r="A19490">
        <v>39345</v>
      </c>
      <c r="B19490" t="s">
        <v>6851</v>
      </c>
    </row>
    <row r="19491" spans="1:2" x14ac:dyDescent="0.25">
      <c r="A19491">
        <v>39345</v>
      </c>
      <c r="B19491" t="s">
        <v>16315</v>
      </c>
    </row>
    <row r="19492" spans="1:2" x14ac:dyDescent="0.25">
      <c r="A19492">
        <v>39345</v>
      </c>
      <c r="B19492" t="s">
        <v>16316</v>
      </c>
    </row>
    <row r="19493" spans="1:2" x14ac:dyDescent="0.25">
      <c r="A19493">
        <v>39345</v>
      </c>
      <c r="B19493" t="s">
        <v>16317</v>
      </c>
    </row>
    <row r="19494" spans="1:2" x14ac:dyDescent="0.25">
      <c r="A19494">
        <v>39345</v>
      </c>
      <c r="B19494" t="s">
        <v>16318</v>
      </c>
    </row>
    <row r="19495" spans="1:2" x14ac:dyDescent="0.25">
      <c r="A19495">
        <v>39345</v>
      </c>
      <c r="B19495" t="s">
        <v>16319</v>
      </c>
    </row>
    <row r="19496" spans="1:2" x14ac:dyDescent="0.25">
      <c r="A19496">
        <v>39345</v>
      </c>
      <c r="B19496" t="s">
        <v>16320</v>
      </c>
    </row>
    <row r="19497" spans="1:2" x14ac:dyDescent="0.25">
      <c r="A19497">
        <v>39345</v>
      </c>
      <c r="B19497" t="s">
        <v>16321</v>
      </c>
    </row>
    <row r="19498" spans="1:2" x14ac:dyDescent="0.25">
      <c r="A19498">
        <v>39353</v>
      </c>
      <c r="B19498" t="s">
        <v>16322</v>
      </c>
    </row>
    <row r="19499" spans="1:2" x14ac:dyDescent="0.25">
      <c r="A19499">
        <v>39356</v>
      </c>
      <c r="B19499" t="s">
        <v>16323</v>
      </c>
    </row>
    <row r="19500" spans="1:2" x14ac:dyDescent="0.25">
      <c r="A19500">
        <v>39356</v>
      </c>
      <c r="B19500" t="s">
        <v>16324</v>
      </c>
    </row>
    <row r="19501" spans="1:2" x14ac:dyDescent="0.25">
      <c r="A19501">
        <v>39356</v>
      </c>
      <c r="B19501" t="s">
        <v>16325</v>
      </c>
    </row>
    <row r="19502" spans="1:2" x14ac:dyDescent="0.25">
      <c r="A19502">
        <v>39356</v>
      </c>
      <c r="B19502" t="s">
        <v>16326</v>
      </c>
    </row>
    <row r="19503" spans="1:2" x14ac:dyDescent="0.25">
      <c r="A19503">
        <v>39356</v>
      </c>
      <c r="B19503" t="s">
        <v>16327</v>
      </c>
    </row>
    <row r="19504" spans="1:2" x14ac:dyDescent="0.25">
      <c r="A19504">
        <v>39356</v>
      </c>
      <c r="B19504" t="s">
        <v>16328</v>
      </c>
    </row>
    <row r="19505" spans="1:2" x14ac:dyDescent="0.25">
      <c r="A19505">
        <v>39356</v>
      </c>
      <c r="B19505" t="s">
        <v>16329</v>
      </c>
    </row>
    <row r="19506" spans="1:2" x14ac:dyDescent="0.25">
      <c r="A19506">
        <v>39356</v>
      </c>
      <c r="B19506" t="s">
        <v>16330</v>
      </c>
    </row>
    <row r="19507" spans="1:2" x14ac:dyDescent="0.25">
      <c r="A19507">
        <v>39356</v>
      </c>
      <c r="B19507" t="s">
        <v>16331</v>
      </c>
    </row>
    <row r="19508" spans="1:2" x14ac:dyDescent="0.25">
      <c r="A19508">
        <v>39356</v>
      </c>
      <c r="B19508" t="s">
        <v>16332</v>
      </c>
    </row>
    <row r="19509" spans="1:2" x14ac:dyDescent="0.25">
      <c r="A19509">
        <v>39356</v>
      </c>
      <c r="B19509" t="s">
        <v>16333</v>
      </c>
    </row>
    <row r="19510" spans="1:2" x14ac:dyDescent="0.25">
      <c r="A19510">
        <v>39356</v>
      </c>
      <c r="B19510" t="s">
        <v>16334</v>
      </c>
    </row>
    <row r="19511" spans="1:2" x14ac:dyDescent="0.25">
      <c r="A19511">
        <v>39356</v>
      </c>
      <c r="B19511" t="s">
        <v>16335</v>
      </c>
    </row>
    <row r="19512" spans="1:2" x14ac:dyDescent="0.25">
      <c r="A19512">
        <v>39356</v>
      </c>
      <c r="B19512" t="s">
        <v>16336</v>
      </c>
    </row>
    <row r="19513" spans="1:2" x14ac:dyDescent="0.25">
      <c r="A19513">
        <v>39356</v>
      </c>
      <c r="B19513" t="s">
        <v>5801</v>
      </c>
    </row>
    <row r="19514" spans="1:2" x14ac:dyDescent="0.25">
      <c r="A19514">
        <v>39356</v>
      </c>
      <c r="B19514" t="s">
        <v>16322</v>
      </c>
    </row>
    <row r="19515" spans="1:2" x14ac:dyDescent="0.25">
      <c r="A19515">
        <v>39357</v>
      </c>
      <c r="B19515" t="s">
        <v>16337</v>
      </c>
    </row>
    <row r="19516" spans="1:2" x14ac:dyDescent="0.25">
      <c r="A19516">
        <v>39359</v>
      </c>
      <c r="B19516" t="s">
        <v>16338</v>
      </c>
    </row>
    <row r="19517" spans="1:2" x14ac:dyDescent="0.25">
      <c r="A19517">
        <v>39359</v>
      </c>
      <c r="B19517" t="s">
        <v>13725</v>
      </c>
    </row>
    <row r="19518" spans="1:2" x14ac:dyDescent="0.25">
      <c r="A19518">
        <v>39359</v>
      </c>
      <c r="B19518" t="s">
        <v>16337</v>
      </c>
    </row>
    <row r="19519" spans="1:2" x14ac:dyDescent="0.25">
      <c r="A19519">
        <v>39359</v>
      </c>
      <c r="B19519" t="s">
        <v>16065</v>
      </c>
    </row>
    <row r="19520" spans="1:2" x14ac:dyDescent="0.25">
      <c r="A19520">
        <v>39359</v>
      </c>
      <c r="B19520" t="s">
        <v>16339</v>
      </c>
    </row>
    <row r="19521" spans="1:2" x14ac:dyDescent="0.25">
      <c r="A19521">
        <v>39359</v>
      </c>
      <c r="B19521" t="s">
        <v>16340</v>
      </c>
    </row>
    <row r="19522" spans="1:2" x14ac:dyDescent="0.25">
      <c r="A19522">
        <v>39359</v>
      </c>
      <c r="B19522" t="s">
        <v>16341</v>
      </c>
    </row>
    <row r="19523" spans="1:2" x14ac:dyDescent="0.25">
      <c r="A19523">
        <v>39359</v>
      </c>
      <c r="B19523" t="s">
        <v>16342</v>
      </c>
    </row>
    <row r="19524" spans="1:2" x14ac:dyDescent="0.25">
      <c r="A19524">
        <v>39359</v>
      </c>
      <c r="B19524" t="s">
        <v>16343</v>
      </c>
    </row>
    <row r="19525" spans="1:2" x14ac:dyDescent="0.25">
      <c r="A19525">
        <v>39359</v>
      </c>
      <c r="B19525" t="s">
        <v>14196</v>
      </c>
    </row>
    <row r="19526" spans="1:2" x14ac:dyDescent="0.25">
      <c r="A19526">
        <v>39359</v>
      </c>
      <c r="B19526" t="s">
        <v>16344</v>
      </c>
    </row>
    <row r="19527" spans="1:2" x14ac:dyDescent="0.25">
      <c r="A19527">
        <v>39359</v>
      </c>
      <c r="B19527" t="s">
        <v>15032</v>
      </c>
    </row>
    <row r="19528" spans="1:2" x14ac:dyDescent="0.25">
      <c r="A19528">
        <v>39359</v>
      </c>
      <c r="B19528" t="s">
        <v>16345</v>
      </c>
    </row>
    <row r="19529" spans="1:2" x14ac:dyDescent="0.25">
      <c r="A19529">
        <v>39359</v>
      </c>
      <c r="B19529" t="s">
        <v>16346</v>
      </c>
    </row>
    <row r="19530" spans="1:2" x14ac:dyDescent="0.25">
      <c r="A19530">
        <v>39361</v>
      </c>
      <c r="B19530" t="s">
        <v>16347</v>
      </c>
    </row>
    <row r="19531" spans="1:2" x14ac:dyDescent="0.25">
      <c r="A19531">
        <v>39365</v>
      </c>
      <c r="B19531" t="s">
        <v>16325</v>
      </c>
    </row>
    <row r="19532" spans="1:2" x14ac:dyDescent="0.25">
      <c r="A19532">
        <v>39365</v>
      </c>
      <c r="B19532" t="s">
        <v>16348</v>
      </c>
    </row>
    <row r="19533" spans="1:2" x14ac:dyDescent="0.25">
      <c r="A19533">
        <v>39365</v>
      </c>
      <c r="B19533" t="s">
        <v>16349</v>
      </c>
    </row>
    <row r="19534" spans="1:2" x14ac:dyDescent="0.25">
      <c r="A19534">
        <v>39365</v>
      </c>
      <c r="B19534" t="s">
        <v>16349</v>
      </c>
    </row>
    <row r="19535" spans="1:2" x14ac:dyDescent="0.25">
      <c r="A19535">
        <v>39365</v>
      </c>
      <c r="B19535" t="s">
        <v>16350</v>
      </c>
    </row>
    <row r="19536" spans="1:2" x14ac:dyDescent="0.25">
      <c r="A19536">
        <v>39365</v>
      </c>
      <c r="B19536" t="s">
        <v>16351</v>
      </c>
    </row>
    <row r="19537" spans="1:2" x14ac:dyDescent="0.25">
      <c r="A19537">
        <v>39365</v>
      </c>
      <c r="B19537" t="s">
        <v>16347</v>
      </c>
    </row>
    <row r="19538" spans="1:2" x14ac:dyDescent="0.25">
      <c r="A19538">
        <v>39365</v>
      </c>
      <c r="B19538" t="s">
        <v>16352</v>
      </c>
    </row>
    <row r="19539" spans="1:2" x14ac:dyDescent="0.25">
      <c r="A19539">
        <v>39365</v>
      </c>
      <c r="B19539" t="s">
        <v>16353</v>
      </c>
    </row>
    <row r="19540" spans="1:2" x14ac:dyDescent="0.25">
      <c r="A19540">
        <v>39365</v>
      </c>
      <c r="B19540" t="s">
        <v>16354</v>
      </c>
    </row>
    <row r="19541" spans="1:2" x14ac:dyDescent="0.25">
      <c r="A19541">
        <v>39365</v>
      </c>
      <c r="B19541" t="s">
        <v>3550</v>
      </c>
    </row>
    <row r="19542" spans="1:2" x14ac:dyDescent="0.25">
      <c r="A19542">
        <v>39365</v>
      </c>
      <c r="B19542" t="s">
        <v>16355</v>
      </c>
    </row>
    <row r="19543" spans="1:2" x14ac:dyDescent="0.25">
      <c r="A19543">
        <v>39365</v>
      </c>
      <c r="B19543" t="s">
        <v>1969</v>
      </c>
    </row>
    <row r="19544" spans="1:2" x14ac:dyDescent="0.25">
      <c r="A19544">
        <v>39365</v>
      </c>
      <c r="B19544" t="s">
        <v>16356</v>
      </c>
    </row>
    <row r="19545" spans="1:2" x14ac:dyDescent="0.25">
      <c r="A19545">
        <v>39365</v>
      </c>
      <c r="B19545" t="s">
        <v>16357</v>
      </c>
    </row>
    <row r="19546" spans="1:2" x14ac:dyDescent="0.25">
      <c r="A19546">
        <v>39365</v>
      </c>
      <c r="B19546" t="s">
        <v>10276</v>
      </c>
    </row>
    <row r="19547" spans="1:2" x14ac:dyDescent="0.25">
      <c r="A19547">
        <v>39365</v>
      </c>
      <c r="B19547" t="s">
        <v>751</v>
      </c>
    </row>
    <row r="19548" spans="1:2" x14ac:dyDescent="0.25">
      <c r="A19548">
        <v>39365</v>
      </c>
      <c r="B19548" t="s">
        <v>16358</v>
      </c>
    </row>
    <row r="19549" spans="1:2" x14ac:dyDescent="0.25">
      <c r="A19549">
        <v>39365</v>
      </c>
      <c r="B19549" t="s">
        <v>16359</v>
      </c>
    </row>
    <row r="19550" spans="1:2" x14ac:dyDescent="0.25">
      <c r="A19550">
        <v>39387</v>
      </c>
      <c r="B19550" t="s">
        <v>16360</v>
      </c>
    </row>
    <row r="19551" spans="1:2" x14ac:dyDescent="0.25">
      <c r="A19551">
        <v>39387</v>
      </c>
      <c r="B19551" t="s">
        <v>16361</v>
      </c>
    </row>
    <row r="19552" spans="1:2" x14ac:dyDescent="0.25">
      <c r="A19552">
        <v>39387</v>
      </c>
      <c r="B19552" t="s">
        <v>16362</v>
      </c>
    </row>
    <row r="19553" spans="1:2" x14ac:dyDescent="0.25">
      <c r="A19553">
        <v>39387</v>
      </c>
      <c r="B19553" t="s">
        <v>16363</v>
      </c>
    </row>
    <row r="19554" spans="1:2" x14ac:dyDescent="0.25">
      <c r="A19554">
        <v>39387</v>
      </c>
      <c r="B19554" t="s">
        <v>16364</v>
      </c>
    </row>
    <row r="19555" spans="1:2" x14ac:dyDescent="0.25">
      <c r="A19555">
        <v>39387</v>
      </c>
      <c r="B19555" t="s">
        <v>3604</v>
      </c>
    </row>
    <row r="19556" spans="1:2" x14ac:dyDescent="0.25">
      <c r="A19556">
        <v>39387</v>
      </c>
      <c r="B19556" t="s">
        <v>16365</v>
      </c>
    </row>
    <row r="19557" spans="1:2" x14ac:dyDescent="0.25">
      <c r="A19557">
        <v>39387</v>
      </c>
      <c r="B19557" t="s">
        <v>16366</v>
      </c>
    </row>
    <row r="19558" spans="1:2" x14ac:dyDescent="0.25">
      <c r="A19558">
        <v>39387</v>
      </c>
      <c r="B19558" t="s">
        <v>16367</v>
      </c>
    </row>
    <row r="19559" spans="1:2" x14ac:dyDescent="0.25">
      <c r="A19559">
        <v>39387</v>
      </c>
      <c r="B19559" t="s">
        <v>16368</v>
      </c>
    </row>
    <row r="19560" spans="1:2" x14ac:dyDescent="0.25">
      <c r="A19560">
        <v>39387</v>
      </c>
      <c r="B19560" t="s">
        <v>16369</v>
      </c>
    </row>
    <row r="19561" spans="1:2" x14ac:dyDescent="0.25">
      <c r="A19561">
        <v>39387</v>
      </c>
      <c r="B19561" t="s">
        <v>16370</v>
      </c>
    </row>
    <row r="19562" spans="1:2" x14ac:dyDescent="0.25">
      <c r="A19562">
        <v>39387</v>
      </c>
      <c r="B19562" t="s">
        <v>16371</v>
      </c>
    </row>
    <row r="19563" spans="1:2" x14ac:dyDescent="0.25">
      <c r="A19563">
        <v>39387</v>
      </c>
      <c r="B19563" t="s">
        <v>16372</v>
      </c>
    </row>
    <row r="19564" spans="1:2" x14ac:dyDescent="0.25">
      <c r="A19564">
        <v>39387</v>
      </c>
      <c r="B19564" t="s">
        <v>16373</v>
      </c>
    </row>
    <row r="19565" spans="1:2" x14ac:dyDescent="0.25">
      <c r="A19565">
        <v>39387</v>
      </c>
      <c r="B19565" t="s">
        <v>16374</v>
      </c>
    </row>
    <row r="19566" spans="1:2" x14ac:dyDescent="0.25">
      <c r="A19566">
        <v>39391</v>
      </c>
      <c r="B19566" t="s">
        <v>16375</v>
      </c>
    </row>
    <row r="19567" spans="1:2" x14ac:dyDescent="0.25">
      <c r="A19567">
        <v>39393</v>
      </c>
      <c r="B19567" t="s">
        <v>16376</v>
      </c>
    </row>
    <row r="19568" spans="1:2" x14ac:dyDescent="0.25">
      <c r="A19568">
        <v>39393</v>
      </c>
      <c r="B19568" t="s">
        <v>16377</v>
      </c>
    </row>
    <row r="19569" spans="1:2" x14ac:dyDescent="0.25">
      <c r="A19569">
        <v>39393</v>
      </c>
      <c r="B19569" t="s">
        <v>16378</v>
      </c>
    </row>
    <row r="19570" spans="1:2" x14ac:dyDescent="0.25">
      <c r="A19570">
        <v>39393</v>
      </c>
      <c r="B19570" t="s">
        <v>12566</v>
      </c>
    </row>
    <row r="19571" spans="1:2" x14ac:dyDescent="0.25">
      <c r="A19571">
        <v>39393</v>
      </c>
      <c r="B19571" t="s">
        <v>16379</v>
      </c>
    </row>
    <row r="19572" spans="1:2" x14ac:dyDescent="0.25">
      <c r="A19572">
        <v>39393</v>
      </c>
      <c r="B19572" t="s">
        <v>16380</v>
      </c>
    </row>
    <row r="19573" spans="1:2" x14ac:dyDescent="0.25">
      <c r="A19573">
        <v>39393</v>
      </c>
      <c r="B19573" t="s">
        <v>16375</v>
      </c>
    </row>
    <row r="19574" spans="1:2" x14ac:dyDescent="0.25">
      <c r="A19574">
        <v>39393</v>
      </c>
      <c r="B19574" t="s">
        <v>16381</v>
      </c>
    </row>
    <row r="19575" spans="1:2" x14ac:dyDescent="0.25">
      <c r="A19575">
        <v>39393</v>
      </c>
      <c r="B19575" t="s">
        <v>16382</v>
      </c>
    </row>
    <row r="19576" spans="1:2" x14ac:dyDescent="0.25">
      <c r="A19576">
        <v>39393</v>
      </c>
      <c r="B19576" t="s">
        <v>16383</v>
      </c>
    </row>
    <row r="19577" spans="1:2" x14ac:dyDescent="0.25">
      <c r="A19577">
        <v>39393</v>
      </c>
      <c r="B19577" t="s">
        <v>16384</v>
      </c>
    </row>
    <row r="19578" spans="1:2" x14ac:dyDescent="0.25">
      <c r="A19578">
        <v>39393</v>
      </c>
      <c r="B19578" t="s">
        <v>16385</v>
      </c>
    </row>
    <row r="19579" spans="1:2" x14ac:dyDescent="0.25">
      <c r="A19579">
        <v>39393</v>
      </c>
      <c r="B19579" t="s">
        <v>16386</v>
      </c>
    </row>
    <row r="19580" spans="1:2" x14ac:dyDescent="0.25">
      <c r="A19580">
        <v>39393</v>
      </c>
      <c r="B19580" t="s">
        <v>16387</v>
      </c>
    </row>
    <row r="19581" spans="1:2" x14ac:dyDescent="0.25">
      <c r="A19581">
        <v>39394</v>
      </c>
      <c r="B19581" t="s">
        <v>8708</v>
      </c>
    </row>
    <row r="19582" spans="1:2" x14ac:dyDescent="0.25">
      <c r="A19582">
        <v>39397</v>
      </c>
      <c r="B19582" t="s">
        <v>13077</v>
      </c>
    </row>
    <row r="19583" spans="1:2" x14ac:dyDescent="0.25">
      <c r="A19583">
        <v>39397</v>
      </c>
      <c r="B19583" t="s">
        <v>16388</v>
      </c>
    </row>
    <row r="19584" spans="1:2" x14ac:dyDescent="0.25">
      <c r="A19584">
        <v>39397</v>
      </c>
      <c r="B19584" t="s">
        <v>16389</v>
      </c>
    </row>
    <row r="19585" spans="1:2" x14ac:dyDescent="0.25">
      <c r="A19585">
        <v>39397</v>
      </c>
      <c r="B19585" t="s">
        <v>7494</v>
      </c>
    </row>
    <row r="19586" spans="1:2" x14ac:dyDescent="0.25">
      <c r="A19586">
        <v>39397</v>
      </c>
      <c r="B19586" t="s">
        <v>16390</v>
      </c>
    </row>
    <row r="19587" spans="1:2" x14ac:dyDescent="0.25">
      <c r="A19587">
        <v>39397</v>
      </c>
      <c r="B19587" t="s">
        <v>10435</v>
      </c>
    </row>
    <row r="19588" spans="1:2" x14ac:dyDescent="0.25">
      <c r="A19588">
        <v>39397</v>
      </c>
      <c r="B19588" t="s">
        <v>8708</v>
      </c>
    </row>
    <row r="19589" spans="1:2" x14ac:dyDescent="0.25">
      <c r="A19589">
        <v>39398</v>
      </c>
      <c r="B19589" t="s">
        <v>16391</v>
      </c>
    </row>
    <row r="19590" spans="1:2" x14ac:dyDescent="0.25">
      <c r="A19590">
        <v>39398</v>
      </c>
      <c r="B19590" t="s">
        <v>3520</v>
      </c>
    </row>
    <row r="19591" spans="1:2" x14ac:dyDescent="0.25">
      <c r="A19591">
        <v>39398</v>
      </c>
      <c r="B19591" t="s">
        <v>16392</v>
      </c>
    </row>
    <row r="19592" spans="1:2" x14ac:dyDescent="0.25">
      <c r="A19592">
        <v>39398</v>
      </c>
      <c r="B19592" t="s">
        <v>3842</v>
      </c>
    </row>
    <row r="19593" spans="1:2" x14ac:dyDescent="0.25">
      <c r="A19593">
        <v>39398</v>
      </c>
      <c r="B19593" t="s">
        <v>16393</v>
      </c>
    </row>
    <row r="19594" spans="1:2" x14ac:dyDescent="0.25">
      <c r="A19594">
        <v>39398</v>
      </c>
      <c r="B19594" t="s">
        <v>16394</v>
      </c>
    </row>
    <row r="19595" spans="1:2" x14ac:dyDescent="0.25">
      <c r="A19595">
        <v>39410</v>
      </c>
      <c r="B19595" t="s">
        <v>16395</v>
      </c>
    </row>
    <row r="19596" spans="1:2" x14ac:dyDescent="0.25">
      <c r="A19596">
        <v>39418</v>
      </c>
      <c r="B19596" t="s">
        <v>3802</v>
      </c>
    </row>
    <row r="19597" spans="1:2" x14ac:dyDescent="0.25">
      <c r="A19597">
        <v>39418</v>
      </c>
      <c r="B19597" t="s">
        <v>16395</v>
      </c>
    </row>
    <row r="19598" spans="1:2" x14ac:dyDescent="0.25">
      <c r="A19598">
        <v>39435</v>
      </c>
      <c r="B19598" t="s">
        <v>8691</v>
      </c>
    </row>
    <row r="19599" spans="1:2" x14ac:dyDescent="0.25">
      <c r="A19599">
        <v>39435</v>
      </c>
      <c r="B19599" t="s">
        <v>16396</v>
      </c>
    </row>
    <row r="19600" spans="1:2" x14ac:dyDescent="0.25">
      <c r="A19600">
        <v>39435</v>
      </c>
      <c r="B19600" t="s">
        <v>3520</v>
      </c>
    </row>
    <row r="19601" spans="1:2" x14ac:dyDescent="0.25">
      <c r="A19601">
        <v>39435</v>
      </c>
      <c r="B19601" t="s">
        <v>16397</v>
      </c>
    </row>
    <row r="19602" spans="1:2" x14ac:dyDescent="0.25">
      <c r="A19602">
        <v>39435</v>
      </c>
      <c r="B19602" t="s">
        <v>16398</v>
      </c>
    </row>
    <row r="19603" spans="1:2" x14ac:dyDescent="0.25">
      <c r="A19603">
        <v>39435</v>
      </c>
      <c r="B19603" t="s">
        <v>16399</v>
      </c>
    </row>
    <row r="19604" spans="1:2" x14ac:dyDescent="0.25">
      <c r="A19604">
        <v>39435</v>
      </c>
      <c r="B19604" t="s">
        <v>16400</v>
      </c>
    </row>
    <row r="19605" spans="1:2" x14ac:dyDescent="0.25">
      <c r="A19605">
        <v>39436</v>
      </c>
      <c r="B19605" t="s">
        <v>16401</v>
      </c>
    </row>
    <row r="19606" spans="1:2" x14ac:dyDescent="0.25">
      <c r="A19606">
        <v>39439</v>
      </c>
      <c r="B19606" t="s">
        <v>16402</v>
      </c>
    </row>
    <row r="19607" spans="1:2" x14ac:dyDescent="0.25">
      <c r="A19607">
        <v>39439</v>
      </c>
      <c r="B19607" t="s">
        <v>16401</v>
      </c>
    </row>
    <row r="19608" spans="1:2" x14ac:dyDescent="0.25">
      <c r="A19608">
        <v>39439</v>
      </c>
      <c r="B19608" t="s">
        <v>16403</v>
      </c>
    </row>
    <row r="19609" spans="1:2" x14ac:dyDescent="0.25">
      <c r="A19609">
        <v>39439</v>
      </c>
      <c r="B19609" t="s">
        <v>3219</v>
      </c>
    </row>
    <row r="19610" spans="1:2" x14ac:dyDescent="0.25">
      <c r="A19610">
        <v>39439</v>
      </c>
      <c r="B19610" t="s">
        <v>16404</v>
      </c>
    </row>
    <row r="19611" spans="1:2" x14ac:dyDescent="0.25">
      <c r="A19611">
        <v>39440</v>
      </c>
      <c r="B19611" t="s">
        <v>16405</v>
      </c>
    </row>
    <row r="19612" spans="1:2" x14ac:dyDescent="0.25">
      <c r="A19612">
        <v>39443</v>
      </c>
      <c r="B19612" t="s">
        <v>5636</v>
      </c>
    </row>
    <row r="19613" spans="1:2" x14ac:dyDescent="0.25">
      <c r="A19613">
        <v>39443</v>
      </c>
      <c r="B19613" t="s">
        <v>16405</v>
      </c>
    </row>
    <row r="19614" spans="1:2" x14ac:dyDescent="0.25">
      <c r="A19614">
        <v>39443</v>
      </c>
      <c r="B19614" t="s">
        <v>16406</v>
      </c>
    </row>
    <row r="19615" spans="1:2" x14ac:dyDescent="0.25">
      <c r="A19615">
        <v>39443</v>
      </c>
      <c r="B19615" t="s">
        <v>4436</v>
      </c>
    </row>
    <row r="19616" spans="1:2" x14ac:dyDescent="0.25">
      <c r="A19616">
        <v>39444</v>
      </c>
      <c r="B19616" t="s">
        <v>16407</v>
      </c>
    </row>
    <row r="19617" spans="1:2" x14ac:dyDescent="0.25">
      <c r="A19617">
        <v>39444</v>
      </c>
      <c r="B19617" t="s">
        <v>16408</v>
      </c>
    </row>
    <row r="19618" spans="1:2" x14ac:dyDescent="0.25">
      <c r="A19618">
        <v>39446</v>
      </c>
      <c r="B19618" t="s">
        <v>16409</v>
      </c>
    </row>
    <row r="19619" spans="1:2" x14ac:dyDescent="0.25">
      <c r="A19619">
        <v>39446</v>
      </c>
      <c r="B19619" t="s">
        <v>16410</v>
      </c>
    </row>
    <row r="19620" spans="1:2" x14ac:dyDescent="0.25">
      <c r="A19620">
        <v>39446</v>
      </c>
      <c r="B19620" t="s">
        <v>16411</v>
      </c>
    </row>
    <row r="19621" spans="1:2" x14ac:dyDescent="0.25">
      <c r="A19621">
        <v>39446</v>
      </c>
      <c r="B19621" t="s">
        <v>16412</v>
      </c>
    </row>
    <row r="19622" spans="1:2" x14ac:dyDescent="0.25">
      <c r="A19622">
        <v>39448</v>
      </c>
      <c r="B19622" t="s">
        <v>16413</v>
      </c>
    </row>
    <row r="19623" spans="1:2" x14ac:dyDescent="0.25">
      <c r="A19623">
        <v>39448</v>
      </c>
      <c r="B19623" t="s">
        <v>16414</v>
      </c>
    </row>
    <row r="19624" spans="1:2" x14ac:dyDescent="0.25">
      <c r="A19624">
        <v>39448</v>
      </c>
      <c r="B19624" t="s">
        <v>16415</v>
      </c>
    </row>
    <row r="19625" spans="1:2" x14ac:dyDescent="0.25">
      <c r="A19625">
        <v>39517</v>
      </c>
      <c r="B19625" t="s">
        <v>16416</v>
      </c>
    </row>
    <row r="19626" spans="1:2" x14ac:dyDescent="0.25">
      <c r="A19626">
        <v>39517</v>
      </c>
      <c r="B19626" t="s">
        <v>9055</v>
      </c>
    </row>
    <row r="19627" spans="1:2" x14ac:dyDescent="0.25">
      <c r="A19627">
        <v>39517</v>
      </c>
      <c r="B19627" t="s">
        <v>16417</v>
      </c>
    </row>
    <row r="19628" spans="1:2" x14ac:dyDescent="0.25">
      <c r="A19628">
        <v>39517</v>
      </c>
      <c r="B19628" t="s">
        <v>16418</v>
      </c>
    </row>
    <row r="19629" spans="1:2" x14ac:dyDescent="0.25">
      <c r="A19629">
        <v>39517</v>
      </c>
      <c r="B19629" t="s">
        <v>16419</v>
      </c>
    </row>
    <row r="19630" spans="1:2" x14ac:dyDescent="0.25">
      <c r="A19630">
        <v>39517</v>
      </c>
      <c r="B19630" t="s">
        <v>16420</v>
      </c>
    </row>
    <row r="19631" spans="1:2" x14ac:dyDescent="0.25">
      <c r="A19631">
        <v>39517</v>
      </c>
      <c r="B19631" t="s">
        <v>8621</v>
      </c>
    </row>
    <row r="19632" spans="1:2" x14ac:dyDescent="0.25">
      <c r="A19632">
        <v>39517</v>
      </c>
      <c r="B19632" t="s">
        <v>16421</v>
      </c>
    </row>
    <row r="19633" spans="1:2" x14ac:dyDescent="0.25">
      <c r="A19633">
        <v>39517</v>
      </c>
      <c r="B19633" t="s">
        <v>1234</v>
      </c>
    </row>
    <row r="19634" spans="1:2" x14ac:dyDescent="0.25">
      <c r="A19634">
        <v>39517</v>
      </c>
      <c r="B19634" t="s">
        <v>16422</v>
      </c>
    </row>
    <row r="19635" spans="1:2" x14ac:dyDescent="0.25">
      <c r="A19635">
        <v>39517</v>
      </c>
      <c r="B19635" t="s">
        <v>16423</v>
      </c>
    </row>
    <row r="19636" spans="1:2" x14ac:dyDescent="0.25">
      <c r="A19636">
        <v>39517</v>
      </c>
      <c r="B19636" t="s">
        <v>16424</v>
      </c>
    </row>
    <row r="19637" spans="1:2" x14ac:dyDescent="0.25">
      <c r="A19637">
        <v>39517</v>
      </c>
      <c r="B19637" t="s">
        <v>16425</v>
      </c>
    </row>
    <row r="19638" spans="1:2" x14ac:dyDescent="0.25">
      <c r="A19638">
        <v>39517</v>
      </c>
      <c r="B19638" t="s">
        <v>9705</v>
      </c>
    </row>
    <row r="19639" spans="1:2" x14ac:dyDescent="0.25">
      <c r="A19639">
        <v>39517</v>
      </c>
      <c r="B19639" t="s">
        <v>3520</v>
      </c>
    </row>
    <row r="19640" spans="1:2" x14ac:dyDescent="0.25">
      <c r="A19640">
        <v>39517</v>
      </c>
      <c r="B19640" t="s">
        <v>8559</v>
      </c>
    </row>
    <row r="19641" spans="1:2" x14ac:dyDescent="0.25">
      <c r="A19641">
        <v>39517</v>
      </c>
      <c r="B19641" t="s">
        <v>16426</v>
      </c>
    </row>
    <row r="19642" spans="1:2" x14ac:dyDescent="0.25">
      <c r="A19642">
        <v>39517</v>
      </c>
      <c r="B19642" t="s">
        <v>3842</v>
      </c>
    </row>
    <row r="19643" spans="1:2" x14ac:dyDescent="0.25">
      <c r="A19643">
        <v>39517</v>
      </c>
      <c r="B19643" t="s">
        <v>16427</v>
      </c>
    </row>
    <row r="19644" spans="1:2" x14ac:dyDescent="0.25">
      <c r="A19644">
        <v>39517</v>
      </c>
      <c r="B19644" t="s">
        <v>16428</v>
      </c>
    </row>
    <row r="19645" spans="1:2" x14ac:dyDescent="0.25">
      <c r="A19645">
        <v>39517</v>
      </c>
      <c r="B19645" t="s">
        <v>16429</v>
      </c>
    </row>
    <row r="19646" spans="1:2" x14ac:dyDescent="0.25">
      <c r="A19646">
        <v>39517</v>
      </c>
      <c r="B19646" t="s">
        <v>16430</v>
      </c>
    </row>
    <row r="19647" spans="1:2" x14ac:dyDescent="0.25">
      <c r="A19647">
        <v>39517</v>
      </c>
      <c r="B19647" t="s">
        <v>16431</v>
      </c>
    </row>
    <row r="19648" spans="1:2" x14ac:dyDescent="0.25">
      <c r="A19648">
        <v>39517</v>
      </c>
      <c r="B19648" t="s">
        <v>16432</v>
      </c>
    </row>
    <row r="19649" spans="1:2" x14ac:dyDescent="0.25">
      <c r="A19649">
        <v>39517</v>
      </c>
      <c r="B19649" t="s">
        <v>16433</v>
      </c>
    </row>
    <row r="19650" spans="1:2" x14ac:dyDescent="0.25">
      <c r="A19650">
        <v>39517</v>
      </c>
      <c r="B19650" t="s">
        <v>16434</v>
      </c>
    </row>
    <row r="19651" spans="1:2" x14ac:dyDescent="0.25">
      <c r="A19651">
        <v>39517</v>
      </c>
      <c r="B19651" t="s">
        <v>16435</v>
      </c>
    </row>
    <row r="19652" spans="1:2" x14ac:dyDescent="0.25">
      <c r="A19652">
        <v>39517</v>
      </c>
      <c r="B19652" t="s">
        <v>16436</v>
      </c>
    </row>
    <row r="19653" spans="1:2" x14ac:dyDescent="0.25">
      <c r="A19653">
        <v>39517</v>
      </c>
      <c r="B19653" t="s">
        <v>16437</v>
      </c>
    </row>
    <row r="19654" spans="1:2" x14ac:dyDescent="0.25">
      <c r="A19654">
        <v>39517</v>
      </c>
      <c r="B19654" t="s">
        <v>8477</v>
      </c>
    </row>
    <row r="19655" spans="1:2" x14ac:dyDescent="0.25">
      <c r="A19655">
        <v>39517</v>
      </c>
      <c r="B19655" t="s">
        <v>10306</v>
      </c>
    </row>
    <row r="19656" spans="1:2" x14ac:dyDescent="0.25">
      <c r="A19656">
        <v>39517</v>
      </c>
      <c r="B19656" t="s">
        <v>10829</v>
      </c>
    </row>
    <row r="19657" spans="1:2" x14ac:dyDescent="0.25">
      <c r="A19657">
        <v>39517</v>
      </c>
      <c r="B19657" t="s">
        <v>16438</v>
      </c>
    </row>
    <row r="19658" spans="1:2" x14ac:dyDescent="0.25">
      <c r="A19658">
        <v>39517</v>
      </c>
      <c r="B19658" t="s">
        <v>16439</v>
      </c>
    </row>
    <row r="19659" spans="1:2" x14ac:dyDescent="0.25">
      <c r="A19659">
        <v>39517</v>
      </c>
      <c r="B19659" t="s">
        <v>16440</v>
      </c>
    </row>
    <row r="19660" spans="1:2" x14ac:dyDescent="0.25">
      <c r="A19660">
        <v>39517</v>
      </c>
      <c r="B19660" t="s">
        <v>16441</v>
      </c>
    </row>
    <row r="19661" spans="1:2" x14ac:dyDescent="0.25">
      <c r="A19661">
        <v>39517</v>
      </c>
      <c r="B19661" t="s">
        <v>16442</v>
      </c>
    </row>
    <row r="19662" spans="1:2" x14ac:dyDescent="0.25">
      <c r="A19662">
        <v>39517</v>
      </c>
      <c r="B19662" t="s">
        <v>16443</v>
      </c>
    </row>
    <row r="19663" spans="1:2" x14ac:dyDescent="0.25">
      <c r="A19663">
        <v>39521</v>
      </c>
      <c r="B19663" t="s">
        <v>11049</v>
      </c>
    </row>
    <row r="19664" spans="1:2" x14ac:dyDescent="0.25">
      <c r="A19664">
        <v>39524</v>
      </c>
      <c r="B19664" t="s">
        <v>8621</v>
      </c>
    </row>
    <row r="19665" spans="1:2" x14ac:dyDescent="0.25">
      <c r="A19665">
        <v>39524</v>
      </c>
      <c r="B19665" t="s">
        <v>16444</v>
      </c>
    </row>
    <row r="19666" spans="1:2" x14ac:dyDescent="0.25">
      <c r="A19666">
        <v>39524</v>
      </c>
      <c r="B19666" t="s">
        <v>9911</v>
      </c>
    </row>
    <row r="19667" spans="1:2" x14ac:dyDescent="0.25">
      <c r="A19667">
        <v>39524</v>
      </c>
      <c r="B19667" t="s">
        <v>16445</v>
      </c>
    </row>
    <row r="19668" spans="1:2" x14ac:dyDescent="0.25">
      <c r="A19668">
        <v>39524</v>
      </c>
      <c r="B19668" t="s">
        <v>16446</v>
      </c>
    </row>
    <row r="19669" spans="1:2" x14ac:dyDescent="0.25">
      <c r="A19669">
        <v>39524</v>
      </c>
      <c r="B19669" t="s">
        <v>16447</v>
      </c>
    </row>
    <row r="19670" spans="1:2" x14ac:dyDescent="0.25">
      <c r="A19670">
        <v>39524</v>
      </c>
      <c r="B19670" t="s">
        <v>16448</v>
      </c>
    </row>
    <row r="19671" spans="1:2" x14ac:dyDescent="0.25">
      <c r="A19671">
        <v>39524</v>
      </c>
      <c r="B19671" t="s">
        <v>16449</v>
      </c>
    </row>
    <row r="19672" spans="1:2" x14ac:dyDescent="0.25">
      <c r="A19672">
        <v>39524</v>
      </c>
      <c r="B19672" t="s">
        <v>16450</v>
      </c>
    </row>
    <row r="19673" spans="1:2" x14ac:dyDescent="0.25">
      <c r="A19673">
        <v>39524</v>
      </c>
      <c r="B19673" t="s">
        <v>16451</v>
      </c>
    </row>
    <row r="19674" spans="1:2" x14ac:dyDescent="0.25">
      <c r="A19674">
        <v>39524</v>
      </c>
      <c r="B19674" t="s">
        <v>16452</v>
      </c>
    </row>
    <row r="19675" spans="1:2" x14ac:dyDescent="0.25">
      <c r="A19675">
        <v>39524</v>
      </c>
      <c r="B19675" t="s">
        <v>16453</v>
      </c>
    </row>
    <row r="19676" spans="1:2" x14ac:dyDescent="0.25">
      <c r="A19676">
        <v>39524</v>
      </c>
      <c r="B19676" t="s">
        <v>16175</v>
      </c>
    </row>
    <row r="19677" spans="1:2" x14ac:dyDescent="0.25">
      <c r="A19677">
        <v>39524</v>
      </c>
      <c r="B19677" t="s">
        <v>16454</v>
      </c>
    </row>
    <row r="19678" spans="1:2" x14ac:dyDescent="0.25">
      <c r="A19678">
        <v>39524</v>
      </c>
      <c r="B19678" t="s">
        <v>16455</v>
      </c>
    </row>
    <row r="19679" spans="1:2" x14ac:dyDescent="0.25">
      <c r="A19679">
        <v>39524</v>
      </c>
      <c r="B19679" t="s">
        <v>16456</v>
      </c>
    </row>
    <row r="19680" spans="1:2" x14ac:dyDescent="0.25">
      <c r="A19680">
        <v>39524</v>
      </c>
      <c r="B19680" t="s">
        <v>16457</v>
      </c>
    </row>
    <row r="19681" spans="1:2" x14ac:dyDescent="0.25">
      <c r="A19681">
        <v>39524</v>
      </c>
      <c r="B19681" t="s">
        <v>11081</v>
      </c>
    </row>
    <row r="19682" spans="1:2" x14ac:dyDescent="0.25">
      <c r="A19682">
        <v>39524</v>
      </c>
      <c r="B19682" t="s">
        <v>16458</v>
      </c>
    </row>
    <row r="19683" spans="1:2" x14ac:dyDescent="0.25">
      <c r="A19683">
        <v>39524</v>
      </c>
      <c r="B19683" t="s">
        <v>16459</v>
      </c>
    </row>
    <row r="19684" spans="1:2" x14ac:dyDescent="0.25">
      <c r="A19684">
        <v>39524</v>
      </c>
      <c r="B19684" t="s">
        <v>2695</v>
      </c>
    </row>
    <row r="19685" spans="1:2" x14ac:dyDescent="0.25">
      <c r="A19685">
        <v>39524</v>
      </c>
      <c r="B19685" t="s">
        <v>11049</v>
      </c>
    </row>
    <row r="19686" spans="1:2" x14ac:dyDescent="0.25">
      <c r="A19686">
        <v>39524</v>
      </c>
      <c r="B19686" t="s">
        <v>16460</v>
      </c>
    </row>
    <row r="19687" spans="1:2" x14ac:dyDescent="0.25">
      <c r="A19687">
        <v>39524</v>
      </c>
      <c r="B19687" t="s">
        <v>9391</v>
      </c>
    </row>
    <row r="19688" spans="1:2" x14ac:dyDescent="0.25">
      <c r="A19688">
        <v>39524</v>
      </c>
      <c r="B19688" t="s">
        <v>13712</v>
      </c>
    </row>
    <row r="19689" spans="1:2" x14ac:dyDescent="0.25">
      <c r="A19689">
        <v>39524</v>
      </c>
      <c r="B19689" t="s">
        <v>16461</v>
      </c>
    </row>
    <row r="19690" spans="1:2" x14ac:dyDescent="0.25">
      <c r="A19690">
        <v>39524</v>
      </c>
      <c r="B19690" t="s">
        <v>8651</v>
      </c>
    </row>
    <row r="19691" spans="1:2" x14ac:dyDescent="0.25">
      <c r="A19691">
        <v>39524</v>
      </c>
      <c r="B19691" t="s">
        <v>16462</v>
      </c>
    </row>
    <row r="19692" spans="1:2" x14ac:dyDescent="0.25">
      <c r="A19692">
        <v>39539</v>
      </c>
      <c r="B19692" t="s">
        <v>5183</v>
      </c>
    </row>
    <row r="19693" spans="1:2" x14ac:dyDescent="0.25">
      <c r="A19693">
        <v>39539</v>
      </c>
      <c r="B19693" t="s">
        <v>10294</v>
      </c>
    </row>
    <row r="19694" spans="1:2" x14ac:dyDescent="0.25">
      <c r="A19694">
        <v>39539</v>
      </c>
      <c r="B19694" t="s">
        <v>16463</v>
      </c>
    </row>
    <row r="19695" spans="1:2" x14ac:dyDescent="0.25">
      <c r="A19695">
        <v>39539</v>
      </c>
      <c r="B19695" t="s">
        <v>16464</v>
      </c>
    </row>
    <row r="19696" spans="1:2" x14ac:dyDescent="0.25">
      <c r="A19696">
        <v>39539</v>
      </c>
      <c r="B19696" t="s">
        <v>16465</v>
      </c>
    </row>
    <row r="19697" spans="1:2" x14ac:dyDescent="0.25">
      <c r="A19697">
        <v>39539</v>
      </c>
      <c r="B19697" t="s">
        <v>16466</v>
      </c>
    </row>
    <row r="19698" spans="1:2" x14ac:dyDescent="0.25">
      <c r="A19698">
        <v>39539</v>
      </c>
      <c r="B19698" t="s">
        <v>16467</v>
      </c>
    </row>
    <row r="19699" spans="1:2" x14ac:dyDescent="0.25">
      <c r="A19699">
        <v>39539</v>
      </c>
      <c r="B19699" t="s">
        <v>16468</v>
      </c>
    </row>
    <row r="19700" spans="1:2" x14ac:dyDescent="0.25">
      <c r="A19700">
        <v>39539</v>
      </c>
      <c r="B19700" t="s">
        <v>16469</v>
      </c>
    </row>
    <row r="19701" spans="1:2" x14ac:dyDescent="0.25">
      <c r="A19701">
        <v>39539</v>
      </c>
      <c r="B19701" t="s">
        <v>6654</v>
      </c>
    </row>
    <row r="19702" spans="1:2" x14ac:dyDescent="0.25">
      <c r="A19702">
        <v>39539</v>
      </c>
      <c r="B19702" t="s">
        <v>16470</v>
      </c>
    </row>
    <row r="19703" spans="1:2" x14ac:dyDescent="0.25">
      <c r="A19703">
        <v>39568</v>
      </c>
      <c r="B19703" t="s">
        <v>16471</v>
      </c>
    </row>
    <row r="19704" spans="1:2" x14ac:dyDescent="0.25">
      <c r="A19704">
        <v>39576</v>
      </c>
      <c r="B19704" t="s">
        <v>16471</v>
      </c>
    </row>
    <row r="19705" spans="1:2" x14ac:dyDescent="0.25">
      <c r="A19705">
        <v>39579</v>
      </c>
      <c r="B19705" t="s">
        <v>9689</v>
      </c>
    </row>
    <row r="19706" spans="1:2" x14ac:dyDescent="0.25">
      <c r="A19706">
        <v>39579</v>
      </c>
      <c r="B19706" t="s">
        <v>16472</v>
      </c>
    </row>
    <row r="19707" spans="1:2" x14ac:dyDescent="0.25">
      <c r="A19707">
        <v>39579</v>
      </c>
      <c r="B19707" t="s">
        <v>16473</v>
      </c>
    </row>
    <row r="19708" spans="1:2" x14ac:dyDescent="0.25">
      <c r="A19708">
        <v>39579</v>
      </c>
      <c r="B19708" t="s">
        <v>3857</v>
      </c>
    </row>
    <row r="19709" spans="1:2" x14ac:dyDescent="0.25">
      <c r="A19709">
        <v>39579</v>
      </c>
      <c r="B19709" t="s">
        <v>16474</v>
      </c>
    </row>
    <row r="19710" spans="1:2" x14ac:dyDescent="0.25">
      <c r="A19710">
        <v>39579</v>
      </c>
      <c r="B19710" t="s">
        <v>5183</v>
      </c>
    </row>
    <row r="19711" spans="1:2" x14ac:dyDescent="0.25">
      <c r="A19711">
        <v>39579</v>
      </c>
      <c r="B19711" t="s">
        <v>16475</v>
      </c>
    </row>
    <row r="19712" spans="1:2" x14ac:dyDescent="0.25">
      <c r="A19712">
        <v>39579</v>
      </c>
      <c r="B19712" t="s">
        <v>16476</v>
      </c>
    </row>
    <row r="19713" spans="1:2" x14ac:dyDescent="0.25">
      <c r="A19713">
        <v>39579</v>
      </c>
      <c r="B19713" t="s">
        <v>16477</v>
      </c>
    </row>
    <row r="19714" spans="1:2" x14ac:dyDescent="0.25">
      <c r="A19714">
        <v>39579</v>
      </c>
      <c r="B19714" t="s">
        <v>16477</v>
      </c>
    </row>
    <row r="19715" spans="1:2" x14ac:dyDescent="0.25">
      <c r="A19715">
        <v>39579</v>
      </c>
      <c r="B19715" t="s">
        <v>16478</v>
      </c>
    </row>
    <row r="19716" spans="1:2" x14ac:dyDescent="0.25">
      <c r="A19716">
        <v>39579</v>
      </c>
      <c r="B19716" t="s">
        <v>16479</v>
      </c>
    </row>
    <row r="19717" spans="1:2" x14ac:dyDescent="0.25">
      <c r="A19717">
        <v>39579</v>
      </c>
      <c r="B19717" t="s">
        <v>16480</v>
      </c>
    </row>
    <row r="19718" spans="1:2" x14ac:dyDescent="0.25">
      <c r="A19718">
        <v>39579</v>
      </c>
      <c r="B19718" t="s">
        <v>1426</v>
      </c>
    </row>
    <row r="19719" spans="1:2" x14ac:dyDescent="0.25">
      <c r="A19719">
        <v>39579</v>
      </c>
      <c r="B19719" t="s">
        <v>16481</v>
      </c>
    </row>
    <row r="19720" spans="1:2" x14ac:dyDescent="0.25">
      <c r="A19720">
        <v>39579</v>
      </c>
      <c r="B19720" t="s">
        <v>3520</v>
      </c>
    </row>
    <row r="19721" spans="1:2" x14ac:dyDescent="0.25">
      <c r="A19721">
        <v>39579</v>
      </c>
      <c r="B19721" t="s">
        <v>16482</v>
      </c>
    </row>
    <row r="19722" spans="1:2" x14ac:dyDescent="0.25">
      <c r="A19722">
        <v>39579</v>
      </c>
      <c r="B19722" t="s">
        <v>16483</v>
      </c>
    </row>
    <row r="19723" spans="1:2" x14ac:dyDescent="0.25">
      <c r="A19723">
        <v>39579</v>
      </c>
      <c r="B19723" t="s">
        <v>16484</v>
      </c>
    </row>
    <row r="19724" spans="1:2" x14ac:dyDescent="0.25">
      <c r="A19724">
        <v>39579</v>
      </c>
      <c r="B19724" t="s">
        <v>12936</v>
      </c>
    </row>
    <row r="19725" spans="1:2" x14ac:dyDescent="0.25">
      <c r="A19725">
        <v>39579</v>
      </c>
      <c r="B19725" t="s">
        <v>3842</v>
      </c>
    </row>
    <row r="19726" spans="1:2" x14ac:dyDescent="0.25">
      <c r="A19726">
        <v>39579</v>
      </c>
      <c r="B19726" t="s">
        <v>4304</v>
      </c>
    </row>
    <row r="19727" spans="1:2" x14ac:dyDescent="0.25">
      <c r="A19727">
        <v>39579</v>
      </c>
      <c r="B19727" t="s">
        <v>4184</v>
      </c>
    </row>
    <row r="19728" spans="1:2" x14ac:dyDescent="0.25">
      <c r="A19728">
        <v>39579</v>
      </c>
      <c r="B19728" t="s">
        <v>16485</v>
      </c>
    </row>
    <row r="19729" spans="1:2" x14ac:dyDescent="0.25">
      <c r="A19729">
        <v>39579</v>
      </c>
      <c r="B19729" t="s">
        <v>16486</v>
      </c>
    </row>
    <row r="19730" spans="1:2" x14ac:dyDescent="0.25">
      <c r="A19730">
        <v>39579</v>
      </c>
      <c r="B19730" t="s">
        <v>16487</v>
      </c>
    </row>
    <row r="19731" spans="1:2" x14ac:dyDescent="0.25">
      <c r="A19731">
        <v>39579</v>
      </c>
      <c r="B19731" t="s">
        <v>16488</v>
      </c>
    </row>
    <row r="19732" spans="1:2" x14ac:dyDescent="0.25">
      <c r="A19732">
        <v>39579</v>
      </c>
      <c r="B19732" t="s">
        <v>16489</v>
      </c>
    </row>
    <row r="19733" spans="1:2" x14ac:dyDescent="0.25">
      <c r="A19733">
        <v>39579</v>
      </c>
      <c r="B19733" t="s">
        <v>16191</v>
      </c>
    </row>
    <row r="19734" spans="1:2" x14ac:dyDescent="0.25">
      <c r="A19734">
        <v>39579</v>
      </c>
      <c r="B19734" t="s">
        <v>16490</v>
      </c>
    </row>
    <row r="19735" spans="1:2" x14ac:dyDescent="0.25">
      <c r="A19735">
        <v>39579</v>
      </c>
      <c r="B19735" t="s">
        <v>14986</v>
      </c>
    </row>
    <row r="19736" spans="1:2" x14ac:dyDescent="0.25">
      <c r="A19736">
        <v>39579</v>
      </c>
      <c r="B19736" t="s">
        <v>16491</v>
      </c>
    </row>
    <row r="19737" spans="1:2" x14ac:dyDescent="0.25">
      <c r="A19737">
        <v>39579</v>
      </c>
      <c r="B19737" t="s">
        <v>16492</v>
      </c>
    </row>
    <row r="19738" spans="1:2" x14ac:dyDescent="0.25">
      <c r="A19738">
        <v>39579</v>
      </c>
      <c r="B19738" t="s">
        <v>16493</v>
      </c>
    </row>
    <row r="19739" spans="1:2" x14ac:dyDescent="0.25">
      <c r="A19739">
        <v>39579</v>
      </c>
      <c r="B19739" t="s">
        <v>16494</v>
      </c>
    </row>
    <row r="19740" spans="1:2" x14ac:dyDescent="0.25">
      <c r="A19740">
        <v>39579</v>
      </c>
      <c r="B19740" t="s">
        <v>13010</v>
      </c>
    </row>
    <row r="19741" spans="1:2" x14ac:dyDescent="0.25">
      <c r="A19741">
        <v>39579</v>
      </c>
      <c r="B19741" t="s">
        <v>16495</v>
      </c>
    </row>
    <row r="19742" spans="1:2" x14ac:dyDescent="0.25">
      <c r="A19742">
        <v>39579</v>
      </c>
      <c r="B19742" t="s">
        <v>16496</v>
      </c>
    </row>
    <row r="19743" spans="1:2" x14ac:dyDescent="0.25">
      <c r="A19743">
        <v>39579</v>
      </c>
      <c r="B19743" t="s">
        <v>16497</v>
      </c>
    </row>
    <row r="19744" spans="1:2" x14ac:dyDescent="0.25">
      <c r="A19744">
        <v>39590</v>
      </c>
      <c r="B19744" t="s">
        <v>16498</v>
      </c>
    </row>
    <row r="19745" spans="1:2" x14ac:dyDescent="0.25">
      <c r="A19745">
        <v>39590</v>
      </c>
      <c r="B19745" t="s">
        <v>16499</v>
      </c>
    </row>
    <row r="19746" spans="1:2" x14ac:dyDescent="0.25">
      <c r="A19746">
        <v>39590</v>
      </c>
      <c r="B19746" t="s">
        <v>3834</v>
      </c>
    </row>
    <row r="19747" spans="1:2" x14ac:dyDescent="0.25">
      <c r="A19747">
        <v>39590</v>
      </c>
      <c r="B19747" t="s">
        <v>16500</v>
      </c>
    </row>
    <row r="19748" spans="1:2" x14ac:dyDescent="0.25">
      <c r="A19748">
        <v>39590</v>
      </c>
      <c r="B19748" t="s">
        <v>16501</v>
      </c>
    </row>
    <row r="19749" spans="1:2" x14ac:dyDescent="0.25">
      <c r="A19749">
        <v>39590</v>
      </c>
      <c r="B19749" t="s">
        <v>16502</v>
      </c>
    </row>
    <row r="19750" spans="1:2" x14ac:dyDescent="0.25">
      <c r="A19750">
        <v>39590</v>
      </c>
      <c r="B19750" t="s">
        <v>16503</v>
      </c>
    </row>
    <row r="19751" spans="1:2" x14ac:dyDescent="0.25">
      <c r="A19751">
        <v>39590</v>
      </c>
      <c r="B19751" t="s">
        <v>5908</v>
      </c>
    </row>
    <row r="19752" spans="1:2" x14ac:dyDescent="0.25">
      <c r="A19752">
        <v>39590</v>
      </c>
      <c r="B19752" t="s">
        <v>16504</v>
      </c>
    </row>
    <row r="19753" spans="1:2" x14ac:dyDescent="0.25">
      <c r="A19753">
        <v>39596</v>
      </c>
      <c r="B19753" t="s">
        <v>16505</v>
      </c>
    </row>
    <row r="19754" spans="1:2" x14ac:dyDescent="0.25">
      <c r="A19754">
        <v>39596</v>
      </c>
      <c r="B19754" t="s">
        <v>16506</v>
      </c>
    </row>
    <row r="19755" spans="1:2" x14ac:dyDescent="0.25">
      <c r="A19755">
        <v>39596</v>
      </c>
      <c r="B19755" t="s">
        <v>16507</v>
      </c>
    </row>
    <row r="19756" spans="1:2" x14ac:dyDescent="0.25">
      <c r="A19756">
        <v>39596</v>
      </c>
      <c r="B19756" t="s">
        <v>16508</v>
      </c>
    </row>
    <row r="19757" spans="1:2" x14ac:dyDescent="0.25">
      <c r="A19757">
        <v>39596</v>
      </c>
      <c r="B19757" t="s">
        <v>16509</v>
      </c>
    </row>
    <row r="19758" spans="1:2" x14ac:dyDescent="0.25">
      <c r="A19758">
        <v>39596</v>
      </c>
      <c r="B19758" t="s">
        <v>9691</v>
      </c>
    </row>
    <row r="19759" spans="1:2" x14ac:dyDescent="0.25">
      <c r="A19759">
        <v>39596</v>
      </c>
      <c r="B19759" t="s">
        <v>8436</v>
      </c>
    </row>
    <row r="19760" spans="1:2" x14ac:dyDescent="0.25">
      <c r="A19760">
        <v>39596</v>
      </c>
      <c r="B19760" t="s">
        <v>16510</v>
      </c>
    </row>
    <row r="19761" spans="1:2" x14ac:dyDescent="0.25">
      <c r="A19761">
        <v>39596</v>
      </c>
      <c r="B19761" t="s">
        <v>16511</v>
      </c>
    </row>
    <row r="19762" spans="1:2" x14ac:dyDescent="0.25">
      <c r="A19762">
        <v>39596</v>
      </c>
      <c r="B19762" t="s">
        <v>16512</v>
      </c>
    </row>
    <row r="19763" spans="1:2" x14ac:dyDescent="0.25">
      <c r="A19763">
        <v>39596</v>
      </c>
      <c r="B19763" t="s">
        <v>5969</v>
      </c>
    </row>
    <row r="19764" spans="1:2" x14ac:dyDescent="0.25">
      <c r="A19764">
        <v>39596</v>
      </c>
      <c r="B19764" t="s">
        <v>16145</v>
      </c>
    </row>
    <row r="19765" spans="1:2" x14ac:dyDescent="0.25">
      <c r="A19765">
        <v>39596</v>
      </c>
      <c r="B19765" t="s">
        <v>16513</v>
      </c>
    </row>
    <row r="19766" spans="1:2" x14ac:dyDescent="0.25">
      <c r="A19766">
        <v>39596</v>
      </c>
      <c r="B19766" t="s">
        <v>10873</v>
      </c>
    </row>
    <row r="19767" spans="1:2" x14ac:dyDescent="0.25">
      <c r="A19767">
        <v>39596</v>
      </c>
      <c r="B19767" t="s">
        <v>16514</v>
      </c>
    </row>
    <row r="19768" spans="1:2" x14ac:dyDescent="0.25">
      <c r="A19768">
        <v>39596</v>
      </c>
      <c r="B19768" t="s">
        <v>9913</v>
      </c>
    </row>
    <row r="19769" spans="1:2" x14ac:dyDescent="0.25">
      <c r="A19769">
        <v>39596</v>
      </c>
      <c r="B19769" t="s">
        <v>6488</v>
      </c>
    </row>
    <row r="19770" spans="1:2" x14ac:dyDescent="0.25">
      <c r="A19770">
        <v>39596</v>
      </c>
      <c r="B19770" t="s">
        <v>5971</v>
      </c>
    </row>
    <row r="19771" spans="1:2" x14ac:dyDescent="0.25">
      <c r="A19771">
        <v>39596</v>
      </c>
      <c r="B19771" t="s">
        <v>10801</v>
      </c>
    </row>
    <row r="19772" spans="1:2" x14ac:dyDescent="0.25">
      <c r="A19772">
        <v>39596</v>
      </c>
      <c r="B19772" t="s">
        <v>16515</v>
      </c>
    </row>
    <row r="19773" spans="1:2" x14ac:dyDescent="0.25">
      <c r="A19773">
        <v>39596</v>
      </c>
      <c r="B19773" t="s">
        <v>16516</v>
      </c>
    </row>
    <row r="19774" spans="1:2" x14ac:dyDescent="0.25">
      <c r="A19774">
        <v>39596</v>
      </c>
      <c r="B19774" t="s">
        <v>16517</v>
      </c>
    </row>
    <row r="19775" spans="1:2" x14ac:dyDescent="0.25">
      <c r="A19775">
        <v>39596</v>
      </c>
      <c r="B19775" t="s">
        <v>3842</v>
      </c>
    </row>
    <row r="19776" spans="1:2" x14ac:dyDescent="0.25">
      <c r="A19776">
        <v>39596</v>
      </c>
      <c r="B19776" t="s">
        <v>16518</v>
      </c>
    </row>
    <row r="19777" spans="1:2" x14ac:dyDescent="0.25">
      <c r="A19777">
        <v>39596</v>
      </c>
      <c r="B19777" t="s">
        <v>16519</v>
      </c>
    </row>
    <row r="19778" spans="1:2" x14ac:dyDescent="0.25">
      <c r="A19778">
        <v>39596</v>
      </c>
      <c r="B19778" t="s">
        <v>16520</v>
      </c>
    </row>
    <row r="19779" spans="1:2" x14ac:dyDescent="0.25">
      <c r="A19779">
        <v>39596</v>
      </c>
      <c r="B19779" t="s">
        <v>16521</v>
      </c>
    </row>
    <row r="19780" spans="1:2" x14ac:dyDescent="0.25">
      <c r="A19780">
        <v>39596</v>
      </c>
      <c r="B19780" t="s">
        <v>16522</v>
      </c>
    </row>
    <row r="19781" spans="1:2" x14ac:dyDescent="0.25">
      <c r="A19781">
        <v>39596</v>
      </c>
      <c r="B19781" t="s">
        <v>10754</v>
      </c>
    </row>
    <row r="19782" spans="1:2" x14ac:dyDescent="0.25">
      <c r="A19782">
        <v>39596</v>
      </c>
      <c r="B19782" t="s">
        <v>16523</v>
      </c>
    </row>
    <row r="19783" spans="1:2" x14ac:dyDescent="0.25">
      <c r="A19783">
        <v>39596</v>
      </c>
      <c r="B19783" t="s">
        <v>16524</v>
      </c>
    </row>
    <row r="19784" spans="1:2" x14ac:dyDescent="0.25">
      <c r="A19784">
        <v>39596</v>
      </c>
      <c r="B19784" t="s">
        <v>16525</v>
      </c>
    </row>
    <row r="19785" spans="1:2" x14ac:dyDescent="0.25">
      <c r="A19785">
        <v>39596</v>
      </c>
      <c r="B19785" t="s">
        <v>9577</v>
      </c>
    </row>
    <row r="19786" spans="1:2" x14ac:dyDescent="0.25">
      <c r="A19786">
        <v>39596</v>
      </c>
      <c r="B19786" t="s">
        <v>16526</v>
      </c>
    </row>
    <row r="19787" spans="1:2" x14ac:dyDescent="0.25">
      <c r="A19787">
        <v>39599</v>
      </c>
      <c r="B19787" t="s">
        <v>16527</v>
      </c>
    </row>
    <row r="19788" spans="1:2" x14ac:dyDescent="0.25">
      <c r="A19788">
        <v>39599</v>
      </c>
      <c r="B19788" t="s">
        <v>8461</v>
      </c>
    </row>
    <row r="19789" spans="1:2" x14ac:dyDescent="0.25">
      <c r="A19789">
        <v>39599</v>
      </c>
      <c r="B19789" t="s">
        <v>16528</v>
      </c>
    </row>
    <row r="19790" spans="1:2" x14ac:dyDescent="0.25">
      <c r="A19790">
        <v>39599</v>
      </c>
      <c r="B19790" t="s">
        <v>16529</v>
      </c>
    </row>
    <row r="19791" spans="1:2" x14ac:dyDescent="0.25">
      <c r="A19791">
        <v>39599</v>
      </c>
      <c r="B19791" t="s">
        <v>11251</v>
      </c>
    </row>
    <row r="19792" spans="1:2" x14ac:dyDescent="0.25">
      <c r="A19792">
        <v>39599</v>
      </c>
      <c r="B19792" t="s">
        <v>16530</v>
      </c>
    </row>
    <row r="19793" spans="1:2" x14ac:dyDescent="0.25">
      <c r="A19793">
        <v>39599</v>
      </c>
      <c r="B19793" t="s">
        <v>3842</v>
      </c>
    </row>
    <row r="19794" spans="1:2" x14ac:dyDescent="0.25">
      <c r="A19794">
        <v>39599</v>
      </c>
      <c r="B19794" t="s">
        <v>16531</v>
      </c>
    </row>
    <row r="19795" spans="1:2" x14ac:dyDescent="0.25">
      <c r="A19795">
        <v>39599</v>
      </c>
      <c r="B19795" t="s">
        <v>16532</v>
      </c>
    </row>
    <row r="19796" spans="1:2" x14ac:dyDescent="0.25">
      <c r="A19796">
        <v>39599</v>
      </c>
      <c r="B19796" t="s">
        <v>16533</v>
      </c>
    </row>
    <row r="19797" spans="1:2" x14ac:dyDescent="0.25">
      <c r="A19797">
        <v>39599</v>
      </c>
      <c r="B19797" t="s">
        <v>2695</v>
      </c>
    </row>
    <row r="19798" spans="1:2" x14ac:dyDescent="0.25">
      <c r="A19798">
        <v>39599</v>
      </c>
      <c r="B19798" t="s">
        <v>16534</v>
      </c>
    </row>
    <row r="19799" spans="1:2" x14ac:dyDescent="0.25">
      <c r="A19799">
        <v>39599</v>
      </c>
      <c r="B19799" t="s">
        <v>10830</v>
      </c>
    </row>
    <row r="19800" spans="1:2" x14ac:dyDescent="0.25">
      <c r="A19800">
        <v>39599</v>
      </c>
      <c r="B19800" t="s">
        <v>6373</v>
      </c>
    </row>
    <row r="19801" spans="1:2" x14ac:dyDescent="0.25">
      <c r="A19801">
        <v>39599</v>
      </c>
      <c r="B19801" t="s">
        <v>16535</v>
      </c>
    </row>
    <row r="19802" spans="1:2" x14ac:dyDescent="0.25">
      <c r="A19802">
        <v>39599</v>
      </c>
      <c r="B19802" t="s">
        <v>16536</v>
      </c>
    </row>
    <row r="19803" spans="1:2" x14ac:dyDescent="0.25">
      <c r="A19803">
        <v>39599</v>
      </c>
      <c r="B19803" t="s">
        <v>16536</v>
      </c>
    </row>
    <row r="19804" spans="1:2" x14ac:dyDescent="0.25">
      <c r="A19804">
        <v>39599</v>
      </c>
      <c r="B19804" t="s">
        <v>16537</v>
      </c>
    </row>
    <row r="19805" spans="1:2" x14ac:dyDescent="0.25">
      <c r="A19805">
        <v>39599</v>
      </c>
      <c r="B19805" t="s">
        <v>10931</v>
      </c>
    </row>
    <row r="19806" spans="1:2" x14ac:dyDescent="0.25">
      <c r="A19806">
        <v>39606</v>
      </c>
      <c r="B19806" t="s">
        <v>16538</v>
      </c>
    </row>
    <row r="19807" spans="1:2" x14ac:dyDescent="0.25">
      <c r="A19807">
        <v>39606</v>
      </c>
      <c r="B19807" t="s">
        <v>16539</v>
      </c>
    </row>
    <row r="19808" spans="1:2" x14ac:dyDescent="0.25">
      <c r="A19808">
        <v>39606</v>
      </c>
      <c r="B19808" t="s">
        <v>14446</v>
      </c>
    </row>
    <row r="19809" spans="1:2" x14ac:dyDescent="0.25">
      <c r="A19809">
        <v>39606</v>
      </c>
      <c r="B19809" t="s">
        <v>3648</v>
      </c>
    </row>
    <row r="19810" spans="1:2" x14ac:dyDescent="0.25">
      <c r="A19810">
        <v>39606</v>
      </c>
      <c r="B19810" t="s">
        <v>10980</v>
      </c>
    </row>
    <row r="19811" spans="1:2" x14ac:dyDescent="0.25">
      <c r="A19811">
        <v>39606</v>
      </c>
      <c r="B19811" t="s">
        <v>16540</v>
      </c>
    </row>
    <row r="19812" spans="1:2" x14ac:dyDescent="0.25">
      <c r="A19812">
        <v>39606</v>
      </c>
      <c r="B19812" t="s">
        <v>9188</v>
      </c>
    </row>
    <row r="19813" spans="1:2" x14ac:dyDescent="0.25">
      <c r="A19813">
        <v>39606</v>
      </c>
      <c r="B19813" t="s">
        <v>16541</v>
      </c>
    </row>
    <row r="19814" spans="1:2" x14ac:dyDescent="0.25">
      <c r="A19814">
        <v>39606</v>
      </c>
      <c r="B19814" t="s">
        <v>16542</v>
      </c>
    </row>
    <row r="19815" spans="1:2" x14ac:dyDescent="0.25">
      <c r="A19815">
        <v>39606</v>
      </c>
      <c r="B19815" t="s">
        <v>16543</v>
      </c>
    </row>
    <row r="19816" spans="1:2" x14ac:dyDescent="0.25">
      <c r="A19816">
        <v>39606</v>
      </c>
      <c r="B19816" t="s">
        <v>6619</v>
      </c>
    </row>
    <row r="19817" spans="1:2" x14ac:dyDescent="0.25">
      <c r="A19817">
        <v>39606</v>
      </c>
      <c r="B19817" t="s">
        <v>10193</v>
      </c>
    </row>
    <row r="19818" spans="1:2" x14ac:dyDescent="0.25">
      <c r="A19818">
        <v>39606</v>
      </c>
      <c r="B19818" t="s">
        <v>16544</v>
      </c>
    </row>
    <row r="19819" spans="1:2" x14ac:dyDescent="0.25">
      <c r="A19819">
        <v>39606</v>
      </c>
      <c r="B19819" t="s">
        <v>16545</v>
      </c>
    </row>
    <row r="19820" spans="1:2" x14ac:dyDescent="0.25">
      <c r="A19820">
        <v>39606</v>
      </c>
      <c r="B19820" t="s">
        <v>16546</v>
      </c>
    </row>
    <row r="19821" spans="1:2" x14ac:dyDescent="0.25">
      <c r="A19821">
        <v>39606</v>
      </c>
      <c r="B19821" t="s">
        <v>16547</v>
      </c>
    </row>
    <row r="19822" spans="1:2" x14ac:dyDescent="0.25">
      <c r="A19822">
        <v>39606</v>
      </c>
      <c r="B19822" t="s">
        <v>16292</v>
      </c>
    </row>
    <row r="19823" spans="1:2" x14ac:dyDescent="0.25">
      <c r="A19823">
        <v>39606</v>
      </c>
      <c r="B19823" t="s">
        <v>16548</v>
      </c>
    </row>
    <row r="19824" spans="1:2" x14ac:dyDescent="0.25">
      <c r="A19824">
        <v>39606</v>
      </c>
      <c r="B19824" t="s">
        <v>16549</v>
      </c>
    </row>
    <row r="19825" spans="1:2" x14ac:dyDescent="0.25">
      <c r="A19825">
        <v>39606</v>
      </c>
      <c r="B19825" t="s">
        <v>16550</v>
      </c>
    </row>
    <row r="19826" spans="1:2" x14ac:dyDescent="0.25">
      <c r="A19826">
        <v>39606</v>
      </c>
      <c r="B19826" t="s">
        <v>16551</v>
      </c>
    </row>
    <row r="19827" spans="1:2" x14ac:dyDescent="0.25">
      <c r="A19827">
        <v>39606</v>
      </c>
      <c r="B19827" t="s">
        <v>16552</v>
      </c>
    </row>
    <row r="19828" spans="1:2" x14ac:dyDescent="0.25">
      <c r="A19828">
        <v>39606</v>
      </c>
      <c r="B19828" t="s">
        <v>16553</v>
      </c>
    </row>
    <row r="19829" spans="1:2" x14ac:dyDescent="0.25">
      <c r="A19829">
        <v>39606</v>
      </c>
      <c r="B19829" t="s">
        <v>16554</v>
      </c>
    </row>
    <row r="19830" spans="1:2" x14ac:dyDescent="0.25">
      <c r="A19830">
        <v>39606</v>
      </c>
      <c r="B19830" t="s">
        <v>16555</v>
      </c>
    </row>
    <row r="19831" spans="1:2" x14ac:dyDescent="0.25">
      <c r="A19831">
        <v>39606</v>
      </c>
      <c r="B19831" t="s">
        <v>16556</v>
      </c>
    </row>
    <row r="19832" spans="1:2" x14ac:dyDescent="0.25">
      <c r="A19832">
        <v>39606</v>
      </c>
      <c r="B19832" t="s">
        <v>16557</v>
      </c>
    </row>
    <row r="19833" spans="1:2" x14ac:dyDescent="0.25">
      <c r="A19833">
        <v>39606</v>
      </c>
      <c r="B19833" t="s">
        <v>16558</v>
      </c>
    </row>
    <row r="19834" spans="1:2" x14ac:dyDescent="0.25">
      <c r="A19834">
        <v>39606</v>
      </c>
      <c r="B19834" t="s">
        <v>16559</v>
      </c>
    </row>
    <row r="19835" spans="1:2" x14ac:dyDescent="0.25">
      <c r="A19835">
        <v>39606</v>
      </c>
      <c r="B19835" t="s">
        <v>15897</v>
      </c>
    </row>
    <row r="19836" spans="1:2" x14ac:dyDescent="0.25">
      <c r="A19836">
        <v>39606</v>
      </c>
      <c r="B19836" t="s">
        <v>16560</v>
      </c>
    </row>
    <row r="19837" spans="1:2" x14ac:dyDescent="0.25">
      <c r="A19837">
        <v>39606</v>
      </c>
      <c r="B19837" t="s">
        <v>3842</v>
      </c>
    </row>
    <row r="19838" spans="1:2" x14ac:dyDescent="0.25">
      <c r="A19838">
        <v>39606</v>
      </c>
      <c r="B19838" t="s">
        <v>3842</v>
      </c>
    </row>
    <row r="19839" spans="1:2" x14ac:dyDescent="0.25">
      <c r="A19839">
        <v>39606</v>
      </c>
      <c r="B19839" t="s">
        <v>16561</v>
      </c>
    </row>
    <row r="19840" spans="1:2" x14ac:dyDescent="0.25">
      <c r="A19840">
        <v>39606</v>
      </c>
      <c r="B19840" t="s">
        <v>16562</v>
      </c>
    </row>
    <row r="19841" spans="1:2" x14ac:dyDescent="0.25">
      <c r="A19841">
        <v>39606</v>
      </c>
      <c r="B19841" t="s">
        <v>16563</v>
      </c>
    </row>
    <row r="19842" spans="1:2" x14ac:dyDescent="0.25">
      <c r="A19842">
        <v>39606</v>
      </c>
      <c r="B19842" t="s">
        <v>16564</v>
      </c>
    </row>
    <row r="19843" spans="1:2" x14ac:dyDescent="0.25">
      <c r="A19843">
        <v>39606</v>
      </c>
      <c r="B19843" t="s">
        <v>16565</v>
      </c>
    </row>
    <row r="19844" spans="1:2" x14ac:dyDescent="0.25">
      <c r="A19844">
        <v>39606</v>
      </c>
      <c r="B19844" t="s">
        <v>16566</v>
      </c>
    </row>
    <row r="19845" spans="1:2" x14ac:dyDescent="0.25">
      <c r="A19845">
        <v>39606</v>
      </c>
      <c r="B19845" t="s">
        <v>16567</v>
      </c>
    </row>
    <row r="19846" spans="1:2" x14ac:dyDescent="0.25">
      <c r="A19846">
        <v>39606</v>
      </c>
      <c r="B19846" t="s">
        <v>9724</v>
      </c>
    </row>
    <row r="19847" spans="1:2" x14ac:dyDescent="0.25">
      <c r="A19847">
        <v>39606</v>
      </c>
      <c r="B19847" t="s">
        <v>10679</v>
      </c>
    </row>
    <row r="19848" spans="1:2" x14ac:dyDescent="0.25">
      <c r="A19848">
        <v>39606</v>
      </c>
      <c r="B19848" t="s">
        <v>16568</v>
      </c>
    </row>
    <row r="19849" spans="1:2" x14ac:dyDescent="0.25">
      <c r="A19849">
        <v>39606</v>
      </c>
      <c r="B19849" t="s">
        <v>16569</v>
      </c>
    </row>
    <row r="19850" spans="1:2" x14ac:dyDescent="0.25">
      <c r="A19850">
        <v>39606</v>
      </c>
      <c r="B19850" t="s">
        <v>16570</v>
      </c>
    </row>
    <row r="19851" spans="1:2" x14ac:dyDescent="0.25">
      <c r="A19851">
        <v>39606</v>
      </c>
      <c r="B19851" t="s">
        <v>16571</v>
      </c>
    </row>
    <row r="19852" spans="1:2" x14ac:dyDescent="0.25">
      <c r="A19852">
        <v>39606</v>
      </c>
      <c r="B19852" t="s">
        <v>16572</v>
      </c>
    </row>
    <row r="19853" spans="1:2" x14ac:dyDescent="0.25">
      <c r="A19853">
        <v>39606</v>
      </c>
      <c r="B19853" t="s">
        <v>16573</v>
      </c>
    </row>
    <row r="19854" spans="1:2" x14ac:dyDescent="0.25">
      <c r="A19854">
        <v>39606</v>
      </c>
      <c r="B19854" t="s">
        <v>16574</v>
      </c>
    </row>
    <row r="19855" spans="1:2" x14ac:dyDescent="0.25">
      <c r="A19855">
        <v>39606</v>
      </c>
      <c r="B19855" t="s">
        <v>16575</v>
      </c>
    </row>
    <row r="19856" spans="1:2" x14ac:dyDescent="0.25">
      <c r="A19856">
        <v>39606</v>
      </c>
      <c r="B19856" t="s">
        <v>8479</v>
      </c>
    </row>
    <row r="19857" spans="1:2" x14ac:dyDescent="0.25">
      <c r="A19857">
        <v>39606</v>
      </c>
      <c r="B19857" t="s">
        <v>8389</v>
      </c>
    </row>
    <row r="19858" spans="1:2" x14ac:dyDescent="0.25">
      <c r="A19858">
        <v>39606</v>
      </c>
      <c r="B19858" t="s">
        <v>9744</v>
      </c>
    </row>
    <row r="19859" spans="1:2" x14ac:dyDescent="0.25">
      <c r="A19859">
        <v>39606</v>
      </c>
      <c r="B19859" t="s">
        <v>16576</v>
      </c>
    </row>
    <row r="19860" spans="1:2" x14ac:dyDescent="0.25">
      <c r="A19860">
        <v>39606</v>
      </c>
      <c r="B19860" t="s">
        <v>16577</v>
      </c>
    </row>
    <row r="19861" spans="1:2" x14ac:dyDescent="0.25">
      <c r="A19861">
        <v>39606</v>
      </c>
      <c r="B19861" t="s">
        <v>16524</v>
      </c>
    </row>
    <row r="19862" spans="1:2" x14ac:dyDescent="0.25">
      <c r="A19862">
        <v>39606</v>
      </c>
      <c r="B19862" t="s">
        <v>16578</v>
      </c>
    </row>
    <row r="19863" spans="1:2" x14ac:dyDescent="0.25">
      <c r="A19863">
        <v>39606</v>
      </c>
      <c r="B19863" t="s">
        <v>16579</v>
      </c>
    </row>
    <row r="19864" spans="1:2" x14ac:dyDescent="0.25">
      <c r="A19864">
        <v>39606</v>
      </c>
      <c r="B19864" t="s">
        <v>16580</v>
      </c>
    </row>
    <row r="19865" spans="1:2" x14ac:dyDescent="0.25">
      <c r="A19865">
        <v>39606</v>
      </c>
      <c r="B19865" t="s">
        <v>12638</v>
      </c>
    </row>
    <row r="19866" spans="1:2" x14ac:dyDescent="0.25">
      <c r="A19866">
        <v>39606</v>
      </c>
      <c r="B19866" t="s">
        <v>9812</v>
      </c>
    </row>
    <row r="19867" spans="1:2" x14ac:dyDescent="0.25">
      <c r="A19867">
        <v>39606</v>
      </c>
      <c r="B19867" t="s">
        <v>16581</v>
      </c>
    </row>
    <row r="19868" spans="1:2" x14ac:dyDescent="0.25">
      <c r="A19868">
        <v>39606</v>
      </c>
      <c r="B19868" t="s">
        <v>9816</v>
      </c>
    </row>
    <row r="19869" spans="1:2" x14ac:dyDescent="0.25">
      <c r="A19869">
        <v>39606</v>
      </c>
      <c r="B19869" t="s">
        <v>16582</v>
      </c>
    </row>
    <row r="19870" spans="1:2" x14ac:dyDescent="0.25">
      <c r="A19870">
        <v>39606</v>
      </c>
      <c r="B19870" t="s">
        <v>13528</v>
      </c>
    </row>
    <row r="19871" spans="1:2" x14ac:dyDescent="0.25">
      <c r="A19871">
        <v>39606</v>
      </c>
      <c r="B19871" t="s">
        <v>16583</v>
      </c>
    </row>
    <row r="19872" spans="1:2" x14ac:dyDescent="0.25">
      <c r="A19872">
        <v>39606</v>
      </c>
      <c r="B19872" t="s">
        <v>16584</v>
      </c>
    </row>
    <row r="19873" spans="1:2" x14ac:dyDescent="0.25">
      <c r="A19873">
        <v>39606</v>
      </c>
      <c r="B19873" t="s">
        <v>16585</v>
      </c>
    </row>
    <row r="19874" spans="1:2" x14ac:dyDescent="0.25">
      <c r="A19874">
        <v>39611</v>
      </c>
      <c r="B19874" t="s">
        <v>1969</v>
      </c>
    </row>
    <row r="19875" spans="1:2" x14ac:dyDescent="0.25">
      <c r="A19875">
        <v>39615</v>
      </c>
      <c r="B19875" t="s">
        <v>16586</v>
      </c>
    </row>
    <row r="19876" spans="1:2" x14ac:dyDescent="0.25">
      <c r="A19876">
        <v>39615</v>
      </c>
      <c r="B19876" t="s">
        <v>16587</v>
      </c>
    </row>
    <row r="19877" spans="1:2" x14ac:dyDescent="0.25">
      <c r="A19877">
        <v>39615</v>
      </c>
      <c r="B19877" t="s">
        <v>16588</v>
      </c>
    </row>
    <row r="19878" spans="1:2" x14ac:dyDescent="0.25">
      <c r="A19878">
        <v>39615</v>
      </c>
      <c r="B19878" t="s">
        <v>16589</v>
      </c>
    </row>
    <row r="19879" spans="1:2" x14ac:dyDescent="0.25">
      <c r="A19879">
        <v>39615</v>
      </c>
      <c r="B19879" t="s">
        <v>3836</v>
      </c>
    </row>
    <row r="19880" spans="1:2" x14ac:dyDescent="0.25">
      <c r="A19880">
        <v>39615</v>
      </c>
      <c r="B19880" t="s">
        <v>16590</v>
      </c>
    </row>
    <row r="19881" spans="1:2" x14ac:dyDescent="0.25">
      <c r="A19881">
        <v>39615</v>
      </c>
      <c r="B19881" t="s">
        <v>16591</v>
      </c>
    </row>
    <row r="19882" spans="1:2" x14ac:dyDescent="0.25">
      <c r="A19882">
        <v>39615</v>
      </c>
      <c r="B19882" t="s">
        <v>16592</v>
      </c>
    </row>
    <row r="19883" spans="1:2" x14ac:dyDescent="0.25">
      <c r="A19883">
        <v>39615</v>
      </c>
      <c r="B19883" t="s">
        <v>1339</v>
      </c>
    </row>
    <row r="19884" spans="1:2" x14ac:dyDescent="0.25">
      <c r="A19884">
        <v>39615</v>
      </c>
      <c r="B19884" t="s">
        <v>16593</v>
      </c>
    </row>
    <row r="19885" spans="1:2" x14ac:dyDescent="0.25">
      <c r="A19885">
        <v>39615</v>
      </c>
      <c r="B19885" t="s">
        <v>16594</v>
      </c>
    </row>
    <row r="19886" spans="1:2" x14ac:dyDescent="0.25">
      <c r="A19886">
        <v>39615</v>
      </c>
      <c r="B19886" t="s">
        <v>3520</v>
      </c>
    </row>
    <row r="19887" spans="1:2" x14ac:dyDescent="0.25">
      <c r="A19887">
        <v>39615</v>
      </c>
      <c r="B19887" t="s">
        <v>3520</v>
      </c>
    </row>
    <row r="19888" spans="1:2" x14ac:dyDescent="0.25">
      <c r="A19888">
        <v>39615</v>
      </c>
      <c r="B19888" t="s">
        <v>3520</v>
      </c>
    </row>
    <row r="19889" spans="1:2" x14ac:dyDescent="0.25">
      <c r="A19889">
        <v>39615</v>
      </c>
      <c r="B19889" t="s">
        <v>16595</v>
      </c>
    </row>
    <row r="19890" spans="1:2" x14ac:dyDescent="0.25">
      <c r="A19890">
        <v>39615</v>
      </c>
      <c r="B19890" t="s">
        <v>16596</v>
      </c>
    </row>
    <row r="19891" spans="1:2" x14ac:dyDescent="0.25">
      <c r="A19891">
        <v>39615</v>
      </c>
      <c r="B19891" t="s">
        <v>9008</v>
      </c>
    </row>
    <row r="19892" spans="1:2" x14ac:dyDescent="0.25">
      <c r="A19892">
        <v>39615</v>
      </c>
      <c r="B19892" t="s">
        <v>16597</v>
      </c>
    </row>
    <row r="19893" spans="1:2" x14ac:dyDescent="0.25">
      <c r="A19893">
        <v>39615</v>
      </c>
      <c r="B19893" t="s">
        <v>16598</v>
      </c>
    </row>
    <row r="19894" spans="1:2" x14ac:dyDescent="0.25">
      <c r="A19894">
        <v>39615</v>
      </c>
      <c r="B19894" t="s">
        <v>16599</v>
      </c>
    </row>
    <row r="19895" spans="1:2" x14ac:dyDescent="0.25">
      <c r="A19895">
        <v>39615</v>
      </c>
      <c r="B19895" t="s">
        <v>16600</v>
      </c>
    </row>
    <row r="19896" spans="1:2" x14ac:dyDescent="0.25">
      <c r="A19896">
        <v>39615</v>
      </c>
      <c r="B19896" t="s">
        <v>10259</v>
      </c>
    </row>
    <row r="19897" spans="1:2" x14ac:dyDescent="0.25">
      <c r="A19897">
        <v>39615</v>
      </c>
      <c r="B19897" t="s">
        <v>8776</v>
      </c>
    </row>
    <row r="19898" spans="1:2" x14ac:dyDescent="0.25">
      <c r="A19898">
        <v>39615</v>
      </c>
      <c r="B19898" t="s">
        <v>544</v>
      </c>
    </row>
    <row r="19899" spans="1:2" x14ac:dyDescent="0.25">
      <c r="A19899">
        <v>39615</v>
      </c>
      <c r="B19899" t="s">
        <v>16601</v>
      </c>
    </row>
    <row r="19900" spans="1:2" x14ac:dyDescent="0.25">
      <c r="A19900">
        <v>39615</v>
      </c>
      <c r="B19900" t="s">
        <v>16602</v>
      </c>
    </row>
    <row r="19901" spans="1:2" x14ac:dyDescent="0.25">
      <c r="A19901">
        <v>39615</v>
      </c>
      <c r="B19901" t="s">
        <v>4520</v>
      </c>
    </row>
    <row r="19902" spans="1:2" x14ac:dyDescent="0.25">
      <c r="A19902">
        <v>39615</v>
      </c>
      <c r="B19902" t="s">
        <v>16603</v>
      </c>
    </row>
    <row r="19903" spans="1:2" x14ac:dyDescent="0.25">
      <c r="A19903">
        <v>39615</v>
      </c>
      <c r="B19903" t="s">
        <v>16604</v>
      </c>
    </row>
    <row r="19904" spans="1:2" x14ac:dyDescent="0.25">
      <c r="A19904">
        <v>39615</v>
      </c>
      <c r="B19904" t="s">
        <v>16605</v>
      </c>
    </row>
    <row r="19905" spans="1:2" x14ac:dyDescent="0.25">
      <c r="A19905">
        <v>39615</v>
      </c>
      <c r="B19905" t="s">
        <v>16606</v>
      </c>
    </row>
    <row r="19906" spans="1:2" x14ac:dyDescent="0.25">
      <c r="A19906">
        <v>39615</v>
      </c>
      <c r="B19906" t="s">
        <v>16607</v>
      </c>
    </row>
    <row r="19907" spans="1:2" x14ac:dyDescent="0.25">
      <c r="A19907">
        <v>39615</v>
      </c>
      <c r="B19907" t="s">
        <v>16608</v>
      </c>
    </row>
    <row r="19908" spans="1:2" x14ac:dyDescent="0.25">
      <c r="A19908">
        <v>39615</v>
      </c>
      <c r="B19908" t="s">
        <v>1943</v>
      </c>
    </row>
    <row r="19909" spans="1:2" x14ac:dyDescent="0.25">
      <c r="A19909">
        <v>39615</v>
      </c>
      <c r="B19909" t="s">
        <v>1969</v>
      </c>
    </row>
    <row r="19910" spans="1:2" x14ac:dyDescent="0.25">
      <c r="A19910">
        <v>39615</v>
      </c>
      <c r="B19910" t="s">
        <v>11350</v>
      </c>
    </row>
    <row r="19911" spans="1:2" x14ac:dyDescent="0.25">
      <c r="A19911">
        <v>39615</v>
      </c>
      <c r="B19911" t="s">
        <v>13266</v>
      </c>
    </row>
    <row r="19912" spans="1:2" x14ac:dyDescent="0.25">
      <c r="A19912">
        <v>39615</v>
      </c>
      <c r="B19912" t="s">
        <v>16609</v>
      </c>
    </row>
    <row r="19913" spans="1:2" x14ac:dyDescent="0.25">
      <c r="A19913">
        <v>39615</v>
      </c>
      <c r="B19913" t="s">
        <v>16610</v>
      </c>
    </row>
    <row r="19914" spans="1:2" x14ac:dyDescent="0.25">
      <c r="A19914">
        <v>39615</v>
      </c>
      <c r="B19914" t="s">
        <v>16611</v>
      </c>
    </row>
    <row r="19915" spans="1:2" x14ac:dyDescent="0.25">
      <c r="A19915">
        <v>39615</v>
      </c>
      <c r="B19915" t="s">
        <v>9566</v>
      </c>
    </row>
    <row r="19916" spans="1:2" x14ac:dyDescent="0.25">
      <c r="A19916">
        <v>39615</v>
      </c>
      <c r="B19916" t="s">
        <v>4072</v>
      </c>
    </row>
    <row r="19917" spans="1:2" x14ac:dyDescent="0.25">
      <c r="A19917">
        <v>39615</v>
      </c>
      <c r="B19917" t="s">
        <v>8424</v>
      </c>
    </row>
    <row r="19918" spans="1:2" x14ac:dyDescent="0.25">
      <c r="A19918">
        <v>39615</v>
      </c>
      <c r="B19918" t="s">
        <v>3052</v>
      </c>
    </row>
    <row r="19919" spans="1:2" x14ac:dyDescent="0.25">
      <c r="A19919">
        <v>39616</v>
      </c>
      <c r="B19919" t="s">
        <v>10853</v>
      </c>
    </row>
    <row r="19920" spans="1:2" x14ac:dyDescent="0.25">
      <c r="A19920">
        <v>39619</v>
      </c>
      <c r="B19920" t="s">
        <v>10853</v>
      </c>
    </row>
    <row r="19921" spans="1:2" x14ac:dyDescent="0.25">
      <c r="A19921">
        <v>39619</v>
      </c>
      <c r="B19921" t="s">
        <v>16612</v>
      </c>
    </row>
    <row r="19922" spans="1:2" x14ac:dyDescent="0.25">
      <c r="A19922">
        <v>39619</v>
      </c>
      <c r="B19922" t="s">
        <v>16613</v>
      </c>
    </row>
    <row r="19923" spans="1:2" x14ac:dyDescent="0.25">
      <c r="A19923">
        <v>39619</v>
      </c>
      <c r="B19923" t="s">
        <v>12936</v>
      </c>
    </row>
    <row r="19924" spans="1:2" x14ac:dyDescent="0.25">
      <c r="A19924">
        <v>39619</v>
      </c>
      <c r="B19924" t="s">
        <v>9719</v>
      </c>
    </row>
    <row r="19925" spans="1:2" x14ac:dyDescent="0.25">
      <c r="A19925">
        <v>39619</v>
      </c>
      <c r="B19925" t="s">
        <v>16614</v>
      </c>
    </row>
    <row r="19926" spans="1:2" x14ac:dyDescent="0.25">
      <c r="A19926">
        <v>39619</v>
      </c>
      <c r="B19926" t="s">
        <v>16615</v>
      </c>
    </row>
    <row r="19927" spans="1:2" x14ac:dyDescent="0.25">
      <c r="A19927">
        <v>39619</v>
      </c>
      <c r="B19927" t="s">
        <v>16616</v>
      </c>
    </row>
    <row r="19928" spans="1:2" x14ac:dyDescent="0.25">
      <c r="A19928">
        <v>39619</v>
      </c>
      <c r="B19928" t="s">
        <v>16617</v>
      </c>
    </row>
    <row r="19929" spans="1:2" x14ac:dyDescent="0.25">
      <c r="A19929">
        <v>39619</v>
      </c>
      <c r="B19929" t="s">
        <v>9853</v>
      </c>
    </row>
    <row r="19930" spans="1:2" x14ac:dyDescent="0.25">
      <c r="A19930">
        <v>39621</v>
      </c>
      <c r="B19930" t="s">
        <v>14772</v>
      </c>
    </row>
    <row r="19931" spans="1:2" x14ac:dyDescent="0.25">
      <c r="A19931">
        <v>39624</v>
      </c>
      <c r="B19931" t="s">
        <v>16618</v>
      </c>
    </row>
    <row r="19932" spans="1:2" x14ac:dyDescent="0.25">
      <c r="A19932">
        <v>39624</v>
      </c>
      <c r="B19932" t="s">
        <v>16619</v>
      </c>
    </row>
    <row r="19933" spans="1:2" x14ac:dyDescent="0.25">
      <c r="A19933">
        <v>39624</v>
      </c>
      <c r="B19933" t="s">
        <v>16620</v>
      </c>
    </row>
    <row r="19934" spans="1:2" x14ac:dyDescent="0.25">
      <c r="A19934">
        <v>39624</v>
      </c>
      <c r="B19934" t="s">
        <v>6697</v>
      </c>
    </row>
    <row r="19935" spans="1:2" x14ac:dyDescent="0.25">
      <c r="A19935">
        <v>39624</v>
      </c>
      <c r="B19935" t="s">
        <v>9615</v>
      </c>
    </row>
    <row r="19936" spans="1:2" x14ac:dyDescent="0.25">
      <c r="A19936">
        <v>39624</v>
      </c>
      <c r="B19936" t="s">
        <v>16621</v>
      </c>
    </row>
    <row r="19937" spans="1:2" x14ac:dyDescent="0.25">
      <c r="A19937">
        <v>39624</v>
      </c>
      <c r="B19937" t="s">
        <v>16622</v>
      </c>
    </row>
    <row r="19938" spans="1:2" x14ac:dyDescent="0.25">
      <c r="A19938">
        <v>39624</v>
      </c>
      <c r="B19938" t="s">
        <v>16623</v>
      </c>
    </row>
    <row r="19939" spans="1:2" x14ac:dyDescent="0.25">
      <c r="A19939">
        <v>39624</v>
      </c>
      <c r="B19939" t="s">
        <v>15957</v>
      </c>
    </row>
    <row r="19940" spans="1:2" x14ac:dyDescent="0.25">
      <c r="A19940">
        <v>39624</v>
      </c>
      <c r="B19940" t="s">
        <v>16624</v>
      </c>
    </row>
    <row r="19941" spans="1:2" x14ac:dyDescent="0.25">
      <c r="A19941">
        <v>39624</v>
      </c>
      <c r="B19941" t="s">
        <v>16625</v>
      </c>
    </row>
    <row r="19942" spans="1:2" x14ac:dyDescent="0.25">
      <c r="A19942">
        <v>39624</v>
      </c>
      <c r="B19942" t="s">
        <v>9857</v>
      </c>
    </row>
    <row r="19943" spans="1:2" x14ac:dyDescent="0.25">
      <c r="A19943">
        <v>39624</v>
      </c>
      <c r="B19943" t="s">
        <v>16626</v>
      </c>
    </row>
    <row r="19944" spans="1:2" x14ac:dyDescent="0.25">
      <c r="A19944">
        <v>39624</v>
      </c>
      <c r="B19944" t="s">
        <v>16627</v>
      </c>
    </row>
    <row r="19945" spans="1:2" x14ac:dyDescent="0.25">
      <c r="A19945">
        <v>39624</v>
      </c>
      <c r="B19945" t="s">
        <v>16628</v>
      </c>
    </row>
    <row r="19946" spans="1:2" x14ac:dyDescent="0.25">
      <c r="A19946">
        <v>39624</v>
      </c>
      <c r="B19946" t="s">
        <v>16629</v>
      </c>
    </row>
    <row r="19947" spans="1:2" x14ac:dyDescent="0.25">
      <c r="A19947">
        <v>39624</v>
      </c>
      <c r="B19947" t="s">
        <v>16630</v>
      </c>
    </row>
    <row r="19948" spans="1:2" x14ac:dyDescent="0.25">
      <c r="A19948">
        <v>39624</v>
      </c>
      <c r="B19948" t="s">
        <v>16631</v>
      </c>
    </row>
    <row r="19949" spans="1:2" x14ac:dyDescent="0.25">
      <c r="A19949">
        <v>39624</v>
      </c>
      <c r="B19949" t="s">
        <v>16632</v>
      </c>
    </row>
    <row r="19950" spans="1:2" x14ac:dyDescent="0.25">
      <c r="A19950">
        <v>39624</v>
      </c>
      <c r="B19950" t="s">
        <v>16633</v>
      </c>
    </row>
    <row r="19951" spans="1:2" x14ac:dyDescent="0.25">
      <c r="A19951">
        <v>39624</v>
      </c>
      <c r="B19951" t="s">
        <v>14772</v>
      </c>
    </row>
    <row r="19952" spans="1:2" x14ac:dyDescent="0.25">
      <c r="A19952">
        <v>39624</v>
      </c>
      <c r="B19952" t="s">
        <v>16634</v>
      </c>
    </row>
    <row r="19953" spans="1:2" x14ac:dyDescent="0.25">
      <c r="A19953">
        <v>39624</v>
      </c>
      <c r="B19953" t="s">
        <v>16635</v>
      </c>
    </row>
    <row r="19954" spans="1:2" x14ac:dyDescent="0.25">
      <c r="A19954">
        <v>39624</v>
      </c>
      <c r="B19954" t="s">
        <v>8921</v>
      </c>
    </row>
    <row r="19955" spans="1:2" x14ac:dyDescent="0.25">
      <c r="A19955">
        <v>39624</v>
      </c>
      <c r="B19955" t="s">
        <v>16636</v>
      </c>
    </row>
    <row r="19956" spans="1:2" x14ac:dyDescent="0.25">
      <c r="A19956">
        <v>39624</v>
      </c>
      <c r="B19956" t="s">
        <v>4184</v>
      </c>
    </row>
    <row r="19957" spans="1:2" x14ac:dyDescent="0.25">
      <c r="A19957">
        <v>39624</v>
      </c>
      <c r="B19957" t="s">
        <v>16637</v>
      </c>
    </row>
    <row r="19958" spans="1:2" x14ac:dyDescent="0.25">
      <c r="A19958">
        <v>39624</v>
      </c>
      <c r="B19958" t="s">
        <v>16638</v>
      </c>
    </row>
    <row r="19959" spans="1:2" x14ac:dyDescent="0.25">
      <c r="A19959">
        <v>39624</v>
      </c>
      <c r="B19959" t="s">
        <v>10064</v>
      </c>
    </row>
    <row r="19960" spans="1:2" x14ac:dyDescent="0.25">
      <c r="A19960">
        <v>39624</v>
      </c>
      <c r="B19960" t="s">
        <v>16639</v>
      </c>
    </row>
    <row r="19961" spans="1:2" x14ac:dyDescent="0.25">
      <c r="A19961">
        <v>39624</v>
      </c>
      <c r="B19961" t="s">
        <v>16640</v>
      </c>
    </row>
    <row r="19962" spans="1:2" x14ac:dyDescent="0.25">
      <c r="A19962">
        <v>39624</v>
      </c>
      <c r="B19962" t="s">
        <v>16641</v>
      </c>
    </row>
    <row r="19963" spans="1:2" x14ac:dyDescent="0.25">
      <c r="A19963">
        <v>39624</v>
      </c>
      <c r="B19963" t="s">
        <v>16642</v>
      </c>
    </row>
    <row r="19964" spans="1:2" x14ac:dyDescent="0.25">
      <c r="A19964">
        <v>39624</v>
      </c>
      <c r="B19964" t="s">
        <v>16643</v>
      </c>
    </row>
    <row r="19965" spans="1:2" x14ac:dyDescent="0.25">
      <c r="A19965">
        <v>39624</v>
      </c>
      <c r="B19965" t="s">
        <v>10711</v>
      </c>
    </row>
    <row r="19966" spans="1:2" x14ac:dyDescent="0.25">
      <c r="A19966">
        <v>39624</v>
      </c>
      <c r="B19966" t="s">
        <v>2094</v>
      </c>
    </row>
    <row r="19967" spans="1:2" x14ac:dyDescent="0.25">
      <c r="A19967">
        <v>39624</v>
      </c>
      <c r="B19967" t="s">
        <v>16644</v>
      </c>
    </row>
    <row r="19968" spans="1:2" x14ac:dyDescent="0.25">
      <c r="A19968">
        <v>39624</v>
      </c>
      <c r="B19968" t="s">
        <v>14947</v>
      </c>
    </row>
    <row r="19969" spans="1:2" x14ac:dyDescent="0.25">
      <c r="A19969">
        <v>39624</v>
      </c>
      <c r="B19969" t="s">
        <v>16645</v>
      </c>
    </row>
    <row r="19970" spans="1:2" x14ac:dyDescent="0.25">
      <c r="A19970">
        <v>39624</v>
      </c>
      <c r="B19970" t="s">
        <v>16646</v>
      </c>
    </row>
    <row r="19971" spans="1:2" x14ac:dyDescent="0.25">
      <c r="A19971">
        <v>39624</v>
      </c>
      <c r="B19971" t="s">
        <v>16646</v>
      </c>
    </row>
    <row r="19972" spans="1:2" x14ac:dyDescent="0.25">
      <c r="A19972">
        <v>39626</v>
      </c>
      <c r="B19972" t="s">
        <v>10979</v>
      </c>
    </row>
    <row r="19973" spans="1:2" x14ac:dyDescent="0.25">
      <c r="A19973">
        <v>39629</v>
      </c>
      <c r="B19973" t="s">
        <v>16647</v>
      </c>
    </row>
    <row r="19974" spans="1:2" x14ac:dyDescent="0.25">
      <c r="A19974">
        <v>39629</v>
      </c>
      <c r="B19974" t="s">
        <v>10979</v>
      </c>
    </row>
    <row r="19975" spans="1:2" x14ac:dyDescent="0.25">
      <c r="A19975">
        <v>39629</v>
      </c>
      <c r="B19975" t="s">
        <v>5543</v>
      </c>
    </row>
    <row r="19976" spans="1:2" x14ac:dyDescent="0.25">
      <c r="A19976">
        <v>39629</v>
      </c>
      <c r="B19976" t="s">
        <v>4379</v>
      </c>
    </row>
    <row r="19977" spans="1:2" x14ac:dyDescent="0.25">
      <c r="A19977">
        <v>39629</v>
      </c>
      <c r="B19977" t="s">
        <v>16648</v>
      </c>
    </row>
    <row r="19978" spans="1:2" x14ac:dyDescent="0.25">
      <c r="A19978">
        <v>39629</v>
      </c>
      <c r="B19978" t="s">
        <v>16649</v>
      </c>
    </row>
    <row r="19979" spans="1:2" x14ac:dyDescent="0.25">
      <c r="A19979">
        <v>39638</v>
      </c>
      <c r="B19979" t="s">
        <v>16284</v>
      </c>
    </row>
    <row r="19980" spans="1:2" x14ac:dyDescent="0.25">
      <c r="A19980">
        <v>39638</v>
      </c>
      <c r="B19980" t="s">
        <v>16650</v>
      </c>
    </row>
    <row r="19981" spans="1:2" x14ac:dyDescent="0.25">
      <c r="A19981">
        <v>39638</v>
      </c>
      <c r="B19981" t="s">
        <v>16651</v>
      </c>
    </row>
    <row r="19982" spans="1:2" x14ac:dyDescent="0.25">
      <c r="A19982">
        <v>39638</v>
      </c>
      <c r="B19982" t="s">
        <v>3648</v>
      </c>
    </row>
    <row r="19983" spans="1:2" x14ac:dyDescent="0.25">
      <c r="A19983">
        <v>39638</v>
      </c>
      <c r="B19983" t="s">
        <v>4404</v>
      </c>
    </row>
    <row r="19984" spans="1:2" x14ac:dyDescent="0.25">
      <c r="A19984">
        <v>39638</v>
      </c>
      <c r="B19984" t="s">
        <v>16652</v>
      </c>
    </row>
    <row r="19985" spans="1:2" x14ac:dyDescent="0.25">
      <c r="A19985">
        <v>39638</v>
      </c>
      <c r="B19985" t="s">
        <v>16653</v>
      </c>
    </row>
    <row r="19986" spans="1:2" x14ac:dyDescent="0.25">
      <c r="A19986">
        <v>39638</v>
      </c>
      <c r="B19986" t="s">
        <v>16654</v>
      </c>
    </row>
    <row r="19987" spans="1:2" x14ac:dyDescent="0.25">
      <c r="A19987">
        <v>39638</v>
      </c>
      <c r="B19987" t="s">
        <v>16655</v>
      </c>
    </row>
    <row r="19988" spans="1:2" x14ac:dyDescent="0.25">
      <c r="A19988">
        <v>39638</v>
      </c>
      <c r="B19988" t="s">
        <v>16656</v>
      </c>
    </row>
    <row r="19989" spans="1:2" x14ac:dyDescent="0.25">
      <c r="A19989">
        <v>39638</v>
      </c>
      <c r="B19989" t="s">
        <v>16657</v>
      </c>
    </row>
    <row r="19990" spans="1:2" x14ac:dyDescent="0.25">
      <c r="A19990">
        <v>39638</v>
      </c>
      <c r="B19990" t="s">
        <v>16658</v>
      </c>
    </row>
    <row r="19991" spans="1:2" x14ac:dyDescent="0.25">
      <c r="A19991">
        <v>39638</v>
      </c>
      <c r="B19991" t="s">
        <v>16659</v>
      </c>
    </row>
    <row r="19992" spans="1:2" x14ac:dyDescent="0.25">
      <c r="A19992">
        <v>39638</v>
      </c>
      <c r="B19992" t="s">
        <v>16660</v>
      </c>
    </row>
    <row r="19993" spans="1:2" x14ac:dyDescent="0.25">
      <c r="A19993">
        <v>39638</v>
      </c>
      <c r="B19993" t="s">
        <v>8559</v>
      </c>
    </row>
    <row r="19994" spans="1:2" x14ac:dyDescent="0.25">
      <c r="A19994">
        <v>39638</v>
      </c>
      <c r="B19994" t="s">
        <v>16661</v>
      </c>
    </row>
    <row r="19995" spans="1:2" x14ac:dyDescent="0.25">
      <c r="A19995">
        <v>39638</v>
      </c>
      <c r="B19995" t="s">
        <v>16662</v>
      </c>
    </row>
    <row r="19996" spans="1:2" x14ac:dyDescent="0.25">
      <c r="A19996">
        <v>39638</v>
      </c>
      <c r="B19996" t="s">
        <v>3842</v>
      </c>
    </row>
    <row r="19997" spans="1:2" x14ac:dyDescent="0.25">
      <c r="A19997">
        <v>39638</v>
      </c>
      <c r="B19997" t="s">
        <v>7494</v>
      </c>
    </row>
    <row r="19998" spans="1:2" x14ac:dyDescent="0.25">
      <c r="A19998">
        <v>39638</v>
      </c>
      <c r="B19998" t="s">
        <v>16663</v>
      </c>
    </row>
    <row r="19999" spans="1:2" x14ac:dyDescent="0.25">
      <c r="A19999">
        <v>39638</v>
      </c>
      <c r="B19999" t="s">
        <v>16664</v>
      </c>
    </row>
    <row r="20000" spans="1:2" x14ac:dyDescent="0.25">
      <c r="A20000">
        <v>39638</v>
      </c>
      <c r="B20000" t="s">
        <v>16665</v>
      </c>
    </row>
    <row r="20001" spans="1:2" x14ac:dyDescent="0.25">
      <c r="A20001">
        <v>39638</v>
      </c>
      <c r="B20001" t="s">
        <v>16666</v>
      </c>
    </row>
    <row r="20002" spans="1:2" x14ac:dyDescent="0.25">
      <c r="A20002">
        <v>39638</v>
      </c>
      <c r="B20002" t="s">
        <v>16667</v>
      </c>
    </row>
    <row r="20003" spans="1:2" x14ac:dyDescent="0.25">
      <c r="A20003">
        <v>39638</v>
      </c>
      <c r="B20003" t="s">
        <v>16668</v>
      </c>
    </row>
    <row r="20004" spans="1:2" x14ac:dyDescent="0.25">
      <c r="A20004">
        <v>39638</v>
      </c>
      <c r="B20004" t="s">
        <v>16669</v>
      </c>
    </row>
    <row r="20005" spans="1:2" x14ac:dyDescent="0.25">
      <c r="A20005">
        <v>39638</v>
      </c>
      <c r="B20005" t="s">
        <v>16670</v>
      </c>
    </row>
    <row r="20006" spans="1:2" x14ac:dyDescent="0.25">
      <c r="A20006">
        <v>39638</v>
      </c>
      <c r="B20006" t="s">
        <v>16671</v>
      </c>
    </row>
    <row r="20007" spans="1:2" x14ac:dyDescent="0.25">
      <c r="A20007">
        <v>39638</v>
      </c>
      <c r="B20007" t="s">
        <v>16672</v>
      </c>
    </row>
    <row r="20008" spans="1:2" x14ac:dyDescent="0.25">
      <c r="A20008">
        <v>39638</v>
      </c>
      <c r="B20008" t="s">
        <v>16673</v>
      </c>
    </row>
    <row r="20009" spans="1:2" x14ac:dyDescent="0.25">
      <c r="A20009">
        <v>39638</v>
      </c>
      <c r="B20009" t="s">
        <v>5284</v>
      </c>
    </row>
    <row r="20010" spans="1:2" x14ac:dyDescent="0.25">
      <c r="A20010">
        <v>39638</v>
      </c>
      <c r="B20010" t="s">
        <v>16674</v>
      </c>
    </row>
    <row r="20011" spans="1:2" x14ac:dyDescent="0.25">
      <c r="A20011">
        <v>39638</v>
      </c>
      <c r="B20011" t="s">
        <v>8421</v>
      </c>
    </row>
    <row r="20012" spans="1:2" x14ac:dyDescent="0.25">
      <c r="A20012">
        <v>39638</v>
      </c>
      <c r="B20012" t="s">
        <v>16675</v>
      </c>
    </row>
    <row r="20013" spans="1:2" x14ac:dyDescent="0.25">
      <c r="A20013">
        <v>39638</v>
      </c>
      <c r="B20013" t="s">
        <v>16676</v>
      </c>
    </row>
    <row r="20014" spans="1:2" x14ac:dyDescent="0.25">
      <c r="A20014">
        <v>39638</v>
      </c>
      <c r="B20014" t="s">
        <v>16677</v>
      </c>
    </row>
    <row r="20015" spans="1:2" x14ac:dyDescent="0.25">
      <c r="A20015">
        <v>39638</v>
      </c>
      <c r="B20015" t="s">
        <v>16678</v>
      </c>
    </row>
    <row r="20016" spans="1:2" x14ac:dyDescent="0.25">
      <c r="A20016">
        <v>39638</v>
      </c>
      <c r="B20016" t="s">
        <v>16679</v>
      </c>
    </row>
    <row r="20017" spans="1:2" x14ac:dyDescent="0.25">
      <c r="A20017">
        <v>39638</v>
      </c>
      <c r="B20017" t="s">
        <v>16680</v>
      </c>
    </row>
    <row r="20018" spans="1:2" x14ac:dyDescent="0.25">
      <c r="A20018">
        <v>39638</v>
      </c>
      <c r="B20018" t="s">
        <v>16681</v>
      </c>
    </row>
    <row r="20019" spans="1:2" x14ac:dyDescent="0.25">
      <c r="A20019">
        <v>39638</v>
      </c>
      <c r="B20019" t="s">
        <v>16682</v>
      </c>
    </row>
    <row r="20020" spans="1:2" x14ac:dyDescent="0.25">
      <c r="A20020">
        <v>39638</v>
      </c>
      <c r="B20020" t="s">
        <v>16683</v>
      </c>
    </row>
    <row r="20021" spans="1:2" x14ac:dyDescent="0.25">
      <c r="A20021">
        <v>39638</v>
      </c>
      <c r="B20021" t="s">
        <v>16684</v>
      </c>
    </row>
    <row r="20022" spans="1:2" x14ac:dyDescent="0.25">
      <c r="A20022">
        <v>39638</v>
      </c>
      <c r="B20022" t="s">
        <v>16202</v>
      </c>
    </row>
    <row r="20023" spans="1:2" x14ac:dyDescent="0.25">
      <c r="A20023">
        <v>39638</v>
      </c>
      <c r="B20023" t="s">
        <v>16685</v>
      </c>
    </row>
    <row r="20024" spans="1:2" x14ac:dyDescent="0.25">
      <c r="A20024">
        <v>39642</v>
      </c>
      <c r="B20024" t="s">
        <v>16686</v>
      </c>
    </row>
    <row r="20025" spans="1:2" x14ac:dyDescent="0.25">
      <c r="A20025">
        <v>39646</v>
      </c>
      <c r="B20025" t="s">
        <v>16687</v>
      </c>
    </row>
    <row r="20026" spans="1:2" x14ac:dyDescent="0.25">
      <c r="A20026">
        <v>39646</v>
      </c>
      <c r="B20026" t="s">
        <v>16688</v>
      </c>
    </row>
    <row r="20027" spans="1:2" x14ac:dyDescent="0.25">
      <c r="A20027">
        <v>39646</v>
      </c>
      <c r="B20027" t="s">
        <v>16689</v>
      </c>
    </row>
    <row r="20028" spans="1:2" x14ac:dyDescent="0.25">
      <c r="A20028">
        <v>39646</v>
      </c>
      <c r="B20028" t="s">
        <v>9654</v>
      </c>
    </row>
    <row r="20029" spans="1:2" x14ac:dyDescent="0.25">
      <c r="A20029">
        <v>39646</v>
      </c>
      <c r="B20029" t="s">
        <v>8813</v>
      </c>
    </row>
    <row r="20030" spans="1:2" x14ac:dyDescent="0.25">
      <c r="A20030">
        <v>39646</v>
      </c>
      <c r="B20030" t="s">
        <v>16690</v>
      </c>
    </row>
    <row r="20031" spans="1:2" x14ac:dyDescent="0.25">
      <c r="A20031">
        <v>39646</v>
      </c>
      <c r="B20031" t="s">
        <v>16691</v>
      </c>
    </row>
    <row r="20032" spans="1:2" x14ac:dyDescent="0.25">
      <c r="A20032">
        <v>39646</v>
      </c>
      <c r="B20032" t="s">
        <v>9345</v>
      </c>
    </row>
    <row r="20033" spans="1:2" x14ac:dyDescent="0.25">
      <c r="A20033">
        <v>39646</v>
      </c>
      <c r="B20033" t="s">
        <v>16686</v>
      </c>
    </row>
    <row r="20034" spans="1:2" x14ac:dyDescent="0.25">
      <c r="A20034">
        <v>39646</v>
      </c>
      <c r="B20034" t="s">
        <v>16692</v>
      </c>
    </row>
    <row r="20035" spans="1:2" x14ac:dyDescent="0.25">
      <c r="A20035">
        <v>39646</v>
      </c>
      <c r="B20035" t="s">
        <v>16693</v>
      </c>
    </row>
    <row r="20036" spans="1:2" x14ac:dyDescent="0.25">
      <c r="A20036">
        <v>39646</v>
      </c>
      <c r="B20036" t="s">
        <v>16694</v>
      </c>
    </row>
    <row r="20037" spans="1:2" x14ac:dyDescent="0.25">
      <c r="A20037">
        <v>39647</v>
      </c>
      <c r="B20037" t="s">
        <v>16695</v>
      </c>
    </row>
    <row r="20038" spans="1:2" x14ac:dyDescent="0.25">
      <c r="A20038">
        <v>39649</v>
      </c>
      <c r="B20038" t="s">
        <v>16696</v>
      </c>
    </row>
    <row r="20039" spans="1:2" x14ac:dyDescent="0.25">
      <c r="A20039">
        <v>39649</v>
      </c>
      <c r="B20039" t="s">
        <v>16697</v>
      </c>
    </row>
    <row r="20040" spans="1:2" x14ac:dyDescent="0.25">
      <c r="A20040">
        <v>39649</v>
      </c>
      <c r="B20040" t="s">
        <v>16698</v>
      </c>
    </row>
    <row r="20041" spans="1:2" x14ac:dyDescent="0.25">
      <c r="A20041">
        <v>39649</v>
      </c>
      <c r="B20041" t="s">
        <v>16115</v>
      </c>
    </row>
    <row r="20042" spans="1:2" x14ac:dyDescent="0.25">
      <c r="A20042">
        <v>39649</v>
      </c>
      <c r="B20042" t="s">
        <v>16427</v>
      </c>
    </row>
    <row r="20043" spans="1:2" x14ac:dyDescent="0.25">
      <c r="A20043">
        <v>39649</v>
      </c>
      <c r="B20043" t="s">
        <v>16695</v>
      </c>
    </row>
    <row r="20044" spans="1:2" x14ac:dyDescent="0.25">
      <c r="A20044">
        <v>39649</v>
      </c>
      <c r="B20044" t="s">
        <v>16699</v>
      </c>
    </row>
    <row r="20045" spans="1:2" x14ac:dyDescent="0.25">
      <c r="A20045">
        <v>39649</v>
      </c>
      <c r="B20045" t="s">
        <v>16700</v>
      </c>
    </row>
    <row r="20046" spans="1:2" x14ac:dyDescent="0.25">
      <c r="A20046">
        <v>39649</v>
      </c>
      <c r="B20046" t="s">
        <v>6732</v>
      </c>
    </row>
    <row r="20047" spans="1:2" x14ac:dyDescent="0.25">
      <c r="A20047">
        <v>39649</v>
      </c>
      <c r="B20047" t="s">
        <v>16701</v>
      </c>
    </row>
    <row r="20048" spans="1:2" x14ac:dyDescent="0.25">
      <c r="A20048">
        <v>39649</v>
      </c>
      <c r="B20048" t="s">
        <v>16702</v>
      </c>
    </row>
    <row r="20049" spans="1:2" x14ac:dyDescent="0.25">
      <c r="A20049">
        <v>39649</v>
      </c>
      <c r="B20049" t="s">
        <v>16703</v>
      </c>
    </row>
    <row r="20050" spans="1:2" x14ac:dyDescent="0.25">
      <c r="A20050">
        <v>39649</v>
      </c>
      <c r="B20050" t="s">
        <v>16704</v>
      </c>
    </row>
    <row r="20051" spans="1:2" x14ac:dyDescent="0.25">
      <c r="A20051">
        <v>39649</v>
      </c>
      <c r="B20051" t="s">
        <v>8517</v>
      </c>
    </row>
    <row r="20052" spans="1:2" x14ac:dyDescent="0.25">
      <c r="A20052">
        <v>40093</v>
      </c>
      <c r="B20052" t="s">
        <v>16705</v>
      </c>
    </row>
    <row r="20053" spans="1:2" x14ac:dyDescent="0.25">
      <c r="A20053">
        <v>40210</v>
      </c>
      <c r="B20053" t="s">
        <v>16705</v>
      </c>
    </row>
    <row r="20054" spans="1:2" x14ac:dyDescent="0.25">
      <c r="A20054">
        <v>40211</v>
      </c>
      <c r="B20054" t="s">
        <v>16705</v>
      </c>
    </row>
    <row r="20055" spans="1:2" x14ac:dyDescent="0.25">
      <c r="A20055">
        <v>40212</v>
      </c>
      <c r="B20055" t="s">
        <v>16705</v>
      </c>
    </row>
    <row r="20056" spans="1:2" x14ac:dyDescent="0.25">
      <c r="A20056">
        <v>40213</v>
      </c>
      <c r="B20056" t="s">
        <v>16705</v>
      </c>
    </row>
    <row r="20057" spans="1:2" x14ac:dyDescent="0.25">
      <c r="A20057">
        <v>40215</v>
      </c>
      <c r="B20057" t="s">
        <v>16705</v>
      </c>
    </row>
    <row r="20058" spans="1:2" x14ac:dyDescent="0.25">
      <c r="A20058">
        <v>40217</v>
      </c>
      <c r="B20058" t="s">
        <v>16705</v>
      </c>
    </row>
    <row r="20059" spans="1:2" x14ac:dyDescent="0.25">
      <c r="A20059">
        <v>40219</v>
      </c>
      <c r="B20059" t="s">
        <v>16705</v>
      </c>
    </row>
    <row r="20060" spans="1:2" x14ac:dyDescent="0.25">
      <c r="A20060">
        <v>40221</v>
      </c>
      <c r="B20060" t="s">
        <v>16705</v>
      </c>
    </row>
    <row r="20061" spans="1:2" x14ac:dyDescent="0.25">
      <c r="A20061">
        <v>40223</v>
      </c>
      <c r="B20061" t="s">
        <v>16705</v>
      </c>
    </row>
    <row r="20062" spans="1:2" x14ac:dyDescent="0.25">
      <c r="A20062">
        <v>40225</v>
      </c>
      <c r="B20062" t="s">
        <v>16705</v>
      </c>
    </row>
    <row r="20063" spans="1:2" x14ac:dyDescent="0.25">
      <c r="A20063">
        <v>40227</v>
      </c>
      <c r="B20063" t="s">
        <v>16705</v>
      </c>
    </row>
    <row r="20064" spans="1:2" x14ac:dyDescent="0.25">
      <c r="A20064">
        <v>40229</v>
      </c>
      <c r="B20064" t="s">
        <v>16705</v>
      </c>
    </row>
    <row r="20065" spans="1:2" x14ac:dyDescent="0.25">
      <c r="A20065">
        <v>40231</v>
      </c>
      <c r="B20065" t="s">
        <v>16705</v>
      </c>
    </row>
    <row r="20066" spans="1:2" x14ac:dyDescent="0.25">
      <c r="A20066">
        <v>40233</v>
      </c>
      <c r="B20066" t="s">
        <v>16705</v>
      </c>
    </row>
    <row r="20067" spans="1:2" x14ac:dyDescent="0.25">
      <c r="A20067">
        <v>40235</v>
      </c>
      <c r="B20067" t="s">
        <v>16705</v>
      </c>
    </row>
    <row r="20068" spans="1:2" x14ac:dyDescent="0.25">
      <c r="A20068">
        <v>40237</v>
      </c>
      <c r="B20068" t="s">
        <v>16705</v>
      </c>
    </row>
    <row r="20069" spans="1:2" x14ac:dyDescent="0.25">
      <c r="A20069">
        <v>40239</v>
      </c>
      <c r="B20069" t="s">
        <v>16705</v>
      </c>
    </row>
    <row r="20070" spans="1:2" x14ac:dyDescent="0.25">
      <c r="A20070">
        <v>40468</v>
      </c>
      <c r="B20070" t="s">
        <v>16705</v>
      </c>
    </row>
    <row r="20071" spans="1:2" x14ac:dyDescent="0.25">
      <c r="A20071">
        <v>40470</v>
      </c>
      <c r="B20071" t="s">
        <v>16705</v>
      </c>
    </row>
    <row r="20072" spans="1:2" x14ac:dyDescent="0.25">
      <c r="A20072">
        <v>40472</v>
      </c>
      <c r="B20072" t="s">
        <v>16705</v>
      </c>
    </row>
    <row r="20073" spans="1:2" x14ac:dyDescent="0.25">
      <c r="A20073">
        <v>40474</v>
      </c>
      <c r="B20073" t="s">
        <v>16705</v>
      </c>
    </row>
    <row r="20074" spans="1:2" x14ac:dyDescent="0.25">
      <c r="A20074">
        <v>40476</v>
      </c>
      <c r="B20074" t="s">
        <v>16705</v>
      </c>
    </row>
    <row r="20075" spans="1:2" x14ac:dyDescent="0.25">
      <c r="A20075">
        <v>40477</v>
      </c>
      <c r="B20075" t="s">
        <v>16705</v>
      </c>
    </row>
    <row r="20076" spans="1:2" x14ac:dyDescent="0.25">
      <c r="A20076">
        <v>40479</v>
      </c>
      <c r="B20076" t="s">
        <v>16705</v>
      </c>
    </row>
    <row r="20077" spans="1:2" x14ac:dyDescent="0.25">
      <c r="A20077">
        <v>40481</v>
      </c>
      <c r="B20077" t="s">
        <v>16705</v>
      </c>
    </row>
    <row r="20078" spans="1:2" x14ac:dyDescent="0.25">
      <c r="A20078">
        <v>40489</v>
      </c>
      <c r="B20078" t="s">
        <v>16706</v>
      </c>
    </row>
    <row r="20079" spans="1:2" x14ac:dyDescent="0.25">
      <c r="A20079">
        <v>40489</v>
      </c>
      <c r="B20079" t="s">
        <v>16705</v>
      </c>
    </row>
    <row r="20080" spans="1:2" x14ac:dyDescent="0.25">
      <c r="A20080">
        <v>40545</v>
      </c>
      <c r="B20080" t="s">
        <v>16705</v>
      </c>
    </row>
    <row r="20081" spans="1:2" x14ac:dyDescent="0.25">
      <c r="A20081">
        <v>40547</v>
      </c>
      <c r="B20081" t="s">
        <v>16705</v>
      </c>
    </row>
    <row r="20082" spans="1:2" x14ac:dyDescent="0.25">
      <c r="A20082">
        <v>40549</v>
      </c>
      <c r="B20082" t="s">
        <v>16705</v>
      </c>
    </row>
    <row r="20083" spans="1:2" x14ac:dyDescent="0.25">
      <c r="A20083">
        <v>40589</v>
      </c>
      <c r="B20083" t="s">
        <v>16705</v>
      </c>
    </row>
    <row r="20084" spans="1:2" x14ac:dyDescent="0.25">
      <c r="A20084">
        <v>40591</v>
      </c>
      <c r="B20084" t="s">
        <v>16705</v>
      </c>
    </row>
    <row r="20085" spans="1:2" x14ac:dyDescent="0.25">
      <c r="A20085">
        <v>40593</v>
      </c>
      <c r="B20085" t="s">
        <v>16705</v>
      </c>
    </row>
    <row r="20086" spans="1:2" x14ac:dyDescent="0.25">
      <c r="A20086">
        <v>40595</v>
      </c>
      <c r="B20086" t="s">
        <v>16705</v>
      </c>
    </row>
    <row r="20087" spans="1:2" x14ac:dyDescent="0.25">
      <c r="A20087">
        <v>40597</v>
      </c>
      <c r="B20087" t="s">
        <v>16705</v>
      </c>
    </row>
    <row r="20088" spans="1:2" x14ac:dyDescent="0.25">
      <c r="A20088">
        <v>40599</v>
      </c>
      <c r="B20088" t="s">
        <v>16705</v>
      </c>
    </row>
    <row r="20089" spans="1:2" x14ac:dyDescent="0.25">
      <c r="A20089">
        <v>40610</v>
      </c>
      <c r="B20089" t="s">
        <v>16705</v>
      </c>
    </row>
    <row r="20090" spans="1:2" x14ac:dyDescent="0.25">
      <c r="A20090">
        <v>40625</v>
      </c>
      <c r="B20090" t="s">
        <v>16705</v>
      </c>
    </row>
    <row r="20091" spans="1:2" x14ac:dyDescent="0.25">
      <c r="A20091">
        <v>40627</v>
      </c>
      <c r="B20091" t="s">
        <v>16705</v>
      </c>
    </row>
    <row r="20092" spans="1:2" x14ac:dyDescent="0.25">
      <c r="A20092">
        <v>40629</v>
      </c>
      <c r="B20092" t="s">
        <v>16705</v>
      </c>
    </row>
    <row r="20093" spans="1:2" x14ac:dyDescent="0.25">
      <c r="A20093">
        <v>40667</v>
      </c>
      <c r="B20093" t="s">
        <v>16707</v>
      </c>
    </row>
    <row r="20094" spans="1:2" x14ac:dyDescent="0.25">
      <c r="A20094">
        <v>40668</v>
      </c>
      <c r="B20094" t="s">
        <v>16708</v>
      </c>
    </row>
    <row r="20095" spans="1:2" x14ac:dyDescent="0.25">
      <c r="A20095">
        <v>40668</v>
      </c>
      <c r="B20095" t="s">
        <v>16707</v>
      </c>
    </row>
    <row r="20096" spans="1:2" x14ac:dyDescent="0.25">
      <c r="A20096">
        <v>40670</v>
      </c>
      <c r="B20096" t="s">
        <v>16707</v>
      </c>
    </row>
    <row r="20097" spans="1:2" x14ac:dyDescent="0.25">
      <c r="A20097">
        <v>40699</v>
      </c>
      <c r="B20097" t="s">
        <v>16709</v>
      </c>
    </row>
    <row r="20098" spans="1:2" x14ac:dyDescent="0.25">
      <c r="A20098">
        <v>40748</v>
      </c>
      <c r="B20098" t="s">
        <v>15502</v>
      </c>
    </row>
    <row r="20099" spans="1:2" x14ac:dyDescent="0.25">
      <c r="A20099">
        <v>40749</v>
      </c>
      <c r="B20099" t="s">
        <v>15502</v>
      </c>
    </row>
    <row r="20100" spans="1:2" x14ac:dyDescent="0.25">
      <c r="A20100">
        <v>40750</v>
      </c>
      <c r="B20100" t="s">
        <v>15502</v>
      </c>
    </row>
    <row r="20101" spans="1:2" x14ac:dyDescent="0.25">
      <c r="A20101">
        <v>40764</v>
      </c>
      <c r="B20101" t="s">
        <v>15502</v>
      </c>
    </row>
    <row r="20102" spans="1:2" x14ac:dyDescent="0.25">
      <c r="A20102">
        <v>40789</v>
      </c>
      <c r="B20102" t="s">
        <v>577</v>
      </c>
    </row>
    <row r="20103" spans="1:2" x14ac:dyDescent="0.25">
      <c r="A20103">
        <v>40813</v>
      </c>
      <c r="B20103" t="s">
        <v>16710</v>
      </c>
    </row>
    <row r="20104" spans="1:2" x14ac:dyDescent="0.25">
      <c r="A20104">
        <v>40822</v>
      </c>
      <c r="B20104" t="s">
        <v>16710</v>
      </c>
    </row>
    <row r="20105" spans="1:2" x14ac:dyDescent="0.25">
      <c r="A20105">
        <v>40858</v>
      </c>
      <c r="B20105" t="s">
        <v>16711</v>
      </c>
    </row>
    <row r="20106" spans="1:2" x14ac:dyDescent="0.25">
      <c r="A20106">
        <v>40872</v>
      </c>
      <c r="B20106" t="s">
        <v>16711</v>
      </c>
    </row>
    <row r="20107" spans="1:2" x14ac:dyDescent="0.25">
      <c r="A20107">
        <v>40878</v>
      </c>
      <c r="B20107" t="s">
        <v>16711</v>
      </c>
    </row>
    <row r="20108" spans="1:2" x14ac:dyDescent="0.25">
      <c r="A20108">
        <v>40880</v>
      </c>
      <c r="B20108" t="s">
        <v>16711</v>
      </c>
    </row>
    <row r="20109" spans="1:2" x14ac:dyDescent="0.25">
      <c r="A20109">
        <v>40882</v>
      </c>
      <c r="B20109" t="s">
        <v>16711</v>
      </c>
    </row>
    <row r="20110" spans="1:2" x14ac:dyDescent="0.25">
      <c r="A20110">
        <v>40883</v>
      </c>
      <c r="B20110" t="s">
        <v>16711</v>
      </c>
    </row>
    <row r="20111" spans="1:2" x14ac:dyDescent="0.25">
      <c r="A20111">
        <v>40885</v>
      </c>
      <c r="B20111" t="s">
        <v>16711</v>
      </c>
    </row>
    <row r="20112" spans="1:2" x14ac:dyDescent="0.25">
      <c r="A20112">
        <v>41061</v>
      </c>
      <c r="B20112" t="s">
        <v>16712</v>
      </c>
    </row>
    <row r="20113" spans="1:2" x14ac:dyDescent="0.25">
      <c r="A20113">
        <v>41063</v>
      </c>
      <c r="B20113" t="s">
        <v>16712</v>
      </c>
    </row>
    <row r="20114" spans="1:2" x14ac:dyDescent="0.25">
      <c r="A20114">
        <v>41065</v>
      </c>
      <c r="B20114" t="s">
        <v>16712</v>
      </c>
    </row>
    <row r="20115" spans="1:2" x14ac:dyDescent="0.25">
      <c r="A20115">
        <v>41066</v>
      </c>
      <c r="B20115" t="s">
        <v>16712</v>
      </c>
    </row>
    <row r="20116" spans="1:2" x14ac:dyDescent="0.25">
      <c r="A20116">
        <v>41068</v>
      </c>
      <c r="B20116" t="s">
        <v>16712</v>
      </c>
    </row>
    <row r="20117" spans="1:2" x14ac:dyDescent="0.25">
      <c r="A20117">
        <v>41069</v>
      </c>
      <c r="B20117" t="s">
        <v>16712</v>
      </c>
    </row>
    <row r="20118" spans="1:2" x14ac:dyDescent="0.25">
      <c r="A20118">
        <v>41169</v>
      </c>
      <c r="B20118" t="s">
        <v>16712</v>
      </c>
    </row>
    <row r="20119" spans="1:2" x14ac:dyDescent="0.25">
      <c r="A20119">
        <v>41174</v>
      </c>
      <c r="B20119" t="s">
        <v>16712</v>
      </c>
    </row>
    <row r="20120" spans="1:2" x14ac:dyDescent="0.25">
      <c r="A20120">
        <v>41179</v>
      </c>
      <c r="B20120" t="s">
        <v>16712</v>
      </c>
    </row>
    <row r="20121" spans="1:2" x14ac:dyDescent="0.25">
      <c r="A20121">
        <v>41189</v>
      </c>
      <c r="B20121" t="s">
        <v>16712</v>
      </c>
    </row>
    <row r="20122" spans="1:2" x14ac:dyDescent="0.25">
      <c r="A20122">
        <v>41199</v>
      </c>
      <c r="B20122" t="s">
        <v>16712</v>
      </c>
    </row>
    <row r="20123" spans="1:2" x14ac:dyDescent="0.25">
      <c r="A20123">
        <v>41222</v>
      </c>
      <c r="B20123" t="s">
        <v>16712</v>
      </c>
    </row>
    <row r="20124" spans="1:2" x14ac:dyDescent="0.25">
      <c r="A20124">
        <v>41223</v>
      </c>
      <c r="B20124" t="s">
        <v>16712</v>
      </c>
    </row>
    <row r="20125" spans="1:2" x14ac:dyDescent="0.25">
      <c r="A20125">
        <v>41236</v>
      </c>
      <c r="B20125" t="s">
        <v>16712</v>
      </c>
    </row>
    <row r="20126" spans="1:2" x14ac:dyDescent="0.25">
      <c r="A20126">
        <v>41238</v>
      </c>
      <c r="B20126" t="s">
        <v>16712</v>
      </c>
    </row>
    <row r="20127" spans="1:2" x14ac:dyDescent="0.25">
      <c r="A20127">
        <v>41239</v>
      </c>
      <c r="B20127" t="s">
        <v>16712</v>
      </c>
    </row>
    <row r="20128" spans="1:2" x14ac:dyDescent="0.25">
      <c r="A20128">
        <v>41334</v>
      </c>
      <c r="B20128" t="s">
        <v>16713</v>
      </c>
    </row>
    <row r="20129" spans="1:2" x14ac:dyDescent="0.25">
      <c r="A20129">
        <v>41352</v>
      </c>
      <c r="B20129" t="s">
        <v>16714</v>
      </c>
    </row>
    <row r="20130" spans="1:2" x14ac:dyDescent="0.25">
      <c r="A20130">
        <v>41359</v>
      </c>
      <c r="B20130" t="s">
        <v>16715</v>
      </c>
    </row>
    <row r="20131" spans="1:2" x14ac:dyDescent="0.25">
      <c r="A20131">
        <v>41363</v>
      </c>
      <c r="B20131" t="s">
        <v>16715</v>
      </c>
    </row>
    <row r="20132" spans="1:2" x14ac:dyDescent="0.25">
      <c r="A20132">
        <v>41364</v>
      </c>
      <c r="B20132" t="s">
        <v>15442</v>
      </c>
    </row>
    <row r="20133" spans="1:2" x14ac:dyDescent="0.25">
      <c r="A20133">
        <v>41366</v>
      </c>
      <c r="B20133" t="s">
        <v>15442</v>
      </c>
    </row>
    <row r="20134" spans="1:2" x14ac:dyDescent="0.25">
      <c r="A20134">
        <v>41370</v>
      </c>
      <c r="B20134" t="s">
        <v>16716</v>
      </c>
    </row>
    <row r="20135" spans="1:2" x14ac:dyDescent="0.25">
      <c r="A20135">
        <v>41372</v>
      </c>
      <c r="B20135" t="s">
        <v>16716</v>
      </c>
    </row>
    <row r="20136" spans="1:2" x14ac:dyDescent="0.25">
      <c r="A20136">
        <v>41376</v>
      </c>
      <c r="B20136" t="s">
        <v>15080</v>
      </c>
    </row>
    <row r="20137" spans="1:2" x14ac:dyDescent="0.25">
      <c r="A20137">
        <v>41379</v>
      </c>
      <c r="B20137" t="s">
        <v>15080</v>
      </c>
    </row>
    <row r="20138" spans="1:2" x14ac:dyDescent="0.25">
      <c r="A20138">
        <v>41460</v>
      </c>
      <c r="B20138" t="s">
        <v>16717</v>
      </c>
    </row>
    <row r="20139" spans="1:2" x14ac:dyDescent="0.25">
      <c r="A20139">
        <v>41462</v>
      </c>
      <c r="B20139" t="s">
        <v>16717</v>
      </c>
    </row>
    <row r="20140" spans="1:2" x14ac:dyDescent="0.25">
      <c r="A20140">
        <v>41464</v>
      </c>
      <c r="B20140" t="s">
        <v>16717</v>
      </c>
    </row>
    <row r="20141" spans="1:2" x14ac:dyDescent="0.25">
      <c r="A20141">
        <v>41466</v>
      </c>
      <c r="B20141" t="s">
        <v>16717</v>
      </c>
    </row>
    <row r="20142" spans="1:2" x14ac:dyDescent="0.25">
      <c r="A20142">
        <v>41468</v>
      </c>
      <c r="B20142" t="s">
        <v>16717</v>
      </c>
    </row>
    <row r="20143" spans="1:2" x14ac:dyDescent="0.25">
      <c r="A20143">
        <v>41469</v>
      </c>
      <c r="B20143" t="s">
        <v>16717</v>
      </c>
    </row>
    <row r="20144" spans="1:2" x14ac:dyDescent="0.25">
      <c r="A20144">
        <v>41470</v>
      </c>
      <c r="B20144" t="s">
        <v>16717</v>
      </c>
    </row>
    <row r="20145" spans="1:2" x14ac:dyDescent="0.25">
      <c r="A20145">
        <v>41472</v>
      </c>
      <c r="B20145" t="s">
        <v>16717</v>
      </c>
    </row>
    <row r="20146" spans="1:2" x14ac:dyDescent="0.25">
      <c r="A20146">
        <v>41497</v>
      </c>
      <c r="B20146" t="s">
        <v>16718</v>
      </c>
    </row>
    <row r="20147" spans="1:2" x14ac:dyDescent="0.25">
      <c r="A20147">
        <v>41498</v>
      </c>
      <c r="B20147" t="s">
        <v>16718</v>
      </c>
    </row>
    <row r="20148" spans="1:2" x14ac:dyDescent="0.25">
      <c r="A20148">
        <v>41515</v>
      </c>
      <c r="B20148" t="s">
        <v>16718</v>
      </c>
    </row>
    <row r="20149" spans="1:2" x14ac:dyDescent="0.25">
      <c r="A20149">
        <v>41516</v>
      </c>
      <c r="B20149" t="s">
        <v>16718</v>
      </c>
    </row>
    <row r="20150" spans="1:2" x14ac:dyDescent="0.25">
      <c r="A20150">
        <v>41517</v>
      </c>
      <c r="B20150" t="s">
        <v>16718</v>
      </c>
    </row>
    <row r="20151" spans="1:2" x14ac:dyDescent="0.25">
      <c r="A20151">
        <v>41539</v>
      </c>
      <c r="B20151" t="s">
        <v>16719</v>
      </c>
    </row>
    <row r="20152" spans="1:2" x14ac:dyDescent="0.25">
      <c r="A20152">
        <v>41540</v>
      </c>
      <c r="B20152" t="s">
        <v>16719</v>
      </c>
    </row>
    <row r="20153" spans="1:2" x14ac:dyDescent="0.25">
      <c r="A20153">
        <v>41541</v>
      </c>
      <c r="B20153" t="s">
        <v>16719</v>
      </c>
    </row>
    <row r="20154" spans="1:2" x14ac:dyDescent="0.25">
      <c r="A20154">
        <v>41542</v>
      </c>
      <c r="B20154" t="s">
        <v>16719</v>
      </c>
    </row>
    <row r="20155" spans="1:2" x14ac:dyDescent="0.25">
      <c r="A20155">
        <v>41564</v>
      </c>
      <c r="B20155" t="s">
        <v>16720</v>
      </c>
    </row>
    <row r="20156" spans="1:2" x14ac:dyDescent="0.25">
      <c r="A20156">
        <v>41569</v>
      </c>
      <c r="B20156" t="s">
        <v>16721</v>
      </c>
    </row>
    <row r="20157" spans="1:2" x14ac:dyDescent="0.25">
      <c r="A20157">
        <v>41747</v>
      </c>
      <c r="B20157" t="s">
        <v>16722</v>
      </c>
    </row>
    <row r="20158" spans="1:2" x14ac:dyDescent="0.25">
      <c r="A20158">
        <v>41748</v>
      </c>
      <c r="B20158" t="s">
        <v>16722</v>
      </c>
    </row>
    <row r="20159" spans="1:2" x14ac:dyDescent="0.25">
      <c r="A20159">
        <v>41749</v>
      </c>
      <c r="B20159" t="s">
        <v>16722</v>
      </c>
    </row>
    <row r="20160" spans="1:2" x14ac:dyDescent="0.25">
      <c r="A20160">
        <v>41751</v>
      </c>
      <c r="B20160" t="s">
        <v>16722</v>
      </c>
    </row>
    <row r="20161" spans="1:2" x14ac:dyDescent="0.25">
      <c r="A20161">
        <v>41812</v>
      </c>
      <c r="B20161" t="s">
        <v>16723</v>
      </c>
    </row>
    <row r="20162" spans="1:2" x14ac:dyDescent="0.25">
      <c r="A20162">
        <v>41827</v>
      </c>
      <c r="B20162" t="s">
        <v>16724</v>
      </c>
    </row>
    <row r="20163" spans="1:2" x14ac:dyDescent="0.25">
      <c r="A20163">
        <v>41836</v>
      </c>
      <c r="B20163" t="s">
        <v>16724</v>
      </c>
    </row>
    <row r="20164" spans="1:2" x14ac:dyDescent="0.25">
      <c r="A20164">
        <v>41844</v>
      </c>
      <c r="B20164" t="s">
        <v>16725</v>
      </c>
    </row>
    <row r="20165" spans="1:2" x14ac:dyDescent="0.25">
      <c r="A20165">
        <v>41849</v>
      </c>
      <c r="B20165" t="s">
        <v>16726</v>
      </c>
    </row>
    <row r="20166" spans="1:2" x14ac:dyDescent="0.25">
      <c r="A20166">
        <v>42060</v>
      </c>
      <c r="B20166" t="s">
        <v>16727</v>
      </c>
    </row>
    <row r="20167" spans="1:2" x14ac:dyDescent="0.25">
      <c r="A20167">
        <v>42103</v>
      </c>
      <c r="B20167" t="s">
        <v>16727</v>
      </c>
    </row>
    <row r="20168" spans="1:2" x14ac:dyDescent="0.25">
      <c r="A20168">
        <v>42105</v>
      </c>
      <c r="B20168" t="s">
        <v>16727</v>
      </c>
    </row>
    <row r="20169" spans="1:2" x14ac:dyDescent="0.25">
      <c r="A20169">
        <v>42107</v>
      </c>
      <c r="B20169" t="s">
        <v>16727</v>
      </c>
    </row>
    <row r="20170" spans="1:2" x14ac:dyDescent="0.25">
      <c r="A20170">
        <v>42109</v>
      </c>
      <c r="B20170" t="s">
        <v>16727</v>
      </c>
    </row>
    <row r="20171" spans="1:2" x14ac:dyDescent="0.25">
      <c r="A20171">
        <v>42111</v>
      </c>
      <c r="B20171" t="s">
        <v>16727</v>
      </c>
    </row>
    <row r="20172" spans="1:2" x14ac:dyDescent="0.25">
      <c r="A20172">
        <v>42113</v>
      </c>
      <c r="B20172" t="s">
        <v>16727</v>
      </c>
    </row>
    <row r="20173" spans="1:2" x14ac:dyDescent="0.25">
      <c r="A20173">
        <v>42115</v>
      </c>
      <c r="B20173" t="s">
        <v>16727</v>
      </c>
    </row>
    <row r="20174" spans="1:2" x14ac:dyDescent="0.25">
      <c r="A20174">
        <v>42117</v>
      </c>
      <c r="B20174" t="s">
        <v>16727</v>
      </c>
    </row>
    <row r="20175" spans="1:2" x14ac:dyDescent="0.25">
      <c r="A20175">
        <v>42119</v>
      </c>
      <c r="B20175" t="s">
        <v>16727</v>
      </c>
    </row>
    <row r="20176" spans="1:2" x14ac:dyDescent="0.25">
      <c r="A20176">
        <v>42243</v>
      </c>
      <c r="B20176" t="s">
        <v>16727</v>
      </c>
    </row>
    <row r="20177" spans="1:2" x14ac:dyDescent="0.25">
      <c r="A20177">
        <v>42275</v>
      </c>
      <c r="B20177" t="s">
        <v>16727</v>
      </c>
    </row>
    <row r="20178" spans="1:2" x14ac:dyDescent="0.25">
      <c r="A20178">
        <v>42277</v>
      </c>
      <c r="B20178" t="s">
        <v>16727</v>
      </c>
    </row>
    <row r="20179" spans="1:2" x14ac:dyDescent="0.25">
      <c r="A20179">
        <v>42279</v>
      </c>
      <c r="B20179" t="s">
        <v>16727</v>
      </c>
    </row>
    <row r="20180" spans="1:2" x14ac:dyDescent="0.25">
      <c r="A20180">
        <v>42281</v>
      </c>
      <c r="B20180" t="s">
        <v>16727</v>
      </c>
    </row>
    <row r="20181" spans="1:2" x14ac:dyDescent="0.25">
      <c r="A20181">
        <v>42283</v>
      </c>
      <c r="B20181" t="s">
        <v>16727</v>
      </c>
    </row>
    <row r="20182" spans="1:2" x14ac:dyDescent="0.25">
      <c r="A20182">
        <v>42285</v>
      </c>
      <c r="B20182" t="s">
        <v>16727</v>
      </c>
    </row>
    <row r="20183" spans="1:2" x14ac:dyDescent="0.25">
      <c r="A20183">
        <v>42287</v>
      </c>
      <c r="B20183" t="s">
        <v>16727</v>
      </c>
    </row>
    <row r="20184" spans="1:2" x14ac:dyDescent="0.25">
      <c r="A20184">
        <v>42289</v>
      </c>
      <c r="B20184" t="s">
        <v>16727</v>
      </c>
    </row>
    <row r="20185" spans="1:2" x14ac:dyDescent="0.25">
      <c r="A20185">
        <v>42313</v>
      </c>
      <c r="B20185" t="s">
        <v>16727</v>
      </c>
    </row>
    <row r="20186" spans="1:2" x14ac:dyDescent="0.25">
      <c r="A20186">
        <v>42327</v>
      </c>
      <c r="B20186" t="s">
        <v>16727</v>
      </c>
    </row>
    <row r="20187" spans="1:2" x14ac:dyDescent="0.25">
      <c r="A20187">
        <v>42329</v>
      </c>
      <c r="B20187" t="s">
        <v>16727</v>
      </c>
    </row>
    <row r="20188" spans="1:2" x14ac:dyDescent="0.25">
      <c r="A20188">
        <v>42342</v>
      </c>
      <c r="B20188" t="s">
        <v>16727</v>
      </c>
    </row>
    <row r="20189" spans="1:2" x14ac:dyDescent="0.25">
      <c r="A20189">
        <v>42349</v>
      </c>
      <c r="B20189" t="s">
        <v>16727</v>
      </c>
    </row>
    <row r="20190" spans="1:2" x14ac:dyDescent="0.25">
      <c r="A20190">
        <v>42369</v>
      </c>
      <c r="B20190" t="s">
        <v>16728</v>
      </c>
    </row>
    <row r="20191" spans="1:2" x14ac:dyDescent="0.25">
      <c r="A20191">
        <v>42369</v>
      </c>
      <c r="B20191" t="s">
        <v>16727</v>
      </c>
    </row>
    <row r="20192" spans="1:2" x14ac:dyDescent="0.25">
      <c r="A20192">
        <v>42389</v>
      </c>
      <c r="B20192" t="s">
        <v>16727</v>
      </c>
    </row>
    <row r="20193" spans="1:2" x14ac:dyDescent="0.25">
      <c r="A20193">
        <v>42391</v>
      </c>
      <c r="B20193" t="s">
        <v>16727</v>
      </c>
    </row>
    <row r="20194" spans="1:2" x14ac:dyDescent="0.25">
      <c r="A20194">
        <v>42399</v>
      </c>
      <c r="B20194" t="s">
        <v>16727</v>
      </c>
    </row>
    <row r="20195" spans="1:2" x14ac:dyDescent="0.25">
      <c r="A20195">
        <v>42469</v>
      </c>
      <c r="B20195" t="s">
        <v>16729</v>
      </c>
    </row>
    <row r="20196" spans="1:2" x14ac:dyDescent="0.25">
      <c r="A20196">
        <v>42471</v>
      </c>
      <c r="B20196" t="s">
        <v>16729</v>
      </c>
    </row>
    <row r="20197" spans="1:2" x14ac:dyDescent="0.25">
      <c r="A20197">
        <v>42477</v>
      </c>
      <c r="B20197" t="s">
        <v>16729</v>
      </c>
    </row>
    <row r="20198" spans="1:2" x14ac:dyDescent="0.25">
      <c r="A20198">
        <v>42489</v>
      </c>
      <c r="B20198" t="s">
        <v>16730</v>
      </c>
    </row>
    <row r="20199" spans="1:2" x14ac:dyDescent="0.25">
      <c r="A20199">
        <v>42499</v>
      </c>
      <c r="B20199" t="s">
        <v>16731</v>
      </c>
    </row>
    <row r="20200" spans="1:2" x14ac:dyDescent="0.25">
      <c r="A20200">
        <v>42533</v>
      </c>
      <c r="B20200" t="s">
        <v>16732</v>
      </c>
    </row>
    <row r="20201" spans="1:2" x14ac:dyDescent="0.25">
      <c r="A20201">
        <v>42549</v>
      </c>
      <c r="B20201" t="s">
        <v>16732</v>
      </c>
    </row>
    <row r="20202" spans="1:2" x14ac:dyDescent="0.25">
      <c r="A20202">
        <v>42551</v>
      </c>
      <c r="B20202" t="s">
        <v>16733</v>
      </c>
    </row>
    <row r="20203" spans="1:2" x14ac:dyDescent="0.25">
      <c r="A20203">
        <v>42551</v>
      </c>
      <c r="B20203" t="s">
        <v>16732</v>
      </c>
    </row>
    <row r="20204" spans="1:2" x14ac:dyDescent="0.25">
      <c r="A20204">
        <v>42553</v>
      </c>
      <c r="B20204" t="s">
        <v>16732</v>
      </c>
    </row>
    <row r="20205" spans="1:2" x14ac:dyDescent="0.25">
      <c r="A20205">
        <v>42553</v>
      </c>
      <c r="B20205" t="s">
        <v>16727</v>
      </c>
    </row>
    <row r="20206" spans="1:2" x14ac:dyDescent="0.25">
      <c r="A20206">
        <v>42555</v>
      </c>
      <c r="B20206" t="s">
        <v>16734</v>
      </c>
    </row>
    <row r="20207" spans="1:2" x14ac:dyDescent="0.25">
      <c r="A20207">
        <v>42555</v>
      </c>
      <c r="B20207" t="s">
        <v>16732</v>
      </c>
    </row>
    <row r="20208" spans="1:2" x14ac:dyDescent="0.25">
      <c r="A20208">
        <v>42579</v>
      </c>
      <c r="B20208" t="s">
        <v>16735</v>
      </c>
    </row>
    <row r="20209" spans="1:2" x14ac:dyDescent="0.25">
      <c r="A20209">
        <v>42579</v>
      </c>
      <c r="B20209" t="s">
        <v>16711</v>
      </c>
    </row>
    <row r="20210" spans="1:2" x14ac:dyDescent="0.25">
      <c r="A20210">
        <v>42621</v>
      </c>
      <c r="B20210" t="s">
        <v>16736</v>
      </c>
    </row>
    <row r="20211" spans="1:2" x14ac:dyDescent="0.25">
      <c r="A20211">
        <v>42633</v>
      </c>
      <c r="B20211" t="s">
        <v>16736</v>
      </c>
    </row>
    <row r="20212" spans="1:2" x14ac:dyDescent="0.25">
      <c r="A20212">
        <v>42651</v>
      </c>
      <c r="B20212" t="s">
        <v>16736</v>
      </c>
    </row>
    <row r="20213" spans="1:2" x14ac:dyDescent="0.25">
      <c r="A20213">
        <v>42653</v>
      </c>
      <c r="B20213" t="s">
        <v>16736</v>
      </c>
    </row>
    <row r="20214" spans="1:2" x14ac:dyDescent="0.25">
      <c r="A20214">
        <v>42655</v>
      </c>
      <c r="B20214" t="s">
        <v>16736</v>
      </c>
    </row>
    <row r="20215" spans="1:2" x14ac:dyDescent="0.25">
      <c r="A20215">
        <v>42657</v>
      </c>
      <c r="B20215" t="s">
        <v>16736</v>
      </c>
    </row>
    <row r="20216" spans="1:2" x14ac:dyDescent="0.25">
      <c r="A20216">
        <v>42659</v>
      </c>
      <c r="B20216" t="s">
        <v>16736</v>
      </c>
    </row>
    <row r="20217" spans="1:2" x14ac:dyDescent="0.25">
      <c r="A20217">
        <v>42697</v>
      </c>
      <c r="B20217" t="s">
        <v>16736</v>
      </c>
    </row>
    <row r="20218" spans="1:2" x14ac:dyDescent="0.25">
      <c r="A20218">
        <v>42699</v>
      </c>
      <c r="B20218" t="s">
        <v>16736</v>
      </c>
    </row>
    <row r="20219" spans="1:2" x14ac:dyDescent="0.25">
      <c r="A20219">
        <v>42708</v>
      </c>
      <c r="B20219" t="s">
        <v>16736</v>
      </c>
    </row>
    <row r="20220" spans="1:2" x14ac:dyDescent="0.25">
      <c r="A20220">
        <v>42719</v>
      </c>
      <c r="B20220" t="s">
        <v>16736</v>
      </c>
    </row>
    <row r="20221" spans="1:2" x14ac:dyDescent="0.25">
      <c r="A20221">
        <v>42781</v>
      </c>
      <c r="B20221" t="s">
        <v>16737</v>
      </c>
    </row>
    <row r="20222" spans="1:2" x14ac:dyDescent="0.25">
      <c r="A20222">
        <v>42791</v>
      </c>
      <c r="B20222" t="s">
        <v>16738</v>
      </c>
    </row>
    <row r="20223" spans="1:2" x14ac:dyDescent="0.25">
      <c r="A20223">
        <v>42799</v>
      </c>
      <c r="B20223" t="s">
        <v>16738</v>
      </c>
    </row>
    <row r="20224" spans="1:2" x14ac:dyDescent="0.25">
      <c r="A20224">
        <v>42828</v>
      </c>
      <c r="B20224" t="s">
        <v>16728</v>
      </c>
    </row>
    <row r="20225" spans="1:2" x14ac:dyDescent="0.25">
      <c r="A20225">
        <v>42853</v>
      </c>
      <c r="B20225" t="s">
        <v>16728</v>
      </c>
    </row>
    <row r="20226" spans="1:2" x14ac:dyDescent="0.25">
      <c r="A20226">
        <v>42855</v>
      </c>
      <c r="B20226" t="s">
        <v>16728</v>
      </c>
    </row>
    <row r="20227" spans="1:2" x14ac:dyDescent="0.25">
      <c r="A20227">
        <v>42855</v>
      </c>
      <c r="B20227" t="s">
        <v>16727</v>
      </c>
    </row>
    <row r="20228" spans="1:2" x14ac:dyDescent="0.25">
      <c r="A20228">
        <v>42857</v>
      </c>
      <c r="B20228" t="s">
        <v>16728</v>
      </c>
    </row>
    <row r="20229" spans="1:2" x14ac:dyDescent="0.25">
      <c r="A20229">
        <v>42857</v>
      </c>
      <c r="B20229" t="s">
        <v>16727</v>
      </c>
    </row>
    <row r="20230" spans="1:2" x14ac:dyDescent="0.25">
      <c r="A20230">
        <v>42859</v>
      </c>
      <c r="B20230" t="s">
        <v>16728</v>
      </c>
    </row>
    <row r="20231" spans="1:2" x14ac:dyDescent="0.25">
      <c r="A20231">
        <v>42880</v>
      </c>
      <c r="B20231" t="s">
        <v>16728</v>
      </c>
    </row>
    <row r="20232" spans="1:2" x14ac:dyDescent="0.25">
      <c r="A20232">
        <v>42897</v>
      </c>
      <c r="B20232" t="s">
        <v>16728</v>
      </c>
    </row>
    <row r="20233" spans="1:2" x14ac:dyDescent="0.25">
      <c r="A20233">
        <v>42899</v>
      </c>
      <c r="B20233" t="s">
        <v>16728</v>
      </c>
    </row>
    <row r="20234" spans="1:2" x14ac:dyDescent="0.25">
      <c r="A20234">
        <v>42916</v>
      </c>
      <c r="B20234" t="s">
        <v>16739</v>
      </c>
    </row>
    <row r="20235" spans="1:2" x14ac:dyDescent="0.25">
      <c r="A20235">
        <v>42918</v>
      </c>
      <c r="B20235" t="s">
        <v>16739</v>
      </c>
    </row>
    <row r="20236" spans="1:2" x14ac:dyDescent="0.25">
      <c r="A20236">
        <v>42929</v>
      </c>
      <c r="B20236" t="s">
        <v>16739</v>
      </c>
    </row>
    <row r="20237" spans="1:2" x14ac:dyDescent="0.25">
      <c r="A20237">
        <v>44135</v>
      </c>
      <c r="B20237" t="s">
        <v>16740</v>
      </c>
    </row>
    <row r="20238" spans="1:2" x14ac:dyDescent="0.25">
      <c r="A20238">
        <v>44137</v>
      </c>
      <c r="B20238" t="s">
        <v>16740</v>
      </c>
    </row>
    <row r="20239" spans="1:2" x14ac:dyDescent="0.25">
      <c r="A20239">
        <v>44139</v>
      </c>
      <c r="B20239" t="s">
        <v>16740</v>
      </c>
    </row>
    <row r="20240" spans="1:2" x14ac:dyDescent="0.25">
      <c r="A20240">
        <v>44141</v>
      </c>
      <c r="B20240" t="s">
        <v>16740</v>
      </c>
    </row>
    <row r="20241" spans="1:2" x14ac:dyDescent="0.25">
      <c r="A20241">
        <v>44143</v>
      </c>
      <c r="B20241" t="s">
        <v>16740</v>
      </c>
    </row>
    <row r="20242" spans="1:2" x14ac:dyDescent="0.25">
      <c r="A20242">
        <v>44145</v>
      </c>
      <c r="B20242" t="s">
        <v>16740</v>
      </c>
    </row>
    <row r="20243" spans="1:2" x14ac:dyDescent="0.25">
      <c r="A20243">
        <v>44145</v>
      </c>
      <c r="B20243" t="s">
        <v>16741</v>
      </c>
    </row>
    <row r="20244" spans="1:2" x14ac:dyDescent="0.25">
      <c r="A20244">
        <v>44147</v>
      </c>
      <c r="B20244" t="s">
        <v>16740</v>
      </c>
    </row>
    <row r="20245" spans="1:2" x14ac:dyDescent="0.25">
      <c r="A20245">
        <v>44149</v>
      </c>
      <c r="B20245" t="s">
        <v>16740</v>
      </c>
    </row>
    <row r="20246" spans="1:2" x14ac:dyDescent="0.25">
      <c r="A20246">
        <v>44207</v>
      </c>
      <c r="B20246" t="s">
        <v>16740</v>
      </c>
    </row>
    <row r="20247" spans="1:2" x14ac:dyDescent="0.25">
      <c r="A20247">
        <v>44208</v>
      </c>
      <c r="B20247" t="s">
        <v>16740</v>
      </c>
    </row>
    <row r="20248" spans="1:2" x14ac:dyDescent="0.25">
      <c r="A20248">
        <v>44212</v>
      </c>
      <c r="B20248" t="s">
        <v>16740</v>
      </c>
    </row>
    <row r="20249" spans="1:2" x14ac:dyDescent="0.25">
      <c r="A20249">
        <v>44213</v>
      </c>
      <c r="B20249" t="s">
        <v>16740</v>
      </c>
    </row>
    <row r="20250" spans="1:2" x14ac:dyDescent="0.25">
      <c r="A20250">
        <v>44225</v>
      </c>
      <c r="B20250" t="s">
        <v>16740</v>
      </c>
    </row>
    <row r="20251" spans="1:2" x14ac:dyDescent="0.25">
      <c r="A20251">
        <v>44227</v>
      </c>
      <c r="B20251" t="s">
        <v>16740</v>
      </c>
    </row>
    <row r="20252" spans="1:2" x14ac:dyDescent="0.25">
      <c r="A20252">
        <v>44229</v>
      </c>
      <c r="B20252" t="s">
        <v>16740</v>
      </c>
    </row>
    <row r="20253" spans="1:2" x14ac:dyDescent="0.25">
      <c r="A20253">
        <v>44240</v>
      </c>
      <c r="B20253" t="s">
        <v>16740</v>
      </c>
    </row>
    <row r="20254" spans="1:2" x14ac:dyDescent="0.25">
      <c r="A20254">
        <v>44241</v>
      </c>
      <c r="B20254" t="s">
        <v>16740</v>
      </c>
    </row>
    <row r="20255" spans="1:2" x14ac:dyDescent="0.25">
      <c r="A20255">
        <v>44242</v>
      </c>
      <c r="B20255" t="s">
        <v>16740</v>
      </c>
    </row>
    <row r="20256" spans="1:2" x14ac:dyDescent="0.25">
      <c r="A20256">
        <v>44243</v>
      </c>
      <c r="B20256" t="s">
        <v>16740</v>
      </c>
    </row>
    <row r="20257" spans="1:2" x14ac:dyDescent="0.25">
      <c r="A20257">
        <v>44245</v>
      </c>
      <c r="B20257" t="s">
        <v>16740</v>
      </c>
    </row>
    <row r="20258" spans="1:2" x14ac:dyDescent="0.25">
      <c r="A20258">
        <v>44246</v>
      </c>
      <c r="B20258" t="s">
        <v>16740</v>
      </c>
    </row>
    <row r="20259" spans="1:2" x14ac:dyDescent="0.25">
      <c r="A20259">
        <v>44263</v>
      </c>
      <c r="B20259" t="s">
        <v>16740</v>
      </c>
    </row>
    <row r="20260" spans="1:2" x14ac:dyDescent="0.25">
      <c r="A20260">
        <v>44265</v>
      </c>
      <c r="B20260" t="s">
        <v>16740</v>
      </c>
    </row>
    <row r="20261" spans="1:2" x14ac:dyDescent="0.25">
      <c r="A20261">
        <v>44267</v>
      </c>
      <c r="B20261" t="s">
        <v>16740</v>
      </c>
    </row>
    <row r="20262" spans="1:2" x14ac:dyDescent="0.25">
      <c r="A20262">
        <v>44269</v>
      </c>
      <c r="B20262" t="s">
        <v>16740</v>
      </c>
    </row>
    <row r="20263" spans="1:2" x14ac:dyDescent="0.25">
      <c r="A20263">
        <v>44275</v>
      </c>
      <c r="B20263" t="s">
        <v>16740</v>
      </c>
    </row>
    <row r="20264" spans="1:2" x14ac:dyDescent="0.25">
      <c r="A20264">
        <v>44276</v>
      </c>
      <c r="B20264" t="s">
        <v>16740</v>
      </c>
    </row>
    <row r="20265" spans="1:2" x14ac:dyDescent="0.25">
      <c r="A20265">
        <v>44287</v>
      </c>
      <c r="B20265" t="s">
        <v>16740</v>
      </c>
    </row>
    <row r="20266" spans="1:2" x14ac:dyDescent="0.25">
      <c r="A20266">
        <v>44289</v>
      </c>
      <c r="B20266" t="s">
        <v>16740</v>
      </c>
    </row>
    <row r="20267" spans="1:2" x14ac:dyDescent="0.25">
      <c r="A20267">
        <v>44309</v>
      </c>
      <c r="B20267" t="s">
        <v>16740</v>
      </c>
    </row>
    <row r="20268" spans="1:2" x14ac:dyDescent="0.25">
      <c r="A20268">
        <v>44319</v>
      </c>
      <c r="B20268" t="s">
        <v>16740</v>
      </c>
    </row>
    <row r="20269" spans="1:2" x14ac:dyDescent="0.25">
      <c r="A20269">
        <v>44319</v>
      </c>
      <c r="B20269" t="s">
        <v>16742</v>
      </c>
    </row>
    <row r="20270" spans="1:2" x14ac:dyDescent="0.25">
      <c r="A20270">
        <v>44328</v>
      </c>
      <c r="B20270" t="s">
        <v>16740</v>
      </c>
    </row>
    <row r="20271" spans="1:2" x14ac:dyDescent="0.25">
      <c r="A20271">
        <v>44329</v>
      </c>
      <c r="B20271" t="s">
        <v>16740</v>
      </c>
    </row>
    <row r="20272" spans="1:2" x14ac:dyDescent="0.25">
      <c r="A20272">
        <v>44339</v>
      </c>
      <c r="B20272" t="s">
        <v>16740</v>
      </c>
    </row>
    <row r="20273" spans="1:2" x14ac:dyDescent="0.25">
      <c r="A20273">
        <v>44339</v>
      </c>
      <c r="B20273" t="s">
        <v>16741</v>
      </c>
    </row>
    <row r="20274" spans="1:2" x14ac:dyDescent="0.25">
      <c r="A20274">
        <v>44357</v>
      </c>
      <c r="B20274" t="s">
        <v>16743</v>
      </c>
    </row>
    <row r="20275" spans="1:2" x14ac:dyDescent="0.25">
      <c r="A20275">
        <v>44357</v>
      </c>
      <c r="B20275" t="s">
        <v>16740</v>
      </c>
    </row>
    <row r="20276" spans="1:2" x14ac:dyDescent="0.25">
      <c r="A20276">
        <v>44359</v>
      </c>
      <c r="B20276" t="s">
        <v>16743</v>
      </c>
    </row>
    <row r="20277" spans="1:2" x14ac:dyDescent="0.25">
      <c r="A20277">
        <v>44359</v>
      </c>
      <c r="B20277" t="s">
        <v>16740</v>
      </c>
    </row>
    <row r="20278" spans="1:2" x14ac:dyDescent="0.25">
      <c r="A20278">
        <v>44369</v>
      </c>
      <c r="B20278" t="s">
        <v>16740</v>
      </c>
    </row>
    <row r="20279" spans="1:2" x14ac:dyDescent="0.25">
      <c r="A20279">
        <v>44374</v>
      </c>
      <c r="B20279" t="s">
        <v>16740</v>
      </c>
    </row>
    <row r="20280" spans="1:2" x14ac:dyDescent="0.25">
      <c r="A20280">
        <v>44379</v>
      </c>
      <c r="B20280" t="s">
        <v>16740</v>
      </c>
    </row>
    <row r="20281" spans="1:2" x14ac:dyDescent="0.25">
      <c r="A20281">
        <v>44388</v>
      </c>
      <c r="B20281" t="s">
        <v>16744</v>
      </c>
    </row>
    <row r="20282" spans="1:2" x14ac:dyDescent="0.25">
      <c r="A20282">
        <v>44388</v>
      </c>
      <c r="B20282" t="s">
        <v>16743</v>
      </c>
    </row>
    <row r="20283" spans="1:2" x14ac:dyDescent="0.25">
      <c r="A20283">
        <v>44388</v>
      </c>
      <c r="B20283" t="s">
        <v>16740</v>
      </c>
    </row>
    <row r="20284" spans="1:2" x14ac:dyDescent="0.25">
      <c r="A20284">
        <v>44532</v>
      </c>
      <c r="B20284" t="s">
        <v>16740</v>
      </c>
    </row>
    <row r="20285" spans="1:2" x14ac:dyDescent="0.25">
      <c r="A20285">
        <v>44532</v>
      </c>
      <c r="B20285" t="s">
        <v>16741</v>
      </c>
    </row>
    <row r="20286" spans="1:2" x14ac:dyDescent="0.25">
      <c r="A20286">
        <v>44534</v>
      </c>
      <c r="B20286" t="s">
        <v>16741</v>
      </c>
    </row>
    <row r="20287" spans="1:2" x14ac:dyDescent="0.25">
      <c r="A20287">
        <v>44536</v>
      </c>
      <c r="B20287" t="s">
        <v>16740</v>
      </c>
    </row>
    <row r="20288" spans="1:2" x14ac:dyDescent="0.25">
      <c r="A20288">
        <v>44536</v>
      </c>
      <c r="B20288" t="s">
        <v>16741</v>
      </c>
    </row>
    <row r="20289" spans="1:2" x14ac:dyDescent="0.25">
      <c r="A20289">
        <v>44563</v>
      </c>
      <c r="B20289" t="s">
        <v>16743</v>
      </c>
    </row>
    <row r="20290" spans="1:2" x14ac:dyDescent="0.25">
      <c r="A20290">
        <v>44575</v>
      </c>
      <c r="B20290" t="s">
        <v>16743</v>
      </c>
    </row>
    <row r="20291" spans="1:2" x14ac:dyDescent="0.25">
      <c r="A20291">
        <v>44577</v>
      </c>
      <c r="B20291" t="s">
        <v>16743</v>
      </c>
    </row>
    <row r="20292" spans="1:2" x14ac:dyDescent="0.25">
      <c r="A20292">
        <v>44577</v>
      </c>
      <c r="B20292" t="s">
        <v>16740</v>
      </c>
    </row>
    <row r="20293" spans="1:2" x14ac:dyDescent="0.25">
      <c r="A20293">
        <v>44579</v>
      </c>
      <c r="B20293" t="s">
        <v>16743</v>
      </c>
    </row>
    <row r="20294" spans="1:2" x14ac:dyDescent="0.25">
      <c r="A20294">
        <v>44581</v>
      </c>
      <c r="B20294" t="s">
        <v>16743</v>
      </c>
    </row>
    <row r="20295" spans="1:2" x14ac:dyDescent="0.25">
      <c r="A20295">
        <v>44613</v>
      </c>
      <c r="B20295" t="s">
        <v>16745</v>
      </c>
    </row>
    <row r="20296" spans="1:2" x14ac:dyDescent="0.25">
      <c r="A20296">
        <v>44623</v>
      </c>
      <c r="B20296" t="s">
        <v>16745</v>
      </c>
    </row>
    <row r="20297" spans="1:2" x14ac:dyDescent="0.25">
      <c r="A20297">
        <v>44625</v>
      </c>
      <c r="B20297" t="s">
        <v>16745</v>
      </c>
    </row>
    <row r="20298" spans="1:2" x14ac:dyDescent="0.25">
      <c r="A20298">
        <v>44627</v>
      </c>
      <c r="B20298" t="s">
        <v>16745</v>
      </c>
    </row>
    <row r="20299" spans="1:2" x14ac:dyDescent="0.25">
      <c r="A20299">
        <v>44628</v>
      </c>
      <c r="B20299" t="s">
        <v>16745</v>
      </c>
    </row>
    <row r="20300" spans="1:2" x14ac:dyDescent="0.25">
      <c r="A20300">
        <v>44629</v>
      </c>
      <c r="B20300" t="s">
        <v>16745</v>
      </c>
    </row>
    <row r="20301" spans="1:2" x14ac:dyDescent="0.25">
      <c r="A20301">
        <v>44641</v>
      </c>
      <c r="B20301" t="s">
        <v>16745</v>
      </c>
    </row>
    <row r="20302" spans="1:2" x14ac:dyDescent="0.25">
      <c r="A20302">
        <v>44649</v>
      </c>
      <c r="B20302" t="s">
        <v>16745</v>
      </c>
    </row>
    <row r="20303" spans="1:2" x14ac:dyDescent="0.25">
      <c r="A20303">
        <v>44651</v>
      </c>
      <c r="B20303" t="s">
        <v>16745</v>
      </c>
    </row>
    <row r="20304" spans="1:2" x14ac:dyDescent="0.25">
      <c r="A20304">
        <v>44652</v>
      </c>
      <c r="B20304" t="s">
        <v>16745</v>
      </c>
    </row>
    <row r="20305" spans="1:2" x14ac:dyDescent="0.25">
      <c r="A20305">
        <v>44653</v>
      </c>
      <c r="B20305" t="s">
        <v>16745</v>
      </c>
    </row>
    <row r="20306" spans="1:2" x14ac:dyDescent="0.25">
      <c r="A20306">
        <v>44746</v>
      </c>
      <c r="B20306" t="s">
        <v>16744</v>
      </c>
    </row>
    <row r="20307" spans="1:2" x14ac:dyDescent="0.25">
      <c r="A20307">
        <v>44787</v>
      </c>
      <c r="B20307" t="s">
        <v>16744</v>
      </c>
    </row>
    <row r="20308" spans="1:2" x14ac:dyDescent="0.25">
      <c r="A20308">
        <v>44789</v>
      </c>
      <c r="B20308" t="s">
        <v>16744</v>
      </c>
    </row>
    <row r="20309" spans="1:2" x14ac:dyDescent="0.25">
      <c r="A20309">
        <v>44791</v>
      </c>
      <c r="B20309" t="s">
        <v>16744</v>
      </c>
    </row>
    <row r="20310" spans="1:2" x14ac:dyDescent="0.25">
      <c r="A20310">
        <v>44791</v>
      </c>
      <c r="B20310" t="s">
        <v>16740</v>
      </c>
    </row>
    <row r="20311" spans="1:2" x14ac:dyDescent="0.25">
      <c r="A20311">
        <v>44793</v>
      </c>
      <c r="B20311" t="s">
        <v>16744</v>
      </c>
    </row>
    <row r="20312" spans="1:2" x14ac:dyDescent="0.25">
      <c r="A20312">
        <v>44795</v>
      </c>
      <c r="B20312" t="s">
        <v>16744</v>
      </c>
    </row>
    <row r="20313" spans="1:2" x14ac:dyDescent="0.25">
      <c r="A20313">
        <v>44797</v>
      </c>
      <c r="B20313" t="s">
        <v>16744</v>
      </c>
    </row>
    <row r="20314" spans="1:2" x14ac:dyDescent="0.25">
      <c r="A20314">
        <v>44799</v>
      </c>
      <c r="B20314" t="s">
        <v>16744</v>
      </c>
    </row>
    <row r="20315" spans="1:2" x14ac:dyDescent="0.25">
      <c r="A20315">
        <v>44801</v>
      </c>
      <c r="B20315" t="s">
        <v>16744</v>
      </c>
    </row>
    <row r="20316" spans="1:2" x14ac:dyDescent="0.25">
      <c r="A20316">
        <v>44803</v>
      </c>
      <c r="B20316" t="s">
        <v>16744</v>
      </c>
    </row>
    <row r="20317" spans="1:2" x14ac:dyDescent="0.25">
      <c r="A20317">
        <v>44803</v>
      </c>
      <c r="B20317" t="s">
        <v>16740</v>
      </c>
    </row>
    <row r="20318" spans="1:2" x14ac:dyDescent="0.25">
      <c r="A20318">
        <v>44805</v>
      </c>
      <c r="B20318" t="s">
        <v>16744</v>
      </c>
    </row>
    <row r="20319" spans="1:2" x14ac:dyDescent="0.25">
      <c r="A20319">
        <v>44805</v>
      </c>
      <c r="B20319" t="s">
        <v>16740</v>
      </c>
    </row>
    <row r="20320" spans="1:2" x14ac:dyDescent="0.25">
      <c r="A20320">
        <v>44807</v>
      </c>
      <c r="B20320" t="s">
        <v>16744</v>
      </c>
    </row>
    <row r="20321" spans="1:2" x14ac:dyDescent="0.25">
      <c r="A20321">
        <v>44809</v>
      </c>
      <c r="B20321" t="s">
        <v>16744</v>
      </c>
    </row>
    <row r="20322" spans="1:2" x14ac:dyDescent="0.25">
      <c r="A20322">
        <v>44866</v>
      </c>
      <c r="B20322" t="s">
        <v>16744</v>
      </c>
    </row>
    <row r="20323" spans="1:2" x14ac:dyDescent="0.25">
      <c r="A20323">
        <v>44866</v>
      </c>
      <c r="B20323" t="s">
        <v>16746</v>
      </c>
    </row>
    <row r="20324" spans="1:2" x14ac:dyDescent="0.25">
      <c r="A20324">
        <v>44867</v>
      </c>
      <c r="B20324" t="s">
        <v>16744</v>
      </c>
    </row>
    <row r="20325" spans="1:2" x14ac:dyDescent="0.25">
      <c r="A20325">
        <v>44867</v>
      </c>
      <c r="B20325" t="s">
        <v>16733</v>
      </c>
    </row>
    <row r="20326" spans="1:2" x14ac:dyDescent="0.25">
      <c r="A20326">
        <v>44869</v>
      </c>
      <c r="B20326" t="s">
        <v>16744</v>
      </c>
    </row>
    <row r="20327" spans="1:2" x14ac:dyDescent="0.25">
      <c r="A20327">
        <v>44874</v>
      </c>
      <c r="B20327" t="s">
        <v>16744</v>
      </c>
    </row>
    <row r="20328" spans="1:2" x14ac:dyDescent="0.25">
      <c r="A20328">
        <v>44879</v>
      </c>
      <c r="B20328" t="s">
        <v>16744</v>
      </c>
    </row>
    <row r="20329" spans="1:2" x14ac:dyDescent="0.25">
      <c r="A20329">
        <v>44888</v>
      </c>
      <c r="B20329" t="s">
        <v>16744</v>
      </c>
    </row>
    <row r="20330" spans="1:2" x14ac:dyDescent="0.25">
      <c r="A20330">
        <v>44892</v>
      </c>
      <c r="B20330" t="s">
        <v>16744</v>
      </c>
    </row>
    <row r="20331" spans="1:2" x14ac:dyDescent="0.25">
      <c r="A20331">
        <v>44892</v>
      </c>
      <c r="B20331" t="s">
        <v>16747</v>
      </c>
    </row>
    <row r="20332" spans="1:2" x14ac:dyDescent="0.25">
      <c r="A20332">
        <v>44894</v>
      </c>
      <c r="B20332" t="s">
        <v>16744</v>
      </c>
    </row>
    <row r="20333" spans="1:2" x14ac:dyDescent="0.25">
      <c r="A20333">
        <v>44894</v>
      </c>
      <c r="B20333" t="s">
        <v>16740</v>
      </c>
    </row>
    <row r="20334" spans="1:2" x14ac:dyDescent="0.25">
      <c r="A20334">
        <v>45065</v>
      </c>
      <c r="B20334" t="s">
        <v>16733</v>
      </c>
    </row>
    <row r="20335" spans="1:2" x14ac:dyDescent="0.25">
      <c r="A20335">
        <v>45127</v>
      </c>
      <c r="B20335" t="s">
        <v>16733</v>
      </c>
    </row>
    <row r="20336" spans="1:2" x14ac:dyDescent="0.25">
      <c r="A20336">
        <v>45128</v>
      </c>
      <c r="B20336" t="s">
        <v>16733</v>
      </c>
    </row>
    <row r="20337" spans="1:2" x14ac:dyDescent="0.25">
      <c r="A20337">
        <v>45130</v>
      </c>
      <c r="B20337" t="s">
        <v>16733</v>
      </c>
    </row>
    <row r="20338" spans="1:2" x14ac:dyDescent="0.25">
      <c r="A20338">
        <v>45131</v>
      </c>
      <c r="B20338" t="s">
        <v>16733</v>
      </c>
    </row>
    <row r="20339" spans="1:2" x14ac:dyDescent="0.25">
      <c r="A20339">
        <v>45133</v>
      </c>
      <c r="B20339" t="s">
        <v>16733</v>
      </c>
    </row>
    <row r="20340" spans="1:2" x14ac:dyDescent="0.25">
      <c r="A20340">
        <v>45134</v>
      </c>
      <c r="B20340" t="s">
        <v>16733</v>
      </c>
    </row>
    <row r="20341" spans="1:2" x14ac:dyDescent="0.25">
      <c r="A20341">
        <v>45136</v>
      </c>
      <c r="B20341" t="s">
        <v>16733</v>
      </c>
    </row>
    <row r="20342" spans="1:2" x14ac:dyDescent="0.25">
      <c r="A20342">
        <v>45138</v>
      </c>
      <c r="B20342" t="s">
        <v>16733</v>
      </c>
    </row>
    <row r="20343" spans="1:2" x14ac:dyDescent="0.25">
      <c r="A20343">
        <v>45139</v>
      </c>
      <c r="B20343" t="s">
        <v>16733</v>
      </c>
    </row>
    <row r="20344" spans="1:2" x14ac:dyDescent="0.25">
      <c r="A20344">
        <v>45141</v>
      </c>
      <c r="B20344" t="s">
        <v>16733</v>
      </c>
    </row>
    <row r="20345" spans="1:2" x14ac:dyDescent="0.25">
      <c r="A20345">
        <v>45143</v>
      </c>
      <c r="B20345" t="s">
        <v>16733</v>
      </c>
    </row>
    <row r="20346" spans="1:2" x14ac:dyDescent="0.25">
      <c r="A20346">
        <v>45144</v>
      </c>
      <c r="B20346" t="s">
        <v>16733</v>
      </c>
    </row>
    <row r="20347" spans="1:2" x14ac:dyDescent="0.25">
      <c r="A20347">
        <v>45145</v>
      </c>
      <c r="B20347" t="s">
        <v>16733</v>
      </c>
    </row>
    <row r="20348" spans="1:2" x14ac:dyDescent="0.25">
      <c r="A20348">
        <v>45147</v>
      </c>
      <c r="B20348" t="s">
        <v>16733</v>
      </c>
    </row>
    <row r="20349" spans="1:2" x14ac:dyDescent="0.25">
      <c r="A20349">
        <v>45149</v>
      </c>
      <c r="B20349" t="s">
        <v>16733</v>
      </c>
    </row>
    <row r="20350" spans="1:2" x14ac:dyDescent="0.25">
      <c r="A20350">
        <v>45219</v>
      </c>
      <c r="B20350" t="s">
        <v>16733</v>
      </c>
    </row>
    <row r="20351" spans="1:2" x14ac:dyDescent="0.25">
      <c r="A20351">
        <v>45239</v>
      </c>
      <c r="B20351" t="s">
        <v>16733</v>
      </c>
    </row>
    <row r="20352" spans="1:2" x14ac:dyDescent="0.25">
      <c r="A20352">
        <v>45257</v>
      </c>
      <c r="B20352" t="s">
        <v>16733</v>
      </c>
    </row>
    <row r="20353" spans="1:2" x14ac:dyDescent="0.25">
      <c r="A20353">
        <v>45257</v>
      </c>
      <c r="B20353" t="s">
        <v>16734</v>
      </c>
    </row>
    <row r="20354" spans="1:2" x14ac:dyDescent="0.25">
      <c r="A20354">
        <v>45257</v>
      </c>
      <c r="B20354" t="s">
        <v>16732</v>
      </c>
    </row>
    <row r="20355" spans="1:2" x14ac:dyDescent="0.25">
      <c r="A20355">
        <v>45259</v>
      </c>
      <c r="B20355" t="s">
        <v>16733</v>
      </c>
    </row>
    <row r="20356" spans="1:2" x14ac:dyDescent="0.25">
      <c r="A20356">
        <v>45276</v>
      </c>
      <c r="B20356" t="s">
        <v>16733</v>
      </c>
    </row>
    <row r="20357" spans="1:2" x14ac:dyDescent="0.25">
      <c r="A20357">
        <v>45277</v>
      </c>
      <c r="B20357" t="s">
        <v>16733</v>
      </c>
    </row>
    <row r="20358" spans="1:2" x14ac:dyDescent="0.25">
      <c r="A20358">
        <v>45279</v>
      </c>
      <c r="B20358" t="s">
        <v>16744</v>
      </c>
    </row>
    <row r="20359" spans="1:2" x14ac:dyDescent="0.25">
      <c r="A20359">
        <v>45279</v>
      </c>
      <c r="B20359" t="s">
        <v>16733</v>
      </c>
    </row>
    <row r="20360" spans="1:2" x14ac:dyDescent="0.25">
      <c r="A20360">
        <v>45289</v>
      </c>
      <c r="B20360" t="s">
        <v>16733</v>
      </c>
    </row>
    <row r="20361" spans="1:2" x14ac:dyDescent="0.25">
      <c r="A20361">
        <v>45289</v>
      </c>
      <c r="B20361" t="s">
        <v>16734</v>
      </c>
    </row>
    <row r="20362" spans="1:2" x14ac:dyDescent="0.25">
      <c r="A20362">
        <v>45297</v>
      </c>
      <c r="B20362" t="s">
        <v>16733</v>
      </c>
    </row>
    <row r="20363" spans="1:2" x14ac:dyDescent="0.25">
      <c r="A20363">
        <v>45307</v>
      </c>
      <c r="B20363" t="s">
        <v>16733</v>
      </c>
    </row>
    <row r="20364" spans="1:2" x14ac:dyDescent="0.25">
      <c r="A20364">
        <v>45309</v>
      </c>
      <c r="B20364" t="s">
        <v>16733</v>
      </c>
    </row>
    <row r="20365" spans="1:2" x14ac:dyDescent="0.25">
      <c r="A20365">
        <v>45317</v>
      </c>
      <c r="B20365" t="s">
        <v>16733</v>
      </c>
    </row>
    <row r="20366" spans="1:2" x14ac:dyDescent="0.25">
      <c r="A20366">
        <v>45318</v>
      </c>
      <c r="B20366" t="s">
        <v>16733</v>
      </c>
    </row>
    <row r="20367" spans="1:2" x14ac:dyDescent="0.25">
      <c r="A20367">
        <v>45326</v>
      </c>
      <c r="B20367" t="s">
        <v>16733</v>
      </c>
    </row>
    <row r="20368" spans="1:2" x14ac:dyDescent="0.25">
      <c r="A20368">
        <v>45327</v>
      </c>
      <c r="B20368" t="s">
        <v>16733</v>
      </c>
    </row>
    <row r="20369" spans="1:2" x14ac:dyDescent="0.25">
      <c r="A20369">
        <v>45329</v>
      </c>
      <c r="B20369" t="s">
        <v>16733</v>
      </c>
    </row>
    <row r="20370" spans="1:2" x14ac:dyDescent="0.25">
      <c r="A20370">
        <v>45340</v>
      </c>
      <c r="B20370" t="s">
        <v>16733</v>
      </c>
    </row>
    <row r="20371" spans="1:2" x14ac:dyDescent="0.25">
      <c r="A20371">
        <v>45341</v>
      </c>
      <c r="B20371" t="s">
        <v>16733</v>
      </c>
    </row>
    <row r="20372" spans="1:2" x14ac:dyDescent="0.25">
      <c r="A20372">
        <v>45355</v>
      </c>
      <c r="B20372" t="s">
        <v>16733</v>
      </c>
    </row>
    <row r="20373" spans="1:2" x14ac:dyDescent="0.25">
      <c r="A20373">
        <v>45356</v>
      </c>
      <c r="B20373" t="s">
        <v>16733</v>
      </c>
    </row>
    <row r="20374" spans="1:2" x14ac:dyDescent="0.25">
      <c r="A20374">
        <v>45357</v>
      </c>
      <c r="B20374" t="s">
        <v>16733</v>
      </c>
    </row>
    <row r="20375" spans="1:2" x14ac:dyDescent="0.25">
      <c r="A20375">
        <v>45359</v>
      </c>
      <c r="B20375" t="s">
        <v>16733</v>
      </c>
    </row>
    <row r="20376" spans="1:2" x14ac:dyDescent="0.25">
      <c r="A20376">
        <v>45468</v>
      </c>
      <c r="B20376" t="s">
        <v>16748</v>
      </c>
    </row>
    <row r="20377" spans="1:2" x14ac:dyDescent="0.25">
      <c r="A20377">
        <v>45470</v>
      </c>
      <c r="B20377" t="s">
        <v>16748</v>
      </c>
    </row>
    <row r="20378" spans="1:2" x14ac:dyDescent="0.25">
      <c r="A20378">
        <v>45472</v>
      </c>
      <c r="B20378" t="s">
        <v>16748</v>
      </c>
    </row>
    <row r="20379" spans="1:2" x14ac:dyDescent="0.25">
      <c r="A20379">
        <v>45473</v>
      </c>
      <c r="B20379" t="s">
        <v>16748</v>
      </c>
    </row>
    <row r="20380" spans="1:2" x14ac:dyDescent="0.25">
      <c r="A20380">
        <v>45475</v>
      </c>
      <c r="B20380" t="s">
        <v>16748</v>
      </c>
    </row>
    <row r="20381" spans="1:2" x14ac:dyDescent="0.25">
      <c r="A20381">
        <v>45476</v>
      </c>
      <c r="B20381" t="s">
        <v>16748</v>
      </c>
    </row>
    <row r="20382" spans="1:2" x14ac:dyDescent="0.25">
      <c r="A20382">
        <v>45478</v>
      </c>
      <c r="B20382" t="s">
        <v>16748</v>
      </c>
    </row>
    <row r="20383" spans="1:2" x14ac:dyDescent="0.25">
      <c r="A20383">
        <v>45479</v>
      </c>
      <c r="B20383" t="s">
        <v>16748</v>
      </c>
    </row>
    <row r="20384" spans="1:2" x14ac:dyDescent="0.25">
      <c r="A20384">
        <v>45481</v>
      </c>
      <c r="B20384" t="s">
        <v>16748</v>
      </c>
    </row>
    <row r="20385" spans="1:2" x14ac:dyDescent="0.25">
      <c r="A20385">
        <v>45513</v>
      </c>
      <c r="B20385" t="s">
        <v>16734</v>
      </c>
    </row>
    <row r="20386" spans="1:2" x14ac:dyDescent="0.25">
      <c r="A20386">
        <v>45515</v>
      </c>
      <c r="B20386" t="s">
        <v>16734</v>
      </c>
    </row>
    <row r="20387" spans="1:2" x14ac:dyDescent="0.25">
      <c r="A20387">
        <v>45517</v>
      </c>
      <c r="B20387" t="s">
        <v>16734</v>
      </c>
    </row>
    <row r="20388" spans="1:2" x14ac:dyDescent="0.25">
      <c r="A20388">
        <v>45525</v>
      </c>
      <c r="B20388" t="s">
        <v>16734</v>
      </c>
    </row>
    <row r="20389" spans="1:2" x14ac:dyDescent="0.25">
      <c r="A20389">
        <v>45527</v>
      </c>
      <c r="B20389" t="s">
        <v>16734</v>
      </c>
    </row>
    <row r="20390" spans="1:2" x14ac:dyDescent="0.25">
      <c r="A20390">
        <v>45527</v>
      </c>
      <c r="B20390" t="s">
        <v>16747</v>
      </c>
    </row>
    <row r="20391" spans="1:2" x14ac:dyDescent="0.25">
      <c r="A20391">
        <v>45529</v>
      </c>
      <c r="B20391" t="s">
        <v>16733</v>
      </c>
    </row>
    <row r="20392" spans="1:2" x14ac:dyDescent="0.25">
      <c r="A20392">
        <v>45529</v>
      </c>
      <c r="B20392" t="s">
        <v>16734</v>
      </c>
    </row>
    <row r="20393" spans="1:2" x14ac:dyDescent="0.25">
      <c r="A20393">
        <v>45529</v>
      </c>
      <c r="B20393" t="s">
        <v>16732</v>
      </c>
    </row>
    <row r="20394" spans="1:2" x14ac:dyDescent="0.25">
      <c r="A20394">
        <v>45549</v>
      </c>
      <c r="B20394" t="s">
        <v>16749</v>
      </c>
    </row>
    <row r="20395" spans="1:2" x14ac:dyDescent="0.25">
      <c r="A20395">
        <v>45640</v>
      </c>
      <c r="B20395" t="s">
        <v>16750</v>
      </c>
    </row>
    <row r="20396" spans="1:2" x14ac:dyDescent="0.25">
      <c r="A20396">
        <v>45657</v>
      </c>
      <c r="B20396" t="s">
        <v>16750</v>
      </c>
    </row>
    <row r="20397" spans="1:2" x14ac:dyDescent="0.25">
      <c r="A20397">
        <v>45659</v>
      </c>
      <c r="B20397" t="s">
        <v>16750</v>
      </c>
    </row>
    <row r="20398" spans="1:2" x14ac:dyDescent="0.25">
      <c r="A20398">
        <v>45661</v>
      </c>
      <c r="B20398" t="s">
        <v>16750</v>
      </c>
    </row>
    <row r="20399" spans="1:2" x14ac:dyDescent="0.25">
      <c r="A20399">
        <v>45663</v>
      </c>
      <c r="B20399" t="s">
        <v>16750</v>
      </c>
    </row>
    <row r="20400" spans="1:2" x14ac:dyDescent="0.25">
      <c r="A20400">
        <v>45665</v>
      </c>
      <c r="B20400" t="s">
        <v>16750</v>
      </c>
    </row>
    <row r="20401" spans="1:2" x14ac:dyDescent="0.25">
      <c r="A20401">
        <v>45699</v>
      </c>
      <c r="B20401" t="s">
        <v>16751</v>
      </c>
    </row>
    <row r="20402" spans="1:2" x14ac:dyDescent="0.25">
      <c r="A20402">
        <v>45701</v>
      </c>
      <c r="B20402" t="s">
        <v>16751</v>
      </c>
    </row>
    <row r="20403" spans="1:2" x14ac:dyDescent="0.25">
      <c r="A20403">
        <v>45711</v>
      </c>
      <c r="B20403" t="s">
        <v>16752</v>
      </c>
    </row>
    <row r="20404" spans="1:2" x14ac:dyDescent="0.25">
      <c r="A20404">
        <v>45716</v>
      </c>
      <c r="B20404" t="s">
        <v>16753</v>
      </c>
    </row>
    <row r="20405" spans="1:2" x14ac:dyDescent="0.25">
      <c r="A20405">
        <v>45721</v>
      </c>
      <c r="B20405" t="s">
        <v>16753</v>
      </c>
    </row>
    <row r="20406" spans="1:2" x14ac:dyDescent="0.25">
      <c r="A20406">
        <v>45731</v>
      </c>
      <c r="B20406" t="s">
        <v>16754</v>
      </c>
    </row>
    <row r="20407" spans="1:2" x14ac:dyDescent="0.25">
      <c r="A20407">
        <v>45739</v>
      </c>
      <c r="B20407" t="s">
        <v>16755</v>
      </c>
    </row>
    <row r="20408" spans="1:2" x14ac:dyDescent="0.25">
      <c r="A20408">
        <v>45768</v>
      </c>
      <c r="B20408" t="s">
        <v>16756</v>
      </c>
    </row>
    <row r="20409" spans="1:2" x14ac:dyDescent="0.25">
      <c r="A20409">
        <v>45770</v>
      </c>
      <c r="B20409" t="s">
        <v>16756</v>
      </c>
    </row>
    <row r="20410" spans="1:2" x14ac:dyDescent="0.25">
      <c r="A20410">
        <v>45772</v>
      </c>
      <c r="B20410" t="s">
        <v>16756</v>
      </c>
    </row>
    <row r="20411" spans="1:2" x14ac:dyDescent="0.25">
      <c r="A20411">
        <v>45854</v>
      </c>
      <c r="B20411" t="s">
        <v>16746</v>
      </c>
    </row>
    <row r="20412" spans="1:2" x14ac:dyDescent="0.25">
      <c r="A20412">
        <v>45879</v>
      </c>
      <c r="B20412" t="s">
        <v>16746</v>
      </c>
    </row>
    <row r="20413" spans="1:2" x14ac:dyDescent="0.25">
      <c r="A20413">
        <v>45881</v>
      </c>
      <c r="B20413" t="s">
        <v>16746</v>
      </c>
    </row>
    <row r="20414" spans="1:2" x14ac:dyDescent="0.25">
      <c r="A20414">
        <v>45883</v>
      </c>
      <c r="B20414" t="s">
        <v>16746</v>
      </c>
    </row>
    <row r="20415" spans="1:2" x14ac:dyDescent="0.25">
      <c r="A20415">
        <v>45884</v>
      </c>
      <c r="B20415" t="s">
        <v>16746</v>
      </c>
    </row>
    <row r="20416" spans="1:2" x14ac:dyDescent="0.25">
      <c r="A20416">
        <v>45886</v>
      </c>
      <c r="B20416" t="s">
        <v>16746</v>
      </c>
    </row>
    <row r="20417" spans="1:2" x14ac:dyDescent="0.25">
      <c r="A20417">
        <v>45888</v>
      </c>
      <c r="B20417" t="s">
        <v>16746</v>
      </c>
    </row>
    <row r="20418" spans="1:2" x14ac:dyDescent="0.25">
      <c r="A20418">
        <v>45889</v>
      </c>
      <c r="B20418" t="s">
        <v>16746</v>
      </c>
    </row>
    <row r="20419" spans="1:2" x14ac:dyDescent="0.25">
      <c r="A20419">
        <v>45891</v>
      </c>
      <c r="B20419" t="s">
        <v>16746</v>
      </c>
    </row>
    <row r="20420" spans="1:2" x14ac:dyDescent="0.25">
      <c r="A20420">
        <v>45892</v>
      </c>
      <c r="B20420" t="s">
        <v>16746</v>
      </c>
    </row>
    <row r="20421" spans="1:2" x14ac:dyDescent="0.25">
      <c r="A20421">
        <v>45894</v>
      </c>
      <c r="B20421" t="s">
        <v>16746</v>
      </c>
    </row>
    <row r="20422" spans="1:2" x14ac:dyDescent="0.25">
      <c r="A20422">
        <v>45896</v>
      </c>
      <c r="B20422" t="s">
        <v>16746</v>
      </c>
    </row>
    <row r="20423" spans="1:2" x14ac:dyDescent="0.25">
      <c r="A20423">
        <v>45897</v>
      </c>
      <c r="B20423" t="s">
        <v>16746</v>
      </c>
    </row>
    <row r="20424" spans="1:2" x14ac:dyDescent="0.25">
      <c r="A20424">
        <v>45899</v>
      </c>
      <c r="B20424" t="s">
        <v>16746</v>
      </c>
    </row>
    <row r="20425" spans="1:2" x14ac:dyDescent="0.25">
      <c r="A20425">
        <v>45964</v>
      </c>
      <c r="B20425" t="s">
        <v>16757</v>
      </c>
    </row>
    <row r="20426" spans="1:2" x14ac:dyDescent="0.25">
      <c r="A20426">
        <v>45966</v>
      </c>
      <c r="B20426" t="s">
        <v>16758</v>
      </c>
    </row>
    <row r="20427" spans="1:2" x14ac:dyDescent="0.25">
      <c r="A20427">
        <v>45966</v>
      </c>
      <c r="B20427" t="s">
        <v>16757</v>
      </c>
    </row>
    <row r="20428" spans="1:2" x14ac:dyDescent="0.25">
      <c r="A20428">
        <v>45968</v>
      </c>
      <c r="B20428" t="s">
        <v>16757</v>
      </c>
    </row>
    <row r="20429" spans="1:2" x14ac:dyDescent="0.25">
      <c r="A20429">
        <v>46045</v>
      </c>
      <c r="B20429" t="s">
        <v>606</v>
      </c>
    </row>
    <row r="20430" spans="1:2" x14ac:dyDescent="0.25">
      <c r="A20430">
        <v>46047</v>
      </c>
      <c r="B20430" t="s">
        <v>606</v>
      </c>
    </row>
    <row r="20431" spans="1:2" x14ac:dyDescent="0.25">
      <c r="A20431">
        <v>46049</v>
      </c>
      <c r="B20431" t="s">
        <v>606</v>
      </c>
    </row>
    <row r="20432" spans="1:2" x14ac:dyDescent="0.25">
      <c r="A20432">
        <v>46117</v>
      </c>
      <c r="B20432" t="s">
        <v>606</v>
      </c>
    </row>
    <row r="20433" spans="1:2" x14ac:dyDescent="0.25">
      <c r="A20433">
        <v>46119</v>
      </c>
      <c r="B20433" t="s">
        <v>606</v>
      </c>
    </row>
    <row r="20434" spans="1:2" x14ac:dyDescent="0.25">
      <c r="A20434">
        <v>46145</v>
      </c>
      <c r="B20434" t="s">
        <v>606</v>
      </c>
    </row>
    <row r="20435" spans="1:2" x14ac:dyDescent="0.25">
      <c r="A20435">
        <v>46147</v>
      </c>
      <c r="B20435" t="s">
        <v>606</v>
      </c>
    </row>
    <row r="20436" spans="1:2" x14ac:dyDescent="0.25">
      <c r="A20436">
        <v>46149</v>
      </c>
      <c r="B20436" t="s">
        <v>606</v>
      </c>
    </row>
    <row r="20437" spans="1:2" x14ac:dyDescent="0.25">
      <c r="A20437">
        <v>46236</v>
      </c>
      <c r="B20437" t="s">
        <v>16758</v>
      </c>
    </row>
    <row r="20438" spans="1:2" x14ac:dyDescent="0.25">
      <c r="A20438">
        <v>46238</v>
      </c>
      <c r="B20438" t="s">
        <v>16758</v>
      </c>
    </row>
    <row r="20439" spans="1:2" x14ac:dyDescent="0.25">
      <c r="A20439">
        <v>46240</v>
      </c>
      <c r="B20439" t="s">
        <v>16758</v>
      </c>
    </row>
    <row r="20440" spans="1:2" x14ac:dyDescent="0.25">
      <c r="A20440">
        <v>46242</v>
      </c>
      <c r="B20440" t="s">
        <v>16758</v>
      </c>
    </row>
    <row r="20441" spans="1:2" x14ac:dyDescent="0.25">
      <c r="A20441">
        <v>46244</v>
      </c>
      <c r="B20441" t="s">
        <v>16758</v>
      </c>
    </row>
    <row r="20442" spans="1:2" x14ac:dyDescent="0.25">
      <c r="A20442">
        <v>46266</v>
      </c>
      <c r="B20442" t="s">
        <v>16759</v>
      </c>
    </row>
    <row r="20443" spans="1:2" x14ac:dyDescent="0.25">
      <c r="A20443">
        <v>46267</v>
      </c>
      <c r="B20443" t="s">
        <v>16759</v>
      </c>
    </row>
    <row r="20444" spans="1:2" x14ac:dyDescent="0.25">
      <c r="A20444">
        <v>46282</v>
      </c>
      <c r="B20444" t="s">
        <v>16759</v>
      </c>
    </row>
    <row r="20445" spans="1:2" x14ac:dyDescent="0.25">
      <c r="A20445">
        <v>46284</v>
      </c>
      <c r="B20445" t="s">
        <v>16759</v>
      </c>
    </row>
    <row r="20446" spans="1:2" x14ac:dyDescent="0.25">
      <c r="A20446">
        <v>46286</v>
      </c>
      <c r="B20446" t="s">
        <v>16759</v>
      </c>
    </row>
    <row r="20447" spans="1:2" x14ac:dyDescent="0.25">
      <c r="A20447">
        <v>46313</v>
      </c>
      <c r="B20447" t="s">
        <v>5421</v>
      </c>
    </row>
    <row r="20448" spans="1:2" x14ac:dyDescent="0.25">
      <c r="A20448">
        <v>46325</v>
      </c>
      <c r="B20448" t="s">
        <v>5421</v>
      </c>
    </row>
    <row r="20449" spans="1:2" x14ac:dyDescent="0.25">
      <c r="A20449">
        <v>46342</v>
      </c>
      <c r="B20449" t="s">
        <v>16760</v>
      </c>
    </row>
    <row r="20450" spans="1:2" x14ac:dyDescent="0.25">
      <c r="A20450">
        <v>46346</v>
      </c>
      <c r="B20450" t="s">
        <v>16761</v>
      </c>
    </row>
    <row r="20451" spans="1:2" x14ac:dyDescent="0.25">
      <c r="A20451">
        <v>46348</v>
      </c>
      <c r="B20451" t="s">
        <v>16761</v>
      </c>
    </row>
    <row r="20452" spans="1:2" x14ac:dyDescent="0.25">
      <c r="A20452">
        <v>46349</v>
      </c>
      <c r="B20452" t="s">
        <v>16762</v>
      </c>
    </row>
    <row r="20453" spans="1:2" x14ac:dyDescent="0.25">
      <c r="A20453">
        <v>46350</v>
      </c>
      <c r="B20453" t="s">
        <v>16762</v>
      </c>
    </row>
    <row r="20454" spans="1:2" x14ac:dyDescent="0.25">
      <c r="A20454">
        <v>46354</v>
      </c>
      <c r="B20454" t="s">
        <v>16762</v>
      </c>
    </row>
    <row r="20455" spans="1:2" x14ac:dyDescent="0.25">
      <c r="A20455">
        <v>46359</v>
      </c>
      <c r="B20455" t="s">
        <v>16763</v>
      </c>
    </row>
    <row r="20456" spans="1:2" x14ac:dyDescent="0.25">
      <c r="A20456">
        <v>46383</v>
      </c>
      <c r="B20456" t="s">
        <v>16764</v>
      </c>
    </row>
    <row r="20457" spans="1:2" x14ac:dyDescent="0.25">
      <c r="A20457">
        <v>46395</v>
      </c>
      <c r="B20457" t="s">
        <v>16764</v>
      </c>
    </row>
    <row r="20458" spans="1:2" x14ac:dyDescent="0.25">
      <c r="A20458">
        <v>46397</v>
      </c>
      <c r="B20458" t="s">
        <v>16764</v>
      </c>
    </row>
    <row r="20459" spans="1:2" x14ac:dyDescent="0.25">
      <c r="A20459">
        <v>46399</v>
      </c>
      <c r="B20459" t="s">
        <v>16764</v>
      </c>
    </row>
    <row r="20460" spans="1:2" x14ac:dyDescent="0.25">
      <c r="A20460">
        <v>46414</v>
      </c>
      <c r="B20460" t="s">
        <v>14672</v>
      </c>
    </row>
    <row r="20461" spans="1:2" x14ac:dyDescent="0.25">
      <c r="A20461">
        <v>46415</v>
      </c>
      <c r="B20461" t="s">
        <v>16765</v>
      </c>
    </row>
    <row r="20462" spans="1:2" x14ac:dyDescent="0.25">
      <c r="A20462">
        <v>46417</v>
      </c>
      <c r="B20462" t="s">
        <v>16765</v>
      </c>
    </row>
    <row r="20463" spans="1:2" x14ac:dyDescent="0.25">
      <c r="A20463">
        <v>46419</v>
      </c>
      <c r="B20463" t="s">
        <v>16765</v>
      </c>
    </row>
    <row r="20464" spans="1:2" x14ac:dyDescent="0.25">
      <c r="A20464">
        <v>46446</v>
      </c>
      <c r="B20464" t="s">
        <v>16766</v>
      </c>
    </row>
    <row r="20465" spans="1:2" x14ac:dyDescent="0.25">
      <c r="A20465">
        <v>46454</v>
      </c>
      <c r="B20465" t="s">
        <v>16767</v>
      </c>
    </row>
    <row r="20466" spans="1:2" x14ac:dyDescent="0.25">
      <c r="A20466">
        <v>46459</v>
      </c>
      <c r="B20466" t="s">
        <v>16767</v>
      </c>
    </row>
    <row r="20467" spans="1:2" x14ac:dyDescent="0.25">
      <c r="A20467">
        <v>46476</v>
      </c>
      <c r="B20467" t="s">
        <v>16768</v>
      </c>
    </row>
    <row r="20468" spans="1:2" x14ac:dyDescent="0.25">
      <c r="A20468">
        <v>46483</v>
      </c>
      <c r="B20468" t="s">
        <v>16768</v>
      </c>
    </row>
    <row r="20469" spans="1:2" x14ac:dyDescent="0.25">
      <c r="A20469">
        <v>46485</v>
      </c>
      <c r="B20469" t="s">
        <v>16768</v>
      </c>
    </row>
    <row r="20470" spans="1:2" x14ac:dyDescent="0.25">
      <c r="A20470">
        <v>46487</v>
      </c>
      <c r="B20470" t="s">
        <v>16768</v>
      </c>
    </row>
    <row r="20471" spans="1:2" x14ac:dyDescent="0.25">
      <c r="A20471">
        <v>46495</v>
      </c>
      <c r="B20471" t="s">
        <v>16769</v>
      </c>
    </row>
    <row r="20472" spans="1:2" x14ac:dyDescent="0.25">
      <c r="A20472">
        <v>46499</v>
      </c>
      <c r="B20472" t="s">
        <v>16769</v>
      </c>
    </row>
    <row r="20473" spans="1:2" x14ac:dyDescent="0.25">
      <c r="A20473">
        <v>46504</v>
      </c>
      <c r="B20473" t="s">
        <v>16770</v>
      </c>
    </row>
    <row r="20474" spans="1:2" x14ac:dyDescent="0.25">
      <c r="A20474">
        <v>46509</v>
      </c>
      <c r="B20474" t="s">
        <v>16770</v>
      </c>
    </row>
    <row r="20475" spans="1:2" x14ac:dyDescent="0.25">
      <c r="A20475">
        <v>46514</v>
      </c>
      <c r="B20475" t="s">
        <v>16771</v>
      </c>
    </row>
    <row r="20476" spans="1:2" x14ac:dyDescent="0.25">
      <c r="A20476">
        <v>46519</v>
      </c>
      <c r="B20476" t="s">
        <v>16772</v>
      </c>
    </row>
    <row r="20477" spans="1:2" x14ac:dyDescent="0.25">
      <c r="A20477">
        <v>46530</v>
      </c>
      <c r="B20477" t="s">
        <v>16773</v>
      </c>
    </row>
    <row r="20478" spans="1:2" x14ac:dyDescent="0.25">
      <c r="A20478">
        <v>46535</v>
      </c>
      <c r="B20478" t="s">
        <v>16773</v>
      </c>
    </row>
    <row r="20479" spans="1:2" x14ac:dyDescent="0.25">
      <c r="A20479">
        <v>46537</v>
      </c>
      <c r="B20479" t="s">
        <v>16773</v>
      </c>
    </row>
    <row r="20480" spans="1:2" x14ac:dyDescent="0.25">
      <c r="A20480">
        <v>46539</v>
      </c>
      <c r="B20480" t="s">
        <v>16773</v>
      </c>
    </row>
    <row r="20481" spans="1:2" x14ac:dyDescent="0.25">
      <c r="A20481">
        <v>46562</v>
      </c>
      <c r="B20481" t="s">
        <v>16774</v>
      </c>
    </row>
    <row r="20482" spans="1:2" x14ac:dyDescent="0.25">
      <c r="A20482">
        <v>46566</v>
      </c>
      <c r="B20482" t="s">
        <v>16775</v>
      </c>
    </row>
    <row r="20483" spans="1:2" x14ac:dyDescent="0.25">
      <c r="A20483">
        <v>46569</v>
      </c>
      <c r="B20483" t="s">
        <v>16775</v>
      </c>
    </row>
    <row r="20484" spans="1:2" x14ac:dyDescent="0.25">
      <c r="A20484">
        <v>47032</v>
      </c>
      <c r="B20484" t="s">
        <v>16706</v>
      </c>
    </row>
    <row r="20485" spans="1:2" x14ac:dyDescent="0.25">
      <c r="A20485">
        <v>47051</v>
      </c>
      <c r="B20485" t="s">
        <v>16706</v>
      </c>
    </row>
    <row r="20486" spans="1:2" x14ac:dyDescent="0.25">
      <c r="A20486">
        <v>47053</v>
      </c>
      <c r="B20486" t="s">
        <v>16706</v>
      </c>
    </row>
    <row r="20487" spans="1:2" x14ac:dyDescent="0.25">
      <c r="A20487">
        <v>47055</v>
      </c>
      <c r="B20487" t="s">
        <v>16706</v>
      </c>
    </row>
    <row r="20488" spans="1:2" x14ac:dyDescent="0.25">
      <c r="A20488">
        <v>47057</v>
      </c>
      <c r="B20488" t="s">
        <v>16706</v>
      </c>
    </row>
    <row r="20489" spans="1:2" x14ac:dyDescent="0.25">
      <c r="A20489">
        <v>47058</v>
      </c>
      <c r="B20489" t="s">
        <v>16706</v>
      </c>
    </row>
    <row r="20490" spans="1:2" x14ac:dyDescent="0.25">
      <c r="A20490">
        <v>47059</v>
      </c>
      <c r="B20490" t="s">
        <v>16706</v>
      </c>
    </row>
    <row r="20491" spans="1:2" x14ac:dyDescent="0.25">
      <c r="A20491">
        <v>47119</v>
      </c>
      <c r="B20491" t="s">
        <v>16706</v>
      </c>
    </row>
    <row r="20492" spans="1:2" x14ac:dyDescent="0.25">
      <c r="A20492">
        <v>47137</v>
      </c>
      <c r="B20492" t="s">
        <v>16706</v>
      </c>
    </row>
    <row r="20493" spans="1:2" x14ac:dyDescent="0.25">
      <c r="A20493">
        <v>47138</v>
      </c>
      <c r="B20493" t="s">
        <v>16706</v>
      </c>
    </row>
    <row r="20494" spans="1:2" x14ac:dyDescent="0.25">
      <c r="A20494">
        <v>47139</v>
      </c>
      <c r="B20494" t="s">
        <v>16706</v>
      </c>
    </row>
    <row r="20495" spans="1:2" x14ac:dyDescent="0.25">
      <c r="A20495">
        <v>47150</v>
      </c>
      <c r="B20495" t="s">
        <v>16706</v>
      </c>
    </row>
    <row r="20496" spans="1:2" x14ac:dyDescent="0.25">
      <c r="A20496">
        <v>47166</v>
      </c>
      <c r="B20496" t="s">
        <v>16706</v>
      </c>
    </row>
    <row r="20497" spans="1:2" x14ac:dyDescent="0.25">
      <c r="A20497">
        <v>47167</v>
      </c>
      <c r="B20497" t="s">
        <v>16706</v>
      </c>
    </row>
    <row r="20498" spans="1:2" x14ac:dyDescent="0.25">
      <c r="A20498">
        <v>47169</v>
      </c>
      <c r="B20498" t="s">
        <v>16706</v>
      </c>
    </row>
    <row r="20499" spans="1:2" x14ac:dyDescent="0.25">
      <c r="A20499">
        <v>47178</v>
      </c>
      <c r="B20499" t="s">
        <v>16706</v>
      </c>
    </row>
    <row r="20500" spans="1:2" x14ac:dyDescent="0.25">
      <c r="A20500">
        <v>47179</v>
      </c>
      <c r="B20500" t="s">
        <v>16706</v>
      </c>
    </row>
    <row r="20501" spans="1:2" x14ac:dyDescent="0.25">
      <c r="A20501">
        <v>47190</v>
      </c>
      <c r="B20501" t="s">
        <v>16706</v>
      </c>
    </row>
    <row r="20502" spans="1:2" x14ac:dyDescent="0.25">
      <c r="A20502">
        <v>47198</v>
      </c>
      <c r="B20502" t="s">
        <v>16706</v>
      </c>
    </row>
    <row r="20503" spans="1:2" x14ac:dyDescent="0.25">
      <c r="A20503">
        <v>47199</v>
      </c>
      <c r="B20503" t="s">
        <v>16706</v>
      </c>
    </row>
    <row r="20504" spans="1:2" x14ac:dyDescent="0.25">
      <c r="A20504">
        <v>47226</v>
      </c>
      <c r="B20504" t="s">
        <v>16706</v>
      </c>
    </row>
    <row r="20505" spans="1:2" x14ac:dyDescent="0.25">
      <c r="A20505">
        <v>47228</v>
      </c>
      <c r="B20505" t="s">
        <v>16706</v>
      </c>
    </row>
    <row r="20506" spans="1:2" x14ac:dyDescent="0.25">
      <c r="A20506">
        <v>47229</v>
      </c>
      <c r="B20506" t="s">
        <v>16706</v>
      </c>
    </row>
    <row r="20507" spans="1:2" x14ac:dyDescent="0.25">
      <c r="A20507">
        <v>47239</v>
      </c>
      <c r="B20507" t="s">
        <v>16706</v>
      </c>
    </row>
    <row r="20508" spans="1:2" x14ac:dyDescent="0.25">
      <c r="A20508">
        <v>47241</v>
      </c>
      <c r="B20508" t="s">
        <v>16706</v>
      </c>
    </row>
    <row r="20509" spans="1:2" x14ac:dyDescent="0.25">
      <c r="A20509">
        <v>47249</v>
      </c>
      <c r="B20509" t="s">
        <v>16706</v>
      </c>
    </row>
    <row r="20510" spans="1:2" x14ac:dyDescent="0.25">
      <c r="A20510">
        <v>47259</v>
      </c>
      <c r="B20510" t="s">
        <v>16706</v>
      </c>
    </row>
    <row r="20511" spans="1:2" x14ac:dyDescent="0.25">
      <c r="A20511">
        <v>47259</v>
      </c>
      <c r="B20511" t="s">
        <v>16705</v>
      </c>
    </row>
    <row r="20512" spans="1:2" x14ac:dyDescent="0.25">
      <c r="A20512">
        <v>47269</v>
      </c>
      <c r="B20512" t="s">
        <v>16706</v>
      </c>
    </row>
    <row r="20513" spans="1:2" x14ac:dyDescent="0.25">
      <c r="A20513">
        <v>47271</v>
      </c>
      <c r="B20513" t="s">
        <v>16706</v>
      </c>
    </row>
    <row r="20514" spans="1:2" x14ac:dyDescent="0.25">
      <c r="A20514">
        <v>47279</v>
      </c>
      <c r="B20514" t="s">
        <v>16706</v>
      </c>
    </row>
    <row r="20515" spans="1:2" x14ac:dyDescent="0.25">
      <c r="A20515">
        <v>47441</v>
      </c>
      <c r="B20515" t="s">
        <v>16776</v>
      </c>
    </row>
    <row r="20516" spans="1:2" x14ac:dyDescent="0.25">
      <c r="A20516">
        <v>47443</v>
      </c>
      <c r="B20516" t="s">
        <v>16776</v>
      </c>
    </row>
    <row r="20517" spans="1:2" x14ac:dyDescent="0.25">
      <c r="A20517">
        <v>47445</v>
      </c>
      <c r="B20517" t="s">
        <v>16776</v>
      </c>
    </row>
    <row r="20518" spans="1:2" x14ac:dyDescent="0.25">
      <c r="A20518">
        <v>47447</v>
      </c>
      <c r="B20518" t="s">
        <v>16776</v>
      </c>
    </row>
    <row r="20519" spans="1:2" x14ac:dyDescent="0.25">
      <c r="A20519">
        <v>47475</v>
      </c>
      <c r="B20519" t="s">
        <v>16777</v>
      </c>
    </row>
    <row r="20520" spans="1:2" x14ac:dyDescent="0.25">
      <c r="A20520">
        <v>47488</v>
      </c>
      <c r="B20520" t="s">
        <v>16778</v>
      </c>
    </row>
    <row r="20521" spans="1:2" x14ac:dyDescent="0.25">
      <c r="A20521">
        <v>47495</v>
      </c>
      <c r="B20521" t="s">
        <v>16778</v>
      </c>
    </row>
    <row r="20522" spans="1:2" x14ac:dyDescent="0.25">
      <c r="A20522">
        <v>47500</v>
      </c>
      <c r="B20522" t="s">
        <v>16779</v>
      </c>
    </row>
    <row r="20523" spans="1:2" x14ac:dyDescent="0.25">
      <c r="A20523">
        <v>47506</v>
      </c>
      <c r="B20523" t="s">
        <v>16776</v>
      </c>
    </row>
    <row r="20524" spans="1:2" x14ac:dyDescent="0.25">
      <c r="A20524">
        <v>47506</v>
      </c>
      <c r="B20524" t="s">
        <v>16779</v>
      </c>
    </row>
    <row r="20525" spans="1:2" x14ac:dyDescent="0.25">
      <c r="A20525">
        <v>47507</v>
      </c>
      <c r="B20525" t="s">
        <v>16780</v>
      </c>
    </row>
    <row r="20526" spans="1:2" x14ac:dyDescent="0.25">
      <c r="A20526">
        <v>47509</v>
      </c>
      <c r="B20526" t="s">
        <v>16780</v>
      </c>
    </row>
    <row r="20527" spans="1:2" x14ac:dyDescent="0.25">
      <c r="A20527">
        <v>47529</v>
      </c>
      <c r="B20527" t="s">
        <v>16706</v>
      </c>
    </row>
    <row r="20528" spans="1:2" x14ac:dyDescent="0.25">
      <c r="A20528">
        <v>47533</v>
      </c>
      <c r="B20528" t="s">
        <v>14208</v>
      </c>
    </row>
    <row r="20529" spans="1:2" x14ac:dyDescent="0.25">
      <c r="A20529">
        <v>47546</v>
      </c>
      <c r="B20529" t="s">
        <v>16781</v>
      </c>
    </row>
    <row r="20530" spans="1:2" x14ac:dyDescent="0.25">
      <c r="A20530">
        <v>47551</v>
      </c>
      <c r="B20530" t="s">
        <v>16782</v>
      </c>
    </row>
    <row r="20531" spans="1:2" x14ac:dyDescent="0.25">
      <c r="A20531">
        <v>47559</v>
      </c>
      <c r="B20531" t="s">
        <v>13153</v>
      </c>
    </row>
    <row r="20532" spans="1:2" x14ac:dyDescent="0.25">
      <c r="A20532">
        <v>47568</v>
      </c>
      <c r="B20532" t="s">
        <v>16783</v>
      </c>
    </row>
    <row r="20533" spans="1:2" x14ac:dyDescent="0.25">
      <c r="A20533">
        <v>47574</v>
      </c>
      <c r="B20533" t="s">
        <v>16783</v>
      </c>
    </row>
    <row r="20534" spans="1:2" x14ac:dyDescent="0.25">
      <c r="A20534">
        <v>47587</v>
      </c>
      <c r="B20534" t="s">
        <v>16784</v>
      </c>
    </row>
    <row r="20535" spans="1:2" x14ac:dyDescent="0.25">
      <c r="A20535">
        <v>47589</v>
      </c>
      <c r="B20535" t="s">
        <v>16784</v>
      </c>
    </row>
    <row r="20536" spans="1:2" x14ac:dyDescent="0.25">
      <c r="A20536">
        <v>47599</v>
      </c>
      <c r="B20536" t="s">
        <v>16785</v>
      </c>
    </row>
    <row r="20537" spans="1:2" x14ac:dyDescent="0.25">
      <c r="A20537">
        <v>47601</v>
      </c>
      <c r="B20537" t="s">
        <v>16785</v>
      </c>
    </row>
    <row r="20538" spans="1:2" x14ac:dyDescent="0.25">
      <c r="A20538">
        <v>47608</v>
      </c>
      <c r="B20538" t="s">
        <v>16785</v>
      </c>
    </row>
    <row r="20539" spans="1:2" x14ac:dyDescent="0.25">
      <c r="A20539">
        <v>47616</v>
      </c>
      <c r="B20539" t="s">
        <v>16786</v>
      </c>
    </row>
    <row r="20540" spans="1:2" x14ac:dyDescent="0.25">
      <c r="A20540">
        <v>47617</v>
      </c>
      <c r="B20540" t="s">
        <v>16786</v>
      </c>
    </row>
    <row r="20541" spans="1:2" x14ac:dyDescent="0.25">
      <c r="A20541">
        <v>47618</v>
      </c>
      <c r="B20541" t="s">
        <v>16786</v>
      </c>
    </row>
    <row r="20542" spans="1:2" x14ac:dyDescent="0.25">
      <c r="A20542">
        <v>47623</v>
      </c>
      <c r="B20542" t="s">
        <v>16786</v>
      </c>
    </row>
    <row r="20543" spans="1:2" x14ac:dyDescent="0.25">
      <c r="A20543">
        <v>47624</v>
      </c>
      <c r="B20543" t="s">
        <v>16786</v>
      </c>
    </row>
    <row r="20544" spans="1:2" x14ac:dyDescent="0.25">
      <c r="A20544">
        <v>47625</v>
      </c>
      <c r="B20544" t="s">
        <v>16786</v>
      </c>
    </row>
    <row r="20545" spans="1:2" x14ac:dyDescent="0.25">
      <c r="A20545">
        <v>47626</v>
      </c>
      <c r="B20545" t="s">
        <v>16786</v>
      </c>
    </row>
    <row r="20546" spans="1:2" x14ac:dyDescent="0.25">
      <c r="A20546">
        <v>47627</v>
      </c>
      <c r="B20546" t="s">
        <v>16786</v>
      </c>
    </row>
    <row r="20547" spans="1:2" x14ac:dyDescent="0.25">
      <c r="A20547">
        <v>47638</v>
      </c>
      <c r="B20547" t="s">
        <v>16787</v>
      </c>
    </row>
    <row r="20548" spans="1:2" x14ac:dyDescent="0.25">
      <c r="A20548">
        <v>47647</v>
      </c>
      <c r="B20548" t="s">
        <v>16788</v>
      </c>
    </row>
    <row r="20549" spans="1:2" x14ac:dyDescent="0.25">
      <c r="A20549">
        <v>47652</v>
      </c>
      <c r="B20549" t="s">
        <v>16789</v>
      </c>
    </row>
    <row r="20550" spans="1:2" x14ac:dyDescent="0.25">
      <c r="A20550">
        <v>47661</v>
      </c>
      <c r="B20550" t="s">
        <v>16790</v>
      </c>
    </row>
    <row r="20551" spans="1:2" x14ac:dyDescent="0.25">
      <c r="A20551">
        <v>47665</v>
      </c>
      <c r="B20551" t="s">
        <v>16791</v>
      </c>
    </row>
    <row r="20552" spans="1:2" x14ac:dyDescent="0.25">
      <c r="A20552">
        <v>47669</v>
      </c>
      <c r="B20552" t="s">
        <v>16792</v>
      </c>
    </row>
    <row r="20553" spans="1:2" x14ac:dyDescent="0.25">
      <c r="A20553">
        <v>47798</v>
      </c>
      <c r="B20553" t="s">
        <v>16708</v>
      </c>
    </row>
    <row r="20554" spans="1:2" x14ac:dyDescent="0.25">
      <c r="A20554">
        <v>47799</v>
      </c>
      <c r="B20554" t="s">
        <v>16708</v>
      </c>
    </row>
    <row r="20555" spans="1:2" x14ac:dyDescent="0.25">
      <c r="A20555">
        <v>47800</v>
      </c>
      <c r="B20555" t="s">
        <v>16708</v>
      </c>
    </row>
    <row r="20556" spans="1:2" x14ac:dyDescent="0.25">
      <c r="A20556">
        <v>47802</v>
      </c>
      <c r="B20556" t="s">
        <v>16708</v>
      </c>
    </row>
    <row r="20557" spans="1:2" x14ac:dyDescent="0.25">
      <c r="A20557">
        <v>47803</v>
      </c>
      <c r="B20557" t="s">
        <v>16708</v>
      </c>
    </row>
    <row r="20558" spans="1:2" x14ac:dyDescent="0.25">
      <c r="A20558">
        <v>47804</v>
      </c>
      <c r="B20558" t="s">
        <v>16708</v>
      </c>
    </row>
    <row r="20559" spans="1:2" x14ac:dyDescent="0.25">
      <c r="A20559">
        <v>47805</v>
      </c>
      <c r="B20559" t="s">
        <v>16708</v>
      </c>
    </row>
    <row r="20560" spans="1:2" x14ac:dyDescent="0.25">
      <c r="A20560">
        <v>47807</v>
      </c>
      <c r="B20560" t="s">
        <v>16708</v>
      </c>
    </row>
    <row r="20561" spans="1:2" x14ac:dyDescent="0.25">
      <c r="A20561">
        <v>47809</v>
      </c>
      <c r="B20561" t="s">
        <v>16708</v>
      </c>
    </row>
    <row r="20562" spans="1:2" x14ac:dyDescent="0.25">
      <c r="A20562">
        <v>47829</v>
      </c>
      <c r="B20562" t="s">
        <v>16708</v>
      </c>
    </row>
    <row r="20563" spans="1:2" x14ac:dyDescent="0.25">
      <c r="A20563">
        <v>47839</v>
      </c>
      <c r="B20563" t="s">
        <v>16708</v>
      </c>
    </row>
    <row r="20564" spans="1:2" x14ac:dyDescent="0.25">
      <c r="A20564">
        <v>47877</v>
      </c>
      <c r="B20564" t="s">
        <v>16793</v>
      </c>
    </row>
    <row r="20565" spans="1:2" x14ac:dyDescent="0.25">
      <c r="A20565">
        <v>47906</v>
      </c>
      <c r="B20565" t="s">
        <v>16794</v>
      </c>
    </row>
    <row r="20566" spans="1:2" x14ac:dyDescent="0.25">
      <c r="A20566">
        <v>47913</v>
      </c>
      <c r="B20566" t="s">
        <v>16795</v>
      </c>
    </row>
    <row r="20567" spans="1:2" x14ac:dyDescent="0.25">
      <c r="A20567">
        <v>47918</v>
      </c>
      <c r="B20567" t="s">
        <v>16795</v>
      </c>
    </row>
    <row r="20568" spans="1:2" x14ac:dyDescent="0.25">
      <c r="A20568">
        <v>47925</v>
      </c>
      <c r="B20568" t="s">
        <v>16796</v>
      </c>
    </row>
    <row r="20569" spans="1:2" x14ac:dyDescent="0.25">
      <c r="A20569">
        <v>47929</v>
      </c>
      <c r="B20569" t="s">
        <v>16796</v>
      </c>
    </row>
    <row r="20570" spans="1:2" x14ac:dyDescent="0.25">
      <c r="A20570">
        <v>48061</v>
      </c>
      <c r="B20570" t="s">
        <v>1693</v>
      </c>
    </row>
    <row r="20571" spans="1:2" x14ac:dyDescent="0.25">
      <c r="A20571">
        <v>48063</v>
      </c>
      <c r="B20571" t="s">
        <v>1693</v>
      </c>
    </row>
    <row r="20572" spans="1:2" x14ac:dyDescent="0.25">
      <c r="A20572">
        <v>48068</v>
      </c>
      <c r="B20572" t="s">
        <v>1693</v>
      </c>
    </row>
    <row r="20573" spans="1:2" x14ac:dyDescent="0.25">
      <c r="A20573">
        <v>48070</v>
      </c>
      <c r="B20573" t="s">
        <v>1693</v>
      </c>
    </row>
    <row r="20574" spans="1:2" x14ac:dyDescent="0.25">
      <c r="A20574">
        <v>48085</v>
      </c>
      <c r="B20574" t="s">
        <v>1693</v>
      </c>
    </row>
    <row r="20575" spans="1:2" x14ac:dyDescent="0.25">
      <c r="A20575">
        <v>48143</v>
      </c>
      <c r="B20575" t="s">
        <v>1693</v>
      </c>
    </row>
    <row r="20576" spans="1:2" x14ac:dyDescent="0.25">
      <c r="A20576">
        <v>48145</v>
      </c>
      <c r="B20576" t="s">
        <v>1693</v>
      </c>
    </row>
    <row r="20577" spans="1:2" x14ac:dyDescent="0.25">
      <c r="A20577">
        <v>48147</v>
      </c>
      <c r="B20577" t="s">
        <v>1693</v>
      </c>
    </row>
    <row r="20578" spans="1:2" x14ac:dyDescent="0.25">
      <c r="A20578">
        <v>48149</v>
      </c>
      <c r="B20578" t="s">
        <v>1693</v>
      </c>
    </row>
    <row r="20579" spans="1:2" x14ac:dyDescent="0.25">
      <c r="A20579">
        <v>48151</v>
      </c>
      <c r="B20579" t="s">
        <v>1693</v>
      </c>
    </row>
    <row r="20580" spans="1:2" x14ac:dyDescent="0.25">
      <c r="A20580">
        <v>48153</v>
      </c>
      <c r="B20580" t="s">
        <v>1693</v>
      </c>
    </row>
    <row r="20581" spans="1:2" x14ac:dyDescent="0.25">
      <c r="A20581">
        <v>48155</v>
      </c>
      <c r="B20581" t="s">
        <v>1693</v>
      </c>
    </row>
    <row r="20582" spans="1:2" x14ac:dyDescent="0.25">
      <c r="A20582">
        <v>48157</v>
      </c>
      <c r="B20582" t="s">
        <v>1693</v>
      </c>
    </row>
    <row r="20583" spans="1:2" x14ac:dyDescent="0.25">
      <c r="A20583">
        <v>48159</v>
      </c>
      <c r="B20583" t="s">
        <v>1693</v>
      </c>
    </row>
    <row r="20584" spans="1:2" x14ac:dyDescent="0.25">
      <c r="A20584">
        <v>48161</v>
      </c>
      <c r="B20584" t="s">
        <v>1693</v>
      </c>
    </row>
    <row r="20585" spans="1:2" x14ac:dyDescent="0.25">
      <c r="A20585">
        <v>48163</v>
      </c>
      <c r="B20585" t="s">
        <v>1693</v>
      </c>
    </row>
    <row r="20586" spans="1:2" x14ac:dyDescent="0.25">
      <c r="A20586">
        <v>48165</v>
      </c>
      <c r="B20586" t="s">
        <v>1693</v>
      </c>
    </row>
    <row r="20587" spans="1:2" x14ac:dyDescent="0.25">
      <c r="A20587">
        <v>48167</v>
      </c>
      <c r="B20587" t="s">
        <v>1693</v>
      </c>
    </row>
    <row r="20588" spans="1:2" x14ac:dyDescent="0.25">
      <c r="A20588">
        <v>48222</v>
      </c>
      <c r="B20588" t="s">
        <v>16797</v>
      </c>
    </row>
    <row r="20589" spans="1:2" x14ac:dyDescent="0.25">
      <c r="A20589">
        <v>48231</v>
      </c>
      <c r="B20589" t="s">
        <v>16797</v>
      </c>
    </row>
    <row r="20590" spans="1:2" x14ac:dyDescent="0.25">
      <c r="A20590">
        <v>48241</v>
      </c>
      <c r="B20590" t="s">
        <v>16798</v>
      </c>
    </row>
    <row r="20591" spans="1:2" x14ac:dyDescent="0.25">
      <c r="A20591">
        <v>48243</v>
      </c>
      <c r="B20591" t="s">
        <v>16798</v>
      </c>
    </row>
    <row r="20592" spans="1:2" x14ac:dyDescent="0.25">
      <c r="A20592">
        <v>48249</v>
      </c>
      <c r="B20592" t="s">
        <v>16798</v>
      </c>
    </row>
    <row r="20593" spans="1:2" x14ac:dyDescent="0.25">
      <c r="A20593">
        <v>48268</v>
      </c>
      <c r="B20593" t="s">
        <v>12574</v>
      </c>
    </row>
    <row r="20594" spans="1:2" x14ac:dyDescent="0.25">
      <c r="A20594">
        <v>48282</v>
      </c>
      <c r="B20594" t="s">
        <v>16799</v>
      </c>
    </row>
    <row r="20595" spans="1:2" x14ac:dyDescent="0.25">
      <c r="A20595">
        <v>48291</v>
      </c>
      <c r="B20595" t="s">
        <v>16800</v>
      </c>
    </row>
    <row r="20596" spans="1:2" x14ac:dyDescent="0.25">
      <c r="A20596">
        <v>48298</v>
      </c>
      <c r="B20596" t="s">
        <v>16801</v>
      </c>
    </row>
    <row r="20597" spans="1:2" x14ac:dyDescent="0.25">
      <c r="A20597">
        <v>48301</v>
      </c>
      <c r="B20597" t="s">
        <v>16801</v>
      </c>
    </row>
    <row r="20598" spans="1:2" x14ac:dyDescent="0.25">
      <c r="A20598">
        <v>48305</v>
      </c>
      <c r="B20598" t="s">
        <v>684</v>
      </c>
    </row>
    <row r="20599" spans="1:2" x14ac:dyDescent="0.25">
      <c r="A20599">
        <v>48308</v>
      </c>
      <c r="B20599" t="s">
        <v>684</v>
      </c>
    </row>
    <row r="20600" spans="1:2" x14ac:dyDescent="0.25">
      <c r="A20600">
        <v>48312</v>
      </c>
      <c r="B20600" t="s">
        <v>16802</v>
      </c>
    </row>
    <row r="20601" spans="1:2" x14ac:dyDescent="0.25">
      <c r="A20601">
        <v>48314</v>
      </c>
      <c r="B20601" t="s">
        <v>16802</v>
      </c>
    </row>
    <row r="20602" spans="1:2" x14ac:dyDescent="0.25">
      <c r="A20602">
        <v>48317</v>
      </c>
      <c r="B20602" t="s">
        <v>16802</v>
      </c>
    </row>
    <row r="20603" spans="1:2" x14ac:dyDescent="0.25">
      <c r="A20603">
        <v>48321</v>
      </c>
      <c r="B20603" t="s">
        <v>16803</v>
      </c>
    </row>
    <row r="20604" spans="1:2" x14ac:dyDescent="0.25">
      <c r="A20604">
        <v>48324</v>
      </c>
      <c r="B20604" t="s">
        <v>16803</v>
      </c>
    </row>
    <row r="20605" spans="1:2" x14ac:dyDescent="0.25">
      <c r="A20605">
        <v>48329</v>
      </c>
      <c r="B20605" t="s">
        <v>16804</v>
      </c>
    </row>
    <row r="20606" spans="1:2" x14ac:dyDescent="0.25">
      <c r="A20606">
        <v>48333</v>
      </c>
      <c r="B20606" t="s">
        <v>16805</v>
      </c>
    </row>
    <row r="20607" spans="1:2" x14ac:dyDescent="0.25">
      <c r="A20607">
        <v>48336</v>
      </c>
      <c r="B20607" t="s">
        <v>16805</v>
      </c>
    </row>
    <row r="20608" spans="1:2" x14ac:dyDescent="0.25">
      <c r="A20608">
        <v>48341</v>
      </c>
      <c r="B20608" t="s">
        <v>16806</v>
      </c>
    </row>
    <row r="20609" spans="1:2" x14ac:dyDescent="0.25">
      <c r="A20609">
        <v>48346</v>
      </c>
      <c r="B20609" t="s">
        <v>16807</v>
      </c>
    </row>
    <row r="20610" spans="1:2" x14ac:dyDescent="0.25">
      <c r="A20610">
        <v>48351</v>
      </c>
      <c r="B20610" t="s">
        <v>16808</v>
      </c>
    </row>
    <row r="20611" spans="1:2" x14ac:dyDescent="0.25">
      <c r="A20611">
        <v>48356</v>
      </c>
      <c r="B20611" t="s">
        <v>16809</v>
      </c>
    </row>
    <row r="20612" spans="1:2" x14ac:dyDescent="0.25">
      <c r="A20612">
        <v>48361</v>
      </c>
      <c r="B20612" t="s">
        <v>16810</v>
      </c>
    </row>
    <row r="20613" spans="1:2" x14ac:dyDescent="0.25">
      <c r="A20613">
        <v>48366</v>
      </c>
      <c r="B20613" t="s">
        <v>16811</v>
      </c>
    </row>
    <row r="20614" spans="1:2" x14ac:dyDescent="0.25">
      <c r="A20614">
        <v>48367</v>
      </c>
      <c r="B20614" t="s">
        <v>16812</v>
      </c>
    </row>
    <row r="20615" spans="1:2" x14ac:dyDescent="0.25">
      <c r="A20615">
        <v>48369</v>
      </c>
      <c r="B20615" t="s">
        <v>16812</v>
      </c>
    </row>
    <row r="20616" spans="1:2" x14ac:dyDescent="0.25">
      <c r="A20616">
        <v>48419</v>
      </c>
      <c r="B20616" t="s">
        <v>16813</v>
      </c>
    </row>
    <row r="20617" spans="1:2" x14ac:dyDescent="0.25">
      <c r="A20617">
        <v>48429</v>
      </c>
      <c r="B20617" t="s">
        <v>16813</v>
      </c>
    </row>
    <row r="20618" spans="1:2" x14ac:dyDescent="0.25">
      <c r="A20618">
        <v>48431</v>
      </c>
      <c r="B20618" t="s">
        <v>16813</v>
      </c>
    </row>
    <row r="20619" spans="1:2" x14ac:dyDescent="0.25">
      <c r="A20619">
        <v>48432</v>
      </c>
      <c r="B20619" t="s">
        <v>16813</v>
      </c>
    </row>
    <row r="20620" spans="1:2" x14ac:dyDescent="0.25">
      <c r="A20620">
        <v>48455</v>
      </c>
      <c r="B20620" t="s">
        <v>3213</v>
      </c>
    </row>
    <row r="20621" spans="1:2" x14ac:dyDescent="0.25">
      <c r="A20621">
        <v>48465</v>
      </c>
      <c r="B20621" t="s">
        <v>16814</v>
      </c>
    </row>
    <row r="20622" spans="1:2" x14ac:dyDescent="0.25">
      <c r="A20622">
        <v>48465</v>
      </c>
      <c r="B20622" t="s">
        <v>16815</v>
      </c>
    </row>
    <row r="20623" spans="1:2" x14ac:dyDescent="0.25">
      <c r="A20623">
        <v>48465</v>
      </c>
      <c r="B20623" t="s">
        <v>16816</v>
      </c>
    </row>
    <row r="20624" spans="1:2" x14ac:dyDescent="0.25">
      <c r="A20624">
        <v>48465</v>
      </c>
      <c r="B20624" t="s">
        <v>16817</v>
      </c>
    </row>
    <row r="20625" spans="1:2" x14ac:dyDescent="0.25">
      <c r="A20625">
        <v>48465</v>
      </c>
      <c r="B20625" t="s">
        <v>16818</v>
      </c>
    </row>
    <row r="20626" spans="1:2" x14ac:dyDescent="0.25">
      <c r="A20626">
        <v>48465</v>
      </c>
      <c r="B20626" t="s">
        <v>16819</v>
      </c>
    </row>
    <row r="20627" spans="1:2" x14ac:dyDescent="0.25">
      <c r="A20627">
        <v>48465</v>
      </c>
      <c r="B20627" t="s">
        <v>16820</v>
      </c>
    </row>
    <row r="20628" spans="1:2" x14ac:dyDescent="0.25">
      <c r="A20628">
        <v>48469</v>
      </c>
      <c r="B20628" t="s">
        <v>16821</v>
      </c>
    </row>
    <row r="20629" spans="1:2" x14ac:dyDescent="0.25">
      <c r="A20629">
        <v>48472</v>
      </c>
      <c r="B20629" t="s">
        <v>16821</v>
      </c>
    </row>
    <row r="20630" spans="1:2" x14ac:dyDescent="0.25">
      <c r="A20630">
        <v>48477</v>
      </c>
      <c r="B20630" t="s">
        <v>16821</v>
      </c>
    </row>
    <row r="20631" spans="1:2" x14ac:dyDescent="0.25">
      <c r="A20631">
        <v>48478</v>
      </c>
      <c r="B20631" t="s">
        <v>16822</v>
      </c>
    </row>
    <row r="20632" spans="1:2" x14ac:dyDescent="0.25">
      <c r="A20632">
        <v>48480</v>
      </c>
      <c r="B20632" t="s">
        <v>16823</v>
      </c>
    </row>
    <row r="20633" spans="1:2" x14ac:dyDescent="0.25">
      <c r="A20633">
        <v>48480</v>
      </c>
      <c r="B20633" t="s">
        <v>16824</v>
      </c>
    </row>
    <row r="20634" spans="1:2" x14ac:dyDescent="0.25">
      <c r="A20634">
        <v>48480</v>
      </c>
      <c r="B20634" t="s">
        <v>16822</v>
      </c>
    </row>
    <row r="20635" spans="1:2" x14ac:dyDescent="0.25">
      <c r="A20635">
        <v>48485</v>
      </c>
      <c r="B20635" t="s">
        <v>10107</v>
      </c>
    </row>
    <row r="20636" spans="1:2" x14ac:dyDescent="0.25">
      <c r="A20636">
        <v>48486</v>
      </c>
      <c r="B20636" t="s">
        <v>16825</v>
      </c>
    </row>
    <row r="20637" spans="1:2" x14ac:dyDescent="0.25">
      <c r="A20637">
        <v>48488</v>
      </c>
      <c r="B20637" t="s">
        <v>16825</v>
      </c>
    </row>
    <row r="20638" spans="1:2" x14ac:dyDescent="0.25">
      <c r="A20638">
        <v>48493</v>
      </c>
      <c r="B20638" t="s">
        <v>16826</v>
      </c>
    </row>
    <row r="20639" spans="1:2" x14ac:dyDescent="0.25">
      <c r="A20639">
        <v>48494</v>
      </c>
      <c r="B20639" t="s">
        <v>16827</v>
      </c>
    </row>
    <row r="20640" spans="1:2" x14ac:dyDescent="0.25">
      <c r="A20640">
        <v>48496</v>
      </c>
      <c r="B20640" t="s">
        <v>16827</v>
      </c>
    </row>
    <row r="20641" spans="1:2" x14ac:dyDescent="0.25">
      <c r="A20641">
        <v>48497</v>
      </c>
      <c r="B20641" t="s">
        <v>16828</v>
      </c>
    </row>
    <row r="20642" spans="1:2" x14ac:dyDescent="0.25">
      <c r="A20642">
        <v>48499</v>
      </c>
      <c r="B20642" t="s">
        <v>16828</v>
      </c>
    </row>
    <row r="20643" spans="1:2" x14ac:dyDescent="0.25">
      <c r="A20643">
        <v>48527</v>
      </c>
      <c r="B20643" t="s">
        <v>16829</v>
      </c>
    </row>
    <row r="20644" spans="1:2" x14ac:dyDescent="0.25">
      <c r="A20644">
        <v>48529</v>
      </c>
      <c r="B20644" t="s">
        <v>16829</v>
      </c>
    </row>
    <row r="20645" spans="1:2" x14ac:dyDescent="0.25">
      <c r="A20645">
        <v>48531</v>
      </c>
      <c r="B20645" t="s">
        <v>16829</v>
      </c>
    </row>
    <row r="20646" spans="1:2" x14ac:dyDescent="0.25">
      <c r="A20646">
        <v>48565</v>
      </c>
      <c r="B20646" t="s">
        <v>16830</v>
      </c>
    </row>
    <row r="20647" spans="1:2" x14ac:dyDescent="0.25">
      <c r="A20647">
        <v>48599</v>
      </c>
      <c r="B20647" t="s">
        <v>15077</v>
      </c>
    </row>
    <row r="20648" spans="1:2" x14ac:dyDescent="0.25">
      <c r="A20648">
        <v>48607</v>
      </c>
      <c r="B20648" t="s">
        <v>16831</v>
      </c>
    </row>
    <row r="20649" spans="1:2" x14ac:dyDescent="0.25">
      <c r="A20649">
        <v>48612</v>
      </c>
      <c r="B20649" t="s">
        <v>16832</v>
      </c>
    </row>
    <row r="20650" spans="1:2" x14ac:dyDescent="0.25">
      <c r="A20650">
        <v>48616</v>
      </c>
      <c r="B20650" t="s">
        <v>16833</v>
      </c>
    </row>
    <row r="20651" spans="1:2" x14ac:dyDescent="0.25">
      <c r="A20651">
        <v>48619</v>
      </c>
      <c r="B20651" t="s">
        <v>16833</v>
      </c>
    </row>
    <row r="20652" spans="1:2" x14ac:dyDescent="0.25">
      <c r="A20652">
        <v>48624</v>
      </c>
      <c r="B20652" t="s">
        <v>16834</v>
      </c>
    </row>
    <row r="20653" spans="1:2" x14ac:dyDescent="0.25">
      <c r="A20653">
        <v>48629</v>
      </c>
      <c r="B20653" t="s">
        <v>16835</v>
      </c>
    </row>
    <row r="20654" spans="1:2" x14ac:dyDescent="0.25">
      <c r="A20654">
        <v>48653</v>
      </c>
      <c r="B20654" t="s">
        <v>16836</v>
      </c>
    </row>
    <row r="20655" spans="1:2" x14ac:dyDescent="0.25">
      <c r="A20655">
        <v>48672</v>
      </c>
      <c r="B20655" t="s">
        <v>16837</v>
      </c>
    </row>
    <row r="20656" spans="1:2" x14ac:dyDescent="0.25">
      <c r="A20656">
        <v>48676</v>
      </c>
      <c r="B20656" t="s">
        <v>16837</v>
      </c>
    </row>
    <row r="20657" spans="1:2" x14ac:dyDescent="0.25">
      <c r="A20657">
        <v>48683</v>
      </c>
      <c r="B20657" t="s">
        <v>16837</v>
      </c>
    </row>
    <row r="20658" spans="1:2" x14ac:dyDescent="0.25">
      <c r="A20658">
        <v>48691</v>
      </c>
      <c r="B20658" t="s">
        <v>16838</v>
      </c>
    </row>
    <row r="20659" spans="1:2" x14ac:dyDescent="0.25">
      <c r="A20659">
        <v>48703</v>
      </c>
      <c r="B20659" t="s">
        <v>16839</v>
      </c>
    </row>
    <row r="20660" spans="1:2" x14ac:dyDescent="0.25">
      <c r="A20660">
        <v>48712</v>
      </c>
      <c r="B20660" t="s">
        <v>16840</v>
      </c>
    </row>
    <row r="20661" spans="1:2" x14ac:dyDescent="0.25">
      <c r="A20661">
        <v>48716</v>
      </c>
      <c r="B20661" t="s">
        <v>16841</v>
      </c>
    </row>
    <row r="20662" spans="1:2" x14ac:dyDescent="0.25">
      <c r="A20662">
        <v>48718</v>
      </c>
      <c r="B20662" t="s">
        <v>16841</v>
      </c>
    </row>
    <row r="20663" spans="1:2" x14ac:dyDescent="0.25">
      <c r="A20663">
        <v>48720</v>
      </c>
      <c r="B20663" t="s">
        <v>16841</v>
      </c>
    </row>
    <row r="20664" spans="1:2" x14ac:dyDescent="0.25">
      <c r="A20664">
        <v>48727</v>
      </c>
      <c r="B20664" t="s">
        <v>16842</v>
      </c>
    </row>
    <row r="20665" spans="1:2" x14ac:dyDescent="0.25">
      <c r="A20665">
        <v>48732</v>
      </c>
      <c r="B20665" t="s">
        <v>16843</v>
      </c>
    </row>
    <row r="20666" spans="1:2" x14ac:dyDescent="0.25">
      <c r="A20666">
        <v>48734</v>
      </c>
      <c r="B20666" t="s">
        <v>16843</v>
      </c>
    </row>
    <row r="20667" spans="1:2" x14ac:dyDescent="0.25">
      <c r="A20667">
        <v>48739</v>
      </c>
      <c r="B20667" t="s">
        <v>16844</v>
      </c>
    </row>
    <row r="20668" spans="1:2" x14ac:dyDescent="0.25">
      <c r="A20668">
        <v>49074</v>
      </c>
      <c r="B20668" t="s">
        <v>16845</v>
      </c>
    </row>
    <row r="20669" spans="1:2" x14ac:dyDescent="0.25">
      <c r="A20669">
        <v>49076</v>
      </c>
      <c r="B20669" t="s">
        <v>16845</v>
      </c>
    </row>
    <row r="20670" spans="1:2" x14ac:dyDescent="0.25">
      <c r="A20670">
        <v>49078</v>
      </c>
      <c r="B20670" t="s">
        <v>16845</v>
      </c>
    </row>
    <row r="20671" spans="1:2" x14ac:dyDescent="0.25">
      <c r="A20671">
        <v>49080</v>
      </c>
      <c r="B20671" t="s">
        <v>16845</v>
      </c>
    </row>
    <row r="20672" spans="1:2" x14ac:dyDescent="0.25">
      <c r="A20672">
        <v>49082</v>
      </c>
      <c r="B20672" t="s">
        <v>16845</v>
      </c>
    </row>
    <row r="20673" spans="1:2" x14ac:dyDescent="0.25">
      <c r="A20673">
        <v>49084</v>
      </c>
      <c r="B20673" t="s">
        <v>16845</v>
      </c>
    </row>
    <row r="20674" spans="1:2" x14ac:dyDescent="0.25">
      <c r="A20674">
        <v>49086</v>
      </c>
      <c r="B20674" t="s">
        <v>16845</v>
      </c>
    </row>
    <row r="20675" spans="1:2" x14ac:dyDescent="0.25">
      <c r="A20675">
        <v>49088</v>
      </c>
      <c r="B20675" t="s">
        <v>16845</v>
      </c>
    </row>
    <row r="20676" spans="1:2" x14ac:dyDescent="0.25">
      <c r="A20676">
        <v>49090</v>
      </c>
      <c r="B20676" t="s">
        <v>16845</v>
      </c>
    </row>
    <row r="20677" spans="1:2" x14ac:dyDescent="0.25">
      <c r="A20677">
        <v>49124</v>
      </c>
      <c r="B20677" t="s">
        <v>16846</v>
      </c>
    </row>
    <row r="20678" spans="1:2" x14ac:dyDescent="0.25">
      <c r="A20678">
        <v>49134</v>
      </c>
      <c r="B20678" t="s">
        <v>16847</v>
      </c>
    </row>
    <row r="20679" spans="1:2" x14ac:dyDescent="0.25">
      <c r="A20679">
        <v>49143</v>
      </c>
      <c r="B20679" t="s">
        <v>16848</v>
      </c>
    </row>
    <row r="20680" spans="1:2" x14ac:dyDescent="0.25">
      <c r="A20680">
        <v>49152</v>
      </c>
      <c r="B20680" t="s">
        <v>3213</v>
      </c>
    </row>
    <row r="20681" spans="1:2" x14ac:dyDescent="0.25">
      <c r="A20681">
        <v>49163</v>
      </c>
      <c r="B20681" t="s">
        <v>16849</v>
      </c>
    </row>
    <row r="20682" spans="1:2" x14ac:dyDescent="0.25">
      <c r="A20682">
        <v>49170</v>
      </c>
      <c r="B20682" t="s">
        <v>12098</v>
      </c>
    </row>
    <row r="20683" spans="1:2" x14ac:dyDescent="0.25">
      <c r="A20683">
        <v>49176</v>
      </c>
      <c r="B20683" t="s">
        <v>16850</v>
      </c>
    </row>
    <row r="20684" spans="1:2" x14ac:dyDescent="0.25">
      <c r="A20684">
        <v>49177</v>
      </c>
      <c r="B20684" t="s">
        <v>16851</v>
      </c>
    </row>
    <row r="20685" spans="1:2" x14ac:dyDescent="0.25">
      <c r="A20685">
        <v>49179</v>
      </c>
      <c r="B20685" t="s">
        <v>16851</v>
      </c>
    </row>
    <row r="20686" spans="1:2" x14ac:dyDescent="0.25">
      <c r="A20686">
        <v>49186</v>
      </c>
      <c r="B20686" t="s">
        <v>3213</v>
      </c>
    </row>
    <row r="20687" spans="1:2" x14ac:dyDescent="0.25">
      <c r="A20687">
        <v>49191</v>
      </c>
      <c r="B20687" t="s">
        <v>16852</v>
      </c>
    </row>
    <row r="20688" spans="1:2" x14ac:dyDescent="0.25">
      <c r="A20688">
        <v>49196</v>
      </c>
      <c r="B20688" t="s">
        <v>3213</v>
      </c>
    </row>
    <row r="20689" spans="1:2" x14ac:dyDescent="0.25">
      <c r="A20689">
        <v>49201</v>
      </c>
      <c r="B20689" t="s">
        <v>4064</v>
      </c>
    </row>
    <row r="20690" spans="1:2" x14ac:dyDescent="0.25">
      <c r="A20690">
        <v>49202</v>
      </c>
      <c r="B20690" t="s">
        <v>16853</v>
      </c>
    </row>
    <row r="20691" spans="1:2" x14ac:dyDescent="0.25">
      <c r="A20691">
        <v>49205</v>
      </c>
      <c r="B20691" t="s">
        <v>16853</v>
      </c>
    </row>
    <row r="20692" spans="1:2" x14ac:dyDescent="0.25">
      <c r="A20692">
        <v>49214</v>
      </c>
      <c r="B20692" t="s">
        <v>3213</v>
      </c>
    </row>
    <row r="20693" spans="1:2" x14ac:dyDescent="0.25">
      <c r="A20693">
        <v>49219</v>
      </c>
      <c r="B20693" t="s">
        <v>16854</v>
      </c>
    </row>
    <row r="20694" spans="1:2" x14ac:dyDescent="0.25">
      <c r="A20694">
        <v>49308</v>
      </c>
      <c r="B20694" t="s">
        <v>15207</v>
      </c>
    </row>
    <row r="20695" spans="1:2" x14ac:dyDescent="0.25">
      <c r="A20695">
        <v>49313</v>
      </c>
      <c r="B20695" t="s">
        <v>15207</v>
      </c>
    </row>
    <row r="20696" spans="1:2" x14ac:dyDescent="0.25">
      <c r="A20696">
        <v>49324</v>
      </c>
      <c r="B20696" t="s">
        <v>15207</v>
      </c>
    </row>
    <row r="20697" spans="1:2" x14ac:dyDescent="0.25">
      <c r="A20697">
        <v>49326</v>
      </c>
      <c r="B20697" t="s">
        <v>15207</v>
      </c>
    </row>
    <row r="20698" spans="1:2" x14ac:dyDescent="0.25">
      <c r="A20698">
        <v>49328</v>
      </c>
      <c r="B20698" t="s">
        <v>15207</v>
      </c>
    </row>
    <row r="20699" spans="1:2" x14ac:dyDescent="0.25">
      <c r="A20699">
        <v>49356</v>
      </c>
      <c r="B20699" t="s">
        <v>16855</v>
      </c>
    </row>
    <row r="20700" spans="1:2" x14ac:dyDescent="0.25">
      <c r="A20700">
        <v>49377</v>
      </c>
      <c r="B20700" t="s">
        <v>16856</v>
      </c>
    </row>
    <row r="20701" spans="1:2" x14ac:dyDescent="0.25">
      <c r="A20701">
        <v>49393</v>
      </c>
      <c r="B20701" t="s">
        <v>16566</v>
      </c>
    </row>
    <row r="20702" spans="1:2" x14ac:dyDescent="0.25">
      <c r="A20702">
        <v>49398</v>
      </c>
      <c r="B20702" t="s">
        <v>8545</v>
      </c>
    </row>
    <row r="20703" spans="1:2" x14ac:dyDescent="0.25">
      <c r="A20703">
        <v>49401</v>
      </c>
      <c r="B20703" t="s">
        <v>8545</v>
      </c>
    </row>
    <row r="20704" spans="1:2" x14ac:dyDescent="0.25">
      <c r="A20704">
        <v>49406</v>
      </c>
      <c r="B20704" t="s">
        <v>11387</v>
      </c>
    </row>
    <row r="20705" spans="1:2" x14ac:dyDescent="0.25">
      <c r="A20705">
        <v>49406</v>
      </c>
      <c r="B20705" t="s">
        <v>16857</v>
      </c>
    </row>
    <row r="20706" spans="1:2" x14ac:dyDescent="0.25">
      <c r="A20706">
        <v>49406</v>
      </c>
      <c r="B20706" t="s">
        <v>16858</v>
      </c>
    </row>
    <row r="20707" spans="1:2" x14ac:dyDescent="0.25">
      <c r="A20707">
        <v>49413</v>
      </c>
      <c r="B20707" t="s">
        <v>16859</v>
      </c>
    </row>
    <row r="20708" spans="1:2" x14ac:dyDescent="0.25">
      <c r="A20708">
        <v>49417</v>
      </c>
      <c r="B20708" t="s">
        <v>16860</v>
      </c>
    </row>
    <row r="20709" spans="1:2" x14ac:dyDescent="0.25">
      <c r="A20709">
        <v>49419</v>
      </c>
      <c r="B20709" t="s">
        <v>16860</v>
      </c>
    </row>
    <row r="20710" spans="1:2" x14ac:dyDescent="0.25">
      <c r="A20710">
        <v>49424</v>
      </c>
      <c r="B20710" t="s">
        <v>16861</v>
      </c>
    </row>
    <row r="20711" spans="1:2" x14ac:dyDescent="0.25">
      <c r="A20711">
        <v>49429</v>
      </c>
      <c r="B20711" t="s">
        <v>16862</v>
      </c>
    </row>
    <row r="20712" spans="1:2" x14ac:dyDescent="0.25">
      <c r="A20712">
        <v>49434</v>
      </c>
      <c r="B20712" t="s">
        <v>10107</v>
      </c>
    </row>
    <row r="20713" spans="1:2" x14ac:dyDescent="0.25">
      <c r="A20713">
        <v>49439</v>
      </c>
      <c r="B20713" t="s">
        <v>10830</v>
      </c>
    </row>
    <row r="20714" spans="1:2" x14ac:dyDescent="0.25">
      <c r="A20714">
        <v>49448</v>
      </c>
      <c r="B20714" t="s">
        <v>16863</v>
      </c>
    </row>
    <row r="20715" spans="1:2" x14ac:dyDescent="0.25">
      <c r="A20715">
        <v>49448</v>
      </c>
      <c r="B20715" t="s">
        <v>16864</v>
      </c>
    </row>
    <row r="20716" spans="1:2" x14ac:dyDescent="0.25">
      <c r="A20716">
        <v>49448</v>
      </c>
      <c r="B20716" t="s">
        <v>16865</v>
      </c>
    </row>
    <row r="20717" spans="1:2" x14ac:dyDescent="0.25">
      <c r="A20717">
        <v>49448</v>
      </c>
      <c r="B20717" t="s">
        <v>16756</v>
      </c>
    </row>
    <row r="20718" spans="1:2" x14ac:dyDescent="0.25">
      <c r="A20718">
        <v>49448</v>
      </c>
      <c r="B20718" t="s">
        <v>16866</v>
      </c>
    </row>
    <row r="20719" spans="1:2" x14ac:dyDescent="0.25">
      <c r="A20719">
        <v>49448</v>
      </c>
      <c r="B20719" t="s">
        <v>16867</v>
      </c>
    </row>
    <row r="20720" spans="1:2" x14ac:dyDescent="0.25">
      <c r="A20720">
        <v>49449</v>
      </c>
      <c r="B20720" t="s">
        <v>12458</v>
      </c>
    </row>
    <row r="20721" spans="1:2" x14ac:dyDescent="0.25">
      <c r="A20721">
        <v>49451</v>
      </c>
      <c r="B20721" t="s">
        <v>12458</v>
      </c>
    </row>
    <row r="20722" spans="1:2" x14ac:dyDescent="0.25">
      <c r="A20722">
        <v>49452</v>
      </c>
      <c r="B20722" t="s">
        <v>16868</v>
      </c>
    </row>
    <row r="20723" spans="1:2" x14ac:dyDescent="0.25">
      <c r="A20723">
        <v>49453</v>
      </c>
      <c r="B20723" t="s">
        <v>16869</v>
      </c>
    </row>
    <row r="20724" spans="1:2" x14ac:dyDescent="0.25">
      <c r="A20724">
        <v>49453</v>
      </c>
      <c r="B20724" t="s">
        <v>16870</v>
      </c>
    </row>
    <row r="20725" spans="1:2" x14ac:dyDescent="0.25">
      <c r="A20725">
        <v>49453</v>
      </c>
      <c r="B20725" t="s">
        <v>16871</v>
      </c>
    </row>
    <row r="20726" spans="1:2" x14ac:dyDescent="0.25">
      <c r="A20726">
        <v>49453</v>
      </c>
      <c r="B20726" t="s">
        <v>16868</v>
      </c>
    </row>
    <row r="20727" spans="1:2" x14ac:dyDescent="0.25">
      <c r="A20727">
        <v>49453</v>
      </c>
      <c r="B20727" t="s">
        <v>16872</v>
      </c>
    </row>
    <row r="20728" spans="1:2" x14ac:dyDescent="0.25">
      <c r="A20728">
        <v>49454</v>
      </c>
      <c r="B20728" t="s">
        <v>16873</v>
      </c>
    </row>
    <row r="20729" spans="1:2" x14ac:dyDescent="0.25">
      <c r="A20729">
        <v>49456</v>
      </c>
      <c r="B20729" t="s">
        <v>16873</v>
      </c>
    </row>
    <row r="20730" spans="1:2" x14ac:dyDescent="0.25">
      <c r="A20730">
        <v>49457</v>
      </c>
      <c r="B20730" t="s">
        <v>16874</v>
      </c>
    </row>
    <row r="20731" spans="1:2" x14ac:dyDescent="0.25">
      <c r="A20731">
        <v>49457</v>
      </c>
      <c r="B20731" t="s">
        <v>16875</v>
      </c>
    </row>
    <row r="20732" spans="1:2" x14ac:dyDescent="0.25">
      <c r="A20732">
        <v>49459</v>
      </c>
      <c r="B20732" t="s">
        <v>16876</v>
      </c>
    </row>
    <row r="20733" spans="1:2" x14ac:dyDescent="0.25">
      <c r="A20733">
        <v>49459</v>
      </c>
      <c r="B20733" t="s">
        <v>16877</v>
      </c>
    </row>
    <row r="20734" spans="1:2" x14ac:dyDescent="0.25">
      <c r="A20734">
        <v>49459</v>
      </c>
      <c r="B20734" t="s">
        <v>16878</v>
      </c>
    </row>
    <row r="20735" spans="1:2" x14ac:dyDescent="0.25">
      <c r="A20735">
        <v>49459</v>
      </c>
      <c r="B20735" t="s">
        <v>16879</v>
      </c>
    </row>
    <row r="20736" spans="1:2" x14ac:dyDescent="0.25">
      <c r="A20736">
        <v>49459</v>
      </c>
      <c r="B20736" t="s">
        <v>16880</v>
      </c>
    </row>
    <row r="20737" spans="1:2" x14ac:dyDescent="0.25">
      <c r="A20737">
        <v>49459</v>
      </c>
      <c r="B20737" t="s">
        <v>16881</v>
      </c>
    </row>
    <row r="20738" spans="1:2" x14ac:dyDescent="0.25">
      <c r="A20738">
        <v>49459</v>
      </c>
      <c r="B20738" t="s">
        <v>16882</v>
      </c>
    </row>
    <row r="20739" spans="1:2" x14ac:dyDescent="0.25">
      <c r="A20739">
        <v>49470</v>
      </c>
      <c r="B20739" t="s">
        <v>16883</v>
      </c>
    </row>
    <row r="20740" spans="1:2" x14ac:dyDescent="0.25">
      <c r="A20740">
        <v>49477</v>
      </c>
      <c r="B20740" t="s">
        <v>16883</v>
      </c>
    </row>
    <row r="20741" spans="1:2" x14ac:dyDescent="0.25">
      <c r="A20741">
        <v>49479</v>
      </c>
      <c r="B20741" t="s">
        <v>16883</v>
      </c>
    </row>
    <row r="20742" spans="1:2" x14ac:dyDescent="0.25">
      <c r="A20742">
        <v>49489</v>
      </c>
      <c r="B20742" t="s">
        <v>16884</v>
      </c>
    </row>
    <row r="20743" spans="1:2" x14ac:dyDescent="0.25">
      <c r="A20743">
        <v>49492</v>
      </c>
      <c r="B20743" t="s">
        <v>16884</v>
      </c>
    </row>
    <row r="20744" spans="1:2" x14ac:dyDescent="0.25">
      <c r="A20744">
        <v>49497</v>
      </c>
      <c r="B20744" t="s">
        <v>16885</v>
      </c>
    </row>
    <row r="20745" spans="1:2" x14ac:dyDescent="0.25">
      <c r="A20745">
        <v>49501</v>
      </c>
      <c r="B20745" t="s">
        <v>16886</v>
      </c>
    </row>
    <row r="20746" spans="1:2" x14ac:dyDescent="0.25">
      <c r="A20746">
        <v>49504</v>
      </c>
      <c r="B20746" t="s">
        <v>16886</v>
      </c>
    </row>
    <row r="20747" spans="1:2" x14ac:dyDescent="0.25">
      <c r="A20747">
        <v>49509</v>
      </c>
      <c r="B20747" t="s">
        <v>16887</v>
      </c>
    </row>
    <row r="20748" spans="1:2" x14ac:dyDescent="0.25">
      <c r="A20748">
        <v>49525</v>
      </c>
      <c r="B20748" t="s">
        <v>16888</v>
      </c>
    </row>
    <row r="20749" spans="1:2" x14ac:dyDescent="0.25">
      <c r="A20749">
        <v>49533</v>
      </c>
      <c r="B20749" t="s">
        <v>16889</v>
      </c>
    </row>
    <row r="20750" spans="1:2" x14ac:dyDescent="0.25">
      <c r="A20750">
        <v>49536</v>
      </c>
      <c r="B20750" t="s">
        <v>16889</v>
      </c>
    </row>
    <row r="20751" spans="1:2" x14ac:dyDescent="0.25">
      <c r="A20751">
        <v>49540</v>
      </c>
      <c r="B20751" t="s">
        <v>16890</v>
      </c>
    </row>
    <row r="20752" spans="1:2" x14ac:dyDescent="0.25">
      <c r="A20752">
        <v>49542</v>
      </c>
      <c r="B20752" t="s">
        <v>16890</v>
      </c>
    </row>
    <row r="20753" spans="1:2" x14ac:dyDescent="0.25">
      <c r="A20753">
        <v>49545</v>
      </c>
      <c r="B20753" t="s">
        <v>16890</v>
      </c>
    </row>
    <row r="20754" spans="1:2" x14ac:dyDescent="0.25">
      <c r="A20754">
        <v>49549</v>
      </c>
      <c r="B20754" t="s">
        <v>16891</v>
      </c>
    </row>
    <row r="20755" spans="1:2" x14ac:dyDescent="0.25">
      <c r="A20755">
        <v>49565</v>
      </c>
      <c r="B20755" t="s">
        <v>16892</v>
      </c>
    </row>
    <row r="20756" spans="1:2" x14ac:dyDescent="0.25">
      <c r="A20756">
        <v>49577</v>
      </c>
      <c r="B20756" t="s">
        <v>16893</v>
      </c>
    </row>
    <row r="20757" spans="1:2" x14ac:dyDescent="0.25">
      <c r="A20757">
        <v>49577</v>
      </c>
      <c r="B20757" t="s">
        <v>16894</v>
      </c>
    </row>
    <row r="20758" spans="1:2" x14ac:dyDescent="0.25">
      <c r="A20758">
        <v>49577</v>
      </c>
      <c r="B20758" t="s">
        <v>16895</v>
      </c>
    </row>
    <row r="20759" spans="1:2" x14ac:dyDescent="0.25">
      <c r="A20759">
        <v>49584</v>
      </c>
      <c r="B20759" t="s">
        <v>3186</v>
      </c>
    </row>
    <row r="20760" spans="1:2" x14ac:dyDescent="0.25">
      <c r="A20760">
        <v>49585</v>
      </c>
      <c r="B20760" t="s">
        <v>10107</v>
      </c>
    </row>
    <row r="20761" spans="1:2" x14ac:dyDescent="0.25">
      <c r="A20761">
        <v>49586</v>
      </c>
      <c r="B20761" t="s">
        <v>16896</v>
      </c>
    </row>
    <row r="20762" spans="1:2" x14ac:dyDescent="0.25">
      <c r="A20762">
        <v>49586</v>
      </c>
      <c r="B20762" t="s">
        <v>10107</v>
      </c>
    </row>
    <row r="20763" spans="1:2" x14ac:dyDescent="0.25">
      <c r="A20763">
        <v>49593</v>
      </c>
      <c r="B20763" t="s">
        <v>16897</v>
      </c>
    </row>
    <row r="20764" spans="1:2" x14ac:dyDescent="0.25">
      <c r="A20764">
        <v>49594</v>
      </c>
      <c r="B20764" t="s">
        <v>16898</v>
      </c>
    </row>
    <row r="20765" spans="1:2" x14ac:dyDescent="0.25">
      <c r="A20765">
        <v>49596</v>
      </c>
      <c r="B20765" t="s">
        <v>16899</v>
      </c>
    </row>
    <row r="20766" spans="1:2" x14ac:dyDescent="0.25">
      <c r="A20766">
        <v>49597</v>
      </c>
      <c r="B20766" t="s">
        <v>16900</v>
      </c>
    </row>
    <row r="20767" spans="1:2" x14ac:dyDescent="0.25">
      <c r="A20767">
        <v>49599</v>
      </c>
      <c r="B20767" t="s">
        <v>16901</v>
      </c>
    </row>
    <row r="20768" spans="1:2" x14ac:dyDescent="0.25">
      <c r="A20768">
        <v>49610</v>
      </c>
      <c r="B20768" t="s">
        <v>16902</v>
      </c>
    </row>
    <row r="20769" spans="1:2" x14ac:dyDescent="0.25">
      <c r="A20769">
        <v>49624</v>
      </c>
      <c r="B20769" t="s">
        <v>16903</v>
      </c>
    </row>
    <row r="20770" spans="1:2" x14ac:dyDescent="0.25">
      <c r="A20770">
        <v>49625</v>
      </c>
      <c r="B20770" t="s">
        <v>3648</v>
      </c>
    </row>
    <row r="20771" spans="1:2" x14ac:dyDescent="0.25">
      <c r="A20771">
        <v>49626</v>
      </c>
      <c r="B20771" t="s">
        <v>3648</v>
      </c>
    </row>
    <row r="20772" spans="1:2" x14ac:dyDescent="0.25">
      <c r="A20772">
        <v>49626</v>
      </c>
      <c r="B20772" t="s">
        <v>16904</v>
      </c>
    </row>
    <row r="20773" spans="1:2" x14ac:dyDescent="0.25">
      <c r="A20773">
        <v>49632</v>
      </c>
      <c r="B20773" t="s">
        <v>16733</v>
      </c>
    </row>
    <row r="20774" spans="1:2" x14ac:dyDescent="0.25">
      <c r="A20774">
        <v>49633</v>
      </c>
      <c r="B20774" t="s">
        <v>16905</v>
      </c>
    </row>
    <row r="20775" spans="1:2" x14ac:dyDescent="0.25">
      <c r="A20775">
        <v>49635</v>
      </c>
      <c r="B20775" t="s">
        <v>16905</v>
      </c>
    </row>
    <row r="20776" spans="1:2" x14ac:dyDescent="0.25">
      <c r="A20776">
        <v>49636</v>
      </c>
      <c r="B20776" t="s">
        <v>16906</v>
      </c>
    </row>
    <row r="20777" spans="1:2" x14ac:dyDescent="0.25">
      <c r="A20777">
        <v>49637</v>
      </c>
      <c r="B20777" t="s">
        <v>16906</v>
      </c>
    </row>
    <row r="20778" spans="1:2" x14ac:dyDescent="0.25">
      <c r="A20778">
        <v>49638</v>
      </c>
      <c r="B20778" t="s">
        <v>16907</v>
      </c>
    </row>
    <row r="20779" spans="1:2" x14ac:dyDescent="0.25">
      <c r="A20779">
        <v>49661</v>
      </c>
      <c r="B20779" t="s">
        <v>16908</v>
      </c>
    </row>
    <row r="20780" spans="1:2" x14ac:dyDescent="0.25">
      <c r="A20780">
        <v>49681</v>
      </c>
      <c r="B20780" t="s">
        <v>16909</v>
      </c>
    </row>
    <row r="20781" spans="1:2" x14ac:dyDescent="0.25">
      <c r="A20781">
        <v>49685</v>
      </c>
      <c r="B20781" t="s">
        <v>15549</v>
      </c>
    </row>
    <row r="20782" spans="1:2" x14ac:dyDescent="0.25">
      <c r="A20782">
        <v>49685</v>
      </c>
      <c r="B20782" t="s">
        <v>16910</v>
      </c>
    </row>
    <row r="20783" spans="1:2" x14ac:dyDescent="0.25">
      <c r="A20783">
        <v>49685</v>
      </c>
      <c r="B20783" t="s">
        <v>16911</v>
      </c>
    </row>
    <row r="20784" spans="1:2" x14ac:dyDescent="0.25">
      <c r="A20784">
        <v>49685</v>
      </c>
      <c r="B20784" t="s">
        <v>16912</v>
      </c>
    </row>
    <row r="20785" spans="1:2" x14ac:dyDescent="0.25">
      <c r="A20785">
        <v>49685</v>
      </c>
      <c r="B20785" t="s">
        <v>16913</v>
      </c>
    </row>
    <row r="20786" spans="1:2" x14ac:dyDescent="0.25">
      <c r="A20786">
        <v>49685</v>
      </c>
      <c r="B20786" t="s">
        <v>16914</v>
      </c>
    </row>
    <row r="20787" spans="1:2" x14ac:dyDescent="0.25">
      <c r="A20787">
        <v>49685</v>
      </c>
      <c r="B20787" t="s">
        <v>16915</v>
      </c>
    </row>
    <row r="20788" spans="1:2" x14ac:dyDescent="0.25">
      <c r="A20788">
        <v>49685</v>
      </c>
      <c r="B20788" t="s">
        <v>16916</v>
      </c>
    </row>
    <row r="20789" spans="1:2" x14ac:dyDescent="0.25">
      <c r="A20789">
        <v>49686</v>
      </c>
      <c r="B20789" t="s">
        <v>16917</v>
      </c>
    </row>
    <row r="20790" spans="1:2" x14ac:dyDescent="0.25">
      <c r="A20790">
        <v>49688</v>
      </c>
      <c r="B20790" t="s">
        <v>16917</v>
      </c>
    </row>
    <row r="20791" spans="1:2" x14ac:dyDescent="0.25">
      <c r="A20791">
        <v>49689</v>
      </c>
      <c r="B20791" t="s">
        <v>16918</v>
      </c>
    </row>
    <row r="20792" spans="1:2" x14ac:dyDescent="0.25">
      <c r="A20792">
        <v>49692</v>
      </c>
      <c r="B20792" t="s">
        <v>16918</v>
      </c>
    </row>
    <row r="20793" spans="1:2" x14ac:dyDescent="0.25">
      <c r="A20793">
        <v>49693</v>
      </c>
      <c r="B20793" t="s">
        <v>16919</v>
      </c>
    </row>
    <row r="20794" spans="1:2" x14ac:dyDescent="0.25">
      <c r="A20794">
        <v>49696</v>
      </c>
      <c r="B20794" t="s">
        <v>16920</v>
      </c>
    </row>
    <row r="20795" spans="1:2" x14ac:dyDescent="0.25">
      <c r="A20795">
        <v>49696</v>
      </c>
      <c r="B20795" t="s">
        <v>16921</v>
      </c>
    </row>
    <row r="20796" spans="1:2" x14ac:dyDescent="0.25">
      <c r="A20796">
        <v>49696</v>
      </c>
      <c r="B20796" t="s">
        <v>16922</v>
      </c>
    </row>
    <row r="20797" spans="1:2" x14ac:dyDescent="0.25">
      <c r="A20797">
        <v>49696</v>
      </c>
      <c r="B20797" t="s">
        <v>16919</v>
      </c>
    </row>
    <row r="20798" spans="1:2" x14ac:dyDescent="0.25">
      <c r="A20798">
        <v>49696</v>
      </c>
      <c r="B20798" t="s">
        <v>16923</v>
      </c>
    </row>
    <row r="20799" spans="1:2" x14ac:dyDescent="0.25">
      <c r="A20799">
        <v>49696</v>
      </c>
      <c r="B20799" t="s">
        <v>16924</v>
      </c>
    </row>
    <row r="20800" spans="1:2" x14ac:dyDescent="0.25">
      <c r="A20800">
        <v>49696</v>
      </c>
      <c r="B20800" t="s">
        <v>16925</v>
      </c>
    </row>
    <row r="20801" spans="1:2" x14ac:dyDescent="0.25">
      <c r="A20801">
        <v>49697</v>
      </c>
      <c r="B20801" t="s">
        <v>16926</v>
      </c>
    </row>
    <row r="20802" spans="1:2" x14ac:dyDescent="0.25">
      <c r="A20802">
        <v>49699</v>
      </c>
      <c r="B20802" t="s">
        <v>16926</v>
      </c>
    </row>
    <row r="20803" spans="1:2" x14ac:dyDescent="0.25">
      <c r="A20803">
        <v>49716</v>
      </c>
      <c r="B20803" t="s">
        <v>16927</v>
      </c>
    </row>
    <row r="20804" spans="1:2" x14ac:dyDescent="0.25">
      <c r="A20804">
        <v>49733</v>
      </c>
      <c r="B20804" t="s">
        <v>16928</v>
      </c>
    </row>
    <row r="20805" spans="1:2" x14ac:dyDescent="0.25">
      <c r="A20805">
        <v>49740</v>
      </c>
      <c r="B20805" t="s">
        <v>16929</v>
      </c>
    </row>
    <row r="20806" spans="1:2" x14ac:dyDescent="0.25">
      <c r="A20806">
        <v>49741</v>
      </c>
      <c r="B20806" t="s">
        <v>16930</v>
      </c>
    </row>
    <row r="20807" spans="1:2" x14ac:dyDescent="0.25">
      <c r="A20807">
        <v>49744</v>
      </c>
      <c r="B20807" t="s">
        <v>16930</v>
      </c>
    </row>
    <row r="20808" spans="1:2" x14ac:dyDescent="0.25">
      <c r="A20808">
        <v>49751</v>
      </c>
      <c r="B20808" t="s">
        <v>16931</v>
      </c>
    </row>
    <row r="20809" spans="1:2" x14ac:dyDescent="0.25">
      <c r="A20809">
        <v>49751</v>
      </c>
      <c r="B20809" t="s">
        <v>16932</v>
      </c>
    </row>
    <row r="20810" spans="1:2" x14ac:dyDescent="0.25">
      <c r="A20810">
        <v>49751</v>
      </c>
      <c r="B20810" t="s">
        <v>16933</v>
      </c>
    </row>
    <row r="20811" spans="1:2" x14ac:dyDescent="0.25">
      <c r="A20811">
        <v>49751</v>
      </c>
      <c r="B20811" t="s">
        <v>16934</v>
      </c>
    </row>
    <row r="20812" spans="1:2" x14ac:dyDescent="0.25">
      <c r="A20812">
        <v>49752</v>
      </c>
      <c r="B20812" t="s">
        <v>16933</v>
      </c>
    </row>
    <row r="20813" spans="1:2" x14ac:dyDescent="0.25">
      <c r="A20813">
        <v>49757</v>
      </c>
      <c r="B20813" t="s">
        <v>16935</v>
      </c>
    </row>
    <row r="20814" spans="1:2" x14ac:dyDescent="0.25">
      <c r="A20814">
        <v>49757</v>
      </c>
      <c r="B20814" t="s">
        <v>16936</v>
      </c>
    </row>
    <row r="20815" spans="1:2" x14ac:dyDescent="0.25">
      <c r="A20815">
        <v>49757</v>
      </c>
      <c r="B20815" t="s">
        <v>16937</v>
      </c>
    </row>
    <row r="20816" spans="1:2" x14ac:dyDescent="0.25">
      <c r="A20816">
        <v>49762</v>
      </c>
      <c r="B20816" t="s">
        <v>16938</v>
      </c>
    </row>
    <row r="20817" spans="1:2" x14ac:dyDescent="0.25">
      <c r="A20817">
        <v>49762</v>
      </c>
      <c r="B20817" t="s">
        <v>16939</v>
      </c>
    </row>
    <row r="20818" spans="1:2" x14ac:dyDescent="0.25">
      <c r="A20818">
        <v>49762</v>
      </c>
      <c r="B20818" t="s">
        <v>16940</v>
      </c>
    </row>
    <row r="20819" spans="1:2" x14ac:dyDescent="0.25">
      <c r="A20819">
        <v>49762</v>
      </c>
      <c r="B20819" t="s">
        <v>16941</v>
      </c>
    </row>
    <row r="20820" spans="1:2" x14ac:dyDescent="0.25">
      <c r="A20820">
        <v>49767</v>
      </c>
      <c r="B20820" t="s">
        <v>16942</v>
      </c>
    </row>
    <row r="20821" spans="1:2" x14ac:dyDescent="0.25">
      <c r="A20821">
        <v>49768</v>
      </c>
      <c r="B20821" t="s">
        <v>16943</v>
      </c>
    </row>
    <row r="20822" spans="1:2" x14ac:dyDescent="0.25">
      <c r="A20822">
        <v>49770</v>
      </c>
      <c r="B20822" t="s">
        <v>13001</v>
      </c>
    </row>
    <row r="20823" spans="1:2" x14ac:dyDescent="0.25">
      <c r="A20823">
        <v>49770</v>
      </c>
      <c r="B20823" t="s">
        <v>16943</v>
      </c>
    </row>
    <row r="20824" spans="1:2" x14ac:dyDescent="0.25">
      <c r="A20824">
        <v>49771</v>
      </c>
      <c r="B20824" t="s">
        <v>16944</v>
      </c>
    </row>
    <row r="20825" spans="1:2" x14ac:dyDescent="0.25">
      <c r="A20825">
        <v>49774</v>
      </c>
      <c r="B20825" t="s">
        <v>16944</v>
      </c>
    </row>
    <row r="20826" spans="1:2" x14ac:dyDescent="0.25">
      <c r="A20826">
        <v>49777</v>
      </c>
      <c r="B20826" t="s">
        <v>3520</v>
      </c>
    </row>
    <row r="20827" spans="1:2" x14ac:dyDescent="0.25">
      <c r="A20827">
        <v>49777</v>
      </c>
      <c r="B20827" t="s">
        <v>3842</v>
      </c>
    </row>
    <row r="20828" spans="1:2" x14ac:dyDescent="0.25">
      <c r="A20828">
        <v>49777</v>
      </c>
      <c r="B20828" t="s">
        <v>16945</v>
      </c>
    </row>
    <row r="20829" spans="1:2" x14ac:dyDescent="0.25">
      <c r="A20829">
        <v>49779</v>
      </c>
      <c r="B20829" t="s">
        <v>16946</v>
      </c>
    </row>
    <row r="20830" spans="1:2" x14ac:dyDescent="0.25">
      <c r="A20830">
        <v>49779</v>
      </c>
      <c r="B20830" t="s">
        <v>16947</v>
      </c>
    </row>
    <row r="20831" spans="1:2" x14ac:dyDescent="0.25">
      <c r="A20831">
        <v>49808</v>
      </c>
      <c r="B20831" t="s">
        <v>16948</v>
      </c>
    </row>
    <row r="20832" spans="1:2" x14ac:dyDescent="0.25">
      <c r="A20832">
        <v>49809</v>
      </c>
      <c r="B20832" t="s">
        <v>16948</v>
      </c>
    </row>
    <row r="20833" spans="1:2" x14ac:dyDescent="0.25">
      <c r="A20833">
        <v>49811</v>
      </c>
      <c r="B20833" t="s">
        <v>16948</v>
      </c>
    </row>
    <row r="20834" spans="1:2" x14ac:dyDescent="0.25">
      <c r="A20834">
        <v>49824</v>
      </c>
      <c r="B20834" t="s">
        <v>16949</v>
      </c>
    </row>
    <row r="20835" spans="1:2" x14ac:dyDescent="0.25">
      <c r="A20835">
        <v>49824</v>
      </c>
      <c r="B20835" t="s">
        <v>16950</v>
      </c>
    </row>
    <row r="20836" spans="1:2" x14ac:dyDescent="0.25">
      <c r="A20836">
        <v>49824</v>
      </c>
      <c r="B20836" t="s">
        <v>16951</v>
      </c>
    </row>
    <row r="20837" spans="1:2" x14ac:dyDescent="0.25">
      <c r="A20837">
        <v>49828</v>
      </c>
      <c r="B20837" t="s">
        <v>16952</v>
      </c>
    </row>
    <row r="20838" spans="1:2" x14ac:dyDescent="0.25">
      <c r="A20838">
        <v>49828</v>
      </c>
      <c r="B20838" t="s">
        <v>16953</v>
      </c>
    </row>
    <row r="20839" spans="1:2" x14ac:dyDescent="0.25">
      <c r="A20839">
        <v>49828</v>
      </c>
      <c r="B20839" t="s">
        <v>15226</v>
      </c>
    </row>
    <row r="20840" spans="1:2" x14ac:dyDescent="0.25">
      <c r="A20840">
        <v>49828</v>
      </c>
      <c r="B20840" t="s">
        <v>16954</v>
      </c>
    </row>
    <row r="20841" spans="1:2" x14ac:dyDescent="0.25">
      <c r="A20841">
        <v>49828</v>
      </c>
      <c r="B20841" t="s">
        <v>16955</v>
      </c>
    </row>
    <row r="20842" spans="1:2" x14ac:dyDescent="0.25">
      <c r="A20842">
        <v>49832</v>
      </c>
      <c r="B20842" t="s">
        <v>16956</v>
      </c>
    </row>
    <row r="20843" spans="1:2" x14ac:dyDescent="0.25">
      <c r="A20843">
        <v>49832</v>
      </c>
      <c r="B20843" t="s">
        <v>16957</v>
      </c>
    </row>
    <row r="20844" spans="1:2" x14ac:dyDescent="0.25">
      <c r="A20844">
        <v>49832</v>
      </c>
      <c r="B20844" t="s">
        <v>16958</v>
      </c>
    </row>
    <row r="20845" spans="1:2" x14ac:dyDescent="0.25">
      <c r="A20845">
        <v>49832</v>
      </c>
      <c r="B20845" t="s">
        <v>16959</v>
      </c>
    </row>
    <row r="20846" spans="1:2" x14ac:dyDescent="0.25">
      <c r="A20846">
        <v>49832</v>
      </c>
      <c r="B20846" t="s">
        <v>16960</v>
      </c>
    </row>
    <row r="20847" spans="1:2" x14ac:dyDescent="0.25">
      <c r="A20847">
        <v>49833</v>
      </c>
      <c r="B20847" t="s">
        <v>16961</v>
      </c>
    </row>
    <row r="20848" spans="1:2" x14ac:dyDescent="0.25">
      <c r="A20848">
        <v>49835</v>
      </c>
      <c r="B20848" t="s">
        <v>16961</v>
      </c>
    </row>
    <row r="20849" spans="1:2" x14ac:dyDescent="0.25">
      <c r="A20849">
        <v>49836</v>
      </c>
      <c r="B20849" t="s">
        <v>16888</v>
      </c>
    </row>
    <row r="20850" spans="1:2" x14ac:dyDescent="0.25">
      <c r="A20850">
        <v>49838</v>
      </c>
      <c r="B20850" t="s">
        <v>16962</v>
      </c>
    </row>
    <row r="20851" spans="1:2" x14ac:dyDescent="0.25">
      <c r="A20851">
        <v>49838</v>
      </c>
      <c r="B20851" t="s">
        <v>16963</v>
      </c>
    </row>
    <row r="20852" spans="1:2" x14ac:dyDescent="0.25">
      <c r="A20852">
        <v>49838</v>
      </c>
      <c r="B20852" t="s">
        <v>9799</v>
      </c>
    </row>
    <row r="20853" spans="1:2" x14ac:dyDescent="0.25">
      <c r="A20853">
        <v>49838</v>
      </c>
      <c r="B20853" t="s">
        <v>16888</v>
      </c>
    </row>
    <row r="20854" spans="1:2" x14ac:dyDescent="0.25">
      <c r="A20854">
        <v>49838</v>
      </c>
      <c r="B20854" t="s">
        <v>16964</v>
      </c>
    </row>
    <row r="20855" spans="1:2" x14ac:dyDescent="0.25">
      <c r="A20855">
        <v>49843</v>
      </c>
      <c r="B20855" t="s">
        <v>16965</v>
      </c>
    </row>
    <row r="20856" spans="1:2" x14ac:dyDescent="0.25">
      <c r="A20856">
        <v>49843</v>
      </c>
      <c r="B20856" t="s">
        <v>16966</v>
      </c>
    </row>
    <row r="20857" spans="1:2" x14ac:dyDescent="0.25">
      <c r="A20857">
        <v>49843</v>
      </c>
      <c r="B20857" t="s">
        <v>5507</v>
      </c>
    </row>
    <row r="20858" spans="1:2" x14ac:dyDescent="0.25">
      <c r="A20858">
        <v>49843</v>
      </c>
      <c r="B20858" t="s">
        <v>16967</v>
      </c>
    </row>
    <row r="20859" spans="1:2" x14ac:dyDescent="0.25">
      <c r="A20859">
        <v>49843</v>
      </c>
      <c r="B20859" t="s">
        <v>16968</v>
      </c>
    </row>
    <row r="20860" spans="1:2" x14ac:dyDescent="0.25">
      <c r="A20860">
        <v>49844</v>
      </c>
      <c r="B20860" t="s">
        <v>16969</v>
      </c>
    </row>
    <row r="20861" spans="1:2" x14ac:dyDescent="0.25">
      <c r="A20861">
        <v>49846</v>
      </c>
      <c r="B20861" t="s">
        <v>16970</v>
      </c>
    </row>
    <row r="20862" spans="1:2" x14ac:dyDescent="0.25">
      <c r="A20862">
        <v>49847</v>
      </c>
      <c r="B20862" t="s">
        <v>16971</v>
      </c>
    </row>
    <row r="20863" spans="1:2" x14ac:dyDescent="0.25">
      <c r="A20863">
        <v>49849</v>
      </c>
      <c r="B20863" t="s">
        <v>16972</v>
      </c>
    </row>
    <row r="20864" spans="1:2" x14ac:dyDescent="0.25">
      <c r="A20864">
        <v>50116</v>
      </c>
      <c r="B20864" t="s">
        <v>1188</v>
      </c>
    </row>
    <row r="20865" spans="1:2" x14ac:dyDescent="0.25">
      <c r="A20865">
        <v>50118</v>
      </c>
      <c r="B20865" t="s">
        <v>1188</v>
      </c>
    </row>
    <row r="20866" spans="1:2" x14ac:dyDescent="0.25">
      <c r="A20866">
        <v>50126</v>
      </c>
      <c r="B20866" t="s">
        <v>1188</v>
      </c>
    </row>
    <row r="20867" spans="1:2" x14ac:dyDescent="0.25">
      <c r="A20867">
        <v>50127</v>
      </c>
      <c r="B20867" t="s">
        <v>1188</v>
      </c>
    </row>
    <row r="20868" spans="1:2" x14ac:dyDescent="0.25">
      <c r="A20868">
        <v>50129</v>
      </c>
      <c r="B20868" t="s">
        <v>1188</v>
      </c>
    </row>
    <row r="20869" spans="1:2" x14ac:dyDescent="0.25">
      <c r="A20869">
        <v>50150</v>
      </c>
      <c r="B20869" t="s">
        <v>16973</v>
      </c>
    </row>
    <row r="20870" spans="1:2" x14ac:dyDescent="0.25">
      <c r="A20870">
        <v>50169</v>
      </c>
      <c r="B20870" t="s">
        <v>16973</v>
      </c>
    </row>
    <row r="20871" spans="1:2" x14ac:dyDescent="0.25">
      <c r="A20871">
        <v>50170</v>
      </c>
      <c r="B20871" t="s">
        <v>16973</v>
      </c>
    </row>
    <row r="20872" spans="1:2" x14ac:dyDescent="0.25">
      <c r="A20872">
        <v>50171</v>
      </c>
      <c r="B20872" t="s">
        <v>16973</v>
      </c>
    </row>
    <row r="20873" spans="1:2" x14ac:dyDescent="0.25">
      <c r="A20873">
        <v>50181</v>
      </c>
      <c r="B20873" t="s">
        <v>16974</v>
      </c>
    </row>
    <row r="20874" spans="1:2" x14ac:dyDescent="0.25">
      <c r="A20874">
        <v>50189</v>
      </c>
      <c r="B20874" t="s">
        <v>5845</v>
      </c>
    </row>
    <row r="20875" spans="1:2" x14ac:dyDescent="0.25">
      <c r="A20875">
        <v>50216</v>
      </c>
      <c r="B20875" t="s">
        <v>16975</v>
      </c>
    </row>
    <row r="20876" spans="1:2" x14ac:dyDescent="0.25">
      <c r="A20876">
        <v>50218</v>
      </c>
      <c r="B20876" t="s">
        <v>16975</v>
      </c>
    </row>
    <row r="20877" spans="1:2" x14ac:dyDescent="0.25">
      <c r="A20877">
        <v>50226</v>
      </c>
      <c r="B20877" t="s">
        <v>16975</v>
      </c>
    </row>
    <row r="20878" spans="1:2" x14ac:dyDescent="0.25">
      <c r="A20878">
        <v>50250</v>
      </c>
      <c r="B20878" t="s">
        <v>16976</v>
      </c>
    </row>
    <row r="20879" spans="1:2" x14ac:dyDescent="0.25">
      <c r="A20879">
        <v>50259</v>
      </c>
      <c r="B20879" t="s">
        <v>16976</v>
      </c>
    </row>
    <row r="20880" spans="1:2" x14ac:dyDescent="0.25">
      <c r="A20880">
        <v>50321</v>
      </c>
      <c r="B20880" t="s">
        <v>16977</v>
      </c>
    </row>
    <row r="20881" spans="1:2" x14ac:dyDescent="0.25">
      <c r="A20881">
        <v>50340</v>
      </c>
      <c r="B20881" t="s">
        <v>16978</v>
      </c>
    </row>
    <row r="20882" spans="1:2" x14ac:dyDescent="0.25">
      <c r="A20882">
        <v>50341</v>
      </c>
      <c r="B20882" t="s">
        <v>16978</v>
      </c>
    </row>
    <row r="20883" spans="1:2" x14ac:dyDescent="0.25">
      <c r="A20883">
        <v>50342</v>
      </c>
      <c r="B20883" t="s">
        <v>16978</v>
      </c>
    </row>
    <row r="20884" spans="1:2" x14ac:dyDescent="0.25">
      <c r="A20884">
        <v>50344</v>
      </c>
      <c r="B20884" t="s">
        <v>16978</v>
      </c>
    </row>
    <row r="20885" spans="1:2" x14ac:dyDescent="0.25">
      <c r="A20885">
        <v>50354</v>
      </c>
      <c r="B20885" t="s">
        <v>16978</v>
      </c>
    </row>
    <row r="20886" spans="1:2" x14ac:dyDescent="0.25">
      <c r="A20886">
        <v>50374</v>
      </c>
      <c r="B20886" t="s">
        <v>16979</v>
      </c>
    </row>
    <row r="20887" spans="1:2" x14ac:dyDescent="0.25">
      <c r="A20887">
        <v>50389</v>
      </c>
      <c r="B20887" t="s">
        <v>16980</v>
      </c>
    </row>
    <row r="20888" spans="1:2" x14ac:dyDescent="0.25">
      <c r="A20888">
        <v>50491</v>
      </c>
      <c r="B20888" t="s">
        <v>16981</v>
      </c>
    </row>
    <row r="20889" spans="1:2" x14ac:dyDescent="0.25">
      <c r="A20889">
        <v>50495</v>
      </c>
      <c r="B20889" t="s">
        <v>16981</v>
      </c>
    </row>
    <row r="20890" spans="1:2" x14ac:dyDescent="0.25">
      <c r="A20890">
        <v>50667</v>
      </c>
      <c r="B20890" t="s">
        <v>16981</v>
      </c>
    </row>
    <row r="20891" spans="1:2" x14ac:dyDescent="0.25">
      <c r="A20891">
        <v>50668</v>
      </c>
      <c r="B20891" t="s">
        <v>16981</v>
      </c>
    </row>
    <row r="20892" spans="1:2" x14ac:dyDescent="0.25">
      <c r="A20892">
        <v>50670</v>
      </c>
      <c r="B20892" t="s">
        <v>16981</v>
      </c>
    </row>
    <row r="20893" spans="1:2" x14ac:dyDescent="0.25">
      <c r="A20893">
        <v>50672</v>
      </c>
      <c r="B20893" t="s">
        <v>16981</v>
      </c>
    </row>
    <row r="20894" spans="1:2" x14ac:dyDescent="0.25">
      <c r="A20894">
        <v>50674</v>
      </c>
      <c r="B20894" t="s">
        <v>16981</v>
      </c>
    </row>
    <row r="20895" spans="1:2" x14ac:dyDescent="0.25">
      <c r="A20895">
        <v>50676</v>
      </c>
      <c r="B20895" t="s">
        <v>16981</v>
      </c>
    </row>
    <row r="20896" spans="1:2" x14ac:dyDescent="0.25">
      <c r="A20896">
        <v>50677</v>
      </c>
      <c r="B20896" t="s">
        <v>16981</v>
      </c>
    </row>
    <row r="20897" spans="1:2" x14ac:dyDescent="0.25">
      <c r="A20897">
        <v>50678</v>
      </c>
      <c r="B20897" t="s">
        <v>16981</v>
      </c>
    </row>
    <row r="20898" spans="1:2" x14ac:dyDescent="0.25">
      <c r="A20898">
        <v>50679</v>
      </c>
      <c r="B20898" t="s">
        <v>16981</v>
      </c>
    </row>
    <row r="20899" spans="1:2" x14ac:dyDescent="0.25">
      <c r="A20899">
        <v>50700</v>
      </c>
      <c r="B20899" t="s">
        <v>16981</v>
      </c>
    </row>
    <row r="20900" spans="1:2" x14ac:dyDescent="0.25">
      <c r="A20900">
        <v>50702</v>
      </c>
      <c r="B20900" t="s">
        <v>16981</v>
      </c>
    </row>
    <row r="20901" spans="1:2" x14ac:dyDescent="0.25">
      <c r="A20901">
        <v>50708</v>
      </c>
      <c r="B20901" t="s">
        <v>16981</v>
      </c>
    </row>
    <row r="20902" spans="1:2" x14ac:dyDescent="0.25">
      <c r="A20902">
        <v>50733</v>
      </c>
      <c r="B20902" t="s">
        <v>16981</v>
      </c>
    </row>
    <row r="20903" spans="1:2" x14ac:dyDescent="0.25">
      <c r="A20903">
        <v>50735</v>
      </c>
      <c r="B20903" t="s">
        <v>16981</v>
      </c>
    </row>
    <row r="20904" spans="1:2" x14ac:dyDescent="0.25">
      <c r="A20904">
        <v>50737</v>
      </c>
      <c r="B20904" t="s">
        <v>16981</v>
      </c>
    </row>
    <row r="20905" spans="1:2" x14ac:dyDescent="0.25">
      <c r="A20905">
        <v>50739</v>
      </c>
      <c r="B20905" t="s">
        <v>16981</v>
      </c>
    </row>
    <row r="20906" spans="1:2" x14ac:dyDescent="0.25">
      <c r="A20906">
        <v>50756</v>
      </c>
      <c r="B20906" t="s">
        <v>16981</v>
      </c>
    </row>
    <row r="20907" spans="1:2" x14ac:dyDescent="0.25">
      <c r="A20907">
        <v>50765</v>
      </c>
      <c r="B20907" t="s">
        <v>16981</v>
      </c>
    </row>
    <row r="20908" spans="1:2" x14ac:dyDescent="0.25">
      <c r="A20908">
        <v>50767</v>
      </c>
      <c r="B20908" t="s">
        <v>16981</v>
      </c>
    </row>
    <row r="20909" spans="1:2" x14ac:dyDescent="0.25">
      <c r="A20909">
        <v>50769</v>
      </c>
      <c r="B20909" t="s">
        <v>16981</v>
      </c>
    </row>
    <row r="20910" spans="1:2" x14ac:dyDescent="0.25">
      <c r="A20910">
        <v>50823</v>
      </c>
      <c r="B20910" t="s">
        <v>16981</v>
      </c>
    </row>
    <row r="20911" spans="1:2" x14ac:dyDescent="0.25">
      <c r="A20911">
        <v>50825</v>
      </c>
      <c r="B20911" t="s">
        <v>16981</v>
      </c>
    </row>
    <row r="20912" spans="1:2" x14ac:dyDescent="0.25">
      <c r="A20912">
        <v>50827</v>
      </c>
      <c r="B20912" t="s">
        <v>16981</v>
      </c>
    </row>
    <row r="20913" spans="1:2" x14ac:dyDescent="0.25">
      <c r="A20913">
        <v>50829</v>
      </c>
      <c r="B20913" t="s">
        <v>16981</v>
      </c>
    </row>
    <row r="20914" spans="1:2" x14ac:dyDescent="0.25">
      <c r="A20914">
        <v>50858</v>
      </c>
      <c r="B20914" t="s">
        <v>16981</v>
      </c>
    </row>
    <row r="20915" spans="1:2" x14ac:dyDescent="0.25">
      <c r="A20915">
        <v>50859</v>
      </c>
      <c r="B20915" t="s">
        <v>16981</v>
      </c>
    </row>
    <row r="20916" spans="1:2" x14ac:dyDescent="0.25">
      <c r="A20916">
        <v>50931</v>
      </c>
      <c r="B20916" t="s">
        <v>16981</v>
      </c>
    </row>
    <row r="20917" spans="1:2" x14ac:dyDescent="0.25">
      <c r="A20917">
        <v>50933</v>
      </c>
      <c r="B20917" t="s">
        <v>16981</v>
      </c>
    </row>
    <row r="20918" spans="1:2" x14ac:dyDescent="0.25">
      <c r="A20918">
        <v>50935</v>
      </c>
      <c r="B20918" t="s">
        <v>16981</v>
      </c>
    </row>
    <row r="20919" spans="1:2" x14ac:dyDescent="0.25">
      <c r="A20919">
        <v>50937</v>
      </c>
      <c r="B20919" t="s">
        <v>16981</v>
      </c>
    </row>
    <row r="20920" spans="1:2" x14ac:dyDescent="0.25">
      <c r="A20920">
        <v>50939</v>
      </c>
      <c r="B20920" t="s">
        <v>16981</v>
      </c>
    </row>
    <row r="20921" spans="1:2" x14ac:dyDescent="0.25">
      <c r="A20921">
        <v>50968</v>
      </c>
      <c r="B20921" t="s">
        <v>16981</v>
      </c>
    </row>
    <row r="20922" spans="1:2" x14ac:dyDescent="0.25">
      <c r="A20922">
        <v>50969</v>
      </c>
      <c r="B20922" t="s">
        <v>16981</v>
      </c>
    </row>
    <row r="20923" spans="1:2" x14ac:dyDescent="0.25">
      <c r="A20923">
        <v>50996</v>
      </c>
      <c r="B20923" t="s">
        <v>16981</v>
      </c>
    </row>
    <row r="20924" spans="1:2" x14ac:dyDescent="0.25">
      <c r="A20924">
        <v>50997</v>
      </c>
      <c r="B20924" t="s">
        <v>16981</v>
      </c>
    </row>
    <row r="20925" spans="1:2" x14ac:dyDescent="0.25">
      <c r="A20925">
        <v>50999</v>
      </c>
      <c r="B20925" t="s">
        <v>16981</v>
      </c>
    </row>
    <row r="20926" spans="1:2" x14ac:dyDescent="0.25">
      <c r="A20926">
        <v>51021</v>
      </c>
      <c r="B20926" t="s">
        <v>16981</v>
      </c>
    </row>
    <row r="20927" spans="1:2" x14ac:dyDescent="0.25">
      <c r="A20927">
        <v>51022</v>
      </c>
      <c r="B20927" t="s">
        <v>16981</v>
      </c>
    </row>
    <row r="20928" spans="1:2" x14ac:dyDescent="0.25">
      <c r="A20928">
        <v>51033</v>
      </c>
      <c r="B20928" t="s">
        <v>16981</v>
      </c>
    </row>
    <row r="20929" spans="1:2" x14ac:dyDescent="0.25">
      <c r="A20929">
        <v>51034</v>
      </c>
      <c r="B20929" t="s">
        <v>16981</v>
      </c>
    </row>
    <row r="20930" spans="1:2" x14ac:dyDescent="0.25">
      <c r="A20930">
        <v>51061</v>
      </c>
      <c r="B20930" t="s">
        <v>16981</v>
      </c>
    </row>
    <row r="20931" spans="1:2" x14ac:dyDescent="0.25">
      <c r="A20931">
        <v>51063</v>
      </c>
      <c r="B20931" t="s">
        <v>16981</v>
      </c>
    </row>
    <row r="20932" spans="1:2" x14ac:dyDescent="0.25">
      <c r="A20932">
        <v>51065</v>
      </c>
      <c r="B20932" t="s">
        <v>16981</v>
      </c>
    </row>
    <row r="20933" spans="1:2" x14ac:dyDescent="0.25">
      <c r="A20933">
        <v>51067</v>
      </c>
      <c r="B20933" t="s">
        <v>16981</v>
      </c>
    </row>
    <row r="20934" spans="1:2" x14ac:dyDescent="0.25">
      <c r="A20934">
        <v>51069</v>
      </c>
      <c r="B20934" t="s">
        <v>16981</v>
      </c>
    </row>
    <row r="20935" spans="1:2" x14ac:dyDescent="0.25">
      <c r="A20935">
        <v>51083</v>
      </c>
      <c r="B20935" t="s">
        <v>16981</v>
      </c>
    </row>
    <row r="20936" spans="1:2" x14ac:dyDescent="0.25">
      <c r="A20936">
        <v>51085</v>
      </c>
      <c r="B20936" t="s">
        <v>16981</v>
      </c>
    </row>
    <row r="20937" spans="1:2" x14ac:dyDescent="0.25">
      <c r="A20937">
        <v>51103</v>
      </c>
      <c r="B20937" t="s">
        <v>16981</v>
      </c>
    </row>
    <row r="20938" spans="1:2" x14ac:dyDescent="0.25">
      <c r="A20938">
        <v>51105</v>
      </c>
      <c r="B20938" t="s">
        <v>16981</v>
      </c>
    </row>
    <row r="20939" spans="1:2" x14ac:dyDescent="0.25">
      <c r="A20939">
        <v>51107</v>
      </c>
      <c r="B20939" t="s">
        <v>16981</v>
      </c>
    </row>
    <row r="20940" spans="1:2" x14ac:dyDescent="0.25">
      <c r="A20940">
        <v>51109</v>
      </c>
      <c r="B20940" t="s">
        <v>16981</v>
      </c>
    </row>
    <row r="20941" spans="1:2" x14ac:dyDescent="0.25">
      <c r="A20941">
        <v>51143</v>
      </c>
      <c r="B20941" t="s">
        <v>16981</v>
      </c>
    </row>
    <row r="20942" spans="1:2" x14ac:dyDescent="0.25">
      <c r="A20942">
        <v>51145</v>
      </c>
      <c r="B20942" t="s">
        <v>16981</v>
      </c>
    </row>
    <row r="20943" spans="1:2" x14ac:dyDescent="0.25">
      <c r="A20943">
        <v>51147</v>
      </c>
      <c r="B20943" t="s">
        <v>16981</v>
      </c>
    </row>
    <row r="20944" spans="1:2" x14ac:dyDescent="0.25">
      <c r="A20944">
        <v>51149</v>
      </c>
      <c r="B20944" t="s">
        <v>16981</v>
      </c>
    </row>
    <row r="20945" spans="1:2" x14ac:dyDescent="0.25">
      <c r="A20945">
        <v>51322</v>
      </c>
      <c r="B20945" t="s">
        <v>16982</v>
      </c>
    </row>
    <row r="20946" spans="1:2" x14ac:dyDescent="0.25">
      <c r="A20946">
        <v>51328</v>
      </c>
      <c r="B20946" t="s">
        <v>16982</v>
      </c>
    </row>
    <row r="20947" spans="1:2" x14ac:dyDescent="0.25">
      <c r="A20947">
        <v>51343</v>
      </c>
      <c r="B20947" t="s">
        <v>16982</v>
      </c>
    </row>
    <row r="20948" spans="1:2" x14ac:dyDescent="0.25">
      <c r="A20948">
        <v>51344</v>
      </c>
      <c r="B20948" t="s">
        <v>16982</v>
      </c>
    </row>
    <row r="20949" spans="1:2" x14ac:dyDescent="0.25">
      <c r="A20949">
        <v>51349</v>
      </c>
      <c r="B20949" t="s">
        <v>16982</v>
      </c>
    </row>
    <row r="20950" spans="1:2" x14ac:dyDescent="0.25">
      <c r="A20950">
        <v>51371</v>
      </c>
      <c r="B20950" t="s">
        <v>16982</v>
      </c>
    </row>
    <row r="20951" spans="1:2" x14ac:dyDescent="0.25">
      <c r="A20951">
        <v>51373</v>
      </c>
      <c r="B20951" t="s">
        <v>16982</v>
      </c>
    </row>
    <row r="20952" spans="1:2" x14ac:dyDescent="0.25">
      <c r="A20952">
        <v>51375</v>
      </c>
      <c r="B20952" t="s">
        <v>16982</v>
      </c>
    </row>
    <row r="20953" spans="1:2" x14ac:dyDescent="0.25">
      <c r="A20953">
        <v>51377</v>
      </c>
      <c r="B20953" t="s">
        <v>16982</v>
      </c>
    </row>
    <row r="20954" spans="1:2" x14ac:dyDescent="0.25">
      <c r="A20954">
        <v>51379</v>
      </c>
      <c r="B20954" t="s">
        <v>16982</v>
      </c>
    </row>
    <row r="20955" spans="1:2" x14ac:dyDescent="0.25">
      <c r="A20955">
        <v>51381</v>
      </c>
      <c r="B20955" t="s">
        <v>16982</v>
      </c>
    </row>
    <row r="20956" spans="1:2" x14ac:dyDescent="0.25">
      <c r="A20956">
        <v>51399</v>
      </c>
      <c r="B20956" t="s">
        <v>16983</v>
      </c>
    </row>
    <row r="20957" spans="1:2" x14ac:dyDescent="0.25">
      <c r="A20957">
        <v>51410</v>
      </c>
      <c r="B20957" t="s">
        <v>16984</v>
      </c>
    </row>
    <row r="20958" spans="1:2" x14ac:dyDescent="0.25">
      <c r="A20958">
        <v>51427</v>
      </c>
      <c r="B20958" t="s">
        <v>16984</v>
      </c>
    </row>
    <row r="20959" spans="1:2" x14ac:dyDescent="0.25">
      <c r="A20959">
        <v>51429</v>
      </c>
      <c r="B20959" t="s">
        <v>16984</v>
      </c>
    </row>
    <row r="20960" spans="1:2" x14ac:dyDescent="0.25">
      <c r="A20960">
        <v>51465</v>
      </c>
      <c r="B20960" t="s">
        <v>16984</v>
      </c>
    </row>
    <row r="20961" spans="1:2" x14ac:dyDescent="0.25">
      <c r="A20961">
        <v>51467</v>
      </c>
      <c r="B20961" t="s">
        <v>16984</v>
      </c>
    </row>
    <row r="20962" spans="1:2" x14ac:dyDescent="0.25">
      <c r="A20962">
        <v>51469</v>
      </c>
      <c r="B20962" t="s">
        <v>16984</v>
      </c>
    </row>
    <row r="20963" spans="1:2" x14ac:dyDescent="0.25">
      <c r="A20963">
        <v>51491</v>
      </c>
      <c r="B20963" t="s">
        <v>16985</v>
      </c>
    </row>
    <row r="20964" spans="1:2" x14ac:dyDescent="0.25">
      <c r="A20964">
        <v>51503</v>
      </c>
      <c r="B20964" t="s">
        <v>16986</v>
      </c>
    </row>
    <row r="20965" spans="1:2" x14ac:dyDescent="0.25">
      <c r="A20965">
        <v>51515</v>
      </c>
      <c r="B20965" t="s">
        <v>16987</v>
      </c>
    </row>
    <row r="20966" spans="1:2" x14ac:dyDescent="0.25">
      <c r="A20966">
        <v>51519</v>
      </c>
      <c r="B20966" t="s">
        <v>16988</v>
      </c>
    </row>
    <row r="20967" spans="1:2" x14ac:dyDescent="0.25">
      <c r="A20967">
        <v>51545</v>
      </c>
      <c r="B20967" t="s">
        <v>16989</v>
      </c>
    </row>
    <row r="20968" spans="1:2" x14ac:dyDescent="0.25">
      <c r="A20968">
        <v>51559</v>
      </c>
      <c r="B20968" t="s">
        <v>16990</v>
      </c>
    </row>
    <row r="20969" spans="1:2" x14ac:dyDescent="0.25">
      <c r="A20969">
        <v>51561</v>
      </c>
      <c r="B20969" t="s">
        <v>16990</v>
      </c>
    </row>
    <row r="20970" spans="1:2" x14ac:dyDescent="0.25">
      <c r="A20970">
        <v>51563</v>
      </c>
      <c r="B20970" t="s">
        <v>16990</v>
      </c>
    </row>
    <row r="20971" spans="1:2" x14ac:dyDescent="0.25">
      <c r="A20971">
        <v>51564</v>
      </c>
      <c r="B20971" t="s">
        <v>16990</v>
      </c>
    </row>
    <row r="20972" spans="1:2" x14ac:dyDescent="0.25">
      <c r="A20972">
        <v>51565</v>
      </c>
      <c r="B20972" t="s">
        <v>16990</v>
      </c>
    </row>
    <row r="20973" spans="1:2" x14ac:dyDescent="0.25">
      <c r="A20973">
        <v>51570</v>
      </c>
      <c r="B20973" t="s">
        <v>16990</v>
      </c>
    </row>
    <row r="20974" spans="1:2" x14ac:dyDescent="0.25">
      <c r="A20974">
        <v>51571</v>
      </c>
      <c r="B20974" t="s">
        <v>16991</v>
      </c>
    </row>
    <row r="20975" spans="1:2" x14ac:dyDescent="0.25">
      <c r="A20975">
        <v>51573</v>
      </c>
      <c r="B20975" t="s">
        <v>16991</v>
      </c>
    </row>
    <row r="20976" spans="1:2" x14ac:dyDescent="0.25">
      <c r="A20976">
        <v>51574</v>
      </c>
      <c r="B20976" t="s">
        <v>16991</v>
      </c>
    </row>
    <row r="20977" spans="1:2" x14ac:dyDescent="0.25">
      <c r="A20977">
        <v>51575</v>
      </c>
      <c r="B20977" t="s">
        <v>16991</v>
      </c>
    </row>
    <row r="20978" spans="1:2" x14ac:dyDescent="0.25">
      <c r="A20978">
        <v>51580</v>
      </c>
      <c r="B20978" t="s">
        <v>16991</v>
      </c>
    </row>
    <row r="20979" spans="1:2" x14ac:dyDescent="0.25">
      <c r="A20979">
        <v>51588</v>
      </c>
      <c r="B20979" t="s">
        <v>16992</v>
      </c>
    </row>
    <row r="20980" spans="1:2" x14ac:dyDescent="0.25">
      <c r="A20980">
        <v>51597</v>
      </c>
      <c r="B20980" t="s">
        <v>16993</v>
      </c>
    </row>
    <row r="20981" spans="1:2" x14ac:dyDescent="0.25">
      <c r="A20981">
        <v>51598</v>
      </c>
      <c r="B20981" t="s">
        <v>16994</v>
      </c>
    </row>
    <row r="20982" spans="1:2" x14ac:dyDescent="0.25">
      <c r="A20982">
        <v>51621</v>
      </c>
      <c r="B20982" t="s">
        <v>16995</v>
      </c>
    </row>
    <row r="20983" spans="1:2" x14ac:dyDescent="0.25">
      <c r="A20983">
        <v>51643</v>
      </c>
      <c r="B20983" t="s">
        <v>16995</v>
      </c>
    </row>
    <row r="20984" spans="1:2" x14ac:dyDescent="0.25">
      <c r="A20984">
        <v>51645</v>
      </c>
      <c r="B20984" t="s">
        <v>16995</v>
      </c>
    </row>
    <row r="20985" spans="1:2" x14ac:dyDescent="0.25">
      <c r="A20985">
        <v>51647</v>
      </c>
      <c r="B20985" t="s">
        <v>16995</v>
      </c>
    </row>
    <row r="20986" spans="1:2" x14ac:dyDescent="0.25">
      <c r="A20986">
        <v>51674</v>
      </c>
      <c r="B20986" t="s">
        <v>16996</v>
      </c>
    </row>
    <row r="20987" spans="1:2" x14ac:dyDescent="0.25">
      <c r="A20987">
        <v>51688</v>
      </c>
      <c r="B20987" t="s">
        <v>16997</v>
      </c>
    </row>
    <row r="20988" spans="1:2" x14ac:dyDescent="0.25">
      <c r="A20988">
        <v>51702</v>
      </c>
      <c r="B20988" t="s">
        <v>16998</v>
      </c>
    </row>
    <row r="20989" spans="1:2" x14ac:dyDescent="0.25">
      <c r="A20989">
        <v>51709</v>
      </c>
      <c r="B20989" t="s">
        <v>16999</v>
      </c>
    </row>
    <row r="20990" spans="1:2" x14ac:dyDescent="0.25">
      <c r="A20990">
        <v>51766</v>
      </c>
      <c r="B20990" t="s">
        <v>17000</v>
      </c>
    </row>
    <row r="20991" spans="1:2" x14ac:dyDescent="0.25">
      <c r="A20991">
        <v>51784</v>
      </c>
      <c r="B20991" t="s">
        <v>17001</v>
      </c>
    </row>
    <row r="20992" spans="1:2" x14ac:dyDescent="0.25">
      <c r="A20992">
        <v>51789</v>
      </c>
      <c r="B20992" t="s">
        <v>17001</v>
      </c>
    </row>
    <row r="20993" spans="1:2" x14ac:dyDescent="0.25">
      <c r="A20993">
        <v>52035</v>
      </c>
      <c r="B20993" t="s">
        <v>17002</v>
      </c>
    </row>
    <row r="20994" spans="1:2" x14ac:dyDescent="0.25">
      <c r="A20994">
        <v>52062</v>
      </c>
      <c r="B20994" t="s">
        <v>17002</v>
      </c>
    </row>
    <row r="20995" spans="1:2" x14ac:dyDescent="0.25">
      <c r="A20995">
        <v>52064</v>
      </c>
      <c r="B20995" t="s">
        <v>17002</v>
      </c>
    </row>
    <row r="20996" spans="1:2" x14ac:dyDescent="0.25">
      <c r="A20996">
        <v>52066</v>
      </c>
      <c r="B20996" t="s">
        <v>17002</v>
      </c>
    </row>
    <row r="20997" spans="1:2" x14ac:dyDescent="0.25">
      <c r="A20997">
        <v>52068</v>
      </c>
      <c r="B20997" t="s">
        <v>17002</v>
      </c>
    </row>
    <row r="20998" spans="1:2" x14ac:dyDescent="0.25">
      <c r="A20998">
        <v>52070</v>
      </c>
      <c r="B20998" t="s">
        <v>17002</v>
      </c>
    </row>
    <row r="20999" spans="1:2" x14ac:dyDescent="0.25">
      <c r="A20999">
        <v>52072</v>
      </c>
      <c r="B20999" t="s">
        <v>17002</v>
      </c>
    </row>
    <row r="21000" spans="1:2" x14ac:dyDescent="0.25">
      <c r="A21000">
        <v>52074</v>
      </c>
      <c r="B21000" t="s">
        <v>17002</v>
      </c>
    </row>
    <row r="21001" spans="1:2" x14ac:dyDescent="0.25">
      <c r="A21001">
        <v>52076</v>
      </c>
      <c r="B21001" t="s">
        <v>17002</v>
      </c>
    </row>
    <row r="21002" spans="1:2" x14ac:dyDescent="0.25">
      <c r="A21002">
        <v>52078</v>
      </c>
      <c r="B21002" t="s">
        <v>17002</v>
      </c>
    </row>
    <row r="21003" spans="1:2" x14ac:dyDescent="0.25">
      <c r="A21003">
        <v>52080</v>
      </c>
      <c r="B21003" t="s">
        <v>17002</v>
      </c>
    </row>
    <row r="21004" spans="1:2" x14ac:dyDescent="0.25">
      <c r="A21004">
        <v>52134</v>
      </c>
      <c r="B21004" t="s">
        <v>17003</v>
      </c>
    </row>
    <row r="21005" spans="1:2" x14ac:dyDescent="0.25">
      <c r="A21005">
        <v>52146</v>
      </c>
      <c r="B21005" t="s">
        <v>17004</v>
      </c>
    </row>
    <row r="21006" spans="1:2" x14ac:dyDescent="0.25">
      <c r="A21006">
        <v>52152</v>
      </c>
      <c r="B21006" t="s">
        <v>17005</v>
      </c>
    </row>
    <row r="21007" spans="1:2" x14ac:dyDescent="0.25">
      <c r="A21007">
        <v>52153</v>
      </c>
      <c r="B21007" t="s">
        <v>17006</v>
      </c>
    </row>
    <row r="21008" spans="1:2" x14ac:dyDescent="0.25">
      <c r="A21008">
        <v>52156</v>
      </c>
      <c r="B21008" t="s">
        <v>17006</v>
      </c>
    </row>
    <row r="21009" spans="1:2" x14ac:dyDescent="0.25">
      <c r="A21009">
        <v>52157</v>
      </c>
      <c r="B21009" t="s">
        <v>17007</v>
      </c>
    </row>
    <row r="21010" spans="1:2" x14ac:dyDescent="0.25">
      <c r="A21010">
        <v>52159</v>
      </c>
      <c r="B21010" t="s">
        <v>17007</v>
      </c>
    </row>
    <row r="21011" spans="1:2" x14ac:dyDescent="0.25">
      <c r="A21011">
        <v>52213</v>
      </c>
      <c r="B21011" t="s">
        <v>6147</v>
      </c>
    </row>
    <row r="21012" spans="1:2" x14ac:dyDescent="0.25">
      <c r="A21012">
        <v>52222</v>
      </c>
      <c r="B21012" t="s">
        <v>6147</v>
      </c>
    </row>
    <row r="21013" spans="1:2" x14ac:dyDescent="0.25">
      <c r="A21013">
        <v>52223</v>
      </c>
      <c r="B21013" t="s">
        <v>6147</v>
      </c>
    </row>
    <row r="21014" spans="1:2" x14ac:dyDescent="0.25">
      <c r="A21014">
        <v>52224</v>
      </c>
      <c r="B21014" t="s">
        <v>6147</v>
      </c>
    </row>
    <row r="21015" spans="1:2" x14ac:dyDescent="0.25">
      <c r="A21015">
        <v>52238</v>
      </c>
      <c r="B21015" t="s">
        <v>17008</v>
      </c>
    </row>
    <row r="21016" spans="1:2" x14ac:dyDescent="0.25">
      <c r="A21016">
        <v>52249</v>
      </c>
      <c r="B21016" t="s">
        <v>17008</v>
      </c>
    </row>
    <row r="21017" spans="1:2" x14ac:dyDescent="0.25">
      <c r="A21017">
        <v>52329</v>
      </c>
      <c r="B21017" t="s">
        <v>17009</v>
      </c>
    </row>
    <row r="21018" spans="1:2" x14ac:dyDescent="0.25">
      <c r="A21018">
        <v>52330</v>
      </c>
      <c r="B21018" t="s">
        <v>17009</v>
      </c>
    </row>
    <row r="21019" spans="1:2" x14ac:dyDescent="0.25">
      <c r="A21019">
        <v>52332</v>
      </c>
      <c r="B21019" t="s">
        <v>17009</v>
      </c>
    </row>
    <row r="21020" spans="1:2" x14ac:dyDescent="0.25">
      <c r="A21020">
        <v>52333</v>
      </c>
      <c r="B21020" t="s">
        <v>17009</v>
      </c>
    </row>
    <row r="21021" spans="1:2" x14ac:dyDescent="0.25">
      <c r="A21021">
        <v>52349</v>
      </c>
      <c r="B21021" t="s">
        <v>17009</v>
      </c>
    </row>
    <row r="21022" spans="1:2" x14ac:dyDescent="0.25">
      <c r="A21022">
        <v>52351</v>
      </c>
      <c r="B21022" t="s">
        <v>17009</v>
      </c>
    </row>
    <row r="21023" spans="1:2" x14ac:dyDescent="0.25">
      <c r="A21023">
        <v>52353</v>
      </c>
      <c r="B21023" t="s">
        <v>17009</v>
      </c>
    </row>
    <row r="21024" spans="1:2" x14ac:dyDescent="0.25">
      <c r="A21024">
        <v>52355</v>
      </c>
      <c r="B21024" t="s">
        <v>17009</v>
      </c>
    </row>
    <row r="21025" spans="1:2" x14ac:dyDescent="0.25">
      <c r="A21025">
        <v>52372</v>
      </c>
      <c r="B21025" t="s">
        <v>17010</v>
      </c>
    </row>
    <row r="21026" spans="1:2" x14ac:dyDescent="0.25">
      <c r="A21026">
        <v>52379</v>
      </c>
      <c r="B21026" t="s">
        <v>17011</v>
      </c>
    </row>
    <row r="21027" spans="1:2" x14ac:dyDescent="0.25">
      <c r="A21027">
        <v>52380</v>
      </c>
      <c r="B21027" t="s">
        <v>17012</v>
      </c>
    </row>
    <row r="21028" spans="1:2" x14ac:dyDescent="0.25">
      <c r="A21028">
        <v>52382</v>
      </c>
      <c r="B21028" t="s">
        <v>17012</v>
      </c>
    </row>
    <row r="21029" spans="1:2" x14ac:dyDescent="0.25">
      <c r="A21029">
        <v>52383</v>
      </c>
      <c r="B21029" t="s">
        <v>17013</v>
      </c>
    </row>
    <row r="21030" spans="1:2" x14ac:dyDescent="0.25">
      <c r="A21030">
        <v>52385</v>
      </c>
      <c r="B21030" t="s">
        <v>17013</v>
      </c>
    </row>
    <row r="21031" spans="1:2" x14ac:dyDescent="0.25">
      <c r="A21031">
        <v>52386</v>
      </c>
      <c r="B21031" t="s">
        <v>17014</v>
      </c>
    </row>
    <row r="21032" spans="1:2" x14ac:dyDescent="0.25">
      <c r="A21032">
        <v>52388</v>
      </c>
      <c r="B21032" t="s">
        <v>17014</v>
      </c>
    </row>
    <row r="21033" spans="1:2" x14ac:dyDescent="0.25">
      <c r="A21033">
        <v>52389</v>
      </c>
      <c r="B21033" t="s">
        <v>17015</v>
      </c>
    </row>
    <row r="21034" spans="1:2" x14ac:dyDescent="0.25">
      <c r="A21034">
        <v>52391</v>
      </c>
      <c r="B21034" t="s">
        <v>17015</v>
      </c>
    </row>
    <row r="21035" spans="1:2" x14ac:dyDescent="0.25">
      <c r="A21035">
        <v>52392</v>
      </c>
      <c r="B21035" t="s">
        <v>17016</v>
      </c>
    </row>
    <row r="21036" spans="1:2" x14ac:dyDescent="0.25">
      <c r="A21036">
        <v>52393</v>
      </c>
      <c r="B21036" t="s">
        <v>17016</v>
      </c>
    </row>
    <row r="21037" spans="1:2" x14ac:dyDescent="0.25">
      <c r="A21037">
        <v>52394</v>
      </c>
      <c r="B21037" t="s">
        <v>17017</v>
      </c>
    </row>
    <row r="21038" spans="1:2" x14ac:dyDescent="0.25">
      <c r="A21038">
        <v>52396</v>
      </c>
      <c r="B21038" t="s">
        <v>17017</v>
      </c>
    </row>
    <row r="21039" spans="1:2" x14ac:dyDescent="0.25">
      <c r="A21039">
        <v>52397</v>
      </c>
      <c r="B21039" t="s">
        <v>17018</v>
      </c>
    </row>
    <row r="21040" spans="1:2" x14ac:dyDescent="0.25">
      <c r="A21040">
        <v>52399</v>
      </c>
      <c r="B21040" t="s">
        <v>17018</v>
      </c>
    </row>
    <row r="21041" spans="1:2" x14ac:dyDescent="0.25">
      <c r="A21041">
        <v>52428</v>
      </c>
      <c r="B21041" t="s">
        <v>17019</v>
      </c>
    </row>
    <row r="21042" spans="1:2" x14ac:dyDescent="0.25">
      <c r="A21042">
        <v>52441</v>
      </c>
      <c r="B21042" t="s">
        <v>17020</v>
      </c>
    </row>
    <row r="21043" spans="1:2" x14ac:dyDescent="0.25">
      <c r="A21043">
        <v>52445</v>
      </c>
      <c r="B21043" t="s">
        <v>17021</v>
      </c>
    </row>
    <row r="21044" spans="1:2" x14ac:dyDescent="0.25">
      <c r="A21044">
        <v>52452</v>
      </c>
      <c r="B21044" t="s">
        <v>17022</v>
      </c>
    </row>
    <row r="21045" spans="1:2" x14ac:dyDescent="0.25">
      <c r="A21045">
        <v>52457</v>
      </c>
      <c r="B21045" t="s">
        <v>17022</v>
      </c>
    </row>
    <row r="21046" spans="1:2" x14ac:dyDescent="0.25">
      <c r="A21046">
        <v>52458</v>
      </c>
      <c r="B21046" t="s">
        <v>17023</v>
      </c>
    </row>
    <row r="21047" spans="1:2" x14ac:dyDescent="0.25">
      <c r="A21047">
        <v>52459</v>
      </c>
      <c r="B21047" t="s">
        <v>17023</v>
      </c>
    </row>
    <row r="21048" spans="1:2" x14ac:dyDescent="0.25">
      <c r="A21048">
        <v>52477</v>
      </c>
      <c r="B21048" t="s">
        <v>17024</v>
      </c>
    </row>
    <row r="21049" spans="1:2" x14ac:dyDescent="0.25">
      <c r="A21049">
        <v>52499</v>
      </c>
      <c r="B21049" t="s">
        <v>17025</v>
      </c>
    </row>
    <row r="21050" spans="1:2" x14ac:dyDescent="0.25">
      <c r="A21050">
        <v>52511</v>
      </c>
      <c r="B21050" t="s">
        <v>17026</v>
      </c>
    </row>
    <row r="21051" spans="1:2" x14ac:dyDescent="0.25">
      <c r="A21051">
        <v>52525</v>
      </c>
      <c r="B21051" t="s">
        <v>17027</v>
      </c>
    </row>
    <row r="21052" spans="1:2" x14ac:dyDescent="0.25">
      <c r="A21052">
        <v>52525</v>
      </c>
      <c r="B21052" t="s">
        <v>17028</v>
      </c>
    </row>
    <row r="21053" spans="1:2" x14ac:dyDescent="0.25">
      <c r="A21053">
        <v>52531</v>
      </c>
      <c r="B21053" t="s">
        <v>17029</v>
      </c>
    </row>
    <row r="21054" spans="1:2" x14ac:dyDescent="0.25">
      <c r="A21054">
        <v>52538</v>
      </c>
      <c r="B21054" t="s">
        <v>17030</v>
      </c>
    </row>
    <row r="21055" spans="1:2" x14ac:dyDescent="0.25">
      <c r="A21055">
        <v>52538</v>
      </c>
      <c r="B21055" t="s">
        <v>17031</v>
      </c>
    </row>
    <row r="21056" spans="1:2" x14ac:dyDescent="0.25">
      <c r="A21056">
        <v>52539</v>
      </c>
      <c r="B21056" t="s">
        <v>17031</v>
      </c>
    </row>
    <row r="21057" spans="1:2" x14ac:dyDescent="0.25">
      <c r="A21057">
        <v>53037</v>
      </c>
      <c r="B21057" t="s">
        <v>17032</v>
      </c>
    </row>
    <row r="21058" spans="1:2" x14ac:dyDescent="0.25">
      <c r="A21058">
        <v>53060</v>
      </c>
      <c r="B21058" t="s">
        <v>17032</v>
      </c>
    </row>
    <row r="21059" spans="1:2" x14ac:dyDescent="0.25">
      <c r="A21059">
        <v>53061</v>
      </c>
      <c r="B21059" t="s">
        <v>17032</v>
      </c>
    </row>
    <row r="21060" spans="1:2" x14ac:dyDescent="0.25">
      <c r="A21060">
        <v>53111</v>
      </c>
      <c r="B21060" t="s">
        <v>17032</v>
      </c>
    </row>
    <row r="21061" spans="1:2" x14ac:dyDescent="0.25">
      <c r="A21061">
        <v>53113</v>
      </c>
      <c r="B21061" t="s">
        <v>17032</v>
      </c>
    </row>
    <row r="21062" spans="1:2" x14ac:dyDescent="0.25">
      <c r="A21062">
        <v>53115</v>
      </c>
      <c r="B21062" t="s">
        <v>17032</v>
      </c>
    </row>
    <row r="21063" spans="1:2" x14ac:dyDescent="0.25">
      <c r="A21063">
        <v>53117</v>
      </c>
      <c r="B21063" t="s">
        <v>17032</v>
      </c>
    </row>
    <row r="21064" spans="1:2" x14ac:dyDescent="0.25">
      <c r="A21064">
        <v>53119</v>
      </c>
      <c r="B21064" t="s">
        <v>17032</v>
      </c>
    </row>
    <row r="21065" spans="1:2" x14ac:dyDescent="0.25">
      <c r="A21065">
        <v>53121</v>
      </c>
      <c r="B21065" t="s">
        <v>17032</v>
      </c>
    </row>
    <row r="21066" spans="1:2" x14ac:dyDescent="0.25">
      <c r="A21066">
        <v>53123</v>
      </c>
      <c r="B21066" t="s">
        <v>17032</v>
      </c>
    </row>
    <row r="21067" spans="1:2" x14ac:dyDescent="0.25">
      <c r="A21067">
        <v>53125</v>
      </c>
      <c r="B21067" t="s">
        <v>17032</v>
      </c>
    </row>
    <row r="21068" spans="1:2" x14ac:dyDescent="0.25">
      <c r="A21068">
        <v>53127</v>
      </c>
      <c r="B21068" t="s">
        <v>17032</v>
      </c>
    </row>
    <row r="21069" spans="1:2" x14ac:dyDescent="0.25">
      <c r="A21069">
        <v>53129</v>
      </c>
      <c r="B21069" t="s">
        <v>17032</v>
      </c>
    </row>
    <row r="21070" spans="1:2" x14ac:dyDescent="0.25">
      <c r="A21070">
        <v>53153</v>
      </c>
      <c r="B21070" t="s">
        <v>17032</v>
      </c>
    </row>
    <row r="21071" spans="1:2" x14ac:dyDescent="0.25">
      <c r="A21071">
        <v>53154</v>
      </c>
      <c r="B21071" t="s">
        <v>17032</v>
      </c>
    </row>
    <row r="21072" spans="1:2" x14ac:dyDescent="0.25">
      <c r="A21072">
        <v>53173</v>
      </c>
      <c r="B21072" t="s">
        <v>17032</v>
      </c>
    </row>
    <row r="21073" spans="1:2" x14ac:dyDescent="0.25">
      <c r="A21073">
        <v>53175</v>
      </c>
      <c r="B21073" t="s">
        <v>17032</v>
      </c>
    </row>
    <row r="21074" spans="1:2" x14ac:dyDescent="0.25">
      <c r="A21074">
        <v>53177</v>
      </c>
      <c r="B21074" t="s">
        <v>17032</v>
      </c>
    </row>
    <row r="21075" spans="1:2" x14ac:dyDescent="0.25">
      <c r="A21075">
        <v>53179</v>
      </c>
      <c r="B21075" t="s">
        <v>17032</v>
      </c>
    </row>
    <row r="21076" spans="1:2" x14ac:dyDescent="0.25">
      <c r="A21076">
        <v>53201</v>
      </c>
      <c r="B21076" t="s">
        <v>17032</v>
      </c>
    </row>
    <row r="21077" spans="1:2" x14ac:dyDescent="0.25">
      <c r="A21077">
        <v>53203</v>
      </c>
      <c r="B21077" t="s">
        <v>17032</v>
      </c>
    </row>
    <row r="21078" spans="1:2" x14ac:dyDescent="0.25">
      <c r="A21078">
        <v>53225</v>
      </c>
      <c r="B21078" t="s">
        <v>17032</v>
      </c>
    </row>
    <row r="21079" spans="1:2" x14ac:dyDescent="0.25">
      <c r="A21079">
        <v>53227</v>
      </c>
      <c r="B21079" t="s">
        <v>17032</v>
      </c>
    </row>
    <row r="21080" spans="1:2" x14ac:dyDescent="0.25">
      <c r="A21080">
        <v>53229</v>
      </c>
      <c r="B21080" t="s">
        <v>17032</v>
      </c>
    </row>
    <row r="21081" spans="1:2" x14ac:dyDescent="0.25">
      <c r="A21081">
        <v>53312</v>
      </c>
      <c r="B21081" t="s">
        <v>17033</v>
      </c>
    </row>
    <row r="21082" spans="1:2" x14ac:dyDescent="0.25">
      <c r="A21082">
        <v>53316</v>
      </c>
      <c r="B21082" t="s">
        <v>17033</v>
      </c>
    </row>
    <row r="21083" spans="1:2" x14ac:dyDescent="0.25">
      <c r="A21083">
        <v>53318</v>
      </c>
      <c r="B21083" t="s">
        <v>17033</v>
      </c>
    </row>
    <row r="21084" spans="1:2" x14ac:dyDescent="0.25">
      <c r="A21084">
        <v>53332</v>
      </c>
      <c r="B21084" t="s">
        <v>17033</v>
      </c>
    </row>
    <row r="21085" spans="1:2" x14ac:dyDescent="0.25">
      <c r="A21085">
        <v>53340</v>
      </c>
      <c r="B21085" t="s">
        <v>17034</v>
      </c>
    </row>
    <row r="21086" spans="1:2" x14ac:dyDescent="0.25">
      <c r="A21086">
        <v>53341</v>
      </c>
      <c r="B21086" t="s">
        <v>17035</v>
      </c>
    </row>
    <row r="21087" spans="1:2" x14ac:dyDescent="0.25">
      <c r="A21087">
        <v>53343</v>
      </c>
      <c r="B21087" t="s">
        <v>17035</v>
      </c>
    </row>
    <row r="21088" spans="1:2" x14ac:dyDescent="0.25">
      <c r="A21088">
        <v>53344</v>
      </c>
      <c r="B21088" t="s">
        <v>17036</v>
      </c>
    </row>
    <row r="21089" spans="1:2" x14ac:dyDescent="0.25">
      <c r="A21089">
        <v>53347</v>
      </c>
      <c r="B21089" t="s">
        <v>17036</v>
      </c>
    </row>
    <row r="21090" spans="1:2" x14ac:dyDescent="0.25">
      <c r="A21090">
        <v>53359</v>
      </c>
      <c r="B21090" t="s">
        <v>17037</v>
      </c>
    </row>
    <row r="21091" spans="1:2" x14ac:dyDescent="0.25">
      <c r="A21091">
        <v>53412</v>
      </c>
      <c r="B21091" t="s">
        <v>17038</v>
      </c>
    </row>
    <row r="21092" spans="1:2" x14ac:dyDescent="0.25">
      <c r="A21092">
        <v>53414</v>
      </c>
      <c r="B21092" t="s">
        <v>17038</v>
      </c>
    </row>
    <row r="21093" spans="1:2" x14ac:dyDescent="0.25">
      <c r="A21093">
        <v>53424</v>
      </c>
      <c r="B21093" t="s">
        <v>17039</v>
      </c>
    </row>
    <row r="21094" spans="1:2" x14ac:dyDescent="0.25">
      <c r="A21094">
        <v>53424</v>
      </c>
      <c r="B21094" t="s">
        <v>17038</v>
      </c>
    </row>
    <row r="21095" spans="1:2" x14ac:dyDescent="0.25">
      <c r="A21095">
        <v>53426</v>
      </c>
      <c r="B21095" t="s">
        <v>17040</v>
      </c>
    </row>
    <row r="21096" spans="1:2" x14ac:dyDescent="0.25">
      <c r="A21096">
        <v>53426</v>
      </c>
      <c r="B21096" t="s">
        <v>8081</v>
      </c>
    </row>
    <row r="21097" spans="1:2" x14ac:dyDescent="0.25">
      <c r="A21097">
        <v>53426</v>
      </c>
      <c r="B21097" t="s">
        <v>17041</v>
      </c>
    </row>
    <row r="21098" spans="1:2" x14ac:dyDescent="0.25">
      <c r="A21098">
        <v>53464</v>
      </c>
      <c r="B21098" t="s">
        <v>3213</v>
      </c>
    </row>
    <row r="21099" spans="1:2" x14ac:dyDescent="0.25">
      <c r="A21099">
        <v>53474</v>
      </c>
      <c r="B21099" t="s">
        <v>3213</v>
      </c>
    </row>
    <row r="21100" spans="1:2" x14ac:dyDescent="0.25">
      <c r="A21100">
        <v>53484</v>
      </c>
      <c r="B21100" t="s">
        <v>17042</v>
      </c>
    </row>
    <row r="21101" spans="1:2" x14ac:dyDescent="0.25">
      <c r="A21101">
        <v>53489</v>
      </c>
      <c r="B21101" t="s">
        <v>17042</v>
      </c>
    </row>
    <row r="21102" spans="1:2" x14ac:dyDescent="0.25">
      <c r="A21102">
        <v>53498</v>
      </c>
      <c r="B21102" t="s">
        <v>3213</v>
      </c>
    </row>
    <row r="21103" spans="1:2" x14ac:dyDescent="0.25">
      <c r="A21103">
        <v>53498</v>
      </c>
      <c r="B21103" t="s">
        <v>17043</v>
      </c>
    </row>
    <row r="21104" spans="1:2" x14ac:dyDescent="0.25">
      <c r="A21104">
        <v>53498</v>
      </c>
      <c r="B21104" t="s">
        <v>17044</v>
      </c>
    </row>
    <row r="21105" spans="1:2" x14ac:dyDescent="0.25">
      <c r="A21105">
        <v>53499</v>
      </c>
      <c r="B21105" t="s">
        <v>17045</v>
      </c>
    </row>
    <row r="21106" spans="1:2" x14ac:dyDescent="0.25">
      <c r="A21106">
        <v>53501</v>
      </c>
      <c r="B21106" t="s">
        <v>17045</v>
      </c>
    </row>
    <row r="21107" spans="1:2" x14ac:dyDescent="0.25">
      <c r="A21107">
        <v>53502</v>
      </c>
      <c r="B21107" t="s">
        <v>17046</v>
      </c>
    </row>
    <row r="21108" spans="1:2" x14ac:dyDescent="0.25">
      <c r="A21108">
        <v>53505</v>
      </c>
      <c r="B21108" t="s">
        <v>17046</v>
      </c>
    </row>
    <row r="21109" spans="1:2" x14ac:dyDescent="0.25">
      <c r="A21109">
        <v>53505</v>
      </c>
      <c r="B21109" t="s">
        <v>988</v>
      </c>
    </row>
    <row r="21110" spans="1:2" x14ac:dyDescent="0.25">
      <c r="A21110">
        <v>53505</v>
      </c>
      <c r="B21110" t="s">
        <v>17047</v>
      </c>
    </row>
    <row r="21111" spans="1:2" x14ac:dyDescent="0.25">
      <c r="A21111">
        <v>53505</v>
      </c>
      <c r="B21111" t="s">
        <v>17048</v>
      </c>
    </row>
    <row r="21112" spans="1:2" x14ac:dyDescent="0.25">
      <c r="A21112">
        <v>53506</v>
      </c>
      <c r="B21112" t="s">
        <v>17049</v>
      </c>
    </row>
    <row r="21113" spans="1:2" x14ac:dyDescent="0.25">
      <c r="A21113">
        <v>53506</v>
      </c>
      <c r="B21113" t="s">
        <v>17050</v>
      </c>
    </row>
    <row r="21114" spans="1:2" x14ac:dyDescent="0.25">
      <c r="A21114">
        <v>53506</v>
      </c>
      <c r="B21114" t="s">
        <v>17051</v>
      </c>
    </row>
    <row r="21115" spans="1:2" x14ac:dyDescent="0.25">
      <c r="A21115">
        <v>53506</v>
      </c>
      <c r="B21115" t="s">
        <v>17052</v>
      </c>
    </row>
    <row r="21116" spans="1:2" x14ac:dyDescent="0.25">
      <c r="A21116">
        <v>53506</v>
      </c>
      <c r="B21116" t="s">
        <v>17053</v>
      </c>
    </row>
    <row r="21117" spans="1:2" x14ac:dyDescent="0.25">
      <c r="A21117">
        <v>53506</v>
      </c>
      <c r="B21117" t="s">
        <v>17054</v>
      </c>
    </row>
    <row r="21118" spans="1:2" x14ac:dyDescent="0.25">
      <c r="A21118">
        <v>53507</v>
      </c>
      <c r="B21118" t="s">
        <v>17055</v>
      </c>
    </row>
    <row r="21119" spans="1:2" x14ac:dyDescent="0.25">
      <c r="A21119">
        <v>53507</v>
      </c>
      <c r="B21119" t="s">
        <v>3881</v>
      </c>
    </row>
    <row r="21120" spans="1:2" x14ac:dyDescent="0.25">
      <c r="A21120">
        <v>53508</v>
      </c>
      <c r="B21120" t="s">
        <v>17056</v>
      </c>
    </row>
    <row r="21121" spans="1:2" x14ac:dyDescent="0.25">
      <c r="A21121">
        <v>53518</v>
      </c>
      <c r="B21121" t="s">
        <v>17057</v>
      </c>
    </row>
    <row r="21122" spans="1:2" x14ac:dyDescent="0.25">
      <c r="A21122">
        <v>53518</v>
      </c>
      <c r="B21122" t="s">
        <v>17058</v>
      </c>
    </row>
    <row r="21123" spans="1:2" x14ac:dyDescent="0.25">
      <c r="A21123">
        <v>53518</v>
      </c>
      <c r="B21123" t="s">
        <v>17059</v>
      </c>
    </row>
    <row r="21124" spans="1:2" x14ac:dyDescent="0.25">
      <c r="A21124">
        <v>53518</v>
      </c>
      <c r="B21124" t="s">
        <v>17060</v>
      </c>
    </row>
    <row r="21125" spans="1:2" x14ac:dyDescent="0.25">
      <c r="A21125">
        <v>53518</v>
      </c>
      <c r="B21125" t="s">
        <v>17061</v>
      </c>
    </row>
    <row r="21126" spans="1:2" x14ac:dyDescent="0.25">
      <c r="A21126">
        <v>53518</v>
      </c>
      <c r="B21126" t="s">
        <v>5710</v>
      </c>
    </row>
    <row r="21127" spans="1:2" x14ac:dyDescent="0.25">
      <c r="A21127">
        <v>53518</v>
      </c>
      <c r="B21127" t="s">
        <v>17062</v>
      </c>
    </row>
    <row r="21128" spans="1:2" x14ac:dyDescent="0.25">
      <c r="A21128">
        <v>53518</v>
      </c>
      <c r="B21128" t="s">
        <v>17063</v>
      </c>
    </row>
    <row r="21129" spans="1:2" x14ac:dyDescent="0.25">
      <c r="A21129">
        <v>53518</v>
      </c>
      <c r="B21129" t="s">
        <v>17064</v>
      </c>
    </row>
    <row r="21130" spans="1:2" x14ac:dyDescent="0.25">
      <c r="A21130">
        <v>53520</v>
      </c>
      <c r="B21130" t="s">
        <v>17065</v>
      </c>
    </row>
    <row r="21131" spans="1:2" x14ac:dyDescent="0.25">
      <c r="A21131">
        <v>53520</v>
      </c>
      <c r="B21131" t="s">
        <v>17066</v>
      </c>
    </row>
    <row r="21132" spans="1:2" x14ac:dyDescent="0.25">
      <c r="A21132">
        <v>53520</v>
      </c>
      <c r="B21132" t="s">
        <v>17067</v>
      </c>
    </row>
    <row r="21133" spans="1:2" x14ac:dyDescent="0.25">
      <c r="A21133">
        <v>53520</v>
      </c>
      <c r="B21133" t="s">
        <v>17068</v>
      </c>
    </row>
    <row r="21134" spans="1:2" x14ac:dyDescent="0.25">
      <c r="A21134">
        <v>53520</v>
      </c>
      <c r="B21134" t="s">
        <v>17069</v>
      </c>
    </row>
    <row r="21135" spans="1:2" x14ac:dyDescent="0.25">
      <c r="A21135">
        <v>53520</v>
      </c>
      <c r="B21135" t="s">
        <v>17070</v>
      </c>
    </row>
    <row r="21136" spans="1:2" x14ac:dyDescent="0.25">
      <c r="A21136">
        <v>53520</v>
      </c>
      <c r="B21136" t="s">
        <v>17071</v>
      </c>
    </row>
    <row r="21137" spans="1:2" x14ac:dyDescent="0.25">
      <c r="A21137">
        <v>53520</v>
      </c>
      <c r="B21137" t="s">
        <v>17072</v>
      </c>
    </row>
    <row r="21138" spans="1:2" x14ac:dyDescent="0.25">
      <c r="A21138">
        <v>53520</v>
      </c>
      <c r="B21138" t="s">
        <v>17073</v>
      </c>
    </row>
    <row r="21139" spans="1:2" x14ac:dyDescent="0.25">
      <c r="A21139">
        <v>53520</v>
      </c>
      <c r="B21139" t="s">
        <v>7155</v>
      </c>
    </row>
    <row r="21140" spans="1:2" x14ac:dyDescent="0.25">
      <c r="A21140">
        <v>53520</v>
      </c>
      <c r="B21140" t="s">
        <v>17074</v>
      </c>
    </row>
    <row r="21141" spans="1:2" x14ac:dyDescent="0.25">
      <c r="A21141">
        <v>53520</v>
      </c>
      <c r="B21141" t="s">
        <v>17075</v>
      </c>
    </row>
    <row r="21142" spans="1:2" x14ac:dyDescent="0.25">
      <c r="A21142">
        <v>53520</v>
      </c>
      <c r="B21142" t="s">
        <v>17076</v>
      </c>
    </row>
    <row r="21143" spans="1:2" x14ac:dyDescent="0.25">
      <c r="A21143">
        <v>53520</v>
      </c>
      <c r="B21143" t="s">
        <v>17077</v>
      </c>
    </row>
    <row r="21144" spans="1:2" x14ac:dyDescent="0.25">
      <c r="A21144">
        <v>53520</v>
      </c>
      <c r="B21144" t="s">
        <v>17078</v>
      </c>
    </row>
    <row r="21145" spans="1:2" x14ac:dyDescent="0.25">
      <c r="A21145">
        <v>53520</v>
      </c>
      <c r="B21145" t="s">
        <v>17079</v>
      </c>
    </row>
    <row r="21146" spans="1:2" x14ac:dyDescent="0.25">
      <c r="A21146">
        <v>53520</v>
      </c>
      <c r="B21146" t="s">
        <v>17080</v>
      </c>
    </row>
    <row r="21147" spans="1:2" x14ac:dyDescent="0.25">
      <c r="A21147">
        <v>53520</v>
      </c>
      <c r="B21147" t="s">
        <v>17081</v>
      </c>
    </row>
    <row r="21148" spans="1:2" x14ac:dyDescent="0.25">
      <c r="A21148">
        <v>53520</v>
      </c>
      <c r="B21148" t="s">
        <v>17082</v>
      </c>
    </row>
    <row r="21149" spans="1:2" x14ac:dyDescent="0.25">
      <c r="A21149">
        <v>53520</v>
      </c>
      <c r="B21149" t="s">
        <v>17083</v>
      </c>
    </row>
    <row r="21150" spans="1:2" x14ac:dyDescent="0.25">
      <c r="A21150">
        <v>53520</v>
      </c>
      <c r="B21150" t="s">
        <v>17084</v>
      </c>
    </row>
    <row r="21151" spans="1:2" x14ac:dyDescent="0.25">
      <c r="A21151">
        <v>53520</v>
      </c>
      <c r="B21151" t="s">
        <v>17085</v>
      </c>
    </row>
    <row r="21152" spans="1:2" x14ac:dyDescent="0.25">
      <c r="A21152">
        <v>53533</v>
      </c>
      <c r="B21152" t="s">
        <v>17086</v>
      </c>
    </row>
    <row r="21153" spans="1:2" x14ac:dyDescent="0.25">
      <c r="A21153">
        <v>53533</v>
      </c>
      <c r="B21153" t="s">
        <v>17087</v>
      </c>
    </row>
    <row r="21154" spans="1:2" x14ac:dyDescent="0.25">
      <c r="A21154">
        <v>53533</v>
      </c>
      <c r="B21154" t="s">
        <v>17088</v>
      </c>
    </row>
    <row r="21155" spans="1:2" x14ac:dyDescent="0.25">
      <c r="A21155">
        <v>53533</v>
      </c>
      <c r="B21155" t="s">
        <v>17089</v>
      </c>
    </row>
    <row r="21156" spans="1:2" x14ac:dyDescent="0.25">
      <c r="A21156">
        <v>53533</v>
      </c>
      <c r="B21156" t="s">
        <v>17090</v>
      </c>
    </row>
    <row r="21157" spans="1:2" x14ac:dyDescent="0.25">
      <c r="A21157">
        <v>53533</v>
      </c>
      <c r="B21157" t="s">
        <v>17091</v>
      </c>
    </row>
    <row r="21158" spans="1:2" x14ac:dyDescent="0.25">
      <c r="A21158">
        <v>53533</v>
      </c>
      <c r="B21158" t="s">
        <v>17092</v>
      </c>
    </row>
    <row r="21159" spans="1:2" x14ac:dyDescent="0.25">
      <c r="A21159">
        <v>53533</v>
      </c>
      <c r="B21159" t="s">
        <v>17093</v>
      </c>
    </row>
    <row r="21160" spans="1:2" x14ac:dyDescent="0.25">
      <c r="A21160">
        <v>53534</v>
      </c>
      <c r="B21160" t="s">
        <v>17094</v>
      </c>
    </row>
    <row r="21161" spans="1:2" x14ac:dyDescent="0.25">
      <c r="A21161">
        <v>53534</v>
      </c>
      <c r="B21161" t="s">
        <v>17095</v>
      </c>
    </row>
    <row r="21162" spans="1:2" x14ac:dyDescent="0.25">
      <c r="A21162">
        <v>53534</v>
      </c>
      <c r="B21162" t="s">
        <v>13861</v>
      </c>
    </row>
    <row r="21163" spans="1:2" x14ac:dyDescent="0.25">
      <c r="A21163">
        <v>53534</v>
      </c>
      <c r="B21163" t="s">
        <v>17096</v>
      </c>
    </row>
    <row r="21164" spans="1:2" x14ac:dyDescent="0.25">
      <c r="A21164">
        <v>53534</v>
      </c>
      <c r="B21164" t="s">
        <v>17097</v>
      </c>
    </row>
    <row r="21165" spans="1:2" x14ac:dyDescent="0.25">
      <c r="A21165">
        <v>53534</v>
      </c>
      <c r="B21165" t="s">
        <v>17098</v>
      </c>
    </row>
    <row r="21166" spans="1:2" x14ac:dyDescent="0.25">
      <c r="A21166">
        <v>53534</v>
      </c>
      <c r="B21166" t="s">
        <v>17099</v>
      </c>
    </row>
    <row r="21167" spans="1:2" x14ac:dyDescent="0.25">
      <c r="A21167">
        <v>53539</v>
      </c>
      <c r="B21167" t="s">
        <v>3056</v>
      </c>
    </row>
    <row r="21168" spans="1:2" x14ac:dyDescent="0.25">
      <c r="A21168">
        <v>53539</v>
      </c>
      <c r="B21168" t="s">
        <v>17100</v>
      </c>
    </row>
    <row r="21169" spans="1:2" x14ac:dyDescent="0.25">
      <c r="A21169">
        <v>53539</v>
      </c>
      <c r="B21169" t="s">
        <v>17101</v>
      </c>
    </row>
    <row r="21170" spans="1:2" x14ac:dyDescent="0.25">
      <c r="A21170">
        <v>53539</v>
      </c>
      <c r="B21170" t="s">
        <v>17102</v>
      </c>
    </row>
    <row r="21171" spans="1:2" x14ac:dyDescent="0.25">
      <c r="A21171">
        <v>53539</v>
      </c>
      <c r="B21171" t="s">
        <v>17103</v>
      </c>
    </row>
    <row r="21172" spans="1:2" x14ac:dyDescent="0.25">
      <c r="A21172">
        <v>53539</v>
      </c>
      <c r="B21172" t="s">
        <v>17104</v>
      </c>
    </row>
    <row r="21173" spans="1:2" x14ac:dyDescent="0.25">
      <c r="A21173">
        <v>53539</v>
      </c>
      <c r="B21173" t="s">
        <v>17105</v>
      </c>
    </row>
    <row r="21174" spans="1:2" x14ac:dyDescent="0.25">
      <c r="A21174">
        <v>53539</v>
      </c>
      <c r="B21174" t="s">
        <v>17106</v>
      </c>
    </row>
    <row r="21175" spans="1:2" x14ac:dyDescent="0.25">
      <c r="A21175">
        <v>53545</v>
      </c>
      <c r="B21175" t="s">
        <v>2744</v>
      </c>
    </row>
    <row r="21176" spans="1:2" x14ac:dyDescent="0.25">
      <c r="A21176">
        <v>53545</v>
      </c>
      <c r="B21176" t="s">
        <v>17107</v>
      </c>
    </row>
    <row r="21177" spans="1:2" x14ac:dyDescent="0.25">
      <c r="A21177">
        <v>53547</v>
      </c>
      <c r="B21177" t="s">
        <v>17108</v>
      </c>
    </row>
    <row r="21178" spans="1:2" x14ac:dyDescent="0.25">
      <c r="A21178">
        <v>53547</v>
      </c>
      <c r="B21178" t="s">
        <v>17109</v>
      </c>
    </row>
    <row r="21179" spans="1:2" x14ac:dyDescent="0.25">
      <c r="A21179">
        <v>53547</v>
      </c>
      <c r="B21179" t="s">
        <v>17110</v>
      </c>
    </row>
    <row r="21180" spans="1:2" x14ac:dyDescent="0.25">
      <c r="A21180">
        <v>53547</v>
      </c>
      <c r="B21180" t="s">
        <v>15390</v>
      </c>
    </row>
    <row r="21181" spans="1:2" x14ac:dyDescent="0.25">
      <c r="A21181">
        <v>53547</v>
      </c>
      <c r="B21181" t="s">
        <v>17111</v>
      </c>
    </row>
    <row r="21182" spans="1:2" x14ac:dyDescent="0.25">
      <c r="A21182">
        <v>53547</v>
      </c>
      <c r="B21182" t="s">
        <v>17112</v>
      </c>
    </row>
    <row r="21183" spans="1:2" x14ac:dyDescent="0.25">
      <c r="A21183">
        <v>53547</v>
      </c>
      <c r="B21183" t="s">
        <v>17113</v>
      </c>
    </row>
    <row r="21184" spans="1:2" x14ac:dyDescent="0.25">
      <c r="A21184">
        <v>53547</v>
      </c>
      <c r="B21184" t="s">
        <v>17114</v>
      </c>
    </row>
    <row r="21185" spans="1:2" x14ac:dyDescent="0.25">
      <c r="A21185">
        <v>53547</v>
      </c>
      <c r="B21185" t="s">
        <v>17115</v>
      </c>
    </row>
    <row r="21186" spans="1:2" x14ac:dyDescent="0.25">
      <c r="A21186">
        <v>53547</v>
      </c>
      <c r="B21186" t="s">
        <v>442</v>
      </c>
    </row>
    <row r="21187" spans="1:2" x14ac:dyDescent="0.25">
      <c r="A21187">
        <v>53547</v>
      </c>
      <c r="B21187" t="s">
        <v>17116</v>
      </c>
    </row>
    <row r="21188" spans="1:2" x14ac:dyDescent="0.25">
      <c r="A21188">
        <v>53547</v>
      </c>
      <c r="B21188" t="s">
        <v>17117</v>
      </c>
    </row>
    <row r="21189" spans="1:2" x14ac:dyDescent="0.25">
      <c r="A21189">
        <v>53547</v>
      </c>
      <c r="B21189" t="s">
        <v>17118</v>
      </c>
    </row>
    <row r="21190" spans="1:2" x14ac:dyDescent="0.25">
      <c r="A21190">
        <v>53547</v>
      </c>
      <c r="B21190" t="s">
        <v>17119</v>
      </c>
    </row>
    <row r="21191" spans="1:2" x14ac:dyDescent="0.25">
      <c r="A21191">
        <v>53547</v>
      </c>
      <c r="B21191" t="s">
        <v>7412</v>
      </c>
    </row>
    <row r="21192" spans="1:2" x14ac:dyDescent="0.25">
      <c r="A21192">
        <v>53547</v>
      </c>
      <c r="B21192" t="s">
        <v>17120</v>
      </c>
    </row>
    <row r="21193" spans="1:2" x14ac:dyDescent="0.25">
      <c r="A21193">
        <v>53547</v>
      </c>
      <c r="B21193" t="s">
        <v>1898</v>
      </c>
    </row>
    <row r="21194" spans="1:2" x14ac:dyDescent="0.25">
      <c r="A21194">
        <v>53557</v>
      </c>
      <c r="B21194" t="s">
        <v>3213</v>
      </c>
    </row>
    <row r="21195" spans="1:2" x14ac:dyDescent="0.25">
      <c r="A21195">
        <v>53558</v>
      </c>
      <c r="B21195" t="s">
        <v>17121</v>
      </c>
    </row>
    <row r="21196" spans="1:2" x14ac:dyDescent="0.25">
      <c r="A21196">
        <v>53560</v>
      </c>
      <c r="B21196" t="s">
        <v>17122</v>
      </c>
    </row>
    <row r="21197" spans="1:2" x14ac:dyDescent="0.25">
      <c r="A21197">
        <v>53560</v>
      </c>
      <c r="B21197" t="s">
        <v>17121</v>
      </c>
    </row>
    <row r="21198" spans="1:2" x14ac:dyDescent="0.25">
      <c r="A21198">
        <v>53561</v>
      </c>
      <c r="B21198" t="s">
        <v>7237</v>
      </c>
    </row>
    <row r="21199" spans="1:2" x14ac:dyDescent="0.25">
      <c r="A21199">
        <v>53562</v>
      </c>
      <c r="B21199" t="s">
        <v>17123</v>
      </c>
    </row>
    <row r="21200" spans="1:2" x14ac:dyDescent="0.25">
      <c r="A21200">
        <v>53562</v>
      </c>
      <c r="B21200" t="s">
        <v>17124</v>
      </c>
    </row>
    <row r="21201" spans="1:2" x14ac:dyDescent="0.25">
      <c r="A21201">
        <v>53562</v>
      </c>
      <c r="B21201" t="s">
        <v>7237</v>
      </c>
    </row>
    <row r="21202" spans="1:2" x14ac:dyDescent="0.25">
      <c r="A21202">
        <v>53567</v>
      </c>
      <c r="B21202" t="s">
        <v>15614</v>
      </c>
    </row>
    <row r="21203" spans="1:2" x14ac:dyDescent="0.25">
      <c r="A21203">
        <v>53567</v>
      </c>
      <c r="B21203" t="s">
        <v>3857</v>
      </c>
    </row>
    <row r="21204" spans="1:2" x14ac:dyDescent="0.25">
      <c r="A21204">
        <v>53572</v>
      </c>
      <c r="B21204" t="s">
        <v>17125</v>
      </c>
    </row>
    <row r="21205" spans="1:2" x14ac:dyDescent="0.25">
      <c r="A21205">
        <v>53572</v>
      </c>
      <c r="B21205" t="s">
        <v>17126</v>
      </c>
    </row>
    <row r="21206" spans="1:2" x14ac:dyDescent="0.25">
      <c r="A21206">
        <v>53572</v>
      </c>
      <c r="B21206" t="s">
        <v>17127</v>
      </c>
    </row>
    <row r="21207" spans="1:2" x14ac:dyDescent="0.25">
      <c r="A21207">
        <v>53577</v>
      </c>
      <c r="B21207" t="s">
        <v>2553</v>
      </c>
    </row>
    <row r="21208" spans="1:2" x14ac:dyDescent="0.25">
      <c r="A21208">
        <v>53578</v>
      </c>
      <c r="B21208" t="s">
        <v>17128</v>
      </c>
    </row>
    <row r="21209" spans="1:2" x14ac:dyDescent="0.25">
      <c r="A21209">
        <v>53579</v>
      </c>
      <c r="B21209" t="s">
        <v>17129</v>
      </c>
    </row>
    <row r="21210" spans="1:2" x14ac:dyDescent="0.25">
      <c r="A21210">
        <v>53604</v>
      </c>
      <c r="B21210" t="s">
        <v>3213</v>
      </c>
    </row>
    <row r="21211" spans="1:2" x14ac:dyDescent="0.25">
      <c r="A21211">
        <v>53619</v>
      </c>
      <c r="B21211" t="s">
        <v>17130</v>
      </c>
    </row>
    <row r="21212" spans="1:2" x14ac:dyDescent="0.25">
      <c r="A21212">
        <v>53639</v>
      </c>
      <c r="B21212" t="s">
        <v>17131</v>
      </c>
    </row>
    <row r="21213" spans="1:2" x14ac:dyDescent="0.25">
      <c r="A21213">
        <v>53721</v>
      </c>
      <c r="B21213" t="s">
        <v>17132</v>
      </c>
    </row>
    <row r="21214" spans="1:2" x14ac:dyDescent="0.25">
      <c r="A21214">
        <v>53757</v>
      </c>
      <c r="B21214" t="s">
        <v>17133</v>
      </c>
    </row>
    <row r="21215" spans="1:2" x14ac:dyDescent="0.25">
      <c r="A21215">
        <v>53767</v>
      </c>
      <c r="B21215" t="s">
        <v>17134</v>
      </c>
    </row>
    <row r="21216" spans="1:2" x14ac:dyDescent="0.25">
      <c r="A21216">
        <v>53773</v>
      </c>
      <c r="B21216" t="s">
        <v>17134</v>
      </c>
    </row>
    <row r="21217" spans="1:2" x14ac:dyDescent="0.25">
      <c r="A21217">
        <v>53783</v>
      </c>
      <c r="B21217" t="s">
        <v>17135</v>
      </c>
    </row>
    <row r="21218" spans="1:2" x14ac:dyDescent="0.25">
      <c r="A21218">
        <v>53797</v>
      </c>
      <c r="B21218" t="s">
        <v>17136</v>
      </c>
    </row>
    <row r="21219" spans="1:2" x14ac:dyDescent="0.25">
      <c r="A21219">
        <v>53804</v>
      </c>
      <c r="B21219" t="s">
        <v>17137</v>
      </c>
    </row>
    <row r="21220" spans="1:2" x14ac:dyDescent="0.25">
      <c r="A21220">
        <v>53809</v>
      </c>
      <c r="B21220" t="s">
        <v>17138</v>
      </c>
    </row>
    <row r="21221" spans="1:2" x14ac:dyDescent="0.25">
      <c r="A21221">
        <v>53819</v>
      </c>
      <c r="B21221" t="s">
        <v>17139</v>
      </c>
    </row>
    <row r="21222" spans="1:2" x14ac:dyDescent="0.25">
      <c r="A21222">
        <v>53840</v>
      </c>
      <c r="B21222" t="s">
        <v>17140</v>
      </c>
    </row>
    <row r="21223" spans="1:2" x14ac:dyDescent="0.25">
      <c r="A21223">
        <v>53842</v>
      </c>
      <c r="B21223" t="s">
        <v>17140</v>
      </c>
    </row>
    <row r="21224" spans="1:2" x14ac:dyDescent="0.25">
      <c r="A21224">
        <v>53844</v>
      </c>
      <c r="B21224" t="s">
        <v>17140</v>
      </c>
    </row>
    <row r="21225" spans="1:2" x14ac:dyDescent="0.25">
      <c r="A21225">
        <v>53859</v>
      </c>
      <c r="B21225" t="s">
        <v>17141</v>
      </c>
    </row>
    <row r="21226" spans="1:2" x14ac:dyDescent="0.25">
      <c r="A21226">
        <v>53870</v>
      </c>
      <c r="B21226" t="s">
        <v>17142</v>
      </c>
    </row>
    <row r="21227" spans="1:2" x14ac:dyDescent="0.25">
      <c r="A21227">
        <v>53871</v>
      </c>
      <c r="B21227" t="s">
        <v>17142</v>
      </c>
    </row>
    <row r="21228" spans="1:2" x14ac:dyDescent="0.25">
      <c r="A21228">
        <v>53879</v>
      </c>
      <c r="B21228" t="s">
        <v>17142</v>
      </c>
    </row>
    <row r="21229" spans="1:2" x14ac:dyDescent="0.25">
      <c r="A21229">
        <v>53881</v>
      </c>
      <c r="B21229" t="s">
        <v>17142</v>
      </c>
    </row>
    <row r="21230" spans="1:2" x14ac:dyDescent="0.25">
      <c r="A21230">
        <v>53889</v>
      </c>
      <c r="B21230" t="s">
        <v>17143</v>
      </c>
    </row>
    <row r="21231" spans="1:2" x14ac:dyDescent="0.25">
      <c r="A21231">
        <v>53894</v>
      </c>
      <c r="B21231" t="s">
        <v>17143</v>
      </c>
    </row>
    <row r="21232" spans="1:2" x14ac:dyDescent="0.25">
      <c r="A21232">
        <v>53902</v>
      </c>
      <c r="B21232" t="s">
        <v>3213</v>
      </c>
    </row>
    <row r="21233" spans="1:2" x14ac:dyDescent="0.25">
      <c r="A21233">
        <v>53909</v>
      </c>
      <c r="B21233" t="s">
        <v>17144</v>
      </c>
    </row>
    <row r="21234" spans="1:2" x14ac:dyDescent="0.25">
      <c r="A21234">
        <v>53913</v>
      </c>
      <c r="B21234" t="s">
        <v>17145</v>
      </c>
    </row>
    <row r="21235" spans="1:2" x14ac:dyDescent="0.25">
      <c r="A21235">
        <v>53919</v>
      </c>
      <c r="B21235" t="s">
        <v>17146</v>
      </c>
    </row>
    <row r="21236" spans="1:2" x14ac:dyDescent="0.25">
      <c r="A21236">
        <v>53925</v>
      </c>
      <c r="B21236" t="s">
        <v>17147</v>
      </c>
    </row>
    <row r="21237" spans="1:2" x14ac:dyDescent="0.25">
      <c r="A21237">
        <v>53937</v>
      </c>
      <c r="B21237" t="s">
        <v>17148</v>
      </c>
    </row>
    <row r="21238" spans="1:2" x14ac:dyDescent="0.25">
      <c r="A21238">
        <v>53938</v>
      </c>
      <c r="B21238" t="s">
        <v>17149</v>
      </c>
    </row>
    <row r="21239" spans="1:2" x14ac:dyDescent="0.25">
      <c r="A21239">
        <v>53940</v>
      </c>
      <c r="B21239" t="s">
        <v>17149</v>
      </c>
    </row>
    <row r="21240" spans="1:2" x14ac:dyDescent="0.25">
      <c r="A21240">
        <v>53945</v>
      </c>
      <c r="B21240" t="s">
        <v>6061</v>
      </c>
    </row>
    <row r="21241" spans="1:2" x14ac:dyDescent="0.25">
      <c r="A21241">
        <v>53946</v>
      </c>
      <c r="B21241" t="s">
        <v>17150</v>
      </c>
    </row>
    <row r="21242" spans="1:2" x14ac:dyDescent="0.25">
      <c r="A21242">
        <v>53947</v>
      </c>
      <c r="B21242" t="s">
        <v>17150</v>
      </c>
    </row>
    <row r="21243" spans="1:2" x14ac:dyDescent="0.25">
      <c r="A21243">
        <v>53948</v>
      </c>
      <c r="B21243" t="s">
        <v>13029</v>
      </c>
    </row>
    <row r="21244" spans="1:2" x14ac:dyDescent="0.25">
      <c r="A21244">
        <v>53949</v>
      </c>
      <c r="B21244" t="s">
        <v>13029</v>
      </c>
    </row>
    <row r="21245" spans="1:2" x14ac:dyDescent="0.25">
      <c r="A21245">
        <v>54290</v>
      </c>
      <c r="B21245" t="s">
        <v>17151</v>
      </c>
    </row>
    <row r="21246" spans="1:2" x14ac:dyDescent="0.25">
      <c r="A21246">
        <v>54292</v>
      </c>
      <c r="B21246" t="s">
        <v>17151</v>
      </c>
    </row>
    <row r="21247" spans="1:2" x14ac:dyDescent="0.25">
      <c r="A21247">
        <v>54293</v>
      </c>
      <c r="B21247" t="s">
        <v>17151</v>
      </c>
    </row>
    <row r="21248" spans="1:2" x14ac:dyDescent="0.25">
      <c r="A21248">
        <v>54294</v>
      </c>
      <c r="B21248" t="s">
        <v>17151</v>
      </c>
    </row>
    <row r="21249" spans="1:2" x14ac:dyDescent="0.25">
      <c r="A21249">
        <v>54295</v>
      </c>
      <c r="B21249" t="s">
        <v>17151</v>
      </c>
    </row>
    <row r="21250" spans="1:2" x14ac:dyDescent="0.25">
      <c r="A21250">
        <v>54296</v>
      </c>
      <c r="B21250" t="s">
        <v>17151</v>
      </c>
    </row>
    <row r="21251" spans="1:2" x14ac:dyDescent="0.25">
      <c r="A21251">
        <v>54298</v>
      </c>
      <c r="B21251" t="s">
        <v>17152</v>
      </c>
    </row>
    <row r="21252" spans="1:2" x14ac:dyDescent="0.25">
      <c r="A21252">
        <v>54298</v>
      </c>
      <c r="B21252" t="s">
        <v>17153</v>
      </c>
    </row>
    <row r="21253" spans="1:2" x14ac:dyDescent="0.25">
      <c r="A21253">
        <v>54298</v>
      </c>
      <c r="B21253" t="s">
        <v>17154</v>
      </c>
    </row>
    <row r="21254" spans="1:2" x14ac:dyDescent="0.25">
      <c r="A21254">
        <v>54298</v>
      </c>
      <c r="B21254" t="s">
        <v>17155</v>
      </c>
    </row>
    <row r="21255" spans="1:2" x14ac:dyDescent="0.25">
      <c r="A21255">
        <v>54298</v>
      </c>
      <c r="B21255" t="s">
        <v>17156</v>
      </c>
    </row>
    <row r="21256" spans="1:2" x14ac:dyDescent="0.25">
      <c r="A21256">
        <v>54298</v>
      </c>
      <c r="B21256" t="s">
        <v>17157</v>
      </c>
    </row>
    <row r="21257" spans="1:2" x14ac:dyDescent="0.25">
      <c r="A21257">
        <v>54298</v>
      </c>
      <c r="B21257" t="s">
        <v>17158</v>
      </c>
    </row>
    <row r="21258" spans="1:2" x14ac:dyDescent="0.25">
      <c r="A21258">
        <v>54298</v>
      </c>
      <c r="B21258" t="s">
        <v>17159</v>
      </c>
    </row>
    <row r="21259" spans="1:2" x14ac:dyDescent="0.25">
      <c r="A21259">
        <v>54298</v>
      </c>
      <c r="B21259" t="s">
        <v>17160</v>
      </c>
    </row>
    <row r="21260" spans="1:2" x14ac:dyDescent="0.25">
      <c r="A21260">
        <v>54306</v>
      </c>
      <c r="B21260" t="s">
        <v>17161</v>
      </c>
    </row>
    <row r="21261" spans="1:2" x14ac:dyDescent="0.25">
      <c r="A21261">
        <v>54308</v>
      </c>
      <c r="B21261" t="s">
        <v>17162</v>
      </c>
    </row>
    <row r="21262" spans="1:2" x14ac:dyDescent="0.25">
      <c r="A21262">
        <v>54309</v>
      </c>
      <c r="B21262" t="s">
        <v>17163</v>
      </c>
    </row>
    <row r="21263" spans="1:2" x14ac:dyDescent="0.25">
      <c r="A21263">
        <v>54310</v>
      </c>
      <c r="B21263" t="s">
        <v>17164</v>
      </c>
    </row>
    <row r="21264" spans="1:2" x14ac:dyDescent="0.25">
      <c r="A21264">
        <v>54310</v>
      </c>
      <c r="B21264" t="s">
        <v>15213</v>
      </c>
    </row>
    <row r="21265" spans="1:2" x14ac:dyDescent="0.25">
      <c r="A21265">
        <v>54310</v>
      </c>
      <c r="B21265" t="s">
        <v>17165</v>
      </c>
    </row>
    <row r="21266" spans="1:2" x14ac:dyDescent="0.25">
      <c r="A21266">
        <v>54311</v>
      </c>
      <c r="B21266" t="s">
        <v>17166</v>
      </c>
    </row>
    <row r="21267" spans="1:2" x14ac:dyDescent="0.25">
      <c r="A21267">
        <v>54313</v>
      </c>
      <c r="B21267" t="s">
        <v>17167</v>
      </c>
    </row>
    <row r="21268" spans="1:2" x14ac:dyDescent="0.25">
      <c r="A21268">
        <v>54314</v>
      </c>
      <c r="B21268" t="s">
        <v>17168</v>
      </c>
    </row>
    <row r="21269" spans="1:2" x14ac:dyDescent="0.25">
      <c r="A21269">
        <v>54314</v>
      </c>
      <c r="B21269" t="s">
        <v>17169</v>
      </c>
    </row>
    <row r="21270" spans="1:2" x14ac:dyDescent="0.25">
      <c r="A21270">
        <v>54314</v>
      </c>
      <c r="B21270" t="s">
        <v>17170</v>
      </c>
    </row>
    <row r="21271" spans="1:2" x14ac:dyDescent="0.25">
      <c r="A21271">
        <v>54314</v>
      </c>
      <c r="B21271" t="s">
        <v>17171</v>
      </c>
    </row>
    <row r="21272" spans="1:2" x14ac:dyDescent="0.25">
      <c r="A21272">
        <v>54314</v>
      </c>
      <c r="B21272" t="s">
        <v>17172</v>
      </c>
    </row>
    <row r="21273" spans="1:2" x14ac:dyDescent="0.25">
      <c r="A21273">
        <v>54314</v>
      </c>
      <c r="B21273" t="s">
        <v>17173</v>
      </c>
    </row>
    <row r="21274" spans="1:2" x14ac:dyDescent="0.25">
      <c r="A21274">
        <v>54314</v>
      </c>
      <c r="B21274" t="s">
        <v>17174</v>
      </c>
    </row>
    <row r="21275" spans="1:2" x14ac:dyDescent="0.25">
      <c r="A21275">
        <v>54314</v>
      </c>
      <c r="B21275" t="s">
        <v>17174</v>
      </c>
    </row>
    <row r="21276" spans="1:2" x14ac:dyDescent="0.25">
      <c r="A21276">
        <v>54314</v>
      </c>
      <c r="B21276" t="s">
        <v>17175</v>
      </c>
    </row>
    <row r="21277" spans="1:2" x14ac:dyDescent="0.25">
      <c r="A21277">
        <v>54314</v>
      </c>
      <c r="B21277" t="s">
        <v>17176</v>
      </c>
    </row>
    <row r="21278" spans="1:2" x14ac:dyDescent="0.25">
      <c r="A21278">
        <v>54315</v>
      </c>
      <c r="B21278" t="s">
        <v>17177</v>
      </c>
    </row>
    <row r="21279" spans="1:2" x14ac:dyDescent="0.25">
      <c r="A21279">
        <v>54316</v>
      </c>
      <c r="B21279" t="s">
        <v>17178</v>
      </c>
    </row>
    <row r="21280" spans="1:2" x14ac:dyDescent="0.25">
      <c r="A21280">
        <v>54316</v>
      </c>
      <c r="B21280" t="s">
        <v>17179</v>
      </c>
    </row>
    <row r="21281" spans="1:2" x14ac:dyDescent="0.25">
      <c r="A21281">
        <v>54316</v>
      </c>
      <c r="B21281" t="s">
        <v>17180</v>
      </c>
    </row>
    <row r="21282" spans="1:2" x14ac:dyDescent="0.25">
      <c r="A21282">
        <v>54316</v>
      </c>
      <c r="B21282" t="s">
        <v>17181</v>
      </c>
    </row>
    <row r="21283" spans="1:2" x14ac:dyDescent="0.25">
      <c r="A21283">
        <v>54316</v>
      </c>
      <c r="B21283" t="s">
        <v>17182</v>
      </c>
    </row>
    <row r="21284" spans="1:2" x14ac:dyDescent="0.25">
      <c r="A21284">
        <v>54316</v>
      </c>
      <c r="B21284" t="s">
        <v>17183</v>
      </c>
    </row>
    <row r="21285" spans="1:2" x14ac:dyDescent="0.25">
      <c r="A21285">
        <v>54316</v>
      </c>
      <c r="B21285" t="s">
        <v>17184</v>
      </c>
    </row>
    <row r="21286" spans="1:2" x14ac:dyDescent="0.25">
      <c r="A21286">
        <v>54316</v>
      </c>
      <c r="B21286" t="s">
        <v>17185</v>
      </c>
    </row>
    <row r="21287" spans="1:2" x14ac:dyDescent="0.25">
      <c r="A21287">
        <v>54316</v>
      </c>
      <c r="B21287" t="s">
        <v>17186</v>
      </c>
    </row>
    <row r="21288" spans="1:2" x14ac:dyDescent="0.25">
      <c r="A21288">
        <v>54316</v>
      </c>
      <c r="B21288" t="s">
        <v>17187</v>
      </c>
    </row>
    <row r="21289" spans="1:2" x14ac:dyDescent="0.25">
      <c r="A21289">
        <v>54316</v>
      </c>
      <c r="B21289" t="s">
        <v>17188</v>
      </c>
    </row>
    <row r="21290" spans="1:2" x14ac:dyDescent="0.25">
      <c r="A21290">
        <v>54316</v>
      </c>
      <c r="B21290" t="s">
        <v>17177</v>
      </c>
    </row>
    <row r="21291" spans="1:2" x14ac:dyDescent="0.25">
      <c r="A21291">
        <v>54316</v>
      </c>
      <c r="B21291" t="s">
        <v>7474</v>
      </c>
    </row>
    <row r="21292" spans="1:2" x14ac:dyDescent="0.25">
      <c r="A21292">
        <v>54317</v>
      </c>
      <c r="B21292" t="s">
        <v>17189</v>
      </c>
    </row>
    <row r="21293" spans="1:2" x14ac:dyDescent="0.25">
      <c r="A21293">
        <v>54317</v>
      </c>
      <c r="B21293" t="s">
        <v>17190</v>
      </c>
    </row>
    <row r="21294" spans="1:2" x14ac:dyDescent="0.25">
      <c r="A21294">
        <v>54317</v>
      </c>
      <c r="B21294" t="s">
        <v>17191</v>
      </c>
    </row>
    <row r="21295" spans="1:2" x14ac:dyDescent="0.25">
      <c r="A21295">
        <v>54317</v>
      </c>
      <c r="B21295" t="s">
        <v>17192</v>
      </c>
    </row>
    <row r="21296" spans="1:2" x14ac:dyDescent="0.25">
      <c r="A21296">
        <v>54317</v>
      </c>
      <c r="B21296" t="s">
        <v>17193</v>
      </c>
    </row>
    <row r="21297" spans="1:2" x14ac:dyDescent="0.25">
      <c r="A21297">
        <v>54317</v>
      </c>
      <c r="B21297" t="s">
        <v>17194</v>
      </c>
    </row>
    <row r="21298" spans="1:2" x14ac:dyDescent="0.25">
      <c r="A21298">
        <v>54317</v>
      </c>
      <c r="B21298" t="s">
        <v>17195</v>
      </c>
    </row>
    <row r="21299" spans="1:2" x14ac:dyDescent="0.25">
      <c r="A21299">
        <v>54317</v>
      </c>
      <c r="B21299" t="s">
        <v>17196</v>
      </c>
    </row>
    <row r="21300" spans="1:2" x14ac:dyDescent="0.25">
      <c r="A21300">
        <v>54317</v>
      </c>
      <c r="B21300" t="s">
        <v>17197</v>
      </c>
    </row>
    <row r="21301" spans="1:2" x14ac:dyDescent="0.25">
      <c r="A21301">
        <v>54317</v>
      </c>
      <c r="B21301" t="s">
        <v>17198</v>
      </c>
    </row>
    <row r="21302" spans="1:2" x14ac:dyDescent="0.25">
      <c r="A21302">
        <v>54317</v>
      </c>
      <c r="B21302" t="s">
        <v>17199</v>
      </c>
    </row>
    <row r="21303" spans="1:2" x14ac:dyDescent="0.25">
      <c r="A21303">
        <v>54317</v>
      </c>
      <c r="B21303" t="s">
        <v>17200</v>
      </c>
    </row>
    <row r="21304" spans="1:2" x14ac:dyDescent="0.25">
      <c r="A21304">
        <v>54318</v>
      </c>
      <c r="B21304" t="s">
        <v>17201</v>
      </c>
    </row>
    <row r="21305" spans="1:2" x14ac:dyDescent="0.25">
      <c r="A21305">
        <v>54320</v>
      </c>
      <c r="B21305" t="s">
        <v>17202</v>
      </c>
    </row>
    <row r="21306" spans="1:2" x14ac:dyDescent="0.25">
      <c r="A21306">
        <v>54329</v>
      </c>
      <c r="B21306" t="s">
        <v>17203</v>
      </c>
    </row>
    <row r="21307" spans="1:2" x14ac:dyDescent="0.25">
      <c r="A21307">
        <v>54331</v>
      </c>
      <c r="B21307" t="s">
        <v>17204</v>
      </c>
    </row>
    <row r="21308" spans="1:2" x14ac:dyDescent="0.25">
      <c r="A21308">
        <v>54331</v>
      </c>
      <c r="B21308" t="s">
        <v>17205</v>
      </c>
    </row>
    <row r="21309" spans="1:2" x14ac:dyDescent="0.25">
      <c r="A21309">
        <v>54332</v>
      </c>
      <c r="B21309" t="s">
        <v>17206</v>
      </c>
    </row>
    <row r="21310" spans="1:2" x14ac:dyDescent="0.25">
      <c r="A21310">
        <v>54338</v>
      </c>
      <c r="B21310" t="s">
        <v>17207</v>
      </c>
    </row>
    <row r="21311" spans="1:2" x14ac:dyDescent="0.25">
      <c r="A21311">
        <v>54338</v>
      </c>
      <c r="B21311" t="s">
        <v>17208</v>
      </c>
    </row>
    <row r="21312" spans="1:2" x14ac:dyDescent="0.25">
      <c r="A21312">
        <v>54340</v>
      </c>
      <c r="B21312" t="s">
        <v>17209</v>
      </c>
    </row>
    <row r="21313" spans="1:2" x14ac:dyDescent="0.25">
      <c r="A21313">
        <v>54340</v>
      </c>
      <c r="B21313" t="s">
        <v>17210</v>
      </c>
    </row>
    <row r="21314" spans="1:2" x14ac:dyDescent="0.25">
      <c r="A21314">
        <v>54340</v>
      </c>
      <c r="B21314" t="s">
        <v>17211</v>
      </c>
    </row>
    <row r="21315" spans="1:2" x14ac:dyDescent="0.25">
      <c r="A21315">
        <v>54340</v>
      </c>
      <c r="B21315" t="s">
        <v>17212</v>
      </c>
    </row>
    <row r="21316" spans="1:2" x14ac:dyDescent="0.25">
      <c r="A21316">
        <v>54340</v>
      </c>
      <c r="B21316" t="s">
        <v>17213</v>
      </c>
    </row>
    <row r="21317" spans="1:2" x14ac:dyDescent="0.25">
      <c r="A21317">
        <v>54340</v>
      </c>
      <c r="B21317" t="s">
        <v>17214</v>
      </c>
    </row>
    <row r="21318" spans="1:2" x14ac:dyDescent="0.25">
      <c r="A21318">
        <v>54340</v>
      </c>
      <c r="B21318" t="s">
        <v>17215</v>
      </c>
    </row>
    <row r="21319" spans="1:2" x14ac:dyDescent="0.25">
      <c r="A21319">
        <v>54340</v>
      </c>
      <c r="B21319" t="s">
        <v>17216</v>
      </c>
    </row>
    <row r="21320" spans="1:2" x14ac:dyDescent="0.25">
      <c r="A21320">
        <v>54340</v>
      </c>
      <c r="B21320" t="s">
        <v>17217</v>
      </c>
    </row>
    <row r="21321" spans="1:2" x14ac:dyDescent="0.25">
      <c r="A21321">
        <v>54340</v>
      </c>
      <c r="B21321" t="s">
        <v>17218</v>
      </c>
    </row>
    <row r="21322" spans="1:2" x14ac:dyDescent="0.25">
      <c r="A21322">
        <v>54340</v>
      </c>
      <c r="B21322" t="s">
        <v>17219</v>
      </c>
    </row>
    <row r="21323" spans="1:2" x14ac:dyDescent="0.25">
      <c r="A21323">
        <v>54340</v>
      </c>
      <c r="B21323" t="s">
        <v>17220</v>
      </c>
    </row>
    <row r="21324" spans="1:2" x14ac:dyDescent="0.25">
      <c r="A21324">
        <v>54341</v>
      </c>
      <c r="B21324" t="s">
        <v>17221</v>
      </c>
    </row>
    <row r="21325" spans="1:2" x14ac:dyDescent="0.25">
      <c r="A21325">
        <v>54343</v>
      </c>
      <c r="B21325" t="s">
        <v>17222</v>
      </c>
    </row>
    <row r="21326" spans="1:2" x14ac:dyDescent="0.25">
      <c r="A21326">
        <v>54344</v>
      </c>
      <c r="B21326" t="s">
        <v>17223</v>
      </c>
    </row>
    <row r="21327" spans="1:2" x14ac:dyDescent="0.25">
      <c r="A21327">
        <v>54346</v>
      </c>
      <c r="B21327" t="s">
        <v>1661</v>
      </c>
    </row>
    <row r="21328" spans="1:2" x14ac:dyDescent="0.25">
      <c r="A21328">
        <v>54347</v>
      </c>
      <c r="B21328" t="s">
        <v>17224</v>
      </c>
    </row>
    <row r="21329" spans="1:2" x14ac:dyDescent="0.25">
      <c r="A21329">
        <v>54349</v>
      </c>
      <c r="B21329" t="s">
        <v>17225</v>
      </c>
    </row>
    <row r="21330" spans="1:2" x14ac:dyDescent="0.25">
      <c r="A21330">
        <v>54411</v>
      </c>
      <c r="B21330" t="s">
        <v>17226</v>
      </c>
    </row>
    <row r="21331" spans="1:2" x14ac:dyDescent="0.25">
      <c r="A21331">
        <v>54411</v>
      </c>
      <c r="B21331" t="s">
        <v>17227</v>
      </c>
    </row>
    <row r="21332" spans="1:2" x14ac:dyDescent="0.25">
      <c r="A21332">
        <v>54411</v>
      </c>
      <c r="B21332" t="s">
        <v>17228</v>
      </c>
    </row>
    <row r="21333" spans="1:2" x14ac:dyDescent="0.25">
      <c r="A21333">
        <v>54413</v>
      </c>
      <c r="B21333" t="s">
        <v>17229</v>
      </c>
    </row>
    <row r="21334" spans="1:2" x14ac:dyDescent="0.25">
      <c r="A21334">
        <v>54413</v>
      </c>
      <c r="B21334" t="s">
        <v>15651</v>
      </c>
    </row>
    <row r="21335" spans="1:2" x14ac:dyDescent="0.25">
      <c r="A21335">
        <v>54413</v>
      </c>
      <c r="B21335" t="s">
        <v>17230</v>
      </c>
    </row>
    <row r="21336" spans="1:2" x14ac:dyDescent="0.25">
      <c r="A21336">
        <v>54413</v>
      </c>
      <c r="B21336" t="s">
        <v>17231</v>
      </c>
    </row>
    <row r="21337" spans="1:2" x14ac:dyDescent="0.25">
      <c r="A21337">
        <v>54413</v>
      </c>
      <c r="B21337" t="s">
        <v>17232</v>
      </c>
    </row>
    <row r="21338" spans="1:2" x14ac:dyDescent="0.25">
      <c r="A21338">
        <v>54413</v>
      </c>
      <c r="B21338" t="s">
        <v>17233</v>
      </c>
    </row>
    <row r="21339" spans="1:2" x14ac:dyDescent="0.25">
      <c r="A21339">
        <v>54413</v>
      </c>
      <c r="B21339" t="s">
        <v>17234</v>
      </c>
    </row>
    <row r="21340" spans="1:2" x14ac:dyDescent="0.25">
      <c r="A21340">
        <v>54421</v>
      </c>
      <c r="B21340" t="s">
        <v>17235</v>
      </c>
    </row>
    <row r="21341" spans="1:2" x14ac:dyDescent="0.25">
      <c r="A21341">
        <v>54421</v>
      </c>
      <c r="B21341" t="s">
        <v>17236</v>
      </c>
    </row>
    <row r="21342" spans="1:2" x14ac:dyDescent="0.25">
      <c r="A21342">
        <v>54422</v>
      </c>
      <c r="B21342" t="s">
        <v>17237</v>
      </c>
    </row>
    <row r="21343" spans="1:2" x14ac:dyDescent="0.25">
      <c r="A21343">
        <v>54422</v>
      </c>
      <c r="B21343" t="s">
        <v>3396</v>
      </c>
    </row>
    <row r="21344" spans="1:2" x14ac:dyDescent="0.25">
      <c r="A21344">
        <v>54422</v>
      </c>
      <c r="B21344" t="s">
        <v>17238</v>
      </c>
    </row>
    <row r="21345" spans="1:2" x14ac:dyDescent="0.25">
      <c r="A21345">
        <v>54422</v>
      </c>
      <c r="B21345" t="s">
        <v>17239</v>
      </c>
    </row>
    <row r="21346" spans="1:2" x14ac:dyDescent="0.25">
      <c r="A21346">
        <v>54424</v>
      </c>
      <c r="B21346" t="s">
        <v>17240</v>
      </c>
    </row>
    <row r="21347" spans="1:2" x14ac:dyDescent="0.25">
      <c r="A21347">
        <v>54424</v>
      </c>
      <c r="B21347" t="s">
        <v>17241</v>
      </c>
    </row>
    <row r="21348" spans="1:2" x14ac:dyDescent="0.25">
      <c r="A21348">
        <v>54424</v>
      </c>
      <c r="B21348" t="s">
        <v>17242</v>
      </c>
    </row>
    <row r="21349" spans="1:2" x14ac:dyDescent="0.25">
      <c r="A21349">
        <v>54424</v>
      </c>
      <c r="B21349" t="s">
        <v>17243</v>
      </c>
    </row>
    <row r="21350" spans="1:2" x14ac:dyDescent="0.25">
      <c r="A21350">
        <v>54424</v>
      </c>
      <c r="B21350" t="s">
        <v>17244</v>
      </c>
    </row>
    <row r="21351" spans="1:2" x14ac:dyDescent="0.25">
      <c r="A21351">
        <v>54426</v>
      </c>
      <c r="B21351" t="s">
        <v>17245</v>
      </c>
    </row>
    <row r="21352" spans="1:2" x14ac:dyDescent="0.25">
      <c r="A21352">
        <v>54426</v>
      </c>
      <c r="B21352" t="s">
        <v>17246</v>
      </c>
    </row>
    <row r="21353" spans="1:2" x14ac:dyDescent="0.25">
      <c r="A21353">
        <v>54426</v>
      </c>
      <c r="B21353" t="s">
        <v>17247</v>
      </c>
    </row>
    <row r="21354" spans="1:2" x14ac:dyDescent="0.25">
      <c r="A21354">
        <v>54426</v>
      </c>
      <c r="B21354" t="s">
        <v>17248</v>
      </c>
    </row>
    <row r="21355" spans="1:2" x14ac:dyDescent="0.25">
      <c r="A21355">
        <v>54426</v>
      </c>
      <c r="B21355" t="s">
        <v>17249</v>
      </c>
    </row>
    <row r="21356" spans="1:2" x14ac:dyDescent="0.25">
      <c r="A21356">
        <v>54426</v>
      </c>
      <c r="B21356" t="s">
        <v>17250</v>
      </c>
    </row>
    <row r="21357" spans="1:2" x14ac:dyDescent="0.25">
      <c r="A21357">
        <v>54426</v>
      </c>
      <c r="B21357" t="s">
        <v>17251</v>
      </c>
    </row>
    <row r="21358" spans="1:2" x14ac:dyDescent="0.25">
      <c r="A21358">
        <v>54426</v>
      </c>
      <c r="B21358" t="s">
        <v>17252</v>
      </c>
    </row>
    <row r="21359" spans="1:2" x14ac:dyDescent="0.25">
      <c r="A21359">
        <v>54426</v>
      </c>
      <c r="B21359" t="s">
        <v>17253</v>
      </c>
    </row>
    <row r="21360" spans="1:2" x14ac:dyDescent="0.25">
      <c r="A21360">
        <v>54426</v>
      </c>
      <c r="B21360" t="s">
        <v>17254</v>
      </c>
    </row>
    <row r="21361" spans="1:2" x14ac:dyDescent="0.25">
      <c r="A21361">
        <v>54426</v>
      </c>
      <c r="B21361" t="s">
        <v>17216</v>
      </c>
    </row>
    <row r="21362" spans="1:2" x14ac:dyDescent="0.25">
      <c r="A21362">
        <v>54426</v>
      </c>
      <c r="B21362" t="s">
        <v>17255</v>
      </c>
    </row>
    <row r="21363" spans="1:2" x14ac:dyDescent="0.25">
      <c r="A21363">
        <v>54426</v>
      </c>
      <c r="B21363" t="s">
        <v>1943</v>
      </c>
    </row>
    <row r="21364" spans="1:2" x14ac:dyDescent="0.25">
      <c r="A21364">
        <v>54426</v>
      </c>
      <c r="B21364" t="s">
        <v>17256</v>
      </c>
    </row>
    <row r="21365" spans="1:2" x14ac:dyDescent="0.25">
      <c r="A21365">
        <v>54427</v>
      </c>
      <c r="B21365" t="s">
        <v>17257</v>
      </c>
    </row>
    <row r="21366" spans="1:2" x14ac:dyDescent="0.25">
      <c r="A21366">
        <v>54427</v>
      </c>
      <c r="B21366" t="s">
        <v>17258</v>
      </c>
    </row>
    <row r="21367" spans="1:2" x14ac:dyDescent="0.25">
      <c r="A21367">
        <v>54429</v>
      </c>
      <c r="B21367" t="s">
        <v>17259</v>
      </c>
    </row>
    <row r="21368" spans="1:2" x14ac:dyDescent="0.25">
      <c r="A21368">
        <v>54429</v>
      </c>
      <c r="B21368" t="s">
        <v>17260</v>
      </c>
    </row>
    <row r="21369" spans="1:2" x14ac:dyDescent="0.25">
      <c r="A21369">
        <v>54429</v>
      </c>
      <c r="B21369" t="s">
        <v>17261</v>
      </c>
    </row>
    <row r="21370" spans="1:2" x14ac:dyDescent="0.25">
      <c r="A21370">
        <v>54429</v>
      </c>
      <c r="B21370" t="s">
        <v>17262</v>
      </c>
    </row>
    <row r="21371" spans="1:2" x14ac:dyDescent="0.25">
      <c r="A21371">
        <v>54439</v>
      </c>
      <c r="B21371" t="s">
        <v>17263</v>
      </c>
    </row>
    <row r="21372" spans="1:2" x14ac:dyDescent="0.25">
      <c r="A21372">
        <v>54439</v>
      </c>
      <c r="B21372" t="s">
        <v>17264</v>
      </c>
    </row>
    <row r="21373" spans="1:2" x14ac:dyDescent="0.25">
      <c r="A21373">
        <v>54439</v>
      </c>
      <c r="B21373" t="s">
        <v>17265</v>
      </c>
    </row>
    <row r="21374" spans="1:2" x14ac:dyDescent="0.25">
      <c r="A21374">
        <v>54439</v>
      </c>
      <c r="B21374" t="s">
        <v>17266</v>
      </c>
    </row>
    <row r="21375" spans="1:2" x14ac:dyDescent="0.25">
      <c r="A21375">
        <v>54441</v>
      </c>
      <c r="B21375" t="s">
        <v>17267</v>
      </c>
    </row>
    <row r="21376" spans="1:2" x14ac:dyDescent="0.25">
      <c r="A21376">
        <v>54441</v>
      </c>
      <c r="B21376" t="s">
        <v>17268</v>
      </c>
    </row>
    <row r="21377" spans="1:2" x14ac:dyDescent="0.25">
      <c r="A21377">
        <v>54441</v>
      </c>
      <c r="B21377" t="s">
        <v>17269</v>
      </c>
    </row>
    <row r="21378" spans="1:2" x14ac:dyDescent="0.25">
      <c r="A21378">
        <v>54441</v>
      </c>
      <c r="B21378" t="s">
        <v>17270</v>
      </c>
    </row>
    <row r="21379" spans="1:2" x14ac:dyDescent="0.25">
      <c r="A21379">
        <v>54441</v>
      </c>
      <c r="B21379" t="s">
        <v>17271</v>
      </c>
    </row>
    <row r="21380" spans="1:2" x14ac:dyDescent="0.25">
      <c r="A21380">
        <v>54441</v>
      </c>
      <c r="B21380" t="s">
        <v>17272</v>
      </c>
    </row>
    <row r="21381" spans="1:2" x14ac:dyDescent="0.25">
      <c r="A21381">
        <v>54441</v>
      </c>
      <c r="B21381" t="s">
        <v>17273</v>
      </c>
    </row>
    <row r="21382" spans="1:2" x14ac:dyDescent="0.25">
      <c r="A21382">
        <v>54441</v>
      </c>
      <c r="B21382" t="s">
        <v>17274</v>
      </c>
    </row>
    <row r="21383" spans="1:2" x14ac:dyDescent="0.25">
      <c r="A21383">
        <v>54441</v>
      </c>
      <c r="B21383" t="s">
        <v>17275</v>
      </c>
    </row>
    <row r="21384" spans="1:2" x14ac:dyDescent="0.25">
      <c r="A21384">
        <v>54441</v>
      </c>
      <c r="B21384" t="s">
        <v>17276</v>
      </c>
    </row>
    <row r="21385" spans="1:2" x14ac:dyDescent="0.25">
      <c r="A21385">
        <v>54441</v>
      </c>
      <c r="B21385" t="s">
        <v>17277</v>
      </c>
    </row>
    <row r="21386" spans="1:2" x14ac:dyDescent="0.25">
      <c r="A21386">
        <v>54441</v>
      </c>
      <c r="B21386" t="s">
        <v>16043</v>
      </c>
    </row>
    <row r="21387" spans="1:2" x14ac:dyDescent="0.25">
      <c r="A21387">
        <v>54441</v>
      </c>
      <c r="B21387" t="s">
        <v>17278</v>
      </c>
    </row>
    <row r="21388" spans="1:2" x14ac:dyDescent="0.25">
      <c r="A21388">
        <v>54450</v>
      </c>
      <c r="B21388" t="s">
        <v>17279</v>
      </c>
    </row>
    <row r="21389" spans="1:2" x14ac:dyDescent="0.25">
      <c r="A21389">
        <v>54451</v>
      </c>
      <c r="B21389" t="s">
        <v>17280</v>
      </c>
    </row>
    <row r="21390" spans="1:2" x14ac:dyDescent="0.25">
      <c r="A21390">
        <v>54453</v>
      </c>
      <c r="B21390" t="s">
        <v>17281</v>
      </c>
    </row>
    <row r="21391" spans="1:2" x14ac:dyDescent="0.25">
      <c r="A21391">
        <v>54455</v>
      </c>
      <c r="B21391" t="s">
        <v>17282</v>
      </c>
    </row>
    <row r="21392" spans="1:2" x14ac:dyDescent="0.25">
      <c r="A21392">
        <v>54456</v>
      </c>
      <c r="B21392" t="s">
        <v>17283</v>
      </c>
    </row>
    <row r="21393" spans="1:2" x14ac:dyDescent="0.25">
      <c r="A21393">
        <v>54456</v>
      </c>
      <c r="B21393" t="s">
        <v>17284</v>
      </c>
    </row>
    <row r="21394" spans="1:2" x14ac:dyDescent="0.25">
      <c r="A21394">
        <v>54457</v>
      </c>
      <c r="B21394" t="s">
        <v>17285</v>
      </c>
    </row>
    <row r="21395" spans="1:2" x14ac:dyDescent="0.25">
      <c r="A21395">
        <v>54459</v>
      </c>
      <c r="B21395" t="s">
        <v>17286</v>
      </c>
    </row>
    <row r="21396" spans="1:2" x14ac:dyDescent="0.25">
      <c r="A21396">
        <v>54470</v>
      </c>
      <c r="B21396" t="s">
        <v>17287</v>
      </c>
    </row>
    <row r="21397" spans="1:2" x14ac:dyDescent="0.25">
      <c r="A21397">
        <v>54470</v>
      </c>
      <c r="B21397" t="s">
        <v>17288</v>
      </c>
    </row>
    <row r="21398" spans="1:2" x14ac:dyDescent="0.25">
      <c r="A21398">
        <v>54470</v>
      </c>
      <c r="B21398" t="s">
        <v>17289</v>
      </c>
    </row>
    <row r="21399" spans="1:2" x14ac:dyDescent="0.25">
      <c r="A21399">
        <v>54470</v>
      </c>
      <c r="B21399" t="s">
        <v>17290</v>
      </c>
    </row>
    <row r="21400" spans="1:2" x14ac:dyDescent="0.25">
      <c r="A21400">
        <v>54472</v>
      </c>
      <c r="B21400" t="s">
        <v>17291</v>
      </c>
    </row>
    <row r="21401" spans="1:2" x14ac:dyDescent="0.25">
      <c r="A21401">
        <v>54472</v>
      </c>
      <c r="B21401" t="s">
        <v>17292</v>
      </c>
    </row>
    <row r="21402" spans="1:2" x14ac:dyDescent="0.25">
      <c r="A21402">
        <v>54472</v>
      </c>
      <c r="B21402" t="s">
        <v>17293</v>
      </c>
    </row>
    <row r="21403" spans="1:2" x14ac:dyDescent="0.25">
      <c r="A21403">
        <v>54472</v>
      </c>
      <c r="B21403" t="s">
        <v>17294</v>
      </c>
    </row>
    <row r="21404" spans="1:2" x14ac:dyDescent="0.25">
      <c r="A21404">
        <v>54472</v>
      </c>
      <c r="B21404" t="s">
        <v>17295</v>
      </c>
    </row>
    <row r="21405" spans="1:2" x14ac:dyDescent="0.25">
      <c r="A21405">
        <v>54472</v>
      </c>
      <c r="B21405" t="s">
        <v>17296</v>
      </c>
    </row>
    <row r="21406" spans="1:2" x14ac:dyDescent="0.25">
      <c r="A21406">
        <v>54472</v>
      </c>
      <c r="B21406" t="s">
        <v>17297</v>
      </c>
    </row>
    <row r="21407" spans="1:2" x14ac:dyDescent="0.25">
      <c r="A21407">
        <v>54472</v>
      </c>
      <c r="B21407" t="s">
        <v>17298</v>
      </c>
    </row>
    <row r="21408" spans="1:2" x14ac:dyDescent="0.25">
      <c r="A21408">
        <v>54483</v>
      </c>
      <c r="B21408" t="s">
        <v>17299</v>
      </c>
    </row>
    <row r="21409" spans="1:2" x14ac:dyDescent="0.25">
      <c r="A21409">
        <v>54484</v>
      </c>
      <c r="B21409" t="s">
        <v>17300</v>
      </c>
    </row>
    <row r="21410" spans="1:2" x14ac:dyDescent="0.25">
      <c r="A21410">
        <v>54486</v>
      </c>
      <c r="B21410" t="s">
        <v>16748</v>
      </c>
    </row>
    <row r="21411" spans="1:2" x14ac:dyDescent="0.25">
      <c r="A21411">
        <v>54487</v>
      </c>
      <c r="B21411" t="s">
        <v>17301</v>
      </c>
    </row>
    <row r="21412" spans="1:2" x14ac:dyDescent="0.25">
      <c r="A21412">
        <v>54492</v>
      </c>
      <c r="B21412" t="s">
        <v>17302</v>
      </c>
    </row>
    <row r="21413" spans="1:2" x14ac:dyDescent="0.25">
      <c r="A21413">
        <v>54492</v>
      </c>
      <c r="B21413" t="s">
        <v>17303</v>
      </c>
    </row>
    <row r="21414" spans="1:2" x14ac:dyDescent="0.25">
      <c r="A21414">
        <v>54492</v>
      </c>
      <c r="B21414" t="s">
        <v>17304</v>
      </c>
    </row>
    <row r="21415" spans="1:2" x14ac:dyDescent="0.25">
      <c r="A21415">
        <v>54492</v>
      </c>
      <c r="B21415" t="s">
        <v>17305</v>
      </c>
    </row>
    <row r="21416" spans="1:2" x14ac:dyDescent="0.25">
      <c r="A21416">
        <v>54492</v>
      </c>
      <c r="B21416" t="s">
        <v>5239</v>
      </c>
    </row>
    <row r="21417" spans="1:2" x14ac:dyDescent="0.25">
      <c r="A21417">
        <v>54492</v>
      </c>
      <c r="B21417" t="s">
        <v>17306</v>
      </c>
    </row>
    <row r="21418" spans="1:2" x14ac:dyDescent="0.25">
      <c r="A21418">
        <v>54497</v>
      </c>
      <c r="B21418" t="s">
        <v>17307</v>
      </c>
    </row>
    <row r="21419" spans="1:2" x14ac:dyDescent="0.25">
      <c r="A21419">
        <v>54497</v>
      </c>
      <c r="B21419" t="s">
        <v>17308</v>
      </c>
    </row>
    <row r="21420" spans="1:2" x14ac:dyDescent="0.25">
      <c r="A21420">
        <v>54498</v>
      </c>
      <c r="B21420" t="s">
        <v>17309</v>
      </c>
    </row>
    <row r="21421" spans="1:2" x14ac:dyDescent="0.25">
      <c r="A21421">
        <v>54516</v>
      </c>
      <c r="B21421" t="s">
        <v>17310</v>
      </c>
    </row>
    <row r="21422" spans="1:2" x14ac:dyDescent="0.25">
      <c r="A21422">
        <v>54516</v>
      </c>
      <c r="B21422" t="s">
        <v>17311</v>
      </c>
    </row>
    <row r="21423" spans="1:2" x14ac:dyDescent="0.25">
      <c r="A21423">
        <v>54518</v>
      </c>
      <c r="B21423" t="s">
        <v>17312</v>
      </c>
    </row>
    <row r="21424" spans="1:2" x14ac:dyDescent="0.25">
      <c r="A21424">
        <v>54518</v>
      </c>
      <c r="B21424" t="s">
        <v>17313</v>
      </c>
    </row>
    <row r="21425" spans="1:2" x14ac:dyDescent="0.25">
      <c r="A21425">
        <v>54518</v>
      </c>
      <c r="B21425" t="s">
        <v>17314</v>
      </c>
    </row>
    <row r="21426" spans="1:2" x14ac:dyDescent="0.25">
      <c r="A21426">
        <v>54518</v>
      </c>
      <c r="B21426" t="s">
        <v>17315</v>
      </c>
    </row>
    <row r="21427" spans="1:2" x14ac:dyDescent="0.25">
      <c r="A21427">
        <v>54518</v>
      </c>
      <c r="B21427" t="s">
        <v>17316</v>
      </c>
    </row>
    <row r="21428" spans="1:2" x14ac:dyDescent="0.25">
      <c r="A21428">
        <v>54518</v>
      </c>
      <c r="B21428" t="s">
        <v>17317</v>
      </c>
    </row>
    <row r="21429" spans="1:2" x14ac:dyDescent="0.25">
      <c r="A21429">
        <v>54518</v>
      </c>
      <c r="B21429" t="s">
        <v>17318</v>
      </c>
    </row>
    <row r="21430" spans="1:2" x14ac:dyDescent="0.25">
      <c r="A21430">
        <v>54518</v>
      </c>
      <c r="B21430" t="s">
        <v>17319</v>
      </c>
    </row>
    <row r="21431" spans="1:2" x14ac:dyDescent="0.25">
      <c r="A21431">
        <v>54518</v>
      </c>
      <c r="B21431" t="s">
        <v>17320</v>
      </c>
    </row>
    <row r="21432" spans="1:2" x14ac:dyDescent="0.25">
      <c r="A21432">
        <v>54518</v>
      </c>
      <c r="B21432" t="s">
        <v>17321</v>
      </c>
    </row>
    <row r="21433" spans="1:2" x14ac:dyDescent="0.25">
      <c r="A21433">
        <v>54518</v>
      </c>
      <c r="B21433" t="s">
        <v>17322</v>
      </c>
    </row>
    <row r="21434" spans="1:2" x14ac:dyDescent="0.25">
      <c r="A21434">
        <v>54518</v>
      </c>
      <c r="B21434" t="s">
        <v>17323</v>
      </c>
    </row>
    <row r="21435" spans="1:2" x14ac:dyDescent="0.25">
      <c r="A21435">
        <v>54518</v>
      </c>
      <c r="B21435" t="s">
        <v>17324</v>
      </c>
    </row>
    <row r="21436" spans="1:2" x14ac:dyDescent="0.25">
      <c r="A21436">
        <v>54518</v>
      </c>
      <c r="B21436" t="s">
        <v>17325</v>
      </c>
    </row>
    <row r="21437" spans="1:2" x14ac:dyDescent="0.25">
      <c r="A21437">
        <v>54518</v>
      </c>
      <c r="B21437" t="s">
        <v>17326</v>
      </c>
    </row>
    <row r="21438" spans="1:2" x14ac:dyDescent="0.25">
      <c r="A21438">
        <v>54518</v>
      </c>
      <c r="B21438" t="s">
        <v>17327</v>
      </c>
    </row>
    <row r="21439" spans="1:2" x14ac:dyDescent="0.25">
      <c r="A21439">
        <v>54518</v>
      </c>
      <c r="B21439" t="s">
        <v>17328</v>
      </c>
    </row>
    <row r="21440" spans="1:2" x14ac:dyDescent="0.25">
      <c r="A21440">
        <v>54518</v>
      </c>
      <c r="B21440" t="s">
        <v>17329</v>
      </c>
    </row>
    <row r="21441" spans="1:2" x14ac:dyDescent="0.25">
      <c r="A21441">
        <v>54518</v>
      </c>
      <c r="B21441" t="s">
        <v>17330</v>
      </c>
    </row>
    <row r="21442" spans="1:2" x14ac:dyDescent="0.25">
      <c r="A21442">
        <v>54518</v>
      </c>
      <c r="B21442" t="s">
        <v>17331</v>
      </c>
    </row>
    <row r="21443" spans="1:2" x14ac:dyDescent="0.25">
      <c r="A21443">
        <v>54518</v>
      </c>
      <c r="B21443" t="s">
        <v>17332</v>
      </c>
    </row>
    <row r="21444" spans="1:2" x14ac:dyDescent="0.25">
      <c r="A21444">
        <v>54518</v>
      </c>
      <c r="B21444" t="s">
        <v>15118</v>
      </c>
    </row>
    <row r="21445" spans="1:2" x14ac:dyDescent="0.25">
      <c r="A21445">
        <v>54523</v>
      </c>
      <c r="B21445" t="s">
        <v>17333</v>
      </c>
    </row>
    <row r="21446" spans="1:2" x14ac:dyDescent="0.25">
      <c r="A21446">
        <v>54523</v>
      </c>
      <c r="B21446" t="s">
        <v>17334</v>
      </c>
    </row>
    <row r="21447" spans="1:2" x14ac:dyDescent="0.25">
      <c r="A21447">
        <v>54523</v>
      </c>
      <c r="B21447" t="s">
        <v>17335</v>
      </c>
    </row>
    <row r="21448" spans="1:2" x14ac:dyDescent="0.25">
      <c r="A21448">
        <v>54524</v>
      </c>
      <c r="B21448" t="s">
        <v>17336</v>
      </c>
    </row>
    <row r="21449" spans="1:2" x14ac:dyDescent="0.25">
      <c r="A21449">
        <v>54526</v>
      </c>
      <c r="B21449" t="s">
        <v>17337</v>
      </c>
    </row>
    <row r="21450" spans="1:2" x14ac:dyDescent="0.25">
      <c r="A21450">
        <v>54528</v>
      </c>
      <c r="B21450" t="s">
        <v>17338</v>
      </c>
    </row>
    <row r="21451" spans="1:2" x14ac:dyDescent="0.25">
      <c r="A21451">
        <v>54529</v>
      </c>
      <c r="B21451" t="s">
        <v>17339</v>
      </c>
    </row>
    <row r="21452" spans="1:2" x14ac:dyDescent="0.25">
      <c r="A21452">
        <v>54531</v>
      </c>
      <c r="B21452" t="s">
        <v>13316</v>
      </c>
    </row>
    <row r="21453" spans="1:2" x14ac:dyDescent="0.25">
      <c r="A21453">
        <v>54531</v>
      </c>
      <c r="B21453" t="s">
        <v>13316</v>
      </c>
    </row>
    <row r="21454" spans="1:2" x14ac:dyDescent="0.25">
      <c r="A21454">
        <v>54531</v>
      </c>
      <c r="B21454" t="s">
        <v>17340</v>
      </c>
    </row>
    <row r="21455" spans="1:2" x14ac:dyDescent="0.25">
      <c r="A21455">
        <v>54531</v>
      </c>
      <c r="B21455" t="s">
        <v>17341</v>
      </c>
    </row>
    <row r="21456" spans="1:2" x14ac:dyDescent="0.25">
      <c r="A21456">
        <v>54531</v>
      </c>
      <c r="B21456" t="s">
        <v>17342</v>
      </c>
    </row>
    <row r="21457" spans="1:2" x14ac:dyDescent="0.25">
      <c r="A21457">
        <v>54531</v>
      </c>
      <c r="B21457" t="s">
        <v>17343</v>
      </c>
    </row>
    <row r="21458" spans="1:2" x14ac:dyDescent="0.25">
      <c r="A21458">
        <v>54531</v>
      </c>
      <c r="B21458" t="s">
        <v>17344</v>
      </c>
    </row>
    <row r="21459" spans="1:2" x14ac:dyDescent="0.25">
      <c r="A21459">
        <v>54533</v>
      </c>
      <c r="B21459" t="s">
        <v>17345</v>
      </c>
    </row>
    <row r="21460" spans="1:2" x14ac:dyDescent="0.25">
      <c r="A21460">
        <v>54533</v>
      </c>
      <c r="B21460" t="s">
        <v>17346</v>
      </c>
    </row>
    <row r="21461" spans="1:2" x14ac:dyDescent="0.25">
      <c r="A21461">
        <v>54533</v>
      </c>
      <c r="B21461" t="s">
        <v>17347</v>
      </c>
    </row>
    <row r="21462" spans="1:2" x14ac:dyDescent="0.25">
      <c r="A21462">
        <v>54533</v>
      </c>
      <c r="B21462" t="s">
        <v>17348</v>
      </c>
    </row>
    <row r="21463" spans="1:2" x14ac:dyDescent="0.25">
      <c r="A21463">
        <v>54533</v>
      </c>
      <c r="B21463" t="s">
        <v>17349</v>
      </c>
    </row>
    <row r="21464" spans="1:2" x14ac:dyDescent="0.25">
      <c r="A21464">
        <v>54533</v>
      </c>
      <c r="B21464" t="s">
        <v>17350</v>
      </c>
    </row>
    <row r="21465" spans="1:2" x14ac:dyDescent="0.25">
      <c r="A21465">
        <v>54533</v>
      </c>
      <c r="B21465" t="s">
        <v>17155</v>
      </c>
    </row>
    <row r="21466" spans="1:2" x14ac:dyDescent="0.25">
      <c r="A21466">
        <v>54533</v>
      </c>
      <c r="B21466" t="s">
        <v>17351</v>
      </c>
    </row>
    <row r="21467" spans="1:2" x14ac:dyDescent="0.25">
      <c r="A21467">
        <v>54533</v>
      </c>
      <c r="B21467" t="s">
        <v>17352</v>
      </c>
    </row>
    <row r="21468" spans="1:2" x14ac:dyDescent="0.25">
      <c r="A21468">
        <v>54533</v>
      </c>
      <c r="B21468" t="s">
        <v>17353</v>
      </c>
    </row>
    <row r="21469" spans="1:2" x14ac:dyDescent="0.25">
      <c r="A21469">
        <v>54533</v>
      </c>
      <c r="B21469" t="s">
        <v>17354</v>
      </c>
    </row>
    <row r="21470" spans="1:2" x14ac:dyDescent="0.25">
      <c r="A21470">
        <v>54533</v>
      </c>
      <c r="B21470" t="s">
        <v>17355</v>
      </c>
    </row>
    <row r="21471" spans="1:2" x14ac:dyDescent="0.25">
      <c r="A21471">
        <v>54533</v>
      </c>
      <c r="B21471" t="s">
        <v>17356</v>
      </c>
    </row>
    <row r="21472" spans="1:2" x14ac:dyDescent="0.25">
      <c r="A21472">
        <v>54533</v>
      </c>
      <c r="B21472" t="s">
        <v>17357</v>
      </c>
    </row>
    <row r="21473" spans="1:2" x14ac:dyDescent="0.25">
      <c r="A21473">
        <v>54533</v>
      </c>
      <c r="B21473" t="s">
        <v>17358</v>
      </c>
    </row>
    <row r="21474" spans="1:2" x14ac:dyDescent="0.25">
      <c r="A21474">
        <v>54533</v>
      </c>
      <c r="B21474" t="s">
        <v>15321</v>
      </c>
    </row>
    <row r="21475" spans="1:2" x14ac:dyDescent="0.25">
      <c r="A21475">
        <v>54533</v>
      </c>
      <c r="B21475" t="s">
        <v>17359</v>
      </c>
    </row>
    <row r="21476" spans="1:2" x14ac:dyDescent="0.25">
      <c r="A21476">
        <v>54534</v>
      </c>
      <c r="B21476" t="s">
        <v>11489</v>
      </c>
    </row>
    <row r="21477" spans="1:2" x14ac:dyDescent="0.25">
      <c r="A21477">
        <v>54534</v>
      </c>
      <c r="B21477" t="s">
        <v>17360</v>
      </c>
    </row>
    <row r="21478" spans="1:2" x14ac:dyDescent="0.25">
      <c r="A21478">
        <v>54534</v>
      </c>
      <c r="B21478" t="s">
        <v>17361</v>
      </c>
    </row>
    <row r="21479" spans="1:2" x14ac:dyDescent="0.25">
      <c r="A21479">
        <v>54534</v>
      </c>
      <c r="B21479" t="s">
        <v>17362</v>
      </c>
    </row>
    <row r="21480" spans="1:2" x14ac:dyDescent="0.25">
      <c r="A21480">
        <v>54534</v>
      </c>
      <c r="B21480" t="s">
        <v>17363</v>
      </c>
    </row>
    <row r="21481" spans="1:2" x14ac:dyDescent="0.25">
      <c r="A21481">
        <v>54536</v>
      </c>
      <c r="B21481" t="s">
        <v>17364</v>
      </c>
    </row>
    <row r="21482" spans="1:2" x14ac:dyDescent="0.25">
      <c r="A21482">
        <v>54538</v>
      </c>
      <c r="B21482" t="s">
        <v>17365</v>
      </c>
    </row>
    <row r="21483" spans="1:2" x14ac:dyDescent="0.25">
      <c r="A21483">
        <v>54538</v>
      </c>
      <c r="B21483" t="s">
        <v>17366</v>
      </c>
    </row>
    <row r="21484" spans="1:2" x14ac:dyDescent="0.25">
      <c r="A21484">
        <v>54538</v>
      </c>
      <c r="B21484" t="s">
        <v>17367</v>
      </c>
    </row>
    <row r="21485" spans="1:2" x14ac:dyDescent="0.25">
      <c r="A21485">
        <v>54538</v>
      </c>
      <c r="B21485" t="s">
        <v>17368</v>
      </c>
    </row>
    <row r="21486" spans="1:2" x14ac:dyDescent="0.25">
      <c r="A21486">
        <v>54538</v>
      </c>
      <c r="B21486" t="s">
        <v>17369</v>
      </c>
    </row>
    <row r="21487" spans="1:2" x14ac:dyDescent="0.25">
      <c r="A21487">
        <v>54538</v>
      </c>
      <c r="B21487" t="s">
        <v>17370</v>
      </c>
    </row>
    <row r="21488" spans="1:2" x14ac:dyDescent="0.25">
      <c r="A21488">
        <v>54538</v>
      </c>
      <c r="B21488" t="s">
        <v>17371</v>
      </c>
    </row>
    <row r="21489" spans="1:2" x14ac:dyDescent="0.25">
      <c r="A21489">
        <v>54538</v>
      </c>
      <c r="B21489" t="s">
        <v>17372</v>
      </c>
    </row>
    <row r="21490" spans="1:2" x14ac:dyDescent="0.25">
      <c r="A21490">
        <v>54538</v>
      </c>
      <c r="B21490" t="s">
        <v>17373</v>
      </c>
    </row>
    <row r="21491" spans="1:2" x14ac:dyDescent="0.25">
      <c r="A21491">
        <v>54539</v>
      </c>
      <c r="B21491" t="s">
        <v>17374</v>
      </c>
    </row>
    <row r="21492" spans="1:2" x14ac:dyDescent="0.25">
      <c r="A21492">
        <v>54539</v>
      </c>
      <c r="B21492" t="s">
        <v>17375</v>
      </c>
    </row>
    <row r="21493" spans="1:2" x14ac:dyDescent="0.25">
      <c r="A21493">
        <v>54550</v>
      </c>
      <c r="B21493" t="s">
        <v>17376</v>
      </c>
    </row>
    <row r="21494" spans="1:2" x14ac:dyDescent="0.25">
      <c r="A21494">
        <v>54552</v>
      </c>
      <c r="B21494" t="s">
        <v>17377</v>
      </c>
    </row>
    <row r="21495" spans="1:2" x14ac:dyDescent="0.25">
      <c r="A21495">
        <v>54552</v>
      </c>
      <c r="B21495" t="s">
        <v>3937</v>
      </c>
    </row>
    <row r="21496" spans="1:2" x14ac:dyDescent="0.25">
      <c r="A21496">
        <v>54552</v>
      </c>
      <c r="B21496" t="s">
        <v>17378</v>
      </c>
    </row>
    <row r="21497" spans="1:2" x14ac:dyDescent="0.25">
      <c r="A21497">
        <v>54552</v>
      </c>
      <c r="B21497" t="s">
        <v>17379</v>
      </c>
    </row>
    <row r="21498" spans="1:2" x14ac:dyDescent="0.25">
      <c r="A21498">
        <v>54552</v>
      </c>
      <c r="B21498" t="s">
        <v>17380</v>
      </c>
    </row>
    <row r="21499" spans="1:2" x14ac:dyDescent="0.25">
      <c r="A21499">
        <v>54552</v>
      </c>
      <c r="B21499" t="s">
        <v>17381</v>
      </c>
    </row>
    <row r="21500" spans="1:2" x14ac:dyDescent="0.25">
      <c r="A21500">
        <v>54552</v>
      </c>
      <c r="B21500" t="s">
        <v>17382</v>
      </c>
    </row>
    <row r="21501" spans="1:2" x14ac:dyDescent="0.25">
      <c r="A21501">
        <v>54552</v>
      </c>
      <c r="B21501" t="s">
        <v>17383</v>
      </c>
    </row>
    <row r="21502" spans="1:2" x14ac:dyDescent="0.25">
      <c r="A21502">
        <v>54552</v>
      </c>
      <c r="B21502" t="s">
        <v>7477</v>
      </c>
    </row>
    <row r="21503" spans="1:2" x14ac:dyDescent="0.25">
      <c r="A21503">
        <v>54552</v>
      </c>
      <c r="B21503" t="s">
        <v>17384</v>
      </c>
    </row>
    <row r="21504" spans="1:2" x14ac:dyDescent="0.25">
      <c r="A21504">
        <v>54552</v>
      </c>
      <c r="B21504" t="s">
        <v>17385</v>
      </c>
    </row>
    <row r="21505" spans="1:2" x14ac:dyDescent="0.25">
      <c r="A21505">
        <v>54552</v>
      </c>
      <c r="B21505" t="s">
        <v>17386</v>
      </c>
    </row>
    <row r="21506" spans="1:2" x14ac:dyDescent="0.25">
      <c r="A21506">
        <v>54552</v>
      </c>
      <c r="B21506" t="s">
        <v>17387</v>
      </c>
    </row>
    <row r="21507" spans="1:2" x14ac:dyDescent="0.25">
      <c r="A21507">
        <v>54552</v>
      </c>
      <c r="B21507" t="s">
        <v>17388</v>
      </c>
    </row>
    <row r="21508" spans="1:2" x14ac:dyDescent="0.25">
      <c r="A21508">
        <v>54552</v>
      </c>
      <c r="B21508" t="s">
        <v>2990</v>
      </c>
    </row>
    <row r="21509" spans="1:2" x14ac:dyDescent="0.25">
      <c r="A21509">
        <v>54552</v>
      </c>
      <c r="B21509" t="s">
        <v>4892</v>
      </c>
    </row>
    <row r="21510" spans="1:2" x14ac:dyDescent="0.25">
      <c r="A21510">
        <v>54552</v>
      </c>
      <c r="B21510" t="s">
        <v>17389</v>
      </c>
    </row>
    <row r="21511" spans="1:2" x14ac:dyDescent="0.25">
      <c r="A21511">
        <v>54552</v>
      </c>
      <c r="B21511" t="s">
        <v>17390</v>
      </c>
    </row>
    <row r="21512" spans="1:2" x14ac:dyDescent="0.25">
      <c r="A21512">
        <v>54552</v>
      </c>
      <c r="B21512" t="s">
        <v>17391</v>
      </c>
    </row>
    <row r="21513" spans="1:2" x14ac:dyDescent="0.25">
      <c r="A21513">
        <v>54552</v>
      </c>
      <c r="B21513" t="s">
        <v>3305</v>
      </c>
    </row>
    <row r="21514" spans="1:2" x14ac:dyDescent="0.25">
      <c r="A21514">
        <v>54552</v>
      </c>
      <c r="B21514" t="s">
        <v>17392</v>
      </c>
    </row>
    <row r="21515" spans="1:2" x14ac:dyDescent="0.25">
      <c r="A21515">
        <v>54552</v>
      </c>
      <c r="B21515" t="s">
        <v>17393</v>
      </c>
    </row>
    <row r="21516" spans="1:2" x14ac:dyDescent="0.25">
      <c r="A21516">
        <v>54552</v>
      </c>
      <c r="B21516" t="s">
        <v>17394</v>
      </c>
    </row>
    <row r="21517" spans="1:2" x14ac:dyDescent="0.25">
      <c r="A21517">
        <v>54552</v>
      </c>
      <c r="B21517" t="s">
        <v>17395</v>
      </c>
    </row>
    <row r="21518" spans="1:2" x14ac:dyDescent="0.25">
      <c r="A21518">
        <v>54552</v>
      </c>
      <c r="B21518" t="s">
        <v>17396</v>
      </c>
    </row>
    <row r="21519" spans="1:2" x14ac:dyDescent="0.25">
      <c r="A21519">
        <v>54552</v>
      </c>
      <c r="B21519" t="s">
        <v>17397</v>
      </c>
    </row>
    <row r="21520" spans="1:2" x14ac:dyDescent="0.25">
      <c r="A21520">
        <v>54558</v>
      </c>
      <c r="B21520" t="s">
        <v>17398</v>
      </c>
    </row>
    <row r="21521" spans="1:2" x14ac:dyDescent="0.25">
      <c r="A21521">
        <v>54558</v>
      </c>
      <c r="B21521" t="s">
        <v>17399</v>
      </c>
    </row>
    <row r="21522" spans="1:2" x14ac:dyDescent="0.25">
      <c r="A21522">
        <v>54558</v>
      </c>
      <c r="B21522" t="s">
        <v>17400</v>
      </c>
    </row>
    <row r="21523" spans="1:2" x14ac:dyDescent="0.25">
      <c r="A21523">
        <v>54558</v>
      </c>
      <c r="B21523" t="s">
        <v>17401</v>
      </c>
    </row>
    <row r="21524" spans="1:2" x14ac:dyDescent="0.25">
      <c r="A21524">
        <v>54558</v>
      </c>
      <c r="B21524" t="s">
        <v>17402</v>
      </c>
    </row>
    <row r="21525" spans="1:2" x14ac:dyDescent="0.25">
      <c r="A21525">
        <v>54558</v>
      </c>
      <c r="B21525" t="s">
        <v>5462</v>
      </c>
    </row>
    <row r="21526" spans="1:2" x14ac:dyDescent="0.25">
      <c r="A21526">
        <v>54568</v>
      </c>
      <c r="B21526" t="s">
        <v>17403</v>
      </c>
    </row>
    <row r="21527" spans="1:2" x14ac:dyDescent="0.25">
      <c r="A21527">
        <v>54570</v>
      </c>
      <c r="B21527" t="s">
        <v>17404</v>
      </c>
    </row>
    <row r="21528" spans="1:2" x14ac:dyDescent="0.25">
      <c r="A21528">
        <v>54570</v>
      </c>
      <c r="B21528" t="s">
        <v>17405</v>
      </c>
    </row>
    <row r="21529" spans="1:2" x14ac:dyDescent="0.25">
      <c r="A21529">
        <v>54570</v>
      </c>
      <c r="B21529" t="s">
        <v>17406</v>
      </c>
    </row>
    <row r="21530" spans="1:2" x14ac:dyDescent="0.25">
      <c r="A21530">
        <v>54570</v>
      </c>
      <c r="B21530" t="s">
        <v>17407</v>
      </c>
    </row>
    <row r="21531" spans="1:2" x14ac:dyDescent="0.25">
      <c r="A21531">
        <v>54570</v>
      </c>
      <c r="B21531" t="s">
        <v>17408</v>
      </c>
    </row>
    <row r="21532" spans="1:2" x14ac:dyDescent="0.25">
      <c r="A21532">
        <v>54570</v>
      </c>
      <c r="B21532" t="s">
        <v>17409</v>
      </c>
    </row>
    <row r="21533" spans="1:2" x14ac:dyDescent="0.25">
      <c r="A21533">
        <v>54570</v>
      </c>
      <c r="B21533" t="s">
        <v>17410</v>
      </c>
    </row>
    <row r="21534" spans="1:2" x14ac:dyDescent="0.25">
      <c r="A21534">
        <v>54570</v>
      </c>
      <c r="B21534" t="s">
        <v>17411</v>
      </c>
    </row>
    <row r="21535" spans="1:2" x14ac:dyDescent="0.25">
      <c r="A21535">
        <v>54570</v>
      </c>
      <c r="B21535" t="s">
        <v>17412</v>
      </c>
    </row>
    <row r="21536" spans="1:2" x14ac:dyDescent="0.25">
      <c r="A21536">
        <v>54570</v>
      </c>
      <c r="B21536" t="s">
        <v>17413</v>
      </c>
    </row>
    <row r="21537" spans="1:2" x14ac:dyDescent="0.25">
      <c r="A21537">
        <v>54570</v>
      </c>
      <c r="B21537" t="s">
        <v>17414</v>
      </c>
    </row>
    <row r="21538" spans="1:2" x14ac:dyDescent="0.25">
      <c r="A21538">
        <v>54570</v>
      </c>
      <c r="B21538" t="s">
        <v>17415</v>
      </c>
    </row>
    <row r="21539" spans="1:2" x14ac:dyDescent="0.25">
      <c r="A21539">
        <v>54570</v>
      </c>
      <c r="B21539" t="s">
        <v>17416</v>
      </c>
    </row>
    <row r="21540" spans="1:2" x14ac:dyDescent="0.25">
      <c r="A21540">
        <v>54570</v>
      </c>
      <c r="B21540" t="s">
        <v>17417</v>
      </c>
    </row>
    <row r="21541" spans="1:2" x14ac:dyDescent="0.25">
      <c r="A21541">
        <v>54570</v>
      </c>
      <c r="B21541" t="s">
        <v>17418</v>
      </c>
    </row>
    <row r="21542" spans="1:2" x14ac:dyDescent="0.25">
      <c r="A21542">
        <v>54570</v>
      </c>
      <c r="B21542" t="s">
        <v>17419</v>
      </c>
    </row>
    <row r="21543" spans="1:2" x14ac:dyDescent="0.25">
      <c r="A21543">
        <v>54570</v>
      </c>
      <c r="B21543" t="s">
        <v>17420</v>
      </c>
    </row>
    <row r="21544" spans="1:2" x14ac:dyDescent="0.25">
      <c r="A21544">
        <v>54570</v>
      </c>
      <c r="B21544" t="s">
        <v>17421</v>
      </c>
    </row>
    <row r="21545" spans="1:2" x14ac:dyDescent="0.25">
      <c r="A21545">
        <v>54570</v>
      </c>
      <c r="B21545" t="s">
        <v>17422</v>
      </c>
    </row>
    <row r="21546" spans="1:2" x14ac:dyDescent="0.25">
      <c r="A21546">
        <v>54570</v>
      </c>
      <c r="B21546" t="s">
        <v>17423</v>
      </c>
    </row>
    <row r="21547" spans="1:2" x14ac:dyDescent="0.25">
      <c r="A21547">
        <v>54570</v>
      </c>
      <c r="B21547" t="s">
        <v>17424</v>
      </c>
    </row>
    <row r="21548" spans="1:2" x14ac:dyDescent="0.25">
      <c r="A21548">
        <v>54570</v>
      </c>
      <c r="B21548" t="s">
        <v>17425</v>
      </c>
    </row>
    <row r="21549" spans="1:2" x14ac:dyDescent="0.25">
      <c r="A21549">
        <v>54570</v>
      </c>
      <c r="B21549" t="s">
        <v>15648</v>
      </c>
    </row>
    <row r="21550" spans="1:2" x14ac:dyDescent="0.25">
      <c r="A21550">
        <v>54574</v>
      </c>
      <c r="B21550" t="s">
        <v>17426</v>
      </c>
    </row>
    <row r="21551" spans="1:2" x14ac:dyDescent="0.25">
      <c r="A21551">
        <v>54574</v>
      </c>
      <c r="B21551" t="s">
        <v>17427</v>
      </c>
    </row>
    <row r="21552" spans="1:2" x14ac:dyDescent="0.25">
      <c r="A21552">
        <v>54574</v>
      </c>
      <c r="B21552" t="s">
        <v>12856</v>
      </c>
    </row>
    <row r="21553" spans="1:2" x14ac:dyDescent="0.25">
      <c r="A21553">
        <v>54576</v>
      </c>
      <c r="B21553" t="s">
        <v>17428</v>
      </c>
    </row>
    <row r="21554" spans="1:2" x14ac:dyDescent="0.25">
      <c r="A21554">
        <v>54576</v>
      </c>
      <c r="B21554" t="s">
        <v>17429</v>
      </c>
    </row>
    <row r="21555" spans="1:2" x14ac:dyDescent="0.25">
      <c r="A21555">
        <v>54578</v>
      </c>
      <c r="B21555" t="s">
        <v>17430</v>
      </c>
    </row>
    <row r="21556" spans="1:2" x14ac:dyDescent="0.25">
      <c r="A21556">
        <v>54578</v>
      </c>
      <c r="B21556" t="s">
        <v>4495</v>
      </c>
    </row>
    <row r="21557" spans="1:2" x14ac:dyDescent="0.25">
      <c r="A21557">
        <v>54578</v>
      </c>
      <c r="B21557" t="s">
        <v>16973</v>
      </c>
    </row>
    <row r="21558" spans="1:2" x14ac:dyDescent="0.25">
      <c r="A21558">
        <v>54578</v>
      </c>
      <c r="B21558" t="s">
        <v>17431</v>
      </c>
    </row>
    <row r="21559" spans="1:2" x14ac:dyDescent="0.25">
      <c r="A21559">
        <v>54578</v>
      </c>
      <c r="B21559" t="s">
        <v>17432</v>
      </c>
    </row>
    <row r="21560" spans="1:2" x14ac:dyDescent="0.25">
      <c r="A21560">
        <v>54578</v>
      </c>
      <c r="B21560" t="s">
        <v>17433</v>
      </c>
    </row>
    <row r="21561" spans="1:2" x14ac:dyDescent="0.25">
      <c r="A21561">
        <v>54578</v>
      </c>
      <c r="B21561" t="s">
        <v>17434</v>
      </c>
    </row>
    <row r="21562" spans="1:2" x14ac:dyDescent="0.25">
      <c r="A21562">
        <v>54578</v>
      </c>
      <c r="B21562" t="s">
        <v>17435</v>
      </c>
    </row>
    <row r="21563" spans="1:2" x14ac:dyDescent="0.25">
      <c r="A21563">
        <v>54579</v>
      </c>
      <c r="B21563" t="s">
        <v>17436</v>
      </c>
    </row>
    <row r="21564" spans="1:2" x14ac:dyDescent="0.25">
      <c r="A21564">
        <v>54581</v>
      </c>
      <c r="B21564" t="s">
        <v>17437</v>
      </c>
    </row>
    <row r="21565" spans="1:2" x14ac:dyDescent="0.25">
      <c r="A21565">
        <v>54584</v>
      </c>
      <c r="B21565" t="s">
        <v>17438</v>
      </c>
    </row>
    <row r="21566" spans="1:2" x14ac:dyDescent="0.25">
      <c r="A21566">
        <v>54584</v>
      </c>
      <c r="B21566" t="s">
        <v>17043</v>
      </c>
    </row>
    <row r="21567" spans="1:2" x14ac:dyDescent="0.25">
      <c r="A21567">
        <v>54584</v>
      </c>
      <c r="B21567" t="s">
        <v>17437</v>
      </c>
    </row>
    <row r="21568" spans="1:2" x14ac:dyDescent="0.25">
      <c r="A21568">
        <v>54585</v>
      </c>
      <c r="B21568" t="s">
        <v>17319</v>
      </c>
    </row>
    <row r="21569" spans="1:2" x14ac:dyDescent="0.25">
      <c r="A21569">
        <v>54586</v>
      </c>
      <c r="B21569" t="s">
        <v>17439</v>
      </c>
    </row>
    <row r="21570" spans="1:2" x14ac:dyDescent="0.25">
      <c r="A21570">
        <v>54587</v>
      </c>
      <c r="B21570" t="s">
        <v>17440</v>
      </c>
    </row>
    <row r="21571" spans="1:2" x14ac:dyDescent="0.25">
      <c r="A21571">
        <v>54587</v>
      </c>
      <c r="B21571" t="s">
        <v>17441</v>
      </c>
    </row>
    <row r="21572" spans="1:2" x14ac:dyDescent="0.25">
      <c r="A21572">
        <v>54589</v>
      </c>
      <c r="B21572" t="s">
        <v>17442</v>
      </c>
    </row>
    <row r="21573" spans="1:2" x14ac:dyDescent="0.25">
      <c r="A21573">
        <v>54589</v>
      </c>
      <c r="B21573" t="s">
        <v>17443</v>
      </c>
    </row>
    <row r="21574" spans="1:2" x14ac:dyDescent="0.25">
      <c r="A21574">
        <v>54595</v>
      </c>
      <c r="B21574" t="s">
        <v>17444</v>
      </c>
    </row>
    <row r="21575" spans="1:2" x14ac:dyDescent="0.25">
      <c r="A21575">
        <v>54595</v>
      </c>
      <c r="B21575" t="s">
        <v>17445</v>
      </c>
    </row>
    <row r="21576" spans="1:2" x14ac:dyDescent="0.25">
      <c r="A21576">
        <v>54595</v>
      </c>
      <c r="B21576" t="s">
        <v>17446</v>
      </c>
    </row>
    <row r="21577" spans="1:2" x14ac:dyDescent="0.25">
      <c r="A21577">
        <v>54595</v>
      </c>
      <c r="B21577" t="s">
        <v>17447</v>
      </c>
    </row>
    <row r="21578" spans="1:2" x14ac:dyDescent="0.25">
      <c r="A21578">
        <v>54595</v>
      </c>
      <c r="B21578" t="s">
        <v>17448</v>
      </c>
    </row>
    <row r="21579" spans="1:2" x14ac:dyDescent="0.25">
      <c r="A21579">
        <v>54595</v>
      </c>
      <c r="B21579" t="s">
        <v>17449</v>
      </c>
    </row>
    <row r="21580" spans="1:2" x14ac:dyDescent="0.25">
      <c r="A21580">
        <v>54597</v>
      </c>
      <c r="B21580" t="s">
        <v>17450</v>
      </c>
    </row>
    <row r="21581" spans="1:2" x14ac:dyDescent="0.25">
      <c r="A21581">
        <v>54597</v>
      </c>
      <c r="B21581" t="s">
        <v>17451</v>
      </c>
    </row>
    <row r="21582" spans="1:2" x14ac:dyDescent="0.25">
      <c r="A21582">
        <v>54597</v>
      </c>
      <c r="B21582" t="s">
        <v>17452</v>
      </c>
    </row>
    <row r="21583" spans="1:2" x14ac:dyDescent="0.25">
      <c r="A21583">
        <v>54597</v>
      </c>
      <c r="B21583" t="s">
        <v>17453</v>
      </c>
    </row>
    <row r="21584" spans="1:2" x14ac:dyDescent="0.25">
      <c r="A21584">
        <v>54597</v>
      </c>
      <c r="B21584" t="s">
        <v>17454</v>
      </c>
    </row>
    <row r="21585" spans="1:2" x14ac:dyDescent="0.25">
      <c r="A21585">
        <v>54597</v>
      </c>
      <c r="B21585" t="s">
        <v>17455</v>
      </c>
    </row>
    <row r="21586" spans="1:2" x14ac:dyDescent="0.25">
      <c r="A21586">
        <v>54597</v>
      </c>
      <c r="B21586" t="s">
        <v>17456</v>
      </c>
    </row>
    <row r="21587" spans="1:2" x14ac:dyDescent="0.25">
      <c r="A21587">
        <v>54597</v>
      </c>
      <c r="B21587" t="s">
        <v>17457</v>
      </c>
    </row>
    <row r="21588" spans="1:2" x14ac:dyDescent="0.25">
      <c r="A21588">
        <v>54597</v>
      </c>
      <c r="B21588" t="s">
        <v>17458</v>
      </c>
    </row>
    <row r="21589" spans="1:2" x14ac:dyDescent="0.25">
      <c r="A21589">
        <v>54597</v>
      </c>
      <c r="B21589" t="s">
        <v>17459</v>
      </c>
    </row>
    <row r="21590" spans="1:2" x14ac:dyDescent="0.25">
      <c r="A21590">
        <v>54597</v>
      </c>
      <c r="B21590" t="s">
        <v>17460</v>
      </c>
    </row>
    <row r="21591" spans="1:2" x14ac:dyDescent="0.25">
      <c r="A21591">
        <v>54597</v>
      </c>
      <c r="B21591" t="s">
        <v>17460</v>
      </c>
    </row>
    <row r="21592" spans="1:2" x14ac:dyDescent="0.25">
      <c r="A21592">
        <v>54597</v>
      </c>
      <c r="B21592" t="s">
        <v>17460</v>
      </c>
    </row>
    <row r="21593" spans="1:2" x14ac:dyDescent="0.25">
      <c r="A21593">
        <v>54597</v>
      </c>
      <c r="B21593" t="s">
        <v>17461</v>
      </c>
    </row>
    <row r="21594" spans="1:2" x14ac:dyDescent="0.25">
      <c r="A21594">
        <v>54597</v>
      </c>
      <c r="B21594" t="s">
        <v>17462</v>
      </c>
    </row>
    <row r="21595" spans="1:2" x14ac:dyDescent="0.25">
      <c r="A21595">
        <v>54597</v>
      </c>
      <c r="B21595" t="s">
        <v>17463</v>
      </c>
    </row>
    <row r="21596" spans="1:2" x14ac:dyDescent="0.25">
      <c r="A21596">
        <v>54597</v>
      </c>
      <c r="B21596" t="s">
        <v>17464</v>
      </c>
    </row>
    <row r="21597" spans="1:2" x14ac:dyDescent="0.25">
      <c r="A21597">
        <v>54597</v>
      </c>
      <c r="B21597" t="s">
        <v>17465</v>
      </c>
    </row>
    <row r="21598" spans="1:2" x14ac:dyDescent="0.25">
      <c r="A21598">
        <v>54597</v>
      </c>
      <c r="B21598" t="s">
        <v>17466</v>
      </c>
    </row>
    <row r="21599" spans="1:2" x14ac:dyDescent="0.25">
      <c r="A21599">
        <v>54597</v>
      </c>
      <c r="B21599" t="s">
        <v>17467</v>
      </c>
    </row>
    <row r="21600" spans="1:2" x14ac:dyDescent="0.25">
      <c r="A21600">
        <v>54597</v>
      </c>
      <c r="B21600" t="s">
        <v>17468</v>
      </c>
    </row>
    <row r="21601" spans="1:2" x14ac:dyDescent="0.25">
      <c r="A21601">
        <v>54597</v>
      </c>
      <c r="B21601" t="s">
        <v>17469</v>
      </c>
    </row>
    <row r="21602" spans="1:2" x14ac:dyDescent="0.25">
      <c r="A21602">
        <v>54597</v>
      </c>
      <c r="B21602" t="s">
        <v>17470</v>
      </c>
    </row>
    <row r="21603" spans="1:2" x14ac:dyDescent="0.25">
      <c r="A21603">
        <v>54597</v>
      </c>
      <c r="B21603" t="s">
        <v>17471</v>
      </c>
    </row>
    <row r="21604" spans="1:2" x14ac:dyDescent="0.25">
      <c r="A21604">
        <v>54597</v>
      </c>
      <c r="B21604" t="s">
        <v>4184</v>
      </c>
    </row>
    <row r="21605" spans="1:2" x14ac:dyDescent="0.25">
      <c r="A21605">
        <v>54597</v>
      </c>
      <c r="B21605" t="s">
        <v>17472</v>
      </c>
    </row>
    <row r="21606" spans="1:2" x14ac:dyDescent="0.25">
      <c r="A21606">
        <v>54597</v>
      </c>
      <c r="B21606" t="s">
        <v>17473</v>
      </c>
    </row>
    <row r="21607" spans="1:2" x14ac:dyDescent="0.25">
      <c r="A21607">
        <v>54597</v>
      </c>
      <c r="B21607" t="s">
        <v>17474</v>
      </c>
    </row>
    <row r="21608" spans="1:2" x14ac:dyDescent="0.25">
      <c r="A21608">
        <v>54597</v>
      </c>
      <c r="B21608" t="s">
        <v>17475</v>
      </c>
    </row>
    <row r="21609" spans="1:2" x14ac:dyDescent="0.25">
      <c r="A21609">
        <v>54597</v>
      </c>
      <c r="B21609" t="s">
        <v>17476</v>
      </c>
    </row>
    <row r="21610" spans="1:2" x14ac:dyDescent="0.25">
      <c r="A21610">
        <v>54597</v>
      </c>
      <c r="B21610" t="s">
        <v>17477</v>
      </c>
    </row>
    <row r="21611" spans="1:2" x14ac:dyDescent="0.25">
      <c r="A21611">
        <v>54597</v>
      </c>
      <c r="B21611" t="s">
        <v>1873</v>
      </c>
    </row>
    <row r="21612" spans="1:2" x14ac:dyDescent="0.25">
      <c r="A21612">
        <v>54597</v>
      </c>
      <c r="B21612" t="s">
        <v>17478</v>
      </c>
    </row>
    <row r="21613" spans="1:2" x14ac:dyDescent="0.25">
      <c r="A21613">
        <v>54597</v>
      </c>
      <c r="B21613" t="s">
        <v>17479</v>
      </c>
    </row>
    <row r="21614" spans="1:2" x14ac:dyDescent="0.25">
      <c r="A21614">
        <v>54597</v>
      </c>
      <c r="B21614" t="s">
        <v>17480</v>
      </c>
    </row>
    <row r="21615" spans="1:2" x14ac:dyDescent="0.25">
      <c r="A21615">
        <v>54597</v>
      </c>
      <c r="B21615" t="s">
        <v>3458</v>
      </c>
    </row>
    <row r="21616" spans="1:2" x14ac:dyDescent="0.25">
      <c r="A21616">
        <v>54597</v>
      </c>
      <c r="B21616" t="s">
        <v>17481</v>
      </c>
    </row>
    <row r="21617" spans="1:2" x14ac:dyDescent="0.25">
      <c r="A21617">
        <v>54597</v>
      </c>
      <c r="B21617" t="s">
        <v>17482</v>
      </c>
    </row>
    <row r="21618" spans="1:2" x14ac:dyDescent="0.25">
      <c r="A21618">
        <v>54597</v>
      </c>
      <c r="B21618" t="s">
        <v>17483</v>
      </c>
    </row>
    <row r="21619" spans="1:2" x14ac:dyDescent="0.25">
      <c r="A21619">
        <v>54597</v>
      </c>
      <c r="B21619" t="s">
        <v>17484</v>
      </c>
    </row>
    <row r="21620" spans="1:2" x14ac:dyDescent="0.25">
      <c r="A21620">
        <v>54597</v>
      </c>
      <c r="B21620" t="s">
        <v>17485</v>
      </c>
    </row>
    <row r="21621" spans="1:2" x14ac:dyDescent="0.25">
      <c r="A21621">
        <v>54597</v>
      </c>
      <c r="B21621" t="s">
        <v>17486</v>
      </c>
    </row>
    <row r="21622" spans="1:2" x14ac:dyDescent="0.25">
      <c r="A21622">
        <v>54597</v>
      </c>
      <c r="B21622" t="s">
        <v>17486</v>
      </c>
    </row>
    <row r="21623" spans="1:2" x14ac:dyDescent="0.25">
      <c r="A21623">
        <v>54608</v>
      </c>
      <c r="B21623" t="s">
        <v>17487</v>
      </c>
    </row>
    <row r="21624" spans="1:2" x14ac:dyDescent="0.25">
      <c r="A21624">
        <v>54608</v>
      </c>
      <c r="B21624" t="s">
        <v>17488</v>
      </c>
    </row>
    <row r="21625" spans="1:2" x14ac:dyDescent="0.25">
      <c r="A21625">
        <v>54608</v>
      </c>
      <c r="B21625" t="s">
        <v>17489</v>
      </c>
    </row>
    <row r="21626" spans="1:2" x14ac:dyDescent="0.25">
      <c r="A21626">
        <v>54608</v>
      </c>
      <c r="B21626" t="s">
        <v>17490</v>
      </c>
    </row>
    <row r="21627" spans="1:2" x14ac:dyDescent="0.25">
      <c r="A21627">
        <v>54608</v>
      </c>
      <c r="B21627" t="s">
        <v>17491</v>
      </c>
    </row>
    <row r="21628" spans="1:2" x14ac:dyDescent="0.25">
      <c r="A21628">
        <v>54608</v>
      </c>
      <c r="B21628" t="s">
        <v>17492</v>
      </c>
    </row>
    <row r="21629" spans="1:2" x14ac:dyDescent="0.25">
      <c r="A21629">
        <v>54608</v>
      </c>
      <c r="B21629" t="s">
        <v>17493</v>
      </c>
    </row>
    <row r="21630" spans="1:2" x14ac:dyDescent="0.25">
      <c r="A21630">
        <v>54608</v>
      </c>
      <c r="B21630" t="s">
        <v>17494</v>
      </c>
    </row>
    <row r="21631" spans="1:2" x14ac:dyDescent="0.25">
      <c r="A21631">
        <v>54608</v>
      </c>
      <c r="B21631" t="s">
        <v>17495</v>
      </c>
    </row>
    <row r="21632" spans="1:2" x14ac:dyDescent="0.25">
      <c r="A21632">
        <v>54608</v>
      </c>
      <c r="B21632" t="s">
        <v>17496</v>
      </c>
    </row>
    <row r="21633" spans="1:2" x14ac:dyDescent="0.25">
      <c r="A21633">
        <v>54608</v>
      </c>
      <c r="B21633" t="s">
        <v>17497</v>
      </c>
    </row>
    <row r="21634" spans="1:2" x14ac:dyDescent="0.25">
      <c r="A21634">
        <v>54608</v>
      </c>
      <c r="B21634" t="s">
        <v>17498</v>
      </c>
    </row>
    <row r="21635" spans="1:2" x14ac:dyDescent="0.25">
      <c r="A21635">
        <v>54608</v>
      </c>
      <c r="B21635" t="s">
        <v>17499</v>
      </c>
    </row>
    <row r="21636" spans="1:2" x14ac:dyDescent="0.25">
      <c r="A21636">
        <v>54608</v>
      </c>
      <c r="B21636" t="s">
        <v>17500</v>
      </c>
    </row>
    <row r="21637" spans="1:2" x14ac:dyDescent="0.25">
      <c r="A21637">
        <v>54610</v>
      </c>
      <c r="B21637" t="s">
        <v>17501</v>
      </c>
    </row>
    <row r="21638" spans="1:2" x14ac:dyDescent="0.25">
      <c r="A21638">
        <v>54611</v>
      </c>
      <c r="B21638" t="s">
        <v>17502</v>
      </c>
    </row>
    <row r="21639" spans="1:2" x14ac:dyDescent="0.25">
      <c r="A21639">
        <v>54611</v>
      </c>
      <c r="B21639" t="s">
        <v>17503</v>
      </c>
    </row>
    <row r="21640" spans="1:2" x14ac:dyDescent="0.25">
      <c r="A21640">
        <v>54612</v>
      </c>
      <c r="B21640" t="s">
        <v>17504</v>
      </c>
    </row>
    <row r="21641" spans="1:2" x14ac:dyDescent="0.25">
      <c r="A21641">
        <v>54612</v>
      </c>
      <c r="B21641" t="s">
        <v>17505</v>
      </c>
    </row>
    <row r="21642" spans="1:2" x14ac:dyDescent="0.25">
      <c r="A21642">
        <v>54612</v>
      </c>
      <c r="B21642" t="s">
        <v>17506</v>
      </c>
    </row>
    <row r="21643" spans="1:2" x14ac:dyDescent="0.25">
      <c r="A21643">
        <v>54612</v>
      </c>
      <c r="B21643" t="s">
        <v>17507</v>
      </c>
    </row>
    <row r="21644" spans="1:2" x14ac:dyDescent="0.25">
      <c r="A21644">
        <v>54612</v>
      </c>
      <c r="B21644" t="s">
        <v>17277</v>
      </c>
    </row>
    <row r="21645" spans="1:2" x14ac:dyDescent="0.25">
      <c r="A21645">
        <v>54614</v>
      </c>
      <c r="B21645" t="s">
        <v>17508</v>
      </c>
    </row>
    <row r="21646" spans="1:2" x14ac:dyDescent="0.25">
      <c r="A21646">
        <v>54614</v>
      </c>
      <c r="B21646" t="s">
        <v>17509</v>
      </c>
    </row>
    <row r="21647" spans="1:2" x14ac:dyDescent="0.25">
      <c r="A21647">
        <v>54614</v>
      </c>
      <c r="B21647" t="s">
        <v>17510</v>
      </c>
    </row>
    <row r="21648" spans="1:2" x14ac:dyDescent="0.25">
      <c r="A21648">
        <v>54614</v>
      </c>
      <c r="B21648" t="s">
        <v>17511</v>
      </c>
    </row>
    <row r="21649" spans="1:2" x14ac:dyDescent="0.25">
      <c r="A21649">
        <v>54614</v>
      </c>
      <c r="B21649" t="s">
        <v>17512</v>
      </c>
    </row>
    <row r="21650" spans="1:2" x14ac:dyDescent="0.25">
      <c r="A21650">
        <v>54614</v>
      </c>
      <c r="B21650" t="s">
        <v>17513</v>
      </c>
    </row>
    <row r="21651" spans="1:2" x14ac:dyDescent="0.25">
      <c r="A21651">
        <v>54614</v>
      </c>
      <c r="B21651" t="s">
        <v>17514</v>
      </c>
    </row>
    <row r="21652" spans="1:2" x14ac:dyDescent="0.25">
      <c r="A21652">
        <v>54614</v>
      </c>
      <c r="B21652" t="s">
        <v>17515</v>
      </c>
    </row>
    <row r="21653" spans="1:2" x14ac:dyDescent="0.25">
      <c r="A21653">
        <v>54614</v>
      </c>
      <c r="B21653" t="s">
        <v>17516</v>
      </c>
    </row>
    <row r="21654" spans="1:2" x14ac:dyDescent="0.25">
      <c r="A21654">
        <v>54616</v>
      </c>
      <c r="B21654" t="s">
        <v>17517</v>
      </c>
    </row>
    <row r="21655" spans="1:2" x14ac:dyDescent="0.25">
      <c r="A21655">
        <v>54617</v>
      </c>
      <c r="B21655" t="s">
        <v>17518</v>
      </c>
    </row>
    <row r="21656" spans="1:2" x14ac:dyDescent="0.25">
      <c r="A21656">
        <v>54617</v>
      </c>
      <c r="B21656" t="s">
        <v>17519</v>
      </c>
    </row>
    <row r="21657" spans="1:2" x14ac:dyDescent="0.25">
      <c r="A21657">
        <v>54617</v>
      </c>
      <c r="B21657" t="s">
        <v>17520</v>
      </c>
    </row>
    <row r="21658" spans="1:2" x14ac:dyDescent="0.25">
      <c r="A21658">
        <v>54619</v>
      </c>
      <c r="B21658" t="s">
        <v>17521</v>
      </c>
    </row>
    <row r="21659" spans="1:2" x14ac:dyDescent="0.25">
      <c r="A21659">
        <v>54619</v>
      </c>
      <c r="B21659" t="s">
        <v>17522</v>
      </c>
    </row>
    <row r="21660" spans="1:2" x14ac:dyDescent="0.25">
      <c r="A21660">
        <v>54619</v>
      </c>
      <c r="B21660" t="s">
        <v>17523</v>
      </c>
    </row>
    <row r="21661" spans="1:2" x14ac:dyDescent="0.25">
      <c r="A21661">
        <v>54619</v>
      </c>
      <c r="B21661" t="s">
        <v>17524</v>
      </c>
    </row>
    <row r="21662" spans="1:2" x14ac:dyDescent="0.25">
      <c r="A21662">
        <v>54619</v>
      </c>
      <c r="B21662" t="s">
        <v>17525</v>
      </c>
    </row>
    <row r="21663" spans="1:2" x14ac:dyDescent="0.25">
      <c r="A21663">
        <v>54619</v>
      </c>
      <c r="B21663" t="s">
        <v>17526</v>
      </c>
    </row>
    <row r="21664" spans="1:2" x14ac:dyDescent="0.25">
      <c r="A21664">
        <v>54619</v>
      </c>
      <c r="B21664" t="s">
        <v>12846</v>
      </c>
    </row>
    <row r="21665" spans="1:2" x14ac:dyDescent="0.25">
      <c r="A21665">
        <v>54619</v>
      </c>
      <c r="B21665" t="s">
        <v>17527</v>
      </c>
    </row>
    <row r="21666" spans="1:2" x14ac:dyDescent="0.25">
      <c r="A21666">
        <v>54619</v>
      </c>
      <c r="B21666" t="s">
        <v>17528</v>
      </c>
    </row>
    <row r="21667" spans="1:2" x14ac:dyDescent="0.25">
      <c r="A21667">
        <v>54619</v>
      </c>
      <c r="B21667" t="s">
        <v>17529</v>
      </c>
    </row>
    <row r="21668" spans="1:2" x14ac:dyDescent="0.25">
      <c r="A21668">
        <v>54619</v>
      </c>
      <c r="B21668" t="s">
        <v>17530</v>
      </c>
    </row>
    <row r="21669" spans="1:2" x14ac:dyDescent="0.25">
      <c r="A21669">
        <v>54619</v>
      </c>
      <c r="B21669" t="s">
        <v>17531</v>
      </c>
    </row>
    <row r="21670" spans="1:2" x14ac:dyDescent="0.25">
      <c r="A21670">
        <v>54619</v>
      </c>
      <c r="B21670" t="s">
        <v>17532</v>
      </c>
    </row>
    <row r="21671" spans="1:2" x14ac:dyDescent="0.25">
      <c r="A21671">
        <v>54619</v>
      </c>
      <c r="B21671" t="s">
        <v>17533</v>
      </c>
    </row>
    <row r="21672" spans="1:2" x14ac:dyDescent="0.25">
      <c r="A21672">
        <v>54619</v>
      </c>
      <c r="B21672" t="s">
        <v>17534</v>
      </c>
    </row>
    <row r="21673" spans="1:2" x14ac:dyDescent="0.25">
      <c r="A21673">
        <v>54634</v>
      </c>
      <c r="B21673" t="s">
        <v>17535</v>
      </c>
    </row>
    <row r="21674" spans="1:2" x14ac:dyDescent="0.25">
      <c r="A21674">
        <v>54634</v>
      </c>
      <c r="B21674" t="s">
        <v>17536</v>
      </c>
    </row>
    <row r="21675" spans="1:2" x14ac:dyDescent="0.25">
      <c r="A21675">
        <v>54634</v>
      </c>
      <c r="B21675" t="s">
        <v>17537</v>
      </c>
    </row>
    <row r="21676" spans="1:2" x14ac:dyDescent="0.25">
      <c r="A21676">
        <v>54634</v>
      </c>
      <c r="B21676" t="s">
        <v>17538</v>
      </c>
    </row>
    <row r="21677" spans="1:2" x14ac:dyDescent="0.25">
      <c r="A21677">
        <v>54634</v>
      </c>
      <c r="B21677" t="s">
        <v>17539</v>
      </c>
    </row>
    <row r="21678" spans="1:2" x14ac:dyDescent="0.25">
      <c r="A21678">
        <v>54636</v>
      </c>
      <c r="B21678" t="s">
        <v>4908</v>
      </c>
    </row>
    <row r="21679" spans="1:2" x14ac:dyDescent="0.25">
      <c r="A21679">
        <v>54636</v>
      </c>
      <c r="B21679" t="s">
        <v>17540</v>
      </c>
    </row>
    <row r="21680" spans="1:2" x14ac:dyDescent="0.25">
      <c r="A21680">
        <v>54636</v>
      </c>
      <c r="B21680" t="s">
        <v>17541</v>
      </c>
    </row>
    <row r="21681" spans="1:2" x14ac:dyDescent="0.25">
      <c r="A21681">
        <v>54636</v>
      </c>
      <c r="B21681" t="s">
        <v>17542</v>
      </c>
    </row>
    <row r="21682" spans="1:2" x14ac:dyDescent="0.25">
      <c r="A21682">
        <v>54636</v>
      </c>
      <c r="B21682" t="s">
        <v>17543</v>
      </c>
    </row>
    <row r="21683" spans="1:2" x14ac:dyDescent="0.25">
      <c r="A21683">
        <v>54636</v>
      </c>
      <c r="B21683" t="s">
        <v>17544</v>
      </c>
    </row>
    <row r="21684" spans="1:2" x14ac:dyDescent="0.25">
      <c r="A21684">
        <v>54636</v>
      </c>
      <c r="B21684" t="s">
        <v>13029</v>
      </c>
    </row>
    <row r="21685" spans="1:2" x14ac:dyDescent="0.25">
      <c r="A21685">
        <v>54636</v>
      </c>
      <c r="B21685" t="s">
        <v>17545</v>
      </c>
    </row>
    <row r="21686" spans="1:2" x14ac:dyDescent="0.25">
      <c r="A21686">
        <v>54636</v>
      </c>
      <c r="B21686" t="s">
        <v>17546</v>
      </c>
    </row>
    <row r="21687" spans="1:2" x14ac:dyDescent="0.25">
      <c r="A21687">
        <v>54636</v>
      </c>
      <c r="B21687" t="s">
        <v>17547</v>
      </c>
    </row>
    <row r="21688" spans="1:2" x14ac:dyDescent="0.25">
      <c r="A21688">
        <v>54636</v>
      </c>
      <c r="B21688" t="s">
        <v>17548</v>
      </c>
    </row>
    <row r="21689" spans="1:2" x14ac:dyDescent="0.25">
      <c r="A21689">
        <v>54636</v>
      </c>
      <c r="B21689" t="s">
        <v>17549</v>
      </c>
    </row>
    <row r="21690" spans="1:2" x14ac:dyDescent="0.25">
      <c r="A21690">
        <v>54636</v>
      </c>
      <c r="B21690" t="s">
        <v>17550</v>
      </c>
    </row>
    <row r="21691" spans="1:2" x14ac:dyDescent="0.25">
      <c r="A21691">
        <v>54636</v>
      </c>
      <c r="B21691" t="s">
        <v>17551</v>
      </c>
    </row>
    <row r="21692" spans="1:2" x14ac:dyDescent="0.25">
      <c r="A21692">
        <v>54636</v>
      </c>
      <c r="B21692" t="s">
        <v>17552</v>
      </c>
    </row>
    <row r="21693" spans="1:2" x14ac:dyDescent="0.25">
      <c r="A21693">
        <v>54636</v>
      </c>
      <c r="B21693" t="s">
        <v>17553</v>
      </c>
    </row>
    <row r="21694" spans="1:2" x14ac:dyDescent="0.25">
      <c r="A21694">
        <v>54636</v>
      </c>
      <c r="B21694" t="s">
        <v>17554</v>
      </c>
    </row>
    <row r="21695" spans="1:2" x14ac:dyDescent="0.25">
      <c r="A21695">
        <v>54636</v>
      </c>
      <c r="B21695" t="s">
        <v>17555</v>
      </c>
    </row>
    <row r="21696" spans="1:2" x14ac:dyDescent="0.25">
      <c r="A21696">
        <v>54636</v>
      </c>
      <c r="B21696" t="s">
        <v>17556</v>
      </c>
    </row>
    <row r="21697" spans="1:2" x14ac:dyDescent="0.25">
      <c r="A21697">
        <v>54636</v>
      </c>
      <c r="B21697" t="s">
        <v>17557</v>
      </c>
    </row>
    <row r="21698" spans="1:2" x14ac:dyDescent="0.25">
      <c r="A21698">
        <v>54636</v>
      </c>
      <c r="B21698" t="s">
        <v>17558</v>
      </c>
    </row>
    <row r="21699" spans="1:2" x14ac:dyDescent="0.25">
      <c r="A21699">
        <v>54636</v>
      </c>
      <c r="B21699" t="s">
        <v>17559</v>
      </c>
    </row>
    <row r="21700" spans="1:2" x14ac:dyDescent="0.25">
      <c r="A21700">
        <v>54636</v>
      </c>
      <c r="B21700" t="s">
        <v>17560</v>
      </c>
    </row>
    <row r="21701" spans="1:2" x14ac:dyDescent="0.25">
      <c r="A21701">
        <v>54636</v>
      </c>
      <c r="B21701" t="s">
        <v>17561</v>
      </c>
    </row>
    <row r="21702" spans="1:2" x14ac:dyDescent="0.25">
      <c r="A21702">
        <v>54636</v>
      </c>
      <c r="B21702" t="s">
        <v>17562</v>
      </c>
    </row>
    <row r="21703" spans="1:2" x14ac:dyDescent="0.25">
      <c r="A21703">
        <v>54636</v>
      </c>
      <c r="B21703" t="s">
        <v>17563</v>
      </c>
    </row>
    <row r="21704" spans="1:2" x14ac:dyDescent="0.25">
      <c r="A21704">
        <v>54636</v>
      </c>
      <c r="B21704" t="s">
        <v>17564</v>
      </c>
    </row>
    <row r="21705" spans="1:2" x14ac:dyDescent="0.25">
      <c r="A21705">
        <v>54636</v>
      </c>
      <c r="B21705" t="s">
        <v>2754</v>
      </c>
    </row>
    <row r="21706" spans="1:2" x14ac:dyDescent="0.25">
      <c r="A21706">
        <v>54636</v>
      </c>
      <c r="B21706" t="s">
        <v>17565</v>
      </c>
    </row>
    <row r="21707" spans="1:2" x14ac:dyDescent="0.25">
      <c r="A21707">
        <v>54636</v>
      </c>
      <c r="B21707" t="s">
        <v>17566</v>
      </c>
    </row>
    <row r="21708" spans="1:2" x14ac:dyDescent="0.25">
      <c r="A21708">
        <v>54636</v>
      </c>
      <c r="B21708" t="s">
        <v>17567</v>
      </c>
    </row>
    <row r="21709" spans="1:2" x14ac:dyDescent="0.25">
      <c r="A21709">
        <v>54636</v>
      </c>
      <c r="B21709" t="s">
        <v>17568</v>
      </c>
    </row>
    <row r="21710" spans="1:2" x14ac:dyDescent="0.25">
      <c r="A21710">
        <v>54636</v>
      </c>
      <c r="B21710" t="s">
        <v>17569</v>
      </c>
    </row>
    <row r="21711" spans="1:2" x14ac:dyDescent="0.25">
      <c r="A21711">
        <v>54636</v>
      </c>
      <c r="B21711" t="s">
        <v>17570</v>
      </c>
    </row>
    <row r="21712" spans="1:2" x14ac:dyDescent="0.25">
      <c r="A21712">
        <v>54636</v>
      </c>
      <c r="B21712" t="s">
        <v>17571</v>
      </c>
    </row>
    <row r="21713" spans="1:2" x14ac:dyDescent="0.25">
      <c r="A21713">
        <v>54636</v>
      </c>
      <c r="B21713" t="s">
        <v>15491</v>
      </c>
    </row>
    <row r="21714" spans="1:2" x14ac:dyDescent="0.25">
      <c r="A21714">
        <v>54636</v>
      </c>
      <c r="B21714" t="s">
        <v>17572</v>
      </c>
    </row>
    <row r="21715" spans="1:2" x14ac:dyDescent="0.25">
      <c r="A21715">
        <v>54636</v>
      </c>
      <c r="B21715" t="s">
        <v>17573</v>
      </c>
    </row>
    <row r="21716" spans="1:2" x14ac:dyDescent="0.25">
      <c r="A21716">
        <v>54636</v>
      </c>
      <c r="B21716" t="s">
        <v>17574</v>
      </c>
    </row>
    <row r="21717" spans="1:2" x14ac:dyDescent="0.25">
      <c r="A21717">
        <v>54636</v>
      </c>
      <c r="B21717" t="s">
        <v>17575</v>
      </c>
    </row>
    <row r="21718" spans="1:2" x14ac:dyDescent="0.25">
      <c r="A21718">
        <v>54636</v>
      </c>
      <c r="B21718" t="s">
        <v>17576</v>
      </c>
    </row>
    <row r="21719" spans="1:2" x14ac:dyDescent="0.25">
      <c r="A21719">
        <v>54636</v>
      </c>
      <c r="B21719" t="s">
        <v>17577</v>
      </c>
    </row>
    <row r="21720" spans="1:2" x14ac:dyDescent="0.25">
      <c r="A21720">
        <v>54636</v>
      </c>
      <c r="B21720" t="s">
        <v>17578</v>
      </c>
    </row>
    <row r="21721" spans="1:2" x14ac:dyDescent="0.25">
      <c r="A21721">
        <v>54636</v>
      </c>
      <c r="B21721" t="s">
        <v>17579</v>
      </c>
    </row>
    <row r="21722" spans="1:2" x14ac:dyDescent="0.25">
      <c r="A21722">
        <v>54646</v>
      </c>
      <c r="B21722" t="s">
        <v>17580</v>
      </c>
    </row>
    <row r="21723" spans="1:2" x14ac:dyDescent="0.25">
      <c r="A21723">
        <v>54646</v>
      </c>
      <c r="B21723" t="s">
        <v>17581</v>
      </c>
    </row>
    <row r="21724" spans="1:2" x14ac:dyDescent="0.25">
      <c r="A21724">
        <v>54646</v>
      </c>
      <c r="B21724" t="s">
        <v>3978</v>
      </c>
    </row>
    <row r="21725" spans="1:2" x14ac:dyDescent="0.25">
      <c r="A21725">
        <v>54646</v>
      </c>
      <c r="B21725" t="s">
        <v>17582</v>
      </c>
    </row>
    <row r="21726" spans="1:2" x14ac:dyDescent="0.25">
      <c r="A21726">
        <v>54646</v>
      </c>
      <c r="B21726" t="s">
        <v>17583</v>
      </c>
    </row>
    <row r="21727" spans="1:2" x14ac:dyDescent="0.25">
      <c r="A21727">
        <v>54646</v>
      </c>
      <c r="B21727" t="s">
        <v>17584</v>
      </c>
    </row>
    <row r="21728" spans="1:2" x14ac:dyDescent="0.25">
      <c r="A21728">
        <v>54646</v>
      </c>
      <c r="B21728" t="s">
        <v>17585</v>
      </c>
    </row>
    <row r="21729" spans="1:2" x14ac:dyDescent="0.25">
      <c r="A21729">
        <v>54646</v>
      </c>
      <c r="B21729" t="s">
        <v>17586</v>
      </c>
    </row>
    <row r="21730" spans="1:2" x14ac:dyDescent="0.25">
      <c r="A21730">
        <v>54646</v>
      </c>
      <c r="B21730" t="s">
        <v>17587</v>
      </c>
    </row>
    <row r="21731" spans="1:2" x14ac:dyDescent="0.25">
      <c r="A21731">
        <v>54646</v>
      </c>
      <c r="B21731" t="s">
        <v>17588</v>
      </c>
    </row>
    <row r="21732" spans="1:2" x14ac:dyDescent="0.25">
      <c r="A21732">
        <v>54647</v>
      </c>
      <c r="B21732" t="s">
        <v>17589</v>
      </c>
    </row>
    <row r="21733" spans="1:2" x14ac:dyDescent="0.25">
      <c r="A21733">
        <v>54647</v>
      </c>
      <c r="B21733" t="s">
        <v>17590</v>
      </c>
    </row>
    <row r="21734" spans="1:2" x14ac:dyDescent="0.25">
      <c r="A21734">
        <v>54647</v>
      </c>
      <c r="B21734" t="s">
        <v>17591</v>
      </c>
    </row>
    <row r="21735" spans="1:2" x14ac:dyDescent="0.25">
      <c r="A21735">
        <v>54649</v>
      </c>
      <c r="B21735" t="s">
        <v>17522</v>
      </c>
    </row>
    <row r="21736" spans="1:2" x14ac:dyDescent="0.25">
      <c r="A21736">
        <v>54649</v>
      </c>
      <c r="B21736" t="s">
        <v>17592</v>
      </c>
    </row>
    <row r="21737" spans="1:2" x14ac:dyDescent="0.25">
      <c r="A21737">
        <v>54649</v>
      </c>
      <c r="B21737" t="s">
        <v>17593</v>
      </c>
    </row>
    <row r="21738" spans="1:2" x14ac:dyDescent="0.25">
      <c r="A21738">
        <v>54649</v>
      </c>
      <c r="B21738" t="s">
        <v>17594</v>
      </c>
    </row>
    <row r="21739" spans="1:2" x14ac:dyDescent="0.25">
      <c r="A21739">
        <v>54649</v>
      </c>
      <c r="B21739" t="s">
        <v>17595</v>
      </c>
    </row>
    <row r="21740" spans="1:2" x14ac:dyDescent="0.25">
      <c r="A21740">
        <v>54649</v>
      </c>
      <c r="B21740" t="s">
        <v>17596</v>
      </c>
    </row>
    <row r="21741" spans="1:2" x14ac:dyDescent="0.25">
      <c r="A21741">
        <v>54649</v>
      </c>
      <c r="B21741" t="s">
        <v>17597</v>
      </c>
    </row>
    <row r="21742" spans="1:2" x14ac:dyDescent="0.25">
      <c r="A21742">
        <v>54649</v>
      </c>
      <c r="B21742" t="s">
        <v>17341</v>
      </c>
    </row>
    <row r="21743" spans="1:2" x14ac:dyDescent="0.25">
      <c r="A21743">
        <v>54649</v>
      </c>
      <c r="B21743" t="s">
        <v>17598</v>
      </c>
    </row>
    <row r="21744" spans="1:2" x14ac:dyDescent="0.25">
      <c r="A21744">
        <v>54649</v>
      </c>
      <c r="B21744" t="s">
        <v>17599</v>
      </c>
    </row>
    <row r="21745" spans="1:2" x14ac:dyDescent="0.25">
      <c r="A21745">
        <v>54649</v>
      </c>
      <c r="B21745" t="s">
        <v>17600</v>
      </c>
    </row>
    <row r="21746" spans="1:2" x14ac:dyDescent="0.25">
      <c r="A21746">
        <v>54649</v>
      </c>
      <c r="B21746" t="s">
        <v>17601</v>
      </c>
    </row>
    <row r="21747" spans="1:2" x14ac:dyDescent="0.25">
      <c r="A21747">
        <v>54649</v>
      </c>
      <c r="B21747" t="s">
        <v>17602</v>
      </c>
    </row>
    <row r="21748" spans="1:2" x14ac:dyDescent="0.25">
      <c r="A21748">
        <v>54649</v>
      </c>
      <c r="B21748" t="s">
        <v>17603</v>
      </c>
    </row>
    <row r="21749" spans="1:2" x14ac:dyDescent="0.25">
      <c r="A21749">
        <v>54649</v>
      </c>
      <c r="B21749" t="s">
        <v>17604</v>
      </c>
    </row>
    <row r="21750" spans="1:2" x14ac:dyDescent="0.25">
      <c r="A21750">
        <v>54649</v>
      </c>
      <c r="B21750" t="s">
        <v>17605</v>
      </c>
    </row>
    <row r="21751" spans="1:2" x14ac:dyDescent="0.25">
      <c r="A21751">
        <v>54655</v>
      </c>
      <c r="B21751" t="s">
        <v>4908</v>
      </c>
    </row>
    <row r="21752" spans="1:2" x14ac:dyDescent="0.25">
      <c r="A21752">
        <v>54655</v>
      </c>
      <c r="B21752" t="s">
        <v>17606</v>
      </c>
    </row>
    <row r="21753" spans="1:2" x14ac:dyDescent="0.25">
      <c r="A21753">
        <v>54655</v>
      </c>
      <c r="B21753" t="s">
        <v>17607</v>
      </c>
    </row>
    <row r="21754" spans="1:2" x14ac:dyDescent="0.25">
      <c r="A21754">
        <v>54655</v>
      </c>
      <c r="B21754" t="s">
        <v>17608</v>
      </c>
    </row>
    <row r="21755" spans="1:2" x14ac:dyDescent="0.25">
      <c r="A21755">
        <v>54655</v>
      </c>
      <c r="B21755" t="s">
        <v>17609</v>
      </c>
    </row>
    <row r="21756" spans="1:2" x14ac:dyDescent="0.25">
      <c r="A21756">
        <v>54655</v>
      </c>
      <c r="B21756" t="s">
        <v>17610</v>
      </c>
    </row>
    <row r="21757" spans="1:2" x14ac:dyDescent="0.25">
      <c r="A21757">
        <v>54655</v>
      </c>
      <c r="B21757" t="s">
        <v>17611</v>
      </c>
    </row>
    <row r="21758" spans="1:2" x14ac:dyDescent="0.25">
      <c r="A21758">
        <v>54655</v>
      </c>
      <c r="B21758" t="s">
        <v>17612</v>
      </c>
    </row>
    <row r="21759" spans="1:2" x14ac:dyDescent="0.25">
      <c r="A21759">
        <v>54655</v>
      </c>
      <c r="B21759" t="s">
        <v>17613</v>
      </c>
    </row>
    <row r="21760" spans="1:2" x14ac:dyDescent="0.25">
      <c r="A21760">
        <v>54655</v>
      </c>
      <c r="B21760" t="s">
        <v>17614</v>
      </c>
    </row>
    <row r="21761" spans="1:2" x14ac:dyDescent="0.25">
      <c r="A21761">
        <v>54655</v>
      </c>
      <c r="B21761" t="s">
        <v>17615</v>
      </c>
    </row>
    <row r="21762" spans="1:2" x14ac:dyDescent="0.25">
      <c r="A21762">
        <v>54655</v>
      </c>
      <c r="B21762" t="s">
        <v>17616</v>
      </c>
    </row>
    <row r="21763" spans="1:2" x14ac:dyDescent="0.25">
      <c r="A21763">
        <v>54655</v>
      </c>
      <c r="B21763" t="s">
        <v>7237</v>
      </c>
    </row>
    <row r="21764" spans="1:2" x14ac:dyDescent="0.25">
      <c r="A21764">
        <v>54655</v>
      </c>
      <c r="B21764" t="s">
        <v>7237</v>
      </c>
    </row>
    <row r="21765" spans="1:2" x14ac:dyDescent="0.25">
      <c r="A21765">
        <v>54655</v>
      </c>
      <c r="B21765" t="s">
        <v>17617</v>
      </c>
    </row>
    <row r="21766" spans="1:2" x14ac:dyDescent="0.25">
      <c r="A21766">
        <v>54655</v>
      </c>
      <c r="B21766" t="s">
        <v>17618</v>
      </c>
    </row>
    <row r="21767" spans="1:2" x14ac:dyDescent="0.25">
      <c r="A21767">
        <v>54655</v>
      </c>
      <c r="B21767" t="s">
        <v>17619</v>
      </c>
    </row>
    <row r="21768" spans="1:2" x14ac:dyDescent="0.25">
      <c r="A21768">
        <v>54655</v>
      </c>
      <c r="B21768" t="s">
        <v>17620</v>
      </c>
    </row>
    <row r="21769" spans="1:2" x14ac:dyDescent="0.25">
      <c r="A21769">
        <v>54655</v>
      </c>
      <c r="B21769" t="s">
        <v>17621</v>
      </c>
    </row>
    <row r="21770" spans="1:2" x14ac:dyDescent="0.25">
      <c r="A21770">
        <v>54657</v>
      </c>
      <c r="B21770" t="s">
        <v>17622</v>
      </c>
    </row>
    <row r="21771" spans="1:2" x14ac:dyDescent="0.25">
      <c r="A21771">
        <v>54657</v>
      </c>
      <c r="B21771" t="s">
        <v>17623</v>
      </c>
    </row>
    <row r="21772" spans="1:2" x14ac:dyDescent="0.25">
      <c r="A21772">
        <v>54657</v>
      </c>
      <c r="B21772" t="s">
        <v>17624</v>
      </c>
    </row>
    <row r="21773" spans="1:2" x14ac:dyDescent="0.25">
      <c r="A21773">
        <v>54657</v>
      </c>
      <c r="B21773" t="s">
        <v>17625</v>
      </c>
    </row>
    <row r="21774" spans="1:2" x14ac:dyDescent="0.25">
      <c r="A21774">
        <v>54662</v>
      </c>
      <c r="B21774" t="s">
        <v>17626</v>
      </c>
    </row>
    <row r="21775" spans="1:2" x14ac:dyDescent="0.25">
      <c r="A21775">
        <v>54662</v>
      </c>
      <c r="B21775" t="s">
        <v>17627</v>
      </c>
    </row>
    <row r="21776" spans="1:2" x14ac:dyDescent="0.25">
      <c r="A21776">
        <v>54662</v>
      </c>
      <c r="B21776" t="s">
        <v>17628</v>
      </c>
    </row>
    <row r="21777" spans="1:2" x14ac:dyDescent="0.25">
      <c r="A21777">
        <v>54662</v>
      </c>
      <c r="B21777" t="s">
        <v>17629</v>
      </c>
    </row>
    <row r="21778" spans="1:2" x14ac:dyDescent="0.25">
      <c r="A21778">
        <v>54662</v>
      </c>
      <c r="B21778" t="s">
        <v>17630</v>
      </c>
    </row>
    <row r="21779" spans="1:2" x14ac:dyDescent="0.25">
      <c r="A21779">
        <v>54664</v>
      </c>
      <c r="B21779" t="s">
        <v>17450</v>
      </c>
    </row>
    <row r="21780" spans="1:2" x14ac:dyDescent="0.25">
      <c r="A21780">
        <v>54664</v>
      </c>
      <c r="B21780" t="s">
        <v>17631</v>
      </c>
    </row>
    <row r="21781" spans="1:2" x14ac:dyDescent="0.25">
      <c r="A21781">
        <v>54664</v>
      </c>
      <c r="B21781" t="s">
        <v>17632</v>
      </c>
    </row>
    <row r="21782" spans="1:2" x14ac:dyDescent="0.25">
      <c r="A21782">
        <v>54665</v>
      </c>
      <c r="B21782" t="s">
        <v>17633</v>
      </c>
    </row>
    <row r="21783" spans="1:2" x14ac:dyDescent="0.25">
      <c r="A21783">
        <v>54666</v>
      </c>
      <c r="B21783" t="s">
        <v>17633</v>
      </c>
    </row>
    <row r="21784" spans="1:2" x14ac:dyDescent="0.25">
      <c r="A21784">
        <v>54668</v>
      </c>
      <c r="B21784" t="s">
        <v>17024</v>
      </c>
    </row>
    <row r="21785" spans="1:2" x14ac:dyDescent="0.25">
      <c r="A21785">
        <v>54668</v>
      </c>
      <c r="B21785" t="s">
        <v>17634</v>
      </c>
    </row>
    <row r="21786" spans="1:2" x14ac:dyDescent="0.25">
      <c r="A21786">
        <v>54668</v>
      </c>
      <c r="B21786" t="s">
        <v>17635</v>
      </c>
    </row>
    <row r="21787" spans="1:2" x14ac:dyDescent="0.25">
      <c r="A21787">
        <v>54668</v>
      </c>
      <c r="B21787" t="s">
        <v>17636</v>
      </c>
    </row>
    <row r="21788" spans="1:2" x14ac:dyDescent="0.25">
      <c r="A21788">
        <v>54668</v>
      </c>
      <c r="B21788" t="s">
        <v>17637</v>
      </c>
    </row>
    <row r="21789" spans="1:2" x14ac:dyDescent="0.25">
      <c r="A21789">
        <v>54668</v>
      </c>
      <c r="B21789" t="s">
        <v>17638</v>
      </c>
    </row>
    <row r="21790" spans="1:2" x14ac:dyDescent="0.25">
      <c r="A21790">
        <v>54668</v>
      </c>
      <c r="B21790" t="s">
        <v>17639</v>
      </c>
    </row>
    <row r="21791" spans="1:2" x14ac:dyDescent="0.25">
      <c r="A21791">
        <v>54668</v>
      </c>
      <c r="B21791" t="s">
        <v>17640</v>
      </c>
    </row>
    <row r="21792" spans="1:2" x14ac:dyDescent="0.25">
      <c r="A21792">
        <v>54668</v>
      </c>
      <c r="B21792" t="s">
        <v>17641</v>
      </c>
    </row>
    <row r="21793" spans="1:2" x14ac:dyDescent="0.25">
      <c r="A21793">
        <v>54668</v>
      </c>
      <c r="B21793" t="s">
        <v>17642</v>
      </c>
    </row>
    <row r="21794" spans="1:2" x14ac:dyDescent="0.25">
      <c r="A21794">
        <v>54668</v>
      </c>
      <c r="B21794" t="s">
        <v>17643</v>
      </c>
    </row>
    <row r="21795" spans="1:2" x14ac:dyDescent="0.25">
      <c r="A21795">
        <v>54668</v>
      </c>
      <c r="B21795" t="s">
        <v>17644</v>
      </c>
    </row>
    <row r="21796" spans="1:2" x14ac:dyDescent="0.25">
      <c r="A21796">
        <v>54669</v>
      </c>
      <c r="B21796" t="s">
        <v>17645</v>
      </c>
    </row>
    <row r="21797" spans="1:2" x14ac:dyDescent="0.25">
      <c r="A21797">
        <v>54671</v>
      </c>
      <c r="B21797" t="s">
        <v>17646</v>
      </c>
    </row>
    <row r="21798" spans="1:2" x14ac:dyDescent="0.25">
      <c r="A21798">
        <v>54673</v>
      </c>
      <c r="B21798" t="s">
        <v>17647</v>
      </c>
    </row>
    <row r="21799" spans="1:2" x14ac:dyDescent="0.25">
      <c r="A21799">
        <v>54673</v>
      </c>
      <c r="B21799" t="s">
        <v>17095</v>
      </c>
    </row>
    <row r="21800" spans="1:2" x14ac:dyDescent="0.25">
      <c r="A21800">
        <v>54673</v>
      </c>
      <c r="B21800" t="s">
        <v>17648</v>
      </c>
    </row>
    <row r="21801" spans="1:2" x14ac:dyDescent="0.25">
      <c r="A21801">
        <v>54673</v>
      </c>
      <c r="B21801" t="s">
        <v>17649</v>
      </c>
    </row>
    <row r="21802" spans="1:2" x14ac:dyDescent="0.25">
      <c r="A21802">
        <v>54673</v>
      </c>
      <c r="B21802" t="s">
        <v>16983</v>
      </c>
    </row>
    <row r="21803" spans="1:2" x14ac:dyDescent="0.25">
      <c r="A21803">
        <v>54673</v>
      </c>
      <c r="B21803" t="s">
        <v>17650</v>
      </c>
    </row>
    <row r="21804" spans="1:2" x14ac:dyDescent="0.25">
      <c r="A21804">
        <v>54673</v>
      </c>
      <c r="B21804" t="s">
        <v>17651</v>
      </c>
    </row>
    <row r="21805" spans="1:2" x14ac:dyDescent="0.25">
      <c r="A21805">
        <v>54673</v>
      </c>
      <c r="B21805" t="s">
        <v>4364</v>
      </c>
    </row>
    <row r="21806" spans="1:2" x14ac:dyDescent="0.25">
      <c r="A21806">
        <v>54673</v>
      </c>
      <c r="B21806" t="s">
        <v>17652</v>
      </c>
    </row>
    <row r="21807" spans="1:2" x14ac:dyDescent="0.25">
      <c r="A21807">
        <v>54673</v>
      </c>
      <c r="B21807" t="s">
        <v>17653</v>
      </c>
    </row>
    <row r="21808" spans="1:2" x14ac:dyDescent="0.25">
      <c r="A21808">
        <v>54673</v>
      </c>
      <c r="B21808" t="s">
        <v>17653</v>
      </c>
    </row>
    <row r="21809" spans="1:2" x14ac:dyDescent="0.25">
      <c r="A21809">
        <v>54673</v>
      </c>
      <c r="B21809" t="s">
        <v>17654</v>
      </c>
    </row>
    <row r="21810" spans="1:2" x14ac:dyDescent="0.25">
      <c r="A21810">
        <v>54673</v>
      </c>
      <c r="B21810" t="s">
        <v>17655</v>
      </c>
    </row>
    <row r="21811" spans="1:2" x14ac:dyDescent="0.25">
      <c r="A21811">
        <v>54673</v>
      </c>
      <c r="B21811" t="s">
        <v>17656</v>
      </c>
    </row>
    <row r="21812" spans="1:2" x14ac:dyDescent="0.25">
      <c r="A21812">
        <v>54673</v>
      </c>
      <c r="B21812" t="s">
        <v>6916</v>
      </c>
    </row>
    <row r="21813" spans="1:2" x14ac:dyDescent="0.25">
      <c r="A21813">
        <v>54673</v>
      </c>
      <c r="B21813" t="s">
        <v>17657</v>
      </c>
    </row>
    <row r="21814" spans="1:2" x14ac:dyDescent="0.25">
      <c r="A21814">
        <v>54673</v>
      </c>
      <c r="B21814" t="s">
        <v>17658</v>
      </c>
    </row>
    <row r="21815" spans="1:2" x14ac:dyDescent="0.25">
      <c r="A21815">
        <v>54673</v>
      </c>
      <c r="B21815" t="s">
        <v>17659</v>
      </c>
    </row>
    <row r="21816" spans="1:2" x14ac:dyDescent="0.25">
      <c r="A21816">
        <v>54673</v>
      </c>
      <c r="B21816" t="s">
        <v>17660</v>
      </c>
    </row>
    <row r="21817" spans="1:2" x14ac:dyDescent="0.25">
      <c r="A21817">
        <v>54673</v>
      </c>
      <c r="B21817" t="s">
        <v>5710</v>
      </c>
    </row>
    <row r="21818" spans="1:2" x14ac:dyDescent="0.25">
      <c r="A21818">
        <v>54673</v>
      </c>
      <c r="B21818" t="s">
        <v>17661</v>
      </c>
    </row>
    <row r="21819" spans="1:2" x14ac:dyDescent="0.25">
      <c r="A21819">
        <v>54673</v>
      </c>
      <c r="B21819" t="s">
        <v>17662</v>
      </c>
    </row>
    <row r="21820" spans="1:2" x14ac:dyDescent="0.25">
      <c r="A21820">
        <v>54673</v>
      </c>
      <c r="B21820" t="s">
        <v>17663</v>
      </c>
    </row>
    <row r="21821" spans="1:2" x14ac:dyDescent="0.25">
      <c r="A21821">
        <v>54673</v>
      </c>
      <c r="B21821" t="s">
        <v>17646</v>
      </c>
    </row>
    <row r="21822" spans="1:2" x14ac:dyDescent="0.25">
      <c r="A21822">
        <v>54673</v>
      </c>
      <c r="B21822" t="s">
        <v>17664</v>
      </c>
    </row>
    <row r="21823" spans="1:2" x14ac:dyDescent="0.25">
      <c r="A21823">
        <v>54673</v>
      </c>
      <c r="B21823" t="s">
        <v>17665</v>
      </c>
    </row>
    <row r="21824" spans="1:2" x14ac:dyDescent="0.25">
      <c r="A21824">
        <v>54673</v>
      </c>
      <c r="B21824" t="s">
        <v>17666</v>
      </c>
    </row>
    <row r="21825" spans="1:2" x14ac:dyDescent="0.25">
      <c r="A21825">
        <v>54673</v>
      </c>
      <c r="B21825" t="s">
        <v>17667</v>
      </c>
    </row>
    <row r="21826" spans="1:2" x14ac:dyDescent="0.25">
      <c r="A21826">
        <v>54673</v>
      </c>
      <c r="B21826" t="s">
        <v>17668</v>
      </c>
    </row>
    <row r="21827" spans="1:2" x14ac:dyDescent="0.25">
      <c r="A21827">
        <v>54673</v>
      </c>
      <c r="B21827" t="s">
        <v>17669</v>
      </c>
    </row>
    <row r="21828" spans="1:2" x14ac:dyDescent="0.25">
      <c r="A21828">
        <v>54673</v>
      </c>
      <c r="B21828" t="s">
        <v>17670</v>
      </c>
    </row>
    <row r="21829" spans="1:2" x14ac:dyDescent="0.25">
      <c r="A21829">
        <v>54673</v>
      </c>
      <c r="B21829" t="s">
        <v>17520</v>
      </c>
    </row>
    <row r="21830" spans="1:2" x14ac:dyDescent="0.25">
      <c r="A21830">
        <v>54673</v>
      </c>
      <c r="B21830" t="s">
        <v>17671</v>
      </c>
    </row>
    <row r="21831" spans="1:2" x14ac:dyDescent="0.25">
      <c r="A21831">
        <v>54673</v>
      </c>
      <c r="B21831" t="s">
        <v>17672</v>
      </c>
    </row>
    <row r="21832" spans="1:2" x14ac:dyDescent="0.25">
      <c r="A21832">
        <v>54673</v>
      </c>
      <c r="B21832" t="s">
        <v>17673</v>
      </c>
    </row>
    <row r="21833" spans="1:2" x14ac:dyDescent="0.25">
      <c r="A21833">
        <v>54673</v>
      </c>
      <c r="B21833" t="s">
        <v>17674</v>
      </c>
    </row>
    <row r="21834" spans="1:2" x14ac:dyDescent="0.25">
      <c r="A21834">
        <v>54675</v>
      </c>
      <c r="B21834" t="s">
        <v>17647</v>
      </c>
    </row>
    <row r="21835" spans="1:2" x14ac:dyDescent="0.25">
      <c r="A21835">
        <v>54675</v>
      </c>
      <c r="B21835" t="s">
        <v>9478</v>
      </c>
    </row>
    <row r="21836" spans="1:2" x14ac:dyDescent="0.25">
      <c r="A21836">
        <v>54675</v>
      </c>
      <c r="B21836" t="s">
        <v>17675</v>
      </c>
    </row>
    <row r="21837" spans="1:2" x14ac:dyDescent="0.25">
      <c r="A21837">
        <v>54675</v>
      </c>
      <c r="B21837" t="s">
        <v>17653</v>
      </c>
    </row>
    <row r="21838" spans="1:2" x14ac:dyDescent="0.25">
      <c r="A21838">
        <v>54675</v>
      </c>
      <c r="B21838" t="s">
        <v>17653</v>
      </c>
    </row>
    <row r="21839" spans="1:2" x14ac:dyDescent="0.25">
      <c r="A21839">
        <v>54675</v>
      </c>
      <c r="B21839" t="s">
        <v>17676</v>
      </c>
    </row>
    <row r="21840" spans="1:2" x14ac:dyDescent="0.25">
      <c r="A21840">
        <v>54675</v>
      </c>
      <c r="B21840" t="s">
        <v>17677</v>
      </c>
    </row>
    <row r="21841" spans="1:2" x14ac:dyDescent="0.25">
      <c r="A21841">
        <v>54675</v>
      </c>
      <c r="B21841" t="s">
        <v>17678</v>
      </c>
    </row>
    <row r="21842" spans="1:2" x14ac:dyDescent="0.25">
      <c r="A21842">
        <v>54675</v>
      </c>
      <c r="B21842" t="s">
        <v>17554</v>
      </c>
    </row>
    <row r="21843" spans="1:2" x14ac:dyDescent="0.25">
      <c r="A21843">
        <v>54675</v>
      </c>
      <c r="B21843" t="s">
        <v>17679</v>
      </c>
    </row>
    <row r="21844" spans="1:2" x14ac:dyDescent="0.25">
      <c r="A21844">
        <v>54675</v>
      </c>
      <c r="B21844" t="s">
        <v>17680</v>
      </c>
    </row>
    <row r="21845" spans="1:2" x14ac:dyDescent="0.25">
      <c r="A21845">
        <v>54675</v>
      </c>
      <c r="B21845" t="s">
        <v>17681</v>
      </c>
    </row>
    <row r="21846" spans="1:2" x14ac:dyDescent="0.25">
      <c r="A21846">
        <v>54675</v>
      </c>
      <c r="B21846" t="s">
        <v>17682</v>
      </c>
    </row>
    <row r="21847" spans="1:2" x14ac:dyDescent="0.25">
      <c r="A21847">
        <v>54675</v>
      </c>
      <c r="B21847" t="s">
        <v>17683</v>
      </c>
    </row>
    <row r="21848" spans="1:2" x14ac:dyDescent="0.25">
      <c r="A21848">
        <v>54675</v>
      </c>
      <c r="B21848" t="s">
        <v>17684</v>
      </c>
    </row>
    <row r="21849" spans="1:2" x14ac:dyDescent="0.25">
      <c r="A21849">
        <v>54675</v>
      </c>
      <c r="B21849" t="s">
        <v>17685</v>
      </c>
    </row>
    <row r="21850" spans="1:2" x14ac:dyDescent="0.25">
      <c r="A21850">
        <v>54675</v>
      </c>
      <c r="B21850" t="s">
        <v>17686</v>
      </c>
    </row>
    <row r="21851" spans="1:2" x14ac:dyDescent="0.25">
      <c r="A21851">
        <v>54675</v>
      </c>
      <c r="B21851" t="s">
        <v>17479</v>
      </c>
    </row>
    <row r="21852" spans="1:2" x14ac:dyDescent="0.25">
      <c r="A21852">
        <v>54675</v>
      </c>
      <c r="B21852" t="s">
        <v>17687</v>
      </c>
    </row>
    <row r="21853" spans="1:2" x14ac:dyDescent="0.25">
      <c r="A21853">
        <v>54675</v>
      </c>
      <c r="B21853" t="s">
        <v>17688</v>
      </c>
    </row>
    <row r="21854" spans="1:2" x14ac:dyDescent="0.25">
      <c r="A21854">
        <v>54675</v>
      </c>
      <c r="B21854" t="s">
        <v>5682</v>
      </c>
    </row>
    <row r="21855" spans="1:2" x14ac:dyDescent="0.25">
      <c r="A21855">
        <v>54685</v>
      </c>
      <c r="B21855" t="s">
        <v>17689</v>
      </c>
    </row>
    <row r="21856" spans="1:2" x14ac:dyDescent="0.25">
      <c r="A21856">
        <v>54687</v>
      </c>
      <c r="B21856" t="s">
        <v>17689</v>
      </c>
    </row>
    <row r="21857" spans="1:2" x14ac:dyDescent="0.25">
      <c r="A21857">
        <v>54689</v>
      </c>
      <c r="B21857" t="s">
        <v>17690</v>
      </c>
    </row>
    <row r="21858" spans="1:2" x14ac:dyDescent="0.25">
      <c r="A21858">
        <v>54689</v>
      </c>
      <c r="B21858" t="s">
        <v>17691</v>
      </c>
    </row>
    <row r="21859" spans="1:2" x14ac:dyDescent="0.25">
      <c r="A21859">
        <v>54689</v>
      </c>
      <c r="B21859" t="s">
        <v>17692</v>
      </c>
    </row>
    <row r="21860" spans="1:2" x14ac:dyDescent="0.25">
      <c r="A21860">
        <v>54689</v>
      </c>
      <c r="B21860" t="s">
        <v>17693</v>
      </c>
    </row>
    <row r="21861" spans="1:2" x14ac:dyDescent="0.25">
      <c r="A21861">
        <v>54689</v>
      </c>
      <c r="B21861" t="s">
        <v>17694</v>
      </c>
    </row>
    <row r="21862" spans="1:2" x14ac:dyDescent="0.25">
      <c r="A21862">
        <v>54689</v>
      </c>
      <c r="B21862" t="s">
        <v>17695</v>
      </c>
    </row>
    <row r="21863" spans="1:2" x14ac:dyDescent="0.25">
      <c r="A21863">
        <v>54689</v>
      </c>
      <c r="B21863" t="s">
        <v>17696</v>
      </c>
    </row>
    <row r="21864" spans="1:2" x14ac:dyDescent="0.25">
      <c r="A21864">
        <v>54689</v>
      </c>
      <c r="B21864" t="s">
        <v>17697</v>
      </c>
    </row>
    <row r="21865" spans="1:2" x14ac:dyDescent="0.25">
      <c r="A21865">
        <v>54689</v>
      </c>
      <c r="B21865" t="s">
        <v>17698</v>
      </c>
    </row>
    <row r="21866" spans="1:2" x14ac:dyDescent="0.25">
      <c r="A21866">
        <v>54689</v>
      </c>
      <c r="B21866" t="s">
        <v>17699</v>
      </c>
    </row>
    <row r="21867" spans="1:2" x14ac:dyDescent="0.25">
      <c r="A21867">
        <v>54689</v>
      </c>
      <c r="B21867" t="s">
        <v>17700</v>
      </c>
    </row>
    <row r="21868" spans="1:2" x14ac:dyDescent="0.25">
      <c r="A21868">
        <v>54689</v>
      </c>
      <c r="B21868" t="s">
        <v>17701</v>
      </c>
    </row>
    <row r="21869" spans="1:2" x14ac:dyDescent="0.25">
      <c r="A21869">
        <v>55060</v>
      </c>
      <c r="B21869" t="s">
        <v>17702</v>
      </c>
    </row>
    <row r="21870" spans="1:2" x14ac:dyDescent="0.25">
      <c r="A21870">
        <v>55065</v>
      </c>
      <c r="B21870" t="s">
        <v>17702</v>
      </c>
    </row>
    <row r="21871" spans="1:2" x14ac:dyDescent="0.25">
      <c r="A21871">
        <v>55067</v>
      </c>
      <c r="B21871" t="s">
        <v>17702</v>
      </c>
    </row>
    <row r="21872" spans="1:2" x14ac:dyDescent="0.25">
      <c r="A21872">
        <v>55068</v>
      </c>
      <c r="B21872" t="s">
        <v>17702</v>
      </c>
    </row>
    <row r="21873" spans="1:2" x14ac:dyDescent="0.25">
      <c r="A21873">
        <v>55116</v>
      </c>
      <c r="B21873" t="s">
        <v>17702</v>
      </c>
    </row>
    <row r="21874" spans="1:2" x14ac:dyDescent="0.25">
      <c r="A21874">
        <v>55118</v>
      </c>
      <c r="B21874" t="s">
        <v>17702</v>
      </c>
    </row>
    <row r="21875" spans="1:2" x14ac:dyDescent="0.25">
      <c r="A21875">
        <v>55120</v>
      </c>
      <c r="B21875" t="s">
        <v>17702</v>
      </c>
    </row>
    <row r="21876" spans="1:2" x14ac:dyDescent="0.25">
      <c r="A21876">
        <v>55122</v>
      </c>
      <c r="B21876" t="s">
        <v>17702</v>
      </c>
    </row>
    <row r="21877" spans="1:2" x14ac:dyDescent="0.25">
      <c r="A21877">
        <v>55124</v>
      </c>
      <c r="B21877" t="s">
        <v>17702</v>
      </c>
    </row>
    <row r="21878" spans="1:2" x14ac:dyDescent="0.25">
      <c r="A21878">
        <v>55126</v>
      </c>
      <c r="B21878" t="s">
        <v>17702</v>
      </c>
    </row>
    <row r="21879" spans="1:2" x14ac:dyDescent="0.25">
      <c r="A21879">
        <v>55127</v>
      </c>
      <c r="B21879" t="s">
        <v>17702</v>
      </c>
    </row>
    <row r="21880" spans="1:2" x14ac:dyDescent="0.25">
      <c r="A21880">
        <v>55128</v>
      </c>
      <c r="B21880" t="s">
        <v>17702</v>
      </c>
    </row>
    <row r="21881" spans="1:2" x14ac:dyDescent="0.25">
      <c r="A21881">
        <v>55129</v>
      </c>
      <c r="B21881" t="s">
        <v>17702</v>
      </c>
    </row>
    <row r="21882" spans="1:2" x14ac:dyDescent="0.25">
      <c r="A21882">
        <v>55130</v>
      </c>
      <c r="B21882" t="s">
        <v>17702</v>
      </c>
    </row>
    <row r="21883" spans="1:2" x14ac:dyDescent="0.25">
      <c r="A21883">
        <v>55131</v>
      </c>
      <c r="B21883" t="s">
        <v>17702</v>
      </c>
    </row>
    <row r="21884" spans="1:2" x14ac:dyDescent="0.25">
      <c r="A21884">
        <v>55218</v>
      </c>
      <c r="B21884" t="s">
        <v>17703</v>
      </c>
    </row>
    <row r="21885" spans="1:2" x14ac:dyDescent="0.25">
      <c r="A21885">
        <v>55226</v>
      </c>
      <c r="B21885" t="s">
        <v>17704</v>
      </c>
    </row>
    <row r="21886" spans="1:2" x14ac:dyDescent="0.25">
      <c r="A21886">
        <v>55232</v>
      </c>
      <c r="B21886" t="s">
        <v>17704</v>
      </c>
    </row>
    <row r="21887" spans="1:2" x14ac:dyDescent="0.25">
      <c r="A21887">
        <v>55232</v>
      </c>
      <c r="B21887" t="s">
        <v>17705</v>
      </c>
    </row>
    <row r="21888" spans="1:2" x14ac:dyDescent="0.25">
      <c r="A21888">
        <v>55234</v>
      </c>
      <c r="B21888" t="s">
        <v>17706</v>
      </c>
    </row>
    <row r="21889" spans="1:2" x14ac:dyDescent="0.25">
      <c r="A21889">
        <v>55234</v>
      </c>
      <c r="B21889" t="s">
        <v>17707</v>
      </c>
    </row>
    <row r="21890" spans="1:2" x14ac:dyDescent="0.25">
      <c r="A21890">
        <v>55234</v>
      </c>
      <c r="B21890" t="s">
        <v>17708</v>
      </c>
    </row>
    <row r="21891" spans="1:2" x14ac:dyDescent="0.25">
      <c r="A21891">
        <v>55234</v>
      </c>
      <c r="B21891" t="s">
        <v>17709</v>
      </c>
    </row>
    <row r="21892" spans="1:2" x14ac:dyDescent="0.25">
      <c r="A21892">
        <v>55234</v>
      </c>
      <c r="B21892" t="s">
        <v>17710</v>
      </c>
    </row>
    <row r="21893" spans="1:2" x14ac:dyDescent="0.25">
      <c r="A21893">
        <v>55234</v>
      </c>
      <c r="B21893" t="s">
        <v>17711</v>
      </c>
    </row>
    <row r="21894" spans="1:2" x14ac:dyDescent="0.25">
      <c r="A21894">
        <v>55234</v>
      </c>
      <c r="B21894" t="s">
        <v>17712</v>
      </c>
    </row>
    <row r="21895" spans="1:2" x14ac:dyDescent="0.25">
      <c r="A21895">
        <v>55234</v>
      </c>
      <c r="B21895" t="s">
        <v>17713</v>
      </c>
    </row>
    <row r="21896" spans="1:2" x14ac:dyDescent="0.25">
      <c r="A21896">
        <v>55234</v>
      </c>
      <c r="B21896" t="s">
        <v>17714</v>
      </c>
    </row>
    <row r="21897" spans="1:2" x14ac:dyDescent="0.25">
      <c r="A21897">
        <v>55234</v>
      </c>
      <c r="B21897" t="s">
        <v>17715</v>
      </c>
    </row>
    <row r="21898" spans="1:2" x14ac:dyDescent="0.25">
      <c r="A21898">
        <v>55234</v>
      </c>
      <c r="B21898" t="s">
        <v>17716</v>
      </c>
    </row>
    <row r="21899" spans="1:2" x14ac:dyDescent="0.25">
      <c r="A21899">
        <v>55234</v>
      </c>
      <c r="B21899" t="s">
        <v>17717</v>
      </c>
    </row>
    <row r="21900" spans="1:2" x14ac:dyDescent="0.25">
      <c r="A21900">
        <v>55234</v>
      </c>
      <c r="B21900" t="s">
        <v>17718</v>
      </c>
    </row>
    <row r="21901" spans="1:2" x14ac:dyDescent="0.25">
      <c r="A21901">
        <v>55234</v>
      </c>
      <c r="B21901" t="s">
        <v>17719</v>
      </c>
    </row>
    <row r="21902" spans="1:2" x14ac:dyDescent="0.25">
      <c r="A21902">
        <v>55234</v>
      </c>
      <c r="B21902" t="s">
        <v>17720</v>
      </c>
    </row>
    <row r="21903" spans="1:2" x14ac:dyDescent="0.25">
      <c r="A21903">
        <v>55234</v>
      </c>
      <c r="B21903" t="s">
        <v>17721</v>
      </c>
    </row>
    <row r="21904" spans="1:2" x14ac:dyDescent="0.25">
      <c r="A21904">
        <v>55234</v>
      </c>
      <c r="B21904" t="s">
        <v>17722</v>
      </c>
    </row>
    <row r="21905" spans="1:2" x14ac:dyDescent="0.25">
      <c r="A21905">
        <v>55234</v>
      </c>
      <c r="B21905" t="s">
        <v>17723</v>
      </c>
    </row>
    <row r="21906" spans="1:2" x14ac:dyDescent="0.25">
      <c r="A21906">
        <v>55234</v>
      </c>
      <c r="B21906" t="s">
        <v>17724</v>
      </c>
    </row>
    <row r="21907" spans="1:2" x14ac:dyDescent="0.25">
      <c r="A21907">
        <v>55234</v>
      </c>
      <c r="B21907" t="s">
        <v>17725</v>
      </c>
    </row>
    <row r="21908" spans="1:2" x14ac:dyDescent="0.25">
      <c r="A21908">
        <v>55234</v>
      </c>
      <c r="B21908" t="s">
        <v>17726</v>
      </c>
    </row>
    <row r="21909" spans="1:2" x14ac:dyDescent="0.25">
      <c r="A21909">
        <v>55234</v>
      </c>
      <c r="B21909" t="s">
        <v>17727</v>
      </c>
    </row>
    <row r="21910" spans="1:2" x14ac:dyDescent="0.25">
      <c r="A21910">
        <v>55234</v>
      </c>
      <c r="B21910" t="s">
        <v>17728</v>
      </c>
    </row>
    <row r="21911" spans="1:2" x14ac:dyDescent="0.25">
      <c r="A21911">
        <v>55234</v>
      </c>
      <c r="B21911" t="s">
        <v>17729</v>
      </c>
    </row>
    <row r="21912" spans="1:2" x14ac:dyDescent="0.25">
      <c r="A21912">
        <v>55235</v>
      </c>
      <c r="B21912" t="s">
        <v>17730</v>
      </c>
    </row>
    <row r="21913" spans="1:2" x14ac:dyDescent="0.25">
      <c r="A21913">
        <v>55237</v>
      </c>
      <c r="B21913" t="s">
        <v>17033</v>
      </c>
    </row>
    <row r="21914" spans="1:2" x14ac:dyDescent="0.25">
      <c r="A21914">
        <v>55237</v>
      </c>
      <c r="B21914" t="s">
        <v>17730</v>
      </c>
    </row>
    <row r="21915" spans="1:2" x14ac:dyDescent="0.25">
      <c r="A21915">
        <v>55237</v>
      </c>
      <c r="B21915" t="s">
        <v>17731</v>
      </c>
    </row>
    <row r="21916" spans="1:2" x14ac:dyDescent="0.25">
      <c r="A21916">
        <v>55238</v>
      </c>
      <c r="B21916" t="s">
        <v>17732</v>
      </c>
    </row>
    <row r="21917" spans="1:2" x14ac:dyDescent="0.25">
      <c r="A21917">
        <v>55239</v>
      </c>
      <c r="B21917" t="s">
        <v>17732</v>
      </c>
    </row>
    <row r="21918" spans="1:2" x14ac:dyDescent="0.25">
      <c r="A21918">
        <v>55246</v>
      </c>
      <c r="B21918" t="s">
        <v>17733</v>
      </c>
    </row>
    <row r="21919" spans="1:2" x14ac:dyDescent="0.25">
      <c r="A21919">
        <v>55252</v>
      </c>
      <c r="B21919" t="s">
        <v>17734</v>
      </c>
    </row>
    <row r="21920" spans="1:2" x14ac:dyDescent="0.25">
      <c r="A21920">
        <v>55257</v>
      </c>
      <c r="B21920" t="s">
        <v>17735</v>
      </c>
    </row>
    <row r="21921" spans="1:2" x14ac:dyDescent="0.25">
      <c r="A21921">
        <v>55262</v>
      </c>
      <c r="B21921" t="s">
        <v>17736</v>
      </c>
    </row>
    <row r="21922" spans="1:2" x14ac:dyDescent="0.25">
      <c r="A21922">
        <v>55263</v>
      </c>
      <c r="B21922" t="s">
        <v>17737</v>
      </c>
    </row>
    <row r="21923" spans="1:2" x14ac:dyDescent="0.25">
      <c r="A21923">
        <v>55268</v>
      </c>
      <c r="B21923" t="s">
        <v>17738</v>
      </c>
    </row>
    <row r="21924" spans="1:2" x14ac:dyDescent="0.25">
      <c r="A21924">
        <v>55270</v>
      </c>
      <c r="B21924" t="s">
        <v>17739</v>
      </c>
    </row>
    <row r="21925" spans="1:2" x14ac:dyDescent="0.25">
      <c r="A21925">
        <v>55270</v>
      </c>
      <c r="B21925" t="s">
        <v>17740</v>
      </c>
    </row>
    <row r="21926" spans="1:2" x14ac:dyDescent="0.25">
      <c r="A21926">
        <v>55270</v>
      </c>
      <c r="B21926" t="s">
        <v>17741</v>
      </c>
    </row>
    <row r="21927" spans="1:2" x14ac:dyDescent="0.25">
      <c r="A21927">
        <v>55270</v>
      </c>
      <c r="B21927" t="s">
        <v>17742</v>
      </c>
    </row>
    <row r="21928" spans="1:2" x14ac:dyDescent="0.25">
      <c r="A21928">
        <v>55270</v>
      </c>
      <c r="B21928" t="s">
        <v>17743</v>
      </c>
    </row>
    <row r="21929" spans="1:2" x14ac:dyDescent="0.25">
      <c r="A21929">
        <v>55270</v>
      </c>
      <c r="B21929" t="s">
        <v>17744</v>
      </c>
    </row>
    <row r="21930" spans="1:2" x14ac:dyDescent="0.25">
      <c r="A21930">
        <v>55270</v>
      </c>
      <c r="B21930" t="s">
        <v>17745</v>
      </c>
    </row>
    <row r="21931" spans="1:2" x14ac:dyDescent="0.25">
      <c r="A21931">
        <v>55270</v>
      </c>
      <c r="B21931" t="s">
        <v>17746</v>
      </c>
    </row>
    <row r="21932" spans="1:2" x14ac:dyDescent="0.25">
      <c r="A21932">
        <v>55270</v>
      </c>
      <c r="B21932" t="s">
        <v>17747</v>
      </c>
    </row>
    <row r="21933" spans="1:2" x14ac:dyDescent="0.25">
      <c r="A21933">
        <v>55271</v>
      </c>
      <c r="B21933" t="s">
        <v>17748</v>
      </c>
    </row>
    <row r="21934" spans="1:2" x14ac:dyDescent="0.25">
      <c r="A21934">
        <v>55276</v>
      </c>
      <c r="B21934" t="s">
        <v>17749</v>
      </c>
    </row>
    <row r="21935" spans="1:2" x14ac:dyDescent="0.25">
      <c r="A21935">
        <v>55276</v>
      </c>
      <c r="B21935" t="s">
        <v>17750</v>
      </c>
    </row>
    <row r="21936" spans="1:2" x14ac:dyDescent="0.25">
      <c r="A21936">
        <v>55278</v>
      </c>
      <c r="B21936" t="s">
        <v>17751</v>
      </c>
    </row>
    <row r="21937" spans="1:2" x14ac:dyDescent="0.25">
      <c r="A21937">
        <v>55278</v>
      </c>
      <c r="B21937" t="s">
        <v>17752</v>
      </c>
    </row>
    <row r="21938" spans="1:2" x14ac:dyDescent="0.25">
      <c r="A21938">
        <v>55278</v>
      </c>
      <c r="B21938" t="s">
        <v>17753</v>
      </c>
    </row>
    <row r="21939" spans="1:2" x14ac:dyDescent="0.25">
      <c r="A21939">
        <v>55278</v>
      </c>
      <c r="B21939" t="s">
        <v>17754</v>
      </c>
    </row>
    <row r="21940" spans="1:2" x14ac:dyDescent="0.25">
      <c r="A21940">
        <v>55278</v>
      </c>
      <c r="B21940" t="s">
        <v>17755</v>
      </c>
    </row>
    <row r="21941" spans="1:2" x14ac:dyDescent="0.25">
      <c r="A21941">
        <v>55278</v>
      </c>
      <c r="B21941" t="s">
        <v>17756</v>
      </c>
    </row>
    <row r="21942" spans="1:2" x14ac:dyDescent="0.25">
      <c r="A21942">
        <v>55278</v>
      </c>
      <c r="B21942" t="s">
        <v>17757</v>
      </c>
    </row>
    <row r="21943" spans="1:2" x14ac:dyDescent="0.25">
      <c r="A21943">
        <v>55278</v>
      </c>
      <c r="B21943" t="s">
        <v>10140</v>
      </c>
    </row>
    <row r="21944" spans="1:2" x14ac:dyDescent="0.25">
      <c r="A21944">
        <v>55278</v>
      </c>
      <c r="B21944" t="s">
        <v>17758</v>
      </c>
    </row>
    <row r="21945" spans="1:2" x14ac:dyDescent="0.25">
      <c r="A21945">
        <v>55278</v>
      </c>
      <c r="B21945" t="s">
        <v>17759</v>
      </c>
    </row>
    <row r="21946" spans="1:2" x14ac:dyDescent="0.25">
      <c r="A21946">
        <v>55278</v>
      </c>
      <c r="B21946" t="s">
        <v>17760</v>
      </c>
    </row>
    <row r="21947" spans="1:2" x14ac:dyDescent="0.25">
      <c r="A21947">
        <v>55278</v>
      </c>
      <c r="B21947" t="s">
        <v>17761</v>
      </c>
    </row>
    <row r="21948" spans="1:2" x14ac:dyDescent="0.25">
      <c r="A21948">
        <v>55278</v>
      </c>
      <c r="B21948" t="s">
        <v>17762</v>
      </c>
    </row>
    <row r="21949" spans="1:2" x14ac:dyDescent="0.25">
      <c r="A21949">
        <v>55283</v>
      </c>
      <c r="B21949" t="s">
        <v>17763</v>
      </c>
    </row>
    <row r="21950" spans="1:2" x14ac:dyDescent="0.25">
      <c r="A21950">
        <v>55284</v>
      </c>
      <c r="B21950" t="s">
        <v>17764</v>
      </c>
    </row>
    <row r="21951" spans="1:2" x14ac:dyDescent="0.25">
      <c r="A21951">
        <v>55286</v>
      </c>
      <c r="B21951" t="s">
        <v>17765</v>
      </c>
    </row>
    <row r="21952" spans="1:2" x14ac:dyDescent="0.25">
      <c r="A21952">
        <v>55286</v>
      </c>
      <c r="B21952" t="s">
        <v>17764</v>
      </c>
    </row>
    <row r="21953" spans="1:2" x14ac:dyDescent="0.25">
      <c r="A21953">
        <v>55288</v>
      </c>
      <c r="B21953" t="s">
        <v>17766</v>
      </c>
    </row>
    <row r="21954" spans="1:2" x14ac:dyDescent="0.25">
      <c r="A21954">
        <v>55288</v>
      </c>
      <c r="B21954" t="s">
        <v>17767</v>
      </c>
    </row>
    <row r="21955" spans="1:2" x14ac:dyDescent="0.25">
      <c r="A21955">
        <v>55288</v>
      </c>
      <c r="B21955" t="s">
        <v>17768</v>
      </c>
    </row>
    <row r="21956" spans="1:2" x14ac:dyDescent="0.25">
      <c r="A21956">
        <v>55288</v>
      </c>
      <c r="B21956" t="s">
        <v>17769</v>
      </c>
    </row>
    <row r="21957" spans="1:2" x14ac:dyDescent="0.25">
      <c r="A21957">
        <v>55288</v>
      </c>
      <c r="B21957" t="s">
        <v>17770</v>
      </c>
    </row>
    <row r="21958" spans="1:2" x14ac:dyDescent="0.25">
      <c r="A21958">
        <v>55288</v>
      </c>
      <c r="B21958" t="s">
        <v>17771</v>
      </c>
    </row>
    <row r="21959" spans="1:2" x14ac:dyDescent="0.25">
      <c r="A21959">
        <v>55289</v>
      </c>
      <c r="B21959" t="s">
        <v>17772</v>
      </c>
    </row>
    <row r="21960" spans="1:2" x14ac:dyDescent="0.25">
      <c r="A21960">
        <v>55291</v>
      </c>
      <c r="B21960" t="s">
        <v>17772</v>
      </c>
    </row>
    <row r="21961" spans="1:2" x14ac:dyDescent="0.25">
      <c r="A21961">
        <v>55292</v>
      </c>
      <c r="B21961" t="s">
        <v>17773</v>
      </c>
    </row>
    <row r="21962" spans="1:2" x14ac:dyDescent="0.25">
      <c r="A21962">
        <v>55294</v>
      </c>
      <c r="B21962" t="s">
        <v>17773</v>
      </c>
    </row>
    <row r="21963" spans="1:2" x14ac:dyDescent="0.25">
      <c r="A21963">
        <v>55296</v>
      </c>
      <c r="B21963" t="s">
        <v>17774</v>
      </c>
    </row>
    <row r="21964" spans="1:2" x14ac:dyDescent="0.25">
      <c r="A21964">
        <v>55296</v>
      </c>
      <c r="B21964" t="s">
        <v>17775</v>
      </c>
    </row>
    <row r="21965" spans="1:2" x14ac:dyDescent="0.25">
      <c r="A21965">
        <v>55296</v>
      </c>
      <c r="B21965" t="s">
        <v>17776</v>
      </c>
    </row>
    <row r="21966" spans="1:2" x14ac:dyDescent="0.25">
      <c r="A21966">
        <v>55297</v>
      </c>
      <c r="B21966" t="s">
        <v>17777</v>
      </c>
    </row>
    <row r="21967" spans="1:2" x14ac:dyDescent="0.25">
      <c r="A21967">
        <v>55299</v>
      </c>
      <c r="B21967" t="s">
        <v>17777</v>
      </c>
    </row>
    <row r="21968" spans="1:2" x14ac:dyDescent="0.25">
      <c r="A21968">
        <v>55399</v>
      </c>
      <c r="B21968" t="s">
        <v>17778</v>
      </c>
    </row>
    <row r="21969" spans="1:2" x14ac:dyDescent="0.25">
      <c r="A21969">
        <v>55411</v>
      </c>
      <c r="B21969" t="s">
        <v>17778</v>
      </c>
    </row>
    <row r="21970" spans="1:2" x14ac:dyDescent="0.25">
      <c r="A21970">
        <v>55413</v>
      </c>
      <c r="B21970" t="s">
        <v>17779</v>
      </c>
    </row>
    <row r="21971" spans="1:2" x14ac:dyDescent="0.25">
      <c r="A21971">
        <v>55413</v>
      </c>
      <c r="B21971" t="s">
        <v>17780</v>
      </c>
    </row>
    <row r="21972" spans="1:2" x14ac:dyDescent="0.25">
      <c r="A21972">
        <v>55413</v>
      </c>
      <c r="B21972" t="s">
        <v>17781</v>
      </c>
    </row>
    <row r="21973" spans="1:2" x14ac:dyDescent="0.25">
      <c r="A21973">
        <v>55413</v>
      </c>
      <c r="B21973" t="s">
        <v>17782</v>
      </c>
    </row>
    <row r="21974" spans="1:2" x14ac:dyDescent="0.25">
      <c r="A21974">
        <v>55413</v>
      </c>
      <c r="B21974" t="s">
        <v>17783</v>
      </c>
    </row>
    <row r="21975" spans="1:2" x14ac:dyDescent="0.25">
      <c r="A21975">
        <v>55413</v>
      </c>
      <c r="B21975" t="s">
        <v>783</v>
      </c>
    </row>
    <row r="21976" spans="1:2" x14ac:dyDescent="0.25">
      <c r="A21976">
        <v>55422</v>
      </c>
      <c r="B21976" t="s">
        <v>17784</v>
      </c>
    </row>
    <row r="21977" spans="1:2" x14ac:dyDescent="0.25">
      <c r="A21977">
        <v>55422</v>
      </c>
      <c r="B21977" t="s">
        <v>15390</v>
      </c>
    </row>
    <row r="21978" spans="1:2" x14ac:dyDescent="0.25">
      <c r="A21978">
        <v>55424</v>
      </c>
      <c r="B21978" t="s">
        <v>17785</v>
      </c>
    </row>
    <row r="21979" spans="1:2" x14ac:dyDescent="0.25">
      <c r="A21979">
        <v>55425</v>
      </c>
      <c r="B21979" t="s">
        <v>17786</v>
      </c>
    </row>
    <row r="21980" spans="1:2" x14ac:dyDescent="0.25">
      <c r="A21980">
        <v>55430</v>
      </c>
      <c r="B21980" t="s">
        <v>17787</v>
      </c>
    </row>
    <row r="21981" spans="1:2" x14ac:dyDescent="0.25">
      <c r="A21981">
        <v>55430</v>
      </c>
      <c r="B21981" t="s">
        <v>17788</v>
      </c>
    </row>
    <row r="21982" spans="1:2" x14ac:dyDescent="0.25">
      <c r="A21982">
        <v>55432</v>
      </c>
      <c r="B21982" t="s">
        <v>17789</v>
      </c>
    </row>
    <row r="21983" spans="1:2" x14ac:dyDescent="0.25">
      <c r="A21983">
        <v>55432</v>
      </c>
      <c r="B21983" t="s">
        <v>17790</v>
      </c>
    </row>
    <row r="21984" spans="1:2" x14ac:dyDescent="0.25">
      <c r="A21984">
        <v>55433</v>
      </c>
      <c r="B21984" t="s">
        <v>17791</v>
      </c>
    </row>
    <row r="21985" spans="1:2" x14ac:dyDescent="0.25">
      <c r="A21985">
        <v>55435</v>
      </c>
      <c r="B21985" t="s">
        <v>17791</v>
      </c>
    </row>
    <row r="21986" spans="1:2" x14ac:dyDescent="0.25">
      <c r="A21986">
        <v>55437</v>
      </c>
      <c r="B21986" t="s">
        <v>17792</v>
      </c>
    </row>
    <row r="21987" spans="1:2" x14ac:dyDescent="0.25">
      <c r="A21987">
        <v>55437</v>
      </c>
      <c r="B21987" t="s">
        <v>17793</v>
      </c>
    </row>
    <row r="21988" spans="1:2" x14ac:dyDescent="0.25">
      <c r="A21988">
        <v>55437</v>
      </c>
      <c r="B21988" t="s">
        <v>17794</v>
      </c>
    </row>
    <row r="21989" spans="1:2" x14ac:dyDescent="0.25">
      <c r="A21989">
        <v>55437</v>
      </c>
      <c r="B21989" t="s">
        <v>17795</v>
      </c>
    </row>
    <row r="21990" spans="1:2" x14ac:dyDescent="0.25">
      <c r="A21990">
        <v>55442</v>
      </c>
      <c r="B21990" t="s">
        <v>17796</v>
      </c>
    </row>
    <row r="21991" spans="1:2" x14ac:dyDescent="0.25">
      <c r="A21991">
        <v>55442</v>
      </c>
      <c r="B21991" t="s">
        <v>17479</v>
      </c>
    </row>
    <row r="21992" spans="1:2" x14ac:dyDescent="0.25">
      <c r="A21992">
        <v>55442</v>
      </c>
      <c r="B21992" t="s">
        <v>17797</v>
      </c>
    </row>
    <row r="21993" spans="1:2" x14ac:dyDescent="0.25">
      <c r="A21993">
        <v>55442</v>
      </c>
      <c r="B21993" t="s">
        <v>17798</v>
      </c>
    </row>
    <row r="21994" spans="1:2" x14ac:dyDescent="0.25">
      <c r="A21994">
        <v>55444</v>
      </c>
      <c r="B21994" t="s">
        <v>17799</v>
      </c>
    </row>
    <row r="21995" spans="1:2" x14ac:dyDescent="0.25">
      <c r="A21995">
        <v>55444</v>
      </c>
      <c r="B21995" t="s">
        <v>17800</v>
      </c>
    </row>
    <row r="21996" spans="1:2" x14ac:dyDescent="0.25">
      <c r="A21996">
        <v>55444</v>
      </c>
      <c r="B21996" t="s">
        <v>9532</v>
      </c>
    </row>
    <row r="21997" spans="1:2" x14ac:dyDescent="0.25">
      <c r="A21997">
        <v>55444</v>
      </c>
      <c r="B21997" t="s">
        <v>17801</v>
      </c>
    </row>
    <row r="21998" spans="1:2" x14ac:dyDescent="0.25">
      <c r="A21998">
        <v>55444</v>
      </c>
      <c r="B21998" t="s">
        <v>17802</v>
      </c>
    </row>
    <row r="21999" spans="1:2" x14ac:dyDescent="0.25">
      <c r="A21999">
        <v>55444</v>
      </c>
      <c r="B21999" t="s">
        <v>17803</v>
      </c>
    </row>
    <row r="22000" spans="1:2" x14ac:dyDescent="0.25">
      <c r="A22000">
        <v>55450</v>
      </c>
      <c r="B22000" t="s">
        <v>17804</v>
      </c>
    </row>
    <row r="22001" spans="1:2" x14ac:dyDescent="0.25">
      <c r="A22001">
        <v>55452</v>
      </c>
      <c r="B22001" t="s">
        <v>17805</v>
      </c>
    </row>
    <row r="22002" spans="1:2" x14ac:dyDescent="0.25">
      <c r="A22002">
        <v>55452</v>
      </c>
      <c r="B22002" t="s">
        <v>17806</v>
      </c>
    </row>
    <row r="22003" spans="1:2" x14ac:dyDescent="0.25">
      <c r="A22003">
        <v>55452</v>
      </c>
      <c r="B22003" t="s">
        <v>17807</v>
      </c>
    </row>
    <row r="22004" spans="1:2" x14ac:dyDescent="0.25">
      <c r="A22004">
        <v>55452</v>
      </c>
      <c r="B22004" t="s">
        <v>17808</v>
      </c>
    </row>
    <row r="22005" spans="1:2" x14ac:dyDescent="0.25">
      <c r="A22005">
        <v>55452</v>
      </c>
      <c r="B22005" t="s">
        <v>17809</v>
      </c>
    </row>
    <row r="22006" spans="1:2" x14ac:dyDescent="0.25">
      <c r="A22006">
        <v>55452</v>
      </c>
      <c r="B22006" t="s">
        <v>17810</v>
      </c>
    </row>
    <row r="22007" spans="1:2" x14ac:dyDescent="0.25">
      <c r="A22007">
        <v>55457</v>
      </c>
      <c r="B22007" t="s">
        <v>17811</v>
      </c>
    </row>
    <row r="22008" spans="1:2" x14ac:dyDescent="0.25">
      <c r="A22008">
        <v>55457</v>
      </c>
      <c r="B22008" t="s">
        <v>17812</v>
      </c>
    </row>
    <row r="22009" spans="1:2" x14ac:dyDescent="0.25">
      <c r="A22009">
        <v>55459</v>
      </c>
      <c r="B22009" t="s">
        <v>17813</v>
      </c>
    </row>
    <row r="22010" spans="1:2" x14ac:dyDescent="0.25">
      <c r="A22010">
        <v>55459</v>
      </c>
      <c r="B22010" t="s">
        <v>17814</v>
      </c>
    </row>
    <row r="22011" spans="1:2" x14ac:dyDescent="0.25">
      <c r="A22011">
        <v>55469</v>
      </c>
      <c r="B22011" t="s">
        <v>17815</v>
      </c>
    </row>
    <row r="22012" spans="1:2" x14ac:dyDescent="0.25">
      <c r="A22012">
        <v>55469</v>
      </c>
      <c r="B22012" t="s">
        <v>17816</v>
      </c>
    </row>
    <row r="22013" spans="1:2" x14ac:dyDescent="0.25">
      <c r="A22013">
        <v>55469</v>
      </c>
      <c r="B22013" t="s">
        <v>17817</v>
      </c>
    </row>
    <row r="22014" spans="1:2" x14ac:dyDescent="0.25">
      <c r="A22014">
        <v>55469</v>
      </c>
      <c r="B22014" t="s">
        <v>9855</v>
      </c>
    </row>
    <row r="22015" spans="1:2" x14ac:dyDescent="0.25">
      <c r="A22015">
        <v>55469</v>
      </c>
      <c r="B22015" t="s">
        <v>17818</v>
      </c>
    </row>
    <row r="22016" spans="1:2" x14ac:dyDescent="0.25">
      <c r="A22016">
        <v>55469</v>
      </c>
      <c r="B22016" t="s">
        <v>10884</v>
      </c>
    </row>
    <row r="22017" spans="1:2" x14ac:dyDescent="0.25">
      <c r="A22017">
        <v>55469</v>
      </c>
      <c r="B22017" t="s">
        <v>17819</v>
      </c>
    </row>
    <row r="22018" spans="1:2" x14ac:dyDescent="0.25">
      <c r="A22018">
        <v>55469</v>
      </c>
      <c r="B22018" t="s">
        <v>17820</v>
      </c>
    </row>
    <row r="22019" spans="1:2" x14ac:dyDescent="0.25">
      <c r="A22019">
        <v>55469</v>
      </c>
      <c r="B22019" t="s">
        <v>17821</v>
      </c>
    </row>
    <row r="22020" spans="1:2" x14ac:dyDescent="0.25">
      <c r="A22020">
        <v>55469</v>
      </c>
      <c r="B22020" t="s">
        <v>17822</v>
      </c>
    </row>
    <row r="22021" spans="1:2" x14ac:dyDescent="0.25">
      <c r="A22021">
        <v>55469</v>
      </c>
      <c r="B22021" t="s">
        <v>17823</v>
      </c>
    </row>
    <row r="22022" spans="1:2" x14ac:dyDescent="0.25">
      <c r="A22022">
        <v>55469</v>
      </c>
      <c r="B22022" t="s">
        <v>17824</v>
      </c>
    </row>
    <row r="22023" spans="1:2" x14ac:dyDescent="0.25">
      <c r="A22023">
        <v>55469</v>
      </c>
      <c r="B22023" t="s">
        <v>17825</v>
      </c>
    </row>
    <row r="22024" spans="1:2" x14ac:dyDescent="0.25">
      <c r="A22024">
        <v>55469</v>
      </c>
      <c r="B22024" t="s">
        <v>17826</v>
      </c>
    </row>
    <row r="22025" spans="1:2" x14ac:dyDescent="0.25">
      <c r="A22025">
        <v>55469</v>
      </c>
      <c r="B22025" t="s">
        <v>17827</v>
      </c>
    </row>
    <row r="22026" spans="1:2" x14ac:dyDescent="0.25">
      <c r="A22026">
        <v>55469</v>
      </c>
      <c r="B22026" t="s">
        <v>17828</v>
      </c>
    </row>
    <row r="22027" spans="1:2" x14ac:dyDescent="0.25">
      <c r="A22027">
        <v>55469</v>
      </c>
      <c r="B22027" t="s">
        <v>17829</v>
      </c>
    </row>
    <row r="22028" spans="1:2" x14ac:dyDescent="0.25">
      <c r="A22028">
        <v>55469</v>
      </c>
      <c r="B22028" t="s">
        <v>2668</v>
      </c>
    </row>
    <row r="22029" spans="1:2" x14ac:dyDescent="0.25">
      <c r="A22029">
        <v>55469</v>
      </c>
      <c r="B22029" t="s">
        <v>17830</v>
      </c>
    </row>
    <row r="22030" spans="1:2" x14ac:dyDescent="0.25">
      <c r="A22030">
        <v>55469</v>
      </c>
      <c r="B22030" t="s">
        <v>17831</v>
      </c>
    </row>
    <row r="22031" spans="1:2" x14ac:dyDescent="0.25">
      <c r="A22031">
        <v>55471</v>
      </c>
      <c r="B22031" t="s">
        <v>17832</v>
      </c>
    </row>
    <row r="22032" spans="1:2" x14ac:dyDescent="0.25">
      <c r="A22032">
        <v>55471</v>
      </c>
      <c r="B22032" t="s">
        <v>17833</v>
      </c>
    </row>
    <row r="22033" spans="1:2" x14ac:dyDescent="0.25">
      <c r="A22033">
        <v>55471</v>
      </c>
      <c r="B22033" t="s">
        <v>17834</v>
      </c>
    </row>
    <row r="22034" spans="1:2" x14ac:dyDescent="0.25">
      <c r="A22034">
        <v>55471</v>
      </c>
      <c r="B22034" t="s">
        <v>17835</v>
      </c>
    </row>
    <row r="22035" spans="1:2" x14ac:dyDescent="0.25">
      <c r="A22035">
        <v>55471</v>
      </c>
      <c r="B22035" t="s">
        <v>17836</v>
      </c>
    </row>
    <row r="22036" spans="1:2" x14ac:dyDescent="0.25">
      <c r="A22036">
        <v>55471</v>
      </c>
      <c r="B22036" t="s">
        <v>17837</v>
      </c>
    </row>
    <row r="22037" spans="1:2" x14ac:dyDescent="0.25">
      <c r="A22037">
        <v>55471</v>
      </c>
      <c r="B22037" t="s">
        <v>17838</v>
      </c>
    </row>
    <row r="22038" spans="1:2" x14ac:dyDescent="0.25">
      <c r="A22038">
        <v>55471</v>
      </c>
      <c r="B22038" t="s">
        <v>17839</v>
      </c>
    </row>
    <row r="22039" spans="1:2" x14ac:dyDescent="0.25">
      <c r="A22039">
        <v>55471</v>
      </c>
      <c r="B22039" t="s">
        <v>17840</v>
      </c>
    </row>
    <row r="22040" spans="1:2" x14ac:dyDescent="0.25">
      <c r="A22040">
        <v>55471</v>
      </c>
      <c r="B22040" t="s">
        <v>1017</v>
      </c>
    </row>
    <row r="22041" spans="1:2" x14ac:dyDescent="0.25">
      <c r="A22041">
        <v>55471</v>
      </c>
      <c r="B22041" t="s">
        <v>17841</v>
      </c>
    </row>
    <row r="22042" spans="1:2" x14ac:dyDescent="0.25">
      <c r="A22042">
        <v>55481</v>
      </c>
      <c r="B22042" t="s">
        <v>17842</v>
      </c>
    </row>
    <row r="22043" spans="1:2" x14ac:dyDescent="0.25">
      <c r="A22043">
        <v>55481</v>
      </c>
      <c r="B22043" t="s">
        <v>17843</v>
      </c>
    </row>
    <row r="22044" spans="1:2" x14ac:dyDescent="0.25">
      <c r="A22044">
        <v>55481</v>
      </c>
      <c r="B22044" t="s">
        <v>494</v>
      </c>
    </row>
    <row r="22045" spans="1:2" x14ac:dyDescent="0.25">
      <c r="A22045">
        <v>55481</v>
      </c>
      <c r="B22045" t="s">
        <v>17844</v>
      </c>
    </row>
    <row r="22046" spans="1:2" x14ac:dyDescent="0.25">
      <c r="A22046">
        <v>55481</v>
      </c>
      <c r="B22046" t="s">
        <v>17845</v>
      </c>
    </row>
    <row r="22047" spans="1:2" x14ac:dyDescent="0.25">
      <c r="A22047">
        <v>55481</v>
      </c>
      <c r="B22047" t="s">
        <v>17846</v>
      </c>
    </row>
    <row r="22048" spans="1:2" x14ac:dyDescent="0.25">
      <c r="A22048">
        <v>55481</v>
      </c>
      <c r="B22048" t="s">
        <v>17847</v>
      </c>
    </row>
    <row r="22049" spans="1:2" x14ac:dyDescent="0.25">
      <c r="A22049">
        <v>55481</v>
      </c>
      <c r="B22049" t="s">
        <v>3897</v>
      </c>
    </row>
    <row r="22050" spans="1:2" x14ac:dyDescent="0.25">
      <c r="A22050">
        <v>55481</v>
      </c>
      <c r="B22050" t="s">
        <v>3868</v>
      </c>
    </row>
    <row r="22051" spans="1:2" x14ac:dyDescent="0.25">
      <c r="A22051">
        <v>55481</v>
      </c>
      <c r="B22051" t="s">
        <v>17848</v>
      </c>
    </row>
    <row r="22052" spans="1:2" x14ac:dyDescent="0.25">
      <c r="A22052">
        <v>55481</v>
      </c>
      <c r="B22052" t="s">
        <v>2765</v>
      </c>
    </row>
    <row r="22053" spans="1:2" x14ac:dyDescent="0.25">
      <c r="A22053">
        <v>55481</v>
      </c>
      <c r="B22053" t="s">
        <v>17849</v>
      </c>
    </row>
    <row r="22054" spans="1:2" x14ac:dyDescent="0.25">
      <c r="A22054">
        <v>55481</v>
      </c>
      <c r="B22054" t="s">
        <v>17850</v>
      </c>
    </row>
    <row r="22055" spans="1:2" x14ac:dyDescent="0.25">
      <c r="A22055">
        <v>55481</v>
      </c>
      <c r="B22055" t="s">
        <v>17851</v>
      </c>
    </row>
    <row r="22056" spans="1:2" x14ac:dyDescent="0.25">
      <c r="A22056">
        <v>55483</v>
      </c>
      <c r="B22056" t="s">
        <v>17852</v>
      </c>
    </row>
    <row r="22057" spans="1:2" x14ac:dyDescent="0.25">
      <c r="A22057">
        <v>55483</v>
      </c>
      <c r="B22057" t="s">
        <v>17853</v>
      </c>
    </row>
    <row r="22058" spans="1:2" x14ac:dyDescent="0.25">
      <c r="A22058">
        <v>55483</v>
      </c>
      <c r="B22058" t="s">
        <v>17854</v>
      </c>
    </row>
    <row r="22059" spans="1:2" x14ac:dyDescent="0.25">
      <c r="A22059">
        <v>55483</v>
      </c>
      <c r="B22059" t="s">
        <v>4399</v>
      </c>
    </row>
    <row r="22060" spans="1:2" x14ac:dyDescent="0.25">
      <c r="A22060">
        <v>55483</v>
      </c>
      <c r="B22060" t="s">
        <v>17855</v>
      </c>
    </row>
    <row r="22061" spans="1:2" x14ac:dyDescent="0.25">
      <c r="A22061">
        <v>55483</v>
      </c>
      <c r="B22061" t="s">
        <v>17856</v>
      </c>
    </row>
    <row r="22062" spans="1:2" x14ac:dyDescent="0.25">
      <c r="A22062">
        <v>55483</v>
      </c>
      <c r="B22062" t="s">
        <v>17857</v>
      </c>
    </row>
    <row r="22063" spans="1:2" x14ac:dyDescent="0.25">
      <c r="A22063">
        <v>55483</v>
      </c>
      <c r="B22063" t="s">
        <v>17858</v>
      </c>
    </row>
    <row r="22064" spans="1:2" x14ac:dyDescent="0.25">
      <c r="A22064">
        <v>55483</v>
      </c>
      <c r="B22064" t="s">
        <v>17859</v>
      </c>
    </row>
    <row r="22065" spans="1:2" x14ac:dyDescent="0.25">
      <c r="A22065">
        <v>55483</v>
      </c>
      <c r="B22065" t="s">
        <v>17860</v>
      </c>
    </row>
    <row r="22066" spans="1:2" x14ac:dyDescent="0.25">
      <c r="A22066">
        <v>55487</v>
      </c>
      <c r="B22066" t="s">
        <v>17861</v>
      </c>
    </row>
    <row r="22067" spans="1:2" x14ac:dyDescent="0.25">
      <c r="A22067">
        <v>55487</v>
      </c>
      <c r="B22067" t="s">
        <v>17862</v>
      </c>
    </row>
    <row r="22068" spans="1:2" x14ac:dyDescent="0.25">
      <c r="A22068">
        <v>55487</v>
      </c>
      <c r="B22068" t="s">
        <v>17863</v>
      </c>
    </row>
    <row r="22069" spans="1:2" x14ac:dyDescent="0.25">
      <c r="A22069">
        <v>55487</v>
      </c>
      <c r="B22069" t="s">
        <v>17864</v>
      </c>
    </row>
    <row r="22070" spans="1:2" x14ac:dyDescent="0.25">
      <c r="A22070">
        <v>55487</v>
      </c>
      <c r="B22070" t="s">
        <v>17865</v>
      </c>
    </row>
    <row r="22071" spans="1:2" x14ac:dyDescent="0.25">
      <c r="A22071">
        <v>55488</v>
      </c>
      <c r="B22071" t="s">
        <v>15347</v>
      </c>
    </row>
    <row r="22072" spans="1:2" x14ac:dyDescent="0.25">
      <c r="A22072">
        <v>55490</v>
      </c>
      <c r="B22072" t="s">
        <v>17866</v>
      </c>
    </row>
    <row r="22073" spans="1:2" x14ac:dyDescent="0.25">
      <c r="A22073">
        <v>55490</v>
      </c>
      <c r="B22073" t="s">
        <v>15347</v>
      </c>
    </row>
    <row r="22074" spans="1:2" x14ac:dyDescent="0.25">
      <c r="A22074">
        <v>55490</v>
      </c>
      <c r="B22074" t="s">
        <v>17867</v>
      </c>
    </row>
    <row r="22075" spans="1:2" x14ac:dyDescent="0.25">
      <c r="A22075">
        <v>55490</v>
      </c>
      <c r="B22075" t="s">
        <v>17868</v>
      </c>
    </row>
    <row r="22076" spans="1:2" x14ac:dyDescent="0.25">
      <c r="A22076">
        <v>55490</v>
      </c>
      <c r="B22076" t="s">
        <v>3396</v>
      </c>
    </row>
    <row r="22077" spans="1:2" x14ac:dyDescent="0.25">
      <c r="A22077">
        <v>55490</v>
      </c>
      <c r="B22077" t="s">
        <v>1890</v>
      </c>
    </row>
    <row r="22078" spans="1:2" x14ac:dyDescent="0.25">
      <c r="A22078">
        <v>55490</v>
      </c>
      <c r="B22078" t="s">
        <v>17869</v>
      </c>
    </row>
    <row r="22079" spans="1:2" x14ac:dyDescent="0.25">
      <c r="A22079">
        <v>55490</v>
      </c>
      <c r="B22079" t="s">
        <v>17870</v>
      </c>
    </row>
    <row r="22080" spans="1:2" x14ac:dyDescent="0.25">
      <c r="A22080">
        <v>55491</v>
      </c>
      <c r="B22080" t="s">
        <v>17871</v>
      </c>
    </row>
    <row r="22081" spans="1:2" x14ac:dyDescent="0.25">
      <c r="A22081">
        <v>55491</v>
      </c>
      <c r="B22081" t="s">
        <v>17565</v>
      </c>
    </row>
    <row r="22082" spans="1:2" x14ac:dyDescent="0.25">
      <c r="A22082">
        <v>55491</v>
      </c>
      <c r="B22082" t="s">
        <v>17872</v>
      </c>
    </row>
    <row r="22083" spans="1:2" x14ac:dyDescent="0.25">
      <c r="A22083">
        <v>55492</v>
      </c>
      <c r="B22083" t="s">
        <v>17873</v>
      </c>
    </row>
    <row r="22084" spans="1:2" x14ac:dyDescent="0.25">
      <c r="A22084">
        <v>55494</v>
      </c>
      <c r="B22084" t="s">
        <v>17874</v>
      </c>
    </row>
    <row r="22085" spans="1:2" x14ac:dyDescent="0.25">
      <c r="A22085">
        <v>55494</v>
      </c>
      <c r="B22085" t="s">
        <v>17875</v>
      </c>
    </row>
    <row r="22086" spans="1:2" x14ac:dyDescent="0.25">
      <c r="A22086">
        <v>55494</v>
      </c>
      <c r="B22086" t="s">
        <v>371</v>
      </c>
    </row>
    <row r="22087" spans="1:2" x14ac:dyDescent="0.25">
      <c r="A22087">
        <v>55494</v>
      </c>
      <c r="B22087" t="s">
        <v>17876</v>
      </c>
    </row>
    <row r="22088" spans="1:2" x14ac:dyDescent="0.25">
      <c r="A22088">
        <v>55494</v>
      </c>
      <c r="B22088" t="s">
        <v>17877</v>
      </c>
    </row>
    <row r="22089" spans="1:2" x14ac:dyDescent="0.25">
      <c r="A22089">
        <v>55494</v>
      </c>
      <c r="B22089" t="s">
        <v>17873</v>
      </c>
    </row>
    <row r="22090" spans="1:2" x14ac:dyDescent="0.25">
      <c r="A22090">
        <v>55494</v>
      </c>
      <c r="B22090" t="s">
        <v>17878</v>
      </c>
    </row>
    <row r="22091" spans="1:2" x14ac:dyDescent="0.25">
      <c r="A22091">
        <v>55496</v>
      </c>
      <c r="B22091" t="s">
        <v>17879</v>
      </c>
    </row>
    <row r="22092" spans="1:2" x14ac:dyDescent="0.25">
      <c r="A22092">
        <v>55497</v>
      </c>
      <c r="B22092" t="s">
        <v>17880</v>
      </c>
    </row>
    <row r="22093" spans="1:2" x14ac:dyDescent="0.25">
      <c r="A22093">
        <v>55497</v>
      </c>
      <c r="B22093" t="s">
        <v>17881</v>
      </c>
    </row>
    <row r="22094" spans="1:2" x14ac:dyDescent="0.25">
      <c r="A22094">
        <v>55499</v>
      </c>
      <c r="B22094" t="s">
        <v>17882</v>
      </c>
    </row>
    <row r="22095" spans="1:2" x14ac:dyDescent="0.25">
      <c r="A22095">
        <v>55529</v>
      </c>
      <c r="B22095" t="s">
        <v>3213</v>
      </c>
    </row>
    <row r="22096" spans="1:2" x14ac:dyDescent="0.25">
      <c r="A22096">
        <v>55543</v>
      </c>
      <c r="B22096" t="s">
        <v>3213</v>
      </c>
    </row>
    <row r="22097" spans="1:2" x14ac:dyDescent="0.25">
      <c r="A22097">
        <v>55543</v>
      </c>
      <c r="B22097" t="s">
        <v>10754</v>
      </c>
    </row>
    <row r="22098" spans="1:2" x14ac:dyDescent="0.25">
      <c r="A22098">
        <v>55545</v>
      </c>
      <c r="B22098" t="s">
        <v>3213</v>
      </c>
    </row>
    <row r="22099" spans="1:2" x14ac:dyDescent="0.25">
      <c r="A22099">
        <v>55546</v>
      </c>
      <c r="B22099" t="s">
        <v>17883</v>
      </c>
    </row>
    <row r="22100" spans="1:2" x14ac:dyDescent="0.25">
      <c r="A22100">
        <v>55546</v>
      </c>
      <c r="B22100" t="s">
        <v>17884</v>
      </c>
    </row>
    <row r="22101" spans="1:2" x14ac:dyDescent="0.25">
      <c r="A22101">
        <v>55546</v>
      </c>
      <c r="B22101" t="s">
        <v>17885</v>
      </c>
    </row>
    <row r="22102" spans="1:2" x14ac:dyDescent="0.25">
      <c r="A22102">
        <v>55546</v>
      </c>
      <c r="B22102" t="s">
        <v>17886</v>
      </c>
    </row>
    <row r="22103" spans="1:2" x14ac:dyDescent="0.25">
      <c r="A22103">
        <v>55546</v>
      </c>
      <c r="B22103" t="s">
        <v>17887</v>
      </c>
    </row>
    <row r="22104" spans="1:2" x14ac:dyDescent="0.25">
      <c r="A22104">
        <v>55546</v>
      </c>
      <c r="B22104" t="s">
        <v>17888</v>
      </c>
    </row>
    <row r="22105" spans="1:2" x14ac:dyDescent="0.25">
      <c r="A22105">
        <v>55546</v>
      </c>
      <c r="B22105" t="s">
        <v>12811</v>
      </c>
    </row>
    <row r="22106" spans="1:2" x14ac:dyDescent="0.25">
      <c r="A22106">
        <v>55546</v>
      </c>
      <c r="B22106" t="s">
        <v>17889</v>
      </c>
    </row>
    <row r="22107" spans="1:2" x14ac:dyDescent="0.25">
      <c r="A22107">
        <v>55559</v>
      </c>
      <c r="B22107" t="s">
        <v>17890</v>
      </c>
    </row>
    <row r="22108" spans="1:2" x14ac:dyDescent="0.25">
      <c r="A22108">
        <v>55566</v>
      </c>
      <c r="B22108" t="s">
        <v>17891</v>
      </c>
    </row>
    <row r="22109" spans="1:2" x14ac:dyDescent="0.25">
      <c r="A22109">
        <v>55566</v>
      </c>
      <c r="B22109" t="s">
        <v>17892</v>
      </c>
    </row>
    <row r="22110" spans="1:2" x14ac:dyDescent="0.25">
      <c r="A22110">
        <v>55566</v>
      </c>
      <c r="B22110" t="s">
        <v>17893</v>
      </c>
    </row>
    <row r="22111" spans="1:2" x14ac:dyDescent="0.25">
      <c r="A22111">
        <v>55566</v>
      </c>
      <c r="B22111" t="s">
        <v>17894</v>
      </c>
    </row>
    <row r="22112" spans="1:2" x14ac:dyDescent="0.25">
      <c r="A22112">
        <v>55566</v>
      </c>
      <c r="B22112" t="s">
        <v>4340</v>
      </c>
    </row>
    <row r="22113" spans="1:2" x14ac:dyDescent="0.25">
      <c r="A22113">
        <v>55566</v>
      </c>
      <c r="B22113" t="s">
        <v>17895</v>
      </c>
    </row>
    <row r="22114" spans="1:2" x14ac:dyDescent="0.25">
      <c r="A22114">
        <v>55568</v>
      </c>
      <c r="B22114" t="s">
        <v>17896</v>
      </c>
    </row>
    <row r="22115" spans="1:2" x14ac:dyDescent="0.25">
      <c r="A22115">
        <v>55568</v>
      </c>
      <c r="B22115" t="s">
        <v>17897</v>
      </c>
    </row>
    <row r="22116" spans="1:2" x14ac:dyDescent="0.25">
      <c r="A22116">
        <v>55568</v>
      </c>
      <c r="B22116" t="s">
        <v>17898</v>
      </c>
    </row>
    <row r="22117" spans="1:2" x14ac:dyDescent="0.25">
      <c r="A22117">
        <v>55569</v>
      </c>
      <c r="B22117" t="s">
        <v>17899</v>
      </c>
    </row>
    <row r="22118" spans="1:2" x14ac:dyDescent="0.25">
      <c r="A22118">
        <v>55569</v>
      </c>
      <c r="B22118" t="s">
        <v>17900</v>
      </c>
    </row>
    <row r="22119" spans="1:2" x14ac:dyDescent="0.25">
      <c r="A22119">
        <v>55569</v>
      </c>
      <c r="B22119" t="s">
        <v>17901</v>
      </c>
    </row>
    <row r="22120" spans="1:2" x14ac:dyDescent="0.25">
      <c r="A22120">
        <v>55569</v>
      </c>
      <c r="B22120" t="s">
        <v>17902</v>
      </c>
    </row>
    <row r="22121" spans="1:2" x14ac:dyDescent="0.25">
      <c r="A22121">
        <v>55571</v>
      </c>
      <c r="B22121" t="s">
        <v>17903</v>
      </c>
    </row>
    <row r="22122" spans="1:2" x14ac:dyDescent="0.25">
      <c r="A22122">
        <v>55576</v>
      </c>
      <c r="B22122" t="s">
        <v>17904</v>
      </c>
    </row>
    <row r="22123" spans="1:2" x14ac:dyDescent="0.25">
      <c r="A22123">
        <v>55576</v>
      </c>
      <c r="B22123" t="s">
        <v>17905</v>
      </c>
    </row>
    <row r="22124" spans="1:2" x14ac:dyDescent="0.25">
      <c r="A22124">
        <v>55576</v>
      </c>
      <c r="B22124" t="s">
        <v>17906</v>
      </c>
    </row>
    <row r="22125" spans="1:2" x14ac:dyDescent="0.25">
      <c r="A22125">
        <v>55576</v>
      </c>
      <c r="B22125" t="s">
        <v>17907</v>
      </c>
    </row>
    <row r="22126" spans="1:2" x14ac:dyDescent="0.25">
      <c r="A22126">
        <v>55576</v>
      </c>
      <c r="B22126" t="s">
        <v>17908</v>
      </c>
    </row>
    <row r="22127" spans="1:2" x14ac:dyDescent="0.25">
      <c r="A22127">
        <v>55578</v>
      </c>
      <c r="B22127" t="s">
        <v>17909</v>
      </c>
    </row>
    <row r="22128" spans="1:2" x14ac:dyDescent="0.25">
      <c r="A22128">
        <v>55578</v>
      </c>
      <c r="B22128" t="s">
        <v>7237</v>
      </c>
    </row>
    <row r="22129" spans="1:2" x14ac:dyDescent="0.25">
      <c r="A22129">
        <v>55578</v>
      </c>
      <c r="B22129" t="s">
        <v>17910</v>
      </c>
    </row>
    <row r="22130" spans="1:2" x14ac:dyDescent="0.25">
      <c r="A22130">
        <v>55578</v>
      </c>
      <c r="B22130" t="s">
        <v>17911</v>
      </c>
    </row>
    <row r="22131" spans="1:2" x14ac:dyDescent="0.25">
      <c r="A22131">
        <v>55578</v>
      </c>
      <c r="B22131" t="s">
        <v>17912</v>
      </c>
    </row>
    <row r="22132" spans="1:2" x14ac:dyDescent="0.25">
      <c r="A22132">
        <v>55583</v>
      </c>
      <c r="B22132" t="s">
        <v>3213</v>
      </c>
    </row>
    <row r="22133" spans="1:2" x14ac:dyDescent="0.25">
      <c r="A22133">
        <v>55585</v>
      </c>
      <c r="B22133" t="s">
        <v>17913</v>
      </c>
    </row>
    <row r="22134" spans="1:2" x14ac:dyDescent="0.25">
      <c r="A22134">
        <v>55585</v>
      </c>
      <c r="B22134" t="s">
        <v>17914</v>
      </c>
    </row>
    <row r="22135" spans="1:2" x14ac:dyDescent="0.25">
      <c r="A22135">
        <v>55585</v>
      </c>
      <c r="B22135" t="s">
        <v>17915</v>
      </c>
    </row>
    <row r="22136" spans="1:2" x14ac:dyDescent="0.25">
      <c r="A22136">
        <v>55585</v>
      </c>
      <c r="B22136" t="s">
        <v>17916</v>
      </c>
    </row>
    <row r="22137" spans="1:2" x14ac:dyDescent="0.25">
      <c r="A22137">
        <v>55585</v>
      </c>
      <c r="B22137" t="s">
        <v>17917</v>
      </c>
    </row>
    <row r="22138" spans="1:2" x14ac:dyDescent="0.25">
      <c r="A22138">
        <v>55585</v>
      </c>
      <c r="B22138" t="s">
        <v>606</v>
      </c>
    </row>
    <row r="22139" spans="1:2" x14ac:dyDescent="0.25">
      <c r="A22139">
        <v>55590</v>
      </c>
      <c r="B22139" t="s">
        <v>17918</v>
      </c>
    </row>
    <row r="22140" spans="1:2" x14ac:dyDescent="0.25">
      <c r="A22140">
        <v>55592</v>
      </c>
      <c r="B22140" t="s">
        <v>17919</v>
      </c>
    </row>
    <row r="22141" spans="1:2" x14ac:dyDescent="0.25">
      <c r="A22141">
        <v>55592</v>
      </c>
      <c r="B22141" t="s">
        <v>17920</v>
      </c>
    </row>
    <row r="22142" spans="1:2" x14ac:dyDescent="0.25">
      <c r="A22142">
        <v>55592</v>
      </c>
      <c r="B22142" t="s">
        <v>17921</v>
      </c>
    </row>
    <row r="22143" spans="1:2" x14ac:dyDescent="0.25">
      <c r="A22143">
        <v>55592</v>
      </c>
      <c r="B22143" t="s">
        <v>17922</v>
      </c>
    </row>
    <row r="22144" spans="1:2" x14ac:dyDescent="0.25">
      <c r="A22144">
        <v>55592</v>
      </c>
      <c r="B22144" t="s">
        <v>17923</v>
      </c>
    </row>
    <row r="22145" spans="1:2" x14ac:dyDescent="0.25">
      <c r="A22145">
        <v>55593</v>
      </c>
      <c r="B22145" t="s">
        <v>17924</v>
      </c>
    </row>
    <row r="22146" spans="1:2" x14ac:dyDescent="0.25">
      <c r="A22146">
        <v>55595</v>
      </c>
      <c r="B22146" t="s">
        <v>17925</v>
      </c>
    </row>
    <row r="22147" spans="1:2" x14ac:dyDescent="0.25">
      <c r="A22147">
        <v>55595</v>
      </c>
      <c r="B22147" t="s">
        <v>17926</v>
      </c>
    </row>
    <row r="22148" spans="1:2" x14ac:dyDescent="0.25">
      <c r="A22148">
        <v>55595</v>
      </c>
      <c r="B22148" t="s">
        <v>17927</v>
      </c>
    </row>
    <row r="22149" spans="1:2" x14ac:dyDescent="0.25">
      <c r="A22149">
        <v>55595</v>
      </c>
      <c r="B22149" t="s">
        <v>944</v>
      </c>
    </row>
    <row r="22150" spans="1:2" x14ac:dyDescent="0.25">
      <c r="A22150">
        <v>55595</v>
      </c>
      <c r="B22150" t="s">
        <v>17928</v>
      </c>
    </row>
    <row r="22151" spans="1:2" x14ac:dyDescent="0.25">
      <c r="A22151">
        <v>55595</v>
      </c>
      <c r="B22151" t="s">
        <v>17929</v>
      </c>
    </row>
    <row r="22152" spans="1:2" x14ac:dyDescent="0.25">
      <c r="A22152">
        <v>55595</v>
      </c>
      <c r="B22152" t="s">
        <v>12362</v>
      </c>
    </row>
    <row r="22153" spans="1:2" x14ac:dyDescent="0.25">
      <c r="A22153">
        <v>55595</v>
      </c>
      <c r="B22153" t="s">
        <v>17930</v>
      </c>
    </row>
    <row r="22154" spans="1:2" x14ac:dyDescent="0.25">
      <c r="A22154">
        <v>55595</v>
      </c>
      <c r="B22154" t="s">
        <v>5594</v>
      </c>
    </row>
    <row r="22155" spans="1:2" x14ac:dyDescent="0.25">
      <c r="A22155">
        <v>55595</v>
      </c>
      <c r="B22155" t="s">
        <v>17931</v>
      </c>
    </row>
    <row r="22156" spans="1:2" x14ac:dyDescent="0.25">
      <c r="A22156">
        <v>55595</v>
      </c>
      <c r="B22156" t="s">
        <v>17932</v>
      </c>
    </row>
    <row r="22157" spans="1:2" x14ac:dyDescent="0.25">
      <c r="A22157">
        <v>55595</v>
      </c>
      <c r="B22157" t="s">
        <v>17933</v>
      </c>
    </row>
    <row r="22158" spans="1:2" x14ac:dyDescent="0.25">
      <c r="A22158">
        <v>55595</v>
      </c>
      <c r="B22158" t="s">
        <v>17934</v>
      </c>
    </row>
    <row r="22159" spans="1:2" x14ac:dyDescent="0.25">
      <c r="A22159">
        <v>55595</v>
      </c>
      <c r="B22159" t="s">
        <v>17935</v>
      </c>
    </row>
    <row r="22160" spans="1:2" x14ac:dyDescent="0.25">
      <c r="A22160">
        <v>55595</v>
      </c>
      <c r="B22160" t="s">
        <v>17936</v>
      </c>
    </row>
    <row r="22161" spans="1:2" x14ac:dyDescent="0.25">
      <c r="A22161">
        <v>55595</v>
      </c>
      <c r="B22161" t="s">
        <v>17937</v>
      </c>
    </row>
    <row r="22162" spans="1:2" x14ac:dyDescent="0.25">
      <c r="A22162">
        <v>55595</v>
      </c>
      <c r="B22162" t="s">
        <v>17938</v>
      </c>
    </row>
    <row r="22163" spans="1:2" x14ac:dyDescent="0.25">
      <c r="A22163">
        <v>55595</v>
      </c>
      <c r="B22163" t="s">
        <v>17939</v>
      </c>
    </row>
    <row r="22164" spans="1:2" x14ac:dyDescent="0.25">
      <c r="A22164">
        <v>55595</v>
      </c>
      <c r="B22164" t="s">
        <v>7237</v>
      </c>
    </row>
    <row r="22165" spans="1:2" x14ac:dyDescent="0.25">
      <c r="A22165">
        <v>55595</v>
      </c>
      <c r="B22165" t="s">
        <v>17940</v>
      </c>
    </row>
    <row r="22166" spans="1:2" x14ac:dyDescent="0.25">
      <c r="A22166">
        <v>55595</v>
      </c>
      <c r="B22166" t="s">
        <v>6093</v>
      </c>
    </row>
    <row r="22167" spans="1:2" x14ac:dyDescent="0.25">
      <c r="A22167">
        <v>55595</v>
      </c>
      <c r="B22167" t="s">
        <v>17449</v>
      </c>
    </row>
    <row r="22168" spans="1:2" x14ac:dyDescent="0.25">
      <c r="A22168">
        <v>55595</v>
      </c>
      <c r="B22168" t="s">
        <v>2132</v>
      </c>
    </row>
    <row r="22169" spans="1:2" x14ac:dyDescent="0.25">
      <c r="A22169">
        <v>55595</v>
      </c>
      <c r="B22169" t="s">
        <v>17941</v>
      </c>
    </row>
    <row r="22170" spans="1:2" x14ac:dyDescent="0.25">
      <c r="A22170">
        <v>55596</v>
      </c>
      <c r="B22170" t="s">
        <v>17942</v>
      </c>
    </row>
    <row r="22171" spans="1:2" x14ac:dyDescent="0.25">
      <c r="A22171">
        <v>55596</v>
      </c>
      <c r="B22171" t="s">
        <v>17943</v>
      </c>
    </row>
    <row r="22172" spans="1:2" x14ac:dyDescent="0.25">
      <c r="A22172">
        <v>55596</v>
      </c>
      <c r="B22172" t="s">
        <v>17944</v>
      </c>
    </row>
    <row r="22173" spans="1:2" x14ac:dyDescent="0.25">
      <c r="A22173">
        <v>55597</v>
      </c>
      <c r="B22173" t="s">
        <v>17945</v>
      </c>
    </row>
    <row r="22174" spans="1:2" x14ac:dyDescent="0.25">
      <c r="A22174">
        <v>55597</v>
      </c>
      <c r="B22174" t="s">
        <v>17946</v>
      </c>
    </row>
    <row r="22175" spans="1:2" x14ac:dyDescent="0.25">
      <c r="A22175">
        <v>55599</v>
      </c>
      <c r="B22175" t="s">
        <v>17947</v>
      </c>
    </row>
    <row r="22176" spans="1:2" x14ac:dyDescent="0.25">
      <c r="A22176">
        <v>55599</v>
      </c>
      <c r="B22176" t="s">
        <v>17948</v>
      </c>
    </row>
    <row r="22177" spans="1:2" x14ac:dyDescent="0.25">
      <c r="A22177">
        <v>55599</v>
      </c>
      <c r="B22177" t="s">
        <v>17949</v>
      </c>
    </row>
    <row r="22178" spans="1:2" x14ac:dyDescent="0.25">
      <c r="A22178">
        <v>55599</v>
      </c>
      <c r="B22178" t="s">
        <v>17950</v>
      </c>
    </row>
    <row r="22179" spans="1:2" x14ac:dyDescent="0.25">
      <c r="A22179">
        <v>55599</v>
      </c>
      <c r="B22179" t="s">
        <v>17951</v>
      </c>
    </row>
    <row r="22180" spans="1:2" x14ac:dyDescent="0.25">
      <c r="A22180">
        <v>55606</v>
      </c>
      <c r="B22180" t="s">
        <v>17952</v>
      </c>
    </row>
    <row r="22181" spans="1:2" x14ac:dyDescent="0.25">
      <c r="A22181">
        <v>55606</v>
      </c>
      <c r="B22181" t="s">
        <v>17953</v>
      </c>
    </row>
    <row r="22182" spans="1:2" x14ac:dyDescent="0.25">
      <c r="A22182">
        <v>55606</v>
      </c>
      <c r="B22182" t="s">
        <v>17954</v>
      </c>
    </row>
    <row r="22183" spans="1:2" x14ac:dyDescent="0.25">
      <c r="A22183">
        <v>55606</v>
      </c>
      <c r="B22183" t="s">
        <v>17955</v>
      </c>
    </row>
    <row r="22184" spans="1:2" x14ac:dyDescent="0.25">
      <c r="A22184">
        <v>55606</v>
      </c>
      <c r="B22184" t="s">
        <v>17956</v>
      </c>
    </row>
    <row r="22185" spans="1:2" x14ac:dyDescent="0.25">
      <c r="A22185">
        <v>55606</v>
      </c>
      <c r="B22185" t="s">
        <v>17957</v>
      </c>
    </row>
    <row r="22186" spans="1:2" x14ac:dyDescent="0.25">
      <c r="A22186">
        <v>55606</v>
      </c>
      <c r="B22186" t="s">
        <v>17958</v>
      </c>
    </row>
    <row r="22187" spans="1:2" x14ac:dyDescent="0.25">
      <c r="A22187">
        <v>55606</v>
      </c>
      <c r="B22187" t="s">
        <v>17959</v>
      </c>
    </row>
    <row r="22188" spans="1:2" x14ac:dyDescent="0.25">
      <c r="A22188">
        <v>55606</v>
      </c>
      <c r="B22188" t="s">
        <v>17960</v>
      </c>
    </row>
    <row r="22189" spans="1:2" x14ac:dyDescent="0.25">
      <c r="A22189">
        <v>55606</v>
      </c>
      <c r="B22189" t="s">
        <v>17961</v>
      </c>
    </row>
    <row r="22190" spans="1:2" x14ac:dyDescent="0.25">
      <c r="A22190">
        <v>55606</v>
      </c>
      <c r="B22190" t="s">
        <v>17962</v>
      </c>
    </row>
    <row r="22191" spans="1:2" x14ac:dyDescent="0.25">
      <c r="A22191">
        <v>55606</v>
      </c>
      <c r="B22191" t="s">
        <v>17963</v>
      </c>
    </row>
    <row r="22192" spans="1:2" x14ac:dyDescent="0.25">
      <c r="A22192">
        <v>55606</v>
      </c>
      <c r="B22192" t="s">
        <v>17964</v>
      </c>
    </row>
    <row r="22193" spans="1:2" x14ac:dyDescent="0.25">
      <c r="A22193">
        <v>55606</v>
      </c>
      <c r="B22193" t="s">
        <v>3095</v>
      </c>
    </row>
    <row r="22194" spans="1:2" x14ac:dyDescent="0.25">
      <c r="A22194">
        <v>55606</v>
      </c>
      <c r="B22194" t="s">
        <v>2651</v>
      </c>
    </row>
    <row r="22195" spans="1:2" x14ac:dyDescent="0.25">
      <c r="A22195">
        <v>55606</v>
      </c>
      <c r="B22195" t="s">
        <v>17965</v>
      </c>
    </row>
    <row r="22196" spans="1:2" x14ac:dyDescent="0.25">
      <c r="A22196">
        <v>55606</v>
      </c>
      <c r="B22196" t="s">
        <v>17966</v>
      </c>
    </row>
    <row r="22197" spans="1:2" x14ac:dyDescent="0.25">
      <c r="A22197">
        <v>55606</v>
      </c>
      <c r="B22197" t="s">
        <v>17967</v>
      </c>
    </row>
    <row r="22198" spans="1:2" x14ac:dyDescent="0.25">
      <c r="A22198">
        <v>55606</v>
      </c>
      <c r="B22198" t="s">
        <v>606</v>
      </c>
    </row>
    <row r="22199" spans="1:2" x14ac:dyDescent="0.25">
      <c r="A22199">
        <v>55606</v>
      </c>
      <c r="B22199" t="s">
        <v>17968</v>
      </c>
    </row>
    <row r="22200" spans="1:2" x14ac:dyDescent="0.25">
      <c r="A22200">
        <v>55606</v>
      </c>
      <c r="B22200" t="s">
        <v>17969</v>
      </c>
    </row>
    <row r="22201" spans="1:2" x14ac:dyDescent="0.25">
      <c r="A22201">
        <v>55606</v>
      </c>
      <c r="B22201" t="s">
        <v>17970</v>
      </c>
    </row>
    <row r="22202" spans="1:2" x14ac:dyDescent="0.25">
      <c r="A22202">
        <v>55606</v>
      </c>
      <c r="B22202" t="s">
        <v>17971</v>
      </c>
    </row>
    <row r="22203" spans="1:2" x14ac:dyDescent="0.25">
      <c r="A22203">
        <v>55608</v>
      </c>
      <c r="B22203" t="s">
        <v>17972</v>
      </c>
    </row>
    <row r="22204" spans="1:2" x14ac:dyDescent="0.25">
      <c r="A22204">
        <v>55608</v>
      </c>
      <c r="B22204" t="s">
        <v>3974</v>
      </c>
    </row>
    <row r="22205" spans="1:2" x14ac:dyDescent="0.25">
      <c r="A22205">
        <v>55608</v>
      </c>
      <c r="B22205" t="s">
        <v>17973</v>
      </c>
    </row>
    <row r="22206" spans="1:2" x14ac:dyDescent="0.25">
      <c r="A22206">
        <v>55608</v>
      </c>
      <c r="B22206" t="s">
        <v>17974</v>
      </c>
    </row>
    <row r="22207" spans="1:2" x14ac:dyDescent="0.25">
      <c r="A22207">
        <v>55608</v>
      </c>
      <c r="B22207" t="s">
        <v>442</v>
      </c>
    </row>
    <row r="22208" spans="1:2" x14ac:dyDescent="0.25">
      <c r="A22208">
        <v>55608</v>
      </c>
      <c r="B22208" t="s">
        <v>17975</v>
      </c>
    </row>
    <row r="22209" spans="1:2" x14ac:dyDescent="0.25">
      <c r="A22209">
        <v>55618</v>
      </c>
      <c r="B22209" t="s">
        <v>17976</v>
      </c>
    </row>
    <row r="22210" spans="1:2" x14ac:dyDescent="0.25">
      <c r="A22210">
        <v>55619</v>
      </c>
      <c r="B22210" t="s">
        <v>17977</v>
      </c>
    </row>
    <row r="22211" spans="1:2" x14ac:dyDescent="0.25">
      <c r="A22211">
        <v>55621</v>
      </c>
      <c r="B22211" t="s">
        <v>17978</v>
      </c>
    </row>
    <row r="22212" spans="1:2" x14ac:dyDescent="0.25">
      <c r="A22212">
        <v>55622</v>
      </c>
      <c r="B22212" t="s">
        <v>17979</v>
      </c>
    </row>
    <row r="22213" spans="1:2" x14ac:dyDescent="0.25">
      <c r="A22213">
        <v>55624</v>
      </c>
      <c r="B22213" t="s">
        <v>17980</v>
      </c>
    </row>
    <row r="22214" spans="1:2" x14ac:dyDescent="0.25">
      <c r="A22214">
        <v>55624</v>
      </c>
      <c r="B22214" t="s">
        <v>17981</v>
      </c>
    </row>
    <row r="22215" spans="1:2" x14ac:dyDescent="0.25">
      <c r="A22215">
        <v>55624</v>
      </c>
      <c r="B22215" t="s">
        <v>17982</v>
      </c>
    </row>
    <row r="22216" spans="1:2" x14ac:dyDescent="0.25">
      <c r="A22216">
        <v>55624</v>
      </c>
      <c r="B22216" t="s">
        <v>17979</v>
      </c>
    </row>
    <row r="22217" spans="1:2" x14ac:dyDescent="0.25">
      <c r="A22217">
        <v>55624</v>
      </c>
      <c r="B22217" t="s">
        <v>17983</v>
      </c>
    </row>
    <row r="22218" spans="1:2" x14ac:dyDescent="0.25">
      <c r="A22218">
        <v>55624</v>
      </c>
      <c r="B22218" t="s">
        <v>17984</v>
      </c>
    </row>
    <row r="22219" spans="1:2" x14ac:dyDescent="0.25">
      <c r="A22219">
        <v>55626</v>
      </c>
      <c r="B22219" t="s">
        <v>17985</v>
      </c>
    </row>
    <row r="22220" spans="1:2" x14ac:dyDescent="0.25">
      <c r="A22220">
        <v>55627</v>
      </c>
      <c r="B22220" t="s">
        <v>17986</v>
      </c>
    </row>
    <row r="22221" spans="1:2" x14ac:dyDescent="0.25">
      <c r="A22221">
        <v>55627</v>
      </c>
      <c r="B22221" t="s">
        <v>17987</v>
      </c>
    </row>
    <row r="22222" spans="1:2" x14ac:dyDescent="0.25">
      <c r="A22222">
        <v>55627</v>
      </c>
      <c r="B22222" t="s">
        <v>783</v>
      </c>
    </row>
    <row r="22223" spans="1:2" x14ac:dyDescent="0.25">
      <c r="A22223">
        <v>55629</v>
      </c>
      <c r="B22223" t="s">
        <v>17988</v>
      </c>
    </row>
    <row r="22224" spans="1:2" x14ac:dyDescent="0.25">
      <c r="A22224">
        <v>55629</v>
      </c>
      <c r="B22224" t="s">
        <v>17989</v>
      </c>
    </row>
    <row r="22225" spans="1:2" x14ac:dyDescent="0.25">
      <c r="A22225">
        <v>55629</v>
      </c>
      <c r="B22225" t="s">
        <v>17990</v>
      </c>
    </row>
    <row r="22226" spans="1:2" x14ac:dyDescent="0.25">
      <c r="A22226">
        <v>55728</v>
      </c>
      <c r="B22226" t="s">
        <v>17991</v>
      </c>
    </row>
    <row r="22227" spans="1:2" x14ac:dyDescent="0.25">
      <c r="A22227">
        <v>55743</v>
      </c>
      <c r="B22227" t="s">
        <v>2699</v>
      </c>
    </row>
    <row r="22228" spans="1:2" x14ac:dyDescent="0.25">
      <c r="A22228">
        <v>55743</v>
      </c>
      <c r="B22228" t="s">
        <v>17992</v>
      </c>
    </row>
    <row r="22229" spans="1:2" x14ac:dyDescent="0.25">
      <c r="A22229">
        <v>55743</v>
      </c>
      <c r="B22229" t="s">
        <v>17993</v>
      </c>
    </row>
    <row r="22230" spans="1:2" x14ac:dyDescent="0.25">
      <c r="A22230">
        <v>55743</v>
      </c>
      <c r="B22230" t="s">
        <v>10884</v>
      </c>
    </row>
    <row r="22231" spans="1:2" x14ac:dyDescent="0.25">
      <c r="A22231">
        <v>55743</v>
      </c>
      <c r="B22231" t="s">
        <v>17994</v>
      </c>
    </row>
    <row r="22232" spans="1:2" x14ac:dyDescent="0.25">
      <c r="A22232">
        <v>55743</v>
      </c>
      <c r="B22232" t="s">
        <v>17995</v>
      </c>
    </row>
    <row r="22233" spans="1:2" x14ac:dyDescent="0.25">
      <c r="A22233">
        <v>55743</v>
      </c>
      <c r="B22233" t="s">
        <v>17991</v>
      </c>
    </row>
    <row r="22234" spans="1:2" x14ac:dyDescent="0.25">
      <c r="A22234">
        <v>55743</v>
      </c>
      <c r="B22234" t="s">
        <v>17996</v>
      </c>
    </row>
    <row r="22235" spans="1:2" x14ac:dyDescent="0.25">
      <c r="A22235">
        <v>55756</v>
      </c>
      <c r="B22235" t="s">
        <v>17997</v>
      </c>
    </row>
    <row r="22236" spans="1:2" x14ac:dyDescent="0.25">
      <c r="A22236">
        <v>55758</v>
      </c>
      <c r="B22236" t="s">
        <v>17998</v>
      </c>
    </row>
    <row r="22237" spans="1:2" x14ac:dyDescent="0.25">
      <c r="A22237">
        <v>55758</v>
      </c>
      <c r="B22237" t="s">
        <v>15614</v>
      </c>
    </row>
    <row r="22238" spans="1:2" x14ac:dyDescent="0.25">
      <c r="A22238">
        <v>55758</v>
      </c>
      <c r="B22238" t="s">
        <v>17999</v>
      </c>
    </row>
    <row r="22239" spans="1:2" x14ac:dyDescent="0.25">
      <c r="A22239">
        <v>55758</v>
      </c>
      <c r="B22239" t="s">
        <v>17852</v>
      </c>
    </row>
    <row r="22240" spans="1:2" x14ac:dyDescent="0.25">
      <c r="A22240">
        <v>55758</v>
      </c>
      <c r="B22240" t="s">
        <v>18000</v>
      </c>
    </row>
    <row r="22241" spans="1:2" x14ac:dyDescent="0.25">
      <c r="A22241">
        <v>55758</v>
      </c>
      <c r="B22241" t="s">
        <v>18001</v>
      </c>
    </row>
    <row r="22242" spans="1:2" x14ac:dyDescent="0.25">
      <c r="A22242">
        <v>55758</v>
      </c>
      <c r="B22242" t="s">
        <v>18002</v>
      </c>
    </row>
    <row r="22243" spans="1:2" x14ac:dyDescent="0.25">
      <c r="A22243">
        <v>55758</v>
      </c>
      <c r="B22243" t="s">
        <v>18003</v>
      </c>
    </row>
    <row r="22244" spans="1:2" x14ac:dyDescent="0.25">
      <c r="A22244">
        <v>55758</v>
      </c>
      <c r="B22244" t="s">
        <v>18004</v>
      </c>
    </row>
    <row r="22245" spans="1:2" x14ac:dyDescent="0.25">
      <c r="A22245">
        <v>55758</v>
      </c>
      <c r="B22245" t="s">
        <v>18005</v>
      </c>
    </row>
    <row r="22246" spans="1:2" x14ac:dyDescent="0.25">
      <c r="A22246">
        <v>55758</v>
      </c>
      <c r="B22246" t="s">
        <v>15385</v>
      </c>
    </row>
    <row r="22247" spans="1:2" x14ac:dyDescent="0.25">
      <c r="A22247">
        <v>55758</v>
      </c>
      <c r="B22247" t="s">
        <v>18006</v>
      </c>
    </row>
    <row r="22248" spans="1:2" x14ac:dyDescent="0.25">
      <c r="A22248">
        <v>55758</v>
      </c>
      <c r="B22248" t="s">
        <v>18007</v>
      </c>
    </row>
    <row r="22249" spans="1:2" x14ac:dyDescent="0.25">
      <c r="A22249">
        <v>55758</v>
      </c>
      <c r="B22249" t="s">
        <v>18008</v>
      </c>
    </row>
    <row r="22250" spans="1:2" x14ac:dyDescent="0.25">
      <c r="A22250">
        <v>55758</v>
      </c>
      <c r="B22250" t="s">
        <v>18009</v>
      </c>
    </row>
    <row r="22251" spans="1:2" x14ac:dyDescent="0.25">
      <c r="A22251">
        <v>55758</v>
      </c>
      <c r="B22251" t="s">
        <v>18010</v>
      </c>
    </row>
    <row r="22252" spans="1:2" x14ac:dyDescent="0.25">
      <c r="A22252">
        <v>55758</v>
      </c>
      <c r="B22252" t="s">
        <v>18011</v>
      </c>
    </row>
    <row r="22253" spans="1:2" x14ac:dyDescent="0.25">
      <c r="A22253">
        <v>55758</v>
      </c>
      <c r="B22253" t="s">
        <v>18012</v>
      </c>
    </row>
    <row r="22254" spans="1:2" x14ac:dyDescent="0.25">
      <c r="A22254">
        <v>55758</v>
      </c>
      <c r="B22254" t="s">
        <v>18013</v>
      </c>
    </row>
    <row r="22255" spans="1:2" x14ac:dyDescent="0.25">
      <c r="A22255">
        <v>55758</v>
      </c>
      <c r="B22255" t="s">
        <v>18014</v>
      </c>
    </row>
    <row r="22256" spans="1:2" x14ac:dyDescent="0.25">
      <c r="A22256">
        <v>55758</v>
      </c>
      <c r="B22256" t="s">
        <v>18015</v>
      </c>
    </row>
    <row r="22257" spans="1:2" x14ac:dyDescent="0.25">
      <c r="A22257">
        <v>55758</v>
      </c>
      <c r="B22257" t="s">
        <v>18016</v>
      </c>
    </row>
    <row r="22258" spans="1:2" x14ac:dyDescent="0.25">
      <c r="A22258">
        <v>55758</v>
      </c>
      <c r="B22258" t="s">
        <v>18017</v>
      </c>
    </row>
    <row r="22259" spans="1:2" x14ac:dyDescent="0.25">
      <c r="A22259">
        <v>55758</v>
      </c>
      <c r="B22259" t="s">
        <v>18018</v>
      </c>
    </row>
    <row r="22260" spans="1:2" x14ac:dyDescent="0.25">
      <c r="A22260">
        <v>55758</v>
      </c>
      <c r="B22260" t="s">
        <v>18019</v>
      </c>
    </row>
    <row r="22261" spans="1:2" x14ac:dyDescent="0.25">
      <c r="A22261">
        <v>55758</v>
      </c>
      <c r="B22261" t="s">
        <v>18020</v>
      </c>
    </row>
    <row r="22262" spans="1:2" x14ac:dyDescent="0.25">
      <c r="A22262">
        <v>55758</v>
      </c>
      <c r="B22262" t="s">
        <v>18021</v>
      </c>
    </row>
    <row r="22263" spans="1:2" x14ac:dyDescent="0.25">
      <c r="A22263">
        <v>55758</v>
      </c>
      <c r="B22263" t="s">
        <v>18022</v>
      </c>
    </row>
    <row r="22264" spans="1:2" x14ac:dyDescent="0.25">
      <c r="A22264">
        <v>55758</v>
      </c>
      <c r="B22264" t="s">
        <v>18023</v>
      </c>
    </row>
    <row r="22265" spans="1:2" x14ac:dyDescent="0.25">
      <c r="A22265">
        <v>55758</v>
      </c>
      <c r="B22265" t="s">
        <v>18024</v>
      </c>
    </row>
    <row r="22266" spans="1:2" x14ac:dyDescent="0.25">
      <c r="A22266">
        <v>55758</v>
      </c>
      <c r="B22266" t="s">
        <v>18025</v>
      </c>
    </row>
    <row r="22267" spans="1:2" x14ac:dyDescent="0.25">
      <c r="A22267">
        <v>55758</v>
      </c>
      <c r="B22267" t="s">
        <v>18026</v>
      </c>
    </row>
    <row r="22268" spans="1:2" x14ac:dyDescent="0.25">
      <c r="A22268">
        <v>55758</v>
      </c>
      <c r="B22268" t="s">
        <v>18027</v>
      </c>
    </row>
    <row r="22269" spans="1:2" x14ac:dyDescent="0.25">
      <c r="A22269">
        <v>55758</v>
      </c>
      <c r="B22269" t="s">
        <v>2100</v>
      </c>
    </row>
    <row r="22270" spans="1:2" x14ac:dyDescent="0.25">
      <c r="A22270">
        <v>55758</v>
      </c>
      <c r="B22270" t="s">
        <v>18028</v>
      </c>
    </row>
    <row r="22271" spans="1:2" x14ac:dyDescent="0.25">
      <c r="A22271">
        <v>55758</v>
      </c>
      <c r="B22271" t="s">
        <v>18029</v>
      </c>
    </row>
    <row r="22272" spans="1:2" x14ac:dyDescent="0.25">
      <c r="A22272">
        <v>55765</v>
      </c>
      <c r="B22272" t="s">
        <v>18030</v>
      </c>
    </row>
    <row r="22273" spans="1:2" x14ac:dyDescent="0.25">
      <c r="A22273">
        <v>55765</v>
      </c>
      <c r="B22273" t="s">
        <v>18031</v>
      </c>
    </row>
    <row r="22274" spans="1:2" x14ac:dyDescent="0.25">
      <c r="A22274">
        <v>55765</v>
      </c>
      <c r="B22274" t="s">
        <v>18032</v>
      </c>
    </row>
    <row r="22275" spans="1:2" x14ac:dyDescent="0.25">
      <c r="A22275">
        <v>55765</v>
      </c>
      <c r="B22275" t="s">
        <v>18033</v>
      </c>
    </row>
    <row r="22276" spans="1:2" x14ac:dyDescent="0.25">
      <c r="A22276">
        <v>55765</v>
      </c>
      <c r="B22276" t="s">
        <v>18034</v>
      </c>
    </row>
    <row r="22277" spans="1:2" x14ac:dyDescent="0.25">
      <c r="A22277">
        <v>55765</v>
      </c>
      <c r="B22277" t="s">
        <v>14907</v>
      </c>
    </row>
    <row r="22278" spans="1:2" x14ac:dyDescent="0.25">
      <c r="A22278">
        <v>55765</v>
      </c>
      <c r="B22278" t="s">
        <v>18035</v>
      </c>
    </row>
    <row r="22279" spans="1:2" x14ac:dyDescent="0.25">
      <c r="A22279">
        <v>55765</v>
      </c>
      <c r="B22279" t="s">
        <v>18036</v>
      </c>
    </row>
    <row r="22280" spans="1:2" x14ac:dyDescent="0.25">
      <c r="A22280">
        <v>55765</v>
      </c>
      <c r="B22280" t="s">
        <v>18037</v>
      </c>
    </row>
    <row r="22281" spans="1:2" x14ac:dyDescent="0.25">
      <c r="A22281">
        <v>55765</v>
      </c>
      <c r="B22281" t="s">
        <v>18038</v>
      </c>
    </row>
    <row r="22282" spans="1:2" x14ac:dyDescent="0.25">
      <c r="A22282">
        <v>55765</v>
      </c>
      <c r="B22282" t="s">
        <v>18039</v>
      </c>
    </row>
    <row r="22283" spans="1:2" x14ac:dyDescent="0.25">
      <c r="A22283">
        <v>55765</v>
      </c>
      <c r="B22283" t="s">
        <v>18040</v>
      </c>
    </row>
    <row r="22284" spans="1:2" x14ac:dyDescent="0.25">
      <c r="A22284">
        <v>55765</v>
      </c>
      <c r="B22284" t="s">
        <v>18041</v>
      </c>
    </row>
    <row r="22285" spans="1:2" x14ac:dyDescent="0.25">
      <c r="A22285">
        <v>55767</v>
      </c>
      <c r="B22285" t="s">
        <v>18042</v>
      </c>
    </row>
    <row r="22286" spans="1:2" x14ac:dyDescent="0.25">
      <c r="A22286">
        <v>55767</v>
      </c>
      <c r="B22286" t="s">
        <v>18043</v>
      </c>
    </row>
    <row r="22287" spans="1:2" x14ac:dyDescent="0.25">
      <c r="A22287">
        <v>55767</v>
      </c>
      <c r="B22287" t="s">
        <v>6063</v>
      </c>
    </row>
    <row r="22288" spans="1:2" x14ac:dyDescent="0.25">
      <c r="A22288">
        <v>55767</v>
      </c>
      <c r="B22288" t="s">
        <v>18044</v>
      </c>
    </row>
    <row r="22289" spans="1:2" x14ac:dyDescent="0.25">
      <c r="A22289">
        <v>55767</v>
      </c>
      <c r="B22289" t="s">
        <v>18045</v>
      </c>
    </row>
    <row r="22290" spans="1:2" x14ac:dyDescent="0.25">
      <c r="A22290">
        <v>55767</v>
      </c>
      <c r="B22290" t="s">
        <v>18046</v>
      </c>
    </row>
    <row r="22291" spans="1:2" x14ac:dyDescent="0.25">
      <c r="A22291">
        <v>55767</v>
      </c>
      <c r="B22291" t="s">
        <v>18047</v>
      </c>
    </row>
    <row r="22292" spans="1:2" x14ac:dyDescent="0.25">
      <c r="A22292">
        <v>55767</v>
      </c>
      <c r="B22292" t="s">
        <v>18048</v>
      </c>
    </row>
    <row r="22293" spans="1:2" x14ac:dyDescent="0.25">
      <c r="A22293">
        <v>55767</v>
      </c>
      <c r="B22293" t="s">
        <v>18049</v>
      </c>
    </row>
    <row r="22294" spans="1:2" x14ac:dyDescent="0.25">
      <c r="A22294">
        <v>55767</v>
      </c>
      <c r="B22294" t="s">
        <v>17967</v>
      </c>
    </row>
    <row r="22295" spans="1:2" x14ac:dyDescent="0.25">
      <c r="A22295">
        <v>55767</v>
      </c>
      <c r="B22295" t="s">
        <v>18050</v>
      </c>
    </row>
    <row r="22296" spans="1:2" x14ac:dyDescent="0.25">
      <c r="A22296">
        <v>55767</v>
      </c>
      <c r="B22296" t="s">
        <v>18051</v>
      </c>
    </row>
    <row r="22297" spans="1:2" x14ac:dyDescent="0.25">
      <c r="A22297">
        <v>55767</v>
      </c>
      <c r="B22297" t="s">
        <v>18052</v>
      </c>
    </row>
    <row r="22298" spans="1:2" x14ac:dyDescent="0.25">
      <c r="A22298">
        <v>55767</v>
      </c>
      <c r="B22298" t="s">
        <v>18053</v>
      </c>
    </row>
    <row r="22299" spans="1:2" x14ac:dyDescent="0.25">
      <c r="A22299">
        <v>55767</v>
      </c>
      <c r="B22299" t="s">
        <v>18054</v>
      </c>
    </row>
    <row r="22300" spans="1:2" x14ac:dyDescent="0.25">
      <c r="A22300">
        <v>55767</v>
      </c>
      <c r="B22300" t="s">
        <v>18055</v>
      </c>
    </row>
    <row r="22301" spans="1:2" x14ac:dyDescent="0.25">
      <c r="A22301">
        <v>55767</v>
      </c>
      <c r="B22301" t="s">
        <v>18056</v>
      </c>
    </row>
    <row r="22302" spans="1:2" x14ac:dyDescent="0.25">
      <c r="A22302">
        <v>55767</v>
      </c>
      <c r="B22302" t="s">
        <v>18057</v>
      </c>
    </row>
    <row r="22303" spans="1:2" x14ac:dyDescent="0.25">
      <c r="A22303">
        <v>55767</v>
      </c>
      <c r="B22303" t="s">
        <v>18058</v>
      </c>
    </row>
    <row r="22304" spans="1:2" x14ac:dyDescent="0.25">
      <c r="A22304">
        <v>55767</v>
      </c>
      <c r="B22304" t="s">
        <v>18059</v>
      </c>
    </row>
    <row r="22305" spans="1:2" x14ac:dyDescent="0.25">
      <c r="A22305">
        <v>55768</v>
      </c>
      <c r="B22305" t="s">
        <v>18060</v>
      </c>
    </row>
    <row r="22306" spans="1:2" x14ac:dyDescent="0.25">
      <c r="A22306">
        <v>55774</v>
      </c>
      <c r="B22306" t="s">
        <v>18061</v>
      </c>
    </row>
    <row r="22307" spans="1:2" x14ac:dyDescent="0.25">
      <c r="A22307">
        <v>55774</v>
      </c>
      <c r="B22307" t="s">
        <v>18062</v>
      </c>
    </row>
    <row r="22308" spans="1:2" x14ac:dyDescent="0.25">
      <c r="A22308">
        <v>55776</v>
      </c>
      <c r="B22308" t="s">
        <v>18063</v>
      </c>
    </row>
    <row r="22309" spans="1:2" x14ac:dyDescent="0.25">
      <c r="A22309">
        <v>55776</v>
      </c>
      <c r="B22309" t="s">
        <v>18064</v>
      </c>
    </row>
    <row r="22310" spans="1:2" x14ac:dyDescent="0.25">
      <c r="A22310">
        <v>55776</v>
      </c>
      <c r="B22310" t="s">
        <v>18065</v>
      </c>
    </row>
    <row r="22311" spans="1:2" x14ac:dyDescent="0.25">
      <c r="A22311">
        <v>55776</v>
      </c>
      <c r="B22311" t="s">
        <v>1862</v>
      </c>
    </row>
    <row r="22312" spans="1:2" x14ac:dyDescent="0.25">
      <c r="A22312">
        <v>55776</v>
      </c>
      <c r="B22312" t="s">
        <v>1890</v>
      </c>
    </row>
    <row r="22313" spans="1:2" x14ac:dyDescent="0.25">
      <c r="A22313">
        <v>55776</v>
      </c>
      <c r="B22313" t="s">
        <v>18066</v>
      </c>
    </row>
    <row r="22314" spans="1:2" x14ac:dyDescent="0.25">
      <c r="A22314">
        <v>55776</v>
      </c>
      <c r="B22314" t="s">
        <v>18067</v>
      </c>
    </row>
    <row r="22315" spans="1:2" x14ac:dyDescent="0.25">
      <c r="A22315">
        <v>55776</v>
      </c>
      <c r="B22315" t="s">
        <v>18068</v>
      </c>
    </row>
    <row r="22316" spans="1:2" x14ac:dyDescent="0.25">
      <c r="A22316">
        <v>55777</v>
      </c>
      <c r="B22316" t="s">
        <v>17973</v>
      </c>
    </row>
    <row r="22317" spans="1:2" x14ac:dyDescent="0.25">
      <c r="A22317">
        <v>55777</v>
      </c>
      <c r="B22317" t="s">
        <v>18069</v>
      </c>
    </row>
    <row r="22318" spans="1:2" x14ac:dyDescent="0.25">
      <c r="A22318">
        <v>55777</v>
      </c>
      <c r="B22318" t="s">
        <v>18070</v>
      </c>
    </row>
    <row r="22319" spans="1:2" x14ac:dyDescent="0.25">
      <c r="A22319">
        <v>55777</v>
      </c>
      <c r="B22319" t="s">
        <v>18071</v>
      </c>
    </row>
    <row r="22320" spans="1:2" x14ac:dyDescent="0.25">
      <c r="A22320">
        <v>55779</v>
      </c>
      <c r="B22320" t="s">
        <v>17017</v>
      </c>
    </row>
    <row r="22321" spans="1:2" x14ac:dyDescent="0.25">
      <c r="A22321">
        <v>55779</v>
      </c>
      <c r="B22321" t="s">
        <v>18072</v>
      </c>
    </row>
    <row r="22322" spans="1:2" x14ac:dyDescent="0.25">
      <c r="A22322">
        <v>56043</v>
      </c>
      <c r="B22322" t="s">
        <v>4022</v>
      </c>
    </row>
    <row r="22323" spans="1:2" x14ac:dyDescent="0.25">
      <c r="A22323">
        <v>56044</v>
      </c>
      <c r="B22323" t="s">
        <v>4022</v>
      </c>
    </row>
    <row r="22324" spans="1:2" x14ac:dyDescent="0.25">
      <c r="A22324">
        <v>56045</v>
      </c>
      <c r="B22324" t="s">
        <v>4022</v>
      </c>
    </row>
    <row r="22325" spans="1:2" x14ac:dyDescent="0.25">
      <c r="A22325">
        <v>56068</v>
      </c>
      <c r="B22325" t="s">
        <v>4022</v>
      </c>
    </row>
    <row r="22326" spans="1:2" x14ac:dyDescent="0.25">
      <c r="A22326">
        <v>56070</v>
      </c>
      <c r="B22326" t="s">
        <v>4022</v>
      </c>
    </row>
    <row r="22327" spans="1:2" x14ac:dyDescent="0.25">
      <c r="A22327">
        <v>56072</v>
      </c>
      <c r="B22327" t="s">
        <v>4022</v>
      </c>
    </row>
    <row r="22328" spans="1:2" x14ac:dyDescent="0.25">
      <c r="A22328">
        <v>56073</v>
      </c>
      <c r="B22328" t="s">
        <v>4022</v>
      </c>
    </row>
    <row r="22329" spans="1:2" x14ac:dyDescent="0.25">
      <c r="A22329">
        <v>56075</v>
      </c>
      <c r="B22329" t="s">
        <v>4022</v>
      </c>
    </row>
    <row r="22330" spans="1:2" x14ac:dyDescent="0.25">
      <c r="A22330">
        <v>56076</v>
      </c>
      <c r="B22330" t="s">
        <v>4022</v>
      </c>
    </row>
    <row r="22331" spans="1:2" x14ac:dyDescent="0.25">
      <c r="A22331">
        <v>56077</v>
      </c>
      <c r="B22331" t="s">
        <v>4022</v>
      </c>
    </row>
    <row r="22332" spans="1:2" x14ac:dyDescent="0.25">
      <c r="A22332">
        <v>56112</v>
      </c>
      <c r="B22332" t="s">
        <v>18073</v>
      </c>
    </row>
    <row r="22333" spans="1:2" x14ac:dyDescent="0.25">
      <c r="A22333">
        <v>56130</v>
      </c>
      <c r="B22333" t="s">
        <v>7754</v>
      </c>
    </row>
    <row r="22334" spans="1:2" x14ac:dyDescent="0.25">
      <c r="A22334">
        <v>56130</v>
      </c>
      <c r="B22334" t="s">
        <v>3213</v>
      </c>
    </row>
    <row r="22335" spans="1:2" x14ac:dyDescent="0.25">
      <c r="A22335">
        <v>56130</v>
      </c>
      <c r="B22335" t="s">
        <v>308</v>
      </c>
    </row>
    <row r="22336" spans="1:2" x14ac:dyDescent="0.25">
      <c r="A22336">
        <v>56130</v>
      </c>
      <c r="B22336" t="s">
        <v>18074</v>
      </c>
    </row>
    <row r="22337" spans="1:2" x14ac:dyDescent="0.25">
      <c r="A22337">
        <v>56130</v>
      </c>
      <c r="B22337" t="s">
        <v>9551</v>
      </c>
    </row>
    <row r="22338" spans="1:2" x14ac:dyDescent="0.25">
      <c r="A22338">
        <v>56130</v>
      </c>
      <c r="B22338" t="s">
        <v>18075</v>
      </c>
    </row>
    <row r="22339" spans="1:2" x14ac:dyDescent="0.25">
      <c r="A22339">
        <v>56130</v>
      </c>
      <c r="B22339" t="s">
        <v>8587</v>
      </c>
    </row>
    <row r="22340" spans="1:2" x14ac:dyDescent="0.25">
      <c r="A22340">
        <v>56130</v>
      </c>
      <c r="B22340" t="s">
        <v>8587</v>
      </c>
    </row>
    <row r="22341" spans="1:2" x14ac:dyDescent="0.25">
      <c r="A22341">
        <v>56132</v>
      </c>
      <c r="B22341" t="s">
        <v>18076</v>
      </c>
    </row>
    <row r="22342" spans="1:2" x14ac:dyDescent="0.25">
      <c r="A22342">
        <v>56132</v>
      </c>
      <c r="B22342" t="s">
        <v>18077</v>
      </c>
    </row>
    <row r="22343" spans="1:2" x14ac:dyDescent="0.25">
      <c r="A22343">
        <v>56132</v>
      </c>
      <c r="B22343" t="s">
        <v>18078</v>
      </c>
    </row>
    <row r="22344" spans="1:2" x14ac:dyDescent="0.25">
      <c r="A22344">
        <v>56132</v>
      </c>
      <c r="B22344" t="s">
        <v>18079</v>
      </c>
    </row>
    <row r="22345" spans="1:2" x14ac:dyDescent="0.25">
      <c r="A22345">
        <v>56132</v>
      </c>
      <c r="B22345" t="s">
        <v>18080</v>
      </c>
    </row>
    <row r="22346" spans="1:2" x14ac:dyDescent="0.25">
      <c r="A22346">
        <v>56132</v>
      </c>
      <c r="B22346" t="s">
        <v>18081</v>
      </c>
    </row>
    <row r="22347" spans="1:2" x14ac:dyDescent="0.25">
      <c r="A22347">
        <v>56132</v>
      </c>
      <c r="B22347" t="s">
        <v>18082</v>
      </c>
    </row>
    <row r="22348" spans="1:2" x14ac:dyDescent="0.25">
      <c r="A22348">
        <v>56132</v>
      </c>
      <c r="B22348" t="s">
        <v>18083</v>
      </c>
    </row>
    <row r="22349" spans="1:2" x14ac:dyDescent="0.25">
      <c r="A22349">
        <v>56133</v>
      </c>
      <c r="B22349" t="s">
        <v>18084</v>
      </c>
    </row>
    <row r="22350" spans="1:2" x14ac:dyDescent="0.25">
      <c r="A22350">
        <v>56148</v>
      </c>
      <c r="B22350" t="s">
        <v>18085</v>
      </c>
    </row>
    <row r="22351" spans="1:2" x14ac:dyDescent="0.25">
      <c r="A22351">
        <v>56154</v>
      </c>
      <c r="B22351" t="s">
        <v>18085</v>
      </c>
    </row>
    <row r="22352" spans="1:2" x14ac:dyDescent="0.25">
      <c r="A22352">
        <v>56165</v>
      </c>
      <c r="B22352" t="s">
        <v>14217</v>
      </c>
    </row>
    <row r="22353" spans="1:2" x14ac:dyDescent="0.25">
      <c r="A22353">
        <v>56170</v>
      </c>
      <c r="B22353" t="s">
        <v>18086</v>
      </c>
    </row>
    <row r="22354" spans="1:2" x14ac:dyDescent="0.25">
      <c r="A22354">
        <v>56170</v>
      </c>
      <c r="B22354" t="s">
        <v>14217</v>
      </c>
    </row>
    <row r="22355" spans="1:2" x14ac:dyDescent="0.25">
      <c r="A22355">
        <v>56170</v>
      </c>
      <c r="B22355" t="s">
        <v>18087</v>
      </c>
    </row>
    <row r="22356" spans="1:2" x14ac:dyDescent="0.25">
      <c r="A22356">
        <v>56179</v>
      </c>
      <c r="B22356" t="s">
        <v>18088</v>
      </c>
    </row>
    <row r="22357" spans="1:2" x14ac:dyDescent="0.25">
      <c r="A22357">
        <v>56179</v>
      </c>
      <c r="B22357" t="s">
        <v>18089</v>
      </c>
    </row>
    <row r="22358" spans="1:2" x14ac:dyDescent="0.25">
      <c r="A22358">
        <v>56181</v>
      </c>
      <c r="B22358" t="s">
        <v>18090</v>
      </c>
    </row>
    <row r="22359" spans="1:2" x14ac:dyDescent="0.25">
      <c r="A22359">
        <v>56182</v>
      </c>
      <c r="B22359" t="s">
        <v>18090</v>
      </c>
    </row>
    <row r="22360" spans="1:2" x14ac:dyDescent="0.25">
      <c r="A22360">
        <v>56191</v>
      </c>
      <c r="B22360" t="s">
        <v>18091</v>
      </c>
    </row>
    <row r="22361" spans="1:2" x14ac:dyDescent="0.25">
      <c r="A22361">
        <v>56203</v>
      </c>
      <c r="B22361" t="s">
        <v>18092</v>
      </c>
    </row>
    <row r="22362" spans="1:2" x14ac:dyDescent="0.25">
      <c r="A22362">
        <v>56203</v>
      </c>
      <c r="B22362" t="s">
        <v>18093</v>
      </c>
    </row>
    <row r="22363" spans="1:2" x14ac:dyDescent="0.25">
      <c r="A22363">
        <v>56203</v>
      </c>
      <c r="B22363" t="s">
        <v>18041</v>
      </c>
    </row>
    <row r="22364" spans="1:2" x14ac:dyDescent="0.25">
      <c r="A22364">
        <v>56204</v>
      </c>
      <c r="B22364" t="s">
        <v>18094</v>
      </c>
    </row>
    <row r="22365" spans="1:2" x14ac:dyDescent="0.25">
      <c r="A22365">
        <v>56206</v>
      </c>
      <c r="B22365" t="s">
        <v>18095</v>
      </c>
    </row>
    <row r="22366" spans="1:2" x14ac:dyDescent="0.25">
      <c r="A22366">
        <v>56206</v>
      </c>
      <c r="B22366" t="s">
        <v>18096</v>
      </c>
    </row>
    <row r="22367" spans="1:2" x14ac:dyDescent="0.25">
      <c r="A22367">
        <v>56218</v>
      </c>
      <c r="B22367" t="s">
        <v>18097</v>
      </c>
    </row>
    <row r="22368" spans="1:2" x14ac:dyDescent="0.25">
      <c r="A22368">
        <v>56220</v>
      </c>
      <c r="B22368" t="s">
        <v>18098</v>
      </c>
    </row>
    <row r="22369" spans="1:2" x14ac:dyDescent="0.25">
      <c r="A22369">
        <v>56220</v>
      </c>
      <c r="B22369" t="s">
        <v>18099</v>
      </c>
    </row>
    <row r="22370" spans="1:2" x14ac:dyDescent="0.25">
      <c r="A22370">
        <v>56220</v>
      </c>
      <c r="B22370" t="s">
        <v>18100</v>
      </c>
    </row>
    <row r="22371" spans="1:2" x14ac:dyDescent="0.25">
      <c r="A22371">
        <v>56220</v>
      </c>
      <c r="B22371" t="s">
        <v>7237</v>
      </c>
    </row>
    <row r="22372" spans="1:2" x14ac:dyDescent="0.25">
      <c r="A22372">
        <v>56220</v>
      </c>
      <c r="B22372" t="s">
        <v>18101</v>
      </c>
    </row>
    <row r="22373" spans="1:2" x14ac:dyDescent="0.25">
      <c r="A22373">
        <v>56220</v>
      </c>
      <c r="B22373" t="s">
        <v>18102</v>
      </c>
    </row>
    <row r="22374" spans="1:2" x14ac:dyDescent="0.25">
      <c r="A22374">
        <v>56230</v>
      </c>
      <c r="B22374" t="s">
        <v>18103</v>
      </c>
    </row>
    <row r="22375" spans="1:2" x14ac:dyDescent="0.25">
      <c r="A22375">
        <v>56235</v>
      </c>
      <c r="B22375" t="s">
        <v>18104</v>
      </c>
    </row>
    <row r="22376" spans="1:2" x14ac:dyDescent="0.25">
      <c r="A22376">
        <v>56235</v>
      </c>
      <c r="B22376" t="s">
        <v>18105</v>
      </c>
    </row>
    <row r="22377" spans="1:2" x14ac:dyDescent="0.25">
      <c r="A22377">
        <v>56235</v>
      </c>
      <c r="B22377" t="s">
        <v>18103</v>
      </c>
    </row>
    <row r="22378" spans="1:2" x14ac:dyDescent="0.25">
      <c r="A22378">
        <v>56237</v>
      </c>
      <c r="B22378" t="s">
        <v>18106</v>
      </c>
    </row>
    <row r="22379" spans="1:2" x14ac:dyDescent="0.25">
      <c r="A22379">
        <v>56237</v>
      </c>
      <c r="B22379" t="s">
        <v>3245</v>
      </c>
    </row>
    <row r="22380" spans="1:2" x14ac:dyDescent="0.25">
      <c r="A22380">
        <v>56237</v>
      </c>
      <c r="B22380" t="s">
        <v>18107</v>
      </c>
    </row>
    <row r="22381" spans="1:2" x14ac:dyDescent="0.25">
      <c r="A22381">
        <v>56237</v>
      </c>
      <c r="B22381" t="s">
        <v>18108</v>
      </c>
    </row>
    <row r="22382" spans="1:2" x14ac:dyDescent="0.25">
      <c r="A22382">
        <v>56237</v>
      </c>
      <c r="B22382" t="s">
        <v>18109</v>
      </c>
    </row>
    <row r="22383" spans="1:2" x14ac:dyDescent="0.25">
      <c r="A22383">
        <v>56237</v>
      </c>
      <c r="B22383" t="s">
        <v>18110</v>
      </c>
    </row>
    <row r="22384" spans="1:2" x14ac:dyDescent="0.25">
      <c r="A22384">
        <v>56237</v>
      </c>
      <c r="B22384" t="s">
        <v>18111</v>
      </c>
    </row>
    <row r="22385" spans="1:2" x14ac:dyDescent="0.25">
      <c r="A22385">
        <v>56237</v>
      </c>
      <c r="B22385" t="s">
        <v>18112</v>
      </c>
    </row>
    <row r="22386" spans="1:2" x14ac:dyDescent="0.25">
      <c r="A22386">
        <v>56237</v>
      </c>
      <c r="B22386" t="s">
        <v>18113</v>
      </c>
    </row>
    <row r="22387" spans="1:2" x14ac:dyDescent="0.25">
      <c r="A22387">
        <v>56242</v>
      </c>
      <c r="B22387" t="s">
        <v>18114</v>
      </c>
    </row>
    <row r="22388" spans="1:2" x14ac:dyDescent="0.25">
      <c r="A22388">
        <v>56242</v>
      </c>
      <c r="B22388" t="s">
        <v>5301</v>
      </c>
    </row>
    <row r="22389" spans="1:2" x14ac:dyDescent="0.25">
      <c r="A22389">
        <v>56242</v>
      </c>
      <c r="B22389" t="s">
        <v>18115</v>
      </c>
    </row>
    <row r="22390" spans="1:2" x14ac:dyDescent="0.25">
      <c r="A22390">
        <v>56242</v>
      </c>
      <c r="B22390" t="s">
        <v>18116</v>
      </c>
    </row>
    <row r="22391" spans="1:2" x14ac:dyDescent="0.25">
      <c r="A22391">
        <v>56242</v>
      </c>
      <c r="B22391" t="s">
        <v>18117</v>
      </c>
    </row>
    <row r="22392" spans="1:2" x14ac:dyDescent="0.25">
      <c r="A22392">
        <v>56242</v>
      </c>
      <c r="B22392" t="s">
        <v>18118</v>
      </c>
    </row>
    <row r="22393" spans="1:2" x14ac:dyDescent="0.25">
      <c r="A22393">
        <v>56244</v>
      </c>
      <c r="B22393" t="s">
        <v>18119</v>
      </c>
    </row>
    <row r="22394" spans="1:2" x14ac:dyDescent="0.25">
      <c r="A22394">
        <v>56244</v>
      </c>
      <c r="B22394" t="s">
        <v>18120</v>
      </c>
    </row>
    <row r="22395" spans="1:2" x14ac:dyDescent="0.25">
      <c r="A22395">
        <v>56244</v>
      </c>
      <c r="B22395" t="s">
        <v>18121</v>
      </c>
    </row>
    <row r="22396" spans="1:2" x14ac:dyDescent="0.25">
      <c r="A22396">
        <v>56244</v>
      </c>
      <c r="B22396" t="s">
        <v>18122</v>
      </c>
    </row>
    <row r="22397" spans="1:2" x14ac:dyDescent="0.25">
      <c r="A22397">
        <v>56244</v>
      </c>
      <c r="B22397" t="s">
        <v>18123</v>
      </c>
    </row>
    <row r="22398" spans="1:2" x14ac:dyDescent="0.25">
      <c r="A22398">
        <v>56244</v>
      </c>
      <c r="B22398" t="s">
        <v>18124</v>
      </c>
    </row>
    <row r="22399" spans="1:2" x14ac:dyDescent="0.25">
      <c r="A22399">
        <v>56244</v>
      </c>
      <c r="B22399" t="s">
        <v>18125</v>
      </c>
    </row>
    <row r="22400" spans="1:2" x14ac:dyDescent="0.25">
      <c r="A22400">
        <v>56244</v>
      </c>
      <c r="B22400" t="s">
        <v>18126</v>
      </c>
    </row>
    <row r="22401" spans="1:2" x14ac:dyDescent="0.25">
      <c r="A22401">
        <v>56244</v>
      </c>
      <c r="B22401" t="s">
        <v>18127</v>
      </c>
    </row>
    <row r="22402" spans="1:2" x14ac:dyDescent="0.25">
      <c r="A22402">
        <v>56244</v>
      </c>
      <c r="B22402" t="s">
        <v>10707</v>
      </c>
    </row>
    <row r="22403" spans="1:2" x14ac:dyDescent="0.25">
      <c r="A22403">
        <v>56244</v>
      </c>
      <c r="B22403" t="s">
        <v>18128</v>
      </c>
    </row>
    <row r="22404" spans="1:2" x14ac:dyDescent="0.25">
      <c r="A22404">
        <v>56244</v>
      </c>
      <c r="B22404" t="s">
        <v>18129</v>
      </c>
    </row>
    <row r="22405" spans="1:2" x14ac:dyDescent="0.25">
      <c r="A22405">
        <v>56244</v>
      </c>
      <c r="B22405" t="s">
        <v>18130</v>
      </c>
    </row>
    <row r="22406" spans="1:2" x14ac:dyDescent="0.25">
      <c r="A22406">
        <v>56244</v>
      </c>
      <c r="B22406" t="s">
        <v>18131</v>
      </c>
    </row>
    <row r="22407" spans="1:2" x14ac:dyDescent="0.25">
      <c r="A22407">
        <v>56244</v>
      </c>
      <c r="B22407" t="s">
        <v>18132</v>
      </c>
    </row>
    <row r="22408" spans="1:2" x14ac:dyDescent="0.25">
      <c r="A22408">
        <v>56244</v>
      </c>
      <c r="B22408" t="s">
        <v>18133</v>
      </c>
    </row>
    <row r="22409" spans="1:2" x14ac:dyDescent="0.25">
      <c r="A22409">
        <v>56244</v>
      </c>
      <c r="B22409" t="s">
        <v>18134</v>
      </c>
    </row>
    <row r="22410" spans="1:2" x14ac:dyDescent="0.25">
      <c r="A22410">
        <v>56244</v>
      </c>
      <c r="B22410" t="s">
        <v>18135</v>
      </c>
    </row>
    <row r="22411" spans="1:2" x14ac:dyDescent="0.25">
      <c r="A22411">
        <v>56244</v>
      </c>
      <c r="B22411" t="s">
        <v>18136</v>
      </c>
    </row>
    <row r="22412" spans="1:2" x14ac:dyDescent="0.25">
      <c r="A22412">
        <v>56244</v>
      </c>
      <c r="B22412" t="s">
        <v>18137</v>
      </c>
    </row>
    <row r="22413" spans="1:2" x14ac:dyDescent="0.25">
      <c r="A22413">
        <v>56244</v>
      </c>
      <c r="B22413" t="s">
        <v>18138</v>
      </c>
    </row>
    <row r="22414" spans="1:2" x14ac:dyDescent="0.25">
      <c r="A22414">
        <v>56244</v>
      </c>
      <c r="B22414" t="s">
        <v>18139</v>
      </c>
    </row>
    <row r="22415" spans="1:2" x14ac:dyDescent="0.25">
      <c r="A22415">
        <v>56249</v>
      </c>
      <c r="B22415" t="s">
        <v>18140</v>
      </c>
    </row>
    <row r="22416" spans="1:2" x14ac:dyDescent="0.25">
      <c r="A22416">
        <v>56251</v>
      </c>
      <c r="B22416" t="s">
        <v>18141</v>
      </c>
    </row>
    <row r="22417" spans="1:2" x14ac:dyDescent="0.25">
      <c r="A22417">
        <v>56253</v>
      </c>
      <c r="B22417" t="s">
        <v>8587</v>
      </c>
    </row>
    <row r="22418" spans="1:2" x14ac:dyDescent="0.25">
      <c r="A22418">
        <v>56253</v>
      </c>
      <c r="B22418" t="s">
        <v>18141</v>
      </c>
    </row>
    <row r="22419" spans="1:2" x14ac:dyDescent="0.25">
      <c r="A22419">
        <v>56254</v>
      </c>
      <c r="B22419" t="s">
        <v>18142</v>
      </c>
    </row>
    <row r="22420" spans="1:2" x14ac:dyDescent="0.25">
      <c r="A22420">
        <v>56254</v>
      </c>
      <c r="B22420" t="s">
        <v>15917</v>
      </c>
    </row>
    <row r="22421" spans="1:2" x14ac:dyDescent="0.25">
      <c r="A22421">
        <v>56269</v>
      </c>
      <c r="B22421" t="s">
        <v>18143</v>
      </c>
    </row>
    <row r="22422" spans="1:2" x14ac:dyDescent="0.25">
      <c r="A22422">
        <v>56269</v>
      </c>
      <c r="B22422" t="s">
        <v>18144</v>
      </c>
    </row>
    <row r="22423" spans="1:2" x14ac:dyDescent="0.25">
      <c r="A22423">
        <v>56271</v>
      </c>
      <c r="B22423" t="s">
        <v>18145</v>
      </c>
    </row>
    <row r="22424" spans="1:2" x14ac:dyDescent="0.25">
      <c r="A22424">
        <v>56271</v>
      </c>
      <c r="B22424" t="s">
        <v>18146</v>
      </c>
    </row>
    <row r="22425" spans="1:2" x14ac:dyDescent="0.25">
      <c r="A22425">
        <v>56271</v>
      </c>
      <c r="B22425" t="s">
        <v>18147</v>
      </c>
    </row>
    <row r="22426" spans="1:2" x14ac:dyDescent="0.25">
      <c r="A22426">
        <v>56271</v>
      </c>
      <c r="B22426" t="s">
        <v>18148</v>
      </c>
    </row>
    <row r="22427" spans="1:2" x14ac:dyDescent="0.25">
      <c r="A22427">
        <v>56271</v>
      </c>
      <c r="B22427" t="s">
        <v>18149</v>
      </c>
    </row>
    <row r="22428" spans="1:2" x14ac:dyDescent="0.25">
      <c r="A22428">
        <v>56271</v>
      </c>
      <c r="B22428" t="s">
        <v>1898</v>
      </c>
    </row>
    <row r="22429" spans="1:2" x14ac:dyDescent="0.25">
      <c r="A22429">
        <v>56271</v>
      </c>
      <c r="B22429" t="s">
        <v>18150</v>
      </c>
    </row>
    <row r="22430" spans="1:2" x14ac:dyDescent="0.25">
      <c r="A22430">
        <v>56276</v>
      </c>
      <c r="B22430" t="s">
        <v>18151</v>
      </c>
    </row>
    <row r="22431" spans="1:2" x14ac:dyDescent="0.25">
      <c r="A22431">
        <v>56276</v>
      </c>
      <c r="B22431" t="s">
        <v>18152</v>
      </c>
    </row>
    <row r="22432" spans="1:2" x14ac:dyDescent="0.25">
      <c r="A22432">
        <v>56281</v>
      </c>
      <c r="B22432" t="s">
        <v>18153</v>
      </c>
    </row>
    <row r="22433" spans="1:2" x14ac:dyDescent="0.25">
      <c r="A22433">
        <v>56281</v>
      </c>
      <c r="B22433" t="s">
        <v>18154</v>
      </c>
    </row>
    <row r="22434" spans="1:2" x14ac:dyDescent="0.25">
      <c r="A22434">
        <v>56281</v>
      </c>
      <c r="B22434" t="s">
        <v>18155</v>
      </c>
    </row>
    <row r="22435" spans="1:2" x14ac:dyDescent="0.25">
      <c r="A22435">
        <v>56281</v>
      </c>
      <c r="B22435" t="s">
        <v>18156</v>
      </c>
    </row>
    <row r="22436" spans="1:2" x14ac:dyDescent="0.25">
      <c r="A22436">
        <v>56281</v>
      </c>
      <c r="B22436" t="s">
        <v>18157</v>
      </c>
    </row>
    <row r="22437" spans="1:2" x14ac:dyDescent="0.25">
      <c r="A22437">
        <v>56283</v>
      </c>
      <c r="B22437" t="s">
        <v>18158</v>
      </c>
    </row>
    <row r="22438" spans="1:2" x14ac:dyDescent="0.25">
      <c r="A22438">
        <v>56283</v>
      </c>
      <c r="B22438" t="s">
        <v>18159</v>
      </c>
    </row>
    <row r="22439" spans="1:2" x14ac:dyDescent="0.25">
      <c r="A22439">
        <v>56283</v>
      </c>
      <c r="B22439" t="s">
        <v>18160</v>
      </c>
    </row>
    <row r="22440" spans="1:2" x14ac:dyDescent="0.25">
      <c r="A22440">
        <v>56283</v>
      </c>
      <c r="B22440" t="s">
        <v>18161</v>
      </c>
    </row>
    <row r="22441" spans="1:2" x14ac:dyDescent="0.25">
      <c r="A22441">
        <v>56283</v>
      </c>
      <c r="B22441" t="s">
        <v>18162</v>
      </c>
    </row>
    <row r="22442" spans="1:2" x14ac:dyDescent="0.25">
      <c r="A22442">
        <v>56283</v>
      </c>
      <c r="B22442" t="s">
        <v>18163</v>
      </c>
    </row>
    <row r="22443" spans="1:2" x14ac:dyDescent="0.25">
      <c r="A22443">
        <v>56283</v>
      </c>
      <c r="B22443" t="s">
        <v>18164</v>
      </c>
    </row>
    <row r="22444" spans="1:2" x14ac:dyDescent="0.25">
      <c r="A22444">
        <v>56283</v>
      </c>
      <c r="B22444" t="s">
        <v>18165</v>
      </c>
    </row>
    <row r="22445" spans="1:2" x14ac:dyDescent="0.25">
      <c r="A22445">
        <v>56283</v>
      </c>
      <c r="B22445" t="s">
        <v>18166</v>
      </c>
    </row>
    <row r="22446" spans="1:2" x14ac:dyDescent="0.25">
      <c r="A22446">
        <v>56283</v>
      </c>
      <c r="B22446" t="s">
        <v>18167</v>
      </c>
    </row>
    <row r="22447" spans="1:2" x14ac:dyDescent="0.25">
      <c r="A22447">
        <v>56283</v>
      </c>
      <c r="B22447" t="s">
        <v>18168</v>
      </c>
    </row>
    <row r="22448" spans="1:2" x14ac:dyDescent="0.25">
      <c r="A22448">
        <v>56288</v>
      </c>
      <c r="B22448" t="s">
        <v>18169</v>
      </c>
    </row>
    <row r="22449" spans="1:2" x14ac:dyDescent="0.25">
      <c r="A22449">
        <v>56288</v>
      </c>
      <c r="B22449" t="s">
        <v>18170</v>
      </c>
    </row>
    <row r="22450" spans="1:2" x14ac:dyDescent="0.25">
      <c r="A22450">
        <v>56288</v>
      </c>
      <c r="B22450" t="s">
        <v>18171</v>
      </c>
    </row>
    <row r="22451" spans="1:2" x14ac:dyDescent="0.25">
      <c r="A22451">
        <v>56288</v>
      </c>
      <c r="B22451" t="s">
        <v>18172</v>
      </c>
    </row>
    <row r="22452" spans="1:2" x14ac:dyDescent="0.25">
      <c r="A22452">
        <v>56288</v>
      </c>
      <c r="B22452" t="s">
        <v>18173</v>
      </c>
    </row>
    <row r="22453" spans="1:2" x14ac:dyDescent="0.25">
      <c r="A22453">
        <v>56288</v>
      </c>
      <c r="B22453" t="s">
        <v>18174</v>
      </c>
    </row>
    <row r="22454" spans="1:2" x14ac:dyDescent="0.25">
      <c r="A22454">
        <v>56288</v>
      </c>
      <c r="B22454" t="s">
        <v>18175</v>
      </c>
    </row>
    <row r="22455" spans="1:2" x14ac:dyDescent="0.25">
      <c r="A22455">
        <v>56288</v>
      </c>
      <c r="B22455" t="s">
        <v>18176</v>
      </c>
    </row>
    <row r="22456" spans="1:2" x14ac:dyDescent="0.25">
      <c r="A22456">
        <v>56288</v>
      </c>
      <c r="B22456" t="s">
        <v>18177</v>
      </c>
    </row>
    <row r="22457" spans="1:2" x14ac:dyDescent="0.25">
      <c r="A22457">
        <v>56288</v>
      </c>
      <c r="B22457" t="s">
        <v>18178</v>
      </c>
    </row>
    <row r="22458" spans="1:2" x14ac:dyDescent="0.25">
      <c r="A22458">
        <v>56288</v>
      </c>
      <c r="B22458" t="s">
        <v>18179</v>
      </c>
    </row>
    <row r="22459" spans="1:2" x14ac:dyDescent="0.25">
      <c r="A22459">
        <v>56288</v>
      </c>
      <c r="B22459" t="s">
        <v>17681</v>
      </c>
    </row>
    <row r="22460" spans="1:2" x14ac:dyDescent="0.25">
      <c r="A22460">
        <v>56288</v>
      </c>
      <c r="B22460" t="s">
        <v>2741</v>
      </c>
    </row>
    <row r="22461" spans="1:2" x14ac:dyDescent="0.25">
      <c r="A22461">
        <v>56288</v>
      </c>
      <c r="B22461" t="s">
        <v>18180</v>
      </c>
    </row>
    <row r="22462" spans="1:2" x14ac:dyDescent="0.25">
      <c r="A22462">
        <v>56288</v>
      </c>
      <c r="B22462" t="s">
        <v>17479</v>
      </c>
    </row>
    <row r="22463" spans="1:2" x14ac:dyDescent="0.25">
      <c r="A22463">
        <v>56288</v>
      </c>
      <c r="B22463" t="s">
        <v>18181</v>
      </c>
    </row>
    <row r="22464" spans="1:2" x14ac:dyDescent="0.25">
      <c r="A22464">
        <v>56288</v>
      </c>
      <c r="B22464" t="s">
        <v>18182</v>
      </c>
    </row>
    <row r="22465" spans="1:2" x14ac:dyDescent="0.25">
      <c r="A22465">
        <v>56288</v>
      </c>
      <c r="B22465" t="s">
        <v>18183</v>
      </c>
    </row>
    <row r="22466" spans="1:2" x14ac:dyDescent="0.25">
      <c r="A22466">
        <v>56288</v>
      </c>
      <c r="B22466" t="s">
        <v>18184</v>
      </c>
    </row>
    <row r="22467" spans="1:2" x14ac:dyDescent="0.25">
      <c r="A22467">
        <v>56288</v>
      </c>
      <c r="B22467" t="s">
        <v>18185</v>
      </c>
    </row>
    <row r="22468" spans="1:2" x14ac:dyDescent="0.25">
      <c r="A22468">
        <v>56288</v>
      </c>
      <c r="B22468" t="s">
        <v>18186</v>
      </c>
    </row>
    <row r="22469" spans="1:2" x14ac:dyDescent="0.25">
      <c r="A22469">
        <v>56290</v>
      </c>
      <c r="B22469" t="s">
        <v>18187</v>
      </c>
    </row>
    <row r="22470" spans="1:2" x14ac:dyDescent="0.25">
      <c r="A22470">
        <v>56290</v>
      </c>
      <c r="B22470" t="s">
        <v>1234</v>
      </c>
    </row>
    <row r="22471" spans="1:2" x14ac:dyDescent="0.25">
      <c r="A22471">
        <v>56290</v>
      </c>
      <c r="B22471" t="s">
        <v>18188</v>
      </c>
    </row>
    <row r="22472" spans="1:2" x14ac:dyDescent="0.25">
      <c r="A22472">
        <v>56290</v>
      </c>
      <c r="B22472" t="s">
        <v>18189</v>
      </c>
    </row>
    <row r="22473" spans="1:2" x14ac:dyDescent="0.25">
      <c r="A22473">
        <v>56290</v>
      </c>
      <c r="B22473" t="s">
        <v>18190</v>
      </c>
    </row>
    <row r="22474" spans="1:2" x14ac:dyDescent="0.25">
      <c r="A22474">
        <v>56290</v>
      </c>
      <c r="B22474" t="s">
        <v>18191</v>
      </c>
    </row>
    <row r="22475" spans="1:2" x14ac:dyDescent="0.25">
      <c r="A22475">
        <v>56290</v>
      </c>
      <c r="B22475" t="s">
        <v>18192</v>
      </c>
    </row>
    <row r="22476" spans="1:2" x14ac:dyDescent="0.25">
      <c r="A22476">
        <v>56290</v>
      </c>
      <c r="B22476" t="s">
        <v>7264</v>
      </c>
    </row>
    <row r="22477" spans="1:2" x14ac:dyDescent="0.25">
      <c r="A22477">
        <v>56290</v>
      </c>
      <c r="B22477" t="s">
        <v>18193</v>
      </c>
    </row>
    <row r="22478" spans="1:2" x14ac:dyDescent="0.25">
      <c r="A22478">
        <v>56291</v>
      </c>
      <c r="B22478" t="s">
        <v>18194</v>
      </c>
    </row>
    <row r="22479" spans="1:2" x14ac:dyDescent="0.25">
      <c r="A22479">
        <v>56291</v>
      </c>
      <c r="B22479" t="s">
        <v>18195</v>
      </c>
    </row>
    <row r="22480" spans="1:2" x14ac:dyDescent="0.25">
      <c r="A22480">
        <v>56291</v>
      </c>
      <c r="B22480" t="s">
        <v>18196</v>
      </c>
    </row>
    <row r="22481" spans="1:2" x14ac:dyDescent="0.25">
      <c r="A22481">
        <v>56291</v>
      </c>
      <c r="B22481" t="s">
        <v>18197</v>
      </c>
    </row>
    <row r="22482" spans="1:2" x14ac:dyDescent="0.25">
      <c r="A22482">
        <v>56291</v>
      </c>
      <c r="B22482" t="s">
        <v>18198</v>
      </c>
    </row>
    <row r="22483" spans="1:2" x14ac:dyDescent="0.25">
      <c r="A22483">
        <v>56291</v>
      </c>
      <c r="B22483" t="s">
        <v>18199</v>
      </c>
    </row>
    <row r="22484" spans="1:2" x14ac:dyDescent="0.25">
      <c r="A22484">
        <v>56291</v>
      </c>
      <c r="B22484" t="s">
        <v>18200</v>
      </c>
    </row>
    <row r="22485" spans="1:2" x14ac:dyDescent="0.25">
      <c r="A22485">
        <v>56291</v>
      </c>
      <c r="B22485" t="s">
        <v>7603</v>
      </c>
    </row>
    <row r="22486" spans="1:2" x14ac:dyDescent="0.25">
      <c r="A22486">
        <v>56291</v>
      </c>
      <c r="B22486" t="s">
        <v>18201</v>
      </c>
    </row>
    <row r="22487" spans="1:2" x14ac:dyDescent="0.25">
      <c r="A22487">
        <v>56291</v>
      </c>
      <c r="B22487" t="s">
        <v>18202</v>
      </c>
    </row>
    <row r="22488" spans="1:2" x14ac:dyDescent="0.25">
      <c r="A22488">
        <v>56291</v>
      </c>
      <c r="B22488" t="s">
        <v>18203</v>
      </c>
    </row>
    <row r="22489" spans="1:2" x14ac:dyDescent="0.25">
      <c r="A22489">
        <v>56291</v>
      </c>
      <c r="B22489" t="s">
        <v>18204</v>
      </c>
    </row>
    <row r="22490" spans="1:2" x14ac:dyDescent="0.25">
      <c r="A22490">
        <v>56291</v>
      </c>
      <c r="B22490" t="s">
        <v>18205</v>
      </c>
    </row>
    <row r="22491" spans="1:2" x14ac:dyDescent="0.25">
      <c r="A22491">
        <v>56291</v>
      </c>
      <c r="B22491" t="s">
        <v>18206</v>
      </c>
    </row>
    <row r="22492" spans="1:2" x14ac:dyDescent="0.25">
      <c r="A22492">
        <v>56291</v>
      </c>
      <c r="B22492" t="s">
        <v>18207</v>
      </c>
    </row>
    <row r="22493" spans="1:2" x14ac:dyDescent="0.25">
      <c r="A22493">
        <v>56291</v>
      </c>
      <c r="B22493" t="s">
        <v>2661</v>
      </c>
    </row>
    <row r="22494" spans="1:2" x14ac:dyDescent="0.25">
      <c r="A22494">
        <v>56291</v>
      </c>
      <c r="B22494" t="s">
        <v>18208</v>
      </c>
    </row>
    <row r="22495" spans="1:2" x14ac:dyDescent="0.25">
      <c r="A22495">
        <v>56291</v>
      </c>
      <c r="B22495" t="s">
        <v>18209</v>
      </c>
    </row>
    <row r="22496" spans="1:2" x14ac:dyDescent="0.25">
      <c r="A22496">
        <v>56291</v>
      </c>
      <c r="B22496" t="s">
        <v>18210</v>
      </c>
    </row>
    <row r="22497" spans="1:2" x14ac:dyDescent="0.25">
      <c r="A22497">
        <v>56292</v>
      </c>
      <c r="B22497" t="s">
        <v>18211</v>
      </c>
    </row>
    <row r="22498" spans="1:2" x14ac:dyDescent="0.25">
      <c r="A22498">
        <v>56294</v>
      </c>
      <c r="B22498" t="s">
        <v>18212</v>
      </c>
    </row>
    <row r="22499" spans="1:2" x14ac:dyDescent="0.25">
      <c r="A22499">
        <v>56294</v>
      </c>
      <c r="B22499" t="s">
        <v>18213</v>
      </c>
    </row>
    <row r="22500" spans="1:2" x14ac:dyDescent="0.25">
      <c r="A22500">
        <v>56294</v>
      </c>
      <c r="B22500" t="s">
        <v>18214</v>
      </c>
    </row>
    <row r="22501" spans="1:2" x14ac:dyDescent="0.25">
      <c r="A22501">
        <v>56294</v>
      </c>
      <c r="B22501" t="s">
        <v>18211</v>
      </c>
    </row>
    <row r="22502" spans="1:2" x14ac:dyDescent="0.25">
      <c r="A22502">
        <v>56294</v>
      </c>
      <c r="B22502" t="s">
        <v>18215</v>
      </c>
    </row>
    <row r="22503" spans="1:2" x14ac:dyDescent="0.25">
      <c r="A22503">
        <v>56295</v>
      </c>
      <c r="B22503" t="s">
        <v>18216</v>
      </c>
    </row>
    <row r="22504" spans="1:2" x14ac:dyDescent="0.25">
      <c r="A22504">
        <v>56295</v>
      </c>
      <c r="B22504" t="s">
        <v>18217</v>
      </c>
    </row>
    <row r="22505" spans="1:2" x14ac:dyDescent="0.25">
      <c r="A22505">
        <v>56295</v>
      </c>
      <c r="B22505" t="s">
        <v>18218</v>
      </c>
    </row>
    <row r="22506" spans="1:2" x14ac:dyDescent="0.25">
      <c r="A22506">
        <v>56296</v>
      </c>
      <c r="B22506" t="s">
        <v>18219</v>
      </c>
    </row>
    <row r="22507" spans="1:2" x14ac:dyDescent="0.25">
      <c r="A22507">
        <v>56299</v>
      </c>
      <c r="B22507" t="s">
        <v>18220</v>
      </c>
    </row>
    <row r="22508" spans="1:2" x14ac:dyDescent="0.25">
      <c r="A22508">
        <v>56299</v>
      </c>
      <c r="B22508" t="s">
        <v>18219</v>
      </c>
    </row>
    <row r="22509" spans="1:2" x14ac:dyDescent="0.25">
      <c r="A22509">
        <v>56299</v>
      </c>
      <c r="B22509" t="s">
        <v>18221</v>
      </c>
    </row>
    <row r="22510" spans="1:2" x14ac:dyDescent="0.25">
      <c r="A22510">
        <v>56299</v>
      </c>
      <c r="B22510" t="s">
        <v>18222</v>
      </c>
    </row>
    <row r="22511" spans="1:2" x14ac:dyDescent="0.25">
      <c r="A22511">
        <v>56305</v>
      </c>
      <c r="B22511" t="s">
        <v>15390</v>
      </c>
    </row>
    <row r="22512" spans="1:2" x14ac:dyDescent="0.25">
      <c r="A22512">
        <v>56305</v>
      </c>
      <c r="B22512" t="s">
        <v>18223</v>
      </c>
    </row>
    <row r="22513" spans="1:2" x14ac:dyDescent="0.25">
      <c r="A22513">
        <v>56305</v>
      </c>
      <c r="B22513" t="s">
        <v>18224</v>
      </c>
    </row>
    <row r="22514" spans="1:2" x14ac:dyDescent="0.25">
      <c r="A22514">
        <v>56305</v>
      </c>
      <c r="B22514" t="s">
        <v>18225</v>
      </c>
    </row>
    <row r="22515" spans="1:2" x14ac:dyDescent="0.25">
      <c r="A22515">
        <v>56305</v>
      </c>
      <c r="B22515" t="s">
        <v>18226</v>
      </c>
    </row>
    <row r="22516" spans="1:2" x14ac:dyDescent="0.25">
      <c r="A22516">
        <v>56307</v>
      </c>
      <c r="B22516" t="s">
        <v>18227</v>
      </c>
    </row>
    <row r="22517" spans="1:2" x14ac:dyDescent="0.25">
      <c r="A22517">
        <v>56307</v>
      </c>
      <c r="B22517" t="s">
        <v>18228</v>
      </c>
    </row>
    <row r="22518" spans="1:2" x14ac:dyDescent="0.25">
      <c r="A22518">
        <v>56307</v>
      </c>
      <c r="B22518" t="s">
        <v>18229</v>
      </c>
    </row>
    <row r="22519" spans="1:2" x14ac:dyDescent="0.25">
      <c r="A22519">
        <v>56316</v>
      </c>
      <c r="B22519" t="s">
        <v>18230</v>
      </c>
    </row>
    <row r="22520" spans="1:2" x14ac:dyDescent="0.25">
      <c r="A22520">
        <v>56316</v>
      </c>
      <c r="B22520" t="s">
        <v>18231</v>
      </c>
    </row>
    <row r="22521" spans="1:2" x14ac:dyDescent="0.25">
      <c r="A22521">
        <v>56316</v>
      </c>
      <c r="B22521" t="s">
        <v>18232</v>
      </c>
    </row>
    <row r="22522" spans="1:2" x14ac:dyDescent="0.25">
      <c r="A22522">
        <v>56317</v>
      </c>
      <c r="B22522" t="s">
        <v>18233</v>
      </c>
    </row>
    <row r="22523" spans="1:2" x14ac:dyDescent="0.25">
      <c r="A22523">
        <v>56317</v>
      </c>
      <c r="B22523" t="s">
        <v>18234</v>
      </c>
    </row>
    <row r="22524" spans="1:2" x14ac:dyDescent="0.25">
      <c r="A22524">
        <v>56319</v>
      </c>
      <c r="B22524" t="s">
        <v>18235</v>
      </c>
    </row>
    <row r="22525" spans="1:2" x14ac:dyDescent="0.25">
      <c r="A22525">
        <v>56321</v>
      </c>
      <c r="B22525" t="s">
        <v>18236</v>
      </c>
    </row>
    <row r="22526" spans="1:2" x14ac:dyDescent="0.25">
      <c r="A22526">
        <v>56321</v>
      </c>
      <c r="B22526" t="s">
        <v>18235</v>
      </c>
    </row>
    <row r="22527" spans="1:2" x14ac:dyDescent="0.25">
      <c r="A22527">
        <v>56322</v>
      </c>
      <c r="B22527" t="s">
        <v>18237</v>
      </c>
    </row>
    <row r="22528" spans="1:2" x14ac:dyDescent="0.25">
      <c r="A22528">
        <v>56322</v>
      </c>
      <c r="B22528" t="s">
        <v>18238</v>
      </c>
    </row>
    <row r="22529" spans="1:2" x14ac:dyDescent="0.25">
      <c r="A22529">
        <v>56323</v>
      </c>
      <c r="B22529" t="s">
        <v>18239</v>
      </c>
    </row>
    <row r="22530" spans="1:2" x14ac:dyDescent="0.25">
      <c r="A22530">
        <v>56323</v>
      </c>
      <c r="B22530" t="s">
        <v>18240</v>
      </c>
    </row>
    <row r="22531" spans="1:2" x14ac:dyDescent="0.25">
      <c r="A22531">
        <v>56329</v>
      </c>
      <c r="B22531" t="s">
        <v>7237</v>
      </c>
    </row>
    <row r="22532" spans="1:2" x14ac:dyDescent="0.25">
      <c r="A22532">
        <v>56330</v>
      </c>
      <c r="B22532" t="s">
        <v>18241</v>
      </c>
    </row>
    <row r="22533" spans="1:2" x14ac:dyDescent="0.25">
      <c r="A22533">
        <v>56330</v>
      </c>
      <c r="B22533" t="s">
        <v>18242</v>
      </c>
    </row>
    <row r="22534" spans="1:2" x14ac:dyDescent="0.25">
      <c r="A22534">
        <v>56332</v>
      </c>
      <c r="B22534" t="s">
        <v>18243</v>
      </c>
    </row>
    <row r="22535" spans="1:2" x14ac:dyDescent="0.25">
      <c r="A22535">
        <v>56332</v>
      </c>
      <c r="B22535" t="s">
        <v>18244</v>
      </c>
    </row>
    <row r="22536" spans="1:2" x14ac:dyDescent="0.25">
      <c r="A22536">
        <v>56332</v>
      </c>
      <c r="B22536" t="s">
        <v>17292</v>
      </c>
    </row>
    <row r="22537" spans="1:2" x14ac:dyDescent="0.25">
      <c r="A22537">
        <v>56332</v>
      </c>
      <c r="B22537" t="s">
        <v>18245</v>
      </c>
    </row>
    <row r="22538" spans="1:2" x14ac:dyDescent="0.25">
      <c r="A22538">
        <v>56332</v>
      </c>
      <c r="B22538" t="s">
        <v>18246</v>
      </c>
    </row>
    <row r="22539" spans="1:2" x14ac:dyDescent="0.25">
      <c r="A22539">
        <v>56332</v>
      </c>
      <c r="B22539" t="s">
        <v>18247</v>
      </c>
    </row>
    <row r="22540" spans="1:2" x14ac:dyDescent="0.25">
      <c r="A22540">
        <v>56332</v>
      </c>
      <c r="B22540" t="s">
        <v>18248</v>
      </c>
    </row>
    <row r="22541" spans="1:2" x14ac:dyDescent="0.25">
      <c r="A22541">
        <v>56332</v>
      </c>
      <c r="B22541" t="s">
        <v>18249</v>
      </c>
    </row>
    <row r="22542" spans="1:2" x14ac:dyDescent="0.25">
      <c r="A22542">
        <v>56332</v>
      </c>
      <c r="B22542" t="s">
        <v>18250</v>
      </c>
    </row>
    <row r="22543" spans="1:2" x14ac:dyDescent="0.25">
      <c r="A22543">
        <v>56332</v>
      </c>
      <c r="B22543" t="s">
        <v>18251</v>
      </c>
    </row>
    <row r="22544" spans="1:2" x14ac:dyDescent="0.25">
      <c r="A22544">
        <v>56332</v>
      </c>
      <c r="B22544" t="s">
        <v>2754</v>
      </c>
    </row>
    <row r="22545" spans="1:2" x14ac:dyDescent="0.25">
      <c r="A22545">
        <v>56332</v>
      </c>
      <c r="B22545" t="s">
        <v>18252</v>
      </c>
    </row>
    <row r="22546" spans="1:2" x14ac:dyDescent="0.25">
      <c r="A22546">
        <v>56332</v>
      </c>
      <c r="B22546" t="s">
        <v>18253</v>
      </c>
    </row>
    <row r="22547" spans="1:2" x14ac:dyDescent="0.25">
      <c r="A22547">
        <v>56332</v>
      </c>
      <c r="B22547" t="s">
        <v>10754</v>
      </c>
    </row>
    <row r="22548" spans="1:2" x14ac:dyDescent="0.25">
      <c r="A22548">
        <v>56332</v>
      </c>
      <c r="B22548" t="s">
        <v>18254</v>
      </c>
    </row>
    <row r="22549" spans="1:2" x14ac:dyDescent="0.25">
      <c r="A22549">
        <v>56332</v>
      </c>
      <c r="B22549" t="s">
        <v>11596</v>
      </c>
    </row>
    <row r="22550" spans="1:2" x14ac:dyDescent="0.25">
      <c r="A22550">
        <v>56333</v>
      </c>
      <c r="B22550" t="s">
        <v>6001</v>
      </c>
    </row>
    <row r="22551" spans="1:2" x14ac:dyDescent="0.25">
      <c r="A22551">
        <v>56335</v>
      </c>
      <c r="B22551" t="s">
        <v>18255</v>
      </c>
    </row>
    <row r="22552" spans="1:2" x14ac:dyDescent="0.25">
      <c r="A22552">
        <v>56337</v>
      </c>
      <c r="B22552" t="s">
        <v>18256</v>
      </c>
    </row>
    <row r="22553" spans="1:2" x14ac:dyDescent="0.25">
      <c r="A22553">
        <v>56337</v>
      </c>
      <c r="B22553" t="s">
        <v>18257</v>
      </c>
    </row>
    <row r="22554" spans="1:2" x14ac:dyDescent="0.25">
      <c r="A22554">
        <v>56337</v>
      </c>
      <c r="B22554" t="s">
        <v>18258</v>
      </c>
    </row>
    <row r="22555" spans="1:2" x14ac:dyDescent="0.25">
      <c r="A22555">
        <v>56337</v>
      </c>
      <c r="B22555" t="s">
        <v>17830</v>
      </c>
    </row>
    <row r="22556" spans="1:2" x14ac:dyDescent="0.25">
      <c r="A22556">
        <v>56338</v>
      </c>
      <c r="B22556" t="s">
        <v>18259</v>
      </c>
    </row>
    <row r="22557" spans="1:2" x14ac:dyDescent="0.25">
      <c r="A22557">
        <v>56340</v>
      </c>
      <c r="B22557" t="s">
        <v>18260</v>
      </c>
    </row>
    <row r="22558" spans="1:2" x14ac:dyDescent="0.25">
      <c r="A22558">
        <v>56340</v>
      </c>
      <c r="B22558" t="s">
        <v>18261</v>
      </c>
    </row>
    <row r="22559" spans="1:2" x14ac:dyDescent="0.25">
      <c r="A22559">
        <v>56340</v>
      </c>
      <c r="B22559" t="s">
        <v>18262</v>
      </c>
    </row>
    <row r="22560" spans="1:2" x14ac:dyDescent="0.25">
      <c r="A22560">
        <v>56340</v>
      </c>
      <c r="B22560" t="s">
        <v>18263</v>
      </c>
    </row>
    <row r="22561" spans="1:2" x14ac:dyDescent="0.25">
      <c r="A22561">
        <v>56340</v>
      </c>
      <c r="B22561" t="s">
        <v>18264</v>
      </c>
    </row>
    <row r="22562" spans="1:2" x14ac:dyDescent="0.25">
      <c r="A22562">
        <v>56341</v>
      </c>
      <c r="B22562" t="s">
        <v>18265</v>
      </c>
    </row>
    <row r="22563" spans="1:2" x14ac:dyDescent="0.25">
      <c r="A22563">
        <v>56341</v>
      </c>
      <c r="B22563" t="s">
        <v>18266</v>
      </c>
    </row>
    <row r="22564" spans="1:2" x14ac:dyDescent="0.25">
      <c r="A22564">
        <v>56346</v>
      </c>
      <c r="B22564" t="s">
        <v>18267</v>
      </c>
    </row>
    <row r="22565" spans="1:2" x14ac:dyDescent="0.25">
      <c r="A22565">
        <v>56346</v>
      </c>
      <c r="B22565" t="s">
        <v>18268</v>
      </c>
    </row>
    <row r="22566" spans="1:2" x14ac:dyDescent="0.25">
      <c r="A22566">
        <v>56346</v>
      </c>
      <c r="B22566" t="s">
        <v>18269</v>
      </c>
    </row>
    <row r="22567" spans="1:2" x14ac:dyDescent="0.25">
      <c r="A22567">
        <v>56346</v>
      </c>
      <c r="B22567" t="s">
        <v>18270</v>
      </c>
    </row>
    <row r="22568" spans="1:2" x14ac:dyDescent="0.25">
      <c r="A22568">
        <v>56346</v>
      </c>
      <c r="B22568" t="s">
        <v>18271</v>
      </c>
    </row>
    <row r="22569" spans="1:2" x14ac:dyDescent="0.25">
      <c r="A22569">
        <v>56346</v>
      </c>
      <c r="B22569" t="s">
        <v>18272</v>
      </c>
    </row>
    <row r="22570" spans="1:2" x14ac:dyDescent="0.25">
      <c r="A22570">
        <v>56346</v>
      </c>
      <c r="B22570" t="s">
        <v>18273</v>
      </c>
    </row>
    <row r="22571" spans="1:2" x14ac:dyDescent="0.25">
      <c r="A22571">
        <v>56346</v>
      </c>
      <c r="B22571" t="s">
        <v>18274</v>
      </c>
    </row>
    <row r="22572" spans="1:2" x14ac:dyDescent="0.25">
      <c r="A22572">
        <v>56346</v>
      </c>
      <c r="B22572" t="s">
        <v>7237</v>
      </c>
    </row>
    <row r="22573" spans="1:2" x14ac:dyDescent="0.25">
      <c r="A22573">
        <v>56346</v>
      </c>
      <c r="B22573" t="s">
        <v>18275</v>
      </c>
    </row>
    <row r="22574" spans="1:2" x14ac:dyDescent="0.25">
      <c r="A22574">
        <v>56346</v>
      </c>
      <c r="B22574" t="s">
        <v>18276</v>
      </c>
    </row>
    <row r="22575" spans="1:2" x14ac:dyDescent="0.25">
      <c r="A22575">
        <v>56346</v>
      </c>
      <c r="B22575" t="s">
        <v>18277</v>
      </c>
    </row>
    <row r="22576" spans="1:2" x14ac:dyDescent="0.25">
      <c r="A22576">
        <v>56348</v>
      </c>
      <c r="B22576" t="s">
        <v>18278</v>
      </c>
    </row>
    <row r="22577" spans="1:2" x14ac:dyDescent="0.25">
      <c r="A22577">
        <v>56348</v>
      </c>
      <c r="B22577" t="s">
        <v>18279</v>
      </c>
    </row>
    <row r="22578" spans="1:2" x14ac:dyDescent="0.25">
      <c r="A22578">
        <v>56348</v>
      </c>
      <c r="B22578" t="s">
        <v>18280</v>
      </c>
    </row>
    <row r="22579" spans="1:2" x14ac:dyDescent="0.25">
      <c r="A22579">
        <v>56348</v>
      </c>
      <c r="B22579" t="s">
        <v>18281</v>
      </c>
    </row>
    <row r="22580" spans="1:2" x14ac:dyDescent="0.25">
      <c r="A22580">
        <v>56348</v>
      </c>
      <c r="B22580" t="s">
        <v>18282</v>
      </c>
    </row>
    <row r="22581" spans="1:2" x14ac:dyDescent="0.25">
      <c r="A22581">
        <v>56348</v>
      </c>
      <c r="B22581" t="s">
        <v>18283</v>
      </c>
    </row>
    <row r="22582" spans="1:2" x14ac:dyDescent="0.25">
      <c r="A22582">
        <v>56349</v>
      </c>
      <c r="B22582" t="s">
        <v>18284</v>
      </c>
    </row>
    <row r="22583" spans="1:2" x14ac:dyDescent="0.25">
      <c r="A22583">
        <v>56349</v>
      </c>
      <c r="B22583" t="s">
        <v>18285</v>
      </c>
    </row>
    <row r="22584" spans="1:2" x14ac:dyDescent="0.25">
      <c r="A22584">
        <v>56355</v>
      </c>
      <c r="B22584" t="s">
        <v>18286</v>
      </c>
    </row>
    <row r="22585" spans="1:2" x14ac:dyDescent="0.25">
      <c r="A22585">
        <v>56355</v>
      </c>
      <c r="B22585" t="s">
        <v>18287</v>
      </c>
    </row>
    <row r="22586" spans="1:2" x14ac:dyDescent="0.25">
      <c r="A22586">
        <v>56355</v>
      </c>
      <c r="B22586" t="s">
        <v>18288</v>
      </c>
    </row>
    <row r="22587" spans="1:2" x14ac:dyDescent="0.25">
      <c r="A22587">
        <v>56355</v>
      </c>
      <c r="B22587" t="s">
        <v>18289</v>
      </c>
    </row>
    <row r="22588" spans="1:2" x14ac:dyDescent="0.25">
      <c r="A22588">
        <v>56355</v>
      </c>
      <c r="B22588" t="s">
        <v>18290</v>
      </c>
    </row>
    <row r="22589" spans="1:2" x14ac:dyDescent="0.25">
      <c r="A22589">
        <v>56355</v>
      </c>
      <c r="B22589" t="s">
        <v>18291</v>
      </c>
    </row>
    <row r="22590" spans="1:2" x14ac:dyDescent="0.25">
      <c r="A22590">
        <v>56355</v>
      </c>
      <c r="B22590" t="s">
        <v>18292</v>
      </c>
    </row>
    <row r="22591" spans="1:2" x14ac:dyDescent="0.25">
      <c r="A22591">
        <v>56355</v>
      </c>
      <c r="B22591" t="s">
        <v>18293</v>
      </c>
    </row>
    <row r="22592" spans="1:2" x14ac:dyDescent="0.25">
      <c r="A22592">
        <v>56355</v>
      </c>
      <c r="B22592" t="s">
        <v>18294</v>
      </c>
    </row>
    <row r="22593" spans="1:2" x14ac:dyDescent="0.25">
      <c r="A22593">
        <v>56355</v>
      </c>
      <c r="B22593" t="s">
        <v>18295</v>
      </c>
    </row>
    <row r="22594" spans="1:2" x14ac:dyDescent="0.25">
      <c r="A22594">
        <v>56355</v>
      </c>
      <c r="B22594" t="s">
        <v>15648</v>
      </c>
    </row>
    <row r="22595" spans="1:2" x14ac:dyDescent="0.25">
      <c r="A22595">
        <v>56355</v>
      </c>
      <c r="B22595" t="s">
        <v>18296</v>
      </c>
    </row>
    <row r="22596" spans="1:2" x14ac:dyDescent="0.25">
      <c r="A22596">
        <v>56357</v>
      </c>
      <c r="B22596" t="s">
        <v>18297</v>
      </c>
    </row>
    <row r="22597" spans="1:2" x14ac:dyDescent="0.25">
      <c r="A22597">
        <v>56357</v>
      </c>
      <c r="B22597" t="s">
        <v>988</v>
      </c>
    </row>
    <row r="22598" spans="1:2" x14ac:dyDescent="0.25">
      <c r="A22598">
        <v>56357</v>
      </c>
      <c r="B22598" t="s">
        <v>18298</v>
      </c>
    </row>
    <row r="22599" spans="1:2" x14ac:dyDescent="0.25">
      <c r="A22599">
        <v>56357</v>
      </c>
      <c r="B22599" t="s">
        <v>1234</v>
      </c>
    </row>
    <row r="22600" spans="1:2" x14ac:dyDescent="0.25">
      <c r="A22600">
        <v>56357</v>
      </c>
      <c r="B22600" t="s">
        <v>18299</v>
      </c>
    </row>
    <row r="22601" spans="1:2" x14ac:dyDescent="0.25">
      <c r="A22601">
        <v>56357</v>
      </c>
      <c r="B22601" t="s">
        <v>18300</v>
      </c>
    </row>
    <row r="22602" spans="1:2" x14ac:dyDescent="0.25">
      <c r="A22602">
        <v>56357</v>
      </c>
      <c r="B22602" t="s">
        <v>18301</v>
      </c>
    </row>
    <row r="22603" spans="1:2" x14ac:dyDescent="0.25">
      <c r="A22603">
        <v>56357</v>
      </c>
      <c r="B22603" t="s">
        <v>18302</v>
      </c>
    </row>
    <row r="22604" spans="1:2" x14ac:dyDescent="0.25">
      <c r="A22604">
        <v>56357</v>
      </c>
      <c r="B22604" t="s">
        <v>18303</v>
      </c>
    </row>
    <row r="22605" spans="1:2" x14ac:dyDescent="0.25">
      <c r="A22605">
        <v>56357</v>
      </c>
      <c r="B22605" t="s">
        <v>18304</v>
      </c>
    </row>
    <row r="22606" spans="1:2" x14ac:dyDescent="0.25">
      <c r="A22606">
        <v>56357</v>
      </c>
      <c r="B22606" t="s">
        <v>18305</v>
      </c>
    </row>
    <row r="22607" spans="1:2" x14ac:dyDescent="0.25">
      <c r="A22607">
        <v>56357</v>
      </c>
      <c r="B22607" t="s">
        <v>18306</v>
      </c>
    </row>
    <row r="22608" spans="1:2" x14ac:dyDescent="0.25">
      <c r="A22608">
        <v>56357</v>
      </c>
      <c r="B22608" t="s">
        <v>18307</v>
      </c>
    </row>
    <row r="22609" spans="1:2" x14ac:dyDescent="0.25">
      <c r="A22609">
        <v>56357</v>
      </c>
      <c r="B22609" t="s">
        <v>18308</v>
      </c>
    </row>
    <row r="22610" spans="1:2" x14ac:dyDescent="0.25">
      <c r="A22610">
        <v>56357</v>
      </c>
      <c r="B22610" t="s">
        <v>4379</v>
      </c>
    </row>
    <row r="22611" spans="1:2" x14ac:dyDescent="0.25">
      <c r="A22611">
        <v>56357</v>
      </c>
      <c r="B22611" t="s">
        <v>18309</v>
      </c>
    </row>
    <row r="22612" spans="1:2" x14ac:dyDescent="0.25">
      <c r="A22612">
        <v>56357</v>
      </c>
      <c r="B22612" t="s">
        <v>18310</v>
      </c>
    </row>
    <row r="22613" spans="1:2" x14ac:dyDescent="0.25">
      <c r="A22613">
        <v>56357</v>
      </c>
      <c r="B22613" t="s">
        <v>18311</v>
      </c>
    </row>
    <row r="22614" spans="1:2" x14ac:dyDescent="0.25">
      <c r="A22614">
        <v>56357</v>
      </c>
      <c r="B22614" t="s">
        <v>18312</v>
      </c>
    </row>
    <row r="22615" spans="1:2" x14ac:dyDescent="0.25">
      <c r="A22615">
        <v>56357</v>
      </c>
      <c r="B22615" t="s">
        <v>18313</v>
      </c>
    </row>
    <row r="22616" spans="1:2" x14ac:dyDescent="0.25">
      <c r="A22616">
        <v>56357</v>
      </c>
      <c r="B22616" t="s">
        <v>18314</v>
      </c>
    </row>
    <row r="22617" spans="1:2" x14ac:dyDescent="0.25">
      <c r="A22617">
        <v>56357</v>
      </c>
      <c r="B22617" t="s">
        <v>18315</v>
      </c>
    </row>
    <row r="22618" spans="1:2" x14ac:dyDescent="0.25">
      <c r="A22618">
        <v>56357</v>
      </c>
      <c r="B22618" t="s">
        <v>18316</v>
      </c>
    </row>
    <row r="22619" spans="1:2" x14ac:dyDescent="0.25">
      <c r="A22619">
        <v>56357</v>
      </c>
      <c r="B22619" t="s">
        <v>18317</v>
      </c>
    </row>
    <row r="22620" spans="1:2" x14ac:dyDescent="0.25">
      <c r="A22620">
        <v>56357</v>
      </c>
      <c r="B22620" t="s">
        <v>18318</v>
      </c>
    </row>
    <row r="22621" spans="1:2" x14ac:dyDescent="0.25">
      <c r="A22621">
        <v>56357</v>
      </c>
      <c r="B22621" t="s">
        <v>18319</v>
      </c>
    </row>
    <row r="22622" spans="1:2" x14ac:dyDescent="0.25">
      <c r="A22622">
        <v>56357</v>
      </c>
      <c r="B22622" t="s">
        <v>18320</v>
      </c>
    </row>
    <row r="22623" spans="1:2" x14ac:dyDescent="0.25">
      <c r="A22623">
        <v>56357</v>
      </c>
      <c r="B22623" t="s">
        <v>18321</v>
      </c>
    </row>
    <row r="22624" spans="1:2" x14ac:dyDescent="0.25">
      <c r="A22624">
        <v>56357</v>
      </c>
      <c r="B22624" t="s">
        <v>2676</v>
      </c>
    </row>
    <row r="22625" spans="1:2" x14ac:dyDescent="0.25">
      <c r="A22625">
        <v>56357</v>
      </c>
      <c r="B22625" t="s">
        <v>8241</v>
      </c>
    </row>
    <row r="22626" spans="1:2" x14ac:dyDescent="0.25">
      <c r="A22626">
        <v>56357</v>
      </c>
      <c r="B22626" t="s">
        <v>18322</v>
      </c>
    </row>
    <row r="22627" spans="1:2" x14ac:dyDescent="0.25">
      <c r="A22627">
        <v>56357</v>
      </c>
      <c r="B22627" t="s">
        <v>18323</v>
      </c>
    </row>
    <row r="22628" spans="1:2" x14ac:dyDescent="0.25">
      <c r="A22628">
        <v>56357</v>
      </c>
      <c r="B22628" t="s">
        <v>18324</v>
      </c>
    </row>
    <row r="22629" spans="1:2" x14ac:dyDescent="0.25">
      <c r="A22629">
        <v>56357</v>
      </c>
      <c r="B22629" t="s">
        <v>18325</v>
      </c>
    </row>
    <row r="22630" spans="1:2" x14ac:dyDescent="0.25">
      <c r="A22630">
        <v>56357</v>
      </c>
      <c r="B22630" t="s">
        <v>18326</v>
      </c>
    </row>
    <row r="22631" spans="1:2" x14ac:dyDescent="0.25">
      <c r="A22631">
        <v>56357</v>
      </c>
      <c r="B22631" t="s">
        <v>18327</v>
      </c>
    </row>
    <row r="22632" spans="1:2" x14ac:dyDescent="0.25">
      <c r="A22632">
        <v>56366</v>
      </c>
      <c r="B22632" t="s">
        <v>18328</v>
      </c>
    </row>
    <row r="22633" spans="1:2" x14ac:dyDescent="0.25">
      <c r="A22633">
        <v>56368</v>
      </c>
      <c r="B22633" t="s">
        <v>10855</v>
      </c>
    </row>
    <row r="22634" spans="1:2" x14ac:dyDescent="0.25">
      <c r="A22634">
        <v>56368</v>
      </c>
      <c r="B22634" t="s">
        <v>18329</v>
      </c>
    </row>
    <row r="22635" spans="1:2" x14ac:dyDescent="0.25">
      <c r="A22635">
        <v>56368</v>
      </c>
      <c r="B22635" t="s">
        <v>18330</v>
      </c>
    </row>
    <row r="22636" spans="1:2" x14ac:dyDescent="0.25">
      <c r="A22636">
        <v>56368</v>
      </c>
      <c r="B22636" t="s">
        <v>8178</v>
      </c>
    </row>
    <row r="22637" spans="1:2" x14ac:dyDescent="0.25">
      <c r="A22637">
        <v>56368</v>
      </c>
      <c r="B22637" t="s">
        <v>18328</v>
      </c>
    </row>
    <row r="22638" spans="1:2" x14ac:dyDescent="0.25">
      <c r="A22638">
        <v>56368</v>
      </c>
      <c r="B22638" t="s">
        <v>18331</v>
      </c>
    </row>
    <row r="22639" spans="1:2" x14ac:dyDescent="0.25">
      <c r="A22639">
        <v>56368</v>
      </c>
      <c r="B22639" t="s">
        <v>2754</v>
      </c>
    </row>
    <row r="22640" spans="1:2" x14ac:dyDescent="0.25">
      <c r="A22640">
        <v>56368</v>
      </c>
      <c r="B22640" t="s">
        <v>18332</v>
      </c>
    </row>
    <row r="22641" spans="1:2" x14ac:dyDescent="0.25">
      <c r="A22641">
        <v>56368</v>
      </c>
      <c r="B22641" t="s">
        <v>17479</v>
      </c>
    </row>
    <row r="22642" spans="1:2" x14ac:dyDescent="0.25">
      <c r="A22642">
        <v>56370</v>
      </c>
      <c r="B22642" t="s">
        <v>7036</v>
      </c>
    </row>
    <row r="22643" spans="1:2" x14ac:dyDescent="0.25">
      <c r="A22643">
        <v>56370</v>
      </c>
      <c r="B22643" t="s">
        <v>18333</v>
      </c>
    </row>
    <row r="22644" spans="1:2" x14ac:dyDescent="0.25">
      <c r="A22644">
        <v>56370</v>
      </c>
      <c r="B22644" t="s">
        <v>18334</v>
      </c>
    </row>
    <row r="22645" spans="1:2" x14ac:dyDescent="0.25">
      <c r="A22645">
        <v>56370</v>
      </c>
      <c r="B22645" t="s">
        <v>18335</v>
      </c>
    </row>
    <row r="22646" spans="1:2" x14ac:dyDescent="0.25">
      <c r="A22646">
        <v>56370</v>
      </c>
      <c r="B22646" t="s">
        <v>18336</v>
      </c>
    </row>
    <row r="22647" spans="1:2" x14ac:dyDescent="0.25">
      <c r="A22647">
        <v>56370</v>
      </c>
      <c r="B22647" t="s">
        <v>18337</v>
      </c>
    </row>
    <row r="22648" spans="1:2" x14ac:dyDescent="0.25">
      <c r="A22648">
        <v>56370</v>
      </c>
      <c r="B22648" t="s">
        <v>18338</v>
      </c>
    </row>
    <row r="22649" spans="1:2" x14ac:dyDescent="0.25">
      <c r="A22649">
        <v>56370</v>
      </c>
      <c r="B22649" t="s">
        <v>18339</v>
      </c>
    </row>
    <row r="22650" spans="1:2" x14ac:dyDescent="0.25">
      <c r="A22650">
        <v>56370</v>
      </c>
      <c r="B22650" t="s">
        <v>18340</v>
      </c>
    </row>
    <row r="22651" spans="1:2" x14ac:dyDescent="0.25">
      <c r="A22651">
        <v>56370</v>
      </c>
      <c r="B22651" t="s">
        <v>18341</v>
      </c>
    </row>
    <row r="22652" spans="1:2" x14ac:dyDescent="0.25">
      <c r="A22652">
        <v>56370</v>
      </c>
      <c r="B22652" t="s">
        <v>18342</v>
      </c>
    </row>
    <row r="22653" spans="1:2" x14ac:dyDescent="0.25">
      <c r="A22653">
        <v>56370</v>
      </c>
      <c r="B22653" t="s">
        <v>18343</v>
      </c>
    </row>
    <row r="22654" spans="1:2" x14ac:dyDescent="0.25">
      <c r="A22654">
        <v>56370</v>
      </c>
      <c r="B22654" t="s">
        <v>18344</v>
      </c>
    </row>
    <row r="22655" spans="1:2" x14ac:dyDescent="0.25">
      <c r="A22655">
        <v>56370</v>
      </c>
      <c r="B22655" t="s">
        <v>18345</v>
      </c>
    </row>
    <row r="22656" spans="1:2" x14ac:dyDescent="0.25">
      <c r="A22656">
        <v>56370</v>
      </c>
      <c r="B22656" t="s">
        <v>2668</v>
      </c>
    </row>
    <row r="22657" spans="1:2" x14ac:dyDescent="0.25">
      <c r="A22657">
        <v>56370</v>
      </c>
      <c r="B22657" t="s">
        <v>18346</v>
      </c>
    </row>
    <row r="22658" spans="1:2" x14ac:dyDescent="0.25">
      <c r="A22658">
        <v>56377</v>
      </c>
      <c r="B22658" t="s">
        <v>18347</v>
      </c>
    </row>
    <row r="22659" spans="1:2" x14ac:dyDescent="0.25">
      <c r="A22659">
        <v>56377</v>
      </c>
      <c r="B22659" t="s">
        <v>18348</v>
      </c>
    </row>
    <row r="22660" spans="1:2" x14ac:dyDescent="0.25">
      <c r="A22660">
        <v>56377</v>
      </c>
      <c r="B22660" t="s">
        <v>18349</v>
      </c>
    </row>
    <row r="22661" spans="1:2" x14ac:dyDescent="0.25">
      <c r="A22661">
        <v>56377</v>
      </c>
      <c r="B22661" t="s">
        <v>18350</v>
      </c>
    </row>
    <row r="22662" spans="1:2" x14ac:dyDescent="0.25">
      <c r="A22662">
        <v>56377</v>
      </c>
      <c r="B22662" t="s">
        <v>8343</v>
      </c>
    </row>
    <row r="22663" spans="1:2" x14ac:dyDescent="0.25">
      <c r="A22663">
        <v>56377</v>
      </c>
      <c r="B22663" t="s">
        <v>8587</v>
      </c>
    </row>
    <row r="22664" spans="1:2" x14ac:dyDescent="0.25">
      <c r="A22664">
        <v>56377</v>
      </c>
      <c r="B22664" t="s">
        <v>18351</v>
      </c>
    </row>
    <row r="22665" spans="1:2" x14ac:dyDescent="0.25">
      <c r="A22665">
        <v>56377</v>
      </c>
      <c r="B22665" t="s">
        <v>18352</v>
      </c>
    </row>
    <row r="22666" spans="1:2" x14ac:dyDescent="0.25">
      <c r="A22666">
        <v>56377</v>
      </c>
      <c r="B22666" t="s">
        <v>18353</v>
      </c>
    </row>
    <row r="22667" spans="1:2" x14ac:dyDescent="0.25">
      <c r="A22667">
        <v>56379</v>
      </c>
      <c r="B22667" t="s">
        <v>18354</v>
      </c>
    </row>
    <row r="22668" spans="1:2" x14ac:dyDescent="0.25">
      <c r="A22668">
        <v>56379</v>
      </c>
      <c r="B22668" t="s">
        <v>18355</v>
      </c>
    </row>
    <row r="22669" spans="1:2" x14ac:dyDescent="0.25">
      <c r="A22669">
        <v>56379</v>
      </c>
      <c r="B22669" t="s">
        <v>3857</v>
      </c>
    </row>
    <row r="22670" spans="1:2" x14ac:dyDescent="0.25">
      <c r="A22670">
        <v>56379</v>
      </c>
      <c r="B22670" t="s">
        <v>18356</v>
      </c>
    </row>
    <row r="22671" spans="1:2" x14ac:dyDescent="0.25">
      <c r="A22671">
        <v>56379</v>
      </c>
      <c r="B22671" t="s">
        <v>18357</v>
      </c>
    </row>
    <row r="22672" spans="1:2" x14ac:dyDescent="0.25">
      <c r="A22672">
        <v>56379</v>
      </c>
      <c r="B22672" t="s">
        <v>18358</v>
      </c>
    </row>
    <row r="22673" spans="1:2" x14ac:dyDescent="0.25">
      <c r="A22673">
        <v>56379</v>
      </c>
      <c r="B22673" t="s">
        <v>18359</v>
      </c>
    </row>
    <row r="22674" spans="1:2" x14ac:dyDescent="0.25">
      <c r="A22674">
        <v>56379</v>
      </c>
      <c r="B22674" t="s">
        <v>18360</v>
      </c>
    </row>
    <row r="22675" spans="1:2" x14ac:dyDescent="0.25">
      <c r="A22675">
        <v>56379</v>
      </c>
      <c r="B22675" t="s">
        <v>18361</v>
      </c>
    </row>
    <row r="22676" spans="1:2" x14ac:dyDescent="0.25">
      <c r="A22676">
        <v>56379</v>
      </c>
      <c r="B22676" t="s">
        <v>18362</v>
      </c>
    </row>
    <row r="22677" spans="1:2" x14ac:dyDescent="0.25">
      <c r="A22677">
        <v>56379</v>
      </c>
      <c r="B22677" t="s">
        <v>18363</v>
      </c>
    </row>
    <row r="22678" spans="1:2" x14ac:dyDescent="0.25">
      <c r="A22678">
        <v>56379</v>
      </c>
      <c r="B22678" t="s">
        <v>18364</v>
      </c>
    </row>
    <row r="22679" spans="1:2" x14ac:dyDescent="0.25">
      <c r="A22679">
        <v>56379</v>
      </c>
      <c r="B22679" t="s">
        <v>18365</v>
      </c>
    </row>
    <row r="22680" spans="1:2" x14ac:dyDescent="0.25">
      <c r="A22680">
        <v>56379</v>
      </c>
      <c r="B22680" t="s">
        <v>18365</v>
      </c>
    </row>
    <row r="22681" spans="1:2" x14ac:dyDescent="0.25">
      <c r="A22681">
        <v>56379</v>
      </c>
      <c r="B22681" t="s">
        <v>18366</v>
      </c>
    </row>
    <row r="22682" spans="1:2" x14ac:dyDescent="0.25">
      <c r="A22682">
        <v>56379</v>
      </c>
      <c r="B22682" t="s">
        <v>18367</v>
      </c>
    </row>
    <row r="22683" spans="1:2" x14ac:dyDescent="0.25">
      <c r="A22683">
        <v>56379</v>
      </c>
      <c r="B22683" t="s">
        <v>18368</v>
      </c>
    </row>
    <row r="22684" spans="1:2" x14ac:dyDescent="0.25">
      <c r="A22684">
        <v>56379</v>
      </c>
      <c r="B22684" t="s">
        <v>18369</v>
      </c>
    </row>
    <row r="22685" spans="1:2" x14ac:dyDescent="0.25">
      <c r="A22685">
        <v>56379</v>
      </c>
      <c r="B22685" t="s">
        <v>18369</v>
      </c>
    </row>
    <row r="22686" spans="1:2" x14ac:dyDescent="0.25">
      <c r="A22686">
        <v>56379</v>
      </c>
      <c r="B22686" t="s">
        <v>18369</v>
      </c>
    </row>
    <row r="22687" spans="1:2" x14ac:dyDescent="0.25">
      <c r="A22687">
        <v>56379</v>
      </c>
      <c r="B22687" t="s">
        <v>18370</v>
      </c>
    </row>
    <row r="22688" spans="1:2" x14ac:dyDescent="0.25">
      <c r="A22688">
        <v>56379</v>
      </c>
      <c r="B22688" t="s">
        <v>18371</v>
      </c>
    </row>
    <row r="22689" spans="1:2" x14ac:dyDescent="0.25">
      <c r="A22689">
        <v>56379</v>
      </c>
      <c r="B22689" t="s">
        <v>18372</v>
      </c>
    </row>
    <row r="22690" spans="1:2" x14ac:dyDescent="0.25">
      <c r="A22690">
        <v>56379</v>
      </c>
      <c r="B22690" t="s">
        <v>18373</v>
      </c>
    </row>
    <row r="22691" spans="1:2" x14ac:dyDescent="0.25">
      <c r="A22691">
        <v>56379</v>
      </c>
      <c r="B22691" t="s">
        <v>18374</v>
      </c>
    </row>
    <row r="22692" spans="1:2" x14ac:dyDescent="0.25">
      <c r="A22692">
        <v>56379</v>
      </c>
      <c r="B22692" t="s">
        <v>18375</v>
      </c>
    </row>
    <row r="22693" spans="1:2" x14ac:dyDescent="0.25">
      <c r="A22693">
        <v>56379</v>
      </c>
      <c r="B22693" t="s">
        <v>18025</v>
      </c>
    </row>
    <row r="22694" spans="1:2" x14ac:dyDescent="0.25">
      <c r="A22694">
        <v>56379</v>
      </c>
      <c r="B22694" t="s">
        <v>18376</v>
      </c>
    </row>
    <row r="22695" spans="1:2" x14ac:dyDescent="0.25">
      <c r="A22695">
        <v>56379</v>
      </c>
      <c r="B22695" t="s">
        <v>18377</v>
      </c>
    </row>
    <row r="22696" spans="1:2" x14ac:dyDescent="0.25">
      <c r="A22696">
        <v>56379</v>
      </c>
      <c r="B22696" t="s">
        <v>18378</v>
      </c>
    </row>
    <row r="22697" spans="1:2" x14ac:dyDescent="0.25">
      <c r="A22697">
        <v>56379</v>
      </c>
      <c r="B22697" t="s">
        <v>18379</v>
      </c>
    </row>
    <row r="22698" spans="1:2" x14ac:dyDescent="0.25">
      <c r="A22698">
        <v>56410</v>
      </c>
      <c r="B22698" t="s">
        <v>18380</v>
      </c>
    </row>
    <row r="22699" spans="1:2" x14ac:dyDescent="0.25">
      <c r="A22699">
        <v>56412</v>
      </c>
      <c r="B22699" t="s">
        <v>2680</v>
      </c>
    </row>
    <row r="22700" spans="1:2" x14ac:dyDescent="0.25">
      <c r="A22700">
        <v>56412</v>
      </c>
      <c r="B22700" t="s">
        <v>17891</v>
      </c>
    </row>
    <row r="22701" spans="1:2" x14ac:dyDescent="0.25">
      <c r="A22701">
        <v>56412</v>
      </c>
      <c r="B22701" t="s">
        <v>18381</v>
      </c>
    </row>
    <row r="22702" spans="1:2" x14ac:dyDescent="0.25">
      <c r="A22702">
        <v>56412</v>
      </c>
      <c r="B22702" t="s">
        <v>18382</v>
      </c>
    </row>
    <row r="22703" spans="1:2" x14ac:dyDescent="0.25">
      <c r="A22703">
        <v>56412</v>
      </c>
      <c r="B22703" t="s">
        <v>18383</v>
      </c>
    </row>
    <row r="22704" spans="1:2" x14ac:dyDescent="0.25">
      <c r="A22704">
        <v>56412</v>
      </c>
      <c r="B22704" t="s">
        <v>18384</v>
      </c>
    </row>
    <row r="22705" spans="1:2" x14ac:dyDescent="0.25">
      <c r="A22705">
        <v>56412</v>
      </c>
      <c r="B22705" t="s">
        <v>18385</v>
      </c>
    </row>
    <row r="22706" spans="1:2" x14ac:dyDescent="0.25">
      <c r="A22706">
        <v>56412</v>
      </c>
      <c r="B22706" t="s">
        <v>18386</v>
      </c>
    </row>
    <row r="22707" spans="1:2" x14ac:dyDescent="0.25">
      <c r="A22707">
        <v>56412</v>
      </c>
      <c r="B22707" t="s">
        <v>18387</v>
      </c>
    </row>
    <row r="22708" spans="1:2" x14ac:dyDescent="0.25">
      <c r="A22708">
        <v>56412</v>
      </c>
      <c r="B22708" t="s">
        <v>17960</v>
      </c>
    </row>
    <row r="22709" spans="1:2" x14ac:dyDescent="0.25">
      <c r="A22709">
        <v>56412</v>
      </c>
      <c r="B22709" t="s">
        <v>18388</v>
      </c>
    </row>
    <row r="22710" spans="1:2" x14ac:dyDescent="0.25">
      <c r="A22710">
        <v>56412</v>
      </c>
      <c r="B22710" t="s">
        <v>15428</v>
      </c>
    </row>
    <row r="22711" spans="1:2" x14ac:dyDescent="0.25">
      <c r="A22711">
        <v>56412</v>
      </c>
      <c r="B22711" t="s">
        <v>18389</v>
      </c>
    </row>
    <row r="22712" spans="1:2" x14ac:dyDescent="0.25">
      <c r="A22712">
        <v>56412</v>
      </c>
      <c r="B22712" t="s">
        <v>18390</v>
      </c>
    </row>
    <row r="22713" spans="1:2" x14ac:dyDescent="0.25">
      <c r="A22713">
        <v>56412</v>
      </c>
      <c r="B22713" t="s">
        <v>18391</v>
      </c>
    </row>
    <row r="22714" spans="1:2" x14ac:dyDescent="0.25">
      <c r="A22714">
        <v>56412</v>
      </c>
      <c r="B22714" t="s">
        <v>18392</v>
      </c>
    </row>
    <row r="22715" spans="1:2" x14ac:dyDescent="0.25">
      <c r="A22715">
        <v>56412</v>
      </c>
      <c r="B22715" t="s">
        <v>18393</v>
      </c>
    </row>
    <row r="22716" spans="1:2" x14ac:dyDescent="0.25">
      <c r="A22716">
        <v>56412</v>
      </c>
      <c r="B22716" t="s">
        <v>18394</v>
      </c>
    </row>
    <row r="22717" spans="1:2" x14ac:dyDescent="0.25">
      <c r="A22717">
        <v>56412</v>
      </c>
      <c r="B22717" t="s">
        <v>18395</v>
      </c>
    </row>
    <row r="22718" spans="1:2" x14ac:dyDescent="0.25">
      <c r="A22718">
        <v>56412</v>
      </c>
      <c r="B22718" t="s">
        <v>18396</v>
      </c>
    </row>
    <row r="22719" spans="1:2" x14ac:dyDescent="0.25">
      <c r="A22719">
        <v>56414</v>
      </c>
      <c r="B22719" t="s">
        <v>18397</v>
      </c>
    </row>
    <row r="22720" spans="1:2" x14ac:dyDescent="0.25">
      <c r="A22720">
        <v>56414</v>
      </c>
      <c r="B22720" t="s">
        <v>18398</v>
      </c>
    </row>
    <row r="22721" spans="1:2" x14ac:dyDescent="0.25">
      <c r="A22721">
        <v>56414</v>
      </c>
      <c r="B22721" t="s">
        <v>18399</v>
      </c>
    </row>
    <row r="22722" spans="1:2" x14ac:dyDescent="0.25">
      <c r="A22722">
        <v>56414</v>
      </c>
      <c r="B22722" t="s">
        <v>18140</v>
      </c>
    </row>
    <row r="22723" spans="1:2" x14ac:dyDescent="0.25">
      <c r="A22723">
        <v>56414</v>
      </c>
      <c r="B22723" t="s">
        <v>18400</v>
      </c>
    </row>
    <row r="22724" spans="1:2" x14ac:dyDescent="0.25">
      <c r="A22724">
        <v>56414</v>
      </c>
      <c r="B22724" t="s">
        <v>18401</v>
      </c>
    </row>
    <row r="22725" spans="1:2" x14ac:dyDescent="0.25">
      <c r="A22725">
        <v>56414</v>
      </c>
      <c r="B22725" t="s">
        <v>18402</v>
      </c>
    </row>
    <row r="22726" spans="1:2" x14ac:dyDescent="0.25">
      <c r="A22726">
        <v>56414</v>
      </c>
      <c r="B22726" t="s">
        <v>18403</v>
      </c>
    </row>
    <row r="22727" spans="1:2" x14ac:dyDescent="0.25">
      <c r="A22727">
        <v>56414</v>
      </c>
      <c r="B22727" t="s">
        <v>18404</v>
      </c>
    </row>
    <row r="22728" spans="1:2" x14ac:dyDescent="0.25">
      <c r="A22728">
        <v>56414</v>
      </c>
      <c r="B22728" t="s">
        <v>18405</v>
      </c>
    </row>
    <row r="22729" spans="1:2" x14ac:dyDescent="0.25">
      <c r="A22729">
        <v>56414</v>
      </c>
      <c r="B22729" t="s">
        <v>18406</v>
      </c>
    </row>
    <row r="22730" spans="1:2" x14ac:dyDescent="0.25">
      <c r="A22730">
        <v>56414</v>
      </c>
      <c r="B22730" t="s">
        <v>18407</v>
      </c>
    </row>
    <row r="22731" spans="1:2" x14ac:dyDescent="0.25">
      <c r="A22731">
        <v>56414</v>
      </c>
      <c r="B22731" t="s">
        <v>18408</v>
      </c>
    </row>
    <row r="22732" spans="1:2" x14ac:dyDescent="0.25">
      <c r="A22732">
        <v>56414</v>
      </c>
      <c r="B22732" t="s">
        <v>18409</v>
      </c>
    </row>
    <row r="22733" spans="1:2" x14ac:dyDescent="0.25">
      <c r="A22733">
        <v>56414</v>
      </c>
      <c r="B22733" t="s">
        <v>18410</v>
      </c>
    </row>
    <row r="22734" spans="1:2" x14ac:dyDescent="0.25">
      <c r="A22734">
        <v>56422</v>
      </c>
      <c r="B22734" t="s">
        <v>18411</v>
      </c>
    </row>
    <row r="22735" spans="1:2" x14ac:dyDescent="0.25">
      <c r="A22735">
        <v>56424</v>
      </c>
      <c r="B22735" t="s">
        <v>18412</v>
      </c>
    </row>
    <row r="22736" spans="1:2" x14ac:dyDescent="0.25">
      <c r="A22736">
        <v>56424</v>
      </c>
      <c r="B22736" t="s">
        <v>18413</v>
      </c>
    </row>
    <row r="22737" spans="1:2" x14ac:dyDescent="0.25">
      <c r="A22737">
        <v>56424</v>
      </c>
      <c r="B22737" t="s">
        <v>18414</v>
      </c>
    </row>
    <row r="22738" spans="1:2" x14ac:dyDescent="0.25">
      <c r="A22738">
        <v>56424</v>
      </c>
      <c r="B22738" t="s">
        <v>18415</v>
      </c>
    </row>
    <row r="22739" spans="1:2" x14ac:dyDescent="0.25">
      <c r="A22739">
        <v>56424</v>
      </c>
      <c r="B22739" t="s">
        <v>18416</v>
      </c>
    </row>
    <row r="22740" spans="1:2" x14ac:dyDescent="0.25">
      <c r="A22740">
        <v>56425</v>
      </c>
      <c r="B22740" t="s">
        <v>18417</v>
      </c>
    </row>
    <row r="22741" spans="1:2" x14ac:dyDescent="0.25">
      <c r="A22741">
        <v>56427</v>
      </c>
      <c r="B22741" t="s">
        <v>18417</v>
      </c>
    </row>
    <row r="22742" spans="1:2" x14ac:dyDescent="0.25">
      <c r="A22742">
        <v>56428</v>
      </c>
      <c r="B22742" t="s">
        <v>18227</v>
      </c>
    </row>
    <row r="22743" spans="1:2" x14ac:dyDescent="0.25">
      <c r="A22743">
        <v>56457</v>
      </c>
      <c r="B22743" t="s">
        <v>18418</v>
      </c>
    </row>
    <row r="22744" spans="1:2" x14ac:dyDescent="0.25">
      <c r="A22744">
        <v>56457</v>
      </c>
      <c r="B22744" t="s">
        <v>18419</v>
      </c>
    </row>
    <row r="22745" spans="1:2" x14ac:dyDescent="0.25">
      <c r="A22745">
        <v>56457</v>
      </c>
      <c r="B22745" t="s">
        <v>18420</v>
      </c>
    </row>
    <row r="22746" spans="1:2" x14ac:dyDescent="0.25">
      <c r="A22746">
        <v>56457</v>
      </c>
      <c r="B22746" t="s">
        <v>15980</v>
      </c>
    </row>
    <row r="22747" spans="1:2" x14ac:dyDescent="0.25">
      <c r="A22747">
        <v>56459</v>
      </c>
      <c r="B22747" t="s">
        <v>18421</v>
      </c>
    </row>
    <row r="22748" spans="1:2" x14ac:dyDescent="0.25">
      <c r="A22748">
        <v>56459</v>
      </c>
      <c r="B22748" t="s">
        <v>16473</v>
      </c>
    </row>
    <row r="22749" spans="1:2" x14ac:dyDescent="0.25">
      <c r="A22749">
        <v>56459</v>
      </c>
      <c r="B22749" t="s">
        <v>18422</v>
      </c>
    </row>
    <row r="22750" spans="1:2" x14ac:dyDescent="0.25">
      <c r="A22750">
        <v>56459</v>
      </c>
      <c r="B22750" t="s">
        <v>17488</v>
      </c>
    </row>
    <row r="22751" spans="1:2" x14ac:dyDescent="0.25">
      <c r="A22751">
        <v>56459</v>
      </c>
      <c r="B22751" t="s">
        <v>18423</v>
      </c>
    </row>
    <row r="22752" spans="1:2" x14ac:dyDescent="0.25">
      <c r="A22752">
        <v>56459</v>
      </c>
      <c r="B22752" t="s">
        <v>15347</v>
      </c>
    </row>
    <row r="22753" spans="1:2" x14ac:dyDescent="0.25">
      <c r="A22753">
        <v>56459</v>
      </c>
      <c r="B22753" t="s">
        <v>18424</v>
      </c>
    </row>
    <row r="22754" spans="1:2" x14ac:dyDescent="0.25">
      <c r="A22754">
        <v>56459</v>
      </c>
      <c r="B22754" t="s">
        <v>18425</v>
      </c>
    </row>
    <row r="22755" spans="1:2" x14ac:dyDescent="0.25">
      <c r="A22755">
        <v>56459</v>
      </c>
      <c r="B22755" t="s">
        <v>5301</v>
      </c>
    </row>
    <row r="22756" spans="1:2" x14ac:dyDescent="0.25">
      <c r="A22756">
        <v>56459</v>
      </c>
      <c r="B22756" t="s">
        <v>18426</v>
      </c>
    </row>
    <row r="22757" spans="1:2" x14ac:dyDescent="0.25">
      <c r="A22757">
        <v>56459</v>
      </c>
      <c r="B22757" t="s">
        <v>18427</v>
      </c>
    </row>
    <row r="22758" spans="1:2" x14ac:dyDescent="0.25">
      <c r="A22758">
        <v>56459</v>
      </c>
      <c r="B22758" t="s">
        <v>9311</v>
      </c>
    </row>
    <row r="22759" spans="1:2" x14ac:dyDescent="0.25">
      <c r="A22759">
        <v>56459</v>
      </c>
      <c r="B22759" t="s">
        <v>18428</v>
      </c>
    </row>
    <row r="22760" spans="1:2" x14ac:dyDescent="0.25">
      <c r="A22760">
        <v>56459</v>
      </c>
      <c r="B22760" t="s">
        <v>18429</v>
      </c>
    </row>
    <row r="22761" spans="1:2" x14ac:dyDescent="0.25">
      <c r="A22761">
        <v>56459</v>
      </c>
      <c r="B22761" t="s">
        <v>18430</v>
      </c>
    </row>
    <row r="22762" spans="1:2" x14ac:dyDescent="0.25">
      <c r="A22762">
        <v>56459</v>
      </c>
      <c r="B22762" t="s">
        <v>18431</v>
      </c>
    </row>
    <row r="22763" spans="1:2" x14ac:dyDescent="0.25">
      <c r="A22763">
        <v>56459</v>
      </c>
      <c r="B22763" t="s">
        <v>7172</v>
      </c>
    </row>
    <row r="22764" spans="1:2" x14ac:dyDescent="0.25">
      <c r="A22764">
        <v>56459</v>
      </c>
      <c r="B22764" t="s">
        <v>18394</v>
      </c>
    </row>
    <row r="22765" spans="1:2" x14ac:dyDescent="0.25">
      <c r="A22765">
        <v>56459</v>
      </c>
      <c r="B22765" t="s">
        <v>18432</v>
      </c>
    </row>
    <row r="22766" spans="1:2" x14ac:dyDescent="0.25">
      <c r="A22766">
        <v>56459</v>
      </c>
      <c r="B22766" t="s">
        <v>18433</v>
      </c>
    </row>
    <row r="22767" spans="1:2" x14ac:dyDescent="0.25">
      <c r="A22767">
        <v>56459</v>
      </c>
      <c r="B22767" t="s">
        <v>18434</v>
      </c>
    </row>
    <row r="22768" spans="1:2" x14ac:dyDescent="0.25">
      <c r="A22768">
        <v>56459</v>
      </c>
      <c r="B22768" t="s">
        <v>18435</v>
      </c>
    </row>
    <row r="22769" spans="1:2" x14ac:dyDescent="0.25">
      <c r="A22769">
        <v>56459</v>
      </c>
      <c r="B22769" t="s">
        <v>18436</v>
      </c>
    </row>
    <row r="22770" spans="1:2" x14ac:dyDescent="0.25">
      <c r="A22770">
        <v>56460</v>
      </c>
      <c r="B22770" t="s">
        <v>18437</v>
      </c>
    </row>
    <row r="22771" spans="1:2" x14ac:dyDescent="0.25">
      <c r="A22771">
        <v>56462</v>
      </c>
      <c r="B22771" t="s">
        <v>18438</v>
      </c>
    </row>
    <row r="22772" spans="1:2" x14ac:dyDescent="0.25">
      <c r="A22772">
        <v>56462</v>
      </c>
      <c r="B22772" t="s">
        <v>18437</v>
      </c>
    </row>
    <row r="22773" spans="1:2" x14ac:dyDescent="0.25">
      <c r="A22773">
        <v>56470</v>
      </c>
      <c r="B22773" t="s">
        <v>3213</v>
      </c>
    </row>
    <row r="22774" spans="1:2" x14ac:dyDescent="0.25">
      <c r="A22774">
        <v>56472</v>
      </c>
      <c r="B22774" t="s">
        <v>18439</v>
      </c>
    </row>
    <row r="22775" spans="1:2" x14ac:dyDescent="0.25">
      <c r="A22775">
        <v>56472</v>
      </c>
      <c r="B22775" t="s">
        <v>18440</v>
      </c>
    </row>
    <row r="22776" spans="1:2" x14ac:dyDescent="0.25">
      <c r="A22776">
        <v>56472</v>
      </c>
      <c r="B22776" t="s">
        <v>18441</v>
      </c>
    </row>
    <row r="22777" spans="1:2" x14ac:dyDescent="0.25">
      <c r="A22777">
        <v>56472</v>
      </c>
      <c r="B22777" t="s">
        <v>18442</v>
      </c>
    </row>
    <row r="22778" spans="1:2" x14ac:dyDescent="0.25">
      <c r="A22778">
        <v>56472</v>
      </c>
      <c r="B22778" t="s">
        <v>18125</v>
      </c>
    </row>
    <row r="22779" spans="1:2" x14ac:dyDescent="0.25">
      <c r="A22779">
        <v>56472</v>
      </c>
      <c r="B22779" t="s">
        <v>18443</v>
      </c>
    </row>
    <row r="22780" spans="1:2" x14ac:dyDescent="0.25">
      <c r="A22780">
        <v>56472</v>
      </c>
      <c r="B22780" t="s">
        <v>5113</v>
      </c>
    </row>
    <row r="22781" spans="1:2" x14ac:dyDescent="0.25">
      <c r="A22781">
        <v>56472</v>
      </c>
      <c r="B22781" t="s">
        <v>18444</v>
      </c>
    </row>
    <row r="22782" spans="1:2" x14ac:dyDescent="0.25">
      <c r="A22782">
        <v>56472</v>
      </c>
      <c r="B22782" t="s">
        <v>18445</v>
      </c>
    </row>
    <row r="22783" spans="1:2" x14ac:dyDescent="0.25">
      <c r="A22783">
        <v>56472</v>
      </c>
      <c r="B22783" t="s">
        <v>18446</v>
      </c>
    </row>
    <row r="22784" spans="1:2" x14ac:dyDescent="0.25">
      <c r="A22784">
        <v>56472</v>
      </c>
      <c r="B22784" t="s">
        <v>18447</v>
      </c>
    </row>
    <row r="22785" spans="1:2" x14ac:dyDescent="0.25">
      <c r="A22785">
        <v>56477</v>
      </c>
      <c r="B22785" t="s">
        <v>18448</v>
      </c>
    </row>
    <row r="22786" spans="1:2" x14ac:dyDescent="0.25">
      <c r="A22786">
        <v>56477</v>
      </c>
      <c r="B22786" t="s">
        <v>18449</v>
      </c>
    </row>
    <row r="22787" spans="1:2" x14ac:dyDescent="0.25">
      <c r="A22787">
        <v>56477</v>
      </c>
      <c r="B22787" t="s">
        <v>18450</v>
      </c>
    </row>
    <row r="22788" spans="1:2" x14ac:dyDescent="0.25">
      <c r="A22788">
        <v>56477</v>
      </c>
      <c r="B22788" t="s">
        <v>18410</v>
      </c>
    </row>
    <row r="22789" spans="1:2" x14ac:dyDescent="0.25">
      <c r="A22789">
        <v>56479</v>
      </c>
      <c r="B22789" t="s">
        <v>18451</v>
      </c>
    </row>
    <row r="22790" spans="1:2" x14ac:dyDescent="0.25">
      <c r="A22790">
        <v>56479</v>
      </c>
      <c r="B22790" t="s">
        <v>18452</v>
      </c>
    </row>
    <row r="22791" spans="1:2" x14ac:dyDescent="0.25">
      <c r="A22791">
        <v>56479</v>
      </c>
      <c r="B22791" t="s">
        <v>18453</v>
      </c>
    </row>
    <row r="22792" spans="1:2" x14ac:dyDescent="0.25">
      <c r="A22792">
        <v>56479</v>
      </c>
      <c r="B22792" t="s">
        <v>15309</v>
      </c>
    </row>
    <row r="22793" spans="1:2" x14ac:dyDescent="0.25">
      <c r="A22793">
        <v>56479</v>
      </c>
      <c r="B22793" t="s">
        <v>18454</v>
      </c>
    </row>
    <row r="22794" spans="1:2" x14ac:dyDescent="0.25">
      <c r="A22794">
        <v>56479</v>
      </c>
      <c r="B22794" t="s">
        <v>18455</v>
      </c>
    </row>
    <row r="22795" spans="1:2" x14ac:dyDescent="0.25">
      <c r="A22795">
        <v>56479</v>
      </c>
      <c r="B22795" t="s">
        <v>18456</v>
      </c>
    </row>
    <row r="22796" spans="1:2" x14ac:dyDescent="0.25">
      <c r="A22796">
        <v>56479</v>
      </c>
      <c r="B22796" t="s">
        <v>17255</v>
      </c>
    </row>
    <row r="22797" spans="1:2" x14ac:dyDescent="0.25">
      <c r="A22797">
        <v>56479</v>
      </c>
      <c r="B22797" t="s">
        <v>2553</v>
      </c>
    </row>
    <row r="22798" spans="1:2" x14ac:dyDescent="0.25">
      <c r="A22798">
        <v>56479</v>
      </c>
      <c r="B22798" t="s">
        <v>18457</v>
      </c>
    </row>
    <row r="22799" spans="1:2" x14ac:dyDescent="0.25">
      <c r="A22799">
        <v>56479</v>
      </c>
      <c r="B22799" t="s">
        <v>18458</v>
      </c>
    </row>
    <row r="22800" spans="1:2" x14ac:dyDescent="0.25">
      <c r="A22800">
        <v>56479</v>
      </c>
      <c r="B22800" t="s">
        <v>18459</v>
      </c>
    </row>
    <row r="22801" spans="1:2" x14ac:dyDescent="0.25">
      <c r="A22801">
        <v>56479</v>
      </c>
      <c r="B22801" t="s">
        <v>18460</v>
      </c>
    </row>
    <row r="22802" spans="1:2" x14ac:dyDescent="0.25">
      <c r="A22802">
        <v>56479</v>
      </c>
      <c r="B22802" t="s">
        <v>18461</v>
      </c>
    </row>
    <row r="22803" spans="1:2" x14ac:dyDescent="0.25">
      <c r="A22803">
        <v>56479</v>
      </c>
      <c r="B22803" t="s">
        <v>18462</v>
      </c>
    </row>
    <row r="22804" spans="1:2" x14ac:dyDescent="0.25">
      <c r="A22804">
        <v>56479</v>
      </c>
      <c r="B22804" t="s">
        <v>18463</v>
      </c>
    </row>
    <row r="22805" spans="1:2" x14ac:dyDescent="0.25">
      <c r="A22805">
        <v>56479</v>
      </c>
      <c r="B22805" t="s">
        <v>18464</v>
      </c>
    </row>
    <row r="22806" spans="1:2" x14ac:dyDescent="0.25">
      <c r="A22806">
        <v>56479</v>
      </c>
      <c r="B22806" t="s">
        <v>18465</v>
      </c>
    </row>
    <row r="22807" spans="1:2" x14ac:dyDescent="0.25">
      <c r="A22807">
        <v>56479</v>
      </c>
      <c r="B22807" t="s">
        <v>15304</v>
      </c>
    </row>
    <row r="22808" spans="1:2" x14ac:dyDescent="0.25">
      <c r="A22808">
        <v>56532</v>
      </c>
      <c r="B22808" t="s">
        <v>18466</v>
      </c>
    </row>
    <row r="22809" spans="1:2" x14ac:dyDescent="0.25">
      <c r="A22809">
        <v>56536</v>
      </c>
      <c r="B22809" t="s">
        <v>18466</v>
      </c>
    </row>
    <row r="22810" spans="1:2" x14ac:dyDescent="0.25">
      <c r="A22810">
        <v>56564</v>
      </c>
      <c r="B22810" t="s">
        <v>18466</v>
      </c>
    </row>
    <row r="22811" spans="1:2" x14ac:dyDescent="0.25">
      <c r="A22811">
        <v>56566</v>
      </c>
      <c r="B22811" t="s">
        <v>18466</v>
      </c>
    </row>
    <row r="22812" spans="1:2" x14ac:dyDescent="0.25">
      <c r="A22812">
        <v>56567</v>
      </c>
      <c r="B22812" t="s">
        <v>18466</v>
      </c>
    </row>
    <row r="22813" spans="1:2" x14ac:dyDescent="0.25">
      <c r="A22813">
        <v>56575</v>
      </c>
      <c r="B22813" t="s">
        <v>18467</v>
      </c>
    </row>
    <row r="22814" spans="1:2" x14ac:dyDescent="0.25">
      <c r="A22814">
        <v>56579</v>
      </c>
      <c r="B22814" t="s">
        <v>18468</v>
      </c>
    </row>
    <row r="22815" spans="1:2" x14ac:dyDescent="0.25">
      <c r="A22815">
        <v>56579</v>
      </c>
      <c r="B22815" t="s">
        <v>18469</v>
      </c>
    </row>
    <row r="22816" spans="1:2" x14ac:dyDescent="0.25">
      <c r="A22816">
        <v>56579</v>
      </c>
      <c r="B22816" t="s">
        <v>18470</v>
      </c>
    </row>
    <row r="22817" spans="1:2" x14ac:dyDescent="0.25">
      <c r="A22817">
        <v>56581</v>
      </c>
      <c r="B22817" t="s">
        <v>18471</v>
      </c>
    </row>
    <row r="22818" spans="1:2" x14ac:dyDescent="0.25">
      <c r="A22818">
        <v>56581</v>
      </c>
      <c r="B22818" t="s">
        <v>18472</v>
      </c>
    </row>
    <row r="22819" spans="1:2" x14ac:dyDescent="0.25">
      <c r="A22819">
        <v>56581</v>
      </c>
      <c r="B22819" t="s">
        <v>18473</v>
      </c>
    </row>
    <row r="22820" spans="1:2" x14ac:dyDescent="0.25">
      <c r="A22820">
        <v>56581</v>
      </c>
      <c r="B22820" t="s">
        <v>18474</v>
      </c>
    </row>
    <row r="22821" spans="1:2" x14ac:dyDescent="0.25">
      <c r="A22821">
        <v>56582</v>
      </c>
      <c r="B22821" t="s">
        <v>18475</v>
      </c>
    </row>
    <row r="22822" spans="1:2" x14ac:dyDescent="0.25">
      <c r="A22822">
        <v>56584</v>
      </c>
      <c r="B22822" t="s">
        <v>18475</v>
      </c>
    </row>
    <row r="22823" spans="1:2" x14ac:dyDescent="0.25">
      <c r="A22823">
        <v>56584</v>
      </c>
      <c r="B22823" t="s">
        <v>18476</v>
      </c>
    </row>
    <row r="22824" spans="1:2" x14ac:dyDescent="0.25">
      <c r="A22824">
        <v>56584</v>
      </c>
      <c r="B22824" t="s">
        <v>18477</v>
      </c>
    </row>
    <row r="22825" spans="1:2" x14ac:dyDescent="0.25">
      <c r="A22825">
        <v>56584</v>
      </c>
      <c r="B22825" t="s">
        <v>18478</v>
      </c>
    </row>
    <row r="22826" spans="1:2" x14ac:dyDescent="0.25">
      <c r="A22826">
        <v>56585</v>
      </c>
      <c r="B22826" t="s">
        <v>18479</v>
      </c>
    </row>
    <row r="22827" spans="1:2" x14ac:dyDescent="0.25">
      <c r="A22827">
        <v>56587</v>
      </c>
      <c r="B22827" t="s">
        <v>18480</v>
      </c>
    </row>
    <row r="22828" spans="1:2" x14ac:dyDescent="0.25">
      <c r="A22828">
        <v>56587</v>
      </c>
      <c r="B22828" t="s">
        <v>18481</v>
      </c>
    </row>
    <row r="22829" spans="1:2" x14ac:dyDescent="0.25">
      <c r="A22829">
        <v>56587</v>
      </c>
      <c r="B22829" t="s">
        <v>18482</v>
      </c>
    </row>
    <row r="22830" spans="1:2" x14ac:dyDescent="0.25">
      <c r="A22830">
        <v>56587</v>
      </c>
      <c r="B22830" t="s">
        <v>18483</v>
      </c>
    </row>
    <row r="22831" spans="1:2" x14ac:dyDescent="0.25">
      <c r="A22831">
        <v>56587</v>
      </c>
      <c r="B22831" t="s">
        <v>18479</v>
      </c>
    </row>
    <row r="22832" spans="1:2" x14ac:dyDescent="0.25">
      <c r="A22832">
        <v>56588</v>
      </c>
      <c r="B22832" t="s">
        <v>18484</v>
      </c>
    </row>
    <row r="22833" spans="1:2" x14ac:dyDescent="0.25">
      <c r="A22833">
        <v>56588</v>
      </c>
      <c r="B22833" t="s">
        <v>8024</v>
      </c>
    </row>
    <row r="22834" spans="1:2" x14ac:dyDescent="0.25">
      <c r="A22834">
        <v>56588</v>
      </c>
      <c r="B22834" t="s">
        <v>18485</v>
      </c>
    </row>
    <row r="22835" spans="1:2" x14ac:dyDescent="0.25">
      <c r="A22835">
        <v>56588</v>
      </c>
      <c r="B22835" t="s">
        <v>18486</v>
      </c>
    </row>
    <row r="22836" spans="1:2" x14ac:dyDescent="0.25">
      <c r="A22836">
        <v>56589</v>
      </c>
      <c r="B22836" t="s">
        <v>18487</v>
      </c>
    </row>
    <row r="22837" spans="1:2" x14ac:dyDescent="0.25">
      <c r="A22837">
        <v>56589</v>
      </c>
      <c r="B22837" t="s">
        <v>18488</v>
      </c>
    </row>
    <row r="22838" spans="1:2" x14ac:dyDescent="0.25">
      <c r="A22838">
        <v>56593</v>
      </c>
      <c r="B22838" t="s">
        <v>18489</v>
      </c>
    </row>
    <row r="22839" spans="1:2" x14ac:dyDescent="0.25">
      <c r="A22839">
        <v>56593</v>
      </c>
      <c r="B22839" t="s">
        <v>18490</v>
      </c>
    </row>
    <row r="22840" spans="1:2" x14ac:dyDescent="0.25">
      <c r="A22840">
        <v>56593</v>
      </c>
      <c r="B22840" t="s">
        <v>18363</v>
      </c>
    </row>
    <row r="22841" spans="1:2" x14ac:dyDescent="0.25">
      <c r="A22841">
        <v>56593</v>
      </c>
      <c r="B22841" t="s">
        <v>18491</v>
      </c>
    </row>
    <row r="22842" spans="1:2" x14ac:dyDescent="0.25">
      <c r="A22842">
        <v>56593</v>
      </c>
      <c r="B22842" t="s">
        <v>18492</v>
      </c>
    </row>
    <row r="22843" spans="1:2" x14ac:dyDescent="0.25">
      <c r="A22843">
        <v>56593</v>
      </c>
      <c r="B22843" t="s">
        <v>18493</v>
      </c>
    </row>
    <row r="22844" spans="1:2" x14ac:dyDescent="0.25">
      <c r="A22844">
        <v>56593</v>
      </c>
      <c r="B22844" t="s">
        <v>18494</v>
      </c>
    </row>
    <row r="22845" spans="1:2" x14ac:dyDescent="0.25">
      <c r="A22845">
        <v>56593</v>
      </c>
      <c r="B22845" t="s">
        <v>18495</v>
      </c>
    </row>
    <row r="22846" spans="1:2" x14ac:dyDescent="0.25">
      <c r="A22846">
        <v>56594</v>
      </c>
      <c r="B22846" t="s">
        <v>18496</v>
      </c>
    </row>
    <row r="22847" spans="1:2" x14ac:dyDescent="0.25">
      <c r="A22847">
        <v>56598</v>
      </c>
      <c r="B22847" t="s">
        <v>18497</v>
      </c>
    </row>
    <row r="22848" spans="1:2" x14ac:dyDescent="0.25">
      <c r="A22848">
        <v>56598</v>
      </c>
      <c r="B22848" t="s">
        <v>18498</v>
      </c>
    </row>
    <row r="22849" spans="1:2" x14ac:dyDescent="0.25">
      <c r="A22849">
        <v>56598</v>
      </c>
      <c r="B22849" t="s">
        <v>18499</v>
      </c>
    </row>
    <row r="22850" spans="1:2" x14ac:dyDescent="0.25">
      <c r="A22850">
        <v>56599</v>
      </c>
      <c r="B22850" t="s">
        <v>18500</v>
      </c>
    </row>
    <row r="22851" spans="1:2" x14ac:dyDescent="0.25">
      <c r="A22851">
        <v>56618</v>
      </c>
      <c r="B22851" t="s">
        <v>18501</v>
      </c>
    </row>
    <row r="22852" spans="1:2" x14ac:dyDescent="0.25">
      <c r="A22852">
        <v>56626</v>
      </c>
      <c r="B22852" t="s">
        <v>18501</v>
      </c>
    </row>
    <row r="22853" spans="1:2" x14ac:dyDescent="0.25">
      <c r="A22853">
        <v>56630</v>
      </c>
      <c r="B22853" t="s">
        <v>18502</v>
      </c>
    </row>
    <row r="22854" spans="1:2" x14ac:dyDescent="0.25">
      <c r="A22854">
        <v>56637</v>
      </c>
      <c r="B22854" t="s">
        <v>18503</v>
      </c>
    </row>
    <row r="22855" spans="1:2" x14ac:dyDescent="0.25">
      <c r="A22855">
        <v>56642</v>
      </c>
      <c r="B22855" t="s">
        <v>18504</v>
      </c>
    </row>
    <row r="22856" spans="1:2" x14ac:dyDescent="0.25">
      <c r="A22856">
        <v>56645</v>
      </c>
      <c r="B22856" t="s">
        <v>18505</v>
      </c>
    </row>
    <row r="22857" spans="1:2" x14ac:dyDescent="0.25">
      <c r="A22857">
        <v>56646</v>
      </c>
      <c r="B22857" t="s">
        <v>18506</v>
      </c>
    </row>
    <row r="22858" spans="1:2" x14ac:dyDescent="0.25">
      <c r="A22858">
        <v>56648</v>
      </c>
      <c r="B22858" t="s">
        <v>18506</v>
      </c>
    </row>
    <row r="22859" spans="1:2" x14ac:dyDescent="0.25">
      <c r="A22859">
        <v>56649</v>
      </c>
      <c r="B22859" t="s">
        <v>18507</v>
      </c>
    </row>
    <row r="22860" spans="1:2" x14ac:dyDescent="0.25">
      <c r="A22860">
        <v>56651</v>
      </c>
      <c r="B22860" t="s">
        <v>18508</v>
      </c>
    </row>
    <row r="22861" spans="1:2" x14ac:dyDescent="0.25">
      <c r="A22861">
        <v>56651</v>
      </c>
      <c r="B22861" t="s">
        <v>18509</v>
      </c>
    </row>
    <row r="22862" spans="1:2" x14ac:dyDescent="0.25">
      <c r="A22862">
        <v>56651</v>
      </c>
      <c r="B22862" t="s">
        <v>18510</v>
      </c>
    </row>
    <row r="22863" spans="1:2" x14ac:dyDescent="0.25">
      <c r="A22863">
        <v>56651</v>
      </c>
      <c r="B22863" t="s">
        <v>18507</v>
      </c>
    </row>
    <row r="22864" spans="1:2" x14ac:dyDescent="0.25">
      <c r="A22864">
        <v>56651</v>
      </c>
      <c r="B22864" t="s">
        <v>18511</v>
      </c>
    </row>
    <row r="22865" spans="1:2" x14ac:dyDescent="0.25">
      <c r="A22865">
        <v>56651</v>
      </c>
      <c r="B22865" t="s">
        <v>18512</v>
      </c>
    </row>
    <row r="22866" spans="1:2" x14ac:dyDescent="0.25">
      <c r="A22866">
        <v>56653</v>
      </c>
      <c r="B22866" t="s">
        <v>18513</v>
      </c>
    </row>
    <row r="22867" spans="1:2" x14ac:dyDescent="0.25">
      <c r="A22867">
        <v>56653</v>
      </c>
      <c r="B22867" t="s">
        <v>18514</v>
      </c>
    </row>
    <row r="22868" spans="1:2" x14ac:dyDescent="0.25">
      <c r="A22868">
        <v>56653</v>
      </c>
      <c r="B22868" t="s">
        <v>18515</v>
      </c>
    </row>
    <row r="22869" spans="1:2" x14ac:dyDescent="0.25">
      <c r="A22869">
        <v>56653</v>
      </c>
      <c r="B22869" t="s">
        <v>18516</v>
      </c>
    </row>
    <row r="22870" spans="1:2" x14ac:dyDescent="0.25">
      <c r="A22870">
        <v>56654</v>
      </c>
      <c r="B22870" t="s">
        <v>18517</v>
      </c>
    </row>
    <row r="22871" spans="1:2" x14ac:dyDescent="0.25">
      <c r="A22871">
        <v>56656</v>
      </c>
      <c r="B22871" t="s">
        <v>18517</v>
      </c>
    </row>
    <row r="22872" spans="1:2" x14ac:dyDescent="0.25">
      <c r="A22872">
        <v>56657</v>
      </c>
      <c r="B22872" t="s">
        <v>18518</v>
      </c>
    </row>
    <row r="22873" spans="1:2" x14ac:dyDescent="0.25">
      <c r="A22873">
        <v>56659</v>
      </c>
      <c r="B22873" t="s">
        <v>18518</v>
      </c>
    </row>
    <row r="22874" spans="1:2" x14ac:dyDescent="0.25">
      <c r="A22874">
        <v>56727</v>
      </c>
      <c r="B22874" t="s">
        <v>18519</v>
      </c>
    </row>
    <row r="22875" spans="1:2" x14ac:dyDescent="0.25">
      <c r="A22875">
        <v>56727</v>
      </c>
      <c r="B22875" t="s">
        <v>18520</v>
      </c>
    </row>
    <row r="22876" spans="1:2" x14ac:dyDescent="0.25">
      <c r="A22876">
        <v>56727</v>
      </c>
      <c r="B22876" t="s">
        <v>18521</v>
      </c>
    </row>
    <row r="22877" spans="1:2" x14ac:dyDescent="0.25">
      <c r="A22877">
        <v>56727</v>
      </c>
      <c r="B22877" t="s">
        <v>7237</v>
      </c>
    </row>
    <row r="22878" spans="1:2" x14ac:dyDescent="0.25">
      <c r="A22878">
        <v>56729</v>
      </c>
      <c r="B22878" t="s">
        <v>18522</v>
      </c>
    </row>
    <row r="22879" spans="1:2" x14ac:dyDescent="0.25">
      <c r="A22879">
        <v>56729</v>
      </c>
      <c r="B22879" t="s">
        <v>18523</v>
      </c>
    </row>
    <row r="22880" spans="1:2" x14ac:dyDescent="0.25">
      <c r="A22880">
        <v>56729</v>
      </c>
      <c r="B22880" t="s">
        <v>18524</v>
      </c>
    </row>
    <row r="22881" spans="1:2" x14ac:dyDescent="0.25">
      <c r="A22881">
        <v>56729</v>
      </c>
      <c r="B22881" t="s">
        <v>319</v>
      </c>
    </row>
    <row r="22882" spans="1:2" x14ac:dyDescent="0.25">
      <c r="A22882">
        <v>56729</v>
      </c>
      <c r="B22882" t="s">
        <v>18525</v>
      </c>
    </row>
    <row r="22883" spans="1:2" x14ac:dyDescent="0.25">
      <c r="A22883">
        <v>56729</v>
      </c>
      <c r="B22883" t="s">
        <v>944</v>
      </c>
    </row>
    <row r="22884" spans="1:2" x14ac:dyDescent="0.25">
      <c r="A22884">
        <v>56729</v>
      </c>
      <c r="B22884" t="s">
        <v>18526</v>
      </c>
    </row>
    <row r="22885" spans="1:2" x14ac:dyDescent="0.25">
      <c r="A22885">
        <v>56729</v>
      </c>
      <c r="B22885" t="s">
        <v>383</v>
      </c>
    </row>
    <row r="22886" spans="1:2" x14ac:dyDescent="0.25">
      <c r="A22886">
        <v>56729</v>
      </c>
      <c r="B22886" t="s">
        <v>18527</v>
      </c>
    </row>
    <row r="22887" spans="1:2" x14ac:dyDescent="0.25">
      <c r="A22887">
        <v>56729</v>
      </c>
      <c r="B22887" t="s">
        <v>18528</v>
      </c>
    </row>
    <row r="22888" spans="1:2" x14ac:dyDescent="0.25">
      <c r="A22888">
        <v>56729</v>
      </c>
      <c r="B22888" t="s">
        <v>18529</v>
      </c>
    </row>
    <row r="22889" spans="1:2" x14ac:dyDescent="0.25">
      <c r="A22889">
        <v>56729</v>
      </c>
      <c r="B22889" t="s">
        <v>18530</v>
      </c>
    </row>
    <row r="22890" spans="1:2" x14ac:dyDescent="0.25">
      <c r="A22890">
        <v>56729</v>
      </c>
      <c r="B22890" t="s">
        <v>18531</v>
      </c>
    </row>
    <row r="22891" spans="1:2" x14ac:dyDescent="0.25">
      <c r="A22891">
        <v>56729</v>
      </c>
      <c r="B22891" t="s">
        <v>18532</v>
      </c>
    </row>
    <row r="22892" spans="1:2" x14ac:dyDescent="0.25">
      <c r="A22892">
        <v>56729</v>
      </c>
      <c r="B22892" t="s">
        <v>15502</v>
      </c>
    </row>
    <row r="22893" spans="1:2" x14ac:dyDescent="0.25">
      <c r="A22893">
        <v>56729</v>
      </c>
      <c r="B22893" t="s">
        <v>18533</v>
      </c>
    </row>
    <row r="22894" spans="1:2" x14ac:dyDescent="0.25">
      <c r="A22894">
        <v>56729</v>
      </c>
      <c r="B22894" t="s">
        <v>17053</v>
      </c>
    </row>
    <row r="22895" spans="1:2" x14ac:dyDescent="0.25">
      <c r="A22895">
        <v>56729</v>
      </c>
      <c r="B22895" t="s">
        <v>18534</v>
      </c>
    </row>
    <row r="22896" spans="1:2" x14ac:dyDescent="0.25">
      <c r="A22896">
        <v>56729</v>
      </c>
      <c r="B22896" t="s">
        <v>18535</v>
      </c>
    </row>
    <row r="22897" spans="1:2" x14ac:dyDescent="0.25">
      <c r="A22897">
        <v>56729</v>
      </c>
      <c r="B22897" t="s">
        <v>18536</v>
      </c>
    </row>
    <row r="22898" spans="1:2" x14ac:dyDescent="0.25">
      <c r="A22898">
        <v>56729</v>
      </c>
      <c r="B22898" t="s">
        <v>18537</v>
      </c>
    </row>
    <row r="22899" spans="1:2" x14ac:dyDescent="0.25">
      <c r="A22899">
        <v>56729</v>
      </c>
      <c r="B22899" t="s">
        <v>18538</v>
      </c>
    </row>
    <row r="22900" spans="1:2" x14ac:dyDescent="0.25">
      <c r="A22900">
        <v>56729</v>
      </c>
      <c r="B22900" t="s">
        <v>3550</v>
      </c>
    </row>
    <row r="22901" spans="1:2" x14ac:dyDescent="0.25">
      <c r="A22901">
        <v>56729</v>
      </c>
      <c r="B22901" t="s">
        <v>18539</v>
      </c>
    </row>
    <row r="22902" spans="1:2" x14ac:dyDescent="0.25">
      <c r="A22902">
        <v>56729</v>
      </c>
      <c r="B22902" t="s">
        <v>18540</v>
      </c>
    </row>
    <row r="22903" spans="1:2" x14ac:dyDescent="0.25">
      <c r="A22903">
        <v>56729</v>
      </c>
      <c r="B22903" t="s">
        <v>18541</v>
      </c>
    </row>
    <row r="22904" spans="1:2" x14ac:dyDescent="0.25">
      <c r="A22904">
        <v>56729</v>
      </c>
      <c r="B22904" t="s">
        <v>783</v>
      </c>
    </row>
    <row r="22905" spans="1:2" x14ac:dyDescent="0.25">
      <c r="A22905">
        <v>56729</v>
      </c>
      <c r="B22905" t="s">
        <v>18542</v>
      </c>
    </row>
    <row r="22906" spans="1:2" x14ac:dyDescent="0.25">
      <c r="A22906">
        <v>56729</v>
      </c>
      <c r="B22906" t="s">
        <v>18543</v>
      </c>
    </row>
    <row r="22907" spans="1:2" x14ac:dyDescent="0.25">
      <c r="A22907">
        <v>56736</v>
      </c>
      <c r="B22907" t="s">
        <v>18544</v>
      </c>
    </row>
    <row r="22908" spans="1:2" x14ac:dyDescent="0.25">
      <c r="A22908">
        <v>56743</v>
      </c>
      <c r="B22908" t="s">
        <v>18545</v>
      </c>
    </row>
    <row r="22909" spans="1:2" x14ac:dyDescent="0.25">
      <c r="A22909">
        <v>56743</v>
      </c>
      <c r="B22909" t="s">
        <v>18546</v>
      </c>
    </row>
    <row r="22910" spans="1:2" x14ac:dyDescent="0.25">
      <c r="A22910">
        <v>56743</v>
      </c>
      <c r="B22910" t="s">
        <v>18547</v>
      </c>
    </row>
    <row r="22911" spans="1:2" x14ac:dyDescent="0.25">
      <c r="A22911">
        <v>56745</v>
      </c>
      <c r="B22911" t="s">
        <v>18170</v>
      </c>
    </row>
    <row r="22912" spans="1:2" x14ac:dyDescent="0.25">
      <c r="A22912">
        <v>56745</v>
      </c>
      <c r="B22912" t="s">
        <v>18548</v>
      </c>
    </row>
    <row r="22913" spans="1:2" x14ac:dyDescent="0.25">
      <c r="A22913">
        <v>56745</v>
      </c>
      <c r="B22913" t="s">
        <v>661</v>
      </c>
    </row>
    <row r="22914" spans="1:2" x14ac:dyDescent="0.25">
      <c r="A22914">
        <v>56745</v>
      </c>
      <c r="B22914" t="s">
        <v>18549</v>
      </c>
    </row>
    <row r="22915" spans="1:2" x14ac:dyDescent="0.25">
      <c r="A22915">
        <v>56745</v>
      </c>
      <c r="B22915" t="s">
        <v>18550</v>
      </c>
    </row>
    <row r="22916" spans="1:2" x14ac:dyDescent="0.25">
      <c r="A22916">
        <v>56746</v>
      </c>
      <c r="B22916" t="s">
        <v>18551</v>
      </c>
    </row>
    <row r="22917" spans="1:2" x14ac:dyDescent="0.25">
      <c r="A22917">
        <v>56746</v>
      </c>
      <c r="B22917" t="s">
        <v>18552</v>
      </c>
    </row>
    <row r="22918" spans="1:2" x14ac:dyDescent="0.25">
      <c r="A22918">
        <v>56746</v>
      </c>
      <c r="B22918" t="s">
        <v>18553</v>
      </c>
    </row>
    <row r="22919" spans="1:2" x14ac:dyDescent="0.25">
      <c r="A22919">
        <v>56746</v>
      </c>
      <c r="B22919" t="s">
        <v>18554</v>
      </c>
    </row>
    <row r="22920" spans="1:2" x14ac:dyDescent="0.25">
      <c r="A22920">
        <v>56751</v>
      </c>
      <c r="B22920" t="s">
        <v>18555</v>
      </c>
    </row>
    <row r="22921" spans="1:2" x14ac:dyDescent="0.25">
      <c r="A22921">
        <v>56751</v>
      </c>
      <c r="B22921" t="s">
        <v>18556</v>
      </c>
    </row>
    <row r="22922" spans="1:2" x14ac:dyDescent="0.25">
      <c r="A22922">
        <v>56751</v>
      </c>
      <c r="B22922" t="s">
        <v>18557</v>
      </c>
    </row>
    <row r="22923" spans="1:2" x14ac:dyDescent="0.25">
      <c r="A22923">
        <v>56751</v>
      </c>
      <c r="B22923" t="s">
        <v>18558</v>
      </c>
    </row>
    <row r="22924" spans="1:2" x14ac:dyDescent="0.25">
      <c r="A22924">
        <v>56753</v>
      </c>
      <c r="B22924" t="s">
        <v>18559</v>
      </c>
    </row>
    <row r="22925" spans="1:2" x14ac:dyDescent="0.25">
      <c r="A22925">
        <v>56753</v>
      </c>
      <c r="B22925" t="s">
        <v>18560</v>
      </c>
    </row>
    <row r="22926" spans="1:2" x14ac:dyDescent="0.25">
      <c r="A22926">
        <v>56753</v>
      </c>
      <c r="B22926" t="s">
        <v>18561</v>
      </c>
    </row>
    <row r="22927" spans="1:2" x14ac:dyDescent="0.25">
      <c r="A22927">
        <v>56753</v>
      </c>
      <c r="B22927" t="s">
        <v>18562</v>
      </c>
    </row>
    <row r="22928" spans="1:2" x14ac:dyDescent="0.25">
      <c r="A22928">
        <v>56753</v>
      </c>
      <c r="B22928" t="s">
        <v>18563</v>
      </c>
    </row>
    <row r="22929" spans="1:2" x14ac:dyDescent="0.25">
      <c r="A22929">
        <v>56753</v>
      </c>
      <c r="B22929" t="s">
        <v>18564</v>
      </c>
    </row>
    <row r="22930" spans="1:2" x14ac:dyDescent="0.25">
      <c r="A22930">
        <v>56754</v>
      </c>
      <c r="B22930" t="s">
        <v>18565</v>
      </c>
    </row>
    <row r="22931" spans="1:2" x14ac:dyDescent="0.25">
      <c r="A22931">
        <v>56754</v>
      </c>
      <c r="B22931" t="s">
        <v>18566</v>
      </c>
    </row>
    <row r="22932" spans="1:2" x14ac:dyDescent="0.25">
      <c r="A22932">
        <v>56754</v>
      </c>
      <c r="B22932" t="s">
        <v>18567</v>
      </c>
    </row>
    <row r="22933" spans="1:2" x14ac:dyDescent="0.25">
      <c r="A22933">
        <v>56754</v>
      </c>
      <c r="B22933" t="s">
        <v>4141</v>
      </c>
    </row>
    <row r="22934" spans="1:2" x14ac:dyDescent="0.25">
      <c r="A22934">
        <v>56754</v>
      </c>
      <c r="B22934" t="s">
        <v>18568</v>
      </c>
    </row>
    <row r="22935" spans="1:2" x14ac:dyDescent="0.25">
      <c r="A22935">
        <v>56754</v>
      </c>
      <c r="B22935" t="s">
        <v>18569</v>
      </c>
    </row>
    <row r="22936" spans="1:2" x14ac:dyDescent="0.25">
      <c r="A22936">
        <v>56754</v>
      </c>
      <c r="B22936" t="s">
        <v>18570</v>
      </c>
    </row>
    <row r="22937" spans="1:2" x14ac:dyDescent="0.25">
      <c r="A22937">
        <v>56754</v>
      </c>
      <c r="B22937" t="s">
        <v>18571</v>
      </c>
    </row>
    <row r="22938" spans="1:2" x14ac:dyDescent="0.25">
      <c r="A22938">
        <v>56759</v>
      </c>
      <c r="B22938" t="s">
        <v>18572</v>
      </c>
    </row>
    <row r="22939" spans="1:2" x14ac:dyDescent="0.25">
      <c r="A22939">
        <v>56759</v>
      </c>
      <c r="B22939" t="s">
        <v>18573</v>
      </c>
    </row>
    <row r="22940" spans="1:2" x14ac:dyDescent="0.25">
      <c r="A22940">
        <v>56759</v>
      </c>
      <c r="B22940" t="s">
        <v>17047</v>
      </c>
    </row>
    <row r="22941" spans="1:2" x14ac:dyDescent="0.25">
      <c r="A22941">
        <v>56759</v>
      </c>
      <c r="B22941" t="s">
        <v>2741</v>
      </c>
    </row>
    <row r="22942" spans="1:2" x14ac:dyDescent="0.25">
      <c r="A22942">
        <v>56759</v>
      </c>
      <c r="B22942" t="s">
        <v>18574</v>
      </c>
    </row>
    <row r="22943" spans="1:2" x14ac:dyDescent="0.25">
      <c r="A22943">
        <v>56759</v>
      </c>
      <c r="B22943" t="s">
        <v>18514</v>
      </c>
    </row>
    <row r="22944" spans="1:2" x14ac:dyDescent="0.25">
      <c r="A22944">
        <v>56759</v>
      </c>
      <c r="B22944" t="s">
        <v>3396</v>
      </c>
    </row>
    <row r="22945" spans="1:2" x14ac:dyDescent="0.25">
      <c r="A22945">
        <v>56759</v>
      </c>
      <c r="B22945" t="s">
        <v>18575</v>
      </c>
    </row>
    <row r="22946" spans="1:2" x14ac:dyDescent="0.25">
      <c r="A22946">
        <v>56759</v>
      </c>
      <c r="B22946" t="s">
        <v>18082</v>
      </c>
    </row>
    <row r="22947" spans="1:2" x14ac:dyDescent="0.25">
      <c r="A22947">
        <v>56759</v>
      </c>
      <c r="B22947" t="s">
        <v>18082</v>
      </c>
    </row>
    <row r="22948" spans="1:2" x14ac:dyDescent="0.25">
      <c r="A22948">
        <v>56761</v>
      </c>
      <c r="B22948" t="s">
        <v>18576</v>
      </c>
    </row>
    <row r="22949" spans="1:2" x14ac:dyDescent="0.25">
      <c r="A22949">
        <v>56761</v>
      </c>
      <c r="B22949" t="s">
        <v>18577</v>
      </c>
    </row>
    <row r="22950" spans="1:2" x14ac:dyDescent="0.25">
      <c r="A22950">
        <v>56761</v>
      </c>
      <c r="B22950" t="s">
        <v>18578</v>
      </c>
    </row>
    <row r="22951" spans="1:2" x14ac:dyDescent="0.25">
      <c r="A22951">
        <v>56761</v>
      </c>
      <c r="B22951" t="s">
        <v>18579</v>
      </c>
    </row>
    <row r="22952" spans="1:2" x14ac:dyDescent="0.25">
      <c r="A22952">
        <v>56761</v>
      </c>
      <c r="B22952" t="s">
        <v>18580</v>
      </c>
    </row>
    <row r="22953" spans="1:2" x14ac:dyDescent="0.25">
      <c r="A22953">
        <v>56761</v>
      </c>
      <c r="B22953" t="s">
        <v>18581</v>
      </c>
    </row>
    <row r="22954" spans="1:2" x14ac:dyDescent="0.25">
      <c r="A22954">
        <v>56761</v>
      </c>
      <c r="B22954" t="s">
        <v>18582</v>
      </c>
    </row>
    <row r="22955" spans="1:2" x14ac:dyDescent="0.25">
      <c r="A22955">
        <v>56761</v>
      </c>
      <c r="B22955" t="s">
        <v>18583</v>
      </c>
    </row>
    <row r="22956" spans="1:2" x14ac:dyDescent="0.25">
      <c r="A22956">
        <v>56761</v>
      </c>
      <c r="B22956" t="s">
        <v>17075</v>
      </c>
    </row>
    <row r="22957" spans="1:2" x14ac:dyDescent="0.25">
      <c r="A22957">
        <v>56761</v>
      </c>
      <c r="B22957" t="s">
        <v>18584</v>
      </c>
    </row>
    <row r="22958" spans="1:2" x14ac:dyDescent="0.25">
      <c r="A22958">
        <v>56761</v>
      </c>
      <c r="B22958" t="s">
        <v>18585</v>
      </c>
    </row>
    <row r="22959" spans="1:2" x14ac:dyDescent="0.25">
      <c r="A22959">
        <v>56761</v>
      </c>
      <c r="B22959" t="s">
        <v>18586</v>
      </c>
    </row>
    <row r="22960" spans="1:2" x14ac:dyDescent="0.25">
      <c r="A22960">
        <v>56766</v>
      </c>
      <c r="B22960" t="s">
        <v>18587</v>
      </c>
    </row>
    <row r="22961" spans="1:2" x14ac:dyDescent="0.25">
      <c r="A22961">
        <v>56766</v>
      </c>
      <c r="B22961" t="s">
        <v>18588</v>
      </c>
    </row>
    <row r="22962" spans="1:2" x14ac:dyDescent="0.25">
      <c r="A22962">
        <v>56766</v>
      </c>
      <c r="B22962" t="s">
        <v>18589</v>
      </c>
    </row>
    <row r="22963" spans="1:2" x14ac:dyDescent="0.25">
      <c r="A22963">
        <v>56766</v>
      </c>
      <c r="B22963" t="s">
        <v>18590</v>
      </c>
    </row>
    <row r="22964" spans="1:2" x14ac:dyDescent="0.25">
      <c r="A22964">
        <v>56766</v>
      </c>
      <c r="B22964" t="s">
        <v>18591</v>
      </c>
    </row>
    <row r="22965" spans="1:2" x14ac:dyDescent="0.25">
      <c r="A22965">
        <v>56767</v>
      </c>
      <c r="B22965" t="s">
        <v>18592</v>
      </c>
    </row>
    <row r="22966" spans="1:2" x14ac:dyDescent="0.25">
      <c r="A22966">
        <v>56767</v>
      </c>
      <c r="B22966" t="s">
        <v>18593</v>
      </c>
    </row>
    <row r="22967" spans="1:2" x14ac:dyDescent="0.25">
      <c r="A22967">
        <v>56767</v>
      </c>
      <c r="B22967" t="s">
        <v>18594</v>
      </c>
    </row>
    <row r="22968" spans="1:2" x14ac:dyDescent="0.25">
      <c r="A22968">
        <v>56767</v>
      </c>
      <c r="B22968" t="s">
        <v>18595</v>
      </c>
    </row>
    <row r="22969" spans="1:2" x14ac:dyDescent="0.25">
      <c r="A22969">
        <v>56767</v>
      </c>
      <c r="B22969" t="s">
        <v>18596</v>
      </c>
    </row>
    <row r="22970" spans="1:2" x14ac:dyDescent="0.25">
      <c r="A22970">
        <v>56767</v>
      </c>
      <c r="B22970" t="s">
        <v>18597</v>
      </c>
    </row>
    <row r="22971" spans="1:2" x14ac:dyDescent="0.25">
      <c r="A22971">
        <v>56767</v>
      </c>
      <c r="B22971" t="s">
        <v>18598</v>
      </c>
    </row>
    <row r="22972" spans="1:2" x14ac:dyDescent="0.25">
      <c r="A22972">
        <v>56767</v>
      </c>
      <c r="B22972" t="s">
        <v>18599</v>
      </c>
    </row>
    <row r="22973" spans="1:2" x14ac:dyDescent="0.25">
      <c r="A22973">
        <v>56767</v>
      </c>
      <c r="B22973" t="s">
        <v>18600</v>
      </c>
    </row>
    <row r="22974" spans="1:2" x14ac:dyDescent="0.25">
      <c r="A22974">
        <v>56767</v>
      </c>
      <c r="B22974" t="s">
        <v>10304</v>
      </c>
    </row>
    <row r="22975" spans="1:2" x14ac:dyDescent="0.25">
      <c r="A22975">
        <v>56767</v>
      </c>
      <c r="B22975" t="s">
        <v>18601</v>
      </c>
    </row>
    <row r="22976" spans="1:2" x14ac:dyDescent="0.25">
      <c r="A22976">
        <v>56767</v>
      </c>
      <c r="B22976" t="s">
        <v>18602</v>
      </c>
    </row>
    <row r="22977" spans="1:2" x14ac:dyDescent="0.25">
      <c r="A22977">
        <v>56769</v>
      </c>
      <c r="B22977" t="s">
        <v>18603</v>
      </c>
    </row>
    <row r="22978" spans="1:2" x14ac:dyDescent="0.25">
      <c r="A22978">
        <v>56769</v>
      </c>
      <c r="B22978" t="s">
        <v>18604</v>
      </c>
    </row>
    <row r="22979" spans="1:2" x14ac:dyDescent="0.25">
      <c r="A22979">
        <v>56769</v>
      </c>
      <c r="B22979" t="s">
        <v>17271</v>
      </c>
    </row>
    <row r="22980" spans="1:2" x14ac:dyDescent="0.25">
      <c r="A22980">
        <v>56769</v>
      </c>
      <c r="B22980" t="s">
        <v>18605</v>
      </c>
    </row>
    <row r="22981" spans="1:2" x14ac:dyDescent="0.25">
      <c r="A22981">
        <v>56812</v>
      </c>
      <c r="B22981" t="s">
        <v>18606</v>
      </c>
    </row>
    <row r="22982" spans="1:2" x14ac:dyDescent="0.25">
      <c r="A22982">
        <v>56812</v>
      </c>
      <c r="B22982" t="s">
        <v>18607</v>
      </c>
    </row>
    <row r="22983" spans="1:2" x14ac:dyDescent="0.25">
      <c r="A22983">
        <v>56812</v>
      </c>
      <c r="B22983" t="s">
        <v>18608</v>
      </c>
    </row>
    <row r="22984" spans="1:2" x14ac:dyDescent="0.25">
      <c r="A22984">
        <v>56814</v>
      </c>
      <c r="B22984" t="s">
        <v>18609</v>
      </c>
    </row>
    <row r="22985" spans="1:2" x14ac:dyDescent="0.25">
      <c r="A22985">
        <v>56814</v>
      </c>
      <c r="B22985" t="s">
        <v>18610</v>
      </c>
    </row>
    <row r="22986" spans="1:2" x14ac:dyDescent="0.25">
      <c r="A22986">
        <v>56814</v>
      </c>
      <c r="B22986" t="s">
        <v>18611</v>
      </c>
    </row>
    <row r="22987" spans="1:2" x14ac:dyDescent="0.25">
      <c r="A22987">
        <v>56814</v>
      </c>
      <c r="B22987" t="s">
        <v>18612</v>
      </c>
    </row>
    <row r="22988" spans="1:2" x14ac:dyDescent="0.25">
      <c r="A22988">
        <v>56814</v>
      </c>
      <c r="B22988" t="s">
        <v>18613</v>
      </c>
    </row>
    <row r="22989" spans="1:2" x14ac:dyDescent="0.25">
      <c r="A22989">
        <v>56814</v>
      </c>
      <c r="B22989" t="s">
        <v>18614</v>
      </c>
    </row>
    <row r="22990" spans="1:2" x14ac:dyDescent="0.25">
      <c r="A22990">
        <v>56814</v>
      </c>
      <c r="B22990" t="s">
        <v>18615</v>
      </c>
    </row>
    <row r="22991" spans="1:2" x14ac:dyDescent="0.25">
      <c r="A22991">
        <v>56814</v>
      </c>
      <c r="B22991" t="s">
        <v>18616</v>
      </c>
    </row>
    <row r="22992" spans="1:2" x14ac:dyDescent="0.25">
      <c r="A22992">
        <v>56814</v>
      </c>
      <c r="B22992" t="s">
        <v>18617</v>
      </c>
    </row>
    <row r="22993" spans="1:2" x14ac:dyDescent="0.25">
      <c r="A22993">
        <v>56814</v>
      </c>
      <c r="B22993" t="s">
        <v>18618</v>
      </c>
    </row>
    <row r="22994" spans="1:2" x14ac:dyDescent="0.25">
      <c r="A22994">
        <v>56818</v>
      </c>
      <c r="B22994" t="s">
        <v>18619</v>
      </c>
    </row>
    <row r="22995" spans="1:2" x14ac:dyDescent="0.25">
      <c r="A22995">
        <v>56820</v>
      </c>
      <c r="B22995" t="s">
        <v>18620</v>
      </c>
    </row>
    <row r="22996" spans="1:2" x14ac:dyDescent="0.25">
      <c r="A22996">
        <v>56820</v>
      </c>
      <c r="B22996" t="s">
        <v>18621</v>
      </c>
    </row>
    <row r="22997" spans="1:2" x14ac:dyDescent="0.25">
      <c r="A22997">
        <v>56820</v>
      </c>
      <c r="B22997" t="s">
        <v>18622</v>
      </c>
    </row>
    <row r="22998" spans="1:2" x14ac:dyDescent="0.25">
      <c r="A22998">
        <v>56820</v>
      </c>
      <c r="B22998" t="s">
        <v>18623</v>
      </c>
    </row>
    <row r="22999" spans="1:2" x14ac:dyDescent="0.25">
      <c r="A22999">
        <v>56821</v>
      </c>
      <c r="B22999" t="s">
        <v>18624</v>
      </c>
    </row>
    <row r="23000" spans="1:2" x14ac:dyDescent="0.25">
      <c r="A23000">
        <v>56823</v>
      </c>
      <c r="B23000" t="s">
        <v>18625</v>
      </c>
    </row>
    <row r="23001" spans="1:2" x14ac:dyDescent="0.25">
      <c r="A23001">
        <v>56825</v>
      </c>
      <c r="B23001" t="s">
        <v>15651</v>
      </c>
    </row>
    <row r="23002" spans="1:2" x14ac:dyDescent="0.25">
      <c r="A23002">
        <v>56825</v>
      </c>
      <c r="B23002" t="s">
        <v>18626</v>
      </c>
    </row>
    <row r="23003" spans="1:2" x14ac:dyDescent="0.25">
      <c r="A23003">
        <v>56825</v>
      </c>
      <c r="B23003" t="s">
        <v>18627</v>
      </c>
    </row>
    <row r="23004" spans="1:2" x14ac:dyDescent="0.25">
      <c r="A23004">
        <v>56825</v>
      </c>
      <c r="B23004" t="s">
        <v>18628</v>
      </c>
    </row>
    <row r="23005" spans="1:2" x14ac:dyDescent="0.25">
      <c r="A23005">
        <v>56825</v>
      </c>
      <c r="B23005" t="s">
        <v>18629</v>
      </c>
    </row>
    <row r="23006" spans="1:2" x14ac:dyDescent="0.25">
      <c r="A23006">
        <v>56825</v>
      </c>
      <c r="B23006" t="s">
        <v>18630</v>
      </c>
    </row>
    <row r="23007" spans="1:2" x14ac:dyDescent="0.25">
      <c r="A23007">
        <v>56825</v>
      </c>
      <c r="B23007" t="s">
        <v>783</v>
      </c>
    </row>
    <row r="23008" spans="1:2" x14ac:dyDescent="0.25">
      <c r="A23008">
        <v>56826</v>
      </c>
      <c r="B23008" t="s">
        <v>18631</v>
      </c>
    </row>
    <row r="23009" spans="1:2" x14ac:dyDescent="0.25">
      <c r="A23009">
        <v>56826</v>
      </c>
      <c r="B23009" t="s">
        <v>18632</v>
      </c>
    </row>
    <row r="23010" spans="1:2" x14ac:dyDescent="0.25">
      <c r="A23010">
        <v>56826</v>
      </c>
      <c r="B23010" t="s">
        <v>18633</v>
      </c>
    </row>
    <row r="23011" spans="1:2" x14ac:dyDescent="0.25">
      <c r="A23011">
        <v>56826</v>
      </c>
      <c r="B23011" t="s">
        <v>18634</v>
      </c>
    </row>
    <row r="23012" spans="1:2" x14ac:dyDescent="0.25">
      <c r="A23012">
        <v>56828</v>
      </c>
      <c r="B23012" t="s">
        <v>18635</v>
      </c>
    </row>
    <row r="23013" spans="1:2" x14ac:dyDescent="0.25">
      <c r="A23013">
        <v>56829</v>
      </c>
      <c r="B23013" t="s">
        <v>18636</v>
      </c>
    </row>
    <row r="23014" spans="1:2" x14ac:dyDescent="0.25">
      <c r="A23014">
        <v>56829</v>
      </c>
      <c r="B23014" t="s">
        <v>18637</v>
      </c>
    </row>
    <row r="23015" spans="1:2" x14ac:dyDescent="0.25">
      <c r="A23015">
        <v>56829</v>
      </c>
      <c r="B23015" t="s">
        <v>18638</v>
      </c>
    </row>
    <row r="23016" spans="1:2" x14ac:dyDescent="0.25">
      <c r="A23016">
        <v>56841</v>
      </c>
      <c r="B23016" t="s">
        <v>18639</v>
      </c>
    </row>
    <row r="23017" spans="1:2" x14ac:dyDescent="0.25">
      <c r="A23017">
        <v>56841</v>
      </c>
      <c r="B23017" t="s">
        <v>18640</v>
      </c>
    </row>
    <row r="23018" spans="1:2" x14ac:dyDescent="0.25">
      <c r="A23018">
        <v>56843</v>
      </c>
      <c r="B23018" t="s">
        <v>3978</v>
      </c>
    </row>
    <row r="23019" spans="1:2" x14ac:dyDescent="0.25">
      <c r="A23019">
        <v>56843</v>
      </c>
      <c r="B23019" t="s">
        <v>18641</v>
      </c>
    </row>
    <row r="23020" spans="1:2" x14ac:dyDescent="0.25">
      <c r="A23020">
        <v>56843</v>
      </c>
      <c r="B23020" t="s">
        <v>18642</v>
      </c>
    </row>
    <row r="23021" spans="1:2" x14ac:dyDescent="0.25">
      <c r="A23021">
        <v>56843</v>
      </c>
      <c r="B23021" t="s">
        <v>18643</v>
      </c>
    </row>
    <row r="23022" spans="1:2" x14ac:dyDescent="0.25">
      <c r="A23022">
        <v>56843</v>
      </c>
      <c r="B23022" t="s">
        <v>18644</v>
      </c>
    </row>
    <row r="23023" spans="1:2" x14ac:dyDescent="0.25">
      <c r="A23023">
        <v>56850</v>
      </c>
      <c r="B23023" t="s">
        <v>18645</v>
      </c>
    </row>
    <row r="23024" spans="1:2" x14ac:dyDescent="0.25">
      <c r="A23024">
        <v>56850</v>
      </c>
      <c r="B23024" t="s">
        <v>18646</v>
      </c>
    </row>
    <row r="23025" spans="1:2" x14ac:dyDescent="0.25">
      <c r="A23025">
        <v>56850</v>
      </c>
      <c r="B23025" t="s">
        <v>18125</v>
      </c>
    </row>
    <row r="23026" spans="1:2" x14ac:dyDescent="0.25">
      <c r="A23026">
        <v>56850</v>
      </c>
      <c r="B23026" t="s">
        <v>18647</v>
      </c>
    </row>
    <row r="23027" spans="1:2" x14ac:dyDescent="0.25">
      <c r="A23027">
        <v>56850</v>
      </c>
      <c r="B23027" t="s">
        <v>18648</v>
      </c>
    </row>
    <row r="23028" spans="1:2" x14ac:dyDescent="0.25">
      <c r="A23028">
        <v>56850</v>
      </c>
      <c r="B23028" t="s">
        <v>18649</v>
      </c>
    </row>
    <row r="23029" spans="1:2" x14ac:dyDescent="0.25">
      <c r="A23029">
        <v>56856</v>
      </c>
      <c r="B23029" t="s">
        <v>18650</v>
      </c>
    </row>
    <row r="23030" spans="1:2" x14ac:dyDescent="0.25">
      <c r="A23030">
        <v>56858</v>
      </c>
      <c r="B23030" t="s">
        <v>18651</v>
      </c>
    </row>
    <row r="23031" spans="1:2" x14ac:dyDescent="0.25">
      <c r="A23031">
        <v>56858</v>
      </c>
      <c r="B23031" t="s">
        <v>18652</v>
      </c>
    </row>
    <row r="23032" spans="1:2" x14ac:dyDescent="0.25">
      <c r="A23032">
        <v>56858</v>
      </c>
      <c r="B23032" t="s">
        <v>18653</v>
      </c>
    </row>
    <row r="23033" spans="1:2" x14ac:dyDescent="0.25">
      <c r="A23033">
        <v>56858</v>
      </c>
      <c r="B23033" t="s">
        <v>4141</v>
      </c>
    </row>
    <row r="23034" spans="1:2" x14ac:dyDescent="0.25">
      <c r="A23034">
        <v>56858</v>
      </c>
      <c r="B23034" t="s">
        <v>18654</v>
      </c>
    </row>
    <row r="23035" spans="1:2" x14ac:dyDescent="0.25">
      <c r="A23035">
        <v>56858</v>
      </c>
      <c r="B23035" t="s">
        <v>18655</v>
      </c>
    </row>
    <row r="23036" spans="1:2" x14ac:dyDescent="0.25">
      <c r="A23036">
        <v>56858</v>
      </c>
      <c r="B23036" t="s">
        <v>18656</v>
      </c>
    </row>
    <row r="23037" spans="1:2" x14ac:dyDescent="0.25">
      <c r="A23037">
        <v>56858</v>
      </c>
      <c r="B23037" t="s">
        <v>18657</v>
      </c>
    </row>
    <row r="23038" spans="1:2" x14ac:dyDescent="0.25">
      <c r="A23038">
        <v>56858</v>
      </c>
      <c r="B23038" t="s">
        <v>18658</v>
      </c>
    </row>
    <row r="23039" spans="1:2" x14ac:dyDescent="0.25">
      <c r="A23039">
        <v>56858</v>
      </c>
      <c r="B23039" t="s">
        <v>18659</v>
      </c>
    </row>
    <row r="23040" spans="1:2" x14ac:dyDescent="0.25">
      <c r="A23040">
        <v>56858</v>
      </c>
      <c r="B23040" t="s">
        <v>18660</v>
      </c>
    </row>
    <row r="23041" spans="1:2" x14ac:dyDescent="0.25">
      <c r="A23041">
        <v>56858</v>
      </c>
      <c r="B23041" t="s">
        <v>18661</v>
      </c>
    </row>
    <row r="23042" spans="1:2" x14ac:dyDescent="0.25">
      <c r="A23042">
        <v>56858</v>
      </c>
      <c r="B23042" t="s">
        <v>18662</v>
      </c>
    </row>
    <row r="23043" spans="1:2" x14ac:dyDescent="0.25">
      <c r="A23043">
        <v>56858</v>
      </c>
      <c r="B23043" t="s">
        <v>7237</v>
      </c>
    </row>
    <row r="23044" spans="1:2" x14ac:dyDescent="0.25">
      <c r="A23044">
        <v>56858</v>
      </c>
      <c r="B23044" t="s">
        <v>18663</v>
      </c>
    </row>
    <row r="23045" spans="1:2" x14ac:dyDescent="0.25">
      <c r="A23045">
        <v>56858</v>
      </c>
      <c r="B23045" t="s">
        <v>18664</v>
      </c>
    </row>
    <row r="23046" spans="1:2" x14ac:dyDescent="0.25">
      <c r="A23046">
        <v>56859</v>
      </c>
      <c r="B23046" t="s">
        <v>18665</v>
      </c>
    </row>
    <row r="23047" spans="1:2" x14ac:dyDescent="0.25">
      <c r="A23047">
        <v>56859</v>
      </c>
      <c r="B23047" t="s">
        <v>18666</v>
      </c>
    </row>
    <row r="23048" spans="1:2" x14ac:dyDescent="0.25">
      <c r="A23048">
        <v>56859</v>
      </c>
      <c r="B23048" t="s">
        <v>18667</v>
      </c>
    </row>
    <row r="23049" spans="1:2" x14ac:dyDescent="0.25">
      <c r="A23049">
        <v>56859</v>
      </c>
      <c r="B23049" t="s">
        <v>18668</v>
      </c>
    </row>
    <row r="23050" spans="1:2" x14ac:dyDescent="0.25">
      <c r="A23050">
        <v>56861</v>
      </c>
      <c r="B23050" t="s">
        <v>18669</v>
      </c>
    </row>
    <row r="23051" spans="1:2" x14ac:dyDescent="0.25">
      <c r="A23051">
        <v>56861</v>
      </c>
      <c r="B23051" t="s">
        <v>18670</v>
      </c>
    </row>
    <row r="23052" spans="1:2" x14ac:dyDescent="0.25">
      <c r="A23052">
        <v>56862</v>
      </c>
      <c r="B23052" t="s">
        <v>18671</v>
      </c>
    </row>
    <row r="23053" spans="1:2" x14ac:dyDescent="0.25">
      <c r="A23053">
        <v>56864</v>
      </c>
      <c r="B23053" t="s">
        <v>3213</v>
      </c>
    </row>
    <row r="23054" spans="1:2" x14ac:dyDescent="0.25">
      <c r="A23054">
        <v>56864</v>
      </c>
      <c r="B23054" t="s">
        <v>18672</v>
      </c>
    </row>
    <row r="23055" spans="1:2" x14ac:dyDescent="0.25">
      <c r="A23055">
        <v>56864</v>
      </c>
      <c r="B23055" t="s">
        <v>18673</v>
      </c>
    </row>
    <row r="23056" spans="1:2" x14ac:dyDescent="0.25">
      <c r="A23056">
        <v>56864</v>
      </c>
      <c r="B23056" t="s">
        <v>18674</v>
      </c>
    </row>
    <row r="23057" spans="1:2" x14ac:dyDescent="0.25">
      <c r="A23057">
        <v>56865</v>
      </c>
      <c r="B23057" t="s">
        <v>18675</v>
      </c>
    </row>
    <row r="23058" spans="1:2" x14ac:dyDescent="0.25">
      <c r="A23058">
        <v>56865</v>
      </c>
      <c r="B23058" t="s">
        <v>18676</v>
      </c>
    </row>
    <row r="23059" spans="1:2" x14ac:dyDescent="0.25">
      <c r="A23059">
        <v>56865</v>
      </c>
      <c r="B23059" t="s">
        <v>18677</v>
      </c>
    </row>
    <row r="23060" spans="1:2" x14ac:dyDescent="0.25">
      <c r="A23060">
        <v>56865</v>
      </c>
      <c r="B23060" t="s">
        <v>18678</v>
      </c>
    </row>
    <row r="23061" spans="1:2" x14ac:dyDescent="0.25">
      <c r="A23061">
        <v>56865</v>
      </c>
      <c r="B23061" t="s">
        <v>18679</v>
      </c>
    </row>
    <row r="23062" spans="1:2" x14ac:dyDescent="0.25">
      <c r="A23062">
        <v>56865</v>
      </c>
      <c r="B23062" t="s">
        <v>18018</v>
      </c>
    </row>
    <row r="23063" spans="1:2" x14ac:dyDescent="0.25">
      <c r="A23063">
        <v>56865</v>
      </c>
      <c r="B23063" t="s">
        <v>18680</v>
      </c>
    </row>
    <row r="23064" spans="1:2" x14ac:dyDescent="0.25">
      <c r="A23064">
        <v>56865</v>
      </c>
      <c r="B23064" t="s">
        <v>18681</v>
      </c>
    </row>
    <row r="23065" spans="1:2" x14ac:dyDescent="0.25">
      <c r="A23065">
        <v>56867</v>
      </c>
      <c r="B23065" t="s">
        <v>18682</v>
      </c>
    </row>
    <row r="23066" spans="1:2" x14ac:dyDescent="0.25">
      <c r="A23066">
        <v>56869</v>
      </c>
      <c r="B23066" t="s">
        <v>18683</v>
      </c>
    </row>
    <row r="23067" spans="1:2" x14ac:dyDescent="0.25">
      <c r="A23067">
        <v>57048</v>
      </c>
      <c r="B23067" t="s">
        <v>18684</v>
      </c>
    </row>
    <row r="23068" spans="1:2" x14ac:dyDescent="0.25">
      <c r="A23068">
        <v>57072</v>
      </c>
      <c r="B23068" t="s">
        <v>18684</v>
      </c>
    </row>
    <row r="23069" spans="1:2" x14ac:dyDescent="0.25">
      <c r="A23069">
        <v>57074</v>
      </c>
      <c r="B23069" t="s">
        <v>18684</v>
      </c>
    </row>
    <row r="23070" spans="1:2" x14ac:dyDescent="0.25">
      <c r="A23070">
        <v>57076</v>
      </c>
      <c r="B23070" t="s">
        <v>18684</v>
      </c>
    </row>
    <row r="23071" spans="1:2" x14ac:dyDescent="0.25">
      <c r="A23071">
        <v>57078</v>
      </c>
      <c r="B23071" t="s">
        <v>18684</v>
      </c>
    </row>
    <row r="23072" spans="1:2" x14ac:dyDescent="0.25">
      <c r="A23072">
        <v>57080</v>
      </c>
      <c r="B23072" t="s">
        <v>18684</v>
      </c>
    </row>
    <row r="23073" spans="1:2" x14ac:dyDescent="0.25">
      <c r="A23073">
        <v>57211</v>
      </c>
      <c r="B23073" t="s">
        <v>18685</v>
      </c>
    </row>
    <row r="23074" spans="1:2" x14ac:dyDescent="0.25">
      <c r="A23074">
        <v>57213</v>
      </c>
      <c r="B23074" t="s">
        <v>18685</v>
      </c>
    </row>
    <row r="23075" spans="1:2" x14ac:dyDescent="0.25">
      <c r="A23075">
        <v>57215</v>
      </c>
      <c r="B23075" t="s">
        <v>18685</v>
      </c>
    </row>
    <row r="23076" spans="1:2" x14ac:dyDescent="0.25">
      <c r="A23076">
        <v>57217</v>
      </c>
      <c r="B23076" t="s">
        <v>18685</v>
      </c>
    </row>
    <row r="23077" spans="1:2" x14ac:dyDescent="0.25">
      <c r="A23077">
        <v>57223</v>
      </c>
      <c r="B23077" t="s">
        <v>18685</v>
      </c>
    </row>
    <row r="23078" spans="1:2" x14ac:dyDescent="0.25">
      <c r="A23078">
        <v>57228</v>
      </c>
      <c r="B23078" t="s">
        <v>18686</v>
      </c>
    </row>
    <row r="23079" spans="1:2" x14ac:dyDescent="0.25">
      <c r="A23079">
        <v>57229</v>
      </c>
      <c r="B23079" t="s">
        <v>18686</v>
      </c>
    </row>
    <row r="23080" spans="1:2" x14ac:dyDescent="0.25">
      <c r="A23080">
        <v>57234</v>
      </c>
      <c r="B23080" t="s">
        <v>18686</v>
      </c>
    </row>
    <row r="23081" spans="1:2" x14ac:dyDescent="0.25">
      <c r="A23081">
        <v>57244</v>
      </c>
      <c r="B23081" t="s">
        <v>18687</v>
      </c>
    </row>
    <row r="23082" spans="1:2" x14ac:dyDescent="0.25">
      <c r="A23082">
        <v>57250</v>
      </c>
      <c r="B23082" t="s">
        <v>18687</v>
      </c>
    </row>
    <row r="23083" spans="1:2" x14ac:dyDescent="0.25">
      <c r="A23083">
        <v>57258</v>
      </c>
      <c r="B23083" t="s">
        <v>9443</v>
      </c>
    </row>
    <row r="23084" spans="1:2" x14ac:dyDescent="0.25">
      <c r="A23084">
        <v>57266</v>
      </c>
      <c r="B23084" t="s">
        <v>18688</v>
      </c>
    </row>
    <row r="23085" spans="1:2" x14ac:dyDescent="0.25">
      <c r="A23085">
        <v>57271</v>
      </c>
      <c r="B23085" t="s">
        <v>18688</v>
      </c>
    </row>
    <row r="23086" spans="1:2" x14ac:dyDescent="0.25">
      <c r="A23086">
        <v>57284</v>
      </c>
      <c r="B23086" t="s">
        <v>17255</v>
      </c>
    </row>
    <row r="23087" spans="1:2" x14ac:dyDescent="0.25">
      <c r="A23087">
        <v>57290</v>
      </c>
      <c r="B23087" t="s">
        <v>17255</v>
      </c>
    </row>
    <row r="23088" spans="1:2" x14ac:dyDescent="0.25">
      <c r="A23088">
        <v>57295</v>
      </c>
      <c r="B23088" t="s">
        <v>17452</v>
      </c>
    </row>
    <row r="23089" spans="1:2" x14ac:dyDescent="0.25">
      <c r="A23089">
        <v>57296</v>
      </c>
      <c r="B23089" t="s">
        <v>17452</v>
      </c>
    </row>
    <row r="23090" spans="1:2" x14ac:dyDescent="0.25">
      <c r="A23090">
        <v>57299</v>
      </c>
      <c r="B23090" t="s">
        <v>17452</v>
      </c>
    </row>
    <row r="23091" spans="1:2" x14ac:dyDescent="0.25">
      <c r="A23091">
        <v>57311</v>
      </c>
      <c r="B23091" t="s">
        <v>3213</v>
      </c>
    </row>
    <row r="23092" spans="1:2" x14ac:dyDescent="0.25">
      <c r="A23092">
        <v>57312</v>
      </c>
      <c r="B23092" t="s">
        <v>3213</v>
      </c>
    </row>
    <row r="23093" spans="1:2" x14ac:dyDescent="0.25">
      <c r="A23093">
        <v>57319</v>
      </c>
      <c r="B23093" t="s">
        <v>3213</v>
      </c>
    </row>
    <row r="23094" spans="1:2" x14ac:dyDescent="0.25">
      <c r="A23094">
        <v>57329</v>
      </c>
      <c r="B23094" t="s">
        <v>3213</v>
      </c>
    </row>
    <row r="23095" spans="1:2" x14ac:dyDescent="0.25">
      <c r="A23095">
        <v>57334</v>
      </c>
      <c r="B23095" t="s">
        <v>3213</v>
      </c>
    </row>
    <row r="23096" spans="1:2" x14ac:dyDescent="0.25">
      <c r="A23096">
        <v>57335</v>
      </c>
      <c r="B23096" t="s">
        <v>18689</v>
      </c>
    </row>
    <row r="23097" spans="1:2" x14ac:dyDescent="0.25">
      <c r="A23097">
        <v>57339</v>
      </c>
      <c r="B23097" t="s">
        <v>18689</v>
      </c>
    </row>
    <row r="23098" spans="1:2" x14ac:dyDescent="0.25">
      <c r="A23098">
        <v>57353</v>
      </c>
      <c r="B23098" t="s">
        <v>18690</v>
      </c>
    </row>
    <row r="23099" spans="1:2" x14ac:dyDescent="0.25">
      <c r="A23099">
        <v>57355</v>
      </c>
      <c r="B23099" t="s">
        <v>18690</v>
      </c>
    </row>
    <row r="23100" spans="1:2" x14ac:dyDescent="0.25">
      <c r="A23100">
        <v>57356</v>
      </c>
      <c r="B23100" t="s">
        <v>18690</v>
      </c>
    </row>
    <row r="23101" spans="1:2" x14ac:dyDescent="0.25">
      <c r="A23101">
        <v>57357</v>
      </c>
      <c r="B23101" t="s">
        <v>18690</v>
      </c>
    </row>
    <row r="23102" spans="1:2" x14ac:dyDescent="0.25">
      <c r="A23102">
        <v>57358</v>
      </c>
      <c r="B23102" t="s">
        <v>18690</v>
      </c>
    </row>
    <row r="23103" spans="1:2" x14ac:dyDescent="0.25">
      <c r="A23103">
        <v>57368</v>
      </c>
      <c r="B23103" t="s">
        <v>18690</v>
      </c>
    </row>
    <row r="23104" spans="1:2" x14ac:dyDescent="0.25">
      <c r="A23104">
        <v>57385</v>
      </c>
      <c r="B23104" t="s">
        <v>18691</v>
      </c>
    </row>
    <row r="23105" spans="1:2" x14ac:dyDescent="0.25">
      <c r="A23105">
        <v>57386</v>
      </c>
      <c r="B23105" t="s">
        <v>18691</v>
      </c>
    </row>
    <row r="23106" spans="1:2" x14ac:dyDescent="0.25">
      <c r="A23106">
        <v>57392</v>
      </c>
      <c r="B23106" t="s">
        <v>18691</v>
      </c>
    </row>
    <row r="23107" spans="1:2" x14ac:dyDescent="0.25">
      <c r="A23107">
        <v>57396</v>
      </c>
      <c r="B23107" t="s">
        <v>18692</v>
      </c>
    </row>
    <row r="23108" spans="1:2" x14ac:dyDescent="0.25">
      <c r="A23108">
        <v>57399</v>
      </c>
      <c r="B23108" t="s">
        <v>18692</v>
      </c>
    </row>
    <row r="23109" spans="1:2" x14ac:dyDescent="0.25">
      <c r="A23109">
        <v>57405</v>
      </c>
      <c r="B23109" t="s">
        <v>18693</v>
      </c>
    </row>
    <row r="23110" spans="1:2" x14ac:dyDescent="0.25">
      <c r="A23110">
        <v>57406</v>
      </c>
      <c r="B23110" t="s">
        <v>18693</v>
      </c>
    </row>
    <row r="23111" spans="1:2" x14ac:dyDescent="0.25">
      <c r="A23111">
        <v>57407</v>
      </c>
      <c r="B23111" t="s">
        <v>18693</v>
      </c>
    </row>
    <row r="23112" spans="1:2" x14ac:dyDescent="0.25">
      <c r="A23112">
        <v>57408</v>
      </c>
      <c r="B23112" t="s">
        <v>18693</v>
      </c>
    </row>
    <row r="23113" spans="1:2" x14ac:dyDescent="0.25">
      <c r="A23113">
        <v>57413</v>
      </c>
      <c r="B23113" t="s">
        <v>18693</v>
      </c>
    </row>
    <row r="23114" spans="1:2" x14ac:dyDescent="0.25">
      <c r="A23114">
        <v>57439</v>
      </c>
      <c r="B23114" t="s">
        <v>18694</v>
      </c>
    </row>
    <row r="23115" spans="1:2" x14ac:dyDescent="0.25">
      <c r="A23115">
        <v>57462</v>
      </c>
      <c r="B23115" t="s">
        <v>18695</v>
      </c>
    </row>
    <row r="23116" spans="1:2" x14ac:dyDescent="0.25">
      <c r="A23116">
        <v>57477</v>
      </c>
      <c r="B23116" t="s">
        <v>18696</v>
      </c>
    </row>
    <row r="23117" spans="1:2" x14ac:dyDescent="0.25">
      <c r="A23117">
        <v>57479</v>
      </c>
      <c r="B23117" t="s">
        <v>18696</v>
      </c>
    </row>
    <row r="23118" spans="1:2" x14ac:dyDescent="0.25">
      <c r="A23118">
        <v>57482</v>
      </c>
      <c r="B23118" t="s">
        <v>18696</v>
      </c>
    </row>
    <row r="23119" spans="1:2" x14ac:dyDescent="0.25">
      <c r="A23119">
        <v>57489</v>
      </c>
      <c r="B23119" t="s">
        <v>18697</v>
      </c>
    </row>
    <row r="23120" spans="1:2" x14ac:dyDescent="0.25">
      <c r="A23120">
        <v>57518</v>
      </c>
      <c r="B23120" t="s">
        <v>17024</v>
      </c>
    </row>
    <row r="23121" spans="1:2" x14ac:dyDescent="0.25">
      <c r="A23121">
        <v>57518</v>
      </c>
      <c r="B23121" t="s">
        <v>18698</v>
      </c>
    </row>
    <row r="23122" spans="1:2" x14ac:dyDescent="0.25">
      <c r="A23122">
        <v>57518</v>
      </c>
      <c r="B23122" t="s">
        <v>18699</v>
      </c>
    </row>
    <row r="23123" spans="1:2" x14ac:dyDescent="0.25">
      <c r="A23123">
        <v>57520</v>
      </c>
      <c r="B23123" t="s">
        <v>18700</v>
      </c>
    </row>
    <row r="23124" spans="1:2" x14ac:dyDescent="0.25">
      <c r="A23124">
        <v>57520</v>
      </c>
      <c r="B23124" t="s">
        <v>18701</v>
      </c>
    </row>
    <row r="23125" spans="1:2" x14ac:dyDescent="0.25">
      <c r="A23125">
        <v>57520</v>
      </c>
      <c r="B23125" t="s">
        <v>18702</v>
      </c>
    </row>
    <row r="23126" spans="1:2" x14ac:dyDescent="0.25">
      <c r="A23126">
        <v>57520</v>
      </c>
      <c r="B23126" t="s">
        <v>15439</v>
      </c>
    </row>
    <row r="23127" spans="1:2" x14ac:dyDescent="0.25">
      <c r="A23127">
        <v>57520</v>
      </c>
      <c r="B23127" t="s">
        <v>18703</v>
      </c>
    </row>
    <row r="23128" spans="1:2" x14ac:dyDescent="0.25">
      <c r="A23128">
        <v>57520</v>
      </c>
      <c r="B23128" t="s">
        <v>18704</v>
      </c>
    </row>
    <row r="23129" spans="1:2" x14ac:dyDescent="0.25">
      <c r="A23129">
        <v>57520</v>
      </c>
      <c r="B23129" t="s">
        <v>18705</v>
      </c>
    </row>
    <row r="23130" spans="1:2" x14ac:dyDescent="0.25">
      <c r="A23130">
        <v>57520</v>
      </c>
      <c r="B23130" t="s">
        <v>2530</v>
      </c>
    </row>
    <row r="23131" spans="1:2" x14ac:dyDescent="0.25">
      <c r="A23131">
        <v>57520</v>
      </c>
      <c r="B23131" t="s">
        <v>18706</v>
      </c>
    </row>
    <row r="23132" spans="1:2" x14ac:dyDescent="0.25">
      <c r="A23132">
        <v>57520</v>
      </c>
      <c r="B23132" t="s">
        <v>18707</v>
      </c>
    </row>
    <row r="23133" spans="1:2" x14ac:dyDescent="0.25">
      <c r="A23133">
        <v>57520</v>
      </c>
      <c r="B23133" t="s">
        <v>18708</v>
      </c>
    </row>
    <row r="23134" spans="1:2" x14ac:dyDescent="0.25">
      <c r="A23134">
        <v>57520</v>
      </c>
      <c r="B23134" t="s">
        <v>18709</v>
      </c>
    </row>
    <row r="23135" spans="1:2" x14ac:dyDescent="0.25">
      <c r="A23135">
        <v>57520</v>
      </c>
      <c r="B23135" t="s">
        <v>1896</v>
      </c>
    </row>
    <row r="23136" spans="1:2" x14ac:dyDescent="0.25">
      <c r="A23136">
        <v>57520</v>
      </c>
      <c r="B23136" t="s">
        <v>18710</v>
      </c>
    </row>
    <row r="23137" spans="1:2" x14ac:dyDescent="0.25">
      <c r="A23137">
        <v>57520</v>
      </c>
      <c r="B23137" t="s">
        <v>18711</v>
      </c>
    </row>
    <row r="23138" spans="1:2" x14ac:dyDescent="0.25">
      <c r="A23138">
        <v>57520</v>
      </c>
      <c r="B23138" t="s">
        <v>18712</v>
      </c>
    </row>
    <row r="23139" spans="1:2" x14ac:dyDescent="0.25">
      <c r="A23139">
        <v>57520</v>
      </c>
      <c r="B23139" t="s">
        <v>2598</v>
      </c>
    </row>
    <row r="23140" spans="1:2" x14ac:dyDescent="0.25">
      <c r="A23140">
        <v>57537</v>
      </c>
      <c r="B23140" t="s">
        <v>18713</v>
      </c>
    </row>
    <row r="23141" spans="1:2" x14ac:dyDescent="0.25">
      <c r="A23141">
        <v>57537</v>
      </c>
      <c r="B23141" t="s">
        <v>4141</v>
      </c>
    </row>
    <row r="23142" spans="1:2" x14ac:dyDescent="0.25">
      <c r="A23142">
        <v>57537</v>
      </c>
      <c r="B23142" t="s">
        <v>18714</v>
      </c>
    </row>
    <row r="23143" spans="1:2" x14ac:dyDescent="0.25">
      <c r="A23143">
        <v>57537</v>
      </c>
      <c r="B23143" t="s">
        <v>18715</v>
      </c>
    </row>
    <row r="23144" spans="1:2" x14ac:dyDescent="0.25">
      <c r="A23144">
        <v>57537</v>
      </c>
      <c r="B23144" t="s">
        <v>2530</v>
      </c>
    </row>
    <row r="23145" spans="1:2" x14ac:dyDescent="0.25">
      <c r="A23145">
        <v>57537</v>
      </c>
      <c r="B23145" t="s">
        <v>18716</v>
      </c>
    </row>
    <row r="23146" spans="1:2" x14ac:dyDescent="0.25">
      <c r="A23146">
        <v>57537</v>
      </c>
      <c r="B23146" t="s">
        <v>10385</v>
      </c>
    </row>
    <row r="23147" spans="1:2" x14ac:dyDescent="0.25">
      <c r="A23147">
        <v>57537</v>
      </c>
      <c r="B23147" t="s">
        <v>18717</v>
      </c>
    </row>
    <row r="23148" spans="1:2" x14ac:dyDescent="0.25">
      <c r="A23148">
        <v>57537</v>
      </c>
      <c r="B23148" t="s">
        <v>18718</v>
      </c>
    </row>
    <row r="23149" spans="1:2" x14ac:dyDescent="0.25">
      <c r="A23149">
        <v>57537</v>
      </c>
      <c r="B23149" t="s">
        <v>18719</v>
      </c>
    </row>
    <row r="23150" spans="1:2" x14ac:dyDescent="0.25">
      <c r="A23150">
        <v>57539</v>
      </c>
      <c r="B23150" t="s">
        <v>18720</v>
      </c>
    </row>
    <row r="23151" spans="1:2" x14ac:dyDescent="0.25">
      <c r="A23151">
        <v>57539</v>
      </c>
      <c r="B23151" t="s">
        <v>18721</v>
      </c>
    </row>
    <row r="23152" spans="1:2" x14ac:dyDescent="0.25">
      <c r="A23152">
        <v>57539</v>
      </c>
      <c r="B23152" t="s">
        <v>18722</v>
      </c>
    </row>
    <row r="23153" spans="1:2" x14ac:dyDescent="0.25">
      <c r="A23153">
        <v>57539</v>
      </c>
      <c r="B23153" t="s">
        <v>18723</v>
      </c>
    </row>
    <row r="23154" spans="1:2" x14ac:dyDescent="0.25">
      <c r="A23154">
        <v>57539</v>
      </c>
      <c r="B23154" t="s">
        <v>18724</v>
      </c>
    </row>
    <row r="23155" spans="1:2" x14ac:dyDescent="0.25">
      <c r="A23155">
        <v>57539</v>
      </c>
      <c r="B23155" t="s">
        <v>18631</v>
      </c>
    </row>
    <row r="23156" spans="1:2" x14ac:dyDescent="0.25">
      <c r="A23156">
        <v>57539</v>
      </c>
      <c r="B23156" t="s">
        <v>18725</v>
      </c>
    </row>
    <row r="23157" spans="1:2" x14ac:dyDescent="0.25">
      <c r="A23157">
        <v>57539</v>
      </c>
      <c r="B23157" t="s">
        <v>18726</v>
      </c>
    </row>
    <row r="23158" spans="1:2" x14ac:dyDescent="0.25">
      <c r="A23158">
        <v>57539</v>
      </c>
      <c r="B23158" t="s">
        <v>18727</v>
      </c>
    </row>
    <row r="23159" spans="1:2" x14ac:dyDescent="0.25">
      <c r="A23159">
        <v>57539</v>
      </c>
      <c r="B23159" t="s">
        <v>18728</v>
      </c>
    </row>
    <row r="23160" spans="1:2" x14ac:dyDescent="0.25">
      <c r="A23160">
        <v>57539</v>
      </c>
      <c r="B23160" t="s">
        <v>17479</v>
      </c>
    </row>
    <row r="23161" spans="1:2" x14ac:dyDescent="0.25">
      <c r="A23161">
        <v>57539</v>
      </c>
      <c r="B23161" t="s">
        <v>18729</v>
      </c>
    </row>
    <row r="23162" spans="1:2" x14ac:dyDescent="0.25">
      <c r="A23162">
        <v>57548</v>
      </c>
      <c r="B23162" t="s">
        <v>18730</v>
      </c>
    </row>
    <row r="23163" spans="1:2" x14ac:dyDescent="0.25">
      <c r="A23163">
        <v>57548</v>
      </c>
      <c r="B23163" t="s">
        <v>18731</v>
      </c>
    </row>
    <row r="23164" spans="1:2" x14ac:dyDescent="0.25">
      <c r="A23164">
        <v>57552</v>
      </c>
      <c r="B23164" t="s">
        <v>18732</v>
      </c>
    </row>
    <row r="23165" spans="1:2" x14ac:dyDescent="0.25">
      <c r="A23165">
        <v>57555</v>
      </c>
      <c r="B23165" t="s">
        <v>18733</v>
      </c>
    </row>
    <row r="23166" spans="1:2" x14ac:dyDescent="0.25">
      <c r="A23166">
        <v>57555</v>
      </c>
      <c r="B23166" t="s">
        <v>18734</v>
      </c>
    </row>
    <row r="23167" spans="1:2" x14ac:dyDescent="0.25">
      <c r="A23167">
        <v>57555</v>
      </c>
      <c r="B23167" t="s">
        <v>18732</v>
      </c>
    </row>
    <row r="23168" spans="1:2" x14ac:dyDescent="0.25">
      <c r="A23168">
        <v>57562</v>
      </c>
      <c r="B23168" t="s">
        <v>18735</v>
      </c>
    </row>
    <row r="23169" spans="1:2" x14ac:dyDescent="0.25">
      <c r="A23169">
        <v>57567</v>
      </c>
      <c r="B23169" t="s">
        <v>18736</v>
      </c>
    </row>
    <row r="23170" spans="1:2" x14ac:dyDescent="0.25">
      <c r="A23170">
        <v>57572</v>
      </c>
      <c r="B23170" t="s">
        <v>18737</v>
      </c>
    </row>
    <row r="23171" spans="1:2" x14ac:dyDescent="0.25">
      <c r="A23171">
        <v>57577</v>
      </c>
      <c r="B23171" t="s">
        <v>17551</v>
      </c>
    </row>
    <row r="23172" spans="1:2" x14ac:dyDescent="0.25">
      <c r="A23172">
        <v>57577</v>
      </c>
      <c r="B23172" t="s">
        <v>18738</v>
      </c>
    </row>
    <row r="23173" spans="1:2" x14ac:dyDescent="0.25">
      <c r="A23173">
        <v>57577</v>
      </c>
      <c r="B23173" t="s">
        <v>18352</v>
      </c>
    </row>
    <row r="23174" spans="1:2" x14ac:dyDescent="0.25">
      <c r="A23174">
        <v>57577</v>
      </c>
      <c r="B23174" t="s">
        <v>18478</v>
      </c>
    </row>
    <row r="23175" spans="1:2" x14ac:dyDescent="0.25">
      <c r="A23175">
        <v>57577</v>
      </c>
      <c r="B23175" t="s">
        <v>18739</v>
      </c>
    </row>
    <row r="23176" spans="1:2" x14ac:dyDescent="0.25">
      <c r="A23176">
        <v>57578</v>
      </c>
      <c r="B23176" t="s">
        <v>18740</v>
      </c>
    </row>
    <row r="23177" spans="1:2" x14ac:dyDescent="0.25">
      <c r="A23177">
        <v>57580</v>
      </c>
      <c r="B23177" t="s">
        <v>5820</v>
      </c>
    </row>
    <row r="23178" spans="1:2" x14ac:dyDescent="0.25">
      <c r="A23178">
        <v>57580</v>
      </c>
      <c r="B23178" t="s">
        <v>18741</v>
      </c>
    </row>
    <row r="23179" spans="1:2" x14ac:dyDescent="0.25">
      <c r="A23179">
        <v>57580</v>
      </c>
      <c r="B23179" t="s">
        <v>18742</v>
      </c>
    </row>
    <row r="23180" spans="1:2" x14ac:dyDescent="0.25">
      <c r="A23180">
        <v>57581</v>
      </c>
      <c r="B23180" t="s">
        <v>17387</v>
      </c>
    </row>
    <row r="23181" spans="1:2" x14ac:dyDescent="0.25">
      <c r="A23181">
        <v>57583</v>
      </c>
      <c r="B23181" t="s">
        <v>18743</v>
      </c>
    </row>
    <row r="23182" spans="1:2" x14ac:dyDescent="0.25">
      <c r="A23182">
        <v>57583</v>
      </c>
      <c r="B23182" t="s">
        <v>18744</v>
      </c>
    </row>
    <row r="23183" spans="1:2" x14ac:dyDescent="0.25">
      <c r="A23183">
        <v>57584</v>
      </c>
      <c r="B23183" t="s">
        <v>18745</v>
      </c>
    </row>
    <row r="23184" spans="1:2" x14ac:dyDescent="0.25">
      <c r="A23184">
        <v>57584</v>
      </c>
      <c r="B23184" t="s">
        <v>18746</v>
      </c>
    </row>
    <row r="23185" spans="1:2" x14ac:dyDescent="0.25">
      <c r="A23185">
        <v>57586</v>
      </c>
      <c r="B23185" t="s">
        <v>18747</v>
      </c>
    </row>
    <row r="23186" spans="1:2" x14ac:dyDescent="0.25">
      <c r="A23186">
        <v>57587</v>
      </c>
      <c r="B23186" t="s">
        <v>18748</v>
      </c>
    </row>
    <row r="23187" spans="1:2" x14ac:dyDescent="0.25">
      <c r="A23187">
        <v>57587</v>
      </c>
      <c r="B23187" t="s">
        <v>18749</v>
      </c>
    </row>
    <row r="23188" spans="1:2" x14ac:dyDescent="0.25">
      <c r="A23188">
        <v>57589</v>
      </c>
      <c r="B23188" t="s">
        <v>18750</v>
      </c>
    </row>
    <row r="23189" spans="1:2" x14ac:dyDescent="0.25">
      <c r="A23189">
        <v>57589</v>
      </c>
      <c r="B23189" t="s">
        <v>6684</v>
      </c>
    </row>
    <row r="23190" spans="1:2" x14ac:dyDescent="0.25">
      <c r="A23190">
        <v>57589</v>
      </c>
      <c r="B23190" t="s">
        <v>18751</v>
      </c>
    </row>
    <row r="23191" spans="1:2" x14ac:dyDescent="0.25">
      <c r="A23191">
        <v>57589</v>
      </c>
      <c r="B23191" t="s">
        <v>18752</v>
      </c>
    </row>
    <row r="23192" spans="1:2" x14ac:dyDescent="0.25">
      <c r="A23192">
        <v>57610</v>
      </c>
      <c r="B23192" t="s">
        <v>18753</v>
      </c>
    </row>
    <row r="23193" spans="1:2" x14ac:dyDescent="0.25">
      <c r="A23193">
        <v>57610</v>
      </c>
      <c r="B23193" t="s">
        <v>12116</v>
      </c>
    </row>
    <row r="23194" spans="1:2" x14ac:dyDescent="0.25">
      <c r="A23194">
        <v>57610</v>
      </c>
      <c r="B23194" t="s">
        <v>18754</v>
      </c>
    </row>
    <row r="23195" spans="1:2" x14ac:dyDescent="0.25">
      <c r="A23195">
        <v>57610</v>
      </c>
      <c r="B23195" t="s">
        <v>9443</v>
      </c>
    </row>
    <row r="23196" spans="1:2" x14ac:dyDescent="0.25">
      <c r="A23196">
        <v>57610</v>
      </c>
      <c r="B23196" t="s">
        <v>18755</v>
      </c>
    </row>
    <row r="23197" spans="1:2" x14ac:dyDescent="0.25">
      <c r="A23197">
        <v>57610</v>
      </c>
      <c r="B23197" t="s">
        <v>18756</v>
      </c>
    </row>
    <row r="23198" spans="1:2" x14ac:dyDescent="0.25">
      <c r="A23198">
        <v>57610</v>
      </c>
      <c r="B23198" t="s">
        <v>18180</v>
      </c>
    </row>
    <row r="23199" spans="1:2" x14ac:dyDescent="0.25">
      <c r="A23199">
        <v>57612</v>
      </c>
      <c r="B23199" t="s">
        <v>18757</v>
      </c>
    </row>
    <row r="23200" spans="1:2" x14ac:dyDescent="0.25">
      <c r="A23200">
        <v>57612</v>
      </c>
      <c r="B23200" t="s">
        <v>18758</v>
      </c>
    </row>
    <row r="23201" spans="1:2" x14ac:dyDescent="0.25">
      <c r="A23201">
        <v>57612</v>
      </c>
      <c r="B23201" t="s">
        <v>18759</v>
      </c>
    </row>
    <row r="23202" spans="1:2" x14ac:dyDescent="0.25">
      <c r="A23202">
        <v>57612</v>
      </c>
      <c r="B23202" t="s">
        <v>18760</v>
      </c>
    </row>
    <row r="23203" spans="1:2" x14ac:dyDescent="0.25">
      <c r="A23203">
        <v>57612</v>
      </c>
      <c r="B23203" t="s">
        <v>18761</v>
      </c>
    </row>
    <row r="23204" spans="1:2" x14ac:dyDescent="0.25">
      <c r="A23204">
        <v>57612</v>
      </c>
      <c r="B23204" t="s">
        <v>18762</v>
      </c>
    </row>
    <row r="23205" spans="1:2" x14ac:dyDescent="0.25">
      <c r="A23205">
        <v>57612</v>
      </c>
      <c r="B23205" t="s">
        <v>18763</v>
      </c>
    </row>
    <row r="23206" spans="1:2" x14ac:dyDescent="0.25">
      <c r="A23206">
        <v>57612</v>
      </c>
      <c r="B23206" t="s">
        <v>18764</v>
      </c>
    </row>
    <row r="23207" spans="1:2" x14ac:dyDescent="0.25">
      <c r="A23207">
        <v>57612</v>
      </c>
      <c r="B23207" t="s">
        <v>18765</v>
      </c>
    </row>
    <row r="23208" spans="1:2" x14ac:dyDescent="0.25">
      <c r="A23208">
        <v>57612</v>
      </c>
      <c r="B23208" t="s">
        <v>18766</v>
      </c>
    </row>
    <row r="23209" spans="1:2" x14ac:dyDescent="0.25">
      <c r="A23209">
        <v>57612</v>
      </c>
      <c r="B23209" t="s">
        <v>18767</v>
      </c>
    </row>
    <row r="23210" spans="1:2" x14ac:dyDescent="0.25">
      <c r="A23210">
        <v>57612</v>
      </c>
      <c r="B23210" t="s">
        <v>18768</v>
      </c>
    </row>
    <row r="23211" spans="1:2" x14ac:dyDescent="0.25">
      <c r="A23211">
        <v>57612</v>
      </c>
      <c r="B23211" t="s">
        <v>18769</v>
      </c>
    </row>
    <row r="23212" spans="1:2" x14ac:dyDescent="0.25">
      <c r="A23212">
        <v>57612</v>
      </c>
      <c r="B23212" t="s">
        <v>18770</v>
      </c>
    </row>
    <row r="23213" spans="1:2" x14ac:dyDescent="0.25">
      <c r="A23213">
        <v>57612</v>
      </c>
      <c r="B23213" t="s">
        <v>18771</v>
      </c>
    </row>
    <row r="23214" spans="1:2" x14ac:dyDescent="0.25">
      <c r="A23214">
        <v>57612</v>
      </c>
      <c r="B23214" t="s">
        <v>18772</v>
      </c>
    </row>
    <row r="23215" spans="1:2" x14ac:dyDescent="0.25">
      <c r="A23215">
        <v>57612</v>
      </c>
      <c r="B23215" t="s">
        <v>18772</v>
      </c>
    </row>
    <row r="23216" spans="1:2" x14ac:dyDescent="0.25">
      <c r="A23216">
        <v>57612</v>
      </c>
      <c r="B23216" t="s">
        <v>4987</v>
      </c>
    </row>
    <row r="23217" spans="1:2" x14ac:dyDescent="0.25">
      <c r="A23217">
        <v>57612</v>
      </c>
      <c r="B23217" t="s">
        <v>3881</v>
      </c>
    </row>
    <row r="23218" spans="1:2" x14ac:dyDescent="0.25">
      <c r="A23218">
        <v>57612</v>
      </c>
      <c r="B23218" t="s">
        <v>18405</v>
      </c>
    </row>
    <row r="23219" spans="1:2" x14ac:dyDescent="0.25">
      <c r="A23219">
        <v>57612</v>
      </c>
      <c r="B23219" t="s">
        <v>6936</v>
      </c>
    </row>
    <row r="23220" spans="1:2" x14ac:dyDescent="0.25">
      <c r="A23220">
        <v>57612</v>
      </c>
      <c r="B23220" t="s">
        <v>18773</v>
      </c>
    </row>
    <row r="23221" spans="1:2" x14ac:dyDescent="0.25">
      <c r="A23221">
        <v>57612</v>
      </c>
      <c r="B23221" t="s">
        <v>18774</v>
      </c>
    </row>
    <row r="23222" spans="1:2" x14ac:dyDescent="0.25">
      <c r="A23222">
        <v>57614</v>
      </c>
      <c r="B23222" t="s">
        <v>18775</v>
      </c>
    </row>
    <row r="23223" spans="1:2" x14ac:dyDescent="0.25">
      <c r="A23223">
        <v>57614</v>
      </c>
      <c r="B23223" t="s">
        <v>18397</v>
      </c>
    </row>
    <row r="23224" spans="1:2" x14ac:dyDescent="0.25">
      <c r="A23224">
        <v>57614</v>
      </c>
      <c r="B23224" t="s">
        <v>18776</v>
      </c>
    </row>
    <row r="23225" spans="1:2" x14ac:dyDescent="0.25">
      <c r="A23225">
        <v>57614</v>
      </c>
      <c r="B23225" t="s">
        <v>18777</v>
      </c>
    </row>
    <row r="23226" spans="1:2" x14ac:dyDescent="0.25">
      <c r="A23226">
        <v>57614</v>
      </c>
      <c r="B23226" t="s">
        <v>18778</v>
      </c>
    </row>
    <row r="23227" spans="1:2" x14ac:dyDescent="0.25">
      <c r="A23227">
        <v>57614</v>
      </c>
      <c r="B23227" t="s">
        <v>18779</v>
      </c>
    </row>
    <row r="23228" spans="1:2" x14ac:dyDescent="0.25">
      <c r="A23228">
        <v>57614</v>
      </c>
      <c r="B23228" t="s">
        <v>18780</v>
      </c>
    </row>
    <row r="23229" spans="1:2" x14ac:dyDescent="0.25">
      <c r="A23229">
        <v>57614</v>
      </c>
      <c r="B23229" t="s">
        <v>18781</v>
      </c>
    </row>
    <row r="23230" spans="1:2" x14ac:dyDescent="0.25">
      <c r="A23230">
        <v>57614</v>
      </c>
      <c r="B23230" t="s">
        <v>18782</v>
      </c>
    </row>
    <row r="23231" spans="1:2" x14ac:dyDescent="0.25">
      <c r="A23231">
        <v>57614</v>
      </c>
      <c r="B23231" t="s">
        <v>18783</v>
      </c>
    </row>
    <row r="23232" spans="1:2" x14ac:dyDescent="0.25">
      <c r="A23232">
        <v>57614</v>
      </c>
      <c r="B23232" t="s">
        <v>18784</v>
      </c>
    </row>
    <row r="23233" spans="1:2" x14ac:dyDescent="0.25">
      <c r="A23233">
        <v>57614</v>
      </c>
      <c r="B23233" t="s">
        <v>18785</v>
      </c>
    </row>
    <row r="23234" spans="1:2" x14ac:dyDescent="0.25">
      <c r="A23234">
        <v>57614</v>
      </c>
      <c r="B23234" t="s">
        <v>18786</v>
      </c>
    </row>
    <row r="23235" spans="1:2" x14ac:dyDescent="0.25">
      <c r="A23235">
        <v>57614</v>
      </c>
      <c r="B23235" t="s">
        <v>18787</v>
      </c>
    </row>
    <row r="23236" spans="1:2" x14ac:dyDescent="0.25">
      <c r="A23236">
        <v>57614</v>
      </c>
      <c r="B23236" t="s">
        <v>18788</v>
      </c>
    </row>
    <row r="23237" spans="1:2" x14ac:dyDescent="0.25">
      <c r="A23237">
        <v>57614</v>
      </c>
      <c r="B23237" t="s">
        <v>18789</v>
      </c>
    </row>
    <row r="23238" spans="1:2" x14ac:dyDescent="0.25">
      <c r="A23238">
        <v>57614</v>
      </c>
      <c r="B23238" t="s">
        <v>18790</v>
      </c>
    </row>
    <row r="23239" spans="1:2" x14ac:dyDescent="0.25">
      <c r="A23239">
        <v>57627</v>
      </c>
      <c r="B23239" t="s">
        <v>18791</v>
      </c>
    </row>
    <row r="23240" spans="1:2" x14ac:dyDescent="0.25">
      <c r="A23240">
        <v>57627</v>
      </c>
      <c r="B23240" t="s">
        <v>18792</v>
      </c>
    </row>
    <row r="23241" spans="1:2" x14ac:dyDescent="0.25">
      <c r="A23241">
        <v>57627</v>
      </c>
      <c r="B23241" t="s">
        <v>18793</v>
      </c>
    </row>
    <row r="23242" spans="1:2" x14ac:dyDescent="0.25">
      <c r="A23242">
        <v>57627</v>
      </c>
      <c r="B23242" t="s">
        <v>18794</v>
      </c>
    </row>
    <row r="23243" spans="1:2" x14ac:dyDescent="0.25">
      <c r="A23243">
        <v>57627</v>
      </c>
      <c r="B23243" t="s">
        <v>18795</v>
      </c>
    </row>
    <row r="23244" spans="1:2" x14ac:dyDescent="0.25">
      <c r="A23244">
        <v>57629</v>
      </c>
      <c r="B23244" t="s">
        <v>18796</v>
      </c>
    </row>
    <row r="23245" spans="1:2" x14ac:dyDescent="0.25">
      <c r="A23245">
        <v>57629</v>
      </c>
      <c r="B23245" t="s">
        <v>18797</v>
      </c>
    </row>
    <row r="23246" spans="1:2" x14ac:dyDescent="0.25">
      <c r="A23246">
        <v>57629</v>
      </c>
      <c r="B23246" t="s">
        <v>18798</v>
      </c>
    </row>
    <row r="23247" spans="1:2" x14ac:dyDescent="0.25">
      <c r="A23247">
        <v>57629</v>
      </c>
      <c r="B23247" t="s">
        <v>18799</v>
      </c>
    </row>
    <row r="23248" spans="1:2" x14ac:dyDescent="0.25">
      <c r="A23248">
        <v>57629</v>
      </c>
      <c r="B23248" t="s">
        <v>18800</v>
      </c>
    </row>
    <row r="23249" spans="1:2" x14ac:dyDescent="0.25">
      <c r="A23249">
        <v>57629</v>
      </c>
      <c r="B23249" t="s">
        <v>18801</v>
      </c>
    </row>
    <row r="23250" spans="1:2" x14ac:dyDescent="0.25">
      <c r="A23250">
        <v>57629</v>
      </c>
      <c r="B23250" t="s">
        <v>3095</v>
      </c>
    </row>
    <row r="23251" spans="1:2" x14ac:dyDescent="0.25">
      <c r="A23251">
        <v>57629</v>
      </c>
      <c r="B23251" t="s">
        <v>14392</v>
      </c>
    </row>
    <row r="23252" spans="1:2" x14ac:dyDescent="0.25">
      <c r="A23252">
        <v>57629</v>
      </c>
      <c r="B23252" t="s">
        <v>18802</v>
      </c>
    </row>
    <row r="23253" spans="1:2" x14ac:dyDescent="0.25">
      <c r="A23253">
        <v>57629</v>
      </c>
      <c r="B23253" t="s">
        <v>18803</v>
      </c>
    </row>
    <row r="23254" spans="1:2" x14ac:dyDescent="0.25">
      <c r="A23254">
        <v>57629</v>
      </c>
      <c r="B23254" t="s">
        <v>17612</v>
      </c>
    </row>
    <row r="23255" spans="1:2" x14ac:dyDescent="0.25">
      <c r="A23255">
        <v>57629</v>
      </c>
      <c r="B23255" t="s">
        <v>18804</v>
      </c>
    </row>
    <row r="23256" spans="1:2" x14ac:dyDescent="0.25">
      <c r="A23256">
        <v>57629</v>
      </c>
      <c r="B23256" t="s">
        <v>18805</v>
      </c>
    </row>
    <row r="23257" spans="1:2" x14ac:dyDescent="0.25">
      <c r="A23257">
        <v>57629</v>
      </c>
      <c r="B23257" t="s">
        <v>18806</v>
      </c>
    </row>
    <row r="23258" spans="1:2" x14ac:dyDescent="0.25">
      <c r="A23258">
        <v>57629</v>
      </c>
      <c r="B23258" t="s">
        <v>18807</v>
      </c>
    </row>
    <row r="23259" spans="1:2" x14ac:dyDescent="0.25">
      <c r="A23259">
        <v>57629</v>
      </c>
      <c r="B23259" t="s">
        <v>18808</v>
      </c>
    </row>
    <row r="23260" spans="1:2" x14ac:dyDescent="0.25">
      <c r="A23260">
        <v>57629</v>
      </c>
      <c r="B23260" t="s">
        <v>18809</v>
      </c>
    </row>
    <row r="23261" spans="1:2" x14ac:dyDescent="0.25">
      <c r="A23261">
        <v>57629</v>
      </c>
      <c r="B23261" t="s">
        <v>2598</v>
      </c>
    </row>
    <row r="23262" spans="1:2" x14ac:dyDescent="0.25">
      <c r="A23262">
        <v>57629</v>
      </c>
      <c r="B23262" t="s">
        <v>18810</v>
      </c>
    </row>
    <row r="23263" spans="1:2" x14ac:dyDescent="0.25">
      <c r="A23263">
        <v>57629</v>
      </c>
      <c r="B23263" t="s">
        <v>18811</v>
      </c>
    </row>
    <row r="23264" spans="1:2" x14ac:dyDescent="0.25">
      <c r="A23264">
        <v>57630</v>
      </c>
      <c r="B23264" t="s">
        <v>18812</v>
      </c>
    </row>
    <row r="23265" spans="1:2" x14ac:dyDescent="0.25">
      <c r="A23265">
        <v>57632</v>
      </c>
      <c r="B23265" t="s">
        <v>18813</v>
      </c>
    </row>
    <row r="23266" spans="1:2" x14ac:dyDescent="0.25">
      <c r="A23266">
        <v>57632</v>
      </c>
      <c r="B23266" t="s">
        <v>18814</v>
      </c>
    </row>
    <row r="23267" spans="1:2" x14ac:dyDescent="0.25">
      <c r="A23267">
        <v>57632</v>
      </c>
      <c r="B23267" t="s">
        <v>18812</v>
      </c>
    </row>
    <row r="23268" spans="1:2" x14ac:dyDescent="0.25">
      <c r="A23268">
        <v>57632</v>
      </c>
      <c r="B23268" t="s">
        <v>18815</v>
      </c>
    </row>
    <row r="23269" spans="1:2" x14ac:dyDescent="0.25">
      <c r="A23269">
        <v>57632</v>
      </c>
      <c r="B23269" t="s">
        <v>18816</v>
      </c>
    </row>
    <row r="23270" spans="1:2" x14ac:dyDescent="0.25">
      <c r="A23270">
        <v>57632</v>
      </c>
      <c r="B23270" t="s">
        <v>18817</v>
      </c>
    </row>
    <row r="23271" spans="1:2" x14ac:dyDescent="0.25">
      <c r="A23271">
        <v>57632</v>
      </c>
      <c r="B23271" t="s">
        <v>18818</v>
      </c>
    </row>
    <row r="23272" spans="1:2" x14ac:dyDescent="0.25">
      <c r="A23272">
        <v>57632</v>
      </c>
      <c r="B23272" t="s">
        <v>672</v>
      </c>
    </row>
    <row r="23273" spans="1:2" x14ac:dyDescent="0.25">
      <c r="A23273">
        <v>57632</v>
      </c>
      <c r="B23273" t="s">
        <v>18819</v>
      </c>
    </row>
    <row r="23274" spans="1:2" x14ac:dyDescent="0.25">
      <c r="A23274">
        <v>57632</v>
      </c>
      <c r="B23274" t="s">
        <v>18352</v>
      </c>
    </row>
    <row r="23275" spans="1:2" x14ac:dyDescent="0.25">
      <c r="A23275">
        <v>57632</v>
      </c>
      <c r="B23275" t="s">
        <v>18820</v>
      </c>
    </row>
    <row r="23276" spans="1:2" x14ac:dyDescent="0.25">
      <c r="A23276">
        <v>57632</v>
      </c>
      <c r="B23276" t="s">
        <v>18821</v>
      </c>
    </row>
    <row r="23277" spans="1:2" x14ac:dyDescent="0.25">
      <c r="A23277">
        <v>57632</v>
      </c>
      <c r="B23277" t="s">
        <v>2937</v>
      </c>
    </row>
    <row r="23278" spans="1:2" x14ac:dyDescent="0.25">
      <c r="A23278">
        <v>57633</v>
      </c>
      <c r="B23278" t="s">
        <v>18822</v>
      </c>
    </row>
    <row r="23279" spans="1:2" x14ac:dyDescent="0.25">
      <c r="A23279">
        <v>57635</v>
      </c>
      <c r="B23279" t="s">
        <v>18823</v>
      </c>
    </row>
    <row r="23280" spans="1:2" x14ac:dyDescent="0.25">
      <c r="A23280">
        <v>57635</v>
      </c>
      <c r="B23280" t="s">
        <v>18824</v>
      </c>
    </row>
    <row r="23281" spans="1:2" x14ac:dyDescent="0.25">
      <c r="A23281">
        <v>57635</v>
      </c>
      <c r="B23281" t="s">
        <v>18174</v>
      </c>
    </row>
    <row r="23282" spans="1:2" x14ac:dyDescent="0.25">
      <c r="A23282">
        <v>57635</v>
      </c>
      <c r="B23282" t="s">
        <v>18825</v>
      </c>
    </row>
    <row r="23283" spans="1:2" x14ac:dyDescent="0.25">
      <c r="A23283">
        <v>57635</v>
      </c>
      <c r="B23283" t="s">
        <v>18826</v>
      </c>
    </row>
    <row r="23284" spans="1:2" x14ac:dyDescent="0.25">
      <c r="A23284">
        <v>57635</v>
      </c>
      <c r="B23284" t="s">
        <v>18827</v>
      </c>
    </row>
    <row r="23285" spans="1:2" x14ac:dyDescent="0.25">
      <c r="A23285">
        <v>57635</v>
      </c>
      <c r="B23285" t="s">
        <v>2990</v>
      </c>
    </row>
    <row r="23286" spans="1:2" x14ac:dyDescent="0.25">
      <c r="A23286">
        <v>57635</v>
      </c>
      <c r="B23286" t="s">
        <v>18828</v>
      </c>
    </row>
    <row r="23287" spans="1:2" x14ac:dyDescent="0.25">
      <c r="A23287">
        <v>57635</v>
      </c>
      <c r="B23287" t="s">
        <v>18829</v>
      </c>
    </row>
    <row r="23288" spans="1:2" x14ac:dyDescent="0.25">
      <c r="A23288">
        <v>57635</v>
      </c>
      <c r="B23288" t="s">
        <v>18830</v>
      </c>
    </row>
    <row r="23289" spans="1:2" x14ac:dyDescent="0.25">
      <c r="A23289">
        <v>57635</v>
      </c>
      <c r="B23289" t="s">
        <v>18822</v>
      </c>
    </row>
    <row r="23290" spans="1:2" x14ac:dyDescent="0.25">
      <c r="A23290">
        <v>57635</v>
      </c>
      <c r="B23290" t="s">
        <v>18831</v>
      </c>
    </row>
    <row r="23291" spans="1:2" x14ac:dyDescent="0.25">
      <c r="A23291">
        <v>57636</v>
      </c>
      <c r="B23291" t="s">
        <v>18832</v>
      </c>
    </row>
    <row r="23292" spans="1:2" x14ac:dyDescent="0.25">
      <c r="A23292">
        <v>57636</v>
      </c>
      <c r="B23292" t="s">
        <v>18833</v>
      </c>
    </row>
    <row r="23293" spans="1:2" x14ac:dyDescent="0.25">
      <c r="A23293">
        <v>57638</v>
      </c>
      <c r="B23293" t="s">
        <v>18834</v>
      </c>
    </row>
    <row r="23294" spans="1:2" x14ac:dyDescent="0.25">
      <c r="A23294">
        <v>57638</v>
      </c>
      <c r="B23294" t="s">
        <v>18835</v>
      </c>
    </row>
    <row r="23295" spans="1:2" x14ac:dyDescent="0.25">
      <c r="A23295">
        <v>57638</v>
      </c>
      <c r="B23295" t="s">
        <v>9532</v>
      </c>
    </row>
    <row r="23296" spans="1:2" x14ac:dyDescent="0.25">
      <c r="A23296">
        <v>57639</v>
      </c>
      <c r="B23296" t="s">
        <v>18836</v>
      </c>
    </row>
    <row r="23297" spans="1:2" x14ac:dyDescent="0.25">
      <c r="A23297">
        <v>57639</v>
      </c>
      <c r="B23297" t="s">
        <v>18837</v>
      </c>
    </row>
    <row r="23298" spans="1:2" x14ac:dyDescent="0.25">
      <c r="A23298">
        <v>57641</v>
      </c>
      <c r="B23298" t="s">
        <v>18838</v>
      </c>
    </row>
    <row r="23299" spans="1:2" x14ac:dyDescent="0.25">
      <c r="A23299">
        <v>57642</v>
      </c>
      <c r="B23299" t="s">
        <v>18839</v>
      </c>
    </row>
    <row r="23300" spans="1:2" x14ac:dyDescent="0.25">
      <c r="A23300">
        <v>57644</v>
      </c>
      <c r="B23300" t="s">
        <v>18840</v>
      </c>
    </row>
    <row r="23301" spans="1:2" x14ac:dyDescent="0.25">
      <c r="A23301">
        <v>57644</v>
      </c>
      <c r="B23301" t="s">
        <v>18841</v>
      </c>
    </row>
    <row r="23302" spans="1:2" x14ac:dyDescent="0.25">
      <c r="A23302">
        <v>57644</v>
      </c>
      <c r="B23302" t="s">
        <v>18842</v>
      </c>
    </row>
    <row r="23303" spans="1:2" x14ac:dyDescent="0.25">
      <c r="A23303">
        <v>57644</v>
      </c>
      <c r="B23303" t="s">
        <v>18843</v>
      </c>
    </row>
    <row r="23304" spans="1:2" x14ac:dyDescent="0.25">
      <c r="A23304">
        <v>57644</v>
      </c>
      <c r="B23304" t="s">
        <v>18844</v>
      </c>
    </row>
    <row r="23305" spans="1:2" x14ac:dyDescent="0.25">
      <c r="A23305">
        <v>57645</v>
      </c>
      <c r="B23305" t="s">
        <v>18845</v>
      </c>
    </row>
    <row r="23306" spans="1:2" x14ac:dyDescent="0.25">
      <c r="A23306">
        <v>57645</v>
      </c>
      <c r="B23306" t="s">
        <v>18846</v>
      </c>
    </row>
    <row r="23307" spans="1:2" x14ac:dyDescent="0.25">
      <c r="A23307">
        <v>57647</v>
      </c>
      <c r="B23307" t="s">
        <v>18847</v>
      </c>
    </row>
    <row r="23308" spans="1:2" x14ac:dyDescent="0.25">
      <c r="A23308">
        <v>57647</v>
      </c>
      <c r="B23308" t="s">
        <v>18848</v>
      </c>
    </row>
    <row r="23309" spans="1:2" x14ac:dyDescent="0.25">
      <c r="A23309">
        <v>57647</v>
      </c>
      <c r="B23309" t="s">
        <v>18849</v>
      </c>
    </row>
    <row r="23310" spans="1:2" x14ac:dyDescent="0.25">
      <c r="A23310">
        <v>57647</v>
      </c>
      <c r="B23310" t="s">
        <v>18850</v>
      </c>
    </row>
    <row r="23311" spans="1:2" x14ac:dyDescent="0.25">
      <c r="A23311">
        <v>57647</v>
      </c>
      <c r="B23311" t="s">
        <v>18851</v>
      </c>
    </row>
    <row r="23312" spans="1:2" x14ac:dyDescent="0.25">
      <c r="A23312">
        <v>57648</v>
      </c>
      <c r="B23312" t="s">
        <v>18852</v>
      </c>
    </row>
    <row r="23313" spans="1:2" x14ac:dyDescent="0.25">
      <c r="A23313">
        <v>57648</v>
      </c>
      <c r="B23313" t="s">
        <v>18853</v>
      </c>
    </row>
    <row r="23314" spans="1:2" x14ac:dyDescent="0.25">
      <c r="A23314">
        <v>58089</v>
      </c>
      <c r="B23314" t="s">
        <v>12098</v>
      </c>
    </row>
    <row r="23315" spans="1:2" x14ac:dyDescent="0.25">
      <c r="A23315">
        <v>58091</v>
      </c>
      <c r="B23315" t="s">
        <v>12098</v>
      </c>
    </row>
    <row r="23316" spans="1:2" x14ac:dyDescent="0.25">
      <c r="A23316">
        <v>58093</v>
      </c>
      <c r="B23316" t="s">
        <v>12098</v>
      </c>
    </row>
    <row r="23317" spans="1:2" x14ac:dyDescent="0.25">
      <c r="A23317">
        <v>58095</v>
      </c>
      <c r="B23317" t="s">
        <v>12098</v>
      </c>
    </row>
    <row r="23318" spans="1:2" x14ac:dyDescent="0.25">
      <c r="A23318">
        <v>58097</v>
      </c>
      <c r="B23318" t="s">
        <v>12098</v>
      </c>
    </row>
    <row r="23319" spans="1:2" x14ac:dyDescent="0.25">
      <c r="A23319">
        <v>58099</v>
      </c>
      <c r="B23319" t="s">
        <v>12098</v>
      </c>
    </row>
    <row r="23320" spans="1:2" x14ac:dyDescent="0.25">
      <c r="A23320">
        <v>58113</v>
      </c>
      <c r="B23320" t="s">
        <v>12098</v>
      </c>
    </row>
    <row r="23321" spans="1:2" x14ac:dyDescent="0.25">
      <c r="A23321">
        <v>58119</v>
      </c>
      <c r="B23321" t="s">
        <v>12098</v>
      </c>
    </row>
    <row r="23322" spans="1:2" x14ac:dyDescent="0.25">
      <c r="A23322">
        <v>58135</v>
      </c>
      <c r="B23322" t="s">
        <v>12098</v>
      </c>
    </row>
    <row r="23323" spans="1:2" x14ac:dyDescent="0.25">
      <c r="A23323">
        <v>58239</v>
      </c>
      <c r="B23323" t="s">
        <v>16740</v>
      </c>
    </row>
    <row r="23324" spans="1:2" x14ac:dyDescent="0.25">
      <c r="A23324">
        <v>58239</v>
      </c>
      <c r="B23324" t="s">
        <v>18854</v>
      </c>
    </row>
    <row r="23325" spans="1:2" x14ac:dyDescent="0.25">
      <c r="A23325">
        <v>58256</v>
      </c>
      <c r="B23325" t="s">
        <v>18855</v>
      </c>
    </row>
    <row r="23326" spans="1:2" x14ac:dyDescent="0.25">
      <c r="A23326">
        <v>58275</v>
      </c>
      <c r="B23326" t="s">
        <v>18856</v>
      </c>
    </row>
    <row r="23327" spans="1:2" x14ac:dyDescent="0.25">
      <c r="A23327">
        <v>58285</v>
      </c>
      <c r="B23327" t="s">
        <v>18856</v>
      </c>
    </row>
    <row r="23328" spans="1:2" x14ac:dyDescent="0.25">
      <c r="A23328">
        <v>58293</v>
      </c>
      <c r="B23328" t="s">
        <v>15325</v>
      </c>
    </row>
    <row r="23329" spans="1:2" x14ac:dyDescent="0.25">
      <c r="A23329">
        <v>58300</v>
      </c>
      <c r="B23329" t="s">
        <v>15325</v>
      </c>
    </row>
    <row r="23330" spans="1:2" x14ac:dyDescent="0.25">
      <c r="A23330">
        <v>58313</v>
      </c>
      <c r="B23330" t="s">
        <v>16740</v>
      </c>
    </row>
    <row r="23331" spans="1:2" x14ac:dyDescent="0.25">
      <c r="A23331">
        <v>58313</v>
      </c>
      <c r="B23331" t="s">
        <v>18857</v>
      </c>
    </row>
    <row r="23332" spans="1:2" x14ac:dyDescent="0.25">
      <c r="A23332">
        <v>58332</v>
      </c>
      <c r="B23332" t="s">
        <v>18858</v>
      </c>
    </row>
    <row r="23333" spans="1:2" x14ac:dyDescent="0.25">
      <c r="A23333">
        <v>58339</v>
      </c>
      <c r="B23333" t="s">
        <v>18859</v>
      </c>
    </row>
    <row r="23334" spans="1:2" x14ac:dyDescent="0.25">
      <c r="A23334">
        <v>58426</v>
      </c>
      <c r="B23334" t="s">
        <v>16747</v>
      </c>
    </row>
    <row r="23335" spans="1:2" x14ac:dyDescent="0.25">
      <c r="A23335">
        <v>58428</v>
      </c>
      <c r="B23335" t="s">
        <v>16747</v>
      </c>
    </row>
    <row r="23336" spans="1:2" x14ac:dyDescent="0.25">
      <c r="A23336">
        <v>58434</v>
      </c>
      <c r="B23336" t="s">
        <v>16747</v>
      </c>
    </row>
    <row r="23337" spans="1:2" x14ac:dyDescent="0.25">
      <c r="A23337">
        <v>58452</v>
      </c>
      <c r="B23337" t="s">
        <v>16734</v>
      </c>
    </row>
    <row r="23338" spans="1:2" x14ac:dyDescent="0.25">
      <c r="A23338">
        <v>58452</v>
      </c>
      <c r="B23338" t="s">
        <v>16747</v>
      </c>
    </row>
    <row r="23339" spans="1:2" x14ac:dyDescent="0.25">
      <c r="A23339">
        <v>58453</v>
      </c>
      <c r="B23339" t="s">
        <v>16747</v>
      </c>
    </row>
    <row r="23340" spans="1:2" x14ac:dyDescent="0.25">
      <c r="A23340">
        <v>58454</v>
      </c>
      <c r="B23340" t="s">
        <v>16744</v>
      </c>
    </row>
    <row r="23341" spans="1:2" x14ac:dyDescent="0.25">
      <c r="A23341">
        <v>58454</v>
      </c>
      <c r="B23341" t="s">
        <v>16740</v>
      </c>
    </row>
    <row r="23342" spans="1:2" x14ac:dyDescent="0.25">
      <c r="A23342">
        <v>58454</v>
      </c>
      <c r="B23342" t="s">
        <v>16747</v>
      </c>
    </row>
    <row r="23343" spans="1:2" x14ac:dyDescent="0.25">
      <c r="A23343">
        <v>58455</v>
      </c>
      <c r="B23343" t="s">
        <v>16744</v>
      </c>
    </row>
    <row r="23344" spans="1:2" x14ac:dyDescent="0.25">
      <c r="A23344">
        <v>58455</v>
      </c>
      <c r="B23344" t="s">
        <v>16747</v>
      </c>
    </row>
    <row r="23345" spans="1:2" x14ac:dyDescent="0.25">
      <c r="A23345">
        <v>58456</v>
      </c>
      <c r="B23345" t="s">
        <v>16734</v>
      </c>
    </row>
    <row r="23346" spans="1:2" x14ac:dyDescent="0.25">
      <c r="A23346">
        <v>58456</v>
      </c>
      <c r="B23346" t="s">
        <v>16747</v>
      </c>
    </row>
    <row r="23347" spans="1:2" x14ac:dyDescent="0.25">
      <c r="A23347">
        <v>58489</v>
      </c>
      <c r="B23347" t="s">
        <v>18860</v>
      </c>
    </row>
    <row r="23348" spans="1:2" x14ac:dyDescent="0.25">
      <c r="A23348">
        <v>58507</v>
      </c>
      <c r="B23348" t="s">
        <v>18860</v>
      </c>
    </row>
    <row r="23349" spans="1:2" x14ac:dyDescent="0.25">
      <c r="A23349">
        <v>58509</v>
      </c>
      <c r="B23349" t="s">
        <v>18860</v>
      </c>
    </row>
    <row r="23350" spans="1:2" x14ac:dyDescent="0.25">
      <c r="A23350">
        <v>58511</v>
      </c>
      <c r="B23350" t="s">
        <v>18860</v>
      </c>
    </row>
    <row r="23351" spans="1:2" x14ac:dyDescent="0.25">
      <c r="A23351">
        <v>58513</v>
      </c>
      <c r="B23351" t="s">
        <v>18860</v>
      </c>
    </row>
    <row r="23352" spans="1:2" x14ac:dyDescent="0.25">
      <c r="A23352">
        <v>58515</v>
      </c>
      <c r="B23352" t="s">
        <v>18860</v>
      </c>
    </row>
    <row r="23353" spans="1:2" x14ac:dyDescent="0.25">
      <c r="A23353">
        <v>58515</v>
      </c>
      <c r="B23353" t="s">
        <v>18861</v>
      </c>
    </row>
    <row r="23354" spans="1:2" x14ac:dyDescent="0.25">
      <c r="A23354">
        <v>58515</v>
      </c>
      <c r="B23354" t="s">
        <v>18862</v>
      </c>
    </row>
    <row r="23355" spans="1:2" x14ac:dyDescent="0.25">
      <c r="A23355">
        <v>58534</v>
      </c>
      <c r="B23355" t="s">
        <v>18863</v>
      </c>
    </row>
    <row r="23356" spans="1:2" x14ac:dyDescent="0.25">
      <c r="A23356">
        <v>58540</v>
      </c>
      <c r="B23356" t="s">
        <v>18863</v>
      </c>
    </row>
    <row r="23357" spans="1:2" x14ac:dyDescent="0.25">
      <c r="A23357">
        <v>58548</v>
      </c>
      <c r="B23357" t="s">
        <v>18864</v>
      </c>
    </row>
    <row r="23358" spans="1:2" x14ac:dyDescent="0.25">
      <c r="A23358">
        <v>58553</v>
      </c>
      <c r="B23358" t="s">
        <v>18864</v>
      </c>
    </row>
    <row r="23359" spans="1:2" x14ac:dyDescent="0.25">
      <c r="A23359">
        <v>58560</v>
      </c>
      <c r="B23359" t="s">
        <v>18865</v>
      </c>
    </row>
    <row r="23360" spans="1:2" x14ac:dyDescent="0.25">
      <c r="A23360">
        <v>58562</v>
      </c>
      <c r="B23360" t="s">
        <v>18865</v>
      </c>
    </row>
    <row r="23361" spans="1:2" x14ac:dyDescent="0.25">
      <c r="A23361">
        <v>58566</v>
      </c>
      <c r="B23361" t="s">
        <v>18865</v>
      </c>
    </row>
    <row r="23362" spans="1:2" x14ac:dyDescent="0.25">
      <c r="A23362">
        <v>58574</v>
      </c>
      <c r="B23362" t="s">
        <v>18866</v>
      </c>
    </row>
    <row r="23363" spans="1:2" x14ac:dyDescent="0.25">
      <c r="A23363">
        <v>58579</v>
      </c>
      <c r="B23363" t="s">
        <v>18866</v>
      </c>
    </row>
    <row r="23364" spans="1:2" x14ac:dyDescent="0.25">
      <c r="A23364">
        <v>58608</v>
      </c>
      <c r="B23364" t="s">
        <v>18867</v>
      </c>
    </row>
    <row r="23365" spans="1:2" x14ac:dyDescent="0.25">
      <c r="A23365">
        <v>58618</v>
      </c>
      <c r="B23365" t="s">
        <v>18867</v>
      </c>
    </row>
    <row r="23366" spans="1:2" x14ac:dyDescent="0.25">
      <c r="A23366">
        <v>58619</v>
      </c>
      <c r="B23366" t="s">
        <v>18867</v>
      </c>
    </row>
    <row r="23367" spans="1:2" x14ac:dyDescent="0.25">
      <c r="A23367">
        <v>58636</v>
      </c>
      <c r="B23367" t="s">
        <v>18867</v>
      </c>
    </row>
    <row r="23368" spans="1:2" x14ac:dyDescent="0.25">
      <c r="A23368">
        <v>58638</v>
      </c>
      <c r="B23368" t="s">
        <v>18867</v>
      </c>
    </row>
    <row r="23369" spans="1:2" x14ac:dyDescent="0.25">
      <c r="A23369">
        <v>58640</v>
      </c>
      <c r="B23369" t="s">
        <v>18867</v>
      </c>
    </row>
    <row r="23370" spans="1:2" x14ac:dyDescent="0.25">
      <c r="A23370">
        <v>58642</v>
      </c>
      <c r="B23370" t="s">
        <v>18867</v>
      </c>
    </row>
    <row r="23371" spans="1:2" x14ac:dyDescent="0.25">
      <c r="A23371">
        <v>58644</v>
      </c>
      <c r="B23371" t="s">
        <v>18867</v>
      </c>
    </row>
    <row r="23372" spans="1:2" x14ac:dyDescent="0.25">
      <c r="A23372">
        <v>58661</v>
      </c>
      <c r="B23372" t="s">
        <v>18868</v>
      </c>
    </row>
    <row r="23373" spans="1:2" x14ac:dyDescent="0.25">
      <c r="A23373">
        <v>58662</v>
      </c>
      <c r="B23373" t="s">
        <v>18868</v>
      </c>
    </row>
    <row r="23374" spans="1:2" x14ac:dyDescent="0.25">
      <c r="A23374">
        <v>58665</v>
      </c>
      <c r="B23374" t="s">
        <v>18868</v>
      </c>
    </row>
    <row r="23375" spans="1:2" x14ac:dyDescent="0.25">
      <c r="A23375">
        <v>58675</v>
      </c>
      <c r="B23375" t="s">
        <v>18868</v>
      </c>
    </row>
    <row r="23376" spans="1:2" x14ac:dyDescent="0.25">
      <c r="A23376">
        <v>58706</v>
      </c>
      <c r="B23376" t="s">
        <v>18869</v>
      </c>
    </row>
    <row r="23377" spans="1:2" x14ac:dyDescent="0.25">
      <c r="A23377">
        <v>58708</v>
      </c>
      <c r="B23377" t="s">
        <v>18869</v>
      </c>
    </row>
    <row r="23378" spans="1:2" x14ac:dyDescent="0.25">
      <c r="A23378">
        <v>58710</v>
      </c>
      <c r="B23378" t="s">
        <v>18869</v>
      </c>
    </row>
    <row r="23379" spans="1:2" x14ac:dyDescent="0.25">
      <c r="A23379">
        <v>58724</v>
      </c>
      <c r="B23379" t="s">
        <v>18870</v>
      </c>
    </row>
    <row r="23380" spans="1:2" x14ac:dyDescent="0.25">
      <c r="A23380">
        <v>58730</v>
      </c>
      <c r="B23380" t="s">
        <v>18870</v>
      </c>
    </row>
    <row r="23381" spans="1:2" x14ac:dyDescent="0.25">
      <c r="A23381">
        <v>58739</v>
      </c>
      <c r="B23381" t="s">
        <v>18871</v>
      </c>
    </row>
    <row r="23382" spans="1:2" x14ac:dyDescent="0.25">
      <c r="A23382">
        <v>58750</v>
      </c>
      <c r="B23382" t="s">
        <v>18872</v>
      </c>
    </row>
    <row r="23383" spans="1:2" x14ac:dyDescent="0.25">
      <c r="A23383">
        <v>58752</v>
      </c>
      <c r="B23383" t="s">
        <v>18872</v>
      </c>
    </row>
    <row r="23384" spans="1:2" x14ac:dyDescent="0.25">
      <c r="A23384">
        <v>58753</v>
      </c>
      <c r="B23384" t="s">
        <v>18872</v>
      </c>
    </row>
    <row r="23385" spans="1:2" x14ac:dyDescent="0.25">
      <c r="A23385">
        <v>58754</v>
      </c>
      <c r="B23385" t="s">
        <v>18872</v>
      </c>
    </row>
    <row r="23386" spans="1:2" x14ac:dyDescent="0.25">
      <c r="A23386">
        <v>58762</v>
      </c>
      <c r="B23386" t="s">
        <v>18872</v>
      </c>
    </row>
    <row r="23387" spans="1:2" x14ac:dyDescent="0.25">
      <c r="A23387">
        <v>58766</v>
      </c>
      <c r="B23387" t="s">
        <v>18873</v>
      </c>
    </row>
    <row r="23388" spans="1:2" x14ac:dyDescent="0.25">
      <c r="A23388">
        <v>58769</v>
      </c>
      <c r="B23388" t="s">
        <v>18873</v>
      </c>
    </row>
    <row r="23389" spans="1:2" x14ac:dyDescent="0.25">
      <c r="A23389">
        <v>58783</v>
      </c>
      <c r="B23389" t="s">
        <v>18874</v>
      </c>
    </row>
    <row r="23390" spans="1:2" x14ac:dyDescent="0.25">
      <c r="A23390">
        <v>58791</v>
      </c>
      <c r="B23390" t="s">
        <v>18874</v>
      </c>
    </row>
    <row r="23391" spans="1:2" x14ac:dyDescent="0.25">
      <c r="A23391">
        <v>58802</v>
      </c>
      <c r="B23391" t="s">
        <v>18875</v>
      </c>
    </row>
    <row r="23392" spans="1:2" x14ac:dyDescent="0.25">
      <c r="A23392">
        <v>58809</v>
      </c>
      <c r="B23392" t="s">
        <v>18876</v>
      </c>
    </row>
    <row r="23393" spans="1:2" x14ac:dyDescent="0.25">
      <c r="A23393">
        <v>58826</v>
      </c>
      <c r="B23393" t="s">
        <v>18877</v>
      </c>
    </row>
    <row r="23394" spans="1:2" x14ac:dyDescent="0.25">
      <c r="A23394">
        <v>58831</v>
      </c>
      <c r="B23394" t="s">
        <v>18877</v>
      </c>
    </row>
    <row r="23395" spans="1:2" x14ac:dyDescent="0.25">
      <c r="A23395">
        <v>58840</v>
      </c>
      <c r="B23395" t="s">
        <v>18877</v>
      </c>
    </row>
    <row r="23396" spans="1:2" x14ac:dyDescent="0.25">
      <c r="A23396">
        <v>58849</v>
      </c>
      <c r="B23396" t="s">
        <v>18878</v>
      </c>
    </row>
    <row r="23397" spans="1:2" x14ac:dyDescent="0.25">
      <c r="A23397">
        <v>59026</v>
      </c>
      <c r="B23397" t="s">
        <v>17551</v>
      </c>
    </row>
    <row r="23398" spans="1:2" x14ac:dyDescent="0.25">
      <c r="A23398">
        <v>59035</v>
      </c>
      <c r="B23398" t="s">
        <v>17551</v>
      </c>
    </row>
    <row r="23399" spans="1:2" x14ac:dyDescent="0.25">
      <c r="A23399">
        <v>59063</v>
      </c>
      <c r="B23399" t="s">
        <v>17551</v>
      </c>
    </row>
    <row r="23400" spans="1:2" x14ac:dyDescent="0.25">
      <c r="A23400">
        <v>59065</v>
      </c>
      <c r="B23400" t="s">
        <v>17551</v>
      </c>
    </row>
    <row r="23401" spans="1:2" x14ac:dyDescent="0.25">
      <c r="A23401">
        <v>59067</v>
      </c>
      <c r="B23401" t="s">
        <v>17551</v>
      </c>
    </row>
    <row r="23402" spans="1:2" x14ac:dyDescent="0.25">
      <c r="A23402">
        <v>59069</v>
      </c>
      <c r="B23402" t="s">
        <v>17551</v>
      </c>
    </row>
    <row r="23403" spans="1:2" x14ac:dyDescent="0.25">
      <c r="A23403">
        <v>59071</v>
      </c>
      <c r="B23403" t="s">
        <v>17551</v>
      </c>
    </row>
    <row r="23404" spans="1:2" x14ac:dyDescent="0.25">
      <c r="A23404">
        <v>59073</v>
      </c>
      <c r="B23404" t="s">
        <v>17551</v>
      </c>
    </row>
    <row r="23405" spans="1:2" x14ac:dyDescent="0.25">
      <c r="A23405">
        <v>59075</v>
      </c>
      <c r="B23405" t="s">
        <v>17551</v>
      </c>
    </row>
    <row r="23406" spans="1:2" x14ac:dyDescent="0.25">
      <c r="A23406">
        <v>59077</v>
      </c>
      <c r="B23406" t="s">
        <v>17551</v>
      </c>
    </row>
    <row r="23407" spans="1:2" x14ac:dyDescent="0.25">
      <c r="A23407">
        <v>59164</v>
      </c>
      <c r="B23407" t="s">
        <v>18879</v>
      </c>
    </row>
    <row r="23408" spans="1:2" x14ac:dyDescent="0.25">
      <c r="A23408">
        <v>59165</v>
      </c>
      <c r="B23408" t="s">
        <v>18879</v>
      </c>
    </row>
    <row r="23409" spans="1:2" x14ac:dyDescent="0.25">
      <c r="A23409">
        <v>59174</v>
      </c>
      <c r="B23409" t="s">
        <v>16740</v>
      </c>
    </row>
    <row r="23410" spans="1:2" x14ac:dyDescent="0.25">
      <c r="A23410">
        <v>59174</v>
      </c>
      <c r="B23410" t="s">
        <v>18879</v>
      </c>
    </row>
    <row r="23411" spans="1:2" x14ac:dyDescent="0.25">
      <c r="A23411">
        <v>59174</v>
      </c>
      <c r="B23411" t="s">
        <v>16742</v>
      </c>
    </row>
    <row r="23412" spans="1:2" x14ac:dyDescent="0.25">
      <c r="A23412">
        <v>59184</v>
      </c>
      <c r="B23412" t="s">
        <v>18880</v>
      </c>
    </row>
    <row r="23413" spans="1:2" x14ac:dyDescent="0.25">
      <c r="A23413">
        <v>59186</v>
      </c>
      <c r="B23413" t="s">
        <v>18880</v>
      </c>
    </row>
    <row r="23414" spans="1:2" x14ac:dyDescent="0.25">
      <c r="A23414">
        <v>59192</v>
      </c>
      <c r="B23414" t="s">
        <v>18880</v>
      </c>
    </row>
    <row r="23415" spans="1:2" x14ac:dyDescent="0.25">
      <c r="A23415">
        <v>59199</v>
      </c>
      <c r="B23415" t="s">
        <v>18881</v>
      </c>
    </row>
    <row r="23416" spans="1:2" x14ac:dyDescent="0.25">
      <c r="A23416">
        <v>59216</v>
      </c>
      <c r="B23416" t="s">
        <v>18882</v>
      </c>
    </row>
    <row r="23417" spans="1:2" x14ac:dyDescent="0.25">
      <c r="A23417">
        <v>59218</v>
      </c>
      <c r="B23417" t="s">
        <v>18882</v>
      </c>
    </row>
    <row r="23418" spans="1:2" x14ac:dyDescent="0.25">
      <c r="A23418">
        <v>59227</v>
      </c>
      <c r="B23418" t="s">
        <v>18882</v>
      </c>
    </row>
    <row r="23419" spans="1:2" x14ac:dyDescent="0.25">
      <c r="A23419">
        <v>59229</v>
      </c>
      <c r="B23419" t="s">
        <v>18882</v>
      </c>
    </row>
    <row r="23420" spans="1:2" x14ac:dyDescent="0.25">
      <c r="A23420">
        <v>59269</v>
      </c>
      <c r="B23420" t="s">
        <v>18883</v>
      </c>
    </row>
    <row r="23421" spans="1:2" x14ac:dyDescent="0.25">
      <c r="A23421">
        <v>59302</v>
      </c>
      <c r="B23421" t="s">
        <v>18884</v>
      </c>
    </row>
    <row r="23422" spans="1:2" x14ac:dyDescent="0.25">
      <c r="A23422">
        <v>59311</v>
      </c>
      <c r="B23422" t="s">
        <v>18885</v>
      </c>
    </row>
    <row r="23423" spans="1:2" x14ac:dyDescent="0.25">
      <c r="A23423">
        <v>59313</v>
      </c>
      <c r="B23423" t="s">
        <v>18885</v>
      </c>
    </row>
    <row r="23424" spans="1:2" x14ac:dyDescent="0.25">
      <c r="A23424">
        <v>59315</v>
      </c>
      <c r="B23424" t="s">
        <v>18885</v>
      </c>
    </row>
    <row r="23425" spans="1:2" x14ac:dyDescent="0.25">
      <c r="A23425">
        <v>59320</v>
      </c>
      <c r="B23425" t="s">
        <v>18885</v>
      </c>
    </row>
    <row r="23426" spans="1:2" x14ac:dyDescent="0.25">
      <c r="A23426">
        <v>59324</v>
      </c>
      <c r="B23426" t="s">
        <v>18886</v>
      </c>
    </row>
    <row r="23427" spans="1:2" x14ac:dyDescent="0.25">
      <c r="A23427">
        <v>59326</v>
      </c>
      <c r="B23427" t="s">
        <v>18886</v>
      </c>
    </row>
    <row r="23428" spans="1:2" x14ac:dyDescent="0.25">
      <c r="A23428">
        <v>59329</v>
      </c>
      <c r="B23428" t="s">
        <v>18886</v>
      </c>
    </row>
    <row r="23429" spans="1:2" x14ac:dyDescent="0.25">
      <c r="A23429">
        <v>59340</v>
      </c>
      <c r="B23429" t="s">
        <v>18887</v>
      </c>
    </row>
    <row r="23430" spans="1:2" x14ac:dyDescent="0.25">
      <c r="A23430">
        <v>59348</v>
      </c>
      <c r="B23430" t="s">
        <v>18887</v>
      </c>
    </row>
    <row r="23431" spans="1:2" x14ac:dyDescent="0.25">
      <c r="A23431">
        <v>59368</v>
      </c>
      <c r="B23431" t="s">
        <v>18888</v>
      </c>
    </row>
    <row r="23432" spans="1:2" x14ac:dyDescent="0.25">
      <c r="A23432">
        <v>59373</v>
      </c>
      <c r="B23432" t="s">
        <v>18889</v>
      </c>
    </row>
    <row r="23433" spans="1:2" x14ac:dyDescent="0.25">
      <c r="A23433">
        <v>59379</v>
      </c>
      <c r="B23433" t="s">
        <v>18889</v>
      </c>
    </row>
    <row r="23434" spans="1:2" x14ac:dyDescent="0.25">
      <c r="A23434">
        <v>59383</v>
      </c>
      <c r="B23434" t="s">
        <v>13740</v>
      </c>
    </row>
    <row r="23435" spans="1:2" x14ac:dyDescent="0.25">
      <c r="A23435">
        <v>59387</v>
      </c>
      <c r="B23435" t="s">
        <v>13740</v>
      </c>
    </row>
    <row r="23436" spans="1:2" x14ac:dyDescent="0.25">
      <c r="A23436">
        <v>59394</v>
      </c>
      <c r="B23436" t="s">
        <v>18890</v>
      </c>
    </row>
    <row r="23437" spans="1:2" x14ac:dyDescent="0.25">
      <c r="A23437">
        <v>59399</v>
      </c>
      <c r="B23437" t="s">
        <v>18891</v>
      </c>
    </row>
    <row r="23438" spans="1:2" x14ac:dyDescent="0.25">
      <c r="A23438">
        <v>59412</v>
      </c>
      <c r="B23438" t="s">
        <v>16742</v>
      </c>
    </row>
    <row r="23439" spans="1:2" x14ac:dyDescent="0.25">
      <c r="A23439">
        <v>59414</v>
      </c>
      <c r="B23439" t="s">
        <v>16742</v>
      </c>
    </row>
    <row r="23440" spans="1:2" x14ac:dyDescent="0.25">
      <c r="A23440">
        <v>59423</v>
      </c>
      <c r="B23440" t="s">
        <v>16742</v>
      </c>
    </row>
    <row r="23441" spans="1:2" x14ac:dyDescent="0.25">
      <c r="A23441">
        <v>59425</v>
      </c>
      <c r="B23441" t="s">
        <v>16742</v>
      </c>
    </row>
    <row r="23442" spans="1:2" x14ac:dyDescent="0.25">
      <c r="A23442">
        <v>59427</v>
      </c>
      <c r="B23442" t="s">
        <v>16740</v>
      </c>
    </row>
    <row r="23443" spans="1:2" x14ac:dyDescent="0.25">
      <c r="A23443">
        <v>59427</v>
      </c>
      <c r="B23443" t="s">
        <v>16742</v>
      </c>
    </row>
    <row r="23444" spans="1:2" x14ac:dyDescent="0.25">
      <c r="A23444">
        <v>59439</v>
      </c>
      <c r="B23444" t="s">
        <v>16740</v>
      </c>
    </row>
    <row r="23445" spans="1:2" x14ac:dyDescent="0.25">
      <c r="A23445">
        <v>59439</v>
      </c>
      <c r="B23445" t="s">
        <v>18892</v>
      </c>
    </row>
    <row r="23446" spans="1:2" x14ac:dyDescent="0.25">
      <c r="A23446">
        <v>59450</v>
      </c>
      <c r="B23446" t="s">
        <v>18893</v>
      </c>
    </row>
    <row r="23447" spans="1:2" x14ac:dyDescent="0.25">
      <c r="A23447">
        <v>59457</v>
      </c>
      <c r="B23447" t="s">
        <v>18893</v>
      </c>
    </row>
    <row r="23448" spans="1:2" x14ac:dyDescent="0.25">
      <c r="A23448">
        <v>59466</v>
      </c>
      <c r="B23448" t="s">
        <v>18894</v>
      </c>
    </row>
    <row r="23449" spans="1:2" x14ac:dyDescent="0.25">
      <c r="A23449">
        <v>59469</v>
      </c>
      <c r="B23449" t="s">
        <v>18894</v>
      </c>
    </row>
    <row r="23450" spans="1:2" x14ac:dyDescent="0.25">
      <c r="A23450">
        <v>59494</v>
      </c>
      <c r="B23450" t="s">
        <v>18895</v>
      </c>
    </row>
    <row r="23451" spans="1:2" x14ac:dyDescent="0.25">
      <c r="A23451">
        <v>59505</v>
      </c>
      <c r="B23451" t="s">
        <v>3213</v>
      </c>
    </row>
    <row r="23452" spans="1:2" x14ac:dyDescent="0.25">
      <c r="A23452">
        <v>59506</v>
      </c>
      <c r="B23452" t="s">
        <v>18896</v>
      </c>
    </row>
    <row r="23453" spans="1:2" x14ac:dyDescent="0.25">
      <c r="A23453">
        <v>59508</v>
      </c>
      <c r="B23453" t="s">
        <v>18896</v>
      </c>
    </row>
    <row r="23454" spans="1:2" x14ac:dyDescent="0.25">
      <c r="A23454">
        <v>59510</v>
      </c>
      <c r="B23454" t="s">
        <v>18896</v>
      </c>
    </row>
    <row r="23455" spans="1:2" x14ac:dyDescent="0.25">
      <c r="A23455">
        <v>59511</v>
      </c>
      <c r="B23455" t="s">
        <v>18897</v>
      </c>
    </row>
    <row r="23456" spans="1:2" x14ac:dyDescent="0.25">
      <c r="A23456">
        <v>59514</v>
      </c>
      <c r="B23456" t="s">
        <v>18897</v>
      </c>
    </row>
    <row r="23457" spans="1:2" x14ac:dyDescent="0.25">
      <c r="A23457">
        <v>59519</v>
      </c>
      <c r="B23457" t="s">
        <v>18898</v>
      </c>
    </row>
    <row r="23458" spans="1:2" x14ac:dyDescent="0.25">
      <c r="A23458">
        <v>59539</v>
      </c>
      <c r="B23458" t="s">
        <v>18899</v>
      </c>
    </row>
    <row r="23459" spans="1:2" x14ac:dyDescent="0.25">
      <c r="A23459">
        <v>59541</v>
      </c>
      <c r="B23459" t="s">
        <v>18899</v>
      </c>
    </row>
    <row r="23460" spans="1:2" x14ac:dyDescent="0.25">
      <c r="A23460">
        <v>59555</v>
      </c>
      <c r="B23460" t="s">
        <v>18899</v>
      </c>
    </row>
    <row r="23461" spans="1:2" x14ac:dyDescent="0.25">
      <c r="A23461">
        <v>59556</v>
      </c>
      <c r="B23461" t="s">
        <v>18899</v>
      </c>
    </row>
    <row r="23462" spans="1:2" x14ac:dyDescent="0.25">
      <c r="A23462">
        <v>59557</v>
      </c>
      <c r="B23462" t="s">
        <v>18899</v>
      </c>
    </row>
    <row r="23463" spans="1:2" x14ac:dyDescent="0.25">
      <c r="A23463">
        <v>59558</v>
      </c>
      <c r="B23463" t="s">
        <v>18899</v>
      </c>
    </row>
    <row r="23464" spans="1:2" x14ac:dyDescent="0.25">
      <c r="A23464">
        <v>59570</v>
      </c>
      <c r="B23464" t="s">
        <v>18900</v>
      </c>
    </row>
    <row r="23465" spans="1:2" x14ac:dyDescent="0.25">
      <c r="A23465">
        <v>59572</v>
      </c>
      <c r="B23465" t="s">
        <v>18900</v>
      </c>
    </row>
    <row r="23466" spans="1:2" x14ac:dyDescent="0.25">
      <c r="A23466">
        <v>59581</v>
      </c>
      <c r="B23466" t="s">
        <v>18900</v>
      </c>
    </row>
    <row r="23467" spans="1:2" x14ac:dyDescent="0.25">
      <c r="A23467">
        <v>59590</v>
      </c>
      <c r="B23467" t="s">
        <v>18901</v>
      </c>
    </row>
    <row r="23468" spans="1:2" x14ac:dyDescent="0.25">
      <c r="A23468">
        <v>59594</v>
      </c>
      <c r="B23468" t="s">
        <v>18902</v>
      </c>
    </row>
    <row r="23469" spans="1:2" x14ac:dyDescent="0.25">
      <c r="A23469">
        <v>59597</v>
      </c>
      <c r="B23469" t="s">
        <v>18902</v>
      </c>
    </row>
    <row r="23470" spans="1:2" x14ac:dyDescent="0.25">
      <c r="A23470">
        <v>59602</v>
      </c>
      <c r="B23470" t="s">
        <v>18903</v>
      </c>
    </row>
    <row r="23471" spans="1:2" x14ac:dyDescent="0.25">
      <c r="A23471">
        <v>59609</v>
      </c>
      <c r="B23471" t="s">
        <v>18904</v>
      </c>
    </row>
    <row r="23472" spans="1:2" x14ac:dyDescent="0.25">
      <c r="A23472">
        <v>59741</v>
      </c>
      <c r="B23472" t="s">
        <v>18905</v>
      </c>
    </row>
    <row r="23473" spans="1:2" x14ac:dyDescent="0.25">
      <c r="A23473">
        <v>59755</v>
      </c>
      <c r="B23473" t="s">
        <v>18905</v>
      </c>
    </row>
    <row r="23474" spans="1:2" x14ac:dyDescent="0.25">
      <c r="A23474">
        <v>59757</v>
      </c>
      <c r="B23474" t="s">
        <v>18905</v>
      </c>
    </row>
    <row r="23475" spans="1:2" x14ac:dyDescent="0.25">
      <c r="A23475">
        <v>59759</v>
      </c>
      <c r="B23475" t="s">
        <v>18905</v>
      </c>
    </row>
    <row r="23476" spans="1:2" x14ac:dyDescent="0.25">
      <c r="A23476">
        <v>59821</v>
      </c>
      <c r="B23476" t="s">
        <v>18905</v>
      </c>
    </row>
    <row r="23477" spans="1:2" x14ac:dyDescent="0.25">
      <c r="A23477">
        <v>59823</v>
      </c>
      <c r="B23477" t="s">
        <v>18905</v>
      </c>
    </row>
    <row r="23478" spans="1:2" x14ac:dyDescent="0.25">
      <c r="A23478">
        <v>59837</v>
      </c>
      <c r="B23478" t="s">
        <v>18906</v>
      </c>
    </row>
    <row r="23479" spans="1:2" x14ac:dyDescent="0.25">
      <c r="A23479">
        <v>59839</v>
      </c>
      <c r="B23479" t="s">
        <v>18906</v>
      </c>
    </row>
    <row r="23480" spans="1:2" x14ac:dyDescent="0.25">
      <c r="A23480">
        <v>59840</v>
      </c>
      <c r="B23480" t="s">
        <v>18906</v>
      </c>
    </row>
    <row r="23481" spans="1:2" x14ac:dyDescent="0.25">
      <c r="A23481">
        <v>59841</v>
      </c>
      <c r="B23481" t="s">
        <v>18906</v>
      </c>
    </row>
    <row r="23482" spans="1:2" x14ac:dyDescent="0.25">
      <c r="A23482">
        <v>59846</v>
      </c>
      <c r="B23482" t="s">
        <v>18906</v>
      </c>
    </row>
    <row r="23483" spans="1:2" x14ac:dyDescent="0.25">
      <c r="A23483">
        <v>59863</v>
      </c>
      <c r="B23483" t="s">
        <v>18907</v>
      </c>
    </row>
    <row r="23484" spans="1:2" x14ac:dyDescent="0.25">
      <c r="A23484">
        <v>59872</v>
      </c>
      <c r="B23484" t="s">
        <v>18907</v>
      </c>
    </row>
    <row r="23485" spans="1:2" x14ac:dyDescent="0.25">
      <c r="A23485">
        <v>59886</v>
      </c>
      <c r="B23485" t="s">
        <v>18908</v>
      </c>
    </row>
    <row r="23486" spans="1:2" x14ac:dyDescent="0.25">
      <c r="A23486">
        <v>59889</v>
      </c>
      <c r="B23486" t="s">
        <v>18908</v>
      </c>
    </row>
    <row r="23487" spans="1:2" x14ac:dyDescent="0.25">
      <c r="A23487">
        <v>59905</v>
      </c>
      <c r="B23487" t="s">
        <v>18909</v>
      </c>
    </row>
    <row r="23488" spans="1:2" x14ac:dyDescent="0.25">
      <c r="A23488">
        <v>59909</v>
      </c>
      <c r="B23488" t="s">
        <v>18909</v>
      </c>
    </row>
    <row r="23489" spans="1:2" x14ac:dyDescent="0.25">
      <c r="A23489">
        <v>59929</v>
      </c>
      <c r="B23489" t="s">
        <v>18910</v>
      </c>
    </row>
    <row r="23490" spans="1:2" x14ac:dyDescent="0.25">
      <c r="A23490">
        <v>59939</v>
      </c>
      <c r="B23490" t="s">
        <v>18911</v>
      </c>
    </row>
    <row r="23491" spans="1:2" x14ac:dyDescent="0.25">
      <c r="A23491">
        <v>59949</v>
      </c>
      <c r="B23491" t="s">
        <v>18912</v>
      </c>
    </row>
    <row r="23492" spans="1:2" x14ac:dyDescent="0.25">
      <c r="A23492">
        <v>59955</v>
      </c>
      <c r="B23492" t="s">
        <v>18912</v>
      </c>
    </row>
    <row r="23493" spans="1:2" x14ac:dyDescent="0.25">
      <c r="A23493">
        <v>59964</v>
      </c>
      <c r="B23493" t="s">
        <v>18913</v>
      </c>
    </row>
    <row r="23494" spans="1:2" x14ac:dyDescent="0.25">
      <c r="A23494">
        <v>59969</v>
      </c>
      <c r="B23494" t="s">
        <v>18914</v>
      </c>
    </row>
    <row r="23495" spans="1:2" x14ac:dyDescent="0.25">
      <c r="A23495">
        <v>59969</v>
      </c>
      <c r="B23495" t="s">
        <v>18915</v>
      </c>
    </row>
    <row r="23496" spans="1:2" x14ac:dyDescent="0.25">
      <c r="A23496">
        <v>60311</v>
      </c>
      <c r="B23496" t="s">
        <v>8859</v>
      </c>
    </row>
    <row r="23497" spans="1:2" x14ac:dyDescent="0.25">
      <c r="A23497">
        <v>60313</v>
      </c>
      <c r="B23497" t="s">
        <v>8859</v>
      </c>
    </row>
    <row r="23498" spans="1:2" x14ac:dyDescent="0.25">
      <c r="A23498">
        <v>60314</v>
      </c>
      <c r="B23498" t="s">
        <v>8859</v>
      </c>
    </row>
    <row r="23499" spans="1:2" x14ac:dyDescent="0.25">
      <c r="A23499">
        <v>60316</v>
      </c>
      <c r="B23499" t="s">
        <v>8859</v>
      </c>
    </row>
    <row r="23500" spans="1:2" x14ac:dyDescent="0.25">
      <c r="A23500">
        <v>60318</v>
      </c>
      <c r="B23500" t="s">
        <v>8859</v>
      </c>
    </row>
    <row r="23501" spans="1:2" x14ac:dyDescent="0.25">
      <c r="A23501">
        <v>60320</v>
      </c>
      <c r="B23501" t="s">
        <v>8859</v>
      </c>
    </row>
    <row r="23502" spans="1:2" x14ac:dyDescent="0.25">
      <c r="A23502">
        <v>60322</v>
      </c>
      <c r="B23502" t="s">
        <v>8859</v>
      </c>
    </row>
    <row r="23503" spans="1:2" x14ac:dyDescent="0.25">
      <c r="A23503">
        <v>60323</v>
      </c>
      <c r="B23503" t="s">
        <v>8859</v>
      </c>
    </row>
    <row r="23504" spans="1:2" x14ac:dyDescent="0.25">
      <c r="A23504">
        <v>60325</v>
      </c>
      <c r="B23504" t="s">
        <v>8859</v>
      </c>
    </row>
    <row r="23505" spans="1:2" x14ac:dyDescent="0.25">
      <c r="A23505">
        <v>60326</v>
      </c>
      <c r="B23505" t="s">
        <v>8859</v>
      </c>
    </row>
    <row r="23506" spans="1:2" x14ac:dyDescent="0.25">
      <c r="A23506">
        <v>60327</v>
      </c>
      <c r="B23506" t="s">
        <v>8859</v>
      </c>
    </row>
    <row r="23507" spans="1:2" x14ac:dyDescent="0.25">
      <c r="A23507">
        <v>60329</v>
      </c>
      <c r="B23507" t="s">
        <v>8859</v>
      </c>
    </row>
    <row r="23508" spans="1:2" x14ac:dyDescent="0.25">
      <c r="A23508">
        <v>60385</v>
      </c>
      <c r="B23508" t="s">
        <v>8859</v>
      </c>
    </row>
    <row r="23509" spans="1:2" x14ac:dyDescent="0.25">
      <c r="A23509">
        <v>60386</v>
      </c>
      <c r="B23509" t="s">
        <v>8859</v>
      </c>
    </row>
    <row r="23510" spans="1:2" x14ac:dyDescent="0.25">
      <c r="A23510">
        <v>60388</v>
      </c>
      <c r="B23510" t="s">
        <v>8859</v>
      </c>
    </row>
    <row r="23511" spans="1:2" x14ac:dyDescent="0.25">
      <c r="A23511">
        <v>60389</v>
      </c>
      <c r="B23511" t="s">
        <v>8859</v>
      </c>
    </row>
    <row r="23512" spans="1:2" x14ac:dyDescent="0.25">
      <c r="A23512">
        <v>60431</v>
      </c>
      <c r="B23512" t="s">
        <v>8859</v>
      </c>
    </row>
    <row r="23513" spans="1:2" x14ac:dyDescent="0.25">
      <c r="A23513">
        <v>60433</v>
      </c>
      <c r="B23513" t="s">
        <v>8859</v>
      </c>
    </row>
    <row r="23514" spans="1:2" x14ac:dyDescent="0.25">
      <c r="A23514">
        <v>60435</v>
      </c>
      <c r="B23514" t="s">
        <v>8859</v>
      </c>
    </row>
    <row r="23515" spans="1:2" x14ac:dyDescent="0.25">
      <c r="A23515">
        <v>60437</v>
      </c>
      <c r="B23515" t="s">
        <v>8859</v>
      </c>
    </row>
    <row r="23516" spans="1:2" x14ac:dyDescent="0.25">
      <c r="A23516">
        <v>60439</v>
      </c>
      <c r="B23516" t="s">
        <v>8859</v>
      </c>
    </row>
    <row r="23517" spans="1:2" x14ac:dyDescent="0.25">
      <c r="A23517">
        <v>60486</v>
      </c>
      <c r="B23517" t="s">
        <v>8859</v>
      </c>
    </row>
    <row r="23518" spans="1:2" x14ac:dyDescent="0.25">
      <c r="A23518">
        <v>60487</v>
      </c>
      <c r="B23518" t="s">
        <v>8859</v>
      </c>
    </row>
    <row r="23519" spans="1:2" x14ac:dyDescent="0.25">
      <c r="A23519">
        <v>60488</v>
      </c>
      <c r="B23519" t="s">
        <v>8859</v>
      </c>
    </row>
    <row r="23520" spans="1:2" x14ac:dyDescent="0.25">
      <c r="A23520">
        <v>60489</v>
      </c>
      <c r="B23520" t="s">
        <v>8859</v>
      </c>
    </row>
    <row r="23521" spans="1:2" x14ac:dyDescent="0.25">
      <c r="A23521">
        <v>60528</v>
      </c>
      <c r="B23521" t="s">
        <v>8859</v>
      </c>
    </row>
    <row r="23522" spans="1:2" x14ac:dyDescent="0.25">
      <c r="A23522">
        <v>60529</v>
      </c>
      <c r="B23522" t="s">
        <v>8859</v>
      </c>
    </row>
    <row r="23523" spans="1:2" x14ac:dyDescent="0.25">
      <c r="A23523">
        <v>60549</v>
      </c>
      <c r="B23523" t="s">
        <v>8859</v>
      </c>
    </row>
    <row r="23524" spans="1:2" x14ac:dyDescent="0.25">
      <c r="A23524">
        <v>60570</v>
      </c>
      <c r="B23524" t="s">
        <v>8859</v>
      </c>
    </row>
    <row r="23525" spans="1:2" x14ac:dyDescent="0.25">
      <c r="A23525">
        <v>60594</v>
      </c>
      <c r="B23525" t="s">
        <v>8859</v>
      </c>
    </row>
    <row r="23526" spans="1:2" x14ac:dyDescent="0.25">
      <c r="A23526">
        <v>60596</v>
      </c>
      <c r="B23526" t="s">
        <v>8859</v>
      </c>
    </row>
    <row r="23527" spans="1:2" x14ac:dyDescent="0.25">
      <c r="A23527">
        <v>60598</v>
      </c>
      <c r="B23527" t="s">
        <v>8859</v>
      </c>
    </row>
    <row r="23528" spans="1:2" x14ac:dyDescent="0.25">
      <c r="A23528">
        <v>60599</v>
      </c>
      <c r="B23528" t="s">
        <v>8859</v>
      </c>
    </row>
    <row r="23529" spans="1:2" x14ac:dyDescent="0.25">
      <c r="A23529">
        <v>61118</v>
      </c>
      <c r="B23529" t="s">
        <v>3213</v>
      </c>
    </row>
    <row r="23530" spans="1:2" x14ac:dyDescent="0.25">
      <c r="A23530">
        <v>61123</v>
      </c>
      <c r="B23530" t="s">
        <v>18916</v>
      </c>
    </row>
    <row r="23531" spans="1:2" x14ac:dyDescent="0.25">
      <c r="A23531">
        <v>61130</v>
      </c>
      <c r="B23531" t="s">
        <v>18916</v>
      </c>
    </row>
    <row r="23532" spans="1:2" x14ac:dyDescent="0.25">
      <c r="A23532">
        <v>61130</v>
      </c>
      <c r="B23532" t="s">
        <v>18917</v>
      </c>
    </row>
    <row r="23533" spans="1:2" x14ac:dyDescent="0.25">
      <c r="A23533">
        <v>61131</v>
      </c>
      <c r="B23533" t="s">
        <v>7722</v>
      </c>
    </row>
    <row r="23534" spans="1:2" x14ac:dyDescent="0.25">
      <c r="A23534">
        <v>61133</v>
      </c>
      <c r="B23534" t="s">
        <v>7722</v>
      </c>
    </row>
    <row r="23535" spans="1:2" x14ac:dyDescent="0.25">
      <c r="A23535">
        <v>61137</v>
      </c>
      <c r="B23535" t="s">
        <v>7722</v>
      </c>
    </row>
    <row r="23536" spans="1:2" x14ac:dyDescent="0.25">
      <c r="A23536">
        <v>61138</v>
      </c>
      <c r="B23536" t="s">
        <v>18918</v>
      </c>
    </row>
    <row r="23537" spans="1:2" x14ac:dyDescent="0.25">
      <c r="A23537">
        <v>61159</v>
      </c>
      <c r="B23537" t="s">
        <v>397</v>
      </c>
    </row>
    <row r="23538" spans="1:2" x14ac:dyDescent="0.25">
      <c r="A23538">
        <v>61160</v>
      </c>
      <c r="B23538" t="s">
        <v>397</v>
      </c>
    </row>
    <row r="23539" spans="1:2" x14ac:dyDescent="0.25">
      <c r="A23539">
        <v>61169</v>
      </c>
      <c r="B23539" t="s">
        <v>397</v>
      </c>
    </row>
    <row r="23540" spans="1:2" x14ac:dyDescent="0.25">
      <c r="A23540">
        <v>61184</v>
      </c>
      <c r="B23540" t="s">
        <v>18919</v>
      </c>
    </row>
    <row r="23541" spans="1:2" x14ac:dyDescent="0.25">
      <c r="A23541">
        <v>61191</v>
      </c>
      <c r="B23541" t="s">
        <v>18920</v>
      </c>
    </row>
    <row r="23542" spans="1:2" x14ac:dyDescent="0.25">
      <c r="A23542">
        <v>61192</v>
      </c>
      <c r="B23542" t="s">
        <v>18921</v>
      </c>
    </row>
    <row r="23543" spans="1:2" x14ac:dyDescent="0.25">
      <c r="A23543">
        <v>61194</v>
      </c>
      <c r="B23543" t="s">
        <v>18921</v>
      </c>
    </row>
    <row r="23544" spans="1:2" x14ac:dyDescent="0.25">
      <c r="A23544">
        <v>61195</v>
      </c>
      <c r="B23544" t="s">
        <v>18922</v>
      </c>
    </row>
    <row r="23545" spans="1:2" x14ac:dyDescent="0.25">
      <c r="A23545">
        <v>61197</v>
      </c>
      <c r="B23545" t="s">
        <v>18922</v>
      </c>
    </row>
    <row r="23546" spans="1:2" x14ac:dyDescent="0.25">
      <c r="A23546">
        <v>61198</v>
      </c>
      <c r="B23546" t="s">
        <v>18923</v>
      </c>
    </row>
    <row r="23547" spans="1:2" x14ac:dyDescent="0.25">
      <c r="A23547">
        <v>61200</v>
      </c>
      <c r="B23547" t="s">
        <v>5100</v>
      </c>
    </row>
    <row r="23548" spans="1:2" x14ac:dyDescent="0.25">
      <c r="A23548">
        <v>61200</v>
      </c>
      <c r="B23548" t="s">
        <v>5100</v>
      </c>
    </row>
    <row r="23549" spans="1:2" x14ac:dyDescent="0.25">
      <c r="A23549">
        <v>61200</v>
      </c>
      <c r="B23549" t="s">
        <v>18923</v>
      </c>
    </row>
    <row r="23550" spans="1:2" x14ac:dyDescent="0.25">
      <c r="A23550">
        <v>61201</v>
      </c>
      <c r="B23550" t="s">
        <v>18924</v>
      </c>
    </row>
    <row r="23551" spans="1:2" x14ac:dyDescent="0.25">
      <c r="A23551">
        <v>61203</v>
      </c>
      <c r="B23551" t="s">
        <v>18925</v>
      </c>
    </row>
    <row r="23552" spans="1:2" x14ac:dyDescent="0.25">
      <c r="A23552">
        <v>61203</v>
      </c>
      <c r="B23552" t="s">
        <v>18926</v>
      </c>
    </row>
    <row r="23553" spans="1:2" x14ac:dyDescent="0.25">
      <c r="A23553">
        <v>61203</v>
      </c>
      <c r="B23553" t="s">
        <v>18924</v>
      </c>
    </row>
    <row r="23554" spans="1:2" x14ac:dyDescent="0.25">
      <c r="A23554">
        <v>61203</v>
      </c>
      <c r="B23554" t="s">
        <v>18927</v>
      </c>
    </row>
    <row r="23555" spans="1:2" x14ac:dyDescent="0.25">
      <c r="A23555">
        <v>61204</v>
      </c>
      <c r="B23555" t="s">
        <v>18928</v>
      </c>
    </row>
    <row r="23556" spans="1:2" x14ac:dyDescent="0.25">
      <c r="A23556">
        <v>61206</v>
      </c>
      <c r="B23556" t="s">
        <v>18928</v>
      </c>
    </row>
    <row r="23557" spans="1:2" x14ac:dyDescent="0.25">
      <c r="A23557">
        <v>61207</v>
      </c>
      <c r="B23557" t="s">
        <v>18929</v>
      </c>
    </row>
    <row r="23558" spans="1:2" x14ac:dyDescent="0.25">
      <c r="A23558">
        <v>61209</v>
      </c>
      <c r="B23558" t="s">
        <v>18929</v>
      </c>
    </row>
    <row r="23559" spans="1:2" x14ac:dyDescent="0.25">
      <c r="A23559">
        <v>61209</v>
      </c>
      <c r="B23559" t="s">
        <v>18930</v>
      </c>
    </row>
    <row r="23560" spans="1:2" x14ac:dyDescent="0.25">
      <c r="A23560">
        <v>61231</v>
      </c>
      <c r="B23560" t="s">
        <v>3213</v>
      </c>
    </row>
    <row r="23561" spans="1:2" x14ac:dyDescent="0.25">
      <c r="A23561">
        <v>61239</v>
      </c>
      <c r="B23561" t="s">
        <v>18931</v>
      </c>
    </row>
    <row r="23562" spans="1:2" x14ac:dyDescent="0.25">
      <c r="A23562">
        <v>61250</v>
      </c>
      <c r="B23562" t="s">
        <v>18932</v>
      </c>
    </row>
    <row r="23563" spans="1:2" x14ac:dyDescent="0.25">
      <c r="A23563">
        <v>61250</v>
      </c>
      <c r="B23563" t="s">
        <v>18933</v>
      </c>
    </row>
    <row r="23564" spans="1:2" x14ac:dyDescent="0.25">
      <c r="A23564">
        <v>61267</v>
      </c>
      <c r="B23564" t="s">
        <v>18934</v>
      </c>
    </row>
    <row r="23565" spans="1:2" x14ac:dyDescent="0.25">
      <c r="A23565">
        <v>61273</v>
      </c>
      <c r="B23565" t="s">
        <v>7497</v>
      </c>
    </row>
    <row r="23566" spans="1:2" x14ac:dyDescent="0.25">
      <c r="A23566">
        <v>61273</v>
      </c>
      <c r="B23566" t="s">
        <v>18935</v>
      </c>
    </row>
    <row r="23567" spans="1:2" x14ac:dyDescent="0.25">
      <c r="A23567">
        <v>61274</v>
      </c>
      <c r="B23567" t="s">
        <v>18936</v>
      </c>
    </row>
    <row r="23568" spans="1:2" x14ac:dyDescent="0.25">
      <c r="A23568">
        <v>61276</v>
      </c>
      <c r="B23568" t="s">
        <v>18936</v>
      </c>
    </row>
    <row r="23569" spans="1:2" x14ac:dyDescent="0.25">
      <c r="A23569">
        <v>61277</v>
      </c>
      <c r="B23569" t="s">
        <v>18937</v>
      </c>
    </row>
    <row r="23570" spans="1:2" x14ac:dyDescent="0.25">
      <c r="A23570">
        <v>61279</v>
      </c>
      <c r="B23570" t="s">
        <v>18937</v>
      </c>
    </row>
    <row r="23571" spans="1:2" x14ac:dyDescent="0.25">
      <c r="A23571">
        <v>61371</v>
      </c>
      <c r="B23571" t="s">
        <v>5893</v>
      </c>
    </row>
    <row r="23572" spans="1:2" x14ac:dyDescent="0.25">
      <c r="A23572">
        <v>61373</v>
      </c>
      <c r="B23572" t="s">
        <v>5893</v>
      </c>
    </row>
    <row r="23573" spans="1:2" x14ac:dyDescent="0.25">
      <c r="A23573">
        <v>61381</v>
      </c>
      <c r="B23573" t="s">
        <v>5893</v>
      </c>
    </row>
    <row r="23574" spans="1:2" x14ac:dyDescent="0.25">
      <c r="A23574">
        <v>61385</v>
      </c>
      <c r="B23574" t="s">
        <v>18938</v>
      </c>
    </row>
    <row r="23575" spans="1:2" x14ac:dyDescent="0.25">
      <c r="A23575">
        <v>61389</v>
      </c>
      <c r="B23575" t="s">
        <v>18939</v>
      </c>
    </row>
    <row r="23576" spans="1:2" x14ac:dyDescent="0.25">
      <c r="A23576">
        <v>61389</v>
      </c>
      <c r="B23576" t="s">
        <v>9006</v>
      </c>
    </row>
    <row r="23577" spans="1:2" x14ac:dyDescent="0.25">
      <c r="A23577">
        <v>61389</v>
      </c>
      <c r="B23577" t="s">
        <v>18938</v>
      </c>
    </row>
    <row r="23578" spans="1:2" x14ac:dyDescent="0.25">
      <c r="A23578">
        <v>61424</v>
      </c>
      <c r="B23578" t="s">
        <v>18940</v>
      </c>
    </row>
    <row r="23579" spans="1:2" x14ac:dyDescent="0.25">
      <c r="A23579">
        <v>61440</v>
      </c>
      <c r="B23579" t="s">
        <v>18940</v>
      </c>
    </row>
    <row r="23580" spans="1:2" x14ac:dyDescent="0.25">
      <c r="A23580">
        <v>61449</v>
      </c>
      <c r="B23580" t="s">
        <v>2661</v>
      </c>
    </row>
    <row r="23581" spans="1:2" x14ac:dyDescent="0.25">
      <c r="A23581">
        <v>61462</v>
      </c>
      <c r="B23581" t="s">
        <v>3233</v>
      </c>
    </row>
    <row r="23582" spans="1:2" x14ac:dyDescent="0.25">
      <c r="A23582">
        <v>61476</v>
      </c>
      <c r="B23582" t="s">
        <v>18941</v>
      </c>
    </row>
    <row r="23583" spans="1:2" x14ac:dyDescent="0.25">
      <c r="A23583">
        <v>61477</v>
      </c>
      <c r="B23583" t="s">
        <v>18942</v>
      </c>
    </row>
    <row r="23584" spans="1:2" x14ac:dyDescent="0.25">
      <c r="A23584">
        <v>61479</v>
      </c>
      <c r="B23584" t="s">
        <v>18942</v>
      </c>
    </row>
    <row r="23585" spans="1:2" x14ac:dyDescent="0.25">
      <c r="A23585">
        <v>63032</v>
      </c>
      <c r="B23585" t="s">
        <v>18943</v>
      </c>
    </row>
    <row r="23586" spans="1:2" x14ac:dyDescent="0.25">
      <c r="A23586">
        <v>63065</v>
      </c>
      <c r="B23586" t="s">
        <v>18943</v>
      </c>
    </row>
    <row r="23587" spans="1:2" x14ac:dyDescent="0.25">
      <c r="A23587">
        <v>63067</v>
      </c>
      <c r="B23587" t="s">
        <v>18943</v>
      </c>
    </row>
    <row r="23588" spans="1:2" x14ac:dyDescent="0.25">
      <c r="A23588">
        <v>63069</v>
      </c>
      <c r="B23588" t="s">
        <v>18943</v>
      </c>
    </row>
    <row r="23589" spans="1:2" x14ac:dyDescent="0.25">
      <c r="A23589">
        <v>63071</v>
      </c>
      <c r="B23589" t="s">
        <v>18943</v>
      </c>
    </row>
    <row r="23590" spans="1:2" x14ac:dyDescent="0.25">
      <c r="A23590">
        <v>63073</v>
      </c>
      <c r="B23590" t="s">
        <v>18943</v>
      </c>
    </row>
    <row r="23591" spans="1:2" x14ac:dyDescent="0.25">
      <c r="A23591">
        <v>63075</v>
      </c>
      <c r="B23591" t="s">
        <v>18943</v>
      </c>
    </row>
    <row r="23592" spans="1:2" x14ac:dyDescent="0.25">
      <c r="A23592">
        <v>63087</v>
      </c>
      <c r="B23592" t="s">
        <v>18944</v>
      </c>
    </row>
    <row r="23593" spans="1:2" x14ac:dyDescent="0.25">
      <c r="A23593">
        <v>63094</v>
      </c>
      <c r="B23593" t="s">
        <v>18944</v>
      </c>
    </row>
    <row r="23594" spans="1:2" x14ac:dyDescent="0.25">
      <c r="A23594">
        <v>63110</v>
      </c>
      <c r="B23594" t="s">
        <v>18944</v>
      </c>
    </row>
    <row r="23595" spans="1:2" x14ac:dyDescent="0.25">
      <c r="A23595">
        <v>63120</v>
      </c>
      <c r="B23595" t="s">
        <v>18945</v>
      </c>
    </row>
    <row r="23596" spans="1:2" x14ac:dyDescent="0.25">
      <c r="A23596">
        <v>63128</v>
      </c>
      <c r="B23596" t="s">
        <v>18945</v>
      </c>
    </row>
    <row r="23597" spans="1:2" x14ac:dyDescent="0.25">
      <c r="A23597">
        <v>63136</v>
      </c>
      <c r="B23597" t="s">
        <v>18946</v>
      </c>
    </row>
    <row r="23598" spans="1:2" x14ac:dyDescent="0.25">
      <c r="A23598">
        <v>63150</v>
      </c>
      <c r="B23598" t="s">
        <v>18946</v>
      </c>
    </row>
    <row r="23599" spans="1:2" x14ac:dyDescent="0.25">
      <c r="A23599">
        <v>63150</v>
      </c>
      <c r="B23599" t="s">
        <v>18947</v>
      </c>
    </row>
    <row r="23600" spans="1:2" x14ac:dyDescent="0.25">
      <c r="A23600">
        <v>63158</v>
      </c>
      <c r="B23600" t="s">
        <v>18948</v>
      </c>
    </row>
    <row r="23601" spans="1:2" x14ac:dyDescent="0.25">
      <c r="A23601">
        <v>63165</v>
      </c>
      <c r="B23601" t="s">
        <v>18948</v>
      </c>
    </row>
    <row r="23602" spans="1:2" x14ac:dyDescent="0.25">
      <c r="A23602">
        <v>63179</v>
      </c>
      <c r="B23602" t="s">
        <v>18949</v>
      </c>
    </row>
    <row r="23603" spans="1:2" x14ac:dyDescent="0.25">
      <c r="A23603">
        <v>63225</v>
      </c>
      <c r="B23603" t="s">
        <v>9799</v>
      </c>
    </row>
    <row r="23604" spans="1:2" x14ac:dyDescent="0.25">
      <c r="A23604">
        <v>63246</v>
      </c>
      <c r="B23604" t="s">
        <v>18950</v>
      </c>
    </row>
    <row r="23605" spans="1:2" x14ac:dyDescent="0.25">
      <c r="A23605">
        <v>63263</v>
      </c>
      <c r="B23605" t="s">
        <v>18950</v>
      </c>
    </row>
    <row r="23606" spans="1:2" x14ac:dyDescent="0.25">
      <c r="A23606">
        <v>63274</v>
      </c>
      <c r="B23606" t="s">
        <v>18951</v>
      </c>
    </row>
    <row r="23607" spans="1:2" x14ac:dyDescent="0.25">
      <c r="A23607">
        <v>63280</v>
      </c>
      <c r="B23607" t="s">
        <v>18951</v>
      </c>
    </row>
    <row r="23608" spans="1:2" x14ac:dyDescent="0.25">
      <c r="A23608">
        <v>63303</v>
      </c>
      <c r="B23608" t="s">
        <v>18951</v>
      </c>
    </row>
    <row r="23609" spans="1:2" x14ac:dyDescent="0.25">
      <c r="A23609">
        <v>63322</v>
      </c>
      <c r="B23609" t="s">
        <v>18952</v>
      </c>
    </row>
    <row r="23610" spans="1:2" x14ac:dyDescent="0.25">
      <c r="A23610">
        <v>63329</v>
      </c>
      <c r="B23610" t="s">
        <v>18953</v>
      </c>
    </row>
    <row r="23611" spans="1:2" x14ac:dyDescent="0.25">
      <c r="A23611">
        <v>63434</v>
      </c>
      <c r="B23611" t="s">
        <v>18954</v>
      </c>
    </row>
    <row r="23612" spans="1:2" x14ac:dyDescent="0.25">
      <c r="A23612">
        <v>63450</v>
      </c>
      <c r="B23612" t="s">
        <v>18954</v>
      </c>
    </row>
    <row r="23613" spans="1:2" x14ac:dyDescent="0.25">
      <c r="A23613">
        <v>63452</v>
      </c>
      <c r="B23613" t="s">
        <v>18954</v>
      </c>
    </row>
    <row r="23614" spans="1:2" x14ac:dyDescent="0.25">
      <c r="A23614">
        <v>63454</v>
      </c>
      <c r="B23614" t="s">
        <v>18954</v>
      </c>
    </row>
    <row r="23615" spans="1:2" x14ac:dyDescent="0.25">
      <c r="A23615">
        <v>63456</v>
      </c>
      <c r="B23615" t="s">
        <v>18954</v>
      </c>
    </row>
    <row r="23616" spans="1:2" x14ac:dyDescent="0.25">
      <c r="A23616">
        <v>63457</v>
      </c>
      <c r="B23616" t="s">
        <v>18954</v>
      </c>
    </row>
    <row r="23617" spans="1:2" x14ac:dyDescent="0.25">
      <c r="A23617">
        <v>63477</v>
      </c>
      <c r="B23617" t="s">
        <v>18955</v>
      </c>
    </row>
    <row r="23618" spans="1:2" x14ac:dyDescent="0.25">
      <c r="A23618">
        <v>63486</v>
      </c>
      <c r="B23618" t="s">
        <v>18956</v>
      </c>
    </row>
    <row r="23619" spans="1:2" x14ac:dyDescent="0.25">
      <c r="A23619">
        <v>63500</v>
      </c>
      <c r="B23619" t="s">
        <v>18957</v>
      </c>
    </row>
    <row r="23620" spans="1:2" x14ac:dyDescent="0.25">
      <c r="A23620">
        <v>63505</v>
      </c>
      <c r="B23620" t="s">
        <v>5113</v>
      </c>
    </row>
    <row r="23621" spans="1:2" x14ac:dyDescent="0.25">
      <c r="A23621">
        <v>63505</v>
      </c>
      <c r="B23621" t="s">
        <v>18958</v>
      </c>
    </row>
    <row r="23622" spans="1:2" x14ac:dyDescent="0.25">
      <c r="A23622">
        <v>63509</v>
      </c>
      <c r="B23622" t="s">
        <v>18959</v>
      </c>
    </row>
    <row r="23623" spans="1:2" x14ac:dyDescent="0.25">
      <c r="A23623">
        <v>63512</v>
      </c>
      <c r="B23623" t="s">
        <v>18959</v>
      </c>
    </row>
    <row r="23624" spans="1:2" x14ac:dyDescent="0.25">
      <c r="A23624">
        <v>63517</v>
      </c>
      <c r="B23624" t="s">
        <v>18837</v>
      </c>
    </row>
    <row r="23625" spans="1:2" x14ac:dyDescent="0.25">
      <c r="A23625">
        <v>63526</v>
      </c>
      <c r="B23625" t="s">
        <v>18960</v>
      </c>
    </row>
    <row r="23626" spans="1:2" x14ac:dyDescent="0.25">
      <c r="A23626">
        <v>63533</v>
      </c>
      <c r="B23626" t="s">
        <v>18961</v>
      </c>
    </row>
    <row r="23627" spans="1:2" x14ac:dyDescent="0.25">
      <c r="A23627">
        <v>63538</v>
      </c>
      <c r="B23627" t="s">
        <v>18962</v>
      </c>
    </row>
    <row r="23628" spans="1:2" x14ac:dyDescent="0.25">
      <c r="A23628">
        <v>63539</v>
      </c>
      <c r="B23628" t="s">
        <v>18963</v>
      </c>
    </row>
    <row r="23629" spans="1:2" x14ac:dyDescent="0.25">
      <c r="A23629">
        <v>63543</v>
      </c>
      <c r="B23629" t="s">
        <v>18964</v>
      </c>
    </row>
    <row r="23630" spans="1:2" x14ac:dyDescent="0.25">
      <c r="A23630">
        <v>63543</v>
      </c>
      <c r="B23630" t="s">
        <v>18963</v>
      </c>
    </row>
    <row r="23631" spans="1:2" x14ac:dyDescent="0.25">
      <c r="A23631">
        <v>63544</v>
      </c>
      <c r="B23631" t="s">
        <v>18965</v>
      </c>
    </row>
    <row r="23632" spans="1:2" x14ac:dyDescent="0.25">
      <c r="A23632">
        <v>63546</v>
      </c>
      <c r="B23632" t="s">
        <v>18965</v>
      </c>
    </row>
    <row r="23633" spans="1:2" x14ac:dyDescent="0.25">
      <c r="A23633">
        <v>63547</v>
      </c>
      <c r="B23633" t="s">
        <v>7129</v>
      </c>
    </row>
    <row r="23634" spans="1:2" x14ac:dyDescent="0.25">
      <c r="A23634">
        <v>63549</v>
      </c>
      <c r="B23634" t="s">
        <v>7129</v>
      </c>
    </row>
    <row r="23635" spans="1:2" x14ac:dyDescent="0.25">
      <c r="A23635">
        <v>63571</v>
      </c>
      <c r="B23635" t="s">
        <v>18966</v>
      </c>
    </row>
    <row r="23636" spans="1:2" x14ac:dyDescent="0.25">
      <c r="A23636">
        <v>63579</v>
      </c>
      <c r="B23636" t="s">
        <v>18967</v>
      </c>
    </row>
    <row r="23637" spans="1:2" x14ac:dyDescent="0.25">
      <c r="A23637">
        <v>63580</v>
      </c>
      <c r="B23637" t="s">
        <v>18968</v>
      </c>
    </row>
    <row r="23638" spans="1:2" x14ac:dyDescent="0.25">
      <c r="A23638">
        <v>63584</v>
      </c>
      <c r="B23638" t="s">
        <v>18968</v>
      </c>
    </row>
    <row r="23639" spans="1:2" x14ac:dyDescent="0.25">
      <c r="A23639">
        <v>63589</v>
      </c>
      <c r="B23639" t="s">
        <v>18969</v>
      </c>
    </row>
    <row r="23640" spans="1:2" x14ac:dyDescent="0.25">
      <c r="A23640">
        <v>63589</v>
      </c>
      <c r="B23640" t="s">
        <v>18970</v>
      </c>
    </row>
    <row r="23641" spans="1:2" x14ac:dyDescent="0.25">
      <c r="A23641">
        <v>63594</v>
      </c>
      <c r="B23641" t="s">
        <v>18971</v>
      </c>
    </row>
    <row r="23642" spans="1:2" x14ac:dyDescent="0.25">
      <c r="A23642">
        <v>63595</v>
      </c>
      <c r="B23642" t="s">
        <v>18972</v>
      </c>
    </row>
    <row r="23643" spans="1:2" x14ac:dyDescent="0.25">
      <c r="A23643">
        <v>63596</v>
      </c>
      <c r="B23643" t="s">
        <v>18972</v>
      </c>
    </row>
    <row r="23644" spans="1:2" x14ac:dyDescent="0.25">
      <c r="A23644">
        <v>63599</v>
      </c>
      <c r="B23644" t="s">
        <v>18972</v>
      </c>
    </row>
    <row r="23645" spans="1:2" x14ac:dyDescent="0.25">
      <c r="A23645">
        <v>63607</v>
      </c>
      <c r="B23645" t="s">
        <v>18973</v>
      </c>
    </row>
    <row r="23646" spans="1:2" x14ac:dyDescent="0.25">
      <c r="A23646">
        <v>63619</v>
      </c>
      <c r="B23646" t="s">
        <v>3213</v>
      </c>
    </row>
    <row r="23647" spans="1:2" x14ac:dyDescent="0.25">
      <c r="A23647">
        <v>63620</v>
      </c>
      <c r="B23647" t="s">
        <v>3213</v>
      </c>
    </row>
    <row r="23648" spans="1:2" x14ac:dyDescent="0.25">
      <c r="A23648">
        <v>63628</v>
      </c>
      <c r="B23648" t="s">
        <v>3213</v>
      </c>
    </row>
    <row r="23649" spans="1:2" x14ac:dyDescent="0.25">
      <c r="A23649">
        <v>63633</v>
      </c>
      <c r="B23649" t="s">
        <v>18974</v>
      </c>
    </row>
    <row r="23650" spans="1:2" x14ac:dyDescent="0.25">
      <c r="A23650">
        <v>63634</v>
      </c>
      <c r="B23650" t="s">
        <v>18975</v>
      </c>
    </row>
    <row r="23651" spans="1:2" x14ac:dyDescent="0.25">
      <c r="A23651">
        <v>63636</v>
      </c>
      <c r="B23651" t="s">
        <v>18975</v>
      </c>
    </row>
    <row r="23652" spans="1:2" x14ac:dyDescent="0.25">
      <c r="A23652">
        <v>63637</v>
      </c>
      <c r="B23652" t="s">
        <v>18976</v>
      </c>
    </row>
    <row r="23653" spans="1:2" x14ac:dyDescent="0.25">
      <c r="A23653">
        <v>63639</v>
      </c>
      <c r="B23653" t="s">
        <v>18977</v>
      </c>
    </row>
    <row r="23654" spans="1:2" x14ac:dyDescent="0.25">
      <c r="A23654">
        <v>63654</v>
      </c>
      <c r="B23654" t="s">
        <v>18978</v>
      </c>
    </row>
    <row r="23655" spans="1:2" x14ac:dyDescent="0.25">
      <c r="A23655">
        <v>63662</v>
      </c>
      <c r="B23655" t="s">
        <v>18979</v>
      </c>
    </row>
    <row r="23656" spans="1:2" x14ac:dyDescent="0.25">
      <c r="A23656">
        <v>63667</v>
      </c>
      <c r="B23656" t="s">
        <v>18979</v>
      </c>
    </row>
    <row r="23657" spans="1:2" x14ac:dyDescent="0.25">
      <c r="A23657">
        <v>63674</v>
      </c>
      <c r="B23657" t="s">
        <v>250</v>
      </c>
    </row>
    <row r="23658" spans="1:2" x14ac:dyDescent="0.25">
      <c r="A23658">
        <v>63679</v>
      </c>
      <c r="B23658" t="s">
        <v>18980</v>
      </c>
    </row>
    <row r="23659" spans="1:2" x14ac:dyDescent="0.25">
      <c r="A23659">
        <v>63683</v>
      </c>
      <c r="B23659" t="s">
        <v>18981</v>
      </c>
    </row>
    <row r="23660" spans="1:2" x14ac:dyDescent="0.25">
      <c r="A23660">
        <v>63688</v>
      </c>
      <c r="B23660" t="s">
        <v>18982</v>
      </c>
    </row>
    <row r="23661" spans="1:2" x14ac:dyDescent="0.25">
      <c r="A23661">
        <v>63689</v>
      </c>
      <c r="B23661" t="s">
        <v>18983</v>
      </c>
    </row>
    <row r="23662" spans="1:2" x14ac:dyDescent="0.25">
      <c r="A23662">
        <v>63691</v>
      </c>
      <c r="B23662" t="s">
        <v>18983</v>
      </c>
    </row>
    <row r="23663" spans="1:2" x14ac:dyDescent="0.25">
      <c r="A23663">
        <v>63692</v>
      </c>
      <c r="B23663" t="s">
        <v>18984</v>
      </c>
    </row>
    <row r="23664" spans="1:2" x14ac:dyDescent="0.25">
      <c r="A23664">
        <v>63694</v>
      </c>
      <c r="B23664" t="s">
        <v>18984</v>
      </c>
    </row>
    <row r="23665" spans="1:2" x14ac:dyDescent="0.25">
      <c r="A23665">
        <v>63695</v>
      </c>
      <c r="B23665" t="s">
        <v>18985</v>
      </c>
    </row>
    <row r="23666" spans="1:2" x14ac:dyDescent="0.25">
      <c r="A23666">
        <v>63697</v>
      </c>
      <c r="B23666" t="s">
        <v>18986</v>
      </c>
    </row>
    <row r="23667" spans="1:2" x14ac:dyDescent="0.25">
      <c r="A23667">
        <v>63699</v>
      </c>
      <c r="B23667" t="s">
        <v>18987</v>
      </c>
    </row>
    <row r="23668" spans="1:2" x14ac:dyDescent="0.25">
      <c r="A23668">
        <v>63699</v>
      </c>
      <c r="B23668" t="s">
        <v>18988</v>
      </c>
    </row>
    <row r="23669" spans="1:2" x14ac:dyDescent="0.25">
      <c r="A23669">
        <v>63699</v>
      </c>
      <c r="B23669" t="s">
        <v>18989</v>
      </c>
    </row>
    <row r="23670" spans="1:2" x14ac:dyDescent="0.25">
      <c r="A23670">
        <v>63699</v>
      </c>
      <c r="B23670" t="s">
        <v>18990</v>
      </c>
    </row>
    <row r="23671" spans="1:2" x14ac:dyDescent="0.25">
      <c r="A23671">
        <v>63723</v>
      </c>
      <c r="B23671" t="s">
        <v>18991</v>
      </c>
    </row>
    <row r="23672" spans="1:2" x14ac:dyDescent="0.25">
      <c r="A23672">
        <v>63725</v>
      </c>
      <c r="B23672" t="s">
        <v>18991</v>
      </c>
    </row>
    <row r="23673" spans="1:2" x14ac:dyDescent="0.25">
      <c r="A23673">
        <v>63726</v>
      </c>
      <c r="B23673" t="s">
        <v>18991</v>
      </c>
    </row>
    <row r="23674" spans="1:2" x14ac:dyDescent="0.25">
      <c r="A23674">
        <v>63739</v>
      </c>
      <c r="B23674" t="s">
        <v>18991</v>
      </c>
    </row>
    <row r="23675" spans="1:2" x14ac:dyDescent="0.25">
      <c r="A23675">
        <v>63739</v>
      </c>
      <c r="B23675" t="s">
        <v>5108</v>
      </c>
    </row>
    <row r="23676" spans="1:2" x14ac:dyDescent="0.25">
      <c r="A23676">
        <v>63741</v>
      </c>
      <c r="B23676" t="s">
        <v>18991</v>
      </c>
    </row>
    <row r="23677" spans="1:2" x14ac:dyDescent="0.25">
      <c r="A23677">
        <v>63743</v>
      </c>
      <c r="B23677" t="s">
        <v>18991</v>
      </c>
    </row>
    <row r="23678" spans="1:2" x14ac:dyDescent="0.25">
      <c r="A23678">
        <v>63751</v>
      </c>
      <c r="B23678" t="s">
        <v>18992</v>
      </c>
    </row>
    <row r="23679" spans="1:2" x14ac:dyDescent="0.25">
      <c r="A23679">
        <v>63755</v>
      </c>
      <c r="B23679" t="s">
        <v>18992</v>
      </c>
    </row>
    <row r="23680" spans="1:2" x14ac:dyDescent="0.25">
      <c r="A23680">
        <v>63762</v>
      </c>
      <c r="B23680" t="s">
        <v>18993</v>
      </c>
    </row>
    <row r="23681" spans="1:2" x14ac:dyDescent="0.25">
      <c r="A23681">
        <v>63768</v>
      </c>
      <c r="B23681" t="s">
        <v>18994</v>
      </c>
    </row>
    <row r="23682" spans="1:2" x14ac:dyDescent="0.25">
      <c r="A23682">
        <v>63773</v>
      </c>
      <c r="B23682" t="s">
        <v>3351</v>
      </c>
    </row>
    <row r="23683" spans="1:2" x14ac:dyDescent="0.25">
      <c r="A23683">
        <v>63774</v>
      </c>
      <c r="B23683" t="s">
        <v>18995</v>
      </c>
    </row>
    <row r="23684" spans="1:2" x14ac:dyDescent="0.25">
      <c r="A23684">
        <v>63776</v>
      </c>
      <c r="B23684" t="s">
        <v>18996</v>
      </c>
    </row>
    <row r="23685" spans="1:2" x14ac:dyDescent="0.25">
      <c r="A23685">
        <v>63776</v>
      </c>
      <c r="B23685" t="s">
        <v>18995</v>
      </c>
    </row>
    <row r="23686" spans="1:2" x14ac:dyDescent="0.25">
      <c r="A23686">
        <v>63781</v>
      </c>
      <c r="B23686" t="s">
        <v>18997</v>
      </c>
    </row>
    <row r="23687" spans="1:2" x14ac:dyDescent="0.25">
      <c r="A23687">
        <v>63785</v>
      </c>
      <c r="B23687" t="s">
        <v>18997</v>
      </c>
    </row>
    <row r="23688" spans="1:2" x14ac:dyDescent="0.25">
      <c r="A23688">
        <v>63791</v>
      </c>
      <c r="B23688" t="s">
        <v>11042</v>
      </c>
    </row>
    <row r="23689" spans="1:2" x14ac:dyDescent="0.25">
      <c r="A23689">
        <v>63796</v>
      </c>
      <c r="B23689" t="s">
        <v>18998</v>
      </c>
    </row>
    <row r="23690" spans="1:2" x14ac:dyDescent="0.25">
      <c r="A23690">
        <v>63801</v>
      </c>
      <c r="B23690" t="s">
        <v>18999</v>
      </c>
    </row>
    <row r="23691" spans="1:2" x14ac:dyDescent="0.25">
      <c r="A23691">
        <v>63808</v>
      </c>
      <c r="B23691" t="s">
        <v>1449</v>
      </c>
    </row>
    <row r="23692" spans="1:2" x14ac:dyDescent="0.25">
      <c r="A23692">
        <v>63809</v>
      </c>
      <c r="B23692" t="s">
        <v>19000</v>
      </c>
    </row>
    <row r="23693" spans="1:2" x14ac:dyDescent="0.25">
      <c r="A23693">
        <v>63811</v>
      </c>
      <c r="B23693" t="s">
        <v>19000</v>
      </c>
    </row>
    <row r="23694" spans="1:2" x14ac:dyDescent="0.25">
      <c r="A23694">
        <v>63812</v>
      </c>
      <c r="B23694" t="s">
        <v>19001</v>
      </c>
    </row>
    <row r="23695" spans="1:2" x14ac:dyDescent="0.25">
      <c r="A23695">
        <v>63814</v>
      </c>
      <c r="B23695" t="s">
        <v>19001</v>
      </c>
    </row>
    <row r="23696" spans="1:2" x14ac:dyDescent="0.25">
      <c r="A23696">
        <v>63818</v>
      </c>
      <c r="B23696" t="s">
        <v>19002</v>
      </c>
    </row>
    <row r="23697" spans="1:2" x14ac:dyDescent="0.25">
      <c r="A23697">
        <v>63820</v>
      </c>
      <c r="B23697" t="s">
        <v>19002</v>
      </c>
    </row>
    <row r="23698" spans="1:2" x14ac:dyDescent="0.25">
      <c r="A23698">
        <v>63825</v>
      </c>
      <c r="B23698" t="s">
        <v>19003</v>
      </c>
    </row>
    <row r="23699" spans="1:2" x14ac:dyDescent="0.25">
      <c r="A23699">
        <v>63825</v>
      </c>
      <c r="B23699" t="s">
        <v>19004</v>
      </c>
    </row>
    <row r="23700" spans="1:2" x14ac:dyDescent="0.25">
      <c r="A23700">
        <v>63825</v>
      </c>
      <c r="B23700" t="s">
        <v>19005</v>
      </c>
    </row>
    <row r="23701" spans="1:2" x14ac:dyDescent="0.25">
      <c r="A23701">
        <v>63825</v>
      </c>
      <c r="B23701" t="s">
        <v>19006</v>
      </c>
    </row>
    <row r="23702" spans="1:2" x14ac:dyDescent="0.25">
      <c r="A23702">
        <v>63826</v>
      </c>
      <c r="B23702" t="s">
        <v>19007</v>
      </c>
    </row>
    <row r="23703" spans="1:2" x14ac:dyDescent="0.25">
      <c r="A23703">
        <v>63828</v>
      </c>
      <c r="B23703" t="s">
        <v>19008</v>
      </c>
    </row>
    <row r="23704" spans="1:2" x14ac:dyDescent="0.25">
      <c r="A23704">
        <v>63829</v>
      </c>
      <c r="B23704" t="s">
        <v>15600</v>
      </c>
    </row>
    <row r="23705" spans="1:2" x14ac:dyDescent="0.25">
      <c r="A23705">
        <v>63831</v>
      </c>
      <c r="B23705" t="s">
        <v>7640</v>
      </c>
    </row>
    <row r="23706" spans="1:2" x14ac:dyDescent="0.25">
      <c r="A23706">
        <v>63832</v>
      </c>
      <c r="B23706" t="s">
        <v>18025</v>
      </c>
    </row>
    <row r="23707" spans="1:2" x14ac:dyDescent="0.25">
      <c r="A23707">
        <v>63834</v>
      </c>
      <c r="B23707" t="s">
        <v>18025</v>
      </c>
    </row>
    <row r="23708" spans="1:2" x14ac:dyDescent="0.25">
      <c r="A23708">
        <v>63839</v>
      </c>
      <c r="B23708" t="s">
        <v>19009</v>
      </c>
    </row>
    <row r="23709" spans="1:2" x14ac:dyDescent="0.25">
      <c r="A23709">
        <v>63840</v>
      </c>
      <c r="B23709" t="s">
        <v>442</v>
      </c>
    </row>
    <row r="23710" spans="1:2" x14ac:dyDescent="0.25">
      <c r="A23710">
        <v>63842</v>
      </c>
      <c r="B23710" t="s">
        <v>19010</v>
      </c>
    </row>
    <row r="23711" spans="1:2" x14ac:dyDescent="0.25">
      <c r="A23711">
        <v>63843</v>
      </c>
      <c r="B23711" t="s">
        <v>19010</v>
      </c>
    </row>
    <row r="23712" spans="1:2" x14ac:dyDescent="0.25">
      <c r="A23712">
        <v>63844</v>
      </c>
      <c r="B23712" t="s">
        <v>19011</v>
      </c>
    </row>
    <row r="23713" spans="1:2" x14ac:dyDescent="0.25">
      <c r="A23713">
        <v>63846</v>
      </c>
      <c r="B23713" t="s">
        <v>19011</v>
      </c>
    </row>
    <row r="23714" spans="1:2" x14ac:dyDescent="0.25">
      <c r="A23714">
        <v>63846</v>
      </c>
      <c r="B23714" t="s">
        <v>19012</v>
      </c>
    </row>
    <row r="23715" spans="1:2" x14ac:dyDescent="0.25">
      <c r="A23715">
        <v>63847</v>
      </c>
      <c r="B23715" t="s">
        <v>19013</v>
      </c>
    </row>
    <row r="23716" spans="1:2" x14ac:dyDescent="0.25">
      <c r="A23716">
        <v>63849</v>
      </c>
      <c r="B23716" t="s">
        <v>19013</v>
      </c>
    </row>
    <row r="23717" spans="1:2" x14ac:dyDescent="0.25">
      <c r="A23717">
        <v>63853</v>
      </c>
      <c r="B23717" t="s">
        <v>19014</v>
      </c>
    </row>
    <row r="23718" spans="1:2" x14ac:dyDescent="0.25">
      <c r="A23718">
        <v>63854</v>
      </c>
      <c r="B23718" t="s">
        <v>19015</v>
      </c>
    </row>
    <row r="23719" spans="1:2" x14ac:dyDescent="0.25">
      <c r="A23719">
        <v>63856</v>
      </c>
      <c r="B23719" t="s">
        <v>19015</v>
      </c>
    </row>
    <row r="23720" spans="1:2" x14ac:dyDescent="0.25">
      <c r="A23720">
        <v>63857</v>
      </c>
      <c r="B23720" t="s">
        <v>19016</v>
      </c>
    </row>
    <row r="23721" spans="1:2" x14ac:dyDescent="0.25">
      <c r="A23721">
        <v>63860</v>
      </c>
      <c r="B23721" t="s">
        <v>19017</v>
      </c>
    </row>
    <row r="23722" spans="1:2" x14ac:dyDescent="0.25">
      <c r="A23722">
        <v>63861</v>
      </c>
      <c r="B23722" t="s">
        <v>19018</v>
      </c>
    </row>
    <row r="23723" spans="1:2" x14ac:dyDescent="0.25">
      <c r="A23723">
        <v>63863</v>
      </c>
      <c r="B23723" t="s">
        <v>19018</v>
      </c>
    </row>
    <row r="23724" spans="1:2" x14ac:dyDescent="0.25">
      <c r="A23724">
        <v>63863</v>
      </c>
      <c r="B23724" t="s">
        <v>19019</v>
      </c>
    </row>
    <row r="23725" spans="1:2" x14ac:dyDescent="0.25">
      <c r="A23725">
        <v>63864</v>
      </c>
      <c r="B23725" t="s">
        <v>15536</v>
      </c>
    </row>
    <row r="23726" spans="1:2" x14ac:dyDescent="0.25">
      <c r="A23726">
        <v>63865</v>
      </c>
      <c r="B23726" t="s">
        <v>19020</v>
      </c>
    </row>
    <row r="23727" spans="1:2" x14ac:dyDescent="0.25">
      <c r="A23727">
        <v>63867</v>
      </c>
      <c r="B23727" t="s">
        <v>19020</v>
      </c>
    </row>
    <row r="23728" spans="1:2" x14ac:dyDescent="0.25">
      <c r="A23728">
        <v>63868</v>
      </c>
      <c r="B23728" t="s">
        <v>19021</v>
      </c>
    </row>
    <row r="23729" spans="1:2" x14ac:dyDescent="0.25">
      <c r="A23729">
        <v>63869</v>
      </c>
      <c r="B23729" t="s">
        <v>19022</v>
      </c>
    </row>
    <row r="23730" spans="1:2" x14ac:dyDescent="0.25">
      <c r="A23730">
        <v>63871</v>
      </c>
      <c r="B23730" t="s">
        <v>19023</v>
      </c>
    </row>
    <row r="23731" spans="1:2" x14ac:dyDescent="0.25">
      <c r="A23731">
        <v>63872</v>
      </c>
      <c r="B23731" t="s">
        <v>19024</v>
      </c>
    </row>
    <row r="23732" spans="1:2" x14ac:dyDescent="0.25">
      <c r="A23732">
        <v>63874</v>
      </c>
      <c r="B23732" t="s">
        <v>19025</v>
      </c>
    </row>
    <row r="23733" spans="1:2" x14ac:dyDescent="0.25">
      <c r="A23733">
        <v>63874</v>
      </c>
      <c r="B23733" t="s">
        <v>19026</v>
      </c>
    </row>
    <row r="23734" spans="1:2" x14ac:dyDescent="0.25">
      <c r="A23734">
        <v>63875</v>
      </c>
      <c r="B23734" t="s">
        <v>19027</v>
      </c>
    </row>
    <row r="23735" spans="1:2" x14ac:dyDescent="0.25">
      <c r="A23735">
        <v>63877</v>
      </c>
      <c r="B23735" t="s">
        <v>19028</v>
      </c>
    </row>
    <row r="23736" spans="1:2" x14ac:dyDescent="0.25">
      <c r="A23736">
        <v>63879</v>
      </c>
      <c r="B23736" t="s">
        <v>19029</v>
      </c>
    </row>
    <row r="23737" spans="1:2" x14ac:dyDescent="0.25">
      <c r="A23737">
        <v>63897</v>
      </c>
      <c r="B23737" t="s">
        <v>19030</v>
      </c>
    </row>
    <row r="23738" spans="1:2" x14ac:dyDescent="0.25">
      <c r="A23738">
        <v>63906</v>
      </c>
      <c r="B23738" t="s">
        <v>19031</v>
      </c>
    </row>
    <row r="23739" spans="1:2" x14ac:dyDescent="0.25">
      <c r="A23739">
        <v>63911</v>
      </c>
      <c r="B23739" t="s">
        <v>3136</v>
      </c>
    </row>
    <row r="23740" spans="1:2" x14ac:dyDescent="0.25">
      <c r="A23740">
        <v>63916</v>
      </c>
      <c r="B23740" t="s">
        <v>19032</v>
      </c>
    </row>
    <row r="23741" spans="1:2" x14ac:dyDescent="0.25">
      <c r="A23741">
        <v>63916</v>
      </c>
      <c r="B23741" t="s">
        <v>19033</v>
      </c>
    </row>
    <row r="23742" spans="1:2" x14ac:dyDescent="0.25">
      <c r="A23742">
        <v>63916</v>
      </c>
      <c r="B23742" t="s">
        <v>19034</v>
      </c>
    </row>
    <row r="23743" spans="1:2" x14ac:dyDescent="0.25">
      <c r="A23743">
        <v>63916</v>
      </c>
      <c r="B23743" t="s">
        <v>19035</v>
      </c>
    </row>
    <row r="23744" spans="1:2" x14ac:dyDescent="0.25">
      <c r="A23744">
        <v>63920</v>
      </c>
      <c r="B23744" t="s">
        <v>19036</v>
      </c>
    </row>
    <row r="23745" spans="1:2" x14ac:dyDescent="0.25">
      <c r="A23745">
        <v>63924</v>
      </c>
      <c r="B23745" t="s">
        <v>19037</v>
      </c>
    </row>
    <row r="23746" spans="1:2" x14ac:dyDescent="0.25">
      <c r="A23746">
        <v>63924</v>
      </c>
      <c r="B23746" t="s">
        <v>19038</v>
      </c>
    </row>
    <row r="23747" spans="1:2" x14ac:dyDescent="0.25">
      <c r="A23747">
        <v>63925</v>
      </c>
      <c r="B23747" t="s">
        <v>2459</v>
      </c>
    </row>
    <row r="23748" spans="1:2" x14ac:dyDescent="0.25">
      <c r="A23748">
        <v>63925</v>
      </c>
      <c r="B23748" t="s">
        <v>19039</v>
      </c>
    </row>
    <row r="23749" spans="1:2" x14ac:dyDescent="0.25">
      <c r="A23749">
        <v>63927</v>
      </c>
      <c r="B23749" t="s">
        <v>19040</v>
      </c>
    </row>
    <row r="23750" spans="1:2" x14ac:dyDescent="0.25">
      <c r="A23750">
        <v>63928</v>
      </c>
      <c r="B23750" t="s">
        <v>19041</v>
      </c>
    </row>
    <row r="23751" spans="1:2" x14ac:dyDescent="0.25">
      <c r="A23751">
        <v>63928</v>
      </c>
      <c r="B23751" t="s">
        <v>19042</v>
      </c>
    </row>
    <row r="23752" spans="1:2" x14ac:dyDescent="0.25">
      <c r="A23752">
        <v>63930</v>
      </c>
      <c r="B23752" t="s">
        <v>17255</v>
      </c>
    </row>
    <row r="23753" spans="1:2" x14ac:dyDescent="0.25">
      <c r="A23753">
        <v>63931</v>
      </c>
      <c r="B23753" t="s">
        <v>19043</v>
      </c>
    </row>
    <row r="23754" spans="1:2" x14ac:dyDescent="0.25">
      <c r="A23754">
        <v>63933</v>
      </c>
      <c r="B23754" t="s">
        <v>19044</v>
      </c>
    </row>
    <row r="23755" spans="1:2" x14ac:dyDescent="0.25">
      <c r="A23755">
        <v>63934</v>
      </c>
      <c r="B23755" t="s">
        <v>19045</v>
      </c>
    </row>
    <row r="23756" spans="1:2" x14ac:dyDescent="0.25">
      <c r="A23756">
        <v>63936</v>
      </c>
      <c r="B23756" t="s">
        <v>7745</v>
      </c>
    </row>
    <row r="23757" spans="1:2" x14ac:dyDescent="0.25">
      <c r="A23757">
        <v>63937</v>
      </c>
      <c r="B23757" t="s">
        <v>19046</v>
      </c>
    </row>
    <row r="23758" spans="1:2" x14ac:dyDescent="0.25">
      <c r="A23758">
        <v>63939</v>
      </c>
      <c r="B23758" t="s">
        <v>2143</v>
      </c>
    </row>
    <row r="23759" spans="1:2" x14ac:dyDescent="0.25">
      <c r="A23759">
        <v>64245</v>
      </c>
      <c r="B23759" t="s">
        <v>19047</v>
      </c>
    </row>
    <row r="23760" spans="1:2" x14ac:dyDescent="0.25">
      <c r="A23760">
        <v>64283</v>
      </c>
      <c r="B23760" t="s">
        <v>19047</v>
      </c>
    </row>
    <row r="23761" spans="1:2" x14ac:dyDescent="0.25">
      <c r="A23761">
        <v>64285</v>
      </c>
      <c r="B23761" t="s">
        <v>19047</v>
      </c>
    </row>
    <row r="23762" spans="1:2" x14ac:dyDescent="0.25">
      <c r="A23762">
        <v>64287</v>
      </c>
      <c r="B23762" t="s">
        <v>19047</v>
      </c>
    </row>
    <row r="23763" spans="1:2" x14ac:dyDescent="0.25">
      <c r="A23763">
        <v>64289</v>
      </c>
      <c r="B23763" t="s">
        <v>19047</v>
      </c>
    </row>
    <row r="23764" spans="1:2" x14ac:dyDescent="0.25">
      <c r="A23764">
        <v>64291</v>
      </c>
      <c r="B23764" t="s">
        <v>19047</v>
      </c>
    </row>
    <row r="23765" spans="1:2" x14ac:dyDescent="0.25">
      <c r="A23765">
        <v>64293</v>
      </c>
      <c r="B23765" t="s">
        <v>19047</v>
      </c>
    </row>
    <row r="23766" spans="1:2" x14ac:dyDescent="0.25">
      <c r="A23766">
        <v>64295</v>
      </c>
      <c r="B23766" t="s">
        <v>19047</v>
      </c>
    </row>
    <row r="23767" spans="1:2" x14ac:dyDescent="0.25">
      <c r="A23767">
        <v>64297</v>
      </c>
      <c r="B23767" t="s">
        <v>19047</v>
      </c>
    </row>
    <row r="23768" spans="1:2" x14ac:dyDescent="0.25">
      <c r="A23768">
        <v>64319</v>
      </c>
      <c r="B23768" t="s">
        <v>19048</v>
      </c>
    </row>
    <row r="23769" spans="1:2" x14ac:dyDescent="0.25">
      <c r="A23769">
        <v>64325</v>
      </c>
      <c r="B23769" t="s">
        <v>19049</v>
      </c>
    </row>
    <row r="23770" spans="1:2" x14ac:dyDescent="0.25">
      <c r="A23770">
        <v>64331</v>
      </c>
      <c r="B23770" t="s">
        <v>19049</v>
      </c>
    </row>
    <row r="23771" spans="1:2" x14ac:dyDescent="0.25">
      <c r="A23771">
        <v>64342</v>
      </c>
      <c r="B23771" t="s">
        <v>19050</v>
      </c>
    </row>
    <row r="23772" spans="1:2" x14ac:dyDescent="0.25">
      <c r="A23772">
        <v>64347</v>
      </c>
      <c r="B23772" t="s">
        <v>19051</v>
      </c>
    </row>
    <row r="23773" spans="1:2" x14ac:dyDescent="0.25">
      <c r="A23773">
        <v>64354</v>
      </c>
      <c r="B23773" t="s">
        <v>19052</v>
      </c>
    </row>
    <row r="23774" spans="1:2" x14ac:dyDescent="0.25">
      <c r="A23774">
        <v>64362</v>
      </c>
      <c r="B23774" t="s">
        <v>2547</v>
      </c>
    </row>
    <row r="23775" spans="1:2" x14ac:dyDescent="0.25">
      <c r="A23775">
        <v>64367</v>
      </c>
      <c r="B23775" t="s">
        <v>2547</v>
      </c>
    </row>
    <row r="23776" spans="1:2" x14ac:dyDescent="0.25">
      <c r="A23776">
        <v>64372</v>
      </c>
      <c r="B23776" t="s">
        <v>19053</v>
      </c>
    </row>
    <row r="23777" spans="1:2" x14ac:dyDescent="0.25">
      <c r="A23777">
        <v>64380</v>
      </c>
      <c r="B23777" t="s">
        <v>6612</v>
      </c>
    </row>
    <row r="23778" spans="1:2" x14ac:dyDescent="0.25">
      <c r="A23778">
        <v>64385</v>
      </c>
      <c r="B23778" t="s">
        <v>19054</v>
      </c>
    </row>
    <row r="23779" spans="1:2" x14ac:dyDescent="0.25">
      <c r="A23779">
        <v>64385</v>
      </c>
      <c r="B23779" t="s">
        <v>18924</v>
      </c>
    </row>
    <row r="23780" spans="1:2" x14ac:dyDescent="0.25">
      <c r="A23780">
        <v>64390</v>
      </c>
      <c r="B23780" t="s">
        <v>19055</v>
      </c>
    </row>
    <row r="23781" spans="1:2" x14ac:dyDescent="0.25">
      <c r="A23781">
        <v>64391</v>
      </c>
      <c r="B23781" t="s">
        <v>19056</v>
      </c>
    </row>
    <row r="23782" spans="1:2" x14ac:dyDescent="0.25">
      <c r="A23782">
        <v>64393</v>
      </c>
      <c r="B23782" t="s">
        <v>19056</v>
      </c>
    </row>
    <row r="23783" spans="1:2" x14ac:dyDescent="0.25">
      <c r="A23783">
        <v>64395</v>
      </c>
      <c r="B23783" t="s">
        <v>19056</v>
      </c>
    </row>
    <row r="23784" spans="1:2" x14ac:dyDescent="0.25">
      <c r="A23784">
        <v>64395</v>
      </c>
      <c r="B23784" t="s">
        <v>19057</v>
      </c>
    </row>
    <row r="23785" spans="1:2" x14ac:dyDescent="0.25">
      <c r="A23785">
        <v>64395</v>
      </c>
      <c r="B23785" t="s">
        <v>19058</v>
      </c>
    </row>
    <row r="23786" spans="1:2" x14ac:dyDescent="0.25">
      <c r="A23786">
        <v>64395</v>
      </c>
      <c r="B23786" t="s">
        <v>19059</v>
      </c>
    </row>
    <row r="23787" spans="1:2" x14ac:dyDescent="0.25">
      <c r="A23787">
        <v>64396</v>
      </c>
      <c r="B23787" t="s">
        <v>19060</v>
      </c>
    </row>
    <row r="23788" spans="1:2" x14ac:dyDescent="0.25">
      <c r="A23788">
        <v>64397</v>
      </c>
      <c r="B23788" t="s">
        <v>19060</v>
      </c>
    </row>
    <row r="23789" spans="1:2" x14ac:dyDescent="0.25">
      <c r="A23789">
        <v>64398</v>
      </c>
      <c r="B23789" t="s">
        <v>19061</v>
      </c>
    </row>
    <row r="23790" spans="1:2" x14ac:dyDescent="0.25">
      <c r="A23790">
        <v>64401</v>
      </c>
      <c r="B23790" t="s">
        <v>19061</v>
      </c>
    </row>
    <row r="23791" spans="1:2" x14ac:dyDescent="0.25">
      <c r="A23791">
        <v>64402</v>
      </c>
      <c r="B23791" t="s">
        <v>18195</v>
      </c>
    </row>
    <row r="23792" spans="1:2" x14ac:dyDescent="0.25">
      <c r="A23792">
        <v>64404</v>
      </c>
      <c r="B23792" t="s">
        <v>18195</v>
      </c>
    </row>
    <row r="23793" spans="1:2" x14ac:dyDescent="0.25">
      <c r="A23793">
        <v>64405</v>
      </c>
      <c r="B23793" t="s">
        <v>19062</v>
      </c>
    </row>
    <row r="23794" spans="1:2" x14ac:dyDescent="0.25">
      <c r="A23794">
        <v>64407</v>
      </c>
      <c r="B23794" t="s">
        <v>19063</v>
      </c>
    </row>
    <row r="23795" spans="1:2" x14ac:dyDescent="0.25">
      <c r="A23795">
        <v>64409</v>
      </c>
      <c r="B23795" t="s">
        <v>19064</v>
      </c>
    </row>
    <row r="23796" spans="1:2" x14ac:dyDescent="0.25">
      <c r="A23796">
        <v>64521</v>
      </c>
      <c r="B23796" t="s">
        <v>19065</v>
      </c>
    </row>
    <row r="23797" spans="1:2" x14ac:dyDescent="0.25">
      <c r="A23797">
        <v>64546</v>
      </c>
      <c r="B23797" t="s">
        <v>19066</v>
      </c>
    </row>
    <row r="23798" spans="1:2" x14ac:dyDescent="0.25">
      <c r="A23798">
        <v>64553</v>
      </c>
      <c r="B23798" t="s">
        <v>19067</v>
      </c>
    </row>
    <row r="23799" spans="1:2" x14ac:dyDescent="0.25">
      <c r="A23799">
        <v>64555</v>
      </c>
      <c r="B23799" t="s">
        <v>19067</v>
      </c>
    </row>
    <row r="23800" spans="1:2" x14ac:dyDescent="0.25">
      <c r="A23800">
        <v>64560</v>
      </c>
      <c r="B23800" t="s">
        <v>19067</v>
      </c>
    </row>
    <row r="23801" spans="1:2" x14ac:dyDescent="0.25">
      <c r="A23801">
        <v>64569</v>
      </c>
      <c r="B23801" t="s">
        <v>19068</v>
      </c>
    </row>
    <row r="23802" spans="1:2" x14ac:dyDescent="0.25">
      <c r="A23802">
        <v>64570</v>
      </c>
      <c r="B23802" t="s">
        <v>19069</v>
      </c>
    </row>
    <row r="23803" spans="1:2" x14ac:dyDescent="0.25">
      <c r="A23803">
        <v>64572</v>
      </c>
      <c r="B23803" t="s">
        <v>19069</v>
      </c>
    </row>
    <row r="23804" spans="1:2" x14ac:dyDescent="0.25">
      <c r="A23804">
        <v>64579</v>
      </c>
      <c r="B23804" t="s">
        <v>19070</v>
      </c>
    </row>
    <row r="23805" spans="1:2" x14ac:dyDescent="0.25">
      <c r="A23805">
        <v>64584</v>
      </c>
      <c r="B23805" t="s">
        <v>19071</v>
      </c>
    </row>
    <row r="23806" spans="1:2" x14ac:dyDescent="0.25">
      <c r="A23806">
        <v>64589</v>
      </c>
      <c r="B23806" t="s">
        <v>19000</v>
      </c>
    </row>
    <row r="23807" spans="1:2" x14ac:dyDescent="0.25">
      <c r="A23807">
        <v>64625</v>
      </c>
      <c r="B23807" t="s">
        <v>19072</v>
      </c>
    </row>
    <row r="23808" spans="1:2" x14ac:dyDescent="0.25">
      <c r="A23808">
        <v>64646</v>
      </c>
      <c r="B23808" t="s">
        <v>19073</v>
      </c>
    </row>
    <row r="23809" spans="1:2" x14ac:dyDescent="0.25">
      <c r="A23809">
        <v>64653</v>
      </c>
      <c r="B23809" t="s">
        <v>19074</v>
      </c>
    </row>
    <row r="23810" spans="1:2" x14ac:dyDescent="0.25">
      <c r="A23810">
        <v>64658</v>
      </c>
      <c r="B23810" t="s">
        <v>19075</v>
      </c>
    </row>
    <row r="23811" spans="1:2" x14ac:dyDescent="0.25">
      <c r="A23811">
        <v>64658</v>
      </c>
      <c r="B23811" t="s">
        <v>19076</v>
      </c>
    </row>
    <row r="23812" spans="1:2" x14ac:dyDescent="0.25">
      <c r="A23812">
        <v>64662</v>
      </c>
      <c r="B23812" t="s">
        <v>19077</v>
      </c>
    </row>
    <row r="23813" spans="1:2" x14ac:dyDescent="0.25">
      <c r="A23813">
        <v>64665</v>
      </c>
      <c r="B23813" t="s">
        <v>19077</v>
      </c>
    </row>
    <row r="23814" spans="1:2" x14ac:dyDescent="0.25">
      <c r="A23814">
        <v>64666</v>
      </c>
      <c r="B23814" t="s">
        <v>1881</v>
      </c>
    </row>
    <row r="23815" spans="1:2" x14ac:dyDescent="0.25">
      <c r="A23815">
        <v>64668</v>
      </c>
      <c r="B23815" t="s">
        <v>1881</v>
      </c>
    </row>
    <row r="23816" spans="1:2" x14ac:dyDescent="0.25">
      <c r="A23816">
        <v>64673</v>
      </c>
      <c r="B23816" t="s">
        <v>19078</v>
      </c>
    </row>
    <row r="23817" spans="1:2" x14ac:dyDescent="0.25">
      <c r="A23817">
        <v>64678</v>
      </c>
      <c r="B23817" t="s">
        <v>19079</v>
      </c>
    </row>
    <row r="23818" spans="1:2" x14ac:dyDescent="0.25">
      <c r="A23818">
        <v>64683</v>
      </c>
      <c r="B23818" t="s">
        <v>19080</v>
      </c>
    </row>
    <row r="23819" spans="1:2" x14ac:dyDescent="0.25">
      <c r="A23819">
        <v>64684</v>
      </c>
      <c r="B23819" t="s">
        <v>15452</v>
      </c>
    </row>
    <row r="23820" spans="1:2" x14ac:dyDescent="0.25">
      <c r="A23820">
        <v>64686</v>
      </c>
      <c r="B23820" t="s">
        <v>15452</v>
      </c>
    </row>
    <row r="23821" spans="1:2" x14ac:dyDescent="0.25">
      <c r="A23821">
        <v>64687</v>
      </c>
      <c r="B23821" t="s">
        <v>19081</v>
      </c>
    </row>
    <row r="23822" spans="1:2" x14ac:dyDescent="0.25">
      <c r="A23822">
        <v>64689</v>
      </c>
      <c r="B23822" t="s">
        <v>19081</v>
      </c>
    </row>
    <row r="23823" spans="1:2" x14ac:dyDescent="0.25">
      <c r="A23823">
        <v>64711</v>
      </c>
      <c r="B23823" t="s">
        <v>371</v>
      </c>
    </row>
    <row r="23824" spans="1:2" x14ac:dyDescent="0.25">
      <c r="A23824">
        <v>64711</v>
      </c>
      <c r="B23824" t="s">
        <v>19082</v>
      </c>
    </row>
    <row r="23825" spans="1:2" x14ac:dyDescent="0.25">
      <c r="A23825">
        <v>64720</v>
      </c>
      <c r="B23825" t="s">
        <v>19083</v>
      </c>
    </row>
    <row r="23826" spans="1:2" x14ac:dyDescent="0.25">
      <c r="A23826">
        <v>64720</v>
      </c>
      <c r="B23826" t="s">
        <v>19084</v>
      </c>
    </row>
    <row r="23827" spans="1:2" x14ac:dyDescent="0.25">
      <c r="A23827">
        <v>64732</v>
      </c>
      <c r="B23827" t="s">
        <v>3213</v>
      </c>
    </row>
    <row r="23828" spans="1:2" x14ac:dyDescent="0.25">
      <c r="A23828">
        <v>64739</v>
      </c>
      <c r="B23828" t="s">
        <v>19085</v>
      </c>
    </row>
    <row r="23829" spans="1:2" x14ac:dyDescent="0.25">
      <c r="A23829">
        <v>64743</v>
      </c>
      <c r="B23829" t="s">
        <v>19086</v>
      </c>
    </row>
    <row r="23830" spans="1:2" x14ac:dyDescent="0.25">
      <c r="A23830">
        <v>64743</v>
      </c>
      <c r="B23830" t="s">
        <v>8296</v>
      </c>
    </row>
    <row r="23831" spans="1:2" x14ac:dyDescent="0.25">
      <c r="A23831">
        <v>64747</v>
      </c>
      <c r="B23831" t="s">
        <v>19087</v>
      </c>
    </row>
    <row r="23832" spans="1:2" x14ac:dyDescent="0.25">
      <c r="A23832">
        <v>64748</v>
      </c>
      <c r="B23832" t="s">
        <v>19088</v>
      </c>
    </row>
    <row r="23833" spans="1:2" x14ac:dyDescent="0.25">
      <c r="A23833">
        <v>64750</v>
      </c>
      <c r="B23833" t="s">
        <v>19088</v>
      </c>
    </row>
    <row r="23834" spans="1:2" x14ac:dyDescent="0.25">
      <c r="A23834">
        <v>64751</v>
      </c>
      <c r="B23834" t="s">
        <v>19089</v>
      </c>
    </row>
    <row r="23835" spans="1:2" x14ac:dyDescent="0.25">
      <c r="A23835">
        <v>64753</v>
      </c>
      <c r="B23835" t="s">
        <v>19089</v>
      </c>
    </row>
    <row r="23836" spans="1:2" x14ac:dyDescent="0.25">
      <c r="A23836">
        <v>64753</v>
      </c>
      <c r="B23836" t="s">
        <v>19090</v>
      </c>
    </row>
    <row r="23837" spans="1:2" x14ac:dyDescent="0.25">
      <c r="A23837">
        <v>64754</v>
      </c>
      <c r="B23837" t="s">
        <v>19091</v>
      </c>
    </row>
    <row r="23838" spans="1:2" x14ac:dyDescent="0.25">
      <c r="A23838">
        <v>64754</v>
      </c>
      <c r="B23838" t="s">
        <v>19092</v>
      </c>
    </row>
    <row r="23839" spans="1:2" x14ac:dyDescent="0.25">
      <c r="A23839">
        <v>64756</v>
      </c>
      <c r="B23839" t="s">
        <v>19093</v>
      </c>
    </row>
    <row r="23840" spans="1:2" x14ac:dyDescent="0.25">
      <c r="A23840">
        <v>64757</v>
      </c>
      <c r="B23840" t="s">
        <v>19094</v>
      </c>
    </row>
    <row r="23841" spans="1:2" x14ac:dyDescent="0.25">
      <c r="A23841">
        <v>64757</v>
      </c>
      <c r="B23841" t="s">
        <v>19095</v>
      </c>
    </row>
    <row r="23842" spans="1:2" x14ac:dyDescent="0.25">
      <c r="A23842">
        <v>64759</v>
      </c>
      <c r="B23842" t="s">
        <v>19096</v>
      </c>
    </row>
    <row r="23843" spans="1:2" x14ac:dyDescent="0.25">
      <c r="A23843">
        <v>64807</v>
      </c>
      <c r="B23843" t="s">
        <v>19097</v>
      </c>
    </row>
    <row r="23844" spans="1:2" x14ac:dyDescent="0.25">
      <c r="A23844">
        <v>64823</v>
      </c>
      <c r="B23844" t="s">
        <v>19098</v>
      </c>
    </row>
    <row r="23845" spans="1:2" x14ac:dyDescent="0.25">
      <c r="A23845">
        <v>64832</v>
      </c>
      <c r="B23845" t="s">
        <v>320</v>
      </c>
    </row>
    <row r="23846" spans="1:2" x14ac:dyDescent="0.25">
      <c r="A23846">
        <v>64839</v>
      </c>
      <c r="B23846" t="s">
        <v>1693</v>
      </c>
    </row>
    <row r="23847" spans="1:2" x14ac:dyDescent="0.25">
      <c r="A23847">
        <v>64846</v>
      </c>
      <c r="B23847" t="s">
        <v>19099</v>
      </c>
    </row>
    <row r="23848" spans="1:2" x14ac:dyDescent="0.25">
      <c r="A23848">
        <v>64847</v>
      </c>
      <c r="B23848" t="s">
        <v>19100</v>
      </c>
    </row>
    <row r="23849" spans="1:2" x14ac:dyDescent="0.25">
      <c r="A23849">
        <v>64850</v>
      </c>
      <c r="B23849" t="s">
        <v>19100</v>
      </c>
    </row>
    <row r="23850" spans="1:2" x14ac:dyDescent="0.25">
      <c r="A23850">
        <v>64851</v>
      </c>
      <c r="B23850" t="s">
        <v>19101</v>
      </c>
    </row>
    <row r="23851" spans="1:2" x14ac:dyDescent="0.25">
      <c r="A23851">
        <v>64853</v>
      </c>
      <c r="B23851" t="s">
        <v>19101</v>
      </c>
    </row>
    <row r="23852" spans="1:2" x14ac:dyDescent="0.25">
      <c r="A23852">
        <v>64859</v>
      </c>
      <c r="B23852" t="s">
        <v>19102</v>
      </c>
    </row>
    <row r="23853" spans="1:2" x14ac:dyDescent="0.25">
      <c r="A23853">
        <v>65183</v>
      </c>
      <c r="B23853" t="s">
        <v>19103</v>
      </c>
    </row>
    <row r="23854" spans="1:2" x14ac:dyDescent="0.25">
      <c r="A23854">
        <v>65185</v>
      </c>
      <c r="B23854" t="s">
        <v>19103</v>
      </c>
    </row>
    <row r="23855" spans="1:2" x14ac:dyDescent="0.25">
      <c r="A23855">
        <v>65187</v>
      </c>
      <c r="B23855" t="s">
        <v>19103</v>
      </c>
    </row>
    <row r="23856" spans="1:2" x14ac:dyDescent="0.25">
      <c r="A23856">
        <v>65189</v>
      </c>
      <c r="B23856" t="s">
        <v>19103</v>
      </c>
    </row>
    <row r="23857" spans="1:2" x14ac:dyDescent="0.25">
      <c r="A23857">
        <v>65191</v>
      </c>
      <c r="B23857" t="s">
        <v>19103</v>
      </c>
    </row>
    <row r="23858" spans="1:2" x14ac:dyDescent="0.25">
      <c r="A23858">
        <v>65193</v>
      </c>
      <c r="B23858" t="s">
        <v>19103</v>
      </c>
    </row>
    <row r="23859" spans="1:2" x14ac:dyDescent="0.25">
      <c r="A23859">
        <v>65195</v>
      </c>
      <c r="B23859" t="s">
        <v>19103</v>
      </c>
    </row>
    <row r="23860" spans="1:2" x14ac:dyDescent="0.25">
      <c r="A23860">
        <v>65197</v>
      </c>
      <c r="B23860" t="s">
        <v>19103</v>
      </c>
    </row>
    <row r="23861" spans="1:2" x14ac:dyDescent="0.25">
      <c r="A23861">
        <v>65199</v>
      </c>
      <c r="B23861" t="s">
        <v>19103</v>
      </c>
    </row>
    <row r="23862" spans="1:2" x14ac:dyDescent="0.25">
      <c r="A23862">
        <v>65201</v>
      </c>
      <c r="B23862" t="s">
        <v>19103</v>
      </c>
    </row>
    <row r="23863" spans="1:2" x14ac:dyDescent="0.25">
      <c r="A23863">
        <v>65203</v>
      </c>
      <c r="B23863" t="s">
        <v>19104</v>
      </c>
    </row>
    <row r="23864" spans="1:2" x14ac:dyDescent="0.25">
      <c r="A23864">
        <v>65203</v>
      </c>
      <c r="B23864" t="s">
        <v>19103</v>
      </c>
    </row>
    <row r="23865" spans="1:2" x14ac:dyDescent="0.25">
      <c r="A23865">
        <v>65205</v>
      </c>
      <c r="B23865" t="s">
        <v>19103</v>
      </c>
    </row>
    <row r="23866" spans="1:2" x14ac:dyDescent="0.25">
      <c r="A23866">
        <v>65207</v>
      </c>
      <c r="B23866" t="s">
        <v>19103</v>
      </c>
    </row>
    <row r="23867" spans="1:2" x14ac:dyDescent="0.25">
      <c r="A23867">
        <v>65232</v>
      </c>
      <c r="B23867" t="s">
        <v>19105</v>
      </c>
    </row>
    <row r="23868" spans="1:2" x14ac:dyDescent="0.25">
      <c r="A23868">
        <v>65239</v>
      </c>
      <c r="B23868" t="s">
        <v>19106</v>
      </c>
    </row>
    <row r="23869" spans="1:2" x14ac:dyDescent="0.25">
      <c r="A23869">
        <v>65307</v>
      </c>
      <c r="B23869" t="s">
        <v>3213</v>
      </c>
    </row>
    <row r="23870" spans="1:2" x14ac:dyDescent="0.25">
      <c r="A23870">
        <v>65319</v>
      </c>
      <c r="B23870" t="s">
        <v>19107</v>
      </c>
    </row>
    <row r="23871" spans="1:2" x14ac:dyDescent="0.25">
      <c r="A23871">
        <v>65321</v>
      </c>
      <c r="B23871" t="s">
        <v>19107</v>
      </c>
    </row>
    <row r="23872" spans="1:2" x14ac:dyDescent="0.25">
      <c r="A23872">
        <v>65322</v>
      </c>
      <c r="B23872" t="s">
        <v>19108</v>
      </c>
    </row>
    <row r="23873" spans="1:2" x14ac:dyDescent="0.25">
      <c r="A23873">
        <v>65324</v>
      </c>
      <c r="B23873" t="s">
        <v>19108</v>
      </c>
    </row>
    <row r="23874" spans="1:2" x14ac:dyDescent="0.25">
      <c r="A23874">
        <v>65326</v>
      </c>
      <c r="B23874" t="s">
        <v>19108</v>
      </c>
    </row>
    <row r="23875" spans="1:2" x14ac:dyDescent="0.25">
      <c r="A23875">
        <v>65326</v>
      </c>
      <c r="B23875" t="s">
        <v>19109</v>
      </c>
    </row>
    <row r="23876" spans="1:2" x14ac:dyDescent="0.25">
      <c r="A23876">
        <v>65327</v>
      </c>
      <c r="B23876" t="s">
        <v>8970</v>
      </c>
    </row>
    <row r="23877" spans="1:2" x14ac:dyDescent="0.25">
      <c r="A23877">
        <v>65329</v>
      </c>
      <c r="B23877" t="s">
        <v>8970</v>
      </c>
    </row>
    <row r="23878" spans="1:2" x14ac:dyDescent="0.25">
      <c r="A23878">
        <v>65337</v>
      </c>
      <c r="B23878" t="s">
        <v>19110</v>
      </c>
    </row>
    <row r="23879" spans="1:2" x14ac:dyDescent="0.25">
      <c r="A23879">
        <v>65343</v>
      </c>
      <c r="B23879" t="s">
        <v>19110</v>
      </c>
    </row>
    <row r="23880" spans="1:2" x14ac:dyDescent="0.25">
      <c r="A23880">
        <v>65344</v>
      </c>
      <c r="B23880" t="s">
        <v>19110</v>
      </c>
    </row>
    <row r="23881" spans="1:2" x14ac:dyDescent="0.25">
      <c r="A23881">
        <v>65345</v>
      </c>
      <c r="B23881" t="s">
        <v>19110</v>
      </c>
    </row>
    <row r="23882" spans="1:2" x14ac:dyDescent="0.25">
      <c r="A23882">
        <v>65346</v>
      </c>
      <c r="B23882" t="s">
        <v>19110</v>
      </c>
    </row>
    <row r="23883" spans="1:2" x14ac:dyDescent="0.25">
      <c r="A23883">
        <v>65347</v>
      </c>
      <c r="B23883" t="s">
        <v>19110</v>
      </c>
    </row>
    <row r="23884" spans="1:2" x14ac:dyDescent="0.25">
      <c r="A23884">
        <v>65362</v>
      </c>
      <c r="B23884" t="s">
        <v>19111</v>
      </c>
    </row>
    <row r="23885" spans="1:2" x14ac:dyDescent="0.25">
      <c r="A23885">
        <v>65366</v>
      </c>
      <c r="B23885" t="s">
        <v>19111</v>
      </c>
    </row>
    <row r="23886" spans="1:2" x14ac:dyDescent="0.25">
      <c r="A23886">
        <v>65375</v>
      </c>
      <c r="B23886" t="s">
        <v>19112</v>
      </c>
    </row>
    <row r="23887" spans="1:2" x14ac:dyDescent="0.25">
      <c r="A23887">
        <v>65382</v>
      </c>
      <c r="B23887" t="s">
        <v>17924</v>
      </c>
    </row>
    <row r="23888" spans="1:2" x14ac:dyDescent="0.25">
      <c r="A23888">
        <v>65385</v>
      </c>
      <c r="B23888" t="s">
        <v>5100</v>
      </c>
    </row>
    <row r="23889" spans="1:2" x14ac:dyDescent="0.25">
      <c r="A23889">
        <v>65385</v>
      </c>
      <c r="B23889" t="s">
        <v>19113</v>
      </c>
    </row>
    <row r="23890" spans="1:2" x14ac:dyDescent="0.25">
      <c r="A23890">
        <v>65385</v>
      </c>
      <c r="B23890" t="s">
        <v>17924</v>
      </c>
    </row>
    <row r="23891" spans="1:2" x14ac:dyDescent="0.25">
      <c r="A23891">
        <v>65386</v>
      </c>
      <c r="B23891" t="s">
        <v>19114</v>
      </c>
    </row>
    <row r="23892" spans="1:2" x14ac:dyDescent="0.25">
      <c r="A23892">
        <v>65388</v>
      </c>
      <c r="B23892" t="s">
        <v>19114</v>
      </c>
    </row>
    <row r="23893" spans="1:2" x14ac:dyDescent="0.25">
      <c r="A23893">
        <v>65389</v>
      </c>
      <c r="B23893" t="s">
        <v>19115</v>
      </c>
    </row>
    <row r="23894" spans="1:2" x14ac:dyDescent="0.25">
      <c r="A23894">
        <v>65391</v>
      </c>
      <c r="B23894" t="s">
        <v>19115</v>
      </c>
    </row>
    <row r="23895" spans="1:2" x14ac:dyDescent="0.25">
      <c r="A23895">
        <v>65391</v>
      </c>
      <c r="B23895" t="s">
        <v>19116</v>
      </c>
    </row>
    <row r="23896" spans="1:2" x14ac:dyDescent="0.25">
      <c r="A23896">
        <v>65396</v>
      </c>
      <c r="B23896" t="s">
        <v>19117</v>
      </c>
    </row>
    <row r="23897" spans="1:2" x14ac:dyDescent="0.25">
      <c r="A23897">
        <v>65397</v>
      </c>
      <c r="B23897" t="s">
        <v>19118</v>
      </c>
    </row>
    <row r="23898" spans="1:2" x14ac:dyDescent="0.25">
      <c r="A23898">
        <v>65399</v>
      </c>
      <c r="B23898" t="s">
        <v>19118</v>
      </c>
    </row>
    <row r="23899" spans="1:2" x14ac:dyDescent="0.25">
      <c r="A23899">
        <v>65428</v>
      </c>
      <c r="B23899" t="s">
        <v>19119</v>
      </c>
    </row>
    <row r="23900" spans="1:2" x14ac:dyDescent="0.25">
      <c r="A23900">
        <v>65439</v>
      </c>
      <c r="B23900" t="s">
        <v>19120</v>
      </c>
    </row>
    <row r="23901" spans="1:2" x14ac:dyDescent="0.25">
      <c r="A23901">
        <v>65451</v>
      </c>
      <c r="B23901" t="s">
        <v>19121</v>
      </c>
    </row>
    <row r="23902" spans="1:2" x14ac:dyDescent="0.25">
      <c r="A23902">
        <v>65462</v>
      </c>
      <c r="B23902" t="s">
        <v>19122</v>
      </c>
    </row>
    <row r="23903" spans="1:2" x14ac:dyDescent="0.25">
      <c r="A23903">
        <v>65468</v>
      </c>
      <c r="B23903" t="s">
        <v>19123</v>
      </c>
    </row>
    <row r="23904" spans="1:2" x14ac:dyDescent="0.25">
      <c r="A23904">
        <v>65474</v>
      </c>
      <c r="B23904" t="s">
        <v>19124</v>
      </c>
    </row>
    <row r="23905" spans="1:2" x14ac:dyDescent="0.25">
      <c r="A23905">
        <v>65479</v>
      </c>
      <c r="B23905" t="s">
        <v>19125</v>
      </c>
    </row>
    <row r="23906" spans="1:2" x14ac:dyDescent="0.25">
      <c r="A23906">
        <v>65510</v>
      </c>
      <c r="B23906" t="s">
        <v>18306</v>
      </c>
    </row>
    <row r="23907" spans="1:2" x14ac:dyDescent="0.25">
      <c r="A23907">
        <v>65510</v>
      </c>
      <c r="B23907" t="s">
        <v>19126</v>
      </c>
    </row>
    <row r="23908" spans="1:2" x14ac:dyDescent="0.25">
      <c r="A23908">
        <v>65510</v>
      </c>
      <c r="B23908" t="s">
        <v>19127</v>
      </c>
    </row>
    <row r="23909" spans="1:2" x14ac:dyDescent="0.25">
      <c r="A23909">
        <v>65510</v>
      </c>
      <c r="B23909" t="s">
        <v>19128</v>
      </c>
    </row>
    <row r="23910" spans="1:2" x14ac:dyDescent="0.25">
      <c r="A23910">
        <v>65520</v>
      </c>
      <c r="B23910" t="s">
        <v>3213</v>
      </c>
    </row>
    <row r="23911" spans="1:2" x14ac:dyDescent="0.25">
      <c r="A23911">
        <v>65527</v>
      </c>
      <c r="B23911" t="s">
        <v>19129</v>
      </c>
    </row>
    <row r="23912" spans="1:2" x14ac:dyDescent="0.25">
      <c r="A23912">
        <v>65528</v>
      </c>
      <c r="B23912" t="s">
        <v>19130</v>
      </c>
    </row>
    <row r="23913" spans="1:2" x14ac:dyDescent="0.25">
      <c r="A23913">
        <v>65529</v>
      </c>
      <c r="B23913" t="s">
        <v>19131</v>
      </c>
    </row>
    <row r="23914" spans="1:2" x14ac:dyDescent="0.25">
      <c r="A23914">
        <v>65529</v>
      </c>
      <c r="B23914" t="s">
        <v>19130</v>
      </c>
    </row>
    <row r="23915" spans="1:2" x14ac:dyDescent="0.25">
      <c r="A23915">
        <v>65540</v>
      </c>
      <c r="B23915" t="s">
        <v>19132</v>
      </c>
    </row>
    <row r="23916" spans="1:2" x14ac:dyDescent="0.25">
      <c r="A23916">
        <v>65541</v>
      </c>
      <c r="B23916" t="s">
        <v>19132</v>
      </c>
    </row>
    <row r="23917" spans="1:2" x14ac:dyDescent="0.25">
      <c r="A23917">
        <v>65549</v>
      </c>
      <c r="B23917" t="s">
        <v>19132</v>
      </c>
    </row>
    <row r="23918" spans="1:2" x14ac:dyDescent="0.25">
      <c r="A23918">
        <v>65550</v>
      </c>
      <c r="B23918" t="s">
        <v>19132</v>
      </c>
    </row>
    <row r="23919" spans="1:2" x14ac:dyDescent="0.25">
      <c r="A23919">
        <v>65551</v>
      </c>
      <c r="B23919" t="s">
        <v>19132</v>
      </c>
    </row>
    <row r="23920" spans="1:2" x14ac:dyDescent="0.25">
      <c r="A23920">
        <v>65552</v>
      </c>
      <c r="B23920" t="s">
        <v>19132</v>
      </c>
    </row>
    <row r="23921" spans="1:2" x14ac:dyDescent="0.25">
      <c r="A23921">
        <v>65553</v>
      </c>
      <c r="B23921" t="s">
        <v>19132</v>
      </c>
    </row>
    <row r="23922" spans="1:2" x14ac:dyDescent="0.25">
      <c r="A23922">
        <v>65554</v>
      </c>
      <c r="B23922" t="s">
        <v>19132</v>
      </c>
    </row>
    <row r="23923" spans="1:2" x14ac:dyDescent="0.25">
      <c r="A23923">
        <v>65555</v>
      </c>
      <c r="B23923" t="s">
        <v>19132</v>
      </c>
    </row>
    <row r="23924" spans="1:2" x14ac:dyDescent="0.25">
      <c r="A23924">
        <v>65556</v>
      </c>
      <c r="B23924" t="s">
        <v>19132</v>
      </c>
    </row>
    <row r="23925" spans="1:2" x14ac:dyDescent="0.25">
      <c r="A23925">
        <v>65558</v>
      </c>
      <c r="B23925" t="s">
        <v>19133</v>
      </c>
    </row>
    <row r="23926" spans="1:2" x14ac:dyDescent="0.25">
      <c r="A23926">
        <v>65558</v>
      </c>
      <c r="B23926" t="s">
        <v>19134</v>
      </c>
    </row>
    <row r="23927" spans="1:2" x14ac:dyDescent="0.25">
      <c r="A23927">
        <v>65558</v>
      </c>
      <c r="B23927" t="s">
        <v>19135</v>
      </c>
    </row>
    <row r="23928" spans="1:2" x14ac:dyDescent="0.25">
      <c r="A23928">
        <v>65558</v>
      </c>
      <c r="B23928" t="s">
        <v>19136</v>
      </c>
    </row>
    <row r="23929" spans="1:2" x14ac:dyDescent="0.25">
      <c r="A23929">
        <v>65558</v>
      </c>
      <c r="B23929" t="s">
        <v>19137</v>
      </c>
    </row>
    <row r="23930" spans="1:2" x14ac:dyDescent="0.25">
      <c r="A23930">
        <v>65558</v>
      </c>
      <c r="B23930" t="s">
        <v>19138</v>
      </c>
    </row>
    <row r="23931" spans="1:2" x14ac:dyDescent="0.25">
      <c r="A23931">
        <v>65558</v>
      </c>
      <c r="B23931" t="s">
        <v>19139</v>
      </c>
    </row>
    <row r="23932" spans="1:2" x14ac:dyDescent="0.25">
      <c r="A23932">
        <v>65558</v>
      </c>
      <c r="B23932" t="s">
        <v>7488</v>
      </c>
    </row>
    <row r="23933" spans="1:2" x14ac:dyDescent="0.25">
      <c r="A23933">
        <v>65558</v>
      </c>
      <c r="B23933" t="s">
        <v>467</v>
      </c>
    </row>
    <row r="23934" spans="1:2" x14ac:dyDescent="0.25">
      <c r="A23934">
        <v>65558</v>
      </c>
      <c r="B23934" t="s">
        <v>19140</v>
      </c>
    </row>
    <row r="23935" spans="1:2" x14ac:dyDescent="0.25">
      <c r="A23935">
        <v>65558</v>
      </c>
      <c r="B23935" t="s">
        <v>19141</v>
      </c>
    </row>
    <row r="23936" spans="1:2" x14ac:dyDescent="0.25">
      <c r="A23936">
        <v>65558</v>
      </c>
      <c r="B23936" t="s">
        <v>19142</v>
      </c>
    </row>
    <row r="23937" spans="1:2" x14ac:dyDescent="0.25">
      <c r="A23937">
        <v>65558</v>
      </c>
      <c r="B23937" t="s">
        <v>19143</v>
      </c>
    </row>
    <row r="23938" spans="1:2" x14ac:dyDescent="0.25">
      <c r="A23938">
        <v>65558</v>
      </c>
      <c r="B23938" t="s">
        <v>19144</v>
      </c>
    </row>
    <row r="23939" spans="1:2" x14ac:dyDescent="0.25">
      <c r="A23939">
        <v>65582</v>
      </c>
      <c r="B23939" t="s">
        <v>19145</v>
      </c>
    </row>
    <row r="23940" spans="1:2" x14ac:dyDescent="0.25">
      <c r="A23940">
        <v>65582</v>
      </c>
      <c r="B23940" t="s">
        <v>19146</v>
      </c>
    </row>
    <row r="23941" spans="1:2" x14ac:dyDescent="0.25">
      <c r="A23941">
        <v>65582</v>
      </c>
      <c r="B23941" t="s">
        <v>19147</v>
      </c>
    </row>
    <row r="23942" spans="1:2" x14ac:dyDescent="0.25">
      <c r="A23942">
        <v>65589</v>
      </c>
      <c r="B23942" t="s">
        <v>19148</v>
      </c>
    </row>
    <row r="23943" spans="1:2" x14ac:dyDescent="0.25">
      <c r="A23943">
        <v>65594</v>
      </c>
      <c r="B23943" t="s">
        <v>19149</v>
      </c>
    </row>
    <row r="23944" spans="1:2" x14ac:dyDescent="0.25">
      <c r="A23944">
        <v>65595</v>
      </c>
      <c r="B23944" t="s">
        <v>19150</v>
      </c>
    </row>
    <row r="23945" spans="1:2" x14ac:dyDescent="0.25">
      <c r="A23945">
        <v>65596</v>
      </c>
      <c r="B23945" t="s">
        <v>19150</v>
      </c>
    </row>
    <row r="23946" spans="1:2" x14ac:dyDescent="0.25">
      <c r="A23946">
        <v>65597</v>
      </c>
      <c r="B23946" t="s">
        <v>19150</v>
      </c>
    </row>
    <row r="23947" spans="1:2" x14ac:dyDescent="0.25">
      <c r="A23947">
        <v>65598</v>
      </c>
      <c r="B23947" t="s">
        <v>7382</v>
      </c>
    </row>
    <row r="23948" spans="1:2" x14ac:dyDescent="0.25">
      <c r="A23948">
        <v>65599</v>
      </c>
      <c r="B23948" t="s">
        <v>7382</v>
      </c>
    </row>
    <row r="23949" spans="1:2" x14ac:dyDescent="0.25">
      <c r="A23949">
        <v>65604</v>
      </c>
      <c r="B23949" t="s">
        <v>19151</v>
      </c>
    </row>
    <row r="23950" spans="1:2" x14ac:dyDescent="0.25">
      <c r="A23950">
        <v>65605</v>
      </c>
      <c r="B23950" t="s">
        <v>19152</v>
      </c>
    </row>
    <row r="23951" spans="1:2" x14ac:dyDescent="0.25">
      <c r="A23951">
        <v>65606</v>
      </c>
      <c r="B23951" t="s">
        <v>19152</v>
      </c>
    </row>
    <row r="23952" spans="1:2" x14ac:dyDescent="0.25">
      <c r="A23952">
        <v>65611</v>
      </c>
      <c r="B23952" t="s">
        <v>19153</v>
      </c>
    </row>
    <row r="23953" spans="1:2" x14ac:dyDescent="0.25">
      <c r="A23953">
        <v>65612</v>
      </c>
      <c r="B23953" t="s">
        <v>19154</v>
      </c>
    </row>
    <row r="23954" spans="1:2" x14ac:dyDescent="0.25">
      <c r="A23954">
        <v>65614</v>
      </c>
      <c r="B23954" t="s">
        <v>19154</v>
      </c>
    </row>
    <row r="23955" spans="1:2" x14ac:dyDescent="0.25">
      <c r="A23955">
        <v>65615</v>
      </c>
      <c r="B23955" t="s">
        <v>18118</v>
      </c>
    </row>
    <row r="23956" spans="1:2" x14ac:dyDescent="0.25">
      <c r="A23956">
        <v>65618</v>
      </c>
      <c r="B23956" t="s">
        <v>18118</v>
      </c>
    </row>
    <row r="23957" spans="1:2" x14ac:dyDescent="0.25">
      <c r="A23957">
        <v>65619</v>
      </c>
      <c r="B23957" t="s">
        <v>19155</v>
      </c>
    </row>
    <row r="23958" spans="1:2" x14ac:dyDescent="0.25">
      <c r="A23958">
        <v>65620</v>
      </c>
      <c r="B23958" t="s">
        <v>19155</v>
      </c>
    </row>
    <row r="23959" spans="1:2" x14ac:dyDescent="0.25">
      <c r="A23959">
        <v>65621</v>
      </c>
      <c r="B23959" t="s">
        <v>19156</v>
      </c>
    </row>
    <row r="23960" spans="1:2" x14ac:dyDescent="0.25">
      <c r="A23960">
        <v>65623</v>
      </c>
      <c r="B23960" t="s">
        <v>19156</v>
      </c>
    </row>
    <row r="23961" spans="1:2" x14ac:dyDescent="0.25">
      <c r="A23961">
        <v>65623</v>
      </c>
      <c r="B23961" t="s">
        <v>19157</v>
      </c>
    </row>
    <row r="23962" spans="1:2" x14ac:dyDescent="0.25">
      <c r="A23962">
        <v>65623</v>
      </c>
      <c r="B23962" t="s">
        <v>19158</v>
      </c>
    </row>
    <row r="23963" spans="1:2" x14ac:dyDescent="0.25">
      <c r="A23963">
        <v>65623</v>
      </c>
      <c r="B23963" t="s">
        <v>19159</v>
      </c>
    </row>
    <row r="23964" spans="1:2" x14ac:dyDescent="0.25">
      <c r="A23964">
        <v>65624</v>
      </c>
      <c r="B23964" t="s">
        <v>19160</v>
      </c>
    </row>
    <row r="23965" spans="1:2" x14ac:dyDescent="0.25">
      <c r="A23965">
        <v>65626</v>
      </c>
      <c r="B23965" t="s">
        <v>19161</v>
      </c>
    </row>
    <row r="23966" spans="1:2" x14ac:dyDescent="0.25">
      <c r="A23966">
        <v>65626</v>
      </c>
      <c r="B23966" t="s">
        <v>19162</v>
      </c>
    </row>
    <row r="23967" spans="1:2" x14ac:dyDescent="0.25">
      <c r="A23967">
        <v>65627</v>
      </c>
      <c r="B23967" t="s">
        <v>19163</v>
      </c>
    </row>
    <row r="23968" spans="1:2" x14ac:dyDescent="0.25">
      <c r="A23968">
        <v>65629</v>
      </c>
      <c r="B23968" t="s">
        <v>19164</v>
      </c>
    </row>
    <row r="23969" spans="1:2" x14ac:dyDescent="0.25">
      <c r="A23969">
        <v>65719</v>
      </c>
      <c r="B23969" t="s">
        <v>462</v>
      </c>
    </row>
    <row r="23970" spans="1:2" x14ac:dyDescent="0.25">
      <c r="A23970">
        <v>65760</v>
      </c>
      <c r="B23970" t="s">
        <v>19165</v>
      </c>
    </row>
    <row r="23971" spans="1:2" x14ac:dyDescent="0.25">
      <c r="A23971">
        <v>65779</v>
      </c>
      <c r="B23971" t="s">
        <v>19166</v>
      </c>
    </row>
    <row r="23972" spans="1:2" x14ac:dyDescent="0.25">
      <c r="A23972">
        <v>65789</v>
      </c>
      <c r="B23972" t="s">
        <v>19167</v>
      </c>
    </row>
    <row r="23973" spans="1:2" x14ac:dyDescent="0.25">
      <c r="A23973">
        <v>65795</v>
      </c>
      <c r="B23973" t="s">
        <v>19167</v>
      </c>
    </row>
    <row r="23974" spans="1:2" x14ac:dyDescent="0.25">
      <c r="A23974">
        <v>65812</v>
      </c>
      <c r="B23974" t="s">
        <v>3213</v>
      </c>
    </row>
    <row r="23975" spans="1:2" x14ac:dyDescent="0.25">
      <c r="A23975">
        <v>65817</v>
      </c>
      <c r="B23975" t="s">
        <v>19168</v>
      </c>
    </row>
    <row r="23976" spans="1:2" x14ac:dyDescent="0.25">
      <c r="A23976">
        <v>65824</v>
      </c>
      <c r="B23976" t="s">
        <v>19169</v>
      </c>
    </row>
    <row r="23977" spans="1:2" x14ac:dyDescent="0.25">
      <c r="A23977">
        <v>65830</v>
      </c>
      <c r="B23977" t="s">
        <v>19170</v>
      </c>
    </row>
    <row r="23978" spans="1:2" x14ac:dyDescent="0.25">
      <c r="A23978">
        <v>65835</v>
      </c>
      <c r="B23978" t="s">
        <v>19171</v>
      </c>
    </row>
    <row r="23979" spans="1:2" x14ac:dyDescent="0.25">
      <c r="A23979">
        <v>65843</v>
      </c>
      <c r="B23979" t="s">
        <v>18025</v>
      </c>
    </row>
    <row r="23980" spans="1:2" x14ac:dyDescent="0.25">
      <c r="A23980">
        <v>65929</v>
      </c>
      <c r="B23980" t="s">
        <v>8859</v>
      </c>
    </row>
    <row r="23981" spans="1:2" x14ac:dyDescent="0.25">
      <c r="A23981">
        <v>65931</v>
      </c>
      <c r="B23981" t="s">
        <v>8859</v>
      </c>
    </row>
    <row r="23982" spans="1:2" x14ac:dyDescent="0.25">
      <c r="A23982">
        <v>65933</v>
      </c>
      <c r="B23982" t="s">
        <v>8859</v>
      </c>
    </row>
    <row r="23983" spans="1:2" x14ac:dyDescent="0.25">
      <c r="A23983">
        <v>65934</v>
      </c>
      <c r="B23983" t="s">
        <v>8859</v>
      </c>
    </row>
    <row r="23984" spans="1:2" x14ac:dyDescent="0.25">
      <c r="A23984">
        <v>65936</v>
      </c>
      <c r="B23984" t="s">
        <v>8859</v>
      </c>
    </row>
    <row r="23985" spans="1:2" x14ac:dyDescent="0.25">
      <c r="A23985">
        <v>66111</v>
      </c>
      <c r="B23985" t="s">
        <v>19172</v>
      </c>
    </row>
    <row r="23986" spans="1:2" x14ac:dyDescent="0.25">
      <c r="A23986">
        <v>66113</v>
      </c>
      <c r="B23986" t="s">
        <v>19172</v>
      </c>
    </row>
    <row r="23987" spans="1:2" x14ac:dyDescent="0.25">
      <c r="A23987">
        <v>66115</v>
      </c>
      <c r="B23987" t="s">
        <v>19172</v>
      </c>
    </row>
    <row r="23988" spans="1:2" x14ac:dyDescent="0.25">
      <c r="A23988">
        <v>66117</v>
      </c>
      <c r="B23988" t="s">
        <v>19172</v>
      </c>
    </row>
    <row r="23989" spans="1:2" x14ac:dyDescent="0.25">
      <c r="A23989">
        <v>66119</v>
      </c>
      <c r="B23989" t="s">
        <v>19172</v>
      </c>
    </row>
    <row r="23990" spans="1:2" x14ac:dyDescent="0.25">
      <c r="A23990">
        <v>66121</v>
      </c>
      <c r="B23990" t="s">
        <v>19172</v>
      </c>
    </row>
    <row r="23991" spans="1:2" x14ac:dyDescent="0.25">
      <c r="A23991">
        <v>66123</v>
      </c>
      <c r="B23991" t="s">
        <v>19172</v>
      </c>
    </row>
    <row r="23992" spans="1:2" x14ac:dyDescent="0.25">
      <c r="A23992">
        <v>66125</v>
      </c>
      <c r="B23992" t="s">
        <v>19172</v>
      </c>
    </row>
    <row r="23993" spans="1:2" x14ac:dyDescent="0.25">
      <c r="A23993">
        <v>66126</v>
      </c>
      <c r="B23993" t="s">
        <v>19172</v>
      </c>
    </row>
    <row r="23994" spans="1:2" x14ac:dyDescent="0.25">
      <c r="A23994">
        <v>66127</v>
      </c>
      <c r="B23994" t="s">
        <v>19172</v>
      </c>
    </row>
    <row r="23995" spans="1:2" x14ac:dyDescent="0.25">
      <c r="A23995">
        <v>66128</v>
      </c>
      <c r="B23995" t="s">
        <v>19172</v>
      </c>
    </row>
    <row r="23996" spans="1:2" x14ac:dyDescent="0.25">
      <c r="A23996">
        <v>66129</v>
      </c>
      <c r="B23996" t="s">
        <v>19172</v>
      </c>
    </row>
    <row r="23997" spans="1:2" x14ac:dyDescent="0.25">
      <c r="A23997">
        <v>66130</v>
      </c>
      <c r="B23997" t="s">
        <v>19172</v>
      </c>
    </row>
    <row r="23998" spans="1:2" x14ac:dyDescent="0.25">
      <c r="A23998">
        <v>66131</v>
      </c>
      <c r="B23998" t="s">
        <v>19172</v>
      </c>
    </row>
    <row r="23999" spans="1:2" x14ac:dyDescent="0.25">
      <c r="A23999">
        <v>66132</v>
      </c>
      <c r="B23999" t="s">
        <v>19172</v>
      </c>
    </row>
    <row r="24000" spans="1:2" x14ac:dyDescent="0.25">
      <c r="A24000">
        <v>66133</v>
      </c>
      <c r="B24000" t="s">
        <v>19172</v>
      </c>
    </row>
    <row r="24001" spans="1:2" x14ac:dyDescent="0.25">
      <c r="A24001">
        <v>66265</v>
      </c>
      <c r="B24001" t="s">
        <v>19173</v>
      </c>
    </row>
    <row r="24002" spans="1:2" x14ac:dyDescent="0.25">
      <c r="A24002">
        <v>66266</v>
      </c>
      <c r="B24002" t="s">
        <v>19174</v>
      </c>
    </row>
    <row r="24003" spans="1:2" x14ac:dyDescent="0.25">
      <c r="A24003">
        <v>66271</v>
      </c>
      <c r="B24003" t="s">
        <v>19174</v>
      </c>
    </row>
    <row r="24004" spans="1:2" x14ac:dyDescent="0.25">
      <c r="A24004">
        <v>66280</v>
      </c>
      <c r="B24004" t="s">
        <v>18025</v>
      </c>
    </row>
    <row r="24005" spans="1:2" x14ac:dyDescent="0.25">
      <c r="A24005">
        <v>66284</v>
      </c>
      <c r="B24005" t="s">
        <v>19175</v>
      </c>
    </row>
    <row r="24006" spans="1:2" x14ac:dyDescent="0.25">
      <c r="A24006">
        <v>66287</v>
      </c>
      <c r="B24006" t="s">
        <v>19175</v>
      </c>
    </row>
    <row r="24007" spans="1:2" x14ac:dyDescent="0.25">
      <c r="A24007">
        <v>66292</v>
      </c>
      <c r="B24007" t="s">
        <v>19176</v>
      </c>
    </row>
    <row r="24008" spans="1:2" x14ac:dyDescent="0.25">
      <c r="A24008">
        <v>66299</v>
      </c>
      <c r="B24008" t="s">
        <v>9548</v>
      </c>
    </row>
    <row r="24009" spans="1:2" x14ac:dyDescent="0.25">
      <c r="A24009">
        <v>66319</v>
      </c>
      <c r="B24009" t="s">
        <v>19177</v>
      </c>
    </row>
    <row r="24010" spans="1:2" x14ac:dyDescent="0.25">
      <c r="A24010">
        <v>66321</v>
      </c>
      <c r="B24010" t="s">
        <v>19177</v>
      </c>
    </row>
    <row r="24011" spans="1:2" x14ac:dyDescent="0.25">
      <c r="A24011">
        <v>66333</v>
      </c>
      <c r="B24011" t="s">
        <v>19177</v>
      </c>
    </row>
    <row r="24012" spans="1:2" x14ac:dyDescent="0.25">
      <c r="A24012">
        <v>66346</v>
      </c>
      <c r="B24012" t="s">
        <v>19178</v>
      </c>
    </row>
    <row r="24013" spans="1:2" x14ac:dyDescent="0.25">
      <c r="A24013">
        <v>66350</v>
      </c>
      <c r="B24013" t="s">
        <v>19179</v>
      </c>
    </row>
    <row r="24014" spans="1:2" x14ac:dyDescent="0.25">
      <c r="A24014">
        <v>66352</v>
      </c>
      <c r="B24014" t="s">
        <v>19179</v>
      </c>
    </row>
    <row r="24015" spans="1:2" x14ac:dyDescent="0.25">
      <c r="A24015">
        <v>66359</v>
      </c>
      <c r="B24015" t="s">
        <v>19180</v>
      </c>
    </row>
    <row r="24016" spans="1:2" x14ac:dyDescent="0.25">
      <c r="A24016">
        <v>66386</v>
      </c>
      <c r="B24016" t="s">
        <v>7237</v>
      </c>
    </row>
    <row r="24017" spans="1:2" x14ac:dyDescent="0.25">
      <c r="A24017">
        <v>66396</v>
      </c>
      <c r="B24017" t="s">
        <v>19181</v>
      </c>
    </row>
    <row r="24018" spans="1:2" x14ac:dyDescent="0.25">
      <c r="A24018">
        <v>66399</v>
      </c>
      <c r="B24018" t="s">
        <v>19181</v>
      </c>
    </row>
    <row r="24019" spans="1:2" x14ac:dyDescent="0.25">
      <c r="A24019">
        <v>66424</v>
      </c>
      <c r="B24019" t="s">
        <v>19182</v>
      </c>
    </row>
    <row r="24020" spans="1:2" x14ac:dyDescent="0.25">
      <c r="A24020">
        <v>66440</v>
      </c>
      <c r="B24020" t="s">
        <v>19183</v>
      </c>
    </row>
    <row r="24021" spans="1:2" x14ac:dyDescent="0.25">
      <c r="A24021">
        <v>66450</v>
      </c>
      <c r="B24021" t="s">
        <v>19184</v>
      </c>
    </row>
    <row r="24022" spans="1:2" x14ac:dyDescent="0.25">
      <c r="A24022">
        <v>66451</v>
      </c>
      <c r="B24022" t="s">
        <v>19185</v>
      </c>
    </row>
    <row r="24023" spans="1:2" x14ac:dyDescent="0.25">
      <c r="A24023">
        <v>66453</v>
      </c>
      <c r="B24023" t="s">
        <v>19185</v>
      </c>
    </row>
    <row r="24024" spans="1:2" x14ac:dyDescent="0.25">
      <c r="A24024">
        <v>66454</v>
      </c>
      <c r="B24024" t="s">
        <v>19186</v>
      </c>
    </row>
    <row r="24025" spans="1:2" x14ac:dyDescent="0.25">
      <c r="A24025">
        <v>66459</v>
      </c>
      <c r="B24025" t="s">
        <v>19186</v>
      </c>
    </row>
    <row r="24026" spans="1:2" x14ac:dyDescent="0.25">
      <c r="A24026">
        <v>66482</v>
      </c>
      <c r="B24026" t="s">
        <v>19187</v>
      </c>
    </row>
    <row r="24027" spans="1:2" x14ac:dyDescent="0.25">
      <c r="A24027">
        <v>66482</v>
      </c>
      <c r="B24027" t="s">
        <v>19188</v>
      </c>
    </row>
    <row r="24028" spans="1:2" x14ac:dyDescent="0.25">
      <c r="A24028">
        <v>66482</v>
      </c>
      <c r="B24028" t="s">
        <v>19189</v>
      </c>
    </row>
    <row r="24029" spans="1:2" x14ac:dyDescent="0.25">
      <c r="A24029">
        <v>66482</v>
      </c>
      <c r="B24029" t="s">
        <v>19190</v>
      </c>
    </row>
    <row r="24030" spans="1:2" x14ac:dyDescent="0.25">
      <c r="A24030">
        <v>66482</v>
      </c>
      <c r="B24030" t="s">
        <v>19191</v>
      </c>
    </row>
    <row r="24031" spans="1:2" x14ac:dyDescent="0.25">
      <c r="A24031">
        <v>66482</v>
      </c>
      <c r="B24031" t="s">
        <v>19192</v>
      </c>
    </row>
    <row r="24032" spans="1:2" x14ac:dyDescent="0.25">
      <c r="A24032">
        <v>66482</v>
      </c>
      <c r="B24032" t="s">
        <v>19193</v>
      </c>
    </row>
    <row r="24033" spans="1:2" x14ac:dyDescent="0.25">
      <c r="A24033">
        <v>66482</v>
      </c>
      <c r="B24033" t="s">
        <v>19194</v>
      </c>
    </row>
    <row r="24034" spans="1:2" x14ac:dyDescent="0.25">
      <c r="A24034">
        <v>66482</v>
      </c>
      <c r="B24034" t="s">
        <v>19195</v>
      </c>
    </row>
    <row r="24035" spans="1:2" x14ac:dyDescent="0.25">
      <c r="A24035">
        <v>66482</v>
      </c>
      <c r="B24035" t="s">
        <v>3958</v>
      </c>
    </row>
    <row r="24036" spans="1:2" x14ac:dyDescent="0.25">
      <c r="A24036">
        <v>66484</v>
      </c>
      <c r="B24036" t="s">
        <v>19196</v>
      </c>
    </row>
    <row r="24037" spans="1:2" x14ac:dyDescent="0.25">
      <c r="A24037">
        <v>66484</v>
      </c>
      <c r="B24037" t="s">
        <v>19197</v>
      </c>
    </row>
    <row r="24038" spans="1:2" x14ac:dyDescent="0.25">
      <c r="A24038">
        <v>66484</v>
      </c>
      <c r="B24038" t="s">
        <v>19198</v>
      </c>
    </row>
    <row r="24039" spans="1:2" x14ac:dyDescent="0.25">
      <c r="A24039">
        <v>66484</v>
      </c>
      <c r="B24039" t="s">
        <v>19199</v>
      </c>
    </row>
    <row r="24040" spans="1:2" x14ac:dyDescent="0.25">
      <c r="A24040">
        <v>66484</v>
      </c>
      <c r="B24040" t="s">
        <v>19200</v>
      </c>
    </row>
    <row r="24041" spans="1:2" x14ac:dyDescent="0.25">
      <c r="A24041">
        <v>66484</v>
      </c>
      <c r="B24041" t="s">
        <v>19201</v>
      </c>
    </row>
    <row r="24042" spans="1:2" x14ac:dyDescent="0.25">
      <c r="A24042">
        <v>66484</v>
      </c>
      <c r="B24042" t="s">
        <v>19202</v>
      </c>
    </row>
    <row r="24043" spans="1:2" x14ac:dyDescent="0.25">
      <c r="A24043">
        <v>66484</v>
      </c>
      <c r="B24043" t="s">
        <v>19203</v>
      </c>
    </row>
    <row r="24044" spans="1:2" x14ac:dyDescent="0.25">
      <c r="A24044">
        <v>66484</v>
      </c>
      <c r="B24044" t="s">
        <v>19204</v>
      </c>
    </row>
    <row r="24045" spans="1:2" x14ac:dyDescent="0.25">
      <c r="A24045">
        <v>66484</v>
      </c>
      <c r="B24045" t="s">
        <v>2132</v>
      </c>
    </row>
    <row r="24046" spans="1:2" x14ac:dyDescent="0.25">
      <c r="A24046">
        <v>66497</v>
      </c>
      <c r="B24046" t="s">
        <v>19205</v>
      </c>
    </row>
    <row r="24047" spans="1:2" x14ac:dyDescent="0.25">
      <c r="A24047">
        <v>66498</v>
      </c>
      <c r="B24047" t="s">
        <v>19206</v>
      </c>
    </row>
    <row r="24048" spans="1:2" x14ac:dyDescent="0.25">
      <c r="A24048">
        <v>66500</v>
      </c>
      <c r="B24048" t="s">
        <v>19207</v>
      </c>
    </row>
    <row r="24049" spans="1:2" x14ac:dyDescent="0.25">
      <c r="A24049">
        <v>66500</v>
      </c>
      <c r="B24049" t="s">
        <v>19208</v>
      </c>
    </row>
    <row r="24050" spans="1:2" x14ac:dyDescent="0.25">
      <c r="A24050">
        <v>66500</v>
      </c>
      <c r="B24050" t="s">
        <v>19206</v>
      </c>
    </row>
    <row r="24051" spans="1:2" x14ac:dyDescent="0.25">
      <c r="A24051">
        <v>66500</v>
      </c>
      <c r="B24051" t="s">
        <v>19209</v>
      </c>
    </row>
    <row r="24052" spans="1:2" x14ac:dyDescent="0.25">
      <c r="A24052">
        <v>66500</v>
      </c>
      <c r="B24052" t="s">
        <v>19210</v>
      </c>
    </row>
    <row r="24053" spans="1:2" x14ac:dyDescent="0.25">
      <c r="A24053">
        <v>66501</v>
      </c>
      <c r="B24053" t="s">
        <v>19211</v>
      </c>
    </row>
    <row r="24054" spans="1:2" x14ac:dyDescent="0.25">
      <c r="A24054">
        <v>66501</v>
      </c>
      <c r="B24054" t="s">
        <v>19212</v>
      </c>
    </row>
    <row r="24055" spans="1:2" x14ac:dyDescent="0.25">
      <c r="A24055">
        <v>66503</v>
      </c>
      <c r="B24055" t="s">
        <v>19213</v>
      </c>
    </row>
    <row r="24056" spans="1:2" x14ac:dyDescent="0.25">
      <c r="A24056">
        <v>66503</v>
      </c>
      <c r="B24056" t="s">
        <v>15117</v>
      </c>
    </row>
    <row r="24057" spans="1:2" x14ac:dyDescent="0.25">
      <c r="A24057">
        <v>66504</v>
      </c>
      <c r="B24057" t="s">
        <v>19214</v>
      </c>
    </row>
    <row r="24058" spans="1:2" x14ac:dyDescent="0.25">
      <c r="A24058">
        <v>66506</v>
      </c>
      <c r="B24058" t="s">
        <v>19215</v>
      </c>
    </row>
    <row r="24059" spans="1:2" x14ac:dyDescent="0.25">
      <c r="A24059">
        <v>66507</v>
      </c>
      <c r="B24059" t="s">
        <v>19216</v>
      </c>
    </row>
    <row r="24060" spans="1:2" x14ac:dyDescent="0.25">
      <c r="A24060">
        <v>66509</v>
      </c>
      <c r="B24060" t="s">
        <v>19217</v>
      </c>
    </row>
    <row r="24061" spans="1:2" x14ac:dyDescent="0.25">
      <c r="A24061">
        <v>66531</v>
      </c>
      <c r="B24061" t="s">
        <v>17255</v>
      </c>
    </row>
    <row r="24062" spans="1:2" x14ac:dyDescent="0.25">
      <c r="A24062">
        <v>66538</v>
      </c>
      <c r="B24062" t="s">
        <v>17255</v>
      </c>
    </row>
    <row r="24063" spans="1:2" x14ac:dyDescent="0.25">
      <c r="A24063">
        <v>66539</v>
      </c>
      <c r="B24063" t="s">
        <v>17255</v>
      </c>
    </row>
    <row r="24064" spans="1:2" x14ac:dyDescent="0.25">
      <c r="A24064">
        <v>66540</v>
      </c>
      <c r="B24064" t="s">
        <v>17255</v>
      </c>
    </row>
    <row r="24065" spans="1:2" x14ac:dyDescent="0.25">
      <c r="A24065">
        <v>66557</v>
      </c>
      <c r="B24065" t="s">
        <v>19218</v>
      </c>
    </row>
    <row r="24066" spans="1:2" x14ac:dyDescent="0.25">
      <c r="A24066">
        <v>66564</v>
      </c>
      <c r="B24066" t="s">
        <v>19219</v>
      </c>
    </row>
    <row r="24067" spans="1:2" x14ac:dyDescent="0.25">
      <c r="A24067">
        <v>66565</v>
      </c>
      <c r="B24067" t="s">
        <v>19220</v>
      </c>
    </row>
    <row r="24068" spans="1:2" x14ac:dyDescent="0.25">
      <c r="A24068">
        <v>66571</v>
      </c>
      <c r="B24068" t="s">
        <v>19220</v>
      </c>
    </row>
    <row r="24069" spans="1:2" x14ac:dyDescent="0.25">
      <c r="A24069">
        <v>66578</v>
      </c>
      <c r="B24069" t="s">
        <v>19221</v>
      </c>
    </row>
    <row r="24070" spans="1:2" x14ac:dyDescent="0.25">
      <c r="A24070">
        <v>66583</v>
      </c>
      <c r="B24070" t="s">
        <v>19222</v>
      </c>
    </row>
    <row r="24071" spans="1:2" x14ac:dyDescent="0.25">
      <c r="A24071">
        <v>66589</v>
      </c>
      <c r="B24071" t="s">
        <v>19223</v>
      </c>
    </row>
    <row r="24072" spans="1:2" x14ac:dyDescent="0.25">
      <c r="A24072">
        <v>66606</v>
      </c>
      <c r="B24072" t="s">
        <v>7237</v>
      </c>
    </row>
    <row r="24073" spans="1:2" x14ac:dyDescent="0.25">
      <c r="A24073">
        <v>66616</v>
      </c>
      <c r="B24073" t="s">
        <v>19224</v>
      </c>
    </row>
    <row r="24074" spans="1:2" x14ac:dyDescent="0.25">
      <c r="A24074">
        <v>66620</v>
      </c>
      <c r="B24074" t="s">
        <v>19224</v>
      </c>
    </row>
    <row r="24075" spans="1:2" x14ac:dyDescent="0.25">
      <c r="A24075">
        <v>66621</v>
      </c>
      <c r="B24075" t="s">
        <v>19225</v>
      </c>
    </row>
    <row r="24076" spans="1:2" x14ac:dyDescent="0.25">
      <c r="A24076">
        <v>66625</v>
      </c>
      <c r="B24076" t="s">
        <v>19225</v>
      </c>
    </row>
    <row r="24077" spans="1:2" x14ac:dyDescent="0.25">
      <c r="A24077">
        <v>66626</v>
      </c>
      <c r="B24077" t="s">
        <v>19226</v>
      </c>
    </row>
    <row r="24078" spans="1:2" x14ac:dyDescent="0.25">
      <c r="A24078">
        <v>66629</v>
      </c>
      <c r="B24078" t="s">
        <v>19226</v>
      </c>
    </row>
    <row r="24079" spans="1:2" x14ac:dyDescent="0.25">
      <c r="A24079">
        <v>66636</v>
      </c>
      <c r="B24079" t="s">
        <v>19227</v>
      </c>
    </row>
    <row r="24080" spans="1:2" x14ac:dyDescent="0.25">
      <c r="A24080">
        <v>66637</v>
      </c>
      <c r="B24080" t="s">
        <v>19228</v>
      </c>
    </row>
    <row r="24081" spans="1:2" x14ac:dyDescent="0.25">
      <c r="A24081">
        <v>66640</v>
      </c>
      <c r="B24081" t="s">
        <v>19228</v>
      </c>
    </row>
    <row r="24082" spans="1:2" x14ac:dyDescent="0.25">
      <c r="A24082">
        <v>66646</v>
      </c>
      <c r="B24082" t="s">
        <v>19229</v>
      </c>
    </row>
    <row r="24083" spans="1:2" x14ac:dyDescent="0.25">
      <c r="A24083">
        <v>66647</v>
      </c>
      <c r="B24083" t="s">
        <v>19230</v>
      </c>
    </row>
    <row r="24084" spans="1:2" x14ac:dyDescent="0.25">
      <c r="A24084">
        <v>66649</v>
      </c>
      <c r="B24084" t="s">
        <v>19230</v>
      </c>
    </row>
    <row r="24085" spans="1:2" x14ac:dyDescent="0.25">
      <c r="A24085">
        <v>66659</v>
      </c>
      <c r="B24085" t="s">
        <v>19231</v>
      </c>
    </row>
    <row r="24086" spans="1:2" x14ac:dyDescent="0.25">
      <c r="A24086">
        <v>66663</v>
      </c>
      <c r="B24086" t="s">
        <v>19231</v>
      </c>
    </row>
    <row r="24087" spans="1:2" x14ac:dyDescent="0.25">
      <c r="A24087">
        <v>66679</v>
      </c>
      <c r="B24087" t="s">
        <v>19232</v>
      </c>
    </row>
    <row r="24088" spans="1:2" x14ac:dyDescent="0.25">
      <c r="A24088">
        <v>66684</v>
      </c>
      <c r="B24088" t="s">
        <v>19233</v>
      </c>
    </row>
    <row r="24089" spans="1:2" x14ac:dyDescent="0.25">
      <c r="A24089">
        <v>66687</v>
      </c>
      <c r="B24089" t="s">
        <v>19233</v>
      </c>
    </row>
    <row r="24090" spans="1:2" x14ac:dyDescent="0.25">
      <c r="A24090">
        <v>66693</v>
      </c>
      <c r="B24090" t="s">
        <v>19234</v>
      </c>
    </row>
    <row r="24091" spans="1:2" x14ac:dyDescent="0.25">
      <c r="A24091">
        <v>66701</v>
      </c>
      <c r="B24091" t="s">
        <v>19235</v>
      </c>
    </row>
    <row r="24092" spans="1:2" x14ac:dyDescent="0.25">
      <c r="A24092">
        <v>66706</v>
      </c>
      <c r="B24092" t="s">
        <v>19236</v>
      </c>
    </row>
    <row r="24093" spans="1:2" x14ac:dyDescent="0.25">
      <c r="A24093">
        <v>66707</v>
      </c>
      <c r="B24093" t="s">
        <v>19237</v>
      </c>
    </row>
    <row r="24094" spans="1:2" x14ac:dyDescent="0.25">
      <c r="A24094">
        <v>66709</v>
      </c>
      <c r="B24094" t="s">
        <v>19237</v>
      </c>
    </row>
    <row r="24095" spans="1:2" x14ac:dyDescent="0.25">
      <c r="A24095">
        <v>66740</v>
      </c>
      <c r="B24095" t="s">
        <v>19238</v>
      </c>
    </row>
    <row r="24096" spans="1:2" x14ac:dyDescent="0.25">
      <c r="A24096">
        <v>66763</v>
      </c>
      <c r="B24096" t="s">
        <v>338</v>
      </c>
    </row>
    <row r="24097" spans="1:2" x14ac:dyDescent="0.25">
      <c r="A24097">
        <v>66773</v>
      </c>
      <c r="B24097" t="s">
        <v>19169</v>
      </c>
    </row>
    <row r="24098" spans="1:2" x14ac:dyDescent="0.25">
      <c r="A24098">
        <v>66780</v>
      </c>
      <c r="B24098" t="s">
        <v>19239</v>
      </c>
    </row>
    <row r="24099" spans="1:2" x14ac:dyDescent="0.25">
      <c r="A24099">
        <v>66787</v>
      </c>
      <c r="B24099" t="s">
        <v>19240</v>
      </c>
    </row>
    <row r="24100" spans="1:2" x14ac:dyDescent="0.25">
      <c r="A24100">
        <v>66788</v>
      </c>
      <c r="B24100" t="s">
        <v>19241</v>
      </c>
    </row>
    <row r="24101" spans="1:2" x14ac:dyDescent="0.25">
      <c r="A24101">
        <v>66793</v>
      </c>
      <c r="B24101" t="s">
        <v>19241</v>
      </c>
    </row>
    <row r="24102" spans="1:2" x14ac:dyDescent="0.25">
      <c r="A24102">
        <v>66798</v>
      </c>
      <c r="B24102" t="s">
        <v>19242</v>
      </c>
    </row>
    <row r="24103" spans="1:2" x14ac:dyDescent="0.25">
      <c r="A24103">
        <v>66802</v>
      </c>
      <c r="B24103" t="s">
        <v>19243</v>
      </c>
    </row>
    <row r="24104" spans="1:2" x14ac:dyDescent="0.25">
      <c r="A24104">
        <v>66806</v>
      </c>
      <c r="B24104" t="s">
        <v>19244</v>
      </c>
    </row>
    <row r="24105" spans="1:2" x14ac:dyDescent="0.25">
      <c r="A24105">
        <v>66807</v>
      </c>
      <c r="B24105" t="s">
        <v>19245</v>
      </c>
    </row>
    <row r="24106" spans="1:2" x14ac:dyDescent="0.25">
      <c r="A24106">
        <v>66809</v>
      </c>
      <c r="B24106" t="s">
        <v>19245</v>
      </c>
    </row>
    <row r="24107" spans="1:2" x14ac:dyDescent="0.25">
      <c r="A24107">
        <v>66822</v>
      </c>
      <c r="B24107" t="s">
        <v>19246</v>
      </c>
    </row>
    <row r="24108" spans="1:2" x14ac:dyDescent="0.25">
      <c r="A24108">
        <v>66839</v>
      </c>
      <c r="B24108" t="s">
        <v>19247</v>
      </c>
    </row>
    <row r="24109" spans="1:2" x14ac:dyDescent="0.25">
      <c r="A24109">
        <v>66849</v>
      </c>
      <c r="B24109" t="s">
        <v>5100</v>
      </c>
    </row>
    <row r="24110" spans="1:2" x14ac:dyDescent="0.25">
      <c r="A24110">
        <v>66849</v>
      </c>
      <c r="B24110" t="s">
        <v>19248</v>
      </c>
    </row>
    <row r="24111" spans="1:2" x14ac:dyDescent="0.25">
      <c r="A24111">
        <v>66849</v>
      </c>
      <c r="B24111" t="s">
        <v>19249</v>
      </c>
    </row>
    <row r="24112" spans="1:2" x14ac:dyDescent="0.25">
      <c r="A24112">
        <v>66849</v>
      </c>
      <c r="B24112" t="s">
        <v>19250</v>
      </c>
    </row>
    <row r="24113" spans="1:2" x14ac:dyDescent="0.25">
      <c r="A24113">
        <v>66851</v>
      </c>
      <c r="B24113" t="s">
        <v>19251</v>
      </c>
    </row>
    <row r="24114" spans="1:2" x14ac:dyDescent="0.25">
      <c r="A24114">
        <v>66851</v>
      </c>
      <c r="B24114" t="s">
        <v>19252</v>
      </c>
    </row>
    <row r="24115" spans="1:2" x14ac:dyDescent="0.25">
      <c r="A24115">
        <v>66851</v>
      </c>
      <c r="B24115" t="s">
        <v>19253</v>
      </c>
    </row>
    <row r="24116" spans="1:2" x14ac:dyDescent="0.25">
      <c r="A24116">
        <v>66851</v>
      </c>
      <c r="B24116" t="s">
        <v>17960</v>
      </c>
    </row>
    <row r="24117" spans="1:2" x14ac:dyDescent="0.25">
      <c r="A24117">
        <v>66851</v>
      </c>
      <c r="B24117" t="s">
        <v>19254</v>
      </c>
    </row>
    <row r="24118" spans="1:2" x14ac:dyDescent="0.25">
      <c r="A24118">
        <v>66851</v>
      </c>
      <c r="B24118" t="s">
        <v>14392</v>
      </c>
    </row>
    <row r="24119" spans="1:2" x14ac:dyDescent="0.25">
      <c r="A24119">
        <v>66851</v>
      </c>
      <c r="B24119" t="s">
        <v>19255</v>
      </c>
    </row>
    <row r="24120" spans="1:2" x14ac:dyDescent="0.25">
      <c r="A24120">
        <v>66851</v>
      </c>
      <c r="B24120" t="s">
        <v>19256</v>
      </c>
    </row>
    <row r="24121" spans="1:2" x14ac:dyDescent="0.25">
      <c r="A24121">
        <v>66851</v>
      </c>
      <c r="B24121" t="s">
        <v>19257</v>
      </c>
    </row>
    <row r="24122" spans="1:2" x14ac:dyDescent="0.25">
      <c r="A24122">
        <v>66851</v>
      </c>
      <c r="B24122" t="s">
        <v>19258</v>
      </c>
    </row>
    <row r="24123" spans="1:2" x14ac:dyDescent="0.25">
      <c r="A24123">
        <v>66851</v>
      </c>
      <c r="B24123" t="s">
        <v>19259</v>
      </c>
    </row>
    <row r="24124" spans="1:2" x14ac:dyDescent="0.25">
      <c r="A24124">
        <v>66851</v>
      </c>
      <c r="B24124" t="s">
        <v>19260</v>
      </c>
    </row>
    <row r="24125" spans="1:2" x14ac:dyDescent="0.25">
      <c r="A24125">
        <v>66851</v>
      </c>
      <c r="B24125" t="s">
        <v>19261</v>
      </c>
    </row>
    <row r="24126" spans="1:2" x14ac:dyDescent="0.25">
      <c r="A24126">
        <v>66851</v>
      </c>
      <c r="B24126" t="s">
        <v>19262</v>
      </c>
    </row>
    <row r="24127" spans="1:2" x14ac:dyDescent="0.25">
      <c r="A24127">
        <v>66862</v>
      </c>
      <c r="B24127" t="s">
        <v>19263</v>
      </c>
    </row>
    <row r="24128" spans="1:2" x14ac:dyDescent="0.25">
      <c r="A24128">
        <v>66869</v>
      </c>
      <c r="B24128" t="s">
        <v>19264</v>
      </c>
    </row>
    <row r="24129" spans="1:2" x14ac:dyDescent="0.25">
      <c r="A24129">
        <v>66869</v>
      </c>
      <c r="B24129" t="s">
        <v>19265</v>
      </c>
    </row>
    <row r="24130" spans="1:2" x14ac:dyDescent="0.25">
      <c r="A24130">
        <v>66869</v>
      </c>
      <c r="B24130" t="s">
        <v>19266</v>
      </c>
    </row>
    <row r="24131" spans="1:2" x14ac:dyDescent="0.25">
      <c r="A24131">
        <v>66869</v>
      </c>
      <c r="B24131" t="s">
        <v>19267</v>
      </c>
    </row>
    <row r="24132" spans="1:2" x14ac:dyDescent="0.25">
      <c r="A24132">
        <v>66871</v>
      </c>
      <c r="B24132" t="s">
        <v>19268</v>
      </c>
    </row>
    <row r="24133" spans="1:2" x14ac:dyDescent="0.25">
      <c r="A24133">
        <v>66871</v>
      </c>
      <c r="B24133" t="s">
        <v>19269</v>
      </c>
    </row>
    <row r="24134" spans="1:2" x14ac:dyDescent="0.25">
      <c r="A24134">
        <v>66871</v>
      </c>
      <c r="B24134" t="s">
        <v>19270</v>
      </c>
    </row>
    <row r="24135" spans="1:2" x14ac:dyDescent="0.25">
      <c r="A24135">
        <v>66871</v>
      </c>
      <c r="B24135" t="s">
        <v>19271</v>
      </c>
    </row>
    <row r="24136" spans="1:2" x14ac:dyDescent="0.25">
      <c r="A24136">
        <v>66871</v>
      </c>
      <c r="B24136" t="s">
        <v>19272</v>
      </c>
    </row>
    <row r="24137" spans="1:2" x14ac:dyDescent="0.25">
      <c r="A24137">
        <v>66871</v>
      </c>
      <c r="B24137" t="s">
        <v>19273</v>
      </c>
    </row>
    <row r="24138" spans="1:2" x14ac:dyDescent="0.25">
      <c r="A24138">
        <v>66871</v>
      </c>
      <c r="B24138" t="s">
        <v>19274</v>
      </c>
    </row>
    <row r="24139" spans="1:2" x14ac:dyDescent="0.25">
      <c r="A24139">
        <v>66871</v>
      </c>
      <c r="B24139" t="s">
        <v>19275</v>
      </c>
    </row>
    <row r="24140" spans="1:2" x14ac:dyDescent="0.25">
      <c r="A24140">
        <v>66871</v>
      </c>
      <c r="B24140" t="s">
        <v>19276</v>
      </c>
    </row>
    <row r="24141" spans="1:2" x14ac:dyDescent="0.25">
      <c r="A24141">
        <v>66871</v>
      </c>
      <c r="B24141" t="s">
        <v>19277</v>
      </c>
    </row>
    <row r="24142" spans="1:2" x14ac:dyDescent="0.25">
      <c r="A24142">
        <v>66871</v>
      </c>
      <c r="B24142" t="s">
        <v>19278</v>
      </c>
    </row>
    <row r="24143" spans="1:2" x14ac:dyDescent="0.25">
      <c r="A24143">
        <v>66871</v>
      </c>
      <c r="B24143" t="s">
        <v>19279</v>
      </c>
    </row>
    <row r="24144" spans="1:2" x14ac:dyDescent="0.25">
      <c r="A24144">
        <v>66871</v>
      </c>
      <c r="B24144" t="s">
        <v>19280</v>
      </c>
    </row>
    <row r="24145" spans="1:2" x14ac:dyDescent="0.25">
      <c r="A24145">
        <v>66871</v>
      </c>
      <c r="B24145" t="s">
        <v>19281</v>
      </c>
    </row>
    <row r="24146" spans="1:2" x14ac:dyDescent="0.25">
      <c r="A24146">
        <v>66877</v>
      </c>
      <c r="B24146" t="s">
        <v>19282</v>
      </c>
    </row>
    <row r="24147" spans="1:2" x14ac:dyDescent="0.25">
      <c r="A24147">
        <v>66879</v>
      </c>
      <c r="B24147" t="s">
        <v>19283</v>
      </c>
    </row>
    <row r="24148" spans="1:2" x14ac:dyDescent="0.25">
      <c r="A24148">
        <v>66879</v>
      </c>
      <c r="B24148" t="s">
        <v>19284</v>
      </c>
    </row>
    <row r="24149" spans="1:2" x14ac:dyDescent="0.25">
      <c r="A24149">
        <v>66879</v>
      </c>
      <c r="B24149" t="s">
        <v>19285</v>
      </c>
    </row>
    <row r="24150" spans="1:2" x14ac:dyDescent="0.25">
      <c r="A24150">
        <v>66879</v>
      </c>
      <c r="B24150" t="s">
        <v>19286</v>
      </c>
    </row>
    <row r="24151" spans="1:2" x14ac:dyDescent="0.25">
      <c r="A24151">
        <v>66879</v>
      </c>
      <c r="B24151" t="s">
        <v>19287</v>
      </c>
    </row>
    <row r="24152" spans="1:2" x14ac:dyDescent="0.25">
      <c r="A24152">
        <v>66879</v>
      </c>
      <c r="B24152" t="s">
        <v>19288</v>
      </c>
    </row>
    <row r="24153" spans="1:2" x14ac:dyDescent="0.25">
      <c r="A24153">
        <v>66879</v>
      </c>
      <c r="B24153" t="s">
        <v>19289</v>
      </c>
    </row>
    <row r="24154" spans="1:2" x14ac:dyDescent="0.25">
      <c r="A24154">
        <v>66880</v>
      </c>
      <c r="B24154" t="s">
        <v>19290</v>
      </c>
    </row>
    <row r="24155" spans="1:2" x14ac:dyDescent="0.25">
      <c r="A24155">
        <v>66882</v>
      </c>
      <c r="B24155" t="s">
        <v>19290</v>
      </c>
    </row>
    <row r="24156" spans="1:2" x14ac:dyDescent="0.25">
      <c r="A24156">
        <v>66882</v>
      </c>
      <c r="B24156" t="s">
        <v>19291</v>
      </c>
    </row>
    <row r="24157" spans="1:2" x14ac:dyDescent="0.25">
      <c r="A24157">
        <v>66882</v>
      </c>
      <c r="B24157" t="s">
        <v>19292</v>
      </c>
    </row>
    <row r="24158" spans="1:2" x14ac:dyDescent="0.25">
      <c r="A24158">
        <v>66883</v>
      </c>
      <c r="B24158" t="s">
        <v>19293</v>
      </c>
    </row>
    <row r="24159" spans="1:2" x14ac:dyDescent="0.25">
      <c r="A24159">
        <v>66885</v>
      </c>
      <c r="B24159" t="s">
        <v>19293</v>
      </c>
    </row>
    <row r="24160" spans="1:2" x14ac:dyDescent="0.25">
      <c r="A24160">
        <v>66885</v>
      </c>
      <c r="B24160" t="s">
        <v>19294</v>
      </c>
    </row>
    <row r="24161" spans="1:2" x14ac:dyDescent="0.25">
      <c r="A24161">
        <v>66885</v>
      </c>
      <c r="B24161" t="s">
        <v>19295</v>
      </c>
    </row>
    <row r="24162" spans="1:2" x14ac:dyDescent="0.25">
      <c r="A24162">
        <v>66887</v>
      </c>
      <c r="B24162" t="s">
        <v>19296</v>
      </c>
    </row>
    <row r="24163" spans="1:2" x14ac:dyDescent="0.25">
      <c r="A24163">
        <v>66887</v>
      </c>
      <c r="B24163" t="s">
        <v>19297</v>
      </c>
    </row>
    <row r="24164" spans="1:2" x14ac:dyDescent="0.25">
      <c r="A24164">
        <v>66887</v>
      </c>
      <c r="B24164" t="s">
        <v>19298</v>
      </c>
    </row>
    <row r="24165" spans="1:2" x14ac:dyDescent="0.25">
      <c r="A24165">
        <v>66887</v>
      </c>
      <c r="B24165" t="s">
        <v>19299</v>
      </c>
    </row>
    <row r="24166" spans="1:2" x14ac:dyDescent="0.25">
      <c r="A24166">
        <v>66887</v>
      </c>
      <c r="B24166" t="s">
        <v>19300</v>
      </c>
    </row>
    <row r="24167" spans="1:2" x14ac:dyDescent="0.25">
      <c r="A24167">
        <v>66887</v>
      </c>
      <c r="B24167" t="s">
        <v>19301</v>
      </c>
    </row>
    <row r="24168" spans="1:2" x14ac:dyDescent="0.25">
      <c r="A24168">
        <v>66887</v>
      </c>
      <c r="B24168" t="s">
        <v>1528</v>
      </c>
    </row>
    <row r="24169" spans="1:2" x14ac:dyDescent="0.25">
      <c r="A24169">
        <v>66887</v>
      </c>
      <c r="B24169" t="s">
        <v>17255</v>
      </c>
    </row>
    <row r="24170" spans="1:2" x14ac:dyDescent="0.25">
      <c r="A24170">
        <v>66887</v>
      </c>
      <c r="B24170" t="s">
        <v>19302</v>
      </c>
    </row>
    <row r="24171" spans="1:2" x14ac:dyDescent="0.25">
      <c r="A24171">
        <v>66887</v>
      </c>
      <c r="B24171" t="s">
        <v>19303</v>
      </c>
    </row>
    <row r="24172" spans="1:2" x14ac:dyDescent="0.25">
      <c r="A24172">
        <v>66887</v>
      </c>
      <c r="B24172" t="s">
        <v>19304</v>
      </c>
    </row>
    <row r="24173" spans="1:2" x14ac:dyDescent="0.25">
      <c r="A24173">
        <v>66887</v>
      </c>
      <c r="B24173" t="s">
        <v>19304</v>
      </c>
    </row>
    <row r="24174" spans="1:2" x14ac:dyDescent="0.25">
      <c r="A24174">
        <v>66887</v>
      </c>
      <c r="B24174" t="s">
        <v>19305</v>
      </c>
    </row>
    <row r="24175" spans="1:2" x14ac:dyDescent="0.25">
      <c r="A24175">
        <v>66887</v>
      </c>
      <c r="B24175" t="s">
        <v>7237</v>
      </c>
    </row>
    <row r="24176" spans="1:2" x14ac:dyDescent="0.25">
      <c r="A24176">
        <v>66887</v>
      </c>
      <c r="B24176" t="s">
        <v>19306</v>
      </c>
    </row>
    <row r="24177" spans="1:2" x14ac:dyDescent="0.25">
      <c r="A24177">
        <v>66887</v>
      </c>
      <c r="B24177" t="s">
        <v>19307</v>
      </c>
    </row>
    <row r="24178" spans="1:2" x14ac:dyDescent="0.25">
      <c r="A24178">
        <v>66888</v>
      </c>
      <c r="B24178" t="s">
        <v>19308</v>
      </c>
    </row>
    <row r="24179" spans="1:2" x14ac:dyDescent="0.25">
      <c r="A24179">
        <v>66892</v>
      </c>
      <c r="B24179" t="s">
        <v>19308</v>
      </c>
    </row>
    <row r="24180" spans="1:2" x14ac:dyDescent="0.25">
      <c r="A24180">
        <v>66892</v>
      </c>
      <c r="B24180" t="s">
        <v>19309</v>
      </c>
    </row>
    <row r="24181" spans="1:2" x14ac:dyDescent="0.25">
      <c r="A24181">
        <v>66894</v>
      </c>
      <c r="B24181" t="s">
        <v>19310</v>
      </c>
    </row>
    <row r="24182" spans="1:2" x14ac:dyDescent="0.25">
      <c r="A24182">
        <v>66894</v>
      </c>
      <c r="B24182" t="s">
        <v>19311</v>
      </c>
    </row>
    <row r="24183" spans="1:2" x14ac:dyDescent="0.25">
      <c r="A24183">
        <v>66894</v>
      </c>
      <c r="B24183" t="s">
        <v>19312</v>
      </c>
    </row>
    <row r="24184" spans="1:2" x14ac:dyDescent="0.25">
      <c r="A24184">
        <v>66894</v>
      </c>
      <c r="B24184" t="s">
        <v>19313</v>
      </c>
    </row>
    <row r="24185" spans="1:2" x14ac:dyDescent="0.25">
      <c r="A24185">
        <v>66894</v>
      </c>
      <c r="B24185" t="s">
        <v>19314</v>
      </c>
    </row>
    <row r="24186" spans="1:2" x14ac:dyDescent="0.25">
      <c r="A24186">
        <v>66894</v>
      </c>
      <c r="B24186" t="s">
        <v>19315</v>
      </c>
    </row>
    <row r="24187" spans="1:2" x14ac:dyDescent="0.25">
      <c r="A24187">
        <v>66894</v>
      </c>
      <c r="B24187" t="s">
        <v>19316</v>
      </c>
    </row>
    <row r="24188" spans="1:2" x14ac:dyDescent="0.25">
      <c r="A24188">
        <v>66894</v>
      </c>
      <c r="B24188" t="s">
        <v>19317</v>
      </c>
    </row>
    <row r="24189" spans="1:2" x14ac:dyDescent="0.25">
      <c r="A24189">
        <v>66894</v>
      </c>
      <c r="B24189" t="s">
        <v>19318</v>
      </c>
    </row>
    <row r="24190" spans="1:2" x14ac:dyDescent="0.25">
      <c r="A24190">
        <v>66894</v>
      </c>
      <c r="B24190" t="s">
        <v>19319</v>
      </c>
    </row>
    <row r="24191" spans="1:2" x14ac:dyDescent="0.25">
      <c r="A24191">
        <v>66901</v>
      </c>
      <c r="B24191" t="s">
        <v>19320</v>
      </c>
    </row>
    <row r="24192" spans="1:2" x14ac:dyDescent="0.25">
      <c r="A24192">
        <v>66903</v>
      </c>
      <c r="B24192" t="s">
        <v>12116</v>
      </c>
    </row>
    <row r="24193" spans="1:2" x14ac:dyDescent="0.25">
      <c r="A24193">
        <v>66903</v>
      </c>
      <c r="B24193" t="s">
        <v>19321</v>
      </c>
    </row>
    <row r="24194" spans="1:2" x14ac:dyDescent="0.25">
      <c r="A24194">
        <v>66903</v>
      </c>
      <c r="B24194" t="s">
        <v>19322</v>
      </c>
    </row>
    <row r="24195" spans="1:2" x14ac:dyDescent="0.25">
      <c r="A24195">
        <v>66903</v>
      </c>
      <c r="B24195" t="s">
        <v>19323</v>
      </c>
    </row>
    <row r="24196" spans="1:2" x14ac:dyDescent="0.25">
      <c r="A24196">
        <v>66903</v>
      </c>
      <c r="B24196" t="s">
        <v>10201</v>
      </c>
    </row>
    <row r="24197" spans="1:2" x14ac:dyDescent="0.25">
      <c r="A24197">
        <v>66903</v>
      </c>
      <c r="B24197" t="s">
        <v>19324</v>
      </c>
    </row>
    <row r="24198" spans="1:2" x14ac:dyDescent="0.25">
      <c r="A24198">
        <v>66903</v>
      </c>
      <c r="B24198" t="s">
        <v>19325</v>
      </c>
    </row>
    <row r="24199" spans="1:2" x14ac:dyDescent="0.25">
      <c r="A24199">
        <v>66904</v>
      </c>
      <c r="B24199" t="s">
        <v>19326</v>
      </c>
    </row>
    <row r="24200" spans="1:2" x14ac:dyDescent="0.25">
      <c r="A24200">
        <v>66904</v>
      </c>
      <c r="B24200" t="s">
        <v>6063</v>
      </c>
    </row>
    <row r="24201" spans="1:2" x14ac:dyDescent="0.25">
      <c r="A24201">
        <v>66904</v>
      </c>
      <c r="B24201" t="s">
        <v>19327</v>
      </c>
    </row>
    <row r="24202" spans="1:2" x14ac:dyDescent="0.25">
      <c r="A24202">
        <v>66904</v>
      </c>
      <c r="B24202" t="s">
        <v>19328</v>
      </c>
    </row>
    <row r="24203" spans="1:2" x14ac:dyDescent="0.25">
      <c r="A24203">
        <v>66905</v>
      </c>
      <c r="B24203" t="s">
        <v>19329</v>
      </c>
    </row>
    <row r="24204" spans="1:2" x14ac:dyDescent="0.25">
      <c r="A24204">
        <v>66907</v>
      </c>
      <c r="B24204" t="s">
        <v>19329</v>
      </c>
    </row>
    <row r="24205" spans="1:2" x14ac:dyDescent="0.25">
      <c r="A24205">
        <v>66907</v>
      </c>
      <c r="B24205" t="s">
        <v>19330</v>
      </c>
    </row>
    <row r="24206" spans="1:2" x14ac:dyDescent="0.25">
      <c r="A24206">
        <v>66909</v>
      </c>
      <c r="B24206" t="s">
        <v>19331</v>
      </c>
    </row>
    <row r="24207" spans="1:2" x14ac:dyDescent="0.25">
      <c r="A24207">
        <v>66909</v>
      </c>
      <c r="B24207" t="s">
        <v>19332</v>
      </c>
    </row>
    <row r="24208" spans="1:2" x14ac:dyDescent="0.25">
      <c r="A24208">
        <v>66909</v>
      </c>
      <c r="B24208" t="s">
        <v>19333</v>
      </c>
    </row>
    <row r="24209" spans="1:2" x14ac:dyDescent="0.25">
      <c r="A24209">
        <v>66909</v>
      </c>
      <c r="B24209" t="s">
        <v>19334</v>
      </c>
    </row>
    <row r="24210" spans="1:2" x14ac:dyDescent="0.25">
      <c r="A24210">
        <v>66909</v>
      </c>
      <c r="B24210" t="s">
        <v>2530</v>
      </c>
    </row>
    <row r="24211" spans="1:2" x14ac:dyDescent="0.25">
      <c r="A24211">
        <v>66909</v>
      </c>
      <c r="B24211" t="s">
        <v>19335</v>
      </c>
    </row>
    <row r="24212" spans="1:2" x14ac:dyDescent="0.25">
      <c r="A24212">
        <v>66909</v>
      </c>
      <c r="B24212" t="s">
        <v>19336</v>
      </c>
    </row>
    <row r="24213" spans="1:2" x14ac:dyDescent="0.25">
      <c r="A24213">
        <v>66909</v>
      </c>
      <c r="B24213" t="s">
        <v>18117</v>
      </c>
    </row>
    <row r="24214" spans="1:2" x14ac:dyDescent="0.25">
      <c r="A24214">
        <v>66909</v>
      </c>
      <c r="B24214" t="s">
        <v>2661</v>
      </c>
    </row>
    <row r="24215" spans="1:2" x14ac:dyDescent="0.25">
      <c r="A24215">
        <v>66909</v>
      </c>
      <c r="B24215" t="s">
        <v>19337</v>
      </c>
    </row>
    <row r="24216" spans="1:2" x14ac:dyDescent="0.25">
      <c r="A24216">
        <v>66914</v>
      </c>
      <c r="B24216" t="s">
        <v>19338</v>
      </c>
    </row>
    <row r="24217" spans="1:2" x14ac:dyDescent="0.25">
      <c r="A24217">
        <v>66916</v>
      </c>
      <c r="B24217" t="s">
        <v>6062</v>
      </c>
    </row>
    <row r="24218" spans="1:2" x14ac:dyDescent="0.25">
      <c r="A24218">
        <v>66916</v>
      </c>
      <c r="B24218" t="s">
        <v>19339</v>
      </c>
    </row>
    <row r="24219" spans="1:2" x14ac:dyDescent="0.25">
      <c r="A24219">
        <v>66916</v>
      </c>
      <c r="B24219" t="s">
        <v>19340</v>
      </c>
    </row>
    <row r="24220" spans="1:2" x14ac:dyDescent="0.25">
      <c r="A24220">
        <v>66917</v>
      </c>
      <c r="B24220" t="s">
        <v>19341</v>
      </c>
    </row>
    <row r="24221" spans="1:2" x14ac:dyDescent="0.25">
      <c r="A24221">
        <v>66917</v>
      </c>
      <c r="B24221" t="s">
        <v>19342</v>
      </c>
    </row>
    <row r="24222" spans="1:2" x14ac:dyDescent="0.25">
      <c r="A24222">
        <v>66917</v>
      </c>
      <c r="B24222" t="s">
        <v>19343</v>
      </c>
    </row>
    <row r="24223" spans="1:2" x14ac:dyDescent="0.25">
      <c r="A24223">
        <v>66917</v>
      </c>
      <c r="B24223" t="s">
        <v>19344</v>
      </c>
    </row>
    <row r="24224" spans="1:2" x14ac:dyDescent="0.25">
      <c r="A24224">
        <v>66917</v>
      </c>
      <c r="B24224" t="s">
        <v>19345</v>
      </c>
    </row>
    <row r="24225" spans="1:2" x14ac:dyDescent="0.25">
      <c r="A24225">
        <v>66917</v>
      </c>
      <c r="B24225" t="s">
        <v>19346</v>
      </c>
    </row>
    <row r="24226" spans="1:2" x14ac:dyDescent="0.25">
      <c r="A24226">
        <v>66917</v>
      </c>
      <c r="B24226" t="s">
        <v>19347</v>
      </c>
    </row>
    <row r="24227" spans="1:2" x14ac:dyDescent="0.25">
      <c r="A24227">
        <v>66917</v>
      </c>
      <c r="B24227" t="s">
        <v>19348</v>
      </c>
    </row>
    <row r="24228" spans="1:2" x14ac:dyDescent="0.25">
      <c r="A24228">
        <v>66917</v>
      </c>
      <c r="B24228" t="s">
        <v>19349</v>
      </c>
    </row>
    <row r="24229" spans="1:2" x14ac:dyDescent="0.25">
      <c r="A24229">
        <v>66917</v>
      </c>
      <c r="B24229" t="s">
        <v>19350</v>
      </c>
    </row>
    <row r="24230" spans="1:2" x14ac:dyDescent="0.25">
      <c r="A24230">
        <v>66917</v>
      </c>
      <c r="B24230" t="s">
        <v>19351</v>
      </c>
    </row>
    <row r="24231" spans="1:2" x14ac:dyDescent="0.25">
      <c r="A24231">
        <v>66919</v>
      </c>
      <c r="B24231" t="s">
        <v>19352</v>
      </c>
    </row>
    <row r="24232" spans="1:2" x14ac:dyDescent="0.25">
      <c r="A24232">
        <v>66919</v>
      </c>
      <c r="B24232" t="s">
        <v>19353</v>
      </c>
    </row>
    <row r="24233" spans="1:2" x14ac:dyDescent="0.25">
      <c r="A24233">
        <v>66919</v>
      </c>
      <c r="B24233" t="s">
        <v>19354</v>
      </c>
    </row>
    <row r="24234" spans="1:2" x14ac:dyDescent="0.25">
      <c r="A24234">
        <v>66919</v>
      </c>
      <c r="B24234" t="s">
        <v>19355</v>
      </c>
    </row>
    <row r="24235" spans="1:2" x14ac:dyDescent="0.25">
      <c r="A24235">
        <v>66919</v>
      </c>
      <c r="B24235" t="s">
        <v>19356</v>
      </c>
    </row>
    <row r="24236" spans="1:2" x14ac:dyDescent="0.25">
      <c r="A24236">
        <v>66919</v>
      </c>
      <c r="B24236" t="s">
        <v>19357</v>
      </c>
    </row>
    <row r="24237" spans="1:2" x14ac:dyDescent="0.25">
      <c r="A24237">
        <v>66919</v>
      </c>
      <c r="B24237" t="s">
        <v>19358</v>
      </c>
    </row>
    <row r="24238" spans="1:2" x14ac:dyDescent="0.25">
      <c r="A24238">
        <v>66953</v>
      </c>
      <c r="B24238" t="s">
        <v>19359</v>
      </c>
    </row>
    <row r="24239" spans="1:2" x14ac:dyDescent="0.25">
      <c r="A24239">
        <v>66954</v>
      </c>
      <c r="B24239" t="s">
        <v>19359</v>
      </c>
    </row>
    <row r="24240" spans="1:2" x14ac:dyDescent="0.25">
      <c r="A24240">
        <v>66954</v>
      </c>
      <c r="B24240" t="s">
        <v>19360</v>
      </c>
    </row>
    <row r="24241" spans="1:2" x14ac:dyDescent="0.25">
      <c r="A24241">
        <v>66955</v>
      </c>
      <c r="B24241" t="s">
        <v>19361</v>
      </c>
    </row>
    <row r="24242" spans="1:2" x14ac:dyDescent="0.25">
      <c r="A24242">
        <v>66955</v>
      </c>
      <c r="B24242" t="s">
        <v>19359</v>
      </c>
    </row>
    <row r="24243" spans="1:2" x14ac:dyDescent="0.25">
      <c r="A24243">
        <v>66957</v>
      </c>
      <c r="B24243" t="s">
        <v>15260</v>
      </c>
    </row>
    <row r="24244" spans="1:2" x14ac:dyDescent="0.25">
      <c r="A24244">
        <v>66957</v>
      </c>
      <c r="B24244" t="s">
        <v>19362</v>
      </c>
    </row>
    <row r="24245" spans="1:2" x14ac:dyDescent="0.25">
      <c r="A24245">
        <v>66957</v>
      </c>
      <c r="B24245" t="s">
        <v>19363</v>
      </c>
    </row>
    <row r="24246" spans="1:2" x14ac:dyDescent="0.25">
      <c r="A24246">
        <v>66957</v>
      </c>
      <c r="B24246" t="s">
        <v>19364</v>
      </c>
    </row>
    <row r="24247" spans="1:2" x14ac:dyDescent="0.25">
      <c r="A24247">
        <v>66957</v>
      </c>
      <c r="B24247" t="s">
        <v>19365</v>
      </c>
    </row>
    <row r="24248" spans="1:2" x14ac:dyDescent="0.25">
      <c r="A24248">
        <v>66957</v>
      </c>
      <c r="B24248" t="s">
        <v>19366</v>
      </c>
    </row>
    <row r="24249" spans="1:2" x14ac:dyDescent="0.25">
      <c r="A24249">
        <v>66957</v>
      </c>
      <c r="B24249" t="s">
        <v>19367</v>
      </c>
    </row>
    <row r="24250" spans="1:2" x14ac:dyDescent="0.25">
      <c r="A24250">
        <v>66957</v>
      </c>
      <c r="B24250" t="s">
        <v>19368</v>
      </c>
    </row>
    <row r="24251" spans="1:2" x14ac:dyDescent="0.25">
      <c r="A24251">
        <v>66957</v>
      </c>
      <c r="B24251" t="s">
        <v>19369</v>
      </c>
    </row>
    <row r="24252" spans="1:2" x14ac:dyDescent="0.25">
      <c r="A24252">
        <v>66957</v>
      </c>
      <c r="B24252" t="s">
        <v>19370</v>
      </c>
    </row>
    <row r="24253" spans="1:2" x14ac:dyDescent="0.25">
      <c r="A24253">
        <v>66957</v>
      </c>
      <c r="B24253" t="s">
        <v>19371</v>
      </c>
    </row>
    <row r="24254" spans="1:2" x14ac:dyDescent="0.25">
      <c r="A24254">
        <v>66967</v>
      </c>
      <c r="B24254" t="s">
        <v>19372</v>
      </c>
    </row>
    <row r="24255" spans="1:2" x14ac:dyDescent="0.25">
      <c r="A24255">
        <v>66969</v>
      </c>
      <c r="B24255" t="s">
        <v>19372</v>
      </c>
    </row>
    <row r="24256" spans="1:2" x14ac:dyDescent="0.25">
      <c r="A24256">
        <v>66976</v>
      </c>
      <c r="B24256" t="s">
        <v>19373</v>
      </c>
    </row>
    <row r="24257" spans="1:2" x14ac:dyDescent="0.25">
      <c r="A24257">
        <v>66978</v>
      </c>
      <c r="B24257" t="s">
        <v>19374</v>
      </c>
    </row>
    <row r="24258" spans="1:2" x14ac:dyDescent="0.25">
      <c r="A24258">
        <v>66978</v>
      </c>
      <c r="B24258" t="s">
        <v>19375</v>
      </c>
    </row>
    <row r="24259" spans="1:2" x14ac:dyDescent="0.25">
      <c r="A24259">
        <v>66978</v>
      </c>
      <c r="B24259" t="s">
        <v>19376</v>
      </c>
    </row>
    <row r="24260" spans="1:2" x14ac:dyDescent="0.25">
      <c r="A24260">
        <v>66978</v>
      </c>
      <c r="B24260" t="s">
        <v>19377</v>
      </c>
    </row>
    <row r="24261" spans="1:2" x14ac:dyDescent="0.25">
      <c r="A24261">
        <v>66979</v>
      </c>
      <c r="B24261" t="s">
        <v>19378</v>
      </c>
    </row>
    <row r="24262" spans="1:2" x14ac:dyDescent="0.25">
      <c r="A24262">
        <v>66981</v>
      </c>
      <c r="B24262" t="s">
        <v>19378</v>
      </c>
    </row>
    <row r="24263" spans="1:2" x14ac:dyDescent="0.25">
      <c r="A24263">
        <v>66981</v>
      </c>
      <c r="B24263" t="s">
        <v>19379</v>
      </c>
    </row>
    <row r="24264" spans="1:2" x14ac:dyDescent="0.25">
      <c r="A24264">
        <v>66987</v>
      </c>
      <c r="B24264" t="s">
        <v>19380</v>
      </c>
    </row>
    <row r="24265" spans="1:2" x14ac:dyDescent="0.25">
      <c r="A24265">
        <v>66987</v>
      </c>
      <c r="B24265" t="s">
        <v>19381</v>
      </c>
    </row>
    <row r="24266" spans="1:2" x14ac:dyDescent="0.25">
      <c r="A24266">
        <v>66989</v>
      </c>
      <c r="B24266" t="s">
        <v>19382</v>
      </c>
    </row>
    <row r="24267" spans="1:2" x14ac:dyDescent="0.25">
      <c r="A24267">
        <v>66989</v>
      </c>
      <c r="B24267" t="s">
        <v>19383</v>
      </c>
    </row>
    <row r="24268" spans="1:2" x14ac:dyDescent="0.25">
      <c r="A24268">
        <v>66989</v>
      </c>
      <c r="B24268" t="s">
        <v>19384</v>
      </c>
    </row>
    <row r="24269" spans="1:2" x14ac:dyDescent="0.25">
      <c r="A24269">
        <v>66989</v>
      </c>
      <c r="B24269" t="s">
        <v>19385</v>
      </c>
    </row>
    <row r="24270" spans="1:2" x14ac:dyDescent="0.25">
      <c r="A24270">
        <v>66989</v>
      </c>
      <c r="B24270" t="s">
        <v>19386</v>
      </c>
    </row>
    <row r="24271" spans="1:2" x14ac:dyDescent="0.25">
      <c r="A24271">
        <v>66989</v>
      </c>
      <c r="B24271" t="s">
        <v>19387</v>
      </c>
    </row>
    <row r="24272" spans="1:2" x14ac:dyDescent="0.25">
      <c r="A24272">
        <v>66989</v>
      </c>
      <c r="B24272" t="s">
        <v>5009</v>
      </c>
    </row>
    <row r="24273" spans="1:2" x14ac:dyDescent="0.25">
      <c r="A24273">
        <v>66994</v>
      </c>
      <c r="B24273" t="s">
        <v>19388</v>
      </c>
    </row>
    <row r="24274" spans="1:2" x14ac:dyDescent="0.25">
      <c r="A24274">
        <v>66996</v>
      </c>
      <c r="B24274" t="s">
        <v>19389</v>
      </c>
    </row>
    <row r="24275" spans="1:2" x14ac:dyDescent="0.25">
      <c r="A24275">
        <v>66996</v>
      </c>
      <c r="B24275" t="s">
        <v>19390</v>
      </c>
    </row>
    <row r="24276" spans="1:2" x14ac:dyDescent="0.25">
      <c r="A24276">
        <v>66996</v>
      </c>
      <c r="B24276" t="s">
        <v>19391</v>
      </c>
    </row>
    <row r="24277" spans="1:2" x14ac:dyDescent="0.25">
      <c r="A24277">
        <v>66996</v>
      </c>
      <c r="B24277" t="s">
        <v>19392</v>
      </c>
    </row>
    <row r="24278" spans="1:2" x14ac:dyDescent="0.25">
      <c r="A24278">
        <v>66996</v>
      </c>
      <c r="B24278" t="s">
        <v>2699</v>
      </c>
    </row>
    <row r="24279" spans="1:2" x14ac:dyDescent="0.25">
      <c r="A24279">
        <v>66996</v>
      </c>
      <c r="B24279" t="s">
        <v>19393</v>
      </c>
    </row>
    <row r="24280" spans="1:2" x14ac:dyDescent="0.25">
      <c r="A24280">
        <v>66996</v>
      </c>
      <c r="B24280" t="s">
        <v>19394</v>
      </c>
    </row>
    <row r="24281" spans="1:2" x14ac:dyDescent="0.25">
      <c r="A24281">
        <v>66996</v>
      </c>
      <c r="B24281" t="s">
        <v>19395</v>
      </c>
    </row>
    <row r="24282" spans="1:2" x14ac:dyDescent="0.25">
      <c r="A24282">
        <v>66996</v>
      </c>
      <c r="B24282" t="s">
        <v>1942</v>
      </c>
    </row>
    <row r="24283" spans="1:2" x14ac:dyDescent="0.25">
      <c r="A24283">
        <v>66997</v>
      </c>
      <c r="B24283" t="s">
        <v>19396</v>
      </c>
    </row>
    <row r="24284" spans="1:2" x14ac:dyDescent="0.25">
      <c r="A24284">
        <v>66999</v>
      </c>
      <c r="B24284" t="s">
        <v>19396</v>
      </c>
    </row>
    <row r="24285" spans="1:2" x14ac:dyDescent="0.25">
      <c r="A24285">
        <v>66999</v>
      </c>
      <c r="B24285" t="s">
        <v>19397</v>
      </c>
    </row>
    <row r="24286" spans="1:2" x14ac:dyDescent="0.25">
      <c r="A24286">
        <v>67059</v>
      </c>
      <c r="B24286" t="s">
        <v>19398</v>
      </c>
    </row>
    <row r="24287" spans="1:2" x14ac:dyDescent="0.25">
      <c r="A24287">
        <v>67061</v>
      </c>
      <c r="B24287" t="s">
        <v>19398</v>
      </c>
    </row>
    <row r="24288" spans="1:2" x14ac:dyDescent="0.25">
      <c r="A24288">
        <v>67063</v>
      </c>
      <c r="B24288" t="s">
        <v>19398</v>
      </c>
    </row>
    <row r="24289" spans="1:2" x14ac:dyDescent="0.25">
      <c r="A24289">
        <v>67065</v>
      </c>
      <c r="B24289" t="s">
        <v>19398</v>
      </c>
    </row>
    <row r="24290" spans="1:2" x14ac:dyDescent="0.25">
      <c r="A24290">
        <v>67067</v>
      </c>
      <c r="B24290" t="s">
        <v>19398</v>
      </c>
    </row>
    <row r="24291" spans="1:2" x14ac:dyDescent="0.25">
      <c r="A24291">
        <v>67069</v>
      </c>
      <c r="B24291" t="s">
        <v>19398</v>
      </c>
    </row>
    <row r="24292" spans="1:2" x14ac:dyDescent="0.25">
      <c r="A24292">
        <v>67071</v>
      </c>
      <c r="B24292" t="s">
        <v>19398</v>
      </c>
    </row>
    <row r="24293" spans="1:2" x14ac:dyDescent="0.25">
      <c r="A24293">
        <v>67098</v>
      </c>
      <c r="B24293" t="s">
        <v>19399</v>
      </c>
    </row>
    <row r="24294" spans="1:2" x14ac:dyDescent="0.25">
      <c r="A24294">
        <v>67098</v>
      </c>
      <c r="B24294" t="s">
        <v>3213</v>
      </c>
    </row>
    <row r="24295" spans="1:2" x14ac:dyDescent="0.25">
      <c r="A24295">
        <v>67098</v>
      </c>
      <c r="B24295" t="s">
        <v>19400</v>
      </c>
    </row>
    <row r="24296" spans="1:2" x14ac:dyDescent="0.25">
      <c r="A24296">
        <v>67098</v>
      </c>
      <c r="B24296" t="s">
        <v>19401</v>
      </c>
    </row>
    <row r="24297" spans="1:2" x14ac:dyDescent="0.25">
      <c r="A24297">
        <v>67098</v>
      </c>
      <c r="B24297" t="s">
        <v>19402</v>
      </c>
    </row>
    <row r="24298" spans="1:2" x14ac:dyDescent="0.25">
      <c r="A24298">
        <v>67105</v>
      </c>
      <c r="B24298" t="s">
        <v>19403</v>
      </c>
    </row>
    <row r="24299" spans="1:2" x14ac:dyDescent="0.25">
      <c r="A24299">
        <v>67112</v>
      </c>
      <c r="B24299" t="s">
        <v>19404</v>
      </c>
    </row>
    <row r="24300" spans="1:2" x14ac:dyDescent="0.25">
      <c r="A24300">
        <v>67117</v>
      </c>
      <c r="B24300" t="s">
        <v>19405</v>
      </c>
    </row>
    <row r="24301" spans="1:2" x14ac:dyDescent="0.25">
      <c r="A24301">
        <v>67122</v>
      </c>
      <c r="B24301" t="s">
        <v>19406</v>
      </c>
    </row>
    <row r="24302" spans="1:2" x14ac:dyDescent="0.25">
      <c r="A24302">
        <v>67123</v>
      </c>
      <c r="B24302" t="s">
        <v>19407</v>
      </c>
    </row>
    <row r="24303" spans="1:2" x14ac:dyDescent="0.25">
      <c r="A24303">
        <v>67125</v>
      </c>
      <c r="B24303" t="s">
        <v>19407</v>
      </c>
    </row>
    <row r="24304" spans="1:2" x14ac:dyDescent="0.25">
      <c r="A24304">
        <v>67126</v>
      </c>
      <c r="B24304" t="s">
        <v>19408</v>
      </c>
    </row>
    <row r="24305" spans="1:2" x14ac:dyDescent="0.25">
      <c r="A24305">
        <v>67127</v>
      </c>
      <c r="B24305" t="s">
        <v>19409</v>
      </c>
    </row>
    <row r="24306" spans="1:2" x14ac:dyDescent="0.25">
      <c r="A24306">
        <v>67133</v>
      </c>
      <c r="B24306" t="s">
        <v>5862</v>
      </c>
    </row>
    <row r="24307" spans="1:2" x14ac:dyDescent="0.25">
      <c r="A24307">
        <v>67134</v>
      </c>
      <c r="B24307" t="s">
        <v>7016</v>
      </c>
    </row>
    <row r="24308" spans="1:2" x14ac:dyDescent="0.25">
      <c r="A24308">
        <v>67136</v>
      </c>
      <c r="B24308" t="s">
        <v>19410</v>
      </c>
    </row>
    <row r="24309" spans="1:2" x14ac:dyDescent="0.25">
      <c r="A24309">
        <v>67141</v>
      </c>
      <c r="B24309" t="s">
        <v>19411</v>
      </c>
    </row>
    <row r="24310" spans="1:2" x14ac:dyDescent="0.25">
      <c r="A24310">
        <v>67146</v>
      </c>
      <c r="B24310" t="s">
        <v>19412</v>
      </c>
    </row>
    <row r="24311" spans="1:2" x14ac:dyDescent="0.25">
      <c r="A24311">
        <v>67147</v>
      </c>
      <c r="B24311" t="s">
        <v>4141</v>
      </c>
    </row>
    <row r="24312" spans="1:2" x14ac:dyDescent="0.25">
      <c r="A24312">
        <v>67149</v>
      </c>
      <c r="B24312" t="s">
        <v>17034</v>
      </c>
    </row>
    <row r="24313" spans="1:2" x14ac:dyDescent="0.25">
      <c r="A24313">
        <v>67150</v>
      </c>
      <c r="B24313" t="s">
        <v>19413</v>
      </c>
    </row>
    <row r="24314" spans="1:2" x14ac:dyDescent="0.25">
      <c r="A24314">
        <v>67152</v>
      </c>
      <c r="B24314" t="s">
        <v>19414</v>
      </c>
    </row>
    <row r="24315" spans="1:2" x14ac:dyDescent="0.25">
      <c r="A24315">
        <v>67157</v>
      </c>
      <c r="B24315" t="s">
        <v>19415</v>
      </c>
    </row>
    <row r="24316" spans="1:2" x14ac:dyDescent="0.25">
      <c r="A24316">
        <v>67157</v>
      </c>
      <c r="B24316" t="s">
        <v>19416</v>
      </c>
    </row>
    <row r="24317" spans="1:2" x14ac:dyDescent="0.25">
      <c r="A24317">
        <v>67158</v>
      </c>
      <c r="B24317" t="s">
        <v>19417</v>
      </c>
    </row>
    <row r="24318" spans="1:2" x14ac:dyDescent="0.25">
      <c r="A24318">
        <v>67159</v>
      </c>
      <c r="B24318" t="s">
        <v>19418</v>
      </c>
    </row>
    <row r="24319" spans="1:2" x14ac:dyDescent="0.25">
      <c r="A24319">
        <v>67161</v>
      </c>
      <c r="B24319" t="s">
        <v>19419</v>
      </c>
    </row>
    <row r="24320" spans="1:2" x14ac:dyDescent="0.25">
      <c r="A24320">
        <v>67163</v>
      </c>
      <c r="B24320" t="s">
        <v>10757</v>
      </c>
    </row>
    <row r="24321" spans="1:2" x14ac:dyDescent="0.25">
      <c r="A24321">
        <v>67165</v>
      </c>
      <c r="B24321" t="s">
        <v>10757</v>
      </c>
    </row>
    <row r="24322" spans="1:2" x14ac:dyDescent="0.25">
      <c r="A24322">
        <v>67166</v>
      </c>
      <c r="B24322" t="s">
        <v>19420</v>
      </c>
    </row>
    <row r="24323" spans="1:2" x14ac:dyDescent="0.25">
      <c r="A24323">
        <v>67166</v>
      </c>
      <c r="B24323" t="s">
        <v>19421</v>
      </c>
    </row>
    <row r="24324" spans="1:2" x14ac:dyDescent="0.25">
      <c r="A24324">
        <v>67167</v>
      </c>
      <c r="B24324" t="s">
        <v>19422</v>
      </c>
    </row>
    <row r="24325" spans="1:2" x14ac:dyDescent="0.25">
      <c r="A24325">
        <v>67169</v>
      </c>
      <c r="B24325" t="s">
        <v>19423</v>
      </c>
    </row>
    <row r="24326" spans="1:2" x14ac:dyDescent="0.25">
      <c r="A24326">
        <v>67227</v>
      </c>
      <c r="B24326" t="s">
        <v>3350</v>
      </c>
    </row>
    <row r="24327" spans="1:2" x14ac:dyDescent="0.25">
      <c r="A24327">
        <v>67229</v>
      </c>
      <c r="B24327" t="s">
        <v>19424</v>
      </c>
    </row>
    <row r="24328" spans="1:2" x14ac:dyDescent="0.25">
      <c r="A24328">
        <v>67229</v>
      </c>
      <c r="B24328" t="s">
        <v>19425</v>
      </c>
    </row>
    <row r="24329" spans="1:2" x14ac:dyDescent="0.25">
      <c r="A24329">
        <v>67229</v>
      </c>
      <c r="B24329" t="s">
        <v>19426</v>
      </c>
    </row>
    <row r="24330" spans="1:2" x14ac:dyDescent="0.25">
      <c r="A24330">
        <v>67240</v>
      </c>
      <c r="B24330" t="s">
        <v>19427</v>
      </c>
    </row>
    <row r="24331" spans="1:2" x14ac:dyDescent="0.25">
      <c r="A24331">
        <v>67245</v>
      </c>
      <c r="B24331" t="s">
        <v>19428</v>
      </c>
    </row>
    <row r="24332" spans="1:2" x14ac:dyDescent="0.25">
      <c r="A24332">
        <v>67246</v>
      </c>
      <c r="B24332" t="s">
        <v>19429</v>
      </c>
    </row>
    <row r="24333" spans="1:2" x14ac:dyDescent="0.25">
      <c r="A24333">
        <v>67251</v>
      </c>
      <c r="B24333" t="s">
        <v>19430</v>
      </c>
    </row>
    <row r="24334" spans="1:2" x14ac:dyDescent="0.25">
      <c r="A24334">
        <v>67256</v>
      </c>
      <c r="B24334" t="s">
        <v>19431</v>
      </c>
    </row>
    <row r="24335" spans="1:2" x14ac:dyDescent="0.25">
      <c r="A24335">
        <v>67257</v>
      </c>
      <c r="B24335" t="s">
        <v>19432</v>
      </c>
    </row>
    <row r="24336" spans="1:2" x14ac:dyDescent="0.25">
      <c r="A24336">
        <v>67258</v>
      </c>
      <c r="B24336" t="s">
        <v>19432</v>
      </c>
    </row>
    <row r="24337" spans="1:2" x14ac:dyDescent="0.25">
      <c r="A24337">
        <v>67259</v>
      </c>
      <c r="B24337" t="s">
        <v>19433</v>
      </c>
    </row>
    <row r="24338" spans="1:2" x14ac:dyDescent="0.25">
      <c r="A24338">
        <v>67259</v>
      </c>
      <c r="B24338" t="s">
        <v>19434</v>
      </c>
    </row>
    <row r="24339" spans="1:2" x14ac:dyDescent="0.25">
      <c r="A24339">
        <v>67259</v>
      </c>
      <c r="B24339" t="s">
        <v>15361</v>
      </c>
    </row>
    <row r="24340" spans="1:2" x14ac:dyDescent="0.25">
      <c r="A24340">
        <v>67259</v>
      </c>
      <c r="B24340" t="s">
        <v>19435</v>
      </c>
    </row>
    <row r="24341" spans="1:2" x14ac:dyDescent="0.25">
      <c r="A24341">
        <v>67269</v>
      </c>
      <c r="B24341" t="s">
        <v>19436</v>
      </c>
    </row>
    <row r="24342" spans="1:2" x14ac:dyDescent="0.25">
      <c r="A24342">
        <v>67271</v>
      </c>
      <c r="B24342" t="s">
        <v>15327</v>
      </c>
    </row>
    <row r="24343" spans="1:2" x14ac:dyDescent="0.25">
      <c r="A24343">
        <v>67271</v>
      </c>
      <c r="B24343" t="s">
        <v>19437</v>
      </c>
    </row>
    <row r="24344" spans="1:2" x14ac:dyDescent="0.25">
      <c r="A24344">
        <v>67271</v>
      </c>
      <c r="B24344" t="s">
        <v>19438</v>
      </c>
    </row>
    <row r="24345" spans="1:2" x14ac:dyDescent="0.25">
      <c r="A24345">
        <v>67271</v>
      </c>
      <c r="B24345" t="s">
        <v>19439</v>
      </c>
    </row>
    <row r="24346" spans="1:2" x14ac:dyDescent="0.25">
      <c r="A24346">
        <v>67271</v>
      </c>
      <c r="B24346" t="s">
        <v>19440</v>
      </c>
    </row>
    <row r="24347" spans="1:2" x14ac:dyDescent="0.25">
      <c r="A24347">
        <v>67271</v>
      </c>
      <c r="B24347" t="s">
        <v>19441</v>
      </c>
    </row>
    <row r="24348" spans="1:2" x14ac:dyDescent="0.25">
      <c r="A24348">
        <v>67271</v>
      </c>
      <c r="B24348" t="s">
        <v>19442</v>
      </c>
    </row>
    <row r="24349" spans="1:2" x14ac:dyDescent="0.25">
      <c r="A24349">
        <v>67273</v>
      </c>
      <c r="B24349" t="s">
        <v>19443</v>
      </c>
    </row>
    <row r="24350" spans="1:2" x14ac:dyDescent="0.25">
      <c r="A24350">
        <v>67273</v>
      </c>
      <c r="B24350" t="s">
        <v>19444</v>
      </c>
    </row>
    <row r="24351" spans="1:2" x14ac:dyDescent="0.25">
      <c r="A24351">
        <v>67273</v>
      </c>
      <c r="B24351" t="s">
        <v>19445</v>
      </c>
    </row>
    <row r="24352" spans="1:2" x14ac:dyDescent="0.25">
      <c r="A24352">
        <v>67273</v>
      </c>
      <c r="B24352" t="s">
        <v>19431</v>
      </c>
    </row>
    <row r="24353" spans="1:2" x14ac:dyDescent="0.25">
      <c r="A24353">
        <v>67278</v>
      </c>
      <c r="B24353" t="s">
        <v>19446</v>
      </c>
    </row>
    <row r="24354" spans="1:2" x14ac:dyDescent="0.25">
      <c r="A24354">
        <v>67280</v>
      </c>
      <c r="B24354" t="s">
        <v>19447</v>
      </c>
    </row>
    <row r="24355" spans="1:2" x14ac:dyDescent="0.25">
      <c r="A24355">
        <v>67280</v>
      </c>
      <c r="B24355" t="s">
        <v>19448</v>
      </c>
    </row>
    <row r="24356" spans="1:2" x14ac:dyDescent="0.25">
      <c r="A24356">
        <v>67281</v>
      </c>
      <c r="B24356" t="s">
        <v>19449</v>
      </c>
    </row>
    <row r="24357" spans="1:2" x14ac:dyDescent="0.25">
      <c r="A24357">
        <v>67281</v>
      </c>
      <c r="B24357" t="s">
        <v>8991</v>
      </c>
    </row>
    <row r="24358" spans="1:2" x14ac:dyDescent="0.25">
      <c r="A24358">
        <v>67281</v>
      </c>
      <c r="B24358" t="s">
        <v>1557</v>
      </c>
    </row>
    <row r="24359" spans="1:2" x14ac:dyDescent="0.25">
      <c r="A24359">
        <v>67283</v>
      </c>
      <c r="B24359" t="s">
        <v>19450</v>
      </c>
    </row>
    <row r="24360" spans="1:2" x14ac:dyDescent="0.25">
      <c r="A24360">
        <v>67292</v>
      </c>
      <c r="B24360" t="s">
        <v>19451</v>
      </c>
    </row>
    <row r="24361" spans="1:2" x14ac:dyDescent="0.25">
      <c r="A24361">
        <v>67292</v>
      </c>
      <c r="B24361" t="s">
        <v>19452</v>
      </c>
    </row>
    <row r="24362" spans="1:2" x14ac:dyDescent="0.25">
      <c r="A24362">
        <v>67292</v>
      </c>
      <c r="B24362" t="s">
        <v>19453</v>
      </c>
    </row>
    <row r="24363" spans="1:2" x14ac:dyDescent="0.25">
      <c r="A24363">
        <v>67292</v>
      </c>
      <c r="B24363" t="s">
        <v>19454</v>
      </c>
    </row>
    <row r="24364" spans="1:2" x14ac:dyDescent="0.25">
      <c r="A24364">
        <v>67292</v>
      </c>
      <c r="B24364" t="s">
        <v>19455</v>
      </c>
    </row>
    <row r="24365" spans="1:2" x14ac:dyDescent="0.25">
      <c r="A24365">
        <v>67292</v>
      </c>
      <c r="B24365" t="s">
        <v>19456</v>
      </c>
    </row>
    <row r="24366" spans="1:2" x14ac:dyDescent="0.25">
      <c r="A24366">
        <v>67294</v>
      </c>
      <c r="B24366" t="s">
        <v>3361</v>
      </c>
    </row>
    <row r="24367" spans="1:2" x14ac:dyDescent="0.25">
      <c r="A24367">
        <v>67294</v>
      </c>
      <c r="B24367" t="s">
        <v>19457</v>
      </c>
    </row>
    <row r="24368" spans="1:2" x14ac:dyDescent="0.25">
      <c r="A24368">
        <v>67294</v>
      </c>
      <c r="B24368" t="s">
        <v>19458</v>
      </c>
    </row>
    <row r="24369" spans="1:2" x14ac:dyDescent="0.25">
      <c r="A24369">
        <v>67294</v>
      </c>
      <c r="B24369" t="s">
        <v>19459</v>
      </c>
    </row>
    <row r="24370" spans="1:2" x14ac:dyDescent="0.25">
      <c r="A24370">
        <v>67294</v>
      </c>
      <c r="B24370" t="s">
        <v>19460</v>
      </c>
    </row>
    <row r="24371" spans="1:2" x14ac:dyDescent="0.25">
      <c r="A24371">
        <v>67294</v>
      </c>
      <c r="B24371" t="s">
        <v>19461</v>
      </c>
    </row>
    <row r="24372" spans="1:2" x14ac:dyDescent="0.25">
      <c r="A24372">
        <v>67294</v>
      </c>
      <c r="B24372" t="s">
        <v>19462</v>
      </c>
    </row>
    <row r="24373" spans="1:2" x14ac:dyDescent="0.25">
      <c r="A24373">
        <v>67294</v>
      </c>
      <c r="B24373" t="s">
        <v>19463</v>
      </c>
    </row>
    <row r="24374" spans="1:2" x14ac:dyDescent="0.25">
      <c r="A24374">
        <v>67294</v>
      </c>
      <c r="B24374" t="s">
        <v>19464</v>
      </c>
    </row>
    <row r="24375" spans="1:2" x14ac:dyDescent="0.25">
      <c r="A24375">
        <v>67294</v>
      </c>
      <c r="B24375" t="s">
        <v>18207</v>
      </c>
    </row>
    <row r="24376" spans="1:2" x14ac:dyDescent="0.25">
      <c r="A24376">
        <v>67294</v>
      </c>
      <c r="B24376" t="s">
        <v>19465</v>
      </c>
    </row>
    <row r="24377" spans="1:2" x14ac:dyDescent="0.25">
      <c r="A24377">
        <v>67294</v>
      </c>
      <c r="B24377" t="s">
        <v>727</v>
      </c>
    </row>
    <row r="24378" spans="1:2" x14ac:dyDescent="0.25">
      <c r="A24378">
        <v>67294</v>
      </c>
      <c r="B24378" t="s">
        <v>19466</v>
      </c>
    </row>
    <row r="24379" spans="1:2" x14ac:dyDescent="0.25">
      <c r="A24379">
        <v>67295</v>
      </c>
      <c r="B24379" t="s">
        <v>19467</v>
      </c>
    </row>
    <row r="24380" spans="1:2" x14ac:dyDescent="0.25">
      <c r="A24380">
        <v>67297</v>
      </c>
      <c r="B24380" t="s">
        <v>19468</v>
      </c>
    </row>
    <row r="24381" spans="1:2" x14ac:dyDescent="0.25">
      <c r="A24381">
        <v>67297</v>
      </c>
      <c r="B24381" t="s">
        <v>19469</v>
      </c>
    </row>
    <row r="24382" spans="1:2" x14ac:dyDescent="0.25">
      <c r="A24382">
        <v>67304</v>
      </c>
      <c r="B24382" t="s">
        <v>922</v>
      </c>
    </row>
    <row r="24383" spans="1:2" x14ac:dyDescent="0.25">
      <c r="A24383">
        <v>67304</v>
      </c>
      <c r="B24383" t="s">
        <v>19470</v>
      </c>
    </row>
    <row r="24384" spans="1:2" x14ac:dyDescent="0.25">
      <c r="A24384">
        <v>67304</v>
      </c>
      <c r="B24384" t="s">
        <v>19471</v>
      </c>
    </row>
    <row r="24385" spans="1:2" x14ac:dyDescent="0.25">
      <c r="A24385">
        <v>67304</v>
      </c>
      <c r="B24385" t="s">
        <v>19472</v>
      </c>
    </row>
    <row r="24386" spans="1:2" x14ac:dyDescent="0.25">
      <c r="A24386">
        <v>67304</v>
      </c>
      <c r="B24386" t="s">
        <v>19473</v>
      </c>
    </row>
    <row r="24387" spans="1:2" x14ac:dyDescent="0.25">
      <c r="A24387">
        <v>67304</v>
      </c>
      <c r="B24387" t="s">
        <v>19474</v>
      </c>
    </row>
    <row r="24388" spans="1:2" x14ac:dyDescent="0.25">
      <c r="A24388">
        <v>67305</v>
      </c>
      <c r="B24388" t="s">
        <v>19475</v>
      </c>
    </row>
    <row r="24389" spans="1:2" x14ac:dyDescent="0.25">
      <c r="A24389">
        <v>67305</v>
      </c>
      <c r="B24389" t="s">
        <v>19476</v>
      </c>
    </row>
    <row r="24390" spans="1:2" x14ac:dyDescent="0.25">
      <c r="A24390">
        <v>67305</v>
      </c>
      <c r="B24390" t="s">
        <v>19477</v>
      </c>
    </row>
    <row r="24391" spans="1:2" x14ac:dyDescent="0.25">
      <c r="A24391">
        <v>67306</v>
      </c>
      <c r="B24391" t="s">
        <v>19478</v>
      </c>
    </row>
    <row r="24392" spans="1:2" x14ac:dyDescent="0.25">
      <c r="A24392">
        <v>67307</v>
      </c>
      <c r="B24392" t="s">
        <v>19478</v>
      </c>
    </row>
    <row r="24393" spans="1:2" x14ac:dyDescent="0.25">
      <c r="A24393">
        <v>67308</v>
      </c>
      <c r="B24393" t="s">
        <v>19479</v>
      </c>
    </row>
    <row r="24394" spans="1:2" x14ac:dyDescent="0.25">
      <c r="A24394">
        <v>67308</v>
      </c>
      <c r="B24394" t="s">
        <v>19480</v>
      </c>
    </row>
    <row r="24395" spans="1:2" x14ac:dyDescent="0.25">
      <c r="A24395">
        <v>67308</v>
      </c>
      <c r="B24395" t="s">
        <v>17739</v>
      </c>
    </row>
    <row r="24396" spans="1:2" x14ac:dyDescent="0.25">
      <c r="A24396">
        <v>67308</v>
      </c>
      <c r="B24396" t="s">
        <v>19481</v>
      </c>
    </row>
    <row r="24397" spans="1:2" x14ac:dyDescent="0.25">
      <c r="A24397">
        <v>67308</v>
      </c>
      <c r="B24397" t="s">
        <v>19482</v>
      </c>
    </row>
    <row r="24398" spans="1:2" x14ac:dyDescent="0.25">
      <c r="A24398">
        <v>67308</v>
      </c>
      <c r="B24398" t="s">
        <v>19483</v>
      </c>
    </row>
    <row r="24399" spans="1:2" x14ac:dyDescent="0.25">
      <c r="A24399">
        <v>67308</v>
      </c>
      <c r="B24399" t="s">
        <v>19484</v>
      </c>
    </row>
    <row r="24400" spans="1:2" x14ac:dyDescent="0.25">
      <c r="A24400">
        <v>67308</v>
      </c>
      <c r="B24400" t="s">
        <v>19485</v>
      </c>
    </row>
    <row r="24401" spans="1:2" x14ac:dyDescent="0.25">
      <c r="A24401">
        <v>67308</v>
      </c>
      <c r="B24401" t="s">
        <v>19486</v>
      </c>
    </row>
    <row r="24402" spans="1:2" x14ac:dyDescent="0.25">
      <c r="A24402">
        <v>67308</v>
      </c>
      <c r="B24402" t="s">
        <v>4650</v>
      </c>
    </row>
    <row r="24403" spans="1:2" x14ac:dyDescent="0.25">
      <c r="A24403">
        <v>67308</v>
      </c>
      <c r="B24403" t="s">
        <v>19487</v>
      </c>
    </row>
    <row r="24404" spans="1:2" x14ac:dyDescent="0.25">
      <c r="A24404">
        <v>67309</v>
      </c>
      <c r="B24404" t="s">
        <v>19488</v>
      </c>
    </row>
    <row r="24405" spans="1:2" x14ac:dyDescent="0.25">
      <c r="A24405">
        <v>67310</v>
      </c>
      <c r="B24405" t="s">
        <v>19488</v>
      </c>
    </row>
    <row r="24406" spans="1:2" x14ac:dyDescent="0.25">
      <c r="A24406">
        <v>67311</v>
      </c>
      <c r="B24406" t="s">
        <v>19489</v>
      </c>
    </row>
    <row r="24407" spans="1:2" x14ac:dyDescent="0.25">
      <c r="A24407">
        <v>67311</v>
      </c>
      <c r="B24407" t="s">
        <v>12811</v>
      </c>
    </row>
    <row r="24408" spans="1:2" x14ac:dyDescent="0.25">
      <c r="A24408">
        <v>67316</v>
      </c>
      <c r="B24408" t="s">
        <v>3635</v>
      </c>
    </row>
    <row r="24409" spans="1:2" x14ac:dyDescent="0.25">
      <c r="A24409">
        <v>67316</v>
      </c>
      <c r="B24409" t="s">
        <v>19490</v>
      </c>
    </row>
    <row r="24410" spans="1:2" x14ac:dyDescent="0.25">
      <c r="A24410">
        <v>67316</v>
      </c>
      <c r="B24410" t="s">
        <v>3396</v>
      </c>
    </row>
    <row r="24411" spans="1:2" x14ac:dyDescent="0.25">
      <c r="A24411">
        <v>67316</v>
      </c>
      <c r="B24411" t="s">
        <v>19491</v>
      </c>
    </row>
    <row r="24412" spans="1:2" x14ac:dyDescent="0.25">
      <c r="A24412">
        <v>67317</v>
      </c>
      <c r="B24412" t="s">
        <v>19492</v>
      </c>
    </row>
    <row r="24413" spans="1:2" x14ac:dyDescent="0.25">
      <c r="A24413">
        <v>67317</v>
      </c>
      <c r="B24413" t="s">
        <v>19493</v>
      </c>
    </row>
    <row r="24414" spans="1:2" x14ac:dyDescent="0.25">
      <c r="A24414">
        <v>67317</v>
      </c>
      <c r="B24414" t="s">
        <v>19494</v>
      </c>
    </row>
    <row r="24415" spans="1:2" x14ac:dyDescent="0.25">
      <c r="A24415">
        <v>67317</v>
      </c>
      <c r="B24415" t="s">
        <v>19495</v>
      </c>
    </row>
    <row r="24416" spans="1:2" x14ac:dyDescent="0.25">
      <c r="A24416">
        <v>67319</v>
      </c>
      <c r="B24416" t="s">
        <v>19496</v>
      </c>
    </row>
    <row r="24417" spans="1:2" x14ac:dyDescent="0.25">
      <c r="A24417">
        <v>67319</v>
      </c>
      <c r="B24417" t="s">
        <v>19497</v>
      </c>
    </row>
    <row r="24418" spans="1:2" x14ac:dyDescent="0.25">
      <c r="A24418">
        <v>67346</v>
      </c>
      <c r="B24418" t="s">
        <v>19498</v>
      </c>
    </row>
    <row r="24419" spans="1:2" x14ac:dyDescent="0.25">
      <c r="A24419">
        <v>67346</v>
      </c>
      <c r="B24419" t="s">
        <v>19499</v>
      </c>
    </row>
    <row r="24420" spans="1:2" x14ac:dyDescent="0.25">
      <c r="A24420">
        <v>67352</v>
      </c>
      <c r="B24420" t="s">
        <v>19500</v>
      </c>
    </row>
    <row r="24421" spans="1:2" x14ac:dyDescent="0.25">
      <c r="A24421">
        <v>67354</v>
      </c>
      <c r="B24421" t="s">
        <v>19500</v>
      </c>
    </row>
    <row r="24422" spans="1:2" x14ac:dyDescent="0.25">
      <c r="A24422">
        <v>67360</v>
      </c>
      <c r="B24422" t="s">
        <v>19501</v>
      </c>
    </row>
    <row r="24423" spans="1:2" x14ac:dyDescent="0.25">
      <c r="A24423">
        <v>67361</v>
      </c>
      <c r="B24423" t="s">
        <v>19502</v>
      </c>
    </row>
    <row r="24424" spans="1:2" x14ac:dyDescent="0.25">
      <c r="A24424">
        <v>67363</v>
      </c>
      <c r="B24424" t="s">
        <v>19503</v>
      </c>
    </row>
    <row r="24425" spans="1:2" x14ac:dyDescent="0.25">
      <c r="A24425">
        <v>67365</v>
      </c>
      <c r="B24425" t="s">
        <v>19504</v>
      </c>
    </row>
    <row r="24426" spans="1:2" x14ac:dyDescent="0.25">
      <c r="A24426">
        <v>67366</v>
      </c>
      <c r="B24426" t="s">
        <v>786</v>
      </c>
    </row>
    <row r="24427" spans="1:2" x14ac:dyDescent="0.25">
      <c r="A24427">
        <v>67368</v>
      </c>
      <c r="B24427" t="s">
        <v>19505</v>
      </c>
    </row>
    <row r="24428" spans="1:2" x14ac:dyDescent="0.25">
      <c r="A24428">
        <v>67373</v>
      </c>
      <c r="B24428" t="s">
        <v>19506</v>
      </c>
    </row>
    <row r="24429" spans="1:2" x14ac:dyDescent="0.25">
      <c r="A24429">
        <v>67374</v>
      </c>
      <c r="B24429" t="s">
        <v>19507</v>
      </c>
    </row>
    <row r="24430" spans="1:2" x14ac:dyDescent="0.25">
      <c r="A24430">
        <v>67376</v>
      </c>
      <c r="B24430" t="s">
        <v>19508</v>
      </c>
    </row>
    <row r="24431" spans="1:2" x14ac:dyDescent="0.25">
      <c r="A24431">
        <v>67377</v>
      </c>
      <c r="B24431" t="s">
        <v>19509</v>
      </c>
    </row>
    <row r="24432" spans="1:2" x14ac:dyDescent="0.25">
      <c r="A24432">
        <v>67378</v>
      </c>
      <c r="B24432" t="s">
        <v>19510</v>
      </c>
    </row>
    <row r="24433" spans="1:2" x14ac:dyDescent="0.25">
      <c r="A24433">
        <v>67416</v>
      </c>
      <c r="B24433" t="s">
        <v>2553</v>
      </c>
    </row>
    <row r="24434" spans="1:2" x14ac:dyDescent="0.25">
      <c r="A24434">
        <v>67420</v>
      </c>
      <c r="B24434" t="s">
        <v>2553</v>
      </c>
    </row>
    <row r="24435" spans="1:2" x14ac:dyDescent="0.25">
      <c r="A24435">
        <v>67421</v>
      </c>
      <c r="B24435" t="s">
        <v>2553</v>
      </c>
    </row>
    <row r="24436" spans="1:2" x14ac:dyDescent="0.25">
      <c r="A24436">
        <v>67433</v>
      </c>
      <c r="B24436" t="s">
        <v>2553</v>
      </c>
    </row>
    <row r="24437" spans="1:2" x14ac:dyDescent="0.25">
      <c r="A24437">
        <v>67434</v>
      </c>
      <c r="B24437" t="s">
        <v>2553</v>
      </c>
    </row>
    <row r="24438" spans="1:2" x14ac:dyDescent="0.25">
      <c r="A24438">
        <v>67435</v>
      </c>
      <c r="B24438" t="s">
        <v>19511</v>
      </c>
    </row>
    <row r="24439" spans="1:2" x14ac:dyDescent="0.25">
      <c r="A24439">
        <v>67435</v>
      </c>
      <c r="B24439" t="s">
        <v>19512</v>
      </c>
    </row>
    <row r="24440" spans="1:2" x14ac:dyDescent="0.25">
      <c r="A24440">
        <v>67435</v>
      </c>
      <c r="B24440" t="s">
        <v>2553</v>
      </c>
    </row>
    <row r="24441" spans="1:2" x14ac:dyDescent="0.25">
      <c r="A24441">
        <v>67454</v>
      </c>
      <c r="B24441" t="s">
        <v>19513</v>
      </c>
    </row>
    <row r="24442" spans="1:2" x14ac:dyDescent="0.25">
      <c r="A24442">
        <v>67454</v>
      </c>
      <c r="B24442" t="s">
        <v>19514</v>
      </c>
    </row>
    <row r="24443" spans="1:2" x14ac:dyDescent="0.25">
      <c r="A24443">
        <v>67459</v>
      </c>
      <c r="B24443" t="s">
        <v>19515</v>
      </c>
    </row>
    <row r="24444" spans="1:2" x14ac:dyDescent="0.25">
      <c r="A24444">
        <v>67466</v>
      </c>
      <c r="B24444" t="s">
        <v>6149</v>
      </c>
    </row>
    <row r="24445" spans="1:2" x14ac:dyDescent="0.25">
      <c r="A24445">
        <v>67466</v>
      </c>
      <c r="B24445" t="s">
        <v>19516</v>
      </c>
    </row>
    <row r="24446" spans="1:2" x14ac:dyDescent="0.25">
      <c r="A24446">
        <v>67466</v>
      </c>
      <c r="B24446" t="s">
        <v>19517</v>
      </c>
    </row>
    <row r="24447" spans="1:2" x14ac:dyDescent="0.25">
      <c r="A24447">
        <v>67466</v>
      </c>
      <c r="B24447" t="s">
        <v>19518</v>
      </c>
    </row>
    <row r="24448" spans="1:2" x14ac:dyDescent="0.25">
      <c r="A24448">
        <v>67466</v>
      </c>
      <c r="B24448" t="s">
        <v>19519</v>
      </c>
    </row>
    <row r="24449" spans="1:2" x14ac:dyDescent="0.25">
      <c r="A24449">
        <v>67466</v>
      </c>
      <c r="B24449" t="s">
        <v>19520</v>
      </c>
    </row>
    <row r="24450" spans="1:2" x14ac:dyDescent="0.25">
      <c r="A24450">
        <v>67466</v>
      </c>
      <c r="B24450" t="s">
        <v>19521</v>
      </c>
    </row>
    <row r="24451" spans="1:2" x14ac:dyDescent="0.25">
      <c r="A24451">
        <v>67468</v>
      </c>
      <c r="B24451" t="s">
        <v>19522</v>
      </c>
    </row>
    <row r="24452" spans="1:2" x14ac:dyDescent="0.25">
      <c r="A24452">
        <v>67468</v>
      </c>
      <c r="B24452" t="s">
        <v>19523</v>
      </c>
    </row>
    <row r="24453" spans="1:2" x14ac:dyDescent="0.25">
      <c r="A24453">
        <v>67468</v>
      </c>
      <c r="B24453" t="s">
        <v>8284</v>
      </c>
    </row>
    <row r="24454" spans="1:2" x14ac:dyDescent="0.25">
      <c r="A24454">
        <v>67468</v>
      </c>
      <c r="B24454" t="s">
        <v>19524</v>
      </c>
    </row>
    <row r="24455" spans="1:2" x14ac:dyDescent="0.25">
      <c r="A24455">
        <v>67468</v>
      </c>
      <c r="B24455" t="s">
        <v>19525</v>
      </c>
    </row>
    <row r="24456" spans="1:2" x14ac:dyDescent="0.25">
      <c r="A24456">
        <v>67468</v>
      </c>
      <c r="B24456" t="s">
        <v>19526</v>
      </c>
    </row>
    <row r="24457" spans="1:2" x14ac:dyDescent="0.25">
      <c r="A24457">
        <v>67469</v>
      </c>
      <c r="B24457" t="s">
        <v>19527</v>
      </c>
    </row>
    <row r="24458" spans="1:2" x14ac:dyDescent="0.25">
      <c r="A24458">
        <v>67471</v>
      </c>
      <c r="B24458" t="s">
        <v>19527</v>
      </c>
    </row>
    <row r="24459" spans="1:2" x14ac:dyDescent="0.25">
      <c r="A24459">
        <v>67472</v>
      </c>
      <c r="B24459" t="s">
        <v>19528</v>
      </c>
    </row>
    <row r="24460" spans="1:2" x14ac:dyDescent="0.25">
      <c r="A24460">
        <v>67473</v>
      </c>
      <c r="B24460" t="s">
        <v>544</v>
      </c>
    </row>
    <row r="24461" spans="1:2" x14ac:dyDescent="0.25">
      <c r="A24461">
        <v>67475</v>
      </c>
      <c r="B24461" t="s">
        <v>19529</v>
      </c>
    </row>
    <row r="24462" spans="1:2" x14ac:dyDescent="0.25">
      <c r="A24462">
        <v>67480</v>
      </c>
      <c r="B24462" t="s">
        <v>19530</v>
      </c>
    </row>
    <row r="24463" spans="1:2" x14ac:dyDescent="0.25">
      <c r="A24463">
        <v>67482</v>
      </c>
      <c r="B24463" t="s">
        <v>2438</v>
      </c>
    </row>
    <row r="24464" spans="1:2" x14ac:dyDescent="0.25">
      <c r="A24464">
        <v>67482</v>
      </c>
      <c r="B24464" t="s">
        <v>298</v>
      </c>
    </row>
    <row r="24465" spans="1:2" x14ac:dyDescent="0.25">
      <c r="A24465">
        <v>67482</v>
      </c>
      <c r="B24465" t="s">
        <v>17717</v>
      </c>
    </row>
    <row r="24466" spans="1:2" x14ac:dyDescent="0.25">
      <c r="A24466">
        <v>67482</v>
      </c>
      <c r="B24466" t="s">
        <v>19531</v>
      </c>
    </row>
    <row r="24467" spans="1:2" x14ac:dyDescent="0.25">
      <c r="A24467">
        <v>67483</v>
      </c>
      <c r="B24467" t="s">
        <v>19532</v>
      </c>
    </row>
    <row r="24468" spans="1:2" x14ac:dyDescent="0.25">
      <c r="A24468">
        <v>67483</v>
      </c>
      <c r="B24468" t="s">
        <v>19533</v>
      </c>
    </row>
    <row r="24469" spans="1:2" x14ac:dyDescent="0.25">
      <c r="A24469">
        <v>67483</v>
      </c>
      <c r="B24469" t="s">
        <v>19534</v>
      </c>
    </row>
    <row r="24470" spans="1:2" x14ac:dyDescent="0.25">
      <c r="A24470">
        <v>67485</v>
      </c>
      <c r="B24470" t="s">
        <v>19535</v>
      </c>
    </row>
    <row r="24471" spans="1:2" x14ac:dyDescent="0.25">
      <c r="A24471">
        <v>67487</v>
      </c>
      <c r="B24471" t="s">
        <v>19535</v>
      </c>
    </row>
    <row r="24472" spans="1:2" x14ac:dyDescent="0.25">
      <c r="A24472">
        <v>67487</v>
      </c>
      <c r="B24472" t="s">
        <v>7237</v>
      </c>
    </row>
    <row r="24473" spans="1:2" x14ac:dyDescent="0.25">
      <c r="A24473">
        <v>67488</v>
      </c>
      <c r="B24473" t="s">
        <v>7237</v>
      </c>
    </row>
    <row r="24474" spans="1:2" x14ac:dyDescent="0.25">
      <c r="A24474">
        <v>67489</v>
      </c>
      <c r="B24474" t="s">
        <v>19536</v>
      </c>
    </row>
    <row r="24475" spans="1:2" x14ac:dyDescent="0.25">
      <c r="A24475">
        <v>67525</v>
      </c>
      <c r="B24475" t="s">
        <v>19537</v>
      </c>
    </row>
    <row r="24476" spans="1:2" x14ac:dyDescent="0.25">
      <c r="A24476">
        <v>67527</v>
      </c>
      <c r="B24476" t="s">
        <v>19537</v>
      </c>
    </row>
    <row r="24477" spans="1:2" x14ac:dyDescent="0.25">
      <c r="A24477">
        <v>67529</v>
      </c>
      <c r="B24477" t="s">
        <v>19537</v>
      </c>
    </row>
    <row r="24478" spans="1:2" x14ac:dyDescent="0.25">
      <c r="A24478">
        <v>67531</v>
      </c>
      <c r="B24478" t="s">
        <v>19537</v>
      </c>
    </row>
    <row r="24479" spans="1:2" x14ac:dyDescent="0.25">
      <c r="A24479">
        <v>67533</v>
      </c>
      <c r="B24479" t="s">
        <v>19537</v>
      </c>
    </row>
    <row r="24480" spans="1:2" x14ac:dyDescent="0.25">
      <c r="A24480">
        <v>67535</v>
      </c>
      <c r="B24480" t="s">
        <v>19537</v>
      </c>
    </row>
    <row r="24481" spans="1:2" x14ac:dyDescent="0.25">
      <c r="A24481">
        <v>67547</v>
      </c>
      <c r="B24481" t="s">
        <v>19537</v>
      </c>
    </row>
    <row r="24482" spans="1:2" x14ac:dyDescent="0.25">
      <c r="A24482">
        <v>67549</v>
      </c>
      <c r="B24482" t="s">
        <v>19537</v>
      </c>
    </row>
    <row r="24483" spans="1:2" x14ac:dyDescent="0.25">
      <c r="A24483">
        <v>67550</v>
      </c>
      <c r="B24483" t="s">
        <v>19537</v>
      </c>
    </row>
    <row r="24484" spans="1:2" x14ac:dyDescent="0.25">
      <c r="A24484">
        <v>67551</v>
      </c>
      <c r="B24484" t="s">
        <v>19537</v>
      </c>
    </row>
    <row r="24485" spans="1:2" x14ac:dyDescent="0.25">
      <c r="A24485">
        <v>67574</v>
      </c>
      <c r="B24485" t="s">
        <v>19538</v>
      </c>
    </row>
    <row r="24486" spans="1:2" x14ac:dyDescent="0.25">
      <c r="A24486">
        <v>67575</v>
      </c>
      <c r="B24486" t="s">
        <v>7693</v>
      </c>
    </row>
    <row r="24487" spans="1:2" x14ac:dyDescent="0.25">
      <c r="A24487">
        <v>67577</v>
      </c>
      <c r="B24487" t="s">
        <v>19539</v>
      </c>
    </row>
    <row r="24488" spans="1:2" x14ac:dyDescent="0.25">
      <c r="A24488">
        <v>67578</v>
      </c>
      <c r="B24488" t="s">
        <v>19540</v>
      </c>
    </row>
    <row r="24489" spans="1:2" x14ac:dyDescent="0.25">
      <c r="A24489">
        <v>67580</v>
      </c>
      <c r="B24489" t="s">
        <v>17551</v>
      </c>
    </row>
    <row r="24490" spans="1:2" x14ac:dyDescent="0.25">
      <c r="A24490">
        <v>67582</v>
      </c>
      <c r="B24490" t="s">
        <v>19541</v>
      </c>
    </row>
    <row r="24491" spans="1:2" x14ac:dyDescent="0.25">
      <c r="A24491">
        <v>67583</v>
      </c>
      <c r="B24491" t="s">
        <v>19542</v>
      </c>
    </row>
    <row r="24492" spans="1:2" x14ac:dyDescent="0.25">
      <c r="A24492">
        <v>67585</v>
      </c>
      <c r="B24492" t="s">
        <v>19543</v>
      </c>
    </row>
    <row r="24493" spans="1:2" x14ac:dyDescent="0.25">
      <c r="A24493">
        <v>67586</v>
      </c>
      <c r="B24493" t="s">
        <v>17429</v>
      </c>
    </row>
    <row r="24494" spans="1:2" x14ac:dyDescent="0.25">
      <c r="A24494">
        <v>67587</v>
      </c>
      <c r="B24494" t="s">
        <v>19544</v>
      </c>
    </row>
    <row r="24495" spans="1:2" x14ac:dyDescent="0.25">
      <c r="A24495">
        <v>67590</v>
      </c>
      <c r="B24495" t="s">
        <v>19545</v>
      </c>
    </row>
    <row r="24496" spans="1:2" x14ac:dyDescent="0.25">
      <c r="A24496">
        <v>67591</v>
      </c>
      <c r="B24496" t="s">
        <v>19546</v>
      </c>
    </row>
    <row r="24497" spans="1:2" x14ac:dyDescent="0.25">
      <c r="A24497">
        <v>67591</v>
      </c>
      <c r="B24497" t="s">
        <v>19547</v>
      </c>
    </row>
    <row r="24498" spans="1:2" x14ac:dyDescent="0.25">
      <c r="A24498">
        <v>67591</v>
      </c>
      <c r="B24498" t="s">
        <v>19548</v>
      </c>
    </row>
    <row r="24499" spans="1:2" x14ac:dyDescent="0.25">
      <c r="A24499">
        <v>67591</v>
      </c>
      <c r="B24499" t="s">
        <v>19549</v>
      </c>
    </row>
    <row r="24500" spans="1:2" x14ac:dyDescent="0.25">
      <c r="A24500">
        <v>67591</v>
      </c>
      <c r="B24500" t="s">
        <v>19416</v>
      </c>
    </row>
    <row r="24501" spans="1:2" x14ac:dyDescent="0.25">
      <c r="A24501">
        <v>67592</v>
      </c>
      <c r="B24501" t="s">
        <v>19550</v>
      </c>
    </row>
    <row r="24502" spans="1:2" x14ac:dyDescent="0.25">
      <c r="A24502">
        <v>67593</v>
      </c>
      <c r="B24502" t="s">
        <v>17709</v>
      </c>
    </row>
    <row r="24503" spans="1:2" x14ac:dyDescent="0.25">
      <c r="A24503">
        <v>67593</v>
      </c>
      <c r="B24503" t="s">
        <v>19551</v>
      </c>
    </row>
    <row r="24504" spans="1:2" x14ac:dyDescent="0.25">
      <c r="A24504">
        <v>67595</v>
      </c>
      <c r="B24504" t="s">
        <v>19552</v>
      </c>
    </row>
    <row r="24505" spans="1:2" x14ac:dyDescent="0.25">
      <c r="A24505">
        <v>67596</v>
      </c>
      <c r="B24505" t="s">
        <v>19553</v>
      </c>
    </row>
    <row r="24506" spans="1:2" x14ac:dyDescent="0.25">
      <c r="A24506">
        <v>67596</v>
      </c>
      <c r="B24506" t="s">
        <v>19554</v>
      </c>
    </row>
    <row r="24507" spans="1:2" x14ac:dyDescent="0.25">
      <c r="A24507">
        <v>67598</v>
      </c>
      <c r="B24507" t="s">
        <v>19555</v>
      </c>
    </row>
    <row r="24508" spans="1:2" x14ac:dyDescent="0.25">
      <c r="A24508">
        <v>67599</v>
      </c>
      <c r="B24508" t="s">
        <v>19556</v>
      </c>
    </row>
    <row r="24509" spans="1:2" x14ac:dyDescent="0.25">
      <c r="A24509">
        <v>67637</v>
      </c>
      <c r="B24509" t="s">
        <v>19557</v>
      </c>
    </row>
    <row r="24510" spans="1:2" x14ac:dyDescent="0.25">
      <c r="A24510">
        <v>67655</v>
      </c>
      <c r="B24510" t="s">
        <v>19557</v>
      </c>
    </row>
    <row r="24511" spans="1:2" x14ac:dyDescent="0.25">
      <c r="A24511">
        <v>67657</v>
      </c>
      <c r="B24511" t="s">
        <v>19557</v>
      </c>
    </row>
    <row r="24512" spans="1:2" x14ac:dyDescent="0.25">
      <c r="A24512">
        <v>67659</v>
      </c>
      <c r="B24512" t="s">
        <v>19557</v>
      </c>
    </row>
    <row r="24513" spans="1:2" x14ac:dyDescent="0.25">
      <c r="A24513">
        <v>67661</v>
      </c>
      <c r="B24513" t="s">
        <v>3245</v>
      </c>
    </row>
    <row r="24514" spans="1:2" x14ac:dyDescent="0.25">
      <c r="A24514">
        <v>67661</v>
      </c>
      <c r="B24514" t="s">
        <v>19557</v>
      </c>
    </row>
    <row r="24515" spans="1:2" x14ac:dyDescent="0.25">
      <c r="A24515">
        <v>67661</v>
      </c>
      <c r="B24515" t="s">
        <v>19558</v>
      </c>
    </row>
    <row r="24516" spans="1:2" x14ac:dyDescent="0.25">
      <c r="A24516">
        <v>67661</v>
      </c>
      <c r="B24516" t="s">
        <v>19559</v>
      </c>
    </row>
    <row r="24517" spans="1:2" x14ac:dyDescent="0.25">
      <c r="A24517">
        <v>67663</v>
      </c>
      <c r="B24517" t="s">
        <v>19557</v>
      </c>
    </row>
    <row r="24518" spans="1:2" x14ac:dyDescent="0.25">
      <c r="A24518">
        <v>67675</v>
      </c>
      <c r="B24518" t="s">
        <v>19560</v>
      </c>
    </row>
    <row r="24519" spans="1:2" x14ac:dyDescent="0.25">
      <c r="A24519">
        <v>67677</v>
      </c>
      <c r="B24519" t="s">
        <v>4908</v>
      </c>
    </row>
    <row r="24520" spans="1:2" x14ac:dyDescent="0.25">
      <c r="A24520">
        <v>67677</v>
      </c>
      <c r="B24520" t="s">
        <v>19560</v>
      </c>
    </row>
    <row r="24521" spans="1:2" x14ac:dyDescent="0.25">
      <c r="A24521">
        <v>67677</v>
      </c>
      <c r="B24521" t="s">
        <v>19561</v>
      </c>
    </row>
    <row r="24522" spans="1:2" x14ac:dyDescent="0.25">
      <c r="A24522">
        <v>67678</v>
      </c>
      <c r="B24522" t="s">
        <v>19562</v>
      </c>
    </row>
    <row r="24523" spans="1:2" x14ac:dyDescent="0.25">
      <c r="A24523">
        <v>67680</v>
      </c>
      <c r="B24523" t="s">
        <v>19563</v>
      </c>
    </row>
    <row r="24524" spans="1:2" x14ac:dyDescent="0.25">
      <c r="A24524">
        <v>67680</v>
      </c>
      <c r="B24524" t="s">
        <v>19564</v>
      </c>
    </row>
    <row r="24525" spans="1:2" x14ac:dyDescent="0.25">
      <c r="A24525">
        <v>67681</v>
      </c>
      <c r="B24525" t="s">
        <v>19565</v>
      </c>
    </row>
    <row r="24526" spans="1:2" x14ac:dyDescent="0.25">
      <c r="A24526">
        <v>67681</v>
      </c>
      <c r="B24526" t="s">
        <v>19566</v>
      </c>
    </row>
    <row r="24527" spans="1:2" x14ac:dyDescent="0.25">
      <c r="A24527">
        <v>67683</v>
      </c>
      <c r="B24527" t="s">
        <v>19567</v>
      </c>
    </row>
    <row r="24528" spans="1:2" x14ac:dyDescent="0.25">
      <c r="A24528">
        <v>67685</v>
      </c>
      <c r="B24528" t="s">
        <v>19568</v>
      </c>
    </row>
    <row r="24529" spans="1:2" x14ac:dyDescent="0.25">
      <c r="A24529">
        <v>67685</v>
      </c>
      <c r="B24529" t="s">
        <v>19569</v>
      </c>
    </row>
    <row r="24530" spans="1:2" x14ac:dyDescent="0.25">
      <c r="A24530">
        <v>67685</v>
      </c>
      <c r="B24530" t="s">
        <v>19570</v>
      </c>
    </row>
    <row r="24531" spans="1:2" x14ac:dyDescent="0.25">
      <c r="A24531">
        <v>67685</v>
      </c>
      <c r="B24531" t="s">
        <v>19571</v>
      </c>
    </row>
    <row r="24532" spans="1:2" x14ac:dyDescent="0.25">
      <c r="A24532">
        <v>67685</v>
      </c>
      <c r="B24532" t="s">
        <v>19572</v>
      </c>
    </row>
    <row r="24533" spans="1:2" x14ac:dyDescent="0.25">
      <c r="A24533">
        <v>67685</v>
      </c>
      <c r="B24533" t="s">
        <v>19567</v>
      </c>
    </row>
    <row r="24534" spans="1:2" x14ac:dyDescent="0.25">
      <c r="A24534">
        <v>67686</v>
      </c>
      <c r="B24534" t="s">
        <v>19573</v>
      </c>
    </row>
    <row r="24535" spans="1:2" x14ac:dyDescent="0.25">
      <c r="A24535">
        <v>67688</v>
      </c>
      <c r="B24535" t="s">
        <v>18837</v>
      </c>
    </row>
    <row r="24536" spans="1:2" x14ac:dyDescent="0.25">
      <c r="A24536">
        <v>67689</v>
      </c>
      <c r="B24536" t="s">
        <v>19574</v>
      </c>
    </row>
    <row r="24537" spans="1:2" x14ac:dyDescent="0.25">
      <c r="A24537">
        <v>67691</v>
      </c>
      <c r="B24537" t="s">
        <v>19574</v>
      </c>
    </row>
    <row r="24538" spans="1:2" x14ac:dyDescent="0.25">
      <c r="A24538">
        <v>67691</v>
      </c>
      <c r="B24538" t="s">
        <v>19575</v>
      </c>
    </row>
    <row r="24539" spans="1:2" x14ac:dyDescent="0.25">
      <c r="A24539">
        <v>67693</v>
      </c>
      <c r="B24539" t="s">
        <v>2699</v>
      </c>
    </row>
    <row r="24540" spans="1:2" x14ac:dyDescent="0.25">
      <c r="A24540">
        <v>67693</v>
      </c>
      <c r="B24540" t="s">
        <v>19576</v>
      </c>
    </row>
    <row r="24541" spans="1:2" x14ac:dyDescent="0.25">
      <c r="A24541">
        <v>67697</v>
      </c>
      <c r="B24541" t="s">
        <v>19577</v>
      </c>
    </row>
    <row r="24542" spans="1:2" x14ac:dyDescent="0.25">
      <c r="A24542">
        <v>67699</v>
      </c>
      <c r="B24542" t="s">
        <v>19578</v>
      </c>
    </row>
    <row r="24543" spans="1:2" x14ac:dyDescent="0.25">
      <c r="A24543">
        <v>67699</v>
      </c>
      <c r="B24543" t="s">
        <v>19579</v>
      </c>
    </row>
    <row r="24544" spans="1:2" x14ac:dyDescent="0.25">
      <c r="A24544">
        <v>67699</v>
      </c>
      <c r="B24544" t="s">
        <v>19580</v>
      </c>
    </row>
    <row r="24545" spans="1:2" x14ac:dyDescent="0.25">
      <c r="A24545">
        <v>67699</v>
      </c>
      <c r="B24545" t="s">
        <v>19581</v>
      </c>
    </row>
    <row r="24546" spans="1:2" x14ac:dyDescent="0.25">
      <c r="A24546">
        <v>67700</v>
      </c>
      <c r="B24546" t="s">
        <v>19413</v>
      </c>
    </row>
    <row r="24547" spans="1:2" x14ac:dyDescent="0.25">
      <c r="A24547">
        <v>67701</v>
      </c>
      <c r="B24547" t="s">
        <v>19582</v>
      </c>
    </row>
    <row r="24548" spans="1:2" x14ac:dyDescent="0.25">
      <c r="A24548">
        <v>67703</v>
      </c>
      <c r="B24548" t="s">
        <v>19583</v>
      </c>
    </row>
    <row r="24549" spans="1:2" x14ac:dyDescent="0.25">
      <c r="A24549">
        <v>67705</v>
      </c>
      <c r="B24549" t="s">
        <v>19584</v>
      </c>
    </row>
    <row r="24550" spans="1:2" x14ac:dyDescent="0.25">
      <c r="A24550">
        <v>67705</v>
      </c>
      <c r="B24550" t="s">
        <v>19585</v>
      </c>
    </row>
    <row r="24551" spans="1:2" x14ac:dyDescent="0.25">
      <c r="A24551">
        <v>67705</v>
      </c>
      <c r="B24551" t="s">
        <v>3396</v>
      </c>
    </row>
    <row r="24552" spans="1:2" x14ac:dyDescent="0.25">
      <c r="A24552">
        <v>67705</v>
      </c>
      <c r="B24552" t="s">
        <v>19586</v>
      </c>
    </row>
    <row r="24553" spans="1:2" x14ac:dyDescent="0.25">
      <c r="A24553">
        <v>67705</v>
      </c>
      <c r="B24553" t="s">
        <v>19583</v>
      </c>
    </row>
    <row r="24554" spans="1:2" x14ac:dyDescent="0.25">
      <c r="A24554">
        <v>67706</v>
      </c>
      <c r="B24554" t="s">
        <v>19587</v>
      </c>
    </row>
    <row r="24555" spans="1:2" x14ac:dyDescent="0.25">
      <c r="A24555">
        <v>67706</v>
      </c>
      <c r="B24555" t="s">
        <v>19588</v>
      </c>
    </row>
    <row r="24556" spans="1:2" x14ac:dyDescent="0.25">
      <c r="A24556">
        <v>67707</v>
      </c>
      <c r="B24556" t="s">
        <v>19589</v>
      </c>
    </row>
    <row r="24557" spans="1:2" x14ac:dyDescent="0.25">
      <c r="A24557">
        <v>67707</v>
      </c>
      <c r="B24557" t="s">
        <v>19590</v>
      </c>
    </row>
    <row r="24558" spans="1:2" x14ac:dyDescent="0.25">
      <c r="A24558">
        <v>67714</v>
      </c>
      <c r="B24558" t="s">
        <v>19591</v>
      </c>
    </row>
    <row r="24559" spans="1:2" x14ac:dyDescent="0.25">
      <c r="A24559">
        <v>67714</v>
      </c>
      <c r="B24559" t="s">
        <v>19592</v>
      </c>
    </row>
    <row r="24560" spans="1:2" x14ac:dyDescent="0.25">
      <c r="A24560">
        <v>67714</v>
      </c>
      <c r="B24560" t="s">
        <v>19593</v>
      </c>
    </row>
    <row r="24561" spans="1:2" x14ac:dyDescent="0.25">
      <c r="A24561">
        <v>67714</v>
      </c>
      <c r="B24561" t="s">
        <v>19594</v>
      </c>
    </row>
    <row r="24562" spans="1:2" x14ac:dyDescent="0.25">
      <c r="A24562">
        <v>67715</v>
      </c>
      <c r="B24562" t="s">
        <v>19595</v>
      </c>
    </row>
    <row r="24563" spans="1:2" x14ac:dyDescent="0.25">
      <c r="A24563">
        <v>67716</v>
      </c>
      <c r="B24563" t="s">
        <v>19596</v>
      </c>
    </row>
    <row r="24564" spans="1:2" x14ac:dyDescent="0.25">
      <c r="A24564">
        <v>67718</v>
      </c>
      <c r="B24564" t="s">
        <v>19597</v>
      </c>
    </row>
    <row r="24565" spans="1:2" x14ac:dyDescent="0.25">
      <c r="A24565">
        <v>67722</v>
      </c>
      <c r="B24565" t="s">
        <v>19598</v>
      </c>
    </row>
    <row r="24566" spans="1:2" x14ac:dyDescent="0.25">
      <c r="A24566">
        <v>67724</v>
      </c>
      <c r="B24566" t="s">
        <v>19599</v>
      </c>
    </row>
    <row r="24567" spans="1:2" x14ac:dyDescent="0.25">
      <c r="A24567">
        <v>67724</v>
      </c>
      <c r="B24567" t="s">
        <v>19600</v>
      </c>
    </row>
    <row r="24568" spans="1:2" x14ac:dyDescent="0.25">
      <c r="A24568">
        <v>67724</v>
      </c>
      <c r="B24568" t="s">
        <v>19601</v>
      </c>
    </row>
    <row r="24569" spans="1:2" x14ac:dyDescent="0.25">
      <c r="A24569">
        <v>67724</v>
      </c>
      <c r="B24569" t="s">
        <v>19602</v>
      </c>
    </row>
    <row r="24570" spans="1:2" x14ac:dyDescent="0.25">
      <c r="A24570">
        <v>67724</v>
      </c>
      <c r="B24570" t="s">
        <v>19603</v>
      </c>
    </row>
    <row r="24571" spans="1:2" x14ac:dyDescent="0.25">
      <c r="A24571">
        <v>67725</v>
      </c>
      <c r="B24571" t="s">
        <v>19604</v>
      </c>
    </row>
    <row r="24572" spans="1:2" x14ac:dyDescent="0.25">
      <c r="A24572">
        <v>67725</v>
      </c>
      <c r="B24572" t="s">
        <v>19605</v>
      </c>
    </row>
    <row r="24573" spans="1:2" x14ac:dyDescent="0.25">
      <c r="A24573">
        <v>67725</v>
      </c>
      <c r="B24573" t="s">
        <v>15988</v>
      </c>
    </row>
    <row r="24574" spans="1:2" x14ac:dyDescent="0.25">
      <c r="A24574">
        <v>67727</v>
      </c>
      <c r="B24574" t="s">
        <v>19606</v>
      </c>
    </row>
    <row r="24575" spans="1:2" x14ac:dyDescent="0.25">
      <c r="A24575">
        <v>67728</v>
      </c>
      <c r="B24575" t="s">
        <v>19378</v>
      </c>
    </row>
    <row r="24576" spans="1:2" x14ac:dyDescent="0.25">
      <c r="A24576">
        <v>67729</v>
      </c>
      <c r="B24576" t="s">
        <v>19607</v>
      </c>
    </row>
    <row r="24577" spans="1:2" x14ac:dyDescent="0.25">
      <c r="A24577">
        <v>67731</v>
      </c>
      <c r="B24577" t="s">
        <v>19608</v>
      </c>
    </row>
    <row r="24578" spans="1:2" x14ac:dyDescent="0.25">
      <c r="A24578">
        <v>67731</v>
      </c>
      <c r="B24578" t="s">
        <v>19609</v>
      </c>
    </row>
    <row r="24579" spans="1:2" x14ac:dyDescent="0.25">
      <c r="A24579">
        <v>67731</v>
      </c>
      <c r="B24579" t="s">
        <v>19610</v>
      </c>
    </row>
    <row r="24580" spans="1:2" x14ac:dyDescent="0.25">
      <c r="A24580">
        <v>67732</v>
      </c>
      <c r="B24580" t="s">
        <v>19611</v>
      </c>
    </row>
    <row r="24581" spans="1:2" x14ac:dyDescent="0.25">
      <c r="A24581">
        <v>67734</v>
      </c>
      <c r="B24581" t="s">
        <v>19612</v>
      </c>
    </row>
    <row r="24582" spans="1:2" x14ac:dyDescent="0.25">
      <c r="A24582">
        <v>67734</v>
      </c>
      <c r="B24582" t="s">
        <v>19613</v>
      </c>
    </row>
    <row r="24583" spans="1:2" x14ac:dyDescent="0.25">
      <c r="A24583">
        <v>67735</v>
      </c>
      <c r="B24583" t="s">
        <v>19614</v>
      </c>
    </row>
    <row r="24584" spans="1:2" x14ac:dyDescent="0.25">
      <c r="A24584">
        <v>67737</v>
      </c>
      <c r="B24584" t="s">
        <v>19615</v>
      </c>
    </row>
    <row r="24585" spans="1:2" x14ac:dyDescent="0.25">
      <c r="A24585">
        <v>67737</v>
      </c>
      <c r="B24585" t="s">
        <v>19616</v>
      </c>
    </row>
    <row r="24586" spans="1:2" x14ac:dyDescent="0.25">
      <c r="A24586">
        <v>67737</v>
      </c>
      <c r="B24586" t="s">
        <v>19617</v>
      </c>
    </row>
    <row r="24587" spans="1:2" x14ac:dyDescent="0.25">
      <c r="A24587">
        <v>67737</v>
      </c>
      <c r="B24587" t="s">
        <v>19618</v>
      </c>
    </row>
    <row r="24588" spans="1:2" x14ac:dyDescent="0.25">
      <c r="A24588">
        <v>67737</v>
      </c>
      <c r="B24588" t="s">
        <v>2132</v>
      </c>
    </row>
    <row r="24589" spans="1:2" x14ac:dyDescent="0.25">
      <c r="A24589">
        <v>67742</v>
      </c>
      <c r="B24589" t="s">
        <v>19619</v>
      </c>
    </row>
    <row r="24590" spans="1:2" x14ac:dyDescent="0.25">
      <c r="A24590">
        <v>67742</v>
      </c>
      <c r="B24590" t="s">
        <v>19620</v>
      </c>
    </row>
    <row r="24591" spans="1:2" x14ac:dyDescent="0.25">
      <c r="A24591">
        <v>67742</v>
      </c>
      <c r="B24591" t="s">
        <v>19621</v>
      </c>
    </row>
    <row r="24592" spans="1:2" x14ac:dyDescent="0.25">
      <c r="A24592">
        <v>67742</v>
      </c>
      <c r="B24592" t="s">
        <v>19622</v>
      </c>
    </row>
    <row r="24593" spans="1:2" x14ac:dyDescent="0.25">
      <c r="A24593">
        <v>67742</v>
      </c>
      <c r="B24593" t="s">
        <v>19623</v>
      </c>
    </row>
    <row r="24594" spans="1:2" x14ac:dyDescent="0.25">
      <c r="A24594">
        <v>67742</v>
      </c>
      <c r="B24594" t="s">
        <v>19624</v>
      </c>
    </row>
    <row r="24595" spans="1:2" x14ac:dyDescent="0.25">
      <c r="A24595">
        <v>67742</v>
      </c>
      <c r="B24595" t="s">
        <v>19625</v>
      </c>
    </row>
    <row r="24596" spans="1:2" x14ac:dyDescent="0.25">
      <c r="A24596">
        <v>67742</v>
      </c>
      <c r="B24596" t="s">
        <v>19626</v>
      </c>
    </row>
    <row r="24597" spans="1:2" x14ac:dyDescent="0.25">
      <c r="A24597">
        <v>67742</v>
      </c>
      <c r="B24597" t="s">
        <v>19627</v>
      </c>
    </row>
    <row r="24598" spans="1:2" x14ac:dyDescent="0.25">
      <c r="A24598">
        <v>67742</v>
      </c>
      <c r="B24598" t="s">
        <v>19628</v>
      </c>
    </row>
    <row r="24599" spans="1:2" x14ac:dyDescent="0.25">
      <c r="A24599">
        <v>67744</v>
      </c>
      <c r="B24599" t="s">
        <v>19629</v>
      </c>
    </row>
    <row r="24600" spans="1:2" x14ac:dyDescent="0.25">
      <c r="A24600">
        <v>67744</v>
      </c>
      <c r="B24600" t="s">
        <v>19630</v>
      </c>
    </row>
    <row r="24601" spans="1:2" x14ac:dyDescent="0.25">
      <c r="A24601">
        <v>67744</v>
      </c>
      <c r="B24601" t="s">
        <v>15309</v>
      </c>
    </row>
    <row r="24602" spans="1:2" x14ac:dyDescent="0.25">
      <c r="A24602">
        <v>67744</v>
      </c>
      <c r="B24602" t="s">
        <v>19631</v>
      </c>
    </row>
    <row r="24603" spans="1:2" x14ac:dyDescent="0.25">
      <c r="A24603">
        <v>67744</v>
      </c>
      <c r="B24603" t="s">
        <v>13790</v>
      </c>
    </row>
    <row r="24604" spans="1:2" x14ac:dyDescent="0.25">
      <c r="A24604">
        <v>67744</v>
      </c>
      <c r="B24604" t="s">
        <v>19536</v>
      </c>
    </row>
    <row r="24605" spans="1:2" x14ac:dyDescent="0.25">
      <c r="A24605">
        <v>67744</v>
      </c>
      <c r="B24605" t="s">
        <v>19632</v>
      </c>
    </row>
    <row r="24606" spans="1:2" x14ac:dyDescent="0.25">
      <c r="A24606">
        <v>67744</v>
      </c>
      <c r="B24606" t="s">
        <v>19633</v>
      </c>
    </row>
    <row r="24607" spans="1:2" x14ac:dyDescent="0.25">
      <c r="A24607">
        <v>67744</v>
      </c>
      <c r="B24607" t="s">
        <v>19634</v>
      </c>
    </row>
    <row r="24608" spans="1:2" x14ac:dyDescent="0.25">
      <c r="A24608">
        <v>67744</v>
      </c>
      <c r="B24608" t="s">
        <v>19635</v>
      </c>
    </row>
    <row r="24609" spans="1:2" x14ac:dyDescent="0.25">
      <c r="A24609">
        <v>67744</v>
      </c>
      <c r="B24609" t="s">
        <v>19636</v>
      </c>
    </row>
    <row r="24610" spans="1:2" x14ac:dyDescent="0.25">
      <c r="A24610">
        <v>67744</v>
      </c>
      <c r="B24610" t="s">
        <v>19637</v>
      </c>
    </row>
    <row r="24611" spans="1:2" x14ac:dyDescent="0.25">
      <c r="A24611">
        <v>67744</v>
      </c>
      <c r="B24611" t="s">
        <v>19638</v>
      </c>
    </row>
    <row r="24612" spans="1:2" x14ac:dyDescent="0.25">
      <c r="A24612">
        <v>67745</v>
      </c>
      <c r="B24612" t="s">
        <v>3089</v>
      </c>
    </row>
    <row r="24613" spans="1:2" x14ac:dyDescent="0.25">
      <c r="A24613">
        <v>67746</v>
      </c>
      <c r="B24613" t="s">
        <v>18009</v>
      </c>
    </row>
    <row r="24614" spans="1:2" x14ac:dyDescent="0.25">
      <c r="A24614">
        <v>67746</v>
      </c>
      <c r="B24614" t="s">
        <v>19639</v>
      </c>
    </row>
    <row r="24615" spans="1:2" x14ac:dyDescent="0.25">
      <c r="A24615">
        <v>67746</v>
      </c>
      <c r="B24615" t="s">
        <v>19640</v>
      </c>
    </row>
    <row r="24616" spans="1:2" x14ac:dyDescent="0.25">
      <c r="A24616">
        <v>67748</v>
      </c>
      <c r="B24616" t="s">
        <v>19641</v>
      </c>
    </row>
    <row r="24617" spans="1:2" x14ac:dyDescent="0.25">
      <c r="A24617">
        <v>67749</v>
      </c>
      <c r="B24617" t="s">
        <v>19642</v>
      </c>
    </row>
    <row r="24618" spans="1:2" x14ac:dyDescent="0.25">
      <c r="A24618">
        <v>67749</v>
      </c>
      <c r="B24618" t="s">
        <v>19643</v>
      </c>
    </row>
    <row r="24619" spans="1:2" x14ac:dyDescent="0.25">
      <c r="A24619">
        <v>67751</v>
      </c>
      <c r="B24619" t="s">
        <v>19644</v>
      </c>
    </row>
    <row r="24620" spans="1:2" x14ac:dyDescent="0.25">
      <c r="A24620">
        <v>67752</v>
      </c>
      <c r="B24620" t="s">
        <v>19645</v>
      </c>
    </row>
    <row r="24621" spans="1:2" x14ac:dyDescent="0.25">
      <c r="A24621">
        <v>67752</v>
      </c>
      <c r="B24621" t="s">
        <v>19646</v>
      </c>
    </row>
    <row r="24622" spans="1:2" x14ac:dyDescent="0.25">
      <c r="A24622">
        <v>67752</v>
      </c>
      <c r="B24622" t="s">
        <v>19305</v>
      </c>
    </row>
    <row r="24623" spans="1:2" x14ac:dyDescent="0.25">
      <c r="A24623">
        <v>67752</v>
      </c>
      <c r="B24623" t="s">
        <v>19647</v>
      </c>
    </row>
    <row r="24624" spans="1:2" x14ac:dyDescent="0.25">
      <c r="A24624">
        <v>67752</v>
      </c>
      <c r="B24624" t="s">
        <v>19644</v>
      </c>
    </row>
    <row r="24625" spans="1:2" x14ac:dyDescent="0.25">
      <c r="A24625">
        <v>67753</v>
      </c>
      <c r="B24625" t="s">
        <v>19648</v>
      </c>
    </row>
    <row r="24626" spans="1:2" x14ac:dyDescent="0.25">
      <c r="A24626">
        <v>67753</v>
      </c>
      <c r="B24626" t="s">
        <v>19649</v>
      </c>
    </row>
    <row r="24627" spans="1:2" x14ac:dyDescent="0.25">
      <c r="A24627">
        <v>67753</v>
      </c>
      <c r="B24627" t="s">
        <v>19650</v>
      </c>
    </row>
    <row r="24628" spans="1:2" x14ac:dyDescent="0.25">
      <c r="A24628">
        <v>67753</v>
      </c>
      <c r="B24628" t="s">
        <v>19651</v>
      </c>
    </row>
    <row r="24629" spans="1:2" x14ac:dyDescent="0.25">
      <c r="A24629">
        <v>67753</v>
      </c>
      <c r="B24629" t="s">
        <v>19652</v>
      </c>
    </row>
    <row r="24630" spans="1:2" x14ac:dyDescent="0.25">
      <c r="A24630">
        <v>67753</v>
      </c>
      <c r="B24630" t="s">
        <v>19653</v>
      </c>
    </row>
    <row r="24631" spans="1:2" x14ac:dyDescent="0.25">
      <c r="A24631">
        <v>67754</v>
      </c>
      <c r="B24631" t="s">
        <v>19654</v>
      </c>
    </row>
    <row r="24632" spans="1:2" x14ac:dyDescent="0.25">
      <c r="A24632">
        <v>67756</v>
      </c>
      <c r="B24632" t="s">
        <v>19655</v>
      </c>
    </row>
    <row r="24633" spans="1:2" x14ac:dyDescent="0.25">
      <c r="A24633">
        <v>67756</v>
      </c>
      <c r="B24633" t="s">
        <v>17566</v>
      </c>
    </row>
    <row r="24634" spans="1:2" x14ac:dyDescent="0.25">
      <c r="A24634">
        <v>67757</v>
      </c>
      <c r="B24634" t="s">
        <v>19656</v>
      </c>
    </row>
    <row r="24635" spans="1:2" x14ac:dyDescent="0.25">
      <c r="A24635">
        <v>67759</v>
      </c>
      <c r="B24635" t="s">
        <v>19657</v>
      </c>
    </row>
    <row r="24636" spans="1:2" x14ac:dyDescent="0.25">
      <c r="A24636">
        <v>67759</v>
      </c>
      <c r="B24636" t="s">
        <v>19658</v>
      </c>
    </row>
    <row r="24637" spans="1:2" x14ac:dyDescent="0.25">
      <c r="A24637">
        <v>67806</v>
      </c>
      <c r="B24637" t="s">
        <v>19659</v>
      </c>
    </row>
    <row r="24638" spans="1:2" x14ac:dyDescent="0.25">
      <c r="A24638">
        <v>67806</v>
      </c>
      <c r="B24638" t="s">
        <v>19660</v>
      </c>
    </row>
    <row r="24639" spans="1:2" x14ac:dyDescent="0.25">
      <c r="A24639">
        <v>67806</v>
      </c>
      <c r="B24639" t="s">
        <v>19661</v>
      </c>
    </row>
    <row r="24640" spans="1:2" x14ac:dyDescent="0.25">
      <c r="A24640">
        <v>67806</v>
      </c>
      <c r="B24640" t="s">
        <v>19662</v>
      </c>
    </row>
    <row r="24641" spans="1:2" x14ac:dyDescent="0.25">
      <c r="A24641">
        <v>67806</v>
      </c>
      <c r="B24641" t="s">
        <v>19663</v>
      </c>
    </row>
    <row r="24642" spans="1:2" x14ac:dyDescent="0.25">
      <c r="A24642">
        <v>67806</v>
      </c>
      <c r="B24642" t="s">
        <v>19664</v>
      </c>
    </row>
    <row r="24643" spans="1:2" x14ac:dyDescent="0.25">
      <c r="A24643">
        <v>67806</v>
      </c>
      <c r="B24643" t="s">
        <v>19665</v>
      </c>
    </row>
    <row r="24644" spans="1:2" x14ac:dyDescent="0.25">
      <c r="A24644">
        <v>67806</v>
      </c>
      <c r="B24644" t="s">
        <v>19666</v>
      </c>
    </row>
    <row r="24645" spans="1:2" x14ac:dyDescent="0.25">
      <c r="A24645">
        <v>67806</v>
      </c>
      <c r="B24645" t="s">
        <v>19667</v>
      </c>
    </row>
    <row r="24646" spans="1:2" x14ac:dyDescent="0.25">
      <c r="A24646">
        <v>67806</v>
      </c>
      <c r="B24646" t="s">
        <v>19668</v>
      </c>
    </row>
    <row r="24647" spans="1:2" x14ac:dyDescent="0.25">
      <c r="A24647">
        <v>67806</v>
      </c>
      <c r="B24647" t="s">
        <v>12832</v>
      </c>
    </row>
    <row r="24648" spans="1:2" x14ac:dyDescent="0.25">
      <c r="A24648">
        <v>67806</v>
      </c>
      <c r="B24648" t="s">
        <v>19669</v>
      </c>
    </row>
    <row r="24649" spans="1:2" x14ac:dyDescent="0.25">
      <c r="A24649">
        <v>67806</v>
      </c>
      <c r="B24649" t="s">
        <v>19670</v>
      </c>
    </row>
    <row r="24650" spans="1:2" x14ac:dyDescent="0.25">
      <c r="A24650">
        <v>67806</v>
      </c>
      <c r="B24650" t="s">
        <v>19671</v>
      </c>
    </row>
    <row r="24651" spans="1:2" x14ac:dyDescent="0.25">
      <c r="A24651">
        <v>67806</v>
      </c>
      <c r="B24651" t="s">
        <v>19672</v>
      </c>
    </row>
    <row r="24652" spans="1:2" x14ac:dyDescent="0.25">
      <c r="A24652">
        <v>67808</v>
      </c>
      <c r="B24652" t="s">
        <v>19673</v>
      </c>
    </row>
    <row r="24653" spans="1:2" x14ac:dyDescent="0.25">
      <c r="A24653">
        <v>67808</v>
      </c>
      <c r="B24653" t="s">
        <v>19674</v>
      </c>
    </row>
    <row r="24654" spans="1:2" x14ac:dyDescent="0.25">
      <c r="A24654">
        <v>67808</v>
      </c>
      <c r="B24654" t="s">
        <v>2479</v>
      </c>
    </row>
    <row r="24655" spans="1:2" x14ac:dyDescent="0.25">
      <c r="A24655">
        <v>67808</v>
      </c>
      <c r="B24655" t="s">
        <v>19675</v>
      </c>
    </row>
    <row r="24656" spans="1:2" x14ac:dyDescent="0.25">
      <c r="A24656">
        <v>67808</v>
      </c>
      <c r="B24656" t="s">
        <v>19676</v>
      </c>
    </row>
    <row r="24657" spans="1:2" x14ac:dyDescent="0.25">
      <c r="A24657">
        <v>67808</v>
      </c>
      <c r="B24657" t="s">
        <v>19677</v>
      </c>
    </row>
    <row r="24658" spans="1:2" x14ac:dyDescent="0.25">
      <c r="A24658">
        <v>67808</v>
      </c>
      <c r="B24658" t="s">
        <v>19678</v>
      </c>
    </row>
    <row r="24659" spans="1:2" x14ac:dyDescent="0.25">
      <c r="A24659">
        <v>67808</v>
      </c>
      <c r="B24659" t="s">
        <v>9727</v>
      </c>
    </row>
    <row r="24660" spans="1:2" x14ac:dyDescent="0.25">
      <c r="A24660">
        <v>67808</v>
      </c>
      <c r="B24660" t="s">
        <v>19679</v>
      </c>
    </row>
    <row r="24661" spans="1:2" x14ac:dyDescent="0.25">
      <c r="A24661">
        <v>67808</v>
      </c>
      <c r="B24661" t="s">
        <v>19680</v>
      </c>
    </row>
    <row r="24662" spans="1:2" x14ac:dyDescent="0.25">
      <c r="A24662">
        <v>67808</v>
      </c>
      <c r="B24662" t="s">
        <v>2668</v>
      </c>
    </row>
    <row r="24663" spans="1:2" x14ac:dyDescent="0.25">
      <c r="A24663">
        <v>67808</v>
      </c>
      <c r="B24663" t="s">
        <v>19681</v>
      </c>
    </row>
    <row r="24664" spans="1:2" x14ac:dyDescent="0.25">
      <c r="A24664">
        <v>67808</v>
      </c>
      <c r="B24664" t="s">
        <v>19682</v>
      </c>
    </row>
    <row r="24665" spans="1:2" x14ac:dyDescent="0.25">
      <c r="A24665">
        <v>67808</v>
      </c>
      <c r="B24665" t="s">
        <v>2661</v>
      </c>
    </row>
    <row r="24666" spans="1:2" x14ac:dyDescent="0.25">
      <c r="A24666">
        <v>67808</v>
      </c>
      <c r="B24666" t="s">
        <v>19683</v>
      </c>
    </row>
    <row r="24667" spans="1:2" x14ac:dyDescent="0.25">
      <c r="A24667">
        <v>67808</v>
      </c>
      <c r="B24667" t="s">
        <v>19684</v>
      </c>
    </row>
    <row r="24668" spans="1:2" x14ac:dyDescent="0.25">
      <c r="A24668">
        <v>67808</v>
      </c>
      <c r="B24668" t="s">
        <v>19685</v>
      </c>
    </row>
    <row r="24669" spans="1:2" x14ac:dyDescent="0.25">
      <c r="A24669">
        <v>67808</v>
      </c>
      <c r="B24669" t="s">
        <v>19686</v>
      </c>
    </row>
    <row r="24670" spans="1:2" x14ac:dyDescent="0.25">
      <c r="A24670">
        <v>67811</v>
      </c>
      <c r="B24670" t="s">
        <v>19687</v>
      </c>
    </row>
    <row r="24671" spans="1:2" x14ac:dyDescent="0.25">
      <c r="A24671">
        <v>67813</v>
      </c>
      <c r="B24671" t="s">
        <v>19688</v>
      </c>
    </row>
    <row r="24672" spans="1:2" x14ac:dyDescent="0.25">
      <c r="A24672">
        <v>67813</v>
      </c>
      <c r="B24672" t="s">
        <v>19689</v>
      </c>
    </row>
    <row r="24673" spans="1:2" x14ac:dyDescent="0.25">
      <c r="A24673">
        <v>67813</v>
      </c>
      <c r="B24673" t="s">
        <v>7237</v>
      </c>
    </row>
    <row r="24674" spans="1:2" x14ac:dyDescent="0.25">
      <c r="A24674">
        <v>67814</v>
      </c>
      <c r="B24674" t="s">
        <v>19690</v>
      </c>
    </row>
    <row r="24675" spans="1:2" x14ac:dyDescent="0.25">
      <c r="A24675">
        <v>67814</v>
      </c>
      <c r="B24675" t="s">
        <v>19691</v>
      </c>
    </row>
    <row r="24676" spans="1:2" x14ac:dyDescent="0.25">
      <c r="A24676">
        <v>67816</v>
      </c>
      <c r="B24676" t="s">
        <v>19692</v>
      </c>
    </row>
    <row r="24677" spans="1:2" x14ac:dyDescent="0.25">
      <c r="A24677">
        <v>67816</v>
      </c>
      <c r="B24677" t="s">
        <v>19693</v>
      </c>
    </row>
    <row r="24678" spans="1:2" x14ac:dyDescent="0.25">
      <c r="A24678">
        <v>67816</v>
      </c>
      <c r="B24678" t="s">
        <v>19694</v>
      </c>
    </row>
    <row r="24679" spans="1:2" x14ac:dyDescent="0.25">
      <c r="A24679">
        <v>67816</v>
      </c>
      <c r="B24679" t="s">
        <v>19695</v>
      </c>
    </row>
    <row r="24680" spans="1:2" x14ac:dyDescent="0.25">
      <c r="A24680">
        <v>67817</v>
      </c>
      <c r="B24680" t="s">
        <v>19696</v>
      </c>
    </row>
    <row r="24681" spans="1:2" x14ac:dyDescent="0.25">
      <c r="A24681">
        <v>67819</v>
      </c>
      <c r="B24681" t="s">
        <v>19697</v>
      </c>
    </row>
    <row r="24682" spans="1:2" x14ac:dyDescent="0.25">
      <c r="A24682">
        <v>67820</v>
      </c>
      <c r="B24682" t="s">
        <v>19698</v>
      </c>
    </row>
    <row r="24683" spans="1:2" x14ac:dyDescent="0.25">
      <c r="A24683">
        <v>67821</v>
      </c>
      <c r="B24683" t="s">
        <v>19698</v>
      </c>
    </row>
    <row r="24684" spans="1:2" x14ac:dyDescent="0.25">
      <c r="A24684">
        <v>67821</v>
      </c>
      <c r="B24684" t="s">
        <v>19699</v>
      </c>
    </row>
    <row r="24685" spans="1:2" x14ac:dyDescent="0.25">
      <c r="A24685">
        <v>67821</v>
      </c>
      <c r="B24685" t="s">
        <v>611</v>
      </c>
    </row>
    <row r="24686" spans="1:2" x14ac:dyDescent="0.25">
      <c r="A24686">
        <v>67822</v>
      </c>
      <c r="B24686" t="s">
        <v>19700</v>
      </c>
    </row>
    <row r="24687" spans="1:2" x14ac:dyDescent="0.25">
      <c r="A24687">
        <v>67822</v>
      </c>
      <c r="B24687" t="s">
        <v>19701</v>
      </c>
    </row>
    <row r="24688" spans="1:2" x14ac:dyDescent="0.25">
      <c r="A24688">
        <v>67822</v>
      </c>
      <c r="B24688" t="s">
        <v>19702</v>
      </c>
    </row>
    <row r="24689" spans="1:2" x14ac:dyDescent="0.25">
      <c r="A24689">
        <v>67822</v>
      </c>
      <c r="B24689" t="s">
        <v>19703</v>
      </c>
    </row>
    <row r="24690" spans="1:2" x14ac:dyDescent="0.25">
      <c r="A24690">
        <v>67822</v>
      </c>
      <c r="B24690" t="s">
        <v>19704</v>
      </c>
    </row>
    <row r="24691" spans="1:2" x14ac:dyDescent="0.25">
      <c r="A24691">
        <v>67822</v>
      </c>
      <c r="B24691" t="s">
        <v>19705</v>
      </c>
    </row>
    <row r="24692" spans="1:2" x14ac:dyDescent="0.25">
      <c r="A24692">
        <v>67822</v>
      </c>
      <c r="B24692" t="s">
        <v>19706</v>
      </c>
    </row>
    <row r="24693" spans="1:2" x14ac:dyDescent="0.25">
      <c r="A24693">
        <v>67822</v>
      </c>
      <c r="B24693" t="s">
        <v>19707</v>
      </c>
    </row>
    <row r="24694" spans="1:2" x14ac:dyDescent="0.25">
      <c r="A24694">
        <v>67822</v>
      </c>
      <c r="B24694" t="s">
        <v>19708</v>
      </c>
    </row>
    <row r="24695" spans="1:2" x14ac:dyDescent="0.25">
      <c r="A24695">
        <v>67822</v>
      </c>
      <c r="B24695" t="s">
        <v>17916</v>
      </c>
    </row>
    <row r="24696" spans="1:2" x14ac:dyDescent="0.25">
      <c r="A24696">
        <v>67822</v>
      </c>
      <c r="B24696" t="s">
        <v>19709</v>
      </c>
    </row>
    <row r="24697" spans="1:2" x14ac:dyDescent="0.25">
      <c r="A24697">
        <v>67822</v>
      </c>
      <c r="B24697" t="s">
        <v>606</v>
      </c>
    </row>
    <row r="24698" spans="1:2" x14ac:dyDescent="0.25">
      <c r="A24698">
        <v>67822</v>
      </c>
      <c r="B24698" t="s">
        <v>19710</v>
      </c>
    </row>
    <row r="24699" spans="1:2" x14ac:dyDescent="0.25">
      <c r="A24699">
        <v>67822</v>
      </c>
      <c r="B24699" t="s">
        <v>19711</v>
      </c>
    </row>
    <row r="24700" spans="1:2" x14ac:dyDescent="0.25">
      <c r="A24700">
        <v>67822</v>
      </c>
      <c r="B24700" t="s">
        <v>19712</v>
      </c>
    </row>
    <row r="24701" spans="1:2" x14ac:dyDescent="0.25">
      <c r="A24701">
        <v>67822</v>
      </c>
      <c r="B24701" t="s">
        <v>19713</v>
      </c>
    </row>
    <row r="24702" spans="1:2" x14ac:dyDescent="0.25">
      <c r="A24702">
        <v>67823</v>
      </c>
      <c r="B24702" t="s">
        <v>19714</v>
      </c>
    </row>
    <row r="24703" spans="1:2" x14ac:dyDescent="0.25">
      <c r="A24703">
        <v>67823</v>
      </c>
      <c r="B24703" t="s">
        <v>19715</v>
      </c>
    </row>
    <row r="24704" spans="1:2" x14ac:dyDescent="0.25">
      <c r="A24704">
        <v>67823</v>
      </c>
      <c r="B24704" t="s">
        <v>19716</v>
      </c>
    </row>
    <row r="24705" spans="1:2" x14ac:dyDescent="0.25">
      <c r="A24705">
        <v>67823</v>
      </c>
      <c r="B24705" t="s">
        <v>19717</v>
      </c>
    </row>
    <row r="24706" spans="1:2" x14ac:dyDescent="0.25">
      <c r="A24706">
        <v>67823</v>
      </c>
      <c r="B24706" t="s">
        <v>19718</v>
      </c>
    </row>
    <row r="24707" spans="1:2" x14ac:dyDescent="0.25">
      <c r="A24707">
        <v>67823</v>
      </c>
      <c r="B24707" t="s">
        <v>19719</v>
      </c>
    </row>
    <row r="24708" spans="1:2" x14ac:dyDescent="0.25">
      <c r="A24708">
        <v>67824</v>
      </c>
      <c r="B24708" t="s">
        <v>19720</v>
      </c>
    </row>
    <row r="24709" spans="1:2" x14ac:dyDescent="0.25">
      <c r="A24709">
        <v>67826</v>
      </c>
      <c r="B24709" t="s">
        <v>19721</v>
      </c>
    </row>
    <row r="24710" spans="1:2" x14ac:dyDescent="0.25">
      <c r="A24710">
        <v>67826</v>
      </c>
      <c r="B24710" t="s">
        <v>19722</v>
      </c>
    </row>
    <row r="24711" spans="1:2" x14ac:dyDescent="0.25">
      <c r="A24711">
        <v>67827</v>
      </c>
      <c r="B24711" t="s">
        <v>17972</v>
      </c>
    </row>
    <row r="24712" spans="1:2" x14ac:dyDescent="0.25">
      <c r="A24712">
        <v>67829</v>
      </c>
      <c r="B24712" t="s">
        <v>19723</v>
      </c>
    </row>
    <row r="24713" spans="1:2" x14ac:dyDescent="0.25">
      <c r="A24713">
        <v>67829</v>
      </c>
      <c r="B24713" t="s">
        <v>19724</v>
      </c>
    </row>
    <row r="24714" spans="1:2" x14ac:dyDescent="0.25">
      <c r="A24714">
        <v>67829</v>
      </c>
      <c r="B24714" t="s">
        <v>19725</v>
      </c>
    </row>
    <row r="24715" spans="1:2" x14ac:dyDescent="0.25">
      <c r="A24715">
        <v>68084</v>
      </c>
      <c r="B24715" t="s">
        <v>19726</v>
      </c>
    </row>
    <row r="24716" spans="1:2" x14ac:dyDescent="0.25">
      <c r="A24716">
        <v>68159</v>
      </c>
      <c r="B24716" t="s">
        <v>19726</v>
      </c>
    </row>
    <row r="24717" spans="1:2" x14ac:dyDescent="0.25">
      <c r="A24717">
        <v>68161</v>
      </c>
      <c r="B24717" t="s">
        <v>19726</v>
      </c>
    </row>
    <row r="24718" spans="1:2" x14ac:dyDescent="0.25">
      <c r="A24718">
        <v>68163</v>
      </c>
      <c r="B24718" t="s">
        <v>19726</v>
      </c>
    </row>
    <row r="24719" spans="1:2" x14ac:dyDescent="0.25">
      <c r="A24719">
        <v>68165</v>
      </c>
      <c r="B24719" t="s">
        <v>19726</v>
      </c>
    </row>
    <row r="24720" spans="1:2" x14ac:dyDescent="0.25">
      <c r="A24720">
        <v>68167</v>
      </c>
      <c r="B24720" t="s">
        <v>19726</v>
      </c>
    </row>
    <row r="24721" spans="1:2" x14ac:dyDescent="0.25">
      <c r="A24721">
        <v>68169</v>
      </c>
      <c r="B24721" t="s">
        <v>19726</v>
      </c>
    </row>
    <row r="24722" spans="1:2" x14ac:dyDescent="0.25">
      <c r="A24722">
        <v>68199</v>
      </c>
      <c r="B24722" t="s">
        <v>19726</v>
      </c>
    </row>
    <row r="24723" spans="1:2" x14ac:dyDescent="0.25">
      <c r="A24723">
        <v>68219</v>
      </c>
      <c r="B24723" t="s">
        <v>19726</v>
      </c>
    </row>
    <row r="24724" spans="1:2" x14ac:dyDescent="0.25">
      <c r="A24724">
        <v>68229</v>
      </c>
      <c r="B24724" t="s">
        <v>19726</v>
      </c>
    </row>
    <row r="24725" spans="1:2" x14ac:dyDescent="0.25">
      <c r="A24725">
        <v>68239</v>
      </c>
      <c r="B24725" t="s">
        <v>19726</v>
      </c>
    </row>
    <row r="24726" spans="1:2" x14ac:dyDescent="0.25">
      <c r="A24726">
        <v>68259</v>
      </c>
      <c r="B24726" t="s">
        <v>19726</v>
      </c>
    </row>
    <row r="24727" spans="1:2" x14ac:dyDescent="0.25">
      <c r="A24727">
        <v>68273</v>
      </c>
      <c r="B24727" t="s">
        <v>19726</v>
      </c>
    </row>
    <row r="24728" spans="1:2" x14ac:dyDescent="0.25">
      <c r="A24728">
        <v>68305</v>
      </c>
      <c r="B24728" t="s">
        <v>19726</v>
      </c>
    </row>
    <row r="24729" spans="1:2" x14ac:dyDescent="0.25">
      <c r="A24729">
        <v>68307</v>
      </c>
      <c r="B24729" t="s">
        <v>19726</v>
      </c>
    </row>
    <row r="24730" spans="1:2" x14ac:dyDescent="0.25">
      <c r="A24730">
        <v>68309</v>
      </c>
      <c r="B24730" t="s">
        <v>19726</v>
      </c>
    </row>
    <row r="24731" spans="1:2" x14ac:dyDescent="0.25">
      <c r="A24731">
        <v>68519</v>
      </c>
      <c r="B24731" t="s">
        <v>19727</v>
      </c>
    </row>
    <row r="24732" spans="1:2" x14ac:dyDescent="0.25">
      <c r="A24732">
        <v>68526</v>
      </c>
      <c r="B24732" t="s">
        <v>19728</v>
      </c>
    </row>
    <row r="24733" spans="1:2" x14ac:dyDescent="0.25">
      <c r="A24733">
        <v>68532</v>
      </c>
      <c r="B24733" t="s">
        <v>19729</v>
      </c>
    </row>
    <row r="24734" spans="1:2" x14ac:dyDescent="0.25">
      <c r="A24734">
        <v>68535</v>
      </c>
      <c r="B24734" t="s">
        <v>19729</v>
      </c>
    </row>
    <row r="24735" spans="1:2" x14ac:dyDescent="0.25">
      <c r="A24735">
        <v>68535</v>
      </c>
      <c r="B24735" t="s">
        <v>19730</v>
      </c>
    </row>
    <row r="24736" spans="1:2" x14ac:dyDescent="0.25">
      <c r="A24736">
        <v>68542</v>
      </c>
      <c r="B24736" t="s">
        <v>19731</v>
      </c>
    </row>
    <row r="24737" spans="1:2" x14ac:dyDescent="0.25">
      <c r="A24737">
        <v>68549</v>
      </c>
      <c r="B24737" t="s">
        <v>19732</v>
      </c>
    </row>
    <row r="24738" spans="1:2" x14ac:dyDescent="0.25">
      <c r="A24738">
        <v>68623</v>
      </c>
      <c r="B24738" t="s">
        <v>5108</v>
      </c>
    </row>
    <row r="24739" spans="1:2" x14ac:dyDescent="0.25">
      <c r="A24739">
        <v>68623</v>
      </c>
      <c r="B24739" t="s">
        <v>19733</v>
      </c>
    </row>
    <row r="24740" spans="1:2" x14ac:dyDescent="0.25">
      <c r="A24740">
        <v>68642</v>
      </c>
      <c r="B24740" t="s">
        <v>19734</v>
      </c>
    </row>
    <row r="24741" spans="1:2" x14ac:dyDescent="0.25">
      <c r="A24741">
        <v>68647</v>
      </c>
      <c r="B24741" t="s">
        <v>19735</v>
      </c>
    </row>
    <row r="24742" spans="1:2" x14ac:dyDescent="0.25">
      <c r="A24742">
        <v>68649</v>
      </c>
      <c r="B24742" t="s">
        <v>19736</v>
      </c>
    </row>
    <row r="24743" spans="1:2" x14ac:dyDescent="0.25">
      <c r="A24743">
        <v>68723</v>
      </c>
      <c r="B24743" t="s">
        <v>19737</v>
      </c>
    </row>
    <row r="24744" spans="1:2" x14ac:dyDescent="0.25">
      <c r="A24744">
        <v>68723</v>
      </c>
      <c r="B24744" t="s">
        <v>19738</v>
      </c>
    </row>
    <row r="24745" spans="1:2" x14ac:dyDescent="0.25">
      <c r="A24745">
        <v>68723</v>
      </c>
      <c r="B24745" t="s">
        <v>19739</v>
      </c>
    </row>
    <row r="24746" spans="1:2" x14ac:dyDescent="0.25">
      <c r="A24746">
        <v>68753</v>
      </c>
      <c r="B24746" t="s">
        <v>19740</v>
      </c>
    </row>
    <row r="24747" spans="1:2" x14ac:dyDescent="0.25">
      <c r="A24747">
        <v>68766</v>
      </c>
      <c r="B24747" t="s">
        <v>19741</v>
      </c>
    </row>
    <row r="24748" spans="1:2" x14ac:dyDescent="0.25">
      <c r="A24748">
        <v>68775</v>
      </c>
      <c r="B24748" t="s">
        <v>19742</v>
      </c>
    </row>
    <row r="24749" spans="1:2" x14ac:dyDescent="0.25">
      <c r="A24749">
        <v>68782</v>
      </c>
      <c r="B24749" t="s">
        <v>16977</v>
      </c>
    </row>
    <row r="24750" spans="1:2" x14ac:dyDescent="0.25">
      <c r="A24750">
        <v>68789</v>
      </c>
      <c r="B24750" t="s">
        <v>7237</v>
      </c>
    </row>
    <row r="24751" spans="1:2" x14ac:dyDescent="0.25">
      <c r="A24751">
        <v>68794</v>
      </c>
      <c r="B24751" t="s">
        <v>19743</v>
      </c>
    </row>
    <row r="24752" spans="1:2" x14ac:dyDescent="0.25">
      <c r="A24752">
        <v>68799</v>
      </c>
      <c r="B24752" t="s">
        <v>19744</v>
      </c>
    </row>
    <row r="24753" spans="1:2" x14ac:dyDescent="0.25">
      <c r="A24753">
        <v>68804</v>
      </c>
      <c r="B24753" t="s">
        <v>19745</v>
      </c>
    </row>
    <row r="24754" spans="1:2" x14ac:dyDescent="0.25">
      <c r="A24754">
        <v>68809</v>
      </c>
      <c r="B24754" t="s">
        <v>19746</v>
      </c>
    </row>
    <row r="24755" spans="1:2" x14ac:dyDescent="0.25">
      <c r="A24755">
        <v>69115</v>
      </c>
      <c r="B24755" t="s">
        <v>10041</v>
      </c>
    </row>
    <row r="24756" spans="1:2" x14ac:dyDescent="0.25">
      <c r="A24756">
        <v>69117</v>
      </c>
      <c r="B24756" t="s">
        <v>10041</v>
      </c>
    </row>
    <row r="24757" spans="1:2" x14ac:dyDescent="0.25">
      <c r="A24757">
        <v>69118</v>
      </c>
      <c r="B24757" t="s">
        <v>10041</v>
      </c>
    </row>
    <row r="24758" spans="1:2" x14ac:dyDescent="0.25">
      <c r="A24758">
        <v>69120</v>
      </c>
      <c r="B24758" t="s">
        <v>10041</v>
      </c>
    </row>
    <row r="24759" spans="1:2" x14ac:dyDescent="0.25">
      <c r="A24759">
        <v>69121</v>
      </c>
      <c r="B24759" t="s">
        <v>10041</v>
      </c>
    </row>
    <row r="24760" spans="1:2" x14ac:dyDescent="0.25">
      <c r="A24760">
        <v>69123</v>
      </c>
      <c r="B24760" t="s">
        <v>10041</v>
      </c>
    </row>
    <row r="24761" spans="1:2" x14ac:dyDescent="0.25">
      <c r="A24761">
        <v>69124</v>
      </c>
      <c r="B24761" t="s">
        <v>10041</v>
      </c>
    </row>
    <row r="24762" spans="1:2" x14ac:dyDescent="0.25">
      <c r="A24762">
        <v>69126</v>
      </c>
      <c r="B24762" t="s">
        <v>10041</v>
      </c>
    </row>
    <row r="24763" spans="1:2" x14ac:dyDescent="0.25">
      <c r="A24763">
        <v>69145</v>
      </c>
      <c r="B24763" t="s">
        <v>19747</v>
      </c>
    </row>
    <row r="24764" spans="1:2" x14ac:dyDescent="0.25">
      <c r="A24764">
        <v>69151</v>
      </c>
      <c r="B24764" t="s">
        <v>19747</v>
      </c>
    </row>
    <row r="24765" spans="1:2" x14ac:dyDescent="0.25">
      <c r="A24765">
        <v>69168</v>
      </c>
      <c r="B24765" t="s">
        <v>19748</v>
      </c>
    </row>
    <row r="24766" spans="1:2" x14ac:dyDescent="0.25">
      <c r="A24766">
        <v>69175</v>
      </c>
      <c r="B24766" t="s">
        <v>19376</v>
      </c>
    </row>
    <row r="24767" spans="1:2" x14ac:dyDescent="0.25">
      <c r="A24767">
        <v>69181</v>
      </c>
      <c r="B24767" t="s">
        <v>19376</v>
      </c>
    </row>
    <row r="24768" spans="1:2" x14ac:dyDescent="0.25">
      <c r="A24768">
        <v>69190</v>
      </c>
      <c r="B24768" t="s">
        <v>19749</v>
      </c>
    </row>
    <row r="24769" spans="1:2" x14ac:dyDescent="0.25">
      <c r="A24769">
        <v>69198</v>
      </c>
      <c r="B24769" t="s">
        <v>19750</v>
      </c>
    </row>
    <row r="24770" spans="1:2" x14ac:dyDescent="0.25">
      <c r="A24770">
        <v>69207</v>
      </c>
      <c r="B24770" t="s">
        <v>19751</v>
      </c>
    </row>
    <row r="24771" spans="1:2" x14ac:dyDescent="0.25">
      <c r="A24771">
        <v>69214</v>
      </c>
      <c r="B24771" t="s">
        <v>19752</v>
      </c>
    </row>
    <row r="24772" spans="1:2" x14ac:dyDescent="0.25">
      <c r="A24772">
        <v>69221</v>
      </c>
      <c r="B24772" t="s">
        <v>19753</v>
      </c>
    </row>
    <row r="24773" spans="1:2" x14ac:dyDescent="0.25">
      <c r="A24773">
        <v>69226</v>
      </c>
      <c r="B24773" t="s">
        <v>19754</v>
      </c>
    </row>
    <row r="24774" spans="1:2" x14ac:dyDescent="0.25">
      <c r="A24774">
        <v>69227</v>
      </c>
      <c r="B24774" t="s">
        <v>19755</v>
      </c>
    </row>
    <row r="24775" spans="1:2" x14ac:dyDescent="0.25">
      <c r="A24775">
        <v>69229</v>
      </c>
      <c r="B24775" t="s">
        <v>19755</v>
      </c>
    </row>
    <row r="24776" spans="1:2" x14ac:dyDescent="0.25">
      <c r="A24776">
        <v>69231</v>
      </c>
      <c r="B24776" t="s">
        <v>19755</v>
      </c>
    </row>
    <row r="24777" spans="1:2" x14ac:dyDescent="0.25">
      <c r="A24777">
        <v>69232</v>
      </c>
      <c r="B24777" t="s">
        <v>19756</v>
      </c>
    </row>
    <row r="24778" spans="1:2" x14ac:dyDescent="0.25">
      <c r="A24778">
        <v>69234</v>
      </c>
      <c r="B24778" t="s">
        <v>19756</v>
      </c>
    </row>
    <row r="24779" spans="1:2" x14ac:dyDescent="0.25">
      <c r="A24779">
        <v>69239</v>
      </c>
      <c r="B24779" t="s">
        <v>19757</v>
      </c>
    </row>
    <row r="24780" spans="1:2" x14ac:dyDescent="0.25">
      <c r="A24780">
        <v>69240</v>
      </c>
      <c r="B24780" t="s">
        <v>1688</v>
      </c>
    </row>
    <row r="24781" spans="1:2" x14ac:dyDescent="0.25">
      <c r="A24781">
        <v>69242</v>
      </c>
      <c r="B24781" t="s">
        <v>1688</v>
      </c>
    </row>
    <row r="24782" spans="1:2" x14ac:dyDescent="0.25">
      <c r="A24782">
        <v>69243</v>
      </c>
      <c r="B24782" t="s">
        <v>19758</v>
      </c>
    </row>
    <row r="24783" spans="1:2" x14ac:dyDescent="0.25">
      <c r="A24783">
        <v>69245</v>
      </c>
      <c r="B24783" t="s">
        <v>19758</v>
      </c>
    </row>
    <row r="24784" spans="1:2" x14ac:dyDescent="0.25">
      <c r="A24784">
        <v>69250</v>
      </c>
      <c r="B24784" t="s">
        <v>1942</v>
      </c>
    </row>
    <row r="24785" spans="1:2" x14ac:dyDescent="0.25">
      <c r="A24785">
        <v>69251</v>
      </c>
      <c r="B24785" t="s">
        <v>19759</v>
      </c>
    </row>
    <row r="24786" spans="1:2" x14ac:dyDescent="0.25">
      <c r="A24786">
        <v>69253</v>
      </c>
      <c r="B24786" t="s">
        <v>19760</v>
      </c>
    </row>
    <row r="24787" spans="1:2" x14ac:dyDescent="0.25">
      <c r="A24787">
        <v>69254</v>
      </c>
      <c r="B24787" t="s">
        <v>19761</v>
      </c>
    </row>
    <row r="24788" spans="1:2" x14ac:dyDescent="0.25">
      <c r="A24788">
        <v>69256</v>
      </c>
      <c r="B24788" t="s">
        <v>19762</v>
      </c>
    </row>
    <row r="24789" spans="1:2" x14ac:dyDescent="0.25">
      <c r="A24789">
        <v>69257</v>
      </c>
      <c r="B24789" t="s">
        <v>19763</v>
      </c>
    </row>
    <row r="24790" spans="1:2" x14ac:dyDescent="0.25">
      <c r="A24790">
        <v>69259</v>
      </c>
      <c r="B24790" t="s">
        <v>19764</v>
      </c>
    </row>
    <row r="24791" spans="1:2" x14ac:dyDescent="0.25">
      <c r="A24791">
        <v>69412</v>
      </c>
      <c r="B24791" t="s">
        <v>19765</v>
      </c>
    </row>
    <row r="24792" spans="1:2" x14ac:dyDescent="0.25">
      <c r="A24792">
        <v>69412</v>
      </c>
      <c r="B24792" t="s">
        <v>19766</v>
      </c>
    </row>
    <row r="24793" spans="1:2" x14ac:dyDescent="0.25">
      <c r="A24793">
        <v>69412</v>
      </c>
      <c r="B24793" t="s">
        <v>19767</v>
      </c>
    </row>
    <row r="24794" spans="1:2" x14ac:dyDescent="0.25">
      <c r="A24794">
        <v>69425</v>
      </c>
      <c r="B24794" t="s">
        <v>19768</v>
      </c>
    </row>
    <row r="24795" spans="1:2" x14ac:dyDescent="0.25">
      <c r="A24795">
        <v>69427</v>
      </c>
      <c r="B24795" t="s">
        <v>19768</v>
      </c>
    </row>
    <row r="24796" spans="1:2" x14ac:dyDescent="0.25">
      <c r="A24796">
        <v>69428</v>
      </c>
      <c r="B24796" t="s">
        <v>19155</v>
      </c>
    </row>
    <row r="24797" spans="1:2" x14ac:dyDescent="0.25">
      <c r="A24797">
        <v>69429</v>
      </c>
      <c r="B24797" t="s">
        <v>19769</v>
      </c>
    </row>
    <row r="24798" spans="1:2" x14ac:dyDescent="0.25">
      <c r="A24798">
        <v>69429</v>
      </c>
      <c r="B24798" t="s">
        <v>19155</v>
      </c>
    </row>
    <row r="24799" spans="1:2" x14ac:dyDescent="0.25">
      <c r="A24799">
        <v>69434</v>
      </c>
      <c r="B24799" t="s">
        <v>19770</v>
      </c>
    </row>
    <row r="24800" spans="1:2" x14ac:dyDescent="0.25">
      <c r="A24800">
        <v>69434</v>
      </c>
      <c r="B24800" t="s">
        <v>19771</v>
      </c>
    </row>
    <row r="24801" spans="1:2" x14ac:dyDescent="0.25">
      <c r="A24801">
        <v>69434</v>
      </c>
      <c r="B24801" t="s">
        <v>19611</v>
      </c>
    </row>
    <row r="24802" spans="1:2" x14ac:dyDescent="0.25">
      <c r="A24802">
        <v>69435</v>
      </c>
      <c r="B24802" t="s">
        <v>3345</v>
      </c>
    </row>
    <row r="24803" spans="1:2" x14ac:dyDescent="0.25">
      <c r="A24803">
        <v>69436</v>
      </c>
      <c r="B24803" t="s">
        <v>3345</v>
      </c>
    </row>
    <row r="24804" spans="1:2" x14ac:dyDescent="0.25">
      <c r="A24804">
        <v>69437</v>
      </c>
      <c r="B24804" t="s">
        <v>19772</v>
      </c>
    </row>
    <row r="24805" spans="1:2" x14ac:dyDescent="0.25">
      <c r="A24805">
        <v>69437</v>
      </c>
      <c r="B24805" t="s">
        <v>15117</v>
      </c>
    </row>
    <row r="24806" spans="1:2" x14ac:dyDescent="0.25">
      <c r="A24806">
        <v>69439</v>
      </c>
      <c r="B24806" t="s">
        <v>19078</v>
      </c>
    </row>
    <row r="24807" spans="1:2" x14ac:dyDescent="0.25">
      <c r="A24807">
        <v>69469</v>
      </c>
      <c r="B24807" t="s">
        <v>19773</v>
      </c>
    </row>
    <row r="24808" spans="1:2" x14ac:dyDescent="0.25">
      <c r="A24808">
        <v>69483</v>
      </c>
      <c r="B24808" t="s">
        <v>19774</v>
      </c>
    </row>
    <row r="24809" spans="1:2" x14ac:dyDescent="0.25">
      <c r="A24809">
        <v>69488</v>
      </c>
      <c r="B24809" t="s">
        <v>19775</v>
      </c>
    </row>
    <row r="24810" spans="1:2" x14ac:dyDescent="0.25">
      <c r="A24810">
        <v>69489</v>
      </c>
      <c r="B24810" t="s">
        <v>7488</v>
      </c>
    </row>
    <row r="24811" spans="1:2" x14ac:dyDescent="0.25">
      <c r="A24811">
        <v>69491</v>
      </c>
      <c r="B24811" t="s">
        <v>7488</v>
      </c>
    </row>
    <row r="24812" spans="1:2" x14ac:dyDescent="0.25">
      <c r="A24812">
        <v>69493</v>
      </c>
      <c r="B24812" t="s">
        <v>7488</v>
      </c>
    </row>
    <row r="24813" spans="1:2" x14ac:dyDescent="0.25">
      <c r="A24813">
        <v>69502</v>
      </c>
      <c r="B24813" t="s">
        <v>19776</v>
      </c>
    </row>
    <row r="24814" spans="1:2" x14ac:dyDescent="0.25">
      <c r="A24814">
        <v>69509</v>
      </c>
      <c r="B24814" t="s">
        <v>19777</v>
      </c>
    </row>
    <row r="24815" spans="1:2" x14ac:dyDescent="0.25">
      <c r="A24815">
        <v>69514</v>
      </c>
      <c r="B24815" t="s">
        <v>19039</v>
      </c>
    </row>
    <row r="24816" spans="1:2" x14ac:dyDescent="0.25">
      <c r="A24816">
        <v>69515</v>
      </c>
      <c r="B24816" t="s">
        <v>19778</v>
      </c>
    </row>
    <row r="24817" spans="1:2" x14ac:dyDescent="0.25">
      <c r="A24817">
        <v>69517</v>
      </c>
      <c r="B24817" t="s">
        <v>19778</v>
      </c>
    </row>
    <row r="24818" spans="1:2" x14ac:dyDescent="0.25">
      <c r="A24818">
        <v>69518</v>
      </c>
      <c r="B24818" t="s">
        <v>19779</v>
      </c>
    </row>
    <row r="24819" spans="1:2" x14ac:dyDescent="0.25">
      <c r="A24819">
        <v>70173</v>
      </c>
      <c r="B24819" t="s">
        <v>676</v>
      </c>
    </row>
    <row r="24820" spans="1:2" x14ac:dyDescent="0.25">
      <c r="A24820">
        <v>70174</v>
      </c>
      <c r="B24820" t="s">
        <v>676</v>
      </c>
    </row>
    <row r="24821" spans="1:2" x14ac:dyDescent="0.25">
      <c r="A24821">
        <v>70176</v>
      </c>
      <c r="B24821" t="s">
        <v>676</v>
      </c>
    </row>
    <row r="24822" spans="1:2" x14ac:dyDescent="0.25">
      <c r="A24822">
        <v>70178</v>
      </c>
      <c r="B24822" t="s">
        <v>676</v>
      </c>
    </row>
    <row r="24823" spans="1:2" x14ac:dyDescent="0.25">
      <c r="A24823">
        <v>70180</v>
      </c>
      <c r="B24823" t="s">
        <v>676</v>
      </c>
    </row>
    <row r="24824" spans="1:2" x14ac:dyDescent="0.25">
      <c r="A24824">
        <v>70182</v>
      </c>
      <c r="B24824" t="s">
        <v>676</v>
      </c>
    </row>
    <row r="24825" spans="1:2" x14ac:dyDescent="0.25">
      <c r="A24825">
        <v>70184</v>
      </c>
      <c r="B24825" t="s">
        <v>676</v>
      </c>
    </row>
    <row r="24826" spans="1:2" x14ac:dyDescent="0.25">
      <c r="A24826">
        <v>70186</v>
      </c>
      <c r="B24826" t="s">
        <v>676</v>
      </c>
    </row>
    <row r="24827" spans="1:2" x14ac:dyDescent="0.25">
      <c r="A24827">
        <v>70188</v>
      </c>
      <c r="B24827" t="s">
        <v>676</v>
      </c>
    </row>
    <row r="24828" spans="1:2" x14ac:dyDescent="0.25">
      <c r="A24828">
        <v>70190</v>
      </c>
      <c r="B24828" t="s">
        <v>676</v>
      </c>
    </row>
    <row r="24829" spans="1:2" x14ac:dyDescent="0.25">
      <c r="A24829">
        <v>70191</v>
      </c>
      <c r="B24829" t="s">
        <v>676</v>
      </c>
    </row>
    <row r="24830" spans="1:2" x14ac:dyDescent="0.25">
      <c r="A24830">
        <v>70192</v>
      </c>
      <c r="B24830" t="s">
        <v>676</v>
      </c>
    </row>
    <row r="24831" spans="1:2" x14ac:dyDescent="0.25">
      <c r="A24831">
        <v>70193</v>
      </c>
      <c r="B24831" t="s">
        <v>676</v>
      </c>
    </row>
    <row r="24832" spans="1:2" x14ac:dyDescent="0.25">
      <c r="A24832">
        <v>70195</v>
      </c>
      <c r="B24832" t="s">
        <v>676</v>
      </c>
    </row>
    <row r="24833" spans="1:2" x14ac:dyDescent="0.25">
      <c r="A24833">
        <v>70197</v>
      </c>
      <c r="B24833" t="s">
        <v>676</v>
      </c>
    </row>
    <row r="24834" spans="1:2" x14ac:dyDescent="0.25">
      <c r="A24834">
        <v>70199</v>
      </c>
      <c r="B24834" t="s">
        <v>676</v>
      </c>
    </row>
    <row r="24835" spans="1:2" x14ac:dyDescent="0.25">
      <c r="A24835">
        <v>70327</v>
      </c>
      <c r="B24835" t="s">
        <v>676</v>
      </c>
    </row>
    <row r="24836" spans="1:2" x14ac:dyDescent="0.25">
      <c r="A24836">
        <v>70329</v>
      </c>
      <c r="B24836" t="s">
        <v>676</v>
      </c>
    </row>
    <row r="24837" spans="1:2" x14ac:dyDescent="0.25">
      <c r="A24837">
        <v>70372</v>
      </c>
      <c r="B24837" t="s">
        <v>676</v>
      </c>
    </row>
    <row r="24838" spans="1:2" x14ac:dyDescent="0.25">
      <c r="A24838">
        <v>70374</v>
      </c>
      <c r="B24838" t="s">
        <v>676</v>
      </c>
    </row>
    <row r="24839" spans="1:2" x14ac:dyDescent="0.25">
      <c r="A24839">
        <v>70376</v>
      </c>
      <c r="B24839" t="s">
        <v>676</v>
      </c>
    </row>
    <row r="24840" spans="1:2" x14ac:dyDescent="0.25">
      <c r="A24840">
        <v>70378</v>
      </c>
      <c r="B24840" t="s">
        <v>19780</v>
      </c>
    </row>
    <row r="24841" spans="1:2" x14ac:dyDescent="0.25">
      <c r="A24841">
        <v>70378</v>
      </c>
      <c r="B24841" t="s">
        <v>676</v>
      </c>
    </row>
    <row r="24842" spans="1:2" x14ac:dyDescent="0.25">
      <c r="A24842">
        <v>70416</v>
      </c>
      <c r="B24842" t="s">
        <v>676</v>
      </c>
    </row>
    <row r="24843" spans="1:2" x14ac:dyDescent="0.25">
      <c r="A24843">
        <v>70435</v>
      </c>
      <c r="B24843" t="s">
        <v>676</v>
      </c>
    </row>
    <row r="24844" spans="1:2" x14ac:dyDescent="0.25">
      <c r="A24844">
        <v>70437</v>
      </c>
      <c r="B24844" t="s">
        <v>676</v>
      </c>
    </row>
    <row r="24845" spans="1:2" x14ac:dyDescent="0.25">
      <c r="A24845">
        <v>70439</v>
      </c>
      <c r="B24845" t="s">
        <v>676</v>
      </c>
    </row>
    <row r="24846" spans="1:2" x14ac:dyDescent="0.25">
      <c r="A24846">
        <v>70469</v>
      </c>
      <c r="B24846" t="s">
        <v>676</v>
      </c>
    </row>
    <row r="24847" spans="1:2" x14ac:dyDescent="0.25">
      <c r="A24847">
        <v>70499</v>
      </c>
      <c r="B24847" t="s">
        <v>676</v>
      </c>
    </row>
    <row r="24848" spans="1:2" x14ac:dyDescent="0.25">
      <c r="A24848">
        <v>70563</v>
      </c>
      <c r="B24848" t="s">
        <v>676</v>
      </c>
    </row>
    <row r="24849" spans="1:2" x14ac:dyDescent="0.25">
      <c r="A24849">
        <v>70565</v>
      </c>
      <c r="B24849" t="s">
        <v>676</v>
      </c>
    </row>
    <row r="24850" spans="1:2" x14ac:dyDescent="0.25">
      <c r="A24850">
        <v>70567</v>
      </c>
      <c r="B24850" t="s">
        <v>676</v>
      </c>
    </row>
    <row r="24851" spans="1:2" x14ac:dyDescent="0.25">
      <c r="A24851">
        <v>70569</v>
      </c>
      <c r="B24851" t="s">
        <v>676</v>
      </c>
    </row>
    <row r="24852" spans="1:2" x14ac:dyDescent="0.25">
      <c r="A24852">
        <v>70597</v>
      </c>
      <c r="B24852" t="s">
        <v>676</v>
      </c>
    </row>
    <row r="24853" spans="1:2" x14ac:dyDescent="0.25">
      <c r="A24853">
        <v>70599</v>
      </c>
      <c r="B24853" t="s">
        <v>676</v>
      </c>
    </row>
    <row r="24854" spans="1:2" x14ac:dyDescent="0.25">
      <c r="A24854">
        <v>70607</v>
      </c>
      <c r="B24854" t="s">
        <v>676</v>
      </c>
    </row>
    <row r="24855" spans="1:2" x14ac:dyDescent="0.25">
      <c r="A24855">
        <v>70619</v>
      </c>
      <c r="B24855" t="s">
        <v>676</v>
      </c>
    </row>
    <row r="24856" spans="1:2" x14ac:dyDescent="0.25">
      <c r="A24856">
        <v>70629</v>
      </c>
      <c r="B24856" t="s">
        <v>676</v>
      </c>
    </row>
    <row r="24857" spans="1:2" x14ac:dyDescent="0.25">
      <c r="A24857">
        <v>70734</v>
      </c>
      <c r="B24857" t="s">
        <v>19781</v>
      </c>
    </row>
    <row r="24858" spans="1:2" x14ac:dyDescent="0.25">
      <c r="A24858">
        <v>70736</v>
      </c>
      <c r="B24858" t="s">
        <v>19781</v>
      </c>
    </row>
    <row r="24859" spans="1:2" x14ac:dyDescent="0.25">
      <c r="A24859">
        <v>70761</v>
      </c>
      <c r="B24859" t="s">
        <v>19782</v>
      </c>
    </row>
    <row r="24860" spans="1:2" x14ac:dyDescent="0.25">
      <c r="A24860">
        <v>70771</v>
      </c>
      <c r="B24860" t="s">
        <v>19782</v>
      </c>
    </row>
    <row r="24861" spans="1:2" x14ac:dyDescent="0.25">
      <c r="A24861">
        <v>70794</v>
      </c>
      <c r="B24861" t="s">
        <v>390</v>
      </c>
    </row>
    <row r="24862" spans="1:2" x14ac:dyDescent="0.25">
      <c r="A24862">
        <v>70806</v>
      </c>
      <c r="B24862" t="s">
        <v>19783</v>
      </c>
    </row>
    <row r="24863" spans="1:2" x14ac:dyDescent="0.25">
      <c r="A24863">
        <v>70825</v>
      </c>
      <c r="B24863" t="s">
        <v>19784</v>
      </c>
    </row>
    <row r="24864" spans="1:2" x14ac:dyDescent="0.25">
      <c r="A24864">
        <v>70832</v>
      </c>
      <c r="B24864" t="s">
        <v>19785</v>
      </c>
    </row>
    <row r="24865" spans="1:2" x14ac:dyDescent="0.25">
      <c r="A24865">
        <v>70839</v>
      </c>
      <c r="B24865" t="s">
        <v>19785</v>
      </c>
    </row>
    <row r="24866" spans="1:2" x14ac:dyDescent="0.25">
      <c r="A24866">
        <v>71019</v>
      </c>
      <c r="B24866" t="s">
        <v>19786</v>
      </c>
    </row>
    <row r="24867" spans="1:2" x14ac:dyDescent="0.25">
      <c r="A24867">
        <v>71032</v>
      </c>
      <c r="B24867" t="s">
        <v>19786</v>
      </c>
    </row>
    <row r="24868" spans="1:2" x14ac:dyDescent="0.25">
      <c r="A24868">
        <v>71034</v>
      </c>
      <c r="B24868" t="s">
        <v>19786</v>
      </c>
    </row>
    <row r="24869" spans="1:2" x14ac:dyDescent="0.25">
      <c r="A24869">
        <v>71063</v>
      </c>
      <c r="B24869" t="s">
        <v>19787</v>
      </c>
    </row>
    <row r="24870" spans="1:2" x14ac:dyDescent="0.25">
      <c r="A24870">
        <v>71065</v>
      </c>
      <c r="B24870" t="s">
        <v>19787</v>
      </c>
    </row>
    <row r="24871" spans="1:2" x14ac:dyDescent="0.25">
      <c r="A24871">
        <v>71067</v>
      </c>
      <c r="B24871" t="s">
        <v>19787</v>
      </c>
    </row>
    <row r="24872" spans="1:2" x14ac:dyDescent="0.25">
      <c r="A24872">
        <v>71069</v>
      </c>
      <c r="B24872" t="s">
        <v>19787</v>
      </c>
    </row>
    <row r="24873" spans="1:2" x14ac:dyDescent="0.25">
      <c r="A24873">
        <v>71077</v>
      </c>
      <c r="B24873" t="s">
        <v>19788</v>
      </c>
    </row>
    <row r="24874" spans="1:2" x14ac:dyDescent="0.25">
      <c r="A24874">
        <v>71083</v>
      </c>
      <c r="B24874" t="s">
        <v>19788</v>
      </c>
    </row>
    <row r="24875" spans="1:2" x14ac:dyDescent="0.25">
      <c r="A24875">
        <v>71088</v>
      </c>
      <c r="B24875" t="s">
        <v>19789</v>
      </c>
    </row>
    <row r="24876" spans="1:2" x14ac:dyDescent="0.25">
      <c r="A24876">
        <v>71093</v>
      </c>
      <c r="B24876" t="s">
        <v>782</v>
      </c>
    </row>
    <row r="24877" spans="1:2" x14ac:dyDescent="0.25">
      <c r="A24877">
        <v>71101</v>
      </c>
      <c r="B24877" t="s">
        <v>19790</v>
      </c>
    </row>
    <row r="24878" spans="1:2" x14ac:dyDescent="0.25">
      <c r="A24878">
        <v>71106</v>
      </c>
      <c r="B24878" t="s">
        <v>19791</v>
      </c>
    </row>
    <row r="24879" spans="1:2" x14ac:dyDescent="0.25">
      <c r="A24879">
        <v>71111</v>
      </c>
      <c r="B24879" t="s">
        <v>19792</v>
      </c>
    </row>
    <row r="24880" spans="1:2" x14ac:dyDescent="0.25">
      <c r="A24880">
        <v>71111</v>
      </c>
      <c r="B24880" t="s">
        <v>7758</v>
      </c>
    </row>
    <row r="24881" spans="1:2" x14ac:dyDescent="0.25">
      <c r="A24881">
        <v>71111</v>
      </c>
      <c r="B24881" t="s">
        <v>7758</v>
      </c>
    </row>
    <row r="24882" spans="1:2" x14ac:dyDescent="0.25">
      <c r="A24882">
        <v>71111</v>
      </c>
      <c r="B24882" t="s">
        <v>17969</v>
      </c>
    </row>
    <row r="24883" spans="1:2" x14ac:dyDescent="0.25">
      <c r="A24883">
        <v>71111</v>
      </c>
      <c r="B24883" t="s">
        <v>17969</v>
      </c>
    </row>
    <row r="24884" spans="1:2" x14ac:dyDescent="0.25">
      <c r="A24884">
        <v>71111</v>
      </c>
      <c r="B24884" t="s">
        <v>19793</v>
      </c>
    </row>
    <row r="24885" spans="1:2" x14ac:dyDescent="0.25">
      <c r="A24885">
        <v>71116</v>
      </c>
      <c r="B24885" t="s">
        <v>19794</v>
      </c>
    </row>
    <row r="24886" spans="1:2" x14ac:dyDescent="0.25">
      <c r="A24886">
        <v>71120</v>
      </c>
      <c r="B24886" t="s">
        <v>1417</v>
      </c>
    </row>
    <row r="24887" spans="1:2" x14ac:dyDescent="0.25">
      <c r="A24887">
        <v>71126</v>
      </c>
      <c r="B24887" t="s">
        <v>19795</v>
      </c>
    </row>
    <row r="24888" spans="1:2" x14ac:dyDescent="0.25">
      <c r="A24888">
        <v>71131</v>
      </c>
      <c r="B24888" t="s">
        <v>484</v>
      </c>
    </row>
    <row r="24889" spans="1:2" x14ac:dyDescent="0.25">
      <c r="A24889">
        <v>71132</v>
      </c>
      <c r="B24889" t="s">
        <v>19796</v>
      </c>
    </row>
    <row r="24890" spans="1:2" x14ac:dyDescent="0.25">
      <c r="A24890">
        <v>71134</v>
      </c>
      <c r="B24890" t="s">
        <v>19796</v>
      </c>
    </row>
    <row r="24891" spans="1:2" x14ac:dyDescent="0.25">
      <c r="A24891">
        <v>71139</v>
      </c>
      <c r="B24891" t="s">
        <v>19797</v>
      </c>
    </row>
    <row r="24892" spans="1:2" x14ac:dyDescent="0.25">
      <c r="A24892">
        <v>71144</v>
      </c>
      <c r="B24892" t="s">
        <v>19798</v>
      </c>
    </row>
    <row r="24893" spans="1:2" x14ac:dyDescent="0.25">
      <c r="A24893">
        <v>71144</v>
      </c>
      <c r="B24893" t="s">
        <v>19799</v>
      </c>
    </row>
    <row r="24894" spans="1:2" x14ac:dyDescent="0.25">
      <c r="A24894">
        <v>71144</v>
      </c>
      <c r="B24894" t="s">
        <v>19800</v>
      </c>
    </row>
    <row r="24895" spans="1:2" x14ac:dyDescent="0.25">
      <c r="A24895">
        <v>71144</v>
      </c>
      <c r="B24895" t="s">
        <v>19801</v>
      </c>
    </row>
    <row r="24896" spans="1:2" x14ac:dyDescent="0.25">
      <c r="A24896">
        <v>71149</v>
      </c>
      <c r="B24896" t="s">
        <v>19802</v>
      </c>
    </row>
    <row r="24897" spans="1:2" x14ac:dyDescent="0.25">
      <c r="A24897">
        <v>71154</v>
      </c>
      <c r="B24897" t="s">
        <v>19803</v>
      </c>
    </row>
    <row r="24898" spans="1:2" x14ac:dyDescent="0.25">
      <c r="A24898">
        <v>71155</v>
      </c>
      <c r="B24898" t="s">
        <v>2438</v>
      </c>
    </row>
    <row r="24899" spans="1:2" x14ac:dyDescent="0.25">
      <c r="A24899">
        <v>71157</v>
      </c>
      <c r="B24899" t="s">
        <v>19804</v>
      </c>
    </row>
    <row r="24900" spans="1:2" x14ac:dyDescent="0.25">
      <c r="A24900">
        <v>71159</v>
      </c>
      <c r="B24900" t="s">
        <v>19805</v>
      </c>
    </row>
    <row r="24901" spans="1:2" x14ac:dyDescent="0.25">
      <c r="A24901">
        <v>71229</v>
      </c>
      <c r="B24901" t="s">
        <v>19806</v>
      </c>
    </row>
    <row r="24902" spans="1:2" x14ac:dyDescent="0.25">
      <c r="A24902">
        <v>71254</v>
      </c>
      <c r="B24902" t="s">
        <v>19807</v>
      </c>
    </row>
    <row r="24903" spans="1:2" x14ac:dyDescent="0.25">
      <c r="A24903">
        <v>71263</v>
      </c>
      <c r="B24903" t="s">
        <v>782</v>
      </c>
    </row>
    <row r="24904" spans="1:2" x14ac:dyDescent="0.25">
      <c r="A24904">
        <v>71268</v>
      </c>
      <c r="B24904" t="s">
        <v>19808</v>
      </c>
    </row>
    <row r="24905" spans="1:2" x14ac:dyDescent="0.25">
      <c r="A24905">
        <v>71272</v>
      </c>
      <c r="B24905" t="s">
        <v>14090</v>
      </c>
    </row>
    <row r="24906" spans="1:2" x14ac:dyDescent="0.25">
      <c r="A24906">
        <v>71272</v>
      </c>
      <c r="B24906" t="s">
        <v>19808</v>
      </c>
    </row>
    <row r="24907" spans="1:2" x14ac:dyDescent="0.25">
      <c r="A24907">
        <v>71277</v>
      </c>
      <c r="B24907" t="s">
        <v>19809</v>
      </c>
    </row>
    <row r="24908" spans="1:2" x14ac:dyDescent="0.25">
      <c r="A24908">
        <v>71282</v>
      </c>
      <c r="B24908" t="s">
        <v>15071</v>
      </c>
    </row>
    <row r="24909" spans="1:2" x14ac:dyDescent="0.25">
      <c r="A24909">
        <v>71287</v>
      </c>
      <c r="B24909" t="s">
        <v>19810</v>
      </c>
    </row>
    <row r="24910" spans="1:2" x14ac:dyDescent="0.25">
      <c r="A24910">
        <v>71292</v>
      </c>
      <c r="B24910" t="s">
        <v>19811</v>
      </c>
    </row>
    <row r="24911" spans="1:2" x14ac:dyDescent="0.25">
      <c r="A24911">
        <v>71296</v>
      </c>
      <c r="B24911" t="s">
        <v>19812</v>
      </c>
    </row>
    <row r="24912" spans="1:2" x14ac:dyDescent="0.25">
      <c r="A24912">
        <v>71297</v>
      </c>
      <c r="B24912" t="s">
        <v>19813</v>
      </c>
    </row>
    <row r="24913" spans="1:2" x14ac:dyDescent="0.25">
      <c r="A24913">
        <v>71299</v>
      </c>
      <c r="B24913" t="s">
        <v>19814</v>
      </c>
    </row>
    <row r="24914" spans="1:2" x14ac:dyDescent="0.25">
      <c r="A24914">
        <v>71315</v>
      </c>
      <c r="B24914" t="s">
        <v>19815</v>
      </c>
    </row>
    <row r="24915" spans="1:2" x14ac:dyDescent="0.25">
      <c r="A24915">
        <v>71317</v>
      </c>
      <c r="B24915" t="s">
        <v>19815</v>
      </c>
    </row>
    <row r="24916" spans="1:2" x14ac:dyDescent="0.25">
      <c r="A24916">
        <v>71332</v>
      </c>
      <c r="B24916" t="s">
        <v>19815</v>
      </c>
    </row>
    <row r="24917" spans="1:2" x14ac:dyDescent="0.25">
      <c r="A24917">
        <v>71334</v>
      </c>
      <c r="B24917" t="s">
        <v>19815</v>
      </c>
    </row>
    <row r="24918" spans="1:2" x14ac:dyDescent="0.25">
      <c r="A24918">
        <v>71336</v>
      </c>
      <c r="B24918" t="s">
        <v>19815</v>
      </c>
    </row>
    <row r="24919" spans="1:2" x14ac:dyDescent="0.25">
      <c r="A24919">
        <v>71364</v>
      </c>
      <c r="B24919" t="s">
        <v>19816</v>
      </c>
    </row>
    <row r="24920" spans="1:2" x14ac:dyDescent="0.25">
      <c r="A24920">
        <v>71364</v>
      </c>
      <c r="B24920" t="s">
        <v>19817</v>
      </c>
    </row>
    <row r="24921" spans="1:2" x14ac:dyDescent="0.25">
      <c r="A24921">
        <v>71364</v>
      </c>
      <c r="B24921" t="s">
        <v>755</v>
      </c>
    </row>
    <row r="24922" spans="1:2" x14ac:dyDescent="0.25">
      <c r="A24922">
        <v>71373</v>
      </c>
      <c r="B24922" t="s">
        <v>19818</v>
      </c>
    </row>
    <row r="24923" spans="1:2" x14ac:dyDescent="0.25">
      <c r="A24923">
        <v>71375</v>
      </c>
      <c r="B24923" t="s">
        <v>19818</v>
      </c>
    </row>
    <row r="24924" spans="1:2" x14ac:dyDescent="0.25">
      <c r="A24924">
        <v>71376</v>
      </c>
      <c r="B24924" t="s">
        <v>19818</v>
      </c>
    </row>
    <row r="24925" spans="1:2" x14ac:dyDescent="0.25">
      <c r="A24925">
        <v>71384</v>
      </c>
      <c r="B24925" t="s">
        <v>19818</v>
      </c>
    </row>
    <row r="24926" spans="1:2" x14ac:dyDescent="0.25">
      <c r="A24926">
        <v>71394</v>
      </c>
      <c r="B24926" t="s">
        <v>19819</v>
      </c>
    </row>
    <row r="24927" spans="1:2" x14ac:dyDescent="0.25">
      <c r="A24927">
        <v>71395</v>
      </c>
      <c r="B24927" t="s">
        <v>19820</v>
      </c>
    </row>
    <row r="24928" spans="1:2" x14ac:dyDescent="0.25">
      <c r="A24928">
        <v>71397</v>
      </c>
      <c r="B24928" t="s">
        <v>19820</v>
      </c>
    </row>
    <row r="24929" spans="1:2" x14ac:dyDescent="0.25">
      <c r="A24929">
        <v>71404</v>
      </c>
      <c r="B24929" t="s">
        <v>19821</v>
      </c>
    </row>
    <row r="24930" spans="1:2" x14ac:dyDescent="0.25">
      <c r="A24930">
        <v>71409</v>
      </c>
      <c r="B24930" t="s">
        <v>19822</v>
      </c>
    </row>
    <row r="24931" spans="1:2" x14ac:dyDescent="0.25">
      <c r="A24931">
        <v>71522</v>
      </c>
      <c r="B24931" t="s">
        <v>19823</v>
      </c>
    </row>
    <row r="24932" spans="1:2" x14ac:dyDescent="0.25">
      <c r="A24932">
        <v>71540</v>
      </c>
      <c r="B24932" t="s">
        <v>19824</v>
      </c>
    </row>
    <row r="24933" spans="1:2" x14ac:dyDescent="0.25">
      <c r="A24933">
        <v>71540</v>
      </c>
      <c r="B24933" t="s">
        <v>19825</v>
      </c>
    </row>
    <row r="24934" spans="1:2" x14ac:dyDescent="0.25">
      <c r="A24934">
        <v>71540</v>
      </c>
      <c r="B24934" t="s">
        <v>19826</v>
      </c>
    </row>
    <row r="24935" spans="1:2" x14ac:dyDescent="0.25">
      <c r="A24935">
        <v>71541</v>
      </c>
      <c r="B24935" t="s">
        <v>19827</v>
      </c>
    </row>
    <row r="24936" spans="1:2" x14ac:dyDescent="0.25">
      <c r="A24936">
        <v>71543</v>
      </c>
      <c r="B24936" t="s">
        <v>19828</v>
      </c>
    </row>
    <row r="24937" spans="1:2" x14ac:dyDescent="0.25">
      <c r="A24937">
        <v>71543</v>
      </c>
      <c r="B24937" t="s">
        <v>19827</v>
      </c>
    </row>
    <row r="24938" spans="1:2" x14ac:dyDescent="0.25">
      <c r="A24938">
        <v>71544</v>
      </c>
      <c r="B24938" t="s">
        <v>19829</v>
      </c>
    </row>
    <row r="24939" spans="1:2" x14ac:dyDescent="0.25">
      <c r="A24939">
        <v>71546</v>
      </c>
      <c r="B24939" t="s">
        <v>19829</v>
      </c>
    </row>
    <row r="24940" spans="1:2" x14ac:dyDescent="0.25">
      <c r="A24940">
        <v>71547</v>
      </c>
      <c r="B24940" t="s">
        <v>19830</v>
      </c>
    </row>
    <row r="24941" spans="1:2" x14ac:dyDescent="0.25">
      <c r="A24941">
        <v>71549</v>
      </c>
      <c r="B24941" t="s">
        <v>19830</v>
      </c>
    </row>
    <row r="24942" spans="1:2" x14ac:dyDescent="0.25">
      <c r="A24942">
        <v>71549</v>
      </c>
      <c r="B24942" t="s">
        <v>19831</v>
      </c>
    </row>
    <row r="24943" spans="1:2" x14ac:dyDescent="0.25">
      <c r="A24943">
        <v>71554</v>
      </c>
      <c r="B24943" t="s">
        <v>19810</v>
      </c>
    </row>
    <row r="24944" spans="1:2" x14ac:dyDescent="0.25">
      <c r="A24944">
        <v>71560</v>
      </c>
      <c r="B24944" t="s">
        <v>19832</v>
      </c>
    </row>
    <row r="24945" spans="1:2" x14ac:dyDescent="0.25">
      <c r="A24945">
        <v>71560</v>
      </c>
      <c r="B24945" t="s">
        <v>18342</v>
      </c>
    </row>
    <row r="24946" spans="1:2" x14ac:dyDescent="0.25">
      <c r="A24946">
        <v>71560</v>
      </c>
      <c r="B24946" t="s">
        <v>18025</v>
      </c>
    </row>
    <row r="24947" spans="1:2" x14ac:dyDescent="0.25">
      <c r="A24947">
        <v>71560</v>
      </c>
      <c r="B24947" t="s">
        <v>19833</v>
      </c>
    </row>
    <row r="24948" spans="1:2" x14ac:dyDescent="0.25">
      <c r="A24948">
        <v>71561</v>
      </c>
      <c r="B24948" t="s">
        <v>19834</v>
      </c>
    </row>
    <row r="24949" spans="1:2" x14ac:dyDescent="0.25">
      <c r="A24949">
        <v>71563</v>
      </c>
      <c r="B24949" t="s">
        <v>19834</v>
      </c>
    </row>
    <row r="24950" spans="1:2" x14ac:dyDescent="0.25">
      <c r="A24950">
        <v>71563</v>
      </c>
      <c r="B24950" t="s">
        <v>19835</v>
      </c>
    </row>
    <row r="24951" spans="1:2" x14ac:dyDescent="0.25">
      <c r="A24951">
        <v>71564</v>
      </c>
      <c r="B24951" t="s">
        <v>19836</v>
      </c>
    </row>
    <row r="24952" spans="1:2" x14ac:dyDescent="0.25">
      <c r="A24952">
        <v>71566</v>
      </c>
      <c r="B24952" t="s">
        <v>19836</v>
      </c>
    </row>
    <row r="24953" spans="1:2" x14ac:dyDescent="0.25">
      <c r="A24953">
        <v>71570</v>
      </c>
      <c r="B24953" t="s">
        <v>19837</v>
      </c>
    </row>
    <row r="24954" spans="1:2" x14ac:dyDescent="0.25">
      <c r="A24954">
        <v>71570</v>
      </c>
      <c r="B24954" t="s">
        <v>19838</v>
      </c>
    </row>
    <row r="24955" spans="1:2" x14ac:dyDescent="0.25">
      <c r="A24955">
        <v>71571</v>
      </c>
      <c r="B24955" t="s">
        <v>19839</v>
      </c>
    </row>
    <row r="24956" spans="1:2" x14ac:dyDescent="0.25">
      <c r="A24956">
        <v>71573</v>
      </c>
      <c r="B24956" t="s">
        <v>19839</v>
      </c>
    </row>
    <row r="24957" spans="1:2" x14ac:dyDescent="0.25">
      <c r="A24957">
        <v>71574</v>
      </c>
      <c r="B24957" t="s">
        <v>19840</v>
      </c>
    </row>
    <row r="24958" spans="1:2" x14ac:dyDescent="0.25">
      <c r="A24958">
        <v>71576</v>
      </c>
      <c r="B24958" t="s">
        <v>19840</v>
      </c>
    </row>
    <row r="24959" spans="1:2" x14ac:dyDescent="0.25">
      <c r="A24959">
        <v>71577</v>
      </c>
      <c r="B24959" t="s">
        <v>19841</v>
      </c>
    </row>
    <row r="24960" spans="1:2" x14ac:dyDescent="0.25">
      <c r="A24960">
        <v>71577</v>
      </c>
      <c r="B24960" t="s">
        <v>19842</v>
      </c>
    </row>
    <row r="24961" spans="1:2" x14ac:dyDescent="0.25">
      <c r="A24961">
        <v>71579</v>
      </c>
      <c r="B24961" t="s">
        <v>19843</v>
      </c>
    </row>
    <row r="24962" spans="1:2" x14ac:dyDescent="0.25">
      <c r="A24962">
        <v>71579</v>
      </c>
      <c r="B24962" t="s">
        <v>19844</v>
      </c>
    </row>
    <row r="24963" spans="1:2" x14ac:dyDescent="0.25">
      <c r="A24963">
        <v>71619</v>
      </c>
      <c r="B24963" t="s">
        <v>10895</v>
      </c>
    </row>
    <row r="24964" spans="1:2" x14ac:dyDescent="0.25">
      <c r="A24964">
        <v>71634</v>
      </c>
      <c r="B24964" t="s">
        <v>10895</v>
      </c>
    </row>
    <row r="24965" spans="1:2" x14ac:dyDescent="0.25">
      <c r="A24965">
        <v>71636</v>
      </c>
      <c r="B24965" t="s">
        <v>10895</v>
      </c>
    </row>
    <row r="24966" spans="1:2" x14ac:dyDescent="0.25">
      <c r="A24966">
        <v>71638</v>
      </c>
      <c r="B24966" t="s">
        <v>5100</v>
      </c>
    </row>
    <row r="24967" spans="1:2" x14ac:dyDescent="0.25">
      <c r="A24967">
        <v>71638</v>
      </c>
      <c r="B24967" t="s">
        <v>10895</v>
      </c>
    </row>
    <row r="24968" spans="1:2" x14ac:dyDescent="0.25">
      <c r="A24968">
        <v>71638</v>
      </c>
      <c r="B24968" t="s">
        <v>19845</v>
      </c>
    </row>
    <row r="24969" spans="1:2" x14ac:dyDescent="0.25">
      <c r="A24969">
        <v>71640</v>
      </c>
      <c r="B24969" t="s">
        <v>10895</v>
      </c>
    </row>
    <row r="24970" spans="1:2" x14ac:dyDescent="0.25">
      <c r="A24970">
        <v>71642</v>
      </c>
      <c r="B24970" t="s">
        <v>10895</v>
      </c>
    </row>
    <row r="24971" spans="1:2" x14ac:dyDescent="0.25">
      <c r="A24971">
        <v>71660</v>
      </c>
      <c r="B24971" t="s">
        <v>19846</v>
      </c>
    </row>
    <row r="24972" spans="1:2" x14ac:dyDescent="0.25">
      <c r="A24972">
        <v>71665</v>
      </c>
      <c r="B24972" t="s">
        <v>19846</v>
      </c>
    </row>
    <row r="24973" spans="1:2" x14ac:dyDescent="0.25">
      <c r="A24973">
        <v>71672</v>
      </c>
      <c r="B24973" t="s">
        <v>19847</v>
      </c>
    </row>
    <row r="24974" spans="1:2" x14ac:dyDescent="0.25">
      <c r="A24974">
        <v>71672</v>
      </c>
      <c r="B24974" t="s">
        <v>8296</v>
      </c>
    </row>
    <row r="24975" spans="1:2" x14ac:dyDescent="0.25">
      <c r="A24975">
        <v>71679</v>
      </c>
      <c r="B24975" t="s">
        <v>19848</v>
      </c>
    </row>
    <row r="24976" spans="1:2" x14ac:dyDescent="0.25">
      <c r="A24976">
        <v>71686</v>
      </c>
      <c r="B24976" t="s">
        <v>19463</v>
      </c>
    </row>
    <row r="24977" spans="1:2" x14ac:dyDescent="0.25">
      <c r="A24977">
        <v>71686</v>
      </c>
      <c r="B24977" t="s">
        <v>19849</v>
      </c>
    </row>
    <row r="24978" spans="1:2" x14ac:dyDescent="0.25">
      <c r="A24978">
        <v>71691</v>
      </c>
      <c r="B24978" t="s">
        <v>8010</v>
      </c>
    </row>
    <row r="24979" spans="1:2" x14ac:dyDescent="0.25">
      <c r="A24979">
        <v>71696</v>
      </c>
      <c r="B24979" t="s">
        <v>19850</v>
      </c>
    </row>
    <row r="24980" spans="1:2" x14ac:dyDescent="0.25">
      <c r="A24980">
        <v>71701</v>
      </c>
      <c r="B24980" t="s">
        <v>19851</v>
      </c>
    </row>
    <row r="24981" spans="1:2" x14ac:dyDescent="0.25">
      <c r="A24981">
        <v>71706</v>
      </c>
      <c r="B24981" t="s">
        <v>19852</v>
      </c>
    </row>
    <row r="24982" spans="1:2" x14ac:dyDescent="0.25">
      <c r="A24982">
        <v>71706</v>
      </c>
      <c r="B24982" t="s">
        <v>19853</v>
      </c>
    </row>
    <row r="24983" spans="1:2" x14ac:dyDescent="0.25">
      <c r="A24983">
        <v>71711</v>
      </c>
      <c r="B24983" t="s">
        <v>19854</v>
      </c>
    </row>
    <row r="24984" spans="1:2" x14ac:dyDescent="0.25">
      <c r="A24984">
        <v>71711</v>
      </c>
      <c r="B24984" t="s">
        <v>19855</v>
      </c>
    </row>
    <row r="24985" spans="1:2" x14ac:dyDescent="0.25">
      <c r="A24985">
        <v>71711</v>
      </c>
      <c r="B24985" t="s">
        <v>726</v>
      </c>
    </row>
    <row r="24986" spans="1:2" x14ac:dyDescent="0.25">
      <c r="A24986">
        <v>71712</v>
      </c>
      <c r="B24986" t="s">
        <v>19855</v>
      </c>
    </row>
    <row r="24987" spans="1:2" x14ac:dyDescent="0.25">
      <c r="A24987">
        <v>71715</v>
      </c>
      <c r="B24987" t="s">
        <v>18609</v>
      </c>
    </row>
    <row r="24988" spans="1:2" x14ac:dyDescent="0.25">
      <c r="A24988">
        <v>71717</v>
      </c>
      <c r="B24988" t="s">
        <v>18609</v>
      </c>
    </row>
    <row r="24989" spans="1:2" x14ac:dyDescent="0.25">
      <c r="A24989">
        <v>71718</v>
      </c>
      <c r="B24989" t="s">
        <v>19856</v>
      </c>
    </row>
    <row r="24990" spans="1:2" x14ac:dyDescent="0.25">
      <c r="A24990">
        <v>71720</v>
      </c>
      <c r="B24990" t="s">
        <v>7758</v>
      </c>
    </row>
    <row r="24991" spans="1:2" x14ac:dyDescent="0.25">
      <c r="A24991">
        <v>71720</v>
      </c>
      <c r="B24991" t="s">
        <v>19856</v>
      </c>
    </row>
    <row r="24992" spans="1:2" x14ac:dyDescent="0.25">
      <c r="A24992">
        <v>71720</v>
      </c>
      <c r="B24992" t="s">
        <v>17969</v>
      </c>
    </row>
    <row r="24993" spans="1:2" x14ac:dyDescent="0.25">
      <c r="A24993">
        <v>71721</v>
      </c>
      <c r="B24993" t="s">
        <v>19857</v>
      </c>
    </row>
    <row r="24994" spans="1:2" x14ac:dyDescent="0.25">
      <c r="A24994">
        <v>71723</v>
      </c>
      <c r="B24994" t="s">
        <v>19857</v>
      </c>
    </row>
    <row r="24995" spans="1:2" x14ac:dyDescent="0.25">
      <c r="A24995">
        <v>71724</v>
      </c>
      <c r="B24995" t="s">
        <v>283</v>
      </c>
    </row>
    <row r="24996" spans="1:2" x14ac:dyDescent="0.25">
      <c r="A24996">
        <v>71726</v>
      </c>
      <c r="B24996" t="s">
        <v>283</v>
      </c>
    </row>
    <row r="24997" spans="1:2" x14ac:dyDescent="0.25">
      <c r="A24997">
        <v>71727</v>
      </c>
      <c r="B24997" t="s">
        <v>19858</v>
      </c>
    </row>
    <row r="24998" spans="1:2" x14ac:dyDescent="0.25">
      <c r="A24998">
        <v>71729</v>
      </c>
      <c r="B24998" t="s">
        <v>19858</v>
      </c>
    </row>
    <row r="24999" spans="1:2" x14ac:dyDescent="0.25">
      <c r="A24999">
        <v>71729</v>
      </c>
      <c r="B24999" t="s">
        <v>19859</v>
      </c>
    </row>
    <row r="25000" spans="1:2" x14ac:dyDescent="0.25">
      <c r="A25000">
        <v>71730</v>
      </c>
      <c r="B25000" t="s">
        <v>19860</v>
      </c>
    </row>
    <row r="25001" spans="1:2" x14ac:dyDescent="0.25">
      <c r="A25001">
        <v>71732</v>
      </c>
      <c r="B25001" t="s">
        <v>19861</v>
      </c>
    </row>
    <row r="25002" spans="1:2" x14ac:dyDescent="0.25">
      <c r="A25002">
        <v>71732</v>
      </c>
      <c r="B25002" t="s">
        <v>19862</v>
      </c>
    </row>
    <row r="25003" spans="1:2" x14ac:dyDescent="0.25">
      <c r="A25003">
        <v>71732</v>
      </c>
      <c r="B25003" t="s">
        <v>19860</v>
      </c>
    </row>
    <row r="25004" spans="1:2" x14ac:dyDescent="0.25">
      <c r="A25004">
        <v>71733</v>
      </c>
      <c r="B25004" t="s">
        <v>19863</v>
      </c>
    </row>
    <row r="25005" spans="1:2" x14ac:dyDescent="0.25">
      <c r="A25005">
        <v>71735</v>
      </c>
      <c r="B25005" t="s">
        <v>19863</v>
      </c>
    </row>
    <row r="25006" spans="1:2" x14ac:dyDescent="0.25">
      <c r="A25006">
        <v>71736</v>
      </c>
      <c r="B25006" t="s">
        <v>494</v>
      </c>
    </row>
    <row r="25007" spans="1:2" x14ac:dyDescent="0.25">
      <c r="A25007">
        <v>71737</v>
      </c>
      <c r="B25007" t="s">
        <v>494</v>
      </c>
    </row>
    <row r="25008" spans="1:2" x14ac:dyDescent="0.25">
      <c r="A25008">
        <v>71739</v>
      </c>
      <c r="B25008" t="s">
        <v>19864</v>
      </c>
    </row>
    <row r="25009" spans="1:2" x14ac:dyDescent="0.25">
      <c r="A25009">
        <v>72070</v>
      </c>
      <c r="B25009" t="s">
        <v>19865</v>
      </c>
    </row>
    <row r="25010" spans="1:2" x14ac:dyDescent="0.25">
      <c r="A25010">
        <v>72070</v>
      </c>
      <c r="B25010" t="s">
        <v>747</v>
      </c>
    </row>
    <row r="25011" spans="1:2" x14ac:dyDescent="0.25">
      <c r="A25011">
        <v>72072</v>
      </c>
      <c r="B25011" t="s">
        <v>747</v>
      </c>
    </row>
    <row r="25012" spans="1:2" x14ac:dyDescent="0.25">
      <c r="A25012">
        <v>72074</v>
      </c>
      <c r="B25012" t="s">
        <v>747</v>
      </c>
    </row>
    <row r="25013" spans="1:2" x14ac:dyDescent="0.25">
      <c r="A25013">
        <v>72076</v>
      </c>
      <c r="B25013" t="s">
        <v>747</v>
      </c>
    </row>
    <row r="25014" spans="1:2" x14ac:dyDescent="0.25">
      <c r="A25014">
        <v>72108</v>
      </c>
      <c r="B25014" t="s">
        <v>2583</v>
      </c>
    </row>
    <row r="25015" spans="1:2" x14ac:dyDescent="0.25">
      <c r="A25015">
        <v>72116</v>
      </c>
      <c r="B25015" t="s">
        <v>19866</v>
      </c>
    </row>
    <row r="25016" spans="1:2" x14ac:dyDescent="0.25">
      <c r="A25016">
        <v>72117</v>
      </c>
      <c r="B25016" t="s">
        <v>19867</v>
      </c>
    </row>
    <row r="25017" spans="1:2" x14ac:dyDescent="0.25">
      <c r="A25017">
        <v>72119</v>
      </c>
      <c r="B25017" t="s">
        <v>19867</v>
      </c>
    </row>
    <row r="25018" spans="1:2" x14ac:dyDescent="0.25">
      <c r="A25018">
        <v>72124</v>
      </c>
      <c r="B25018" t="s">
        <v>19868</v>
      </c>
    </row>
    <row r="25019" spans="1:2" x14ac:dyDescent="0.25">
      <c r="A25019">
        <v>72127</v>
      </c>
      <c r="B25019" t="s">
        <v>19869</v>
      </c>
    </row>
    <row r="25020" spans="1:2" x14ac:dyDescent="0.25">
      <c r="A25020">
        <v>72131</v>
      </c>
      <c r="B25020" t="s">
        <v>19870</v>
      </c>
    </row>
    <row r="25021" spans="1:2" x14ac:dyDescent="0.25">
      <c r="A25021">
        <v>72135</v>
      </c>
      <c r="B25021" t="s">
        <v>19871</v>
      </c>
    </row>
    <row r="25022" spans="1:2" x14ac:dyDescent="0.25">
      <c r="A25022">
        <v>72136</v>
      </c>
      <c r="B25022" t="s">
        <v>19872</v>
      </c>
    </row>
    <row r="25023" spans="1:2" x14ac:dyDescent="0.25">
      <c r="A25023">
        <v>72138</v>
      </c>
      <c r="B25023" t="s">
        <v>15261</v>
      </c>
    </row>
    <row r="25024" spans="1:2" x14ac:dyDescent="0.25">
      <c r="A25024">
        <v>72138</v>
      </c>
      <c r="B25024" t="s">
        <v>19872</v>
      </c>
    </row>
    <row r="25025" spans="1:2" x14ac:dyDescent="0.25">
      <c r="A25025">
        <v>72139</v>
      </c>
      <c r="B25025" t="s">
        <v>19873</v>
      </c>
    </row>
    <row r="25026" spans="1:2" x14ac:dyDescent="0.25">
      <c r="A25026">
        <v>72141</v>
      </c>
      <c r="B25026" t="s">
        <v>19873</v>
      </c>
    </row>
    <row r="25027" spans="1:2" x14ac:dyDescent="0.25">
      <c r="A25027">
        <v>72142</v>
      </c>
      <c r="B25027" t="s">
        <v>19874</v>
      </c>
    </row>
    <row r="25028" spans="1:2" x14ac:dyDescent="0.25">
      <c r="A25028">
        <v>72144</v>
      </c>
      <c r="B25028" t="s">
        <v>19874</v>
      </c>
    </row>
    <row r="25029" spans="1:2" x14ac:dyDescent="0.25">
      <c r="A25029">
        <v>72145</v>
      </c>
      <c r="B25029" t="s">
        <v>19875</v>
      </c>
    </row>
    <row r="25030" spans="1:2" x14ac:dyDescent="0.25">
      <c r="A25030">
        <v>72147</v>
      </c>
      <c r="B25030" t="s">
        <v>18622</v>
      </c>
    </row>
    <row r="25031" spans="1:2" x14ac:dyDescent="0.25">
      <c r="A25031">
        <v>72147</v>
      </c>
      <c r="B25031" t="s">
        <v>19876</v>
      </c>
    </row>
    <row r="25032" spans="1:2" x14ac:dyDescent="0.25">
      <c r="A25032">
        <v>72149</v>
      </c>
      <c r="B25032" t="s">
        <v>19877</v>
      </c>
    </row>
    <row r="25033" spans="1:2" x14ac:dyDescent="0.25">
      <c r="A25033">
        <v>72160</v>
      </c>
      <c r="B25033" t="s">
        <v>19878</v>
      </c>
    </row>
    <row r="25034" spans="1:2" x14ac:dyDescent="0.25">
      <c r="A25034">
        <v>72160</v>
      </c>
      <c r="B25034" t="s">
        <v>19879</v>
      </c>
    </row>
    <row r="25035" spans="1:2" x14ac:dyDescent="0.25">
      <c r="A25035">
        <v>72160</v>
      </c>
      <c r="B25035" t="s">
        <v>11443</v>
      </c>
    </row>
    <row r="25036" spans="1:2" x14ac:dyDescent="0.25">
      <c r="A25036">
        <v>72172</v>
      </c>
      <c r="B25036" t="s">
        <v>19880</v>
      </c>
    </row>
    <row r="25037" spans="1:2" x14ac:dyDescent="0.25">
      <c r="A25037">
        <v>72173</v>
      </c>
      <c r="B25037" t="s">
        <v>19881</v>
      </c>
    </row>
    <row r="25038" spans="1:2" x14ac:dyDescent="0.25">
      <c r="A25038">
        <v>72175</v>
      </c>
      <c r="B25038" t="s">
        <v>19881</v>
      </c>
    </row>
    <row r="25039" spans="1:2" x14ac:dyDescent="0.25">
      <c r="A25039">
        <v>72176</v>
      </c>
      <c r="B25039" t="s">
        <v>19882</v>
      </c>
    </row>
    <row r="25040" spans="1:2" x14ac:dyDescent="0.25">
      <c r="A25040">
        <v>72178</v>
      </c>
      <c r="B25040" t="s">
        <v>19882</v>
      </c>
    </row>
    <row r="25041" spans="1:2" x14ac:dyDescent="0.25">
      <c r="A25041">
        <v>72179</v>
      </c>
      <c r="B25041" t="s">
        <v>19883</v>
      </c>
    </row>
    <row r="25042" spans="1:2" x14ac:dyDescent="0.25">
      <c r="A25042">
        <v>72181</v>
      </c>
      <c r="B25042" t="s">
        <v>19884</v>
      </c>
    </row>
    <row r="25043" spans="1:2" x14ac:dyDescent="0.25">
      <c r="A25043">
        <v>72181</v>
      </c>
      <c r="B25043" t="s">
        <v>19883</v>
      </c>
    </row>
    <row r="25044" spans="1:2" x14ac:dyDescent="0.25">
      <c r="A25044">
        <v>72182</v>
      </c>
      <c r="B25044" t="s">
        <v>19885</v>
      </c>
    </row>
    <row r="25045" spans="1:2" x14ac:dyDescent="0.25">
      <c r="A25045">
        <v>72184</v>
      </c>
      <c r="B25045" t="s">
        <v>19885</v>
      </c>
    </row>
    <row r="25046" spans="1:2" x14ac:dyDescent="0.25">
      <c r="A25046">
        <v>72185</v>
      </c>
      <c r="B25046" t="s">
        <v>19886</v>
      </c>
    </row>
    <row r="25047" spans="1:2" x14ac:dyDescent="0.25">
      <c r="A25047">
        <v>72186</v>
      </c>
      <c r="B25047" t="s">
        <v>19886</v>
      </c>
    </row>
    <row r="25048" spans="1:2" x14ac:dyDescent="0.25">
      <c r="A25048">
        <v>72186</v>
      </c>
      <c r="B25048" t="s">
        <v>19887</v>
      </c>
    </row>
    <row r="25049" spans="1:2" x14ac:dyDescent="0.25">
      <c r="A25049">
        <v>72187</v>
      </c>
      <c r="B25049" t="s">
        <v>767</v>
      </c>
    </row>
    <row r="25050" spans="1:2" x14ac:dyDescent="0.25">
      <c r="A25050">
        <v>72189</v>
      </c>
      <c r="B25050" t="s">
        <v>767</v>
      </c>
    </row>
    <row r="25051" spans="1:2" x14ac:dyDescent="0.25">
      <c r="A25051">
        <v>72202</v>
      </c>
      <c r="B25051" t="s">
        <v>19888</v>
      </c>
    </row>
    <row r="25052" spans="1:2" x14ac:dyDescent="0.25">
      <c r="A25052">
        <v>72210</v>
      </c>
      <c r="B25052" t="s">
        <v>19889</v>
      </c>
    </row>
    <row r="25053" spans="1:2" x14ac:dyDescent="0.25">
      <c r="A25053">
        <v>72213</v>
      </c>
      <c r="B25053" t="s">
        <v>19889</v>
      </c>
    </row>
    <row r="25054" spans="1:2" x14ac:dyDescent="0.25">
      <c r="A25054">
        <v>72218</v>
      </c>
      <c r="B25054" t="s">
        <v>804</v>
      </c>
    </row>
    <row r="25055" spans="1:2" x14ac:dyDescent="0.25">
      <c r="A25055">
        <v>72219</v>
      </c>
      <c r="B25055" t="s">
        <v>19890</v>
      </c>
    </row>
    <row r="25056" spans="1:2" x14ac:dyDescent="0.25">
      <c r="A25056">
        <v>72221</v>
      </c>
      <c r="B25056" t="s">
        <v>19890</v>
      </c>
    </row>
    <row r="25057" spans="1:2" x14ac:dyDescent="0.25">
      <c r="A25057">
        <v>72222</v>
      </c>
      <c r="B25057" t="s">
        <v>19891</v>
      </c>
    </row>
    <row r="25058" spans="1:2" x14ac:dyDescent="0.25">
      <c r="A25058">
        <v>72224</v>
      </c>
      <c r="B25058" t="s">
        <v>19891</v>
      </c>
    </row>
    <row r="25059" spans="1:2" x14ac:dyDescent="0.25">
      <c r="A25059">
        <v>72225</v>
      </c>
      <c r="B25059" t="s">
        <v>19892</v>
      </c>
    </row>
    <row r="25060" spans="1:2" x14ac:dyDescent="0.25">
      <c r="A25060">
        <v>72226</v>
      </c>
      <c r="B25060" t="s">
        <v>19892</v>
      </c>
    </row>
    <row r="25061" spans="1:2" x14ac:dyDescent="0.25">
      <c r="A25061">
        <v>72227</v>
      </c>
      <c r="B25061" t="s">
        <v>19893</v>
      </c>
    </row>
    <row r="25062" spans="1:2" x14ac:dyDescent="0.25">
      <c r="A25062">
        <v>72229</v>
      </c>
      <c r="B25062" t="s">
        <v>2580</v>
      </c>
    </row>
    <row r="25063" spans="1:2" x14ac:dyDescent="0.25">
      <c r="A25063">
        <v>72250</v>
      </c>
      <c r="B25063" t="s">
        <v>19894</v>
      </c>
    </row>
    <row r="25064" spans="1:2" x14ac:dyDescent="0.25">
      <c r="A25064">
        <v>72250</v>
      </c>
      <c r="B25064" t="s">
        <v>19895</v>
      </c>
    </row>
    <row r="25065" spans="1:2" x14ac:dyDescent="0.25">
      <c r="A25065">
        <v>72261</v>
      </c>
      <c r="B25065" t="s">
        <v>19896</v>
      </c>
    </row>
    <row r="25066" spans="1:2" x14ac:dyDescent="0.25">
      <c r="A25066">
        <v>72262</v>
      </c>
      <c r="B25066" t="s">
        <v>19896</v>
      </c>
    </row>
    <row r="25067" spans="1:2" x14ac:dyDescent="0.25">
      <c r="A25067">
        <v>72263</v>
      </c>
      <c r="B25067" t="s">
        <v>19896</v>
      </c>
    </row>
    <row r="25068" spans="1:2" x14ac:dyDescent="0.25">
      <c r="A25068">
        <v>72264</v>
      </c>
      <c r="B25068" t="s">
        <v>19896</v>
      </c>
    </row>
    <row r="25069" spans="1:2" x14ac:dyDescent="0.25">
      <c r="A25069">
        <v>72270</v>
      </c>
      <c r="B25069" t="s">
        <v>19896</v>
      </c>
    </row>
    <row r="25070" spans="1:2" x14ac:dyDescent="0.25">
      <c r="A25070">
        <v>72275</v>
      </c>
      <c r="B25070" t="s">
        <v>19897</v>
      </c>
    </row>
    <row r="25071" spans="1:2" x14ac:dyDescent="0.25">
      <c r="A25071">
        <v>72280</v>
      </c>
      <c r="B25071" t="s">
        <v>19898</v>
      </c>
    </row>
    <row r="25072" spans="1:2" x14ac:dyDescent="0.25">
      <c r="A25072">
        <v>72285</v>
      </c>
      <c r="B25072" t="s">
        <v>19899</v>
      </c>
    </row>
    <row r="25073" spans="1:2" x14ac:dyDescent="0.25">
      <c r="A25073">
        <v>72290</v>
      </c>
      <c r="B25073" t="s">
        <v>19900</v>
      </c>
    </row>
    <row r="25074" spans="1:2" x14ac:dyDescent="0.25">
      <c r="A25074">
        <v>72290</v>
      </c>
      <c r="B25074" t="s">
        <v>19901</v>
      </c>
    </row>
    <row r="25075" spans="1:2" x14ac:dyDescent="0.25">
      <c r="A25075">
        <v>72291</v>
      </c>
      <c r="B25075" t="s">
        <v>19902</v>
      </c>
    </row>
    <row r="25076" spans="1:2" x14ac:dyDescent="0.25">
      <c r="A25076">
        <v>72291</v>
      </c>
      <c r="B25076" t="s">
        <v>19903</v>
      </c>
    </row>
    <row r="25077" spans="1:2" x14ac:dyDescent="0.25">
      <c r="A25077">
        <v>72293</v>
      </c>
      <c r="B25077" t="s">
        <v>19904</v>
      </c>
    </row>
    <row r="25078" spans="1:2" x14ac:dyDescent="0.25">
      <c r="A25078">
        <v>72294</v>
      </c>
      <c r="B25078" t="s">
        <v>19905</v>
      </c>
    </row>
    <row r="25079" spans="1:2" x14ac:dyDescent="0.25">
      <c r="A25079">
        <v>72296</v>
      </c>
      <c r="B25079" t="s">
        <v>19906</v>
      </c>
    </row>
    <row r="25080" spans="1:2" x14ac:dyDescent="0.25">
      <c r="A25080">
        <v>72297</v>
      </c>
      <c r="B25080" t="s">
        <v>19907</v>
      </c>
    </row>
    <row r="25081" spans="1:2" x14ac:dyDescent="0.25">
      <c r="A25081">
        <v>72297</v>
      </c>
      <c r="B25081" t="s">
        <v>19908</v>
      </c>
    </row>
    <row r="25082" spans="1:2" x14ac:dyDescent="0.25">
      <c r="A25082">
        <v>72297</v>
      </c>
      <c r="B25082" t="s">
        <v>19909</v>
      </c>
    </row>
    <row r="25083" spans="1:2" x14ac:dyDescent="0.25">
      <c r="A25083">
        <v>72299</v>
      </c>
      <c r="B25083" t="s">
        <v>19910</v>
      </c>
    </row>
    <row r="25084" spans="1:2" x14ac:dyDescent="0.25">
      <c r="A25084">
        <v>72299</v>
      </c>
      <c r="B25084" t="s">
        <v>19911</v>
      </c>
    </row>
    <row r="25085" spans="1:2" x14ac:dyDescent="0.25">
      <c r="A25085">
        <v>72319</v>
      </c>
      <c r="B25085" t="s">
        <v>19912</v>
      </c>
    </row>
    <row r="25086" spans="1:2" x14ac:dyDescent="0.25">
      <c r="A25086">
        <v>72320</v>
      </c>
      <c r="B25086" t="s">
        <v>19912</v>
      </c>
    </row>
    <row r="25087" spans="1:2" x14ac:dyDescent="0.25">
      <c r="A25087">
        <v>72321</v>
      </c>
      <c r="B25087" t="s">
        <v>19912</v>
      </c>
    </row>
    <row r="25088" spans="1:2" x14ac:dyDescent="0.25">
      <c r="A25088">
        <v>72336</v>
      </c>
      <c r="B25088" t="s">
        <v>19912</v>
      </c>
    </row>
    <row r="25089" spans="1:2" x14ac:dyDescent="0.25">
      <c r="A25089">
        <v>72348</v>
      </c>
      <c r="B25089" t="s">
        <v>5379</v>
      </c>
    </row>
    <row r="25090" spans="1:2" x14ac:dyDescent="0.25">
      <c r="A25090">
        <v>72349</v>
      </c>
      <c r="B25090" t="s">
        <v>409</v>
      </c>
    </row>
    <row r="25091" spans="1:2" x14ac:dyDescent="0.25">
      <c r="A25091">
        <v>72351</v>
      </c>
      <c r="B25091" t="s">
        <v>409</v>
      </c>
    </row>
    <row r="25092" spans="1:2" x14ac:dyDescent="0.25">
      <c r="A25092">
        <v>72355</v>
      </c>
      <c r="B25092" t="s">
        <v>7123</v>
      </c>
    </row>
    <row r="25093" spans="1:2" x14ac:dyDescent="0.25">
      <c r="A25093">
        <v>72356</v>
      </c>
      <c r="B25093" t="s">
        <v>19913</v>
      </c>
    </row>
    <row r="25094" spans="1:2" x14ac:dyDescent="0.25">
      <c r="A25094">
        <v>72358</v>
      </c>
      <c r="B25094" t="s">
        <v>19914</v>
      </c>
    </row>
    <row r="25095" spans="1:2" x14ac:dyDescent="0.25">
      <c r="A25095">
        <v>72359</v>
      </c>
      <c r="B25095" t="s">
        <v>19915</v>
      </c>
    </row>
    <row r="25096" spans="1:2" x14ac:dyDescent="0.25">
      <c r="A25096">
        <v>72361</v>
      </c>
      <c r="B25096" t="s">
        <v>442</v>
      </c>
    </row>
    <row r="25097" spans="1:2" x14ac:dyDescent="0.25">
      <c r="A25097">
        <v>72362</v>
      </c>
      <c r="B25097" t="s">
        <v>19916</v>
      </c>
    </row>
    <row r="25098" spans="1:2" x14ac:dyDescent="0.25">
      <c r="A25098">
        <v>72364</v>
      </c>
      <c r="B25098" t="s">
        <v>19917</v>
      </c>
    </row>
    <row r="25099" spans="1:2" x14ac:dyDescent="0.25">
      <c r="A25099">
        <v>72365</v>
      </c>
      <c r="B25099" t="s">
        <v>19918</v>
      </c>
    </row>
    <row r="25100" spans="1:2" x14ac:dyDescent="0.25">
      <c r="A25100">
        <v>72367</v>
      </c>
      <c r="B25100" t="s">
        <v>19919</v>
      </c>
    </row>
    <row r="25101" spans="1:2" x14ac:dyDescent="0.25">
      <c r="A25101">
        <v>72369</v>
      </c>
      <c r="B25101" t="s">
        <v>820</v>
      </c>
    </row>
    <row r="25102" spans="1:2" x14ac:dyDescent="0.25">
      <c r="A25102">
        <v>72375</v>
      </c>
      <c r="B25102" t="s">
        <v>19920</v>
      </c>
    </row>
    <row r="25103" spans="1:2" x14ac:dyDescent="0.25">
      <c r="A25103">
        <v>72379</v>
      </c>
      <c r="B25103" t="s">
        <v>19920</v>
      </c>
    </row>
    <row r="25104" spans="1:2" x14ac:dyDescent="0.25">
      <c r="A25104">
        <v>72389</v>
      </c>
      <c r="B25104" t="s">
        <v>19921</v>
      </c>
    </row>
    <row r="25105" spans="1:2" x14ac:dyDescent="0.25">
      <c r="A25105">
        <v>72390</v>
      </c>
      <c r="B25105" t="s">
        <v>19921</v>
      </c>
    </row>
    <row r="25106" spans="1:2" x14ac:dyDescent="0.25">
      <c r="A25106">
        <v>72393</v>
      </c>
      <c r="B25106" t="s">
        <v>19921</v>
      </c>
    </row>
    <row r="25107" spans="1:2" x14ac:dyDescent="0.25">
      <c r="A25107">
        <v>72397</v>
      </c>
      <c r="B25107" t="s">
        <v>19922</v>
      </c>
    </row>
    <row r="25108" spans="1:2" x14ac:dyDescent="0.25">
      <c r="A25108">
        <v>72398</v>
      </c>
      <c r="B25108" t="s">
        <v>19922</v>
      </c>
    </row>
    <row r="25109" spans="1:2" x14ac:dyDescent="0.25">
      <c r="A25109">
        <v>72401</v>
      </c>
      <c r="B25109" t="s">
        <v>19922</v>
      </c>
    </row>
    <row r="25110" spans="1:2" x14ac:dyDescent="0.25">
      <c r="A25110">
        <v>72406</v>
      </c>
      <c r="B25110" t="s">
        <v>19923</v>
      </c>
    </row>
    <row r="25111" spans="1:2" x14ac:dyDescent="0.25">
      <c r="A25111">
        <v>72411</v>
      </c>
      <c r="B25111" t="s">
        <v>19924</v>
      </c>
    </row>
    <row r="25112" spans="1:2" x14ac:dyDescent="0.25">
      <c r="A25112">
        <v>72412</v>
      </c>
      <c r="B25112" t="s">
        <v>19925</v>
      </c>
    </row>
    <row r="25113" spans="1:2" x14ac:dyDescent="0.25">
      <c r="A25113">
        <v>72414</v>
      </c>
      <c r="B25113" t="s">
        <v>19925</v>
      </c>
    </row>
    <row r="25114" spans="1:2" x14ac:dyDescent="0.25">
      <c r="A25114">
        <v>72415</v>
      </c>
      <c r="B25114" t="s">
        <v>19926</v>
      </c>
    </row>
    <row r="25115" spans="1:2" x14ac:dyDescent="0.25">
      <c r="A25115">
        <v>72417</v>
      </c>
      <c r="B25115" t="s">
        <v>19927</v>
      </c>
    </row>
    <row r="25116" spans="1:2" x14ac:dyDescent="0.25">
      <c r="A25116">
        <v>72419</v>
      </c>
      <c r="B25116" t="s">
        <v>19928</v>
      </c>
    </row>
    <row r="25117" spans="1:2" x14ac:dyDescent="0.25">
      <c r="A25117">
        <v>72419</v>
      </c>
      <c r="B25117" t="s">
        <v>19929</v>
      </c>
    </row>
    <row r="25118" spans="1:2" x14ac:dyDescent="0.25">
      <c r="A25118">
        <v>72419</v>
      </c>
      <c r="B25118" t="s">
        <v>19930</v>
      </c>
    </row>
    <row r="25119" spans="1:2" x14ac:dyDescent="0.25">
      <c r="A25119">
        <v>72430</v>
      </c>
      <c r="B25119" t="s">
        <v>244</v>
      </c>
    </row>
    <row r="25120" spans="1:2" x14ac:dyDescent="0.25">
      <c r="A25120">
        <v>72431</v>
      </c>
      <c r="B25120" t="s">
        <v>244</v>
      </c>
    </row>
    <row r="25121" spans="1:2" x14ac:dyDescent="0.25">
      <c r="A25121">
        <v>72432</v>
      </c>
      <c r="B25121" t="s">
        <v>244</v>
      </c>
    </row>
    <row r="25122" spans="1:2" x14ac:dyDescent="0.25">
      <c r="A25122">
        <v>72444</v>
      </c>
      <c r="B25122" t="s">
        <v>244</v>
      </c>
    </row>
    <row r="25123" spans="1:2" x14ac:dyDescent="0.25">
      <c r="A25123">
        <v>72458</v>
      </c>
      <c r="B25123" t="s">
        <v>244</v>
      </c>
    </row>
    <row r="25124" spans="1:2" x14ac:dyDescent="0.25">
      <c r="A25124">
        <v>72459</v>
      </c>
      <c r="B25124" t="s">
        <v>244</v>
      </c>
    </row>
    <row r="25125" spans="1:2" x14ac:dyDescent="0.25">
      <c r="A25125">
        <v>72461</v>
      </c>
      <c r="B25125" t="s">
        <v>244</v>
      </c>
    </row>
    <row r="25126" spans="1:2" x14ac:dyDescent="0.25">
      <c r="A25126">
        <v>72469</v>
      </c>
      <c r="B25126" t="s">
        <v>19931</v>
      </c>
    </row>
    <row r="25127" spans="1:2" x14ac:dyDescent="0.25">
      <c r="A25127">
        <v>72474</v>
      </c>
      <c r="B25127" t="s">
        <v>19932</v>
      </c>
    </row>
    <row r="25128" spans="1:2" x14ac:dyDescent="0.25">
      <c r="A25128">
        <v>72475</v>
      </c>
      <c r="B25128" t="s">
        <v>19933</v>
      </c>
    </row>
    <row r="25129" spans="1:2" x14ac:dyDescent="0.25">
      <c r="A25129">
        <v>72477</v>
      </c>
      <c r="B25129" t="s">
        <v>19934</v>
      </c>
    </row>
    <row r="25130" spans="1:2" x14ac:dyDescent="0.25">
      <c r="A25130">
        <v>72479</v>
      </c>
      <c r="B25130" t="s">
        <v>6037</v>
      </c>
    </row>
    <row r="25131" spans="1:2" x14ac:dyDescent="0.25">
      <c r="A25131">
        <v>72485</v>
      </c>
      <c r="B25131" t="s">
        <v>19935</v>
      </c>
    </row>
    <row r="25132" spans="1:2" x14ac:dyDescent="0.25">
      <c r="A25132">
        <v>72488</v>
      </c>
      <c r="B25132" t="s">
        <v>19935</v>
      </c>
    </row>
    <row r="25133" spans="1:2" x14ac:dyDescent="0.25">
      <c r="A25133">
        <v>72501</v>
      </c>
      <c r="B25133" t="s">
        <v>19936</v>
      </c>
    </row>
    <row r="25134" spans="1:2" x14ac:dyDescent="0.25">
      <c r="A25134">
        <v>72501</v>
      </c>
      <c r="B25134" t="s">
        <v>19937</v>
      </c>
    </row>
    <row r="25135" spans="1:2" x14ac:dyDescent="0.25">
      <c r="A25135">
        <v>72505</v>
      </c>
      <c r="B25135" t="s">
        <v>19938</v>
      </c>
    </row>
    <row r="25136" spans="1:2" x14ac:dyDescent="0.25">
      <c r="A25136">
        <v>72510</v>
      </c>
      <c r="B25136" t="s">
        <v>727</v>
      </c>
    </row>
    <row r="25137" spans="1:2" x14ac:dyDescent="0.25">
      <c r="A25137">
        <v>72511</v>
      </c>
      <c r="B25137" t="s">
        <v>17778</v>
      </c>
    </row>
    <row r="25138" spans="1:2" x14ac:dyDescent="0.25">
      <c r="A25138">
        <v>72513</v>
      </c>
      <c r="B25138" t="s">
        <v>19939</v>
      </c>
    </row>
    <row r="25139" spans="1:2" x14ac:dyDescent="0.25">
      <c r="A25139">
        <v>72514</v>
      </c>
      <c r="B25139" t="s">
        <v>19940</v>
      </c>
    </row>
    <row r="25140" spans="1:2" x14ac:dyDescent="0.25">
      <c r="A25140">
        <v>72516</v>
      </c>
      <c r="B25140" t="s">
        <v>19941</v>
      </c>
    </row>
    <row r="25141" spans="1:2" x14ac:dyDescent="0.25">
      <c r="A25141">
        <v>72517</v>
      </c>
      <c r="B25141" t="s">
        <v>19942</v>
      </c>
    </row>
    <row r="25142" spans="1:2" x14ac:dyDescent="0.25">
      <c r="A25142">
        <v>72519</v>
      </c>
      <c r="B25142" t="s">
        <v>19943</v>
      </c>
    </row>
    <row r="25143" spans="1:2" x14ac:dyDescent="0.25">
      <c r="A25143">
        <v>72525</v>
      </c>
      <c r="B25143" t="s">
        <v>18062</v>
      </c>
    </row>
    <row r="25144" spans="1:2" x14ac:dyDescent="0.25">
      <c r="A25144">
        <v>72525</v>
      </c>
      <c r="B25144" t="s">
        <v>581</v>
      </c>
    </row>
    <row r="25145" spans="1:2" x14ac:dyDescent="0.25">
      <c r="A25145">
        <v>72530</v>
      </c>
      <c r="B25145" t="s">
        <v>8970</v>
      </c>
    </row>
    <row r="25146" spans="1:2" x14ac:dyDescent="0.25">
      <c r="A25146">
        <v>72531</v>
      </c>
      <c r="B25146" t="s">
        <v>8970</v>
      </c>
    </row>
    <row r="25147" spans="1:2" x14ac:dyDescent="0.25">
      <c r="A25147">
        <v>72532</v>
      </c>
      <c r="B25147" t="s">
        <v>418</v>
      </c>
    </row>
    <row r="25148" spans="1:2" x14ac:dyDescent="0.25">
      <c r="A25148">
        <v>72534</v>
      </c>
      <c r="B25148" t="s">
        <v>443</v>
      </c>
    </row>
    <row r="25149" spans="1:2" x14ac:dyDescent="0.25">
      <c r="A25149">
        <v>72535</v>
      </c>
      <c r="B25149" t="s">
        <v>19944</v>
      </c>
    </row>
    <row r="25150" spans="1:2" x14ac:dyDescent="0.25">
      <c r="A25150">
        <v>72537</v>
      </c>
      <c r="B25150" t="s">
        <v>562</v>
      </c>
    </row>
    <row r="25151" spans="1:2" x14ac:dyDescent="0.25">
      <c r="A25151">
        <v>72539</v>
      </c>
      <c r="B25151" t="s">
        <v>19945</v>
      </c>
    </row>
    <row r="25152" spans="1:2" x14ac:dyDescent="0.25">
      <c r="A25152">
        <v>72550</v>
      </c>
      <c r="B25152" t="s">
        <v>19946</v>
      </c>
    </row>
    <row r="25153" spans="1:2" x14ac:dyDescent="0.25">
      <c r="A25153">
        <v>72555</v>
      </c>
      <c r="B25153" t="s">
        <v>19946</v>
      </c>
    </row>
    <row r="25154" spans="1:2" x14ac:dyDescent="0.25">
      <c r="A25154">
        <v>72574</v>
      </c>
      <c r="B25154" t="s">
        <v>3213</v>
      </c>
    </row>
    <row r="25155" spans="1:2" x14ac:dyDescent="0.25">
      <c r="A25155">
        <v>72581</v>
      </c>
      <c r="B25155" t="s">
        <v>19947</v>
      </c>
    </row>
    <row r="25156" spans="1:2" x14ac:dyDescent="0.25">
      <c r="A25156">
        <v>72582</v>
      </c>
      <c r="B25156" t="s">
        <v>19948</v>
      </c>
    </row>
    <row r="25157" spans="1:2" x14ac:dyDescent="0.25">
      <c r="A25157">
        <v>72584</v>
      </c>
      <c r="B25157" t="s">
        <v>19949</v>
      </c>
    </row>
    <row r="25158" spans="1:2" x14ac:dyDescent="0.25">
      <c r="A25158">
        <v>72585</v>
      </c>
      <c r="B25158" t="s">
        <v>19950</v>
      </c>
    </row>
    <row r="25159" spans="1:2" x14ac:dyDescent="0.25">
      <c r="A25159">
        <v>72587</v>
      </c>
      <c r="B25159" t="s">
        <v>19951</v>
      </c>
    </row>
    <row r="25160" spans="1:2" x14ac:dyDescent="0.25">
      <c r="A25160">
        <v>72589</v>
      </c>
      <c r="B25160" t="s">
        <v>966</v>
      </c>
    </row>
    <row r="25161" spans="1:2" x14ac:dyDescent="0.25">
      <c r="A25161">
        <v>72622</v>
      </c>
      <c r="B25161" t="s">
        <v>19952</v>
      </c>
    </row>
    <row r="25162" spans="1:2" x14ac:dyDescent="0.25">
      <c r="A25162">
        <v>72627</v>
      </c>
      <c r="B25162" t="s">
        <v>19953</v>
      </c>
    </row>
    <row r="25163" spans="1:2" x14ac:dyDescent="0.25">
      <c r="A25163">
        <v>72629</v>
      </c>
      <c r="B25163" t="s">
        <v>19953</v>
      </c>
    </row>
    <row r="25164" spans="1:2" x14ac:dyDescent="0.25">
      <c r="A25164">
        <v>72631</v>
      </c>
      <c r="B25164" t="s">
        <v>19953</v>
      </c>
    </row>
    <row r="25165" spans="1:2" x14ac:dyDescent="0.25">
      <c r="A25165">
        <v>72636</v>
      </c>
      <c r="B25165" t="s">
        <v>19954</v>
      </c>
    </row>
    <row r="25166" spans="1:2" x14ac:dyDescent="0.25">
      <c r="A25166">
        <v>72637</v>
      </c>
      <c r="B25166" t="s">
        <v>19955</v>
      </c>
    </row>
    <row r="25167" spans="1:2" x14ac:dyDescent="0.25">
      <c r="A25167">
        <v>72639</v>
      </c>
      <c r="B25167" t="s">
        <v>19955</v>
      </c>
    </row>
    <row r="25168" spans="1:2" x14ac:dyDescent="0.25">
      <c r="A25168">
        <v>72644</v>
      </c>
      <c r="B25168" t="s">
        <v>19956</v>
      </c>
    </row>
    <row r="25169" spans="1:2" x14ac:dyDescent="0.25">
      <c r="A25169">
        <v>72649</v>
      </c>
      <c r="B25169" t="s">
        <v>19957</v>
      </c>
    </row>
    <row r="25170" spans="1:2" x14ac:dyDescent="0.25">
      <c r="A25170">
        <v>72654</v>
      </c>
      <c r="B25170" t="s">
        <v>19958</v>
      </c>
    </row>
    <row r="25171" spans="1:2" x14ac:dyDescent="0.25">
      <c r="A25171">
        <v>72655</v>
      </c>
      <c r="B25171" t="s">
        <v>2438</v>
      </c>
    </row>
    <row r="25172" spans="1:2" x14ac:dyDescent="0.25">
      <c r="A25172">
        <v>72657</v>
      </c>
      <c r="B25172" t="s">
        <v>19959</v>
      </c>
    </row>
    <row r="25173" spans="1:2" x14ac:dyDescent="0.25">
      <c r="A25173">
        <v>72658</v>
      </c>
      <c r="B25173" t="s">
        <v>19960</v>
      </c>
    </row>
    <row r="25174" spans="1:2" x14ac:dyDescent="0.25">
      <c r="A25174">
        <v>72660</v>
      </c>
      <c r="B25174" t="s">
        <v>15651</v>
      </c>
    </row>
    <row r="25175" spans="1:2" x14ac:dyDescent="0.25">
      <c r="A25175">
        <v>72661</v>
      </c>
      <c r="B25175" t="s">
        <v>19961</v>
      </c>
    </row>
    <row r="25176" spans="1:2" x14ac:dyDescent="0.25">
      <c r="A25176">
        <v>72663</v>
      </c>
      <c r="B25176" t="s">
        <v>19962</v>
      </c>
    </row>
    <row r="25177" spans="1:2" x14ac:dyDescent="0.25">
      <c r="A25177">
        <v>72664</v>
      </c>
      <c r="B25177" t="s">
        <v>19963</v>
      </c>
    </row>
    <row r="25178" spans="1:2" x14ac:dyDescent="0.25">
      <c r="A25178">
        <v>72666</v>
      </c>
      <c r="B25178" t="s">
        <v>19964</v>
      </c>
    </row>
    <row r="25179" spans="1:2" x14ac:dyDescent="0.25">
      <c r="A25179">
        <v>72667</v>
      </c>
      <c r="B25179" t="s">
        <v>19965</v>
      </c>
    </row>
    <row r="25180" spans="1:2" x14ac:dyDescent="0.25">
      <c r="A25180">
        <v>72669</v>
      </c>
      <c r="B25180" t="s">
        <v>754</v>
      </c>
    </row>
    <row r="25181" spans="1:2" x14ac:dyDescent="0.25">
      <c r="A25181">
        <v>72731</v>
      </c>
      <c r="B25181" t="s">
        <v>658</v>
      </c>
    </row>
    <row r="25182" spans="1:2" x14ac:dyDescent="0.25">
      <c r="A25182">
        <v>72732</v>
      </c>
      <c r="B25182" t="s">
        <v>658</v>
      </c>
    </row>
    <row r="25183" spans="1:2" x14ac:dyDescent="0.25">
      <c r="A25183">
        <v>72740</v>
      </c>
      <c r="B25183" t="s">
        <v>658</v>
      </c>
    </row>
    <row r="25184" spans="1:2" x14ac:dyDescent="0.25">
      <c r="A25184">
        <v>72741</v>
      </c>
      <c r="B25184" t="s">
        <v>658</v>
      </c>
    </row>
    <row r="25185" spans="1:2" x14ac:dyDescent="0.25">
      <c r="A25185">
        <v>72760</v>
      </c>
      <c r="B25185" t="s">
        <v>658</v>
      </c>
    </row>
    <row r="25186" spans="1:2" x14ac:dyDescent="0.25">
      <c r="A25186">
        <v>72762</v>
      </c>
      <c r="B25186" t="s">
        <v>658</v>
      </c>
    </row>
    <row r="25187" spans="1:2" x14ac:dyDescent="0.25">
      <c r="A25187">
        <v>72764</v>
      </c>
      <c r="B25187" t="s">
        <v>658</v>
      </c>
    </row>
    <row r="25188" spans="1:2" x14ac:dyDescent="0.25">
      <c r="A25188">
        <v>72766</v>
      </c>
      <c r="B25188" t="s">
        <v>658</v>
      </c>
    </row>
    <row r="25189" spans="1:2" x14ac:dyDescent="0.25">
      <c r="A25189">
        <v>72768</v>
      </c>
      <c r="B25189" t="s">
        <v>658</v>
      </c>
    </row>
    <row r="25190" spans="1:2" x14ac:dyDescent="0.25">
      <c r="A25190">
        <v>72770</v>
      </c>
      <c r="B25190" t="s">
        <v>658</v>
      </c>
    </row>
    <row r="25191" spans="1:2" x14ac:dyDescent="0.25">
      <c r="A25191">
        <v>72793</v>
      </c>
      <c r="B25191" t="s">
        <v>643</v>
      </c>
    </row>
    <row r="25192" spans="1:2" x14ac:dyDescent="0.25">
      <c r="A25192">
        <v>72800</v>
      </c>
      <c r="B25192" t="s">
        <v>19966</v>
      </c>
    </row>
    <row r="25193" spans="1:2" x14ac:dyDescent="0.25">
      <c r="A25193">
        <v>72805</v>
      </c>
      <c r="B25193" t="s">
        <v>541</v>
      </c>
    </row>
    <row r="25194" spans="1:2" x14ac:dyDescent="0.25">
      <c r="A25194">
        <v>72810</v>
      </c>
      <c r="B25194" t="s">
        <v>19967</v>
      </c>
    </row>
    <row r="25195" spans="1:2" x14ac:dyDescent="0.25">
      <c r="A25195">
        <v>72811</v>
      </c>
      <c r="B25195" t="s">
        <v>7237</v>
      </c>
    </row>
    <row r="25196" spans="1:2" x14ac:dyDescent="0.25">
      <c r="A25196">
        <v>72813</v>
      </c>
      <c r="B25196" t="s">
        <v>19879</v>
      </c>
    </row>
    <row r="25197" spans="1:2" x14ac:dyDescent="0.25">
      <c r="A25197">
        <v>72813</v>
      </c>
      <c r="B25197" t="s">
        <v>7237</v>
      </c>
    </row>
    <row r="25198" spans="1:2" x14ac:dyDescent="0.25">
      <c r="A25198">
        <v>72818</v>
      </c>
      <c r="B25198" t="s">
        <v>19968</v>
      </c>
    </row>
    <row r="25199" spans="1:2" x14ac:dyDescent="0.25">
      <c r="A25199">
        <v>72819</v>
      </c>
      <c r="B25199" t="s">
        <v>688</v>
      </c>
    </row>
    <row r="25200" spans="1:2" x14ac:dyDescent="0.25">
      <c r="A25200">
        <v>72820</v>
      </c>
      <c r="B25200" t="s">
        <v>19969</v>
      </c>
    </row>
    <row r="25201" spans="1:2" x14ac:dyDescent="0.25">
      <c r="A25201">
        <v>72820</v>
      </c>
      <c r="B25201" t="s">
        <v>688</v>
      </c>
    </row>
    <row r="25202" spans="1:2" x14ac:dyDescent="0.25">
      <c r="A25202">
        <v>72827</v>
      </c>
      <c r="B25202" t="s">
        <v>19970</v>
      </c>
    </row>
    <row r="25203" spans="1:2" x14ac:dyDescent="0.25">
      <c r="A25203">
        <v>72829</v>
      </c>
      <c r="B25203" t="s">
        <v>19971</v>
      </c>
    </row>
    <row r="25204" spans="1:2" x14ac:dyDescent="0.25">
      <c r="A25204">
        <v>73033</v>
      </c>
      <c r="B25204" t="s">
        <v>419</v>
      </c>
    </row>
    <row r="25205" spans="1:2" x14ac:dyDescent="0.25">
      <c r="A25205">
        <v>73035</v>
      </c>
      <c r="B25205" t="s">
        <v>419</v>
      </c>
    </row>
    <row r="25206" spans="1:2" x14ac:dyDescent="0.25">
      <c r="A25206">
        <v>73037</v>
      </c>
      <c r="B25206" t="s">
        <v>19972</v>
      </c>
    </row>
    <row r="25207" spans="1:2" x14ac:dyDescent="0.25">
      <c r="A25207">
        <v>73037</v>
      </c>
      <c r="B25207" t="s">
        <v>419</v>
      </c>
    </row>
    <row r="25208" spans="1:2" x14ac:dyDescent="0.25">
      <c r="A25208">
        <v>73037</v>
      </c>
      <c r="B25208" t="s">
        <v>19973</v>
      </c>
    </row>
    <row r="25209" spans="1:2" x14ac:dyDescent="0.25">
      <c r="A25209">
        <v>73054</v>
      </c>
      <c r="B25209" t="s">
        <v>19974</v>
      </c>
    </row>
    <row r="25210" spans="1:2" x14ac:dyDescent="0.25">
      <c r="A25210">
        <v>73054</v>
      </c>
      <c r="B25210" t="s">
        <v>19975</v>
      </c>
    </row>
    <row r="25211" spans="1:2" x14ac:dyDescent="0.25">
      <c r="A25211">
        <v>73061</v>
      </c>
      <c r="B25211" t="s">
        <v>2722</v>
      </c>
    </row>
    <row r="25212" spans="1:2" x14ac:dyDescent="0.25">
      <c r="A25212">
        <v>73066</v>
      </c>
      <c r="B25212" t="s">
        <v>750</v>
      </c>
    </row>
    <row r="25213" spans="1:2" x14ac:dyDescent="0.25">
      <c r="A25213">
        <v>73072</v>
      </c>
      <c r="B25213" t="s">
        <v>345</v>
      </c>
    </row>
    <row r="25214" spans="1:2" x14ac:dyDescent="0.25">
      <c r="A25214">
        <v>73072</v>
      </c>
      <c r="B25214" t="s">
        <v>19976</v>
      </c>
    </row>
    <row r="25215" spans="1:2" x14ac:dyDescent="0.25">
      <c r="A25215">
        <v>73072</v>
      </c>
      <c r="B25215" t="s">
        <v>19977</v>
      </c>
    </row>
    <row r="25216" spans="1:2" x14ac:dyDescent="0.25">
      <c r="A25216">
        <v>73072</v>
      </c>
      <c r="B25216" t="s">
        <v>19978</v>
      </c>
    </row>
    <row r="25217" spans="1:2" x14ac:dyDescent="0.25">
      <c r="A25217">
        <v>73079</v>
      </c>
      <c r="B25217" t="s">
        <v>19979</v>
      </c>
    </row>
    <row r="25218" spans="1:2" x14ac:dyDescent="0.25">
      <c r="A25218">
        <v>73079</v>
      </c>
      <c r="B25218" t="s">
        <v>696</v>
      </c>
    </row>
    <row r="25219" spans="1:2" x14ac:dyDescent="0.25">
      <c r="A25219">
        <v>73084</v>
      </c>
      <c r="B25219" t="s">
        <v>677</v>
      </c>
    </row>
    <row r="25220" spans="1:2" x14ac:dyDescent="0.25">
      <c r="A25220">
        <v>73085</v>
      </c>
      <c r="B25220" t="s">
        <v>19980</v>
      </c>
    </row>
    <row r="25221" spans="1:2" x14ac:dyDescent="0.25">
      <c r="A25221">
        <v>73087</v>
      </c>
      <c r="B25221" t="s">
        <v>3213</v>
      </c>
    </row>
    <row r="25222" spans="1:2" x14ac:dyDescent="0.25">
      <c r="A25222">
        <v>73087</v>
      </c>
      <c r="B25222" t="s">
        <v>19980</v>
      </c>
    </row>
    <row r="25223" spans="1:2" x14ac:dyDescent="0.25">
      <c r="A25223">
        <v>73087</v>
      </c>
      <c r="B25223" t="s">
        <v>19981</v>
      </c>
    </row>
    <row r="25224" spans="1:2" x14ac:dyDescent="0.25">
      <c r="A25224">
        <v>73092</v>
      </c>
      <c r="B25224" t="s">
        <v>15816</v>
      </c>
    </row>
    <row r="25225" spans="1:2" x14ac:dyDescent="0.25">
      <c r="A25225">
        <v>73093</v>
      </c>
      <c r="B25225" t="s">
        <v>19982</v>
      </c>
    </row>
    <row r="25226" spans="1:2" x14ac:dyDescent="0.25">
      <c r="A25226">
        <v>73095</v>
      </c>
      <c r="B25226" t="s">
        <v>19982</v>
      </c>
    </row>
    <row r="25227" spans="1:2" x14ac:dyDescent="0.25">
      <c r="A25227">
        <v>73096</v>
      </c>
      <c r="B25227" t="s">
        <v>19983</v>
      </c>
    </row>
    <row r="25228" spans="1:2" x14ac:dyDescent="0.25">
      <c r="A25228">
        <v>73098</v>
      </c>
      <c r="B25228" t="s">
        <v>19983</v>
      </c>
    </row>
    <row r="25229" spans="1:2" x14ac:dyDescent="0.25">
      <c r="A25229">
        <v>73099</v>
      </c>
      <c r="B25229" t="s">
        <v>19984</v>
      </c>
    </row>
    <row r="25230" spans="1:2" x14ac:dyDescent="0.25">
      <c r="A25230">
        <v>73101</v>
      </c>
      <c r="B25230" t="s">
        <v>19985</v>
      </c>
    </row>
    <row r="25231" spans="1:2" x14ac:dyDescent="0.25">
      <c r="A25231">
        <v>73102</v>
      </c>
      <c r="B25231" t="s">
        <v>19986</v>
      </c>
    </row>
    <row r="25232" spans="1:2" x14ac:dyDescent="0.25">
      <c r="A25232">
        <v>73104</v>
      </c>
      <c r="B25232" t="s">
        <v>19987</v>
      </c>
    </row>
    <row r="25233" spans="1:2" x14ac:dyDescent="0.25">
      <c r="A25233">
        <v>73105</v>
      </c>
      <c r="B25233" t="s">
        <v>1012</v>
      </c>
    </row>
    <row r="25234" spans="1:2" x14ac:dyDescent="0.25">
      <c r="A25234">
        <v>73107</v>
      </c>
      <c r="B25234" t="s">
        <v>1328</v>
      </c>
    </row>
    <row r="25235" spans="1:2" x14ac:dyDescent="0.25">
      <c r="A25235">
        <v>73107</v>
      </c>
      <c r="B25235" t="s">
        <v>19988</v>
      </c>
    </row>
    <row r="25236" spans="1:2" x14ac:dyDescent="0.25">
      <c r="A25236">
        <v>73107</v>
      </c>
      <c r="B25236" t="s">
        <v>19989</v>
      </c>
    </row>
    <row r="25237" spans="1:2" x14ac:dyDescent="0.25">
      <c r="A25237">
        <v>73108</v>
      </c>
      <c r="B25237" t="s">
        <v>19990</v>
      </c>
    </row>
    <row r="25238" spans="1:2" x14ac:dyDescent="0.25">
      <c r="A25238">
        <v>73110</v>
      </c>
      <c r="B25238" t="s">
        <v>441</v>
      </c>
    </row>
    <row r="25239" spans="1:2" x14ac:dyDescent="0.25">
      <c r="A25239">
        <v>73111</v>
      </c>
      <c r="B25239" t="s">
        <v>19991</v>
      </c>
    </row>
    <row r="25240" spans="1:2" x14ac:dyDescent="0.25">
      <c r="A25240">
        <v>73113</v>
      </c>
      <c r="B25240" t="s">
        <v>19879</v>
      </c>
    </row>
    <row r="25241" spans="1:2" x14ac:dyDescent="0.25">
      <c r="A25241">
        <v>73113</v>
      </c>
      <c r="B25241" t="s">
        <v>19992</v>
      </c>
    </row>
    <row r="25242" spans="1:2" x14ac:dyDescent="0.25">
      <c r="A25242">
        <v>73114</v>
      </c>
      <c r="B25242" t="s">
        <v>19993</v>
      </c>
    </row>
    <row r="25243" spans="1:2" x14ac:dyDescent="0.25">
      <c r="A25243">
        <v>73116</v>
      </c>
      <c r="B25243" t="s">
        <v>19994</v>
      </c>
    </row>
    <row r="25244" spans="1:2" x14ac:dyDescent="0.25">
      <c r="A25244">
        <v>73116</v>
      </c>
      <c r="B25244" t="s">
        <v>19995</v>
      </c>
    </row>
    <row r="25245" spans="1:2" x14ac:dyDescent="0.25">
      <c r="A25245">
        <v>73116</v>
      </c>
      <c r="B25245" t="s">
        <v>778</v>
      </c>
    </row>
    <row r="25246" spans="1:2" x14ac:dyDescent="0.25">
      <c r="A25246">
        <v>73117</v>
      </c>
      <c r="B25246" t="s">
        <v>776</v>
      </c>
    </row>
    <row r="25247" spans="1:2" x14ac:dyDescent="0.25">
      <c r="A25247">
        <v>73119</v>
      </c>
      <c r="B25247" t="s">
        <v>18650</v>
      </c>
    </row>
    <row r="25248" spans="1:2" x14ac:dyDescent="0.25">
      <c r="A25248">
        <v>73207</v>
      </c>
      <c r="B25248" t="s">
        <v>19996</v>
      </c>
    </row>
    <row r="25249" spans="1:2" x14ac:dyDescent="0.25">
      <c r="A25249">
        <v>73230</v>
      </c>
      <c r="B25249" t="s">
        <v>1557</v>
      </c>
    </row>
    <row r="25250" spans="1:2" x14ac:dyDescent="0.25">
      <c r="A25250">
        <v>73235</v>
      </c>
      <c r="B25250" t="s">
        <v>19997</v>
      </c>
    </row>
    <row r="25251" spans="1:2" x14ac:dyDescent="0.25">
      <c r="A25251">
        <v>73235</v>
      </c>
      <c r="B25251" t="s">
        <v>784</v>
      </c>
    </row>
    <row r="25252" spans="1:2" x14ac:dyDescent="0.25">
      <c r="A25252">
        <v>73240</v>
      </c>
      <c r="B25252" t="s">
        <v>19998</v>
      </c>
    </row>
    <row r="25253" spans="1:2" x14ac:dyDescent="0.25">
      <c r="A25253">
        <v>73249</v>
      </c>
      <c r="B25253" t="s">
        <v>11996</v>
      </c>
    </row>
    <row r="25254" spans="1:2" x14ac:dyDescent="0.25">
      <c r="A25254">
        <v>73249</v>
      </c>
      <c r="B25254" t="s">
        <v>19999</v>
      </c>
    </row>
    <row r="25255" spans="1:2" x14ac:dyDescent="0.25">
      <c r="A25255">
        <v>73249</v>
      </c>
      <c r="B25255" t="s">
        <v>20000</v>
      </c>
    </row>
    <row r="25256" spans="1:2" x14ac:dyDescent="0.25">
      <c r="A25256">
        <v>73250</v>
      </c>
      <c r="B25256" t="s">
        <v>538</v>
      </c>
    </row>
    <row r="25257" spans="1:2" x14ac:dyDescent="0.25">
      <c r="A25257">
        <v>73252</v>
      </c>
      <c r="B25257" t="s">
        <v>538</v>
      </c>
    </row>
    <row r="25258" spans="1:2" x14ac:dyDescent="0.25">
      <c r="A25258">
        <v>73257</v>
      </c>
      <c r="B25258" t="s">
        <v>20001</v>
      </c>
    </row>
    <row r="25259" spans="1:2" x14ac:dyDescent="0.25">
      <c r="A25259">
        <v>73262</v>
      </c>
      <c r="B25259" t="s">
        <v>1862</v>
      </c>
    </row>
    <row r="25260" spans="1:2" x14ac:dyDescent="0.25">
      <c r="A25260">
        <v>73263</v>
      </c>
      <c r="B25260" t="s">
        <v>19947</v>
      </c>
    </row>
    <row r="25261" spans="1:2" x14ac:dyDescent="0.25">
      <c r="A25261">
        <v>73265</v>
      </c>
      <c r="B25261" t="s">
        <v>19947</v>
      </c>
    </row>
    <row r="25262" spans="1:2" x14ac:dyDescent="0.25">
      <c r="A25262">
        <v>73266</v>
      </c>
      <c r="B25262" t="s">
        <v>293</v>
      </c>
    </row>
    <row r="25263" spans="1:2" x14ac:dyDescent="0.25">
      <c r="A25263">
        <v>73266</v>
      </c>
      <c r="B25263" t="s">
        <v>20002</v>
      </c>
    </row>
    <row r="25264" spans="1:2" x14ac:dyDescent="0.25">
      <c r="A25264">
        <v>73266</v>
      </c>
      <c r="B25264" t="s">
        <v>20003</v>
      </c>
    </row>
    <row r="25265" spans="1:2" x14ac:dyDescent="0.25">
      <c r="A25265">
        <v>73266</v>
      </c>
      <c r="B25265" t="s">
        <v>20004</v>
      </c>
    </row>
    <row r="25266" spans="1:2" x14ac:dyDescent="0.25">
      <c r="A25266">
        <v>73268</v>
      </c>
      <c r="B25266" t="s">
        <v>20005</v>
      </c>
    </row>
    <row r="25267" spans="1:2" x14ac:dyDescent="0.25">
      <c r="A25267">
        <v>73269</v>
      </c>
      <c r="B25267" t="s">
        <v>460</v>
      </c>
    </row>
    <row r="25268" spans="1:2" x14ac:dyDescent="0.25">
      <c r="A25268">
        <v>73271</v>
      </c>
      <c r="B25268" t="s">
        <v>20006</v>
      </c>
    </row>
    <row r="25269" spans="1:2" x14ac:dyDescent="0.25">
      <c r="A25269">
        <v>73272</v>
      </c>
      <c r="B25269" t="s">
        <v>20007</v>
      </c>
    </row>
    <row r="25270" spans="1:2" x14ac:dyDescent="0.25">
      <c r="A25270">
        <v>73274</v>
      </c>
      <c r="B25270" t="s">
        <v>20008</v>
      </c>
    </row>
    <row r="25271" spans="1:2" x14ac:dyDescent="0.25">
      <c r="A25271">
        <v>73275</v>
      </c>
      <c r="B25271" t="s">
        <v>20009</v>
      </c>
    </row>
    <row r="25272" spans="1:2" x14ac:dyDescent="0.25">
      <c r="A25272">
        <v>73277</v>
      </c>
      <c r="B25272" t="s">
        <v>20010</v>
      </c>
    </row>
    <row r="25273" spans="1:2" x14ac:dyDescent="0.25">
      <c r="A25273">
        <v>73278</v>
      </c>
      <c r="B25273" t="s">
        <v>20011</v>
      </c>
    </row>
    <row r="25274" spans="1:2" x14ac:dyDescent="0.25">
      <c r="A25274">
        <v>73312</v>
      </c>
      <c r="B25274" t="s">
        <v>20012</v>
      </c>
    </row>
    <row r="25275" spans="1:2" x14ac:dyDescent="0.25">
      <c r="A25275">
        <v>73312</v>
      </c>
      <c r="B25275" t="s">
        <v>409</v>
      </c>
    </row>
    <row r="25276" spans="1:2" x14ac:dyDescent="0.25">
      <c r="A25276">
        <v>73312</v>
      </c>
      <c r="B25276" t="s">
        <v>7758</v>
      </c>
    </row>
    <row r="25277" spans="1:2" x14ac:dyDescent="0.25">
      <c r="A25277">
        <v>73312</v>
      </c>
      <c r="B25277" t="s">
        <v>20013</v>
      </c>
    </row>
    <row r="25278" spans="1:2" x14ac:dyDescent="0.25">
      <c r="A25278">
        <v>73324</v>
      </c>
      <c r="B25278" t="s">
        <v>357</v>
      </c>
    </row>
    <row r="25279" spans="1:2" x14ac:dyDescent="0.25">
      <c r="A25279">
        <v>73326</v>
      </c>
      <c r="B25279" t="s">
        <v>357</v>
      </c>
    </row>
    <row r="25280" spans="1:2" x14ac:dyDescent="0.25">
      <c r="A25280">
        <v>73327</v>
      </c>
      <c r="B25280" t="s">
        <v>512</v>
      </c>
    </row>
    <row r="25281" spans="1:2" x14ac:dyDescent="0.25">
      <c r="A25281">
        <v>73329</v>
      </c>
      <c r="B25281" t="s">
        <v>512</v>
      </c>
    </row>
    <row r="25282" spans="1:2" x14ac:dyDescent="0.25">
      <c r="A25282">
        <v>73333</v>
      </c>
      <c r="B25282" t="s">
        <v>20014</v>
      </c>
    </row>
    <row r="25283" spans="1:2" x14ac:dyDescent="0.25">
      <c r="A25283">
        <v>73334</v>
      </c>
      <c r="B25283" t="s">
        <v>3213</v>
      </c>
    </row>
    <row r="25284" spans="1:2" x14ac:dyDescent="0.25">
      <c r="A25284">
        <v>73337</v>
      </c>
      <c r="B25284" t="s">
        <v>3213</v>
      </c>
    </row>
    <row r="25285" spans="1:2" x14ac:dyDescent="0.25">
      <c r="A25285">
        <v>73337</v>
      </c>
      <c r="B25285" t="s">
        <v>20015</v>
      </c>
    </row>
    <row r="25286" spans="1:2" x14ac:dyDescent="0.25">
      <c r="A25286">
        <v>73338</v>
      </c>
      <c r="B25286" t="s">
        <v>20016</v>
      </c>
    </row>
    <row r="25287" spans="1:2" x14ac:dyDescent="0.25">
      <c r="A25287">
        <v>73340</v>
      </c>
      <c r="B25287" t="s">
        <v>20016</v>
      </c>
    </row>
    <row r="25288" spans="1:2" x14ac:dyDescent="0.25">
      <c r="A25288">
        <v>73342</v>
      </c>
      <c r="B25288" t="s">
        <v>3213</v>
      </c>
    </row>
    <row r="25289" spans="1:2" x14ac:dyDescent="0.25">
      <c r="A25289">
        <v>73344</v>
      </c>
      <c r="B25289" t="s">
        <v>20017</v>
      </c>
    </row>
    <row r="25290" spans="1:2" x14ac:dyDescent="0.25">
      <c r="A25290">
        <v>73345</v>
      </c>
      <c r="B25290" t="s">
        <v>20018</v>
      </c>
    </row>
    <row r="25291" spans="1:2" x14ac:dyDescent="0.25">
      <c r="A25291">
        <v>73345</v>
      </c>
      <c r="B25291" t="s">
        <v>20019</v>
      </c>
    </row>
    <row r="25292" spans="1:2" x14ac:dyDescent="0.25">
      <c r="A25292">
        <v>73345</v>
      </c>
      <c r="B25292" t="s">
        <v>20020</v>
      </c>
    </row>
    <row r="25293" spans="1:2" x14ac:dyDescent="0.25">
      <c r="A25293">
        <v>73345</v>
      </c>
      <c r="B25293" t="s">
        <v>20021</v>
      </c>
    </row>
    <row r="25294" spans="1:2" x14ac:dyDescent="0.25">
      <c r="A25294">
        <v>73347</v>
      </c>
      <c r="B25294" t="s">
        <v>1688</v>
      </c>
    </row>
    <row r="25295" spans="1:2" x14ac:dyDescent="0.25">
      <c r="A25295">
        <v>73349</v>
      </c>
      <c r="B25295" t="s">
        <v>20022</v>
      </c>
    </row>
    <row r="25296" spans="1:2" x14ac:dyDescent="0.25">
      <c r="A25296">
        <v>73349</v>
      </c>
      <c r="B25296" t="s">
        <v>20023</v>
      </c>
    </row>
    <row r="25297" spans="1:2" x14ac:dyDescent="0.25">
      <c r="A25297">
        <v>73349</v>
      </c>
      <c r="B25297" t="s">
        <v>20024</v>
      </c>
    </row>
    <row r="25298" spans="1:2" x14ac:dyDescent="0.25">
      <c r="A25298">
        <v>73349</v>
      </c>
      <c r="B25298" t="s">
        <v>20025</v>
      </c>
    </row>
    <row r="25299" spans="1:2" x14ac:dyDescent="0.25">
      <c r="A25299">
        <v>73416</v>
      </c>
      <c r="B25299" t="s">
        <v>231</v>
      </c>
    </row>
    <row r="25300" spans="1:2" x14ac:dyDescent="0.25">
      <c r="A25300">
        <v>73430</v>
      </c>
      <c r="B25300" t="s">
        <v>231</v>
      </c>
    </row>
    <row r="25301" spans="1:2" x14ac:dyDescent="0.25">
      <c r="A25301">
        <v>73431</v>
      </c>
      <c r="B25301" t="s">
        <v>231</v>
      </c>
    </row>
    <row r="25302" spans="1:2" x14ac:dyDescent="0.25">
      <c r="A25302">
        <v>73432</v>
      </c>
      <c r="B25302" t="s">
        <v>231</v>
      </c>
    </row>
    <row r="25303" spans="1:2" x14ac:dyDescent="0.25">
      <c r="A25303">
        <v>73433</v>
      </c>
      <c r="B25303" t="s">
        <v>231</v>
      </c>
    </row>
    <row r="25304" spans="1:2" x14ac:dyDescent="0.25">
      <c r="A25304">
        <v>73434</v>
      </c>
      <c r="B25304" t="s">
        <v>231</v>
      </c>
    </row>
    <row r="25305" spans="1:2" x14ac:dyDescent="0.25">
      <c r="A25305">
        <v>73434</v>
      </c>
      <c r="B25305" t="s">
        <v>20026</v>
      </c>
    </row>
    <row r="25306" spans="1:2" x14ac:dyDescent="0.25">
      <c r="A25306">
        <v>73441</v>
      </c>
      <c r="B25306" t="s">
        <v>302</v>
      </c>
    </row>
    <row r="25307" spans="1:2" x14ac:dyDescent="0.25">
      <c r="A25307">
        <v>73441</v>
      </c>
      <c r="B25307" t="s">
        <v>20027</v>
      </c>
    </row>
    <row r="25308" spans="1:2" x14ac:dyDescent="0.25">
      <c r="A25308">
        <v>73441</v>
      </c>
      <c r="B25308" t="s">
        <v>4385</v>
      </c>
    </row>
    <row r="25309" spans="1:2" x14ac:dyDescent="0.25">
      <c r="A25309">
        <v>73441</v>
      </c>
      <c r="B25309" t="s">
        <v>16520</v>
      </c>
    </row>
    <row r="25310" spans="1:2" x14ac:dyDescent="0.25">
      <c r="A25310">
        <v>73447</v>
      </c>
      <c r="B25310" t="s">
        <v>608</v>
      </c>
    </row>
    <row r="25311" spans="1:2" x14ac:dyDescent="0.25">
      <c r="A25311">
        <v>73448</v>
      </c>
      <c r="B25311" t="s">
        <v>20028</v>
      </c>
    </row>
    <row r="25312" spans="1:2" x14ac:dyDescent="0.25">
      <c r="A25312">
        <v>73450</v>
      </c>
      <c r="B25312" t="s">
        <v>20029</v>
      </c>
    </row>
    <row r="25313" spans="1:2" x14ac:dyDescent="0.25">
      <c r="A25313">
        <v>73450</v>
      </c>
      <c r="B25313" t="s">
        <v>20028</v>
      </c>
    </row>
    <row r="25314" spans="1:2" x14ac:dyDescent="0.25">
      <c r="A25314">
        <v>73451</v>
      </c>
      <c r="B25314" t="s">
        <v>232</v>
      </c>
    </row>
    <row r="25315" spans="1:2" x14ac:dyDescent="0.25">
      <c r="A25315">
        <v>73453</v>
      </c>
      <c r="B25315" t="s">
        <v>232</v>
      </c>
    </row>
    <row r="25316" spans="1:2" x14ac:dyDescent="0.25">
      <c r="A25316">
        <v>73453</v>
      </c>
      <c r="B25316" t="s">
        <v>20030</v>
      </c>
    </row>
    <row r="25317" spans="1:2" x14ac:dyDescent="0.25">
      <c r="A25317">
        <v>73453</v>
      </c>
      <c r="B25317" t="s">
        <v>20031</v>
      </c>
    </row>
    <row r="25318" spans="1:2" x14ac:dyDescent="0.25">
      <c r="A25318">
        <v>73453</v>
      </c>
      <c r="B25318" t="s">
        <v>20032</v>
      </c>
    </row>
    <row r="25319" spans="1:2" x14ac:dyDescent="0.25">
      <c r="A25319">
        <v>73453</v>
      </c>
      <c r="B25319" t="s">
        <v>20033</v>
      </c>
    </row>
    <row r="25320" spans="1:2" x14ac:dyDescent="0.25">
      <c r="A25320">
        <v>73453</v>
      </c>
      <c r="B25320" t="s">
        <v>20034</v>
      </c>
    </row>
    <row r="25321" spans="1:2" x14ac:dyDescent="0.25">
      <c r="A25321">
        <v>73453</v>
      </c>
      <c r="B25321" t="s">
        <v>20035</v>
      </c>
    </row>
    <row r="25322" spans="1:2" x14ac:dyDescent="0.25">
      <c r="A25322">
        <v>73453</v>
      </c>
      <c r="B25322" t="s">
        <v>20036</v>
      </c>
    </row>
    <row r="25323" spans="1:2" x14ac:dyDescent="0.25">
      <c r="A25323">
        <v>73453</v>
      </c>
      <c r="B25323" t="s">
        <v>20037</v>
      </c>
    </row>
    <row r="25324" spans="1:2" x14ac:dyDescent="0.25">
      <c r="A25324">
        <v>73453</v>
      </c>
      <c r="B25324" t="s">
        <v>20038</v>
      </c>
    </row>
    <row r="25325" spans="1:2" x14ac:dyDescent="0.25">
      <c r="A25325">
        <v>73453</v>
      </c>
      <c r="B25325" t="s">
        <v>20039</v>
      </c>
    </row>
    <row r="25326" spans="1:2" x14ac:dyDescent="0.25">
      <c r="A25326">
        <v>73453</v>
      </c>
      <c r="B25326" t="s">
        <v>20040</v>
      </c>
    </row>
    <row r="25327" spans="1:2" x14ac:dyDescent="0.25">
      <c r="A25327">
        <v>73453</v>
      </c>
      <c r="B25327" t="s">
        <v>20041</v>
      </c>
    </row>
    <row r="25328" spans="1:2" x14ac:dyDescent="0.25">
      <c r="A25328">
        <v>73453</v>
      </c>
      <c r="B25328" t="s">
        <v>20042</v>
      </c>
    </row>
    <row r="25329" spans="1:2" x14ac:dyDescent="0.25">
      <c r="A25329">
        <v>73455</v>
      </c>
      <c r="B25329" t="s">
        <v>20043</v>
      </c>
    </row>
    <row r="25330" spans="1:2" x14ac:dyDescent="0.25">
      <c r="A25330">
        <v>73457</v>
      </c>
      <c r="B25330" t="s">
        <v>20043</v>
      </c>
    </row>
    <row r="25331" spans="1:2" x14ac:dyDescent="0.25">
      <c r="A25331">
        <v>73458</v>
      </c>
      <c r="B25331" t="s">
        <v>472</v>
      </c>
    </row>
    <row r="25332" spans="1:2" x14ac:dyDescent="0.25">
      <c r="A25332">
        <v>73460</v>
      </c>
      <c r="B25332" t="s">
        <v>472</v>
      </c>
    </row>
    <row r="25333" spans="1:2" x14ac:dyDescent="0.25">
      <c r="A25333">
        <v>73461</v>
      </c>
      <c r="B25333" t="s">
        <v>15610</v>
      </c>
    </row>
    <row r="25334" spans="1:2" x14ac:dyDescent="0.25">
      <c r="A25334">
        <v>73463</v>
      </c>
      <c r="B25334" t="s">
        <v>15610</v>
      </c>
    </row>
    <row r="25335" spans="1:2" x14ac:dyDescent="0.25">
      <c r="A25335">
        <v>73464</v>
      </c>
      <c r="B25335" t="s">
        <v>20044</v>
      </c>
    </row>
    <row r="25336" spans="1:2" x14ac:dyDescent="0.25">
      <c r="A25336">
        <v>73466</v>
      </c>
      <c r="B25336" t="s">
        <v>20044</v>
      </c>
    </row>
    <row r="25337" spans="1:2" x14ac:dyDescent="0.25">
      <c r="A25337">
        <v>73467</v>
      </c>
      <c r="B25337" t="s">
        <v>1557</v>
      </c>
    </row>
    <row r="25338" spans="1:2" x14ac:dyDescent="0.25">
      <c r="A25338">
        <v>73469</v>
      </c>
      <c r="B25338" t="s">
        <v>20045</v>
      </c>
    </row>
    <row r="25339" spans="1:2" x14ac:dyDescent="0.25">
      <c r="A25339">
        <v>73479</v>
      </c>
      <c r="B25339" t="s">
        <v>20046</v>
      </c>
    </row>
    <row r="25340" spans="1:2" x14ac:dyDescent="0.25">
      <c r="A25340">
        <v>73479</v>
      </c>
      <c r="B25340" t="s">
        <v>367</v>
      </c>
    </row>
    <row r="25341" spans="1:2" x14ac:dyDescent="0.25">
      <c r="A25341">
        <v>73485</v>
      </c>
      <c r="B25341" t="s">
        <v>20047</v>
      </c>
    </row>
    <row r="25342" spans="1:2" x14ac:dyDescent="0.25">
      <c r="A25342">
        <v>73485</v>
      </c>
      <c r="B25342" t="s">
        <v>20048</v>
      </c>
    </row>
    <row r="25343" spans="1:2" x14ac:dyDescent="0.25">
      <c r="A25343">
        <v>73486</v>
      </c>
      <c r="B25343" t="s">
        <v>20049</v>
      </c>
    </row>
    <row r="25344" spans="1:2" x14ac:dyDescent="0.25">
      <c r="A25344">
        <v>73488</v>
      </c>
      <c r="B25344" t="s">
        <v>14907</v>
      </c>
    </row>
    <row r="25345" spans="1:2" x14ac:dyDescent="0.25">
      <c r="A25345">
        <v>73489</v>
      </c>
      <c r="B25345" t="s">
        <v>20050</v>
      </c>
    </row>
    <row r="25346" spans="1:2" x14ac:dyDescent="0.25">
      <c r="A25346">
        <v>73489</v>
      </c>
      <c r="B25346" t="s">
        <v>20051</v>
      </c>
    </row>
    <row r="25347" spans="1:2" x14ac:dyDescent="0.25">
      <c r="A25347">
        <v>73489</v>
      </c>
      <c r="B25347" t="s">
        <v>20052</v>
      </c>
    </row>
    <row r="25348" spans="1:2" x14ac:dyDescent="0.25">
      <c r="A25348">
        <v>73489</v>
      </c>
      <c r="B25348" t="s">
        <v>7211</v>
      </c>
    </row>
    <row r="25349" spans="1:2" x14ac:dyDescent="0.25">
      <c r="A25349">
        <v>73489</v>
      </c>
      <c r="B25349" t="s">
        <v>20053</v>
      </c>
    </row>
    <row r="25350" spans="1:2" x14ac:dyDescent="0.25">
      <c r="A25350">
        <v>73489</v>
      </c>
      <c r="B25350" t="s">
        <v>20054</v>
      </c>
    </row>
    <row r="25351" spans="1:2" x14ac:dyDescent="0.25">
      <c r="A25351">
        <v>73489</v>
      </c>
      <c r="B25351" t="s">
        <v>20055</v>
      </c>
    </row>
    <row r="25352" spans="1:2" x14ac:dyDescent="0.25">
      <c r="A25352">
        <v>73491</v>
      </c>
      <c r="B25352" t="s">
        <v>20056</v>
      </c>
    </row>
    <row r="25353" spans="1:2" x14ac:dyDescent="0.25">
      <c r="A25353">
        <v>73492</v>
      </c>
      <c r="B25353" t="s">
        <v>651</v>
      </c>
    </row>
    <row r="25354" spans="1:2" x14ac:dyDescent="0.25">
      <c r="A25354">
        <v>73494</v>
      </c>
      <c r="B25354" t="s">
        <v>20057</v>
      </c>
    </row>
    <row r="25355" spans="1:2" x14ac:dyDescent="0.25">
      <c r="A25355">
        <v>73494</v>
      </c>
      <c r="B25355" t="s">
        <v>20058</v>
      </c>
    </row>
    <row r="25356" spans="1:2" x14ac:dyDescent="0.25">
      <c r="A25356">
        <v>73494</v>
      </c>
      <c r="B25356" t="s">
        <v>20059</v>
      </c>
    </row>
    <row r="25357" spans="1:2" x14ac:dyDescent="0.25">
      <c r="A25357">
        <v>73494</v>
      </c>
      <c r="B25357" t="s">
        <v>7933</v>
      </c>
    </row>
    <row r="25358" spans="1:2" x14ac:dyDescent="0.25">
      <c r="A25358">
        <v>73495</v>
      </c>
      <c r="B25358" t="s">
        <v>20060</v>
      </c>
    </row>
    <row r="25359" spans="1:2" x14ac:dyDescent="0.25">
      <c r="A25359">
        <v>73497</v>
      </c>
      <c r="B25359" t="s">
        <v>20061</v>
      </c>
    </row>
    <row r="25360" spans="1:2" x14ac:dyDescent="0.25">
      <c r="A25360">
        <v>73497</v>
      </c>
      <c r="B25360" t="s">
        <v>20062</v>
      </c>
    </row>
    <row r="25361" spans="1:2" x14ac:dyDescent="0.25">
      <c r="A25361">
        <v>73497</v>
      </c>
      <c r="B25361" t="s">
        <v>20063</v>
      </c>
    </row>
    <row r="25362" spans="1:2" x14ac:dyDescent="0.25">
      <c r="A25362">
        <v>73497</v>
      </c>
      <c r="B25362" t="s">
        <v>20064</v>
      </c>
    </row>
    <row r="25363" spans="1:2" x14ac:dyDescent="0.25">
      <c r="A25363">
        <v>73497</v>
      </c>
      <c r="B25363" t="s">
        <v>20065</v>
      </c>
    </row>
    <row r="25364" spans="1:2" x14ac:dyDescent="0.25">
      <c r="A25364">
        <v>73497</v>
      </c>
      <c r="B25364" t="s">
        <v>20066</v>
      </c>
    </row>
    <row r="25365" spans="1:2" x14ac:dyDescent="0.25">
      <c r="A25365">
        <v>73497</v>
      </c>
      <c r="B25365" t="s">
        <v>783</v>
      </c>
    </row>
    <row r="25366" spans="1:2" x14ac:dyDescent="0.25">
      <c r="A25366">
        <v>73499</v>
      </c>
      <c r="B25366" t="s">
        <v>815</v>
      </c>
    </row>
    <row r="25367" spans="1:2" x14ac:dyDescent="0.25">
      <c r="A25367">
        <v>73525</v>
      </c>
      <c r="B25367" t="s">
        <v>20067</v>
      </c>
    </row>
    <row r="25368" spans="1:2" x14ac:dyDescent="0.25">
      <c r="A25368">
        <v>73527</v>
      </c>
      <c r="B25368" t="s">
        <v>20067</v>
      </c>
    </row>
    <row r="25369" spans="1:2" x14ac:dyDescent="0.25">
      <c r="A25369">
        <v>73527</v>
      </c>
      <c r="B25369" t="s">
        <v>20068</v>
      </c>
    </row>
    <row r="25370" spans="1:2" x14ac:dyDescent="0.25">
      <c r="A25370">
        <v>73529</v>
      </c>
      <c r="B25370" t="s">
        <v>20069</v>
      </c>
    </row>
    <row r="25371" spans="1:2" x14ac:dyDescent="0.25">
      <c r="A25371">
        <v>73529</v>
      </c>
      <c r="B25371" t="s">
        <v>20070</v>
      </c>
    </row>
    <row r="25372" spans="1:2" x14ac:dyDescent="0.25">
      <c r="A25372">
        <v>73529</v>
      </c>
      <c r="B25372" t="s">
        <v>20071</v>
      </c>
    </row>
    <row r="25373" spans="1:2" x14ac:dyDescent="0.25">
      <c r="A25373">
        <v>73529</v>
      </c>
      <c r="B25373" t="s">
        <v>20067</v>
      </c>
    </row>
    <row r="25374" spans="1:2" x14ac:dyDescent="0.25">
      <c r="A25374">
        <v>73540</v>
      </c>
      <c r="B25374" t="s">
        <v>456</v>
      </c>
    </row>
    <row r="25375" spans="1:2" x14ac:dyDescent="0.25">
      <c r="A25375">
        <v>73547</v>
      </c>
      <c r="B25375" t="s">
        <v>20072</v>
      </c>
    </row>
    <row r="25376" spans="1:2" x14ac:dyDescent="0.25">
      <c r="A25376">
        <v>73547</v>
      </c>
      <c r="B25376" t="s">
        <v>19115</v>
      </c>
    </row>
    <row r="25377" spans="1:2" x14ac:dyDescent="0.25">
      <c r="A25377">
        <v>73548</v>
      </c>
      <c r="B25377" t="s">
        <v>770</v>
      </c>
    </row>
    <row r="25378" spans="1:2" x14ac:dyDescent="0.25">
      <c r="A25378">
        <v>73550</v>
      </c>
      <c r="B25378" t="s">
        <v>20073</v>
      </c>
    </row>
    <row r="25379" spans="1:2" x14ac:dyDescent="0.25">
      <c r="A25379">
        <v>73550</v>
      </c>
      <c r="B25379" t="s">
        <v>770</v>
      </c>
    </row>
    <row r="25380" spans="1:2" x14ac:dyDescent="0.25">
      <c r="A25380">
        <v>73551</v>
      </c>
      <c r="B25380" t="s">
        <v>20074</v>
      </c>
    </row>
    <row r="25381" spans="1:2" x14ac:dyDescent="0.25">
      <c r="A25381">
        <v>73553</v>
      </c>
      <c r="B25381" t="s">
        <v>20074</v>
      </c>
    </row>
    <row r="25382" spans="1:2" x14ac:dyDescent="0.25">
      <c r="A25382">
        <v>73553</v>
      </c>
      <c r="B25382" t="s">
        <v>20075</v>
      </c>
    </row>
    <row r="25383" spans="1:2" x14ac:dyDescent="0.25">
      <c r="A25383">
        <v>73553</v>
      </c>
      <c r="B25383" t="s">
        <v>20076</v>
      </c>
    </row>
    <row r="25384" spans="1:2" x14ac:dyDescent="0.25">
      <c r="A25384">
        <v>73553</v>
      </c>
      <c r="B25384" t="s">
        <v>20077</v>
      </c>
    </row>
    <row r="25385" spans="1:2" x14ac:dyDescent="0.25">
      <c r="A25385">
        <v>73553</v>
      </c>
      <c r="B25385" t="s">
        <v>20078</v>
      </c>
    </row>
    <row r="25386" spans="1:2" x14ac:dyDescent="0.25">
      <c r="A25386">
        <v>73557</v>
      </c>
      <c r="B25386" t="s">
        <v>20079</v>
      </c>
    </row>
    <row r="25387" spans="1:2" x14ac:dyDescent="0.25">
      <c r="A25387">
        <v>73558</v>
      </c>
      <c r="B25387" t="s">
        <v>298</v>
      </c>
    </row>
    <row r="25388" spans="1:2" x14ac:dyDescent="0.25">
      <c r="A25388">
        <v>73560</v>
      </c>
      <c r="B25388" t="s">
        <v>298</v>
      </c>
    </row>
    <row r="25389" spans="1:2" x14ac:dyDescent="0.25">
      <c r="A25389">
        <v>73561</v>
      </c>
      <c r="B25389" t="s">
        <v>576</v>
      </c>
    </row>
    <row r="25390" spans="1:2" x14ac:dyDescent="0.25">
      <c r="A25390">
        <v>73563</v>
      </c>
      <c r="B25390" t="s">
        <v>576</v>
      </c>
    </row>
    <row r="25391" spans="1:2" x14ac:dyDescent="0.25">
      <c r="A25391">
        <v>73563</v>
      </c>
      <c r="B25391" t="s">
        <v>20080</v>
      </c>
    </row>
    <row r="25392" spans="1:2" x14ac:dyDescent="0.25">
      <c r="A25392">
        <v>73564</v>
      </c>
      <c r="B25392" t="s">
        <v>693</v>
      </c>
    </row>
    <row r="25393" spans="1:2" x14ac:dyDescent="0.25">
      <c r="A25393">
        <v>73565</v>
      </c>
      <c r="B25393" t="s">
        <v>20081</v>
      </c>
    </row>
    <row r="25394" spans="1:2" x14ac:dyDescent="0.25">
      <c r="A25394">
        <v>73565</v>
      </c>
      <c r="B25394" t="s">
        <v>693</v>
      </c>
    </row>
    <row r="25395" spans="1:2" x14ac:dyDescent="0.25">
      <c r="A25395">
        <v>73565</v>
      </c>
      <c r="B25395" t="s">
        <v>20082</v>
      </c>
    </row>
    <row r="25396" spans="1:2" x14ac:dyDescent="0.25">
      <c r="A25396">
        <v>73566</v>
      </c>
      <c r="B25396" t="s">
        <v>20083</v>
      </c>
    </row>
    <row r="25397" spans="1:2" x14ac:dyDescent="0.25">
      <c r="A25397">
        <v>73566</v>
      </c>
      <c r="B25397" t="s">
        <v>20084</v>
      </c>
    </row>
    <row r="25398" spans="1:2" x14ac:dyDescent="0.25">
      <c r="A25398">
        <v>73566</v>
      </c>
      <c r="B25398" t="s">
        <v>20085</v>
      </c>
    </row>
    <row r="25399" spans="1:2" x14ac:dyDescent="0.25">
      <c r="A25399">
        <v>73566</v>
      </c>
      <c r="B25399" t="s">
        <v>20086</v>
      </c>
    </row>
    <row r="25400" spans="1:2" x14ac:dyDescent="0.25">
      <c r="A25400">
        <v>73568</v>
      </c>
      <c r="B25400" t="s">
        <v>350</v>
      </c>
    </row>
    <row r="25401" spans="1:2" x14ac:dyDescent="0.25">
      <c r="A25401">
        <v>73568</v>
      </c>
      <c r="B25401" t="s">
        <v>20087</v>
      </c>
    </row>
    <row r="25402" spans="1:2" x14ac:dyDescent="0.25">
      <c r="A25402">
        <v>73568</v>
      </c>
      <c r="B25402" t="s">
        <v>20088</v>
      </c>
    </row>
    <row r="25403" spans="1:2" x14ac:dyDescent="0.25">
      <c r="A25403">
        <v>73569</v>
      </c>
      <c r="B25403" t="s">
        <v>20089</v>
      </c>
    </row>
    <row r="25404" spans="1:2" x14ac:dyDescent="0.25">
      <c r="A25404">
        <v>73569</v>
      </c>
      <c r="B25404" t="s">
        <v>10099</v>
      </c>
    </row>
    <row r="25405" spans="1:2" x14ac:dyDescent="0.25">
      <c r="A25405">
        <v>73569</v>
      </c>
      <c r="B25405" t="s">
        <v>378</v>
      </c>
    </row>
    <row r="25406" spans="1:2" x14ac:dyDescent="0.25">
      <c r="A25406">
        <v>73569</v>
      </c>
      <c r="B25406" t="s">
        <v>20090</v>
      </c>
    </row>
    <row r="25407" spans="1:2" x14ac:dyDescent="0.25">
      <c r="A25407">
        <v>73569</v>
      </c>
      <c r="B25407" t="s">
        <v>20091</v>
      </c>
    </row>
    <row r="25408" spans="1:2" x14ac:dyDescent="0.25">
      <c r="A25408">
        <v>73571</v>
      </c>
      <c r="B25408" t="s">
        <v>20092</v>
      </c>
    </row>
    <row r="25409" spans="1:2" x14ac:dyDescent="0.25">
      <c r="A25409">
        <v>73572</v>
      </c>
      <c r="B25409" t="s">
        <v>457</v>
      </c>
    </row>
    <row r="25410" spans="1:2" x14ac:dyDescent="0.25">
      <c r="A25410">
        <v>73574</v>
      </c>
      <c r="B25410" t="s">
        <v>20093</v>
      </c>
    </row>
    <row r="25411" spans="1:2" x14ac:dyDescent="0.25">
      <c r="A25411">
        <v>73574</v>
      </c>
      <c r="B25411" t="s">
        <v>20094</v>
      </c>
    </row>
    <row r="25412" spans="1:2" x14ac:dyDescent="0.25">
      <c r="A25412">
        <v>73574</v>
      </c>
      <c r="B25412" t="s">
        <v>20095</v>
      </c>
    </row>
    <row r="25413" spans="1:2" x14ac:dyDescent="0.25">
      <c r="A25413">
        <v>73575</v>
      </c>
      <c r="B25413" t="s">
        <v>17820</v>
      </c>
    </row>
    <row r="25414" spans="1:2" x14ac:dyDescent="0.25">
      <c r="A25414">
        <v>73575</v>
      </c>
      <c r="B25414" t="s">
        <v>20096</v>
      </c>
    </row>
    <row r="25415" spans="1:2" x14ac:dyDescent="0.25">
      <c r="A25415">
        <v>73575</v>
      </c>
      <c r="B25415" t="s">
        <v>20097</v>
      </c>
    </row>
    <row r="25416" spans="1:2" x14ac:dyDescent="0.25">
      <c r="A25416">
        <v>73575</v>
      </c>
      <c r="B25416" t="s">
        <v>20098</v>
      </c>
    </row>
    <row r="25417" spans="1:2" x14ac:dyDescent="0.25">
      <c r="A25417">
        <v>73575</v>
      </c>
      <c r="B25417" t="s">
        <v>5958</v>
      </c>
    </row>
    <row r="25418" spans="1:2" x14ac:dyDescent="0.25">
      <c r="A25418">
        <v>73577</v>
      </c>
      <c r="B25418" t="s">
        <v>10099</v>
      </c>
    </row>
    <row r="25419" spans="1:2" x14ac:dyDescent="0.25">
      <c r="A25419">
        <v>73577</v>
      </c>
      <c r="B25419" t="s">
        <v>20099</v>
      </c>
    </row>
    <row r="25420" spans="1:2" x14ac:dyDescent="0.25">
      <c r="A25420">
        <v>73577</v>
      </c>
      <c r="B25420" t="s">
        <v>20100</v>
      </c>
    </row>
    <row r="25421" spans="1:2" x14ac:dyDescent="0.25">
      <c r="A25421">
        <v>73577</v>
      </c>
      <c r="B25421" t="s">
        <v>18323</v>
      </c>
    </row>
    <row r="25422" spans="1:2" x14ac:dyDescent="0.25">
      <c r="A25422">
        <v>73577</v>
      </c>
      <c r="B25422" t="s">
        <v>20101</v>
      </c>
    </row>
    <row r="25423" spans="1:2" x14ac:dyDescent="0.25">
      <c r="A25423">
        <v>73577</v>
      </c>
      <c r="B25423" t="s">
        <v>20102</v>
      </c>
    </row>
    <row r="25424" spans="1:2" x14ac:dyDescent="0.25">
      <c r="A25424">
        <v>73579</v>
      </c>
      <c r="B25424" t="s">
        <v>20103</v>
      </c>
    </row>
    <row r="25425" spans="1:2" x14ac:dyDescent="0.25">
      <c r="A25425">
        <v>73614</v>
      </c>
      <c r="B25425" t="s">
        <v>20104</v>
      </c>
    </row>
    <row r="25426" spans="1:2" x14ac:dyDescent="0.25">
      <c r="A25426">
        <v>73614</v>
      </c>
      <c r="B25426" t="s">
        <v>20105</v>
      </c>
    </row>
    <row r="25427" spans="1:2" x14ac:dyDescent="0.25">
      <c r="A25427">
        <v>73630</v>
      </c>
      <c r="B25427" t="s">
        <v>20106</v>
      </c>
    </row>
    <row r="25428" spans="1:2" x14ac:dyDescent="0.25">
      <c r="A25428">
        <v>73635</v>
      </c>
      <c r="B25428" t="s">
        <v>20107</v>
      </c>
    </row>
    <row r="25429" spans="1:2" x14ac:dyDescent="0.25">
      <c r="A25429">
        <v>73635</v>
      </c>
      <c r="B25429" t="s">
        <v>20108</v>
      </c>
    </row>
    <row r="25430" spans="1:2" x14ac:dyDescent="0.25">
      <c r="A25430">
        <v>73642</v>
      </c>
      <c r="B25430" t="s">
        <v>20109</v>
      </c>
    </row>
    <row r="25431" spans="1:2" x14ac:dyDescent="0.25">
      <c r="A25431">
        <v>73642</v>
      </c>
      <c r="B25431" t="s">
        <v>20110</v>
      </c>
    </row>
    <row r="25432" spans="1:2" x14ac:dyDescent="0.25">
      <c r="A25432">
        <v>73642</v>
      </c>
      <c r="B25432" t="s">
        <v>20111</v>
      </c>
    </row>
    <row r="25433" spans="1:2" x14ac:dyDescent="0.25">
      <c r="A25433">
        <v>73642</v>
      </c>
      <c r="B25433" t="s">
        <v>20112</v>
      </c>
    </row>
    <row r="25434" spans="1:2" x14ac:dyDescent="0.25">
      <c r="A25434">
        <v>73642</v>
      </c>
      <c r="B25434" t="s">
        <v>794</v>
      </c>
    </row>
    <row r="25435" spans="1:2" x14ac:dyDescent="0.25">
      <c r="A25435">
        <v>73650</v>
      </c>
      <c r="B25435" t="s">
        <v>2132</v>
      </c>
    </row>
    <row r="25436" spans="1:2" x14ac:dyDescent="0.25">
      <c r="A25436">
        <v>73655</v>
      </c>
      <c r="B25436" t="s">
        <v>17852</v>
      </c>
    </row>
    <row r="25437" spans="1:2" x14ac:dyDescent="0.25">
      <c r="A25437">
        <v>73655</v>
      </c>
      <c r="B25437" t="s">
        <v>20113</v>
      </c>
    </row>
    <row r="25438" spans="1:2" x14ac:dyDescent="0.25">
      <c r="A25438">
        <v>73655</v>
      </c>
      <c r="B25438" t="s">
        <v>20114</v>
      </c>
    </row>
    <row r="25439" spans="1:2" x14ac:dyDescent="0.25">
      <c r="A25439">
        <v>73655</v>
      </c>
      <c r="B25439" t="s">
        <v>20115</v>
      </c>
    </row>
    <row r="25440" spans="1:2" x14ac:dyDescent="0.25">
      <c r="A25440">
        <v>73655</v>
      </c>
      <c r="B25440" t="s">
        <v>20116</v>
      </c>
    </row>
    <row r="25441" spans="1:2" x14ac:dyDescent="0.25">
      <c r="A25441">
        <v>73655</v>
      </c>
      <c r="B25441" t="s">
        <v>20117</v>
      </c>
    </row>
    <row r="25442" spans="1:2" x14ac:dyDescent="0.25">
      <c r="A25442">
        <v>73655</v>
      </c>
      <c r="B25442" t="s">
        <v>20118</v>
      </c>
    </row>
    <row r="25443" spans="1:2" x14ac:dyDescent="0.25">
      <c r="A25443">
        <v>73655</v>
      </c>
      <c r="B25443" t="s">
        <v>20119</v>
      </c>
    </row>
    <row r="25444" spans="1:2" x14ac:dyDescent="0.25">
      <c r="A25444">
        <v>73660</v>
      </c>
      <c r="B25444" t="s">
        <v>18234</v>
      </c>
    </row>
    <row r="25445" spans="1:2" x14ac:dyDescent="0.25">
      <c r="A25445">
        <v>73661</v>
      </c>
      <c r="B25445" t="s">
        <v>20120</v>
      </c>
    </row>
    <row r="25446" spans="1:2" x14ac:dyDescent="0.25">
      <c r="A25446">
        <v>73663</v>
      </c>
      <c r="B25446" t="s">
        <v>20120</v>
      </c>
    </row>
    <row r="25447" spans="1:2" x14ac:dyDescent="0.25">
      <c r="A25447">
        <v>73664</v>
      </c>
      <c r="B25447" t="s">
        <v>20121</v>
      </c>
    </row>
    <row r="25448" spans="1:2" x14ac:dyDescent="0.25">
      <c r="A25448">
        <v>73666</v>
      </c>
      <c r="B25448" t="s">
        <v>20121</v>
      </c>
    </row>
    <row r="25449" spans="1:2" x14ac:dyDescent="0.25">
      <c r="A25449">
        <v>73667</v>
      </c>
      <c r="B25449" t="s">
        <v>20122</v>
      </c>
    </row>
    <row r="25450" spans="1:2" x14ac:dyDescent="0.25">
      <c r="A25450">
        <v>73667</v>
      </c>
      <c r="B25450" t="s">
        <v>20123</v>
      </c>
    </row>
    <row r="25451" spans="1:2" x14ac:dyDescent="0.25">
      <c r="A25451">
        <v>73669</v>
      </c>
      <c r="B25451" t="s">
        <v>20124</v>
      </c>
    </row>
    <row r="25452" spans="1:2" x14ac:dyDescent="0.25">
      <c r="A25452">
        <v>73716</v>
      </c>
      <c r="B25452" t="s">
        <v>20125</v>
      </c>
    </row>
    <row r="25453" spans="1:2" x14ac:dyDescent="0.25">
      <c r="A25453">
        <v>73717</v>
      </c>
      <c r="B25453" t="s">
        <v>20125</v>
      </c>
    </row>
    <row r="25454" spans="1:2" x14ac:dyDescent="0.25">
      <c r="A25454">
        <v>73728</v>
      </c>
      <c r="B25454" t="s">
        <v>20125</v>
      </c>
    </row>
    <row r="25455" spans="1:2" x14ac:dyDescent="0.25">
      <c r="A25455">
        <v>73730</v>
      </c>
      <c r="B25455" t="s">
        <v>20125</v>
      </c>
    </row>
    <row r="25456" spans="1:2" x14ac:dyDescent="0.25">
      <c r="A25456">
        <v>73732</v>
      </c>
      <c r="B25456" t="s">
        <v>20125</v>
      </c>
    </row>
    <row r="25457" spans="1:2" x14ac:dyDescent="0.25">
      <c r="A25457">
        <v>73733</v>
      </c>
      <c r="B25457" t="s">
        <v>20125</v>
      </c>
    </row>
    <row r="25458" spans="1:2" x14ac:dyDescent="0.25">
      <c r="A25458">
        <v>73734</v>
      </c>
      <c r="B25458" t="s">
        <v>20125</v>
      </c>
    </row>
    <row r="25459" spans="1:2" x14ac:dyDescent="0.25">
      <c r="A25459">
        <v>73760</v>
      </c>
      <c r="B25459" t="s">
        <v>626</v>
      </c>
    </row>
    <row r="25460" spans="1:2" x14ac:dyDescent="0.25">
      <c r="A25460">
        <v>73765</v>
      </c>
      <c r="B25460" t="s">
        <v>4057</v>
      </c>
    </row>
    <row r="25461" spans="1:2" x14ac:dyDescent="0.25">
      <c r="A25461">
        <v>73770</v>
      </c>
      <c r="B25461" t="s">
        <v>2462</v>
      </c>
    </row>
    <row r="25462" spans="1:2" x14ac:dyDescent="0.25">
      <c r="A25462">
        <v>73771</v>
      </c>
      <c r="B25462" t="s">
        <v>20126</v>
      </c>
    </row>
    <row r="25463" spans="1:2" x14ac:dyDescent="0.25">
      <c r="A25463">
        <v>73773</v>
      </c>
      <c r="B25463" t="s">
        <v>20126</v>
      </c>
    </row>
    <row r="25464" spans="1:2" x14ac:dyDescent="0.25">
      <c r="A25464">
        <v>73774</v>
      </c>
      <c r="B25464" t="s">
        <v>20127</v>
      </c>
    </row>
    <row r="25465" spans="1:2" x14ac:dyDescent="0.25">
      <c r="A25465">
        <v>73776</v>
      </c>
      <c r="B25465" t="s">
        <v>20127</v>
      </c>
    </row>
    <row r="25466" spans="1:2" x14ac:dyDescent="0.25">
      <c r="A25466">
        <v>73777</v>
      </c>
      <c r="B25466" t="s">
        <v>20128</v>
      </c>
    </row>
    <row r="25467" spans="1:2" x14ac:dyDescent="0.25">
      <c r="A25467">
        <v>73779</v>
      </c>
      <c r="B25467" t="s">
        <v>20128</v>
      </c>
    </row>
    <row r="25468" spans="1:2" x14ac:dyDescent="0.25">
      <c r="A25468">
        <v>74039</v>
      </c>
      <c r="B25468" t="s">
        <v>20129</v>
      </c>
    </row>
    <row r="25469" spans="1:2" x14ac:dyDescent="0.25">
      <c r="A25469">
        <v>74072</v>
      </c>
      <c r="B25469" t="s">
        <v>20129</v>
      </c>
    </row>
    <row r="25470" spans="1:2" x14ac:dyDescent="0.25">
      <c r="A25470">
        <v>74074</v>
      </c>
      <c r="B25470" t="s">
        <v>20129</v>
      </c>
    </row>
    <row r="25471" spans="1:2" x14ac:dyDescent="0.25">
      <c r="A25471">
        <v>74076</v>
      </c>
      <c r="B25471" t="s">
        <v>20129</v>
      </c>
    </row>
    <row r="25472" spans="1:2" x14ac:dyDescent="0.25">
      <c r="A25472">
        <v>74078</v>
      </c>
      <c r="B25472" t="s">
        <v>20129</v>
      </c>
    </row>
    <row r="25473" spans="1:2" x14ac:dyDescent="0.25">
      <c r="A25473">
        <v>74080</v>
      </c>
      <c r="B25473" t="s">
        <v>20129</v>
      </c>
    </row>
    <row r="25474" spans="1:2" x14ac:dyDescent="0.25">
      <c r="A25474">
        <v>74081</v>
      </c>
      <c r="B25474" t="s">
        <v>20129</v>
      </c>
    </row>
    <row r="25475" spans="1:2" x14ac:dyDescent="0.25">
      <c r="A25475">
        <v>74172</v>
      </c>
      <c r="B25475" t="s">
        <v>20130</v>
      </c>
    </row>
    <row r="25476" spans="1:2" x14ac:dyDescent="0.25">
      <c r="A25476">
        <v>74177</v>
      </c>
      <c r="B25476" t="s">
        <v>3213</v>
      </c>
    </row>
    <row r="25477" spans="1:2" x14ac:dyDescent="0.25">
      <c r="A25477">
        <v>74182</v>
      </c>
      <c r="B25477" t="s">
        <v>20131</v>
      </c>
    </row>
    <row r="25478" spans="1:2" x14ac:dyDescent="0.25">
      <c r="A25478">
        <v>74189</v>
      </c>
      <c r="B25478" t="s">
        <v>20132</v>
      </c>
    </row>
    <row r="25479" spans="1:2" x14ac:dyDescent="0.25">
      <c r="A25479">
        <v>74190</v>
      </c>
      <c r="B25479" t="s">
        <v>20133</v>
      </c>
    </row>
    <row r="25480" spans="1:2" x14ac:dyDescent="0.25">
      <c r="A25480">
        <v>74192</v>
      </c>
      <c r="B25480" t="s">
        <v>20133</v>
      </c>
    </row>
    <row r="25481" spans="1:2" x14ac:dyDescent="0.25">
      <c r="A25481">
        <v>74193</v>
      </c>
      <c r="B25481" t="s">
        <v>20133</v>
      </c>
    </row>
    <row r="25482" spans="1:2" x14ac:dyDescent="0.25">
      <c r="A25482">
        <v>74194</v>
      </c>
      <c r="B25482" t="s">
        <v>20134</v>
      </c>
    </row>
    <row r="25483" spans="1:2" x14ac:dyDescent="0.25">
      <c r="A25483">
        <v>74196</v>
      </c>
      <c r="B25483" t="s">
        <v>20135</v>
      </c>
    </row>
    <row r="25484" spans="1:2" x14ac:dyDescent="0.25">
      <c r="A25484">
        <v>74196</v>
      </c>
      <c r="B25484" t="s">
        <v>20134</v>
      </c>
    </row>
    <row r="25485" spans="1:2" x14ac:dyDescent="0.25">
      <c r="A25485">
        <v>74197</v>
      </c>
      <c r="B25485" t="s">
        <v>20136</v>
      </c>
    </row>
    <row r="25486" spans="1:2" x14ac:dyDescent="0.25">
      <c r="A25486">
        <v>74199</v>
      </c>
      <c r="B25486" t="s">
        <v>20136</v>
      </c>
    </row>
    <row r="25487" spans="1:2" x14ac:dyDescent="0.25">
      <c r="A25487">
        <v>74206</v>
      </c>
      <c r="B25487" t="s">
        <v>3213</v>
      </c>
    </row>
    <row r="25488" spans="1:2" x14ac:dyDescent="0.25">
      <c r="A25488">
        <v>74211</v>
      </c>
      <c r="B25488" t="s">
        <v>20137</v>
      </c>
    </row>
    <row r="25489" spans="1:2" x14ac:dyDescent="0.25">
      <c r="A25489">
        <v>74212</v>
      </c>
      <c r="B25489" t="s">
        <v>20138</v>
      </c>
    </row>
    <row r="25490" spans="1:2" x14ac:dyDescent="0.25">
      <c r="A25490">
        <v>74214</v>
      </c>
      <c r="B25490" t="s">
        <v>20138</v>
      </c>
    </row>
    <row r="25491" spans="1:2" x14ac:dyDescent="0.25">
      <c r="A25491">
        <v>74219</v>
      </c>
      <c r="B25491" t="s">
        <v>20139</v>
      </c>
    </row>
    <row r="25492" spans="1:2" x14ac:dyDescent="0.25">
      <c r="A25492">
        <v>74223</v>
      </c>
      <c r="B25492" t="s">
        <v>20140</v>
      </c>
    </row>
    <row r="25493" spans="1:2" x14ac:dyDescent="0.25">
      <c r="A25493">
        <v>74223</v>
      </c>
      <c r="B25493" t="s">
        <v>20141</v>
      </c>
    </row>
    <row r="25494" spans="1:2" x14ac:dyDescent="0.25">
      <c r="A25494">
        <v>74224</v>
      </c>
      <c r="B25494" t="s">
        <v>20142</v>
      </c>
    </row>
    <row r="25495" spans="1:2" x14ac:dyDescent="0.25">
      <c r="A25495">
        <v>74226</v>
      </c>
      <c r="B25495" t="s">
        <v>20142</v>
      </c>
    </row>
    <row r="25496" spans="1:2" x14ac:dyDescent="0.25">
      <c r="A25496">
        <v>74227</v>
      </c>
      <c r="B25496" t="s">
        <v>20143</v>
      </c>
    </row>
    <row r="25497" spans="1:2" x14ac:dyDescent="0.25">
      <c r="A25497">
        <v>74229</v>
      </c>
      <c r="B25497" t="s">
        <v>20143</v>
      </c>
    </row>
    <row r="25498" spans="1:2" x14ac:dyDescent="0.25">
      <c r="A25498">
        <v>74230</v>
      </c>
      <c r="B25498" t="s">
        <v>20144</v>
      </c>
    </row>
    <row r="25499" spans="1:2" x14ac:dyDescent="0.25">
      <c r="A25499">
        <v>74232</v>
      </c>
      <c r="B25499" t="s">
        <v>20144</v>
      </c>
    </row>
    <row r="25500" spans="1:2" x14ac:dyDescent="0.25">
      <c r="A25500">
        <v>74233</v>
      </c>
      <c r="B25500" t="s">
        <v>19031</v>
      </c>
    </row>
    <row r="25501" spans="1:2" x14ac:dyDescent="0.25">
      <c r="A25501">
        <v>74235</v>
      </c>
      <c r="B25501" t="s">
        <v>19031</v>
      </c>
    </row>
    <row r="25502" spans="1:2" x14ac:dyDescent="0.25">
      <c r="A25502">
        <v>74236</v>
      </c>
      <c r="B25502" t="s">
        <v>20145</v>
      </c>
    </row>
    <row r="25503" spans="1:2" x14ac:dyDescent="0.25">
      <c r="A25503">
        <v>74238</v>
      </c>
      <c r="B25503" t="s">
        <v>20145</v>
      </c>
    </row>
    <row r="25504" spans="1:2" x14ac:dyDescent="0.25">
      <c r="A25504">
        <v>74239</v>
      </c>
      <c r="B25504" t="s">
        <v>20146</v>
      </c>
    </row>
    <row r="25505" spans="1:2" x14ac:dyDescent="0.25">
      <c r="A25505">
        <v>74241</v>
      </c>
      <c r="B25505" t="s">
        <v>20147</v>
      </c>
    </row>
    <row r="25506" spans="1:2" x14ac:dyDescent="0.25">
      <c r="A25506">
        <v>74243</v>
      </c>
      <c r="B25506" t="s">
        <v>20147</v>
      </c>
    </row>
    <row r="25507" spans="1:2" x14ac:dyDescent="0.25">
      <c r="A25507">
        <v>74244</v>
      </c>
      <c r="B25507" t="s">
        <v>20148</v>
      </c>
    </row>
    <row r="25508" spans="1:2" x14ac:dyDescent="0.25">
      <c r="A25508">
        <v>74245</v>
      </c>
      <c r="B25508" t="s">
        <v>20148</v>
      </c>
    </row>
    <row r="25509" spans="1:2" x14ac:dyDescent="0.25">
      <c r="A25509">
        <v>74246</v>
      </c>
      <c r="B25509" t="s">
        <v>20149</v>
      </c>
    </row>
    <row r="25510" spans="1:2" x14ac:dyDescent="0.25">
      <c r="A25510">
        <v>74248</v>
      </c>
      <c r="B25510" t="s">
        <v>366</v>
      </c>
    </row>
    <row r="25511" spans="1:2" x14ac:dyDescent="0.25">
      <c r="A25511">
        <v>74249</v>
      </c>
      <c r="B25511" t="s">
        <v>20150</v>
      </c>
    </row>
    <row r="25512" spans="1:2" x14ac:dyDescent="0.25">
      <c r="A25512">
        <v>74249</v>
      </c>
      <c r="B25512" t="s">
        <v>20150</v>
      </c>
    </row>
    <row r="25513" spans="1:2" x14ac:dyDescent="0.25">
      <c r="A25513">
        <v>74249</v>
      </c>
      <c r="B25513" t="s">
        <v>20151</v>
      </c>
    </row>
    <row r="25514" spans="1:2" x14ac:dyDescent="0.25">
      <c r="A25514">
        <v>74249</v>
      </c>
      <c r="B25514" t="s">
        <v>20152</v>
      </c>
    </row>
    <row r="25515" spans="1:2" x14ac:dyDescent="0.25">
      <c r="A25515">
        <v>74251</v>
      </c>
      <c r="B25515" t="s">
        <v>20153</v>
      </c>
    </row>
    <row r="25516" spans="1:2" x14ac:dyDescent="0.25">
      <c r="A25516">
        <v>74252</v>
      </c>
      <c r="B25516" t="s">
        <v>20154</v>
      </c>
    </row>
    <row r="25517" spans="1:2" x14ac:dyDescent="0.25">
      <c r="A25517">
        <v>74254</v>
      </c>
      <c r="B25517" t="s">
        <v>20155</v>
      </c>
    </row>
    <row r="25518" spans="1:2" x14ac:dyDescent="0.25">
      <c r="A25518">
        <v>74255</v>
      </c>
      <c r="B25518" t="s">
        <v>20156</v>
      </c>
    </row>
    <row r="25519" spans="1:2" x14ac:dyDescent="0.25">
      <c r="A25519">
        <v>74257</v>
      </c>
      <c r="B25519" t="s">
        <v>20157</v>
      </c>
    </row>
    <row r="25520" spans="1:2" x14ac:dyDescent="0.25">
      <c r="A25520">
        <v>74259</v>
      </c>
      <c r="B25520" t="s">
        <v>20158</v>
      </c>
    </row>
    <row r="25521" spans="1:2" x14ac:dyDescent="0.25">
      <c r="A25521">
        <v>74321</v>
      </c>
      <c r="B25521" t="s">
        <v>20159</v>
      </c>
    </row>
    <row r="25522" spans="1:2" x14ac:dyDescent="0.25">
      <c r="A25522">
        <v>74334</v>
      </c>
      <c r="B25522" t="s">
        <v>20160</v>
      </c>
    </row>
    <row r="25523" spans="1:2" x14ac:dyDescent="0.25">
      <c r="A25523">
        <v>74336</v>
      </c>
      <c r="B25523" t="s">
        <v>20160</v>
      </c>
    </row>
    <row r="25524" spans="1:2" x14ac:dyDescent="0.25">
      <c r="A25524">
        <v>74340</v>
      </c>
      <c r="B25524" t="s">
        <v>20161</v>
      </c>
    </row>
    <row r="25525" spans="1:2" x14ac:dyDescent="0.25">
      <c r="A25525">
        <v>74343</v>
      </c>
      <c r="B25525" t="s">
        <v>20161</v>
      </c>
    </row>
    <row r="25526" spans="1:2" x14ac:dyDescent="0.25">
      <c r="A25526">
        <v>74348</v>
      </c>
      <c r="B25526" t="s">
        <v>20162</v>
      </c>
    </row>
    <row r="25527" spans="1:2" x14ac:dyDescent="0.25">
      <c r="A25527">
        <v>74354</v>
      </c>
      <c r="B25527" t="s">
        <v>20163</v>
      </c>
    </row>
    <row r="25528" spans="1:2" x14ac:dyDescent="0.25">
      <c r="A25528">
        <v>74355</v>
      </c>
      <c r="B25528" t="s">
        <v>20164</v>
      </c>
    </row>
    <row r="25529" spans="1:2" x14ac:dyDescent="0.25">
      <c r="A25529">
        <v>74357</v>
      </c>
      <c r="B25529" t="s">
        <v>20165</v>
      </c>
    </row>
    <row r="25530" spans="1:2" x14ac:dyDescent="0.25">
      <c r="A25530">
        <v>74357</v>
      </c>
      <c r="B25530" t="s">
        <v>20164</v>
      </c>
    </row>
    <row r="25531" spans="1:2" x14ac:dyDescent="0.25">
      <c r="A25531">
        <v>74358</v>
      </c>
      <c r="B25531" t="s">
        <v>20166</v>
      </c>
    </row>
    <row r="25532" spans="1:2" x14ac:dyDescent="0.25">
      <c r="A25532">
        <v>74360</v>
      </c>
      <c r="B25532" t="s">
        <v>20166</v>
      </c>
    </row>
    <row r="25533" spans="1:2" x14ac:dyDescent="0.25">
      <c r="A25533">
        <v>74360</v>
      </c>
      <c r="B25533" t="s">
        <v>20167</v>
      </c>
    </row>
    <row r="25534" spans="1:2" x14ac:dyDescent="0.25">
      <c r="A25534">
        <v>74361</v>
      </c>
      <c r="B25534" t="s">
        <v>20168</v>
      </c>
    </row>
    <row r="25535" spans="1:2" x14ac:dyDescent="0.25">
      <c r="A25535">
        <v>74363</v>
      </c>
      <c r="B25535" t="s">
        <v>20168</v>
      </c>
    </row>
    <row r="25536" spans="1:2" x14ac:dyDescent="0.25">
      <c r="A25536">
        <v>74364</v>
      </c>
      <c r="B25536" t="s">
        <v>1557</v>
      </c>
    </row>
    <row r="25537" spans="1:2" x14ac:dyDescent="0.25">
      <c r="A25537">
        <v>74366</v>
      </c>
      <c r="B25537" t="s">
        <v>1557</v>
      </c>
    </row>
    <row r="25538" spans="1:2" x14ac:dyDescent="0.25">
      <c r="A25538">
        <v>74367</v>
      </c>
      <c r="B25538" t="s">
        <v>20169</v>
      </c>
    </row>
    <row r="25539" spans="1:2" x14ac:dyDescent="0.25">
      <c r="A25539">
        <v>74369</v>
      </c>
      <c r="B25539" t="s">
        <v>20169</v>
      </c>
    </row>
    <row r="25540" spans="1:2" x14ac:dyDescent="0.25">
      <c r="A25540">
        <v>74370</v>
      </c>
      <c r="B25540" t="s">
        <v>20170</v>
      </c>
    </row>
    <row r="25541" spans="1:2" x14ac:dyDescent="0.25">
      <c r="A25541">
        <v>74372</v>
      </c>
      <c r="B25541" t="s">
        <v>20170</v>
      </c>
    </row>
    <row r="25542" spans="1:2" x14ac:dyDescent="0.25">
      <c r="A25542">
        <v>74373</v>
      </c>
      <c r="B25542" t="s">
        <v>20171</v>
      </c>
    </row>
    <row r="25543" spans="1:2" x14ac:dyDescent="0.25">
      <c r="A25543">
        <v>74374</v>
      </c>
      <c r="B25543" t="s">
        <v>20171</v>
      </c>
    </row>
    <row r="25544" spans="1:2" x14ac:dyDescent="0.25">
      <c r="A25544">
        <v>74375</v>
      </c>
      <c r="B25544" t="s">
        <v>20172</v>
      </c>
    </row>
    <row r="25545" spans="1:2" x14ac:dyDescent="0.25">
      <c r="A25545">
        <v>74376</v>
      </c>
      <c r="B25545" t="s">
        <v>20172</v>
      </c>
    </row>
    <row r="25546" spans="1:2" x14ac:dyDescent="0.25">
      <c r="A25546">
        <v>74377</v>
      </c>
      <c r="B25546" t="s">
        <v>20173</v>
      </c>
    </row>
    <row r="25547" spans="1:2" x14ac:dyDescent="0.25">
      <c r="A25547">
        <v>74379</v>
      </c>
      <c r="B25547" t="s">
        <v>20173</v>
      </c>
    </row>
    <row r="25548" spans="1:2" x14ac:dyDescent="0.25">
      <c r="A25548">
        <v>74380</v>
      </c>
      <c r="B25548" t="s">
        <v>20174</v>
      </c>
    </row>
    <row r="25549" spans="1:2" x14ac:dyDescent="0.25">
      <c r="A25549">
        <v>74382</v>
      </c>
      <c r="B25549" t="s">
        <v>20174</v>
      </c>
    </row>
    <row r="25550" spans="1:2" x14ac:dyDescent="0.25">
      <c r="A25550">
        <v>74383</v>
      </c>
      <c r="B25550" t="s">
        <v>20175</v>
      </c>
    </row>
    <row r="25551" spans="1:2" x14ac:dyDescent="0.25">
      <c r="A25551">
        <v>74385</v>
      </c>
      <c r="B25551" t="s">
        <v>20175</v>
      </c>
    </row>
    <row r="25552" spans="1:2" x14ac:dyDescent="0.25">
      <c r="A25552">
        <v>74386</v>
      </c>
      <c r="B25552" t="s">
        <v>20176</v>
      </c>
    </row>
    <row r="25553" spans="1:2" x14ac:dyDescent="0.25">
      <c r="A25553">
        <v>74388</v>
      </c>
      <c r="B25553" t="s">
        <v>20176</v>
      </c>
    </row>
    <row r="25554" spans="1:2" x14ac:dyDescent="0.25">
      <c r="A25554">
        <v>74389</v>
      </c>
      <c r="B25554" t="s">
        <v>20177</v>
      </c>
    </row>
    <row r="25555" spans="1:2" x14ac:dyDescent="0.25">
      <c r="A25555">
        <v>74391</v>
      </c>
      <c r="B25555" t="s">
        <v>20178</v>
      </c>
    </row>
    <row r="25556" spans="1:2" x14ac:dyDescent="0.25">
      <c r="A25556">
        <v>74392</v>
      </c>
      <c r="B25556" t="s">
        <v>20179</v>
      </c>
    </row>
    <row r="25557" spans="1:2" x14ac:dyDescent="0.25">
      <c r="A25557">
        <v>74394</v>
      </c>
      <c r="B25557" t="s">
        <v>20180</v>
      </c>
    </row>
    <row r="25558" spans="1:2" x14ac:dyDescent="0.25">
      <c r="A25558">
        <v>74394</v>
      </c>
      <c r="B25558" t="s">
        <v>20181</v>
      </c>
    </row>
    <row r="25559" spans="1:2" x14ac:dyDescent="0.25">
      <c r="A25559">
        <v>74395</v>
      </c>
      <c r="B25559" t="s">
        <v>20182</v>
      </c>
    </row>
    <row r="25560" spans="1:2" x14ac:dyDescent="0.25">
      <c r="A25560">
        <v>74397</v>
      </c>
      <c r="B25560" t="s">
        <v>1801</v>
      </c>
    </row>
    <row r="25561" spans="1:2" x14ac:dyDescent="0.25">
      <c r="A25561">
        <v>74399</v>
      </c>
      <c r="B25561" t="s">
        <v>20183</v>
      </c>
    </row>
    <row r="25562" spans="1:2" x14ac:dyDescent="0.25">
      <c r="A25562">
        <v>74405</v>
      </c>
      <c r="B25562" t="s">
        <v>407</v>
      </c>
    </row>
    <row r="25563" spans="1:2" x14ac:dyDescent="0.25">
      <c r="A25563">
        <v>74415</v>
      </c>
      <c r="B25563" t="s">
        <v>428</v>
      </c>
    </row>
    <row r="25564" spans="1:2" x14ac:dyDescent="0.25">
      <c r="A25564">
        <v>74417</v>
      </c>
      <c r="B25564" t="s">
        <v>428</v>
      </c>
    </row>
    <row r="25565" spans="1:2" x14ac:dyDescent="0.25">
      <c r="A25565">
        <v>74417</v>
      </c>
      <c r="B25565" t="s">
        <v>20184</v>
      </c>
    </row>
    <row r="25566" spans="1:2" x14ac:dyDescent="0.25">
      <c r="A25566">
        <v>74417</v>
      </c>
      <c r="B25566" t="s">
        <v>16367</v>
      </c>
    </row>
    <row r="25567" spans="1:2" x14ac:dyDescent="0.25">
      <c r="A25567">
        <v>74418</v>
      </c>
      <c r="B25567" t="s">
        <v>20185</v>
      </c>
    </row>
    <row r="25568" spans="1:2" x14ac:dyDescent="0.25">
      <c r="A25568">
        <v>74420</v>
      </c>
      <c r="B25568" t="s">
        <v>20185</v>
      </c>
    </row>
    <row r="25569" spans="1:2" x14ac:dyDescent="0.25">
      <c r="A25569">
        <v>74421</v>
      </c>
      <c r="B25569" t="s">
        <v>20186</v>
      </c>
    </row>
    <row r="25570" spans="1:2" x14ac:dyDescent="0.25">
      <c r="A25570">
        <v>74423</v>
      </c>
      <c r="B25570" t="s">
        <v>20186</v>
      </c>
    </row>
    <row r="25571" spans="1:2" x14ac:dyDescent="0.25">
      <c r="A25571">
        <v>74424</v>
      </c>
      <c r="B25571" t="s">
        <v>310</v>
      </c>
    </row>
    <row r="25572" spans="1:2" x14ac:dyDescent="0.25">
      <c r="A25572">
        <v>74424</v>
      </c>
      <c r="B25572" t="s">
        <v>20187</v>
      </c>
    </row>
    <row r="25573" spans="1:2" x14ac:dyDescent="0.25">
      <c r="A25573">
        <v>74426</v>
      </c>
      <c r="B25573" t="s">
        <v>311</v>
      </c>
    </row>
    <row r="25574" spans="1:2" x14ac:dyDescent="0.25">
      <c r="A25574">
        <v>74427</v>
      </c>
      <c r="B25574" t="s">
        <v>5472</v>
      </c>
    </row>
    <row r="25575" spans="1:2" x14ac:dyDescent="0.25">
      <c r="A25575">
        <v>74429</v>
      </c>
      <c r="B25575" t="s">
        <v>20188</v>
      </c>
    </row>
    <row r="25576" spans="1:2" x14ac:dyDescent="0.25">
      <c r="A25576">
        <v>74510</v>
      </c>
      <c r="B25576" t="s">
        <v>20067</v>
      </c>
    </row>
    <row r="25577" spans="1:2" x14ac:dyDescent="0.25">
      <c r="A25577">
        <v>74512</v>
      </c>
      <c r="B25577" t="s">
        <v>20067</v>
      </c>
    </row>
    <row r="25578" spans="1:2" x14ac:dyDescent="0.25">
      <c r="A25578">
        <v>74523</v>
      </c>
      <c r="B25578" t="s">
        <v>20189</v>
      </c>
    </row>
    <row r="25579" spans="1:2" x14ac:dyDescent="0.25">
      <c r="A25579">
        <v>74523</v>
      </c>
      <c r="B25579" t="s">
        <v>20190</v>
      </c>
    </row>
    <row r="25580" spans="1:2" x14ac:dyDescent="0.25">
      <c r="A25580">
        <v>74523</v>
      </c>
      <c r="B25580" t="s">
        <v>20191</v>
      </c>
    </row>
    <row r="25581" spans="1:2" x14ac:dyDescent="0.25">
      <c r="A25581">
        <v>74523</v>
      </c>
      <c r="B25581" t="s">
        <v>20192</v>
      </c>
    </row>
    <row r="25582" spans="1:2" x14ac:dyDescent="0.25">
      <c r="A25582">
        <v>74523</v>
      </c>
      <c r="B25582" t="s">
        <v>20067</v>
      </c>
    </row>
    <row r="25583" spans="1:2" x14ac:dyDescent="0.25">
      <c r="A25583">
        <v>74523</v>
      </c>
      <c r="B25583" t="s">
        <v>20193</v>
      </c>
    </row>
    <row r="25584" spans="1:2" x14ac:dyDescent="0.25">
      <c r="A25584">
        <v>74530</v>
      </c>
      <c r="B25584" t="s">
        <v>20194</v>
      </c>
    </row>
    <row r="25585" spans="1:2" x14ac:dyDescent="0.25">
      <c r="A25585">
        <v>74532</v>
      </c>
      <c r="B25585" t="s">
        <v>1234</v>
      </c>
    </row>
    <row r="25586" spans="1:2" x14ac:dyDescent="0.25">
      <c r="A25586">
        <v>74532</v>
      </c>
      <c r="B25586" t="s">
        <v>20195</v>
      </c>
    </row>
    <row r="25587" spans="1:2" x14ac:dyDescent="0.25">
      <c r="A25587">
        <v>74532</v>
      </c>
      <c r="B25587" t="s">
        <v>20194</v>
      </c>
    </row>
    <row r="25588" spans="1:2" x14ac:dyDescent="0.25">
      <c r="A25588">
        <v>74532</v>
      </c>
      <c r="B25588" t="s">
        <v>20196</v>
      </c>
    </row>
    <row r="25589" spans="1:2" x14ac:dyDescent="0.25">
      <c r="A25589">
        <v>74532</v>
      </c>
      <c r="B25589" t="s">
        <v>20197</v>
      </c>
    </row>
    <row r="25590" spans="1:2" x14ac:dyDescent="0.25">
      <c r="A25590">
        <v>74533</v>
      </c>
      <c r="B25590" t="s">
        <v>20198</v>
      </c>
    </row>
    <row r="25591" spans="1:2" x14ac:dyDescent="0.25">
      <c r="A25591">
        <v>74535</v>
      </c>
      <c r="B25591" t="s">
        <v>20198</v>
      </c>
    </row>
    <row r="25592" spans="1:2" x14ac:dyDescent="0.25">
      <c r="A25592">
        <v>74536</v>
      </c>
      <c r="B25592" t="s">
        <v>12273</v>
      </c>
    </row>
    <row r="25593" spans="1:2" x14ac:dyDescent="0.25">
      <c r="A25593">
        <v>74538</v>
      </c>
      <c r="B25593" t="s">
        <v>12273</v>
      </c>
    </row>
    <row r="25594" spans="1:2" x14ac:dyDescent="0.25">
      <c r="A25594">
        <v>74539</v>
      </c>
      <c r="B25594" t="s">
        <v>20199</v>
      </c>
    </row>
    <row r="25595" spans="1:2" x14ac:dyDescent="0.25">
      <c r="A25595">
        <v>74541</v>
      </c>
      <c r="B25595" t="s">
        <v>20199</v>
      </c>
    </row>
    <row r="25596" spans="1:2" x14ac:dyDescent="0.25">
      <c r="A25596">
        <v>74542</v>
      </c>
      <c r="B25596" t="s">
        <v>20200</v>
      </c>
    </row>
    <row r="25597" spans="1:2" x14ac:dyDescent="0.25">
      <c r="A25597">
        <v>74544</v>
      </c>
      <c r="B25597" t="s">
        <v>18180</v>
      </c>
    </row>
    <row r="25598" spans="1:2" x14ac:dyDescent="0.25">
      <c r="A25598">
        <v>74545</v>
      </c>
      <c r="B25598" t="s">
        <v>20201</v>
      </c>
    </row>
    <row r="25599" spans="1:2" x14ac:dyDescent="0.25">
      <c r="A25599">
        <v>74545</v>
      </c>
      <c r="B25599" t="s">
        <v>20202</v>
      </c>
    </row>
    <row r="25600" spans="1:2" x14ac:dyDescent="0.25">
      <c r="A25600">
        <v>74547</v>
      </c>
      <c r="B25600" t="s">
        <v>20203</v>
      </c>
    </row>
    <row r="25601" spans="1:2" x14ac:dyDescent="0.25">
      <c r="A25601">
        <v>74547</v>
      </c>
      <c r="B25601" t="s">
        <v>20204</v>
      </c>
    </row>
    <row r="25602" spans="1:2" x14ac:dyDescent="0.25">
      <c r="A25602">
        <v>74547</v>
      </c>
      <c r="B25602" t="s">
        <v>20205</v>
      </c>
    </row>
    <row r="25603" spans="1:2" x14ac:dyDescent="0.25">
      <c r="A25603">
        <v>74549</v>
      </c>
      <c r="B25603" t="s">
        <v>20206</v>
      </c>
    </row>
    <row r="25604" spans="1:2" x14ac:dyDescent="0.25">
      <c r="A25604">
        <v>74564</v>
      </c>
      <c r="B25604" t="s">
        <v>20207</v>
      </c>
    </row>
    <row r="25605" spans="1:2" x14ac:dyDescent="0.25">
      <c r="A25605">
        <v>74564</v>
      </c>
      <c r="B25605" t="s">
        <v>330</v>
      </c>
    </row>
    <row r="25606" spans="1:2" x14ac:dyDescent="0.25">
      <c r="A25606">
        <v>74564</v>
      </c>
      <c r="B25606" t="s">
        <v>20208</v>
      </c>
    </row>
    <row r="25607" spans="1:2" x14ac:dyDescent="0.25">
      <c r="A25607">
        <v>74564</v>
      </c>
      <c r="B25607" t="s">
        <v>20209</v>
      </c>
    </row>
    <row r="25608" spans="1:2" x14ac:dyDescent="0.25">
      <c r="A25608">
        <v>74568</v>
      </c>
      <c r="B25608" t="s">
        <v>20210</v>
      </c>
    </row>
    <row r="25609" spans="1:2" x14ac:dyDescent="0.25">
      <c r="A25609">
        <v>74572</v>
      </c>
      <c r="B25609" t="s">
        <v>20210</v>
      </c>
    </row>
    <row r="25610" spans="1:2" x14ac:dyDescent="0.25">
      <c r="A25610">
        <v>74573</v>
      </c>
      <c r="B25610" t="s">
        <v>20211</v>
      </c>
    </row>
    <row r="25611" spans="1:2" x14ac:dyDescent="0.25">
      <c r="A25611">
        <v>74575</v>
      </c>
      <c r="B25611" t="s">
        <v>20212</v>
      </c>
    </row>
    <row r="25612" spans="1:2" x14ac:dyDescent="0.25">
      <c r="A25612">
        <v>74575</v>
      </c>
      <c r="B25612" t="s">
        <v>20211</v>
      </c>
    </row>
    <row r="25613" spans="1:2" x14ac:dyDescent="0.25">
      <c r="A25613">
        <v>74576</v>
      </c>
      <c r="B25613" t="s">
        <v>389</v>
      </c>
    </row>
    <row r="25614" spans="1:2" x14ac:dyDescent="0.25">
      <c r="A25614">
        <v>74577</v>
      </c>
      <c r="B25614" t="s">
        <v>389</v>
      </c>
    </row>
    <row r="25615" spans="1:2" x14ac:dyDescent="0.25">
      <c r="A25615">
        <v>74579</v>
      </c>
      <c r="B25615" t="s">
        <v>15665</v>
      </c>
    </row>
    <row r="25616" spans="1:2" x14ac:dyDescent="0.25">
      <c r="A25616">
        <v>74579</v>
      </c>
      <c r="B25616" t="s">
        <v>389</v>
      </c>
    </row>
    <row r="25617" spans="1:2" x14ac:dyDescent="0.25">
      <c r="A25617">
        <v>74579</v>
      </c>
      <c r="B25617" t="s">
        <v>20213</v>
      </c>
    </row>
    <row r="25618" spans="1:2" x14ac:dyDescent="0.25">
      <c r="A25618">
        <v>74579</v>
      </c>
      <c r="B25618" t="s">
        <v>20214</v>
      </c>
    </row>
    <row r="25619" spans="1:2" x14ac:dyDescent="0.25">
      <c r="A25619">
        <v>74579</v>
      </c>
      <c r="B25619" t="s">
        <v>20215</v>
      </c>
    </row>
    <row r="25620" spans="1:2" x14ac:dyDescent="0.25">
      <c r="A25620">
        <v>74579</v>
      </c>
      <c r="B25620" t="s">
        <v>2754</v>
      </c>
    </row>
    <row r="25621" spans="1:2" x14ac:dyDescent="0.25">
      <c r="A25621">
        <v>74579</v>
      </c>
      <c r="B25621" t="s">
        <v>20216</v>
      </c>
    </row>
    <row r="25622" spans="1:2" x14ac:dyDescent="0.25">
      <c r="A25622">
        <v>74580</v>
      </c>
      <c r="B25622" t="s">
        <v>20217</v>
      </c>
    </row>
    <row r="25623" spans="1:2" x14ac:dyDescent="0.25">
      <c r="A25623">
        <v>74582</v>
      </c>
      <c r="B25623" t="s">
        <v>20217</v>
      </c>
    </row>
    <row r="25624" spans="1:2" x14ac:dyDescent="0.25">
      <c r="A25624">
        <v>74583</v>
      </c>
      <c r="B25624" t="s">
        <v>670</v>
      </c>
    </row>
    <row r="25625" spans="1:2" x14ac:dyDescent="0.25">
      <c r="A25625">
        <v>74585</v>
      </c>
      <c r="B25625" t="s">
        <v>20218</v>
      </c>
    </row>
    <row r="25626" spans="1:2" x14ac:dyDescent="0.25">
      <c r="A25626">
        <v>74585</v>
      </c>
      <c r="B25626" t="s">
        <v>670</v>
      </c>
    </row>
    <row r="25627" spans="1:2" x14ac:dyDescent="0.25">
      <c r="A25627">
        <v>74586</v>
      </c>
      <c r="B25627" t="s">
        <v>20219</v>
      </c>
    </row>
    <row r="25628" spans="1:2" x14ac:dyDescent="0.25">
      <c r="A25628">
        <v>74589</v>
      </c>
      <c r="B25628" t="s">
        <v>20220</v>
      </c>
    </row>
    <row r="25629" spans="1:2" x14ac:dyDescent="0.25">
      <c r="A25629">
        <v>74590</v>
      </c>
      <c r="B25629" t="s">
        <v>494</v>
      </c>
    </row>
    <row r="25630" spans="1:2" x14ac:dyDescent="0.25">
      <c r="A25630">
        <v>74592</v>
      </c>
      <c r="B25630" t="s">
        <v>494</v>
      </c>
    </row>
    <row r="25631" spans="1:2" x14ac:dyDescent="0.25">
      <c r="A25631">
        <v>74594</v>
      </c>
      <c r="B25631" t="s">
        <v>20221</v>
      </c>
    </row>
    <row r="25632" spans="1:2" x14ac:dyDescent="0.25">
      <c r="A25632">
        <v>74594</v>
      </c>
      <c r="B25632" t="s">
        <v>20222</v>
      </c>
    </row>
    <row r="25633" spans="1:2" x14ac:dyDescent="0.25">
      <c r="A25633">
        <v>74595</v>
      </c>
      <c r="B25633" t="s">
        <v>20223</v>
      </c>
    </row>
    <row r="25634" spans="1:2" x14ac:dyDescent="0.25">
      <c r="A25634">
        <v>74597</v>
      </c>
      <c r="B25634" t="s">
        <v>20224</v>
      </c>
    </row>
    <row r="25635" spans="1:2" x14ac:dyDescent="0.25">
      <c r="A25635">
        <v>74597</v>
      </c>
      <c r="B25635" t="s">
        <v>20225</v>
      </c>
    </row>
    <row r="25636" spans="1:2" x14ac:dyDescent="0.25">
      <c r="A25636">
        <v>74597</v>
      </c>
      <c r="B25636" t="s">
        <v>20226</v>
      </c>
    </row>
    <row r="25637" spans="1:2" x14ac:dyDescent="0.25">
      <c r="A25637">
        <v>74597</v>
      </c>
      <c r="B25637" t="s">
        <v>7209</v>
      </c>
    </row>
    <row r="25638" spans="1:2" x14ac:dyDescent="0.25">
      <c r="A25638">
        <v>74597</v>
      </c>
      <c r="B25638" t="s">
        <v>20227</v>
      </c>
    </row>
    <row r="25639" spans="1:2" x14ac:dyDescent="0.25">
      <c r="A25639">
        <v>74597</v>
      </c>
      <c r="B25639" t="s">
        <v>20228</v>
      </c>
    </row>
    <row r="25640" spans="1:2" x14ac:dyDescent="0.25">
      <c r="A25640">
        <v>74599</v>
      </c>
      <c r="B25640" t="s">
        <v>6093</v>
      </c>
    </row>
    <row r="25641" spans="1:2" x14ac:dyDescent="0.25">
      <c r="A25641">
        <v>74613</v>
      </c>
      <c r="B25641" t="s">
        <v>20229</v>
      </c>
    </row>
    <row r="25642" spans="1:2" x14ac:dyDescent="0.25">
      <c r="A25642">
        <v>74626</v>
      </c>
      <c r="B25642" t="s">
        <v>20230</v>
      </c>
    </row>
    <row r="25643" spans="1:2" x14ac:dyDescent="0.25">
      <c r="A25643">
        <v>74627</v>
      </c>
      <c r="B25643" t="s">
        <v>20231</v>
      </c>
    </row>
    <row r="25644" spans="1:2" x14ac:dyDescent="0.25">
      <c r="A25644">
        <v>74629</v>
      </c>
      <c r="B25644" t="s">
        <v>20231</v>
      </c>
    </row>
    <row r="25645" spans="1:2" x14ac:dyDescent="0.25">
      <c r="A25645">
        <v>74630</v>
      </c>
      <c r="B25645" t="s">
        <v>15438</v>
      </c>
    </row>
    <row r="25646" spans="1:2" x14ac:dyDescent="0.25">
      <c r="A25646">
        <v>74632</v>
      </c>
      <c r="B25646" t="s">
        <v>20232</v>
      </c>
    </row>
    <row r="25647" spans="1:2" x14ac:dyDescent="0.25">
      <c r="A25647">
        <v>74632</v>
      </c>
      <c r="B25647" t="s">
        <v>15438</v>
      </c>
    </row>
    <row r="25648" spans="1:2" x14ac:dyDescent="0.25">
      <c r="A25648">
        <v>74632</v>
      </c>
      <c r="B25648" t="s">
        <v>20233</v>
      </c>
    </row>
    <row r="25649" spans="1:2" x14ac:dyDescent="0.25">
      <c r="A25649">
        <v>74633</v>
      </c>
      <c r="B25649" t="s">
        <v>20234</v>
      </c>
    </row>
    <row r="25650" spans="1:2" x14ac:dyDescent="0.25">
      <c r="A25650">
        <v>74635</v>
      </c>
      <c r="B25650" t="s">
        <v>20234</v>
      </c>
    </row>
    <row r="25651" spans="1:2" x14ac:dyDescent="0.25">
      <c r="A25651">
        <v>74636</v>
      </c>
      <c r="B25651" t="s">
        <v>7833</v>
      </c>
    </row>
    <row r="25652" spans="1:2" x14ac:dyDescent="0.25">
      <c r="A25652">
        <v>74638</v>
      </c>
      <c r="B25652" t="s">
        <v>7833</v>
      </c>
    </row>
    <row r="25653" spans="1:2" x14ac:dyDescent="0.25">
      <c r="A25653">
        <v>74639</v>
      </c>
      <c r="B25653" t="s">
        <v>20235</v>
      </c>
    </row>
    <row r="25654" spans="1:2" x14ac:dyDescent="0.25">
      <c r="A25654">
        <v>74639</v>
      </c>
      <c r="B25654" t="s">
        <v>20236</v>
      </c>
    </row>
    <row r="25655" spans="1:2" x14ac:dyDescent="0.25">
      <c r="A25655">
        <v>74653</v>
      </c>
      <c r="B25655" t="s">
        <v>20237</v>
      </c>
    </row>
    <row r="25656" spans="1:2" x14ac:dyDescent="0.25">
      <c r="A25656">
        <v>74653</v>
      </c>
      <c r="B25656" t="s">
        <v>20238</v>
      </c>
    </row>
    <row r="25657" spans="1:2" x14ac:dyDescent="0.25">
      <c r="A25657">
        <v>74653</v>
      </c>
      <c r="B25657" t="s">
        <v>20239</v>
      </c>
    </row>
    <row r="25658" spans="1:2" x14ac:dyDescent="0.25">
      <c r="A25658">
        <v>74665</v>
      </c>
      <c r="B25658" t="s">
        <v>20237</v>
      </c>
    </row>
    <row r="25659" spans="1:2" x14ac:dyDescent="0.25">
      <c r="A25659">
        <v>74668</v>
      </c>
      <c r="B25659" t="s">
        <v>20240</v>
      </c>
    </row>
    <row r="25660" spans="1:2" x14ac:dyDescent="0.25">
      <c r="A25660">
        <v>74670</v>
      </c>
      <c r="B25660" t="s">
        <v>20240</v>
      </c>
    </row>
    <row r="25661" spans="1:2" x14ac:dyDescent="0.25">
      <c r="A25661">
        <v>74671</v>
      </c>
      <c r="B25661" t="s">
        <v>20098</v>
      </c>
    </row>
    <row r="25662" spans="1:2" x14ac:dyDescent="0.25">
      <c r="A25662">
        <v>74673</v>
      </c>
      <c r="B25662" t="s">
        <v>20098</v>
      </c>
    </row>
    <row r="25663" spans="1:2" x14ac:dyDescent="0.25">
      <c r="A25663">
        <v>74674</v>
      </c>
      <c r="B25663" t="s">
        <v>20241</v>
      </c>
    </row>
    <row r="25664" spans="1:2" x14ac:dyDescent="0.25">
      <c r="A25664">
        <v>74676</v>
      </c>
      <c r="B25664" t="s">
        <v>20241</v>
      </c>
    </row>
    <row r="25665" spans="1:2" x14ac:dyDescent="0.25">
      <c r="A25665">
        <v>74677</v>
      </c>
      <c r="B25665" t="s">
        <v>20242</v>
      </c>
    </row>
    <row r="25666" spans="1:2" x14ac:dyDescent="0.25">
      <c r="A25666">
        <v>74679</v>
      </c>
      <c r="B25666" t="s">
        <v>787</v>
      </c>
    </row>
    <row r="25667" spans="1:2" x14ac:dyDescent="0.25">
      <c r="A25667">
        <v>74706</v>
      </c>
      <c r="B25667" t="s">
        <v>20243</v>
      </c>
    </row>
    <row r="25668" spans="1:2" x14ac:dyDescent="0.25">
      <c r="A25668">
        <v>74717</v>
      </c>
      <c r="B25668" t="s">
        <v>20244</v>
      </c>
    </row>
    <row r="25669" spans="1:2" x14ac:dyDescent="0.25">
      <c r="A25669">
        <v>74722</v>
      </c>
      <c r="B25669" t="s">
        <v>20244</v>
      </c>
    </row>
    <row r="25670" spans="1:2" x14ac:dyDescent="0.25">
      <c r="A25670">
        <v>74731</v>
      </c>
      <c r="B25670" t="s">
        <v>20245</v>
      </c>
    </row>
    <row r="25671" spans="1:2" x14ac:dyDescent="0.25">
      <c r="A25671">
        <v>74731</v>
      </c>
      <c r="B25671" t="s">
        <v>20246</v>
      </c>
    </row>
    <row r="25672" spans="1:2" x14ac:dyDescent="0.25">
      <c r="A25672">
        <v>74736</v>
      </c>
      <c r="B25672" t="s">
        <v>20247</v>
      </c>
    </row>
    <row r="25673" spans="1:2" x14ac:dyDescent="0.25">
      <c r="A25673">
        <v>74740</v>
      </c>
      <c r="B25673" t="s">
        <v>20248</v>
      </c>
    </row>
    <row r="25674" spans="1:2" x14ac:dyDescent="0.25">
      <c r="A25674">
        <v>74741</v>
      </c>
      <c r="B25674" t="s">
        <v>20249</v>
      </c>
    </row>
    <row r="25675" spans="1:2" x14ac:dyDescent="0.25">
      <c r="A25675">
        <v>74743</v>
      </c>
      <c r="B25675" t="s">
        <v>20249</v>
      </c>
    </row>
    <row r="25676" spans="1:2" x14ac:dyDescent="0.25">
      <c r="A25676">
        <v>74744</v>
      </c>
      <c r="B25676" t="s">
        <v>20250</v>
      </c>
    </row>
    <row r="25677" spans="1:2" x14ac:dyDescent="0.25">
      <c r="A25677">
        <v>74746</v>
      </c>
      <c r="B25677" t="s">
        <v>20251</v>
      </c>
    </row>
    <row r="25678" spans="1:2" x14ac:dyDescent="0.25">
      <c r="A25678">
        <v>74747</v>
      </c>
      <c r="B25678" t="s">
        <v>20252</v>
      </c>
    </row>
    <row r="25679" spans="1:2" x14ac:dyDescent="0.25">
      <c r="A25679">
        <v>74749</v>
      </c>
      <c r="B25679" t="s">
        <v>7933</v>
      </c>
    </row>
    <row r="25680" spans="1:2" x14ac:dyDescent="0.25">
      <c r="A25680">
        <v>74821</v>
      </c>
      <c r="B25680" t="s">
        <v>20253</v>
      </c>
    </row>
    <row r="25681" spans="1:2" x14ac:dyDescent="0.25">
      <c r="A25681">
        <v>74831</v>
      </c>
      <c r="B25681" t="s">
        <v>20254</v>
      </c>
    </row>
    <row r="25682" spans="1:2" x14ac:dyDescent="0.25">
      <c r="A25682">
        <v>74832</v>
      </c>
      <c r="B25682" t="s">
        <v>20255</v>
      </c>
    </row>
    <row r="25683" spans="1:2" x14ac:dyDescent="0.25">
      <c r="A25683">
        <v>74834</v>
      </c>
      <c r="B25683" t="s">
        <v>20255</v>
      </c>
    </row>
    <row r="25684" spans="1:2" x14ac:dyDescent="0.25">
      <c r="A25684">
        <v>74834</v>
      </c>
      <c r="B25684" t="s">
        <v>20256</v>
      </c>
    </row>
    <row r="25685" spans="1:2" x14ac:dyDescent="0.25">
      <c r="A25685">
        <v>74838</v>
      </c>
      <c r="B25685" t="s">
        <v>3095</v>
      </c>
    </row>
    <row r="25686" spans="1:2" x14ac:dyDescent="0.25">
      <c r="A25686">
        <v>74842</v>
      </c>
      <c r="B25686" t="s">
        <v>20257</v>
      </c>
    </row>
    <row r="25687" spans="1:2" x14ac:dyDescent="0.25">
      <c r="A25687">
        <v>74847</v>
      </c>
      <c r="B25687" t="s">
        <v>19450</v>
      </c>
    </row>
    <row r="25688" spans="1:2" x14ac:dyDescent="0.25">
      <c r="A25688">
        <v>74848</v>
      </c>
      <c r="B25688" t="s">
        <v>20258</v>
      </c>
    </row>
    <row r="25689" spans="1:2" x14ac:dyDescent="0.25">
      <c r="A25689">
        <v>74850</v>
      </c>
      <c r="B25689" t="s">
        <v>20258</v>
      </c>
    </row>
    <row r="25690" spans="1:2" x14ac:dyDescent="0.25">
      <c r="A25690">
        <v>74855</v>
      </c>
      <c r="B25690" t="s">
        <v>20259</v>
      </c>
    </row>
    <row r="25691" spans="1:2" x14ac:dyDescent="0.25">
      <c r="A25691">
        <v>74856</v>
      </c>
      <c r="B25691" t="s">
        <v>20260</v>
      </c>
    </row>
    <row r="25692" spans="1:2" x14ac:dyDescent="0.25">
      <c r="A25692">
        <v>74858</v>
      </c>
      <c r="B25692" t="s">
        <v>20260</v>
      </c>
    </row>
    <row r="25693" spans="1:2" x14ac:dyDescent="0.25">
      <c r="A25693">
        <v>74859</v>
      </c>
      <c r="B25693" t="s">
        <v>20261</v>
      </c>
    </row>
    <row r="25694" spans="1:2" x14ac:dyDescent="0.25">
      <c r="A25694">
        <v>74861</v>
      </c>
      <c r="B25694" t="s">
        <v>20261</v>
      </c>
    </row>
    <row r="25695" spans="1:2" x14ac:dyDescent="0.25">
      <c r="A25695">
        <v>74862</v>
      </c>
      <c r="B25695" t="s">
        <v>20262</v>
      </c>
    </row>
    <row r="25696" spans="1:2" x14ac:dyDescent="0.25">
      <c r="A25696">
        <v>74864</v>
      </c>
      <c r="B25696" t="s">
        <v>20263</v>
      </c>
    </row>
    <row r="25697" spans="1:2" x14ac:dyDescent="0.25">
      <c r="A25697">
        <v>74865</v>
      </c>
      <c r="B25697" t="s">
        <v>20264</v>
      </c>
    </row>
    <row r="25698" spans="1:2" x14ac:dyDescent="0.25">
      <c r="A25698">
        <v>74867</v>
      </c>
      <c r="B25698" t="s">
        <v>17255</v>
      </c>
    </row>
    <row r="25699" spans="1:2" x14ac:dyDescent="0.25">
      <c r="A25699">
        <v>74869</v>
      </c>
      <c r="B25699" t="s">
        <v>1959</v>
      </c>
    </row>
    <row r="25700" spans="1:2" x14ac:dyDescent="0.25">
      <c r="A25700">
        <v>74889</v>
      </c>
      <c r="B25700" t="s">
        <v>6083</v>
      </c>
    </row>
    <row r="25701" spans="1:2" x14ac:dyDescent="0.25">
      <c r="A25701">
        <v>74889</v>
      </c>
      <c r="B25701" t="s">
        <v>20265</v>
      </c>
    </row>
    <row r="25702" spans="1:2" x14ac:dyDescent="0.25">
      <c r="A25702">
        <v>74906</v>
      </c>
      <c r="B25702" t="s">
        <v>3213</v>
      </c>
    </row>
    <row r="25703" spans="1:2" x14ac:dyDescent="0.25">
      <c r="A25703">
        <v>74907</v>
      </c>
      <c r="B25703" t="s">
        <v>20266</v>
      </c>
    </row>
    <row r="25704" spans="1:2" x14ac:dyDescent="0.25">
      <c r="A25704">
        <v>74909</v>
      </c>
      <c r="B25704" t="s">
        <v>20266</v>
      </c>
    </row>
    <row r="25705" spans="1:2" x14ac:dyDescent="0.25">
      <c r="A25705">
        <v>74910</v>
      </c>
      <c r="B25705" t="s">
        <v>20267</v>
      </c>
    </row>
    <row r="25706" spans="1:2" x14ac:dyDescent="0.25">
      <c r="A25706">
        <v>74912</v>
      </c>
      <c r="B25706" t="s">
        <v>20267</v>
      </c>
    </row>
    <row r="25707" spans="1:2" x14ac:dyDescent="0.25">
      <c r="A25707">
        <v>74913</v>
      </c>
      <c r="B25707" t="s">
        <v>20268</v>
      </c>
    </row>
    <row r="25708" spans="1:2" x14ac:dyDescent="0.25">
      <c r="A25708">
        <v>74915</v>
      </c>
      <c r="B25708" t="s">
        <v>20268</v>
      </c>
    </row>
    <row r="25709" spans="1:2" x14ac:dyDescent="0.25">
      <c r="A25709">
        <v>74916</v>
      </c>
      <c r="B25709" t="s">
        <v>20269</v>
      </c>
    </row>
    <row r="25710" spans="1:2" x14ac:dyDescent="0.25">
      <c r="A25710">
        <v>74918</v>
      </c>
      <c r="B25710" t="s">
        <v>20269</v>
      </c>
    </row>
    <row r="25711" spans="1:2" x14ac:dyDescent="0.25">
      <c r="A25711">
        <v>74919</v>
      </c>
      <c r="B25711" t="s">
        <v>20270</v>
      </c>
    </row>
    <row r="25712" spans="1:2" x14ac:dyDescent="0.25">
      <c r="A25712">
        <v>74921</v>
      </c>
      <c r="B25712" t="s">
        <v>20270</v>
      </c>
    </row>
    <row r="25713" spans="1:2" x14ac:dyDescent="0.25">
      <c r="A25713">
        <v>74922</v>
      </c>
      <c r="B25713" t="s">
        <v>20271</v>
      </c>
    </row>
    <row r="25714" spans="1:2" x14ac:dyDescent="0.25">
      <c r="A25714">
        <v>74924</v>
      </c>
      <c r="B25714" t="s">
        <v>20271</v>
      </c>
    </row>
    <row r="25715" spans="1:2" x14ac:dyDescent="0.25">
      <c r="A25715">
        <v>74925</v>
      </c>
      <c r="B25715" t="s">
        <v>20272</v>
      </c>
    </row>
    <row r="25716" spans="1:2" x14ac:dyDescent="0.25">
      <c r="A25716">
        <v>74927</v>
      </c>
      <c r="B25716" t="s">
        <v>20273</v>
      </c>
    </row>
    <row r="25717" spans="1:2" x14ac:dyDescent="0.25">
      <c r="A25717">
        <v>74928</v>
      </c>
      <c r="B25717" t="s">
        <v>20274</v>
      </c>
    </row>
    <row r="25718" spans="1:2" x14ac:dyDescent="0.25">
      <c r="A25718">
        <v>74930</v>
      </c>
      <c r="B25718" t="s">
        <v>20275</v>
      </c>
    </row>
    <row r="25719" spans="1:2" x14ac:dyDescent="0.25">
      <c r="A25719">
        <v>74931</v>
      </c>
      <c r="B25719" t="s">
        <v>20276</v>
      </c>
    </row>
    <row r="25720" spans="1:2" x14ac:dyDescent="0.25">
      <c r="A25720">
        <v>74933</v>
      </c>
      <c r="B25720" t="s">
        <v>20277</v>
      </c>
    </row>
    <row r="25721" spans="1:2" x14ac:dyDescent="0.25">
      <c r="A25721">
        <v>74934</v>
      </c>
      <c r="B25721" t="s">
        <v>20278</v>
      </c>
    </row>
    <row r="25722" spans="1:2" x14ac:dyDescent="0.25">
      <c r="A25722">
        <v>74936</v>
      </c>
      <c r="B25722" t="s">
        <v>20279</v>
      </c>
    </row>
    <row r="25723" spans="1:2" x14ac:dyDescent="0.25">
      <c r="A25723">
        <v>74936</v>
      </c>
      <c r="B25723" t="s">
        <v>20280</v>
      </c>
    </row>
    <row r="25724" spans="1:2" x14ac:dyDescent="0.25">
      <c r="A25724">
        <v>74937</v>
      </c>
      <c r="B25724" t="s">
        <v>20281</v>
      </c>
    </row>
    <row r="25725" spans="1:2" x14ac:dyDescent="0.25">
      <c r="A25725">
        <v>74939</v>
      </c>
      <c r="B25725" t="s">
        <v>20282</v>
      </c>
    </row>
    <row r="25726" spans="1:2" x14ac:dyDescent="0.25">
      <c r="A25726">
        <v>75015</v>
      </c>
      <c r="B25726" t="s">
        <v>20283</v>
      </c>
    </row>
    <row r="25727" spans="1:2" x14ac:dyDescent="0.25">
      <c r="A25727">
        <v>75026</v>
      </c>
      <c r="B25727" t="s">
        <v>20284</v>
      </c>
    </row>
    <row r="25728" spans="1:2" x14ac:dyDescent="0.25">
      <c r="A25728">
        <v>75031</v>
      </c>
      <c r="B25728" t="s">
        <v>20284</v>
      </c>
    </row>
    <row r="25729" spans="1:2" x14ac:dyDescent="0.25">
      <c r="A25729">
        <v>75031</v>
      </c>
      <c r="B25729" t="s">
        <v>20285</v>
      </c>
    </row>
    <row r="25730" spans="1:2" x14ac:dyDescent="0.25">
      <c r="A25730">
        <v>75031</v>
      </c>
      <c r="B25730" t="s">
        <v>3396</v>
      </c>
    </row>
    <row r="25731" spans="1:2" x14ac:dyDescent="0.25">
      <c r="A25731">
        <v>75038</v>
      </c>
      <c r="B25731" t="s">
        <v>20286</v>
      </c>
    </row>
    <row r="25732" spans="1:2" x14ac:dyDescent="0.25">
      <c r="A25732">
        <v>75042</v>
      </c>
      <c r="B25732" t="s">
        <v>20287</v>
      </c>
    </row>
    <row r="25733" spans="1:2" x14ac:dyDescent="0.25">
      <c r="A25733">
        <v>75045</v>
      </c>
      <c r="B25733" t="s">
        <v>20287</v>
      </c>
    </row>
    <row r="25734" spans="1:2" x14ac:dyDescent="0.25">
      <c r="A25734">
        <v>75050</v>
      </c>
      <c r="B25734" t="s">
        <v>20288</v>
      </c>
    </row>
    <row r="25735" spans="1:2" x14ac:dyDescent="0.25">
      <c r="A25735">
        <v>75051</v>
      </c>
      <c r="B25735" t="s">
        <v>20289</v>
      </c>
    </row>
    <row r="25736" spans="1:2" x14ac:dyDescent="0.25">
      <c r="A25736">
        <v>75053</v>
      </c>
      <c r="B25736" t="s">
        <v>20289</v>
      </c>
    </row>
    <row r="25737" spans="1:2" x14ac:dyDescent="0.25">
      <c r="A25737">
        <v>75054</v>
      </c>
      <c r="B25737" t="s">
        <v>20290</v>
      </c>
    </row>
    <row r="25738" spans="1:2" x14ac:dyDescent="0.25">
      <c r="A25738">
        <v>75056</v>
      </c>
      <c r="B25738" t="s">
        <v>20290</v>
      </c>
    </row>
    <row r="25739" spans="1:2" x14ac:dyDescent="0.25">
      <c r="A25739">
        <v>75057</v>
      </c>
      <c r="B25739" t="s">
        <v>20291</v>
      </c>
    </row>
    <row r="25740" spans="1:2" x14ac:dyDescent="0.25">
      <c r="A25740">
        <v>75059</v>
      </c>
      <c r="B25740" t="s">
        <v>20292</v>
      </c>
    </row>
    <row r="25741" spans="1:2" x14ac:dyDescent="0.25">
      <c r="A25741">
        <v>75059</v>
      </c>
      <c r="B25741" t="s">
        <v>20293</v>
      </c>
    </row>
    <row r="25742" spans="1:2" x14ac:dyDescent="0.25">
      <c r="A25742">
        <v>75134</v>
      </c>
      <c r="B25742" t="s">
        <v>20294</v>
      </c>
    </row>
    <row r="25743" spans="1:2" x14ac:dyDescent="0.25">
      <c r="A25743">
        <v>75136</v>
      </c>
      <c r="B25743" t="s">
        <v>20294</v>
      </c>
    </row>
    <row r="25744" spans="1:2" x14ac:dyDescent="0.25">
      <c r="A25744">
        <v>75172</v>
      </c>
      <c r="B25744" t="s">
        <v>20294</v>
      </c>
    </row>
    <row r="25745" spans="1:2" x14ac:dyDescent="0.25">
      <c r="A25745">
        <v>75173</v>
      </c>
      <c r="B25745" t="s">
        <v>20294</v>
      </c>
    </row>
    <row r="25746" spans="1:2" x14ac:dyDescent="0.25">
      <c r="A25746">
        <v>75175</v>
      </c>
      <c r="B25746" t="s">
        <v>20294</v>
      </c>
    </row>
    <row r="25747" spans="1:2" x14ac:dyDescent="0.25">
      <c r="A25747">
        <v>75177</v>
      </c>
      <c r="B25747" t="s">
        <v>20295</v>
      </c>
    </row>
    <row r="25748" spans="1:2" x14ac:dyDescent="0.25">
      <c r="A25748">
        <v>75177</v>
      </c>
      <c r="B25748" t="s">
        <v>20294</v>
      </c>
    </row>
    <row r="25749" spans="1:2" x14ac:dyDescent="0.25">
      <c r="A25749">
        <v>75179</v>
      </c>
      <c r="B25749" t="s">
        <v>20294</v>
      </c>
    </row>
    <row r="25750" spans="1:2" x14ac:dyDescent="0.25">
      <c r="A25750">
        <v>75180</v>
      </c>
      <c r="B25750" t="s">
        <v>20294</v>
      </c>
    </row>
    <row r="25751" spans="1:2" x14ac:dyDescent="0.25">
      <c r="A25751">
        <v>75181</v>
      </c>
      <c r="B25751" t="s">
        <v>20294</v>
      </c>
    </row>
    <row r="25752" spans="1:2" x14ac:dyDescent="0.25">
      <c r="A25752">
        <v>75192</v>
      </c>
      <c r="B25752" t="s">
        <v>20296</v>
      </c>
    </row>
    <row r="25753" spans="1:2" x14ac:dyDescent="0.25">
      <c r="A25753">
        <v>75196</v>
      </c>
      <c r="B25753" t="s">
        <v>20296</v>
      </c>
    </row>
    <row r="25754" spans="1:2" x14ac:dyDescent="0.25">
      <c r="A25754">
        <v>75201</v>
      </c>
      <c r="B25754" t="s">
        <v>20297</v>
      </c>
    </row>
    <row r="25755" spans="1:2" x14ac:dyDescent="0.25">
      <c r="A25755">
        <v>75203</v>
      </c>
      <c r="B25755" t="s">
        <v>20297</v>
      </c>
    </row>
    <row r="25756" spans="1:2" x14ac:dyDescent="0.25">
      <c r="A25756">
        <v>75204</v>
      </c>
      <c r="B25756" t="s">
        <v>20298</v>
      </c>
    </row>
    <row r="25757" spans="1:2" x14ac:dyDescent="0.25">
      <c r="A25757">
        <v>75210</v>
      </c>
      <c r="B25757" t="s">
        <v>20298</v>
      </c>
    </row>
    <row r="25758" spans="1:2" x14ac:dyDescent="0.25">
      <c r="A25758">
        <v>75217</v>
      </c>
      <c r="B25758" t="s">
        <v>18030</v>
      </c>
    </row>
    <row r="25759" spans="1:2" x14ac:dyDescent="0.25">
      <c r="A25759">
        <v>75223</v>
      </c>
      <c r="B25759" t="s">
        <v>20299</v>
      </c>
    </row>
    <row r="25760" spans="1:2" x14ac:dyDescent="0.25">
      <c r="A25760">
        <v>75228</v>
      </c>
      <c r="B25760" t="s">
        <v>20300</v>
      </c>
    </row>
    <row r="25761" spans="1:2" x14ac:dyDescent="0.25">
      <c r="A25761">
        <v>75229</v>
      </c>
      <c r="B25761" t="s">
        <v>20301</v>
      </c>
    </row>
    <row r="25762" spans="1:2" x14ac:dyDescent="0.25">
      <c r="A25762">
        <v>75231</v>
      </c>
      <c r="B25762" t="s">
        <v>20301</v>
      </c>
    </row>
    <row r="25763" spans="1:2" x14ac:dyDescent="0.25">
      <c r="A25763">
        <v>75233</v>
      </c>
      <c r="B25763" t="s">
        <v>20301</v>
      </c>
    </row>
    <row r="25764" spans="1:2" x14ac:dyDescent="0.25">
      <c r="A25764">
        <v>75234</v>
      </c>
      <c r="B25764" t="s">
        <v>20302</v>
      </c>
    </row>
    <row r="25765" spans="1:2" x14ac:dyDescent="0.25">
      <c r="A25765">
        <v>75236</v>
      </c>
      <c r="B25765" t="s">
        <v>20302</v>
      </c>
    </row>
    <row r="25766" spans="1:2" x14ac:dyDescent="0.25">
      <c r="A25766">
        <v>75237</v>
      </c>
      <c r="B25766" t="s">
        <v>20303</v>
      </c>
    </row>
    <row r="25767" spans="1:2" x14ac:dyDescent="0.25">
      <c r="A25767">
        <v>75239</v>
      </c>
      <c r="B25767" t="s">
        <v>20303</v>
      </c>
    </row>
    <row r="25768" spans="1:2" x14ac:dyDescent="0.25">
      <c r="A25768">
        <v>75240</v>
      </c>
      <c r="B25768" t="s">
        <v>4057</v>
      </c>
    </row>
    <row r="25769" spans="1:2" x14ac:dyDescent="0.25">
      <c r="A25769">
        <v>75242</v>
      </c>
      <c r="B25769" t="s">
        <v>4057</v>
      </c>
    </row>
    <row r="25770" spans="1:2" x14ac:dyDescent="0.25">
      <c r="A25770">
        <v>75243</v>
      </c>
      <c r="B25770" t="s">
        <v>16603</v>
      </c>
    </row>
    <row r="25771" spans="1:2" x14ac:dyDescent="0.25">
      <c r="A25771">
        <v>75245</v>
      </c>
      <c r="B25771" t="s">
        <v>16603</v>
      </c>
    </row>
    <row r="25772" spans="1:2" x14ac:dyDescent="0.25">
      <c r="A25772">
        <v>75246</v>
      </c>
      <c r="B25772" t="s">
        <v>20304</v>
      </c>
    </row>
    <row r="25773" spans="1:2" x14ac:dyDescent="0.25">
      <c r="A25773">
        <v>75248</v>
      </c>
      <c r="B25773" t="s">
        <v>20304</v>
      </c>
    </row>
    <row r="25774" spans="1:2" x14ac:dyDescent="0.25">
      <c r="A25774">
        <v>75249</v>
      </c>
      <c r="B25774" t="s">
        <v>20305</v>
      </c>
    </row>
    <row r="25775" spans="1:2" x14ac:dyDescent="0.25">
      <c r="A25775">
        <v>75305</v>
      </c>
      <c r="B25775" t="s">
        <v>20306</v>
      </c>
    </row>
    <row r="25776" spans="1:2" x14ac:dyDescent="0.25">
      <c r="A25776">
        <v>75323</v>
      </c>
      <c r="B25776" t="s">
        <v>3213</v>
      </c>
    </row>
    <row r="25777" spans="1:2" x14ac:dyDescent="0.25">
      <c r="A25777">
        <v>75328</v>
      </c>
      <c r="B25777" t="s">
        <v>7123</v>
      </c>
    </row>
    <row r="25778" spans="1:2" x14ac:dyDescent="0.25">
      <c r="A25778">
        <v>75329</v>
      </c>
      <c r="B25778" t="s">
        <v>20307</v>
      </c>
    </row>
    <row r="25779" spans="1:2" x14ac:dyDescent="0.25">
      <c r="A25779">
        <v>75331</v>
      </c>
      <c r="B25779" t="s">
        <v>20307</v>
      </c>
    </row>
    <row r="25780" spans="1:2" x14ac:dyDescent="0.25">
      <c r="A25780">
        <v>75332</v>
      </c>
      <c r="B25780" t="s">
        <v>20308</v>
      </c>
    </row>
    <row r="25781" spans="1:2" x14ac:dyDescent="0.25">
      <c r="A25781">
        <v>75334</v>
      </c>
      <c r="B25781" t="s">
        <v>20308</v>
      </c>
    </row>
    <row r="25782" spans="1:2" x14ac:dyDescent="0.25">
      <c r="A25782">
        <v>75335</v>
      </c>
      <c r="B25782" t="s">
        <v>20309</v>
      </c>
    </row>
    <row r="25783" spans="1:2" x14ac:dyDescent="0.25">
      <c r="A25783">
        <v>75337</v>
      </c>
      <c r="B25783" t="s">
        <v>20310</v>
      </c>
    </row>
    <row r="25784" spans="1:2" x14ac:dyDescent="0.25">
      <c r="A25784">
        <v>75337</v>
      </c>
      <c r="B25784" t="s">
        <v>20311</v>
      </c>
    </row>
    <row r="25785" spans="1:2" x14ac:dyDescent="0.25">
      <c r="A25785">
        <v>75339</v>
      </c>
      <c r="B25785" t="s">
        <v>20312</v>
      </c>
    </row>
    <row r="25786" spans="1:2" x14ac:dyDescent="0.25">
      <c r="A25786">
        <v>75365</v>
      </c>
      <c r="B25786" t="s">
        <v>20313</v>
      </c>
    </row>
    <row r="25787" spans="1:2" x14ac:dyDescent="0.25">
      <c r="A25787">
        <v>75378</v>
      </c>
      <c r="B25787" t="s">
        <v>3213</v>
      </c>
    </row>
    <row r="25788" spans="1:2" x14ac:dyDescent="0.25">
      <c r="A25788">
        <v>75382</v>
      </c>
      <c r="B25788" t="s">
        <v>20314</v>
      </c>
    </row>
    <row r="25789" spans="1:2" x14ac:dyDescent="0.25">
      <c r="A25789">
        <v>75383</v>
      </c>
      <c r="B25789" t="s">
        <v>3213</v>
      </c>
    </row>
    <row r="25790" spans="1:2" x14ac:dyDescent="0.25">
      <c r="A25790">
        <v>75385</v>
      </c>
      <c r="B25790" t="s">
        <v>3213</v>
      </c>
    </row>
    <row r="25791" spans="1:2" x14ac:dyDescent="0.25">
      <c r="A25791">
        <v>75385</v>
      </c>
      <c r="B25791" t="s">
        <v>20315</v>
      </c>
    </row>
    <row r="25792" spans="1:2" x14ac:dyDescent="0.25">
      <c r="A25792">
        <v>75385</v>
      </c>
      <c r="B25792" t="s">
        <v>20316</v>
      </c>
    </row>
    <row r="25793" spans="1:2" x14ac:dyDescent="0.25">
      <c r="A25793">
        <v>75385</v>
      </c>
      <c r="B25793" t="s">
        <v>20317</v>
      </c>
    </row>
    <row r="25794" spans="1:2" x14ac:dyDescent="0.25">
      <c r="A25794">
        <v>75386</v>
      </c>
      <c r="B25794" t="s">
        <v>20318</v>
      </c>
    </row>
    <row r="25795" spans="1:2" x14ac:dyDescent="0.25">
      <c r="A25795">
        <v>75387</v>
      </c>
      <c r="B25795" t="s">
        <v>20318</v>
      </c>
    </row>
    <row r="25796" spans="1:2" x14ac:dyDescent="0.25">
      <c r="A25796">
        <v>75388</v>
      </c>
      <c r="B25796" t="s">
        <v>20319</v>
      </c>
    </row>
    <row r="25797" spans="1:2" x14ac:dyDescent="0.25">
      <c r="A25797">
        <v>75389</v>
      </c>
      <c r="B25797" t="s">
        <v>20319</v>
      </c>
    </row>
    <row r="25798" spans="1:2" x14ac:dyDescent="0.25">
      <c r="A25798">
        <v>75390</v>
      </c>
      <c r="B25798" t="s">
        <v>20320</v>
      </c>
    </row>
    <row r="25799" spans="1:2" x14ac:dyDescent="0.25">
      <c r="A25799">
        <v>75391</v>
      </c>
      <c r="B25799" t="s">
        <v>20320</v>
      </c>
    </row>
    <row r="25800" spans="1:2" x14ac:dyDescent="0.25">
      <c r="A25800">
        <v>75392</v>
      </c>
      <c r="B25800" t="s">
        <v>20321</v>
      </c>
    </row>
    <row r="25801" spans="1:2" x14ac:dyDescent="0.25">
      <c r="A25801">
        <v>75394</v>
      </c>
      <c r="B25801" t="s">
        <v>8290</v>
      </c>
    </row>
    <row r="25802" spans="1:2" x14ac:dyDescent="0.25">
      <c r="A25802">
        <v>75395</v>
      </c>
      <c r="B25802" t="s">
        <v>20322</v>
      </c>
    </row>
    <row r="25803" spans="1:2" x14ac:dyDescent="0.25">
      <c r="A25803">
        <v>75397</v>
      </c>
      <c r="B25803" t="s">
        <v>20323</v>
      </c>
    </row>
    <row r="25804" spans="1:2" x14ac:dyDescent="0.25">
      <c r="A25804">
        <v>75399</v>
      </c>
      <c r="B25804" t="s">
        <v>20324</v>
      </c>
    </row>
    <row r="25805" spans="1:2" x14ac:dyDescent="0.25">
      <c r="A25805">
        <v>75399</v>
      </c>
      <c r="B25805" t="s">
        <v>17969</v>
      </c>
    </row>
    <row r="25806" spans="1:2" x14ac:dyDescent="0.25">
      <c r="A25806">
        <v>75399</v>
      </c>
      <c r="B25806" t="s">
        <v>20325</v>
      </c>
    </row>
    <row r="25807" spans="1:2" x14ac:dyDescent="0.25">
      <c r="A25807">
        <v>75410</v>
      </c>
      <c r="B25807" t="s">
        <v>20326</v>
      </c>
    </row>
    <row r="25808" spans="1:2" x14ac:dyDescent="0.25">
      <c r="A25808">
        <v>75417</v>
      </c>
      <c r="B25808" t="s">
        <v>20326</v>
      </c>
    </row>
    <row r="25809" spans="1:2" x14ac:dyDescent="0.25">
      <c r="A25809">
        <v>75428</v>
      </c>
      <c r="B25809" t="s">
        <v>19218</v>
      </c>
    </row>
    <row r="25810" spans="1:2" x14ac:dyDescent="0.25">
      <c r="A25810">
        <v>75433</v>
      </c>
      <c r="B25810" t="s">
        <v>20327</v>
      </c>
    </row>
    <row r="25811" spans="1:2" x14ac:dyDescent="0.25">
      <c r="A25811">
        <v>75438</v>
      </c>
      <c r="B25811" t="s">
        <v>20328</v>
      </c>
    </row>
    <row r="25812" spans="1:2" x14ac:dyDescent="0.25">
      <c r="A25812">
        <v>75443</v>
      </c>
      <c r="B25812" t="s">
        <v>20329</v>
      </c>
    </row>
    <row r="25813" spans="1:2" x14ac:dyDescent="0.25">
      <c r="A25813">
        <v>75444</v>
      </c>
      <c r="B25813" t="s">
        <v>20330</v>
      </c>
    </row>
    <row r="25814" spans="1:2" x14ac:dyDescent="0.25">
      <c r="A25814">
        <v>75446</v>
      </c>
      <c r="B25814" t="s">
        <v>20330</v>
      </c>
    </row>
    <row r="25815" spans="1:2" x14ac:dyDescent="0.25">
      <c r="A25815">
        <v>75447</v>
      </c>
      <c r="B25815" t="s">
        <v>20331</v>
      </c>
    </row>
    <row r="25816" spans="1:2" x14ac:dyDescent="0.25">
      <c r="A25816">
        <v>75449</v>
      </c>
      <c r="B25816" t="s">
        <v>20332</v>
      </c>
    </row>
    <row r="25817" spans="1:2" x14ac:dyDescent="0.25">
      <c r="A25817">
        <v>76050</v>
      </c>
      <c r="B25817" t="s">
        <v>12748</v>
      </c>
    </row>
    <row r="25818" spans="1:2" x14ac:dyDescent="0.25">
      <c r="A25818">
        <v>76131</v>
      </c>
      <c r="B25818" t="s">
        <v>12748</v>
      </c>
    </row>
    <row r="25819" spans="1:2" x14ac:dyDescent="0.25">
      <c r="A25819">
        <v>76133</v>
      </c>
      <c r="B25819" t="s">
        <v>12748</v>
      </c>
    </row>
    <row r="25820" spans="1:2" x14ac:dyDescent="0.25">
      <c r="A25820">
        <v>76135</v>
      </c>
      <c r="B25820" t="s">
        <v>12748</v>
      </c>
    </row>
    <row r="25821" spans="1:2" x14ac:dyDescent="0.25">
      <c r="A25821">
        <v>76137</v>
      </c>
      <c r="B25821" t="s">
        <v>12748</v>
      </c>
    </row>
    <row r="25822" spans="1:2" x14ac:dyDescent="0.25">
      <c r="A25822">
        <v>76139</v>
      </c>
      <c r="B25822" t="s">
        <v>12748</v>
      </c>
    </row>
    <row r="25823" spans="1:2" x14ac:dyDescent="0.25">
      <c r="A25823">
        <v>76149</v>
      </c>
      <c r="B25823" t="s">
        <v>12748</v>
      </c>
    </row>
    <row r="25824" spans="1:2" x14ac:dyDescent="0.25">
      <c r="A25824">
        <v>76185</v>
      </c>
      <c r="B25824" t="s">
        <v>12748</v>
      </c>
    </row>
    <row r="25825" spans="1:2" x14ac:dyDescent="0.25">
      <c r="A25825">
        <v>76187</v>
      </c>
      <c r="B25825" t="s">
        <v>12748</v>
      </c>
    </row>
    <row r="25826" spans="1:2" x14ac:dyDescent="0.25">
      <c r="A25826">
        <v>76189</v>
      </c>
      <c r="B25826" t="s">
        <v>12748</v>
      </c>
    </row>
    <row r="25827" spans="1:2" x14ac:dyDescent="0.25">
      <c r="A25827">
        <v>76199</v>
      </c>
      <c r="B25827" t="s">
        <v>12748</v>
      </c>
    </row>
    <row r="25828" spans="1:2" x14ac:dyDescent="0.25">
      <c r="A25828">
        <v>76227</v>
      </c>
      <c r="B25828" t="s">
        <v>12748</v>
      </c>
    </row>
    <row r="25829" spans="1:2" x14ac:dyDescent="0.25">
      <c r="A25829">
        <v>76228</v>
      </c>
      <c r="B25829" t="s">
        <v>12748</v>
      </c>
    </row>
    <row r="25830" spans="1:2" x14ac:dyDescent="0.25">
      <c r="A25830">
        <v>76229</v>
      </c>
      <c r="B25830" t="s">
        <v>12748</v>
      </c>
    </row>
    <row r="25831" spans="1:2" x14ac:dyDescent="0.25">
      <c r="A25831">
        <v>76275</v>
      </c>
      <c r="B25831" t="s">
        <v>20333</v>
      </c>
    </row>
    <row r="25832" spans="1:2" x14ac:dyDescent="0.25">
      <c r="A25832">
        <v>76287</v>
      </c>
      <c r="B25832" t="s">
        <v>20334</v>
      </c>
    </row>
    <row r="25833" spans="1:2" x14ac:dyDescent="0.25">
      <c r="A25833">
        <v>76293</v>
      </c>
      <c r="B25833" t="s">
        <v>20335</v>
      </c>
    </row>
    <row r="25834" spans="1:2" x14ac:dyDescent="0.25">
      <c r="A25834">
        <v>76297</v>
      </c>
      <c r="B25834" t="s">
        <v>20335</v>
      </c>
    </row>
    <row r="25835" spans="1:2" x14ac:dyDescent="0.25">
      <c r="A25835">
        <v>76303</v>
      </c>
      <c r="B25835" t="s">
        <v>20336</v>
      </c>
    </row>
    <row r="25836" spans="1:2" x14ac:dyDescent="0.25">
      <c r="A25836">
        <v>76307</v>
      </c>
      <c r="B25836" t="s">
        <v>20336</v>
      </c>
    </row>
    <row r="25837" spans="1:2" x14ac:dyDescent="0.25">
      <c r="A25837">
        <v>76316</v>
      </c>
      <c r="B25837" t="s">
        <v>19761</v>
      </c>
    </row>
    <row r="25838" spans="1:2" x14ac:dyDescent="0.25">
      <c r="A25838">
        <v>76322</v>
      </c>
      <c r="B25838" t="s">
        <v>20337</v>
      </c>
    </row>
    <row r="25839" spans="1:2" x14ac:dyDescent="0.25">
      <c r="A25839">
        <v>76324</v>
      </c>
      <c r="B25839" t="s">
        <v>20337</v>
      </c>
    </row>
    <row r="25840" spans="1:2" x14ac:dyDescent="0.25">
      <c r="A25840">
        <v>76327</v>
      </c>
      <c r="B25840" t="s">
        <v>20337</v>
      </c>
    </row>
    <row r="25841" spans="1:2" x14ac:dyDescent="0.25">
      <c r="A25841">
        <v>76332</v>
      </c>
      <c r="B25841" t="s">
        <v>3213</v>
      </c>
    </row>
    <row r="25842" spans="1:2" x14ac:dyDescent="0.25">
      <c r="A25842">
        <v>76332</v>
      </c>
      <c r="B25842" t="s">
        <v>20338</v>
      </c>
    </row>
    <row r="25843" spans="1:2" x14ac:dyDescent="0.25">
      <c r="A25843">
        <v>76337</v>
      </c>
      <c r="B25843" t="s">
        <v>20339</v>
      </c>
    </row>
    <row r="25844" spans="1:2" x14ac:dyDescent="0.25">
      <c r="A25844">
        <v>76341</v>
      </c>
      <c r="B25844" t="s">
        <v>20340</v>
      </c>
    </row>
    <row r="25845" spans="1:2" x14ac:dyDescent="0.25">
      <c r="A25845">
        <v>76344</v>
      </c>
      <c r="B25845" t="s">
        <v>20340</v>
      </c>
    </row>
    <row r="25846" spans="1:2" x14ac:dyDescent="0.25">
      <c r="A25846">
        <v>76351</v>
      </c>
      <c r="B25846" t="s">
        <v>20341</v>
      </c>
    </row>
    <row r="25847" spans="1:2" x14ac:dyDescent="0.25">
      <c r="A25847">
        <v>76356</v>
      </c>
      <c r="B25847" t="s">
        <v>786</v>
      </c>
    </row>
    <row r="25848" spans="1:2" x14ac:dyDescent="0.25">
      <c r="A25848">
        <v>76356</v>
      </c>
      <c r="B25848" t="s">
        <v>20342</v>
      </c>
    </row>
    <row r="25849" spans="1:2" x14ac:dyDescent="0.25">
      <c r="A25849">
        <v>76357</v>
      </c>
      <c r="B25849" t="s">
        <v>20343</v>
      </c>
    </row>
    <row r="25850" spans="1:2" x14ac:dyDescent="0.25">
      <c r="A25850">
        <v>76359</v>
      </c>
      <c r="B25850" t="s">
        <v>20344</v>
      </c>
    </row>
    <row r="25851" spans="1:2" x14ac:dyDescent="0.25">
      <c r="A25851">
        <v>76359</v>
      </c>
      <c r="B25851" t="s">
        <v>20343</v>
      </c>
    </row>
    <row r="25852" spans="1:2" x14ac:dyDescent="0.25">
      <c r="A25852">
        <v>76359</v>
      </c>
      <c r="B25852" t="s">
        <v>20345</v>
      </c>
    </row>
    <row r="25853" spans="1:2" x14ac:dyDescent="0.25">
      <c r="A25853">
        <v>76359</v>
      </c>
      <c r="B25853" t="s">
        <v>20346</v>
      </c>
    </row>
    <row r="25854" spans="1:2" x14ac:dyDescent="0.25">
      <c r="A25854">
        <v>76359</v>
      </c>
      <c r="B25854" t="s">
        <v>20347</v>
      </c>
    </row>
    <row r="25855" spans="1:2" x14ac:dyDescent="0.25">
      <c r="A25855">
        <v>76437</v>
      </c>
      <c r="B25855" t="s">
        <v>20348</v>
      </c>
    </row>
    <row r="25856" spans="1:2" x14ac:dyDescent="0.25">
      <c r="A25856">
        <v>76448</v>
      </c>
      <c r="B25856" t="s">
        <v>20349</v>
      </c>
    </row>
    <row r="25857" spans="1:2" x14ac:dyDescent="0.25">
      <c r="A25857">
        <v>76456</v>
      </c>
      <c r="B25857" t="s">
        <v>20350</v>
      </c>
    </row>
    <row r="25858" spans="1:2" x14ac:dyDescent="0.25">
      <c r="A25858">
        <v>76461</v>
      </c>
      <c r="B25858" t="s">
        <v>20351</v>
      </c>
    </row>
    <row r="25859" spans="1:2" x14ac:dyDescent="0.25">
      <c r="A25859">
        <v>76467</v>
      </c>
      <c r="B25859" t="s">
        <v>20352</v>
      </c>
    </row>
    <row r="25860" spans="1:2" x14ac:dyDescent="0.25">
      <c r="A25860">
        <v>76468</v>
      </c>
      <c r="B25860" t="s">
        <v>20353</v>
      </c>
    </row>
    <row r="25861" spans="1:2" x14ac:dyDescent="0.25">
      <c r="A25861">
        <v>76470</v>
      </c>
      <c r="B25861" t="s">
        <v>20353</v>
      </c>
    </row>
    <row r="25862" spans="1:2" x14ac:dyDescent="0.25">
      <c r="A25862">
        <v>76471</v>
      </c>
      <c r="B25862" t="s">
        <v>20354</v>
      </c>
    </row>
    <row r="25863" spans="1:2" x14ac:dyDescent="0.25">
      <c r="A25863">
        <v>76473</v>
      </c>
      <c r="B25863" t="s">
        <v>20354</v>
      </c>
    </row>
    <row r="25864" spans="1:2" x14ac:dyDescent="0.25">
      <c r="A25864">
        <v>76474</v>
      </c>
      <c r="B25864" t="s">
        <v>1136</v>
      </c>
    </row>
    <row r="25865" spans="1:2" x14ac:dyDescent="0.25">
      <c r="A25865">
        <v>76476</v>
      </c>
      <c r="B25865" t="s">
        <v>20355</v>
      </c>
    </row>
    <row r="25866" spans="1:2" x14ac:dyDescent="0.25">
      <c r="A25866">
        <v>76477</v>
      </c>
      <c r="B25866" t="s">
        <v>20356</v>
      </c>
    </row>
    <row r="25867" spans="1:2" x14ac:dyDescent="0.25">
      <c r="A25867">
        <v>76479</v>
      </c>
      <c r="B25867" t="s">
        <v>20357</v>
      </c>
    </row>
    <row r="25868" spans="1:2" x14ac:dyDescent="0.25">
      <c r="A25868">
        <v>76494</v>
      </c>
      <c r="B25868" t="s">
        <v>20358</v>
      </c>
    </row>
    <row r="25869" spans="1:2" x14ac:dyDescent="0.25">
      <c r="A25869">
        <v>76502</v>
      </c>
      <c r="B25869" t="s">
        <v>20358</v>
      </c>
    </row>
    <row r="25870" spans="1:2" x14ac:dyDescent="0.25">
      <c r="A25870">
        <v>76503</v>
      </c>
      <c r="B25870" t="s">
        <v>20358</v>
      </c>
    </row>
    <row r="25871" spans="1:2" x14ac:dyDescent="0.25">
      <c r="A25871">
        <v>76504</v>
      </c>
      <c r="B25871" t="s">
        <v>20358</v>
      </c>
    </row>
    <row r="25872" spans="1:2" x14ac:dyDescent="0.25">
      <c r="A25872">
        <v>76530</v>
      </c>
      <c r="B25872" t="s">
        <v>20358</v>
      </c>
    </row>
    <row r="25873" spans="1:2" x14ac:dyDescent="0.25">
      <c r="A25873">
        <v>76532</v>
      </c>
      <c r="B25873" t="s">
        <v>20358</v>
      </c>
    </row>
    <row r="25874" spans="1:2" x14ac:dyDescent="0.25">
      <c r="A25874">
        <v>76534</v>
      </c>
      <c r="B25874" t="s">
        <v>20358</v>
      </c>
    </row>
    <row r="25875" spans="1:2" x14ac:dyDescent="0.25">
      <c r="A25875">
        <v>76545</v>
      </c>
      <c r="B25875" t="s">
        <v>20359</v>
      </c>
    </row>
    <row r="25876" spans="1:2" x14ac:dyDescent="0.25">
      <c r="A25876">
        <v>76547</v>
      </c>
      <c r="B25876" t="s">
        <v>20359</v>
      </c>
    </row>
    <row r="25877" spans="1:2" x14ac:dyDescent="0.25">
      <c r="A25877">
        <v>76549</v>
      </c>
      <c r="B25877" t="s">
        <v>20360</v>
      </c>
    </row>
    <row r="25878" spans="1:2" x14ac:dyDescent="0.25">
      <c r="A25878">
        <v>76560</v>
      </c>
      <c r="B25878" t="s">
        <v>20361</v>
      </c>
    </row>
    <row r="25879" spans="1:2" x14ac:dyDescent="0.25">
      <c r="A25879">
        <v>76561</v>
      </c>
      <c r="B25879" t="s">
        <v>20361</v>
      </c>
    </row>
    <row r="25880" spans="1:2" x14ac:dyDescent="0.25">
      <c r="A25880">
        <v>76571</v>
      </c>
      <c r="B25880" t="s">
        <v>20361</v>
      </c>
    </row>
    <row r="25881" spans="1:2" x14ac:dyDescent="0.25">
      <c r="A25881">
        <v>76593</v>
      </c>
      <c r="B25881" t="s">
        <v>20362</v>
      </c>
    </row>
    <row r="25882" spans="1:2" x14ac:dyDescent="0.25">
      <c r="A25882">
        <v>76594</v>
      </c>
      <c r="B25882" t="s">
        <v>20363</v>
      </c>
    </row>
    <row r="25883" spans="1:2" x14ac:dyDescent="0.25">
      <c r="A25883">
        <v>76596</v>
      </c>
      <c r="B25883" t="s">
        <v>20363</v>
      </c>
    </row>
    <row r="25884" spans="1:2" x14ac:dyDescent="0.25">
      <c r="A25884">
        <v>76597</v>
      </c>
      <c r="B25884" t="s">
        <v>20364</v>
      </c>
    </row>
    <row r="25885" spans="1:2" x14ac:dyDescent="0.25">
      <c r="A25885">
        <v>76599</v>
      </c>
      <c r="B25885" t="s">
        <v>20365</v>
      </c>
    </row>
    <row r="25886" spans="1:2" x14ac:dyDescent="0.25">
      <c r="A25886">
        <v>76646</v>
      </c>
      <c r="B25886" t="s">
        <v>20366</v>
      </c>
    </row>
    <row r="25887" spans="1:2" x14ac:dyDescent="0.25">
      <c r="A25887">
        <v>76661</v>
      </c>
      <c r="B25887" t="s">
        <v>20367</v>
      </c>
    </row>
    <row r="25888" spans="1:2" x14ac:dyDescent="0.25">
      <c r="A25888">
        <v>76666</v>
      </c>
      <c r="B25888" t="s">
        <v>3213</v>
      </c>
    </row>
    <row r="25889" spans="1:2" x14ac:dyDescent="0.25">
      <c r="A25889">
        <v>76669</v>
      </c>
      <c r="B25889" t="s">
        <v>3213</v>
      </c>
    </row>
    <row r="25890" spans="1:2" x14ac:dyDescent="0.25">
      <c r="A25890">
        <v>76673</v>
      </c>
      <c r="B25890" t="s">
        <v>20368</v>
      </c>
    </row>
    <row r="25891" spans="1:2" x14ac:dyDescent="0.25">
      <c r="A25891">
        <v>76676</v>
      </c>
      <c r="B25891" t="s">
        <v>20368</v>
      </c>
    </row>
    <row r="25892" spans="1:2" x14ac:dyDescent="0.25">
      <c r="A25892">
        <v>76680</v>
      </c>
      <c r="B25892" t="s">
        <v>20369</v>
      </c>
    </row>
    <row r="25893" spans="1:2" x14ac:dyDescent="0.25">
      <c r="A25893">
        <v>76684</v>
      </c>
      <c r="B25893" t="s">
        <v>20369</v>
      </c>
    </row>
    <row r="25894" spans="1:2" x14ac:dyDescent="0.25">
      <c r="A25894">
        <v>76689</v>
      </c>
      <c r="B25894" t="s">
        <v>20370</v>
      </c>
    </row>
    <row r="25895" spans="1:2" x14ac:dyDescent="0.25">
      <c r="A25895">
        <v>76694</v>
      </c>
      <c r="B25895" t="s">
        <v>11170</v>
      </c>
    </row>
    <row r="25896" spans="1:2" x14ac:dyDescent="0.25">
      <c r="A25896">
        <v>76694</v>
      </c>
      <c r="B25896" t="s">
        <v>4141</v>
      </c>
    </row>
    <row r="25897" spans="1:2" x14ac:dyDescent="0.25">
      <c r="A25897">
        <v>76698</v>
      </c>
      <c r="B25897" t="s">
        <v>20371</v>
      </c>
    </row>
    <row r="25898" spans="1:2" x14ac:dyDescent="0.25">
      <c r="A25898">
        <v>76703</v>
      </c>
      <c r="B25898" t="s">
        <v>20372</v>
      </c>
    </row>
    <row r="25899" spans="1:2" x14ac:dyDescent="0.25">
      <c r="A25899">
        <v>76704</v>
      </c>
      <c r="B25899" t="s">
        <v>20373</v>
      </c>
    </row>
    <row r="25900" spans="1:2" x14ac:dyDescent="0.25">
      <c r="A25900">
        <v>76706</v>
      </c>
      <c r="B25900" t="s">
        <v>20373</v>
      </c>
    </row>
    <row r="25901" spans="1:2" x14ac:dyDescent="0.25">
      <c r="A25901">
        <v>76707</v>
      </c>
      <c r="B25901" t="s">
        <v>20374</v>
      </c>
    </row>
    <row r="25902" spans="1:2" x14ac:dyDescent="0.25">
      <c r="A25902">
        <v>76709</v>
      </c>
      <c r="B25902" t="s">
        <v>20375</v>
      </c>
    </row>
    <row r="25903" spans="1:2" x14ac:dyDescent="0.25">
      <c r="A25903">
        <v>76726</v>
      </c>
      <c r="B25903" t="s">
        <v>20376</v>
      </c>
    </row>
    <row r="25904" spans="1:2" x14ac:dyDescent="0.25">
      <c r="A25904">
        <v>76726</v>
      </c>
      <c r="B25904" t="s">
        <v>20377</v>
      </c>
    </row>
    <row r="25905" spans="1:2" x14ac:dyDescent="0.25">
      <c r="A25905">
        <v>76726</v>
      </c>
      <c r="B25905" t="s">
        <v>5069</v>
      </c>
    </row>
    <row r="25906" spans="1:2" x14ac:dyDescent="0.25">
      <c r="A25906">
        <v>76744</v>
      </c>
      <c r="B25906" t="s">
        <v>20378</v>
      </c>
    </row>
    <row r="25907" spans="1:2" x14ac:dyDescent="0.25">
      <c r="A25907">
        <v>76744</v>
      </c>
      <c r="B25907" t="s">
        <v>7792</v>
      </c>
    </row>
    <row r="25908" spans="1:2" x14ac:dyDescent="0.25">
      <c r="A25908">
        <v>76744</v>
      </c>
      <c r="B25908" t="s">
        <v>20379</v>
      </c>
    </row>
    <row r="25909" spans="1:2" x14ac:dyDescent="0.25">
      <c r="A25909">
        <v>76744</v>
      </c>
      <c r="B25909" t="s">
        <v>2143</v>
      </c>
    </row>
    <row r="25910" spans="1:2" x14ac:dyDescent="0.25">
      <c r="A25910">
        <v>76751</v>
      </c>
      <c r="B25910" t="s">
        <v>20380</v>
      </c>
    </row>
    <row r="25911" spans="1:2" x14ac:dyDescent="0.25">
      <c r="A25911">
        <v>76756</v>
      </c>
      <c r="B25911" t="s">
        <v>20381</v>
      </c>
    </row>
    <row r="25912" spans="1:2" x14ac:dyDescent="0.25">
      <c r="A25912">
        <v>76761</v>
      </c>
      <c r="B25912" t="s">
        <v>20382</v>
      </c>
    </row>
    <row r="25913" spans="1:2" x14ac:dyDescent="0.25">
      <c r="A25913">
        <v>76762</v>
      </c>
      <c r="B25913" t="s">
        <v>20383</v>
      </c>
    </row>
    <row r="25914" spans="1:2" x14ac:dyDescent="0.25">
      <c r="A25914">
        <v>76764</v>
      </c>
      <c r="B25914" t="s">
        <v>20383</v>
      </c>
    </row>
    <row r="25915" spans="1:2" x14ac:dyDescent="0.25">
      <c r="A25915">
        <v>76765</v>
      </c>
      <c r="B25915" t="s">
        <v>20384</v>
      </c>
    </row>
    <row r="25916" spans="1:2" x14ac:dyDescent="0.25">
      <c r="A25916">
        <v>76767</v>
      </c>
      <c r="B25916" t="s">
        <v>20384</v>
      </c>
    </row>
    <row r="25917" spans="1:2" x14ac:dyDescent="0.25">
      <c r="A25917">
        <v>76767</v>
      </c>
      <c r="B25917" t="s">
        <v>20385</v>
      </c>
    </row>
    <row r="25918" spans="1:2" x14ac:dyDescent="0.25">
      <c r="A25918">
        <v>76768</v>
      </c>
      <c r="B25918" t="s">
        <v>988</v>
      </c>
    </row>
    <row r="25919" spans="1:2" x14ac:dyDescent="0.25">
      <c r="A25919">
        <v>76770</v>
      </c>
      <c r="B25919" t="s">
        <v>20386</v>
      </c>
    </row>
    <row r="25920" spans="1:2" x14ac:dyDescent="0.25">
      <c r="A25920">
        <v>76771</v>
      </c>
      <c r="B25920" t="s">
        <v>20387</v>
      </c>
    </row>
    <row r="25921" spans="1:2" x14ac:dyDescent="0.25">
      <c r="A25921">
        <v>76773</v>
      </c>
      <c r="B25921" t="s">
        <v>20388</v>
      </c>
    </row>
    <row r="25922" spans="1:2" x14ac:dyDescent="0.25">
      <c r="A25922">
        <v>76774</v>
      </c>
      <c r="B25922" t="s">
        <v>20389</v>
      </c>
    </row>
    <row r="25923" spans="1:2" x14ac:dyDescent="0.25">
      <c r="A25923">
        <v>76776</v>
      </c>
      <c r="B25923" t="s">
        <v>2406</v>
      </c>
    </row>
    <row r="25924" spans="1:2" x14ac:dyDescent="0.25">
      <c r="A25924">
        <v>76777</v>
      </c>
      <c r="B25924" t="s">
        <v>20390</v>
      </c>
    </row>
    <row r="25925" spans="1:2" x14ac:dyDescent="0.25">
      <c r="A25925">
        <v>76779</v>
      </c>
      <c r="B25925" t="s">
        <v>20391</v>
      </c>
    </row>
    <row r="25926" spans="1:2" x14ac:dyDescent="0.25">
      <c r="A25926">
        <v>76779</v>
      </c>
      <c r="B25926" t="s">
        <v>20392</v>
      </c>
    </row>
    <row r="25927" spans="1:2" x14ac:dyDescent="0.25">
      <c r="A25927">
        <v>76829</v>
      </c>
      <c r="B25927" t="s">
        <v>3081</v>
      </c>
    </row>
    <row r="25928" spans="1:2" x14ac:dyDescent="0.25">
      <c r="A25928">
        <v>76829</v>
      </c>
      <c r="B25928" t="s">
        <v>20393</v>
      </c>
    </row>
    <row r="25929" spans="1:2" x14ac:dyDescent="0.25">
      <c r="A25929">
        <v>76829</v>
      </c>
      <c r="B25929" t="s">
        <v>20394</v>
      </c>
    </row>
    <row r="25930" spans="1:2" x14ac:dyDescent="0.25">
      <c r="A25930">
        <v>76829</v>
      </c>
      <c r="B25930" t="s">
        <v>20395</v>
      </c>
    </row>
    <row r="25931" spans="1:2" x14ac:dyDescent="0.25">
      <c r="A25931">
        <v>76829</v>
      </c>
      <c r="B25931" t="s">
        <v>20396</v>
      </c>
    </row>
    <row r="25932" spans="1:2" x14ac:dyDescent="0.25">
      <c r="A25932">
        <v>76829</v>
      </c>
      <c r="B25932" t="s">
        <v>20397</v>
      </c>
    </row>
    <row r="25933" spans="1:2" x14ac:dyDescent="0.25">
      <c r="A25933">
        <v>76831</v>
      </c>
      <c r="B25933" t="s">
        <v>20398</v>
      </c>
    </row>
    <row r="25934" spans="1:2" x14ac:dyDescent="0.25">
      <c r="A25934">
        <v>76831</v>
      </c>
      <c r="B25934" t="s">
        <v>20399</v>
      </c>
    </row>
    <row r="25935" spans="1:2" x14ac:dyDescent="0.25">
      <c r="A25935">
        <v>76831</v>
      </c>
      <c r="B25935" t="s">
        <v>18302</v>
      </c>
    </row>
    <row r="25936" spans="1:2" x14ac:dyDescent="0.25">
      <c r="A25936">
        <v>76831</v>
      </c>
      <c r="B25936" t="s">
        <v>20400</v>
      </c>
    </row>
    <row r="25937" spans="1:2" x14ac:dyDescent="0.25">
      <c r="A25937">
        <v>76831</v>
      </c>
      <c r="B25937" t="s">
        <v>20401</v>
      </c>
    </row>
    <row r="25938" spans="1:2" x14ac:dyDescent="0.25">
      <c r="A25938">
        <v>76831</v>
      </c>
      <c r="B25938" t="s">
        <v>19459</v>
      </c>
    </row>
    <row r="25939" spans="1:2" x14ac:dyDescent="0.25">
      <c r="A25939">
        <v>76831</v>
      </c>
      <c r="B25939" t="s">
        <v>20402</v>
      </c>
    </row>
    <row r="25940" spans="1:2" x14ac:dyDescent="0.25">
      <c r="A25940">
        <v>76831</v>
      </c>
      <c r="B25940" t="s">
        <v>15117</v>
      </c>
    </row>
    <row r="25941" spans="1:2" x14ac:dyDescent="0.25">
      <c r="A25941">
        <v>76833</v>
      </c>
      <c r="B25941" t="s">
        <v>20403</v>
      </c>
    </row>
    <row r="25942" spans="1:2" x14ac:dyDescent="0.25">
      <c r="A25942">
        <v>76833</v>
      </c>
      <c r="B25942" t="s">
        <v>20404</v>
      </c>
    </row>
    <row r="25943" spans="1:2" x14ac:dyDescent="0.25">
      <c r="A25943">
        <v>76833</v>
      </c>
      <c r="B25943" t="s">
        <v>20405</v>
      </c>
    </row>
    <row r="25944" spans="1:2" x14ac:dyDescent="0.25">
      <c r="A25944">
        <v>76833</v>
      </c>
      <c r="B25944" t="s">
        <v>20406</v>
      </c>
    </row>
    <row r="25945" spans="1:2" x14ac:dyDescent="0.25">
      <c r="A25945">
        <v>76833</v>
      </c>
      <c r="B25945" t="s">
        <v>20407</v>
      </c>
    </row>
    <row r="25946" spans="1:2" x14ac:dyDescent="0.25">
      <c r="A25946">
        <v>76835</v>
      </c>
      <c r="B25946" t="s">
        <v>20408</v>
      </c>
    </row>
    <row r="25947" spans="1:2" x14ac:dyDescent="0.25">
      <c r="A25947">
        <v>76835</v>
      </c>
      <c r="B25947" t="s">
        <v>20409</v>
      </c>
    </row>
    <row r="25948" spans="1:2" x14ac:dyDescent="0.25">
      <c r="A25948">
        <v>76835</v>
      </c>
      <c r="B25948" t="s">
        <v>20410</v>
      </c>
    </row>
    <row r="25949" spans="1:2" x14ac:dyDescent="0.25">
      <c r="A25949">
        <v>76835</v>
      </c>
      <c r="B25949" t="s">
        <v>6150</v>
      </c>
    </row>
    <row r="25950" spans="1:2" x14ac:dyDescent="0.25">
      <c r="A25950">
        <v>76835</v>
      </c>
      <c r="B25950" t="s">
        <v>20411</v>
      </c>
    </row>
    <row r="25951" spans="1:2" x14ac:dyDescent="0.25">
      <c r="A25951">
        <v>76835</v>
      </c>
      <c r="B25951" t="s">
        <v>20412</v>
      </c>
    </row>
    <row r="25952" spans="1:2" x14ac:dyDescent="0.25">
      <c r="A25952">
        <v>76835</v>
      </c>
      <c r="B25952" t="s">
        <v>20413</v>
      </c>
    </row>
    <row r="25953" spans="1:2" x14ac:dyDescent="0.25">
      <c r="A25953">
        <v>76846</v>
      </c>
      <c r="B25953" t="s">
        <v>20414</v>
      </c>
    </row>
    <row r="25954" spans="1:2" x14ac:dyDescent="0.25">
      <c r="A25954">
        <v>76848</v>
      </c>
      <c r="B25954" t="s">
        <v>20415</v>
      </c>
    </row>
    <row r="25955" spans="1:2" x14ac:dyDescent="0.25">
      <c r="A25955">
        <v>76848</v>
      </c>
      <c r="B25955" t="s">
        <v>20416</v>
      </c>
    </row>
    <row r="25956" spans="1:2" x14ac:dyDescent="0.25">
      <c r="A25956">
        <v>76848</v>
      </c>
      <c r="B25956" t="s">
        <v>4211</v>
      </c>
    </row>
    <row r="25957" spans="1:2" x14ac:dyDescent="0.25">
      <c r="A25957">
        <v>76848</v>
      </c>
      <c r="B25957" t="s">
        <v>20417</v>
      </c>
    </row>
    <row r="25958" spans="1:2" x14ac:dyDescent="0.25">
      <c r="A25958">
        <v>76848</v>
      </c>
      <c r="B25958" t="s">
        <v>20418</v>
      </c>
    </row>
    <row r="25959" spans="1:2" x14ac:dyDescent="0.25">
      <c r="A25959">
        <v>76848</v>
      </c>
      <c r="B25959" t="s">
        <v>20419</v>
      </c>
    </row>
    <row r="25960" spans="1:2" x14ac:dyDescent="0.25">
      <c r="A25960">
        <v>76855</v>
      </c>
      <c r="B25960" t="s">
        <v>20420</v>
      </c>
    </row>
    <row r="25961" spans="1:2" x14ac:dyDescent="0.25">
      <c r="A25961">
        <v>76855</v>
      </c>
      <c r="B25961" t="s">
        <v>17324</v>
      </c>
    </row>
    <row r="25962" spans="1:2" x14ac:dyDescent="0.25">
      <c r="A25962">
        <v>76855</v>
      </c>
      <c r="B25962" t="s">
        <v>20421</v>
      </c>
    </row>
    <row r="25963" spans="1:2" x14ac:dyDescent="0.25">
      <c r="A25963">
        <v>76857</v>
      </c>
      <c r="B25963" t="s">
        <v>20422</v>
      </c>
    </row>
    <row r="25964" spans="1:2" x14ac:dyDescent="0.25">
      <c r="A25964">
        <v>76857</v>
      </c>
      <c r="B25964" t="s">
        <v>18227</v>
      </c>
    </row>
    <row r="25965" spans="1:2" x14ac:dyDescent="0.25">
      <c r="A25965">
        <v>76857</v>
      </c>
      <c r="B25965" t="s">
        <v>20423</v>
      </c>
    </row>
    <row r="25966" spans="1:2" x14ac:dyDescent="0.25">
      <c r="A25966">
        <v>76857</v>
      </c>
      <c r="B25966" t="s">
        <v>20424</v>
      </c>
    </row>
    <row r="25967" spans="1:2" x14ac:dyDescent="0.25">
      <c r="A25967">
        <v>76857</v>
      </c>
      <c r="B25967" t="s">
        <v>20425</v>
      </c>
    </row>
    <row r="25968" spans="1:2" x14ac:dyDescent="0.25">
      <c r="A25968">
        <v>76857</v>
      </c>
      <c r="B25968" t="s">
        <v>19378</v>
      </c>
    </row>
    <row r="25969" spans="1:2" x14ac:dyDescent="0.25">
      <c r="A25969">
        <v>76857</v>
      </c>
      <c r="B25969" t="s">
        <v>2754</v>
      </c>
    </row>
    <row r="25970" spans="1:2" x14ac:dyDescent="0.25">
      <c r="A25970">
        <v>76857</v>
      </c>
      <c r="B25970" t="s">
        <v>20426</v>
      </c>
    </row>
    <row r="25971" spans="1:2" x14ac:dyDescent="0.25">
      <c r="A25971">
        <v>76857</v>
      </c>
      <c r="B25971" t="s">
        <v>20427</v>
      </c>
    </row>
    <row r="25972" spans="1:2" x14ac:dyDescent="0.25">
      <c r="A25972">
        <v>76857</v>
      </c>
      <c r="B25972" t="s">
        <v>10620</v>
      </c>
    </row>
    <row r="25973" spans="1:2" x14ac:dyDescent="0.25">
      <c r="A25973">
        <v>76857</v>
      </c>
      <c r="B25973" t="s">
        <v>20428</v>
      </c>
    </row>
    <row r="25974" spans="1:2" x14ac:dyDescent="0.25">
      <c r="A25974">
        <v>76857</v>
      </c>
      <c r="B25974" t="s">
        <v>20429</v>
      </c>
    </row>
    <row r="25975" spans="1:2" x14ac:dyDescent="0.25">
      <c r="A25975">
        <v>76857</v>
      </c>
      <c r="B25975" t="s">
        <v>7289</v>
      </c>
    </row>
    <row r="25976" spans="1:2" x14ac:dyDescent="0.25">
      <c r="A25976">
        <v>76857</v>
      </c>
      <c r="B25976" t="s">
        <v>20430</v>
      </c>
    </row>
    <row r="25977" spans="1:2" x14ac:dyDescent="0.25">
      <c r="A25977">
        <v>76857</v>
      </c>
      <c r="B25977" t="s">
        <v>20431</v>
      </c>
    </row>
    <row r="25978" spans="1:2" x14ac:dyDescent="0.25">
      <c r="A25978">
        <v>76857</v>
      </c>
      <c r="B25978" t="s">
        <v>20432</v>
      </c>
    </row>
    <row r="25979" spans="1:2" x14ac:dyDescent="0.25">
      <c r="A25979">
        <v>76863</v>
      </c>
      <c r="B25979" t="s">
        <v>19445</v>
      </c>
    </row>
    <row r="25980" spans="1:2" x14ac:dyDescent="0.25">
      <c r="A25980">
        <v>76863</v>
      </c>
      <c r="B25980" t="s">
        <v>20433</v>
      </c>
    </row>
    <row r="25981" spans="1:2" x14ac:dyDescent="0.25">
      <c r="A25981">
        <v>76865</v>
      </c>
      <c r="B25981" t="s">
        <v>20434</v>
      </c>
    </row>
    <row r="25982" spans="1:2" x14ac:dyDescent="0.25">
      <c r="A25982">
        <v>76865</v>
      </c>
      <c r="B25982" t="s">
        <v>1890</v>
      </c>
    </row>
    <row r="25983" spans="1:2" x14ac:dyDescent="0.25">
      <c r="A25983">
        <v>76870</v>
      </c>
      <c r="B25983" t="s">
        <v>20435</v>
      </c>
    </row>
    <row r="25984" spans="1:2" x14ac:dyDescent="0.25">
      <c r="A25984">
        <v>76872</v>
      </c>
      <c r="B25984" t="s">
        <v>20436</v>
      </c>
    </row>
    <row r="25985" spans="1:2" x14ac:dyDescent="0.25">
      <c r="A25985">
        <v>76872</v>
      </c>
      <c r="B25985" t="s">
        <v>19031</v>
      </c>
    </row>
    <row r="25986" spans="1:2" x14ac:dyDescent="0.25">
      <c r="A25986">
        <v>76872</v>
      </c>
      <c r="B25986" t="s">
        <v>20437</v>
      </c>
    </row>
    <row r="25987" spans="1:2" x14ac:dyDescent="0.25">
      <c r="A25987">
        <v>76872</v>
      </c>
      <c r="B25987" t="s">
        <v>20438</v>
      </c>
    </row>
    <row r="25988" spans="1:2" x14ac:dyDescent="0.25">
      <c r="A25988">
        <v>76872</v>
      </c>
      <c r="B25988" t="s">
        <v>20439</v>
      </c>
    </row>
    <row r="25989" spans="1:2" x14ac:dyDescent="0.25">
      <c r="A25989">
        <v>76872</v>
      </c>
      <c r="B25989" t="s">
        <v>20440</v>
      </c>
    </row>
    <row r="25990" spans="1:2" x14ac:dyDescent="0.25">
      <c r="A25990">
        <v>76872</v>
      </c>
      <c r="B25990" t="s">
        <v>18377</v>
      </c>
    </row>
    <row r="25991" spans="1:2" x14ac:dyDescent="0.25">
      <c r="A25991">
        <v>76877</v>
      </c>
      <c r="B25991" t="s">
        <v>20441</v>
      </c>
    </row>
    <row r="25992" spans="1:2" x14ac:dyDescent="0.25">
      <c r="A25992">
        <v>76877</v>
      </c>
      <c r="B25992" t="s">
        <v>18943</v>
      </c>
    </row>
    <row r="25993" spans="1:2" x14ac:dyDescent="0.25">
      <c r="A25993">
        <v>76879</v>
      </c>
      <c r="B25993" t="s">
        <v>17033</v>
      </c>
    </row>
    <row r="25994" spans="1:2" x14ac:dyDescent="0.25">
      <c r="A25994">
        <v>76879</v>
      </c>
      <c r="B25994" t="s">
        <v>20442</v>
      </c>
    </row>
    <row r="25995" spans="1:2" x14ac:dyDescent="0.25">
      <c r="A25995">
        <v>76879</v>
      </c>
      <c r="B25995" t="s">
        <v>20043</v>
      </c>
    </row>
    <row r="25996" spans="1:2" x14ac:dyDescent="0.25">
      <c r="A25996">
        <v>76879</v>
      </c>
      <c r="B25996" t="s">
        <v>2509</v>
      </c>
    </row>
    <row r="25997" spans="1:2" x14ac:dyDescent="0.25">
      <c r="A25997">
        <v>76879</v>
      </c>
      <c r="B25997" t="s">
        <v>20443</v>
      </c>
    </row>
    <row r="25998" spans="1:2" x14ac:dyDescent="0.25">
      <c r="A25998">
        <v>76879</v>
      </c>
      <c r="B25998" t="s">
        <v>19485</v>
      </c>
    </row>
    <row r="25999" spans="1:2" x14ac:dyDescent="0.25">
      <c r="A25999">
        <v>76887</v>
      </c>
      <c r="B25999" t="s">
        <v>3213</v>
      </c>
    </row>
    <row r="26000" spans="1:2" x14ac:dyDescent="0.25">
      <c r="A26000">
        <v>76887</v>
      </c>
      <c r="B26000" t="s">
        <v>20444</v>
      </c>
    </row>
    <row r="26001" spans="1:2" x14ac:dyDescent="0.25">
      <c r="A26001">
        <v>76887</v>
      </c>
      <c r="B26001" t="s">
        <v>20445</v>
      </c>
    </row>
    <row r="26002" spans="1:2" x14ac:dyDescent="0.25">
      <c r="A26002">
        <v>76887</v>
      </c>
      <c r="B26002" t="s">
        <v>606</v>
      </c>
    </row>
    <row r="26003" spans="1:2" x14ac:dyDescent="0.25">
      <c r="A26003">
        <v>76887</v>
      </c>
      <c r="B26003" t="s">
        <v>20446</v>
      </c>
    </row>
    <row r="26004" spans="1:2" x14ac:dyDescent="0.25">
      <c r="A26004">
        <v>76889</v>
      </c>
      <c r="B26004" t="s">
        <v>5100</v>
      </c>
    </row>
    <row r="26005" spans="1:2" x14ac:dyDescent="0.25">
      <c r="A26005">
        <v>76889</v>
      </c>
      <c r="B26005" t="s">
        <v>20447</v>
      </c>
    </row>
    <row r="26006" spans="1:2" x14ac:dyDescent="0.25">
      <c r="A26006">
        <v>76889</v>
      </c>
      <c r="B26006" t="s">
        <v>20448</v>
      </c>
    </row>
    <row r="26007" spans="1:2" x14ac:dyDescent="0.25">
      <c r="A26007">
        <v>76889</v>
      </c>
      <c r="B26007" t="s">
        <v>20449</v>
      </c>
    </row>
    <row r="26008" spans="1:2" x14ac:dyDescent="0.25">
      <c r="A26008">
        <v>76889</v>
      </c>
      <c r="B26008" t="s">
        <v>20450</v>
      </c>
    </row>
    <row r="26009" spans="1:2" x14ac:dyDescent="0.25">
      <c r="A26009">
        <v>76889</v>
      </c>
      <c r="B26009" t="s">
        <v>20451</v>
      </c>
    </row>
    <row r="26010" spans="1:2" x14ac:dyDescent="0.25">
      <c r="A26010">
        <v>76889</v>
      </c>
      <c r="B26010" t="s">
        <v>20452</v>
      </c>
    </row>
    <row r="26011" spans="1:2" x14ac:dyDescent="0.25">
      <c r="A26011">
        <v>76889</v>
      </c>
      <c r="B26011" t="s">
        <v>20453</v>
      </c>
    </row>
    <row r="26012" spans="1:2" x14ac:dyDescent="0.25">
      <c r="A26012">
        <v>76889</v>
      </c>
      <c r="B26012" t="s">
        <v>20454</v>
      </c>
    </row>
    <row r="26013" spans="1:2" x14ac:dyDescent="0.25">
      <c r="A26013">
        <v>76889</v>
      </c>
      <c r="B26013" t="s">
        <v>20455</v>
      </c>
    </row>
    <row r="26014" spans="1:2" x14ac:dyDescent="0.25">
      <c r="A26014">
        <v>76889</v>
      </c>
      <c r="B26014" t="s">
        <v>20456</v>
      </c>
    </row>
    <row r="26015" spans="1:2" x14ac:dyDescent="0.25">
      <c r="A26015">
        <v>76889</v>
      </c>
      <c r="B26015" t="s">
        <v>20457</v>
      </c>
    </row>
    <row r="26016" spans="1:2" x14ac:dyDescent="0.25">
      <c r="A26016">
        <v>76889</v>
      </c>
      <c r="B26016" t="s">
        <v>20458</v>
      </c>
    </row>
    <row r="26017" spans="1:2" x14ac:dyDescent="0.25">
      <c r="A26017">
        <v>76889</v>
      </c>
      <c r="B26017" t="s">
        <v>20459</v>
      </c>
    </row>
    <row r="26018" spans="1:2" x14ac:dyDescent="0.25">
      <c r="A26018">
        <v>76889</v>
      </c>
      <c r="B26018" t="s">
        <v>20460</v>
      </c>
    </row>
    <row r="26019" spans="1:2" x14ac:dyDescent="0.25">
      <c r="A26019">
        <v>76889</v>
      </c>
      <c r="B26019" t="s">
        <v>20461</v>
      </c>
    </row>
    <row r="26020" spans="1:2" x14ac:dyDescent="0.25">
      <c r="A26020">
        <v>76889</v>
      </c>
      <c r="B26020" t="s">
        <v>20462</v>
      </c>
    </row>
    <row r="26021" spans="1:2" x14ac:dyDescent="0.25">
      <c r="A26021">
        <v>76889</v>
      </c>
      <c r="B26021" t="s">
        <v>20463</v>
      </c>
    </row>
    <row r="26022" spans="1:2" x14ac:dyDescent="0.25">
      <c r="A26022">
        <v>76889</v>
      </c>
      <c r="B26022" t="s">
        <v>20464</v>
      </c>
    </row>
    <row r="26023" spans="1:2" x14ac:dyDescent="0.25">
      <c r="A26023">
        <v>76889</v>
      </c>
      <c r="B26023" t="s">
        <v>10830</v>
      </c>
    </row>
    <row r="26024" spans="1:2" x14ac:dyDescent="0.25">
      <c r="A26024">
        <v>76889</v>
      </c>
      <c r="B26024" t="s">
        <v>20465</v>
      </c>
    </row>
    <row r="26025" spans="1:2" x14ac:dyDescent="0.25">
      <c r="A26025">
        <v>76889</v>
      </c>
      <c r="B26025" t="s">
        <v>4006</v>
      </c>
    </row>
    <row r="26026" spans="1:2" x14ac:dyDescent="0.25">
      <c r="A26026">
        <v>76891</v>
      </c>
      <c r="B26026" t="s">
        <v>20466</v>
      </c>
    </row>
    <row r="26027" spans="1:2" x14ac:dyDescent="0.25">
      <c r="A26027">
        <v>76891</v>
      </c>
      <c r="B26027" t="s">
        <v>20467</v>
      </c>
    </row>
    <row r="26028" spans="1:2" x14ac:dyDescent="0.25">
      <c r="A26028">
        <v>76891</v>
      </c>
      <c r="B26028" t="s">
        <v>20468</v>
      </c>
    </row>
    <row r="26029" spans="1:2" x14ac:dyDescent="0.25">
      <c r="A26029">
        <v>76891</v>
      </c>
      <c r="B26029" t="s">
        <v>20469</v>
      </c>
    </row>
    <row r="26030" spans="1:2" x14ac:dyDescent="0.25">
      <c r="A26030">
        <v>76891</v>
      </c>
      <c r="B26030" t="s">
        <v>19031</v>
      </c>
    </row>
    <row r="26031" spans="1:2" x14ac:dyDescent="0.25">
      <c r="A26031">
        <v>76891</v>
      </c>
      <c r="B26031" t="s">
        <v>20470</v>
      </c>
    </row>
    <row r="26032" spans="1:2" x14ac:dyDescent="0.25">
      <c r="A26032">
        <v>76891</v>
      </c>
      <c r="B26032" t="s">
        <v>20471</v>
      </c>
    </row>
    <row r="26033" spans="1:2" x14ac:dyDescent="0.25">
      <c r="A26033">
        <v>76891</v>
      </c>
      <c r="B26033" t="s">
        <v>20472</v>
      </c>
    </row>
    <row r="26034" spans="1:2" x14ac:dyDescent="0.25">
      <c r="A26034">
        <v>76891</v>
      </c>
      <c r="B26034" t="s">
        <v>20473</v>
      </c>
    </row>
    <row r="26035" spans="1:2" x14ac:dyDescent="0.25">
      <c r="A26035">
        <v>77652</v>
      </c>
      <c r="B26035" t="s">
        <v>20474</v>
      </c>
    </row>
    <row r="26036" spans="1:2" x14ac:dyDescent="0.25">
      <c r="A26036">
        <v>77654</v>
      </c>
      <c r="B26036" t="s">
        <v>20474</v>
      </c>
    </row>
    <row r="26037" spans="1:2" x14ac:dyDescent="0.25">
      <c r="A26037">
        <v>77656</v>
      </c>
      <c r="B26037" t="s">
        <v>20474</v>
      </c>
    </row>
    <row r="26038" spans="1:2" x14ac:dyDescent="0.25">
      <c r="A26038">
        <v>77686</v>
      </c>
      <c r="B26038" t="s">
        <v>20475</v>
      </c>
    </row>
    <row r="26039" spans="1:2" x14ac:dyDescent="0.25">
      <c r="A26039">
        <v>77694</v>
      </c>
      <c r="B26039" t="s">
        <v>20475</v>
      </c>
    </row>
    <row r="26040" spans="1:2" x14ac:dyDescent="0.25">
      <c r="A26040">
        <v>77704</v>
      </c>
      <c r="B26040" t="s">
        <v>20476</v>
      </c>
    </row>
    <row r="26041" spans="1:2" x14ac:dyDescent="0.25">
      <c r="A26041">
        <v>77709</v>
      </c>
      <c r="B26041" t="s">
        <v>20477</v>
      </c>
    </row>
    <row r="26042" spans="1:2" x14ac:dyDescent="0.25">
      <c r="A26042">
        <v>77709</v>
      </c>
      <c r="B26042" t="s">
        <v>20478</v>
      </c>
    </row>
    <row r="26043" spans="1:2" x14ac:dyDescent="0.25">
      <c r="A26043">
        <v>77716</v>
      </c>
      <c r="B26043" t="s">
        <v>20479</v>
      </c>
    </row>
    <row r="26044" spans="1:2" x14ac:dyDescent="0.25">
      <c r="A26044">
        <v>77716</v>
      </c>
      <c r="B26044" t="s">
        <v>439</v>
      </c>
    </row>
    <row r="26045" spans="1:2" x14ac:dyDescent="0.25">
      <c r="A26045">
        <v>77716</v>
      </c>
      <c r="B26045" t="s">
        <v>463</v>
      </c>
    </row>
    <row r="26046" spans="1:2" x14ac:dyDescent="0.25">
      <c r="A26046">
        <v>77723</v>
      </c>
      <c r="B26046" t="s">
        <v>20480</v>
      </c>
    </row>
    <row r="26047" spans="1:2" x14ac:dyDescent="0.25">
      <c r="A26047">
        <v>77728</v>
      </c>
      <c r="B26047" t="s">
        <v>20481</v>
      </c>
    </row>
    <row r="26048" spans="1:2" x14ac:dyDescent="0.25">
      <c r="A26048">
        <v>77729</v>
      </c>
      <c r="B26048" t="s">
        <v>20482</v>
      </c>
    </row>
    <row r="26049" spans="1:2" x14ac:dyDescent="0.25">
      <c r="A26049">
        <v>77731</v>
      </c>
      <c r="B26049" t="s">
        <v>20482</v>
      </c>
    </row>
    <row r="26050" spans="1:2" x14ac:dyDescent="0.25">
      <c r="A26050">
        <v>77736</v>
      </c>
      <c r="B26050" t="s">
        <v>18650</v>
      </c>
    </row>
    <row r="26051" spans="1:2" x14ac:dyDescent="0.25">
      <c r="A26051">
        <v>77740</v>
      </c>
      <c r="B26051" t="s">
        <v>3213</v>
      </c>
    </row>
    <row r="26052" spans="1:2" x14ac:dyDescent="0.25">
      <c r="A26052">
        <v>77741</v>
      </c>
      <c r="B26052" t="s">
        <v>1714</v>
      </c>
    </row>
    <row r="26053" spans="1:2" x14ac:dyDescent="0.25">
      <c r="A26053">
        <v>77743</v>
      </c>
      <c r="B26053" t="s">
        <v>1714</v>
      </c>
    </row>
    <row r="26054" spans="1:2" x14ac:dyDescent="0.25">
      <c r="A26054">
        <v>77744</v>
      </c>
      <c r="B26054" t="s">
        <v>20483</v>
      </c>
    </row>
    <row r="26055" spans="1:2" x14ac:dyDescent="0.25">
      <c r="A26055">
        <v>77746</v>
      </c>
      <c r="B26055" t="s">
        <v>20483</v>
      </c>
    </row>
    <row r="26056" spans="1:2" x14ac:dyDescent="0.25">
      <c r="A26056">
        <v>77747</v>
      </c>
      <c r="B26056" t="s">
        <v>20484</v>
      </c>
    </row>
    <row r="26057" spans="1:2" x14ac:dyDescent="0.25">
      <c r="A26057">
        <v>77749</v>
      </c>
      <c r="B26057" t="s">
        <v>20484</v>
      </c>
    </row>
    <row r="26058" spans="1:2" x14ac:dyDescent="0.25">
      <c r="A26058">
        <v>77756</v>
      </c>
      <c r="B26058" t="s">
        <v>20485</v>
      </c>
    </row>
    <row r="26059" spans="1:2" x14ac:dyDescent="0.25">
      <c r="A26059">
        <v>77761</v>
      </c>
      <c r="B26059" t="s">
        <v>20486</v>
      </c>
    </row>
    <row r="26060" spans="1:2" x14ac:dyDescent="0.25">
      <c r="A26060">
        <v>77765</v>
      </c>
      <c r="B26060" t="s">
        <v>20487</v>
      </c>
    </row>
    <row r="26061" spans="1:2" x14ac:dyDescent="0.25">
      <c r="A26061">
        <v>77767</v>
      </c>
      <c r="B26061" t="s">
        <v>20487</v>
      </c>
    </row>
    <row r="26062" spans="1:2" x14ac:dyDescent="0.25">
      <c r="A26062">
        <v>77768</v>
      </c>
      <c r="B26062" t="s">
        <v>20488</v>
      </c>
    </row>
    <row r="26063" spans="1:2" x14ac:dyDescent="0.25">
      <c r="A26063">
        <v>77770</v>
      </c>
      <c r="B26063" t="s">
        <v>20488</v>
      </c>
    </row>
    <row r="26064" spans="1:2" x14ac:dyDescent="0.25">
      <c r="A26064">
        <v>77771</v>
      </c>
      <c r="B26064" t="s">
        <v>20489</v>
      </c>
    </row>
    <row r="26065" spans="1:2" x14ac:dyDescent="0.25">
      <c r="A26065">
        <v>77773</v>
      </c>
      <c r="B26065" t="s">
        <v>20489</v>
      </c>
    </row>
    <row r="26066" spans="1:2" x14ac:dyDescent="0.25">
      <c r="A26066">
        <v>77774</v>
      </c>
      <c r="B26066" t="s">
        <v>3213</v>
      </c>
    </row>
    <row r="26067" spans="1:2" x14ac:dyDescent="0.25">
      <c r="A26067">
        <v>77776</v>
      </c>
      <c r="B26067" t="s">
        <v>3213</v>
      </c>
    </row>
    <row r="26068" spans="1:2" x14ac:dyDescent="0.25">
      <c r="A26068">
        <v>77781</v>
      </c>
      <c r="B26068" t="s">
        <v>288</v>
      </c>
    </row>
    <row r="26069" spans="1:2" x14ac:dyDescent="0.25">
      <c r="A26069">
        <v>77782</v>
      </c>
      <c r="B26069" t="s">
        <v>20490</v>
      </c>
    </row>
    <row r="26070" spans="1:2" x14ac:dyDescent="0.25">
      <c r="A26070">
        <v>77784</v>
      </c>
      <c r="B26070" t="s">
        <v>20490</v>
      </c>
    </row>
    <row r="26071" spans="1:2" x14ac:dyDescent="0.25">
      <c r="A26071">
        <v>77785</v>
      </c>
      <c r="B26071" t="s">
        <v>20491</v>
      </c>
    </row>
    <row r="26072" spans="1:2" x14ac:dyDescent="0.25">
      <c r="A26072">
        <v>77787</v>
      </c>
      <c r="B26072" t="s">
        <v>20491</v>
      </c>
    </row>
    <row r="26073" spans="1:2" x14ac:dyDescent="0.25">
      <c r="A26073">
        <v>77788</v>
      </c>
      <c r="B26073" t="s">
        <v>1988</v>
      </c>
    </row>
    <row r="26074" spans="1:2" x14ac:dyDescent="0.25">
      <c r="A26074">
        <v>77790</v>
      </c>
      <c r="B26074" t="s">
        <v>1988</v>
      </c>
    </row>
    <row r="26075" spans="1:2" x14ac:dyDescent="0.25">
      <c r="A26075">
        <v>77791</v>
      </c>
      <c r="B26075" t="s">
        <v>20492</v>
      </c>
    </row>
    <row r="26076" spans="1:2" x14ac:dyDescent="0.25">
      <c r="A26076">
        <v>77793</v>
      </c>
      <c r="B26076" t="s">
        <v>20493</v>
      </c>
    </row>
    <row r="26077" spans="1:2" x14ac:dyDescent="0.25">
      <c r="A26077">
        <v>77794</v>
      </c>
      <c r="B26077" t="s">
        <v>20494</v>
      </c>
    </row>
    <row r="26078" spans="1:2" x14ac:dyDescent="0.25">
      <c r="A26078">
        <v>77796</v>
      </c>
      <c r="B26078" t="s">
        <v>20495</v>
      </c>
    </row>
    <row r="26079" spans="1:2" x14ac:dyDescent="0.25">
      <c r="A26079">
        <v>77797</v>
      </c>
      <c r="B26079" t="s">
        <v>20496</v>
      </c>
    </row>
    <row r="26080" spans="1:2" x14ac:dyDescent="0.25">
      <c r="A26080">
        <v>77799</v>
      </c>
      <c r="B26080" t="s">
        <v>18981</v>
      </c>
    </row>
    <row r="26081" spans="1:2" x14ac:dyDescent="0.25">
      <c r="A26081">
        <v>77815</v>
      </c>
      <c r="B26081" t="s">
        <v>20497</v>
      </c>
    </row>
    <row r="26082" spans="1:2" x14ac:dyDescent="0.25">
      <c r="A26082">
        <v>77828</v>
      </c>
      <c r="B26082" t="s">
        <v>20498</v>
      </c>
    </row>
    <row r="26083" spans="1:2" x14ac:dyDescent="0.25">
      <c r="A26083">
        <v>77830</v>
      </c>
      <c r="B26083" t="s">
        <v>20498</v>
      </c>
    </row>
    <row r="26084" spans="1:2" x14ac:dyDescent="0.25">
      <c r="A26084">
        <v>77831</v>
      </c>
      <c r="B26084" t="s">
        <v>20499</v>
      </c>
    </row>
    <row r="26085" spans="1:2" x14ac:dyDescent="0.25">
      <c r="A26085">
        <v>77833</v>
      </c>
      <c r="B26085" t="s">
        <v>20499</v>
      </c>
    </row>
    <row r="26086" spans="1:2" x14ac:dyDescent="0.25">
      <c r="A26086">
        <v>77834</v>
      </c>
      <c r="B26086" t="s">
        <v>20500</v>
      </c>
    </row>
    <row r="26087" spans="1:2" x14ac:dyDescent="0.25">
      <c r="A26087">
        <v>77836</v>
      </c>
      <c r="B26087" t="s">
        <v>20500</v>
      </c>
    </row>
    <row r="26088" spans="1:2" x14ac:dyDescent="0.25">
      <c r="A26088">
        <v>77837</v>
      </c>
      <c r="B26088" t="s">
        <v>4236</v>
      </c>
    </row>
    <row r="26089" spans="1:2" x14ac:dyDescent="0.25">
      <c r="A26089">
        <v>77839</v>
      </c>
      <c r="B26089" t="s">
        <v>4236</v>
      </c>
    </row>
    <row r="26090" spans="1:2" x14ac:dyDescent="0.25">
      <c r="A26090">
        <v>77855</v>
      </c>
      <c r="B26090" t="s">
        <v>20501</v>
      </c>
    </row>
    <row r="26091" spans="1:2" x14ac:dyDescent="0.25">
      <c r="A26091">
        <v>77863</v>
      </c>
      <c r="B26091" t="s">
        <v>20502</v>
      </c>
    </row>
    <row r="26092" spans="1:2" x14ac:dyDescent="0.25">
      <c r="A26092">
        <v>77865</v>
      </c>
      <c r="B26092" t="s">
        <v>20502</v>
      </c>
    </row>
    <row r="26093" spans="1:2" x14ac:dyDescent="0.25">
      <c r="A26093">
        <v>77866</v>
      </c>
      <c r="B26093" t="s">
        <v>20502</v>
      </c>
    </row>
    <row r="26094" spans="1:2" x14ac:dyDescent="0.25">
      <c r="A26094">
        <v>77871</v>
      </c>
      <c r="B26094" t="s">
        <v>20503</v>
      </c>
    </row>
    <row r="26095" spans="1:2" x14ac:dyDescent="0.25">
      <c r="A26095">
        <v>77876</v>
      </c>
      <c r="B26095" t="s">
        <v>20504</v>
      </c>
    </row>
    <row r="26096" spans="1:2" x14ac:dyDescent="0.25">
      <c r="A26096">
        <v>77877</v>
      </c>
      <c r="B26096" t="s">
        <v>20505</v>
      </c>
    </row>
    <row r="26097" spans="1:2" x14ac:dyDescent="0.25">
      <c r="A26097">
        <v>77879</v>
      </c>
      <c r="B26097" t="s">
        <v>20505</v>
      </c>
    </row>
    <row r="26098" spans="1:2" x14ac:dyDescent="0.25">
      <c r="A26098">
        <v>77880</v>
      </c>
      <c r="B26098" t="s">
        <v>20505</v>
      </c>
    </row>
    <row r="26099" spans="1:2" x14ac:dyDescent="0.25">
      <c r="A26099">
        <v>77881</v>
      </c>
      <c r="B26099" t="s">
        <v>20506</v>
      </c>
    </row>
    <row r="26100" spans="1:2" x14ac:dyDescent="0.25">
      <c r="A26100">
        <v>77883</v>
      </c>
      <c r="B26100" t="s">
        <v>20506</v>
      </c>
    </row>
    <row r="26101" spans="1:2" x14ac:dyDescent="0.25">
      <c r="A26101">
        <v>77884</v>
      </c>
      <c r="B26101" t="s">
        <v>20507</v>
      </c>
    </row>
    <row r="26102" spans="1:2" x14ac:dyDescent="0.25">
      <c r="A26102">
        <v>77886</v>
      </c>
      <c r="B26102" t="s">
        <v>20507</v>
      </c>
    </row>
    <row r="26103" spans="1:2" x14ac:dyDescent="0.25">
      <c r="A26103">
        <v>77887</v>
      </c>
      <c r="B26103" t="s">
        <v>20508</v>
      </c>
    </row>
    <row r="26104" spans="1:2" x14ac:dyDescent="0.25">
      <c r="A26104">
        <v>77889</v>
      </c>
      <c r="B26104" t="s">
        <v>6958</v>
      </c>
    </row>
    <row r="26105" spans="1:2" x14ac:dyDescent="0.25">
      <c r="A26105">
        <v>77922</v>
      </c>
      <c r="B26105" t="s">
        <v>17681</v>
      </c>
    </row>
    <row r="26106" spans="1:2" x14ac:dyDescent="0.25">
      <c r="A26106">
        <v>77933</v>
      </c>
      <c r="B26106" t="s">
        <v>17681</v>
      </c>
    </row>
    <row r="26107" spans="1:2" x14ac:dyDescent="0.25">
      <c r="A26107">
        <v>77948</v>
      </c>
      <c r="B26107" t="s">
        <v>17755</v>
      </c>
    </row>
    <row r="26108" spans="1:2" x14ac:dyDescent="0.25">
      <c r="A26108">
        <v>77955</v>
      </c>
      <c r="B26108" t="s">
        <v>20509</v>
      </c>
    </row>
    <row r="26109" spans="1:2" x14ac:dyDescent="0.25">
      <c r="A26109">
        <v>77960</v>
      </c>
      <c r="B26109" t="s">
        <v>18352</v>
      </c>
    </row>
    <row r="26110" spans="1:2" x14ac:dyDescent="0.25">
      <c r="A26110">
        <v>77961</v>
      </c>
      <c r="B26110" t="s">
        <v>20510</v>
      </c>
    </row>
    <row r="26111" spans="1:2" x14ac:dyDescent="0.25">
      <c r="A26111">
        <v>77963</v>
      </c>
      <c r="B26111" t="s">
        <v>20510</v>
      </c>
    </row>
    <row r="26112" spans="1:2" x14ac:dyDescent="0.25">
      <c r="A26112">
        <v>77964</v>
      </c>
      <c r="B26112" t="s">
        <v>20511</v>
      </c>
    </row>
    <row r="26113" spans="1:2" x14ac:dyDescent="0.25">
      <c r="A26113">
        <v>77966</v>
      </c>
      <c r="B26113" t="s">
        <v>20511</v>
      </c>
    </row>
    <row r="26114" spans="1:2" x14ac:dyDescent="0.25">
      <c r="A26114">
        <v>77971</v>
      </c>
      <c r="B26114" t="s">
        <v>20512</v>
      </c>
    </row>
    <row r="26115" spans="1:2" x14ac:dyDescent="0.25">
      <c r="A26115">
        <v>77972</v>
      </c>
      <c r="B26115" t="s">
        <v>20513</v>
      </c>
    </row>
    <row r="26116" spans="1:2" x14ac:dyDescent="0.25">
      <c r="A26116">
        <v>77974</v>
      </c>
      <c r="B26116" t="s">
        <v>20514</v>
      </c>
    </row>
    <row r="26117" spans="1:2" x14ac:dyDescent="0.25">
      <c r="A26117">
        <v>77975</v>
      </c>
      <c r="B26117" t="s">
        <v>20515</v>
      </c>
    </row>
    <row r="26118" spans="1:2" x14ac:dyDescent="0.25">
      <c r="A26118">
        <v>77977</v>
      </c>
      <c r="B26118" t="s">
        <v>20516</v>
      </c>
    </row>
    <row r="26119" spans="1:2" x14ac:dyDescent="0.25">
      <c r="A26119">
        <v>77978</v>
      </c>
      <c r="B26119" t="s">
        <v>20517</v>
      </c>
    </row>
    <row r="26120" spans="1:2" x14ac:dyDescent="0.25">
      <c r="A26120">
        <v>78048</v>
      </c>
      <c r="B26120" t="s">
        <v>20518</v>
      </c>
    </row>
    <row r="26121" spans="1:2" x14ac:dyDescent="0.25">
      <c r="A26121">
        <v>78050</v>
      </c>
      <c r="B26121" t="s">
        <v>20518</v>
      </c>
    </row>
    <row r="26122" spans="1:2" x14ac:dyDescent="0.25">
      <c r="A26122">
        <v>78052</v>
      </c>
      <c r="B26122" t="s">
        <v>20518</v>
      </c>
    </row>
    <row r="26123" spans="1:2" x14ac:dyDescent="0.25">
      <c r="A26123">
        <v>78054</v>
      </c>
      <c r="B26123" t="s">
        <v>20518</v>
      </c>
    </row>
    <row r="26124" spans="1:2" x14ac:dyDescent="0.25">
      <c r="A26124">
        <v>78056</v>
      </c>
      <c r="B26124" t="s">
        <v>20518</v>
      </c>
    </row>
    <row r="26125" spans="1:2" x14ac:dyDescent="0.25">
      <c r="A26125">
        <v>78073</v>
      </c>
      <c r="B26125" t="s">
        <v>3213</v>
      </c>
    </row>
    <row r="26126" spans="1:2" x14ac:dyDescent="0.25">
      <c r="A26126">
        <v>78078</v>
      </c>
      <c r="B26126" t="s">
        <v>20519</v>
      </c>
    </row>
    <row r="26127" spans="1:2" x14ac:dyDescent="0.25">
      <c r="A26127">
        <v>78083</v>
      </c>
      <c r="B26127" t="s">
        <v>20520</v>
      </c>
    </row>
    <row r="26128" spans="1:2" x14ac:dyDescent="0.25">
      <c r="A26128">
        <v>78083</v>
      </c>
      <c r="B26128" t="s">
        <v>20521</v>
      </c>
    </row>
    <row r="26129" spans="1:2" x14ac:dyDescent="0.25">
      <c r="A26129">
        <v>78084</v>
      </c>
      <c r="B26129" t="s">
        <v>20522</v>
      </c>
    </row>
    <row r="26130" spans="1:2" x14ac:dyDescent="0.25">
      <c r="A26130">
        <v>78086</v>
      </c>
      <c r="B26130" t="s">
        <v>20522</v>
      </c>
    </row>
    <row r="26131" spans="1:2" x14ac:dyDescent="0.25">
      <c r="A26131">
        <v>78087</v>
      </c>
      <c r="B26131" t="s">
        <v>20523</v>
      </c>
    </row>
    <row r="26132" spans="1:2" x14ac:dyDescent="0.25">
      <c r="A26132">
        <v>78089</v>
      </c>
      <c r="B26132" t="s">
        <v>20524</v>
      </c>
    </row>
    <row r="26133" spans="1:2" x14ac:dyDescent="0.25">
      <c r="A26133">
        <v>78098</v>
      </c>
      <c r="B26133" t="s">
        <v>20525</v>
      </c>
    </row>
    <row r="26134" spans="1:2" x14ac:dyDescent="0.25">
      <c r="A26134">
        <v>78112</v>
      </c>
      <c r="B26134" t="s">
        <v>20526</v>
      </c>
    </row>
    <row r="26135" spans="1:2" x14ac:dyDescent="0.25">
      <c r="A26135">
        <v>78112</v>
      </c>
      <c r="B26135" t="s">
        <v>7237</v>
      </c>
    </row>
    <row r="26136" spans="1:2" x14ac:dyDescent="0.25">
      <c r="A26136">
        <v>78120</v>
      </c>
      <c r="B26136" t="s">
        <v>20527</v>
      </c>
    </row>
    <row r="26137" spans="1:2" x14ac:dyDescent="0.25">
      <c r="A26137">
        <v>78126</v>
      </c>
      <c r="B26137" t="s">
        <v>8081</v>
      </c>
    </row>
    <row r="26138" spans="1:2" x14ac:dyDescent="0.25">
      <c r="A26138">
        <v>78132</v>
      </c>
      <c r="B26138" t="s">
        <v>20528</v>
      </c>
    </row>
    <row r="26139" spans="1:2" x14ac:dyDescent="0.25">
      <c r="A26139">
        <v>78136</v>
      </c>
      <c r="B26139" t="s">
        <v>20529</v>
      </c>
    </row>
    <row r="26140" spans="1:2" x14ac:dyDescent="0.25">
      <c r="A26140">
        <v>78141</v>
      </c>
      <c r="B26140" t="s">
        <v>20530</v>
      </c>
    </row>
    <row r="26141" spans="1:2" x14ac:dyDescent="0.25">
      <c r="A26141">
        <v>78142</v>
      </c>
      <c r="B26141" t="s">
        <v>20531</v>
      </c>
    </row>
    <row r="26142" spans="1:2" x14ac:dyDescent="0.25">
      <c r="A26142">
        <v>78144</v>
      </c>
      <c r="B26142" t="s">
        <v>20531</v>
      </c>
    </row>
    <row r="26143" spans="1:2" x14ac:dyDescent="0.25">
      <c r="A26143">
        <v>78145</v>
      </c>
      <c r="B26143" t="s">
        <v>20532</v>
      </c>
    </row>
    <row r="26144" spans="1:2" x14ac:dyDescent="0.25">
      <c r="A26144">
        <v>78147</v>
      </c>
      <c r="B26144" t="s">
        <v>20532</v>
      </c>
    </row>
    <row r="26145" spans="1:2" x14ac:dyDescent="0.25">
      <c r="A26145">
        <v>78148</v>
      </c>
      <c r="B26145" t="s">
        <v>20533</v>
      </c>
    </row>
    <row r="26146" spans="1:2" x14ac:dyDescent="0.25">
      <c r="A26146">
        <v>78166</v>
      </c>
      <c r="B26146" t="s">
        <v>20534</v>
      </c>
    </row>
    <row r="26147" spans="1:2" x14ac:dyDescent="0.25">
      <c r="A26147">
        <v>78176</v>
      </c>
      <c r="B26147" t="s">
        <v>5358</v>
      </c>
    </row>
    <row r="26148" spans="1:2" x14ac:dyDescent="0.25">
      <c r="A26148">
        <v>78183</v>
      </c>
      <c r="B26148" t="s">
        <v>20535</v>
      </c>
    </row>
    <row r="26149" spans="1:2" x14ac:dyDescent="0.25">
      <c r="A26149">
        <v>78187</v>
      </c>
      <c r="B26149" t="s">
        <v>20536</v>
      </c>
    </row>
    <row r="26150" spans="1:2" x14ac:dyDescent="0.25">
      <c r="A26150">
        <v>78194</v>
      </c>
      <c r="B26150" t="s">
        <v>20537</v>
      </c>
    </row>
    <row r="26151" spans="1:2" x14ac:dyDescent="0.25">
      <c r="A26151">
        <v>78199</v>
      </c>
      <c r="B26151" t="s">
        <v>20538</v>
      </c>
    </row>
    <row r="26152" spans="1:2" x14ac:dyDescent="0.25">
      <c r="A26152">
        <v>78224</v>
      </c>
      <c r="B26152" t="s">
        <v>690</v>
      </c>
    </row>
    <row r="26153" spans="1:2" x14ac:dyDescent="0.25">
      <c r="A26153">
        <v>78234</v>
      </c>
      <c r="B26153" t="s">
        <v>20539</v>
      </c>
    </row>
    <row r="26154" spans="1:2" x14ac:dyDescent="0.25">
      <c r="A26154">
        <v>78239</v>
      </c>
      <c r="B26154" t="s">
        <v>20540</v>
      </c>
    </row>
    <row r="26155" spans="1:2" x14ac:dyDescent="0.25">
      <c r="A26155">
        <v>78244</v>
      </c>
      <c r="B26155" t="s">
        <v>20541</v>
      </c>
    </row>
    <row r="26156" spans="1:2" x14ac:dyDescent="0.25">
      <c r="A26156">
        <v>78245</v>
      </c>
      <c r="B26156" t="s">
        <v>20542</v>
      </c>
    </row>
    <row r="26157" spans="1:2" x14ac:dyDescent="0.25">
      <c r="A26157">
        <v>78247</v>
      </c>
      <c r="B26157" t="s">
        <v>20542</v>
      </c>
    </row>
    <row r="26158" spans="1:2" x14ac:dyDescent="0.25">
      <c r="A26158">
        <v>78248</v>
      </c>
      <c r="B26158" t="s">
        <v>20543</v>
      </c>
    </row>
    <row r="26159" spans="1:2" x14ac:dyDescent="0.25">
      <c r="A26159">
        <v>78250</v>
      </c>
      <c r="B26159" t="s">
        <v>20543</v>
      </c>
    </row>
    <row r="26160" spans="1:2" x14ac:dyDescent="0.25">
      <c r="A26160">
        <v>78251</v>
      </c>
      <c r="B26160" t="s">
        <v>20544</v>
      </c>
    </row>
    <row r="26161" spans="1:2" x14ac:dyDescent="0.25">
      <c r="A26161">
        <v>78253</v>
      </c>
      <c r="B26161" t="s">
        <v>20544</v>
      </c>
    </row>
    <row r="26162" spans="1:2" x14ac:dyDescent="0.25">
      <c r="A26162">
        <v>78254</v>
      </c>
      <c r="B26162" t="s">
        <v>20545</v>
      </c>
    </row>
    <row r="26163" spans="1:2" x14ac:dyDescent="0.25">
      <c r="A26163">
        <v>78256</v>
      </c>
      <c r="B26163" t="s">
        <v>20545</v>
      </c>
    </row>
    <row r="26164" spans="1:2" x14ac:dyDescent="0.25">
      <c r="A26164">
        <v>78257</v>
      </c>
      <c r="B26164" t="s">
        <v>20546</v>
      </c>
    </row>
    <row r="26165" spans="1:2" x14ac:dyDescent="0.25">
      <c r="A26165">
        <v>78259</v>
      </c>
      <c r="B26165" t="s">
        <v>20546</v>
      </c>
    </row>
    <row r="26166" spans="1:2" x14ac:dyDescent="0.25">
      <c r="A26166">
        <v>78260</v>
      </c>
      <c r="B26166" t="s">
        <v>20547</v>
      </c>
    </row>
    <row r="26167" spans="1:2" x14ac:dyDescent="0.25">
      <c r="A26167">
        <v>78262</v>
      </c>
      <c r="B26167" t="s">
        <v>20547</v>
      </c>
    </row>
    <row r="26168" spans="1:2" x14ac:dyDescent="0.25">
      <c r="A26168">
        <v>78263</v>
      </c>
      <c r="B26168" t="s">
        <v>20548</v>
      </c>
    </row>
    <row r="26169" spans="1:2" x14ac:dyDescent="0.25">
      <c r="A26169">
        <v>78266</v>
      </c>
      <c r="B26169" t="s">
        <v>20548</v>
      </c>
    </row>
    <row r="26170" spans="1:2" x14ac:dyDescent="0.25">
      <c r="A26170">
        <v>78267</v>
      </c>
      <c r="B26170" t="s">
        <v>17152</v>
      </c>
    </row>
    <row r="26171" spans="1:2" x14ac:dyDescent="0.25">
      <c r="A26171">
        <v>78269</v>
      </c>
      <c r="B26171" t="s">
        <v>20549</v>
      </c>
    </row>
    <row r="26172" spans="1:2" x14ac:dyDescent="0.25">
      <c r="A26172">
        <v>78310</v>
      </c>
      <c r="B26172" t="s">
        <v>20550</v>
      </c>
    </row>
    <row r="26173" spans="1:2" x14ac:dyDescent="0.25">
      <c r="A26173">
        <v>78315</v>
      </c>
      <c r="B26173" t="s">
        <v>20550</v>
      </c>
    </row>
    <row r="26174" spans="1:2" x14ac:dyDescent="0.25">
      <c r="A26174">
        <v>78333</v>
      </c>
      <c r="B26174" t="s">
        <v>20551</v>
      </c>
    </row>
    <row r="26175" spans="1:2" x14ac:dyDescent="0.25">
      <c r="A26175">
        <v>78337</v>
      </c>
      <c r="B26175" t="s">
        <v>20552</v>
      </c>
    </row>
    <row r="26176" spans="1:2" x14ac:dyDescent="0.25">
      <c r="A26176">
        <v>78338</v>
      </c>
      <c r="B26176" t="s">
        <v>20553</v>
      </c>
    </row>
    <row r="26177" spans="1:2" x14ac:dyDescent="0.25">
      <c r="A26177">
        <v>78340</v>
      </c>
      <c r="B26177" t="s">
        <v>20553</v>
      </c>
    </row>
    <row r="26178" spans="1:2" x14ac:dyDescent="0.25">
      <c r="A26178">
        <v>78342</v>
      </c>
      <c r="B26178" t="s">
        <v>20553</v>
      </c>
    </row>
    <row r="26179" spans="1:2" x14ac:dyDescent="0.25">
      <c r="A26179">
        <v>78343</v>
      </c>
      <c r="B26179" t="s">
        <v>20553</v>
      </c>
    </row>
    <row r="26180" spans="1:2" x14ac:dyDescent="0.25">
      <c r="A26180">
        <v>78344</v>
      </c>
      <c r="B26180" t="s">
        <v>2544</v>
      </c>
    </row>
    <row r="26181" spans="1:2" x14ac:dyDescent="0.25">
      <c r="A26181">
        <v>78345</v>
      </c>
      <c r="B26181" t="s">
        <v>2544</v>
      </c>
    </row>
    <row r="26182" spans="1:2" x14ac:dyDescent="0.25">
      <c r="A26182">
        <v>78350</v>
      </c>
      <c r="B26182" t="s">
        <v>20554</v>
      </c>
    </row>
    <row r="26183" spans="1:2" x14ac:dyDescent="0.25">
      <c r="A26183">
        <v>78351</v>
      </c>
      <c r="B26183" t="s">
        <v>20554</v>
      </c>
    </row>
    <row r="26184" spans="1:2" x14ac:dyDescent="0.25">
      <c r="A26184">
        <v>78352</v>
      </c>
      <c r="B26184" t="s">
        <v>20555</v>
      </c>
    </row>
    <row r="26185" spans="1:2" x14ac:dyDescent="0.25">
      <c r="A26185">
        <v>78354</v>
      </c>
      <c r="B26185" t="s">
        <v>20555</v>
      </c>
    </row>
    <row r="26186" spans="1:2" x14ac:dyDescent="0.25">
      <c r="A26186">
        <v>78355</v>
      </c>
      <c r="B26186" t="s">
        <v>20556</v>
      </c>
    </row>
    <row r="26187" spans="1:2" x14ac:dyDescent="0.25">
      <c r="A26187">
        <v>78357</v>
      </c>
      <c r="B26187" t="s">
        <v>20557</v>
      </c>
    </row>
    <row r="26188" spans="1:2" x14ac:dyDescent="0.25">
      <c r="A26188">
        <v>78359</v>
      </c>
      <c r="B26188" t="s">
        <v>20558</v>
      </c>
    </row>
    <row r="26189" spans="1:2" x14ac:dyDescent="0.25">
      <c r="A26189">
        <v>78441</v>
      </c>
      <c r="B26189" t="s">
        <v>517</v>
      </c>
    </row>
    <row r="26190" spans="1:2" x14ac:dyDescent="0.25">
      <c r="A26190">
        <v>78462</v>
      </c>
      <c r="B26190" t="s">
        <v>517</v>
      </c>
    </row>
    <row r="26191" spans="1:2" x14ac:dyDescent="0.25">
      <c r="A26191">
        <v>78464</v>
      </c>
      <c r="B26191" t="s">
        <v>517</v>
      </c>
    </row>
    <row r="26192" spans="1:2" x14ac:dyDescent="0.25">
      <c r="A26192">
        <v>78465</v>
      </c>
      <c r="B26192" t="s">
        <v>11251</v>
      </c>
    </row>
    <row r="26193" spans="1:2" x14ac:dyDescent="0.25">
      <c r="A26193">
        <v>78465</v>
      </c>
      <c r="B26193" t="s">
        <v>517</v>
      </c>
    </row>
    <row r="26194" spans="1:2" x14ac:dyDescent="0.25">
      <c r="A26194">
        <v>78467</v>
      </c>
      <c r="B26194" t="s">
        <v>517</v>
      </c>
    </row>
    <row r="26195" spans="1:2" x14ac:dyDescent="0.25">
      <c r="A26195">
        <v>78476</v>
      </c>
      <c r="B26195" t="s">
        <v>20559</v>
      </c>
    </row>
    <row r="26196" spans="1:2" x14ac:dyDescent="0.25">
      <c r="A26196">
        <v>78477</v>
      </c>
      <c r="B26196" t="s">
        <v>3154</v>
      </c>
    </row>
    <row r="26197" spans="1:2" x14ac:dyDescent="0.25">
      <c r="A26197">
        <v>78479</v>
      </c>
      <c r="B26197" t="s">
        <v>3154</v>
      </c>
    </row>
    <row r="26198" spans="1:2" x14ac:dyDescent="0.25">
      <c r="A26198">
        <v>78520</v>
      </c>
      <c r="B26198" t="s">
        <v>20560</v>
      </c>
    </row>
    <row r="26199" spans="1:2" x14ac:dyDescent="0.25">
      <c r="A26199">
        <v>78522</v>
      </c>
      <c r="B26199" t="s">
        <v>20560</v>
      </c>
    </row>
    <row r="26200" spans="1:2" x14ac:dyDescent="0.25">
      <c r="A26200">
        <v>78532</v>
      </c>
      <c r="B26200" t="s">
        <v>20560</v>
      </c>
    </row>
    <row r="26201" spans="1:2" x14ac:dyDescent="0.25">
      <c r="A26201">
        <v>78549</v>
      </c>
      <c r="B26201" t="s">
        <v>20561</v>
      </c>
    </row>
    <row r="26202" spans="1:2" x14ac:dyDescent="0.25">
      <c r="A26202">
        <v>78554</v>
      </c>
      <c r="B26202" t="s">
        <v>20562</v>
      </c>
    </row>
    <row r="26203" spans="1:2" x14ac:dyDescent="0.25">
      <c r="A26203">
        <v>78554</v>
      </c>
      <c r="B26203" t="s">
        <v>19342</v>
      </c>
    </row>
    <row r="26204" spans="1:2" x14ac:dyDescent="0.25">
      <c r="A26204">
        <v>78554</v>
      </c>
      <c r="B26204" t="s">
        <v>20563</v>
      </c>
    </row>
    <row r="26205" spans="1:2" x14ac:dyDescent="0.25">
      <c r="A26205">
        <v>78559</v>
      </c>
      <c r="B26205" t="s">
        <v>20564</v>
      </c>
    </row>
    <row r="26206" spans="1:2" x14ac:dyDescent="0.25">
      <c r="A26206">
        <v>78564</v>
      </c>
      <c r="B26206" t="s">
        <v>1862</v>
      </c>
    </row>
    <row r="26207" spans="1:2" x14ac:dyDescent="0.25">
      <c r="A26207">
        <v>78564</v>
      </c>
      <c r="B26207" t="s">
        <v>20565</v>
      </c>
    </row>
    <row r="26208" spans="1:2" x14ac:dyDescent="0.25">
      <c r="A26208">
        <v>78565</v>
      </c>
      <c r="B26208" t="s">
        <v>20566</v>
      </c>
    </row>
    <row r="26209" spans="1:2" x14ac:dyDescent="0.25">
      <c r="A26209">
        <v>78567</v>
      </c>
      <c r="B26209" t="s">
        <v>20566</v>
      </c>
    </row>
    <row r="26210" spans="1:2" x14ac:dyDescent="0.25">
      <c r="A26210">
        <v>78567</v>
      </c>
      <c r="B26210" t="s">
        <v>20567</v>
      </c>
    </row>
    <row r="26211" spans="1:2" x14ac:dyDescent="0.25">
      <c r="A26211">
        <v>78568</v>
      </c>
      <c r="B26211" t="s">
        <v>18948</v>
      </c>
    </row>
    <row r="26212" spans="1:2" x14ac:dyDescent="0.25">
      <c r="A26212">
        <v>78570</v>
      </c>
      <c r="B26212" t="s">
        <v>18948</v>
      </c>
    </row>
    <row r="26213" spans="1:2" x14ac:dyDescent="0.25">
      <c r="A26213">
        <v>78571</v>
      </c>
      <c r="B26213" t="s">
        <v>20568</v>
      </c>
    </row>
    <row r="26214" spans="1:2" x14ac:dyDescent="0.25">
      <c r="A26214">
        <v>78573</v>
      </c>
      <c r="B26214" t="s">
        <v>20568</v>
      </c>
    </row>
    <row r="26215" spans="1:2" x14ac:dyDescent="0.25">
      <c r="A26215">
        <v>78574</v>
      </c>
      <c r="B26215" t="s">
        <v>20569</v>
      </c>
    </row>
    <row r="26216" spans="1:2" x14ac:dyDescent="0.25">
      <c r="A26216">
        <v>78576</v>
      </c>
      <c r="B26216" t="s">
        <v>20569</v>
      </c>
    </row>
    <row r="26217" spans="1:2" x14ac:dyDescent="0.25">
      <c r="A26217">
        <v>78577</v>
      </c>
      <c r="B26217" t="s">
        <v>4057</v>
      </c>
    </row>
    <row r="26218" spans="1:2" x14ac:dyDescent="0.25">
      <c r="A26218">
        <v>78579</v>
      </c>
      <c r="B26218" t="s">
        <v>4057</v>
      </c>
    </row>
    <row r="26219" spans="1:2" x14ac:dyDescent="0.25">
      <c r="A26219">
        <v>78580</v>
      </c>
      <c r="B26219" t="s">
        <v>20570</v>
      </c>
    </row>
    <row r="26220" spans="1:2" x14ac:dyDescent="0.25">
      <c r="A26220">
        <v>78580</v>
      </c>
      <c r="B26220" t="s">
        <v>9056</v>
      </c>
    </row>
    <row r="26221" spans="1:2" x14ac:dyDescent="0.25">
      <c r="A26221">
        <v>78582</v>
      </c>
      <c r="B26221" t="s">
        <v>20571</v>
      </c>
    </row>
    <row r="26222" spans="1:2" x14ac:dyDescent="0.25">
      <c r="A26222">
        <v>78583</v>
      </c>
      <c r="B26222" t="s">
        <v>20572</v>
      </c>
    </row>
    <row r="26223" spans="1:2" x14ac:dyDescent="0.25">
      <c r="A26223">
        <v>78585</v>
      </c>
      <c r="B26223" t="s">
        <v>20573</v>
      </c>
    </row>
    <row r="26224" spans="1:2" x14ac:dyDescent="0.25">
      <c r="A26224">
        <v>78586</v>
      </c>
      <c r="B26224" t="s">
        <v>20574</v>
      </c>
    </row>
    <row r="26225" spans="1:2" x14ac:dyDescent="0.25">
      <c r="A26225">
        <v>78588</v>
      </c>
      <c r="B26225" t="s">
        <v>20575</v>
      </c>
    </row>
    <row r="26226" spans="1:2" x14ac:dyDescent="0.25">
      <c r="A26226">
        <v>78589</v>
      </c>
      <c r="B26226" t="s">
        <v>20576</v>
      </c>
    </row>
    <row r="26227" spans="1:2" x14ac:dyDescent="0.25">
      <c r="A26227">
        <v>78591</v>
      </c>
      <c r="B26227" t="s">
        <v>20577</v>
      </c>
    </row>
    <row r="26228" spans="1:2" x14ac:dyDescent="0.25">
      <c r="A26228">
        <v>78592</v>
      </c>
      <c r="B26228" t="s">
        <v>20578</v>
      </c>
    </row>
    <row r="26229" spans="1:2" x14ac:dyDescent="0.25">
      <c r="A26229">
        <v>78594</v>
      </c>
      <c r="B26229" t="s">
        <v>20579</v>
      </c>
    </row>
    <row r="26230" spans="1:2" x14ac:dyDescent="0.25">
      <c r="A26230">
        <v>78595</v>
      </c>
      <c r="B26230" t="s">
        <v>442</v>
      </c>
    </row>
    <row r="26231" spans="1:2" x14ac:dyDescent="0.25">
      <c r="A26231">
        <v>78597</v>
      </c>
      <c r="B26231" t="s">
        <v>20580</v>
      </c>
    </row>
    <row r="26232" spans="1:2" x14ac:dyDescent="0.25">
      <c r="A26232">
        <v>78598</v>
      </c>
      <c r="B26232" t="s">
        <v>20581</v>
      </c>
    </row>
    <row r="26233" spans="1:2" x14ac:dyDescent="0.25">
      <c r="A26233">
        <v>78600</v>
      </c>
      <c r="B26233" t="s">
        <v>20582</v>
      </c>
    </row>
    <row r="26234" spans="1:2" x14ac:dyDescent="0.25">
      <c r="A26234">
        <v>78601</v>
      </c>
      <c r="B26234" t="s">
        <v>20583</v>
      </c>
    </row>
    <row r="26235" spans="1:2" x14ac:dyDescent="0.25">
      <c r="A26235">
        <v>78603</v>
      </c>
      <c r="B26235" t="s">
        <v>20584</v>
      </c>
    </row>
    <row r="26236" spans="1:2" x14ac:dyDescent="0.25">
      <c r="A26236">
        <v>78604</v>
      </c>
      <c r="B26236" t="s">
        <v>20585</v>
      </c>
    </row>
    <row r="26237" spans="1:2" x14ac:dyDescent="0.25">
      <c r="A26237">
        <v>78606</v>
      </c>
      <c r="B26237" t="s">
        <v>20586</v>
      </c>
    </row>
    <row r="26238" spans="1:2" x14ac:dyDescent="0.25">
      <c r="A26238">
        <v>78607</v>
      </c>
      <c r="B26238" t="s">
        <v>20176</v>
      </c>
    </row>
    <row r="26239" spans="1:2" x14ac:dyDescent="0.25">
      <c r="A26239">
        <v>78609</v>
      </c>
      <c r="B26239" t="s">
        <v>20587</v>
      </c>
    </row>
    <row r="26240" spans="1:2" x14ac:dyDescent="0.25">
      <c r="A26240">
        <v>78628</v>
      </c>
      <c r="B26240" t="s">
        <v>20588</v>
      </c>
    </row>
    <row r="26241" spans="1:2" x14ac:dyDescent="0.25">
      <c r="A26241">
        <v>78628</v>
      </c>
      <c r="B26241" t="s">
        <v>675</v>
      </c>
    </row>
    <row r="26242" spans="1:2" x14ac:dyDescent="0.25">
      <c r="A26242">
        <v>78647</v>
      </c>
      <c r="B26242" t="s">
        <v>20589</v>
      </c>
    </row>
    <row r="26243" spans="1:2" x14ac:dyDescent="0.25">
      <c r="A26243">
        <v>78652</v>
      </c>
      <c r="B26243" t="s">
        <v>20590</v>
      </c>
    </row>
    <row r="26244" spans="1:2" x14ac:dyDescent="0.25">
      <c r="A26244">
        <v>78652</v>
      </c>
      <c r="B26244" t="s">
        <v>20591</v>
      </c>
    </row>
    <row r="26245" spans="1:2" x14ac:dyDescent="0.25">
      <c r="A26245">
        <v>78652</v>
      </c>
      <c r="B26245" t="s">
        <v>20592</v>
      </c>
    </row>
    <row r="26246" spans="1:2" x14ac:dyDescent="0.25">
      <c r="A26246">
        <v>78653</v>
      </c>
      <c r="B26246" t="s">
        <v>20593</v>
      </c>
    </row>
    <row r="26247" spans="1:2" x14ac:dyDescent="0.25">
      <c r="A26247">
        <v>78655</v>
      </c>
      <c r="B26247" t="s">
        <v>20593</v>
      </c>
    </row>
    <row r="26248" spans="1:2" x14ac:dyDescent="0.25">
      <c r="A26248">
        <v>78656</v>
      </c>
      <c r="B26248" t="s">
        <v>820</v>
      </c>
    </row>
    <row r="26249" spans="1:2" x14ac:dyDescent="0.25">
      <c r="A26249">
        <v>78658</v>
      </c>
      <c r="B26249" t="s">
        <v>820</v>
      </c>
    </row>
    <row r="26250" spans="1:2" x14ac:dyDescent="0.25">
      <c r="A26250">
        <v>78659</v>
      </c>
      <c r="B26250" t="s">
        <v>20594</v>
      </c>
    </row>
    <row r="26251" spans="1:2" x14ac:dyDescent="0.25">
      <c r="A26251">
        <v>78661</v>
      </c>
      <c r="B26251" t="s">
        <v>20594</v>
      </c>
    </row>
    <row r="26252" spans="1:2" x14ac:dyDescent="0.25">
      <c r="A26252">
        <v>78662</v>
      </c>
      <c r="B26252" t="s">
        <v>20595</v>
      </c>
    </row>
    <row r="26253" spans="1:2" x14ac:dyDescent="0.25">
      <c r="A26253">
        <v>78664</v>
      </c>
      <c r="B26253" t="s">
        <v>20596</v>
      </c>
    </row>
    <row r="26254" spans="1:2" x14ac:dyDescent="0.25">
      <c r="A26254">
        <v>78665</v>
      </c>
      <c r="B26254" t="s">
        <v>20597</v>
      </c>
    </row>
    <row r="26255" spans="1:2" x14ac:dyDescent="0.25">
      <c r="A26255">
        <v>78667</v>
      </c>
      <c r="B26255" t="s">
        <v>20598</v>
      </c>
    </row>
    <row r="26256" spans="1:2" x14ac:dyDescent="0.25">
      <c r="A26256">
        <v>78667</v>
      </c>
      <c r="B26256" t="s">
        <v>20599</v>
      </c>
    </row>
    <row r="26257" spans="1:2" x14ac:dyDescent="0.25">
      <c r="A26257">
        <v>78669</v>
      </c>
      <c r="B26257" t="s">
        <v>20600</v>
      </c>
    </row>
    <row r="26258" spans="1:2" x14ac:dyDescent="0.25">
      <c r="A26258">
        <v>78707</v>
      </c>
      <c r="B26258" t="s">
        <v>20601</v>
      </c>
    </row>
    <row r="26259" spans="1:2" x14ac:dyDescent="0.25">
      <c r="A26259">
        <v>78713</v>
      </c>
      <c r="B26259" t="s">
        <v>20602</v>
      </c>
    </row>
    <row r="26260" spans="1:2" x14ac:dyDescent="0.25">
      <c r="A26260">
        <v>78713</v>
      </c>
      <c r="B26260" t="s">
        <v>20601</v>
      </c>
    </row>
    <row r="26261" spans="1:2" x14ac:dyDescent="0.25">
      <c r="A26261">
        <v>78727</v>
      </c>
      <c r="B26261" t="s">
        <v>611</v>
      </c>
    </row>
    <row r="26262" spans="1:2" x14ac:dyDescent="0.25">
      <c r="A26262">
        <v>78728</v>
      </c>
      <c r="B26262" t="s">
        <v>531</v>
      </c>
    </row>
    <row r="26263" spans="1:2" x14ac:dyDescent="0.25">
      <c r="A26263">
        <v>78730</v>
      </c>
      <c r="B26263" t="s">
        <v>531</v>
      </c>
    </row>
    <row r="26264" spans="1:2" x14ac:dyDescent="0.25">
      <c r="A26264">
        <v>78730</v>
      </c>
      <c r="B26264" t="s">
        <v>18563</v>
      </c>
    </row>
    <row r="26265" spans="1:2" x14ac:dyDescent="0.25">
      <c r="A26265">
        <v>78730</v>
      </c>
      <c r="B26265" t="s">
        <v>20603</v>
      </c>
    </row>
    <row r="26266" spans="1:2" x14ac:dyDescent="0.25">
      <c r="A26266">
        <v>78731</v>
      </c>
      <c r="B26266" t="s">
        <v>20604</v>
      </c>
    </row>
    <row r="26267" spans="1:2" x14ac:dyDescent="0.25">
      <c r="A26267">
        <v>78733</v>
      </c>
      <c r="B26267" t="s">
        <v>20604</v>
      </c>
    </row>
    <row r="26268" spans="1:2" x14ac:dyDescent="0.25">
      <c r="A26268">
        <v>78733</v>
      </c>
      <c r="B26268" t="s">
        <v>20605</v>
      </c>
    </row>
    <row r="26269" spans="1:2" x14ac:dyDescent="0.25">
      <c r="A26269">
        <v>78733</v>
      </c>
      <c r="B26269" t="s">
        <v>6083</v>
      </c>
    </row>
    <row r="26270" spans="1:2" x14ac:dyDescent="0.25">
      <c r="A26270">
        <v>78734</v>
      </c>
      <c r="B26270" t="s">
        <v>20606</v>
      </c>
    </row>
    <row r="26271" spans="1:2" x14ac:dyDescent="0.25">
      <c r="A26271">
        <v>78736</v>
      </c>
      <c r="B26271" t="s">
        <v>20606</v>
      </c>
    </row>
    <row r="26272" spans="1:2" x14ac:dyDescent="0.25">
      <c r="A26272">
        <v>78737</v>
      </c>
      <c r="B26272" t="s">
        <v>20607</v>
      </c>
    </row>
    <row r="26273" spans="1:2" x14ac:dyDescent="0.25">
      <c r="A26273">
        <v>78739</v>
      </c>
      <c r="B26273" t="s">
        <v>18443</v>
      </c>
    </row>
    <row r="26274" spans="1:2" x14ac:dyDescent="0.25">
      <c r="A26274">
        <v>79098</v>
      </c>
      <c r="B26274" t="s">
        <v>13155</v>
      </c>
    </row>
    <row r="26275" spans="1:2" x14ac:dyDescent="0.25">
      <c r="A26275">
        <v>79100</v>
      </c>
      <c r="B26275" t="s">
        <v>13155</v>
      </c>
    </row>
    <row r="26276" spans="1:2" x14ac:dyDescent="0.25">
      <c r="A26276">
        <v>79102</v>
      </c>
      <c r="B26276" t="s">
        <v>13155</v>
      </c>
    </row>
    <row r="26277" spans="1:2" x14ac:dyDescent="0.25">
      <c r="A26277">
        <v>79104</v>
      </c>
      <c r="B26277" t="s">
        <v>13155</v>
      </c>
    </row>
    <row r="26278" spans="1:2" x14ac:dyDescent="0.25">
      <c r="A26278">
        <v>79106</v>
      </c>
      <c r="B26278" t="s">
        <v>13155</v>
      </c>
    </row>
    <row r="26279" spans="1:2" x14ac:dyDescent="0.25">
      <c r="A26279">
        <v>79108</v>
      </c>
      <c r="B26279" t="s">
        <v>13155</v>
      </c>
    </row>
    <row r="26280" spans="1:2" x14ac:dyDescent="0.25">
      <c r="A26280">
        <v>79110</v>
      </c>
      <c r="B26280" t="s">
        <v>13155</v>
      </c>
    </row>
    <row r="26281" spans="1:2" x14ac:dyDescent="0.25">
      <c r="A26281">
        <v>79111</v>
      </c>
      <c r="B26281" t="s">
        <v>13155</v>
      </c>
    </row>
    <row r="26282" spans="1:2" x14ac:dyDescent="0.25">
      <c r="A26282">
        <v>79112</v>
      </c>
      <c r="B26282" t="s">
        <v>13155</v>
      </c>
    </row>
    <row r="26283" spans="1:2" x14ac:dyDescent="0.25">
      <c r="A26283">
        <v>79114</v>
      </c>
      <c r="B26283" t="s">
        <v>13155</v>
      </c>
    </row>
    <row r="26284" spans="1:2" x14ac:dyDescent="0.25">
      <c r="A26284">
        <v>79115</v>
      </c>
      <c r="B26284" t="s">
        <v>13155</v>
      </c>
    </row>
    <row r="26285" spans="1:2" x14ac:dyDescent="0.25">
      <c r="A26285">
        <v>79117</v>
      </c>
      <c r="B26285" t="s">
        <v>13155</v>
      </c>
    </row>
    <row r="26286" spans="1:2" x14ac:dyDescent="0.25">
      <c r="A26286">
        <v>79183</v>
      </c>
      <c r="B26286" t="s">
        <v>20608</v>
      </c>
    </row>
    <row r="26287" spans="1:2" x14ac:dyDescent="0.25">
      <c r="A26287">
        <v>79189</v>
      </c>
      <c r="B26287" t="s">
        <v>3213</v>
      </c>
    </row>
    <row r="26288" spans="1:2" x14ac:dyDescent="0.25">
      <c r="A26288">
        <v>79194</v>
      </c>
      <c r="B26288" t="s">
        <v>429</v>
      </c>
    </row>
    <row r="26289" spans="1:2" x14ac:dyDescent="0.25">
      <c r="A26289">
        <v>79194</v>
      </c>
      <c r="B26289" t="s">
        <v>20609</v>
      </c>
    </row>
    <row r="26290" spans="1:2" x14ac:dyDescent="0.25">
      <c r="A26290">
        <v>79199</v>
      </c>
      <c r="B26290" t="s">
        <v>20610</v>
      </c>
    </row>
    <row r="26291" spans="1:2" x14ac:dyDescent="0.25">
      <c r="A26291">
        <v>79206</v>
      </c>
      <c r="B26291" t="s">
        <v>20611</v>
      </c>
    </row>
    <row r="26292" spans="1:2" x14ac:dyDescent="0.25">
      <c r="A26292">
        <v>79211</v>
      </c>
      <c r="B26292" t="s">
        <v>20612</v>
      </c>
    </row>
    <row r="26293" spans="1:2" x14ac:dyDescent="0.25">
      <c r="A26293">
        <v>79215</v>
      </c>
      <c r="B26293" t="s">
        <v>20613</v>
      </c>
    </row>
    <row r="26294" spans="1:2" x14ac:dyDescent="0.25">
      <c r="A26294">
        <v>79215</v>
      </c>
      <c r="B26294" t="s">
        <v>20614</v>
      </c>
    </row>
    <row r="26295" spans="1:2" x14ac:dyDescent="0.25">
      <c r="A26295">
        <v>79219</v>
      </c>
      <c r="B26295" t="s">
        <v>20615</v>
      </c>
    </row>
    <row r="26296" spans="1:2" x14ac:dyDescent="0.25">
      <c r="A26296">
        <v>79224</v>
      </c>
      <c r="B26296" t="s">
        <v>20616</v>
      </c>
    </row>
    <row r="26297" spans="1:2" x14ac:dyDescent="0.25">
      <c r="A26297">
        <v>79225</v>
      </c>
      <c r="B26297" t="s">
        <v>20617</v>
      </c>
    </row>
    <row r="26298" spans="1:2" x14ac:dyDescent="0.25">
      <c r="A26298">
        <v>79227</v>
      </c>
      <c r="B26298" t="s">
        <v>20617</v>
      </c>
    </row>
    <row r="26299" spans="1:2" x14ac:dyDescent="0.25">
      <c r="A26299">
        <v>79232</v>
      </c>
      <c r="B26299" t="s">
        <v>20618</v>
      </c>
    </row>
    <row r="26300" spans="1:2" x14ac:dyDescent="0.25">
      <c r="A26300">
        <v>79233</v>
      </c>
      <c r="B26300" t="s">
        <v>20619</v>
      </c>
    </row>
    <row r="26301" spans="1:2" x14ac:dyDescent="0.25">
      <c r="A26301">
        <v>79235</v>
      </c>
      <c r="B26301" t="s">
        <v>20619</v>
      </c>
    </row>
    <row r="26302" spans="1:2" x14ac:dyDescent="0.25">
      <c r="A26302">
        <v>79236</v>
      </c>
      <c r="B26302" t="s">
        <v>20620</v>
      </c>
    </row>
    <row r="26303" spans="1:2" x14ac:dyDescent="0.25">
      <c r="A26303">
        <v>79238</v>
      </c>
      <c r="B26303" t="s">
        <v>20620</v>
      </c>
    </row>
    <row r="26304" spans="1:2" x14ac:dyDescent="0.25">
      <c r="A26304">
        <v>79239</v>
      </c>
      <c r="B26304" t="s">
        <v>20621</v>
      </c>
    </row>
    <row r="26305" spans="1:2" x14ac:dyDescent="0.25">
      <c r="A26305">
        <v>79241</v>
      </c>
      <c r="B26305" t="s">
        <v>20621</v>
      </c>
    </row>
    <row r="26306" spans="1:2" x14ac:dyDescent="0.25">
      <c r="A26306">
        <v>79242</v>
      </c>
      <c r="B26306" t="s">
        <v>20622</v>
      </c>
    </row>
    <row r="26307" spans="1:2" x14ac:dyDescent="0.25">
      <c r="A26307">
        <v>79244</v>
      </c>
      <c r="B26307" t="s">
        <v>20622</v>
      </c>
    </row>
    <row r="26308" spans="1:2" x14ac:dyDescent="0.25">
      <c r="A26308">
        <v>79249</v>
      </c>
      <c r="B26308" t="s">
        <v>20623</v>
      </c>
    </row>
    <row r="26309" spans="1:2" x14ac:dyDescent="0.25">
      <c r="A26309">
        <v>79250</v>
      </c>
      <c r="B26309" t="s">
        <v>20624</v>
      </c>
    </row>
    <row r="26310" spans="1:2" x14ac:dyDescent="0.25">
      <c r="A26310">
        <v>79252</v>
      </c>
      <c r="B26310" t="s">
        <v>20624</v>
      </c>
    </row>
    <row r="26311" spans="1:2" x14ac:dyDescent="0.25">
      <c r="A26311">
        <v>79253</v>
      </c>
      <c r="B26311" t="s">
        <v>20625</v>
      </c>
    </row>
    <row r="26312" spans="1:2" x14ac:dyDescent="0.25">
      <c r="A26312">
        <v>79254</v>
      </c>
      <c r="B26312" t="s">
        <v>20625</v>
      </c>
    </row>
    <row r="26313" spans="1:2" x14ac:dyDescent="0.25">
      <c r="A26313">
        <v>79255</v>
      </c>
      <c r="B26313" t="s">
        <v>20626</v>
      </c>
    </row>
    <row r="26314" spans="1:2" x14ac:dyDescent="0.25">
      <c r="A26314">
        <v>79256</v>
      </c>
      <c r="B26314" t="s">
        <v>20626</v>
      </c>
    </row>
    <row r="26315" spans="1:2" x14ac:dyDescent="0.25">
      <c r="A26315">
        <v>79257</v>
      </c>
      <c r="B26315" t="s">
        <v>20627</v>
      </c>
    </row>
    <row r="26316" spans="1:2" x14ac:dyDescent="0.25">
      <c r="A26316">
        <v>79258</v>
      </c>
      <c r="B26316" t="s">
        <v>20627</v>
      </c>
    </row>
    <row r="26317" spans="1:2" x14ac:dyDescent="0.25">
      <c r="A26317">
        <v>79259</v>
      </c>
      <c r="B26317" t="s">
        <v>20493</v>
      </c>
    </row>
    <row r="26318" spans="1:2" x14ac:dyDescent="0.25">
      <c r="A26318">
        <v>79261</v>
      </c>
      <c r="B26318" t="s">
        <v>20493</v>
      </c>
    </row>
    <row r="26319" spans="1:2" x14ac:dyDescent="0.25">
      <c r="A26319">
        <v>79262</v>
      </c>
      <c r="B26319" t="s">
        <v>20628</v>
      </c>
    </row>
    <row r="26320" spans="1:2" x14ac:dyDescent="0.25">
      <c r="A26320">
        <v>79263</v>
      </c>
      <c r="B26320" t="s">
        <v>20628</v>
      </c>
    </row>
    <row r="26321" spans="1:2" x14ac:dyDescent="0.25">
      <c r="A26321">
        <v>79268</v>
      </c>
      <c r="B26321" t="s">
        <v>20629</v>
      </c>
    </row>
    <row r="26322" spans="1:2" x14ac:dyDescent="0.25">
      <c r="A26322">
        <v>79269</v>
      </c>
      <c r="B26322" t="s">
        <v>7237</v>
      </c>
    </row>
    <row r="26323" spans="1:2" x14ac:dyDescent="0.25">
      <c r="A26323">
        <v>79271</v>
      </c>
      <c r="B26323" t="s">
        <v>7237</v>
      </c>
    </row>
    <row r="26324" spans="1:2" x14ac:dyDescent="0.25">
      <c r="A26324">
        <v>79272</v>
      </c>
      <c r="B26324" t="s">
        <v>7237</v>
      </c>
    </row>
    <row r="26325" spans="1:2" x14ac:dyDescent="0.25">
      <c r="A26325">
        <v>79274</v>
      </c>
      <c r="B26325" t="s">
        <v>7237</v>
      </c>
    </row>
    <row r="26326" spans="1:2" x14ac:dyDescent="0.25">
      <c r="A26326">
        <v>79275</v>
      </c>
      <c r="B26326" t="s">
        <v>20091</v>
      </c>
    </row>
    <row r="26327" spans="1:2" x14ac:dyDescent="0.25">
      <c r="A26327">
        <v>79276</v>
      </c>
      <c r="B26327" t="s">
        <v>20091</v>
      </c>
    </row>
    <row r="26328" spans="1:2" x14ac:dyDescent="0.25">
      <c r="A26328">
        <v>79277</v>
      </c>
      <c r="B26328" t="s">
        <v>20630</v>
      </c>
    </row>
    <row r="26329" spans="1:2" x14ac:dyDescent="0.25">
      <c r="A26329">
        <v>79279</v>
      </c>
      <c r="B26329" t="s">
        <v>20630</v>
      </c>
    </row>
    <row r="26330" spans="1:2" x14ac:dyDescent="0.25">
      <c r="A26330">
        <v>79280</v>
      </c>
      <c r="B26330" t="s">
        <v>1136</v>
      </c>
    </row>
    <row r="26331" spans="1:2" x14ac:dyDescent="0.25">
      <c r="A26331">
        <v>79282</v>
      </c>
      <c r="B26331" t="s">
        <v>20631</v>
      </c>
    </row>
    <row r="26332" spans="1:2" x14ac:dyDescent="0.25">
      <c r="A26332">
        <v>79283</v>
      </c>
      <c r="B26332" t="s">
        <v>20632</v>
      </c>
    </row>
    <row r="26333" spans="1:2" x14ac:dyDescent="0.25">
      <c r="A26333">
        <v>79285</v>
      </c>
      <c r="B26333" t="s">
        <v>20633</v>
      </c>
    </row>
    <row r="26334" spans="1:2" x14ac:dyDescent="0.25">
      <c r="A26334">
        <v>79286</v>
      </c>
      <c r="B26334" t="s">
        <v>20634</v>
      </c>
    </row>
    <row r="26335" spans="1:2" x14ac:dyDescent="0.25">
      <c r="A26335">
        <v>79288</v>
      </c>
      <c r="B26335" t="s">
        <v>20635</v>
      </c>
    </row>
    <row r="26336" spans="1:2" x14ac:dyDescent="0.25">
      <c r="A26336">
        <v>79289</v>
      </c>
      <c r="B26336" t="s">
        <v>20636</v>
      </c>
    </row>
    <row r="26337" spans="1:2" x14ac:dyDescent="0.25">
      <c r="A26337">
        <v>79291</v>
      </c>
      <c r="B26337" t="s">
        <v>20637</v>
      </c>
    </row>
    <row r="26338" spans="1:2" x14ac:dyDescent="0.25">
      <c r="A26338">
        <v>79292</v>
      </c>
      <c r="B26338" t="s">
        <v>20638</v>
      </c>
    </row>
    <row r="26339" spans="1:2" x14ac:dyDescent="0.25">
      <c r="A26339">
        <v>79294</v>
      </c>
      <c r="B26339" t="s">
        <v>20639</v>
      </c>
    </row>
    <row r="26340" spans="1:2" x14ac:dyDescent="0.25">
      <c r="A26340">
        <v>79295</v>
      </c>
      <c r="B26340" t="s">
        <v>20640</v>
      </c>
    </row>
    <row r="26341" spans="1:2" x14ac:dyDescent="0.25">
      <c r="A26341">
        <v>79297</v>
      </c>
      <c r="B26341" t="s">
        <v>18377</v>
      </c>
    </row>
    <row r="26342" spans="1:2" x14ac:dyDescent="0.25">
      <c r="A26342">
        <v>79299</v>
      </c>
      <c r="B26342" t="s">
        <v>20641</v>
      </c>
    </row>
    <row r="26343" spans="1:2" x14ac:dyDescent="0.25">
      <c r="A26343">
        <v>79312</v>
      </c>
      <c r="B26343" t="s">
        <v>20642</v>
      </c>
    </row>
    <row r="26344" spans="1:2" x14ac:dyDescent="0.25">
      <c r="A26344">
        <v>79312</v>
      </c>
      <c r="B26344" t="s">
        <v>20643</v>
      </c>
    </row>
    <row r="26345" spans="1:2" x14ac:dyDescent="0.25">
      <c r="A26345">
        <v>79331</v>
      </c>
      <c r="B26345" t="s">
        <v>20644</v>
      </c>
    </row>
    <row r="26346" spans="1:2" x14ac:dyDescent="0.25">
      <c r="A26346">
        <v>79336</v>
      </c>
      <c r="B26346" t="s">
        <v>20645</v>
      </c>
    </row>
    <row r="26347" spans="1:2" x14ac:dyDescent="0.25">
      <c r="A26347">
        <v>79341</v>
      </c>
      <c r="B26347" t="s">
        <v>20646</v>
      </c>
    </row>
    <row r="26348" spans="1:2" x14ac:dyDescent="0.25">
      <c r="A26348">
        <v>79346</v>
      </c>
      <c r="B26348" t="s">
        <v>20647</v>
      </c>
    </row>
    <row r="26349" spans="1:2" x14ac:dyDescent="0.25">
      <c r="A26349">
        <v>79347</v>
      </c>
      <c r="B26349" t="s">
        <v>20648</v>
      </c>
    </row>
    <row r="26350" spans="1:2" x14ac:dyDescent="0.25">
      <c r="A26350">
        <v>79348</v>
      </c>
      <c r="B26350" t="s">
        <v>20648</v>
      </c>
    </row>
    <row r="26351" spans="1:2" x14ac:dyDescent="0.25">
      <c r="A26351">
        <v>79349</v>
      </c>
      <c r="B26351" t="s">
        <v>20649</v>
      </c>
    </row>
    <row r="26352" spans="1:2" x14ac:dyDescent="0.25">
      <c r="A26352">
        <v>79350</v>
      </c>
      <c r="B26352" t="s">
        <v>20649</v>
      </c>
    </row>
    <row r="26353" spans="1:2" x14ac:dyDescent="0.25">
      <c r="A26353">
        <v>79351</v>
      </c>
      <c r="B26353" t="s">
        <v>20650</v>
      </c>
    </row>
    <row r="26354" spans="1:2" x14ac:dyDescent="0.25">
      <c r="A26354">
        <v>79353</v>
      </c>
      <c r="B26354" t="s">
        <v>20650</v>
      </c>
    </row>
    <row r="26355" spans="1:2" x14ac:dyDescent="0.25">
      <c r="A26355">
        <v>79354</v>
      </c>
      <c r="B26355" t="s">
        <v>20651</v>
      </c>
    </row>
    <row r="26356" spans="1:2" x14ac:dyDescent="0.25">
      <c r="A26356">
        <v>79356</v>
      </c>
      <c r="B26356" t="s">
        <v>20651</v>
      </c>
    </row>
    <row r="26357" spans="1:2" x14ac:dyDescent="0.25">
      <c r="A26357">
        <v>79357</v>
      </c>
      <c r="B26357" t="s">
        <v>4029</v>
      </c>
    </row>
    <row r="26358" spans="1:2" x14ac:dyDescent="0.25">
      <c r="A26358">
        <v>79359</v>
      </c>
      <c r="B26358" t="s">
        <v>4029</v>
      </c>
    </row>
    <row r="26359" spans="1:2" x14ac:dyDescent="0.25">
      <c r="A26359">
        <v>79360</v>
      </c>
      <c r="B26359" t="s">
        <v>20505</v>
      </c>
    </row>
    <row r="26360" spans="1:2" x14ac:dyDescent="0.25">
      <c r="A26360">
        <v>79361</v>
      </c>
      <c r="B26360" t="s">
        <v>20505</v>
      </c>
    </row>
    <row r="26361" spans="1:2" x14ac:dyDescent="0.25">
      <c r="A26361">
        <v>79362</v>
      </c>
      <c r="B26361" t="s">
        <v>4967</v>
      </c>
    </row>
    <row r="26362" spans="1:2" x14ac:dyDescent="0.25">
      <c r="A26362">
        <v>79364</v>
      </c>
      <c r="B26362" t="s">
        <v>20652</v>
      </c>
    </row>
    <row r="26363" spans="1:2" x14ac:dyDescent="0.25">
      <c r="A26363">
        <v>79365</v>
      </c>
      <c r="B26363" t="s">
        <v>20653</v>
      </c>
    </row>
    <row r="26364" spans="1:2" x14ac:dyDescent="0.25">
      <c r="A26364">
        <v>79367</v>
      </c>
      <c r="B26364" t="s">
        <v>20654</v>
      </c>
    </row>
    <row r="26365" spans="1:2" x14ac:dyDescent="0.25">
      <c r="A26365">
        <v>79369</v>
      </c>
      <c r="B26365" t="s">
        <v>20655</v>
      </c>
    </row>
    <row r="26366" spans="1:2" x14ac:dyDescent="0.25">
      <c r="A26366">
        <v>79379</v>
      </c>
      <c r="B26366" t="s">
        <v>20656</v>
      </c>
    </row>
    <row r="26367" spans="1:2" x14ac:dyDescent="0.25">
      <c r="A26367">
        <v>79379</v>
      </c>
      <c r="B26367" t="s">
        <v>20657</v>
      </c>
    </row>
    <row r="26368" spans="1:2" x14ac:dyDescent="0.25">
      <c r="A26368">
        <v>79395</v>
      </c>
      <c r="B26368" t="s">
        <v>20658</v>
      </c>
    </row>
    <row r="26369" spans="1:2" x14ac:dyDescent="0.25">
      <c r="A26369">
        <v>79400</v>
      </c>
      <c r="B26369" t="s">
        <v>20659</v>
      </c>
    </row>
    <row r="26370" spans="1:2" x14ac:dyDescent="0.25">
      <c r="A26370">
        <v>79410</v>
      </c>
      <c r="B26370" t="s">
        <v>20660</v>
      </c>
    </row>
    <row r="26371" spans="1:2" x14ac:dyDescent="0.25">
      <c r="A26371">
        <v>79410</v>
      </c>
      <c r="B26371" t="s">
        <v>20661</v>
      </c>
    </row>
    <row r="26372" spans="1:2" x14ac:dyDescent="0.25">
      <c r="A26372">
        <v>79411</v>
      </c>
      <c r="B26372" t="s">
        <v>3213</v>
      </c>
    </row>
    <row r="26373" spans="1:2" x14ac:dyDescent="0.25">
      <c r="A26373">
        <v>79415</v>
      </c>
      <c r="B26373" t="s">
        <v>3213</v>
      </c>
    </row>
    <row r="26374" spans="1:2" x14ac:dyDescent="0.25">
      <c r="A26374">
        <v>79416</v>
      </c>
      <c r="B26374" t="s">
        <v>20662</v>
      </c>
    </row>
    <row r="26375" spans="1:2" x14ac:dyDescent="0.25">
      <c r="A26375">
        <v>79418</v>
      </c>
      <c r="B26375" t="s">
        <v>20662</v>
      </c>
    </row>
    <row r="26376" spans="1:2" x14ac:dyDescent="0.25">
      <c r="A26376">
        <v>79423</v>
      </c>
      <c r="B26376" t="s">
        <v>20663</v>
      </c>
    </row>
    <row r="26377" spans="1:2" x14ac:dyDescent="0.25">
      <c r="A26377">
        <v>79424</v>
      </c>
      <c r="B26377" t="s">
        <v>20664</v>
      </c>
    </row>
    <row r="26378" spans="1:2" x14ac:dyDescent="0.25">
      <c r="A26378">
        <v>79426</v>
      </c>
      <c r="B26378" t="s">
        <v>20665</v>
      </c>
    </row>
    <row r="26379" spans="1:2" x14ac:dyDescent="0.25">
      <c r="A26379">
        <v>79427</v>
      </c>
      <c r="B26379" t="s">
        <v>18302</v>
      </c>
    </row>
    <row r="26380" spans="1:2" x14ac:dyDescent="0.25">
      <c r="A26380">
        <v>79429</v>
      </c>
      <c r="B26380" t="s">
        <v>20666</v>
      </c>
    </row>
    <row r="26381" spans="1:2" x14ac:dyDescent="0.25">
      <c r="A26381">
        <v>79539</v>
      </c>
      <c r="B26381" t="s">
        <v>20667</v>
      </c>
    </row>
    <row r="26382" spans="1:2" x14ac:dyDescent="0.25">
      <c r="A26382">
        <v>79540</v>
      </c>
      <c r="B26382" t="s">
        <v>20667</v>
      </c>
    </row>
    <row r="26383" spans="1:2" x14ac:dyDescent="0.25">
      <c r="A26383">
        <v>79541</v>
      </c>
      <c r="B26383" t="s">
        <v>20667</v>
      </c>
    </row>
    <row r="26384" spans="1:2" x14ac:dyDescent="0.25">
      <c r="A26384">
        <v>79564</v>
      </c>
      <c r="B26384" t="s">
        <v>782</v>
      </c>
    </row>
    <row r="26385" spans="1:2" x14ac:dyDescent="0.25">
      <c r="A26385">
        <v>79576</v>
      </c>
      <c r="B26385" t="s">
        <v>782</v>
      </c>
    </row>
    <row r="26386" spans="1:2" x14ac:dyDescent="0.25">
      <c r="A26386">
        <v>79585</v>
      </c>
      <c r="B26386" t="s">
        <v>18136</v>
      </c>
    </row>
    <row r="26387" spans="1:2" x14ac:dyDescent="0.25">
      <c r="A26387">
        <v>79586</v>
      </c>
      <c r="B26387" t="s">
        <v>20668</v>
      </c>
    </row>
    <row r="26388" spans="1:2" x14ac:dyDescent="0.25">
      <c r="A26388">
        <v>79588</v>
      </c>
      <c r="B26388" t="s">
        <v>20668</v>
      </c>
    </row>
    <row r="26389" spans="1:2" x14ac:dyDescent="0.25">
      <c r="A26389">
        <v>79589</v>
      </c>
      <c r="B26389" t="s">
        <v>20669</v>
      </c>
    </row>
    <row r="26390" spans="1:2" x14ac:dyDescent="0.25">
      <c r="A26390">
        <v>79591</v>
      </c>
      <c r="B26390" t="s">
        <v>20670</v>
      </c>
    </row>
    <row r="26391" spans="1:2" x14ac:dyDescent="0.25">
      <c r="A26391">
        <v>79592</v>
      </c>
      <c r="B26391" t="s">
        <v>20671</v>
      </c>
    </row>
    <row r="26392" spans="1:2" x14ac:dyDescent="0.25">
      <c r="A26392">
        <v>79594</v>
      </c>
      <c r="B26392" t="s">
        <v>20672</v>
      </c>
    </row>
    <row r="26393" spans="1:2" x14ac:dyDescent="0.25">
      <c r="A26393">
        <v>79595</v>
      </c>
      <c r="B26393" t="s">
        <v>20673</v>
      </c>
    </row>
    <row r="26394" spans="1:2" x14ac:dyDescent="0.25">
      <c r="A26394">
        <v>79597</v>
      </c>
      <c r="B26394" t="s">
        <v>20674</v>
      </c>
    </row>
    <row r="26395" spans="1:2" x14ac:dyDescent="0.25">
      <c r="A26395">
        <v>79599</v>
      </c>
      <c r="B26395" t="s">
        <v>20675</v>
      </c>
    </row>
    <row r="26396" spans="1:2" x14ac:dyDescent="0.25">
      <c r="A26396">
        <v>79611</v>
      </c>
      <c r="B26396" t="s">
        <v>20676</v>
      </c>
    </row>
    <row r="26397" spans="1:2" x14ac:dyDescent="0.25">
      <c r="A26397">
        <v>79618</v>
      </c>
      <c r="B26397" t="s">
        <v>20676</v>
      </c>
    </row>
    <row r="26398" spans="1:2" x14ac:dyDescent="0.25">
      <c r="A26398">
        <v>79639</v>
      </c>
      <c r="B26398" t="s">
        <v>20677</v>
      </c>
    </row>
    <row r="26399" spans="1:2" x14ac:dyDescent="0.25">
      <c r="A26399">
        <v>79645</v>
      </c>
      <c r="B26399" t="s">
        <v>20678</v>
      </c>
    </row>
    <row r="26400" spans="1:2" x14ac:dyDescent="0.25">
      <c r="A26400">
        <v>79650</v>
      </c>
      <c r="B26400" t="s">
        <v>20678</v>
      </c>
    </row>
    <row r="26401" spans="1:2" x14ac:dyDescent="0.25">
      <c r="A26401">
        <v>79660</v>
      </c>
      <c r="B26401" t="s">
        <v>18516</v>
      </c>
    </row>
    <row r="26402" spans="1:2" x14ac:dyDescent="0.25">
      <c r="A26402">
        <v>79664</v>
      </c>
      <c r="B26402" t="s">
        <v>18516</v>
      </c>
    </row>
    <row r="26403" spans="1:2" x14ac:dyDescent="0.25">
      <c r="A26403">
        <v>79669</v>
      </c>
      <c r="B26403" t="s">
        <v>18650</v>
      </c>
    </row>
    <row r="26404" spans="1:2" x14ac:dyDescent="0.25">
      <c r="A26404">
        <v>79670</v>
      </c>
      <c r="B26404" t="s">
        <v>20679</v>
      </c>
    </row>
    <row r="26405" spans="1:2" x14ac:dyDescent="0.25">
      <c r="A26405">
        <v>79672</v>
      </c>
      <c r="B26405" t="s">
        <v>20679</v>
      </c>
    </row>
    <row r="26406" spans="1:2" x14ac:dyDescent="0.25">
      <c r="A26406">
        <v>79674</v>
      </c>
      <c r="B26406" t="s">
        <v>20679</v>
      </c>
    </row>
    <row r="26407" spans="1:2" x14ac:dyDescent="0.25">
      <c r="A26407">
        <v>79675</v>
      </c>
      <c r="B26407" t="s">
        <v>1942</v>
      </c>
    </row>
    <row r="26408" spans="1:2" x14ac:dyDescent="0.25">
      <c r="A26408">
        <v>79677</v>
      </c>
      <c r="B26408" t="s">
        <v>20680</v>
      </c>
    </row>
    <row r="26409" spans="1:2" x14ac:dyDescent="0.25">
      <c r="A26409">
        <v>79677</v>
      </c>
      <c r="B26409" t="s">
        <v>20681</v>
      </c>
    </row>
    <row r="26410" spans="1:2" x14ac:dyDescent="0.25">
      <c r="A26410">
        <v>79677</v>
      </c>
      <c r="B26410" t="s">
        <v>20682</v>
      </c>
    </row>
    <row r="26411" spans="1:2" x14ac:dyDescent="0.25">
      <c r="A26411">
        <v>79677</v>
      </c>
      <c r="B26411" t="s">
        <v>1942</v>
      </c>
    </row>
    <row r="26412" spans="1:2" x14ac:dyDescent="0.25">
      <c r="A26412">
        <v>79677</v>
      </c>
      <c r="B26412" t="s">
        <v>20683</v>
      </c>
    </row>
    <row r="26413" spans="1:2" x14ac:dyDescent="0.25">
      <c r="A26413">
        <v>79677</v>
      </c>
      <c r="B26413" t="s">
        <v>20684</v>
      </c>
    </row>
    <row r="26414" spans="1:2" x14ac:dyDescent="0.25">
      <c r="A26414">
        <v>79677</v>
      </c>
      <c r="B26414" t="s">
        <v>20685</v>
      </c>
    </row>
    <row r="26415" spans="1:2" x14ac:dyDescent="0.25">
      <c r="A26415">
        <v>79682</v>
      </c>
      <c r="B26415" t="s">
        <v>20686</v>
      </c>
    </row>
    <row r="26416" spans="1:2" x14ac:dyDescent="0.25">
      <c r="A26416">
        <v>79683</v>
      </c>
      <c r="B26416" t="s">
        <v>20687</v>
      </c>
    </row>
    <row r="26417" spans="1:2" x14ac:dyDescent="0.25">
      <c r="A26417">
        <v>79685</v>
      </c>
      <c r="B26417" t="s">
        <v>20688</v>
      </c>
    </row>
    <row r="26418" spans="1:2" x14ac:dyDescent="0.25">
      <c r="A26418">
        <v>79686</v>
      </c>
      <c r="B26418" t="s">
        <v>20689</v>
      </c>
    </row>
    <row r="26419" spans="1:2" x14ac:dyDescent="0.25">
      <c r="A26419">
        <v>79688</v>
      </c>
      <c r="B26419" t="s">
        <v>442</v>
      </c>
    </row>
    <row r="26420" spans="1:2" x14ac:dyDescent="0.25">
      <c r="A26420">
        <v>79689</v>
      </c>
      <c r="B26420" t="s">
        <v>20690</v>
      </c>
    </row>
    <row r="26421" spans="1:2" x14ac:dyDescent="0.25">
      <c r="A26421">
        <v>79691</v>
      </c>
      <c r="B26421" t="s">
        <v>20691</v>
      </c>
    </row>
    <row r="26422" spans="1:2" x14ac:dyDescent="0.25">
      <c r="A26422">
        <v>79692</v>
      </c>
      <c r="B26422" t="s">
        <v>20692</v>
      </c>
    </row>
    <row r="26423" spans="1:2" x14ac:dyDescent="0.25">
      <c r="A26423">
        <v>79692</v>
      </c>
      <c r="B26423" t="s">
        <v>20693</v>
      </c>
    </row>
    <row r="26424" spans="1:2" x14ac:dyDescent="0.25">
      <c r="A26424">
        <v>79692</v>
      </c>
      <c r="B26424" t="s">
        <v>20694</v>
      </c>
    </row>
    <row r="26425" spans="1:2" x14ac:dyDescent="0.25">
      <c r="A26425">
        <v>79692</v>
      </c>
      <c r="B26425" t="s">
        <v>20695</v>
      </c>
    </row>
    <row r="26426" spans="1:2" x14ac:dyDescent="0.25">
      <c r="A26426">
        <v>79694</v>
      </c>
      <c r="B26426" t="s">
        <v>20696</v>
      </c>
    </row>
    <row r="26427" spans="1:2" x14ac:dyDescent="0.25">
      <c r="A26427">
        <v>79695</v>
      </c>
      <c r="B26427" t="s">
        <v>8027</v>
      </c>
    </row>
    <row r="26428" spans="1:2" x14ac:dyDescent="0.25">
      <c r="A26428">
        <v>79697</v>
      </c>
      <c r="B26428" t="s">
        <v>20697</v>
      </c>
    </row>
    <row r="26429" spans="1:2" x14ac:dyDescent="0.25">
      <c r="A26429">
        <v>79699</v>
      </c>
      <c r="B26429" t="s">
        <v>20698</v>
      </c>
    </row>
    <row r="26430" spans="1:2" x14ac:dyDescent="0.25">
      <c r="A26430">
        <v>79713</v>
      </c>
      <c r="B26430" t="s">
        <v>3213</v>
      </c>
    </row>
    <row r="26431" spans="1:2" x14ac:dyDescent="0.25">
      <c r="A26431">
        <v>79725</v>
      </c>
      <c r="B26431" t="s">
        <v>20699</v>
      </c>
    </row>
    <row r="26432" spans="1:2" x14ac:dyDescent="0.25">
      <c r="A26432">
        <v>79730</v>
      </c>
      <c r="B26432" t="s">
        <v>20700</v>
      </c>
    </row>
    <row r="26433" spans="1:2" x14ac:dyDescent="0.25">
      <c r="A26433">
        <v>79731</v>
      </c>
      <c r="B26433" t="s">
        <v>20701</v>
      </c>
    </row>
    <row r="26434" spans="1:2" x14ac:dyDescent="0.25">
      <c r="A26434">
        <v>79733</v>
      </c>
      <c r="B26434" t="s">
        <v>20701</v>
      </c>
    </row>
    <row r="26435" spans="1:2" x14ac:dyDescent="0.25">
      <c r="A26435">
        <v>79734</v>
      </c>
      <c r="B26435" t="s">
        <v>20702</v>
      </c>
    </row>
    <row r="26436" spans="1:2" x14ac:dyDescent="0.25">
      <c r="A26436">
        <v>79736</v>
      </c>
      <c r="B26436" t="s">
        <v>20702</v>
      </c>
    </row>
    <row r="26437" spans="1:2" x14ac:dyDescent="0.25">
      <c r="A26437">
        <v>79737</v>
      </c>
      <c r="B26437" t="s">
        <v>20703</v>
      </c>
    </row>
    <row r="26438" spans="1:2" x14ac:dyDescent="0.25">
      <c r="A26438">
        <v>79739</v>
      </c>
      <c r="B26438" t="s">
        <v>20704</v>
      </c>
    </row>
    <row r="26439" spans="1:2" x14ac:dyDescent="0.25">
      <c r="A26439">
        <v>79761</v>
      </c>
      <c r="B26439" t="s">
        <v>20705</v>
      </c>
    </row>
    <row r="26440" spans="1:2" x14ac:dyDescent="0.25">
      <c r="A26440">
        <v>79770</v>
      </c>
      <c r="B26440" t="s">
        <v>20706</v>
      </c>
    </row>
    <row r="26441" spans="1:2" x14ac:dyDescent="0.25">
      <c r="A26441">
        <v>79771</v>
      </c>
      <c r="B26441" t="s">
        <v>20706</v>
      </c>
    </row>
    <row r="26442" spans="1:2" x14ac:dyDescent="0.25">
      <c r="A26442">
        <v>79772</v>
      </c>
      <c r="B26442" t="s">
        <v>20707</v>
      </c>
    </row>
    <row r="26443" spans="1:2" x14ac:dyDescent="0.25">
      <c r="A26443">
        <v>79774</v>
      </c>
      <c r="B26443" t="s">
        <v>20707</v>
      </c>
    </row>
    <row r="26444" spans="1:2" x14ac:dyDescent="0.25">
      <c r="A26444">
        <v>79775</v>
      </c>
      <c r="B26444" t="s">
        <v>20708</v>
      </c>
    </row>
    <row r="26445" spans="1:2" x14ac:dyDescent="0.25">
      <c r="A26445">
        <v>79777</v>
      </c>
      <c r="B26445" t="s">
        <v>20708</v>
      </c>
    </row>
    <row r="26446" spans="1:2" x14ac:dyDescent="0.25">
      <c r="A26446">
        <v>79778</v>
      </c>
      <c r="B26446" t="s">
        <v>20709</v>
      </c>
    </row>
    <row r="26447" spans="1:2" x14ac:dyDescent="0.25">
      <c r="A26447">
        <v>79780</v>
      </c>
      <c r="B26447" t="s">
        <v>20709</v>
      </c>
    </row>
    <row r="26448" spans="1:2" x14ac:dyDescent="0.25">
      <c r="A26448">
        <v>79786</v>
      </c>
      <c r="B26448" t="s">
        <v>20710</v>
      </c>
    </row>
    <row r="26449" spans="1:2" x14ac:dyDescent="0.25">
      <c r="A26449">
        <v>79787</v>
      </c>
      <c r="B26449" t="s">
        <v>20710</v>
      </c>
    </row>
    <row r="26450" spans="1:2" x14ac:dyDescent="0.25">
      <c r="A26450">
        <v>79788</v>
      </c>
      <c r="B26450" t="s">
        <v>20711</v>
      </c>
    </row>
    <row r="26451" spans="1:2" x14ac:dyDescent="0.25">
      <c r="A26451">
        <v>79790</v>
      </c>
      <c r="B26451" t="s">
        <v>20711</v>
      </c>
    </row>
    <row r="26452" spans="1:2" x14ac:dyDescent="0.25">
      <c r="A26452">
        <v>79791</v>
      </c>
      <c r="B26452" t="s">
        <v>20712</v>
      </c>
    </row>
    <row r="26453" spans="1:2" x14ac:dyDescent="0.25">
      <c r="A26453">
        <v>79793</v>
      </c>
      <c r="B26453" t="s">
        <v>20712</v>
      </c>
    </row>
    <row r="26454" spans="1:2" x14ac:dyDescent="0.25">
      <c r="A26454">
        <v>79798</v>
      </c>
      <c r="B26454" t="s">
        <v>20713</v>
      </c>
    </row>
    <row r="26455" spans="1:2" x14ac:dyDescent="0.25">
      <c r="A26455">
        <v>79799</v>
      </c>
      <c r="B26455" t="s">
        <v>998</v>
      </c>
    </row>
    <row r="26456" spans="1:2" x14ac:dyDescent="0.25">
      <c r="A26456">
        <v>79801</v>
      </c>
      <c r="B26456" t="s">
        <v>998</v>
      </c>
    </row>
    <row r="26457" spans="1:2" x14ac:dyDescent="0.25">
      <c r="A26457">
        <v>79802</v>
      </c>
      <c r="B26457" t="s">
        <v>20714</v>
      </c>
    </row>
    <row r="26458" spans="1:2" x14ac:dyDescent="0.25">
      <c r="A26458">
        <v>79804</v>
      </c>
      <c r="B26458" t="s">
        <v>20715</v>
      </c>
    </row>
    <row r="26459" spans="1:2" x14ac:dyDescent="0.25">
      <c r="A26459">
        <v>79805</v>
      </c>
      <c r="B26459" t="s">
        <v>20716</v>
      </c>
    </row>
    <row r="26460" spans="1:2" x14ac:dyDescent="0.25">
      <c r="A26460">
        <v>79807</v>
      </c>
      <c r="B26460" t="s">
        <v>20717</v>
      </c>
    </row>
    <row r="26461" spans="1:2" x14ac:dyDescent="0.25">
      <c r="A26461">
        <v>79809</v>
      </c>
      <c r="B26461" t="s">
        <v>784</v>
      </c>
    </row>
    <row r="26462" spans="1:2" x14ac:dyDescent="0.25">
      <c r="A26462">
        <v>79822</v>
      </c>
      <c r="B26462" t="s">
        <v>20718</v>
      </c>
    </row>
    <row r="26463" spans="1:2" x14ac:dyDescent="0.25">
      <c r="A26463">
        <v>79833</v>
      </c>
      <c r="B26463" t="s">
        <v>7237</v>
      </c>
    </row>
    <row r="26464" spans="1:2" x14ac:dyDescent="0.25">
      <c r="A26464">
        <v>79837</v>
      </c>
      <c r="B26464" t="s">
        <v>20719</v>
      </c>
    </row>
    <row r="26465" spans="1:2" x14ac:dyDescent="0.25">
      <c r="A26465">
        <v>79837</v>
      </c>
      <c r="B26465" t="s">
        <v>20720</v>
      </c>
    </row>
    <row r="26466" spans="1:2" x14ac:dyDescent="0.25">
      <c r="A26466">
        <v>79837</v>
      </c>
      <c r="B26466" t="s">
        <v>20721</v>
      </c>
    </row>
    <row r="26467" spans="1:2" x14ac:dyDescent="0.25">
      <c r="A26467">
        <v>79837</v>
      </c>
      <c r="B26467" t="s">
        <v>7237</v>
      </c>
    </row>
    <row r="26468" spans="1:2" x14ac:dyDescent="0.25">
      <c r="A26468">
        <v>79838</v>
      </c>
      <c r="B26468" t="s">
        <v>20719</v>
      </c>
    </row>
    <row r="26469" spans="1:2" x14ac:dyDescent="0.25">
      <c r="A26469">
        <v>79843</v>
      </c>
      <c r="B26469" t="s">
        <v>20722</v>
      </c>
    </row>
    <row r="26470" spans="1:2" x14ac:dyDescent="0.25">
      <c r="A26470">
        <v>79848</v>
      </c>
      <c r="B26470" t="s">
        <v>20723</v>
      </c>
    </row>
    <row r="26471" spans="1:2" x14ac:dyDescent="0.25">
      <c r="A26471">
        <v>79853</v>
      </c>
      <c r="B26471" t="s">
        <v>20724</v>
      </c>
    </row>
    <row r="26472" spans="1:2" x14ac:dyDescent="0.25">
      <c r="A26472">
        <v>79854</v>
      </c>
      <c r="B26472" t="s">
        <v>20725</v>
      </c>
    </row>
    <row r="26473" spans="1:2" x14ac:dyDescent="0.25">
      <c r="A26473">
        <v>79856</v>
      </c>
      <c r="B26473" t="s">
        <v>20725</v>
      </c>
    </row>
    <row r="26474" spans="1:2" x14ac:dyDescent="0.25">
      <c r="A26474">
        <v>79857</v>
      </c>
      <c r="B26474" t="s">
        <v>20726</v>
      </c>
    </row>
    <row r="26475" spans="1:2" x14ac:dyDescent="0.25">
      <c r="A26475">
        <v>79859</v>
      </c>
      <c r="B26475" t="s">
        <v>20726</v>
      </c>
    </row>
    <row r="26476" spans="1:2" x14ac:dyDescent="0.25">
      <c r="A26476">
        <v>79860</v>
      </c>
      <c r="B26476" t="s">
        <v>20727</v>
      </c>
    </row>
    <row r="26477" spans="1:2" x14ac:dyDescent="0.25">
      <c r="A26477">
        <v>79862</v>
      </c>
      <c r="B26477" t="s">
        <v>20727</v>
      </c>
    </row>
    <row r="26478" spans="1:2" x14ac:dyDescent="0.25">
      <c r="A26478">
        <v>79863</v>
      </c>
      <c r="B26478" t="s">
        <v>20728</v>
      </c>
    </row>
    <row r="26479" spans="1:2" x14ac:dyDescent="0.25">
      <c r="A26479">
        <v>79865</v>
      </c>
      <c r="B26479" t="s">
        <v>20728</v>
      </c>
    </row>
    <row r="26480" spans="1:2" x14ac:dyDescent="0.25">
      <c r="A26480">
        <v>79866</v>
      </c>
      <c r="B26480" t="s">
        <v>10738</v>
      </c>
    </row>
    <row r="26481" spans="1:2" x14ac:dyDescent="0.25">
      <c r="A26481">
        <v>79868</v>
      </c>
      <c r="B26481" t="s">
        <v>10738</v>
      </c>
    </row>
    <row r="26482" spans="1:2" x14ac:dyDescent="0.25">
      <c r="A26482">
        <v>79869</v>
      </c>
      <c r="B26482" t="s">
        <v>20729</v>
      </c>
    </row>
    <row r="26483" spans="1:2" x14ac:dyDescent="0.25">
      <c r="A26483">
        <v>79871</v>
      </c>
      <c r="B26483" t="s">
        <v>20729</v>
      </c>
    </row>
    <row r="26484" spans="1:2" x14ac:dyDescent="0.25">
      <c r="A26484">
        <v>79872</v>
      </c>
      <c r="B26484" t="s">
        <v>1191</v>
      </c>
    </row>
    <row r="26485" spans="1:2" x14ac:dyDescent="0.25">
      <c r="A26485">
        <v>79874</v>
      </c>
      <c r="B26485" t="s">
        <v>20730</v>
      </c>
    </row>
    <row r="26486" spans="1:2" x14ac:dyDescent="0.25">
      <c r="A26486">
        <v>79875</v>
      </c>
      <c r="B26486" t="s">
        <v>20731</v>
      </c>
    </row>
    <row r="26487" spans="1:2" x14ac:dyDescent="0.25">
      <c r="A26487">
        <v>79875</v>
      </c>
      <c r="B26487" t="s">
        <v>20732</v>
      </c>
    </row>
    <row r="26488" spans="1:2" x14ac:dyDescent="0.25">
      <c r="A26488">
        <v>79877</v>
      </c>
      <c r="B26488" t="s">
        <v>20733</v>
      </c>
    </row>
    <row r="26489" spans="1:2" x14ac:dyDescent="0.25">
      <c r="A26489">
        <v>79879</v>
      </c>
      <c r="B26489" t="s">
        <v>20734</v>
      </c>
    </row>
    <row r="26490" spans="1:2" x14ac:dyDescent="0.25">
      <c r="A26490">
        <v>80097</v>
      </c>
      <c r="B26490" t="s">
        <v>1689</v>
      </c>
    </row>
    <row r="26491" spans="1:2" x14ac:dyDescent="0.25">
      <c r="A26491">
        <v>80331</v>
      </c>
      <c r="B26491" t="s">
        <v>1689</v>
      </c>
    </row>
    <row r="26492" spans="1:2" x14ac:dyDescent="0.25">
      <c r="A26492">
        <v>80333</v>
      </c>
      <c r="B26492" t="s">
        <v>1689</v>
      </c>
    </row>
    <row r="26493" spans="1:2" x14ac:dyDescent="0.25">
      <c r="A26493">
        <v>80335</v>
      </c>
      <c r="B26493" t="s">
        <v>1689</v>
      </c>
    </row>
    <row r="26494" spans="1:2" x14ac:dyDescent="0.25">
      <c r="A26494">
        <v>80336</v>
      </c>
      <c r="B26494" t="s">
        <v>1689</v>
      </c>
    </row>
    <row r="26495" spans="1:2" x14ac:dyDescent="0.25">
      <c r="A26495">
        <v>80337</v>
      </c>
      <c r="B26495" t="s">
        <v>1689</v>
      </c>
    </row>
    <row r="26496" spans="1:2" x14ac:dyDescent="0.25">
      <c r="A26496">
        <v>80339</v>
      </c>
      <c r="B26496" t="s">
        <v>1689</v>
      </c>
    </row>
    <row r="26497" spans="1:2" x14ac:dyDescent="0.25">
      <c r="A26497">
        <v>80469</v>
      </c>
      <c r="B26497" t="s">
        <v>1689</v>
      </c>
    </row>
    <row r="26498" spans="1:2" x14ac:dyDescent="0.25">
      <c r="A26498">
        <v>80538</v>
      </c>
      <c r="B26498" t="s">
        <v>1689</v>
      </c>
    </row>
    <row r="26499" spans="1:2" x14ac:dyDescent="0.25">
      <c r="A26499">
        <v>80539</v>
      </c>
      <c r="B26499" t="s">
        <v>1689</v>
      </c>
    </row>
    <row r="26500" spans="1:2" x14ac:dyDescent="0.25">
      <c r="A26500">
        <v>80634</v>
      </c>
      <c r="B26500" t="s">
        <v>1689</v>
      </c>
    </row>
    <row r="26501" spans="1:2" x14ac:dyDescent="0.25">
      <c r="A26501">
        <v>80636</v>
      </c>
      <c r="B26501" t="s">
        <v>1689</v>
      </c>
    </row>
    <row r="26502" spans="1:2" x14ac:dyDescent="0.25">
      <c r="A26502">
        <v>80637</v>
      </c>
      <c r="B26502" t="s">
        <v>1689</v>
      </c>
    </row>
    <row r="26503" spans="1:2" x14ac:dyDescent="0.25">
      <c r="A26503">
        <v>80638</v>
      </c>
      <c r="B26503" t="s">
        <v>1689</v>
      </c>
    </row>
    <row r="26504" spans="1:2" x14ac:dyDescent="0.25">
      <c r="A26504">
        <v>80639</v>
      </c>
      <c r="B26504" t="s">
        <v>1689</v>
      </c>
    </row>
    <row r="26505" spans="1:2" x14ac:dyDescent="0.25">
      <c r="A26505">
        <v>80686</v>
      </c>
      <c r="B26505" t="s">
        <v>1689</v>
      </c>
    </row>
    <row r="26506" spans="1:2" x14ac:dyDescent="0.25">
      <c r="A26506">
        <v>80687</v>
      </c>
      <c r="B26506" t="s">
        <v>1689</v>
      </c>
    </row>
    <row r="26507" spans="1:2" x14ac:dyDescent="0.25">
      <c r="A26507">
        <v>80689</v>
      </c>
      <c r="B26507" t="s">
        <v>1689</v>
      </c>
    </row>
    <row r="26508" spans="1:2" x14ac:dyDescent="0.25">
      <c r="A26508">
        <v>80796</v>
      </c>
      <c r="B26508" t="s">
        <v>1689</v>
      </c>
    </row>
    <row r="26509" spans="1:2" x14ac:dyDescent="0.25">
      <c r="A26509">
        <v>80797</v>
      </c>
      <c r="B26509" t="s">
        <v>1689</v>
      </c>
    </row>
    <row r="26510" spans="1:2" x14ac:dyDescent="0.25">
      <c r="A26510">
        <v>80798</v>
      </c>
      <c r="B26510" t="s">
        <v>1689</v>
      </c>
    </row>
    <row r="26511" spans="1:2" x14ac:dyDescent="0.25">
      <c r="A26511">
        <v>80799</v>
      </c>
      <c r="B26511" t="s">
        <v>1689</v>
      </c>
    </row>
    <row r="26512" spans="1:2" x14ac:dyDescent="0.25">
      <c r="A26512">
        <v>80801</v>
      </c>
      <c r="B26512" t="s">
        <v>1689</v>
      </c>
    </row>
    <row r="26513" spans="1:2" x14ac:dyDescent="0.25">
      <c r="A26513">
        <v>80802</v>
      </c>
      <c r="B26513" t="s">
        <v>1689</v>
      </c>
    </row>
    <row r="26514" spans="1:2" x14ac:dyDescent="0.25">
      <c r="A26514">
        <v>80803</v>
      </c>
      <c r="B26514" t="s">
        <v>1689</v>
      </c>
    </row>
    <row r="26515" spans="1:2" x14ac:dyDescent="0.25">
      <c r="A26515">
        <v>80804</v>
      </c>
      <c r="B26515" t="s">
        <v>1689</v>
      </c>
    </row>
    <row r="26516" spans="1:2" x14ac:dyDescent="0.25">
      <c r="A26516">
        <v>80805</v>
      </c>
      <c r="B26516" t="s">
        <v>1689</v>
      </c>
    </row>
    <row r="26517" spans="1:2" x14ac:dyDescent="0.25">
      <c r="A26517">
        <v>80807</v>
      </c>
      <c r="B26517" t="s">
        <v>1689</v>
      </c>
    </row>
    <row r="26518" spans="1:2" x14ac:dyDescent="0.25">
      <c r="A26518">
        <v>80809</v>
      </c>
      <c r="B26518" t="s">
        <v>1689</v>
      </c>
    </row>
    <row r="26519" spans="1:2" x14ac:dyDescent="0.25">
      <c r="A26519">
        <v>80933</v>
      </c>
      <c r="B26519" t="s">
        <v>1689</v>
      </c>
    </row>
    <row r="26520" spans="1:2" x14ac:dyDescent="0.25">
      <c r="A26520">
        <v>80935</v>
      </c>
      <c r="B26520" t="s">
        <v>1689</v>
      </c>
    </row>
    <row r="26521" spans="1:2" x14ac:dyDescent="0.25">
      <c r="A26521">
        <v>80937</v>
      </c>
      <c r="B26521" t="s">
        <v>1689</v>
      </c>
    </row>
    <row r="26522" spans="1:2" x14ac:dyDescent="0.25">
      <c r="A26522">
        <v>80939</v>
      </c>
      <c r="B26522" t="s">
        <v>1689</v>
      </c>
    </row>
    <row r="26523" spans="1:2" x14ac:dyDescent="0.25">
      <c r="A26523">
        <v>80992</v>
      </c>
      <c r="B26523" t="s">
        <v>1689</v>
      </c>
    </row>
    <row r="26524" spans="1:2" x14ac:dyDescent="0.25">
      <c r="A26524">
        <v>80993</v>
      </c>
      <c r="B26524" t="s">
        <v>1689</v>
      </c>
    </row>
    <row r="26525" spans="1:2" x14ac:dyDescent="0.25">
      <c r="A26525">
        <v>80995</v>
      </c>
      <c r="B26525" t="s">
        <v>1689</v>
      </c>
    </row>
    <row r="26526" spans="1:2" x14ac:dyDescent="0.25">
      <c r="A26526">
        <v>80997</v>
      </c>
      <c r="B26526" t="s">
        <v>1689</v>
      </c>
    </row>
    <row r="26527" spans="1:2" x14ac:dyDescent="0.25">
      <c r="A26527">
        <v>80999</v>
      </c>
      <c r="B26527" t="s">
        <v>1689</v>
      </c>
    </row>
    <row r="26528" spans="1:2" x14ac:dyDescent="0.25">
      <c r="A26528">
        <v>81241</v>
      </c>
      <c r="B26528" t="s">
        <v>1689</v>
      </c>
    </row>
    <row r="26529" spans="1:2" x14ac:dyDescent="0.25">
      <c r="A26529">
        <v>81243</v>
      </c>
      <c r="B26529" t="s">
        <v>1689</v>
      </c>
    </row>
    <row r="26530" spans="1:2" x14ac:dyDescent="0.25">
      <c r="A26530">
        <v>81245</v>
      </c>
      <c r="B26530" t="s">
        <v>1689</v>
      </c>
    </row>
    <row r="26531" spans="1:2" x14ac:dyDescent="0.25">
      <c r="A26531">
        <v>81247</v>
      </c>
      <c r="B26531" t="s">
        <v>1689</v>
      </c>
    </row>
    <row r="26532" spans="1:2" x14ac:dyDescent="0.25">
      <c r="A26532">
        <v>81249</v>
      </c>
      <c r="B26532" t="s">
        <v>20735</v>
      </c>
    </row>
    <row r="26533" spans="1:2" x14ac:dyDescent="0.25">
      <c r="A26533">
        <v>81249</v>
      </c>
      <c r="B26533" t="s">
        <v>1689</v>
      </c>
    </row>
    <row r="26534" spans="1:2" x14ac:dyDescent="0.25">
      <c r="A26534">
        <v>81249</v>
      </c>
      <c r="B26534" t="s">
        <v>20736</v>
      </c>
    </row>
    <row r="26535" spans="1:2" x14ac:dyDescent="0.25">
      <c r="A26535">
        <v>81369</v>
      </c>
      <c r="B26535" t="s">
        <v>1689</v>
      </c>
    </row>
    <row r="26536" spans="1:2" x14ac:dyDescent="0.25">
      <c r="A26536">
        <v>81371</v>
      </c>
      <c r="B26536" t="s">
        <v>1689</v>
      </c>
    </row>
    <row r="26537" spans="1:2" x14ac:dyDescent="0.25">
      <c r="A26537">
        <v>81373</v>
      </c>
      <c r="B26537" t="s">
        <v>1689</v>
      </c>
    </row>
    <row r="26538" spans="1:2" x14ac:dyDescent="0.25">
      <c r="A26538">
        <v>81375</v>
      </c>
      <c r="B26538" t="s">
        <v>1689</v>
      </c>
    </row>
    <row r="26539" spans="1:2" x14ac:dyDescent="0.25">
      <c r="A26539">
        <v>81377</v>
      </c>
      <c r="B26539" t="s">
        <v>1689</v>
      </c>
    </row>
    <row r="26540" spans="1:2" x14ac:dyDescent="0.25">
      <c r="A26540">
        <v>81379</v>
      </c>
      <c r="B26540" t="s">
        <v>1689</v>
      </c>
    </row>
    <row r="26541" spans="1:2" x14ac:dyDescent="0.25">
      <c r="A26541">
        <v>81475</v>
      </c>
      <c r="B26541" t="s">
        <v>1689</v>
      </c>
    </row>
    <row r="26542" spans="1:2" x14ac:dyDescent="0.25">
      <c r="A26542">
        <v>81476</v>
      </c>
      <c r="B26542" t="s">
        <v>1689</v>
      </c>
    </row>
    <row r="26543" spans="1:2" x14ac:dyDescent="0.25">
      <c r="A26543">
        <v>81477</v>
      </c>
      <c r="B26543" t="s">
        <v>1689</v>
      </c>
    </row>
    <row r="26544" spans="1:2" x14ac:dyDescent="0.25">
      <c r="A26544">
        <v>81479</v>
      </c>
      <c r="B26544" t="s">
        <v>1689</v>
      </c>
    </row>
    <row r="26545" spans="1:2" x14ac:dyDescent="0.25">
      <c r="A26545">
        <v>81539</v>
      </c>
      <c r="B26545" t="s">
        <v>1689</v>
      </c>
    </row>
    <row r="26546" spans="1:2" x14ac:dyDescent="0.25">
      <c r="A26546">
        <v>81541</v>
      </c>
      <c r="B26546" t="s">
        <v>1689</v>
      </c>
    </row>
    <row r="26547" spans="1:2" x14ac:dyDescent="0.25">
      <c r="A26547">
        <v>81543</v>
      </c>
      <c r="B26547" t="s">
        <v>1689</v>
      </c>
    </row>
    <row r="26548" spans="1:2" x14ac:dyDescent="0.25">
      <c r="A26548">
        <v>81545</v>
      </c>
      <c r="B26548" t="s">
        <v>1689</v>
      </c>
    </row>
    <row r="26549" spans="1:2" x14ac:dyDescent="0.25">
      <c r="A26549">
        <v>81547</v>
      </c>
      <c r="B26549" t="s">
        <v>1689</v>
      </c>
    </row>
    <row r="26550" spans="1:2" x14ac:dyDescent="0.25">
      <c r="A26550">
        <v>81549</v>
      </c>
      <c r="B26550" t="s">
        <v>1689</v>
      </c>
    </row>
    <row r="26551" spans="1:2" x14ac:dyDescent="0.25">
      <c r="A26551">
        <v>81627</v>
      </c>
      <c r="B26551" t="s">
        <v>1689</v>
      </c>
    </row>
    <row r="26552" spans="1:2" x14ac:dyDescent="0.25">
      <c r="A26552">
        <v>81667</v>
      </c>
      <c r="B26552" t="s">
        <v>1689</v>
      </c>
    </row>
    <row r="26553" spans="1:2" x14ac:dyDescent="0.25">
      <c r="A26553">
        <v>81669</v>
      </c>
      <c r="B26553" t="s">
        <v>1689</v>
      </c>
    </row>
    <row r="26554" spans="1:2" x14ac:dyDescent="0.25">
      <c r="A26554">
        <v>81671</v>
      </c>
      <c r="B26554" t="s">
        <v>1689</v>
      </c>
    </row>
    <row r="26555" spans="1:2" x14ac:dyDescent="0.25">
      <c r="A26555">
        <v>81673</v>
      </c>
      <c r="B26555" t="s">
        <v>1689</v>
      </c>
    </row>
    <row r="26556" spans="1:2" x14ac:dyDescent="0.25">
      <c r="A26556">
        <v>81675</v>
      </c>
      <c r="B26556" t="s">
        <v>1689</v>
      </c>
    </row>
    <row r="26557" spans="1:2" x14ac:dyDescent="0.25">
      <c r="A26557">
        <v>81677</v>
      </c>
      <c r="B26557" t="s">
        <v>1689</v>
      </c>
    </row>
    <row r="26558" spans="1:2" x14ac:dyDescent="0.25">
      <c r="A26558">
        <v>81679</v>
      </c>
      <c r="B26558" t="s">
        <v>1689</v>
      </c>
    </row>
    <row r="26559" spans="1:2" x14ac:dyDescent="0.25">
      <c r="A26559">
        <v>81735</v>
      </c>
      <c r="B26559" t="s">
        <v>1689</v>
      </c>
    </row>
    <row r="26560" spans="1:2" x14ac:dyDescent="0.25">
      <c r="A26560">
        <v>81737</v>
      </c>
      <c r="B26560" t="s">
        <v>1689</v>
      </c>
    </row>
    <row r="26561" spans="1:2" x14ac:dyDescent="0.25">
      <c r="A26561">
        <v>81739</v>
      </c>
      <c r="B26561" t="s">
        <v>1689</v>
      </c>
    </row>
    <row r="26562" spans="1:2" x14ac:dyDescent="0.25">
      <c r="A26562">
        <v>81825</v>
      </c>
      <c r="B26562" t="s">
        <v>1689</v>
      </c>
    </row>
    <row r="26563" spans="1:2" x14ac:dyDescent="0.25">
      <c r="A26563">
        <v>81827</v>
      </c>
      <c r="B26563" t="s">
        <v>1689</v>
      </c>
    </row>
    <row r="26564" spans="1:2" x14ac:dyDescent="0.25">
      <c r="A26564">
        <v>81829</v>
      </c>
      <c r="B26564" t="s">
        <v>1689</v>
      </c>
    </row>
    <row r="26565" spans="1:2" x14ac:dyDescent="0.25">
      <c r="A26565">
        <v>81925</v>
      </c>
      <c r="B26565" t="s">
        <v>1689</v>
      </c>
    </row>
    <row r="26566" spans="1:2" x14ac:dyDescent="0.25">
      <c r="A26566">
        <v>81927</v>
      </c>
      <c r="B26566" t="s">
        <v>1689</v>
      </c>
    </row>
    <row r="26567" spans="1:2" x14ac:dyDescent="0.25">
      <c r="A26567">
        <v>81929</v>
      </c>
      <c r="B26567" t="s">
        <v>1689</v>
      </c>
    </row>
    <row r="26568" spans="1:2" x14ac:dyDescent="0.25">
      <c r="A26568">
        <v>82008</v>
      </c>
      <c r="B26568" t="s">
        <v>2604</v>
      </c>
    </row>
    <row r="26569" spans="1:2" x14ac:dyDescent="0.25">
      <c r="A26569">
        <v>82024</v>
      </c>
      <c r="B26569" t="s">
        <v>2013</v>
      </c>
    </row>
    <row r="26570" spans="1:2" x14ac:dyDescent="0.25">
      <c r="A26570">
        <v>82031</v>
      </c>
      <c r="B26570" t="s">
        <v>2501</v>
      </c>
    </row>
    <row r="26571" spans="1:2" x14ac:dyDescent="0.25">
      <c r="A26571">
        <v>82041</v>
      </c>
      <c r="B26571" t="s">
        <v>2559</v>
      </c>
    </row>
    <row r="26572" spans="1:2" x14ac:dyDescent="0.25">
      <c r="A26572">
        <v>82041</v>
      </c>
      <c r="B26572" t="s">
        <v>2487</v>
      </c>
    </row>
    <row r="26573" spans="1:2" x14ac:dyDescent="0.25">
      <c r="A26573">
        <v>82041</v>
      </c>
      <c r="B26573" t="s">
        <v>20737</v>
      </c>
    </row>
    <row r="26574" spans="1:2" x14ac:dyDescent="0.25">
      <c r="A26574">
        <v>82041</v>
      </c>
      <c r="B26574" t="s">
        <v>2525</v>
      </c>
    </row>
    <row r="26575" spans="1:2" x14ac:dyDescent="0.25">
      <c r="A26575">
        <v>82041</v>
      </c>
      <c r="B26575" t="s">
        <v>20738</v>
      </c>
    </row>
    <row r="26576" spans="1:2" x14ac:dyDescent="0.25">
      <c r="A26576">
        <v>82041</v>
      </c>
      <c r="B26576" t="s">
        <v>2557</v>
      </c>
    </row>
    <row r="26577" spans="1:2" x14ac:dyDescent="0.25">
      <c r="A26577">
        <v>82041</v>
      </c>
      <c r="B26577" t="s">
        <v>2559</v>
      </c>
    </row>
    <row r="26578" spans="1:2" x14ac:dyDescent="0.25">
      <c r="A26578">
        <v>82041</v>
      </c>
      <c r="B26578" t="s">
        <v>20739</v>
      </c>
    </row>
    <row r="26579" spans="1:2" x14ac:dyDescent="0.25">
      <c r="A26579">
        <v>82049</v>
      </c>
      <c r="B26579" t="s">
        <v>20740</v>
      </c>
    </row>
    <row r="26580" spans="1:2" x14ac:dyDescent="0.25">
      <c r="A26580">
        <v>82049</v>
      </c>
      <c r="B26580" t="s">
        <v>20741</v>
      </c>
    </row>
    <row r="26581" spans="1:2" x14ac:dyDescent="0.25">
      <c r="A26581">
        <v>82049</v>
      </c>
      <c r="B26581" t="s">
        <v>1843</v>
      </c>
    </row>
    <row r="26582" spans="1:2" x14ac:dyDescent="0.25">
      <c r="A26582">
        <v>82054</v>
      </c>
      <c r="B26582" t="s">
        <v>1918</v>
      </c>
    </row>
    <row r="26583" spans="1:2" x14ac:dyDescent="0.25">
      <c r="A26583">
        <v>82055</v>
      </c>
      <c r="B26583" t="s">
        <v>2515</v>
      </c>
    </row>
    <row r="26584" spans="1:2" x14ac:dyDescent="0.25">
      <c r="A26584">
        <v>82057</v>
      </c>
      <c r="B26584" t="s">
        <v>2515</v>
      </c>
    </row>
    <row r="26585" spans="1:2" x14ac:dyDescent="0.25">
      <c r="A26585">
        <v>82061</v>
      </c>
      <c r="B26585" t="s">
        <v>1714</v>
      </c>
    </row>
    <row r="26586" spans="1:2" x14ac:dyDescent="0.25">
      <c r="A26586">
        <v>82062</v>
      </c>
      <c r="B26586" t="s">
        <v>1999</v>
      </c>
    </row>
    <row r="26587" spans="1:2" x14ac:dyDescent="0.25">
      <c r="A26587">
        <v>82064</v>
      </c>
      <c r="B26587" t="s">
        <v>20742</v>
      </c>
    </row>
    <row r="26588" spans="1:2" x14ac:dyDescent="0.25">
      <c r="A26588">
        <v>82064</v>
      </c>
      <c r="B26588" t="s">
        <v>20743</v>
      </c>
    </row>
    <row r="26589" spans="1:2" x14ac:dyDescent="0.25">
      <c r="A26589">
        <v>82064</v>
      </c>
      <c r="B26589" t="s">
        <v>1999</v>
      </c>
    </row>
    <row r="26590" spans="1:2" x14ac:dyDescent="0.25">
      <c r="A26590">
        <v>82065</v>
      </c>
      <c r="B26590" t="s">
        <v>2451</v>
      </c>
    </row>
    <row r="26591" spans="1:2" x14ac:dyDescent="0.25">
      <c r="A26591">
        <v>82067</v>
      </c>
      <c r="B26591" t="s">
        <v>2466</v>
      </c>
    </row>
    <row r="26592" spans="1:2" x14ac:dyDescent="0.25">
      <c r="A26592">
        <v>82067</v>
      </c>
      <c r="B26592" t="s">
        <v>7494</v>
      </c>
    </row>
    <row r="26593" spans="1:2" x14ac:dyDescent="0.25">
      <c r="A26593">
        <v>82067</v>
      </c>
      <c r="B26593" t="s">
        <v>18650</v>
      </c>
    </row>
    <row r="26594" spans="1:2" x14ac:dyDescent="0.25">
      <c r="A26594">
        <v>82069</v>
      </c>
      <c r="B26594" t="s">
        <v>2511</v>
      </c>
    </row>
    <row r="26595" spans="1:2" x14ac:dyDescent="0.25">
      <c r="A26595">
        <v>82069</v>
      </c>
      <c r="B26595" t="s">
        <v>2588</v>
      </c>
    </row>
    <row r="26596" spans="1:2" x14ac:dyDescent="0.25">
      <c r="A26596">
        <v>82110</v>
      </c>
      <c r="B26596" t="s">
        <v>1401</v>
      </c>
    </row>
    <row r="26597" spans="1:2" x14ac:dyDescent="0.25">
      <c r="A26597">
        <v>82131</v>
      </c>
      <c r="B26597" t="s">
        <v>1390</v>
      </c>
    </row>
    <row r="26598" spans="1:2" x14ac:dyDescent="0.25">
      <c r="A26598">
        <v>82131</v>
      </c>
      <c r="B26598" t="s">
        <v>20744</v>
      </c>
    </row>
    <row r="26599" spans="1:2" x14ac:dyDescent="0.25">
      <c r="A26599">
        <v>82131</v>
      </c>
      <c r="B26599" t="s">
        <v>20745</v>
      </c>
    </row>
    <row r="26600" spans="1:2" x14ac:dyDescent="0.25">
      <c r="A26600">
        <v>82132</v>
      </c>
      <c r="B26600" t="s">
        <v>20745</v>
      </c>
    </row>
    <row r="26601" spans="1:2" x14ac:dyDescent="0.25">
      <c r="A26601">
        <v>82140</v>
      </c>
      <c r="B26601" t="s">
        <v>1767</v>
      </c>
    </row>
    <row r="26602" spans="1:2" x14ac:dyDescent="0.25">
      <c r="A26602">
        <v>82152</v>
      </c>
      <c r="B26602" t="s">
        <v>1579</v>
      </c>
    </row>
    <row r="26603" spans="1:2" x14ac:dyDescent="0.25">
      <c r="A26603">
        <v>82152</v>
      </c>
      <c r="B26603" t="s">
        <v>1816</v>
      </c>
    </row>
    <row r="26604" spans="1:2" x14ac:dyDescent="0.25">
      <c r="A26604">
        <v>82166</v>
      </c>
      <c r="B26604" t="s">
        <v>1416</v>
      </c>
    </row>
    <row r="26605" spans="1:2" x14ac:dyDescent="0.25">
      <c r="A26605">
        <v>82178</v>
      </c>
      <c r="B26605" t="s">
        <v>1842</v>
      </c>
    </row>
    <row r="26606" spans="1:2" x14ac:dyDescent="0.25">
      <c r="A26606">
        <v>82194</v>
      </c>
      <c r="B26606" t="s">
        <v>2498</v>
      </c>
    </row>
    <row r="26607" spans="1:2" x14ac:dyDescent="0.25">
      <c r="A26607">
        <v>82205</v>
      </c>
      <c r="B26607" t="s">
        <v>417</v>
      </c>
    </row>
    <row r="26608" spans="1:2" x14ac:dyDescent="0.25">
      <c r="A26608">
        <v>82205</v>
      </c>
      <c r="B26608" t="s">
        <v>20746</v>
      </c>
    </row>
    <row r="26609" spans="1:2" x14ac:dyDescent="0.25">
      <c r="A26609">
        <v>82211</v>
      </c>
      <c r="B26609" t="s">
        <v>455</v>
      </c>
    </row>
    <row r="26610" spans="1:2" x14ac:dyDescent="0.25">
      <c r="A26610">
        <v>82216</v>
      </c>
      <c r="B26610" t="s">
        <v>18064</v>
      </c>
    </row>
    <row r="26611" spans="1:2" x14ac:dyDescent="0.25">
      <c r="A26611">
        <v>82216</v>
      </c>
      <c r="B26611" t="s">
        <v>20747</v>
      </c>
    </row>
    <row r="26612" spans="1:2" x14ac:dyDescent="0.25">
      <c r="A26612">
        <v>82216</v>
      </c>
      <c r="B26612" t="s">
        <v>550</v>
      </c>
    </row>
    <row r="26613" spans="1:2" x14ac:dyDescent="0.25">
      <c r="A26613">
        <v>82216</v>
      </c>
      <c r="B26613" t="s">
        <v>20748</v>
      </c>
    </row>
    <row r="26614" spans="1:2" x14ac:dyDescent="0.25">
      <c r="A26614">
        <v>82216</v>
      </c>
      <c r="B26614" t="s">
        <v>20749</v>
      </c>
    </row>
    <row r="26615" spans="1:2" x14ac:dyDescent="0.25">
      <c r="A26615">
        <v>82223</v>
      </c>
      <c r="B26615" t="s">
        <v>1301</v>
      </c>
    </row>
    <row r="26616" spans="1:2" x14ac:dyDescent="0.25">
      <c r="A26616">
        <v>82223</v>
      </c>
      <c r="B26616" t="s">
        <v>20750</v>
      </c>
    </row>
    <row r="26617" spans="1:2" x14ac:dyDescent="0.25">
      <c r="A26617">
        <v>82227</v>
      </c>
      <c r="B26617" t="s">
        <v>680</v>
      </c>
    </row>
    <row r="26618" spans="1:2" x14ac:dyDescent="0.25">
      <c r="A26618">
        <v>82229</v>
      </c>
      <c r="B26618" t="s">
        <v>680</v>
      </c>
    </row>
    <row r="26619" spans="1:2" x14ac:dyDescent="0.25">
      <c r="A26619">
        <v>82234</v>
      </c>
      <c r="B26619" t="s">
        <v>2111</v>
      </c>
    </row>
    <row r="26620" spans="1:2" x14ac:dyDescent="0.25">
      <c r="A26620">
        <v>82235</v>
      </c>
      <c r="B26620" t="s">
        <v>2629</v>
      </c>
    </row>
    <row r="26621" spans="1:2" x14ac:dyDescent="0.25">
      <c r="A26621">
        <v>82237</v>
      </c>
      <c r="B26621" t="s">
        <v>2629</v>
      </c>
    </row>
    <row r="26622" spans="1:2" x14ac:dyDescent="0.25">
      <c r="A26622">
        <v>82239</v>
      </c>
      <c r="B26622" t="s">
        <v>2437</v>
      </c>
    </row>
    <row r="26623" spans="1:2" x14ac:dyDescent="0.25">
      <c r="A26623">
        <v>82256</v>
      </c>
      <c r="B26623" t="s">
        <v>400</v>
      </c>
    </row>
    <row r="26624" spans="1:2" x14ac:dyDescent="0.25">
      <c r="A26624">
        <v>82263</v>
      </c>
      <c r="B26624" t="s">
        <v>482</v>
      </c>
    </row>
    <row r="26625" spans="1:2" x14ac:dyDescent="0.25">
      <c r="A26625">
        <v>82264</v>
      </c>
      <c r="B26625" t="s">
        <v>482</v>
      </c>
    </row>
    <row r="26626" spans="1:2" x14ac:dyDescent="0.25">
      <c r="A26626">
        <v>82266</v>
      </c>
      <c r="B26626" t="s">
        <v>482</v>
      </c>
    </row>
    <row r="26627" spans="1:2" x14ac:dyDescent="0.25">
      <c r="A26627">
        <v>82267</v>
      </c>
      <c r="B26627" t="s">
        <v>410</v>
      </c>
    </row>
    <row r="26628" spans="1:2" x14ac:dyDescent="0.25">
      <c r="A26628">
        <v>82269</v>
      </c>
      <c r="B26628" t="s">
        <v>410</v>
      </c>
    </row>
    <row r="26629" spans="1:2" x14ac:dyDescent="0.25">
      <c r="A26629">
        <v>82270</v>
      </c>
      <c r="B26629" t="s">
        <v>578</v>
      </c>
    </row>
    <row r="26630" spans="1:2" x14ac:dyDescent="0.25">
      <c r="A26630">
        <v>82272</v>
      </c>
      <c r="B26630" t="s">
        <v>578</v>
      </c>
    </row>
    <row r="26631" spans="1:2" x14ac:dyDescent="0.25">
      <c r="A26631">
        <v>82273</v>
      </c>
      <c r="B26631" t="s">
        <v>369</v>
      </c>
    </row>
    <row r="26632" spans="1:2" x14ac:dyDescent="0.25">
      <c r="A26632">
        <v>82275</v>
      </c>
      <c r="B26632" t="s">
        <v>369</v>
      </c>
    </row>
    <row r="26633" spans="1:2" x14ac:dyDescent="0.25">
      <c r="A26633">
        <v>82276</v>
      </c>
      <c r="B26633" t="s">
        <v>1074</v>
      </c>
    </row>
    <row r="26634" spans="1:2" x14ac:dyDescent="0.25">
      <c r="A26634">
        <v>82278</v>
      </c>
      <c r="B26634" t="s">
        <v>252</v>
      </c>
    </row>
    <row r="26635" spans="1:2" x14ac:dyDescent="0.25">
      <c r="A26635">
        <v>82279</v>
      </c>
      <c r="B26635" t="s">
        <v>2467</v>
      </c>
    </row>
    <row r="26636" spans="1:2" x14ac:dyDescent="0.25">
      <c r="A26636">
        <v>82281</v>
      </c>
      <c r="B26636" t="s">
        <v>2468</v>
      </c>
    </row>
    <row r="26637" spans="1:2" x14ac:dyDescent="0.25">
      <c r="A26637">
        <v>82282</v>
      </c>
      <c r="B26637" t="s">
        <v>267</v>
      </c>
    </row>
    <row r="26638" spans="1:2" x14ac:dyDescent="0.25">
      <c r="A26638">
        <v>82282</v>
      </c>
      <c r="B26638" t="s">
        <v>20751</v>
      </c>
    </row>
    <row r="26639" spans="1:2" x14ac:dyDescent="0.25">
      <c r="A26639">
        <v>82282</v>
      </c>
      <c r="B26639" t="s">
        <v>20752</v>
      </c>
    </row>
    <row r="26640" spans="1:2" x14ac:dyDescent="0.25">
      <c r="A26640">
        <v>82282</v>
      </c>
      <c r="B26640" t="s">
        <v>20753</v>
      </c>
    </row>
    <row r="26641" spans="1:2" x14ac:dyDescent="0.25">
      <c r="A26641">
        <v>82282</v>
      </c>
      <c r="B26641" t="s">
        <v>20754</v>
      </c>
    </row>
    <row r="26642" spans="1:2" x14ac:dyDescent="0.25">
      <c r="A26642">
        <v>82282</v>
      </c>
      <c r="B26642" t="s">
        <v>20755</v>
      </c>
    </row>
    <row r="26643" spans="1:2" x14ac:dyDescent="0.25">
      <c r="A26643">
        <v>82282</v>
      </c>
      <c r="B26643" t="s">
        <v>20756</v>
      </c>
    </row>
    <row r="26644" spans="1:2" x14ac:dyDescent="0.25">
      <c r="A26644">
        <v>82282</v>
      </c>
      <c r="B26644" t="s">
        <v>20757</v>
      </c>
    </row>
    <row r="26645" spans="1:2" x14ac:dyDescent="0.25">
      <c r="A26645">
        <v>82282</v>
      </c>
      <c r="B26645" t="s">
        <v>20758</v>
      </c>
    </row>
    <row r="26646" spans="1:2" x14ac:dyDescent="0.25">
      <c r="A26646">
        <v>82282</v>
      </c>
      <c r="B26646" t="s">
        <v>20759</v>
      </c>
    </row>
    <row r="26647" spans="1:2" x14ac:dyDescent="0.25">
      <c r="A26647">
        <v>82282</v>
      </c>
      <c r="B26647" t="s">
        <v>2606</v>
      </c>
    </row>
    <row r="26648" spans="1:2" x14ac:dyDescent="0.25">
      <c r="A26648">
        <v>82282</v>
      </c>
      <c r="B26648" t="s">
        <v>775</v>
      </c>
    </row>
    <row r="26649" spans="1:2" x14ac:dyDescent="0.25">
      <c r="A26649">
        <v>82284</v>
      </c>
      <c r="B26649" t="s">
        <v>1422</v>
      </c>
    </row>
    <row r="26650" spans="1:2" x14ac:dyDescent="0.25">
      <c r="A26650">
        <v>82285</v>
      </c>
      <c r="B26650" t="s">
        <v>441</v>
      </c>
    </row>
    <row r="26651" spans="1:2" x14ac:dyDescent="0.25">
      <c r="A26651">
        <v>82287</v>
      </c>
      <c r="B26651" t="s">
        <v>1527</v>
      </c>
    </row>
    <row r="26652" spans="1:2" x14ac:dyDescent="0.25">
      <c r="A26652">
        <v>82288</v>
      </c>
      <c r="B26652" t="s">
        <v>2524</v>
      </c>
    </row>
    <row r="26653" spans="1:2" x14ac:dyDescent="0.25">
      <c r="A26653">
        <v>82290</v>
      </c>
      <c r="B26653" t="s">
        <v>1600</v>
      </c>
    </row>
    <row r="26654" spans="1:2" x14ac:dyDescent="0.25">
      <c r="A26654">
        <v>82291</v>
      </c>
      <c r="B26654" t="s">
        <v>551</v>
      </c>
    </row>
    <row r="26655" spans="1:2" x14ac:dyDescent="0.25">
      <c r="A26655">
        <v>82293</v>
      </c>
      <c r="B26655" t="s">
        <v>574</v>
      </c>
    </row>
    <row r="26656" spans="1:2" x14ac:dyDescent="0.25">
      <c r="A26656">
        <v>82294</v>
      </c>
      <c r="B26656" t="s">
        <v>1753</v>
      </c>
    </row>
    <row r="26657" spans="1:2" x14ac:dyDescent="0.25">
      <c r="A26657">
        <v>82296</v>
      </c>
      <c r="B26657" t="s">
        <v>2592</v>
      </c>
    </row>
    <row r="26658" spans="1:2" x14ac:dyDescent="0.25">
      <c r="A26658">
        <v>82297</v>
      </c>
      <c r="B26658" t="s">
        <v>20760</v>
      </c>
    </row>
    <row r="26659" spans="1:2" x14ac:dyDescent="0.25">
      <c r="A26659">
        <v>82299</v>
      </c>
      <c r="B26659" t="s">
        <v>743</v>
      </c>
    </row>
    <row r="26660" spans="1:2" x14ac:dyDescent="0.25">
      <c r="A26660">
        <v>82319</v>
      </c>
      <c r="B26660" t="s">
        <v>20761</v>
      </c>
    </row>
    <row r="26661" spans="1:2" x14ac:dyDescent="0.25">
      <c r="A26661">
        <v>82319</v>
      </c>
      <c r="B26661" t="s">
        <v>721</v>
      </c>
    </row>
    <row r="26662" spans="1:2" x14ac:dyDescent="0.25">
      <c r="A26662">
        <v>82327</v>
      </c>
      <c r="B26662" t="s">
        <v>746</v>
      </c>
    </row>
    <row r="26663" spans="1:2" x14ac:dyDescent="0.25">
      <c r="A26663">
        <v>82328</v>
      </c>
      <c r="B26663" t="s">
        <v>988</v>
      </c>
    </row>
    <row r="26664" spans="1:2" x14ac:dyDescent="0.25">
      <c r="A26664">
        <v>82335</v>
      </c>
      <c r="B26664" t="s">
        <v>988</v>
      </c>
    </row>
    <row r="26665" spans="1:2" x14ac:dyDescent="0.25">
      <c r="A26665">
        <v>82340</v>
      </c>
      <c r="B26665" t="s">
        <v>404</v>
      </c>
    </row>
    <row r="26666" spans="1:2" x14ac:dyDescent="0.25">
      <c r="A26666">
        <v>82341</v>
      </c>
      <c r="B26666" t="s">
        <v>2572</v>
      </c>
    </row>
    <row r="26667" spans="1:2" x14ac:dyDescent="0.25">
      <c r="A26667">
        <v>82343</v>
      </c>
      <c r="B26667" t="s">
        <v>2572</v>
      </c>
    </row>
    <row r="26668" spans="1:2" x14ac:dyDescent="0.25">
      <c r="A26668">
        <v>82344</v>
      </c>
      <c r="B26668" t="s">
        <v>258</v>
      </c>
    </row>
    <row r="26669" spans="1:2" x14ac:dyDescent="0.25">
      <c r="A26669">
        <v>82346</v>
      </c>
      <c r="B26669" t="s">
        <v>258</v>
      </c>
    </row>
    <row r="26670" spans="1:2" x14ac:dyDescent="0.25">
      <c r="A26670">
        <v>82347</v>
      </c>
      <c r="B26670" t="s">
        <v>286</v>
      </c>
    </row>
    <row r="26671" spans="1:2" x14ac:dyDescent="0.25">
      <c r="A26671">
        <v>82349</v>
      </c>
      <c r="B26671" t="s">
        <v>2486</v>
      </c>
    </row>
    <row r="26672" spans="1:2" x14ac:dyDescent="0.25">
      <c r="A26672">
        <v>82349</v>
      </c>
      <c r="B26672" t="s">
        <v>2567</v>
      </c>
    </row>
    <row r="26673" spans="1:2" x14ac:dyDescent="0.25">
      <c r="A26673">
        <v>82362</v>
      </c>
      <c r="B26673" t="s">
        <v>20762</v>
      </c>
    </row>
    <row r="26674" spans="1:2" x14ac:dyDescent="0.25">
      <c r="A26674">
        <v>82362</v>
      </c>
      <c r="B26674" t="s">
        <v>784</v>
      </c>
    </row>
    <row r="26675" spans="1:2" x14ac:dyDescent="0.25">
      <c r="A26675">
        <v>82377</v>
      </c>
      <c r="B26675" t="s">
        <v>634</v>
      </c>
    </row>
    <row r="26676" spans="1:2" x14ac:dyDescent="0.25">
      <c r="A26676">
        <v>82378</v>
      </c>
      <c r="B26676" t="s">
        <v>632</v>
      </c>
    </row>
    <row r="26677" spans="1:2" x14ac:dyDescent="0.25">
      <c r="A26677">
        <v>82380</v>
      </c>
      <c r="B26677" t="s">
        <v>20763</v>
      </c>
    </row>
    <row r="26678" spans="1:2" x14ac:dyDescent="0.25">
      <c r="A26678">
        <v>82380</v>
      </c>
      <c r="B26678" t="s">
        <v>16955</v>
      </c>
    </row>
    <row r="26679" spans="1:2" x14ac:dyDescent="0.25">
      <c r="A26679">
        <v>82380</v>
      </c>
      <c r="B26679" t="s">
        <v>632</v>
      </c>
    </row>
    <row r="26680" spans="1:2" x14ac:dyDescent="0.25">
      <c r="A26680">
        <v>82380</v>
      </c>
      <c r="B26680" t="s">
        <v>20764</v>
      </c>
    </row>
    <row r="26681" spans="1:2" x14ac:dyDescent="0.25">
      <c r="A26681">
        <v>82381</v>
      </c>
      <c r="B26681" t="s">
        <v>465</v>
      </c>
    </row>
    <row r="26682" spans="1:2" x14ac:dyDescent="0.25">
      <c r="A26682">
        <v>82383</v>
      </c>
      <c r="B26682" t="s">
        <v>465</v>
      </c>
    </row>
    <row r="26683" spans="1:2" x14ac:dyDescent="0.25">
      <c r="A26683">
        <v>82384</v>
      </c>
      <c r="B26683" t="s">
        <v>469</v>
      </c>
    </row>
    <row r="26684" spans="1:2" x14ac:dyDescent="0.25">
      <c r="A26684">
        <v>82386</v>
      </c>
      <c r="B26684" t="s">
        <v>469</v>
      </c>
    </row>
    <row r="26685" spans="1:2" x14ac:dyDescent="0.25">
      <c r="A26685">
        <v>82386</v>
      </c>
      <c r="B26685" t="s">
        <v>606</v>
      </c>
    </row>
    <row r="26686" spans="1:2" x14ac:dyDescent="0.25">
      <c r="A26686">
        <v>82387</v>
      </c>
      <c r="B26686" t="s">
        <v>2443</v>
      </c>
    </row>
    <row r="26687" spans="1:2" x14ac:dyDescent="0.25">
      <c r="A26687">
        <v>82389</v>
      </c>
      <c r="B26687" t="s">
        <v>20765</v>
      </c>
    </row>
    <row r="26688" spans="1:2" x14ac:dyDescent="0.25">
      <c r="A26688">
        <v>82390</v>
      </c>
      <c r="B26688" t="s">
        <v>384</v>
      </c>
    </row>
    <row r="26689" spans="1:2" x14ac:dyDescent="0.25">
      <c r="A26689">
        <v>82390</v>
      </c>
      <c r="B26689" t="s">
        <v>2544</v>
      </c>
    </row>
    <row r="26690" spans="1:2" x14ac:dyDescent="0.25">
      <c r="A26690">
        <v>82390</v>
      </c>
      <c r="B26690" t="s">
        <v>20766</v>
      </c>
    </row>
    <row r="26691" spans="1:2" x14ac:dyDescent="0.25">
      <c r="A26691">
        <v>82392</v>
      </c>
      <c r="B26691" t="s">
        <v>2503</v>
      </c>
    </row>
    <row r="26692" spans="1:2" x14ac:dyDescent="0.25">
      <c r="A26692">
        <v>82392</v>
      </c>
      <c r="B26692" t="s">
        <v>20767</v>
      </c>
    </row>
    <row r="26693" spans="1:2" x14ac:dyDescent="0.25">
      <c r="A26693">
        <v>82392</v>
      </c>
      <c r="B26693" t="s">
        <v>20768</v>
      </c>
    </row>
    <row r="26694" spans="1:2" x14ac:dyDescent="0.25">
      <c r="A26694">
        <v>82392</v>
      </c>
      <c r="B26694" t="s">
        <v>20769</v>
      </c>
    </row>
    <row r="26695" spans="1:2" x14ac:dyDescent="0.25">
      <c r="A26695">
        <v>82393</v>
      </c>
      <c r="B26695" t="s">
        <v>474</v>
      </c>
    </row>
    <row r="26696" spans="1:2" x14ac:dyDescent="0.25">
      <c r="A26696">
        <v>82393</v>
      </c>
      <c r="B26696" t="s">
        <v>2589</v>
      </c>
    </row>
    <row r="26697" spans="1:2" x14ac:dyDescent="0.25">
      <c r="A26697">
        <v>82395</v>
      </c>
      <c r="B26697" t="s">
        <v>615</v>
      </c>
    </row>
    <row r="26698" spans="1:2" x14ac:dyDescent="0.25">
      <c r="A26698">
        <v>82396</v>
      </c>
      <c r="B26698" t="s">
        <v>2565</v>
      </c>
    </row>
    <row r="26699" spans="1:2" x14ac:dyDescent="0.25">
      <c r="A26699">
        <v>82398</v>
      </c>
      <c r="B26699" t="s">
        <v>1828</v>
      </c>
    </row>
    <row r="26700" spans="1:2" x14ac:dyDescent="0.25">
      <c r="A26700">
        <v>82399</v>
      </c>
      <c r="B26700" t="s">
        <v>2575</v>
      </c>
    </row>
    <row r="26701" spans="1:2" x14ac:dyDescent="0.25">
      <c r="A26701">
        <v>82401</v>
      </c>
      <c r="B26701" t="s">
        <v>673</v>
      </c>
    </row>
    <row r="26702" spans="1:2" x14ac:dyDescent="0.25">
      <c r="A26702">
        <v>82402</v>
      </c>
      <c r="B26702" t="s">
        <v>683</v>
      </c>
    </row>
    <row r="26703" spans="1:2" x14ac:dyDescent="0.25">
      <c r="A26703">
        <v>82404</v>
      </c>
      <c r="B26703" t="s">
        <v>687</v>
      </c>
    </row>
    <row r="26704" spans="1:2" x14ac:dyDescent="0.25">
      <c r="A26704">
        <v>82405</v>
      </c>
      <c r="B26704" t="s">
        <v>2621</v>
      </c>
    </row>
    <row r="26705" spans="1:2" x14ac:dyDescent="0.25">
      <c r="A26705">
        <v>82407</v>
      </c>
      <c r="B26705" t="s">
        <v>2623</v>
      </c>
    </row>
    <row r="26706" spans="1:2" x14ac:dyDescent="0.25">
      <c r="A26706">
        <v>82409</v>
      </c>
      <c r="B26706" t="s">
        <v>20770</v>
      </c>
    </row>
    <row r="26707" spans="1:2" x14ac:dyDescent="0.25">
      <c r="A26707">
        <v>82418</v>
      </c>
      <c r="B26707" t="s">
        <v>20771</v>
      </c>
    </row>
    <row r="26708" spans="1:2" x14ac:dyDescent="0.25">
      <c r="A26708">
        <v>82418</v>
      </c>
      <c r="B26708" t="s">
        <v>462</v>
      </c>
    </row>
    <row r="26709" spans="1:2" x14ac:dyDescent="0.25">
      <c r="A26709">
        <v>82418</v>
      </c>
      <c r="B26709" t="s">
        <v>583</v>
      </c>
    </row>
    <row r="26710" spans="1:2" x14ac:dyDescent="0.25">
      <c r="A26710">
        <v>82418</v>
      </c>
      <c r="B26710" t="s">
        <v>664</v>
      </c>
    </row>
    <row r="26711" spans="1:2" x14ac:dyDescent="0.25">
      <c r="A26711">
        <v>82418</v>
      </c>
      <c r="B26711" t="s">
        <v>2593</v>
      </c>
    </row>
    <row r="26712" spans="1:2" x14ac:dyDescent="0.25">
      <c r="A26712">
        <v>82418</v>
      </c>
      <c r="B26712" t="s">
        <v>1969</v>
      </c>
    </row>
    <row r="26713" spans="1:2" x14ac:dyDescent="0.25">
      <c r="A26713">
        <v>82431</v>
      </c>
      <c r="B26713" t="s">
        <v>503</v>
      </c>
    </row>
    <row r="26714" spans="1:2" x14ac:dyDescent="0.25">
      <c r="A26714">
        <v>82432</v>
      </c>
      <c r="B26714" t="s">
        <v>20772</v>
      </c>
    </row>
    <row r="26715" spans="1:2" x14ac:dyDescent="0.25">
      <c r="A26715">
        <v>82432</v>
      </c>
      <c r="B26715" t="s">
        <v>20773</v>
      </c>
    </row>
    <row r="26716" spans="1:2" x14ac:dyDescent="0.25">
      <c r="A26716">
        <v>82432</v>
      </c>
      <c r="B26716" t="s">
        <v>763</v>
      </c>
    </row>
    <row r="26717" spans="1:2" x14ac:dyDescent="0.25">
      <c r="A26717">
        <v>82432</v>
      </c>
      <c r="B26717" t="s">
        <v>769</v>
      </c>
    </row>
    <row r="26718" spans="1:2" x14ac:dyDescent="0.25">
      <c r="A26718">
        <v>82432</v>
      </c>
      <c r="B26718" t="s">
        <v>20774</v>
      </c>
    </row>
    <row r="26719" spans="1:2" x14ac:dyDescent="0.25">
      <c r="A26719">
        <v>82433</v>
      </c>
      <c r="B26719" t="s">
        <v>3213</v>
      </c>
    </row>
    <row r="26720" spans="1:2" x14ac:dyDescent="0.25">
      <c r="A26720">
        <v>82435</v>
      </c>
      <c r="B26720" t="s">
        <v>20775</v>
      </c>
    </row>
    <row r="26721" spans="1:2" x14ac:dyDescent="0.25">
      <c r="A26721">
        <v>82436</v>
      </c>
      <c r="B26721" t="s">
        <v>359</v>
      </c>
    </row>
    <row r="26722" spans="1:2" x14ac:dyDescent="0.25">
      <c r="A26722">
        <v>82438</v>
      </c>
      <c r="B26722" t="s">
        <v>379</v>
      </c>
    </row>
    <row r="26723" spans="1:2" x14ac:dyDescent="0.25">
      <c r="A26723">
        <v>82439</v>
      </c>
      <c r="B26723" t="s">
        <v>20776</v>
      </c>
    </row>
    <row r="26724" spans="1:2" x14ac:dyDescent="0.25">
      <c r="A26724">
        <v>82439</v>
      </c>
      <c r="B26724" t="s">
        <v>20777</v>
      </c>
    </row>
    <row r="26725" spans="1:2" x14ac:dyDescent="0.25">
      <c r="A26725">
        <v>82441</v>
      </c>
      <c r="B26725" t="s">
        <v>624</v>
      </c>
    </row>
    <row r="26726" spans="1:2" x14ac:dyDescent="0.25">
      <c r="A26726">
        <v>82442</v>
      </c>
      <c r="B26726" t="s">
        <v>679</v>
      </c>
    </row>
    <row r="26727" spans="1:2" x14ac:dyDescent="0.25">
      <c r="A26727">
        <v>82444</v>
      </c>
      <c r="B26727" t="s">
        <v>703</v>
      </c>
    </row>
    <row r="26728" spans="1:2" x14ac:dyDescent="0.25">
      <c r="A26728">
        <v>82445</v>
      </c>
      <c r="B26728" t="s">
        <v>1956</v>
      </c>
    </row>
    <row r="26729" spans="1:2" x14ac:dyDescent="0.25">
      <c r="A26729">
        <v>82447</v>
      </c>
      <c r="B26729" t="s">
        <v>692</v>
      </c>
    </row>
    <row r="26730" spans="1:2" x14ac:dyDescent="0.25">
      <c r="A26730">
        <v>82449</v>
      </c>
      <c r="B26730" t="s">
        <v>20778</v>
      </c>
    </row>
    <row r="26731" spans="1:2" x14ac:dyDescent="0.25">
      <c r="A26731">
        <v>82449</v>
      </c>
      <c r="B26731" t="s">
        <v>2042</v>
      </c>
    </row>
    <row r="26732" spans="1:2" x14ac:dyDescent="0.25">
      <c r="A26732">
        <v>82467</v>
      </c>
      <c r="B26732" t="s">
        <v>408</v>
      </c>
    </row>
    <row r="26733" spans="1:2" x14ac:dyDescent="0.25">
      <c r="A26733">
        <v>82467</v>
      </c>
      <c r="B26733" t="s">
        <v>20779</v>
      </c>
    </row>
    <row r="26734" spans="1:2" x14ac:dyDescent="0.25">
      <c r="A26734">
        <v>82475</v>
      </c>
      <c r="B26734" t="s">
        <v>20780</v>
      </c>
    </row>
    <row r="26735" spans="1:2" x14ac:dyDescent="0.25">
      <c r="A26735">
        <v>82481</v>
      </c>
      <c r="B26735" t="s">
        <v>575</v>
      </c>
    </row>
    <row r="26736" spans="1:2" x14ac:dyDescent="0.25">
      <c r="A26736">
        <v>82487</v>
      </c>
      <c r="B26736" t="s">
        <v>599</v>
      </c>
    </row>
    <row r="26737" spans="1:2" x14ac:dyDescent="0.25">
      <c r="A26737">
        <v>82488</v>
      </c>
      <c r="B26737" t="s">
        <v>380</v>
      </c>
    </row>
    <row r="26738" spans="1:2" x14ac:dyDescent="0.25">
      <c r="A26738">
        <v>82490</v>
      </c>
      <c r="B26738" t="s">
        <v>402</v>
      </c>
    </row>
    <row r="26739" spans="1:2" x14ac:dyDescent="0.25">
      <c r="A26739">
        <v>82491</v>
      </c>
      <c r="B26739" t="s">
        <v>1423</v>
      </c>
    </row>
    <row r="26740" spans="1:2" x14ac:dyDescent="0.25">
      <c r="A26740">
        <v>82493</v>
      </c>
      <c r="B26740" t="s">
        <v>5100</v>
      </c>
    </row>
    <row r="26741" spans="1:2" x14ac:dyDescent="0.25">
      <c r="A26741">
        <v>82493</v>
      </c>
      <c r="B26741" t="s">
        <v>20781</v>
      </c>
    </row>
    <row r="26742" spans="1:2" x14ac:dyDescent="0.25">
      <c r="A26742">
        <v>82493</v>
      </c>
      <c r="B26742" t="s">
        <v>20782</v>
      </c>
    </row>
    <row r="26743" spans="1:2" x14ac:dyDescent="0.25">
      <c r="A26743">
        <v>82493</v>
      </c>
      <c r="B26743" t="s">
        <v>20783</v>
      </c>
    </row>
    <row r="26744" spans="1:2" x14ac:dyDescent="0.25">
      <c r="A26744">
        <v>82493</v>
      </c>
      <c r="B26744" t="s">
        <v>20784</v>
      </c>
    </row>
    <row r="26745" spans="1:2" x14ac:dyDescent="0.25">
      <c r="A26745">
        <v>82494</v>
      </c>
      <c r="B26745" t="s">
        <v>20785</v>
      </c>
    </row>
    <row r="26746" spans="1:2" x14ac:dyDescent="0.25">
      <c r="A26746">
        <v>82496</v>
      </c>
      <c r="B26746" t="s">
        <v>600</v>
      </c>
    </row>
    <row r="26747" spans="1:2" x14ac:dyDescent="0.25">
      <c r="A26747">
        <v>82497</v>
      </c>
      <c r="B26747" t="s">
        <v>20786</v>
      </c>
    </row>
    <row r="26748" spans="1:2" x14ac:dyDescent="0.25">
      <c r="A26748">
        <v>82499</v>
      </c>
      <c r="B26748" t="s">
        <v>773</v>
      </c>
    </row>
    <row r="26749" spans="1:2" x14ac:dyDescent="0.25">
      <c r="A26749">
        <v>82510</v>
      </c>
      <c r="B26749" t="s">
        <v>2626</v>
      </c>
    </row>
    <row r="26750" spans="1:2" x14ac:dyDescent="0.25">
      <c r="A26750">
        <v>82515</v>
      </c>
      <c r="B26750" t="s">
        <v>20787</v>
      </c>
    </row>
    <row r="26751" spans="1:2" x14ac:dyDescent="0.25">
      <c r="A26751">
        <v>82515</v>
      </c>
      <c r="B26751" t="s">
        <v>2626</v>
      </c>
    </row>
    <row r="26752" spans="1:2" x14ac:dyDescent="0.25">
      <c r="A26752">
        <v>82538</v>
      </c>
      <c r="B26752" t="s">
        <v>2490</v>
      </c>
    </row>
    <row r="26753" spans="1:2" x14ac:dyDescent="0.25">
      <c r="A26753">
        <v>82539</v>
      </c>
      <c r="B26753" t="s">
        <v>1692</v>
      </c>
    </row>
    <row r="26754" spans="1:2" x14ac:dyDescent="0.25">
      <c r="A26754">
        <v>82541</v>
      </c>
      <c r="B26754" t="s">
        <v>1692</v>
      </c>
    </row>
    <row r="26755" spans="1:2" x14ac:dyDescent="0.25">
      <c r="A26755">
        <v>82542</v>
      </c>
      <c r="B26755" t="s">
        <v>358</v>
      </c>
    </row>
    <row r="26756" spans="1:2" x14ac:dyDescent="0.25">
      <c r="A26756">
        <v>82544</v>
      </c>
      <c r="B26756" t="s">
        <v>358</v>
      </c>
    </row>
    <row r="26757" spans="1:2" x14ac:dyDescent="0.25">
      <c r="A26757">
        <v>82545</v>
      </c>
      <c r="B26757" t="s">
        <v>2478</v>
      </c>
    </row>
    <row r="26758" spans="1:2" x14ac:dyDescent="0.25">
      <c r="A26758">
        <v>82547</v>
      </c>
      <c r="B26758" t="s">
        <v>2478</v>
      </c>
    </row>
    <row r="26759" spans="1:2" x14ac:dyDescent="0.25">
      <c r="A26759">
        <v>82549</v>
      </c>
      <c r="B26759" t="s">
        <v>2522</v>
      </c>
    </row>
    <row r="26760" spans="1:2" x14ac:dyDescent="0.25">
      <c r="A26760">
        <v>83022</v>
      </c>
      <c r="B26760" t="s">
        <v>1896</v>
      </c>
    </row>
    <row r="26761" spans="1:2" x14ac:dyDescent="0.25">
      <c r="A26761">
        <v>83024</v>
      </c>
      <c r="B26761" t="s">
        <v>1896</v>
      </c>
    </row>
    <row r="26762" spans="1:2" x14ac:dyDescent="0.25">
      <c r="A26762">
        <v>83026</v>
      </c>
      <c r="B26762" t="s">
        <v>1896</v>
      </c>
    </row>
    <row r="26763" spans="1:2" x14ac:dyDescent="0.25">
      <c r="A26763">
        <v>83043</v>
      </c>
      <c r="B26763" t="s">
        <v>3213</v>
      </c>
    </row>
    <row r="26764" spans="1:2" x14ac:dyDescent="0.25">
      <c r="A26764">
        <v>83052</v>
      </c>
      <c r="B26764" t="s">
        <v>2458</v>
      </c>
    </row>
    <row r="26765" spans="1:2" x14ac:dyDescent="0.25">
      <c r="A26765">
        <v>83059</v>
      </c>
      <c r="B26765" t="s">
        <v>2521</v>
      </c>
    </row>
    <row r="26766" spans="1:2" x14ac:dyDescent="0.25">
      <c r="A26766">
        <v>83064</v>
      </c>
      <c r="B26766" t="s">
        <v>2576</v>
      </c>
    </row>
    <row r="26767" spans="1:2" x14ac:dyDescent="0.25">
      <c r="A26767">
        <v>83071</v>
      </c>
      <c r="B26767" t="s">
        <v>1993</v>
      </c>
    </row>
    <row r="26768" spans="1:2" x14ac:dyDescent="0.25">
      <c r="A26768">
        <v>83072</v>
      </c>
      <c r="B26768" t="s">
        <v>3213</v>
      </c>
    </row>
    <row r="26769" spans="1:2" x14ac:dyDescent="0.25">
      <c r="A26769">
        <v>83075</v>
      </c>
      <c r="B26769" t="s">
        <v>3213</v>
      </c>
    </row>
    <row r="26770" spans="1:2" x14ac:dyDescent="0.25">
      <c r="A26770">
        <v>83080</v>
      </c>
      <c r="B26770" t="s">
        <v>20788</v>
      </c>
    </row>
    <row r="26771" spans="1:2" x14ac:dyDescent="0.25">
      <c r="A26771">
        <v>83081</v>
      </c>
      <c r="B26771" t="s">
        <v>20789</v>
      </c>
    </row>
    <row r="26772" spans="1:2" x14ac:dyDescent="0.25">
      <c r="A26772">
        <v>83083</v>
      </c>
      <c r="B26772" t="s">
        <v>20789</v>
      </c>
    </row>
    <row r="26773" spans="1:2" x14ac:dyDescent="0.25">
      <c r="A26773">
        <v>83088</v>
      </c>
      <c r="B26773" t="s">
        <v>20790</v>
      </c>
    </row>
    <row r="26774" spans="1:2" x14ac:dyDescent="0.25">
      <c r="A26774">
        <v>83093</v>
      </c>
      <c r="B26774" t="s">
        <v>3213</v>
      </c>
    </row>
    <row r="26775" spans="1:2" x14ac:dyDescent="0.25">
      <c r="A26775">
        <v>83098</v>
      </c>
      <c r="B26775" t="s">
        <v>2457</v>
      </c>
    </row>
    <row r="26776" spans="1:2" x14ac:dyDescent="0.25">
      <c r="A26776">
        <v>83099</v>
      </c>
      <c r="B26776" t="s">
        <v>2580</v>
      </c>
    </row>
    <row r="26777" spans="1:2" x14ac:dyDescent="0.25">
      <c r="A26777">
        <v>83101</v>
      </c>
      <c r="B26777" t="s">
        <v>2580</v>
      </c>
    </row>
    <row r="26778" spans="1:2" x14ac:dyDescent="0.25">
      <c r="A26778">
        <v>83102</v>
      </c>
      <c r="B26778" t="s">
        <v>2603</v>
      </c>
    </row>
    <row r="26779" spans="1:2" x14ac:dyDescent="0.25">
      <c r="A26779">
        <v>83104</v>
      </c>
      <c r="B26779" t="s">
        <v>2603</v>
      </c>
    </row>
    <row r="26780" spans="1:2" x14ac:dyDescent="0.25">
      <c r="A26780">
        <v>83109</v>
      </c>
      <c r="B26780" t="s">
        <v>20791</v>
      </c>
    </row>
    <row r="26781" spans="1:2" x14ac:dyDescent="0.25">
      <c r="A26781">
        <v>83110</v>
      </c>
      <c r="B26781" t="s">
        <v>1358</v>
      </c>
    </row>
    <row r="26782" spans="1:2" x14ac:dyDescent="0.25">
      <c r="A26782">
        <v>83112</v>
      </c>
      <c r="B26782" t="s">
        <v>1358</v>
      </c>
    </row>
    <row r="26783" spans="1:2" x14ac:dyDescent="0.25">
      <c r="A26783">
        <v>83113</v>
      </c>
      <c r="B26783" t="s">
        <v>1701</v>
      </c>
    </row>
    <row r="26784" spans="1:2" x14ac:dyDescent="0.25">
      <c r="A26784">
        <v>83115</v>
      </c>
      <c r="B26784" t="s">
        <v>1701</v>
      </c>
    </row>
    <row r="26785" spans="1:2" x14ac:dyDescent="0.25">
      <c r="A26785">
        <v>83119</v>
      </c>
      <c r="B26785" t="s">
        <v>20792</v>
      </c>
    </row>
    <row r="26786" spans="1:2" x14ac:dyDescent="0.25">
      <c r="A26786">
        <v>83119</v>
      </c>
      <c r="B26786" t="s">
        <v>20793</v>
      </c>
    </row>
    <row r="26787" spans="1:2" x14ac:dyDescent="0.25">
      <c r="A26787">
        <v>83119</v>
      </c>
      <c r="B26787" t="s">
        <v>20794</v>
      </c>
    </row>
    <row r="26788" spans="1:2" x14ac:dyDescent="0.25">
      <c r="A26788">
        <v>83119</v>
      </c>
      <c r="B26788" t="s">
        <v>6384</v>
      </c>
    </row>
    <row r="26789" spans="1:2" x14ac:dyDescent="0.25">
      <c r="A26789">
        <v>83119</v>
      </c>
      <c r="B26789" t="s">
        <v>1761</v>
      </c>
    </row>
    <row r="26790" spans="1:2" x14ac:dyDescent="0.25">
      <c r="A26790">
        <v>83120</v>
      </c>
      <c r="B26790" t="s">
        <v>1915</v>
      </c>
    </row>
    <row r="26791" spans="1:2" x14ac:dyDescent="0.25">
      <c r="A26791">
        <v>83122</v>
      </c>
      <c r="B26791" t="s">
        <v>1915</v>
      </c>
    </row>
    <row r="26792" spans="1:2" x14ac:dyDescent="0.25">
      <c r="A26792">
        <v>83123</v>
      </c>
      <c r="B26792" t="s">
        <v>20795</v>
      </c>
    </row>
    <row r="26793" spans="1:2" x14ac:dyDescent="0.25">
      <c r="A26793">
        <v>83125</v>
      </c>
      <c r="B26793" t="s">
        <v>1293</v>
      </c>
    </row>
    <row r="26794" spans="1:2" x14ac:dyDescent="0.25">
      <c r="A26794">
        <v>83126</v>
      </c>
      <c r="B26794" t="s">
        <v>1352</v>
      </c>
    </row>
    <row r="26795" spans="1:2" x14ac:dyDescent="0.25">
      <c r="A26795">
        <v>83128</v>
      </c>
      <c r="B26795" t="s">
        <v>20796</v>
      </c>
    </row>
    <row r="26796" spans="1:2" x14ac:dyDescent="0.25">
      <c r="A26796">
        <v>83129</v>
      </c>
      <c r="B26796" t="s">
        <v>1502</v>
      </c>
    </row>
    <row r="26797" spans="1:2" x14ac:dyDescent="0.25">
      <c r="A26797">
        <v>83131</v>
      </c>
      <c r="B26797" t="s">
        <v>1729</v>
      </c>
    </row>
    <row r="26798" spans="1:2" x14ac:dyDescent="0.25">
      <c r="A26798">
        <v>83132</v>
      </c>
      <c r="B26798" t="s">
        <v>1815</v>
      </c>
    </row>
    <row r="26799" spans="1:2" x14ac:dyDescent="0.25">
      <c r="A26799">
        <v>83134</v>
      </c>
      <c r="B26799" t="s">
        <v>2573</v>
      </c>
    </row>
    <row r="26800" spans="1:2" x14ac:dyDescent="0.25">
      <c r="A26800">
        <v>83135</v>
      </c>
      <c r="B26800" t="s">
        <v>2589</v>
      </c>
    </row>
    <row r="26801" spans="1:2" x14ac:dyDescent="0.25">
      <c r="A26801">
        <v>83137</v>
      </c>
      <c r="B26801" t="s">
        <v>20797</v>
      </c>
    </row>
    <row r="26802" spans="1:2" x14ac:dyDescent="0.25">
      <c r="A26802">
        <v>83139</v>
      </c>
      <c r="B26802" t="s">
        <v>1978</v>
      </c>
    </row>
    <row r="26803" spans="1:2" x14ac:dyDescent="0.25">
      <c r="A26803">
        <v>83209</v>
      </c>
      <c r="B26803" t="s">
        <v>20798</v>
      </c>
    </row>
    <row r="26804" spans="1:2" x14ac:dyDescent="0.25">
      <c r="A26804">
        <v>83209</v>
      </c>
      <c r="B26804" t="s">
        <v>20799</v>
      </c>
    </row>
    <row r="26805" spans="1:2" x14ac:dyDescent="0.25">
      <c r="A26805">
        <v>83224</v>
      </c>
      <c r="B26805" t="s">
        <v>1426</v>
      </c>
    </row>
    <row r="26806" spans="1:2" x14ac:dyDescent="0.25">
      <c r="A26806">
        <v>83224</v>
      </c>
      <c r="B26806" t="s">
        <v>1986</v>
      </c>
    </row>
    <row r="26807" spans="1:2" x14ac:dyDescent="0.25">
      <c r="A26807">
        <v>83229</v>
      </c>
      <c r="B26807" t="s">
        <v>1131</v>
      </c>
    </row>
    <row r="26808" spans="1:2" x14ac:dyDescent="0.25">
      <c r="A26808">
        <v>83233</v>
      </c>
      <c r="B26808" t="s">
        <v>1191</v>
      </c>
    </row>
    <row r="26809" spans="1:2" x14ac:dyDescent="0.25">
      <c r="A26809">
        <v>83234</v>
      </c>
      <c r="B26809" t="s">
        <v>20800</v>
      </c>
    </row>
    <row r="26810" spans="1:2" x14ac:dyDescent="0.25">
      <c r="A26810">
        <v>83236</v>
      </c>
      <c r="B26810" t="s">
        <v>20800</v>
      </c>
    </row>
    <row r="26811" spans="1:2" x14ac:dyDescent="0.25">
      <c r="A26811">
        <v>83242</v>
      </c>
      <c r="B26811" t="s">
        <v>20801</v>
      </c>
    </row>
    <row r="26812" spans="1:2" x14ac:dyDescent="0.25">
      <c r="A26812">
        <v>83246</v>
      </c>
      <c r="B26812" t="s">
        <v>20802</v>
      </c>
    </row>
    <row r="26813" spans="1:2" x14ac:dyDescent="0.25">
      <c r="A26813">
        <v>83250</v>
      </c>
      <c r="B26813" t="s">
        <v>20803</v>
      </c>
    </row>
    <row r="26814" spans="1:2" x14ac:dyDescent="0.25">
      <c r="A26814">
        <v>83250</v>
      </c>
      <c r="B26814" t="s">
        <v>20804</v>
      </c>
    </row>
    <row r="26815" spans="1:2" x14ac:dyDescent="0.25">
      <c r="A26815">
        <v>83250</v>
      </c>
      <c r="B26815" t="s">
        <v>20805</v>
      </c>
    </row>
    <row r="26816" spans="1:2" x14ac:dyDescent="0.25">
      <c r="A26816">
        <v>83251</v>
      </c>
      <c r="B26816" t="s">
        <v>1882</v>
      </c>
    </row>
    <row r="26817" spans="1:2" x14ac:dyDescent="0.25">
      <c r="A26817">
        <v>83253</v>
      </c>
      <c r="B26817" t="s">
        <v>1882</v>
      </c>
    </row>
    <row r="26818" spans="1:2" x14ac:dyDescent="0.25">
      <c r="A26818">
        <v>83254</v>
      </c>
      <c r="B26818" t="s">
        <v>20806</v>
      </c>
    </row>
    <row r="26819" spans="1:2" x14ac:dyDescent="0.25">
      <c r="A26819">
        <v>83256</v>
      </c>
      <c r="B26819" t="s">
        <v>20807</v>
      </c>
    </row>
    <row r="26820" spans="1:2" x14ac:dyDescent="0.25">
      <c r="A26820">
        <v>83256</v>
      </c>
      <c r="B26820" t="s">
        <v>20808</v>
      </c>
    </row>
    <row r="26821" spans="1:2" x14ac:dyDescent="0.25">
      <c r="A26821">
        <v>83257</v>
      </c>
      <c r="B26821" t="s">
        <v>20809</v>
      </c>
    </row>
    <row r="26822" spans="1:2" x14ac:dyDescent="0.25">
      <c r="A26822">
        <v>83259</v>
      </c>
      <c r="B26822" t="s">
        <v>1931</v>
      </c>
    </row>
    <row r="26823" spans="1:2" x14ac:dyDescent="0.25">
      <c r="A26823">
        <v>83278</v>
      </c>
      <c r="B26823" t="s">
        <v>20810</v>
      </c>
    </row>
    <row r="26824" spans="1:2" x14ac:dyDescent="0.25">
      <c r="A26824">
        <v>83301</v>
      </c>
      <c r="B26824" t="s">
        <v>20811</v>
      </c>
    </row>
    <row r="26825" spans="1:2" x14ac:dyDescent="0.25">
      <c r="A26825">
        <v>83308</v>
      </c>
      <c r="B26825" t="s">
        <v>2037</v>
      </c>
    </row>
    <row r="26826" spans="1:2" x14ac:dyDescent="0.25">
      <c r="A26826">
        <v>83313</v>
      </c>
      <c r="B26826" t="s">
        <v>20771</v>
      </c>
    </row>
    <row r="26827" spans="1:2" x14ac:dyDescent="0.25">
      <c r="A26827">
        <v>83313</v>
      </c>
      <c r="B26827" t="s">
        <v>20812</v>
      </c>
    </row>
    <row r="26828" spans="1:2" x14ac:dyDescent="0.25">
      <c r="A26828">
        <v>83317</v>
      </c>
      <c r="B26828" t="s">
        <v>20813</v>
      </c>
    </row>
    <row r="26829" spans="1:2" x14ac:dyDescent="0.25">
      <c r="A26829">
        <v>83317</v>
      </c>
      <c r="B26829" t="s">
        <v>20814</v>
      </c>
    </row>
    <row r="26830" spans="1:2" x14ac:dyDescent="0.25">
      <c r="A26830">
        <v>83317</v>
      </c>
      <c r="B26830" t="s">
        <v>2876</v>
      </c>
    </row>
    <row r="26831" spans="1:2" x14ac:dyDescent="0.25">
      <c r="A26831">
        <v>83317</v>
      </c>
      <c r="B26831" t="s">
        <v>6083</v>
      </c>
    </row>
    <row r="26832" spans="1:2" x14ac:dyDescent="0.25">
      <c r="A26832">
        <v>83317</v>
      </c>
      <c r="B26832" t="s">
        <v>20815</v>
      </c>
    </row>
    <row r="26833" spans="1:2" x14ac:dyDescent="0.25">
      <c r="A26833">
        <v>83317</v>
      </c>
      <c r="B26833" t="s">
        <v>20816</v>
      </c>
    </row>
    <row r="26834" spans="1:2" x14ac:dyDescent="0.25">
      <c r="A26834">
        <v>83317</v>
      </c>
      <c r="B26834" t="s">
        <v>20817</v>
      </c>
    </row>
    <row r="26835" spans="1:2" x14ac:dyDescent="0.25">
      <c r="A26835">
        <v>83317</v>
      </c>
      <c r="B26835" t="s">
        <v>20818</v>
      </c>
    </row>
    <row r="26836" spans="1:2" x14ac:dyDescent="0.25">
      <c r="A26836">
        <v>83317</v>
      </c>
      <c r="B26836" t="s">
        <v>20819</v>
      </c>
    </row>
    <row r="26837" spans="1:2" x14ac:dyDescent="0.25">
      <c r="A26837">
        <v>83317</v>
      </c>
      <c r="B26837" t="s">
        <v>20820</v>
      </c>
    </row>
    <row r="26838" spans="1:2" x14ac:dyDescent="0.25">
      <c r="A26838">
        <v>83324</v>
      </c>
      <c r="B26838" t="s">
        <v>1906</v>
      </c>
    </row>
    <row r="26839" spans="1:2" x14ac:dyDescent="0.25">
      <c r="A26839">
        <v>83329</v>
      </c>
      <c r="B26839" t="s">
        <v>20821</v>
      </c>
    </row>
    <row r="26840" spans="1:2" x14ac:dyDescent="0.25">
      <c r="A26840">
        <v>83329</v>
      </c>
      <c r="B26840" t="s">
        <v>20822</v>
      </c>
    </row>
    <row r="26841" spans="1:2" x14ac:dyDescent="0.25">
      <c r="A26841">
        <v>83329</v>
      </c>
      <c r="B26841" t="s">
        <v>20823</v>
      </c>
    </row>
    <row r="26842" spans="1:2" x14ac:dyDescent="0.25">
      <c r="A26842">
        <v>83329</v>
      </c>
      <c r="B26842" t="s">
        <v>16422</v>
      </c>
    </row>
    <row r="26843" spans="1:2" x14ac:dyDescent="0.25">
      <c r="A26843">
        <v>83329</v>
      </c>
      <c r="B26843" t="s">
        <v>20824</v>
      </c>
    </row>
    <row r="26844" spans="1:2" x14ac:dyDescent="0.25">
      <c r="A26844">
        <v>83329</v>
      </c>
      <c r="B26844" t="s">
        <v>20825</v>
      </c>
    </row>
    <row r="26845" spans="1:2" x14ac:dyDescent="0.25">
      <c r="A26845">
        <v>83329</v>
      </c>
      <c r="B26845" t="s">
        <v>20826</v>
      </c>
    </row>
    <row r="26846" spans="1:2" x14ac:dyDescent="0.25">
      <c r="A26846">
        <v>83329</v>
      </c>
      <c r="B26846" t="s">
        <v>6029</v>
      </c>
    </row>
    <row r="26847" spans="1:2" x14ac:dyDescent="0.25">
      <c r="A26847">
        <v>83329</v>
      </c>
      <c r="B26847" t="s">
        <v>20827</v>
      </c>
    </row>
    <row r="26848" spans="1:2" x14ac:dyDescent="0.25">
      <c r="A26848">
        <v>83329</v>
      </c>
      <c r="B26848" t="s">
        <v>20828</v>
      </c>
    </row>
    <row r="26849" spans="1:2" x14ac:dyDescent="0.25">
      <c r="A26849">
        <v>83329</v>
      </c>
      <c r="B26849" t="s">
        <v>9485</v>
      </c>
    </row>
    <row r="26850" spans="1:2" x14ac:dyDescent="0.25">
      <c r="A26850">
        <v>83329</v>
      </c>
      <c r="B26850" t="s">
        <v>20829</v>
      </c>
    </row>
    <row r="26851" spans="1:2" x14ac:dyDescent="0.25">
      <c r="A26851">
        <v>83329</v>
      </c>
      <c r="B26851" t="s">
        <v>20830</v>
      </c>
    </row>
    <row r="26852" spans="1:2" x14ac:dyDescent="0.25">
      <c r="A26852">
        <v>83329</v>
      </c>
      <c r="B26852" t="s">
        <v>17820</v>
      </c>
    </row>
    <row r="26853" spans="1:2" x14ac:dyDescent="0.25">
      <c r="A26853">
        <v>83329</v>
      </c>
      <c r="B26853" t="s">
        <v>20831</v>
      </c>
    </row>
    <row r="26854" spans="1:2" x14ac:dyDescent="0.25">
      <c r="A26854">
        <v>83329</v>
      </c>
      <c r="B26854" t="s">
        <v>20832</v>
      </c>
    </row>
    <row r="26855" spans="1:2" x14ac:dyDescent="0.25">
      <c r="A26855">
        <v>83329</v>
      </c>
      <c r="B26855" t="s">
        <v>20833</v>
      </c>
    </row>
    <row r="26856" spans="1:2" x14ac:dyDescent="0.25">
      <c r="A26856">
        <v>83329</v>
      </c>
      <c r="B26856" t="s">
        <v>20834</v>
      </c>
    </row>
    <row r="26857" spans="1:2" x14ac:dyDescent="0.25">
      <c r="A26857">
        <v>83329</v>
      </c>
      <c r="B26857" t="s">
        <v>20835</v>
      </c>
    </row>
    <row r="26858" spans="1:2" x14ac:dyDescent="0.25">
      <c r="A26858">
        <v>83329</v>
      </c>
      <c r="B26858" t="s">
        <v>20836</v>
      </c>
    </row>
    <row r="26859" spans="1:2" x14ac:dyDescent="0.25">
      <c r="A26859">
        <v>83329</v>
      </c>
      <c r="B26859" t="s">
        <v>20837</v>
      </c>
    </row>
    <row r="26860" spans="1:2" x14ac:dyDescent="0.25">
      <c r="A26860">
        <v>83329</v>
      </c>
      <c r="B26860" t="s">
        <v>20838</v>
      </c>
    </row>
    <row r="26861" spans="1:2" x14ac:dyDescent="0.25">
      <c r="A26861">
        <v>83329</v>
      </c>
      <c r="B26861" t="s">
        <v>20839</v>
      </c>
    </row>
    <row r="26862" spans="1:2" x14ac:dyDescent="0.25">
      <c r="A26862">
        <v>83329</v>
      </c>
      <c r="B26862" t="s">
        <v>20840</v>
      </c>
    </row>
    <row r="26863" spans="1:2" x14ac:dyDescent="0.25">
      <c r="A26863">
        <v>83329</v>
      </c>
      <c r="B26863" t="s">
        <v>20841</v>
      </c>
    </row>
    <row r="26864" spans="1:2" x14ac:dyDescent="0.25">
      <c r="A26864">
        <v>83329</v>
      </c>
      <c r="B26864" t="s">
        <v>20842</v>
      </c>
    </row>
    <row r="26865" spans="1:2" x14ac:dyDescent="0.25">
      <c r="A26865">
        <v>83329</v>
      </c>
      <c r="B26865" t="s">
        <v>7237</v>
      </c>
    </row>
    <row r="26866" spans="1:2" x14ac:dyDescent="0.25">
      <c r="A26866">
        <v>83329</v>
      </c>
      <c r="B26866" t="s">
        <v>20843</v>
      </c>
    </row>
    <row r="26867" spans="1:2" x14ac:dyDescent="0.25">
      <c r="A26867">
        <v>83329</v>
      </c>
      <c r="B26867" t="s">
        <v>20844</v>
      </c>
    </row>
    <row r="26868" spans="1:2" x14ac:dyDescent="0.25">
      <c r="A26868">
        <v>83329</v>
      </c>
      <c r="B26868" t="s">
        <v>20845</v>
      </c>
    </row>
    <row r="26869" spans="1:2" x14ac:dyDescent="0.25">
      <c r="A26869">
        <v>83329</v>
      </c>
      <c r="B26869" t="s">
        <v>20846</v>
      </c>
    </row>
    <row r="26870" spans="1:2" x14ac:dyDescent="0.25">
      <c r="A26870">
        <v>83329</v>
      </c>
      <c r="B26870" t="s">
        <v>787</v>
      </c>
    </row>
    <row r="26871" spans="1:2" x14ac:dyDescent="0.25">
      <c r="A26871">
        <v>83329</v>
      </c>
      <c r="B26871" t="s">
        <v>20847</v>
      </c>
    </row>
    <row r="26872" spans="1:2" x14ac:dyDescent="0.25">
      <c r="A26872">
        <v>83334</v>
      </c>
      <c r="B26872" t="s">
        <v>1518</v>
      </c>
    </row>
    <row r="26873" spans="1:2" x14ac:dyDescent="0.25">
      <c r="A26873">
        <v>83339</v>
      </c>
      <c r="B26873" t="s">
        <v>20848</v>
      </c>
    </row>
    <row r="26874" spans="1:2" x14ac:dyDescent="0.25">
      <c r="A26874">
        <v>83340</v>
      </c>
      <c r="B26874" t="s">
        <v>20849</v>
      </c>
    </row>
    <row r="26875" spans="1:2" x14ac:dyDescent="0.25">
      <c r="A26875">
        <v>83342</v>
      </c>
      <c r="B26875" t="s">
        <v>20849</v>
      </c>
    </row>
    <row r="26876" spans="1:2" x14ac:dyDescent="0.25">
      <c r="A26876">
        <v>83346</v>
      </c>
      <c r="B26876" t="s">
        <v>3974</v>
      </c>
    </row>
    <row r="26877" spans="1:2" x14ac:dyDescent="0.25">
      <c r="A26877">
        <v>83346</v>
      </c>
      <c r="B26877" t="s">
        <v>20850</v>
      </c>
    </row>
    <row r="26878" spans="1:2" x14ac:dyDescent="0.25">
      <c r="A26878">
        <v>83346</v>
      </c>
      <c r="B26878" t="s">
        <v>20851</v>
      </c>
    </row>
    <row r="26879" spans="1:2" x14ac:dyDescent="0.25">
      <c r="A26879">
        <v>83347</v>
      </c>
      <c r="B26879" t="s">
        <v>1779</v>
      </c>
    </row>
    <row r="26880" spans="1:2" x14ac:dyDescent="0.25">
      <c r="A26880">
        <v>83349</v>
      </c>
      <c r="B26880" t="s">
        <v>1779</v>
      </c>
    </row>
    <row r="26881" spans="1:2" x14ac:dyDescent="0.25">
      <c r="A26881">
        <v>83350</v>
      </c>
      <c r="B26881" t="s">
        <v>20852</v>
      </c>
    </row>
    <row r="26882" spans="1:2" x14ac:dyDescent="0.25">
      <c r="A26882">
        <v>83352</v>
      </c>
      <c r="B26882" t="s">
        <v>20852</v>
      </c>
    </row>
    <row r="26883" spans="1:2" x14ac:dyDescent="0.25">
      <c r="A26883">
        <v>83353</v>
      </c>
      <c r="B26883" t="s">
        <v>20853</v>
      </c>
    </row>
    <row r="26884" spans="1:2" x14ac:dyDescent="0.25">
      <c r="A26884">
        <v>83355</v>
      </c>
      <c r="B26884" t="s">
        <v>20853</v>
      </c>
    </row>
    <row r="26885" spans="1:2" x14ac:dyDescent="0.25">
      <c r="A26885">
        <v>83356</v>
      </c>
      <c r="B26885" t="s">
        <v>20854</v>
      </c>
    </row>
    <row r="26886" spans="1:2" x14ac:dyDescent="0.25">
      <c r="A26886">
        <v>83358</v>
      </c>
      <c r="B26886" t="s">
        <v>20855</v>
      </c>
    </row>
    <row r="26887" spans="1:2" x14ac:dyDescent="0.25">
      <c r="A26887">
        <v>83358</v>
      </c>
      <c r="B26887" t="s">
        <v>20854</v>
      </c>
    </row>
    <row r="26888" spans="1:2" x14ac:dyDescent="0.25">
      <c r="A26888">
        <v>83359</v>
      </c>
      <c r="B26888" t="s">
        <v>20856</v>
      </c>
    </row>
    <row r="26889" spans="1:2" x14ac:dyDescent="0.25">
      <c r="A26889">
        <v>83359</v>
      </c>
      <c r="B26889" t="s">
        <v>20857</v>
      </c>
    </row>
    <row r="26890" spans="1:2" x14ac:dyDescent="0.25">
      <c r="A26890">
        <v>83359</v>
      </c>
      <c r="B26890" t="s">
        <v>20858</v>
      </c>
    </row>
    <row r="26891" spans="1:2" x14ac:dyDescent="0.25">
      <c r="A26891">
        <v>83359</v>
      </c>
      <c r="B26891" t="s">
        <v>20859</v>
      </c>
    </row>
    <row r="26892" spans="1:2" x14ac:dyDescent="0.25">
      <c r="A26892">
        <v>83359</v>
      </c>
      <c r="B26892" t="s">
        <v>20860</v>
      </c>
    </row>
    <row r="26893" spans="1:2" x14ac:dyDescent="0.25">
      <c r="A26893">
        <v>83359</v>
      </c>
      <c r="B26893" t="s">
        <v>20861</v>
      </c>
    </row>
    <row r="26894" spans="1:2" x14ac:dyDescent="0.25">
      <c r="A26894">
        <v>83361</v>
      </c>
      <c r="B26894" t="s">
        <v>1546</v>
      </c>
    </row>
    <row r="26895" spans="1:2" x14ac:dyDescent="0.25">
      <c r="A26895">
        <v>83362</v>
      </c>
      <c r="B26895" t="s">
        <v>988</v>
      </c>
    </row>
    <row r="26896" spans="1:2" x14ac:dyDescent="0.25">
      <c r="A26896">
        <v>83362</v>
      </c>
      <c r="B26896" t="s">
        <v>20862</v>
      </c>
    </row>
    <row r="26897" spans="1:2" x14ac:dyDescent="0.25">
      <c r="A26897">
        <v>83362</v>
      </c>
      <c r="B26897" t="s">
        <v>20863</v>
      </c>
    </row>
    <row r="26898" spans="1:2" x14ac:dyDescent="0.25">
      <c r="A26898">
        <v>83362</v>
      </c>
      <c r="B26898" t="s">
        <v>7764</v>
      </c>
    </row>
    <row r="26899" spans="1:2" x14ac:dyDescent="0.25">
      <c r="A26899">
        <v>83362</v>
      </c>
      <c r="B26899" t="s">
        <v>20864</v>
      </c>
    </row>
    <row r="26900" spans="1:2" x14ac:dyDescent="0.25">
      <c r="A26900">
        <v>83362</v>
      </c>
      <c r="B26900" t="s">
        <v>20865</v>
      </c>
    </row>
    <row r="26901" spans="1:2" x14ac:dyDescent="0.25">
      <c r="A26901">
        <v>83362</v>
      </c>
      <c r="B26901" t="s">
        <v>20866</v>
      </c>
    </row>
    <row r="26902" spans="1:2" x14ac:dyDescent="0.25">
      <c r="A26902">
        <v>83362</v>
      </c>
      <c r="B26902" t="s">
        <v>2005</v>
      </c>
    </row>
    <row r="26903" spans="1:2" x14ac:dyDescent="0.25">
      <c r="A26903">
        <v>83362</v>
      </c>
      <c r="B26903" t="s">
        <v>18650</v>
      </c>
    </row>
    <row r="26904" spans="1:2" x14ac:dyDescent="0.25">
      <c r="A26904">
        <v>83364</v>
      </c>
      <c r="B26904" t="s">
        <v>20867</v>
      </c>
    </row>
    <row r="26905" spans="1:2" x14ac:dyDescent="0.25">
      <c r="A26905">
        <v>83364</v>
      </c>
      <c r="B26905" t="s">
        <v>20868</v>
      </c>
    </row>
    <row r="26906" spans="1:2" x14ac:dyDescent="0.25">
      <c r="A26906">
        <v>83364</v>
      </c>
      <c r="B26906" t="s">
        <v>20869</v>
      </c>
    </row>
    <row r="26907" spans="1:2" x14ac:dyDescent="0.25">
      <c r="A26907">
        <v>83364</v>
      </c>
      <c r="B26907" t="s">
        <v>1136</v>
      </c>
    </row>
    <row r="26908" spans="1:2" x14ac:dyDescent="0.25">
      <c r="A26908">
        <v>83364</v>
      </c>
      <c r="B26908" t="s">
        <v>1146</v>
      </c>
    </row>
    <row r="26909" spans="1:2" x14ac:dyDescent="0.25">
      <c r="A26909">
        <v>83364</v>
      </c>
      <c r="B26909" t="s">
        <v>20870</v>
      </c>
    </row>
    <row r="26910" spans="1:2" x14ac:dyDescent="0.25">
      <c r="A26910">
        <v>83364</v>
      </c>
      <c r="B26910" t="s">
        <v>20871</v>
      </c>
    </row>
    <row r="26911" spans="1:2" x14ac:dyDescent="0.25">
      <c r="A26911">
        <v>83364</v>
      </c>
      <c r="B26911" t="s">
        <v>20872</v>
      </c>
    </row>
    <row r="26912" spans="1:2" x14ac:dyDescent="0.25">
      <c r="A26912">
        <v>83364</v>
      </c>
      <c r="B26912" t="s">
        <v>421</v>
      </c>
    </row>
    <row r="26913" spans="1:2" x14ac:dyDescent="0.25">
      <c r="A26913">
        <v>83364</v>
      </c>
      <c r="B26913" t="s">
        <v>20873</v>
      </c>
    </row>
    <row r="26914" spans="1:2" x14ac:dyDescent="0.25">
      <c r="A26914">
        <v>83364</v>
      </c>
      <c r="B26914" t="s">
        <v>20771</v>
      </c>
    </row>
    <row r="26915" spans="1:2" x14ac:dyDescent="0.25">
      <c r="A26915">
        <v>83364</v>
      </c>
      <c r="B26915" t="s">
        <v>428</v>
      </c>
    </row>
    <row r="26916" spans="1:2" x14ac:dyDescent="0.25">
      <c r="A26916">
        <v>83364</v>
      </c>
      <c r="B26916" t="s">
        <v>20874</v>
      </c>
    </row>
    <row r="26917" spans="1:2" x14ac:dyDescent="0.25">
      <c r="A26917">
        <v>83364</v>
      </c>
      <c r="B26917" t="s">
        <v>20875</v>
      </c>
    </row>
    <row r="26918" spans="1:2" x14ac:dyDescent="0.25">
      <c r="A26918">
        <v>83364</v>
      </c>
      <c r="B26918" t="s">
        <v>20876</v>
      </c>
    </row>
    <row r="26919" spans="1:2" x14ac:dyDescent="0.25">
      <c r="A26919">
        <v>83364</v>
      </c>
      <c r="B26919" t="s">
        <v>20877</v>
      </c>
    </row>
    <row r="26920" spans="1:2" x14ac:dyDescent="0.25">
      <c r="A26920">
        <v>83364</v>
      </c>
      <c r="B26920" t="s">
        <v>20878</v>
      </c>
    </row>
    <row r="26921" spans="1:2" x14ac:dyDescent="0.25">
      <c r="A26921">
        <v>83364</v>
      </c>
      <c r="B26921" t="s">
        <v>20879</v>
      </c>
    </row>
    <row r="26922" spans="1:2" x14ac:dyDescent="0.25">
      <c r="A26922">
        <v>83364</v>
      </c>
      <c r="B26922" t="s">
        <v>20880</v>
      </c>
    </row>
    <row r="26923" spans="1:2" x14ac:dyDescent="0.25">
      <c r="A26923">
        <v>83364</v>
      </c>
      <c r="B26923" t="s">
        <v>20881</v>
      </c>
    </row>
    <row r="26924" spans="1:2" x14ac:dyDescent="0.25">
      <c r="A26924">
        <v>83364</v>
      </c>
      <c r="B26924" t="s">
        <v>20881</v>
      </c>
    </row>
    <row r="26925" spans="1:2" x14ac:dyDescent="0.25">
      <c r="A26925">
        <v>83364</v>
      </c>
      <c r="B26925" t="s">
        <v>20882</v>
      </c>
    </row>
    <row r="26926" spans="1:2" x14ac:dyDescent="0.25">
      <c r="A26926">
        <v>83364</v>
      </c>
      <c r="B26926" t="s">
        <v>20883</v>
      </c>
    </row>
    <row r="26927" spans="1:2" x14ac:dyDescent="0.25">
      <c r="A26927">
        <v>83364</v>
      </c>
      <c r="B26927" t="s">
        <v>20884</v>
      </c>
    </row>
    <row r="26928" spans="1:2" x14ac:dyDescent="0.25">
      <c r="A26928">
        <v>83364</v>
      </c>
      <c r="B26928" t="s">
        <v>20885</v>
      </c>
    </row>
    <row r="26929" spans="1:2" x14ac:dyDescent="0.25">
      <c r="A26929">
        <v>83364</v>
      </c>
      <c r="B26929" t="s">
        <v>20886</v>
      </c>
    </row>
    <row r="26930" spans="1:2" x14ac:dyDescent="0.25">
      <c r="A26930">
        <v>83364</v>
      </c>
      <c r="B26930" t="s">
        <v>20887</v>
      </c>
    </row>
    <row r="26931" spans="1:2" x14ac:dyDescent="0.25">
      <c r="A26931">
        <v>83364</v>
      </c>
      <c r="B26931" t="s">
        <v>4520</v>
      </c>
    </row>
    <row r="26932" spans="1:2" x14ac:dyDescent="0.25">
      <c r="A26932">
        <v>83364</v>
      </c>
      <c r="B26932" t="s">
        <v>20888</v>
      </c>
    </row>
    <row r="26933" spans="1:2" x14ac:dyDescent="0.25">
      <c r="A26933">
        <v>83364</v>
      </c>
      <c r="B26933" t="s">
        <v>20889</v>
      </c>
    </row>
    <row r="26934" spans="1:2" x14ac:dyDescent="0.25">
      <c r="A26934">
        <v>83364</v>
      </c>
      <c r="B26934" t="s">
        <v>20890</v>
      </c>
    </row>
    <row r="26935" spans="1:2" x14ac:dyDescent="0.25">
      <c r="A26935">
        <v>83364</v>
      </c>
      <c r="B26935" t="s">
        <v>20891</v>
      </c>
    </row>
    <row r="26936" spans="1:2" x14ac:dyDescent="0.25">
      <c r="A26936">
        <v>83364</v>
      </c>
      <c r="B26936" t="s">
        <v>20892</v>
      </c>
    </row>
    <row r="26937" spans="1:2" x14ac:dyDescent="0.25">
      <c r="A26937">
        <v>83364</v>
      </c>
      <c r="B26937" t="s">
        <v>20893</v>
      </c>
    </row>
    <row r="26938" spans="1:2" x14ac:dyDescent="0.25">
      <c r="A26938">
        <v>83364</v>
      </c>
      <c r="B26938" t="s">
        <v>20894</v>
      </c>
    </row>
    <row r="26939" spans="1:2" x14ac:dyDescent="0.25">
      <c r="A26939">
        <v>83364</v>
      </c>
      <c r="B26939" t="s">
        <v>20895</v>
      </c>
    </row>
    <row r="26940" spans="1:2" x14ac:dyDescent="0.25">
      <c r="A26940">
        <v>83364</v>
      </c>
      <c r="B26940" t="s">
        <v>20896</v>
      </c>
    </row>
    <row r="26941" spans="1:2" x14ac:dyDescent="0.25">
      <c r="A26941">
        <v>83364</v>
      </c>
      <c r="B26941" t="s">
        <v>7782</v>
      </c>
    </row>
    <row r="26942" spans="1:2" x14ac:dyDescent="0.25">
      <c r="A26942">
        <v>83364</v>
      </c>
      <c r="B26942" t="s">
        <v>20897</v>
      </c>
    </row>
    <row r="26943" spans="1:2" x14ac:dyDescent="0.25">
      <c r="A26943">
        <v>83364</v>
      </c>
      <c r="B26943" t="s">
        <v>20898</v>
      </c>
    </row>
    <row r="26944" spans="1:2" x14ac:dyDescent="0.25">
      <c r="A26944">
        <v>83364</v>
      </c>
      <c r="B26944" t="s">
        <v>20899</v>
      </c>
    </row>
    <row r="26945" spans="1:2" x14ac:dyDescent="0.25">
      <c r="A26945">
        <v>83364</v>
      </c>
      <c r="B26945" t="s">
        <v>20900</v>
      </c>
    </row>
    <row r="26946" spans="1:2" x14ac:dyDescent="0.25">
      <c r="A26946">
        <v>83364</v>
      </c>
      <c r="B26946" t="s">
        <v>20901</v>
      </c>
    </row>
    <row r="26947" spans="1:2" x14ac:dyDescent="0.25">
      <c r="A26947">
        <v>83364</v>
      </c>
      <c r="B26947" t="s">
        <v>20902</v>
      </c>
    </row>
    <row r="26948" spans="1:2" x14ac:dyDescent="0.25">
      <c r="A26948">
        <v>83364</v>
      </c>
      <c r="B26948" t="s">
        <v>20903</v>
      </c>
    </row>
    <row r="26949" spans="1:2" x14ac:dyDescent="0.25">
      <c r="A26949">
        <v>83364</v>
      </c>
      <c r="B26949" t="s">
        <v>920</v>
      </c>
    </row>
    <row r="26950" spans="1:2" x14ac:dyDescent="0.25">
      <c r="A26950">
        <v>83364</v>
      </c>
      <c r="B26950" t="s">
        <v>20904</v>
      </c>
    </row>
    <row r="26951" spans="1:2" x14ac:dyDescent="0.25">
      <c r="A26951">
        <v>83364</v>
      </c>
      <c r="B26951" t="s">
        <v>20905</v>
      </c>
    </row>
    <row r="26952" spans="1:2" x14ac:dyDescent="0.25">
      <c r="A26952">
        <v>83364</v>
      </c>
      <c r="B26952" t="s">
        <v>804</v>
      </c>
    </row>
    <row r="26953" spans="1:2" x14ac:dyDescent="0.25">
      <c r="A26953">
        <v>83365</v>
      </c>
      <c r="B26953" t="s">
        <v>1729</v>
      </c>
    </row>
    <row r="26954" spans="1:2" x14ac:dyDescent="0.25">
      <c r="A26954">
        <v>83367</v>
      </c>
      <c r="B26954" t="s">
        <v>20906</v>
      </c>
    </row>
    <row r="26955" spans="1:2" x14ac:dyDescent="0.25">
      <c r="A26955">
        <v>83367</v>
      </c>
      <c r="B26955" t="s">
        <v>20907</v>
      </c>
    </row>
    <row r="26956" spans="1:2" x14ac:dyDescent="0.25">
      <c r="A26956">
        <v>83367</v>
      </c>
      <c r="B26956" t="s">
        <v>1800</v>
      </c>
    </row>
    <row r="26957" spans="1:2" x14ac:dyDescent="0.25">
      <c r="A26957">
        <v>83367</v>
      </c>
      <c r="B26957" t="s">
        <v>20908</v>
      </c>
    </row>
    <row r="26958" spans="1:2" x14ac:dyDescent="0.25">
      <c r="A26958">
        <v>83367</v>
      </c>
      <c r="B26958" t="s">
        <v>20909</v>
      </c>
    </row>
    <row r="26959" spans="1:2" x14ac:dyDescent="0.25">
      <c r="A26959">
        <v>83368</v>
      </c>
      <c r="B26959" t="s">
        <v>20910</v>
      </c>
    </row>
    <row r="26960" spans="1:2" x14ac:dyDescent="0.25">
      <c r="A26960">
        <v>83368</v>
      </c>
      <c r="B26960" t="s">
        <v>20911</v>
      </c>
    </row>
    <row r="26961" spans="1:2" x14ac:dyDescent="0.25">
      <c r="A26961">
        <v>83368</v>
      </c>
      <c r="B26961" t="s">
        <v>20912</v>
      </c>
    </row>
    <row r="26962" spans="1:2" x14ac:dyDescent="0.25">
      <c r="A26962">
        <v>83368</v>
      </c>
      <c r="B26962" t="s">
        <v>20913</v>
      </c>
    </row>
    <row r="26963" spans="1:2" x14ac:dyDescent="0.25">
      <c r="A26963">
        <v>83368</v>
      </c>
      <c r="B26963" t="s">
        <v>20914</v>
      </c>
    </row>
    <row r="26964" spans="1:2" x14ac:dyDescent="0.25">
      <c r="A26964">
        <v>83368</v>
      </c>
      <c r="B26964" t="s">
        <v>20801</v>
      </c>
    </row>
    <row r="26965" spans="1:2" x14ac:dyDescent="0.25">
      <c r="A26965">
        <v>83368</v>
      </c>
      <c r="B26965" t="s">
        <v>7237</v>
      </c>
    </row>
    <row r="26966" spans="1:2" x14ac:dyDescent="0.25">
      <c r="A26966">
        <v>83368</v>
      </c>
      <c r="B26966" t="s">
        <v>20915</v>
      </c>
    </row>
    <row r="26967" spans="1:2" x14ac:dyDescent="0.25">
      <c r="A26967">
        <v>83368</v>
      </c>
      <c r="B26967" t="s">
        <v>20916</v>
      </c>
    </row>
    <row r="26968" spans="1:2" x14ac:dyDescent="0.25">
      <c r="A26968">
        <v>83368</v>
      </c>
      <c r="B26968" t="s">
        <v>20917</v>
      </c>
    </row>
    <row r="26969" spans="1:2" x14ac:dyDescent="0.25">
      <c r="A26969">
        <v>83370</v>
      </c>
      <c r="B26969" t="s">
        <v>1970</v>
      </c>
    </row>
    <row r="26970" spans="1:2" x14ac:dyDescent="0.25">
      <c r="A26970">
        <v>83371</v>
      </c>
      <c r="B26970" t="s">
        <v>20918</v>
      </c>
    </row>
    <row r="26971" spans="1:2" x14ac:dyDescent="0.25">
      <c r="A26971">
        <v>83371</v>
      </c>
      <c r="B26971" t="s">
        <v>20919</v>
      </c>
    </row>
    <row r="26972" spans="1:2" x14ac:dyDescent="0.25">
      <c r="A26972">
        <v>83371</v>
      </c>
      <c r="B26972" t="s">
        <v>20920</v>
      </c>
    </row>
    <row r="26973" spans="1:2" x14ac:dyDescent="0.25">
      <c r="A26973">
        <v>83371</v>
      </c>
      <c r="B26973" t="s">
        <v>20921</v>
      </c>
    </row>
    <row r="26974" spans="1:2" x14ac:dyDescent="0.25">
      <c r="A26974">
        <v>83371</v>
      </c>
      <c r="B26974" t="s">
        <v>20922</v>
      </c>
    </row>
    <row r="26975" spans="1:2" x14ac:dyDescent="0.25">
      <c r="A26975">
        <v>83371</v>
      </c>
      <c r="B26975" t="s">
        <v>20923</v>
      </c>
    </row>
    <row r="26976" spans="1:2" x14ac:dyDescent="0.25">
      <c r="A26976">
        <v>83371</v>
      </c>
      <c r="B26976" t="s">
        <v>20924</v>
      </c>
    </row>
    <row r="26977" spans="1:2" x14ac:dyDescent="0.25">
      <c r="A26977">
        <v>83371</v>
      </c>
      <c r="B26977" t="s">
        <v>20925</v>
      </c>
    </row>
    <row r="26978" spans="1:2" x14ac:dyDescent="0.25">
      <c r="A26978">
        <v>83371</v>
      </c>
      <c r="B26978" t="s">
        <v>7635</v>
      </c>
    </row>
    <row r="26979" spans="1:2" x14ac:dyDescent="0.25">
      <c r="A26979">
        <v>83371</v>
      </c>
      <c r="B26979" t="s">
        <v>20926</v>
      </c>
    </row>
    <row r="26980" spans="1:2" x14ac:dyDescent="0.25">
      <c r="A26980">
        <v>83373</v>
      </c>
      <c r="B26980" t="s">
        <v>20927</v>
      </c>
    </row>
    <row r="26981" spans="1:2" x14ac:dyDescent="0.25">
      <c r="A26981">
        <v>83374</v>
      </c>
      <c r="B26981" t="s">
        <v>20928</v>
      </c>
    </row>
    <row r="26982" spans="1:2" x14ac:dyDescent="0.25">
      <c r="A26982">
        <v>83374</v>
      </c>
      <c r="B26982" t="s">
        <v>20929</v>
      </c>
    </row>
    <row r="26983" spans="1:2" x14ac:dyDescent="0.25">
      <c r="A26983">
        <v>83374</v>
      </c>
      <c r="B26983" t="s">
        <v>20930</v>
      </c>
    </row>
    <row r="26984" spans="1:2" x14ac:dyDescent="0.25">
      <c r="A26984">
        <v>83374</v>
      </c>
      <c r="B26984" t="s">
        <v>20931</v>
      </c>
    </row>
    <row r="26985" spans="1:2" x14ac:dyDescent="0.25">
      <c r="A26985">
        <v>83374</v>
      </c>
      <c r="B26985" t="s">
        <v>20932</v>
      </c>
    </row>
    <row r="26986" spans="1:2" x14ac:dyDescent="0.25">
      <c r="A26986">
        <v>83374</v>
      </c>
      <c r="B26986" t="s">
        <v>20933</v>
      </c>
    </row>
    <row r="26987" spans="1:2" x14ac:dyDescent="0.25">
      <c r="A26987">
        <v>83374</v>
      </c>
      <c r="B26987" t="s">
        <v>20934</v>
      </c>
    </row>
    <row r="26988" spans="1:2" x14ac:dyDescent="0.25">
      <c r="A26988">
        <v>83374</v>
      </c>
      <c r="B26988" t="s">
        <v>9419</v>
      </c>
    </row>
    <row r="26989" spans="1:2" x14ac:dyDescent="0.25">
      <c r="A26989">
        <v>83374</v>
      </c>
      <c r="B26989" t="s">
        <v>20935</v>
      </c>
    </row>
    <row r="26990" spans="1:2" x14ac:dyDescent="0.25">
      <c r="A26990">
        <v>83374</v>
      </c>
      <c r="B26990" t="s">
        <v>20936</v>
      </c>
    </row>
    <row r="26991" spans="1:2" x14ac:dyDescent="0.25">
      <c r="A26991">
        <v>83374</v>
      </c>
      <c r="B26991" t="s">
        <v>20937</v>
      </c>
    </row>
    <row r="26992" spans="1:2" x14ac:dyDescent="0.25">
      <c r="A26992">
        <v>83374</v>
      </c>
      <c r="B26992" t="s">
        <v>20938</v>
      </c>
    </row>
    <row r="26993" spans="1:2" x14ac:dyDescent="0.25">
      <c r="A26993">
        <v>83374</v>
      </c>
      <c r="B26993" t="s">
        <v>20939</v>
      </c>
    </row>
    <row r="26994" spans="1:2" x14ac:dyDescent="0.25">
      <c r="A26994">
        <v>83376</v>
      </c>
      <c r="B26994" t="s">
        <v>20940</v>
      </c>
    </row>
    <row r="26995" spans="1:2" x14ac:dyDescent="0.25">
      <c r="A26995">
        <v>83376</v>
      </c>
      <c r="B26995" t="s">
        <v>20941</v>
      </c>
    </row>
    <row r="26996" spans="1:2" x14ac:dyDescent="0.25">
      <c r="A26996">
        <v>83376</v>
      </c>
      <c r="B26996" t="s">
        <v>20942</v>
      </c>
    </row>
    <row r="26997" spans="1:2" x14ac:dyDescent="0.25">
      <c r="A26997">
        <v>83376</v>
      </c>
      <c r="B26997" t="s">
        <v>20943</v>
      </c>
    </row>
    <row r="26998" spans="1:2" x14ac:dyDescent="0.25">
      <c r="A26998">
        <v>83377</v>
      </c>
      <c r="B26998" t="s">
        <v>20944</v>
      </c>
    </row>
    <row r="26999" spans="1:2" x14ac:dyDescent="0.25">
      <c r="A26999">
        <v>83377</v>
      </c>
      <c r="B26999" t="s">
        <v>2056</v>
      </c>
    </row>
    <row r="27000" spans="1:2" x14ac:dyDescent="0.25">
      <c r="A27000">
        <v>83379</v>
      </c>
      <c r="B27000" t="s">
        <v>20945</v>
      </c>
    </row>
    <row r="27001" spans="1:2" x14ac:dyDescent="0.25">
      <c r="A27001">
        <v>83379</v>
      </c>
      <c r="B27001" t="s">
        <v>20946</v>
      </c>
    </row>
    <row r="27002" spans="1:2" x14ac:dyDescent="0.25">
      <c r="A27002">
        <v>83379</v>
      </c>
      <c r="B27002" t="s">
        <v>20828</v>
      </c>
    </row>
    <row r="27003" spans="1:2" x14ac:dyDescent="0.25">
      <c r="A27003">
        <v>83379</v>
      </c>
      <c r="B27003" t="s">
        <v>20947</v>
      </c>
    </row>
    <row r="27004" spans="1:2" x14ac:dyDescent="0.25">
      <c r="A27004">
        <v>83379</v>
      </c>
      <c r="B27004" t="s">
        <v>20948</v>
      </c>
    </row>
    <row r="27005" spans="1:2" x14ac:dyDescent="0.25">
      <c r="A27005">
        <v>83379</v>
      </c>
      <c r="B27005" t="s">
        <v>600</v>
      </c>
    </row>
    <row r="27006" spans="1:2" x14ac:dyDescent="0.25">
      <c r="A27006">
        <v>83379</v>
      </c>
      <c r="B27006" t="s">
        <v>20949</v>
      </c>
    </row>
    <row r="27007" spans="1:2" x14ac:dyDescent="0.25">
      <c r="A27007">
        <v>83379</v>
      </c>
      <c r="B27007" t="s">
        <v>20950</v>
      </c>
    </row>
    <row r="27008" spans="1:2" x14ac:dyDescent="0.25">
      <c r="A27008">
        <v>83379</v>
      </c>
      <c r="B27008" t="s">
        <v>20951</v>
      </c>
    </row>
    <row r="27009" spans="1:2" x14ac:dyDescent="0.25">
      <c r="A27009">
        <v>83379</v>
      </c>
      <c r="B27009" t="s">
        <v>20952</v>
      </c>
    </row>
    <row r="27010" spans="1:2" x14ac:dyDescent="0.25">
      <c r="A27010">
        <v>83379</v>
      </c>
      <c r="B27010" t="s">
        <v>920</v>
      </c>
    </row>
    <row r="27011" spans="1:2" x14ac:dyDescent="0.25">
      <c r="A27011">
        <v>83379</v>
      </c>
      <c r="B27011" t="s">
        <v>20953</v>
      </c>
    </row>
    <row r="27012" spans="1:2" x14ac:dyDescent="0.25">
      <c r="A27012">
        <v>83379</v>
      </c>
      <c r="B27012" t="s">
        <v>20954</v>
      </c>
    </row>
    <row r="27013" spans="1:2" x14ac:dyDescent="0.25">
      <c r="A27013">
        <v>83395</v>
      </c>
      <c r="B27013" t="s">
        <v>20955</v>
      </c>
    </row>
    <row r="27014" spans="1:2" x14ac:dyDescent="0.25">
      <c r="A27014">
        <v>83402</v>
      </c>
      <c r="B27014" t="s">
        <v>20956</v>
      </c>
    </row>
    <row r="27015" spans="1:2" x14ac:dyDescent="0.25">
      <c r="A27015">
        <v>83404</v>
      </c>
      <c r="B27015" t="s">
        <v>20956</v>
      </c>
    </row>
    <row r="27016" spans="1:2" x14ac:dyDescent="0.25">
      <c r="A27016">
        <v>83410</v>
      </c>
      <c r="B27016" t="s">
        <v>20957</v>
      </c>
    </row>
    <row r="27017" spans="1:2" x14ac:dyDescent="0.25">
      <c r="A27017">
        <v>83411</v>
      </c>
      <c r="B27017" t="s">
        <v>20958</v>
      </c>
    </row>
    <row r="27018" spans="1:2" x14ac:dyDescent="0.25">
      <c r="A27018">
        <v>83413</v>
      </c>
      <c r="B27018" t="s">
        <v>20958</v>
      </c>
    </row>
    <row r="27019" spans="1:2" x14ac:dyDescent="0.25">
      <c r="A27019">
        <v>83414</v>
      </c>
      <c r="B27019" t="s">
        <v>6890</v>
      </c>
    </row>
    <row r="27020" spans="1:2" x14ac:dyDescent="0.25">
      <c r="A27020">
        <v>83416</v>
      </c>
      <c r="B27020" t="s">
        <v>6890</v>
      </c>
    </row>
    <row r="27021" spans="1:2" x14ac:dyDescent="0.25">
      <c r="A27021">
        <v>83417</v>
      </c>
      <c r="B27021" t="s">
        <v>1550</v>
      </c>
    </row>
    <row r="27022" spans="1:2" x14ac:dyDescent="0.25">
      <c r="A27022">
        <v>83419</v>
      </c>
      <c r="B27022" t="s">
        <v>20959</v>
      </c>
    </row>
    <row r="27023" spans="1:2" x14ac:dyDescent="0.25">
      <c r="A27023">
        <v>83419</v>
      </c>
      <c r="B27023" t="s">
        <v>20960</v>
      </c>
    </row>
    <row r="27024" spans="1:2" x14ac:dyDescent="0.25">
      <c r="A27024">
        <v>83419</v>
      </c>
      <c r="B27024" t="s">
        <v>20961</v>
      </c>
    </row>
    <row r="27025" spans="1:2" x14ac:dyDescent="0.25">
      <c r="A27025">
        <v>83419</v>
      </c>
      <c r="B27025" t="s">
        <v>20962</v>
      </c>
    </row>
    <row r="27026" spans="1:2" x14ac:dyDescent="0.25">
      <c r="A27026">
        <v>83419</v>
      </c>
      <c r="B27026" t="s">
        <v>20963</v>
      </c>
    </row>
    <row r="27027" spans="1:2" x14ac:dyDescent="0.25">
      <c r="A27027">
        <v>83419</v>
      </c>
      <c r="B27027" t="s">
        <v>20964</v>
      </c>
    </row>
    <row r="27028" spans="1:2" x14ac:dyDescent="0.25">
      <c r="A27028">
        <v>83419</v>
      </c>
      <c r="B27028" t="s">
        <v>20965</v>
      </c>
    </row>
    <row r="27029" spans="1:2" x14ac:dyDescent="0.25">
      <c r="A27029">
        <v>83419</v>
      </c>
      <c r="B27029" t="s">
        <v>6083</v>
      </c>
    </row>
    <row r="27030" spans="1:2" x14ac:dyDescent="0.25">
      <c r="A27030">
        <v>83419</v>
      </c>
      <c r="B27030" t="s">
        <v>20966</v>
      </c>
    </row>
    <row r="27031" spans="1:2" x14ac:dyDescent="0.25">
      <c r="A27031">
        <v>83419</v>
      </c>
      <c r="B27031" t="s">
        <v>611</v>
      </c>
    </row>
    <row r="27032" spans="1:2" x14ac:dyDescent="0.25">
      <c r="A27032">
        <v>83419</v>
      </c>
      <c r="B27032" t="s">
        <v>20967</v>
      </c>
    </row>
    <row r="27033" spans="1:2" x14ac:dyDescent="0.25">
      <c r="A27033">
        <v>83419</v>
      </c>
      <c r="B27033" t="s">
        <v>20968</v>
      </c>
    </row>
    <row r="27034" spans="1:2" x14ac:dyDescent="0.25">
      <c r="A27034">
        <v>83419</v>
      </c>
      <c r="B27034" t="s">
        <v>20864</v>
      </c>
    </row>
    <row r="27035" spans="1:2" x14ac:dyDescent="0.25">
      <c r="A27035">
        <v>83419</v>
      </c>
      <c r="B27035" t="s">
        <v>20969</v>
      </c>
    </row>
    <row r="27036" spans="1:2" x14ac:dyDescent="0.25">
      <c r="A27036">
        <v>83419</v>
      </c>
      <c r="B27036" t="s">
        <v>20865</v>
      </c>
    </row>
    <row r="27037" spans="1:2" x14ac:dyDescent="0.25">
      <c r="A27037">
        <v>83419</v>
      </c>
      <c r="B27037" t="s">
        <v>20970</v>
      </c>
    </row>
    <row r="27038" spans="1:2" x14ac:dyDescent="0.25">
      <c r="A27038">
        <v>83419</v>
      </c>
      <c r="B27038" t="s">
        <v>20971</v>
      </c>
    </row>
    <row r="27039" spans="1:2" x14ac:dyDescent="0.25">
      <c r="A27039">
        <v>83419</v>
      </c>
      <c r="B27039" t="s">
        <v>20972</v>
      </c>
    </row>
    <row r="27040" spans="1:2" x14ac:dyDescent="0.25">
      <c r="A27040">
        <v>83419</v>
      </c>
      <c r="B27040" t="s">
        <v>20973</v>
      </c>
    </row>
    <row r="27041" spans="1:2" x14ac:dyDescent="0.25">
      <c r="A27041">
        <v>83419</v>
      </c>
      <c r="B27041" t="s">
        <v>20909</v>
      </c>
    </row>
    <row r="27042" spans="1:2" x14ac:dyDescent="0.25">
      <c r="A27042">
        <v>83419</v>
      </c>
      <c r="B27042" t="s">
        <v>20974</v>
      </c>
    </row>
    <row r="27043" spans="1:2" x14ac:dyDescent="0.25">
      <c r="A27043">
        <v>83421</v>
      </c>
      <c r="B27043" t="s">
        <v>3213</v>
      </c>
    </row>
    <row r="27044" spans="1:2" x14ac:dyDescent="0.25">
      <c r="A27044">
        <v>83435</v>
      </c>
      <c r="B27044" t="s">
        <v>3213</v>
      </c>
    </row>
    <row r="27045" spans="1:2" x14ac:dyDescent="0.25">
      <c r="A27045">
        <v>83451</v>
      </c>
      <c r="B27045" t="s">
        <v>1811</v>
      </c>
    </row>
    <row r="27046" spans="1:2" x14ac:dyDescent="0.25">
      <c r="A27046">
        <v>83452</v>
      </c>
      <c r="B27046" t="s">
        <v>1118</v>
      </c>
    </row>
    <row r="27047" spans="1:2" x14ac:dyDescent="0.25">
      <c r="A27047">
        <v>83454</v>
      </c>
      <c r="B27047" t="s">
        <v>1118</v>
      </c>
    </row>
    <row r="27048" spans="1:2" x14ac:dyDescent="0.25">
      <c r="A27048">
        <v>83455</v>
      </c>
      <c r="B27048" t="s">
        <v>20975</v>
      </c>
    </row>
    <row r="27049" spans="1:2" x14ac:dyDescent="0.25">
      <c r="A27049">
        <v>83457</v>
      </c>
      <c r="B27049" t="s">
        <v>20975</v>
      </c>
    </row>
    <row r="27050" spans="1:2" x14ac:dyDescent="0.25">
      <c r="A27050">
        <v>83458</v>
      </c>
      <c r="B27050" t="s">
        <v>1939</v>
      </c>
    </row>
    <row r="27051" spans="1:2" x14ac:dyDescent="0.25">
      <c r="A27051">
        <v>83461</v>
      </c>
      <c r="B27051" t="s">
        <v>20976</v>
      </c>
    </row>
    <row r="27052" spans="1:2" x14ac:dyDescent="0.25">
      <c r="A27052">
        <v>83471</v>
      </c>
      <c r="B27052" t="s">
        <v>20976</v>
      </c>
    </row>
    <row r="27053" spans="1:2" x14ac:dyDescent="0.25">
      <c r="A27053">
        <v>83471</v>
      </c>
      <c r="B27053" t="s">
        <v>20977</v>
      </c>
    </row>
    <row r="27054" spans="1:2" x14ac:dyDescent="0.25">
      <c r="A27054">
        <v>83471</v>
      </c>
      <c r="B27054" t="s">
        <v>20978</v>
      </c>
    </row>
    <row r="27055" spans="1:2" x14ac:dyDescent="0.25">
      <c r="A27055">
        <v>83471</v>
      </c>
      <c r="B27055" t="s">
        <v>20979</v>
      </c>
    </row>
    <row r="27056" spans="1:2" x14ac:dyDescent="0.25">
      <c r="A27056">
        <v>83471</v>
      </c>
      <c r="B27056" t="s">
        <v>1942</v>
      </c>
    </row>
    <row r="27057" spans="1:2" x14ac:dyDescent="0.25">
      <c r="A27057">
        <v>83471</v>
      </c>
      <c r="B27057" t="s">
        <v>20980</v>
      </c>
    </row>
    <row r="27058" spans="1:2" x14ac:dyDescent="0.25">
      <c r="A27058">
        <v>83471</v>
      </c>
      <c r="B27058" t="s">
        <v>20981</v>
      </c>
    </row>
    <row r="27059" spans="1:2" x14ac:dyDescent="0.25">
      <c r="A27059">
        <v>83481</v>
      </c>
      <c r="B27059" t="s">
        <v>20982</v>
      </c>
    </row>
    <row r="27060" spans="1:2" x14ac:dyDescent="0.25">
      <c r="A27060">
        <v>83483</v>
      </c>
      <c r="B27060" t="s">
        <v>20982</v>
      </c>
    </row>
    <row r="27061" spans="1:2" x14ac:dyDescent="0.25">
      <c r="A27061">
        <v>83484</v>
      </c>
      <c r="B27061" t="s">
        <v>20983</v>
      </c>
    </row>
    <row r="27062" spans="1:2" x14ac:dyDescent="0.25">
      <c r="A27062">
        <v>83486</v>
      </c>
      <c r="B27062" t="s">
        <v>20984</v>
      </c>
    </row>
    <row r="27063" spans="1:2" x14ac:dyDescent="0.25">
      <c r="A27063">
        <v>83486</v>
      </c>
      <c r="B27063" t="s">
        <v>20983</v>
      </c>
    </row>
    <row r="27064" spans="1:2" x14ac:dyDescent="0.25">
      <c r="A27064">
        <v>83486</v>
      </c>
      <c r="B27064" t="s">
        <v>20985</v>
      </c>
    </row>
    <row r="27065" spans="1:2" x14ac:dyDescent="0.25">
      <c r="A27065">
        <v>83486</v>
      </c>
      <c r="B27065" t="s">
        <v>20986</v>
      </c>
    </row>
    <row r="27066" spans="1:2" x14ac:dyDescent="0.25">
      <c r="A27066">
        <v>83486</v>
      </c>
      <c r="B27066" t="s">
        <v>20987</v>
      </c>
    </row>
    <row r="27067" spans="1:2" x14ac:dyDescent="0.25">
      <c r="A27067">
        <v>83487</v>
      </c>
      <c r="B27067" t="s">
        <v>20988</v>
      </c>
    </row>
    <row r="27068" spans="1:2" x14ac:dyDescent="0.25">
      <c r="A27068">
        <v>83489</v>
      </c>
      <c r="B27068" t="s">
        <v>20989</v>
      </c>
    </row>
    <row r="27069" spans="1:2" x14ac:dyDescent="0.25">
      <c r="A27069">
        <v>83512</v>
      </c>
      <c r="B27069" t="s">
        <v>20990</v>
      </c>
    </row>
    <row r="27070" spans="1:2" x14ac:dyDescent="0.25">
      <c r="A27070">
        <v>83512</v>
      </c>
      <c r="B27070" t="s">
        <v>20991</v>
      </c>
    </row>
    <row r="27071" spans="1:2" x14ac:dyDescent="0.25">
      <c r="A27071">
        <v>83512</v>
      </c>
      <c r="B27071" t="s">
        <v>972</v>
      </c>
    </row>
    <row r="27072" spans="1:2" x14ac:dyDescent="0.25">
      <c r="A27072">
        <v>83513</v>
      </c>
      <c r="B27072" t="s">
        <v>20991</v>
      </c>
    </row>
    <row r="27073" spans="1:2" x14ac:dyDescent="0.25">
      <c r="A27073">
        <v>83527</v>
      </c>
      <c r="B27073" t="s">
        <v>20963</v>
      </c>
    </row>
    <row r="27074" spans="1:2" x14ac:dyDescent="0.25">
      <c r="A27074">
        <v>83527</v>
      </c>
      <c r="B27074" t="s">
        <v>495</v>
      </c>
    </row>
    <row r="27075" spans="1:2" x14ac:dyDescent="0.25">
      <c r="A27075">
        <v>83528</v>
      </c>
      <c r="B27075" t="s">
        <v>20992</v>
      </c>
    </row>
    <row r="27076" spans="1:2" x14ac:dyDescent="0.25">
      <c r="A27076">
        <v>83530</v>
      </c>
      <c r="B27076" t="s">
        <v>20992</v>
      </c>
    </row>
    <row r="27077" spans="1:2" x14ac:dyDescent="0.25">
      <c r="A27077">
        <v>83531</v>
      </c>
      <c r="B27077" t="s">
        <v>20993</v>
      </c>
    </row>
    <row r="27078" spans="1:2" x14ac:dyDescent="0.25">
      <c r="A27078">
        <v>83533</v>
      </c>
      <c r="B27078" t="s">
        <v>20993</v>
      </c>
    </row>
    <row r="27079" spans="1:2" x14ac:dyDescent="0.25">
      <c r="A27079">
        <v>83534</v>
      </c>
      <c r="B27079" t="s">
        <v>20994</v>
      </c>
    </row>
    <row r="27080" spans="1:2" x14ac:dyDescent="0.25">
      <c r="A27080">
        <v>83536</v>
      </c>
      <c r="B27080" t="s">
        <v>20994</v>
      </c>
    </row>
    <row r="27081" spans="1:2" x14ac:dyDescent="0.25">
      <c r="A27081">
        <v>83537</v>
      </c>
      <c r="B27081" t="s">
        <v>1803</v>
      </c>
    </row>
    <row r="27082" spans="1:2" x14ac:dyDescent="0.25">
      <c r="A27082">
        <v>83539</v>
      </c>
      <c r="B27082" t="s">
        <v>1803</v>
      </c>
    </row>
    <row r="27083" spans="1:2" x14ac:dyDescent="0.25">
      <c r="A27083">
        <v>83543</v>
      </c>
      <c r="B27083" t="s">
        <v>672</v>
      </c>
    </row>
    <row r="27084" spans="1:2" x14ac:dyDescent="0.25">
      <c r="A27084">
        <v>83544</v>
      </c>
      <c r="B27084" t="s">
        <v>20995</v>
      </c>
    </row>
    <row r="27085" spans="1:2" x14ac:dyDescent="0.25">
      <c r="A27085">
        <v>83546</v>
      </c>
      <c r="B27085" t="s">
        <v>1136</v>
      </c>
    </row>
    <row r="27086" spans="1:2" x14ac:dyDescent="0.25">
      <c r="A27086">
        <v>83546</v>
      </c>
      <c r="B27086" t="s">
        <v>988</v>
      </c>
    </row>
    <row r="27087" spans="1:2" x14ac:dyDescent="0.25">
      <c r="A27087">
        <v>83546</v>
      </c>
      <c r="B27087" t="s">
        <v>291</v>
      </c>
    </row>
    <row r="27088" spans="1:2" x14ac:dyDescent="0.25">
      <c r="A27088">
        <v>83546</v>
      </c>
      <c r="B27088" t="s">
        <v>20996</v>
      </c>
    </row>
    <row r="27089" spans="1:2" x14ac:dyDescent="0.25">
      <c r="A27089">
        <v>83546</v>
      </c>
      <c r="B27089" t="s">
        <v>20997</v>
      </c>
    </row>
    <row r="27090" spans="1:2" x14ac:dyDescent="0.25">
      <c r="A27090">
        <v>83546</v>
      </c>
      <c r="B27090" t="s">
        <v>19244</v>
      </c>
    </row>
    <row r="27091" spans="1:2" x14ac:dyDescent="0.25">
      <c r="A27091">
        <v>83546</v>
      </c>
      <c r="B27091" t="s">
        <v>20998</v>
      </c>
    </row>
    <row r="27092" spans="1:2" x14ac:dyDescent="0.25">
      <c r="A27092">
        <v>83546</v>
      </c>
      <c r="B27092" t="s">
        <v>20999</v>
      </c>
    </row>
    <row r="27093" spans="1:2" x14ac:dyDescent="0.25">
      <c r="A27093">
        <v>83546</v>
      </c>
      <c r="B27093" t="s">
        <v>21000</v>
      </c>
    </row>
    <row r="27094" spans="1:2" x14ac:dyDescent="0.25">
      <c r="A27094">
        <v>83546</v>
      </c>
      <c r="B27094" t="s">
        <v>4784</v>
      </c>
    </row>
    <row r="27095" spans="1:2" x14ac:dyDescent="0.25">
      <c r="A27095">
        <v>83546</v>
      </c>
      <c r="B27095" t="s">
        <v>20941</v>
      </c>
    </row>
    <row r="27096" spans="1:2" x14ac:dyDescent="0.25">
      <c r="A27096">
        <v>83546</v>
      </c>
      <c r="B27096" t="s">
        <v>18941</v>
      </c>
    </row>
    <row r="27097" spans="1:2" x14ac:dyDescent="0.25">
      <c r="A27097">
        <v>83546</v>
      </c>
      <c r="B27097" t="s">
        <v>21001</v>
      </c>
    </row>
    <row r="27098" spans="1:2" x14ac:dyDescent="0.25">
      <c r="A27098">
        <v>83546</v>
      </c>
      <c r="B27098" t="s">
        <v>21002</v>
      </c>
    </row>
    <row r="27099" spans="1:2" x14ac:dyDescent="0.25">
      <c r="A27099">
        <v>83546</v>
      </c>
      <c r="B27099" t="s">
        <v>21003</v>
      </c>
    </row>
    <row r="27100" spans="1:2" x14ac:dyDescent="0.25">
      <c r="A27100">
        <v>83546</v>
      </c>
      <c r="B27100" t="s">
        <v>21004</v>
      </c>
    </row>
    <row r="27101" spans="1:2" x14ac:dyDescent="0.25">
      <c r="A27101">
        <v>83546</v>
      </c>
      <c r="B27101" t="s">
        <v>21005</v>
      </c>
    </row>
    <row r="27102" spans="1:2" x14ac:dyDescent="0.25">
      <c r="A27102">
        <v>83546</v>
      </c>
      <c r="B27102" t="s">
        <v>13178</v>
      </c>
    </row>
    <row r="27103" spans="1:2" x14ac:dyDescent="0.25">
      <c r="A27103">
        <v>83546</v>
      </c>
      <c r="B27103" t="s">
        <v>21006</v>
      </c>
    </row>
    <row r="27104" spans="1:2" x14ac:dyDescent="0.25">
      <c r="A27104">
        <v>83546</v>
      </c>
      <c r="B27104" t="s">
        <v>21007</v>
      </c>
    </row>
    <row r="27105" spans="1:2" x14ac:dyDescent="0.25">
      <c r="A27105">
        <v>83546</v>
      </c>
      <c r="B27105" t="s">
        <v>21008</v>
      </c>
    </row>
    <row r="27106" spans="1:2" x14ac:dyDescent="0.25">
      <c r="A27106">
        <v>83546</v>
      </c>
      <c r="B27106" t="s">
        <v>21009</v>
      </c>
    </row>
    <row r="27107" spans="1:2" x14ac:dyDescent="0.25">
      <c r="A27107">
        <v>83546</v>
      </c>
      <c r="B27107" t="s">
        <v>786</v>
      </c>
    </row>
    <row r="27108" spans="1:2" x14ac:dyDescent="0.25">
      <c r="A27108">
        <v>83546</v>
      </c>
      <c r="B27108" t="s">
        <v>18912</v>
      </c>
    </row>
    <row r="27109" spans="1:2" x14ac:dyDescent="0.25">
      <c r="A27109">
        <v>83546</v>
      </c>
      <c r="B27109" t="s">
        <v>2143</v>
      </c>
    </row>
    <row r="27110" spans="1:2" x14ac:dyDescent="0.25">
      <c r="A27110">
        <v>83547</v>
      </c>
      <c r="B27110" t="s">
        <v>1145</v>
      </c>
    </row>
    <row r="27111" spans="1:2" x14ac:dyDescent="0.25">
      <c r="A27111">
        <v>83549</v>
      </c>
      <c r="B27111" t="s">
        <v>21010</v>
      </c>
    </row>
    <row r="27112" spans="1:2" x14ac:dyDescent="0.25">
      <c r="A27112">
        <v>83550</v>
      </c>
      <c r="B27112" t="s">
        <v>369</v>
      </c>
    </row>
    <row r="27113" spans="1:2" x14ac:dyDescent="0.25">
      <c r="A27113">
        <v>83552</v>
      </c>
      <c r="B27113" t="s">
        <v>21011</v>
      </c>
    </row>
    <row r="27114" spans="1:2" x14ac:dyDescent="0.25">
      <c r="A27114">
        <v>83552</v>
      </c>
      <c r="B27114" t="s">
        <v>21012</v>
      </c>
    </row>
    <row r="27115" spans="1:2" x14ac:dyDescent="0.25">
      <c r="A27115">
        <v>83552</v>
      </c>
      <c r="B27115" t="s">
        <v>20061</v>
      </c>
    </row>
    <row r="27116" spans="1:2" x14ac:dyDescent="0.25">
      <c r="A27116">
        <v>83552</v>
      </c>
      <c r="B27116" t="s">
        <v>21013</v>
      </c>
    </row>
    <row r="27117" spans="1:2" x14ac:dyDescent="0.25">
      <c r="A27117">
        <v>83552</v>
      </c>
      <c r="B27117" t="s">
        <v>21014</v>
      </c>
    </row>
    <row r="27118" spans="1:2" x14ac:dyDescent="0.25">
      <c r="A27118">
        <v>83552</v>
      </c>
      <c r="B27118" t="s">
        <v>21015</v>
      </c>
    </row>
    <row r="27119" spans="1:2" x14ac:dyDescent="0.25">
      <c r="A27119">
        <v>83552</v>
      </c>
      <c r="B27119" t="s">
        <v>21016</v>
      </c>
    </row>
    <row r="27120" spans="1:2" x14ac:dyDescent="0.25">
      <c r="A27120">
        <v>83552</v>
      </c>
      <c r="B27120" t="s">
        <v>21017</v>
      </c>
    </row>
    <row r="27121" spans="1:2" x14ac:dyDescent="0.25">
      <c r="A27121">
        <v>83552</v>
      </c>
      <c r="B27121" t="s">
        <v>21018</v>
      </c>
    </row>
    <row r="27122" spans="1:2" x14ac:dyDescent="0.25">
      <c r="A27122">
        <v>83552</v>
      </c>
      <c r="B27122" t="s">
        <v>2487</v>
      </c>
    </row>
    <row r="27123" spans="1:2" x14ac:dyDescent="0.25">
      <c r="A27123">
        <v>83552</v>
      </c>
      <c r="B27123" t="s">
        <v>20771</v>
      </c>
    </row>
    <row r="27124" spans="1:2" x14ac:dyDescent="0.25">
      <c r="A27124">
        <v>83552</v>
      </c>
      <c r="B27124" t="s">
        <v>21019</v>
      </c>
    </row>
    <row r="27125" spans="1:2" x14ac:dyDescent="0.25">
      <c r="A27125">
        <v>83552</v>
      </c>
      <c r="B27125" t="s">
        <v>21020</v>
      </c>
    </row>
    <row r="27126" spans="1:2" x14ac:dyDescent="0.25">
      <c r="A27126">
        <v>83552</v>
      </c>
      <c r="B27126" t="s">
        <v>21021</v>
      </c>
    </row>
    <row r="27127" spans="1:2" x14ac:dyDescent="0.25">
      <c r="A27127">
        <v>83552</v>
      </c>
      <c r="B27127" t="s">
        <v>21022</v>
      </c>
    </row>
    <row r="27128" spans="1:2" x14ac:dyDescent="0.25">
      <c r="A27128">
        <v>83552</v>
      </c>
      <c r="B27128" t="s">
        <v>21023</v>
      </c>
    </row>
    <row r="27129" spans="1:2" x14ac:dyDescent="0.25">
      <c r="A27129">
        <v>83552</v>
      </c>
      <c r="B27129" t="s">
        <v>21024</v>
      </c>
    </row>
    <row r="27130" spans="1:2" x14ac:dyDescent="0.25">
      <c r="A27130">
        <v>83552</v>
      </c>
      <c r="B27130" t="s">
        <v>21025</v>
      </c>
    </row>
    <row r="27131" spans="1:2" x14ac:dyDescent="0.25">
      <c r="A27131">
        <v>83552</v>
      </c>
      <c r="B27131" t="s">
        <v>21026</v>
      </c>
    </row>
    <row r="27132" spans="1:2" x14ac:dyDescent="0.25">
      <c r="A27132">
        <v>83552</v>
      </c>
      <c r="B27132" t="s">
        <v>21027</v>
      </c>
    </row>
    <row r="27133" spans="1:2" x14ac:dyDescent="0.25">
      <c r="A27133">
        <v>83552</v>
      </c>
      <c r="B27133" t="s">
        <v>21028</v>
      </c>
    </row>
    <row r="27134" spans="1:2" x14ac:dyDescent="0.25">
      <c r="A27134">
        <v>83552</v>
      </c>
      <c r="B27134" t="s">
        <v>21029</v>
      </c>
    </row>
    <row r="27135" spans="1:2" x14ac:dyDescent="0.25">
      <c r="A27135">
        <v>83552</v>
      </c>
      <c r="B27135" t="s">
        <v>20914</v>
      </c>
    </row>
    <row r="27136" spans="1:2" x14ac:dyDescent="0.25">
      <c r="A27136">
        <v>83552</v>
      </c>
      <c r="B27136" t="s">
        <v>21030</v>
      </c>
    </row>
    <row r="27137" spans="1:2" x14ac:dyDescent="0.25">
      <c r="A27137">
        <v>83552</v>
      </c>
      <c r="B27137" t="s">
        <v>1803</v>
      </c>
    </row>
    <row r="27138" spans="1:2" x14ac:dyDescent="0.25">
      <c r="A27138">
        <v>83552</v>
      </c>
      <c r="B27138" t="s">
        <v>21031</v>
      </c>
    </row>
    <row r="27139" spans="1:2" x14ac:dyDescent="0.25">
      <c r="A27139">
        <v>83552</v>
      </c>
      <c r="B27139" t="s">
        <v>660</v>
      </c>
    </row>
    <row r="27140" spans="1:2" x14ac:dyDescent="0.25">
      <c r="A27140">
        <v>83552</v>
      </c>
      <c r="B27140" t="s">
        <v>21004</v>
      </c>
    </row>
    <row r="27141" spans="1:2" x14ac:dyDescent="0.25">
      <c r="A27141">
        <v>83552</v>
      </c>
      <c r="B27141" t="s">
        <v>21032</v>
      </c>
    </row>
    <row r="27142" spans="1:2" x14ac:dyDescent="0.25">
      <c r="A27142">
        <v>83552</v>
      </c>
      <c r="B27142" t="s">
        <v>21033</v>
      </c>
    </row>
    <row r="27143" spans="1:2" x14ac:dyDescent="0.25">
      <c r="A27143">
        <v>83552</v>
      </c>
      <c r="B27143" t="s">
        <v>21034</v>
      </c>
    </row>
    <row r="27144" spans="1:2" x14ac:dyDescent="0.25">
      <c r="A27144">
        <v>83552</v>
      </c>
      <c r="B27144" t="s">
        <v>1993</v>
      </c>
    </row>
    <row r="27145" spans="1:2" x14ac:dyDescent="0.25">
      <c r="A27145">
        <v>83552</v>
      </c>
      <c r="B27145" t="s">
        <v>21035</v>
      </c>
    </row>
    <row r="27146" spans="1:2" x14ac:dyDescent="0.25">
      <c r="A27146">
        <v>83552</v>
      </c>
      <c r="B27146" t="s">
        <v>21036</v>
      </c>
    </row>
    <row r="27147" spans="1:2" x14ac:dyDescent="0.25">
      <c r="A27147">
        <v>83552</v>
      </c>
      <c r="B27147" t="s">
        <v>21037</v>
      </c>
    </row>
    <row r="27148" spans="1:2" x14ac:dyDescent="0.25">
      <c r="A27148">
        <v>83552</v>
      </c>
      <c r="B27148" t="s">
        <v>21038</v>
      </c>
    </row>
    <row r="27149" spans="1:2" x14ac:dyDescent="0.25">
      <c r="A27149">
        <v>83552</v>
      </c>
      <c r="B27149" t="s">
        <v>21039</v>
      </c>
    </row>
    <row r="27150" spans="1:2" x14ac:dyDescent="0.25">
      <c r="A27150">
        <v>83552</v>
      </c>
      <c r="B27150" t="s">
        <v>21040</v>
      </c>
    </row>
    <row r="27151" spans="1:2" x14ac:dyDescent="0.25">
      <c r="A27151">
        <v>83552</v>
      </c>
      <c r="B27151" t="s">
        <v>21041</v>
      </c>
    </row>
    <row r="27152" spans="1:2" x14ac:dyDescent="0.25">
      <c r="A27152">
        <v>83553</v>
      </c>
      <c r="B27152" t="s">
        <v>2483</v>
      </c>
    </row>
    <row r="27153" spans="1:2" x14ac:dyDescent="0.25">
      <c r="A27153">
        <v>83555</v>
      </c>
      <c r="B27153" t="s">
        <v>20994</v>
      </c>
    </row>
    <row r="27154" spans="1:2" x14ac:dyDescent="0.25">
      <c r="A27154">
        <v>83555</v>
      </c>
      <c r="B27154" t="s">
        <v>21042</v>
      </c>
    </row>
    <row r="27155" spans="1:2" x14ac:dyDescent="0.25">
      <c r="A27155">
        <v>83555</v>
      </c>
      <c r="B27155" t="s">
        <v>21043</v>
      </c>
    </row>
    <row r="27156" spans="1:2" x14ac:dyDescent="0.25">
      <c r="A27156">
        <v>83555</v>
      </c>
      <c r="B27156" t="s">
        <v>21044</v>
      </c>
    </row>
    <row r="27157" spans="1:2" x14ac:dyDescent="0.25">
      <c r="A27157">
        <v>83555</v>
      </c>
      <c r="B27157" t="s">
        <v>18718</v>
      </c>
    </row>
    <row r="27158" spans="1:2" x14ac:dyDescent="0.25">
      <c r="A27158">
        <v>83556</v>
      </c>
      <c r="B27158" t="s">
        <v>21045</v>
      </c>
    </row>
    <row r="27159" spans="1:2" x14ac:dyDescent="0.25">
      <c r="A27159">
        <v>83558</v>
      </c>
      <c r="B27159" t="s">
        <v>1634</v>
      </c>
    </row>
    <row r="27160" spans="1:2" x14ac:dyDescent="0.25">
      <c r="A27160">
        <v>83559</v>
      </c>
      <c r="B27160" t="s">
        <v>21046</v>
      </c>
    </row>
    <row r="27161" spans="1:2" x14ac:dyDescent="0.25">
      <c r="A27161">
        <v>83559</v>
      </c>
      <c r="B27161" t="s">
        <v>21047</v>
      </c>
    </row>
    <row r="27162" spans="1:2" x14ac:dyDescent="0.25">
      <c r="A27162">
        <v>83559</v>
      </c>
      <c r="B27162" t="s">
        <v>21048</v>
      </c>
    </row>
    <row r="27163" spans="1:2" x14ac:dyDescent="0.25">
      <c r="A27163">
        <v>83559</v>
      </c>
      <c r="B27163" t="s">
        <v>21049</v>
      </c>
    </row>
    <row r="27164" spans="1:2" x14ac:dyDescent="0.25">
      <c r="A27164">
        <v>83559</v>
      </c>
      <c r="B27164" t="s">
        <v>21050</v>
      </c>
    </row>
    <row r="27165" spans="1:2" x14ac:dyDescent="0.25">
      <c r="A27165">
        <v>83561</v>
      </c>
      <c r="B27165" t="s">
        <v>1850</v>
      </c>
    </row>
    <row r="27166" spans="1:2" x14ac:dyDescent="0.25">
      <c r="A27166">
        <v>83562</v>
      </c>
      <c r="B27166" t="s">
        <v>1857</v>
      </c>
    </row>
    <row r="27167" spans="1:2" x14ac:dyDescent="0.25">
      <c r="A27167">
        <v>83564</v>
      </c>
      <c r="B27167" t="s">
        <v>1981</v>
      </c>
    </row>
    <row r="27168" spans="1:2" x14ac:dyDescent="0.25">
      <c r="A27168">
        <v>83565</v>
      </c>
      <c r="B27168" t="s">
        <v>21051</v>
      </c>
    </row>
    <row r="27169" spans="1:2" x14ac:dyDescent="0.25">
      <c r="A27169">
        <v>83565</v>
      </c>
      <c r="B27169" t="s">
        <v>1118</v>
      </c>
    </row>
    <row r="27170" spans="1:2" x14ac:dyDescent="0.25">
      <c r="A27170">
        <v>83565</v>
      </c>
      <c r="B27170" t="s">
        <v>21052</v>
      </c>
    </row>
    <row r="27171" spans="1:2" x14ac:dyDescent="0.25">
      <c r="A27171">
        <v>83565</v>
      </c>
      <c r="B27171" t="s">
        <v>21053</v>
      </c>
    </row>
    <row r="27172" spans="1:2" x14ac:dyDescent="0.25">
      <c r="A27172">
        <v>83565</v>
      </c>
      <c r="B27172" t="s">
        <v>21054</v>
      </c>
    </row>
    <row r="27173" spans="1:2" x14ac:dyDescent="0.25">
      <c r="A27173">
        <v>83565</v>
      </c>
      <c r="B27173" t="s">
        <v>379</v>
      </c>
    </row>
    <row r="27174" spans="1:2" x14ac:dyDescent="0.25">
      <c r="A27174">
        <v>83565</v>
      </c>
      <c r="B27174" t="s">
        <v>3230</v>
      </c>
    </row>
    <row r="27175" spans="1:2" x14ac:dyDescent="0.25">
      <c r="A27175">
        <v>83565</v>
      </c>
      <c r="B27175" t="s">
        <v>21055</v>
      </c>
    </row>
    <row r="27176" spans="1:2" x14ac:dyDescent="0.25">
      <c r="A27176">
        <v>83565</v>
      </c>
      <c r="B27176" t="s">
        <v>20778</v>
      </c>
    </row>
    <row r="27177" spans="1:2" x14ac:dyDescent="0.25">
      <c r="A27177">
        <v>83565</v>
      </c>
      <c r="B27177" t="s">
        <v>21056</v>
      </c>
    </row>
    <row r="27178" spans="1:2" x14ac:dyDescent="0.25">
      <c r="A27178">
        <v>83565</v>
      </c>
      <c r="B27178" t="s">
        <v>21057</v>
      </c>
    </row>
    <row r="27179" spans="1:2" x14ac:dyDescent="0.25">
      <c r="A27179">
        <v>83565</v>
      </c>
      <c r="B27179" t="s">
        <v>21058</v>
      </c>
    </row>
    <row r="27180" spans="1:2" x14ac:dyDescent="0.25">
      <c r="A27180">
        <v>83565</v>
      </c>
      <c r="B27180" t="s">
        <v>660</v>
      </c>
    </row>
    <row r="27181" spans="1:2" x14ac:dyDescent="0.25">
      <c r="A27181">
        <v>83565</v>
      </c>
      <c r="B27181" t="s">
        <v>21059</v>
      </c>
    </row>
    <row r="27182" spans="1:2" x14ac:dyDescent="0.25">
      <c r="A27182">
        <v>83565</v>
      </c>
      <c r="B27182" t="s">
        <v>20695</v>
      </c>
    </row>
    <row r="27183" spans="1:2" x14ac:dyDescent="0.25">
      <c r="A27183">
        <v>83565</v>
      </c>
      <c r="B27183" t="s">
        <v>21060</v>
      </c>
    </row>
    <row r="27184" spans="1:2" x14ac:dyDescent="0.25">
      <c r="A27184">
        <v>83567</v>
      </c>
      <c r="B27184" t="s">
        <v>21061</v>
      </c>
    </row>
    <row r="27185" spans="1:2" x14ac:dyDescent="0.25">
      <c r="A27185">
        <v>83569</v>
      </c>
      <c r="B27185" t="s">
        <v>2066</v>
      </c>
    </row>
    <row r="27186" spans="1:2" x14ac:dyDescent="0.25">
      <c r="A27186">
        <v>83607</v>
      </c>
      <c r="B27186" t="s">
        <v>1500</v>
      </c>
    </row>
    <row r="27187" spans="1:2" x14ac:dyDescent="0.25">
      <c r="A27187">
        <v>83618</v>
      </c>
      <c r="B27187" t="s">
        <v>21062</v>
      </c>
    </row>
    <row r="27188" spans="1:2" x14ac:dyDescent="0.25">
      <c r="A27188">
        <v>83620</v>
      </c>
      <c r="B27188" t="s">
        <v>21062</v>
      </c>
    </row>
    <row r="27189" spans="1:2" x14ac:dyDescent="0.25">
      <c r="A27189">
        <v>83621</v>
      </c>
      <c r="B27189" t="s">
        <v>2463</v>
      </c>
    </row>
    <row r="27190" spans="1:2" x14ac:dyDescent="0.25">
      <c r="A27190">
        <v>83623</v>
      </c>
      <c r="B27190" t="s">
        <v>2463</v>
      </c>
    </row>
    <row r="27191" spans="1:2" x14ac:dyDescent="0.25">
      <c r="A27191">
        <v>83624</v>
      </c>
      <c r="B27191" t="s">
        <v>1772</v>
      </c>
    </row>
    <row r="27192" spans="1:2" x14ac:dyDescent="0.25">
      <c r="A27192">
        <v>83626</v>
      </c>
      <c r="B27192" t="s">
        <v>21063</v>
      </c>
    </row>
    <row r="27193" spans="1:2" x14ac:dyDescent="0.25">
      <c r="A27193">
        <v>83626</v>
      </c>
      <c r="B27193" t="s">
        <v>2607</v>
      </c>
    </row>
    <row r="27194" spans="1:2" x14ac:dyDescent="0.25">
      <c r="A27194">
        <v>83627</v>
      </c>
      <c r="B27194" t="s">
        <v>2616</v>
      </c>
    </row>
    <row r="27195" spans="1:2" x14ac:dyDescent="0.25">
      <c r="A27195">
        <v>83629</v>
      </c>
      <c r="B27195" t="s">
        <v>2115</v>
      </c>
    </row>
    <row r="27196" spans="1:2" x14ac:dyDescent="0.25">
      <c r="A27196">
        <v>83646</v>
      </c>
      <c r="B27196" t="s">
        <v>3213</v>
      </c>
    </row>
    <row r="27197" spans="1:2" x14ac:dyDescent="0.25">
      <c r="A27197">
        <v>83646</v>
      </c>
      <c r="B27197" t="s">
        <v>2072</v>
      </c>
    </row>
    <row r="27198" spans="1:2" x14ac:dyDescent="0.25">
      <c r="A27198">
        <v>83661</v>
      </c>
      <c r="B27198" t="s">
        <v>1620</v>
      </c>
    </row>
    <row r="27199" spans="1:2" x14ac:dyDescent="0.25">
      <c r="A27199">
        <v>83662</v>
      </c>
      <c r="B27199" t="s">
        <v>2612</v>
      </c>
    </row>
    <row r="27200" spans="1:2" x14ac:dyDescent="0.25">
      <c r="A27200">
        <v>83664</v>
      </c>
      <c r="B27200" t="s">
        <v>2612</v>
      </c>
    </row>
    <row r="27201" spans="1:2" x14ac:dyDescent="0.25">
      <c r="A27201">
        <v>83666</v>
      </c>
      <c r="B27201" t="s">
        <v>2612</v>
      </c>
    </row>
    <row r="27202" spans="1:2" x14ac:dyDescent="0.25">
      <c r="A27202">
        <v>83670</v>
      </c>
      <c r="B27202" t="s">
        <v>3213</v>
      </c>
    </row>
    <row r="27203" spans="1:2" x14ac:dyDescent="0.25">
      <c r="A27203">
        <v>83671</v>
      </c>
      <c r="B27203" t="s">
        <v>1180</v>
      </c>
    </row>
    <row r="27204" spans="1:2" x14ac:dyDescent="0.25">
      <c r="A27204">
        <v>83673</v>
      </c>
      <c r="B27204" t="s">
        <v>292</v>
      </c>
    </row>
    <row r="27205" spans="1:2" x14ac:dyDescent="0.25">
      <c r="A27205">
        <v>83674</v>
      </c>
      <c r="B27205" t="s">
        <v>1384</v>
      </c>
    </row>
    <row r="27206" spans="1:2" x14ac:dyDescent="0.25">
      <c r="A27206">
        <v>83676</v>
      </c>
      <c r="B27206" t="s">
        <v>1524</v>
      </c>
    </row>
    <row r="27207" spans="1:2" x14ac:dyDescent="0.25">
      <c r="A27207">
        <v>83677</v>
      </c>
      <c r="B27207" t="s">
        <v>21064</v>
      </c>
    </row>
    <row r="27208" spans="1:2" x14ac:dyDescent="0.25">
      <c r="A27208">
        <v>83677</v>
      </c>
      <c r="B27208" t="s">
        <v>1863</v>
      </c>
    </row>
    <row r="27209" spans="1:2" x14ac:dyDescent="0.25">
      <c r="A27209">
        <v>83679</v>
      </c>
      <c r="B27209" t="s">
        <v>2586</v>
      </c>
    </row>
    <row r="27210" spans="1:2" x14ac:dyDescent="0.25">
      <c r="A27210">
        <v>83684</v>
      </c>
      <c r="B27210" t="s">
        <v>2600</v>
      </c>
    </row>
    <row r="27211" spans="1:2" x14ac:dyDescent="0.25">
      <c r="A27211">
        <v>83700</v>
      </c>
      <c r="B27211" t="s">
        <v>11443</v>
      </c>
    </row>
    <row r="27212" spans="1:2" x14ac:dyDescent="0.25">
      <c r="A27212">
        <v>83700</v>
      </c>
      <c r="B27212" t="s">
        <v>21065</v>
      </c>
    </row>
    <row r="27213" spans="1:2" x14ac:dyDescent="0.25">
      <c r="A27213">
        <v>83700</v>
      </c>
      <c r="B27213" t="s">
        <v>21066</v>
      </c>
    </row>
    <row r="27214" spans="1:2" x14ac:dyDescent="0.25">
      <c r="A27214">
        <v>83700</v>
      </c>
      <c r="B27214" t="s">
        <v>21067</v>
      </c>
    </row>
    <row r="27215" spans="1:2" x14ac:dyDescent="0.25">
      <c r="A27215">
        <v>83701</v>
      </c>
      <c r="B27215" t="s">
        <v>2493</v>
      </c>
    </row>
    <row r="27216" spans="1:2" x14ac:dyDescent="0.25">
      <c r="A27216">
        <v>83703</v>
      </c>
      <c r="B27216" t="s">
        <v>2493</v>
      </c>
    </row>
    <row r="27217" spans="1:2" x14ac:dyDescent="0.25">
      <c r="A27217">
        <v>83707</v>
      </c>
      <c r="B27217" t="s">
        <v>3213</v>
      </c>
    </row>
    <row r="27218" spans="1:2" x14ac:dyDescent="0.25">
      <c r="A27218">
        <v>83707</v>
      </c>
      <c r="B27218" t="s">
        <v>21068</v>
      </c>
    </row>
    <row r="27219" spans="1:2" x14ac:dyDescent="0.25">
      <c r="A27219">
        <v>83708</v>
      </c>
      <c r="B27219" t="s">
        <v>1581</v>
      </c>
    </row>
    <row r="27220" spans="1:2" x14ac:dyDescent="0.25">
      <c r="A27220">
        <v>83714</v>
      </c>
      <c r="B27220" t="s">
        <v>21069</v>
      </c>
    </row>
    <row r="27221" spans="1:2" x14ac:dyDescent="0.25">
      <c r="A27221">
        <v>83714</v>
      </c>
      <c r="B27221" t="s">
        <v>10607</v>
      </c>
    </row>
    <row r="27222" spans="1:2" x14ac:dyDescent="0.25">
      <c r="A27222">
        <v>83714</v>
      </c>
      <c r="B27222" t="s">
        <v>21070</v>
      </c>
    </row>
    <row r="27223" spans="1:2" x14ac:dyDescent="0.25">
      <c r="A27223">
        <v>83714</v>
      </c>
      <c r="B27223" t="s">
        <v>2542</v>
      </c>
    </row>
    <row r="27224" spans="1:2" x14ac:dyDescent="0.25">
      <c r="A27224">
        <v>83714</v>
      </c>
      <c r="B27224" t="s">
        <v>21071</v>
      </c>
    </row>
    <row r="27225" spans="1:2" x14ac:dyDescent="0.25">
      <c r="A27225">
        <v>83722</v>
      </c>
      <c r="B27225" t="s">
        <v>2590</v>
      </c>
    </row>
    <row r="27226" spans="1:2" x14ac:dyDescent="0.25">
      <c r="A27226">
        <v>83724</v>
      </c>
      <c r="B27226" t="s">
        <v>2590</v>
      </c>
    </row>
    <row r="27227" spans="1:2" x14ac:dyDescent="0.25">
      <c r="A27227">
        <v>83726</v>
      </c>
      <c r="B27227" t="s">
        <v>2590</v>
      </c>
    </row>
    <row r="27228" spans="1:2" x14ac:dyDescent="0.25">
      <c r="A27228">
        <v>83727</v>
      </c>
      <c r="B27228" t="s">
        <v>21072</v>
      </c>
    </row>
    <row r="27229" spans="1:2" x14ac:dyDescent="0.25">
      <c r="A27229">
        <v>83727</v>
      </c>
      <c r="B27229" t="s">
        <v>2590</v>
      </c>
    </row>
    <row r="27230" spans="1:2" x14ac:dyDescent="0.25">
      <c r="A27230">
        <v>83728</v>
      </c>
      <c r="B27230" t="s">
        <v>1351</v>
      </c>
    </row>
    <row r="27231" spans="1:2" x14ac:dyDescent="0.25">
      <c r="A27231">
        <v>83730</v>
      </c>
      <c r="B27231" t="s">
        <v>1351</v>
      </c>
    </row>
    <row r="27232" spans="1:2" x14ac:dyDescent="0.25">
      <c r="A27232">
        <v>83734</v>
      </c>
      <c r="B27232" t="s">
        <v>2505</v>
      </c>
    </row>
    <row r="27233" spans="1:2" x14ac:dyDescent="0.25">
      <c r="A27233">
        <v>83735</v>
      </c>
      <c r="B27233" t="s">
        <v>21073</v>
      </c>
    </row>
    <row r="27234" spans="1:2" x14ac:dyDescent="0.25">
      <c r="A27234">
        <v>83737</v>
      </c>
      <c r="B27234" t="s">
        <v>2517</v>
      </c>
    </row>
    <row r="27235" spans="1:2" x14ac:dyDescent="0.25">
      <c r="A27235">
        <v>83739</v>
      </c>
      <c r="B27235" t="s">
        <v>21074</v>
      </c>
    </row>
    <row r="27236" spans="1:2" x14ac:dyDescent="0.25">
      <c r="A27236">
        <v>83739</v>
      </c>
      <c r="B27236" t="s">
        <v>21075</v>
      </c>
    </row>
    <row r="27237" spans="1:2" x14ac:dyDescent="0.25">
      <c r="A27237">
        <v>83739</v>
      </c>
      <c r="B27237" t="s">
        <v>19648</v>
      </c>
    </row>
    <row r="27238" spans="1:2" x14ac:dyDescent="0.25">
      <c r="A27238">
        <v>83739</v>
      </c>
      <c r="B27238" t="s">
        <v>1146</v>
      </c>
    </row>
    <row r="27239" spans="1:2" x14ac:dyDescent="0.25">
      <c r="A27239">
        <v>83739</v>
      </c>
      <c r="B27239" t="s">
        <v>292</v>
      </c>
    </row>
    <row r="27240" spans="1:2" x14ac:dyDescent="0.25">
      <c r="A27240">
        <v>83739</v>
      </c>
      <c r="B27240" t="s">
        <v>21076</v>
      </c>
    </row>
    <row r="27241" spans="1:2" x14ac:dyDescent="0.25">
      <c r="A27241">
        <v>83739</v>
      </c>
      <c r="B27241" t="s">
        <v>21077</v>
      </c>
    </row>
    <row r="27242" spans="1:2" x14ac:dyDescent="0.25">
      <c r="A27242">
        <v>83739</v>
      </c>
      <c r="B27242" t="s">
        <v>21078</v>
      </c>
    </row>
    <row r="27243" spans="1:2" x14ac:dyDescent="0.25">
      <c r="A27243">
        <v>83739</v>
      </c>
      <c r="B27243" t="s">
        <v>21079</v>
      </c>
    </row>
    <row r="27244" spans="1:2" x14ac:dyDescent="0.25">
      <c r="A27244">
        <v>83739</v>
      </c>
      <c r="B27244" t="s">
        <v>20962</v>
      </c>
    </row>
    <row r="27245" spans="1:2" x14ac:dyDescent="0.25">
      <c r="A27245">
        <v>83739</v>
      </c>
      <c r="B27245" t="s">
        <v>21080</v>
      </c>
    </row>
    <row r="27246" spans="1:2" x14ac:dyDescent="0.25">
      <c r="A27246">
        <v>83739</v>
      </c>
      <c r="B27246" t="s">
        <v>3818</v>
      </c>
    </row>
    <row r="27247" spans="1:2" x14ac:dyDescent="0.25">
      <c r="A27247">
        <v>83739</v>
      </c>
      <c r="B27247" t="s">
        <v>20771</v>
      </c>
    </row>
    <row r="27248" spans="1:2" x14ac:dyDescent="0.25">
      <c r="A27248">
        <v>83739</v>
      </c>
      <c r="B27248" t="s">
        <v>3090</v>
      </c>
    </row>
    <row r="27249" spans="1:2" x14ac:dyDescent="0.25">
      <c r="A27249">
        <v>83739</v>
      </c>
      <c r="B27249" t="s">
        <v>21081</v>
      </c>
    </row>
    <row r="27250" spans="1:2" x14ac:dyDescent="0.25">
      <c r="A27250">
        <v>83739</v>
      </c>
      <c r="B27250" t="s">
        <v>21082</v>
      </c>
    </row>
    <row r="27251" spans="1:2" x14ac:dyDescent="0.25">
      <c r="A27251">
        <v>83739</v>
      </c>
      <c r="B27251" t="s">
        <v>21083</v>
      </c>
    </row>
    <row r="27252" spans="1:2" x14ac:dyDescent="0.25">
      <c r="A27252">
        <v>83739</v>
      </c>
      <c r="B27252" t="s">
        <v>21084</v>
      </c>
    </row>
    <row r="27253" spans="1:2" x14ac:dyDescent="0.25">
      <c r="A27253">
        <v>83739</v>
      </c>
      <c r="B27253" t="s">
        <v>21085</v>
      </c>
    </row>
    <row r="27254" spans="1:2" x14ac:dyDescent="0.25">
      <c r="A27254">
        <v>83739</v>
      </c>
      <c r="B27254" t="s">
        <v>21086</v>
      </c>
    </row>
    <row r="27255" spans="1:2" x14ac:dyDescent="0.25">
      <c r="A27255">
        <v>83739</v>
      </c>
      <c r="B27255" t="s">
        <v>21087</v>
      </c>
    </row>
    <row r="27256" spans="1:2" x14ac:dyDescent="0.25">
      <c r="A27256">
        <v>83739</v>
      </c>
      <c r="B27256" t="s">
        <v>21088</v>
      </c>
    </row>
    <row r="27257" spans="1:2" x14ac:dyDescent="0.25">
      <c r="A27257">
        <v>83739</v>
      </c>
      <c r="B27257" t="s">
        <v>21089</v>
      </c>
    </row>
    <row r="27258" spans="1:2" x14ac:dyDescent="0.25">
      <c r="A27258">
        <v>83739</v>
      </c>
      <c r="B27258" t="s">
        <v>21090</v>
      </c>
    </row>
    <row r="27259" spans="1:2" x14ac:dyDescent="0.25">
      <c r="A27259">
        <v>83739</v>
      </c>
      <c r="B27259" t="s">
        <v>21091</v>
      </c>
    </row>
    <row r="27260" spans="1:2" x14ac:dyDescent="0.25">
      <c r="A27260">
        <v>83739</v>
      </c>
      <c r="B27260" t="s">
        <v>21092</v>
      </c>
    </row>
    <row r="27261" spans="1:2" x14ac:dyDescent="0.25">
      <c r="A27261">
        <v>83739</v>
      </c>
      <c r="B27261" t="s">
        <v>21093</v>
      </c>
    </row>
    <row r="27262" spans="1:2" x14ac:dyDescent="0.25">
      <c r="A27262">
        <v>83739</v>
      </c>
      <c r="B27262" t="s">
        <v>2544</v>
      </c>
    </row>
    <row r="27263" spans="1:2" x14ac:dyDescent="0.25">
      <c r="A27263">
        <v>83739</v>
      </c>
      <c r="B27263" t="s">
        <v>21094</v>
      </c>
    </row>
    <row r="27264" spans="1:2" x14ac:dyDescent="0.25">
      <c r="A27264">
        <v>83739</v>
      </c>
      <c r="B27264" t="s">
        <v>21095</v>
      </c>
    </row>
    <row r="27265" spans="1:2" x14ac:dyDescent="0.25">
      <c r="A27265">
        <v>83739</v>
      </c>
      <c r="B27265" t="s">
        <v>21096</v>
      </c>
    </row>
    <row r="27266" spans="1:2" x14ac:dyDescent="0.25">
      <c r="A27266">
        <v>83739</v>
      </c>
      <c r="B27266" t="s">
        <v>21097</v>
      </c>
    </row>
    <row r="27267" spans="1:2" x14ac:dyDescent="0.25">
      <c r="A27267">
        <v>83739</v>
      </c>
      <c r="B27267" t="s">
        <v>21098</v>
      </c>
    </row>
    <row r="27268" spans="1:2" x14ac:dyDescent="0.25">
      <c r="A27268">
        <v>83739</v>
      </c>
      <c r="B27268" t="s">
        <v>21099</v>
      </c>
    </row>
    <row r="27269" spans="1:2" x14ac:dyDescent="0.25">
      <c r="A27269">
        <v>83739</v>
      </c>
      <c r="B27269" t="s">
        <v>21100</v>
      </c>
    </row>
    <row r="27270" spans="1:2" x14ac:dyDescent="0.25">
      <c r="A27270">
        <v>83739</v>
      </c>
      <c r="B27270" t="s">
        <v>21101</v>
      </c>
    </row>
    <row r="27271" spans="1:2" x14ac:dyDescent="0.25">
      <c r="A27271">
        <v>83739</v>
      </c>
      <c r="B27271" t="s">
        <v>21102</v>
      </c>
    </row>
    <row r="27272" spans="1:2" x14ac:dyDescent="0.25">
      <c r="A27272">
        <v>83739</v>
      </c>
      <c r="B27272" t="s">
        <v>21103</v>
      </c>
    </row>
    <row r="27273" spans="1:2" x14ac:dyDescent="0.25">
      <c r="A27273">
        <v>83739</v>
      </c>
      <c r="B27273" t="s">
        <v>21104</v>
      </c>
    </row>
    <row r="27274" spans="1:2" x14ac:dyDescent="0.25">
      <c r="A27274">
        <v>83739</v>
      </c>
      <c r="B27274" t="s">
        <v>21105</v>
      </c>
    </row>
    <row r="27275" spans="1:2" x14ac:dyDescent="0.25">
      <c r="A27275">
        <v>83739</v>
      </c>
      <c r="B27275" t="s">
        <v>21106</v>
      </c>
    </row>
    <row r="27276" spans="1:2" x14ac:dyDescent="0.25">
      <c r="A27276">
        <v>83739</v>
      </c>
      <c r="B27276" t="s">
        <v>21107</v>
      </c>
    </row>
    <row r="27277" spans="1:2" x14ac:dyDescent="0.25">
      <c r="A27277">
        <v>83739</v>
      </c>
      <c r="B27277" t="s">
        <v>21108</v>
      </c>
    </row>
    <row r="27278" spans="1:2" x14ac:dyDescent="0.25">
      <c r="A27278">
        <v>83739</v>
      </c>
      <c r="B27278" t="s">
        <v>2628</v>
      </c>
    </row>
    <row r="27279" spans="1:2" x14ac:dyDescent="0.25">
      <c r="A27279">
        <v>83739</v>
      </c>
      <c r="B27279" t="s">
        <v>21109</v>
      </c>
    </row>
    <row r="27280" spans="1:2" x14ac:dyDescent="0.25">
      <c r="A27280">
        <v>84028</v>
      </c>
      <c r="B27280" t="s">
        <v>2529</v>
      </c>
    </row>
    <row r="27281" spans="1:2" x14ac:dyDescent="0.25">
      <c r="A27281">
        <v>84030</v>
      </c>
      <c r="B27281" t="s">
        <v>2474</v>
      </c>
    </row>
    <row r="27282" spans="1:2" x14ac:dyDescent="0.25">
      <c r="A27282">
        <v>84030</v>
      </c>
      <c r="B27282" t="s">
        <v>2529</v>
      </c>
    </row>
    <row r="27283" spans="1:2" x14ac:dyDescent="0.25">
      <c r="A27283">
        <v>84032</v>
      </c>
      <c r="B27283" t="s">
        <v>2438</v>
      </c>
    </row>
    <row r="27284" spans="1:2" x14ac:dyDescent="0.25">
      <c r="A27284">
        <v>84032</v>
      </c>
      <c r="B27284" t="s">
        <v>2529</v>
      </c>
    </row>
    <row r="27285" spans="1:2" x14ac:dyDescent="0.25">
      <c r="A27285">
        <v>84032</v>
      </c>
      <c r="B27285" t="s">
        <v>14392</v>
      </c>
    </row>
    <row r="27286" spans="1:2" x14ac:dyDescent="0.25">
      <c r="A27286">
        <v>84034</v>
      </c>
      <c r="B27286" t="s">
        <v>2529</v>
      </c>
    </row>
    <row r="27287" spans="1:2" x14ac:dyDescent="0.25">
      <c r="A27287">
        <v>84036</v>
      </c>
      <c r="B27287" t="s">
        <v>2527</v>
      </c>
    </row>
    <row r="27288" spans="1:2" x14ac:dyDescent="0.25">
      <c r="A27288">
        <v>84036</v>
      </c>
      <c r="B27288" t="s">
        <v>2529</v>
      </c>
    </row>
    <row r="27289" spans="1:2" x14ac:dyDescent="0.25">
      <c r="A27289">
        <v>84036</v>
      </c>
      <c r="B27289" t="s">
        <v>21110</v>
      </c>
    </row>
    <row r="27290" spans="1:2" x14ac:dyDescent="0.25">
      <c r="A27290">
        <v>84048</v>
      </c>
      <c r="B27290" t="s">
        <v>2535</v>
      </c>
    </row>
    <row r="27291" spans="1:2" x14ac:dyDescent="0.25">
      <c r="A27291">
        <v>84049</v>
      </c>
      <c r="B27291" t="s">
        <v>2476</v>
      </c>
    </row>
    <row r="27292" spans="1:2" x14ac:dyDescent="0.25">
      <c r="A27292">
        <v>84051</v>
      </c>
      <c r="B27292" t="s">
        <v>2476</v>
      </c>
    </row>
    <row r="27293" spans="1:2" x14ac:dyDescent="0.25">
      <c r="A27293">
        <v>84056</v>
      </c>
      <c r="B27293" t="s">
        <v>2583</v>
      </c>
    </row>
    <row r="27294" spans="1:2" x14ac:dyDescent="0.25">
      <c r="A27294">
        <v>84061</v>
      </c>
      <c r="B27294" t="s">
        <v>2475</v>
      </c>
    </row>
    <row r="27295" spans="1:2" x14ac:dyDescent="0.25">
      <c r="A27295">
        <v>84065</v>
      </c>
      <c r="B27295" t="s">
        <v>21111</v>
      </c>
    </row>
    <row r="27296" spans="1:2" x14ac:dyDescent="0.25">
      <c r="A27296">
        <v>84066</v>
      </c>
      <c r="B27296" t="s">
        <v>21111</v>
      </c>
    </row>
    <row r="27297" spans="1:2" x14ac:dyDescent="0.25">
      <c r="A27297">
        <v>84067</v>
      </c>
      <c r="B27297" t="s">
        <v>1927</v>
      </c>
    </row>
    <row r="27298" spans="1:2" x14ac:dyDescent="0.25">
      <c r="A27298">
        <v>84069</v>
      </c>
      <c r="B27298" t="s">
        <v>1927</v>
      </c>
    </row>
    <row r="27299" spans="1:2" x14ac:dyDescent="0.25">
      <c r="A27299">
        <v>84070</v>
      </c>
      <c r="B27299" t="s">
        <v>1136</v>
      </c>
    </row>
    <row r="27300" spans="1:2" x14ac:dyDescent="0.25">
      <c r="A27300">
        <v>84072</v>
      </c>
      <c r="B27300" t="s">
        <v>1136</v>
      </c>
    </row>
    <row r="27301" spans="1:2" x14ac:dyDescent="0.25">
      <c r="A27301">
        <v>84076</v>
      </c>
      <c r="B27301" t="s">
        <v>1807</v>
      </c>
    </row>
    <row r="27302" spans="1:2" x14ac:dyDescent="0.25">
      <c r="A27302">
        <v>84076</v>
      </c>
      <c r="B27302" t="s">
        <v>21112</v>
      </c>
    </row>
    <row r="27303" spans="1:2" x14ac:dyDescent="0.25">
      <c r="A27303">
        <v>84077</v>
      </c>
      <c r="B27303" t="s">
        <v>1229</v>
      </c>
    </row>
    <row r="27304" spans="1:2" x14ac:dyDescent="0.25">
      <c r="A27304">
        <v>84079</v>
      </c>
      <c r="B27304" t="s">
        <v>1229</v>
      </c>
    </row>
    <row r="27305" spans="1:2" x14ac:dyDescent="0.25">
      <c r="A27305">
        <v>84080</v>
      </c>
      <c r="B27305" t="s">
        <v>2528</v>
      </c>
    </row>
    <row r="27306" spans="1:2" x14ac:dyDescent="0.25">
      <c r="A27306">
        <v>84082</v>
      </c>
      <c r="B27306" t="s">
        <v>2528</v>
      </c>
    </row>
    <row r="27307" spans="1:2" x14ac:dyDescent="0.25">
      <c r="A27307">
        <v>84083</v>
      </c>
      <c r="B27307" t="s">
        <v>1609</v>
      </c>
    </row>
    <row r="27308" spans="1:2" x14ac:dyDescent="0.25">
      <c r="A27308">
        <v>84085</v>
      </c>
      <c r="B27308" t="s">
        <v>1609</v>
      </c>
    </row>
    <row r="27309" spans="1:2" x14ac:dyDescent="0.25">
      <c r="A27309">
        <v>84086</v>
      </c>
      <c r="B27309" t="s">
        <v>1706</v>
      </c>
    </row>
    <row r="27310" spans="1:2" x14ac:dyDescent="0.25">
      <c r="A27310">
        <v>84088</v>
      </c>
      <c r="B27310" t="s">
        <v>1706</v>
      </c>
    </row>
    <row r="27311" spans="1:2" x14ac:dyDescent="0.25">
      <c r="A27311">
        <v>84088</v>
      </c>
      <c r="B27311" t="s">
        <v>18461</v>
      </c>
    </row>
    <row r="27312" spans="1:2" x14ac:dyDescent="0.25">
      <c r="A27312">
        <v>84089</v>
      </c>
      <c r="B27312" t="s">
        <v>2434</v>
      </c>
    </row>
    <row r="27313" spans="1:2" x14ac:dyDescent="0.25">
      <c r="A27313">
        <v>84091</v>
      </c>
      <c r="B27313" t="s">
        <v>2446</v>
      </c>
    </row>
    <row r="27314" spans="1:2" x14ac:dyDescent="0.25">
      <c r="A27314">
        <v>84092</v>
      </c>
      <c r="B27314" t="s">
        <v>1172</v>
      </c>
    </row>
    <row r="27315" spans="1:2" x14ac:dyDescent="0.25">
      <c r="A27315">
        <v>84094</v>
      </c>
      <c r="B27315" t="s">
        <v>1310</v>
      </c>
    </row>
    <row r="27316" spans="1:2" x14ac:dyDescent="0.25">
      <c r="A27316">
        <v>84095</v>
      </c>
      <c r="B27316" t="s">
        <v>2487</v>
      </c>
    </row>
    <row r="27317" spans="1:2" x14ac:dyDescent="0.25">
      <c r="A27317">
        <v>84097</v>
      </c>
      <c r="B27317" t="s">
        <v>1471</v>
      </c>
    </row>
    <row r="27318" spans="1:2" x14ac:dyDescent="0.25">
      <c r="A27318">
        <v>84098</v>
      </c>
      <c r="B27318" t="s">
        <v>1494</v>
      </c>
    </row>
    <row r="27319" spans="1:2" x14ac:dyDescent="0.25">
      <c r="A27319">
        <v>84100</v>
      </c>
      <c r="B27319" t="s">
        <v>2555</v>
      </c>
    </row>
    <row r="27320" spans="1:2" x14ac:dyDescent="0.25">
      <c r="A27320">
        <v>84101</v>
      </c>
      <c r="B27320" t="s">
        <v>2561</v>
      </c>
    </row>
    <row r="27321" spans="1:2" x14ac:dyDescent="0.25">
      <c r="A27321">
        <v>84103</v>
      </c>
      <c r="B27321" t="s">
        <v>1832</v>
      </c>
    </row>
    <row r="27322" spans="1:2" x14ac:dyDescent="0.25">
      <c r="A27322">
        <v>84104</v>
      </c>
      <c r="B27322" t="s">
        <v>1904</v>
      </c>
    </row>
    <row r="27323" spans="1:2" x14ac:dyDescent="0.25">
      <c r="A27323">
        <v>84106</v>
      </c>
      <c r="B27323" t="s">
        <v>2069</v>
      </c>
    </row>
    <row r="27324" spans="1:2" x14ac:dyDescent="0.25">
      <c r="A27324">
        <v>84107</v>
      </c>
      <c r="B27324" t="s">
        <v>2619</v>
      </c>
    </row>
    <row r="27325" spans="1:2" x14ac:dyDescent="0.25">
      <c r="A27325">
        <v>84109</v>
      </c>
      <c r="B27325" t="s">
        <v>2143</v>
      </c>
    </row>
    <row r="27326" spans="1:2" x14ac:dyDescent="0.25">
      <c r="A27326">
        <v>84130</v>
      </c>
      <c r="B27326" t="s">
        <v>1269</v>
      </c>
    </row>
    <row r="27327" spans="1:2" x14ac:dyDescent="0.25">
      <c r="A27327">
        <v>84137</v>
      </c>
      <c r="B27327" t="s">
        <v>21113</v>
      </c>
    </row>
    <row r="27328" spans="1:2" x14ac:dyDescent="0.25">
      <c r="A27328">
        <v>84137</v>
      </c>
      <c r="B27328" t="s">
        <v>2063</v>
      </c>
    </row>
    <row r="27329" spans="1:2" x14ac:dyDescent="0.25">
      <c r="A27329">
        <v>84138</v>
      </c>
      <c r="B27329" t="s">
        <v>21114</v>
      </c>
    </row>
    <row r="27330" spans="1:2" x14ac:dyDescent="0.25">
      <c r="A27330">
        <v>84140</v>
      </c>
      <c r="B27330" t="s">
        <v>21114</v>
      </c>
    </row>
    <row r="27331" spans="1:2" x14ac:dyDescent="0.25">
      <c r="A27331">
        <v>84144</v>
      </c>
      <c r="B27331" t="s">
        <v>1395</v>
      </c>
    </row>
    <row r="27332" spans="1:2" x14ac:dyDescent="0.25">
      <c r="A27332">
        <v>84149</v>
      </c>
      <c r="B27332" t="s">
        <v>2060</v>
      </c>
    </row>
    <row r="27333" spans="1:2" x14ac:dyDescent="0.25">
      <c r="A27333">
        <v>84150</v>
      </c>
      <c r="B27333" t="s">
        <v>1664</v>
      </c>
    </row>
    <row r="27334" spans="1:2" x14ac:dyDescent="0.25">
      <c r="A27334">
        <v>84152</v>
      </c>
      <c r="B27334" t="s">
        <v>1664</v>
      </c>
    </row>
    <row r="27335" spans="1:2" x14ac:dyDescent="0.25">
      <c r="A27335">
        <v>84153</v>
      </c>
      <c r="B27335" t="s">
        <v>1212</v>
      </c>
    </row>
    <row r="27336" spans="1:2" x14ac:dyDescent="0.25">
      <c r="A27336">
        <v>84155</v>
      </c>
      <c r="B27336" t="s">
        <v>1212</v>
      </c>
    </row>
    <row r="27337" spans="1:2" x14ac:dyDescent="0.25">
      <c r="A27337">
        <v>84160</v>
      </c>
      <c r="B27337" t="s">
        <v>1371</v>
      </c>
    </row>
    <row r="27338" spans="1:2" x14ac:dyDescent="0.25">
      <c r="A27338">
        <v>84161</v>
      </c>
      <c r="B27338" t="s">
        <v>2537</v>
      </c>
    </row>
    <row r="27339" spans="1:2" x14ac:dyDescent="0.25">
      <c r="A27339">
        <v>84163</v>
      </c>
      <c r="B27339" t="s">
        <v>2537</v>
      </c>
    </row>
    <row r="27340" spans="1:2" x14ac:dyDescent="0.25">
      <c r="A27340">
        <v>84164</v>
      </c>
      <c r="B27340" t="s">
        <v>21115</v>
      </c>
    </row>
    <row r="27341" spans="1:2" x14ac:dyDescent="0.25">
      <c r="A27341">
        <v>84164</v>
      </c>
      <c r="B27341" t="s">
        <v>2546</v>
      </c>
    </row>
    <row r="27342" spans="1:2" x14ac:dyDescent="0.25">
      <c r="A27342">
        <v>84166</v>
      </c>
      <c r="B27342" t="s">
        <v>2429</v>
      </c>
    </row>
    <row r="27343" spans="1:2" x14ac:dyDescent="0.25">
      <c r="A27343">
        <v>84168</v>
      </c>
      <c r="B27343" t="s">
        <v>2430</v>
      </c>
    </row>
    <row r="27344" spans="1:2" x14ac:dyDescent="0.25">
      <c r="A27344">
        <v>84169</v>
      </c>
      <c r="B27344" t="s">
        <v>2440</v>
      </c>
    </row>
    <row r="27345" spans="1:2" x14ac:dyDescent="0.25">
      <c r="A27345">
        <v>84171</v>
      </c>
      <c r="B27345" t="s">
        <v>2450</v>
      </c>
    </row>
    <row r="27346" spans="1:2" x14ac:dyDescent="0.25">
      <c r="A27346">
        <v>84172</v>
      </c>
      <c r="B27346" t="s">
        <v>1234</v>
      </c>
    </row>
    <row r="27347" spans="1:2" x14ac:dyDescent="0.25">
      <c r="A27347">
        <v>84174</v>
      </c>
      <c r="B27347" t="s">
        <v>2467</v>
      </c>
    </row>
    <row r="27348" spans="1:2" x14ac:dyDescent="0.25">
      <c r="A27348">
        <v>84175</v>
      </c>
      <c r="B27348" t="s">
        <v>2492</v>
      </c>
    </row>
    <row r="27349" spans="1:2" x14ac:dyDescent="0.25">
      <c r="A27349">
        <v>84175</v>
      </c>
      <c r="B27349" t="s">
        <v>1921</v>
      </c>
    </row>
    <row r="27350" spans="1:2" x14ac:dyDescent="0.25">
      <c r="A27350">
        <v>84177</v>
      </c>
      <c r="B27350" t="s">
        <v>2494</v>
      </c>
    </row>
    <row r="27351" spans="1:2" x14ac:dyDescent="0.25">
      <c r="A27351">
        <v>84178</v>
      </c>
      <c r="B27351" t="s">
        <v>1583</v>
      </c>
    </row>
    <row r="27352" spans="1:2" x14ac:dyDescent="0.25">
      <c r="A27352">
        <v>84180</v>
      </c>
      <c r="B27352" t="s">
        <v>2534</v>
      </c>
    </row>
    <row r="27353" spans="1:2" x14ac:dyDescent="0.25">
      <c r="A27353">
        <v>84181</v>
      </c>
      <c r="B27353" t="s">
        <v>1707</v>
      </c>
    </row>
    <row r="27354" spans="1:2" x14ac:dyDescent="0.25">
      <c r="A27354">
        <v>84183</v>
      </c>
      <c r="B27354" t="s">
        <v>1724</v>
      </c>
    </row>
    <row r="27355" spans="1:2" x14ac:dyDescent="0.25">
      <c r="A27355">
        <v>84184</v>
      </c>
      <c r="B27355" t="s">
        <v>1017</v>
      </c>
    </row>
    <row r="27356" spans="1:2" x14ac:dyDescent="0.25">
      <c r="A27356">
        <v>84186</v>
      </c>
      <c r="B27356" t="s">
        <v>2609</v>
      </c>
    </row>
    <row r="27357" spans="1:2" x14ac:dyDescent="0.25">
      <c r="A27357">
        <v>84187</v>
      </c>
      <c r="B27357" t="s">
        <v>2620</v>
      </c>
    </row>
    <row r="27358" spans="1:2" x14ac:dyDescent="0.25">
      <c r="A27358">
        <v>84189</v>
      </c>
      <c r="B27358" t="s">
        <v>2630</v>
      </c>
    </row>
    <row r="27359" spans="1:2" x14ac:dyDescent="0.25">
      <c r="A27359">
        <v>84307</v>
      </c>
      <c r="B27359" t="s">
        <v>21116</v>
      </c>
    </row>
    <row r="27360" spans="1:2" x14ac:dyDescent="0.25">
      <c r="A27360">
        <v>84320</v>
      </c>
      <c r="B27360" t="s">
        <v>2539</v>
      </c>
    </row>
    <row r="27361" spans="1:2" x14ac:dyDescent="0.25">
      <c r="A27361">
        <v>84323</v>
      </c>
      <c r="B27361" t="s">
        <v>2539</v>
      </c>
    </row>
    <row r="27362" spans="1:2" x14ac:dyDescent="0.25">
      <c r="A27362">
        <v>84324</v>
      </c>
      <c r="B27362" t="s">
        <v>1339</v>
      </c>
    </row>
    <row r="27363" spans="1:2" x14ac:dyDescent="0.25">
      <c r="A27363">
        <v>84326</v>
      </c>
      <c r="B27363" t="s">
        <v>1339</v>
      </c>
    </row>
    <row r="27364" spans="1:2" x14ac:dyDescent="0.25">
      <c r="A27364">
        <v>84326</v>
      </c>
      <c r="B27364" t="s">
        <v>1881</v>
      </c>
    </row>
    <row r="27365" spans="1:2" x14ac:dyDescent="0.25">
      <c r="A27365">
        <v>84327</v>
      </c>
      <c r="B27365" t="s">
        <v>2147</v>
      </c>
    </row>
    <row r="27366" spans="1:2" x14ac:dyDescent="0.25">
      <c r="A27366">
        <v>84329</v>
      </c>
      <c r="B27366" t="s">
        <v>2147</v>
      </c>
    </row>
    <row r="27367" spans="1:2" x14ac:dyDescent="0.25">
      <c r="A27367">
        <v>84330</v>
      </c>
      <c r="B27367" t="s">
        <v>21117</v>
      </c>
    </row>
    <row r="27368" spans="1:2" x14ac:dyDescent="0.25">
      <c r="A27368">
        <v>84332</v>
      </c>
      <c r="B27368" t="s">
        <v>21117</v>
      </c>
    </row>
    <row r="27369" spans="1:2" x14ac:dyDescent="0.25">
      <c r="A27369">
        <v>84333</v>
      </c>
      <c r="B27369" t="s">
        <v>21118</v>
      </c>
    </row>
    <row r="27370" spans="1:2" x14ac:dyDescent="0.25">
      <c r="A27370">
        <v>84335</v>
      </c>
      <c r="B27370" t="s">
        <v>1675</v>
      </c>
    </row>
    <row r="27371" spans="1:2" x14ac:dyDescent="0.25">
      <c r="A27371">
        <v>84337</v>
      </c>
      <c r="B27371" t="s">
        <v>1942</v>
      </c>
    </row>
    <row r="27372" spans="1:2" x14ac:dyDescent="0.25">
      <c r="A27372">
        <v>84339</v>
      </c>
      <c r="B27372" t="s">
        <v>2044</v>
      </c>
    </row>
    <row r="27373" spans="1:2" x14ac:dyDescent="0.25">
      <c r="A27373">
        <v>84347</v>
      </c>
      <c r="B27373" t="s">
        <v>1805</v>
      </c>
    </row>
    <row r="27374" spans="1:2" x14ac:dyDescent="0.25">
      <c r="A27374">
        <v>84359</v>
      </c>
      <c r="B27374" t="s">
        <v>1975</v>
      </c>
    </row>
    <row r="27375" spans="1:2" x14ac:dyDescent="0.25">
      <c r="A27375">
        <v>84364</v>
      </c>
      <c r="B27375" t="s">
        <v>3213</v>
      </c>
    </row>
    <row r="27376" spans="1:2" x14ac:dyDescent="0.25">
      <c r="A27376">
        <v>84365</v>
      </c>
      <c r="B27376" t="s">
        <v>15409</v>
      </c>
    </row>
    <row r="27377" spans="1:2" x14ac:dyDescent="0.25">
      <c r="A27377">
        <v>84367</v>
      </c>
      <c r="B27377" t="s">
        <v>20865</v>
      </c>
    </row>
    <row r="27378" spans="1:2" x14ac:dyDescent="0.25">
      <c r="A27378">
        <v>84367</v>
      </c>
      <c r="B27378" t="s">
        <v>15409</v>
      </c>
    </row>
    <row r="27379" spans="1:2" x14ac:dyDescent="0.25">
      <c r="A27379">
        <v>84367</v>
      </c>
      <c r="B27379" t="s">
        <v>21119</v>
      </c>
    </row>
    <row r="27380" spans="1:2" x14ac:dyDescent="0.25">
      <c r="A27380">
        <v>84371</v>
      </c>
      <c r="B27380" t="s">
        <v>21120</v>
      </c>
    </row>
    <row r="27381" spans="1:2" x14ac:dyDescent="0.25">
      <c r="A27381">
        <v>84371</v>
      </c>
      <c r="B27381" t="s">
        <v>2036</v>
      </c>
    </row>
    <row r="27382" spans="1:2" x14ac:dyDescent="0.25">
      <c r="A27382">
        <v>84372</v>
      </c>
      <c r="B27382" t="s">
        <v>495</v>
      </c>
    </row>
    <row r="27383" spans="1:2" x14ac:dyDescent="0.25">
      <c r="A27383">
        <v>84375</v>
      </c>
      <c r="B27383" t="s">
        <v>495</v>
      </c>
    </row>
    <row r="27384" spans="1:2" x14ac:dyDescent="0.25">
      <c r="A27384">
        <v>84376</v>
      </c>
      <c r="B27384" t="s">
        <v>1263</v>
      </c>
    </row>
    <row r="27385" spans="1:2" x14ac:dyDescent="0.25">
      <c r="A27385">
        <v>84378</v>
      </c>
      <c r="B27385" t="s">
        <v>1263</v>
      </c>
    </row>
    <row r="27386" spans="1:2" x14ac:dyDescent="0.25">
      <c r="A27386">
        <v>84379</v>
      </c>
      <c r="B27386" t="s">
        <v>21121</v>
      </c>
    </row>
    <row r="27387" spans="1:2" x14ac:dyDescent="0.25">
      <c r="A27387">
        <v>84381</v>
      </c>
      <c r="B27387" t="s">
        <v>21121</v>
      </c>
    </row>
    <row r="27388" spans="1:2" x14ac:dyDescent="0.25">
      <c r="A27388">
        <v>84382</v>
      </c>
      <c r="B27388" t="s">
        <v>2134</v>
      </c>
    </row>
    <row r="27389" spans="1:2" x14ac:dyDescent="0.25">
      <c r="A27389">
        <v>84384</v>
      </c>
      <c r="B27389" t="s">
        <v>2134</v>
      </c>
    </row>
    <row r="27390" spans="1:2" x14ac:dyDescent="0.25">
      <c r="A27390">
        <v>84385</v>
      </c>
      <c r="B27390" t="s">
        <v>21122</v>
      </c>
    </row>
    <row r="27391" spans="1:2" x14ac:dyDescent="0.25">
      <c r="A27391">
        <v>84385</v>
      </c>
      <c r="B27391" t="s">
        <v>21123</v>
      </c>
    </row>
    <row r="27392" spans="1:2" x14ac:dyDescent="0.25">
      <c r="A27392">
        <v>84387</v>
      </c>
      <c r="B27392" t="s">
        <v>21124</v>
      </c>
    </row>
    <row r="27393" spans="1:2" x14ac:dyDescent="0.25">
      <c r="A27393">
        <v>84389</v>
      </c>
      <c r="B27393" t="s">
        <v>1833</v>
      </c>
    </row>
    <row r="27394" spans="1:2" x14ac:dyDescent="0.25">
      <c r="A27394">
        <v>84405</v>
      </c>
      <c r="B27394" t="s">
        <v>21125</v>
      </c>
    </row>
    <row r="27395" spans="1:2" x14ac:dyDescent="0.25">
      <c r="A27395">
        <v>84405</v>
      </c>
      <c r="B27395" t="s">
        <v>21126</v>
      </c>
    </row>
    <row r="27396" spans="1:2" x14ac:dyDescent="0.25">
      <c r="A27396">
        <v>84405</v>
      </c>
      <c r="B27396" t="s">
        <v>1120</v>
      </c>
    </row>
    <row r="27397" spans="1:2" x14ac:dyDescent="0.25">
      <c r="A27397">
        <v>84405</v>
      </c>
      <c r="B27397" t="s">
        <v>21127</v>
      </c>
    </row>
    <row r="27398" spans="1:2" x14ac:dyDescent="0.25">
      <c r="A27398">
        <v>84405</v>
      </c>
      <c r="B27398" t="s">
        <v>292</v>
      </c>
    </row>
    <row r="27399" spans="1:2" x14ac:dyDescent="0.25">
      <c r="A27399">
        <v>84405</v>
      </c>
      <c r="B27399" t="s">
        <v>21128</v>
      </c>
    </row>
    <row r="27400" spans="1:2" x14ac:dyDescent="0.25">
      <c r="A27400">
        <v>84405</v>
      </c>
      <c r="B27400" t="s">
        <v>21129</v>
      </c>
    </row>
    <row r="27401" spans="1:2" x14ac:dyDescent="0.25">
      <c r="A27401">
        <v>84405</v>
      </c>
      <c r="B27401" t="s">
        <v>7671</v>
      </c>
    </row>
    <row r="27402" spans="1:2" x14ac:dyDescent="0.25">
      <c r="A27402">
        <v>84405</v>
      </c>
      <c r="B27402" t="s">
        <v>2465</v>
      </c>
    </row>
    <row r="27403" spans="1:2" x14ac:dyDescent="0.25">
      <c r="A27403">
        <v>84405</v>
      </c>
      <c r="B27403" t="s">
        <v>21130</v>
      </c>
    </row>
    <row r="27404" spans="1:2" x14ac:dyDescent="0.25">
      <c r="A27404">
        <v>84405</v>
      </c>
      <c r="B27404" t="s">
        <v>21131</v>
      </c>
    </row>
    <row r="27405" spans="1:2" x14ac:dyDescent="0.25">
      <c r="A27405">
        <v>84405</v>
      </c>
      <c r="B27405" t="s">
        <v>21132</v>
      </c>
    </row>
    <row r="27406" spans="1:2" x14ac:dyDescent="0.25">
      <c r="A27406">
        <v>84405</v>
      </c>
      <c r="B27406" t="s">
        <v>21133</v>
      </c>
    </row>
    <row r="27407" spans="1:2" x14ac:dyDescent="0.25">
      <c r="A27407">
        <v>84405</v>
      </c>
      <c r="B27407" t="s">
        <v>21134</v>
      </c>
    </row>
    <row r="27408" spans="1:2" x14ac:dyDescent="0.25">
      <c r="A27408">
        <v>84405</v>
      </c>
      <c r="B27408" t="s">
        <v>7680</v>
      </c>
    </row>
    <row r="27409" spans="1:2" x14ac:dyDescent="0.25">
      <c r="A27409">
        <v>84405</v>
      </c>
      <c r="B27409" t="s">
        <v>21135</v>
      </c>
    </row>
    <row r="27410" spans="1:2" x14ac:dyDescent="0.25">
      <c r="A27410">
        <v>84405</v>
      </c>
      <c r="B27410" t="s">
        <v>21136</v>
      </c>
    </row>
    <row r="27411" spans="1:2" x14ac:dyDescent="0.25">
      <c r="A27411">
        <v>84405</v>
      </c>
      <c r="B27411" t="s">
        <v>21137</v>
      </c>
    </row>
    <row r="27412" spans="1:2" x14ac:dyDescent="0.25">
      <c r="A27412">
        <v>84405</v>
      </c>
      <c r="B27412" t="s">
        <v>21138</v>
      </c>
    </row>
    <row r="27413" spans="1:2" x14ac:dyDescent="0.25">
      <c r="A27413">
        <v>84405</v>
      </c>
      <c r="B27413" t="s">
        <v>21139</v>
      </c>
    </row>
    <row r="27414" spans="1:2" x14ac:dyDescent="0.25">
      <c r="A27414">
        <v>84405</v>
      </c>
      <c r="B27414" t="s">
        <v>21024</v>
      </c>
    </row>
    <row r="27415" spans="1:2" x14ac:dyDescent="0.25">
      <c r="A27415">
        <v>84405</v>
      </c>
      <c r="B27415" t="s">
        <v>21140</v>
      </c>
    </row>
    <row r="27416" spans="1:2" x14ac:dyDescent="0.25">
      <c r="A27416">
        <v>84405</v>
      </c>
      <c r="B27416" t="s">
        <v>21141</v>
      </c>
    </row>
    <row r="27417" spans="1:2" x14ac:dyDescent="0.25">
      <c r="A27417">
        <v>84405</v>
      </c>
      <c r="B27417" t="s">
        <v>21142</v>
      </c>
    </row>
    <row r="27418" spans="1:2" x14ac:dyDescent="0.25">
      <c r="A27418">
        <v>84405</v>
      </c>
      <c r="B27418" t="s">
        <v>21143</v>
      </c>
    </row>
    <row r="27419" spans="1:2" x14ac:dyDescent="0.25">
      <c r="A27419">
        <v>84405</v>
      </c>
      <c r="B27419" t="s">
        <v>21144</v>
      </c>
    </row>
    <row r="27420" spans="1:2" x14ac:dyDescent="0.25">
      <c r="A27420">
        <v>84405</v>
      </c>
      <c r="B27420" t="s">
        <v>5409</v>
      </c>
    </row>
    <row r="27421" spans="1:2" x14ac:dyDescent="0.25">
      <c r="A27421">
        <v>84405</v>
      </c>
      <c r="B27421" t="s">
        <v>21145</v>
      </c>
    </row>
    <row r="27422" spans="1:2" x14ac:dyDescent="0.25">
      <c r="A27422">
        <v>84405</v>
      </c>
      <c r="B27422" t="s">
        <v>21146</v>
      </c>
    </row>
    <row r="27423" spans="1:2" x14ac:dyDescent="0.25">
      <c r="A27423">
        <v>84405</v>
      </c>
      <c r="B27423" t="s">
        <v>21147</v>
      </c>
    </row>
    <row r="27424" spans="1:2" x14ac:dyDescent="0.25">
      <c r="A27424">
        <v>84405</v>
      </c>
      <c r="B27424" t="s">
        <v>21148</v>
      </c>
    </row>
    <row r="27425" spans="1:2" x14ac:dyDescent="0.25">
      <c r="A27425">
        <v>84405</v>
      </c>
      <c r="B27425" t="s">
        <v>21149</v>
      </c>
    </row>
    <row r="27426" spans="1:2" x14ac:dyDescent="0.25">
      <c r="A27426">
        <v>84405</v>
      </c>
      <c r="B27426" t="s">
        <v>21150</v>
      </c>
    </row>
    <row r="27427" spans="1:2" x14ac:dyDescent="0.25">
      <c r="A27427">
        <v>84405</v>
      </c>
      <c r="B27427" t="s">
        <v>21151</v>
      </c>
    </row>
    <row r="27428" spans="1:2" x14ac:dyDescent="0.25">
      <c r="A27428">
        <v>84405</v>
      </c>
      <c r="B27428" t="s">
        <v>21152</v>
      </c>
    </row>
    <row r="27429" spans="1:2" x14ac:dyDescent="0.25">
      <c r="A27429">
        <v>84405</v>
      </c>
      <c r="B27429" t="s">
        <v>21153</v>
      </c>
    </row>
    <row r="27430" spans="1:2" x14ac:dyDescent="0.25">
      <c r="A27430">
        <v>84405</v>
      </c>
      <c r="B27430" t="s">
        <v>18718</v>
      </c>
    </row>
    <row r="27431" spans="1:2" x14ac:dyDescent="0.25">
      <c r="A27431">
        <v>84405</v>
      </c>
      <c r="B27431" t="s">
        <v>18718</v>
      </c>
    </row>
    <row r="27432" spans="1:2" x14ac:dyDescent="0.25">
      <c r="A27432">
        <v>84405</v>
      </c>
      <c r="B27432" t="s">
        <v>21154</v>
      </c>
    </row>
    <row r="27433" spans="1:2" x14ac:dyDescent="0.25">
      <c r="A27433">
        <v>84405</v>
      </c>
      <c r="B27433" t="s">
        <v>21155</v>
      </c>
    </row>
    <row r="27434" spans="1:2" x14ac:dyDescent="0.25">
      <c r="A27434">
        <v>84405</v>
      </c>
      <c r="B27434" t="s">
        <v>762</v>
      </c>
    </row>
    <row r="27435" spans="1:2" x14ac:dyDescent="0.25">
      <c r="A27435">
        <v>84405</v>
      </c>
      <c r="B27435" t="s">
        <v>21156</v>
      </c>
    </row>
    <row r="27436" spans="1:2" x14ac:dyDescent="0.25">
      <c r="A27436">
        <v>84405</v>
      </c>
      <c r="B27436" t="s">
        <v>21157</v>
      </c>
    </row>
    <row r="27437" spans="1:2" x14ac:dyDescent="0.25">
      <c r="A27437">
        <v>84405</v>
      </c>
      <c r="B27437" t="s">
        <v>21158</v>
      </c>
    </row>
    <row r="27438" spans="1:2" x14ac:dyDescent="0.25">
      <c r="A27438">
        <v>84405</v>
      </c>
      <c r="B27438" t="s">
        <v>20697</v>
      </c>
    </row>
    <row r="27439" spans="1:2" x14ac:dyDescent="0.25">
      <c r="A27439">
        <v>84405</v>
      </c>
      <c r="B27439" t="s">
        <v>21159</v>
      </c>
    </row>
    <row r="27440" spans="1:2" x14ac:dyDescent="0.25">
      <c r="A27440">
        <v>84405</v>
      </c>
      <c r="B27440" t="s">
        <v>21160</v>
      </c>
    </row>
    <row r="27441" spans="1:2" x14ac:dyDescent="0.25">
      <c r="A27441">
        <v>84405</v>
      </c>
      <c r="B27441" t="s">
        <v>21161</v>
      </c>
    </row>
    <row r="27442" spans="1:2" x14ac:dyDescent="0.25">
      <c r="A27442">
        <v>84405</v>
      </c>
      <c r="B27442" t="s">
        <v>21162</v>
      </c>
    </row>
    <row r="27443" spans="1:2" x14ac:dyDescent="0.25">
      <c r="A27443">
        <v>84416</v>
      </c>
      <c r="B27443" t="s">
        <v>21163</v>
      </c>
    </row>
    <row r="27444" spans="1:2" x14ac:dyDescent="0.25">
      <c r="A27444">
        <v>84416</v>
      </c>
      <c r="B27444" t="s">
        <v>2013</v>
      </c>
    </row>
    <row r="27445" spans="1:2" x14ac:dyDescent="0.25">
      <c r="A27445">
        <v>84417</v>
      </c>
      <c r="B27445" t="s">
        <v>2595</v>
      </c>
    </row>
    <row r="27446" spans="1:2" x14ac:dyDescent="0.25">
      <c r="A27446">
        <v>84419</v>
      </c>
      <c r="B27446" t="s">
        <v>18757</v>
      </c>
    </row>
    <row r="27447" spans="1:2" x14ac:dyDescent="0.25">
      <c r="A27447">
        <v>84419</v>
      </c>
      <c r="B27447" t="s">
        <v>21164</v>
      </c>
    </row>
    <row r="27448" spans="1:2" x14ac:dyDescent="0.25">
      <c r="A27448">
        <v>84419</v>
      </c>
      <c r="B27448" t="s">
        <v>2595</v>
      </c>
    </row>
    <row r="27449" spans="1:2" x14ac:dyDescent="0.25">
      <c r="A27449">
        <v>84424</v>
      </c>
      <c r="B27449" t="s">
        <v>1522</v>
      </c>
    </row>
    <row r="27450" spans="1:2" x14ac:dyDescent="0.25">
      <c r="A27450">
        <v>84425</v>
      </c>
      <c r="B27450" t="s">
        <v>7237</v>
      </c>
    </row>
    <row r="27451" spans="1:2" x14ac:dyDescent="0.25">
      <c r="A27451">
        <v>84427</v>
      </c>
      <c r="B27451" t="s">
        <v>7237</v>
      </c>
    </row>
    <row r="27452" spans="1:2" x14ac:dyDescent="0.25">
      <c r="A27452">
        <v>84428</v>
      </c>
      <c r="B27452" t="s">
        <v>21165</v>
      </c>
    </row>
    <row r="27453" spans="1:2" x14ac:dyDescent="0.25">
      <c r="A27453">
        <v>84428</v>
      </c>
      <c r="B27453" t="s">
        <v>1236</v>
      </c>
    </row>
    <row r="27454" spans="1:2" x14ac:dyDescent="0.25">
      <c r="A27454">
        <v>84431</v>
      </c>
      <c r="B27454" t="s">
        <v>21166</v>
      </c>
    </row>
    <row r="27455" spans="1:2" x14ac:dyDescent="0.25">
      <c r="A27455">
        <v>84431</v>
      </c>
      <c r="B27455" t="s">
        <v>1854</v>
      </c>
    </row>
    <row r="27456" spans="1:2" x14ac:dyDescent="0.25">
      <c r="A27456">
        <v>84432</v>
      </c>
      <c r="B27456" t="s">
        <v>1492</v>
      </c>
    </row>
    <row r="27457" spans="1:2" x14ac:dyDescent="0.25">
      <c r="A27457">
        <v>84434</v>
      </c>
      <c r="B27457" t="s">
        <v>494</v>
      </c>
    </row>
    <row r="27458" spans="1:2" x14ac:dyDescent="0.25">
      <c r="A27458">
        <v>84435</v>
      </c>
      <c r="B27458" t="s">
        <v>2533</v>
      </c>
    </row>
    <row r="27459" spans="1:2" x14ac:dyDescent="0.25">
      <c r="A27459">
        <v>84437</v>
      </c>
      <c r="B27459" t="s">
        <v>21167</v>
      </c>
    </row>
    <row r="27460" spans="1:2" x14ac:dyDescent="0.25">
      <c r="A27460">
        <v>84439</v>
      </c>
      <c r="B27460" t="s">
        <v>1992</v>
      </c>
    </row>
    <row r="27461" spans="1:2" x14ac:dyDescent="0.25">
      <c r="A27461">
        <v>84453</v>
      </c>
      <c r="B27461" t="s">
        <v>21168</v>
      </c>
    </row>
    <row r="27462" spans="1:2" x14ac:dyDescent="0.25">
      <c r="A27462">
        <v>84478</v>
      </c>
      <c r="B27462" t="s">
        <v>2081</v>
      </c>
    </row>
    <row r="27463" spans="1:2" x14ac:dyDescent="0.25">
      <c r="A27463">
        <v>84489</v>
      </c>
      <c r="B27463" t="s">
        <v>1242</v>
      </c>
    </row>
    <row r="27464" spans="1:2" x14ac:dyDescent="0.25">
      <c r="A27464">
        <v>84489</v>
      </c>
      <c r="B27464" t="s">
        <v>21169</v>
      </c>
    </row>
    <row r="27465" spans="1:2" x14ac:dyDescent="0.25">
      <c r="A27465">
        <v>84494</v>
      </c>
      <c r="B27465" t="s">
        <v>21170</v>
      </c>
    </row>
    <row r="27466" spans="1:2" x14ac:dyDescent="0.25">
      <c r="A27466">
        <v>84494</v>
      </c>
      <c r="B27466" t="s">
        <v>21171</v>
      </c>
    </row>
    <row r="27467" spans="1:2" x14ac:dyDescent="0.25">
      <c r="A27467">
        <v>84494</v>
      </c>
      <c r="B27467" t="s">
        <v>21172</v>
      </c>
    </row>
    <row r="27468" spans="1:2" x14ac:dyDescent="0.25">
      <c r="A27468">
        <v>84494</v>
      </c>
      <c r="B27468" t="s">
        <v>21173</v>
      </c>
    </row>
    <row r="27469" spans="1:2" x14ac:dyDescent="0.25">
      <c r="A27469">
        <v>84503</v>
      </c>
      <c r="B27469" t="s">
        <v>21174</v>
      </c>
    </row>
    <row r="27470" spans="1:2" x14ac:dyDescent="0.25">
      <c r="A27470">
        <v>84503</v>
      </c>
      <c r="B27470" t="s">
        <v>21175</v>
      </c>
    </row>
    <row r="27471" spans="1:2" x14ac:dyDescent="0.25">
      <c r="A27471">
        <v>84508</v>
      </c>
      <c r="B27471" t="s">
        <v>21176</v>
      </c>
    </row>
    <row r="27472" spans="1:2" x14ac:dyDescent="0.25">
      <c r="A27472">
        <v>84513</v>
      </c>
      <c r="B27472" t="s">
        <v>1324</v>
      </c>
    </row>
    <row r="27473" spans="1:2" x14ac:dyDescent="0.25">
      <c r="A27473">
        <v>84513</v>
      </c>
      <c r="B27473" t="s">
        <v>2030</v>
      </c>
    </row>
    <row r="27474" spans="1:2" x14ac:dyDescent="0.25">
      <c r="A27474">
        <v>84518</v>
      </c>
      <c r="B27474" t="s">
        <v>1387</v>
      </c>
    </row>
    <row r="27475" spans="1:2" x14ac:dyDescent="0.25">
      <c r="A27475">
        <v>84524</v>
      </c>
      <c r="B27475" t="s">
        <v>1712</v>
      </c>
    </row>
    <row r="27476" spans="1:2" x14ac:dyDescent="0.25">
      <c r="A27476">
        <v>84529</v>
      </c>
      <c r="B27476" t="s">
        <v>2029</v>
      </c>
    </row>
    <row r="27477" spans="1:2" x14ac:dyDescent="0.25">
      <c r="A27477">
        <v>84533</v>
      </c>
      <c r="B27477" t="s">
        <v>21177</v>
      </c>
    </row>
    <row r="27478" spans="1:2" x14ac:dyDescent="0.25">
      <c r="A27478">
        <v>84533</v>
      </c>
      <c r="B27478" t="s">
        <v>21178</v>
      </c>
    </row>
    <row r="27479" spans="1:2" x14ac:dyDescent="0.25">
      <c r="A27479">
        <v>84533</v>
      </c>
      <c r="B27479" t="s">
        <v>1984</v>
      </c>
    </row>
    <row r="27480" spans="1:2" x14ac:dyDescent="0.25">
      <c r="A27480">
        <v>84539</v>
      </c>
      <c r="B27480" t="s">
        <v>21179</v>
      </c>
    </row>
    <row r="27481" spans="1:2" x14ac:dyDescent="0.25">
      <c r="A27481">
        <v>84539</v>
      </c>
      <c r="B27481" t="s">
        <v>21180</v>
      </c>
    </row>
    <row r="27482" spans="1:2" x14ac:dyDescent="0.25">
      <c r="A27482">
        <v>84540</v>
      </c>
      <c r="B27482" t="s">
        <v>2130</v>
      </c>
    </row>
    <row r="27483" spans="1:2" x14ac:dyDescent="0.25">
      <c r="A27483">
        <v>84541</v>
      </c>
      <c r="B27483" t="s">
        <v>2130</v>
      </c>
    </row>
    <row r="27484" spans="1:2" x14ac:dyDescent="0.25">
      <c r="A27484">
        <v>84543</v>
      </c>
      <c r="B27484" t="s">
        <v>2130</v>
      </c>
    </row>
    <row r="27485" spans="1:2" x14ac:dyDescent="0.25">
      <c r="A27485">
        <v>84544</v>
      </c>
      <c r="B27485" t="s">
        <v>1131</v>
      </c>
    </row>
    <row r="27486" spans="1:2" x14ac:dyDescent="0.25">
      <c r="A27486">
        <v>84546</v>
      </c>
      <c r="B27486" t="s">
        <v>2469</v>
      </c>
    </row>
    <row r="27487" spans="1:2" x14ac:dyDescent="0.25">
      <c r="A27487">
        <v>84547</v>
      </c>
      <c r="B27487" t="s">
        <v>21181</v>
      </c>
    </row>
    <row r="27488" spans="1:2" x14ac:dyDescent="0.25">
      <c r="A27488">
        <v>84549</v>
      </c>
      <c r="B27488" t="s">
        <v>17368</v>
      </c>
    </row>
    <row r="27489" spans="1:2" x14ac:dyDescent="0.25">
      <c r="A27489">
        <v>84550</v>
      </c>
      <c r="B27489" t="s">
        <v>21016</v>
      </c>
    </row>
    <row r="27490" spans="1:2" x14ac:dyDescent="0.25">
      <c r="A27490">
        <v>84552</v>
      </c>
      <c r="B27490" t="s">
        <v>1398</v>
      </c>
    </row>
    <row r="27491" spans="1:2" x14ac:dyDescent="0.25">
      <c r="A27491">
        <v>84553</v>
      </c>
      <c r="B27491" t="s">
        <v>21182</v>
      </c>
    </row>
    <row r="27492" spans="1:2" x14ac:dyDescent="0.25">
      <c r="A27492">
        <v>84555</v>
      </c>
      <c r="B27492" t="s">
        <v>1528</v>
      </c>
    </row>
    <row r="27493" spans="1:2" x14ac:dyDescent="0.25">
      <c r="A27493">
        <v>84556</v>
      </c>
      <c r="B27493" t="s">
        <v>21183</v>
      </c>
    </row>
    <row r="27494" spans="1:2" x14ac:dyDescent="0.25">
      <c r="A27494">
        <v>84558</v>
      </c>
      <c r="B27494" t="s">
        <v>21184</v>
      </c>
    </row>
    <row r="27495" spans="1:2" x14ac:dyDescent="0.25">
      <c r="A27495">
        <v>84558</v>
      </c>
      <c r="B27495" t="s">
        <v>21185</v>
      </c>
    </row>
    <row r="27496" spans="1:2" x14ac:dyDescent="0.25">
      <c r="A27496">
        <v>84559</v>
      </c>
      <c r="B27496" t="s">
        <v>21186</v>
      </c>
    </row>
    <row r="27497" spans="1:2" x14ac:dyDescent="0.25">
      <c r="A27497">
        <v>84561</v>
      </c>
      <c r="B27497" t="s">
        <v>21129</v>
      </c>
    </row>
    <row r="27498" spans="1:2" x14ac:dyDescent="0.25">
      <c r="A27498">
        <v>84561</v>
      </c>
      <c r="B27498" t="s">
        <v>1661</v>
      </c>
    </row>
    <row r="27499" spans="1:2" x14ac:dyDescent="0.25">
      <c r="A27499">
        <v>84562</v>
      </c>
      <c r="B27499" t="s">
        <v>19541</v>
      </c>
    </row>
    <row r="27500" spans="1:2" x14ac:dyDescent="0.25">
      <c r="A27500">
        <v>84564</v>
      </c>
      <c r="B27500" t="s">
        <v>21187</v>
      </c>
    </row>
    <row r="27501" spans="1:2" x14ac:dyDescent="0.25">
      <c r="A27501">
        <v>84565</v>
      </c>
      <c r="B27501" t="s">
        <v>21188</v>
      </c>
    </row>
    <row r="27502" spans="1:2" x14ac:dyDescent="0.25">
      <c r="A27502">
        <v>84567</v>
      </c>
      <c r="B27502" t="s">
        <v>7732</v>
      </c>
    </row>
    <row r="27503" spans="1:2" x14ac:dyDescent="0.25">
      <c r="A27503">
        <v>84567</v>
      </c>
      <c r="B27503" t="s">
        <v>21189</v>
      </c>
    </row>
    <row r="27504" spans="1:2" x14ac:dyDescent="0.25">
      <c r="A27504">
        <v>84568</v>
      </c>
      <c r="B27504" t="s">
        <v>1819</v>
      </c>
    </row>
    <row r="27505" spans="1:2" x14ac:dyDescent="0.25">
      <c r="A27505">
        <v>84570</v>
      </c>
      <c r="B27505" t="s">
        <v>1828</v>
      </c>
    </row>
    <row r="27506" spans="1:2" x14ac:dyDescent="0.25">
      <c r="A27506">
        <v>84571</v>
      </c>
      <c r="B27506" t="s">
        <v>1869</v>
      </c>
    </row>
    <row r="27507" spans="1:2" x14ac:dyDescent="0.25">
      <c r="A27507">
        <v>84573</v>
      </c>
      <c r="B27507" t="s">
        <v>1943</v>
      </c>
    </row>
    <row r="27508" spans="1:2" x14ac:dyDescent="0.25">
      <c r="A27508">
        <v>84574</v>
      </c>
      <c r="B27508" t="s">
        <v>2013</v>
      </c>
    </row>
    <row r="27509" spans="1:2" x14ac:dyDescent="0.25">
      <c r="A27509">
        <v>84576</v>
      </c>
      <c r="B27509" t="s">
        <v>2017</v>
      </c>
    </row>
    <row r="27510" spans="1:2" x14ac:dyDescent="0.25">
      <c r="A27510">
        <v>84577</v>
      </c>
      <c r="B27510" t="s">
        <v>21190</v>
      </c>
    </row>
    <row r="27511" spans="1:2" x14ac:dyDescent="0.25">
      <c r="A27511">
        <v>84579</v>
      </c>
      <c r="B27511" t="s">
        <v>21191</v>
      </c>
    </row>
    <row r="27512" spans="1:2" x14ac:dyDescent="0.25">
      <c r="A27512">
        <v>85049</v>
      </c>
      <c r="B27512" t="s">
        <v>481</v>
      </c>
    </row>
    <row r="27513" spans="1:2" x14ac:dyDescent="0.25">
      <c r="A27513">
        <v>85051</v>
      </c>
      <c r="B27513" t="s">
        <v>481</v>
      </c>
    </row>
    <row r="27514" spans="1:2" x14ac:dyDescent="0.25">
      <c r="A27514">
        <v>85053</v>
      </c>
      <c r="B27514" t="s">
        <v>481</v>
      </c>
    </row>
    <row r="27515" spans="1:2" x14ac:dyDescent="0.25">
      <c r="A27515">
        <v>85055</v>
      </c>
      <c r="B27515" t="s">
        <v>481</v>
      </c>
    </row>
    <row r="27516" spans="1:2" x14ac:dyDescent="0.25">
      <c r="A27516">
        <v>85057</v>
      </c>
      <c r="B27516" t="s">
        <v>481</v>
      </c>
    </row>
    <row r="27517" spans="1:2" x14ac:dyDescent="0.25">
      <c r="A27517">
        <v>85072</v>
      </c>
      <c r="B27517" t="s">
        <v>363</v>
      </c>
    </row>
    <row r="27518" spans="1:2" x14ac:dyDescent="0.25">
      <c r="A27518">
        <v>85072</v>
      </c>
      <c r="B27518" t="s">
        <v>21192</v>
      </c>
    </row>
    <row r="27519" spans="1:2" x14ac:dyDescent="0.25">
      <c r="A27519">
        <v>85077</v>
      </c>
      <c r="B27519" t="s">
        <v>1638</v>
      </c>
    </row>
    <row r="27520" spans="1:2" x14ac:dyDescent="0.25">
      <c r="A27520">
        <v>85078</v>
      </c>
      <c r="B27520" t="s">
        <v>2488</v>
      </c>
    </row>
    <row r="27521" spans="1:2" x14ac:dyDescent="0.25">
      <c r="A27521">
        <v>85080</v>
      </c>
      <c r="B27521" t="s">
        <v>2488</v>
      </c>
    </row>
    <row r="27522" spans="1:2" x14ac:dyDescent="0.25">
      <c r="A27522">
        <v>85084</v>
      </c>
      <c r="B27522" t="s">
        <v>1866</v>
      </c>
    </row>
    <row r="27523" spans="1:2" x14ac:dyDescent="0.25">
      <c r="A27523">
        <v>85088</v>
      </c>
      <c r="B27523" t="s">
        <v>2611</v>
      </c>
    </row>
    <row r="27524" spans="1:2" x14ac:dyDescent="0.25">
      <c r="A27524">
        <v>85089</v>
      </c>
      <c r="B27524" t="s">
        <v>2523</v>
      </c>
    </row>
    <row r="27525" spans="1:2" x14ac:dyDescent="0.25">
      <c r="A27525">
        <v>85092</v>
      </c>
      <c r="B27525" t="s">
        <v>2523</v>
      </c>
    </row>
    <row r="27526" spans="1:2" x14ac:dyDescent="0.25">
      <c r="A27526">
        <v>85092</v>
      </c>
      <c r="B27526" t="s">
        <v>21193</v>
      </c>
    </row>
    <row r="27527" spans="1:2" x14ac:dyDescent="0.25">
      <c r="A27527">
        <v>85093</v>
      </c>
      <c r="B27527" t="s">
        <v>2462</v>
      </c>
    </row>
    <row r="27528" spans="1:2" x14ac:dyDescent="0.25">
      <c r="A27528">
        <v>85095</v>
      </c>
      <c r="B27528" t="s">
        <v>2462</v>
      </c>
    </row>
    <row r="27529" spans="1:2" x14ac:dyDescent="0.25">
      <c r="A27529">
        <v>85096</v>
      </c>
      <c r="B27529" t="s">
        <v>2500</v>
      </c>
    </row>
    <row r="27530" spans="1:2" x14ac:dyDescent="0.25">
      <c r="A27530">
        <v>85098</v>
      </c>
      <c r="B27530" t="s">
        <v>2500</v>
      </c>
    </row>
    <row r="27531" spans="1:2" x14ac:dyDescent="0.25">
      <c r="A27531">
        <v>85099</v>
      </c>
      <c r="B27531" t="s">
        <v>539</v>
      </c>
    </row>
    <row r="27532" spans="1:2" x14ac:dyDescent="0.25">
      <c r="A27532">
        <v>85101</v>
      </c>
      <c r="B27532" t="s">
        <v>539</v>
      </c>
    </row>
    <row r="27533" spans="1:2" x14ac:dyDescent="0.25">
      <c r="A27533">
        <v>85102</v>
      </c>
      <c r="B27533" t="s">
        <v>1808</v>
      </c>
    </row>
    <row r="27534" spans="1:2" x14ac:dyDescent="0.25">
      <c r="A27534">
        <v>85104</v>
      </c>
      <c r="B27534" t="s">
        <v>1808</v>
      </c>
    </row>
    <row r="27535" spans="1:2" x14ac:dyDescent="0.25">
      <c r="A27535">
        <v>85105</v>
      </c>
      <c r="B27535" t="s">
        <v>2449</v>
      </c>
    </row>
    <row r="27536" spans="1:2" x14ac:dyDescent="0.25">
      <c r="A27536">
        <v>85107</v>
      </c>
      <c r="B27536" t="s">
        <v>2449</v>
      </c>
    </row>
    <row r="27537" spans="1:2" x14ac:dyDescent="0.25">
      <c r="A27537">
        <v>85108</v>
      </c>
      <c r="B27537" t="s">
        <v>1549</v>
      </c>
    </row>
    <row r="27538" spans="1:2" x14ac:dyDescent="0.25">
      <c r="A27538">
        <v>85110</v>
      </c>
      <c r="B27538" t="s">
        <v>1549</v>
      </c>
    </row>
    <row r="27539" spans="1:2" x14ac:dyDescent="0.25">
      <c r="A27539">
        <v>85111</v>
      </c>
      <c r="B27539" t="s">
        <v>2428</v>
      </c>
    </row>
    <row r="27540" spans="1:2" x14ac:dyDescent="0.25">
      <c r="A27540">
        <v>85113</v>
      </c>
      <c r="B27540" t="s">
        <v>2456</v>
      </c>
    </row>
    <row r="27541" spans="1:2" x14ac:dyDescent="0.25">
      <c r="A27541">
        <v>85114</v>
      </c>
      <c r="B27541" t="s">
        <v>318</v>
      </c>
    </row>
    <row r="27542" spans="1:2" x14ac:dyDescent="0.25">
      <c r="A27542">
        <v>85116</v>
      </c>
      <c r="B27542" t="s">
        <v>2471</v>
      </c>
    </row>
    <row r="27543" spans="1:2" x14ac:dyDescent="0.25">
      <c r="A27543">
        <v>85117</v>
      </c>
      <c r="B27543" t="s">
        <v>2472</v>
      </c>
    </row>
    <row r="27544" spans="1:2" x14ac:dyDescent="0.25">
      <c r="A27544">
        <v>85119</v>
      </c>
      <c r="B27544" t="s">
        <v>21194</v>
      </c>
    </row>
    <row r="27545" spans="1:2" x14ac:dyDescent="0.25">
      <c r="A27545">
        <v>85120</v>
      </c>
      <c r="B27545" t="s">
        <v>2507</v>
      </c>
    </row>
    <row r="27546" spans="1:2" x14ac:dyDescent="0.25">
      <c r="A27546">
        <v>85122</v>
      </c>
      <c r="B27546" t="s">
        <v>21195</v>
      </c>
    </row>
    <row r="27547" spans="1:2" x14ac:dyDescent="0.25">
      <c r="A27547">
        <v>85123</v>
      </c>
      <c r="B27547" t="s">
        <v>2518</v>
      </c>
    </row>
    <row r="27548" spans="1:2" x14ac:dyDescent="0.25">
      <c r="A27548">
        <v>85125</v>
      </c>
      <c r="B27548" t="s">
        <v>492</v>
      </c>
    </row>
    <row r="27549" spans="1:2" x14ac:dyDescent="0.25">
      <c r="A27549">
        <v>85126</v>
      </c>
      <c r="B27549" t="s">
        <v>2548</v>
      </c>
    </row>
    <row r="27550" spans="1:2" x14ac:dyDescent="0.25">
      <c r="A27550">
        <v>85128</v>
      </c>
      <c r="B27550" t="s">
        <v>2550</v>
      </c>
    </row>
    <row r="27551" spans="1:2" x14ac:dyDescent="0.25">
      <c r="A27551">
        <v>85129</v>
      </c>
      <c r="B27551" t="s">
        <v>21196</v>
      </c>
    </row>
    <row r="27552" spans="1:2" x14ac:dyDescent="0.25">
      <c r="A27552">
        <v>85131</v>
      </c>
      <c r="B27552" t="s">
        <v>1827</v>
      </c>
    </row>
    <row r="27553" spans="1:2" x14ac:dyDescent="0.25">
      <c r="A27553">
        <v>85132</v>
      </c>
      <c r="B27553" t="s">
        <v>1924</v>
      </c>
    </row>
    <row r="27554" spans="1:2" x14ac:dyDescent="0.25">
      <c r="A27554">
        <v>85134</v>
      </c>
      <c r="B27554" t="s">
        <v>1984</v>
      </c>
    </row>
    <row r="27555" spans="1:2" x14ac:dyDescent="0.25">
      <c r="A27555">
        <v>85135</v>
      </c>
      <c r="B27555" t="s">
        <v>2027</v>
      </c>
    </row>
    <row r="27556" spans="1:2" x14ac:dyDescent="0.25">
      <c r="A27556">
        <v>85137</v>
      </c>
      <c r="B27556" t="s">
        <v>2091</v>
      </c>
    </row>
    <row r="27557" spans="1:2" x14ac:dyDescent="0.25">
      <c r="A27557">
        <v>85139</v>
      </c>
      <c r="B27557" t="s">
        <v>21197</v>
      </c>
    </row>
    <row r="27558" spans="1:2" x14ac:dyDescent="0.25">
      <c r="A27558">
        <v>85221</v>
      </c>
      <c r="B27558" t="s">
        <v>355</v>
      </c>
    </row>
    <row r="27559" spans="1:2" x14ac:dyDescent="0.25">
      <c r="A27559">
        <v>85227</v>
      </c>
      <c r="B27559" t="s">
        <v>21198</v>
      </c>
    </row>
    <row r="27560" spans="1:2" x14ac:dyDescent="0.25">
      <c r="A27560">
        <v>85229</v>
      </c>
      <c r="B27560" t="s">
        <v>21198</v>
      </c>
    </row>
    <row r="27561" spans="1:2" x14ac:dyDescent="0.25">
      <c r="A27561">
        <v>85230</v>
      </c>
      <c r="B27561" t="s">
        <v>2453</v>
      </c>
    </row>
    <row r="27562" spans="1:2" x14ac:dyDescent="0.25">
      <c r="A27562">
        <v>85232</v>
      </c>
      <c r="B27562" t="s">
        <v>2453</v>
      </c>
    </row>
    <row r="27563" spans="1:2" x14ac:dyDescent="0.25">
      <c r="A27563">
        <v>85233</v>
      </c>
      <c r="B27563" t="s">
        <v>621</v>
      </c>
    </row>
    <row r="27564" spans="1:2" x14ac:dyDescent="0.25">
      <c r="A27564">
        <v>85235</v>
      </c>
      <c r="B27564" t="s">
        <v>621</v>
      </c>
    </row>
    <row r="27565" spans="1:2" x14ac:dyDescent="0.25">
      <c r="A27565">
        <v>85235</v>
      </c>
      <c r="B27565" t="s">
        <v>1801</v>
      </c>
    </row>
    <row r="27566" spans="1:2" x14ac:dyDescent="0.25">
      <c r="A27566">
        <v>85236</v>
      </c>
      <c r="B27566" t="s">
        <v>2569</v>
      </c>
    </row>
    <row r="27567" spans="1:2" x14ac:dyDescent="0.25">
      <c r="A27567">
        <v>85238</v>
      </c>
      <c r="B27567" t="s">
        <v>2569</v>
      </c>
    </row>
    <row r="27568" spans="1:2" x14ac:dyDescent="0.25">
      <c r="A27568">
        <v>85239</v>
      </c>
      <c r="B27568" t="s">
        <v>1462</v>
      </c>
    </row>
    <row r="27569" spans="1:2" x14ac:dyDescent="0.25">
      <c r="A27569">
        <v>85241</v>
      </c>
      <c r="B27569" t="s">
        <v>1462</v>
      </c>
    </row>
    <row r="27570" spans="1:2" x14ac:dyDescent="0.25">
      <c r="A27570">
        <v>85242</v>
      </c>
      <c r="B27570" t="s">
        <v>2581</v>
      </c>
    </row>
    <row r="27571" spans="1:2" x14ac:dyDescent="0.25">
      <c r="A27571">
        <v>85244</v>
      </c>
      <c r="B27571" t="s">
        <v>2581</v>
      </c>
    </row>
    <row r="27572" spans="1:2" x14ac:dyDescent="0.25">
      <c r="A27572">
        <v>85245</v>
      </c>
      <c r="B27572" t="s">
        <v>711</v>
      </c>
    </row>
    <row r="27573" spans="1:2" x14ac:dyDescent="0.25">
      <c r="A27573">
        <v>85247</v>
      </c>
      <c r="B27573" t="s">
        <v>711</v>
      </c>
    </row>
    <row r="27574" spans="1:2" x14ac:dyDescent="0.25">
      <c r="A27574">
        <v>85248</v>
      </c>
      <c r="B27574" t="s">
        <v>253</v>
      </c>
    </row>
    <row r="27575" spans="1:2" x14ac:dyDescent="0.25">
      <c r="A27575">
        <v>85250</v>
      </c>
      <c r="B27575" t="s">
        <v>253</v>
      </c>
    </row>
    <row r="27576" spans="1:2" x14ac:dyDescent="0.25">
      <c r="A27576">
        <v>85251</v>
      </c>
      <c r="B27576" t="s">
        <v>372</v>
      </c>
    </row>
    <row r="27577" spans="1:2" x14ac:dyDescent="0.25">
      <c r="A27577">
        <v>85253</v>
      </c>
      <c r="B27577" t="s">
        <v>372</v>
      </c>
    </row>
    <row r="27578" spans="1:2" x14ac:dyDescent="0.25">
      <c r="A27578">
        <v>85254</v>
      </c>
      <c r="B27578" t="s">
        <v>21199</v>
      </c>
    </row>
    <row r="27579" spans="1:2" x14ac:dyDescent="0.25">
      <c r="A27579">
        <v>85254</v>
      </c>
      <c r="B27579" t="s">
        <v>11038</v>
      </c>
    </row>
    <row r="27580" spans="1:2" x14ac:dyDescent="0.25">
      <c r="A27580">
        <v>85254</v>
      </c>
      <c r="B27580" t="s">
        <v>695</v>
      </c>
    </row>
    <row r="27581" spans="1:2" x14ac:dyDescent="0.25">
      <c r="A27581">
        <v>85256</v>
      </c>
      <c r="B27581" t="s">
        <v>2608</v>
      </c>
    </row>
    <row r="27582" spans="1:2" x14ac:dyDescent="0.25">
      <c r="A27582">
        <v>85258</v>
      </c>
      <c r="B27582" t="s">
        <v>2618</v>
      </c>
    </row>
    <row r="27583" spans="1:2" x14ac:dyDescent="0.25">
      <c r="A27583">
        <v>85259</v>
      </c>
      <c r="B27583" t="s">
        <v>2622</v>
      </c>
    </row>
    <row r="27584" spans="1:2" x14ac:dyDescent="0.25">
      <c r="A27584">
        <v>85276</v>
      </c>
      <c r="B27584" t="s">
        <v>21200</v>
      </c>
    </row>
    <row r="27585" spans="1:2" x14ac:dyDescent="0.25">
      <c r="A27585">
        <v>85276</v>
      </c>
      <c r="B27585" t="s">
        <v>2508</v>
      </c>
    </row>
    <row r="27586" spans="1:2" x14ac:dyDescent="0.25">
      <c r="A27586">
        <v>85276</v>
      </c>
      <c r="B27586" t="s">
        <v>21201</v>
      </c>
    </row>
    <row r="27587" spans="1:2" x14ac:dyDescent="0.25">
      <c r="A27587">
        <v>85276</v>
      </c>
      <c r="B27587" t="s">
        <v>1801</v>
      </c>
    </row>
    <row r="27588" spans="1:2" x14ac:dyDescent="0.25">
      <c r="A27588">
        <v>85276</v>
      </c>
      <c r="B27588" t="s">
        <v>21202</v>
      </c>
    </row>
    <row r="27589" spans="1:2" x14ac:dyDescent="0.25">
      <c r="A27589">
        <v>85276</v>
      </c>
      <c r="B27589" t="s">
        <v>21203</v>
      </c>
    </row>
    <row r="27590" spans="1:2" x14ac:dyDescent="0.25">
      <c r="A27590">
        <v>85276</v>
      </c>
      <c r="B27590" t="s">
        <v>21204</v>
      </c>
    </row>
    <row r="27591" spans="1:2" x14ac:dyDescent="0.25">
      <c r="A27591">
        <v>85276</v>
      </c>
      <c r="B27591" t="s">
        <v>21205</v>
      </c>
    </row>
    <row r="27592" spans="1:2" x14ac:dyDescent="0.25">
      <c r="A27592">
        <v>85283</v>
      </c>
      <c r="B27592" t="s">
        <v>2627</v>
      </c>
    </row>
    <row r="27593" spans="1:2" x14ac:dyDescent="0.25">
      <c r="A27593">
        <v>85290</v>
      </c>
      <c r="B27593" t="s">
        <v>1394</v>
      </c>
    </row>
    <row r="27594" spans="1:2" x14ac:dyDescent="0.25">
      <c r="A27594">
        <v>85291</v>
      </c>
      <c r="B27594" t="s">
        <v>1864</v>
      </c>
    </row>
    <row r="27595" spans="1:2" x14ac:dyDescent="0.25">
      <c r="A27595">
        <v>85293</v>
      </c>
      <c r="B27595" t="s">
        <v>1864</v>
      </c>
    </row>
    <row r="27596" spans="1:2" x14ac:dyDescent="0.25">
      <c r="A27596">
        <v>85294</v>
      </c>
      <c r="B27596" t="s">
        <v>1890</v>
      </c>
    </row>
    <row r="27597" spans="1:2" x14ac:dyDescent="0.25">
      <c r="A27597">
        <v>85296</v>
      </c>
      <c r="B27597" t="s">
        <v>1890</v>
      </c>
    </row>
    <row r="27598" spans="1:2" x14ac:dyDescent="0.25">
      <c r="A27598">
        <v>85297</v>
      </c>
      <c r="B27598" t="s">
        <v>1926</v>
      </c>
    </row>
    <row r="27599" spans="1:2" x14ac:dyDescent="0.25">
      <c r="A27599">
        <v>85298</v>
      </c>
      <c r="B27599" t="s">
        <v>1926</v>
      </c>
    </row>
    <row r="27600" spans="1:2" x14ac:dyDescent="0.25">
      <c r="A27600">
        <v>85299</v>
      </c>
      <c r="B27600" t="s">
        <v>2594</v>
      </c>
    </row>
    <row r="27601" spans="1:2" x14ac:dyDescent="0.25">
      <c r="A27601">
        <v>85301</v>
      </c>
      <c r="B27601" t="s">
        <v>2594</v>
      </c>
    </row>
    <row r="27602" spans="1:2" x14ac:dyDescent="0.25">
      <c r="A27602">
        <v>85302</v>
      </c>
      <c r="B27602" t="s">
        <v>2491</v>
      </c>
    </row>
    <row r="27603" spans="1:2" x14ac:dyDescent="0.25">
      <c r="A27603">
        <v>85304</v>
      </c>
      <c r="B27603" t="s">
        <v>21206</v>
      </c>
    </row>
    <row r="27604" spans="1:2" x14ac:dyDescent="0.25">
      <c r="A27604">
        <v>85304</v>
      </c>
      <c r="B27604" t="s">
        <v>21207</v>
      </c>
    </row>
    <row r="27605" spans="1:2" x14ac:dyDescent="0.25">
      <c r="A27605">
        <v>85304</v>
      </c>
      <c r="B27605" t="s">
        <v>21208</v>
      </c>
    </row>
    <row r="27606" spans="1:2" x14ac:dyDescent="0.25">
      <c r="A27606">
        <v>85304</v>
      </c>
      <c r="B27606" t="s">
        <v>21209</v>
      </c>
    </row>
    <row r="27607" spans="1:2" x14ac:dyDescent="0.25">
      <c r="A27607">
        <v>85304</v>
      </c>
      <c r="B27607" t="s">
        <v>1835</v>
      </c>
    </row>
    <row r="27608" spans="1:2" x14ac:dyDescent="0.25">
      <c r="A27608">
        <v>85304</v>
      </c>
      <c r="B27608" t="s">
        <v>21210</v>
      </c>
    </row>
    <row r="27609" spans="1:2" x14ac:dyDescent="0.25">
      <c r="A27609">
        <v>85304</v>
      </c>
      <c r="B27609" t="s">
        <v>18377</v>
      </c>
    </row>
    <row r="27610" spans="1:2" x14ac:dyDescent="0.25">
      <c r="A27610">
        <v>85305</v>
      </c>
      <c r="B27610" t="s">
        <v>485</v>
      </c>
    </row>
    <row r="27611" spans="1:2" x14ac:dyDescent="0.25">
      <c r="A27611">
        <v>85307</v>
      </c>
      <c r="B27611" t="s">
        <v>21211</v>
      </c>
    </row>
    <row r="27612" spans="1:2" x14ac:dyDescent="0.25">
      <c r="A27612">
        <v>85307</v>
      </c>
      <c r="B27612" t="s">
        <v>1787</v>
      </c>
    </row>
    <row r="27613" spans="1:2" x14ac:dyDescent="0.25">
      <c r="A27613">
        <v>85307</v>
      </c>
      <c r="B27613" t="s">
        <v>9020</v>
      </c>
    </row>
    <row r="27614" spans="1:2" x14ac:dyDescent="0.25">
      <c r="A27614">
        <v>85309</v>
      </c>
      <c r="B27614" t="s">
        <v>1830</v>
      </c>
    </row>
    <row r="27615" spans="1:2" x14ac:dyDescent="0.25">
      <c r="A27615">
        <v>85354</v>
      </c>
      <c r="B27615" t="s">
        <v>1364</v>
      </c>
    </row>
    <row r="27616" spans="1:2" x14ac:dyDescent="0.25">
      <c r="A27616">
        <v>85356</v>
      </c>
      <c r="B27616" t="s">
        <v>1364</v>
      </c>
    </row>
    <row r="27617" spans="1:2" x14ac:dyDescent="0.25">
      <c r="A27617">
        <v>85356</v>
      </c>
      <c r="B27617" t="s">
        <v>21212</v>
      </c>
    </row>
    <row r="27618" spans="1:2" x14ac:dyDescent="0.25">
      <c r="A27618">
        <v>85368</v>
      </c>
      <c r="B27618" t="s">
        <v>1014</v>
      </c>
    </row>
    <row r="27619" spans="1:2" x14ac:dyDescent="0.25">
      <c r="A27619">
        <v>85368</v>
      </c>
      <c r="B27619" t="s">
        <v>2092</v>
      </c>
    </row>
    <row r="27620" spans="1:2" x14ac:dyDescent="0.25">
      <c r="A27620">
        <v>85375</v>
      </c>
      <c r="B27620" t="s">
        <v>1706</v>
      </c>
    </row>
    <row r="27621" spans="1:2" x14ac:dyDescent="0.25">
      <c r="A27621">
        <v>85376</v>
      </c>
      <c r="B27621" t="s">
        <v>21213</v>
      </c>
    </row>
    <row r="27622" spans="1:2" x14ac:dyDescent="0.25">
      <c r="A27622">
        <v>85376</v>
      </c>
      <c r="B27622" t="s">
        <v>21214</v>
      </c>
    </row>
    <row r="27623" spans="1:2" x14ac:dyDescent="0.25">
      <c r="A27623">
        <v>85376</v>
      </c>
      <c r="B27623" t="s">
        <v>1654</v>
      </c>
    </row>
    <row r="27624" spans="1:2" x14ac:dyDescent="0.25">
      <c r="A27624">
        <v>85376</v>
      </c>
      <c r="B27624" t="s">
        <v>21215</v>
      </c>
    </row>
    <row r="27625" spans="1:2" x14ac:dyDescent="0.25">
      <c r="A27625">
        <v>85376</v>
      </c>
      <c r="B27625" t="s">
        <v>21216</v>
      </c>
    </row>
    <row r="27626" spans="1:2" x14ac:dyDescent="0.25">
      <c r="A27626">
        <v>85386</v>
      </c>
      <c r="B27626" t="s">
        <v>2467</v>
      </c>
    </row>
    <row r="27627" spans="1:2" x14ac:dyDescent="0.25">
      <c r="A27627">
        <v>85391</v>
      </c>
      <c r="B27627" t="s">
        <v>1097</v>
      </c>
    </row>
    <row r="27628" spans="1:2" x14ac:dyDescent="0.25">
      <c r="A27628">
        <v>85392</v>
      </c>
      <c r="B27628" t="s">
        <v>2447</v>
      </c>
    </row>
    <row r="27629" spans="1:2" x14ac:dyDescent="0.25">
      <c r="A27629">
        <v>85395</v>
      </c>
      <c r="B27629" t="s">
        <v>2447</v>
      </c>
    </row>
    <row r="27630" spans="1:2" x14ac:dyDescent="0.25">
      <c r="A27630">
        <v>85395</v>
      </c>
      <c r="B27630" t="s">
        <v>21217</v>
      </c>
    </row>
    <row r="27631" spans="1:2" x14ac:dyDescent="0.25">
      <c r="A27631">
        <v>85395</v>
      </c>
      <c r="B27631" t="s">
        <v>2136</v>
      </c>
    </row>
    <row r="27632" spans="1:2" x14ac:dyDescent="0.25">
      <c r="A27632">
        <v>85396</v>
      </c>
      <c r="B27632" t="s">
        <v>2504</v>
      </c>
    </row>
    <row r="27633" spans="1:2" x14ac:dyDescent="0.25">
      <c r="A27633">
        <v>85399</v>
      </c>
      <c r="B27633" t="s">
        <v>2504</v>
      </c>
    </row>
    <row r="27634" spans="1:2" x14ac:dyDescent="0.25">
      <c r="A27634">
        <v>85399</v>
      </c>
      <c r="B27634" t="s">
        <v>21218</v>
      </c>
    </row>
    <row r="27635" spans="1:2" x14ac:dyDescent="0.25">
      <c r="A27635">
        <v>85400</v>
      </c>
      <c r="B27635" t="s">
        <v>1580</v>
      </c>
    </row>
    <row r="27636" spans="1:2" x14ac:dyDescent="0.25">
      <c r="A27636">
        <v>85402</v>
      </c>
      <c r="B27636" t="s">
        <v>1580</v>
      </c>
    </row>
    <row r="27637" spans="1:2" x14ac:dyDescent="0.25">
      <c r="A27637">
        <v>85403</v>
      </c>
      <c r="B27637" t="s">
        <v>2549</v>
      </c>
    </row>
    <row r="27638" spans="1:2" x14ac:dyDescent="0.25">
      <c r="A27638">
        <v>85405</v>
      </c>
      <c r="B27638" t="s">
        <v>2549</v>
      </c>
    </row>
    <row r="27639" spans="1:2" x14ac:dyDescent="0.25">
      <c r="A27639">
        <v>85406</v>
      </c>
      <c r="B27639" t="s">
        <v>21219</v>
      </c>
    </row>
    <row r="27640" spans="1:2" x14ac:dyDescent="0.25">
      <c r="A27640">
        <v>85406</v>
      </c>
      <c r="B27640" t="s">
        <v>2154</v>
      </c>
    </row>
    <row r="27641" spans="1:2" x14ac:dyDescent="0.25">
      <c r="A27641">
        <v>85408</v>
      </c>
      <c r="B27641" t="s">
        <v>2489</v>
      </c>
    </row>
    <row r="27642" spans="1:2" x14ac:dyDescent="0.25">
      <c r="A27642">
        <v>85410</v>
      </c>
      <c r="B27642" t="s">
        <v>20963</v>
      </c>
    </row>
    <row r="27643" spans="1:2" x14ac:dyDescent="0.25">
      <c r="A27643">
        <v>85411</v>
      </c>
      <c r="B27643" t="s">
        <v>1488</v>
      </c>
    </row>
    <row r="27644" spans="1:2" x14ac:dyDescent="0.25">
      <c r="A27644">
        <v>85413</v>
      </c>
      <c r="B27644" t="s">
        <v>21220</v>
      </c>
    </row>
    <row r="27645" spans="1:2" x14ac:dyDescent="0.25">
      <c r="A27645">
        <v>85414</v>
      </c>
      <c r="B27645" t="s">
        <v>495</v>
      </c>
    </row>
    <row r="27646" spans="1:2" x14ac:dyDescent="0.25">
      <c r="A27646">
        <v>85416</v>
      </c>
      <c r="B27646" t="s">
        <v>2530</v>
      </c>
    </row>
    <row r="27647" spans="1:2" x14ac:dyDescent="0.25">
      <c r="A27647">
        <v>85417</v>
      </c>
      <c r="B27647" t="s">
        <v>2538</v>
      </c>
    </row>
    <row r="27648" spans="1:2" x14ac:dyDescent="0.25">
      <c r="A27648">
        <v>85419</v>
      </c>
      <c r="B27648" t="s">
        <v>2540</v>
      </c>
    </row>
    <row r="27649" spans="1:2" x14ac:dyDescent="0.25">
      <c r="A27649">
        <v>85435</v>
      </c>
      <c r="B27649" t="s">
        <v>2473</v>
      </c>
    </row>
    <row r="27650" spans="1:2" x14ac:dyDescent="0.25">
      <c r="A27650">
        <v>85445</v>
      </c>
      <c r="B27650" t="s">
        <v>601</v>
      </c>
    </row>
    <row r="27651" spans="1:2" x14ac:dyDescent="0.25">
      <c r="A27651">
        <v>85447</v>
      </c>
      <c r="B27651" t="s">
        <v>2484</v>
      </c>
    </row>
    <row r="27652" spans="1:2" x14ac:dyDescent="0.25">
      <c r="A27652">
        <v>85447</v>
      </c>
      <c r="B27652" t="s">
        <v>21158</v>
      </c>
    </row>
    <row r="27653" spans="1:2" x14ac:dyDescent="0.25">
      <c r="A27653">
        <v>85449</v>
      </c>
      <c r="B27653" t="s">
        <v>2545</v>
      </c>
    </row>
    <row r="27654" spans="1:2" x14ac:dyDescent="0.25">
      <c r="A27654">
        <v>85452</v>
      </c>
      <c r="B27654" t="s">
        <v>2545</v>
      </c>
    </row>
    <row r="27655" spans="1:2" x14ac:dyDescent="0.25">
      <c r="A27655">
        <v>85453</v>
      </c>
      <c r="B27655" t="s">
        <v>2094</v>
      </c>
    </row>
    <row r="27656" spans="1:2" x14ac:dyDescent="0.25">
      <c r="A27656">
        <v>85456</v>
      </c>
      <c r="B27656" t="s">
        <v>2094</v>
      </c>
    </row>
    <row r="27657" spans="1:2" x14ac:dyDescent="0.25">
      <c r="A27657">
        <v>85457</v>
      </c>
      <c r="B27657" t="s">
        <v>2143</v>
      </c>
    </row>
    <row r="27658" spans="1:2" x14ac:dyDescent="0.25">
      <c r="A27658">
        <v>85459</v>
      </c>
      <c r="B27658" t="s">
        <v>1190</v>
      </c>
    </row>
    <row r="27659" spans="1:2" x14ac:dyDescent="0.25">
      <c r="A27659">
        <v>85461</v>
      </c>
      <c r="B27659" t="s">
        <v>1211</v>
      </c>
    </row>
    <row r="27660" spans="1:2" x14ac:dyDescent="0.25">
      <c r="A27660">
        <v>85462</v>
      </c>
      <c r="B27660" t="s">
        <v>21221</v>
      </c>
    </row>
    <row r="27661" spans="1:2" x14ac:dyDescent="0.25">
      <c r="A27661">
        <v>85464</v>
      </c>
      <c r="B27661" t="s">
        <v>2481</v>
      </c>
    </row>
    <row r="27662" spans="1:2" x14ac:dyDescent="0.25">
      <c r="A27662">
        <v>85465</v>
      </c>
      <c r="B27662" t="s">
        <v>1375</v>
      </c>
    </row>
    <row r="27663" spans="1:2" x14ac:dyDescent="0.25">
      <c r="A27663">
        <v>85465</v>
      </c>
      <c r="B27663" t="s">
        <v>2531</v>
      </c>
    </row>
    <row r="27664" spans="1:2" x14ac:dyDescent="0.25">
      <c r="A27664">
        <v>85467</v>
      </c>
      <c r="B27664" t="s">
        <v>2552</v>
      </c>
    </row>
    <row r="27665" spans="1:2" x14ac:dyDescent="0.25">
      <c r="A27665">
        <v>85469</v>
      </c>
      <c r="B27665" t="s">
        <v>2615</v>
      </c>
    </row>
    <row r="27666" spans="1:2" x14ac:dyDescent="0.25">
      <c r="A27666">
        <v>85521</v>
      </c>
      <c r="B27666" t="s">
        <v>1774</v>
      </c>
    </row>
    <row r="27667" spans="1:2" x14ac:dyDescent="0.25">
      <c r="A27667">
        <v>85521</v>
      </c>
      <c r="B27667" t="s">
        <v>21222</v>
      </c>
    </row>
    <row r="27668" spans="1:2" x14ac:dyDescent="0.25">
      <c r="A27668">
        <v>85540</v>
      </c>
      <c r="B27668" t="s">
        <v>2502</v>
      </c>
    </row>
    <row r="27669" spans="1:2" x14ac:dyDescent="0.25">
      <c r="A27669">
        <v>85551</v>
      </c>
      <c r="B27669" t="s">
        <v>1557</v>
      </c>
    </row>
    <row r="27670" spans="1:2" x14ac:dyDescent="0.25">
      <c r="A27670">
        <v>85560</v>
      </c>
      <c r="B27670" t="s">
        <v>1280</v>
      </c>
    </row>
    <row r="27671" spans="1:2" x14ac:dyDescent="0.25">
      <c r="A27671">
        <v>85567</v>
      </c>
      <c r="B27671" t="s">
        <v>1228</v>
      </c>
    </row>
    <row r="27672" spans="1:2" x14ac:dyDescent="0.25">
      <c r="A27672">
        <v>85567</v>
      </c>
      <c r="B27672" t="s">
        <v>2495</v>
      </c>
    </row>
    <row r="27673" spans="1:2" x14ac:dyDescent="0.25">
      <c r="A27673">
        <v>85568</v>
      </c>
      <c r="B27673" t="s">
        <v>21198</v>
      </c>
    </row>
    <row r="27674" spans="1:2" x14ac:dyDescent="0.25">
      <c r="A27674">
        <v>85570</v>
      </c>
      <c r="B27674" t="s">
        <v>21223</v>
      </c>
    </row>
    <row r="27675" spans="1:2" x14ac:dyDescent="0.25">
      <c r="A27675">
        <v>85570</v>
      </c>
      <c r="B27675" t="s">
        <v>21198</v>
      </c>
    </row>
    <row r="27676" spans="1:2" x14ac:dyDescent="0.25">
      <c r="A27676">
        <v>85570</v>
      </c>
      <c r="B27676" t="s">
        <v>2563</v>
      </c>
    </row>
    <row r="27677" spans="1:2" x14ac:dyDescent="0.25">
      <c r="A27677">
        <v>85579</v>
      </c>
      <c r="B27677" t="s">
        <v>2551</v>
      </c>
    </row>
    <row r="27678" spans="1:2" x14ac:dyDescent="0.25">
      <c r="A27678">
        <v>85586</v>
      </c>
      <c r="B27678" t="s">
        <v>1826</v>
      </c>
    </row>
    <row r="27679" spans="1:2" x14ac:dyDescent="0.25">
      <c r="A27679">
        <v>85591</v>
      </c>
      <c r="B27679" t="s">
        <v>2058</v>
      </c>
    </row>
    <row r="27680" spans="1:2" x14ac:dyDescent="0.25">
      <c r="A27680">
        <v>85598</v>
      </c>
      <c r="B27680" t="s">
        <v>2452</v>
      </c>
    </row>
    <row r="27681" spans="1:2" x14ac:dyDescent="0.25">
      <c r="A27681">
        <v>85598</v>
      </c>
      <c r="B27681" t="s">
        <v>21224</v>
      </c>
    </row>
    <row r="27682" spans="1:2" x14ac:dyDescent="0.25">
      <c r="A27682">
        <v>85598</v>
      </c>
      <c r="B27682" t="s">
        <v>21225</v>
      </c>
    </row>
    <row r="27683" spans="1:2" x14ac:dyDescent="0.25">
      <c r="A27683">
        <v>85599</v>
      </c>
      <c r="B27683" t="s">
        <v>21226</v>
      </c>
    </row>
    <row r="27684" spans="1:2" x14ac:dyDescent="0.25">
      <c r="A27684">
        <v>85599</v>
      </c>
      <c r="B27684" t="s">
        <v>1783</v>
      </c>
    </row>
    <row r="27685" spans="1:2" x14ac:dyDescent="0.25">
      <c r="A27685">
        <v>85604</v>
      </c>
      <c r="B27685" t="s">
        <v>2155</v>
      </c>
    </row>
    <row r="27686" spans="1:2" x14ac:dyDescent="0.25">
      <c r="A27686">
        <v>85609</v>
      </c>
      <c r="B27686" t="s">
        <v>1132</v>
      </c>
    </row>
    <row r="27687" spans="1:2" x14ac:dyDescent="0.25">
      <c r="A27687">
        <v>85614</v>
      </c>
      <c r="B27687" t="s">
        <v>2520</v>
      </c>
    </row>
    <row r="27688" spans="1:2" x14ac:dyDescent="0.25">
      <c r="A27688">
        <v>85615</v>
      </c>
      <c r="B27688" t="s">
        <v>2445</v>
      </c>
    </row>
    <row r="27689" spans="1:2" x14ac:dyDescent="0.25">
      <c r="A27689">
        <v>85617</v>
      </c>
      <c r="B27689" t="s">
        <v>2445</v>
      </c>
    </row>
    <row r="27690" spans="1:2" x14ac:dyDescent="0.25">
      <c r="A27690">
        <v>85622</v>
      </c>
      <c r="B27690" t="s">
        <v>2480</v>
      </c>
    </row>
    <row r="27691" spans="1:2" x14ac:dyDescent="0.25">
      <c r="A27691">
        <v>85622</v>
      </c>
      <c r="B27691" t="s">
        <v>21227</v>
      </c>
    </row>
    <row r="27692" spans="1:2" x14ac:dyDescent="0.25">
      <c r="A27692">
        <v>85623</v>
      </c>
      <c r="B27692" t="s">
        <v>1409</v>
      </c>
    </row>
    <row r="27693" spans="1:2" x14ac:dyDescent="0.25">
      <c r="A27693">
        <v>85625</v>
      </c>
      <c r="B27693" t="s">
        <v>21228</v>
      </c>
    </row>
    <row r="27694" spans="1:2" x14ac:dyDescent="0.25">
      <c r="A27694">
        <v>85625</v>
      </c>
      <c r="B27694" t="s">
        <v>1409</v>
      </c>
    </row>
    <row r="27695" spans="1:2" x14ac:dyDescent="0.25">
      <c r="A27695">
        <v>85630</v>
      </c>
      <c r="B27695" t="s">
        <v>2496</v>
      </c>
    </row>
    <row r="27696" spans="1:2" x14ac:dyDescent="0.25">
      <c r="A27696">
        <v>85635</v>
      </c>
      <c r="B27696" t="s">
        <v>21229</v>
      </c>
    </row>
    <row r="27697" spans="1:2" x14ac:dyDescent="0.25">
      <c r="A27697">
        <v>85640</v>
      </c>
      <c r="B27697" t="s">
        <v>2574</v>
      </c>
    </row>
    <row r="27698" spans="1:2" x14ac:dyDescent="0.25">
      <c r="A27698">
        <v>85641</v>
      </c>
      <c r="B27698" t="s">
        <v>2599</v>
      </c>
    </row>
    <row r="27699" spans="1:2" x14ac:dyDescent="0.25">
      <c r="A27699">
        <v>85643</v>
      </c>
      <c r="B27699" t="s">
        <v>2599</v>
      </c>
    </row>
    <row r="27700" spans="1:2" x14ac:dyDescent="0.25">
      <c r="A27700">
        <v>85644</v>
      </c>
      <c r="B27700" t="s">
        <v>1120</v>
      </c>
    </row>
    <row r="27701" spans="1:2" x14ac:dyDescent="0.25">
      <c r="A27701">
        <v>85646</v>
      </c>
      <c r="B27701" t="s">
        <v>1120</v>
      </c>
    </row>
    <row r="27702" spans="1:2" x14ac:dyDescent="0.25">
      <c r="A27702">
        <v>85646</v>
      </c>
      <c r="B27702" t="s">
        <v>21230</v>
      </c>
    </row>
    <row r="27703" spans="1:2" x14ac:dyDescent="0.25">
      <c r="A27703">
        <v>85646</v>
      </c>
      <c r="B27703" t="s">
        <v>1845</v>
      </c>
    </row>
    <row r="27704" spans="1:2" x14ac:dyDescent="0.25">
      <c r="A27704">
        <v>85647</v>
      </c>
      <c r="B27704" t="s">
        <v>2459</v>
      </c>
    </row>
    <row r="27705" spans="1:2" x14ac:dyDescent="0.25">
      <c r="A27705">
        <v>85649</v>
      </c>
      <c r="B27705" t="s">
        <v>2459</v>
      </c>
    </row>
    <row r="27706" spans="1:2" x14ac:dyDescent="0.25">
      <c r="A27706">
        <v>85650</v>
      </c>
      <c r="B27706" t="s">
        <v>1822</v>
      </c>
    </row>
    <row r="27707" spans="1:2" x14ac:dyDescent="0.25">
      <c r="A27707">
        <v>85652</v>
      </c>
      <c r="B27707" t="s">
        <v>1822</v>
      </c>
    </row>
    <row r="27708" spans="1:2" x14ac:dyDescent="0.25">
      <c r="A27708">
        <v>85653</v>
      </c>
      <c r="B27708" t="s">
        <v>1140</v>
      </c>
    </row>
    <row r="27709" spans="1:2" x14ac:dyDescent="0.25">
      <c r="A27709">
        <v>85655</v>
      </c>
      <c r="B27709" t="s">
        <v>21231</v>
      </c>
    </row>
    <row r="27710" spans="1:2" x14ac:dyDescent="0.25">
      <c r="A27710">
        <v>85655</v>
      </c>
      <c r="B27710" t="s">
        <v>21232</v>
      </c>
    </row>
    <row r="27711" spans="1:2" x14ac:dyDescent="0.25">
      <c r="A27711">
        <v>85655</v>
      </c>
      <c r="B27711" t="s">
        <v>21233</v>
      </c>
    </row>
    <row r="27712" spans="1:2" x14ac:dyDescent="0.25">
      <c r="A27712">
        <v>85655</v>
      </c>
      <c r="B27712" t="s">
        <v>21045</v>
      </c>
    </row>
    <row r="27713" spans="1:2" x14ac:dyDescent="0.25">
      <c r="A27713">
        <v>85655</v>
      </c>
      <c r="B27713" t="s">
        <v>2499</v>
      </c>
    </row>
    <row r="27714" spans="1:2" x14ac:dyDescent="0.25">
      <c r="A27714">
        <v>85655</v>
      </c>
      <c r="B27714" t="s">
        <v>21234</v>
      </c>
    </row>
    <row r="27715" spans="1:2" x14ac:dyDescent="0.25">
      <c r="A27715">
        <v>85655</v>
      </c>
      <c r="B27715" t="s">
        <v>21235</v>
      </c>
    </row>
    <row r="27716" spans="1:2" x14ac:dyDescent="0.25">
      <c r="A27716">
        <v>85655</v>
      </c>
      <c r="B27716" t="s">
        <v>21236</v>
      </c>
    </row>
    <row r="27717" spans="1:2" x14ac:dyDescent="0.25">
      <c r="A27717">
        <v>85655</v>
      </c>
      <c r="B27717" t="s">
        <v>21237</v>
      </c>
    </row>
    <row r="27718" spans="1:2" x14ac:dyDescent="0.25">
      <c r="A27718">
        <v>85655</v>
      </c>
      <c r="B27718" t="s">
        <v>21238</v>
      </c>
    </row>
    <row r="27719" spans="1:2" x14ac:dyDescent="0.25">
      <c r="A27719">
        <v>85655</v>
      </c>
      <c r="B27719" t="s">
        <v>21239</v>
      </c>
    </row>
    <row r="27720" spans="1:2" x14ac:dyDescent="0.25">
      <c r="A27720">
        <v>85655</v>
      </c>
      <c r="B27720" t="s">
        <v>21240</v>
      </c>
    </row>
    <row r="27721" spans="1:2" x14ac:dyDescent="0.25">
      <c r="A27721">
        <v>85655</v>
      </c>
      <c r="B27721" t="s">
        <v>21241</v>
      </c>
    </row>
    <row r="27722" spans="1:2" x14ac:dyDescent="0.25">
      <c r="A27722">
        <v>85655</v>
      </c>
      <c r="B27722" t="s">
        <v>21242</v>
      </c>
    </row>
    <row r="27723" spans="1:2" x14ac:dyDescent="0.25">
      <c r="A27723">
        <v>85655</v>
      </c>
      <c r="B27723" t="s">
        <v>5724</v>
      </c>
    </row>
    <row r="27724" spans="1:2" x14ac:dyDescent="0.25">
      <c r="A27724">
        <v>85655</v>
      </c>
      <c r="B27724" t="s">
        <v>21243</v>
      </c>
    </row>
    <row r="27725" spans="1:2" x14ac:dyDescent="0.25">
      <c r="A27725">
        <v>85655</v>
      </c>
      <c r="B27725" t="s">
        <v>21244</v>
      </c>
    </row>
    <row r="27726" spans="1:2" x14ac:dyDescent="0.25">
      <c r="A27726">
        <v>85656</v>
      </c>
      <c r="B27726" t="s">
        <v>1234</v>
      </c>
    </row>
    <row r="27727" spans="1:2" x14ac:dyDescent="0.25">
      <c r="A27727">
        <v>85658</v>
      </c>
      <c r="B27727" t="s">
        <v>2470</v>
      </c>
    </row>
    <row r="27728" spans="1:2" x14ac:dyDescent="0.25">
      <c r="A27728">
        <v>85659</v>
      </c>
      <c r="B27728" t="s">
        <v>1356</v>
      </c>
    </row>
    <row r="27729" spans="1:2" x14ac:dyDescent="0.25">
      <c r="A27729">
        <v>85661</v>
      </c>
      <c r="B27729" t="s">
        <v>2482</v>
      </c>
    </row>
    <row r="27730" spans="1:2" x14ac:dyDescent="0.25">
      <c r="A27730">
        <v>85662</v>
      </c>
      <c r="B27730" t="s">
        <v>1484</v>
      </c>
    </row>
    <row r="27731" spans="1:2" x14ac:dyDescent="0.25">
      <c r="A27731">
        <v>85664</v>
      </c>
      <c r="B27731" t="s">
        <v>2510</v>
      </c>
    </row>
    <row r="27732" spans="1:2" x14ac:dyDescent="0.25">
      <c r="A27732">
        <v>85665</v>
      </c>
      <c r="B27732" t="s">
        <v>1679</v>
      </c>
    </row>
    <row r="27733" spans="1:2" x14ac:dyDescent="0.25">
      <c r="A27733">
        <v>85667</v>
      </c>
      <c r="B27733" t="s">
        <v>2560</v>
      </c>
    </row>
    <row r="27734" spans="1:2" x14ac:dyDescent="0.25">
      <c r="A27734">
        <v>85669</v>
      </c>
      <c r="B27734" t="s">
        <v>21245</v>
      </c>
    </row>
    <row r="27735" spans="1:2" x14ac:dyDescent="0.25">
      <c r="A27735">
        <v>85669</v>
      </c>
      <c r="B27735" t="s">
        <v>2566</v>
      </c>
    </row>
    <row r="27736" spans="1:2" x14ac:dyDescent="0.25">
      <c r="A27736">
        <v>85716</v>
      </c>
      <c r="B27736" t="s">
        <v>2605</v>
      </c>
    </row>
    <row r="27737" spans="1:2" x14ac:dyDescent="0.25">
      <c r="A27737">
        <v>85737</v>
      </c>
      <c r="B27737" t="s">
        <v>1523</v>
      </c>
    </row>
    <row r="27738" spans="1:2" x14ac:dyDescent="0.25">
      <c r="A27738">
        <v>85737</v>
      </c>
      <c r="B27738" t="s">
        <v>21246</v>
      </c>
    </row>
    <row r="27739" spans="1:2" x14ac:dyDescent="0.25">
      <c r="A27739">
        <v>85748</v>
      </c>
      <c r="B27739" t="s">
        <v>1387</v>
      </c>
    </row>
    <row r="27740" spans="1:2" x14ac:dyDescent="0.25">
      <c r="A27740">
        <v>85757</v>
      </c>
      <c r="B27740" t="s">
        <v>4120</v>
      </c>
    </row>
    <row r="27741" spans="1:2" x14ac:dyDescent="0.25">
      <c r="A27741">
        <v>85764</v>
      </c>
      <c r="B27741" t="s">
        <v>21247</v>
      </c>
    </row>
    <row r="27742" spans="1:2" x14ac:dyDescent="0.25">
      <c r="A27742">
        <v>85764</v>
      </c>
      <c r="B27742" t="s">
        <v>1750</v>
      </c>
    </row>
    <row r="27743" spans="1:2" x14ac:dyDescent="0.25">
      <c r="A27743">
        <v>85774</v>
      </c>
      <c r="B27743" t="s">
        <v>2045</v>
      </c>
    </row>
    <row r="27744" spans="1:2" x14ac:dyDescent="0.25">
      <c r="A27744">
        <v>85775</v>
      </c>
      <c r="B27744" t="s">
        <v>1338</v>
      </c>
    </row>
    <row r="27745" spans="1:2" x14ac:dyDescent="0.25">
      <c r="A27745">
        <v>85777</v>
      </c>
      <c r="B27745" t="s">
        <v>1338</v>
      </c>
    </row>
    <row r="27746" spans="1:2" x14ac:dyDescent="0.25">
      <c r="A27746">
        <v>85778</v>
      </c>
      <c r="B27746" t="s">
        <v>1451</v>
      </c>
    </row>
    <row r="27747" spans="1:2" x14ac:dyDescent="0.25">
      <c r="A27747">
        <v>86065</v>
      </c>
      <c r="B27747" t="s">
        <v>230</v>
      </c>
    </row>
    <row r="27748" spans="1:2" x14ac:dyDescent="0.25">
      <c r="A27748">
        <v>86150</v>
      </c>
      <c r="B27748" t="s">
        <v>230</v>
      </c>
    </row>
    <row r="27749" spans="1:2" x14ac:dyDescent="0.25">
      <c r="A27749">
        <v>86152</v>
      </c>
      <c r="B27749" t="s">
        <v>230</v>
      </c>
    </row>
    <row r="27750" spans="1:2" x14ac:dyDescent="0.25">
      <c r="A27750">
        <v>86153</v>
      </c>
      <c r="B27750" t="s">
        <v>230</v>
      </c>
    </row>
    <row r="27751" spans="1:2" x14ac:dyDescent="0.25">
      <c r="A27751">
        <v>86154</v>
      </c>
      <c r="B27751" t="s">
        <v>230</v>
      </c>
    </row>
    <row r="27752" spans="1:2" x14ac:dyDescent="0.25">
      <c r="A27752">
        <v>86156</v>
      </c>
      <c r="B27752" t="s">
        <v>230</v>
      </c>
    </row>
    <row r="27753" spans="1:2" x14ac:dyDescent="0.25">
      <c r="A27753">
        <v>86157</v>
      </c>
      <c r="B27753" t="s">
        <v>230</v>
      </c>
    </row>
    <row r="27754" spans="1:2" x14ac:dyDescent="0.25">
      <c r="A27754">
        <v>86159</v>
      </c>
      <c r="B27754" t="s">
        <v>230</v>
      </c>
    </row>
    <row r="27755" spans="1:2" x14ac:dyDescent="0.25">
      <c r="A27755">
        <v>86161</v>
      </c>
      <c r="B27755" t="s">
        <v>230</v>
      </c>
    </row>
    <row r="27756" spans="1:2" x14ac:dyDescent="0.25">
      <c r="A27756">
        <v>86163</v>
      </c>
      <c r="B27756" t="s">
        <v>230</v>
      </c>
    </row>
    <row r="27757" spans="1:2" x14ac:dyDescent="0.25">
      <c r="A27757">
        <v>86165</v>
      </c>
      <c r="B27757" t="s">
        <v>230</v>
      </c>
    </row>
    <row r="27758" spans="1:2" x14ac:dyDescent="0.25">
      <c r="A27758">
        <v>86167</v>
      </c>
      <c r="B27758" t="s">
        <v>230</v>
      </c>
    </row>
    <row r="27759" spans="1:2" x14ac:dyDescent="0.25">
      <c r="A27759">
        <v>86169</v>
      </c>
      <c r="B27759" t="s">
        <v>230</v>
      </c>
    </row>
    <row r="27760" spans="1:2" x14ac:dyDescent="0.25">
      <c r="A27760">
        <v>86179</v>
      </c>
      <c r="B27760" t="s">
        <v>230</v>
      </c>
    </row>
    <row r="27761" spans="1:2" x14ac:dyDescent="0.25">
      <c r="A27761">
        <v>86199</v>
      </c>
      <c r="B27761" t="s">
        <v>230</v>
      </c>
    </row>
    <row r="27762" spans="1:2" x14ac:dyDescent="0.25">
      <c r="A27762">
        <v>86316</v>
      </c>
      <c r="B27762" t="s">
        <v>397</v>
      </c>
    </row>
    <row r="27763" spans="1:2" x14ac:dyDescent="0.25">
      <c r="A27763">
        <v>86343</v>
      </c>
      <c r="B27763" t="s">
        <v>506</v>
      </c>
    </row>
    <row r="27764" spans="1:2" x14ac:dyDescent="0.25">
      <c r="A27764">
        <v>86356</v>
      </c>
      <c r="B27764" t="s">
        <v>5409</v>
      </c>
    </row>
    <row r="27765" spans="1:2" x14ac:dyDescent="0.25">
      <c r="A27765">
        <v>86356</v>
      </c>
      <c r="B27765" t="s">
        <v>594</v>
      </c>
    </row>
    <row r="27766" spans="1:2" x14ac:dyDescent="0.25">
      <c r="A27766">
        <v>86368</v>
      </c>
      <c r="B27766" t="s">
        <v>414</v>
      </c>
    </row>
    <row r="27767" spans="1:2" x14ac:dyDescent="0.25">
      <c r="A27767">
        <v>86381</v>
      </c>
      <c r="B27767" t="s">
        <v>511</v>
      </c>
    </row>
    <row r="27768" spans="1:2" x14ac:dyDescent="0.25">
      <c r="A27768">
        <v>86391</v>
      </c>
      <c r="B27768" t="s">
        <v>719</v>
      </c>
    </row>
    <row r="27769" spans="1:2" x14ac:dyDescent="0.25">
      <c r="A27769">
        <v>86392</v>
      </c>
      <c r="B27769" t="s">
        <v>297</v>
      </c>
    </row>
    <row r="27770" spans="1:2" x14ac:dyDescent="0.25">
      <c r="A27770">
        <v>86399</v>
      </c>
      <c r="B27770" t="s">
        <v>297</v>
      </c>
    </row>
    <row r="27771" spans="1:2" x14ac:dyDescent="0.25">
      <c r="A27771">
        <v>86399</v>
      </c>
      <c r="B27771" t="s">
        <v>21248</v>
      </c>
    </row>
    <row r="27772" spans="1:2" x14ac:dyDescent="0.25">
      <c r="A27772">
        <v>86405</v>
      </c>
      <c r="B27772" t="s">
        <v>563</v>
      </c>
    </row>
    <row r="27773" spans="1:2" x14ac:dyDescent="0.25">
      <c r="A27773">
        <v>86415</v>
      </c>
      <c r="B27773" t="s">
        <v>566</v>
      </c>
    </row>
    <row r="27774" spans="1:2" x14ac:dyDescent="0.25">
      <c r="A27774">
        <v>86416</v>
      </c>
      <c r="B27774" t="s">
        <v>354</v>
      </c>
    </row>
    <row r="27775" spans="1:2" x14ac:dyDescent="0.25">
      <c r="A27775">
        <v>86420</v>
      </c>
      <c r="B27775" t="s">
        <v>354</v>
      </c>
    </row>
    <row r="27776" spans="1:2" x14ac:dyDescent="0.25">
      <c r="A27776">
        <v>86421</v>
      </c>
      <c r="B27776" t="s">
        <v>340</v>
      </c>
    </row>
    <row r="27777" spans="1:2" x14ac:dyDescent="0.25">
      <c r="A27777">
        <v>86424</v>
      </c>
      <c r="B27777" t="s">
        <v>340</v>
      </c>
    </row>
    <row r="27778" spans="1:2" x14ac:dyDescent="0.25">
      <c r="A27778">
        <v>86438</v>
      </c>
      <c r="B27778" t="s">
        <v>498</v>
      </c>
    </row>
    <row r="27779" spans="1:2" x14ac:dyDescent="0.25">
      <c r="A27779">
        <v>86439</v>
      </c>
      <c r="B27779" t="s">
        <v>823</v>
      </c>
    </row>
    <row r="27780" spans="1:2" x14ac:dyDescent="0.25">
      <c r="A27780">
        <v>86441</v>
      </c>
      <c r="B27780" t="s">
        <v>823</v>
      </c>
    </row>
    <row r="27781" spans="1:2" x14ac:dyDescent="0.25">
      <c r="A27781">
        <v>86442</v>
      </c>
      <c r="B27781" t="s">
        <v>235</v>
      </c>
    </row>
    <row r="27782" spans="1:2" x14ac:dyDescent="0.25">
      <c r="A27782">
        <v>86444</v>
      </c>
      <c r="B27782" t="s">
        <v>235</v>
      </c>
    </row>
    <row r="27783" spans="1:2" x14ac:dyDescent="0.25">
      <c r="A27783">
        <v>86445</v>
      </c>
      <c r="B27783" t="s">
        <v>241</v>
      </c>
    </row>
    <row r="27784" spans="1:2" x14ac:dyDescent="0.25">
      <c r="A27784">
        <v>86447</v>
      </c>
      <c r="B27784" t="s">
        <v>241</v>
      </c>
    </row>
    <row r="27785" spans="1:2" x14ac:dyDescent="0.25">
      <c r="A27785">
        <v>86447</v>
      </c>
      <c r="B27785" t="s">
        <v>740</v>
      </c>
    </row>
    <row r="27786" spans="1:2" x14ac:dyDescent="0.25">
      <c r="A27786">
        <v>86448</v>
      </c>
      <c r="B27786" t="s">
        <v>249</v>
      </c>
    </row>
    <row r="27787" spans="1:2" x14ac:dyDescent="0.25">
      <c r="A27787">
        <v>86450</v>
      </c>
      <c r="B27787" t="s">
        <v>249</v>
      </c>
    </row>
    <row r="27788" spans="1:2" x14ac:dyDescent="0.25">
      <c r="A27788">
        <v>86451</v>
      </c>
      <c r="B27788" t="s">
        <v>356</v>
      </c>
    </row>
    <row r="27789" spans="1:2" x14ac:dyDescent="0.25">
      <c r="A27789">
        <v>86453</v>
      </c>
      <c r="B27789" t="s">
        <v>356</v>
      </c>
    </row>
    <row r="27790" spans="1:2" x14ac:dyDescent="0.25">
      <c r="A27790">
        <v>86454</v>
      </c>
      <c r="B27790" t="s">
        <v>405</v>
      </c>
    </row>
    <row r="27791" spans="1:2" x14ac:dyDescent="0.25">
      <c r="A27791">
        <v>86456</v>
      </c>
      <c r="B27791" t="s">
        <v>405</v>
      </c>
    </row>
    <row r="27792" spans="1:2" x14ac:dyDescent="0.25">
      <c r="A27792">
        <v>86456</v>
      </c>
      <c r="B27792" t="s">
        <v>21249</v>
      </c>
    </row>
    <row r="27793" spans="1:2" x14ac:dyDescent="0.25">
      <c r="A27793">
        <v>86457</v>
      </c>
      <c r="B27793" t="s">
        <v>415</v>
      </c>
    </row>
    <row r="27794" spans="1:2" x14ac:dyDescent="0.25">
      <c r="A27794">
        <v>86459</v>
      </c>
      <c r="B27794" t="s">
        <v>415</v>
      </c>
    </row>
    <row r="27795" spans="1:2" x14ac:dyDescent="0.25">
      <c r="A27795">
        <v>86460</v>
      </c>
      <c r="B27795" t="s">
        <v>528</v>
      </c>
    </row>
    <row r="27796" spans="1:2" x14ac:dyDescent="0.25">
      <c r="A27796">
        <v>86462</v>
      </c>
      <c r="B27796" t="s">
        <v>528</v>
      </c>
    </row>
    <row r="27797" spans="1:2" x14ac:dyDescent="0.25">
      <c r="A27797">
        <v>86463</v>
      </c>
      <c r="B27797" t="s">
        <v>793</v>
      </c>
    </row>
    <row r="27798" spans="1:2" x14ac:dyDescent="0.25">
      <c r="A27798">
        <v>86465</v>
      </c>
      <c r="B27798" t="s">
        <v>21250</v>
      </c>
    </row>
    <row r="27799" spans="1:2" x14ac:dyDescent="0.25">
      <c r="A27799">
        <v>86465</v>
      </c>
      <c r="B27799" t="s">
        <v>793</v>
      </c>
    </row>
    <row r="27800" spans="1:2" x14ac:dyDescent="0.25">
      <c r="A27800">
        <v>86470</v>
      </c>
      <c r="B27800" t="s">
        <v>737</v>
      </c>
    </row>
    <row r="27801" spans="1:2" x14ac:dyDescent="0.25">
      <c r="A27801">
        <v>86471</v>
      </c>
      <c r="B27801" t="s">
        <v>819</v>
      </c>
    </row>
    <row r="27802" spans="1:2" x14ac:dyDescent="0.25">
      <c r="A27802">
        <v>86473</v>
      </c>
      <c r="B27802" t="s">
        <v>819</v>
      </c>
    </row>
    <row r="27803" spans="1:2" x14ac:dyDescent="0.25">
      <c r="A27803">
        <v>86474</v>
      </c>
      <c r="B27803" t="s">
        <v>2406</v>
      </c>
    </row>
    <row r="27804" spans="1:2" x14ac:dyDescent="0.25">
      <c r="A27804">
        <v>86476</v>
      </c>
      <c r="B27804" t="s">
        <v>2406</v>
      </c>
    </row>
    <row r="27805" spans="1:2" x14ac:dyDescent="0.25">
      <c r="A27805">
        <v>86477</v>
      </c>
      <c r="B27805" t="s">
        <v>233</v>
      </c>
    </row>
    <row r="27806" spans="1:2" x14ac:dyDescent="0.25">
      <c r="A27806">
        <v>86479</v>
      </c>
      <c r="B27806" t="s">
        <v>237</v>
      </c>
    </row>
    <row r="27807" spans="1:2" x14ac:dyDescent="0.25">
      <c r="A27807">
        <v>86480</v>
      </c>
      <c r="B27807" t="s">
        <v>246</v>
      </c>
    </row>
    <row r="27808" spans="1:2" x14ac:dyDescent="0.25">
      <c r="A27808">
        <v>86480</v>
      </c>
      <c r="B27808" t="s">
        <v>2089</v>
      </c>
    </row>
    <row r="27809" spans="1:2" x14ac:dyDescent="0.25">
      <c r="A27809">
        <v>86482</v>
      </c>
      <c r="B27809" t="s">
        <v>269</v>
      </c>
    </row>
    <row r="27810" spans="1:2" x14ac:dyDescent="0.25">
      <c r="A27810">
        <v>86483</v>
      </c>
      <c r="B27810" t="s">
        <v>275</v>
      </c>
    </row>
    <row r="27811" spans="1:2" x14ac:dyDescent="0.25">
      <c r="A27811">
        <v>86485</v>
      </c>
      <c r="B27811" t="s">
        <v>289</v>
      </c>
    </row>
    <row r="27812" spans="1:2" x14ac:dyDescent="0.25">
      <c r="A27812">
        <v>86486</v>
      </c>
      <c r="B27812" t="s">
        <v>301</v>
      </c>
    </row>
    <row r="27813" spans="1:2" x14ac:dyDescent="0.25">
      <c r="A27813">
        <v>86488</v>
      </c>
      <c r="B27813" t="s">
        <v>18000</v>
      </c>
    </row>
    <row r="27814" spans="1:2" x14ac:dyDescent="0.25">
      <c r="A27814">
        <v>86489</v>
      </c>
      <c r="B27814" t="s">
        <v>351</v>
      </c>
    </row>
    <row r="27815" spans="1:2" x14ac:dyDescent="0.25">
      <c r="A27815">
        <v>86491</v>
      </c>
      <c r="B27815" t="s">
        <v>386</v>
      </c>
    </row>
    <row r="27816" spans="1:2" x14ac:dyDescent="0.25">
      <c r="A27816">
        <v>86492</v>
      </c>
      <c r="B27816" t="s">
        <v>358</v>
      </c>
    </row>
    <row r="27817" spans="1:2" x14ac:dyDescent="0.25">
      <c r="A27817">
        <v>86494</v>
      </c>
      <c r="B27817" t="s">
        <v>21251</v>
      </c>
    </row>
    <row r="27818" spans="1:2" x14ac:dyDescent="0.25">
      <c r="A27818">
        <v>86495</v>
      </c>
      <c r="B27818" t="s">
        <v>2478</v>
      </c>
    </row>
    <row r="27819" spans="1:2" x14ac:dyDescent="0.25">
      <c r="A27819">
        <v>86497</v>
      </c>
      <c r="B27819" t="s">
        <v>468</v>
      </c>
    </row>
    <row r="27820" spans="1:2" x14ac:dyDescent="0.25">
      <c r="A27820">
        <v>86498</v>
      </c>
      <c r="B27820" t="s">
        <v>21252</v>
      </c>
    </row>
    <row r="27821" spans="1:2" x14ac:dyDescent="0.25">
      <c r="A27821">
        <v>86500</v>
      </c>
      <c r="B27821" t="s">
        <v>516</v>
      </c>
    </row>
    <row r="27822" spans="1:2" x14ac:dyDescent="0.25">
      <c r="A27822">
        <v>86502</v>
      </c>
      <c r="B27822" t="s">
        <v>21253</v>
      </c>
    </row>
    <row r="27823" spans="1:2" x14ac:dyDescent="0.25">
      <c r="A27823">
        <v>86504</v>
      </c>
      <c r="B27823" t="s">
        <v>565</v>
      </c>
    </row>
    <row r="27824" spans="1:2" x14ac:dyDescent="0.25">
      <c r="A27824">
        <v>86504</v>
      </c>
      <c r="B27824" t="s">
        <v>21254</v>
      </c>
    </row>
    <row r="27825" spans="1:2" x14ac:dyDescent="0.25">
      <c r="A27825">
        <v>86505</v>
      </c>
      <c r="B27825" t="s">
        <v>582</v>
      </c>
    </row>
    <row r="27826" spans="1:2" x14ac:dyDescent="0.25">
      <c r="A27826">
        <v>86507</v>
      </c>
      <c r="B27826" t="s">
        <v>1562</v>
      </c>
    </row>
    <row r="27827" spans="1:2" x14ac:dyDescent="0.25">
      <c r="A27827">
        <v>86507</v>
      </c>
      <c r="B27827" t="s">
        <v>21255</v>
      </c>
    </row>
    <row r="27828" spans="1:2" x14ac:dyDescent="0.25">
      <c r="A27828">
        <v>86508</v>
      </c>
      <c r="B27828" t="s">
        <v>655</v>
      </c>
    </row>
    <row r="27829" spans="1:2" x14ac:dyDescent="0.25">
      <c r="A27829">
        <v>86510</v>
      </c>
      <c r="B27829" t="s">
        <v>660</v>
      </c>
    </row>
    <row r="27830" spans="1:2" x14ac:dyDescent="0.25">
      <c r="A27830">
        <v>86511</v>
      </c>
      <c r="B27830" t="s">
        <v>704</v>
      </c>
    </row>
    <row r="27831" spans="1:2" x14ac:dyDescent="0.25">
      <c r="A27831">
        <v>86513</v>
      </c>
      <c r="B27831" t="s">
        <v>2054</v>
      </c>
    </row>
    <row r="27832" spans="1:2" x14ac:dyDescent="0.25">
      <c r="A27832">
        <v>86514</v>
      </c>
      <c r="B27832" t="s">
        <v>2055</v>
      </c>
    </row>
    <row r="27833" spans="1:2" x14ac:dyDescent="0.25">
      <c r="A27833">
        <v>86517</v>
      </c>
      <c r="B27833" t="s">
        <v>2617</v>
      </c>
    </row>
    <row r="27834" spans="1:2" x14ac:dyDescent="0.25">
      <c r="A27834">
        <v>86519</v>
      </c>
      <c r="B27834" t="s">
        <v>19763</v>
      </c>
    </row>
    <row r="27835" spans="1:2" x14ac:dyDescent="0.25">
      <c r="A27835">
        <v>86529</v>
      </c>
      <c r="B27835" t="s">
        <v>707</v>
      </c>
    </row>
    <row r="27836" spans="1:2" x14ac:dyDescent="0.25">
      <c r="A27836">
        <v>86551</v>
      </c>
      <c r="B27836" t="s">
        <v>236</v>
      </c>
    </row>
    <row r="27837" spans="1:2" x14ac:dyDescent="0.25">
      <c r="A27837">
        <v>86552</v>
      </c>
      <c r="B27837" t="s">
        <v>644</v>
      </c>
    </row>
    <row r="27838" spans="1:2" x14ac:dyDescent="0.25">
      <c r="A27838">
        <v>86554</v>
      </c>
      <c r="B27838" t="s">
        <v>644</v>
      </c>
    </row>
    <row r="27839" spans="1:2" x14ac:dyDescent="0.25">
      <c r="A27839">
        <v>86555</v>
      </c>
      <c r="B27839" t="s">
        <v>513</v>
      </c>
    </row>
    <row r="27840" spans="1:2" x14ac:dyDescent="0.25">
      <c r="A27840">
        <v>86556</v>
      </c>
      <c r="B27840" t="s">
        <v>513</v>
      </c>
    </row>
    <row r="27841" spans="1:2" x14ac:dyDescent="0.25">
      <c r="A27841">
        <v>86557</v>
      </c>
      <c r="B27841" t="s">
        <v>2512</v>
      </c>
    </row>
    <row r="27842" spans="1:2" x14ac:dyDescent="0.25">
      <c r="A27842">
        <v>86558</v>
      </c>
      <c r="B27842" t="s">
        <v>2512</v>
      </c>
    </row>
    <row r="27843" spans="1:2" x14ac:dyDescent="0.25">
      <c r="A27843">
        <v>86559</v>
      </c>
      <c r="B27843" t="s">
        <v>234</v>
      </c>
    </row>
    <row r="27844" spans="1:2" x14ac:dyDescent="0.25">
      <c r="A27844">
        <v>86561</v>
      </c>
      <c r="B27844" t="s">
        <v>261</v>
      </c>
    </row>
    <row r="27845" spans="1:2" x14ac:dyDescent="0.25">
      <c r="A27845">
        <v>86562</v>
      </c>
      <c r="B27845" t="s">
        <v>988</v>
      </c>
    </row>
    <row r="27846" spans="1:2" x14ac:dyDescent="0.25">
      <c r="A27846">
        <v>86564</v>
      </c>
      <c r="B27846" t="s">
        <v>1231</v>
      </c>
    </row>
    <row r="27847" spans="1:2" x14ac:dyDescent="0.25">
      <c r="A27847">
        <v>86565</v>
      </c>
      <c r="B27847" t="s">
        <v>406</v>
      </c>
    </row>
    <row r="27848" spans="1:2" x14ac:dyDescent="0.25">
      <c r="A27848">
        <v>86567</v>
      </c>
      <c r="B27848" t="s">
        <v>21256</v>
      </c>
    </row>
    <row r="27849" spans="1:2" x14ac:dyDescent="0.25">
      <c r="A27849">
        <v>86568</v>
      </c>
      <c r="B27849" t="s">
        <v>466</v>
      </c>
    </row>
    <row r="27850" spans="1:2" x14ac:dyDescent="0.25">
      <c r="A27850">
        <v>86570</v>
      </c>
      <c r="B27850" t="s">
        <v>480</v>
      </c>
    </row>
    <row r="27851" spans="1:2" x14ac:dyDescent="0.25">
      <c r="A27851">
        <v>86571</v>
      </c>
      <c r="B27851" t="s">
        <v>1607</v>
      </c>
    </row>
    <row r="27852" spans="1:2" x14ac:dyDescent="0.25">
      <c r="A27852">
        <v>86573</v>
      </c>
      <c r="B27852" t="s">
        <v>2558</v>
      </c>
    </row>
    <row r="27853" spans="1:2" x14ac:dyDescent="0.25">
      <c r="A27853">
        <v>86574</v>
      </c>
      <c r="B27853" t="s">
        <v>1797</v>
      </c>
    </row>
    <row r="27854" spans="1:2" x14ac:dyDescent="0.25">
      <c r="A27854">
        <v>86576</v>
      </c>
      <c r="B27854" t="s">
        <v>702</v>
      </c>
    </row>
    <row r="27855" spans="1:2" x14ac:dyDescent="0.25">
      <c r="A27855">
        <v>86577</v>
      </c>
      <c r="B27855" t="s">
        <v>685</v>
      </c>
    </row>
    <row r="27856" spans="1:2" x14ac:dyDescent="0.25">
      <c r="A27856">
        <v>86579</v>
      </c>
      <c r="B27856" t="s">
        <v>768</v>
      </c>
    </row>
    <row r="27857" spans="1:2" x14ac:dyDescent="0.25">
      <c r="A27857">
        <v>86609</v>
      </c>
      <c r="B27857" t="s">
        <v>344</v>
      </c>
    </row>
    <row r="27858" spans="1:2" x14ac:dyDescent="0.25">
      <c r="A27858">
        <v>86633</v>
      </c>
      <c r="B27858" t="s">
        <v>2406</v>
      </c>
    </row>
    <row r="27859" spans="1:2" x14ac:dyDescent="0.25">
      <c r="A27859">
        <v>86637</v>
      </c>
      <c r="B27859" t="s">
        <v>797</v>
      </c>
    </row>
    <row r="27860" spans="1:2" x14ac:dyDescent="0.25">
      <c r="A27860">
        <v>86641</v>
      </c>
      <c r="B27860" t="s">
        <v>1847</v>
      </c>
    </row>
    <row r="27861" spans="1:2" x14ac:dyDescent="0.25">
      <c r="A27861">
        <v>86642</v>
      </c>
      <c r="B27861" t="s">
        <v>656</v>
      </c>
    </row>
    <row r="27862" spans="1:2" x14ac:dyDescent="0.25">
      <c r="A27862">
        <v>86643</v>
      </c>
      <c r="B27862" t="s">
        <v>656</v>
      </c>
    </row>
    <row r="27863" spans="1:2" x14ac:dyDescent="0.25">
      <c r="A27863">
        <v>86644</v>
      </c>
      <c r="B27863" t="s">
        <v>316</v>
      </c>
    </row>
    <row r="27864" spans="1:2" x14ac:dyDescent="0.25">
      <c r="A27864">
        <v>86647</v>
      </c>
      <c r="B27864" t="s">
        <v>316</v>
      </c>
    </row>
    <row r="27865" spans="1:2" x14ac:dyDescent="0.25">
      <c r="A27865">
        <v>86648</v>
      </c>
      <c r="B27865" t="s">
        <v>795</v>
      </c>
    </row>
    <row r="27866" spans="1:2" x14ac:dyDescent="0.25">
      <c r="A27866">
        <v>86650</v>
      </c>
      <c r="B27866" t="s">
        <v>795</v>
      </c>
    </row>
    <row r="27867" spans="1:2" x14ac:dyDescent="0.25">
      <c r="A27867">
        <v>86651</v>
      </c>
      <c r="B27867" t="s">
        <v>577</v>
      </c>
    </row>
    <row r="27868" spans="1:2" x14ac:dyDescent="0.25">
      <c r="A27868">
        <v>86653</v>
      </c>
      <c r="B27868" t="s">
        <v>1253</v>
      </c>
    </row>
    <row r="27869" spans="1:2" x14ac:dyDescent="0.25">
      <c r="A27869">
        <v>86653</v>
      </c>
      <c r="B27869" t="s">
        <v>577</v>
      </c>
    </row>
    <row r="27870" spans="1:2" x14ac:dyDescent="0.25">
      <c r="A27870">
        <v>86654</v>
      </c>
      <c r="B27870" t="s">
        <v>437</v>
      </c>
    </row>
    <row r="27871" spans="1:2" x14ac:dyDescent="0.25">
      <c r="A27871">
        <v>86655</v>
      </c>
      <c r="B27871" t="s">
        <v>437</v>
      </c>
    </row>
    <row r="27872" spans="1:2" x14ac:dyDescent="0.25">
      <c r="A27872">
        <v>86656</v>
      </c>
      <c r="B27872" t="s">
        <v>293</v>
      </c>
    </row>
    <row r="27873" spans="1:2" x14ac:dyDescent="0.25">
      <c r="A27873">
        <v>86657</v>
      </c>
      <c r="B27873" t="s">
        <v>293</v>
      </c>
    </row>
    <row r="27874" spans="1:2" x14ac:dyDescent="0.25">
      <c r="A27874">
        <v>86658</v>
      </c>
      <c r="B27874" t="s">
        <v>735</v>
      </c>
    </row>
    <row r="27875" spans="1:2" x14ac:dyDescent="0.25">
      <c r="A27875">
        <v>86660</v>
      </c>
      <c r="B27875" t="s">
        <v>735</v>
      </c>
    </row>
    <row r="27876" spans="1:2" x14ac:dyDescent="0.25">
      <c r="A27876">
        <v>86661</v>
      </c>
      <c r="B27876" t="s">
        <v>21257</v>
      </c>
    </row>
    <row r="27877" spans="1:2" x14ac:dyDescent="0.25">
      <c r="A27877">
        <v>86663</v>
      </c>
      <c r="B27877" t="s">
        <v>21257</v>
      </c>
    </row>
    <row r="27878" spans="1:2" x14ac:dyDescent="0.25">
      <c r="A27878">
        <v>86664</v>
      </c>
      <c r="B27878" t="s">
        <v>313</v>
      </c>
    </row>
    <row r="27879" spans="1:2" x14ac:dyDescent="0.25">
      <c r="A27879">
        <v>86666</v>
      </c>
      <c r="B27879" t="s">
        <v>313</v>
      </c>
    </row>
    <row r="27880" spans="1:2" x14ac:dyDescent="0.25">
      <c r="A27880">
        <v>86667</v>
      </c>
      <c r="B27880" t="s">
        <v>21258</v>
      </c>
    </row>
    <row r="27881" spans="1:2" x14ac:dyDescent="0.25">
      <c r="A27881">
        <v>86668</v>
      </c>
      <c r="B27881" t="s">
        <v>21258</v>
      </c>
    </row>
    <row r="27882" spans="1:2" x14ac:dyDescent="0.25">
      <c r="A27882">
        <v>86669</v>
      </c>
      <c r="B27882" t="s">
        <v>507</v>
      </c>
    </row>
    <row r="27883" spans="1:2" x14ac:dyDescent="0.25">
      <c r="A27883">
        <v>86670</v>
      </c>
      <c r="B27883" t="s">
        <v>738</v>
      </c>
    </row>
    <row r="27884" spans="1:2" x14ac:dyDescent="0.25">
      <c r="A27884">
        <v>86672</v>
      </c>
      <c r="B27884" t="s">
        <v>738</v>
      </c>
    </row>
    <row r="27885" spans="1:2" x14ac:dyDescent="0.25">
      <c r="A27885">
        <v>86673</v>
      </c>
      <c r="B27885" t="s">
        <v>1188</v>
      </c>
    </row>
    <row r="27886" spans="1:2" x14ac:dyDescent="0.25">
      <c r="A27886">
        <v>86675</v>
      </c>
      <c r="B27886" t="s">
        <v>307</v>
      </c>
    </row>
    <row r="27887" spans="1:2" x14ac:dyDescent="0.25">
      <c r="A27887">
        <v>86676</v>
      </c>
      <c r="B27887" t="s">
        <v>361</v>
      </c>
    </row>
    <row r="27888" spans="1:2" x14ac:dyDescent="0.25">
      <c r="A27888">
        <v>86678</v>
      </c>
      <c r="B27888" t="s">
        <v>362</v>
      </c>
    </row>
    <row r="27889" spans="1:2" x14ac:dyDescent="0.25">
      <c r="A27889">
        <v>86679</v>
      </c>
      <c r="B27889" t="s">
        <v>365</v>
      </c>
    </row>
    <row r="27890" spans="1:2" x14ac:dyDescent="0.25">
      <c r="A27890">
        <v>86681</v>
      </c>
      <c r="B27890" t="s">
        <v>21259</v>
      </c>
    </row>
    <row r="27891" spans="1:2" x14ac:dyDescent="0.25">
      <c r="A27891">
        <v>86682</v>
      </c>
      <c r="B27891" t="s">
        <v>21260</v>
      </c>
    </row>
    <row r="27892" spans="1:2" x14ac:dyDescent="0.25">
      <c r="A27892">
        <v>86684</v>
      </c>
      <c r="B27892" t="s">
        <v>467</v>
      </c>
    </row>
    <row r="27893" spans="1:2" x14ac:dyDescent="0.25">
      <c r="A27893">
        <v>86685</v>
      </c>
      <c r="B27893" t="s">
        <v>470</v>
      </c>
    </row>
    <row r="27894" spans="1:2" x14ac:dyDescent="0.25">
      <c r="A27894">
        <v>86687</v>
      </c>
      <c r="B27894" t="s">
        <v>1532</v>
      </c>
    </row>
    <row r="27895" spans="1:2" x14ac:dyDescent="0.25">
      <c r="A27895">
        <v>86688</v>
      </c>
      <c r="B27895" t="s">
        <v>557</v>
      </c>
    </row>
    <row r="27896" spans="1:2" x14ac:dyDescent="0.25">
      <c r="A27896">
        <v>86690</v>
      </c>
      <c r="B27896" t="s">
        <v>568</v>
      </c>
    </row>
    <row r="27897" spans="1:2" x14ac:dyDescent="0.25">
      <c r="A27897">
        <v>86692</v>
      </c>
      <c r="B27897" t="s">
        <v>1693</v>
      </c>
    </row>
    <row r="27898" spans="1:2" x14ac:dyDescent="0.25">
      <c r="A27898">
        <v>86694</v>
      </c>
      <c r="B27898" t="s">
        <v>1723</v>
      </c>
    </row>
    <row r="27899" spans="1:2" x14ac:dyDescent="0.25">
      <c r="A27899">
        <v>86695</v>
      </c>
      <c r="B27899" t="s">
        <v>1099</v>
      </c>
    </row>
    <row r="27900" spans="1:2" x14ac:dyDescent="0.25">
      <c r="A27900">
        <v>86695</v>
      </c>
      <c r="B27900" t="s">
        <v>596</v>
      </c>
    </row>
    <row r="27901" spans="1:2" x14ac:dyDescent="0.25">
      <c r="A27901">
        <v>86697</v>
      </c>
      <c r="B27901" t="s">
        <v>606</v>
      </c>
    </row>
    <row r="27902" spans="1:2" x14ac:dyDescent="0.25">
      <c r="A27902">
        <v>86698</v>
      </c>
      <c r="B27902" t="s">
        <v>611</v>
      </c>
    </row>
    <row r="27903" spans="1:2" x14ac:dyDescent="0.25">
      <c r="A27903">
        <v>86700</v>
      </c>
      <c r="B27903" t="s">
        <v>21261</v>
      </c>
    </row>
    <row r="27904" spans="1:2" x14ac:dyDescent="0.25">
      <c r="A27904">
        <v>86701</v>
      </c>
      <c r="B27904" t="s">
        <v>1892</v>
      </c>
    </row>
    <row r="27905" spans="1:2" x14ac:dyDescent="0.25">
      <c r="A27905">
        <v>86703</v>
      </c>
      <c r="B27905" t="s">
        <v>1888</v>
      </c>
    </row>
    <row r="27906" spans="1:2" x14ac:dyDescent="0.25">
      <c r="A27906">
        <v>86704</v>
      </c>
      <c r="B27906" t="s">
        <v>21262</v>
      </c>
    </row>
    <row r="27907" spans="1:2" x14ac:dyDescent="0.25">
      <c r="A27907">
        <v>86706</v>
      </c>
      <c r="B27907" t="s">
        <v>2098</v>
      </c>
    </row>
    <row r="27908" spans="1:2" x14ac:dyDescent="0.25">
      <c r="A27908">
        <v>86707</v>
      </c>
      <c r="B27908" t="s">
        <v>2526</v>
      </c>
    </row>
    <row r="27909" spans="1:2" x14ac:dyDescent="0.25">
      <c r="A27909">
        <v>86707</v>
      </c>
      <c r="B27909" t="s">
        <v>798</v>
      </c>
    </row>
    <row r="27910" spans="1:2" x14ac:dyDescent="0.25">
      <c r="A27910">
        <v>86709</v>
      </c>
      <c r="B27910" t="s">
        <v>2137</v>
      </c>
    </row>
    <row r="27911" spans="1:2" x14ac:dyDescent="0.25">
      <c r="A27911">
        <v>86720</v>
      </c>
      <c r="B27911" t="s">
        <v>597</v>
      </c>
    </row>
    <row r="27912" spans="1:2" x14ac:dyDescent="0.25">
      <c r="A27912">
        <v>86732</v>
      </c>
      <c r="B27912" t="s">
        <v>1763</v>
      </c>
    </row>
    <row r="27913" spans="1:2" x14ac:dyDescent="0.25">
      <c r="A27913">
        <v>86733</v>
      </c>
      <c r="B27913" t="s">
        <v>245</v>
      </c>
    </row>
    <row r="27914" spans="1:2" x14ac:dyDescent="0.25">
      <c r="A27914">
        <v>86735</v>
      </c>
      <c r="B27914" t="s">
        <v>257</v>
      </c>
    </row>
    <row r="27915" spans="1:2" x14ac:dyDescent="0.25">
      <c r="A27915">
        <v>86735</v>
      </c>
      <c r="B27915" t="s">
        <v>21263</v>
      </c>
    </row>
    <row r="27916" spans="1:2" x14ac:dyDescent="0.25">
      <c r="A27916">
        <v>86736</v>
      </c>
      <c r="B27916" t="s">
        <v>21264</v>
      </c>
    </row>
    <row r="27917" spans="1:2" x14ac:dyDescent="0.25">
      <c r="A27917">
        <v>86738</v>
      </c>
      <c r="B27917" t="s">
        <v>1256</v>
      </c>
    </row>
    <row r="27918" spans="1:2" x14ac:dyDescent="0.25">
      <c r="A27918">
        <v>86739</v>
      </c>
      <c r="B27918" t="s">
        <v>21265</v>
      </c>
    </row>
    <row r="27919" spans="1:2" x14ac:dyDescent="0.25">
      <c r="A27919">
        <v>86739</v>
      </c>
      <c r="B27919" t="s">
        <v>4037</v>
      </c>
    </row>
    <row r="27920" spans="1:2" x14ac:dyDescent="0.25">
      <c r="A27920">
        <v>86741</v>
      </c>
      <c r="B27920" t="s">
        <v>362</v>
      </c>
    </row>
    <row r="27921" spans="1:2" x14ac:dyDescent="0.25">
      <c r="A27921">
        <v>86742</v>
      </c>
      <c r="B27921" t="s">
        <v>395</v>
      </c>
    </row>
    <row r="27922" spans="1:2" x14ac:dyDescent="0.25">
      <c r="A27922">
        <v>86744</v>
      </c>
      <c r="B27922" t="s">
        <v>21266</v>
      </c>
    </row>
    <row r="27923" spans="1:2" x14ac:dyDescent="0.25">
      <c r="A27923">
        <v>86745</v>
      </c>
      <c r="B27923" t="s">
        <v>21267</v>
      </c>
    </row>
    <row r="27924" spans="1:2" x14ac:dyDescent="0.25">
      <c r="A27924">
        <v>86745</v>
      </c>
      <c r="B27924" t="s">
        <v>19325</v>
      </c>
    </row>
    <row r="27925" spans="1:2" x14ac:dyDescent="0.25">
      <c r="A27925">
        <v>86747</v>
      </c>
      <c r="B27925" t="s">
        <v>21268</v>
      </c>
    </row>
    <row r="27926" spans="1:2" x14ac:dyDescent="0.25">
      <c r="A27926">
        <v>86748</v>
      </c>
      <c r="B27926" t="s">
        <v>1649</v>
      </c>
    </row>
    <row r="27927" spans="1:2" x14ac:dyDescent="0.25">
      <c r="A27927">
        <v>86750</v>
      </c>
      <c r="B27927" t="s">
        <v>21269</v>
      </c>
    </row>
    <row r="27928" spans="1:2" x14ac:dyDescent="0.25">
      <c r="A27928">
        <v>86751</v>
      </c>
      <c r="B27928" t="s">
        <v>1676</v>
      </c>
    </row>
    <row r="27929" spans="1:2" x14ac:dyDescent="0.25">
      <c r="A27929">
        <v>86753</v>
      </c>
      <c r="B27929" t="s">
        <v>579</v>
      </c>
    </row>
    <row r="27930" spans="1:2" x14ac:dyDescent="0.25">
      <c r="A27930">
        <v>86754</v>
      </c>
      <c r="B27930" t="s">
        <v>1691</v>
      </c>
    </row>
    <row r="27931" spans="1:2" x14ac:dyDescent="0.25">
      <c r="A27931">
        <v>86756</v>
      </c>
      <c r="B27931" t="s">
        <v>21270</v>
      </c>
    </row>
    <row r="27932" spans="1:2" x14ac:dyDescent="0.25">
      <c r="A27932">
        <v>86757</v>
      </c>
      <c r="B27932" t="s">
        <v>772</v>
      </c>
    </row>
    <row r="27933" spans="1:2" x14ac:dyDescent="0.25">
      <c r="A27933">
        <v>86759</v>
      </c>
      <c r="B27933" t="s">
        <v>781</v>
      </c>
    </row>
    <row r="27934" spans="1:2" x14ac:dyDescent="0.25">
      <c r="A27934">
        <v>86807</v>
      </c>
      <c r="B27934" t="s">
        <v>309</v>
      </c>
    </row>
    <row r="27935" spans="1:2" x14ac:dyDescent="0.25">
      <c r="A27935">
        <v>86825</v>
      </c>
      <c r="B27935" t="s">
        <v>3213</v>
      </c>
    </row>
    <row r="27936" spans="1:2" x14ac:dyDescent="0.25">
      <c r="A27936">
        <v>86830</v>
      </c>
      <c r="B27936" t="s">
        <v>713</v>
      </c>
    </row>
    <row r="27937" spans="1:2" x14ac:dyDescent="0.25">
      <c r="A27937">
        <v>86831</v>
      </c>
      <c r="B27937" t="s">
        <v>383</v>
      </c>
    </row>
    <row r="27938" spans="1:2" x14ac:dyDescent="0.25">
      <c r="A27938">
        <v>86833</v>
      </c>
      <c r="B27938" t="s">
        <v>383</v>
      </c>
    </row>
    <row r="27939" spans="1:2" x14ac:dyDescent="0.25">
      <c r="A27939">
        <v>86834</v>
      </c>
      <c r="B27939" t="s">
        <v>501</v>
      </c>
    </row>
    <row r="27940" spans="1:2" x14ac:dyDescent="0.25">
      <c r="A27940">
        <v>86836</v>
      </c>
      <c r="B27940" t="s">
        <v>421</v>
      </c>
    </row>
    <row r="27941" spans="1:2" x14ac:dyDescent="0.25">
      <c r="A27941">
        <v>86836</v>
      </c>
      <c r="B27941" t="s">
        <v>21271</v>
      </c>
    </row>
    <row r="27942" spans="1:2" x14ac:dyDescent="0.25">
      <c r="A27942">
        <v>86836</v>
      </c>
      <c r="B27942" t="s">
        <v>501</v>
      </c>
    </row>
    <row r="27943" spans="1:2" x14ac:dyDescent="0.25">
      <c r="A27943">
        <v>86836</v>
      </c>
      <c r="B27943" t="s">
        <v>610</v>
      </c>
    </row>
    <row r="27944" spans="1:2" x14ac:dyDescent="0.25">
      <c r="A27944">
        <v>86836</v>
      </c>
      <c r="B27944" t="s">
        <v>759</v>
      </c>
    </row>
    <row r="27945" spans="1:2" x14ac:dyDescent="0.25">
      <c r="A27945">
        <v>86837</v>
      </c>
      <c r="B27945" t="s">
        <v>759</v>
      </c>
    </row>
    <row r="27946" spans="1:2" x14ac:dyDescent="0.25">
      <c r="A27946">
        <v>86842</v>
      </c>
      <c r="B27946" t="s">
        <v>744</v>
      </c>
    </row>
    <row r="27947" spans="1:2" x14ac:dyDescent="0.25">
      <c r="A27947">
        <v>86843</v>
      </c>
      <c r="B27947" t="s">
        <v>425</v>
      </c>
    </row>
    <row r="27948" spans="1:2" x14ac:dyDescent="0.25">
      <c r="A27948">
        <v>86845</v>
      </c>
      <c r="B27948" t="s">
        <v>425</v>
      </c>
    </row>
    <row r="27949" spans="1:2" x14ac:dyDescent="0.25">
      <c r="A27949">
        <v>86850</v>
      </c>
      <c r="B27949" t="s">
        <v>392</v>
      </c>
    </row>
    <row r="27950" spans="1:2" x14ac:dyDescent="0.25">
      <c r="A27950">
        <v>86851</v>
      </c>
      <c r="B27950" t="s">
        <v>527</v>
      </c>
    </row>
    <row r="27951" spans="1:2" x14ac:dyDescent="0.25">
      <c r="A27951">
        <v>86853</v>
      </c>
      <c r="B27951" t="s">
        <v>527</v>
      </c>
    </row>
    <row r="27952" spans="1:2" x14ac:dyDescent="0.25">
      <c r="A27952">
        <v>86854</v>
      </c>
      <c r="B27952" t="s">
        <v>839</v>
      </c>
    </row>
    <row r="27953" spans="1:2" x14ac:dyDescent="0.25">
      <c r="A27953">
        <v>86856</v>
      </c>
      <c r="B27953" t="s">
        <v>841</v>
      </c>
    </row>
    <row r="27954" spans="1:2" x14ac:dyDescent="0.25">
      <c r="A27954">
        <v>86857</v>
      </c>
      <c r="B27954" t="s">
        <v>843</v>
      </c>
    </row>
    <row r="27955" spans="1:2" x14ac:dyDescent="0.25">
      <c r="A27955">
        <v>86859</v>
      </c>
      <c r="B27955" t="s">
        <v>845</v>
      </c>
    </row>
    <row r="27956" spans="1:2" x14ac:dyDescent="0.25">
      <c r="A27956">
        <v>86860</v>
      </c>
      <c r="B27956" t="s">
        <v>847</v>
      </c>
    </row>
    <row r="27957" spans="1:2" x14ac:dyDescent="0.25">
      <c r="A27957">
        <v>86862</v>
      </c>
      <c r="B27957" t="s">
        <v>849</v>
      </c>
    </row>
    <row r="27958" spans="1:2" x14ac:dyDescent="0.25">
      <c r="A27958">
        <v>86863</v>
      </c>
      <c r="B27958" t="s">
        <v>525</v>
      </c>
    </row>
    <row r="27959" spans="1:2" x14ac:dyDescent="0.25">
      <c r="A27959">
        <v>86865</v>
      </c>
      <c r="B27959" t="s">
        <v>21198</v>
      </c>
    </row>
    <row r="27960" spans="1:2" x14ac:dyDescent="0.25">
      <c r="A27960">
        <v>86866</v>
      </c>
      <c r="B27960" t="s">
        <v>569</v>
      </c>
    </row>
    <row r="27961" spans="1:2" x14ac:dyDescent="0.25">
      <c r="A27961">
        <v>86868</v>
      </c>
      <c r="B27961" t="s">
        <v>855</v>
      </c>
    </row>
    <row r="27962" spans="1:2" x14ac:dyDescent="0.25">
      <c r="A27962">
        <v>86869</v>
      </c>
      <c r="B27962" t="s">
        <v>857</v>
      </c>
    </row>
    <row r="27963" spans="1:2" x14ac:dyDescent="0.25">
      <c r="A27963">
        <v>86871</v>
      </c>
      <c r="B27963" t="s">
        <v>652</v>
      </c>
    </row>
    <row r="27964" spans="1:2" x14ac:dyDescent="0.25">
      <c r="A27964">
        <v>86872</v>
      </c>
      <c r="B27964" t="s">
        <v>700</v>
      </c>
    </row>
    <row r="27965" spans="1:2" x14ac:dyDescent="0.25">
      <c r="A27965">
        <v>86874</v>
      </c>
      <c r="B27965" t="s">
        <v>745</v>
      </c>
    </row>
    <row r="27966" spans="1:2" x14ac:dyDescent="0.25">
      <c r="A27966">
        <v>86875</v>
      </c>
      <c r="B27966" t="s">
        <v>862</v>
      </c>
    </row>
    <row r="27967" spans="1:2" x14ac:dyDescent="0.25">
      <c r="A27967">
        <v>86877</v>
      </c>
      <c r="B27967" t="s">
        <v>771</v>
      </c>
    </row>
    <row r="27968" spans="1:2" x14ac:dyDescent="0.25">
      <c r="A27968">
        <v>86879</v>
      </c>
      <c r="B27968" t="s">
        <v>801</v>
      </c>
    </row>
    <row r="27969" spans="1:2" x14ac:dyDescent="0.25">
      <c r="A27969">
        <v>86899</v>
      </c>
      <c r="B27969" t="s">
        <v>522</v>
      </c>
    </row>
    <row r="27970" spans="1:2" x14ac:dyDescent="0.25">
      <c r="A27970">
        <v>86911</v>
      </c>
      <c r="B27970" t="s">
        <v>333</v>
      </c>
    </row>
    <row r="27971" spans="1:2" x14ac:dyDescent="0.25">
      <c r="A27971">
        <v>86916</v>
      </c>
      <c r="B27971" t="s">
        <v>488</v>
      </c>
    </row>
    <row r="27972" spans="1:2" x14ac:dyDescent="0.25">
      <c r="A27972">
        <v>86917</v>
      </c>
      <c r="B27972" t="s">
        <v>764</v>
      </c>
    </row>
    <row r="27973" spans="1:2" x14ac:dyDescent="0.25">
      <c r="A27973">
        <v>86919</v>
      </c>
      <c r="B27973" t="s">
        <v>764</v>
      </c>
    </row>
    <row r="27974" spans="1:2" x14ac:dyDescent="0.25">
      <c r="A27974">
        <v>86920</v>
      </c>
      <c r="B27974" t="s">
        <v>352</v>
      </c>
    </row>
    <row r="27975" spans="1:2" x14ac:dyDescent="0.25">
      <c r="A27975">
        <v>86920</v>
      </c>
      <c r="B27975" t="s">
        <v>21272</v>
      </c>
    </row>
    <row r="27976" spans="1:2" x14ac:dyDescent="0.25">
      <c r="A27976">
        <v>86922</v>
      </c>
      <c r="B27976" t="s">
        <v>373</v>
      </c>
    </row>
    <row r="27977" spans="1:2" x14ac:dyDescent="0.25">
      <c r="A27977">
        <v>86923</v>
      </c>
      <c r="B27977" t="s">
        <v>391</v>
      </c>
    </row>
    <row r="27978" spans="1:2" x14ac:dyDescent="0.25">
      <c r="A27978">
        <v>86925</v>
      </c>
      <c r="B27978" t="s">
        <v>399</v>
      </c>
    </row>
    <row r="27979" spans="1:2" x14ac:dyDescent="0.25">
      <c r="A27979">
        <v>86926</v>
      </c>
      <c r="B27979" t="s">
        <v>21273</v>
      </c>
    </row>
    <row r="27980" spans="1:2" x14ac:dyDescent="0.25">
      <c r="A27980">
        <v>86926</v>
      </c>
      <c r="B27980" t="s">
        <v>423</v>
      </c>
    </row>
    <row r="27981" spans="1:2" x14ac:dyDescent="0.25">
      <c r="A27981">
        <v>86926</v>
      </c>
      <c r="B27981" t="s">
        <v>21274</v>
      </c>
    </row>
    <row r="27982" spans="1:2" x14ac:dyDescent="0.25">
      <c r="A27982">
        <v>86928</v>
      </c>
      <c r="B27982" t="s">
        <v>463</v>
      </c>
    </row>
    <row r="27983" spans="1:2" x14ac:dyDescent="0.25">
      <c r="A27983">
        <v>86929</v>
      </c>
      <c r="B27983" t="s">
        <v>635</v>
      </c>
    </row>
    <row r="27984" spans="1:2" x14ac:dyDescent="0.25">
      <c r="A27984">
        <v>86931</v>
      </c>
      <c r="B27984" t="s">
        <v>645</v>
      </c>
    </row>
    <row r="27985" spans="1:2" x14ac:dyDescent="0.25">
      <c r="A27985">
        <v>86932</v>
      </c>
      <c r="B27985" t="s">
        <v>647</v>
      </c>
    </row>
    <row r="27986" spans="1:2" x14ac:dyDescent="0.25">
      <c r="A27986">
        <v>86932</v>
      </c>
      <c r="B27986" t="s">
        <v>21275</v>
      </c>
    </row>
    <row r="27987" spans="1:2" x14ac:dyDescent="0.25">
      <c r="A27987">
        <v>86934</v>
      </c>
      <c r="B27987" t="s">
        <v>881</v>
      </c>
    </row>
    <row r="27988" spans="1:2" x14ac:dyDescent="0.25">
      <c r="A27988">
        <v>86935</v>
      </c>
      <c r="B27988" t="s">
        <v>672</v>
      </c>
    </row>
    <row r="27989" spans="1:2" x14ac:dyDescent="0.25">
      <c r="A27989">
        <v>86937</v>
      </c>
      <c r="B27989" t="s">
        <v>701</v>
      </c>
    </row>
    <row r="27990" spans="1:2" x14ac:dyDescent="0.25">
      <c r="A27990">
        <v>86938</v>
      </c>
      <c r="B27990" t="s">
        <v>1945</v>
      </c>
    </row>
    <row r="27991" spans="1:2" x14ac:dyDescent="0.25">
      <c r="A27991">
        <v>86940</v>
      </c>
      <c r="B27991" t="s">
        <v>716</v>
      </c>
    </row>
    <row r="27992" spans="1:2" x14ac:dyDescent="0.25">
      <c r="A27992">
        <v>86941</v>
      </c>
      <c r="B27992" t="s">
        <v>7237</v>
      </c>
    </row>
    <row r="27993" spans="1:2" x14ac:dyDescent="0.25">
      <c r="A27993">
        <v>86943</v>
      </c>
      <c r="B27993" t="s">
        <v>889</v>
      </c>
    </row>
    <row r="27994" spans="1:2" x14ac:dyDescent="0.25">
      <c r="A27994">
        <v>86944</v>
      </c>
      <c r="B27994" t="s">
        <v>891</v>
      </c>
    </row>
    <row r="27995" spans="1:2" x14ac:dyDescent="0.25">
      <c r="A27995">
        <v>86946</v>
      </c>
      <c r="B27995" t="s">
        <v>766</v>
      </c>
    </row>
    <row r="27996" spans="1:2" x14ac:dyDescent="0.25">
      <c r="A27996">
        <v>86947</v>
      </c>
      <c r="B27996" t="s">
        <v>782</v>
      </c>
    </row>
    <row r="27997" spans="1:2" x14ac:dyDescent="0.25">
      <c r="A27997">
        <v>86949</v>
      </c>
      <c r="B27997" t="s">
        <v>805</v>
      </c>
    </row>
    <row r="27998" spans="1:2" x14ac:dyDescent="0.25">
      <c r="A27998">
        <v>86956</v>
      </c>
      <c r="B27998" t="s">
        <v>706</v>
      </c>
    </row>
    <row r="27999" spans="1:2" x14ac:dyDescent="0.25">
      <c r="A27999">
        <v>86971</v>
      </c>
      <c r="B27999" t="s">
        <v>633</v>
      </c>
    </row>
    <row r="28000" spans="1:2" x14ac:dyDescent="0.25">
      <c r="A28000">
        <v>86972</v>
      </c>
      <c r="B28000" t="s">
        <v>250</v>
      </c>
    </row>
    <row r="28001" spans="1:2" x14ac:dyDescent="0.25">
      <c r="A28001">
        <v>86974</v>
      </c>
      <c r="B28001" t="s">
        <v>899</v>
      </c>
    </row>
    <row r="28002" spans="1:2" x14ac:dyDescent="0.25">
      <c r="A28002">
        <v>86975</v>
      </c>
      <c r="B28002" t="s">
        <v>285</v>
      </c>
    </row>
    <row r="28003" spans="1:2" x14ac:dyDescent="0.25">
      <c r="A28003">
        <v>86977</v>
      </c>
      <c r="B28003" t="s">
        <v>902</v>
      </c>
    </row>
    <row r="28004" spans="1:2" x14ac:dyDescent="0.25">
      <c r="A28004">
        <v>86978</v>
      </c>
      <c r="B28004" t="s">
        <v>903</v>
      </c>
    </row>
    <row r="28005" spans="1:2" x14ac:dyDescent="0.25">
      <c r="A28005">
        <v>86980</v>
      </c>
      <c r="B28005" t="s">
        <v>904</v>
      </c>
    </row>
    <row r="28006" spans="1:2" x14ac:dyDescent="0.25">
      <c r="A28006">
        <v>86981</v>
      </c>
      <c r="B28006" t="s">
        <v>493</v>
      </c>
    </row>
    <row r="28007" spans="1:2" x14ac:dyDescent="0.25">
      <c r="A28007">
        <v>86983</v>
      </c>
      <c r="B28007" t="s">
        <v>532</v>
      </c>
    </row>
    <row r="28008" spans="1:2" x14ac:dyDescent="0.25">
      <c r="A28008">
        <v>86984</v>
      </c>
      <c r="B28008" t="s">
        <v>905</v>
      </c>
    </row>
    <row r="28009" spans="1:2" x14ac:dyDescent="0.25">
      <c r="A28009">
        <v>86986</v>
      </c>
      <c r="B28009" t="s">
        <v>709</v>
      </c>
    </row>
    <row r="28010" spans="1:2" x14ac:dyDescent="0.25">
      <c r="A28010">
        <v>86987</v>
      </c>
      <c r="B28010" t="s">
        <v>906</v>
      </c>
    </row>
    <row r="28011" spans="1:2" x14ac:dyDescent="0.25">
      <c r="A28011">
        <v>86989</v>
      </c>
      <c r="B28011" t="s">
        <v>21276</v>
      </c>
    </row>
    <row r="28012" spans="1:2" x14ac:dyDescent="0.25">
      <c r="A28012">
        <v>86989</v>
      </c>
      <c r="B28012" t="s">
        <v>907</v>
      </c>
    </row>
    <row r="28013" spans="1:2" x14ac:dyDescent="0.25">
      <c r="A28013">
        <v>87435</v>
      </c>
      <c r="B28013" t="s">
        <v>491</v>
      </c>
    </row>
    <row r="28014" spans="1:2" x14ac:dyDescent="0.25">
      <c r="A28014">
        <v>87437</v>
      </c>
      <c r="B28014" t="s">
        <v>491</v>
      </c>
    </row>
    <row r="28015" spans="1:2" x14ac:dyDescent="0.25">
      <c r="A28015">
        <v>87439</v>
      </c>
      <c r="B28015" t="s">
        <v>491</v>
      </c>
    </row>
    <row r="28016" spans="1:2" x14ac:dyDescent="0.25">
      <c r="A28016">
        <v>87444</v>
      </c>
      <c r="B28016" t="s">
        <v>774</v>
      </c>
    </row>
    <row r="28017" spans="1:2" x14ac:dyDescent="0.25">
      <c r="A28017">
        <v>87445</v>
      </c>
      <c r="B28017" t="s">
        <v>774</v>
      </c>
    </row>
    <row r="28018" spans="1:2" x14ac:dyDescent="0.25">
      <c r="A28018">
        <v>87448</v>
      </c>
      <c r="B28018" t="s">
        <v>774</v>
      </c>
    </row>
    <row r="28019" spans="1:2" x14ac:dyDescent="0.25">
      <c r="A28019">
        <v>87449</v>
      </c>
      <c r="B28019" t="s">
        <v>256</v>
      </c>
    </row>
    <row r="28020" spans="1:2" x14ac:dyDescent="0.25">
      <c r="A28020">
        <v>87452</v>
      </c>
      <c r="B28020" t="s">
        <v>256</v>
      </c>
    </row>
    <row r="28021" spans="1:2" x14ac:dyDescent="0.25">
      <c r="A28021">
        <v>87459</v>
      </c>
      <c r="B28021" t="s">
        <v>642</v>
      </c>
    </row>
    <row r="28022" spans="1:2" x14ac:dyDescent="0.25">
      <c r="A28022">
        <v>87460</v>
      </c>
      <c r="B28022" t="s">
        <v>337</v>
      </c>
    </row>
    <row r="28023" spans="1:2" x14ac:dyDescent="0.25">
      <c r="A28023">
        <v>87463</v>
      </c>
      <c r="B28023" t="s">
        <v>337</v>
      </c>
    </row>
    <row r="28024" spans="1:2" x14ac:dyDescent="0.25">
      <c r="A28024">
        <v>87464</v>
      </c>
      <c r="B28024" t="s">
        <v>908</v>
      </c>
    </row>
    <row r="28025" spans="1:2" x14ac:dyDescent="0.25">
      <c r="A28025">
        <v>87466</v>
      </c>
      <c r="B28025" t="s">
        <v>908</v>
      </c>
    </row>
    <row r="28026" spans="1:2" x14ac:dyDescent="0.25">
      <c r="A28026">
        <v>87471</v>
      </c>
      <c r="B28026" t="s">
        <v>348</v>
      </c>
    </row>
    <row r="28027" spans="1:2" x14ac:dyDescent="0.25">
      <c r="A28027">
        <v>87472</v>
      </c>
      <c r="B28027" t="s">
        <v>308</v>
      </c>
    </row>
    <row r="28028" spans="1:2" x14ac:dyDescent="0.25">
      <c r="A28028">
        <v>87474</v>
      </c>
      <c r="B28028" t="s">
        <v>308</v>
      </c>
    </row>
    <row r="28029" spans="1:2" x14ac:dyDescent="0.25">
      <c r="A28029">
        <v>87475</v>
      </c>
      <c r="B28029" t="s">
        <v>694</v>
      </c>
    </row>
    <row r="28030" spans="1:2" x14ac:dyDescent="0.25">
      <c r="A28030">
        <v>87477</v>
      </c>
      <c r="B28030" t="s">
        <v>694</v>
      </c>
    </row>
    <row r="28031" spans="1:2" x14ac:dyDescent="0.25">
      <c r="A28031">
        <v>87478</v>
      </c>
      <c r="B28031" t="s">
        <v>792</v>
      </c>
    </row>
    <row r="28032" spans="1:2" x14ac:dyDescent="0.25">
      <c r="A28032">
        <v>87480</v>
      </c>
      <c r="B28032" t="s">
        <v>792</v>
      </c>
    </row>
    <row r="28033" spans="1:2" x14ac:dyDescent="0.25">
      <c r="A28033">
        <v>87484</v>
      </c>
      <c r="B28033" t="s">
        <v>587</v>
      </c>
    </row>
    <row r="28034" spans="1:2" x14ac:dyDescent="0.25">
      <c r="A28034">
        <v>87485</v>
      </c>
      <c r="B28034" t="s">
        <v>803</v>
      </c>
    </row>
    <row r="28035" spans="1:2" x14ac:dyDescent="0.25">
      <c r="A28035">
        <v>87487</v>
      </c>
      <c r="B28035" t="s">
        <v>803</v>
      </c>
    </row>
    <row r="28036" spans="1:2" x14ac:dyDescent="0.25">
      <c r="A28036">
        <v>87488</v>
      </c>
      <c r="B28036" t="s">
        <v>287</v>
      </c>
    </row>
    <row r="28037" spans="1:2" x14ac:dyDescent="0.25">
      <c r="A28037">
        <v>87490</v>
      </c>
      <c r="B28037" t="s">
        <v>436</v>
      </c>
    </row>
    <row r="28038" spans="1:2" x14ac:dyDescent="0.25">
      <c r="A28038">
        <v>87491</v>
      </c>
      <c r="B28038" t="s">
        <v>21277</v>
      </c>
    </row>
    <row r="28039" spans="1:2" x14ac:dyDescent="0.25">
      <c r="A28039">
        <v>87493</v>
      </c>
      <c r="B28039" t="s">
        <v>909</v>
      </c>
    </row>
    <row r="28040" spans="1:2" x14ac:dyDescent="0.25">
      <c r="A28040">
        <v>87494</v>
      </c>
      <c r="B28040" t="s">
        <v>910</v>
      </c>
    </row>
    <row r="28041" spans="1:2" x14ac:dyDescent="0.25">
      <c r="A28041">
        <v>87496</v>
      </c>
      <c r="B28041" t="s">
        <v>911</v>
      </c>
    </row>
    <row r="28042" spans="1:2" x14ac:dyDescent="0.25">
      <c r="A28042">
        <v>87497</v>
      </c>
      <c r="B28042" t="s">
        <v>912</v>
      </c>
    </row>
    <row r="28043" spans="1:2" x14ac:dyDescent="0.25">
      <c r="A28043">
        <v>87499</v>
      </c>
      <c r="B28043" t="s">
        <v>913</v>
      </c>
    </row>
    <row r="28044" spans="1:2" x14ac:dyDescent="0.25">
      <c r="A28044">
        <v>87509</v>
      </c>
      <c r="B28044" t="s">
        <v>479</v>
      </c>
    </row>
    <row r="28045" spans="1:2" x14ac:dyDescent="0.25">
      <c r="A28045">
        <v>87527</v>
      </c>
      <c r="B28045" t="s">
        <v>623</v>
      </c>
    </row>
    <row r="28046" spans="1:2" x14ac:dyDescent="0.25">
      <c r="A28046">
        <v>87527</v>
      </c>
      <c r="B28046" t="s">
        <v>691</v>
      </c>
    </row>
    <row r="28047" spans="1:2" x14ac:dyDescent="0.25">
      <c r="A28047">
        <v>87531</v>
      </c>
      <c r="B28047" t="s">
        <v>616</v>
      </c>
    </row>
    <row r="28048" spans="1:2" x14ac:dyDescent="0.25">
      <c r="A28048">
        <v>87534</v>
      </c>
      <c r="B28048" t="s">
        <v>616</v>
      </c>
    </row>
    <row r="28049" spans="1:2" x14ac:dyDescent="0.25">
      <c r="A28049">
        <v>87538</v>
      </c>
      <c r="B28049" t="s">
        <v>274</v>
      </c>
    </row>
    <row r="28050" spans="1:2" x14ac:dyDescent="0.25">
      <c r="A28050">
        <v>87538</v>
      </c>
      <c r="B28050" t="s">
        <v>300</v>
      </c>
    </row>
    <row r="28051" spans="1:2" x14ac:dyDescent="0.25">
      <c r="A28051">
        <v>87538</v>
      </c>
      <c r="B28051" t="s">
        <v>393</v>
      </c>
    </row>
    <row r="28052" spans="1:2" x14ac:dyDescent="0.25">
      <c r="A28052">
        <v>87538</v>
      </c>
      <c r="B28052" t="s">
        <v>609</v>
      </c>
    </row>
    <row r="28053" spans="1:2" x14ac:dyDescent="0.25">
      <c r="A28053">
        <v>87539</v>
      </c>
      <c r="B28053" t="s">
        <v>459</v>
      </c>
    </row>
    <row r="28054" spans="1:2" x14ac:dyDescent="0.25">
      <c r="A28054">
        <v>87541</v>
      </c>
      <c r="B28054" t="s">
        <v>459</v>
      </c>
    </row>
    <row r="28055" spans="1:2" x14ac:dyDescent="0.25">
      <c r="A28055">
        <v>87542</v>
      </c>
      <c r="B28055" t="s">
        <v>294</v>
      </c>
    </row>
    <row r="28056" spans="1:2" x14ac:dyDescent="0.25">
      <c r="A28056">
        <v>87544</v>
      </c>
      <c r="B28056" t="s">
        <v>294</v>
      </c>
    </row>
    <row r="28057" spans="1:2" x14ac:dyDescent="0.25">
      <c r="A28057">
        <v>87545</v>
      </c>
      <c r="B28057" t="s">
        <v>21278</v>
      </c>
    </row>
    <row r="28058" spans="1:2" x14ac:dyDescent="0.25">
      <c r="A28058">
        <v>87547</v>
      </c>
      <c r="B28058" t="s">
        <v>918</v>
      </c>
    </row>
    <row r="28059" spans="1:2" x14ac:dyDescent="0.25">
      <c r="A28059">
        <v>87549</v>
      </c>
      <c r="B28059" t="s">
        <v>919</v>
      </c>
    </row>
    <row r="28060" spans="1:2" x14ac:dyDescent="0.25">
      <c r="A28060">
        <v>87561</v>
      </c>
      <c r="B28060" t="s">
        <v>617</v>
      </c>
    </row>
    <row r="28061" spans="1:2" x14ac:dyDescent="0.25">
      <c r="A28061">
        <v>87567</v>
      </c>
      <c r="B28061" t="s">
        <v>21279</v>
      </c>
    </row>
    <row r="28062" spans="1:2" x14ac:dyDescent="0.25">
      <c r="A28062">
        <v>87568</v>
      </c>
      <c r="B28062" t="s">
        <v>21280</v>
      </c>
    </row>
    <row r="28063" spans="1:2" x14ac:dyDescent="0.25">
      <c r="A28063">
        <v>87569</v>
      </c>
      <c r="B28063" t="s">
        <v>573</v>
      </c>
    </row>
    <row r="28064" spans="1:2" x14ac:dyDescent="0.25">
      <c r="A28064">
        <v>87600</v>
      </c>
      <c r="B28064" t="s">
        <v>487</v>
      </c>
    </row>
    <row r="28065" spans="1:2" x14ac:dyDescent="0.25">
      <c r="A28065">
        <v>87616</v>
      </c>
      <c r="B28065" t="s">
        <v>554</v>
      </c>
    </row>
    <row r="28066" spans="1:2" x14ac:dyDescent="0.25">
      <c r="A28066">
        <v>87616</v>
      </c>
      <c r="B28066" t="s">
        <v>920</v>
      </c>
    </row>
    <row r="28067" spans="1:2" x14ac:dyDescent="0.25">
      <c r="A28067">
        <v>87629</v>
      </c>
      <c r="B28067" t="s">
        <v>401</v>
      </c>
    </row>
    <row r="28068" spans="1:2" x14ac:dyDescent="0.25">
      <c r="A28068">
        <v>87634</v>
      </c>
      <c r="B28068" t="s">
        <v>921</v>
      </c>
    </row>
    <row r="28069" spans="1:2" x14ac:dyDescent="0.25">
      <c r="A28069">
        <v>87634</v>
      </c>
      <c r="B28069" t="s">
        <v>605</v>
      </c>
    </row>
    <row r="28070" spans="1:2" x14ac:dyDescent="0.25">
      <c r="A28070">
        <v>87635</v>
      </c>
      <c r="B28070" t="s">
        <v>681</v>
      </c>
    </row>
    <row r="28071" spans="1:2" x14ac:dyDescent="0.25">
      <c r="A28071">
        <v>87637</v>
      </c>
      <c r="B28071" t="s">
        <v>922</v>
      </c>
    </row>
    <row r="28072" spans="1:2" x14ac:dyDescent="0.25">
      <c r="A28072">
        <v>87637</v>
      </c>
      <c r="B28072" t="s">
        <v>681</v>
      </c>
    </row>
    <row r="28073" spans="1:2" x14ac:dyDescent="0.25">
      <c r="A28073">
        <v>87638</v>
      </c>
      <c r="B28073" t="s">
        <v>923</v>
      </c>
    </row>
    <row r="28074" spans="1:2" x14ac:dyDescent="0.25">
      <c r="A28074">
        <v>87640</v>
      </c>
      <c r="B28074" t="s">
        <v>923</v>
      </c>
    </row>
    <row r="28075" spans="1:2" x14ac:dyDescent="0.25">
      <c r="A28075">
        <v>87641</v>
      </c>
      <c r="B28075" t="s">
        <v>435</v>
      </c>
    </row>
    <row r="28076" spans="1:2" x14ac:dyDescent="0.25">
      <c r="A28076">
        <v>87642</v>
      </c>
      <c r="B28076" t="s">
        <v>435</v>
      </c>
    </row>
    <row r="28077" spans="1:2" x14ac:dyDescent="0.25">
      <c r="A28077">
        <v>87643</v>
      </c>
      <c r="B28077" t="s">
        <v>714</v>
      </c>
    </row>
    <row r="28078" spans="1:2" x14ac:dyDescent="0.25">
      <c r="A28078">
        <v>87645</v>
      </c>
      <c r="B28078" t="s">
        <v>714</v>
      </c>
    </row>
    <row r="28079" spans="1:2" x14ac:dyDescent="0.25">
      <c r="A28079">
        <v>87646</v>
      </c>
      <c r="B28079" t="s">
        <v>760</v>
      </c>
    </row>
    <row r="28080" spans="1:2" x14ac:dyDescent="0.25">
      <c r="A28080">
        <v>87647</v>
      </c>
      <c r="B28080" t="s">
        <v>924</v>
      </c>
    </row>
    <row r="28081" spans="1:2" x14ac:dyDescent="0.25">
      <c r="A28081">
        <v>87647</v>
      </c>
      <c r="B28081" t="s">
        <v>760</v>
      </c>
    </row>
    <row r="28082" spans="1:2" x14ac:dyDescent="0.25">
      <c r="A28082">
        <v>87648</v>
      </c>
      <c r="B28082" t="s">
        <v>925</v>
      </c>
    </row>
    <row r="28083" spans="1:2" x14ac:dyDescent="0.25">
      <c r="A28083">
        <v>87650</v>
      </c>
      <c r="B28083" t="s">
        <v>926</v>
      </c>
    </row>
    <row r="28084" spans="1:2" x14ac:dyDescent="0.25">
      <c r="A28084">
        <v>87651</v>
      </c>
      <c r="B28084" t="s">
        <v>927</v>
      </c>
    </row>
    <row r="28085" spans="1:2" x14ac:dyDescent="0.25">
      <c r="A28085">
        <v>87653</v>
      </c>
      <c r="B28085" t="s">
        <v>928</v>
      </c>
    </row>
    <row r="28086" spans="1:2" x14ac:dyDescent="0.25">
      <c r="A28086">
        <v>87654</v>
      </c>
      <c r="B28086" t="s">
        <v>929</v>
      </c>
    </row>
    <row r="28087" spans="1:2" x14ac:dyDescent="0.25">
      <c r="A28087">
        <v>87656</v>
      </c>
      <c r="B28087" t="s">
        <v>411</v>
      </c>
    </row>
    <row r="28088" spans="1:2" x14ac:dyDescent="0.25">
      <c r="A28088">
        <v>87657</v>
      </c>
      <c r="B28088" t="s">
        <v>930</v>
      </c>
    </row>
    <row r="28089" spans="1:2" x14ac:dyDescent="0.25">
      <c r="A28089">
        <v>87659</v>
      </c>
      <c r="B28089" t="s">
        <v>931</v>
      </c>
    </row>
    <row r="28090" spans="1:2" x14ac:dyDescent="0.25">
      <c r="A28090">
        <v>87660</v>
      </c>
      <c r="B28090" t="s">
        <v>932</v>
      </c>
    </row>
    <row r="28091" spans="1:2" x14ac:dyDescent="0.25">
      <c r="A28091">
        <v>87662</v>
      </c>
      <c r="B28091" t="s">
        <v>933</v>
      </c>
    </row>
    <row r="28092" spans="1:2" x14ac:dyDescent="0.25">
      <c r="A28092">
        <v>87662</v>
      </c>
      <c r="B28092" t="s">
        <v>934</v>
      </c>
    </row>
    <row r="28093" spans="1:2" x14ac:dyDescent="0.25">
      <c r="A28093">
        <v>87663</v>
      </c>
      <c r="B28093" t="s">
        <v>537</v>
      </c>
    </row>
    <row r="28094" spans="1:2" x14ac:dyDescent="0.25">
      <c r="A28094">
        <v>87665</v>
      </c>
      <c r="B28094" t="s">
        <v>558</v>
      </c>
    </row>
    <row r="28095" spans="1:2" x14ac:dyDescent="0.25">
      <c r="A28095">
        <v>87666</v>
      </c>
      <c r="B28095" t="s">
        <v>935</v>
      </c>
    </row>
    <row r="28096" spans="1:2" x14ac:dyDescent="0.25">
      <c r="A28096">
        <v>87668</v>
      </c>
      <c r="B28096" t="s">
        <v>661</v>
      </c>
    </row>
    <row r="28097" spans="1:2" x14ac:dyDescent="0.25">
      <c r="A28097">
        <v>87669</v>
      </c>
      <c r="B28097" t="s">
        <v>661</v>
      </c>
    </row>
    <row r="28098" spans="1:2" x14ac:dyDescent="0.25">
      <c r="A28098">
        <v>87671</v>
      </c>
      <c r="B28098" t="s">
        <v>21281</v>
      </c>
    </row>
    <row r="28099" spans="1:2" x14ac:dyDescent="0.25">
      <c r="A28099">
        <v>87671</v>
      </c>
      <c r="B28099" t="s">
        <v>669</v>
      </c>
    </row>
    <row r="28100" spans="1:2" x14ac:dyDescent="0.25">
      <c r="A28100">
        <v>87672</v>
      </c>
      <c r="B28100" t="s">
        <v>937</v>
      </c>
    </row>
    <row r="28101" spans="1:2" x14ac:dyDescent="0.25">
      <c r="A28101">
        <v>87674</v>
      </c>
      <c r="B28101" t="s">
        <v>938</v>
      </c>
    </row>
    <row r="28102" spans="1:2" x14ac:dyDescent="0.25">
      <c r="A28102">
        <v>87675</v>
      </c>
      <c r="B28102" t="s">
        <v>1997</v>
      </c>
    </row>
    <row r="28103" spans="1:2" x14ac:dyDescent="0.25">
      <c r="A28103">
        <v>87677</v>
      </c>
      <c r="B28103" t="s">
        <v>941</v>
      </c>
    </row>
    <row r="28104" spans="1:2" x14ac:dyDescent="0.25">
      <c r="A28104">
        <v>87679</v>
      </c>
      <c r="B28104" t="s">
        <v>798</v>
      </c>
    </row>
    <row r="28105" spans="1:2" x14ac:dyDescent="0.25">
      <c r="A28105">
        <v>87700</v>
      </c>
      <c r="B28105" t="s">
        <v>564</v>
      </c>
    </row>
    <row r="28106" spans="1:2" x14ac:dyDescent="0.25">
      <c r="A28106">
        <v>87719</v>
      </c>
      <c r="B28106" t="s">
        <v>572</v>
      </c>
    </row>
    <row r="28107" spans="1:2" x14ac:dyDescent="0.25">
      <c r="A28107">
        <v>87724</v>
      </c>
      <c r="B28107" t="s">
        <v>21282</v>
      </c>
    </row>
    <row r="28108" spans="1:2" x14ac:dyDescent="0.25">
      <c r="A28108">
        <v>87724</v>
      </c>
      <c r="B28108" t="s">
        <v>629</v>
      </c>
    </row>
    <row r="28109" spans="1:2" x14ac:dyDescent="0.25">
      <c r="A28109">
        <v>87724</v>
      </c>
      <c r="B28109" t="s">
        <v>21283</v>
      </c>
    </row>
    <row r="28110" spans="1:2" x14ac:dyDescent="0.25">
      <c r="A28110">
        <v>87725</v>
      </c>
      <c r="B28110" t="s">
        <v>320</v>
      </c>
    </row>
    <row r="28111" spans="1:2" x14ac:dyDescent="0.25">
      <c r="A28111">
        <v>87727</v>
      </c>
      <c r="B28111" t="s">
        <v>320</v>
      </c>
    </row>
    <row r="28112" spans="1:2" x14ac:dyDescent="0.25">
      <c r="A28112">
        <v>87728</v>
      </c>
      <c r="B28112" t="s">
        <v>21284</v>
      </c>
    </row>
    <row r="28113" spans="1:2" x14ac:dyDescent="0.25">
      <c r="A28113">
        <v>87730</v>
      </c>
      <c r="B28113" t="s">
        <v>21284</v>
      </c>
    </row>
    <row r="28114" spans="1:2" x14ac:dyDescent="0.25">
      <c r="A28114">
        <v>87731</v>
      </c>
      <c r="B28114" t="s">
        <v>21198</v>
      </c>
    </row>
    <row r="28115" spans="1:2" x14ac:dyDescent="0.25">
      <c r="A28115">
        <v>87733</v>
      </c>
      <c r="B28115" t="s">
        <v>21198</v>
      </c>
    </row>
    <row r="28116" spans="1:2" x14ac:dyDescent="0.25">
      <c r="A28116">
        <v>87734</v>
      </c>
      <c r="B28116" t="s">
        <v>283</v>
      </c>
    </row>
    <row r="28117" spans="1:2" x14ac:dyDescent="0.25">
      <c r="A28117">
        <v>87736</v>
      </c>
      <c r="B28117" t="s">
        <v>943</v>
      </c>
    </row>
    <row r="28118" spans="1:2" x14ac:dyDescent="0.25">
      <c r="A28118">
        <v>87737</v>
      </c>
      <c r="B28118" t="s">
        <v>944</v>
      </c>
    </row>
    <row r="28119" spans="1:2" x14ac:dyDescent="0.25">
      <c r="A28119">
        <v>87739</v>
      </c>
      <c r="B28119" t="s">
        <v>945</v>
      </c>
    </row>
    <row r="28120" spans="1:2" x14ac:dyDescent="0.25">
      <c r="A28120">
        <v>87740</v>
      </c>
      <c r="B28120" t="s">
        <v>318</v>
      </c>
    </row>
    <row r="28121" spans="1:2" x14ac:dyDescent="0.25">
      <c r="A28121">
        <v>87742</v>
      </c>
      <c r="B28121" t="s">
        <v>946</v>
      </c>
    </row>
    <row r="28122" spans="1:2" x14ac:dyDescent="0.25">
      <c r="A28122">
        <v>87742</v>
      </c>
      <c r="B28122" t="s">
        <v>947</v>
      </c>
    </row>
    <row r="28123" spans="1:2" x14ac:dyDescent="0.25">
      <c r="A28123">
        <v>87743</v>
      </c>
      <c r="B28123" t="s">
        <v>21285</v>
      </c>
    </row>
    <row r="28124" spans="1:2" x14ac:dyDescent="0.25">
      <c r="A28124">
        <v>87743</v>
      </c>
      <c r="B28124" t="s">
        <v>21286</v>
      </c>
    </row>
    <row r="28125" spans="1:2" x14ac:dyDescent="0.25">
      <c r="A28125">
        <v>87745</v>
      </c>
      <c r="B28125" t="s">
        <v>949</v>
      </c>
    </row>
    <row r="28126" spans="1:2" x14ac:dyDescent="0.25">
      <c r="A28126">
        <v>87746</v>
      </c>
      <c r="B28126" t="s">
        <v>375</v>
      </c>
    </row>
    <row r="28127" spans="1:2" x14ac:dyDescent="0.25">
      <c r="A28127">
        <v>87748</v>
      </c>
      <c r="B28127" t="s">
        <v>950</v>
      </c>
    </row>
    <row r="28128" spans="1:2" x14ac:dyDescent="0.25">
      <c r="A28128">
        <v>87749</v>
      </c>
      <c r="B28128" t="s">
        <v>951</v>
      </c>
    </row>
    <row r="28129" spans="1:2" x14ac:dyDescent="0.25">
      <c r="A28129">
        <v>87751</v>
      </c>
      <c r="B28129" t="s">
        <v>448</v>
      </c>
    </row>
    <row r="28130" spans="1:2" x14ac:dyDescent="0.25">
      <c r="A28130">
        <v>87752</v>
      </c>
      <c r="B28130" t="s">
        <v>952</v>
      </c>
    </row>
    <row r="28131" spans="1:2" x14ac:dyDescent="0.25">
      <c r="A28131">
        <v>87754</v>
      </c>
      <c r="B28131" t="s">
        <v>953</v>
      </c>
    </row>
    <row r="28132" spans="1:2" x14ac:dyDescent="0.25">
      <c r="A28132">
        <v>87755</v>
      </c>
      <c r="B28132" t="s">
        <v>954</v>
      </c>
    </row>
    <row r="28133" spans="1:2" x14ac:dyDescent="0.25">
      <c r="A28133">
        <v>87757</v>
      </c>
      <c r="B28133" t="s">
        <v>21287</v>
      </c>
    </row>
    <row r="28134" spans="1:2" x14ac:dyDescent="0.25">
      <c r="A28134">
        <v>87757</v>
      </c>
      <c r="B28134" t="s">
        <v>1557</v>
      </c>
    </row>
    <row r="28135" spans="1:2" x14ac:dyDescent="0.25">
      <c r="A28135">
        <v>87758</v>
      </c>
      <c r="B28135" t="s">
        <v>510</v>
      </c>
    </row>
    <row r="28136" spans="1:2" x14ac:dyDescent="0.25">
      <c r="A28136">
        <v>87760</v>
      </c>
      <c r="B28136" t="s">
        <v>956</v>
      </c>
    </row>
    <row r="28137" spans="1:2" x14ac:dyDescent="0.25">
      <c r="A28137">
        <v>87761</v>
      </c>
      <c r="B28137" t="s">
        <v>909</v>
      </c>
    </row>
    <row r="28138" spans="1:2" x14ac:dyDescent="0.25">
      <c r="A28138">
        <v>87763</v>
      </c>
      <c r="B28138" t="s">
        <v>957</v>
      </c>
    </row>
    <row r="28139" spans="1:2" x14ac:dyDescent="0.25">
      <c r="A28139">
        <v>87764</v>
      </c>
      <c r="B28139" t="s">
        <v>533</v>
      </c>
    </row>
    <row r="28140" spans="1:2" x14ac:dyDescent="0.25">
      <c r="A28140">
        <v>87766</v>
      </c>
      <c r="B28140" t="s">
        <v>958</v>
      </c>
    </row>
    <row r="28141" spans="1:2" x14ac:dyDescent="0.25">
      <c r="A28141">
        <v>87767</v>
      </c>
      <c r="B28141" t="s">
        <v>959</v>
      </c>
    </row>
    <row r="28142" spans="1:2" x14ac:dyDescent="0.25">
      <c r="A28142">
        <v>87769</v>
      </c>
      <c r="B28142" t="s">
        <v>960</v>
      </c>
    </row>
    <row r="28143" spans="1:2" x14ac:dyDescent="0.25">
      <c r="A28143">
        <v>87770</v>
      </c>
      <c r="B28143" t="s">
        <v>21288</v>
      </c>
    </row>
    <row r="28144" spans="1:2" x14ac:dyDescent="0.25">
      <c r="A28144">
        <v>87770</v>
      </c>
      <c r="B28144" t="s">
        <v>614</v>
      </c>
    </row>
    <row r="28145" spans="1:2" x14ac:dyDescent="0.25">
      <c r="A28145">
        <v>87772</v>
      </c>
      <c r="B28145" t="s">
        <v>637</v>
      </c>
    </row>
    <row r="28146" spans="1:2" x14ac:dyDescent="0.25">
      <c r="A28146">
        <v>87773</v>
      </c>
      <c r="B28146" t="s">
        <v>961</v>
      </c>
    </row>
    <row r="28147" spans="1:2" x14ac:dyDescent="0.25">
      <c r="A28147">
        <v>87775</v>
      </c>
      <c r="B28147" t="s">
        <v>962</v>
      </c>
    </row>
    <row r="28148" spans="1:2" x14ac:dyDescent="0.25">
      <c r="A28148">
        <v>87776</v>
      </c>
      <c r="B28148" t="s">
        <v>689</v>
      </c>
    </row>
    <row r="28149" spans="1:2" x14ac:dyDescent="0.25">
      <c r="A28149">
        <v>87778</v>
      </c>
      <c r="B28149" t="s">
        <v>727</v>
      </c>
    </row>
    <row r="28150" spans="1:2" x14ac:dyDescent="0.25">
      <c r="A28150">
        <v>87779</v>
      </c>
      <c r="B28150" t="s">
        <v>963</v>
      </c>
    </row>
    <row r="28151" spans="1:2" x14ac:dyDescent="0.25">
      <c r="A28151">
        <v>87781</v>
      </c>
      <c r="B28151" t="s">
        <v>964</v>
      </c>
    </row>
    <row r="28152" spans="1:2" x14ac:dyDescent="0.25">
      <c r="A28152">
        <v>87782</v>
      </c>
      <c r="B28152" t="s">
        <v>21289</v>
      </c>
    </row>
    <row r="28153" spans="1:2" x14ac:dyDescent="0.25">
      <c r="A28153">
        <v>87782</v>
      </c>
      <c r="B28153" t="s">
        <v>965</v>
      </c>
    </row>
    <row r="28154" spans="1:2" x14ac:dyDescent="0.25">
      <c r="A28154">
        <v>87782</v>
      </c>
      <c r="B28154" t="s">
        <v>21290</v>
      </c>
    </row>
    <row r="28155" spans="1:2" x14ac:dyDescent="0.25">
      <c r="A28155">
        <v>87784</v>
      </c>
      <c r="B28155" t="s">
        <v>966</v>
      </c>
    </row>
    <row r="28156" spans="1:2" x14ac:dyDescent="0.25">
      <c r="A28156">
        <v>87785</v>
      </c>
      <c r="B28156" t="s">
        <v>967</v>
      </c>
    </row>
    <row r="28157" spans="1:2" x14ac:dyDescent="0.25">
      <c r="A28157">
        <v>87787</v>
      </c>
      <c r="B28157" t="s">
        <v>808</v>
      </c>
    </row>
    <row r="28158" spans="1:2" x14ac:dyDescent="0.25">
      <c r="A28158">
        <v>87789</v>
      </c>
      <c r="B28158" t="s">
        <v>968</v>
      </c>
    </row>
    <row r="28159" spans="1:2" x14ac:dyDescent="0.25">
      <c r="A28159">
        <v>88023</v>
      </c>
      <c r="B28159" t="s">
        <v>398</v>
      </c>
    </row>
    <row r="28160" spans="1:2" x14ac:dyDescent="0.25">
      <c r="A28160">
        <v>88028</v>
      </c>
      <c r="B28160" t="s">
        <v>398</v>
      </c>
    </row>
    <row r="28161" spans="1:2" x14ac:dyDescent="0.25">
      <c r="A28161">
        <v>88045</v>
      </c>
      <c r="B28161" t="s">
        <v>398</v>
      </c>
    </row>
    <row r="28162" spans="1:2" x14ac:dyDescent="0.25">
      <c r="A28162">
        <v>88046</v>
      </c>
      <c r="B28162" t="s">
        <v>398</v>
      </c>
    </row>
    <row r="28163" spans="1:2" x14ac:dyDescent="0.25">
      <c r="A28163">
        <v>88048</v>
      </c>
      <c r="B28163" t="s">
        <v>398</v>
      </c>
    </row>
    <row r="28164" spans="1:2" x14ac:dyDescent="0.25">
      <c r="A28164">
        <v>88069</v>
      </c>
      <c r="B28164" t="s">
        <v>736</v>
      </c>
    </row>
    <row r="28165" spans="1:2" x14ac:dyDescent="0.25">
      <c r="A28165">
        <v>88074</v>
      </c>
      <c r="B28165" t="s">
        <v>559</v>
      </c>
    </row>
    <row r="28166" spans="1:2" x14ac:dyDescent="0.25">
      <c r="A28166">
        <v>88079</v>
      </c>
      <c r="B28166" t="s">
        <v>509</v>
      </c>
    </row>
    <row r="28167" spans="1:2" x14ac:dyDescent="0.25">
      <c r="A28167">
        <v>88079</v>
      </c>
      <c r="B28167" t="s">
        <v>21291</v>
      </c>
    </row>
    <row r="28168" spans="1:2" x14ac:dyDescent="0.25">
      <c r="A28168">
        <v>88079</v>
      </c>
      <c r="B28168" t="s">
        <v>21292</v>
      </c>
    </row>
    <row r="28169" spans="1:2" x14ac:dyDescent="0.25">
      <c r="A28169">
        <v>88085</v>
      </c>
      <c r="B28169" t="s">
        <v>523</v>
      </c>
    </row>
    <row r="28170" spans="1:2" x14ac:dyDescent="0.25">
      <c r="A28170">
        <v>88090</v>
      </c>
      <c r="B28170" t="s">
        <v>478</v>
      </c>
    </row>
    <row r="28171" spans="1:2" x14ac:dyDescent="0.25">
      <c r="A28171">
        <v>88094</v>
      </c>
      <c r="B28171" t="s">
        <v>618</v>
      </c>
    </row>
    <row r="28172" spans="1:2" x14ac:dyDescent="0.25">
      <c r="A28172">
        <v>88095</v>
      </c>
      <c r="B28172" t="s">
        <v>374</v>
      </c>
    </row>
    <row r="28173" spans="1:2" x14ac:dyDescent="0.25">
      <c r="A28173">
        <v>88097</v>
      </c>
      <c r="B28173" t="s">
        <v>374</v>
      </c>
    </row>
    <row r="28174" spans="1:2" x14ac:dyDescent="0.25">
      <c r="A28174">
        <v>88099</v>
      </c>
      <c r="B28174" t="s">
        <v>592</v>
      </c>
    </row>
    <row r="28175" spans="1:2" x14ac:dyDescent="0.25">
      <c r="A28175">
        <v>88111</v>
      </c>
      <c r="B28175" t="s">
        <v>543</v>
      </c>
    </row>
    <row r="28176" spans="1:2" x14ac:dyDescent="0.25">
      <c r="A28176">
        <v>88119</v>
      </c>
      <c r="B28176" t="s">
        <v>543</v>
      </c>
    </row>
    <row r="28177" spans="1:2" x14ac:dyDescent="0.25">
      <c r="A28177">
        <v>88131</v>
      </c>
      <c r="B28177" t="s">
        <v>969</v>
      </c>
    </row>
    <row r="28178" spans="1:2" x14ac:dyDescent="0.25">
      <c r="A28178">
        <v>88131</v>
      </c>
      <c r="B28178" t="s">
        <v>543</v>
      </c>
    </row>
    <row r="28179" spans="1:2" x14ac:dyDescent="0.25">
      <c r="A28179">
        <v>88136</v>
      </c>
      <c r="B28179" t="s">
        <v>686</v>
      </c>
    </row>
    <row r="28180" spans="1:2" x14ac:dyDescent="0.25">
      <c r="A28180">
        <v>88138</v>
      </c>
      <c r="B28180" t="s">
        <v>971</v>
      </c>
    </row>
    <row r="28181" spans="1:2" x14ac:dyDescent="0.25">
      <c r="A28181">
        <v>88138</v>
      </c>
      <c r="B28181" t="s">
        <v>686</v>
      </c>
    </row>
    <row r="28182" spans="1:2" x14ac:dyDescent="0.25">
      <c r="A28182">
        <v>88138</v>
      </c>
      <c r="B28182" t="s">
        <v>790</v>
      </c>
    </row>
    <row r="28183" spans="1:2" x14ac:dyDescent="0.25">
      <c r="A28183">
        <v>88139</v>
      </c>
      <c r="B28183" t="s">
        <v>971</v>
      </c>
    </row>
    <row r="28184" spans="1:2" x14ac:dyDescent="0.25">
      <c r="A28184">
        <v>88140</v>
      </c>
      <c r="B28184" t="s">
        <v>972</v>
      </c>
    </row>
    <row r="28185" spans="1:2" x14ac:dyDescent="0.25">
      <c r="A28185">
        <v>88142</v>
      </c>
      <c r="B28185" t="s">
        <v>972</v>
      </c>
    </row>
    <row r="28186" spans="1:2" x14ac:dyDescent="0.25">
      <c r="A28186">
        <v>88143</v>
      </c>
      <c r="B28186" t="s">
        <v>973</v>
      </c>
    </row>
    <row r="28187" spans="1:2" x14ac:dyDescent="0.25">
      <c r="A28187">
        <v>88145</v>
      </c>
      <c r="B28187" t="s">
        <v>973</v>
      </c>
    </row>
    <row r="28188" spans="1:2" x14ac:dyDescent="0.25">
      <c r="A28188">
        <v>88145</v>
      </c>
      <c r="B28188" t="s">
        <v>625</v>
      </c>
    </row>
    <row r="28189" spans="1:2" x14ac:dyDescent="0.25">
      <c r="A28189">
        <v>88146</v>
      </c>
      <c r="B28189" t="s">
        <v>625</v>
      </c>
    </row>
    <row r="28190" spans="1:2" x14ac:dyDescent="0.25">
      <c r="A28190">
        <v>88147</v>
      </c>
      <c r="B28190" t="s">
        <v>974</v>
      </c>
    </row>
    <row r="28191" spans="1:2" x14ac:dyDescent="0.25">
      <c r="A28191">
        <v>88147</v>
      </c>
      <c r="B28191" t="s">
        <v>21293</v>
      </c>
    </row>
    <row r="28192" spans="1:2" x14ac:dyDescent="0.25">
      <c r="A28192">
        <v>88149</v>
      </c>
      <c r="B28192" t="s">
        <v>975</v>
      </c>
    </row>
    <row r="28193" spans="1:2" x14ac:dyDescent="0.25">
      <c r="A28193">
        <v>88161</v>
      </c>
      <c r="B28193" t="s">
        <v>544</v>
      </c>
    </row>
    <row r="28194" spans="1:2" x14ac:dyDescent="0.25">
      <c r="A28194">
        <v>88165</v>
      </c>
      <c r="B28194" t="s">
        <v>3145</v>
      </c>
    </row>
    <row r="28195" spans="1:2" x14ac:dyDescent="0.25">
      <c r="A28195">
        <v>88167</v>
      </c>
      <c r="B28195" t="s">
        <v>977</v>
      </c>
    </row>
    <row r="28196" spans="1:2" x14ac:dyDescent="0.25">
      <c r="A28196">
        <v>88167</v>
      </c>
      <c r="B28196" t="s">
        <v>978</v>
      </c>
    </row>
    <row r="28197" spans="1:2" x14ac:dyDescent="0.25">
      <c r="A28197">
        <v>88167</v>
      </c>
      <c r="B28197" t="s">
        <v>21294</v>
      </c>
    </row>
    <row r="28198" spans="1:2" x14ac:dyDescent="0.25">
      <c r="A28198">
        <v>88167</v>
      </c>
      <c r="B28198" t="s">
        <v>549</v>
      </c>
    </row>
    <row r="28199" spans="1:2" x14ac:dyDescent="0.25">
      <c r="A28199">
        <v>88167</v>
      </c>
      <c r="B28199" t="s">
        <v>21295</v>
      </c>
    </row>
    <row r="28200" spans="1:2" x14ac:dyDescent="0.25">
      <c r="A28200">
        <v>88167</v>
      </c>
      <c r="B28200" t="s">
        <v>3145</v>
      </c>
    </row>
    <row r="28201" spans="1:2" x14ac:dyDescent="0.25">
      <c r="A28201">
        <v>88167</v>
      </c>
      <c r="B28201" t="s">
        <v>980</v>
      </c>
    </row>
    <row r="28202" spans="1:2" x14ac:dyDescent="0.25">
      <c r="A28202">
        <v>88171</v>
      </c>
      <c r="B28202" t="s">
        <v>981</v>
      </c>
    </row>
    <row r="28203" spans="1:2" x14ac:dyDescent="0.25">
      <c r="A28203">
        <v>88175</v>
      </c>
      <c r="B28203" t="s">
        <v>697</v>
      </c>
    </row>
    <row r="28204" spans="1:2" x14ac:dyDescent="0.25">
      <c r="A28204">
        <v>88175</v>
      </c>
      <c r="B28204" t="s">
        <v>21296</v>
      </c>
    </row>
    <row r="28205" spans="1:2" x14ac:dyDescent="0.25">
      <c r="A28205">
        <v>88176</v>
      </c>
      <c r="B28205" t="s">
        <v>447</v>
      </c>
    </row>
    <row r="28206" spans="1:2" x14ac:dyDescent="0.25">
      <c r="A28206">
        <v>88178</v>
      </c>
      <c r="B28206" t="s">
        <v>447</v>
      </c>
    </row>
    <row r="28207" spans="1:2" x14ac:dyDescent="0.25">
      <c r="A28207">
        <v>88179</v>
      </c>
      <c r="B28207" t="s">
        <v>613</v>
      </c>
    </row>
    <row r="28208" spans="1:2" x14ac:dyDescent="0.25">
      <c r="A28208">
        <v>88239</v>
      </c>
      <c r="B28208" t="s">
        <v>776</v>
      </c>
    </row>
    <row r="28209" spans="1:2" x14ac:dyDescent="0.25">
      <c r="A28209">
        <v>88250</v>
      </c>
      <c r="B28209" t="s">
        <v>786</v>
      </c>
    </row>
    <row r="28210" spans="1:2" x14ac:dyDescent="0.25">
      <c r="A28210">
        <v>88255</v>
      </c>
      <c r="B28210" t="s">
        <v>272</v>
      </c>
    </row>
    <row r="28211" spans="1:2" x14ac:dyDescent="0.25">
      <c r="A28211">
        <v>88255</v>
      </c>
      <c r="B28211" t="s">
        <v>983</v>
      </c>
    </row>
    <row r="28212" spans="1:2" x14ac:dyDescent="0.25">
      <c r="A28212">
        <v>88256</v>
      </c>
      <c r="B28212" t="s">
        <v>983</v>
      </c>
    </row>
    <row r="28213" spans="1:2" x14ac:dyDescent="0.25">
      <c r="A28213">
        <v>88258</v>
      </c>
      <c r="B28213" t="s">
        <v>263</v>
      </c>
    </row>
    <row r="28214" spans="1:2" x14ac:dyDescent="0.25">
      <c r="A28214">
        <v>88260</v>
      </c>
      <c r="B28214" t="s">
        <v>263</v>
      </c>
    </row>
    <row r="28215" spans="1:2" x14ac:dyDescent="0.25">
      <c r="A28215">
        <v>88261</v>
      </c>
      <c r="B28215" t="s">
        <v>984</v>
      </c>
    </row>
    <row r="28216" spans="1:2" x14ac:dyDescent="0.25">
      <c r="A28216">
        <v>88263</v>
      </c>
      <c r="B28216" t="s">
        <v>984</v>
      </c>
    </row>
    <row r="28217" spans="1:2" x14ac:dyDescent="0.25">
      <c r="A28217">
        <v>88267</v>
      </c>
      <c r="B28217" t="s">
        <v>985</v>
      </c>
    </row>
    <row r="28218" spans="1:2" x14ac:dyDescent="0.25">
      <c r="A28218">
        <v>88271</v>
      </c>
      <c r="B28218" t="s">
        <v>986</v>
      </c>
    </row>
    <row r="28219" spans="1:2" x14ac:dyDescent="0.25">
      <c r="A28219">
        <v>88272</v>
      </c>
      <c r="B28219" t="s">
        <v>987</v>
      </c>
    </row>
    <row r="28220" spans="1:2" x14ac:dyDescent="0.25">
      <c r="A28220">
        <v>88273</v>
      </c>
      <c r="B28220" t="s">
        <v>987</v>
      </c>
    </row>
    <row r="28221" spans="1:2" x14ac:dyDescent="0.25">
      <c r="A28221">
        <v>88274</v>
      </c>
      <c r="B28221" t="s">
        <v>988</v>
      </c>
    </row>
    <row r="28222" spans="1:2" x14ac:dyDescent="0.25">
      <c r="A28222">
        <v>88276</v>
      </c>
      <c r="B28222" t="s">
        <v>988</v>
      </c>
    </row>
    <row r="28223" spans="1:2" x14ac:dyDescent="0.25">
      <c r="A28223">
        <v>88277</v>
      </c>
      <c r="B28223" t="s">
        <v>989</v>
      </c>
    </row>
    <row r="28224" spans="1:2" x14ac:dyDescent="0.25">
      <c r="A28224">
        <v>88279</v>
      </c>
      <c r="B28224" t="s">
        <v>989</v>
      </c>
    </row>
    <row r="28225" spans="1:2" x14ac:dyDescent="0.25">
      <c r="A28225">
        <v>88281</v>
      </c>
      <c r="B28225" t="s">
        <v>990</v>
      </c>
    </row>
    <row r="28226" spans="1:2" x14ac:dyDescent="0.25">
      <c r="A28226">
        <v>88282</v>
      </c>
      <c r="B28226" t="s">
        <v>812</v>
      </c>
    </row>
    <row r="28227" spans="1:2" x14ac:dyDescent="0.25">
      <c r="A28227">
        <v>88284</v>
      </c>
      <c r="B28227" t="s">
        <v>812</v>
      </c>
    </row>
    <row r="28228" spans="1:2" x14ac:dyDescent="0.25">
      <c r="A28228">
        <v>88285</v>
      </c>
      <c r="B28228" t="s">
        <v>991</v>
      </c>
    </row>
    <row r="28229" spans="1:2" x14ac:dyDescent="0.25">
      <c r="A28229">
        <v>88287</v>
      </c>
      <c r="B28229" t="s">
        <v>427</v>
      </c>
    </row>
    <row r="28230" spans="1:2" x14ac:dyDescent="0.25">
      <c r="A28230">
        <v>88289</v>
      </c>
      <c r="B28230" t="s">
        <v>992</v>
      </c>
    </row>
    <row r="28231" spans="1:2" x14ac:dyDescent="0.25">
      <c r="A28231">
        <v>88299</v>
      </c>
      <c r="B28231" t="s">
        <v>540</v>
      </c>
    </row>
    <row r="28232" spans="1:2" x14ac:dyDescent="0.25">
      <c r="A28232">
        <v>88316</v>
      </c>
      <c r="B28232" t="s">
        <v>21297</v>
      </c>
    </row>
    <row r="28233" spans="1:2" x14ac:dyDescent="0.25">
      <c r="A28233">
        <v>88317</v>
      </c>
      <c r="B28233" t="s">
        <v>238</v>
      </c>
    </row>
    <row r="28234" spans="1:2" x14ac:dyDescent="0.25">
      <c r="A28234">
        <v>88319</v>
      </c>
      <c r="B28234" t="s">
        <v>242</v>
      </c>
    </row>
    <row r="28235" spans="1:2" x14ac:dyDescent="0.25">
      <c r="A28235">
        <v>88326</v>
      </c>
      <c r="B28235" t="s">
        <v>268</v>
      </c>
    </row>
    <row r="28236" spans="1:2" x14ac:dyDescent="0.25">
      <c r="A28236">
        <v>88339</v>
      </c>
      <c r="B28236" t="s">
        <v>3213</v>
      </c>
    </row>
    <row r="28237" spans="1:2" x14ac:dyDescent="0.25">
      <c r="A28237">
        <v>88348</v>
      </c>
      <c r="B28237" t="s">
        <v>995</v>
      </c>
    </row>
    <row r="28238" spans="1:2" x14ac:dyDescent="0.25">
      <c r="A28238">
        <v>88348</v>
      </c>
      <c r="B28238" t="s">
        <v>21298</v>
      </c>
    </row>
    <row r="28239" spans="1:2" x14ac:dyDescent="0.25">
      <c r="A28239">
        <v>88353</v>
      </c>
      <c r="B28239" t="s">
        <v>499</v>
      </c>
    </row>
    <row r="28240" spans="1:2" x14ac:dyDescent="0.25">
      <c r="A28240">
        <v>88354</v>
      </c>
      <c r="B28240" t="s">
        <v>630</v>
      </c>
    </row>
    <row r="28241" spans="1:2" x14ac:dyDescent="0.25">
      <c r="A28241">
        <v>88356</v>
      </c>
      <c r="B28241" t="s">
        <v>630</v>
      </c>
    </row>
    <row r="28242" spans="1:2" x14ac:dyDescent="0.25">
      <c r="A28242">
        <v>88361</v>
      </c>
      <c r="B28242" t="s">
        <v>254</v>
      </c>
    </row>
    <row r="28243" spans="1:2" x14ac:dyDescent="0.25">
      <c r="A28243">
        <v>88361</v>
      </c>
      <c r="B28243" t="s">
        <v>996</v>
      </c>
    </row>
    <row r="28244" spans="1:2" x14ac:dyDescent="0.25">
      <c r="A28244">
        <v>88361</v>
      </c>
      <c r="B28244" t="s">
        <v>997</v>
      </c>
    </row>
    <row r="28245" spans="1:2" x14ac:dyDescent="0.25">
      <c r="A28245">
        <v>88362</v>
      </c>
      <c r="B28245" t="s">
        <v>807</v>
      </c>
    </row>
    <row r="28246" spans="1:2" x14ac:dyDescent="0.25">
      <c r="A28246">
        <v>88364</v>
      </c>
      <c r="B28246" t="s">
        <v>807</v>
      </c>
    </row>
    <row r="28247" spans="1:2" x14ac:dyDescent="0.25">
      <c r="A28247">
        <v>88365</v>
      </c>
      <c r="B28247" t="s">
        <v>998</v>
      </c>
    </row>
    <row r="28248" spans="1:2" x14ac:dyDescent="0.25">
      <c r="A28248">
        <v>88367</v>
      </c>
      <c r="B28248" t="s">
        <v>998</v>
      </c>
    </row>
    <row r="28249" spans="1:2" x14ac:dyDescent="0.25">
      <c r="A28249">
        <v>88368</v>
      </c>
      <c r="B28249" t="s">
        <v>999</v>
      </c>
    </row>
    <row r="28250" spans="1:2" x14ac:dyDescent="0.25">
      <c r="A28250">
        <v>88370</v>
      </c>
      <c r="B28250" t="s">
        <v>1000</v>
      </c>
    </row>
    <row r="28251" spans="1:2" x14ac:dyDescent="0.25">
      <c r="A28251">
        <v>88371</v>
      </c>
      <c r="B28251" t="s">
        <v>1001</v>
      </c>
    </row>
    <row r="28252" spans="1:2" x14ac:dyDescent="0.25">
      <c r="A28252">
        <v>88373</v>
      </c>
      <c r="B28252" t="s">
        <v>1002</v>
      </c>
    </row>
    <row r="28253" spans="1:2" x14ac:dyDescent="0.25">
      <c r="A28253">
        <v>88373</v>
      </c>
      <c r="B28253" t="s">
        <v>21299</v>
      </c>
    </row>
    <row r="28254" spans="1:2" x14ac:dyDescent="0.25">
      <c r="A28254">
        <v>88374</v>
      </c>
      <c r="B28254" t="s">
        <v>1003</v>
      </c>
    </row>
    <row r="28255" spans="1:2" x14ac:dyDescent="0.25">
      <c r="A28255">
        <v>88376</v>
      </c>
      <c r="B28255" t="s">
        <v>1004</v>
      </c>
    </row>
    <row r="28256" spans="1:2" x14ac:dyDescent="0.25">
      <c r="A28256">
        <v>88377</v>
      </c>
      <c r="B28256" t="s">
        <v>1005</v>
      </c>
    </row>
    <row r="28257" spans="1:2" x14ac:dyDescent="0.25">
      <c r="A28257">
        <v>88379</v>
      </c>
      <c r="B28257" t="s">
        <v>1006</v>
      </c>
    </row>
    <row r="28258" spans="1:2" x14ac:dyDescent="0.25">
      <c r="A28258">
        <v>88379</v>
      </c>
      <c r="B28258" t="s">
        <v>1007</v>
      </c>
    </row>
    <row r="28259" spans="1:2" x14ac:dyDescent="0.25">
      <c r="A28259">
        <v>88400</v>
      </c>
      <c r="B28259" t="s">
        <v>288</v>
      </c>
    </row>
    <row r="28260" spans="1:2" x14ac:dyDescent="0.25">
      <c r="A28260">
        <v>88400</v>
      </c>
      <c r="B28260" t="s">
        <v>21300</v>
      </c>
    </row>
    <row r="28261" spans="1:2" x14ac:dyDescent="0.25">
      <c r="A28261">
        <v>88410</v>
      </c>
      <c r="B28261" t="s">
        <v>3213</v>
      </c>
    </row>
    <row r="28262" spans="1:2" x14ac:dyDescent="0.25">
      <c r="A28262">
        <v>88416</v>
      </c>
      <c r="B28262" t="s">
        <v>376</v>
      </c>
    </row>
    <row r="28263" spans="1:2" x14ac:dyDescent="0.25">
      <c r="A28263">
        <v>88416</v>
      </c>
      <c r="B28263" t="s">
        <v>620</v>
      </c>
    </row>
    <row r="28264" spans="1:2" x14ac:dyDescent="0.25">
      <c r="A28264">
        <v>88416</v>
      </c>
      <c r="B28264" t="s">
        <v>724</v>
      </c>
    </row>
    <row r="28265" spans="1:2" x14ac:dyDescent="0.25">
      <c r="A28265">
        <v>88422</v>
      </c>
      <c r="B28265" t="s">
        <v>1010</v>
      </c>
    </row>
    <row r="28266" spans="1:2" x14ac:dyDescent="0.25">
      <c r="A28266">
        <v>88422</v>
      </c>
      <c r="B28266" t="s">
        <v>3213</v>
      </c>
    </row>
    <row r="28267" spans="1:2" x14ac:dyDescent="0.25">
      <c r="A28267">
        <v>88422</v>
      </c>
      <c r="B28267" t="s">
        <v>1011</v>
      </c>
    </row>
    <row r="28268" spans="1:2" x14ac:dyDescent="0.25">
      <c r="A28268">
        <v>88422</v>
      </c>
      <c r="B28268" t="s">
        <v>1012</v>
      </c>
    </row>
    <row r="28269" spans="1:2" x14ac:dyDescent="0.25">
      <c r="A28269">
        <v>88422</v>
      </c>
      <c r="B28269" t="s">
        <v>1013</v>
      </c>
    </row>
    <row r="28270" spans="1:2" x14ac:dyDescent="0.25">
      <c r="A28270">
        <v>88422</v>
      </c>
      <c r="B28270" t="s">
        <v>1014</v>
      </c>
    </row>
    <row r="28271" spans="1:2" x14ac:dyDescent="0.25">
      <c r="A28271">
        <v>88422</v>
      </c>
      <c r="B28271" t="s">
        <v>1015</v>
      </c>
    </row>
    <row r="28272" spans="1:2" x14ac:dyDescent="0.25">
      <c r="A28272">
        <v>88422</v>
      </c>
      <c r="B28272" t="s">
        <v>1016</v>
      </c>
    </row>
    <row r="28273" spans="1:2" x14ac:dyDescent="0.25">
      <c r="A28273">
        <v>88422</v>
      </c>
      <c r="B28273" t="s">
        <v>1017</v>
      </c>
    </row>
    <row r="28274" spans="1:2" x14ac:dyDescent="0.25">
      <c r="A28274">
        <v>88427</v>
      </c>
      <c r="B28274" t="s">
        <v>3213</v>
      </c>
    </row>
    <row r="28275" spans="1:2" x14ac:dyDescent="0.25">
      <c r="A28275">
        <v>88428</v>
      </c>
      <c r="B28275" t="s">
        <v>670</v>
      </c>
    </row>
    <row r="28276" spans="1:2" x14ac:dyDescent="0.25">
      <c r="A28276">
        <v>88430</v>
      </c>
      <c r="B28276" t="s">
        <v>21301</v>
      </c>
    </row>
    <row r="28277" spans="1:2" x14ac:dyDescent="0.25">
      <c r="A28277">
        <v>88430</v>
      </c>
      <c r="B28277" t="s">
        <v>670</v>
      </c>
    </row>
    <row r="28278" spans="1:2" x14ac:dyDescent="0.25">
      <c r="A28278">
        <v>88431</v>
      </c>
      <c r="B28278" t="s">
        <v>1020</v>
      </c>
    </row>
    <row r="28279" spans="1:2" x14ac:dyDescent="0.25">
      <c r="A28279">
        <v>88433</v>
      </c>
      <c r="B28279" t="s">
        <v>1020</v>
      </c>
    </row>
    <row r="28280" spans="1:2" x14ac:dyDescent="0.25">
      <c r="A28280">
        <v>88434</v>
      </c>
      <c r="B28280" t="s">
        <v>385</v>
      </c>
    </row>
    <row r="28281" spans="1:2" x14ac:dyDescent="0.25">
      <c r="A28281">
        <v>88436</v>
      </c>
      <c r="B28281" t="s">
        <v>385</v>
      </c>
    </row>
    <row r="28282" spans="1:2" x14ac:dyDescent="0.25">
      <c r="A28282">
        <v>88436</v>
      </c>
      <c r="B28282" t="s">
        <v>8181</v>
      </c>
    </row>
    <row r="28283" spans="1:2" x14ac:dyDescent="0.25">
      <c r="A28283">
        <v>88437</v>
      </c>
      <c r="B28283" t="s">
        <v>1022</v>
      </c>
    </row>
    <row r="28284" spans="1:2" x14ac:dyDescent="0.25">
      <c r="A28284">
        <v>88439</v>
      </c>
      <c r="B28284" t="s">
        <v>1023</v>
      </c>
    </row>
    <row r="28285" spans="1:2" x14ac:dyDescent="0.25">
      <c r="A28285">
        <v>88441</v>
      </c>
      <c r="B28285" t="s">
        <v>21302</v>
      </c>
    </row>
    <row r="28286" spans="1:2" x14ac:dyDescent="0.25">
      <c r="A28286">
        <v>88441</v>
      </c>
      <c r="B28286" t="s">
        <v>20075</v>
      </c>
    </row>
    <row r="28287" spans="1:2" x14ac:dyDescent="0.25">
      <c r="A28287">
        <v>88441</v>
      </c>
      <c r="B28287" t="s">
        <v>21303</v>
      </c>
    </row>
    <row r="28288" spans="1:2" x14ac:dyDescent="0.25">
      <c r="A28288">
        <v>88441</v>
      </c>
      <c r="B28288" t="s">
        <v>1023</v>
      </c>
    </row>
    <row r="28289" spans="1:2" x14ac:dyDescent="0.25">
      <c r="A28289">
        <v>88441</v>
      </c>
      <c r="B28289" t="s">
        <v>9020</v>
      </c>
    </row>
    <row r="28290" spans="1:2" x14ac:dyDescent="0.25">
      <c r="A28290">
        <v>88442</v>
      </c>
      <c r="B28290" t="s">
        <v>751</v>
      </c>
    </row>
    <row r="28291" spans="1:2" x14ac:dyDescent="0.25">
      <c r="A28291">
        <v>88444</v>
      </c>
      <c r="B28291" t="s">
        <v>751</v>
      </c>
    </row>
    <row r="28292" spans="1:2" x14ac:dyDescent="0.25">
      <c r="A28292">
        <v>88445</v>
      </c>
      <c r="B28292" t="s">
        <v>1024</v>
      </c>
    </row>
    <row r="28293" spans="1:2" x14ac:dyDescent="0.25">
      <c r="A28293">
        <v>88447</v>
      </c>
      <c r="B28293" t="s">
        <v>1024</v>
      </c>
    </row>
    <row r="28294" spans="1:2" x14ac:dyDescent="0.25">
      <c r="A28294">
        <v>88448</v>
      </c>
      <c r="B28294" t="s">
        <v>266</v>
      </c>
    </row>
    <row r="28295" spans="1:2" x14ac:dyDescent="0.25">
      <c r="A28295">
        <v>88450</v>
      </c>
      <c r="B28295" t="s">
        <v>1025</v>
      </c>
    </row>
    <row r="28296" spans="1:2" x14ac:dyDescent="0.25">
      <c r="A28296">
        <v>88450</v>
      </c>
      <c r="B28296" t="s">
        <v>21304</v>
      </c>
    </row>
    <row r="28297" spans="1:2" x14ac:dyDescent="0.25">
      <c r="A28297">
        <v>88451</v>
      </c>
      <c r="B28297" t="s">
        <v>19947</v>
      </c>
    </row>
    <row r="28298" spans="1:2" x14ac:dyDescent="0.25">
      <c r="A28298">
        <v>88453</v>
      </c>
      <c r="B28298" t="s">
        <v>1027</v>
      </c>
    </row>
    <row r="28299" spans="1:2" x14ac:dyDescent="0.25">
      <c r="A28299">
        <v>88453</v>
      </c>
      <c r="B28299" t="s">
        <v>21305</v>
      </c>
    </row>
    <row r="28300" spans="1:2" x14ac:dyDescent="0.25">
      <c r="A28300">
        <v>88454</v>
      </c>
      <c r="B28300" t="s">
        <v>460</v>
      </c>
    </row>
    <row r="28301" spans="1:2" x14ac:dyDescent="0.25">
      <c r="A28301">
        <v>88454</v>
      </c>
      <c r="B28301" t="s">
        <v>5462</v>
      </c>
    </row>
    <row r="28302" spans="1:2" x14ac:dyDescent="0.25">
      <c r="A28302">
        <v>88456</v>
      </c>
      <c r="B28302" t="s">
        <v>1028</v>
      </c>
    </row>
    <row r="28303" spans="1:2" x14ac:dyDescent="0.25">
      <c r="A28303">
        <v>88457</v>
      </c>
      <c r="B28303" t="s">
        <v>495</v>
      </c>
    </row>
    <row r="28304" spans="1:2" x14ac:dyDescent="0.25">
      <c r="A28304">
        <v>88459</v>
      </c>
      <c r="B28304" t="s">
        <v>21306</v>
      </c>
    </row>
    <row r="28305" spans="1:2" x14ac:dyDescent="0.25">
      <c r="A28305">
        <v>88459</v>
      </c>
      <c r="B28305" t="s">
        <v>734</v>
      </c>
    </row>
    <row r="28306" spans="1:2" x14ac:dyDescent="0.25">
      <c r="A28306">
        <v>88459</v>
      </c>
      <c r="B28306" t="s">
        <v>21307</v>
      </c>
    </row>
    <row r="28307" spans="1:2" x14ac:dyDescent="0.25">
      <c r="A28307">
        <v>88471</v>
      </c>
      <c r="B28307" t="s">
        <v>530</v>
      </c>
    </row>
    <row r="28308" spans="1:2" x14ac:dyDescent="0.25">
      <c r="A28308">
        <v>88475</v>
      </c>
      <c r="B28308" t="s">
        <v>715</v>
      </c>
    </row>
    <row r="28309" spans="1:2" x14ac:dyDescent="0.25">
      <c r="A28309">
        <v>88477</v>
      </c>
      <c r="B28309" t="s">
        <v>715</v>
      </c>
    </row>
    <row r="28310" spans="1:2" x14ac:dyDescent="0.25">
      <c r="A28310">
        <v>88478</v>
      </c>
      <c r="B28310" t="s">
        <v>1030</v>
      </c>
    </row>
    <row r="28311" spans="1:2" x14ac:dyDescent="0.25">
      <c r="A28311">
        <v>88480</v>
      </c>
      <c r="B28311" t="s">
        <v>1030</v>
      </c>
    </row>
    <row r="28312" spans="1:2" x14ac:dyDescent="0.25">
      <c r="A28312">
        <v>88481</v>
      </c>
      <c r="B28312" t="s">
        <v>276</v>
      </c>
    </row>
    <row r="28313" spans="1:2" x14ac:dyDescent="0.25">
      <c r="A28313">
        <v>88483</v>
      </c>
      <c r="B28313" t="s">
        <v>1031</v>
      </c>
    </row>
    <row r="28314" spans="1:2" x14ac:dyDescent="0.25">
      <c r="A28314">
        <v>88484</v>
      </c>
      <c r="B28314" t="s">
        <v>1032</v>
      </c>
    </row>
    <row r="28315" spans="1:2" x14ac:dyDescent="0.25">
      <c r="A28315">
        <v>88486</v>
      </c>
      <c r="B28315" t="s">
        <v>494</v>
      </c>
    </row>
    <row r="28316" spans="1:2" x14ac:dyDescent="0.25">
      <c r="A28316">
        <v>88487</v>
      </c>
      <c r="B28316" t="s">
        <v>1034</v>
      </c>
    </row>
    <row r="28317" spans="1:2" x14ac:dyDescent="0.25">
      <c r="A28317">
        <v>88489</v>
      </c>
      <c r="B28317" t="s">
        <v>1035</v>
      </c>
    </row>
    <row r="28318" spans="1:2" x14ac:dyDescent="0.25">
      <c r="A28318">
        <v>88499</v>
      </c>
      <c r="B28318" t="s">
        <v>1036</v>
      </c>
    </row>
    <row r="28319" spans="1:2" x14ac:dyDescent="0.25">
      <c r="A28319">
        <v>88499</v>
      </c>
      <c r="B28319" t="s">
        <v>1037</v>
      </c>
    </row>
    <row r="28320" spans="1:2" x14ac:dyDescent="0.25">
      <c r="A28320">
        <v>88499</v>
      </c>
      <c r="B28320" t="s">
        <v>663</v>
      </c>
    </row>
    <row r="28321" spans="1:2" x14ac:dyDescent="0.25">
      <c r="A28321">
        <v>88512</v>
      </c>
      <c r="B28321" t="s">
        <v>584</v>
      </c>
    </row>
    <row r="28322" spans="1:2" x14ac:dyDescent="0.25">
      <c r="A28322">
        <v>88513</v>
      </c>
      <c r="B28322" t="s">
        <v>1038</v>
      </c>
    </row>
    <row r="28323" spans="1:2" x14ac:dyDescent="0.25">
      <c r="A28323">
        <v>88515</v>
      </c>
      <c r="B28323" t="s">
        <v>1038</v>
      </c>
    </row>
    <row r="28324" spans="1:2" x14ac:dyDescent="0.25">
      <c r="A28324">
        <v>88516</v>
      </c>
      <c r="B28324" t="s">
        <v>451</v>
      </c>
    </row>
    <row r="28325" spans="1:2" x14ac:dyDescent="0.25">
      <c r="A28325">
        <v>88518</v>
      </c>
      <c r="B28325" t="s">
        <v>451</v>
      </c>
    </row>
    <row r="28326" spans="1:2" x14ac:dyDescent="0.25">
      <c r="A28326">
        <v>88519</v>
      </c>
      <c r="B28326" t="s">
        <v>377</v>
      </c>
    </row>
    <row r="28327" spans="1:2" x14ac:dyDescent="0.25">
      <c r="A28327">
        <v>88521</v>
      </c>
      <c r="B28327" t="s">
        <v>377</v>
      </c>
    </row>
    <row r="28328" spans="1:2" x14ac:dyDescent="0.25">
      <c r="A28328">
        <v>88522</v>
      </c>
      <c r="B28328" t="s">
        <v>1039</v>
      </c>
    </row>
    <row r="28329" spans="1:2" x14ac:dyDescent="0.25">
      <c r="A28329">
        <v>88524</v>
      </c>
      <c r="B28329" t="s">
        <v>1039</v>
      </c>
    </row>
    <row r="28330" spans="1:2" x14ac:dyDescent="0.25">
      <c r="A28330">
        <v>88525</v>
      </c>
      <c r="B28330" t="s">
        <v>349</v>
      </c>
    </row>
    <row r="28331" spans="1:2" x14ac:dyDescent="0.25">
      <c r="A28331">
        <v>88527</v>
      </c>
      <c r="B28331" t="s">
        <v>1040</v>
      </c>
    </row>
    <row r="28332" spans="1:2" x14ac:dyDescent="0.25">
      <c r="A28332">
        <v>88529</v>
      </c>
      <c r="B28332" t="s">
        <v>824</v>
      </c>
    </row>
    <row r="28333" spans="1:2" x14ac:dyDescent="0.25">
      <c r="A28333">
        <v>88605</v>
      </c>
      <c r="B28333" t="s">
        <v>21308</v>
      </c>
    </row>
    <row r="28334" spans="1:2" x14ac:dyDescent="0.25">
      <c r="A28334">
        <v>88605</v>
      </c>
      <c r="B28334" t="s">
        <v>1041</v>
      </c>
    </row>
    <row r="28335" spans="1:2" x14ac:dyDescent="0.25">
      <c r="A28335">
        <v>88605</v>
      </c>
      <c r="B28335" t="s">
        <v>1042</v>
      </c>
    </row>
    <row r="28336" spans="1:2" x14ac:dyDescent="0.25">
      <c r="A28336">
        <v>88630</v>
      </c>
      <c r="B28336" t="s">
        <v>1043</v>
      </c>
    </row>
    <row r="28337" spans="1:2" x14ac:dyDescent="0.25">
      <c r="A28337">
        <v>88631</v>
      </c>
      <c r="B28337" t="s">
        <v>1044</v>
      </c>
    </row>
    <row r="28338" spans="1:2" x14ac:dyDescent="0.25">
      <c r="A28338">
        <v>88633</v>
      </c>
      <c r="B28338" t="s">
        <v>1045</v>
      </c>
    </row>
    <row r="28339" spans="1:2" x14ac:dyDescent="0.25">
      <c r="A28339">
        <v>88634</v>
      </c>
      <c r="B28339" t="s">
        <v>1046</v>
      </c>
    </row>
    <row r="28340" spans="1:2" x14ac:dyDescent="0.25">
      <c r="A28340">
        <v>88636</v>
      </c>
      <c r="B28340" t="s">
        <v>1047</v>
      </c>
    </row>
    <row r="28341" spans="1:2" x14ac:dyDescent="0.25">
      <c r="A28341">
        <v>88637</v>
      </c>
      <c r="B28341" t="s">
        <v>1048</v>
      </c>
    </row>
    <row r="28342" spans="1:2" x14ac:dyDescent="0.25">
      <c r="A28342">
        <v>88637</v>
      </c>
      <c r="B28342" t="s">
        <v>1049</v>
      </c>
    </row>
    <row r="28343" spans="1:2" x14ac:dyDescent="0.25">
      <c r="A28343">
        <v>88639</v>
      </c>
      <c r="B28343" t="s">
        <v>920</v>
      </c>
    </row>
    <row r="28344" spans="1:2" x14ac:dyDescent="0.25">
      <c r="A28344">
        <v>88654</v>
      </c>
      <c r="B28344" t="s">
        <v>748</v>
      </c>
    </row>
    <row r="28345" spans="1:2" x14ac:dyDescent="0.25">
      <c r="A28345">
        <v>88662</v>
      </c>
      <c r="B28345" t="s">
        <v>748</v>
      </c>
    </row>
    <row r="28346" spans="1:2" x14ac:dyDescent="0.25">
      <c r="A28346">
        <v>88677</v>
      </c>
      <c r="B28346" t="s">
        <v>552</v>
      </c>
    </row>
    <row r="28347" spans="1:2" x14ac:dyDescent="0.25">
      <c r="A28347">
        <v>88682</v>
      </c>
      <c r="B28347" t="s">
        <v>1050</v>
      </c>
    </row>
    <row r="28348" spans="1:2" x14ac:dyDescent="0.25">
      <c r="A28348">
        <v>88685</v>
      </c>
      <c r="B28348" t="s">
        <v>1051</v>
      </c>
    </row>
    <row r="28349" spans="1:2" x14ac:dyDescent="0.25">
      <c r="A28349">
        <v>88686</v>
      </c>
      <c r="B28349" t="s">
        <v>1051</v>
      </c>
    </row>
    <row r="28350" spans="1:2" x14ac:dyDescent="0.25">
      <c r="A28350">
        <v>88690</v>
      </c>
      <c r="B28350" t="s">
        <v>1051</v>
      </c>
    </row>
    <row r="28351" spans="1:2" x14ac:dyDescent="0.25">
      <c r="A28351">
        <v>88691</v>
      </c>
      <c r="B28351" t="s">
        <v>1052</v>
      </c>
    </row>
    <row r="28352" spans="1:2" x14ac:dyDescent="0.25">
      <c r="A28352">
        <v>88693</v>
      </c>
      <c r="B28352" t="s">
        <v>1052</v>
      </c>
    </row>
    <row r="28353" spans="1:2" x14ac:dyDescent="0.25">
      <c r="A28353">
        <v>88694</v>
      </c>
      <c r="B28353" t="s">
        <v>1053</v>
      </c>
    </row>
    <row r="28354" spans="1:2" x14ac:dyDescent="0.25">
      <c r="A28354">
        <v>88696</v>
      </c>
      <c r="B28354" t="s">
        <v>1053</v>
      </c>
    </row>
    <row r="28355" spans="1:2" x14ac:dyDescent="0.25">
      <c r="A28355">
        <v>88697</v>
      </c>
      <c r="B28355" t="s">
        <v>284</v>
      </c>
    </row>
    <row r="28356" spans="1:2" x14ac:dyDescent="0.25">
      <c r="A28356">
        <v>88699</v>
      </c>
      <c r="B28356" t="s">
        <v>396</v>
      </c>
    </row>
    <row r="28357" spans="1:2" x14ac:dyDescent="0.25">
      <c r="A28357">
        <v>88709</v>
      </c>
      <c r="B28357" t="s">
        <v>434</v>
      </c>
    </row>
    <row r="28358" spans="1:2" x14ac:dyDescent="0.25">
      <c r="A28358">
        <v>88709</v>
      </c>
      <c r="B28358" t="s">
        <v>561</v>
      </c>
    </row>
    <row r="28359" spans="1:2" x14ac:dyDescent="0.25">
      <c r="A28359">
        <v>88716</v>
      </c>
      <c r="B28359" t="s">
        <v>434</v>
      </c>
    </row>
    <row r="28360" spans="1:2" x14ac:dyDescent="0.25">
      <c r="A28360">
        <v>88718</v>
      </c>
      <c r="B28360" t="s">
        <v>1055</v>
      </c>
    </row>
    <row r="28361" spans="1:2" x14ac:dyDescent="0.25">
      <c r="A28361">
        <v>88719</v>
      </c>
      <c r="B28361" t="s">
        <v>727</v>
      </c>
    </row>
    <row r="28362" spans="1:2" x14ac:dyDescent="0.25">
      <c r="A28362">
        <v>89073</v>
      </c>
      <c r="B28362" t="s">
        <v>765</v>
      </c>
    </row>
    <row r="28363" spans="1:2" x14ac:dyDescent="0.25">
      <c r="A28363">
        <v>89075</v>
      </c>
      <c r="B28363" t="s">
        <v>765</v>
      </c>
    </row>
    <row r="28364" spans="1:2" x14ac:dyDescent="0.25">
      <c r="A28364">
        <v>89077</v>
      </c>
      <c r="B28364" t="s">
        <v>765</v>
      </c>
    </row>
    <row r="28365" spans="1:2" x14ac:dyDescent="0.25">
      <c r="A28365">
        <v>89079</v>
      </c>
      <c r="B28365" t="s">
        <v>765</v>
      </c>
    </row>
    <row r="28366" spans="1:2" x14ac:dyDescent="0.25">
      <c r="A28366">
        <v>89081</v>
      </c>
      <c r="B28366" t="s">
        <v>21309</v>
      </c>
    </row>
    <row r="28367" spans="1:2" x14ac:dyDescent="0.25">
      <c r="A28367">
        <v>89081</v>
      </c>
      <c r="B28367" t="s">
        <v>765</v>
      </c>
    </row>
    <row r="28368" spans="1:2" x14ac:dyDescent="0.25">
      <c r="A28368">
        <v>89129</v>
      </c>
      <c r="B28368" t="s">
        <v>524</v>
      </c>
    </row>
    <row r="28369" spans="1:2" x14ac:dyDescent="0.25">
      <c r="A28369">
        <v>89129</v>
      </c>
      <c r="B28369" t="s">
        <v>21310</v>
      </c>
    </row>
    <row r="28370" spans="1:2" x14ac:dyDescent="0.25">
      <c r="A28370">
        <v>89129</v>
      </c>
      <c r="B28370" t="s">
        <v>21311</v>
      </c>
    </row>
    <row r="28371" spans="1:2" x14ac:dyDescent="0.25">
      <c r="A28371">
        <v>89129</v>
      </c>
      <c r="B28371" t="s">
        <v>21312</v>
      </c>
    </row>
    <row r="28372" spans="1:2" x14ac:dyDescent="0.25">
      <c r="A28372">
        <v>89129</v>
      </c>
      <c r="B28372" t="s">
        <v>21313</v>
      </c>
    </row>
    <row r="28373" spans="1:2" x14ac:dyDescent="0.25">
      <c r="A28373">
        <v>89130</v>
      </c>
      <c r="B28373" t="s">
        <v>296</v>
      </c>
    </row>
    <row r="28374" spans="1:2" x14ac:dyDescent="0.25">
      <c r="A28374">
        <v>89132</v>
      </c>
      <c r="B28374" t="s">
        <v>296</v>
      </c>
    </row>
    <row r="28375" spans="1:2" x14ac:dyDescent="0.25">
      <c r="A28375">
        <v>89134</v>
      </c>
      <c r="B28375" t="s">
        <v>296</v>
      </c>
    </row>
    <row r="28376" spans="1:2" x14ac:dyDescent="0.25">
      <c r="A28376">
        <v>89143</v>
      </c>
      <c r="B28376" t="s">
        <v>295</v>
      </c>
    </row>
    <row r="28377" spans="1:2" x14ac:dyDescent="0.25">
      <c r="A28377">
        <v>89143</v>
      </c>
      <c r="B28377" t="s">
        <v>8237</v>
      </c>
    </row>
    <row r="28378" spans="1:2" x14ac:dyDescent="0.25">
      <c r="A28378">
        <v>89150</v>
      </c>
      <c r="B28378" t="s">
        <v>519</v>
      </c>
    </row>
    <row r="28379" spans="1:2" x14ac:dyDescent="0.25">
      <c r="A28379">
        <v>89155</v>
      </c>
      <c r="B28379" t="s">
        <v>371</v>
      </c>
    </row>
    <row r="28380" spans="1:2" x14ac:dyDescent="0.25">
      <c r="A28380">
        <v>89156</v>
      </c>
      <c r="B28380" t="s">
        <v>347</v>
      </c>
    </row>
    <row r="28381" spans="1:2" x14ac:dyDescent="0.25">
      <c r="A28381">
        <v>89160</v>
      </c>
      <c r="B28381" t="s">
        <v>347</v>
      </c>
    </row>
    <row r="28382" spans="1:2" x14ac:dyDescent="0.25">
      <c r="A28382">
        <v>89160</v>
      </c>
      <c r="B28382" t="s">
        <v>21314</v>
      </c>
    </row>
    <row r="28383" spans="1:2" x14ac:dyDescent="0.25">
      <c r="A28383">
        <v>89160</v>
      </c>
      <c r="B28383" t="s">
        <v>21315</v>
      </c>
    </row>
    <row r="28384" spans="1:2" x14ac:dyDescent="0.25">
      <c r="A28384">
        <v>89165</v>
      </c>
      <c r="B28384" t="s">
        <v>334</v>
      </c>
    </row>
    <row r="28385" spans="1:2" x14ac:dyDescent="0.25">
      <c r="A28385">
        <v>89165</v>
      </c>
      <c r="B28385" t="s">
        <v>21316</v>
      </c>
    </row>
    <row r="28386" spans="1:2" x14ac:dyDescent="0.25">
      <c r="A28386">
        <v>89165</v>
      </c>
      <c r="B28386" t="s">
        <v>21317</v>
      </c>
    </row>
    <row r="28387" spans="1:2" x14ac:dyDescent="0.25">
      <c r="A28387">
        <v>89165</v>
      </c>
      <c r="B28387" t="s">
        <v>21318</v>
      </c>
    </row>
    <row r="28388" spans="1:2" x14ac:dyDescent="0.25">
      <c r="A28388">
        <v>89165</v>
      </c>
      <c r="B28388" t="s">
        <v>21319</v>
      </c>
    </row>
    <row r="28389" spans="1:2" x14ac:dyDescent="0.25">
      <c r="A28389">
        <v>89166</v>
      </c>
      <c r="B28389" t="s">
        <v>21320</v>
      </c>
    </row>
    <row r="28390" spans="1:2" x14ac:dyDescent="0.25">
      <c r="A28390">
        <v>89168</v>
      </c>
      <c r="B28390" t="s">
        <v>21320</v>
      </c>
    </row>
    <row r="28391" spans="1:2" x14ac:dyDescent="0.25">
      <c r="A28391">
        <v>89169</v>
      </c>
      <c r="B28391" t="s">
        <v>21321</v>
      </c>
    </row>
    <row r="28392" spans="1:2" x14ac:dyDescent="0.25">
      <c r="A28392">
        <v>89171</v>
      </c>
      <c r="B28392" t="s">
        <v>21321</v>
      </c>
    </row>
    <row r="28393" spans="1:2" x14ac:dyDescent="0.25">
      <c r="A28393">
        <v>89172</v>
      </c>
      <c r="B28393" t="s">
        <v>545</v>
      </c>
    </row>
    <row r="28394" spans="1:2" x14ac:dyDescent="0.25">
      <c r="A28394">
        <v>89173</v>
      </c>
      <c r="B28394" t="s">
        <v>545</v>
      </c>
    </row>
    <row r="28395" spans="1:2" x14ac:dyDescent="0.25">
      <c r="A28395">
        <v>89174</v>
      </c>
      <c r="B28395" t="s">
        <v>1036</v>
      </c>
    </row>
    <row r="28396" spans="1:2" x14ac:dyDescent="0.25">
      <c r="A28396">
        <v>89176</v>
      </c>
      <c r="B28396" t="s">
        <v>21322</v>
      </c>
    </row>
    <row r="28397" spans="1:2" x14ac:dyDescent="0.25">
      <c r="A28397">
        <v>89177</v>
      </c>
      <c r="B28397" t="s">
        <v>4780</v>
      </c>
    </row>
    <row r="28398" spans="1:2" x14ac:dyDescent="0.25">
      <c r="A28398">
        <v>89177</v>
      </c>
      <c r="B28398" t="s">
        <v>21323</v>
      </c>
    </row>
    <row r="28399" spans="1:2" x14ac:dyDescent="0.25">
      <c r="A28399">
        <v>89179</v>
      </c>
      <c r="B28399" t="s">
        <v>21324</v>
      </c>
    </row>
    <row r="28400" spans="1:2" x14ac:dyDescent="0.25">
      <c r="A28400">
        <v>89180</v>
      </c>
      <c r="B28400" t="s">
        <v>21325</v>
      </c>
    </row>
    <row r="28401" spans="1:2" x14ac:dyDescent="0.25">
      <c r="A28401">
        <v>89182</v>
      </c>
      <c r="B28401" t="s">
        <v>3807</v>
      </c>
    </row>
    <row r="28402" spans="1:2" x14ac:dyDescent="0.25">
      <c r="A28402">
        <v>89183</v>
      </c>
      <c r="B28402" t="s">
        <v>21326</v>
      </c>
    </row>
    <row r="28403" spans="1:2" x14ac:dyDescent="0.25">
      <c r="A28403">
        <v>89183</v>
      </c>
      <c r="B28403" t="s">
        <v>21327</v>
      </c>
    </row>
    <row r="28404" spans="1:2" x14ac:dyDescent="0.25">
      <c r="A28404">
        <v>89185</v>
      </c>
      <c r="B28404" t="s">
        <v>471</v>
      </c>
    </row>
    <row r="28405" spans="1:2" x14ac:dyDescent="0.25">
      <c r="A28405">
        <v>89186</v>
      </c>
      <c r="B28405" t="s">
        <v>476</v>
      </c>
    </row>
    <row r="28406" spans="1:2" x14ac:dyDescent="0.25">
      <c r="A28406">
        <v>89188</v>
      </c>
      <c r="B28406" t="s">
        <v>567</v>
      </c>
    </row>
    <row r="28407" spans="1:2" x14ac:dyDescent="0.25">
      <c r="A28407">
        <v>89189</v>
      </c>
      <c r="B28407" t="s">
        <v>21328</v>
      </c>
    </row>
    <row r="28408" spans="1:2" x14ac:dyDescent="0.25">
      <c r="A28408">
        <v>89191</v>
      </c>
      <c r="B28408" t="s">
        <v>21329</v>
      </c>
    </row>
    <row r="28409" spans="1:2" x14ac:dyDescent="0.25">
      <c r="A28409">
        <v>89192</v>
      </c>
      <c r="B28409" t="s">
        <v>652</v>
      </c>
    </row>
    <row r="28410" spans="1:2" x14ac:dyDescent="0.25">
      <c r="A28410">
        <v>89194</v>
      </c>
      <c r="B28410" t="s">
        <v>21330</v>
      </c>
    </row>
    <row r="28411" spans="1:2" x14ac:dyDescent="0.25">
      <c r="A28411">
        <v>89195</v>
      </c>
      <c r="B28411" t="s">
        <v>720</v>
      </c>
    </row>
    <row r="28412" spans="1:2" x14ac:dyDescent="0.25">
      <c r="A28412">
        <v>89197</v>
      </c>
      <c r="B28412" t="s">
        <v>21331</v>
      </c>
    </row>
    <row r="28413" spans="1:2" x14ac:dyDescent="0.25">
      <c r="A28413">
        <v>89198</v>
      </c>
      <c r="B28413" t="s">
        <v>799</v>
      </c>
    </row>
    <row r="28414" spans="1:2" x14ac:dyDescent="0.25">
      <c r="A28414">
        <v>89217</v>
      </c>
      <c r="B28414" t="s">
        <v>21332</v>
      </c>
    </row>
    <row r="28415" spans="1:2" x14ac:dyDescent="0.25">
      <c r="A28415">
        <v>89231</v>
      </c>
      <c r="B28415" t="s">
        <v>21332</v>
      </c>
    </row>
    <row r="28416" spans="1:2" x14ac:dyDescent="0.25">
      <c r="A28416">
        <v>89233</v>
      </c>
      <c r="B28416" t="s">
        <v>21332</v>
      </c>
    </row>
    <row r="28417" spans="1:2" x14ac:dyDescent="0.25">
      <c r="A28417">
        <v>89250</v>
      </c>
      <c r="B28417" t="s">
        <v>684</v>
      </c>
    </row>
    <row r="28418" spans="1:2" x14ac:dyDescent="0.25">
      <c r="A28418">
        <v>89257</v>
      </c>
      <c r="B28418" t="s">
        <v>477</v>
      </c>
    </row>
    <row r="28419" spans="1:2" x14ac:dyDescent="0.25">
      <c r="A28419">
        <v>89264</v>
      </c>
      <c r="B28419" t="s">
        <v>21333</v>
      </c>
    </row>
    <row r="28420" spans="1:2" x14ac:dyDescent="0.25">
      <c r="A28420">
        <v>89264</v>
      </c>
      <c r="B28420" t="s">
        <v>21334</v>
      </c>
    </row>
    <row r="28421" spans="1:2" x14ac:dyDescent="0.25">
      <c r="A28421">
        <v>89264</v>
      </c>
      <c r="B28421" t="s">
        <v>789</v>
      </c>
    </row>
    <row r="28422" spans="1:2" x14ac:dyDescent="0.25">
      <c r="A28422">
        <v>89269</v>
      </c>
      <c r="B28422" t="s">
        <v>767</v>
      </c>
    </row>
    <row r="28423" spans="1:2" x14ac:dyDescent="0.25">
      <c r="A28423">
        <v>89270</v>
      </c>
      <c r="B28423" t="s">
        <v>364</v>
      </c>
    </row>
    <row r="28424" spans="1:2" x14ac:dyDescent="0.25">
      <c r="A28424">
        <v>89275</v>
      </c>
      <c r="B28424" t="s">
        <v>364</v>
      </c>
    </row>
    <row r="28425" spans="1:2" x14ac:dyDescent="0.25">
      <c r="A28425">
        <v>89276</v>
      </c>
      <c r="B28425" t="s">
        <v>586</v>
      </c>
    </row>
    <row r="28426" spans="1:2" x14ac:dyDescent="0.25">
      <c r="A28426">
        <v>89278</v>
      </c>
      <c r="B28426" t="s">
        <v>586</v>
      </c>
    </row>
    <row r="28427" spans="1:2" x14ac:dyDescent="0.25">
      <c r="A28427">
        <v>89279</v>
      </c>
      <c r="B28427" t="s">
        <v>250</v>
      </c>
    </row>
    <row r="28428" spans="1:2" x14ac:dyDescent="0.25">
      <c r="A28428">
        <v>89281</v>
      </c>
      <c r="B28428" t="s">
        <v>250</v>
      </c>
    </row>
    <row r="28429" spans="1:2" x14ac:dyDescent="0.25">
      <c r="A28429">
        <v>89282</v>
      </c>
      <c r="B28429" t="s">
        <v>1801</v>
      </c>
    </row>
    <row r="28430" spans="1:2" x14ac:dyDescent="0.25">
      <c r="A28430">
        <v>89284</v>
      </c>
      <c r="B28430" t="s">
        <v>1801</v>
      </c>
    </row>
    <row r="28431" spans="1:2" x14ac:dyDescent="0.25">
      <c r="A28431">
        <v>89285</v>
      </c>
      <c r="B28431" t="s">
        <v>281</v>
      </c>
    </row>
    <row r="28432" spans="1:2" x14ac:dyDescent="0.25">
      <c r="A28432">
        <v>89287</v>
      </c>
      <c r="B28432" t="s">
        <v>281</v>
      </c>
    </row>
    <row r="28433" spans="1:2" x14ac:dyDescent="0.25">
      <c r="A28433">
        <v>89288</v>
      </c>
      <c r="B28433" t="s">
        <v>1234</v>
      </c>
    </row>
    <row r="28434" spans="1:2" x14ac:dyDescent="0.25">
      <c r="A28434">
        <v>89290</v>
      </c>
      <c r="B28434" t="s">
        <v>1234</v>
      </c>
    </row>
    <row r="28435" spans="1:2" x14ac:dyDescent="0.25">
      <c r="A28435">
        <v>89290</v>
      </c>
      <c r="B28435" t="s">
        <v>21335</v>
      </c>
    </row>
    <row r="28436" spans="1:2" x14ac:dyDescent="0.25">
      <c r="A28436">
        <v>89291</v>
      </c>
      <c r="B28436" t="s">
        <v>467</v>
      </c>
    </row>
    <row r="28437" spans="1:2" x14ac:dyDescent="0.25">
      <c r="A28437">
        <v>89293</v>
      </c>
      <c r="B28437" t="s">
        <v>490</v>
      </c>
    </row>
    <row r="28438" spans="1:2" x14ac:dyDescent="0.25">
      <c r="A28438">
        <v>89294</v>
      </c>
      <c r="B28438" t="s">
        <v>21336</v>
      </c>
    </row>
    <row r="28439" spans="1:2" x14ac:dyDescent="0.25">
      <c r="A28439">
        <v>89296</v>
      </c>
      <c r="B28439" t="s">
        <v>1769</v>
      </c>
    </row>
    <row r="28440" spans="1:2" x14ac:dyDescent="0.25">
      <c r="A28440">
        <v>89297</v>
      </c>
      <c r="B28440" t="s">
        <v>21337</v>
      </c>
    </row>
    <row r="28441" spans="1:2" x14ac:dyDescent="0.25">
      <c r="A28441">
        <v>89299</v>
      </c>
      <c r="B28441" t="s">
        <v>21338</v>
      </c>
    </row>
    <row r="28442" spans="1:2" x14ac:dyDescent="0.25">
      <c r="A28442">
        <v>89312</v>
      </c>
      <c r="B28442" t="s">
        <v>430</v>
      </c>
    </row>
    <row r="28443" spans="1:2" x14ac:dyDescent="0.25">
      <c r="A28443">
        <v>89331</v>
      </c>
      <c r="B28443" t="s">
        <v>312</v>
      </c>
    </row>
    <row r="28444" spans="1:2" x14ac:dyDescent="0.25">
      <c r="A28444">
        <v>89332</v>
      </c>
      <c r="B28444" t="s">
        <v>473</v>
      </c>
    </row>
    <row r="28445" spans="1:2" x14ac:dyDescent="0.25">
      <c r="A28445">
        <v>89335</v>
      </c>
      <c r="B28445" t="s">
        <v>21339</v>
      </c>
    </row>
    <row r="28446" spans="1:2" x14ac:dyDescent="0.25">
      <c r="A28446">
        <v>89335</v>
      </c>
      <c r="B28446" t="s">
        <v>21340</v>
      </c>
    </row>
    <row r="28447" spans="1:2" x14ac:dyDescent="0.25">
      <c r="A28447">
        <v>89335</v>
      </c>
      <c r="B28447" t="s">
        <v>473</v>
      </c>
    </row>
    <row r="28448" spans="1:2" x14ac:dyDescent="0.25">
      <c r="A28448">
        <v>89335</v>
      </c>
      <c r="B28448" t="s">
        <v>21341</v>
      </c>
    </row>
    <row r="28449" spans="1:2" x14ac:dyDescent="0.25">
      <c r="A28449">
        <v>89340</v>
      </c>
      <c r="B28449" t="s">
        <v>535</v>
      </c>
    </row>
    <row r="28450" spans="1:2" x14ac:dyDescent="0.25">
      <c r="A28450">
        <v>89341</v>
      </c>
      <c r="B28450" t="s">
        <v>1529</v>
      </c>
    </row>
    <row r="28451" spans="1:2" x14ac:dyDescent="0.25">
      <c r="A28451">
        <v>89343</v>
      </c>
      <c r="B28451" t="s">
        <v>1529</v>
      </c>
    </row>
    <row r="28452" spans="1:2" x14ac:dyDescent="0.25">
      <c r="A28452">
        <v>89344</v>
      </c>
      <c r="B28452" t="s">
        <v>1089</v>
      </c>
    </row>
    <row r="28453" spans="1:2" x14ac:dyDescent="0.25">
      <c r="A28453">
        <v>89346</v>
      </c>
      <c r="B28453" t="s">
        <v>290</v>
      </c>
    </row>
    <row r="28454" spans="1:2" x14ac:dyDescent="0.25">
      <c r="A28454">
        <v>89347</v>
      </c>
      <c r="B28454" t="s">
        <v>305</v>
      </c>
    </row>
    <row r="28455" spans="1:2" x14ac:dyDescent="0.25">
      <c r="A28455">
        <v>89349</v>
      </c>
      <c r="B28455" t="s">
        <v>315</v>
      </c>
    </row>
    <row r="28456" spans="1:2" x14ac:dyDescent="0.25">
      <c r="A28456">
        <v>89350</v>
      </c>
      <c r="B28456" t="s">
        <v>21342</v>
      </c>
    </row>
    <row r="28457" spans="1:2" x14ac:dyDescent="0.25">
      <c r="A28457">
        <v>89352</v>
      </c>
      <c r="B28457" t="s">
        <v>368</v>
      </c>
    </row>
    <row r="28458" spans="1:2" x14ac:dyDescent="0.25">
      <c r="A28458">
        <v>89353</v>
      </c>
      <c r="B28458" t="s">
        <v>21343</v>
      </c>
    </row>
    <row r="28459" spans="1:2" x14ac:dyDescent="0.25">
      <c r="A28459">
        <v>89355</v>
      </c>
      <c r="B28459" t="s">
        <v>1440</v>
      </c>
    </row>
    <row r="28460" spans="1:2" x14ac:dyDescent="0.25">
      <c r="A28460">
        <v>89356</v>
      </c>
      <c r="B28460" t="s">
        <v>436</v>
      </c>
    </row>
    <row r="28461" spans="1:2" x14ac:dyDescent="0.25">
      <c r="A28461">
        <v>89358</v>
      </c>
      <c r="B28461" t="s">
        <v>1533</v>
      </c>
    </row>
    <row r="28462" spans="1:2" x14ac:dyDescent="0.25">
      <c r="A28462">
        <v>89359</v>
      </c>
      <c r="B28462" t="s">
        <v>508</v>
      </c>
    </row>
    <row r="28463" spans="1:2" x14ac:dyDescent="0.25">
      <c r="A28463">
        <v>89361</v>
      </c>
      <c r="B28463" t="s">
        <v>1598</v>
      </c>
    </row>
    <row r="28464" spans="1:2" x14ac:dyDescent="0.25">
      <c r="A28464">
        <v>89362</v>
      </c>
      <c r="B28464" t="s">
        <v>622</v>
      </c>
    </row>
    <row r="28465" spans="1:2" x14ac:dyDescent="0.25">
      <c r="A28465">
        <v>89364</v>
      </c>
      <c r="B28465" t="s">
        <v>1872</v>
      </c>
    </row>
    <row r="28466" spans="1:2" x14ac:dyDescent="0.25">
      <c r="A28466">
        <v>89365</v>
      </c>
      <c r="B28466" t="s">
        <v>1886</v>
      </c>
    </row>
    <row r="28467" spans="1:2" x14ac:dyDescent="0.25">
      <c r="A28467">
        <v>89367</v>
      </c>
      <c r="B28467" t="s">
        <v>770</v>
      </c>
    </row>
    <row r="28468" spans="1:2" x14ac:dyDescent="0.25">
      <c r="A28468">
        <v>89368</v>
      </c>
      <c r="B28468" t="s">
        <v>2132</v>
      </c>
    </row>
    <row r="28469" spans="1:2" x14ac:dyDescent="0.25">
      <c r="A28469">
        <v>89407</v>
      </c>
      <c r="B28469" t="s">
        <v>338</v>
      </c>
    </row>
    <row r="28470" spans="1:2" x14ac:dyDescent="0.25">
      <c r="A28470">
        <v>89415</v>
      </c>
      <c r="B28470" t="s">
        <v>529</v>
      </c>
    </row>
    <row r="28471" spans="1:2" x14ac:dyDescent="0.25">
      <c r="A28471">
        <v>89420</v>
      </c>
      <c r="B28471" t="s">
        <v>461</v>
      </c>
    </row>
    <row r="28472" spans="1:2" x14ac:dyDescent="0.25">
      <c r="A28472">
        <v>89421</v>
      </c>
      <c r="B28472" t="s">
        <v>429</v>
      </c>
    </row>
    <row r="28473" spans="1:2" x14ac:dyDescent="0.25">
      <c r="A28473">
        <v>89423</v>
      </c>
      <c r="B28473" t="s">
        <v>429</v>
      </c>
    </row>
    <row r="28474" spans="1:2" x14ac:dyDescent="0.25">
      <c r="A28474">
        <v>89424</v>
      </c>
      <c r="B28474" t="s">
        <v>806</v>
      </c>
    </row>
    <row r="28475" spans="1:2" x14ac:dyDescent="0.25">
      <c r="A28475">
        <v>89426</v>
      </c>
      <c r="B28475" t="s">
        <v>21344</v>
      </c>
    </row>
    <row r="28476" spans="1:2" x14ac:dyDescent="0.25">
      <c r="A28476">
        <v>89426</v>
      </c>
      <c r="B28476" t="s">
        <v>806</v>
      </c>
    </row>
    <row r="28477" spans="1:2" x14ac:dyDescent="0.25">
      <c r="A28477">
        <v>89427</v>
      </c>
      <c r="B28477" t="s">
        <v>21345</v>
      </c>
    </row>
    <row r="28478" spans="1:2" x14ac:dyDescent="0.25">
      <c r="A28478">
        <v>89428</v>
      </c>
      <c r="B28478" t="s">
        <v>21345</v>
      </c>
    </row>
    <row r="28479" spans="1:2" x14ac:dyDescent="0.25">
      <c r="A28479">
        <v>89429</v>
      </c>
      <c r="B28479" t="s">
        <v>321</v>
      </c>
    </row>
    <row r="28480" spans="1:2" x14ac:dyDescent="0.25">
      <c r="A28480">
        <v>89431</v>
      </c>
      <c r="B28480" t="s">
        <v>21346</v>
      </c>
    </row>
    <row r="28481" spans="1:2" x14ac:dyDescent="0.25">
      <c r="A28481">
        <v>89432</v>
      </c>
      <c r="B28481" t="s">
        <v>21347</v>
      </c>
    </row>
    <row r="28482" spans="1:2" x14ac:dyDescent="0.25">
      <c r="A28482">
        <v>89434</v>
      </c>
      <c r="B28482" t="s">
        <v>21348</v>
      </c>
    </row>
    <row r="28483" spans="1:2" x14ac:dyDescent="0.25">
      <c r="A28483">
        <v>89435</v>
      </c>
      <c r="B28483" t="s">
        <v>21349</v>
      </c>
    </row>
    <row r="28484" spans="1:2" x14ac:dyDescent="0.25">
      <c r="A28484">
        <v>89437</v>
      </c>
      <c r="B28484" t="s">
        <v>21350</v>
      </c>
    </row>
    <row r="28485" spans="1:2" x14ac:dyDescent="0.25">
      <c r="A28485">
        <v>89438</v>
      </c>
      <c r="B28485" t="s">
        <v>467</v>
      </c>
    </row>
    <row r="28486" spans="1:2" x14ac:dyDescent="0.25">
      <c r="A28486">
        <v>89440</v>
      </c>
      <c r="B28486" t="s">
        <v>21351</v>
      </c>
    </row>
    <row r="28487" spans="1:2" x14ac:dyDescent="0.25">
      <c r="A28487">
        <v>89441</v>
      </c>
      <c r="B28487" t="s">
        <v>560</v>
      </c>
    </row>
    <row r="28488" spans="1:2" x14ac:dyDescent="0.25">
      <c r="A28488">
        <v>89443</v>
      </c>
      <c r="B28488" t="s">
        <v>19934</v>
      </c>
    </row>
    <row r="28489" spans="1:2" x14ac:dyDescent="0.25">
      <c r="A28489">
        <v>89444</v>
      </c>
      <c r="B28489" t="s">
        <v>21352</v>
      </c>
    </row>
    <row r="28490" spans="1:2" x14ac:dyDescent="0.25">
      <c r="A28490">
        <v>89446</v>
      </c>
      <c r="B28490" t="s">
        <v>2153</v>
      </c>
    </row>
    <row r="28491" spans="1:2" x14ac:dyDescent="0.25">
      <c r="A28491">
        <v>89447</v>
      </c>
      <c r="B28491" t="s">
        <v>2156</v>
      </c>
    </row>
    <row r="28492" spans="1:2" x14ac:dyDescent="0.25">
      <c r="A28492">
        <v>89449</v>
      </c>
      <c r="B28492" t="s">
        <v>821</v>
      </c>
    </row>
    <row r="28493" spans="1:2" x14ac:dyDescent="0.25">
      <c r="A28493">
        <v>89518</v>
      </c>
      <c r="B28493" t="s">
        <v>433</v>
      </c>
    </row>
    <row r="28494" spans="1:2" x14ac:dyDescent="0.25">
      <c r="A28494">
        <v>89520</v>
      </c>
      <c r="B28494" t="s">
        <v>433</v>
      </c>
    </row>
    <row r="28495" spans="1:2" x14ac:dyDescent="0.25">
      <c r="A28495">
        <v>89522</v>
      </c>
      <c r="B28495" t="s">
        <v>15614</v>
      </c>
    </row>
    <row r="28496" spans="1:2" x14ac:dyDescent="0.25">
      <c r="A28496">
        <v>89522</v>
      </c>
      <c r="B28496" t="s">
        <v>10099</v>
      </c>
    </row>
    <row r="28497" spans="1:2" x14ac:dyDescent="0.25">
      <c r="A28497">
        <v>89522</v>
      </c>
      <c r="B28497" t="s">
        <v>21353</v>
      </c>
    </row>
    <row r="28498" spans="1:2" x14ac:dyDescent="0.25">
      <c r="A28498">
        <v>89522</v>
      </c>
      <c r="B28498" t="s">
        <v>433</v>
      </c>
    </row>
    <row r="28499" spans="1:2" x14ac:dyDescent="0.25">
      <c r="A28499">
        <v>89522</v>
      </c>
      <c r="B28499" t="s">
        <v>21354</v>
      </c>
    </row>
    <row r="28500" spans="1:2" x14ac:dyDescent="0.25">
      <c r="A28500">
        <v>89537</v>
      </c>
      <c r="B28500" t="s">
        <v>21355</v>
      </c>
    </row>
    <row r="28501" spans="1:2" x14ac:dyDescent="0.25">
      <c r="A28501">
        <v>89537</v>
      </c>
      <c r="B28501" t="s">
        <v>416</v>
      </c>
    </row>
    <row r="28502" spans="1:2" x14ac:dyDescent="0.25">
      <c r="A28502">
        <v>89542</v>
      </c>
      <c r="B28502" t="s">
        <v>453</v>
      </c>
    </row>
    <row r="28503" spans="1:2" x14ac:dyDescent="0.25">
      <c r="A28503">
        <v>89547</v>
      </c>
      <c r="B28503" t="s">
        <v>413</v>
      </c>
    </row>
    <row r="28504" spans="1:2" x14ac:dyDescent="0.25">
      <c r="A28504">
        <v>89551</v>
      </c>
      <c r="B28504" t="s">
        <v>505</v>
      </c>
    </row>
    <row r="28505" spans="1:2" x14ac:dyDescent="0.25">
      <c r="A28505">
        <v>89555</v>
      </c>
      <c r="B28505" t="s">
        <v>726</v>
      </c>
    </row>
    <row r="28506" spans="1:2" x14ac:dyDescent="0.25">
      <c r="A28506">
        <v>89556</v>
      </c>
      <c r="B28506" t="s">
        <v>299</v>
      </c>
    </row>
    <row r="28507" spans="1:2" x14ac:dyDescent="0.25">
      <c r="A28507">
        <v>89558</v>
      </c>
      <c r="B28507" t="s">
        <v>299</v>
      </c>
    </row>
    <row r="28508" spans="1:2" x14ac:dyDescent="0.25">
      <c r="A28508">
        <v>89559</v>
      </c>
      <c r="B28508" t="s">
        <v>341</v>
      </c>
    </row>
    <row r="28509" spans="1:2" x14ac:dyDescent="0.25">
      <c r="A28509">
        <v>89561</v>
      </c>
      <c r="B28509" t="s">
        <v>341</v>
      </c>
    </row>
    <row r="28510" spans="1:2" x14ac:dyDescent="0.25">
      <c r="A28510">
        <v>89562</v>
      </c>
      <c r="B28510" t="s">
        <v>585</v>
      </c>
    </row>
    <row r="28511" spans="1:2" x14ac:dyDescent="0.25">
      <c r="A28511">
        <v>89564</v>
      </c>
      <c r="B28511" t="s">
        <v>585</v>
      </c>
    </row>
    <row r="28512" spans="1:2" x14ac:dyDescent="0.25">
      <c r="A28512">
        <v>89565</v>
      </c>
      <c r="B28512" t="s">
        <v>689</v>
      </c>
    </row>
    <row r="28513" spans="1:2" x14ac:dyDescent="0.25">
      <c r="A28513">
        <v>89567</v>
      </c>
      <c r="B28513" t="s">
        <v>689</v>
      </c>
    </row>
    <row r="28514" spans="1:2" x14ac:dyDescent="0.25">
      <c r="A28514">
        <v>89568</v>
      </c>
      <c r="B28514" t="s">
        <v>21356</v>
      </c>
    </row>
    <row r="28515" spans="1:2" x14ac:dyDescent="0.25">
      <c r="A28515">
        <v>89584</v>
      </c>
      <c r="B28515" t="s">
        <v>362</v>
      </c>
    </row>
    <row r="28516" spans="1:2" x14ac:dyDescent="0.25">
      <c r="A28516">
        <v>89584</v>
      </c>
      <c r="B28516" t="s">
        <v>21357</v>
      </c>
    </row>
    <row r="28517" spans="1:2" x14ac:dyDescent="0.25">
      <c r="A28517">
        <v>89597</v>
      </c>
      <c r="B28517" t="s">
        <v>442</v>
      </c>
    </row>
    <row r="28518" spans="1:2" x14ac:dyDescent="0.25">
      <c r="A28518">
        <v>89597</v>
      </c>
      <c r="B28518" t="s">
        <v>580</v>
      </c>
    </row>
    <row r="28519" spans="1:2" x14ac:dyDescent="0.25">
      <c r="A28519">
        <v>89597</v>
      </c>
      <c r="B28519" t="s">
        <v>21358</v>
      </c>
    </row>
    <row r="28520" spans="1:2" x14ac:dyDescent="0.25">
      <c r="A28520">
        <v>89601</v>
      </c>
      <c r="B28520" t="s">
        <v>4037</v>
      </c>
    </row>
    <row r="28521" spans="1:2" x14ac:dyDescent="0.25">
      <c r="A28521">
        <v>89601</v>
      </c>
      <c r="B28521" t="s">
        <v>698</v>
      </c>
    </row>
    <row r="28522" spans="1:2" x14ac:dyDescent="0.25">
      <c r="A28522">
        <v>89602</v>
      </c>
      <c r="B28522" t="s">
        <v>247</v>
      </c>
    </row>
    <row r="28523" spans="1:2" x14ac:dyDescent="0.25">
      <c r="A28523">
        <v>89604</v>
      </c>
      <c r="B28523" t="s">
        <v>247</v>
      </c>
    </row>
    <row r="28524" spans="1:2" x14ac:dyDescent="0.25">
      <c r="A28524">
        <v>89605</v>
      </c>
      <c r="B28524" t="s">
        <v>1036</v>
      </c>
    </row>
    <row r="28525" spans="1:2" x14ac:dyDescent="0.25">
      <c r="A28525">
        <v>89607</v>
      </c>
      <c r="B28525" t="s">
        <v>21359</v>
      </c>
    </row>
    <row r="28526" spans="1:2" x14ac:dyDescent="0.25">
      <c r="A28526">
        <v>89608</v>
      </c>
      <c r="B28526" t="s">
        <v>21360</v>
      </c>
    </row>
    <row r="28527" spans="1:2" x14ac:dyDescent="0.25">
      <c r="A28527">
        <v>89610</v>
      </c>
      <c r="B28527" t="s">
        <v>602</v>
      </c>
    </row>
    <row r="28528" spans="1:2" x14ac:dyDescent="0.25">
      <c r="A28528">
        <v>89611</v>
      </c>
      <c r="B28528" t="s">
        <v>19615</v>
      </c>
    </row>
    <row r="28529" spans="1:2" x14ac:dyDescent="0.25">
      <c r="A28529">
        <v>89611</v>
      </c>
      <c r="B28529" t="s">
        <v>21361</v>
      </c>
    </row>
    <row r="28530" spans="1:2" x14ac:dyDescent="0.25">
      <c r="A28530">
        <v>89611</v>
      </c>
      <c r="B28530" t="s">
        <v>21362</v>
      </c>
    </row>
    <row r="28531" spans="1:2" x14ac:dyDescent="0.25">
      <c r="A28531">
        <v>89613</v>
      </c>
      <c r="B28531" t="s">
        <v>21363</v>
      </c>
    </row>
    <row r="28532" spans="1:2" x14ac:dyDescent="0.25">
      <c r="A28532">
        <v>89613</v>
      </c>
      <c r="B28532" t="s">
        <v>21364</v>
      </c>
    </row>
    <row r="28533" spans="1:2" x14ac:dyDescent="0.25">
      <c r="A28533">
        <v>89614</v>
      </c>
      <c r="B28533" t="s">
        <v>21365</v>
      </c>
    </row>
    <row r="28534" spans="1:2" x14ac:dyDescent="0.25">
      <c r="A28534">
        <v>89616</v>
      </c>
      <c r="B28534" t="s">
        <v>21366</v>
      </c>
    </row>
    <row r="28535" spans="1:2" x14ac:dyDescent="0.25">
      <c r="A28535">
        <v>89617</v>
      </c>
      <c r="B28535" t="s">
        <v>21367</v>
      </c>
    </row>
    <row r="28536" spans="1:2" x14ac:dyDescent="0.25">
      <c r="A28536">
        <v>89619</v>
      </c>
      <c r="B28536" t="s">
        <v>21368</v>
      </c>
    </row>
    <row r="28537" spans="1:2" x14ac:dyDescent="0.25">
      <c r="A28537">
        <v>90117</v>
      </c>
      <c r="B28537" t="s">
        <v>21369</v>
      </c>
    </row>
    <row r="28538" spans="1:2" x14ac:dyDescent="0.25">
      <c r="A28538">
        <v>90204</v>
      </c>
      <c r="B28538" t="s">
        <v>21369</v>
      </c>
    </row>
    <row r="28539" spans="1:2" x14ac:dyDescent="0.25">
      <c r="A28539">
        <v>90230</v>
      </c>
      <c r="B28539" t="s">
        <v>21369</v>
      </c>
    </row>
    <row r="28540" spans="1:2" x14ac:dyDescent="0.25">
      <c r="A28540">
        <v>90241</v>
      </c>
      <c r="B28540" t="s">
        <v>21369</v>
      </c>
    </row>
    <row r="28541" spans="1:2" x14ac:dyDescent="0.25">
      <c r="A28541">
        <v>90255</v>
      </c>
      <c r="B28541" t="s">
        <v>21369</v>
      </c>
    </row>
    <row r="28542" spans="1:2" x14ac:dyDescent="0.25">
      <c r="A28542">
        <v>90257</v>
      </c>
      <c r="B28542" t="s">
        <v>21369</v>
      </c>
    </row>
    <row r="28543" spans="1:2" x14ac:dyDescent="0.25">
      <c r="A28543">
        <v>90266</v>
      </c>
      <c r="B28543" t="s">
        <v>21369</v>
      </c>
    </row>
    <row r="28544" spans="1:2" x14ac:dyDescent="0.25">
      <c r="A28544">
        <v>90402</v>
      </c>
      <c r="B28544" t="s">
        <v>21369</v>
      </c>
    </row>
    <row r="28545" spans="1:2" x14ac:dyDescent="0.25">
      <c r="A28545">
        <v>90403</v>
      </c>
      <c r="B28545" t="s">
        <v>21369</v>
      </c>
    </row>
    <row r="28546" spans="1:2" x14ac:dyDescent="0.25">
      <c r="A28546">
        <v>90408</v>
      </c>
      <c r="B28546" t="s">
        <v>21369</v>
      </c>
    </row>
    <row r="28547" spans="1:2" x14ac:dyDescent="0.25">
      <c r="A28547">
        <v>90409</v>
      </c>
      <c r="B28547" t="s">
        <v>21369</v>
      </c>
    </row>
    <row r="28548" spans="1:2" x14ac:dyDescent="0.25">
      <c r="A28548">
        <v>90411</v>
      </c>
      <c r="B28548" t="s">
        <v>21369</v>
      </c>
    </row>
    <row r="28549" spans="1:2" x14ac:dyDescent="0.25">
      <c r="A28549">
        <v>90419</v>
      </c>
      <c r="B28549" t="s">
        <v>21369</v>
      </c>
    </row>
    <row r="28550" spans="1:2" x14ac:dyDescent="0.25">
      <c r="A28550">
        <v>90425</v>
      </c>
      <c r="B28550" t="s">
        <v>21369</v>
      </c>
    </row>
    <row r="28551" spans="1:2" x14ac:dyDescent="0.25">
      <c r="A28551">
        <v>90427</v>
      </c>
      <c r="B28551" t="s">
        <v>21369</v>
      </c>
    </row>
    <row r="28552" spans="1:2" x14ac:dyDescent="0.25">
      <c r="A28552">
        <v>90429</v>
      </c>
      <c r="B28552" t="s">
        <v>21369</v>
      </c>
    </row>
    <row r="28553" spans="1:2" x14ac:dyDescent="0.25">
      <c r="A28553">
        <v>90431</v>
      </c>
      <c r="B28553" t="s">
        <v>21369</v>
      </c>
    </row>
    <row r="28554" spans="1:2" x14ac:dyDescent="0.25">
      <c r="A28554">
        <v>90439</v>
      </c>
      <c r="B28554" t="s">
        <v>21369</v>
      </c>
    </row>
    <row r="28555" spans="1:2" x14ac:dyDescent="0.25">
      <c r="A28555">
        <v>90441</v>
      </c>
      <c r="B28555" t="s">
        <v>21369</v>
      </c>
    </row>
    <row r="28556" spans="1:2" x14ac:dyDescent="0.25">
      <c r="A28556">
        <v>90443</v>
      </c>
      <c r="B28556" t="s">
        <v>21369</v>
      </c>
    </row>
    <row r="28557" spans="1:2" x14ac:dyDescent="0.25">
      <c r="A28557">
        <v>90449</v>
      </c>
      <c r="B28557" t="s">
        <v>21369</v>
      </c>
    </row>
    <row r="28558" spans="1:2" x14ac:dyDescent="0.25">
      <c r="A28558">
        <v>90451</v>
      </c>
      <c r="B28558" t="s">
        <v>21369</v>
      </c>
    </row>
    <row r="28559" spans="1:2" x14ac:dyDescent="0.25">
      <c r="A28559">
        <v>90453</v>
      </c>
      <c r="B28559" t="s">
        <v>21369</v>
      </c>
    </row>
    <row r="28560" spans="1:2" x14ac:dyDescent="0.25">
      <c r="A28560">
        <v>90455</v>
      </c>
      <c r="B28560" t="s">
        <v>21369</v>
      </c>
    </row>
    <row r="28561" spans="1:2" x14ac:dyDescent="0.25">
      <c r="A28561">
        <v>90459</v>
      </c>
      <c r="B28561" t="s">
        <v>21369</v>
      </c>
    </row>
    <row r="28562" spans="1:2" x14ac:dyDescent="0.25">
      <c r="A28562">
        <v>90461</v>
      </c>
      <c r="B28562" t="s">
        <v>21369</v>
      </c>
    </row>
    <row r="28563" spans="1:2" x14ac:dyDescent="0.25">
      <c r="A28563">
        <v>90469</v>
      </c>
      <c r="B28563" t="s">
        <v>21369</v>
      </c>
    </row>
    <row r="28564" spans="1:2" x14ac:dyDescent="0.25">
      <c r="A28564">
        <v>90471</v>
      </c>
      <c r="B28564" t="s">
        <v>21369</v>
      </c>
    </row>
    <row r="28565" spans="1:2" x14ac:dyDescent="0.25">
      <c r="A28565">
        <v>90473</v>
      </c>
      <c r="B28565" t="s">
        <v>21369</v>
      </c>
    </row>
    <row r="28566" spans="1:2" x14ac:dyDescent="0.25">
      <c r="A28566">
        <v>90475</v>
      </c>
      <c r="B28566" t="s">
        <v>21369</v>
      </c>
    </row>
    <row r="28567" spans="1:2" x14ac:dyDescent="0.25">
      <c r="A28567">
        <v>90478</v>
      </c>
      <c r="B28567" t="s">
        <v>21369</v>
      </c>
    </row>
    <row r="28568" spans="1:2" x14ac:dyDescent="0.25">
      <c r="A28568">
        <v>90480</v>
      </c>
      <c r="B28568" t="s">
        <v>21369</v>
      </c>
    </row>
    <row r="28569" spans="1:2" x14ac:dyDescent="0.25">
      <c r="A28569">
        <v>90482</v>
      </c>
      <c r="B28569" t="s">
        <v>21369</v>
      </c>
    </row>
    <row r="28570" spans="1:2" x14ac:dyDescent="0.25">
      <c r="A28570">
        <v>90489</v>
      </c>
      <c r="B28570" t="s">
        <v>21369</v>
      </c>
    </row>
    <row r="28571" spans="1:2" x14ac:dyDescent="0.25">
      <c r="A28571">
        <v>90491</v>
      </c>
      <c r="B28571" t="s">
        <v>21369</v>
      </c>
    </row>
    <row r="28572" spans="1:2" x14ac:dyDescent="0.25">
      <c r="A28572">
        <v>90513</v>
      </c>
      <c r="B28572" t="s">
        <v>21370</v>
      </c>
    </row>
    <row r="28573" spans="1:2" x14ac:dyDescent="0.25">
      <c r="A28573">
        <v>90518</v>
      </c>
      <c r="B28573" t="s">
        <v>2438</v>
      </c>
    </row>
    <row r="28574" spans="1:2" x14ac:dyDescent="0.25">
      <c r="A28574">
        <v>90522</v>
      </c>
      <c r="B28574" t="s">
        <v>21371</v>
      </c>
    </row>
    <row r="28575" spans="1:2" x14ac:dyDescent="0.25">
      <c r="A28575">
        <v>90530</v>
      </c>
      <c r="B28575" t="s">
        <v>6297</v>
      </c>
    </row>
    <row r="28576" spans="1:2" x14ac:dyDescent="0.25">
      <c r="A28576">
        <v>90537</v>
      </c>
      <c r="B28576" t="s">
        <v>21372</v>
      </c>
    </row>
    <row r="28577" spans="1:2" x14ac:dyDescent="0.25">
      <c r="A28577">
        <v>90542</v>
      </c>
      <c r="B28577" t="s">
        <v>21373</v>
      </c>
    </row>
    <row r="28578" spans="1:2" x14ac:dyDescent="0.25">
      <c r="A28578">
        <v>90547</v>
      </c>
      <c r="B28578" t="s">
        <v>7635</v>
      </c>
    </row>
    <row r="28579" spans="1:2" x14ac:dyDescent="0.25">
      <c r="A28579">
        <v>90552</v>
      </c>
      <c r="B28579" t="s">
        <v>3145</v>
      </c>
    </row>
    <row r="28580" spans="1:2" x14ac:dyDescent="0.25">
      <c r="A28580">
        <v>90553</v>
      </c>
      <c r="B28580" t="s">
        <v>21374</v>
      </c>
    </row>
    <row r="28581" spans="1:2" x14ac:dyDescent="0.25">
      <c r="A28581">
        <v>90556</v>
      </c>
      <c r="B28581" t="s">
        <v>21374</v>
      </c>
    </row>
    <row r="28582" spans="1:2" x14ac:dyDescent="0.25">
      <c r="A28582">
        <v>90556</v>
      </c>
      <c r="B28582" t="s">
        <v>21375</v>
      </c>
    </row>
    <row r="28583" spans="1:2" x14ac:dyDescent="0.25">
      <c r="A28583">
        <v>90557</v>
      </c>
      <c r="B28583" t="s">
        <v>21376</v>
      </c>
    </row>
    <row r="28584" spans="1:2" x14ac:dyDescent="0.25">
      <c r="A28584">
        <v>90559</v>
      </c>
      <c r="B28584" t="s">
        <v>21376</v>
      </c>
    </row>
    <row r="28585" spans="1:2" x14ac:dyDescent="0.25">
      <c r="A28585">
        <v>90560</v>
      </c>
      <c r="B28585" t="s">
        <v>21377</v>
      </c>
    </row>
    <row r="28586" spans="1:2" x14ac:dyDescent="0.25">
      <c r="A28586">
        <v>90562</v>
      </c>
      <c r="B28586" t="s">
        <v>21377</v>
      </c>
    </row>
    <row r="28587" spans="1:2" x14ac:dyDescent="0.25">
      <c r="A28587">
        <v>90562</v>
      </c>
      <c r="B28587" t="s">
        <v>21378</v>
      </c>
    </row>
    <row r="28588" spans="1:2" x14ac:dyDescent="0.25">
      <c r="A28588">
        <v>90567</v>
      </c>
      <c r="B28588" t="s">
        <v>2593</v>
      </c>
    </row>
    <row r="28589" spans="1:2" x14ac:dyDescent="0.25">
      <c r="A28589">
        <v>90571</v>
      </c>
      <c r="B28589" t="s">
        <v>2593</v>
      </c>
    </row>
    <row r="28590" spans="1:2" x14ac:dyDescent="0.25">
      <c r="A28590">
        <v>90572</v>
      </c>
      <c r="B28590" t="s">
        <v>21379</v>
      </c>
    </row>
    <row r="28591" spans="1:2" x14ac:dyDescent="0.25">
      <c r="A28591">
        <v>90574</v>
      </c>
      <c r="B28591" t="s">
        <v>21379</v>
      </c>
    </row>
    <row r="28592" spans="1:2" x14ac:dyDescent="0.25">
      <c r="A28592">
        <v>90579</v>
      </c>
      <c r="B28592" t="s">
        <v>21380</v>
      </c>
    </row>
    <row r="28593" spans="1:2" x14ac:dyDescent="0.25">
      <c r="A28593">
        <v>90584</v>
      </c>
      <c r="B28593" t="s">
        <v>21381</v>
      </c>
    </row>
    <row r="28594" spans="1:2" x14ac:dyDescent="0.25">
      <c r="A28594">
        <v>90585</v>
      </c>
      <c r="B28594" t="s">
        <v>21382</v>
      </c>
    </row>
    <row r="28595" spans="1:2" x14ac:dyDescent="0.25">
      <c r="A28595">
        <v>90587</v>
      </c>
      <c r="B28595" t="s">
        <v>21383</v>
      </c>
    </row>
    <row r="28596" spans="1:2" x14ac:dyDescent="0.25">
      <c r="A28596">
        <v>90587</v>
      </c>
      <c r="B28596" t="s">
        <v>21384</v>
      </c>
    </row>
    <row r="28597" spans="1:2" x14ac:dyDescent="0.25">
      <c r="A28597">
        <v>90587</v>
      </c>
      <c r="B28597" t="s">
        <v>21382</v>
      </c>
    </row>
    <row r="28598" spans="1:2" x14ac:dyDescent="0.25">
      <c r="A28598">
        <v>90592</v>
      </c>
      <c r="B28598" t="s">
        <v>21385</v>
      </c>
    </row>
    <row r="28599" spans="1:2" x14ac:dyDescent="0.25">
      <c r="A28599">
        <v>90596</v>
      </c>
      <c r="B28599" t="s">
        <v>21386</v>
      </c>
    </row>
    <row r="28600" spans="1:2" x14ac:dyDescent="0.25">
      <c r="A28600">
        <v>90597</v>
      </c>
      <c r="B28600" t="s">
        <v>21387</v>
      </c>
    </row>
    <row r="28601" spans="1:2" x14ac:dyDescent="0.25">
      <c r="A28601">
        <v>90599</v>
      </c>
      <c r="B28601" t="s">
        <v>21387</v>
      </c>
    </row>
    <row r="28602" spans="1:2" x14ac:dyDescent="0.25">
      <c r="A28602">
        <v>90600</v>
      </c>
      <c r="B28602" t="s">
        <v>21388</v>
      </c>
    </row>
    <row r="28603" spans="1:2" x14ac:dyDescent="0.25">
      <c r="A28603">
        <v>90602</v>
      </c>
      <c r="B28603" t="s">
        <v>21388</v>
      </c>
    </row>
    <row r="28604" spans="1:2" x14ac:dyDescent="0.25">
      <c r="A28604">
        <v>90607</v>
      </c>
      <c r="B28604" t="s">
        <v>3278</v>
      </c>
    </row>
    <row r="28605" spans="1:2" x14ac:dyDescent="0.25">
      <c r="A28605">
        <v>90608</v>
      </c>
      <c r="B28605" t="s">
        <v>21389</v>
      </c>
    </row>
    <row r="28606" spans="1:2" x14ac:dyDescent="0.25">
      <c r="A28606">
        <v>90610</v>
      </c>
      <c r="B28606" t="s">
        <v>21389</v>
      </c>
    </row>
    <row r="28607" spans="1:2" x14ac:dyDescent="0.25">
      <c r="A28607">
        <v>90611</v>
      </c>
      <c r="B28607" t="s">
        <v>21390</v>
      </c>
    </row>
    <row r="28608" spans="1:2" x14ac:dyDescent="0.25">
      <c r="A28608">
        <v>90613</v>
      </c>
      <c r="B28608" t="s">
        <v>21390</v>
      </c>
    </row>
    <row r="28609" spans="1:2" x14ac:dyDescent="0.25">
      <c r="A28609">
        <v>90614</v>
      </c>
      <c r="B28609" t="s">
        <v>21391</v>
      </c>
    </row>
    <row r="28610" spans="1:2" x14ac:dyDescent="0.25">
      <c r="A28610">
        <v>90616</v>
      </c>
      <c r="B28610" t="s">
        <v>3396</v>
      </c>
    </row>
    <row r="28611" spans="1:2" x14ac:dyDescent="0.25">
      <c r="A28611">
        <v>90617</v>
      </c>
      <c r="B28611" t="s">
        <v>21392</v>
      </c>
    </row>
    <row r="28612" spans="1:2" x14ac:dyDescent="0.25">
      <c r="A28612">
        <v>90619</v>
      </c>
      <c r="B28612" t="s">
        <v>21393</v>
      </c>
    </row>
    <row r="28613" spans="1:2" x14ac:dyDescent="0.25">
      <c r="A28613">
        <v>90762</v>
      </c>
      <c r="B28613" t="s">
        <v>19076</v>
      </c>
    </row>
    <row r="28614" spans="1:2" x14ac:dyDescent="0.25">
      <c r="A28614">
        <v>90763</v>
      </c>
      <c r="B28614" t="s">
        <v>19076</v>
      </c>
    </row>
    <row r="28615" spans="1:2" x14ac:dyDescent="0.25">
      <c r="A28615">
        <v>90765</v>
      </c>
      <c r="B28615" t="s">
        <v>19076</v>
      </c>
    </row>
    <row r="28616" spans="1:2" x14ac:dyDescent="0.25">
      <c r="A28616">
        <v>90766</v>
      </c>
      <c r="B28616" t="s">
        <v>19076</v>
      </c>
    </row>
    <row r="28617" spans="1:2" x14ac:dyDescent="0.25">
      <c r="A28617">
        <v>90768</v>
      </c>
      <c r="B28617" t="s">
        <v>19076</v>
      </c>
    </row>
    <row r="28618" spans="1:2" x14ac:dyDescent="0.25">
      <c r="A28618">
        <v>91052</v>
      </c>
      <c r="B28618" t="s">
        <v>21394</v>
      </c>
    </row>
    <row r="28619" spans="1:2" x14ac:dyDescent="0.25">
      <c r="A28619">
        <v>91054</v>
      </c>
      <c r="B28619" t="s">
        <v>21395</v>
      </c>
    </row>
    <row r="28620" spans="1:2" x14ac:dyDescent="0.25">
      <c r="A28620">
        <v>91054</v>
      </c>
      <c r="B28620" t="s">
        <v>21394</v>
      </c>
    </row>
    <row r="28621" spans="1:2" x14ac:dyDescent="0.25">
      <c r="A28621">
        <v>91056</v>
      </c>
      <c r="B28621" t="s">
        <v>21394</v>
      </c>
    </row>
    <row r="28622" spans="1:2" x14ac:dyDescent="0.25">
      <c r="A28622">
        <v>91058</v>
      </c>
      <c r="B28622" t="s">
        <v>21394</v>
      </c>
    </row>
    <row r="28623" spans="1:2" x14ac:dyDescent="0.25">
      <c r="A28623">
        <v>91074</v>
      </c>
      <c r="B28623" t="s">
        <v>21396</v>
      </c>
    </row>
    <row r="28624" spans="1:2" x14ac:dyDescent="0.25">
      <c r="A28624">
        <v>91075</v>
      </c>
      <c r="B28624" t="s">
        <v>17255</v>
      </c>
    </row>
    <row r="28625" spans="1:2" x14ac:dyDescent="0.25">
      <c r="A28625">
        <v>91077</v>
      </c>
      <c r="B28625" t="s">
        <v>21397</v>
      </c>
    </row>
    <row r="28626" spans="1:2" x14ac:dyDescent="0.25">
      <c r="A28626">
        <v>91077</v>
      </c>
      <c r="B28626" t="s">
        <v>21398</v>
      </c>
    </row>
    <row r="28627" spans="1:2" x14ac:dyDescent="0.25">
      <c r="A28627">
        <v>91077</v>
      </c>
      <c r="B28627" t="s">
        <v>21399</v>
      </c>
    </row>
    <row r="28628" spans="1:2" x14ac:dyDescent="0.25">
      <c r="A28628">
        <v>91077</v>
      </c>
      <c r="B28628" t="s">
        <v>21400</v>
      </c>
    </row>
    <row r="28629" spans="1:2" x14ac:dyDescent="0.25">
      <c r="A28629">
        <v>91077</v>
      </c>
      <c r="B28629" t="s">
        <v>21401</v>
      </c>
    </row>
    <row r="28630" spans="1:2" x14ac:dyDescent="0.25">
      <c r="A28630">
        <v>91077</v>
      </c>
      <c r="B28630" t="s">
        <v>17255</v>
      </c>
    </row>
    <row r="28631" spans="1:2" x14ac:dyDescent="0.25">
      <c r="A28631">
        <v>91078</v>
      </c>
      <c r="B28631" t="s">
        <v>21402</v>
      </c>
    </row>
    <row r="28632" spans="1:2" x14ac:dyDescent="0.25">
      <c r="A28632">
        <v>91080</v>
      </c>
      <c r="B28632" t="s">
        <v>21403</v>
      </c>
    </row>
    <row r="28633" spans="1:2" x14ac:dyDescent="0.25">
      <c r="A28633">
        <v>91080</v>
      </c>
      <c r="B28633" t="s">
        <v>21404</v>
      </c>
    </row>
    <row r="28634" spans="1:2" x14ac:dyDescent="0.25">
      <c r="A28634">
        <v>91080</v>
      </c>
      <c r="B28634" t="s">
        <v>21402</v>
      </c>
    </row>
    <row r="28635" spans="1:2" x14ac:dyDescent="0.25">
      <c r="A28635">
        <v>91081</v>
      </c>
      <c r="B28635" t="s">
        <v>21405</v>
      </c>
    </row>
    <row r="28636" spans="1:2" x14ac:dyDescent="0.25">
      <c r="A28636">
        <v>91083</v>
      </c>
      <c r="B28636" t="s">
        <v>21405</v>
      </c>
    </row>
    <row r="28637" spans="1:2" x14ac:dyDescent="0.25">
      <c r="A28637">
        <v>91084</v>
      </c>
      <c r="B28637" t="s">
        <v>21406</v>
      </c>
    </row>
    <row r="28638" spans="1:2" x14ac:dyDescent="0.25">
      <c r="A28638">
        <v>91085</v>
      </c>
      <c r="B28638" t="s">
        <v>21406</v>
      </c>
    </row>
    <row r="28639" spans="1:2" x14ac:dyDescent="0.25">
      <c r="A28639">
        <v>91086</v>
      </c>
      <c r="B28639" t="s">
        <v>21407</v>
      </c>
    </row>
    <row r="28640" spans="1:2" x14ac:dyDescent="0.25">
      <c r="A28640">
        <v>91088</v>
      </c>
      <c r="B28640" t="s">
        <v>21408</v>
      </c>
    </row>
    <row r="28641" spans="1:2" x14ac:dyDescent="0.25">
      <c r="A28641">
        <v>91090</v>
      </c>
      <c r="B28641" t="s">
        <v>21409</v>
      </c>
    </row>
    <row r="28642" spans="1:2" x14ac:dyDescent="0.25">
      <c r="A28642">
        <v>91091</v>
      </c>
      <c r="B28642" t="s">
        <v>21410</v>
      </c>
    </row>
    <row r="28643" spans="1:2" x14ac:dyDescent="0.25">
      <c r="A28643">
        <v>91093</v>
      </c>
      <c r="B28643" t="s">
        <v>21411</v>
      </c>
    </row>
    <row r="28644" spans="1:2" x14ac:dyDescent="0.25">
      <c r="A28644">
        <v>91094</v>
      </c>
      <c r="B28644" t="s">
        <v>21412</v>
      </c>
    </row>
    <row r="28645" spans="1:2" x14ac:dyDescent="0.25">
      <c r="A28645">
        <v>91096</v>
      </c>
      <c r="B28645" t="s">
        <v>21413</v>
      </c>
    </row>
    <row r="28646" spans="1:2" x14ac:dyDescent="0.25">
      <c r="A28646">
        <v>91097</v>
      </c>
      <c r="B28646" t="s">
        <v>8290</v>
      </c>
    </row>
    <row r="28647" spans="1:2" x14ac:dyDescent="0.25">
      <c r="A28647">
        <v>91099</v>
      </c>
      <c r="B28647" t="s">
        <v>7213</v>
      </c>
    </row>
    <row r="28648" spans="1:2" x14ac:dyDescent="0.25">
      <c r="A28648">
        <v>91116</v>
      </c>
      <c r="B28648" t="s">
        <v>21414</v>
      </c>
    </row>
    <row r="28649" spans="1:2" x14ac:dyDescent="0.25">
      <c r="A28649">
        <v>91126</v>
      </c>
      <c r="B28649" t="s">
        <v>21415</v>
      </c>
    </row>
    <row r="28650" spans="1:2" x14ac:dyDescent="0.25">
      <c r="A28650">
        <v>91126</v>
      </c>
      <c r="B28650" t="s">
        <v>21416</v>
      </c>
    </row>
    <row r="28651" spans="1:2" x14ac:dyDescent="0.25">
      <c r="A28651">
        <v>91126</v>
      </c>
      <c r="B28651" t="s">
        <v>21414</v>
      </c>
    </row>
    <row r="28652" spans="1:2" x14ac:dyDescent="0.25">
      <c r="A28652">
        <v>91154</v>
      </c>
      <c r="B28652" t="s">
        <v>17479</v>
      </c>
    </row>
    <row r="28653" spans="1:2" x14ac:dyDescent="0.25">
      <c r="A28653">
        <v>91161</v>
      </c>
      <c r="B28653" t="s">
        <v>21417</v>
      </c>
    </row>
    <row r="28654" spans="1:2" x14ac:dyDescent="0.25">
      <c r="A28654">
        <v>91166</v>
      </c>
      <c r="B28654" t="s">
        <v>21418</v>
      </c>
    </row>
    <row r="28655" spans="1:2" x14ac:dyDescent="0.25">
      <c r="A28655">
        <v>91171</v>
      </c>
      <c r="B28655" t="s">
        <v>1428</v>
      </c>
    </row>
    <row r="28656" spans="1:2" x14ac:dyDescent="0.25">
      <c r="A28656">
        <v>91172</v>
      </c>
      <c r="B28656" t="s">
        <v>21419</v>
      </c>
    </row>
    <row r="28657" spans="1:2" x14ac:dyDescent="0.25">
      <c r="A28657">
        <v>91174</v>
      </c>
      <c r="B28657" t="s">
        <v>21419</v>
      </c>
    </row>
    <row r="28658" spans="1:2" x14ac:dyDescent="0.25">
      <c r="A28658">
        <v>91175</v>
      </c>
      <c r="B28658" t="s">
        <v>21420</v>
      </c>
    </row>
    <row r="28659" spans="1:2" x14ac:dyDescent="0.25">
      <c r="A28659">
        <v>91177</v>
      </c>
      <c r="B28659" t="s">
        <v>21420</v>
      </c>
    </row>
    <row r="28660" spans="1:2" x14ac:dyDescent="0.25">
      <c r="A28660">
        <v>91178</v>
      </c>
      <c r="B28660" t="s">
        <v>1463</v>
      </c>
    </row>
    <row r="28661" spans="1:2" x14ac:dyDescent="0.25">
      <c r="A28661">
        <v>91180</v>
      </c>
      <c r="B28661" t="s">
        <v>1463</v>
      </c>
    </row>
    <row r="28662" spans="1:2" x14ac:dyDescent="0.25">
      <c r="A28662">
        <v>91181</v>
      </c>
      <c r="B28662" t="s">
        <v>21421</v>
      </c>
    </row>
    <row r="28663" spans="1:2" x14ac:dyDescent="0.25">
      <c r="A28663">
        <v>91183</v>
      </c>
      <c r="B28663" t="s">
        <v>21421</v>
      </c>
    </row>
    <row r="28664" spans="1:2" x14ac:dyDescent="0.25">
      <c r="A28664">
        <v>91184</v>
      </c>
      <c r="B28664" t="s">
        <v>21422</v>
      </c>
    </row>
    <row r="28665" spans="1:2" x14ac:dyDescent="0.25">
      <c r="A28665">
        <v>91186</v>
      </c>
      <c r="B28665" t="s">
        <v>21422</v>
      </c>
    </row>
    <row r="28666" spans="1:2" x14ac:dyDescent="0.25">
      <c r="A28666">
        <v>91187</v>
      </c>
      <c r="B28666" t="s">
        <v>21423</v>
      </c>
    </row>
    <row r="28667" spans="1:2" x14ac:dyDescent="0.25">
      <c r="A28667">
        <v>91189</v>
      </c>
      <c r="B28667" t="s">
        <v>2579</v>
      </c>
    </row>
    <row r="28668" spans="1:2" x14ac:dyDescent="0.25">
      <c r="A28668">
        <v>91200</v>
      </c>
      <c r="B28668" t="s">
        <v>20507</v>
      </c>
    </row>
    <row r="28669" spans="1:2" x14ac:dyDescent="0.25">
      <c r="A28669">
        <v>91207</v>
      </c>
      <c r="B28669" t="s">
        <v>20507</v>
      </c>
    </row>
    <row r="28670" spans="1:2" x14ac:dyDescent="0.25">
      <c r="A28670">
        <v>91217</v>
      </c>
      <c r="B28670" t="s">
        <v>21424</v>
      </c>
    </row>
    <row r="28671" spans="1:2" x14ac:dyDescent="0.25">
      <c r="A28671">
        <v>91218</v>
      </c>
      <c r="B28671" t="s">
        <v>21425</v>
      </c>
    </row>
    <row r="28672" spans="1:2" x14ac:dyDescent="0.25">
      <c r="A28672">
        <v>91220</v>
      </c>
      <c r="B28672" t="s">
        <v>21426</v>
      </c>
    </row>
    <row r="28673" spans="1:2" x14ac:dyDescent="0.25">
      <c r="A28673">
        <v>91220</v>
      </c>
      <c r="B28673" t="s">
        <v>21425</v>
      </c>
    </row>
    <row r="28674" spans="1:2" x14ac:dyDescent="0.25">
      <c r="A28674">
        <v>91221</v>
      </c>
      <c r="B28674" t="s">
        <v>21427</v>
      </c>
    </row>
    <row r="28675" spans="1:2" x14ac:dyDescent="0.25">
      <c r="A28675">
        <v>91222</v>
      </c>
      <c r="B28675" t="s">
        <v>21427</v>
      </c>
    </row>
    <row r="28676" spans="1:2" x14ac:dyDescent="0.25">
      <c r="A28676">
        <v>91224</v>
      </c>
      <c r="B28676" t="s">
        <v>21427</v>
      </c>
    </row>
    <row r="28677" spans="1:2" x14ac:dyDescent="0.25">
      <c r="A28677">
        <v>91225</v>
      </c>
      <c r="B28677" t="s">
        <v>21428</v>
      </c>
    </row>
    <row r="28678" spans="1:2" x14ac:dyDescent="0.25">
      <c r="A28678">
        <v>91226</v>
      </c>
      <c r="B28678" t="s">
        <v>21428</v>
      </c>
    </row>
    <row r="28679" spans="1:2" x14ac:dyDescent="0.25">
      <c r="A28679">
        <v>91227</v>
      </c>
      <c r="B28679" t="s">
        <v>21428</v>
      </c>
    </row>
    <row r="28680" spans="1:2" x14ac:dyDescent="0.25">
      <c r="A28680">
        <v>91228</v>
      </c>
      <c r="B28680" t="s">
        <v>21429</v>
      </c>
    </row>
    <row r="28681" spans="1:2" x14ac:dyDescent="0.25">
      <c r="A28681">
        <v>91230</v>
      </c>
      <c r="B28681" t="s">
        <v>21429</v>
      </c>
    </row>
    <row r="28682" spans="1:2" x14ac:dyDescent="0.25">
      <c r="A28682">
        <v>91231</v>
      </c>
      <c r="B28682" t="s">
        <v>17255</v>
      </c>
    </row>
    <row r="28683" spans="1:2" x14ac:dyDescent="0.25">
      <c r="A28683">
        <v>91233</v>
      </c>
      <c r="B28683" t="s">
        <v>17255</v>
      </c>
    </row>
    <row r="28684" spans="1:2" x14ac:dyDescent="0.25">
      <c r="A28684">
        <v>91234</v>
      </c>
      <c r="B28684" t="s">
        <v>2060</v>
      </c>
    </row>
    <row r="28685" spans="1:2" x14ac:dyDescent="0.25">
      <c r="A28685">
        <v>91235</v>
      </c>
      <c r="B28685" t="s">
        <v>7634</v>
      </c>
    </row>
    <row r="28686" spans="1:2" x14ac:dyDescent="0.25">
      <c r="A28686">
        <v>91235</v>
      </c>
      <c r="B28686" t="s">
        <v>2060</v>
      </c>
    </row>
    <row r="28687" spans="1:2" x14ac:dyDescent="0.25">
      <c r="A28687">
        <v>91236</v>
      </c>
      <c r="B28687" t="s">
        <v>15084</v>
      </c>
    </row>
    <row r="28688" spans="1:2" x14ac:dyDescent="0.25">
      <c r="A28688">
        <v>91238</v>
      </c>
      <c r="B28688" t="s">
        <v>21430</v>
      </c>
    </row>
    <row r="28689" spans="1:2" x14ac:dyDescent="0.25">
      <c r="A28689">
        <v>91238</v>
      </c>
      <c r="B28689" t="s">
        <v>21431</v>
      </c>
    </row>
    <row r="28690" spans="1:2" x14ac:dyDescent="0.25">
      <c r="A28690">
        <v>91239</v>
      </c>
      <c r="B28690" t="s">
        <v>21432</v>
      </c>
    </row>
    <row r="28691" spans="1:2" x14ac:dyDescent="0.25">
      <c r="A28691">
        <v>91241</v>
      </c>
      <c r="B28691" t="s">
        <v>21433</v>
      </c>
    </row>
    <row r="28692" spans="1:2" x14ac:dyDescent="0.25">
      <c r="A28692">
        <v>91242</v>
      </c>
      <c r="B28692" t="s">
        <v>21434</v>
      </c>
    </row>
    <row r="28693" spans="1:2" x14ac:dyDescent="0.25">
      <c r="A28693">
        <v>91244</v>
      </c>
      <c r="B28693" t="s">
        <v>21435</v>
      </c>
    </row>
    <row r="28694" spans="1:2" x14ac:dyDescent="0.25">
      <c r="A28694">
        <v>91245</v>
      </c>
      <c r="B28694" t="s">
        <v>21436</v>
      </c>
    </row>
    <row r="28695" spans="1:2" x14ac:dyDescent="0.25">
      <c r="A28695">
        <v>91247</v>
      </c>
      <c r="B28695" t="s">
        <v>21437</v>
      </c>
    </row>
    <row r="28696" spans="1:2" x14ac:dyDescent="0.25">
      <c r="A28696">
        <v>91249</v>
      </c>
      <c r="B28696" t="s">
        <v>21438</v>
      </c>
    </row>
    <row r="28697" spans="1:2" x14ac:dyDescent="0.25">
      <c r="A28697">
        <v>91257</v>
      </c>
      <c r="B28697" t="s">
        <v>21439</v>
      </c>
    </row>
    <row r="28698" spans="1:2" x14ac:dyDescent="0.25">
      <c r="A28698">
        <v>91275</v>
      </c>
      <c r="B28698" t="s">
        <v>7669</v>
      </c>
    </row>
    <row r="28699" spans="1:2" x14ac:dyDescent="0.25">
      <c r="A28699">
        <v>91276</v>
      </c>
      <c r="B28699" t="s">
        <v>21440</v>
      </c>
    </row>
    <row r="28700" spans="1:2" x14ac:dyDescent="0.25">
      <c r="A28700">
        <v>91278</v>
      </c>
      <c r="B28700" t="s">
        <v>21440</v>
      </c>
    </row>
    <row r="28701" spans="1:2" x14ac:dyDescent="0.25">
      <c r="A28701">
        <v>91279</v>
      </c>
      <c r="B28701" t="s">
        <v>21441</v>
      </c>
    </row>
    <row r="28702" spans="1:2" x14ac:dyDescent="0.25">
      <c r="A28702">
        <v>91281</v>
      </c>
      <c r="B28702" t="s">
        <v>21441</v>
      </c>
    </row>
    <row r="28703" spans="1:2" x14ac:dyDescent="0.25">
      <c r="A28703">
        <v>91282</v>
      </c>
      <c r="B28703" t="s">
        <v>21442</v>
      </c>
    </row>
    <row r="28704" spans="1:2" x14ac:dyDescent="0.25">
      <c r="A28704">
        <v>91284</v>
      </c>
      <c r="B28704" t="s">
        <v>6083</v>
      </c>
    </row>
    <row r="28705" spans="1:2" x14ac:dyDescent="0.25">
      <c r="A28705">
        <v>91286</v>
      </c>
      <c r="B28705" t="s">
        <v>21443</v>
      </c>
    </row>
    <row r="28706" spans="1:2" x14ac:dyDescent="0.25">
      <c r="A28706">
        <v>91287</v>
      </c>
      <c r="B28706" t="s">
        <v>21444</v>
      </c>
    </row>
    <row r="28707" spans="1:2" x14ac:dyDescent="0.25">
      <c r="A28707">
        <v>91289</v>
      </c>
      <c r="B28707" t="s">
        <v>21445</v>
      </c>
    </row>
    <row r="28708" spans="1:2" x14ac:dyDescent="0.25">
      <c r="A28708">
        <v>91301</v>
      </c>
      <c r="B28708" t="s">
        <v>4967</v>
      </c>
    </row>
    <row r="28709" spans="1:2" x14ac:dyDescent="0.25">
      <c r="A28709">
        <v>91315</v>
      </c>
      <c r="B28709" t="s">
        <v>21446</v>
      </c>
    </row>
    <row r="28710" spans="1:2" x14ac:dyDescent="0.25">
      <c r="A28710">
        <v>91320</v>
      </c>
      <c r="B28710" t="s">
        <v>21447</v>
      </c>
    </row>
    <row r="28711" spans="1:2" x14ac:dyDescent="0.25">
      <c r="A28711">
        <v>91321</v>
      </c>
      <c r="B28711" t="s">
        <v>21448</v>
      </c>
    </row>
    <row r="28712" spans="1:2" x14ac:dyDescent="0.25">
      <c r="A28712">
        <v>91322</v>
      </c>
      <c r="B28712" t="s">
        <v>21448</v>
      </c>
    </row>
    <row r="28713" spans="1:2" x14ac:dyDescent="0.25">
      <c r="A28713">
        <v>91323</v>
      </c>
      <c r="B28713" t="s">
        <v>2706</v>
      </c>
    </row>
    <row r="28714" spans="1:2" x14ac:dyDescent="0.25">
      <c r="A28714">
        <v>91325</v>
      </c>
      <c r="B28714" t="s">
        <v>2706</v>
      </c>
    </row>
    <row r="28715" spans="1:2" x14ac:dyDescent="0.25">
      <c r="A28715">
        <v>91326</v>
      </c>
      <c r="B28715" t="s">
        <v>21449</v>
      </c>
    </row>
    <row r="28716" spans="1:2" x14ac:dyDescent="0.25">
      <c r="A28716">
        <v>91327</v>
      </c>
      <c r="B28716" t="s">
        <v>21449</v>
      </c>
    </row>
    <row r="28717" spans="1:2" x14ac:dyDescent="0.25">
      <c r="A28717">
        <v>91328</v>
      </c>
      <c r="B28717" t="s">
        <v>21450</v>
      </c>
    </row>
    <row r="28718" spans="1:2" x14ac:dyDescent="0.25">
      <c r="A28718">
        <v>91330</v>
      </c>
      <c r="B28718" t="s">
        <v>21450</v>
      </c>
    </row>
    <row r="28719" spans="1:2" x14ac:dyDescent="0.25">
      <c r="A28719">
        <v>91331</v>
      </c>
      <c r="B28719" t="s">
        <v>21451</v>
      </c>
    </row>
    <row r="28720" spans="1:2" x14ac:dyDescent="0.25">
      <c r="A28720">
        <v>91332</v>
      </c>
      <c r="B28720" t="s">
        <v>21451</v>
      </c>
    </row>
    <row r="28721" spans="1:2" x14ac:dyDescent="0.25">
      <c r="A28721">
        <v>91333</v>
      </c>
      <c r="B28721" t="s">
        <v>21452</v>
      </c>
    </row>
    <row r="28722" spans="1:2" x14ac:dyDescent="0.25">
      <c r="A28722">
        <v>91334</v>
      </c>
      <c r="B28722" t="s">
        <v>21452</v>
      </c>
    </row>
    <row r="28723" spans="1:2" x14ac:dyDescent="0.25">
      <c r="A28723">
        <v>91335</v>
      </c>
      <c r="B28723" t="s">
        <v>21453</v>
      </c>
    </row>
    <row r="28724" spans="1:2" x14ac:dyDescent="0.25">
      <c r="A28724">
        <v>91336</v>
      </c>
      <c r="B28724" t="s">
        <v>21453</v>
      </c>
    </row>
    <row r="28725" spans="1:2" x14ac:dyDescent="0.25">
      <c r="A28725">
        <v>91337</v>
      </c>
      <c r="B28725" t="s">
        <v>21454</v>
      </c>
    </row>
    <row r="28726" spans="1:2" x14ac:dyDescent="0.25">
      <c r="A28726">
        <v>91338</v>
      </c>
      <c r="B28726" t="s">
        <v>21454</v>
      </c>
    </row>
    <row r="28727" spans="1:2" x14ac:dyDescent="0.25">
      <c r="A28727">
        <v>91339</v>
      </c>
      <c r="B28727" t="s">
        <v>21423</v>
      </c>
    </row>
    <row r="28728" spans="1:2" x14ac:dyDescent="0.25">
      <c r="A28728">
        <v>91341</v>
      </c>
      <c r="B28728" t="s">
        <v>21423</v>
      </c>
    </row>
    <row r="28729" spans="1:2" x14ac:dyDescent="0.25">
      <c r="A28729">
        <v>91342</v>
      </c>
      <c r="B28729" t="s">
        <v>21455</v>
      </c>
    </row>
    <row r="28730" spans="1:2" x14ac:dyDescent="0.25">
      <c r="A28730">
        <v>91344</v>
      </c>
      <c r="B28730" t="s">
        <v>21456</v>
      </c>
    </row>
    <row r="28731" spans="1:2" x14ac:dyDescent="0.25">
      <c r="A28731">
        <v>91344</v>
      </c>
      <c r="B28731" t="s">
        <v>21457</v>
      </c>
    </row>
    <row r="28732" spans="1:2" x14ac:dyDescent="0.25">
      <c r="A28732">
        <v>91344</v>
      </c>
      <c r="B28732" t="s">
        <v>21455</v>
      </c>
    </row>
    <row r="28733" spans="1:2" x14ac:dyDescent="0.25">
      <c r="A28733">
        <v>91345</v>
      </c>
      <c r="B28733" t="s">
        <v>21458</v>
      </c>
    </row>
    <row r="28734" spans="1:2" x14ac:dyDescent="0.25">
      <c r="A28734">
        <v>91346</v>
      </c>
      <c r="B28734" t="s">
        <v>21458</v>
      </c>
    </row>
    <row r="28735" spans="1:2" x14ac:dyDescent="0.25">
      <c r="A28735">
        <v>91347</v>
      </c>
      <c r="B28735" t="s">
        <v>21459</v>
      </c>
    </row>
    <row r="28736" spans="1:2" x14ac:dyDescent="0.25">
      <c r="A28736">
        <v>91349</v>
      </c>
      <c r="B28736" t="s">
        <v>21460</v>
      </c>
    </row>
    <row r="28737" spans="1:2" x14ac:dyDescent="0.25">
      <c r="A28737">
        <v>91350</v>
      </c>
      <c r="B28737" t="s">
        <v>21461</v>
      </c>
    </row>
    <row r="28738" spans="1:2" x14ac:dyDescent="0.25">
      <c r="A28738">
        <v>91352</v>
      </c>
      <c r="B28738" t="s">
        <v>21462</v>
      </c>
    </row>
    <row r="28739" spans="1:2" x14ac:dyDescent="0.25">
      <c r="A28739">
        <v>91353</v>
      </c>
      <c r="B28739" t="s">
        <v>442</v>
      </c>
    </row>
    <row r="28740" spans="1:2" x14ac:dyDescent="0.25">
      <c r="A28740">
        <v>91355</v>
      </c>
      <c r="B28740" t="s">
        <v>21463</v>
      </c>
    </row>
    <row r="28741" spans="1:2" x14ac:dyDescent="0.25">
      <c r="A28741">
        <v>91356</v>
      </c>
      <c r="B28741" t="s">
        <v>21464</v>
      </c>
    </row>
    <row r="28742" spans="1:2" x14ac:dyDescent="0.25">
      <c r="A28742">
        <v>91358</v>
      </c>
      <c r="B28742" t="s">
        <v>21465</v>
      </c>
    </row>
    <row r="28743" spans="1:2" x14ac:dyDescent="0.25">
      <c r="A28743">
        <v>91358</v>
      </c>
      <c r="B28743" t="s">
        <v>21466</v>
      </c>
    </row>
    <row r="28744" spans="1:2" x14ac:dyDescent="0.25">
      <c r="A28744">
        <v>91359</v>
      </c>
      <c r="B28744" t="s">
        <v>19820</v>
      </c>
    </row>
    <row r="28745" spans="1:2" x14ac:dyDescent="0.25">
      <c r="A28745">
        <v>91361</v>
      </c>
      <c r="B28745" t="s">
        <v>21467</v>
      </c>
    </row>
    <row r="28746" spans="1:2" x14ac:dyDescent="0.25">
      <c r="A28746">
        <v>91362</v>
      </c>
      <c r="B28746" t="s">
        <v>21468</v>
      </c>
    </row>
    <row r="28747" spans="1:2" x14ac:dyDescent="0.25">
      <c r="A28747">
        <v>91364</v>
      </c>
      <c r="B28747" t="s">
        <v>21469</v>
      </c>
    </row>
    <row r="28748" spans="1:2" x14ac:dyDescent="0.25">
      <c r="A28748">
        <v>91365</v>
      </c>
      <c r="B28748" t="s">
        <v>21470</v>
      </c>
    </row>
    <row r="28749" spans="1:2" x14ac:dyDescent="0.25">
      <c r="A28749">
        <v>91367</v>
      </c>
      <c r="B28749" t="s">
        <v>21471</v>
      </c>
    </row>
    <row r="28750" spans="1:2" x14ac:dyDescent="0.25">
      <c r="A28750">
        <v>91369</v>
      </c>
      <c r="B28750" t="s">
        <v>21472</v>
      </c>
    </row>
    <row r="28751" spans="1:2" x14ac:dyDescent="0.25">
      <c r="A28751">
        <v>91413</v>
      </c>
      <c r="B28751" t="s">
        <v>2553</v>
      </c>
    </row>
    <row r="28752" spans="1:2" x14ac:dyDescent="0.25">
      <c r="A28752">
        <v>91438</v>
      </c>
      <c r="B28752" t="s">
        <v>3213</v>
      </c>
    </row>
    <row r="28753" spans="1:2" x14ac:dyDescent="0.25">
      <c r="A28753">
        <v>91438</v>
      </c>
      <c r="B28753" t="s">
        <v>21473</v>
      </c>
    </row>
    <row r="28754" spans="1:2" x14ac:dyDescent="0.25">
      <c r="A28754">
        <v>91443</v>
      </c>
      <c r="B28754" t="s">
        <v>21474</v>
      </c>
    </row>
    <row r="28755" spans="1:2" x14ac:dyDescent="0.25">
      <c r="A28755">
        <v>91448</v>
      </c>
      <c r="B28755" t="s">
        <v>21475</v>
      </c>
    </row>
    <row r="28756" spans="1:2" x14ac:dyDescent="0.25">
      <c r="A28756">
        <v>91452</v>
      </c>
      <c r="B28756" t="s">
        <v>21476</v>
      </c>
    </row>
    <row r="28757" spans="1:2" x14ac:dyDescent="0.25">
      <c r="A28757">
        <v>91456</v>
      </c>
      <c r="B28757" t="s">
        <v>21477</v>
      </c>
    </row>
    <row r="28758" spans="1:2" x14ac:dyDescent="0.25">
      <c r="A28758">
        <v>91457</v>
      </c>
      <c r="B28758" t="s">
        <v>21198</v>
      </c>
    </row>
    <row r="28759" spans="1:2" x14ac:dyDescent="0.25">
      <c r="A28759">
        <v>91459</v>
      </c>
      <c r="B28759" t="s">
        <v>21198</v>
      </c>
    </row>
    <row r="28760" spans="1:2" x14ac:dyDescent="0.25">
      <c r="A28760">
        <v>91460</v>
      </c>
      <c r="B28760" t="s">
        <v>21478</v>
      </c>
    </row>
    <row r="28761" spans="1:2" x14ac:dyDescent="0.25">
      <c r="A28761">
        <v>91462</v>
      </c>
      <c r="B28761" t="s">
        <v>21479</v>
      </c>
    </row>
    <row r="28762" spans="1:2" x14ac:dyDescent="0.25">
      <c r="A28762">
        <v>91463</v>
      </c>
      <c r="B28762" t="s">
        <v>21480</v>
      </c>
    </row>
    <row r="28763" spans="1:2" x14ac:dyDescent="0.25">
      <c r="A28763">
        <v>91465</v>
      </c>
      <c r="B28763" t="s">
        <v>21481</v>
      </c>
    </row>
    <row r="28764" spans="1:2" x14ac:dyDescent="0.25">
      <c r="A28764">
        <v>91466</v>
      </c>
      <c r="B28764" t="s">
        <v>21482</v>
      </c>
    </row>
    <row r="28765" spans="1:2" x14ac:dyDescent="0.25">
      <c r="A28765">
        <v>91468</v>
      </c>
      <c r="B28765" t="s">
        <v>21483</v>
      </c>
    </row>
    <row r="28766" spans="1:2" x14ac:dyDescent="0.25">
      <c r="A28766">
        <v>91469</v>
      </c>
      <c r="B28766" t="s">
        <v>21484</v>
      </c>
    </row>
    <row r="28767" spans="1:2" x14ac:dyDescent="0.25">
      <c r="A28767">
        <v>91469</v>
      </c>
      <c r="B28767" t="s">
        <v>21485</v>
      </c>
    </row>
    <row r="28768" spans="1:2" x14ac:dyDescent="0.25">
      <c r="A28768">
        <v>91471</v>
      </c>
      <c r="B28768" t="s">
        <v>21486</v>
      </c>
    </row>
    <row r="28769" spans="1:2" x14ac:dyDescent="0.25">
      <c r="A28769">
        <v>91472</v>
      </c>
      <c r="B28769" t="s">
        <v>21487</v>
      </c>
    </row>
    <row r="28770" spans="1:2" x14ac:dyDescent="0.25">
      <c r="A28770">
        <v>91474</v>
      </c>
      <c r="B28770" t="s">
        <v>15502</v>
      </c>
    </row>
    <row r="28771" spans="1:2" x14ac:dyDescent="0.25">
      <c r="A28771">
        <v>91475</v>
      </c>
      <c r="B28771" t="s">
        <v>21488</v>
      </c>
    </row>
    <row r="28772" spans="1:2" x14ac:dyDescent="0.25">
      <c r="A28772">
        <v>91477</v>
      </c>
      <c r="B28772" t="s">
        <v>21198</v>
      </c>
    </row>
    <row r="28773" spans="1:2" x14ac:dyDescent="0.25">
      <c r="A28773">
        <v>91478</v>
      </c>
      <c r="B28773" t="s">
        <v>21198</v>
      </c>
    </row>
    <row r="28774" spans="1:2" x14ac:dyDescent="0.25">
      <c r="A28774">
        <v>91480</v>
      </c>
      <c r="B28774" t="s">
        <v>21198</v>
      </c>
    </row>
    <row r="28775" spans="1:2" x14ac:dyDescent="0.25">
      <c r="A28775">
        <v>91481</v>
      </c>
      <c r="B28775" t="s">
        <v>21489</v>
      </c>
    </row>
    <row r="28776" spans="1:2" x14ac:dyDescent="0.25">
      <c r="A28776">
        <v>91483</v>
      </c>
      <c r="B28776" t="s">
        <v>21490</v>
      </c>
    </row>
    <row r="28777" spans="1:2" x14ac:dyDescent="0.25">
      <c r="A28777">
        <v>91484</v>
      </c>
      <c r="B28777" t="s">
        <v>21491</v>
      </c>
    </row>
    <row r="28778" spans="1:2" x14ac:dyDescent="0.25">
      <c r="A28778">
        <v>91486</v>
      </c>
      <c r="B28778" t="s">
        <v>21492</v>
      </c>
    </row>
    <row r="28779" spans="1:2" x14ac:dyDescent="0.25">
      <c r="A28779">
        <v>91487</v>
      </c>
      <c r="B28779" t="s">
        <v>21493</v>
      </c>
    </row>
    <row r="28780" spans="1:2" x14ac:dyDescent="0.25">
      <c r="A28780">
        <v>91489</v>
      </c>
      <c r="B28780" t="s">
        <v>21494</v>
      </c>
    </row>
    <row r="28781" spans="1:2" x14ac:dyDescent="0.25">
      <c r="A28781">
        <v>91489</v>
      </c>
      <c r="B28781" t="s">
        <v>986</v>
      </c>
    </row>
    <row r="28782" spans="1:2" x14ac:dyDescent="0.25">
      <c r="A28782">
        <v>91514</v>
      </c>
      <c r="B28782" t="s">
        <v>21495</v>
      </c>
    </row>
    <row r="28783" spans="1:2" x14ac:dyDescent="0.25">
      <c r="A28783">
        <v>91522</v>
      </c>
      <c r="B28783" t="s">
        <v>21495</v>
      </c>
    </row>
    <row r="28784" spans="1:2" x14ac:dyDescent="0.25">
      <c r="A28784">
        <v>91541</v>
      </c>
      <c r="B28784" t="s">
        <v>3925</v>
      </c>
    </row>
    <row r="28785" spans="1:2" x14ac:dyDescent="0.25">
      <c r="A28785">
        <v>91550</v>
      </c>
      <c r="B28785" t="s">
        <v>339</v>
      </c>
    </row>
    <row r="28786" spans="1:2" x14ac:dyDescent="0.25">
      <c r="A28786">
        <v>91555</v>
      </c>
      <c r="B28786" t="s">
        <v>403</v>
      </c>
    </row>
    <row r="28787" spans="1:2" x14ac:dyDescent="0.25">
      <c r="A28787">
        <v>91560</v>
      </c>
      <c r="B28787" t="s">
        <v>21496</v>
      </c>
    </row>
    <row r="28788" spans="1:2" x14ac:dyDescent="0.25">
      <c r="A28788">
        <v>91564</v>
      </c>
      <c r="B28788" t="s">
        <v>21497</v>
      </c>
    </row>
    <row r="28789" spans="1:2" x14ac:dyDescent="0.25">
      <c r="A28789">
        <v>91565</v>
      </c>
      <c r="B28789" t="s">
        <v>21498</v>
      </c>
    </row>
    <row r="28790" spans="1:2" x14ac:dyDescent="0.25">
      <c r="A28790">
        <v>91567</v>
      </c>
      <c r="B28790" t="s">
        <v>21498</v>
      </c>
    </row>
    <row r="28791" spans="1:2" x14ac:dyDescent="0.25">
      <c r="A28791">
        <v>91572</v>
      </c>
      <c r="B28791" t="s">
        <v>19310</v>
      </c>
    </row>
    <row r="28792" spans="1:2" x14ac:dyDescent="0.25">
      <c r="A28792">
        <v>91573</v>
      </c>
      <c r="B28792" t="s">
        <v>21499</v>
      </c>
    </row>
    <row r="28793" spans="1:2" x14ac:dyDescent="0.25">
      <c r="A28793">
        <v>91575</v>
      </c>
      <c r="B28793" t="s">
        <v>21499</v>
      </c>
    </row>
    <row r="28794" spans="1:2" x14ac:dyDescent="0.25">
      <c r="A28794">
        <v>91576</v>
      </c>
      <c r="B28794" t="s">
        <v>21500</v>
      </c>
    </row>
    <row r="28795" spans="1:2" x14ac:dyDescent="0.25">
      <c r="A28795">
        <v>91578</v>
      </c>
      <c r="B28795" t="s">
        <v>21500</v>
      </c>
    </row>
    <row r="28796" spans="1:2" x14ac:dyDescent="0.25">
      <c r="A28796">
        <v>91579</v>
      </c>
      <c r="B28796" t="s">
        <v>21501</v>
      </c>
    </row>
    <row r="28797" spans="1:2" x14ac:dyDescent="0.25">
      <c r="A28797">
        <v>91580</v>
      </c>
      <c r="B28797" t="s">
        <v>21501</v>
      </c>
    </row>
    <row r="28798" spans="1:2" x14ac:dyDescent="0.25">
      <c r="A28798">
        <v>91581</v>
      </c>
      <c r="B28798" t="s">
        <v>21502</v>
      </c>
    </row>
    <row r="28799" spans="1:2" x14ac:dyDescent="0.25">
      <c r="A28799">
        <v>91583</v>
      </c>
      <c r="B28799" t="s">
        <v>21503</v>
      </c>
    </row>
    <row r="28800" spans="1:2" x14ac:dyDescent="0.25">
      <c r="A28800">
        <v>91583</v>
      </c>
      <c r="B28800" t="s">
        <v>21502</v>
      </c>
    </row>
    <row r="28801" spans="1:2" x14ac:dyDescent="0.25">
      <c r="A28801">
        <v>91584</v>
      </c>
      <c r="B28801" t="s">
        <v>4236</v>
      </c>
    </row>
    <row r="28802" spans="1:2" x14ac:dyDescent="0.25">
      <c r="A28802">
        <v>91586</v>
      </c>
      <c r="B28802" t="s">
        <v>4236</v>
      </c>
    </row>
    <row r="28803" spans="1:2" x14ac:dyDescent="0.25">
      <c r="A28803">
        <v>91587</v>
      </c>
      <c r="B28803" t="s">
        <v>1074</v>
      </c>
    </row>
    <row r="28804" spans="1:2" x14ac:dyDescent="0.25">
      <c r="A28804">
        <v>91589</v>
      </c>
      <c r="B28804" t="s">
        <v>21504</v>
      </c>
    </row>
    <row r="28805" spans="1:2" x14ac:dyDescent="0.25">
      <c r="A28805">
        <v>91590</v>
      </c>
      <c r="B28805" t="s">
        <v>1229</v>
      </c>
    </row>
    <row r="28806" spans="1:2" x14ac:dyDescent="0.25">
      <c r="A28806">
        <v>91592</v>
      </c>
      <c r="B28806" t="s">
        <v>1234</v>
      </c>
    </row>
    <row r="28807" spans="1:2" x14ac:dyDescent="0.25">
      <c r="A28807">
        <v>91593</v>
      </c>
      <c r="B28807" t="s">
        <v>21505</v>
      </c>
    </row>
    <row r="28808" spans="1:2" x14ac:dyDescent="0.25">
      <c r="A28808">
        <v>91595</v>
      </c>
      <c r="B28808" t="s">
        <v>21506</v>
      </c>
    </row>
    <row r="28809" spans="1:2" x14ac:dyDescent="0.25">
      <c r="A28809">
        <v>91596</v>
      </c>
      <c r="B28809" t="s">
        <v>21507</v>
      </c>
    </row>
    <row r="28810" spans="1:2" x14ac:dyDescent="0.25">
      <c r="A28810">
        <v>91598</v>
      </c>
      <c r="B28810" t="s">
        <v>21508</v>
      </c>
    </row>
    <row r="28811" spans="1:2" x14ac:dyDescent="0.25">
      <c r="A28811">
        <v>91599</v>
      </c>
      <c r="B28811" t="s">
        <v>21509</v>
      </c>
    </row>
    <row r="28812" spans="1:2" x14ac:dyDescent="0.25">
      <c r="A28812">
        <v>91601</v>
      </c>
      <c r="B28812" t="s">
        <v>21510</v>
      </c>
    </row>
    <row r="28813" spans="1:2" x14ac:dyDescent="0.25">
      <c r="A28813">
        <v>91602</v>
      </c>
      <c r="B28813" t="s">
        <v>21511</v>
      </c>
    </row>
    <row r="28814" spans="1:2" x14ac:dyDescent="0.25">
      <c r="A28814">
        <v>91604</v>
      </c>
      <c r="B28814" t="s">
        <v>21512</v>
      </c>
    </row>
    <row r="28815" spans="1:2" x14ac:dyDescent="0.25">
      <c r="A28815">
        <v>91605</v>
      </c>
      <c r="B28815" t="s">
        <v>21513</v>
      </c>
    </row>
    <row r="28816" spans="1:2" x14ac:dyDescent="0.25">
      <c r="A28816">
        <v>91607</v>
      </c>
      <c r="B28816" t="s">
        <v>21514</v>
      </c>
    </row>
    <row r="28817" spans="1:2" x14ac:dyDescent="0.25">
      <c r="A28817">
        <v>91608</v>
      </c>
      <c r="B28817" t="s">
        <v>21515</v>
      </c>
    </row>
    <row r="28818" spans="1:2" x14ac:dyDescent="0.25">
      <c r="A28818">
        <v>91610</v>
      </c>
      <c r="B28818" t="s">
        <v>21516</v>
      </c>
    </row>
    <row r="28819" spans="1:2" x14ac:dyDescent="0.25">
      <c r="A28819">
        <v>91611</v>
      </c>
      <c r="B28819" t="s">
        <v>21517</v>
      </c>
    </row>
    <row r="28820" spans="1:2" x14ac:dyDescent="0.25">
      <c r="A28820">
        <v>91613</v>
      </c>
      <c r="B28820" t="s">
        <v>21518</v>
      </c>
    </row>
    <row r="28821" spans="1:2" x14ac:dyDescent="0.25">
      <c r="A28821">
        <v>91614</v>
      </c>
      <c r="B28821" t="s">
        <v>21519</v>
      </c>
    </row>
    <row r="28822" spans="1:2" x14ac:dyDescent="0.25">
      <c r="A28822">
        <v>91616</v>
      </c>
      <c r="B28822" t="s">
        <v>6988</v>
      </c>
    </row>
    <row r="28823" spans="1:2" x14ac:dyDescent="0.25">
      <c r="A28823">
        <v>91617</v>
      </c>
      <c r="B28823" t="s">
        <v>21520</v>
      </c>
    </row>
    <row r="28824" spans="1:2" x14ac:dyDescent="0.25">
      <c r="A28824">
        <v>91619</v>
      </c>
      <c r="B28824" t="s">
        <v>21521</v>
      </c>
    </row>
    <row r="28825" spans="1:2" x14ac:dyDescent="0.25">
      <c r="A28825">
        <v>91620</v>
      </c>
      <c r="B28825" t="s">
        <v>21522</v>
      </c>
    </row>
    <row r="28826" spans="1:2" x14ac:dyDescent="0.25">
      <c r="A28826">
        <v>91622</v>
      </c>
      <c r="B28826" t="s">
        <v>21523</v>
      </c>
    </row>
    <row r="28827" spans="1:2" x14ac:dyDescent="0.25">
      <c r="A28827">
        <v>91623</v>
      </c>
      <c r="B28827" t="s">
        <v>21524</v>
      </c>
    </row>
    <row r="28828" spans="1:2" x14ac:dyDescent="0.25">
      <c r="A28828">
        <v>91625</v>
      </c>
      <c r="B28828" t="s">
        <v>705</v>
      </c>
    </row>
    <row r="28829" spans="1:2" x14ac:dyDescent="0.25">
      <c r="A28829">
        <v>91626</v>
      </c>
      <c r="B28829" t="s">
        <v>19906</v>
      </c>
    </row>
    <row r="28830" spans="1:2" x14ac:dyDescent="0.25">
      <c r="A28830">
        <v>91628</v>
      </c>
      <c r="B28830" t="s">
        <v>21525</v>
      </c>
    </row>
    <row r="28831" spans="1:2" x14ac:dyDescent="0.25">
      <c r="A28831">
        <v>91629</v>
      </c>
      <c r="B28831" t="s">
        <v>21526</v>
      </c>
    </row>
    <row r="28832" spans="1:2" x14ac:dyDescent="0.25">
      <c r="A28832">
        <v>91631</v>
      </c>
      <c r="B28832" t="s">
        <v>16826</v>
      </c>
    </row>
    <row r="28833" spans="1:2" x14ac:dyDescent="0.25">
      <c r="A28833">
        <v>91632</v>
      </c>
      <c r="B28833" t="s">
        <v>21527</v>
      </c>
    </row>
    <row r="28834" spans="1:2" x14ac:dyDescent="0.25">
      <c r="A28834">
        <v>91634</v>
      </c>
      <c r="B28834" t="s">
        <v>21528</v>
      </c>
    </row>
    <row r="28835" spans="1:2" x14ac:dyDescent="0.25">
      <c r="A28835">
        <v>91635</v>
      </c>
      <c r="B28835" t="s">
        <v>21529</v>
      </c>
    </row>
    <row r="28836" spans="1:2" x14ac:dyDescent="0.25">
      <c r="A28836">
        <v>91637</v>
      </c>
      <c r="B28836" t="s">
        <v>21530</v>
      </c>
    </row>
    <row r="28837" spans="1:2" x14ac:dyDescent="0.25">
      <c r="A28837">
        <v>91639</v>
      </c>
      <c r="B28837" t="s">
        <v>21531</v>
      </c>
    </row>
    <row r="28838" spans="1:2" x14ac:dyDescent="0.25">
      <c r="A28838">
        <v>91710</v>
      </c>
      <c r="B28838" t="s">
        <v>431</v>
      </c>
    </row>
    <row r="28839" spans="1:2" x14ac:dyDescent="0.25">
      <c r="A28839">
        <v>91717</v>
      </c>
      <c r="B28839" t="s">
        <v>21532</v>
      </c>
    </row>
    <row r="28840" spans="1:2" x14ac:dyDescent="0.25">
      <c r="A28840">
        <v>91717</v>
      </c>
      <c r="B28840" t="s">
        <v>21533</v>
      </c>
    </row>
    <row r="28841" spans="1:2" x14ac:dyDescent="0.25">
      <c r="A28841">
        <v>91717</v>
      </c>
      <c r="B28841" t="s">
        <v>780</v>
      </c>
    </row>
    <row r="28842" spans="1:2" x14ac:dyDescent="0.25">
      <c r="A28842">
        <v>91718</v>
      </c>
      <c r="B28842" t="s">
        <v>433</v>
      </c>
    </row>
    <row r="28843" spans="1:2" x14ac:dyDescent="0.25">
      <c r="A28843">
        <v>91719</v>
      </c>
      <c r="B28843" t="s">
        <v>433</v>
      </c>
    </row>
    <row r="28844" spans="1:2" x14ac:dyDescent="0.25">
      <c r="A28844">
        <v>91720</v>
      </c>
      <c r="B28844" t="s">
        <v>21534</v>
      </c>
    </row>
    <row r="28845" spans="1:2" x14ac:dyDescent="0.25">
      <c r="A28845">
        <v>91722</v>
      </c>
      <c r="B28845" t="s">
        <v>21535</v>
      </c>
    </row>
    <row r="28846" spans="1:2" x14ac:dyDescent="0.25">
      <c r="A28846">
        <v>91723</v>
      </c>
      <c r="B28846" t="s">
        <v>21536</v>
      </c>
    </row>
    <row r="28847" spans="1:2" x14ac:dyDescent="0.25">
      <c r="A28847">
        <v>91725</v>
      </c>
      <c r="B28847" t="s">
        <v>362</v>
      </c>
    </row>
    <row r="28848" spans="1:2" x14ac:dyDescent="0.25">
      <c r="A28848">
        <v>91726</v>
      </c>
      <c r="B28848" t="s">
        <v>21537</v>
      </c>
    </row>
    <row r="28849" spans="1:2" x14ac:dyDescent="0.25">
      <c r="A28849">
        <v>91728</v>
      </c>
      <c r="B28849" t="s">
        <v>21538</v>
      </c>
    </row>
    <row r="28850" spans="1:2" x14ac:dyDescent="0.25">
      <c r="A28850">
        <v>91729</v>
      </c>
      <c r="B28850" t="s">
        <v>21539</v>
      </c>
    </row>
    <row r="28851" spans="1:2" x14ac:dyDescent="0.25">
      <c r="A28851">
        <v>91731</v>
      </c>
      <c r="B28851" t="s">
        <v>21540</v>
      </c>
    </row>
    <row r="28852" spans="1:2" x14ac:dyDescent="0.25">
      <c r="A28852">
        <v>91732</v>
      </c>
      <c r="B28852" t="s">
        <v>7522</v>
      </c>
    </row>
    <row r="28853" spans="1:2" x14ac:dyDescent="0.25">
      <c r="A28853">
        <v>91734</v>
      </c>
      <c r="B28853" t="s">
        <v>21541</v>
      </c>
    </row>
    <row r="28854" spans="1:2" x14ac:dyDescent="0.25">
      <c r="A28854">
        <v>91735</v>
      </c>
      <c r="B28854" t="s">
        <v>21542</v>
      </c>
    </row>
    <row r="28855" spans="1:2" x14ac:dyDescent="0.25">
      <c r="A28855">
        <v>91737</v>
      </c>
      <c r="B28855" t="s">
        <v>21543</v>
      </c>
    </row>
    <row r="28856" spans="1:2" x14ac:dyDescent="0.25">
      <c r="A28856">
        <v>91738</v>
      </c>
      <c r="B28856" t="s">
        <v>21544</v>
      </c>
    </row>
    <row r="28857" spans="1:2" x14ac:dyDescent="0.25">
      <c r="A28857">
        <v>91740</v>
      </c>
      <c r="B28857" t="s">
        <v>21545</v>
      </c>
    </row>
    <row r="28858" spans="1:2" x14ac:dyDescent="0.25">
      <c r="A28858">
        <v>91741</v>
      </c>
      <c r="B28858" t="s">
        <v>21546</v>
      </c>
    </row>
    <row r="28859" spans="1:2" x14ac:dyDescent="0.25">
      <c r="A28859">
        <v>91743</v>
      </c>
      <c r="B28859" t="s">
        <v>21547</v>
      </c>
    </row>
    <row r="28860" spans="1:2" x14ac:dyDescent="0.25">
      <c r="A28860">
        <v>91744</v>
      </c>
      <c r="B28860" t="s">
        <v>21548</v>
      </c>
    </row>
    <row r="28861" spans="1:2" x14ac:dyDescent="0.25">
      <c r="A28861">
        <v>91746</v>
      </c>
      <c r="B28861" t="s">
        <v>15648</v>
      </c>
    </row>
    <row r="28862" spans="1:2" x14ac:dyDescent="0.25">
      <c r="A28862">
        <v>91747</v>
      </c>
      <c r="B28862" t="s">
        <v>19505</v>
      </c>
    </row>
    <row r="28863" spans="1:2" x14ac:dyDescent="0.25">
      <c r="A28863">
        <v>91749</v>
      </c>
      <c r="B28863" t="s">
        <v>21549</v>
      </c>
    </row>
    <row r="28864" spans="1:2" x14ac:dyDescent="0.25">
      <c r="A28864">
        <v>91757</v>
      </c>
      <c r="B28864" t="s">
        <v>742</v>
      </c>
    </row>
    <row r="28865" spans="1:2" x14ac:dyDescent="0.25">
      <c r="A28865">
        <v>91781</v>
      </c>
      <c r="B28865" t="s">
        <v>788</v>
      </c>
    </row>
    <row r="28866" spans="1:2" x14ac:dyDescent="0.25">
      <c r="A28866">
        <v>91785</v>
      </c>
      <c r="B28866" t="s">
        <v>21550</v>
      </c>
    </row>
    <row r="28867" spans="1:2" x14ac:dyDescent="0.25">
      <c r="A28867">
        <v>91786</v>
      </c>
      <c r="B28867" t="s">
        <v>631</v>
      </c>
    </row>
    <row r="28868" spans="1:2" x14ac:dyDescent="0.25">
      <c r="A28868">
        <v>91788</v>
      </c>
      <c r="B28868" t="s">
        <v>21551</v>
      </c>
    </row>
    <row r="28869" spans="1:2" x14ac:dyDescent="0.25">
      <c r="A28869">
        <v>91788</v>
      </c>
      <c r="B28869" t="s">
        <v>631</v>
      </c>
    </row>
    <row r="28870" spans="1:2" x14ac:dyDescent="0.25">
      <c r="A28870">
        <v>91789</v>
      </c>
      <c r="B28870" t="s">
        <v>21552</v>
      </c>
    </row>
    <row r="28871" spans="1:2" x14ac:dyDescent="0.25">
      <c r="A28871">
        <v>91790</v>
      </c>
      <c r="B28871" t="s">
        <v>3974</v>
      </c>
    </row>
    <row r="28872" spans="1:2" x14ac:dyDescent="0.25">
      <c r="A28872">
        <v>91790</v>
      </c>
      <c r="B28872" t="s">
        <v>21553</v>
      </c>
    </row>
    <row r="28873" spans="1:2" x14ac:dyDescent="0.25">
      <c r="A28873">
        <v>91790</v>
      </c>
      <c r="B28873" t="s">
        <v>21552</v>
      </c>
    </row>
    <row r="28874" spans="1:2" x14ac:dyDescent="0.25">
      <c r="A28874">
        <v>91790</v>
      </c>
      <c r="B28874" t="s">
        <v>21554</v>
      </c>
    </row>
    <row r="28875" spans="1:2" x14ac:dyDescent="0.25">
      <c r="A28875">
        <v>91791</v>
      </c>
      <c r="B28875" t="s">
        <v>10873</v>
      </c>
    </row>
    <row r="28876" spans="1:2" x14ac:dyDescent="0.25">
      <c r="A28876">
        <v>91792</v>
      </c>
      <c r="B28876" t="s">
        <v>10873</v>
      </c>
    </row>
    <row r="28877" spans="1:2" x14ac:dyDescent="0.25">
      <c r="A28877">
        <v>91793</v>
      </c>
      <c r="B28877" t="s">
        <v>21555</v>
      </c>
    </row>
    <row r="28878" spans="1:2" x14ac:dyDescent="0.25">
      <c r="A28878">
        <v>91795</v>
      </c>
      <c r="B28878" t="s">
        <v>342</v>
      </c>
    </row>
    <row r="28879" spans="1:2" x14ac:dyDescent="0.25">
      <c r="A28879">
        <v>91796</v>
      </c>
      <c r="B28879" t="s">
        <v>1334</v>
      </c>
    </row>
    <row r="28880" spans="1:2" x14ac:dyDescent="0.25">
      <c r="A28880">
        <v>91798</v>
      </c>
      <c r="B28880" t="s">
        <v>21556</v>
      </c>
    </row>
    <row r="28881" spans="1:2" x14ac:dyDescent="0.25">
      <c r="A28881">
        <v>91799</v>
      </c>
      <c r="B28881" t="s">
        <v>1604</v>
      </c>
    </row>
    <row r="28882" spans="1:2" x14ac:dyDescent="0.25">
      <c r="A28882">
        <v>91801</v>
      </c>
      <c r="B28882" t="s">
        <v>21198</v>
      </c>
    </row>
    <row r="28883" spans="1:2" x14ac:dyDescent="0.25">
      <c r="A28883">
        <v>91802</v>
      </c>
      <c r="B28883" t="s">
        <v>21557</v>
      </c>
    </row>
    <row r="28884" spans="1:2" x14ac:dyDescent="0.25">
      <c r="A28884">
        <v>91804</v>
      </c>
      <c r="B28884" t="s">
        <v>1684</v>
      </c>
    </row>
    <row r="28885" spans="1:2" x14ac:dyDescent="0.25">
      <c r="A28885">
        <v>91805</v>
      </c>
      <c r="B28885" t="s">
        <v>21558</v>
      </c>
    </row>
    <row r="28886" spans="1:2" x14ac:dyDescent="0.25">
      <c r="A28886">
        <v>91807</v>
      </c>
      <c r="B28886" t="s">
        <v>3329</v>
      </c>
    </row>
    <row r="28887" spans="1:2" x14ac:dyDescent="0.25">
      <c r="A28887">
        <v>91807</v>
      </c>
      <c r="B28887" t="s">
        <v>21559</v>
      </c>
    </row>
    <row r="28888" spans="1:2" x14ac:dyDescent="0.25">
      <c r="A28888">
        <v>91807</v>
      </c>
      <c r="B28888" t="s">
        <v>1979</v>
      </c>
    </row>
    <row r="28889" spans="1:2" x14ac:dyDescent="0.25">
      <c r="A28889">
        <v>91809</v>
      </c>
      <c r="B28889" t="s">
        <v>21560</v>
      </c>
    </row>
    <row r="28890" spans="1:2" x14ac:dyDescent="0.25">
      <c r="A28890">
        <v>92224</v>
      </c>
      <c r="B28890" t="s">
        <v>839</v>
      </c>
    </row>
    <row r="28891" spans="1:2" x14ac:dyDescent="0.25">
      <c r="A28891">
        <v>92237</v>
      </c>
      <c r="B28891" t="s">
        <v>21561</v>
      </c>
    </row>
    <row r="28892" spans="1:2" x14ac:dyDescent="0.25">
      <c r="A28892">
        <v>92242</v>
      </c>
      <c r="B28892" t="s">
        <v>20863</v>
      </c>
    </row>
    <row r="28893" spans="1:2" x14ac:dyDescent="0.25">
      <c r="A28893">
        <v>92243</v>
      </c>
      <c r="B28893" t="s">
        <v>1590</v>
      </c>
    </row>
    <row r="28894" spans="1:2" x14ac:dyDescent="0.25">
      <c r="A28894">
        <v>92245</v>
      </c>
      <c r="B28894" t="s">
        <v>1590</v>
      </c>
    </row>
    <row r="28895" spans="1:2" x14ac:dyDescent="0.25">
      <c r="A28895">
        <v>92249</v>
      </c>
      <c r="B28895" t="s">
        <v>21562</v>
      </c>
    </row>
    <row r="28896" spans="1:2" x14ac:dyDescent="0.25">
      <c r="A28896">
        <v>92253</v>
      </c>
      <c r="B28896" t="s">
        <v>21563</v>
      </c>
    </row>
    <row r="28897" spans="1:2" x14ac:dyDescent="0.25">
      <c r="A28897">
        <v>92254</v>
      </c>
      <c r="B28897" t="s">
        <v>21564</v>
      </c>
    </row>
    <row r="28898" spans="1:2" x14ac:dyDescent="0.25">
      <c r="A28898">
        <v>92256</v>
      </c>
      <c r="B28898" t="s">
        <v>21564</v>
      </c>
    </row>
    <row r="28899" spans="1:2" x14ac:dyDescent="0.25">
      <c r="A28899">
        <v>92257</v>
      </c>
      <c r="B28899" t="s">
        <v>4520</v>
      </c>
    </row>
    <row r="28900" spans="1:2" x14ac:dyDescent="0.25">
      <c r="A28900">
        <v>92259</v>
      </c>
      <c r="B28900" t="s">
        <v>4520</v>
      </c>
    </row>
    <row r="28901" spans="1:2" x14ac:dyDescent="0.25">
      <c r="A28901">
        <v>92260</v>
      </c>
      <c r="B28901" t="s">
        <v>21565</v>
      </c>
    </row>
    <row r="28902" spans="1:2" x14ac:dyDescent="0.25">
      <c r="A28902">
        <v>92262</v>
      </c>
      <c r="B28902" t="s">
        <v>21566</v>
      </c>
    </row>
    <row r="28903" spans="1:2" x14ac:dyDescent="0.25">
      <c r="A28903">
        <v>92263</v>
      </c>
      <c r="B28903" t="s">
        <v>21567</v>
      </c>
    </row>
    <row r="28904" spans="1:2" x14ac:dyDescent="0.25">
      <c r="A28904">
        <v>92265</v>
      </c>
      <c r="B28904" t="s">
        <v>21568</v>
      </c>
    </row>
    <row r="28905" spans="1:2" x14ac:dyDescent="0.25">
      <c r="A28905">
        <v>92266</v>
      </c>
      <c r="B28905" t="s">
        <v>19244</v>
      </c>
    </row>
    <row r="28906" spans="1:2" x14ac:dyDescent="0.25">
      <c r="A28906">
        <v>92268</v>
      </c>
      <c r="B28906" t="s">
        <v>21569</v>
      </c>
    </row>
    <row r="28907" spans="1:2" x14ac:dyDescent="0.25">
      <c r="A28907">
        <v>92269</v>
      </c>
      <c r="B28907" t="s">
        <v>1347</v>
      </c>
    </row>
    <row r="28908" spans="1:2" x14ac:dyDescent="0.25">
      <c r="A28908">
        <v>92271</v>
      </c>
      <c r="B28908" t="s">
        <v>1362</v>
      </c>
    </row>
    <row r="28909" spans="1:2" x14ac:dyDescent="0.25">
      <c r="A28909">
        <v>92272</v>
      </c>
      <c r="B28909" t="s">
        <v>9443</v>
      </c>
    </row>
    <row r="28910" spans="1:2" x14ac:dyDescent="0.25">
      <c r="A28910">
        <v>92274</v>
      </c>
      <c r="B28910" t="s">
        <v>21570</v>
      </c>
    </row>
    <row r="28911" spans="1:2" x14ac:dyDescent="0.25">
      <c r="A28911">
        <v>92275</v>
      </c>
      <c r="B28911" t="s">
        <v>3139</v>
      </c>
    </row>
    <row r="28912" spans="1:2" x14ac:dyDescent="0.25">
      <c r="A28912">
        <v>92277</v>
      </c>
      <c r="B28912" t="s">
        <v>21571</v>
      </c>
    </row>
    <row r="28913" spans="1:2" x14ac:dyDescent="0.25">
      <c r="A28913">
        <v>92278</v>
      </c>
      <c r="B28913" t="s">
        <v>21572</v>
      </c>
    </row>
    <row r="28914" spans="1:2" x14ac:dyDescent="0.25">
      <c r="A28914">
        <v>92280</v>
      </c>
      <c r="B28914" t="s">
        <v>21183</v>
      </c>
    </row>
    <row r="28915" spans="1:2" x14ac:dyDescent="0.25">
      <c r="A28915">
        <v>92281</v>
      </c>
      <c r="B28915" t="s">
        <v>3233</v>
      </c>
    </row>
    <row r="28916" spans="1:2" x14ac:dyDescent="0.25">
      <c r="A28916">
        <v>92283</v>
      </c>
      <c r="B28916" t="s">
        <v>7663</v>
      </c>
    </row>
    <row r="28917" spans="1:2" x14ac:dyDescent="0.25">
      <c r="A28917">
        <v>92284</v>
      </c>
      <c r="B28917" t="s">
        <v>21573</v>
      </c>
    </row>
    <row r="28918" spans="1:2" x14ac:dyDescent="0.25">
      <c r="A28918">
        <v>92286</v>
      </c>
      <c r="B28918" t="s">
        <v>661</v>
      </c>
    </row>
    <row r="28919" spans="1:2" x14ac:dyDescent="0.25">
      <c r="A28919">
        <v>92287</v>
      </c>
      <c r="B28919" t="s">
        <v>1935</v>
      </c>
    </row>
    <row r="28920" spans="1:2" x14ac:dyDescent="0.25">
      <c r="A28920">
        <v>92289</v>
      </c>
      <c r="B28920" t="s">
        <v>21574</v>
      </c>
    </row>
    <row r="28921" spans="1:2" x14ac:dyDescent="0.25">
      <c r="A28921">
        <v>92318</v>
      </c>
      <c r="B28921" t="s">
        <v>21575</v>
      </c>
    </row>
    <row r="28922" spans="1:2" x14ac:dyDescent="0.25">
      <c r="A28922">
        <v>92331</v>
      </c>
      <c r="B28922" t="s">
        <v>21576</v>
      </c>
    </row>
    <row r="28923" spans="1:2" x14ac:dyDescent="0.25">
      <c r="A28923">
        <v>92331</v>
      </c>
      <c r="B28923" t="s">
        <v>1782</v>
      </c>
    </row>
    <row r="28924" spans="1:2" x14ac:dyDescent="0.25">
      <c r="A28924">
        <v>92332</v>
      </c>
      <c r="B28924" t="s">
        <v>1183</v>
      </c>
    </row>
    <row r="28925" spans="1:2" x14ac:dyDescent="0.25">
      <c r="A28925">
        <v>92334</v>
      </c>
      <c r="B28925" t="s">
        <v>1183</v>
      </c>
    </row>
    <row r="28926" spans="1:2" x14ac:dyDescent="0.25">
      <c r="A28926">
        <v>92339</v>
      </c>
      <c r="B28926" t="s">
        <v>21577</v>
      </c>
    </row>
    <row r="28927" spans="1:2" x14ac:dyDescent="0.25">
      <c r="A28927">
        <v>92340</v>
      </c>
      <c r="B28927" t="s">
        <v>21578</v>
      </c>
    </row>
    <row r="28928" spans="1:2" x14ac:dyDescent="0.25">
      <c r="A28928">
        <v>92342</v>
      </c>
      <c r="B28928" t="s">
        <v>21578</v>
      </c>
    </row>
    <row r="28929" spans="1:2" x14ac:dyDescent="0.25">
      <c r="A28929">
        <v>92342</v>
      </c>
      <c r="B28929" t="s">
        <v>21579</v>
      </c>
    </row>
    <row r="28930" spans="1:2" x14ac:dyDescent="0.25">
      <c r="A28930">
        <v>92343</v>
      </c>
      <c r="B28930" t="s">
        <v>21580</v>
      </c>
    </row>
    <row r="28931" spans="1:2" x14ac:dyDescent="0.25">
      <c r="A28931">
        <v>92345</v>
      </c>
      <c r="B28931" t="s">
        <v>21580</v>
      </c>
    </row>
    <row r="28932" spans="1:2" x14ac:dyDescent="0.25">
      <c r="A28932">
        <v>92345</v>
      </c>
      <c r="B28932" t="s">
        <v>21581</v>
      </c>
    </row>
    <row r="28933" spans="1:2" x14ac:dyDescent="0.25">
      <c r="A28933">
        <v>92345</v>
      </c>
      <c r="B28933" t="s">
        <v>21582</v>
      </c>
    </row>
    <row r="28934" spans="1:2" x14ac:dyDescent="0.25">
      <c r="A28934">
        <v>92346</v>
      </c>
      <c r="B28934" t="s">
        <v>988</v>
      </c>
    </row>
    <row r="28935" spans="1:2" x14ac:dyDescent="0.25">
      <c r="A28935">
        <v>92348</v>
      </c>
      <c r="B28935" t="s">
        <v>988</v>
      </c>
    </row>
    <row r="28936" spans="1:2" x14ac:dyDescent="0.25">
      <c r="A28936">
        <v>92348</v>
      </c>
      <c r="B28936" t="s">
        <v>21583</v>
      </c>
    </row>
    <row r="28937" spans="1:2" x14ac:dyDescent="0.25">
      <c r="A28937">
        <v>92353</v>
      </c>
      <c r="B28937" t="s">
        <v>21584</v>
      </c>
    </row>
    <row r="28938" spans="1:2" x14ac:dyDescent="0.25">
      <c r="A28938">
        <v>92354</v>
      </c>
      <c r="B28938" t="s">
        <v>21585</v>
      </c>
    </row>
    <row r="28939" spans="1:2" x14ac:dyDescent="0.25">
      <c r="A28939">
        <v>92355</v>
      </c>
      <c r="B28939" t="s">
        <v>21585</v>
      </c>
    </row>
    <row r="28940" spans="1:2" x14ac:dyDescent="0.25">
      <c r="A28940">
        <v>92356</v>
      </c>
      <c r="B28940" t="s">
        <v>21586</v>
      </c>
    </row>
    <row r="28941" spans="1:2" x14ac:dyDescent="0.25">
      <c r="A28941">
        <v>92358</v>
      </c>
      <c r="B28941" t="s">
        <v>21586</v>
      </c>
    </row>
    <row r="28942" spans="1:2" x14ac:dyDescent="0.25">
      <c r="A28942">
        <v>92359</v>
      </c>
      <c r="B28942" t="s">
        <v>1688</v>
      </c>
    </row>
    <row r="28943" spans="1:2" x14ac:dyDescent="0.25">
      <c r="A28943">
        <v>92360</v>
      </c>
      <c r="B28943" t="s">
        <v>1688</v>
      </c>
    </row>
    <row r="28944" spans="1:2" x14ac:dyDescent="0.25">
      <c r="A28944">
        <v>92361</v>
      </c>
      <c r="B28944" t="s">
        <v>21587</v>
      </c>
    </row>
    <row r="28945" spans="1:2" x14ac:dyDescent="0.25">
      <c r="A28945">
        <v>92363</v>
      </c>
      <c r="B28945" t="s">
        <v>945</v>
      </c>
    </row>
    <row r="28946" spans="1:2" x14ac:dyDescent="0.25">
      <c r="A28946">
        <v>92364</v>
      </c>
      <c r="B28946" t="s">
        <v>21077</v>
      </c>
    </row>
    <row r="28947" spans="1:2" x14ac:dyDescent="0.25">
      <c r="A28947">
        <v>92366</v>
      </c>
      <c r="B28947" t="s">
        <v>20556</v>
      </c>
    </row>
    <row r="28948" spans="1:2" x14ac:dyDescent="0.25">
      <c r="A28948">
        <v>92367</v>
      </c>
      <c r="B28948" t="s">
        <v>21588</v>
      </c>
    </row>
    <row r="28949" spans="1:2" x14ac:dyDescent="0.25">
      <c r="A28949">
        <v>92369</v>
      </c>
      <c r="B28949" t="s">
        <v>21589</v>
      </c>
    </row>
    <row r="28950" spans="1:2" x14ac:dyDescent="0.25">
      <c r="A28950">
        <v>92421</v>
      </c>
      <c r="B28950" t="s">
        <v>1957</v>
      </c>
    </row>
    <row r="28951" spans="1:2" x14ac:dyDescent="0.25">
      <c r="A28951">
        <v>92431</v>
      </c>
      <c r="B28951" t="s">
        <v>1711</v>
      </c>
    </row>
    <row r="28952" spans="1:2" x14ac:dyDescent="0.25">
      <c r="A28952">
        <v>92436</v>
      </c>
      <c r="B28952" t="s">
        <v>1228</v>
      </c>
    </row>
    <row r="28953" spans="1:2" x14ac:dyDescent="0.25">
      <c r="A28953">
        <v>92437</v>
      </c>
      <c r="B28953" t="s">
        <v>21590</v>
      </c>
    </row>
    <row r="28954" spans="1:2" x14ac:dyDescent="0.25">
      <c r="A28954">
        <v>92439</v>
      </c>
      <c r="B28954" t="s">
        <v>21590</v>
      </c>
    </row>
    <row r="28955" spans="1:2" x14ac:dyDescent="0.25">
      <c r="A28955">
        <v>92440</v>
      </c>
      <c r="B28955" t="s">
        <v>2073</v>
      </c>
    </row>
    <row r="28956" spans="1:2" x14ac:dyDescent="0.25">
      <c r="A28956">
        <v>92442</v>
      </c>
      <c r="B28956" t="s">
        <v>2073</v>
      </c>
    </row>
    <row r="28957" spans="1:2" x14ac:dyDescent="0.25">
      <c r="A28957">
        <v>92443</v>
      </c>
      <c r="B28957" t="s">
        <v>1903</v>
      </c>
    </row>
    <row r="28958" spans="1:2" x14ac:dyDescent="0.25">
      <c r="A28958">
        <v>92444</v>
      </c>
      <c r="B28958" t="s">
        <v>1903</v>
      </c>
    </row>
    <row r="28959" spans="1:2" x14ac:dyDescent="0.25">
      <c r="A28959">
        <v>92445</v>
      </c>
      <c r="B28959" t="s">
        <v>21591</v>
      </c>
    </row>
    <row r="28960" spans="1:2" x14ac:dyDescent="0.25">
      <c r="A28960">
        <v>92447</v>
      </c>
      <c r="B28960" t="s">
        <v>1962</v>
      </c>
    </row>
    <row r="28961" spans="1:2" x14ac:dyDescent="0.25">
      <c r="A28961">
        <v>92449</v>
      </c>
      <c r="B28961" t="s">
        <v>1989</v>
      </c>
    </row>
    <row r="28962" spans="1:2" x14ac:dyDescent="0.25">
      <c r="A28962">
        <v>92507</v>
      </c>
      <c r="B28962" t="s">
        <v>21592</v>
      </c>
    </row>
    <row r="28963" spans="1:2" x14ac:dyDescent="0.25">
      <c r="A28963">
        <v>92521</v>
      </c>
      <c r="B28963" t="s">
        <v>1961</v>
      </c>
    </row>
    <row r="28964" spans="1:2" x14ac:dyDescent="0.25">
      <c r="A28964">
        <v>92526</v>
      </c>
      <c r="B28964" t="s">
        <v>1760</v>
      </c>
    </row>
    <row r="28965" spans="1:2" x14ac:dyDescent="0.25">
      <c r="A28965">
        <v>92530</v>
      </c>
      <c r="B28965" t="s">
        <v>2109</v>
      </c>
    </row>
    <row r="28966" spans="1:2" x14ac:dyDescent="0.25">
      <c r="A28966">
        <v>92533</v>
      </c>
      <c r="B28966" t="s">
        <v>2109</v>
      </c>
    </row>
    <row r="28967" spans="1:2" x14ac:dyDescent="0.25">
      <c r="A28967">
        <v>92534</v>
      </c>
      <c r="B28967" t="s">
        <v>21593</v>
      </c>
    </row>
    <row r="28968" spans="1:2" x14ac:dyDescent="0.25">
      <c r="A28968">
        <v>92536</v>
      </c>
      <c r="B28968" t="s">
        <v>21593</v>
      </c>
    </row>
    <row r="28969" spans="1:2" x14ac:dyDescent="0.25">
      <c r="A28969">
        <v>92537</v>
      </c>
      <c r="B28969" t="s">
        <v>1947</v>
      </c>
    </row>
    <row r="28970" spans="1:2" x14ac:dyDescent="0.25">
      <c r="A28970">
        <v>92539</v>
      </c>
      <c r="B28970" t="s">
        <v>1947</v>
      </c>
    </row>
    <row r="28971" spans="1:2" x14ac:dyDescent="0.25">
      <c r="A28971">
        <v>92540</v>
      </c>
      <c r="B28971" t="s">
        <v>3295</v>
      </c>
    </row>
    <row r="28972" spans="1:2" x14ac:dyDescent="0.25">
      <c r="A28972">
        <v>92542</v>
      </c>
      <c r="B28972" t="s">
        <v>21594</v>
      </c>
    </row>
    <row r="28973" spans="1:2" x14ac:dyDescent="0.25">
      <c r="A28973">
        <v>92543</v>
      </c>
      <c r="B28973" t="s">
        <v>21595</v>
      </c>
    </row>
    <row r="28974" spans="1:2" x14ac:dyDescent="0.25">
      <c r="A28974">
        <v>92545</v>
      </c>
      <c r="B28974" t="s">
        <v>21596</v>
      </c>
    </row>
    <row r="28975" spans="1:2" x14ac:dyDescent="0.25">
      <c r="A28975">
        <v>92546</v>
      </c>
      <c r="B28975" t="s">
        <v>21597</v>
      </c>
    </row>
    <row r="28976" spans="1:2" x14ac:dyDescent="0.25">
      <c r="A28976">
        <v>92548</v>
      </c>
      <c r="B28976" t="s">
        <v>1959</v>
      </c>
    </row>
    <row r="28977" spans="1:2" x14ac:dyDescent="0.25">
      <c r="A28977">
        <v>92549</v>
      </c>
      <c r="B28977" t="s">
        <v>21598</v>
      </c>
    </row>
    <row r="28978" spans="1:2" x14ac:dyDescent="0.25">
      <c r="A28978">
        <v>92551</v>
      </c>
      <c r="B28978" t="s">
        <v>21599</v>
      </c>
    </row>
    <row r="28979" spans="1:2" x14ac:dyDescent="0.25">
      <c r="A28979">
        <v>92552</v>
      </c>
      <c r="B28979" t="s">
        <v>21600</v>
      </c>
    </row>
    <row r="28980" spans="1:2" x14ac:dyDescent="0.25">
      <c r="A28980">
        <v>92554</v>
      </c>
      <c r="B28980" t="s">
        <v>21601</v>
      </c>
    </row>
    <row r="28981" spans="1:2" x14ac:dyDescent="0.25">
      <c r="A28981">
        <v>92555</v>
      </c>
      <c r="B28981" t="s">
        <v>21602</v>
      </c>
    </row>
    <row r="28982" spans="1:2" x14ac:dyDescent="0.25">
      <c r="A28982">
        <v>92557</v>
      </c>
      <c r="B28982" t="s">
        <v>21603</v>
      </c>
    </row>
    <row r="28983" spans="1:2" x14ac:dyDescent="0.25">
      <c r="A28983">
        <v>92559</v>
      </c>
      <c r="B28983" t="s">
        <v>21604</v>
      </c>
    </row>
    <row r="28984" spans="1:2" x14ac:dyDescent="0.25">
      <c r="A28984">
        <v>92622</v>
      </c>
      <c r="B28984" t="s">
        <v>2100</v>
      </c>
    </row>
    <row r="28985" spans="1:2" x14ac:dyDescent="0.25">
      <c r="A28985">
        <v>92637</v>
      </c>
      <c r="B28985" t="s">
        <v>21605</v>
      </c>
    </row>
    <row r="28986" spans="1:2" x14ac:dyDescent="0.25">
      <c r="A28986">
        <v>92637</v>
      </c>
      <c r="B28986" t="s">
        <v>2100</v>
      </c>
    </row>
    <row r="28987" spans="1:2" x14ac:dyDescent="0.25">
      <c r="A28987">
        <v>92648</v>
      </c>
      <c r="B28987" t="s">
        <v>21606</v>
      </c>
    </row>
    <row r="28988" spans="1:2" x14ac:dyDescent="0.25">
      <c r="A28988">
        <v>92655</v>
      </c>
      <c r="B28988" t="s">
        <v>1419</v>
      </c>
    </row>
    <row r="28989" spans="1:2" x14ac:dyDescent="0.25">
      <c r="A28989">
        <v>92660</v>
      </c>
      <c r="B28989" t="s">
        <v>2553</v>
      </c>
    </row>
    <row r="28990" spans="1:2" x14ac:dyDescent="0.25">
      <c r="A28990">
        <v>92665</v>
      </c>
      <c r="B28990" t="s">
        <v>250</v>
      </c>
    </row>
    <row r="28991" spans="1:2" x14ac:dyDescent="0.25">
      <c r="A28991">
        <v>92665</v>
      </c>
      <c r="B28991" t="s">
        <v>21607</v>
      </c>
    </row>
    <row r="28992" spans="1:2" x14ac:dyDescent="0.25">
      <c r="A28992">
        <v>92670</v>
      </c>
      <c r="B28992" t="s">
        <v>21608</v>
      </c>
    </row>
    <row r="28993" spans="1:2" x14ac:dyDescent="0.25">
      <c r="A28993">
        <v>92676</v>
      </c>
      <c r="B28993" t="s">
        <v>1328</v>
      </c>
    </row>
    <row r="28994" spans="1:2" x14ac:dyDescent="0.25">
      <c r="A28994">
        <v>92676</v>
      </c>
      <c r="B28994" t="s">
        <v>21609</v>
      </c>
    </row>
    <row r="28995" spans="1:2" x14ac:dyDescent="0.25">
      <c r="A28995">
        <v>92681</v>
      </c>
      <c r="B28995" t="s">
        <v>1318</v>
      </c>
    </row>
    <row r="28996" spans="1:2" x14ac:dyDescent="0.25">
      <c r="A28996">
        <v>92681</v>
      </c>
      <c r="B28996" t="s">
        <v>21610</v>
      </c>
    </row>
    <row r="28997" spans="1:2" x14ac:dyDescent="0.25">
      <c r="A28997">
        <v>92681</v>
      </c>
      <c r="B28997" t="s">
        <v>21611</v>
      </c>
    </row>
    <row r="28998" spans="1:2" x14ac:dyDescent="0.25">
      <c r="A28998">
        <v>92685</v>
      </c>
      <c r="B28998" t="s">
        <v>1353</v>
      </c>
    </row>
    <row r="28999" spans="1:2" x14ac:dyDescent="0.25">
      <c r="A28999">
        <v>92690</v>
      </c>
      <c r="B28999" t="s">
        <v>3156</v>
      </c>
    </row>
    <row r="29000" spans="1:2" x14ac:dyDescent="0.25">
      <c r="A29000">
        <v>92690</v>
      </c>
      <c r="B29000" t="s">
        <v>1837</v>
      </c>
    </row>
    <row r="29001" spans="1:2" x14ac:dyDescent="0.25">
      <c r="A29001">
        <v>92691</v>
      </c>
      <c r="B29001" t="s">
        <v>21612</v>
      </c>
    </row>
    <row r="29002" spans="1:2" x14ac:dyDescent="0.25">
      <c r="A29002">
        <v>92693</v>
      </c>
      <c r="B29002" t="s">
        <v>21612</v>
      </c>
    </row>
    <row r="29003" spans="1:2" x14ac:dyDescent="0.25">
      <c r="A29003">
        <v>92694</v>
      </c>
      <c r="B29003" t="s">
        <v>21613</v>
      </c>
    </row>
    <row r="29004" spans="1:2" x14ac:dyDescent="0.25">
      <c r="A29004">
        <v>92696</v>
      </c>
      <c r="B29004" t="s">
        <v>21614</v>
      </c>
    </row>
    <row r="29005" spans="1:2" x14ac:dyDescent="0.25">
      <c r="A29005">
        <v>92697</v>
      </c>
      <c r="B29005" t="s">
        <v>21615</v>
      </c>
    </row>
    <row r="29006" spans="1:2" x14ac:dyDescent="0.25">
      <c r="A29006">
        <v>92699</v>
      </c>
      <c r="B29006" t="s">
        <v>21616</v>
      </c>
    </row>
    <row r="29007" spans="1:2" x14ac:dyDescent="0.25">
      <c r="A29007">
        <v>92700</v>
      </c>
      <c r="B29007" t="s">
        <v>21236</v>
      </c>
    </row>
    <row r="29008" spans="1:2" x14ac:dyDescent="0.25">
      <c r="A29008">
        <v>92702</v>
      </c>
      <c r="B29008" t="s">
        <v>19963</v>
      </c>
    </row>
    <row r="29009" spans="1:2" x14ac:dyDescent="0.25">
      <c r="A29009">
        <v>92703</v>
      </c>
      <c r="B29009" t="s">
        <v>21617</v>
      </c>
    </row>
    <row r="29010" spans="1:2" x14ac:dyDescent="0.25">
      <c r="A29010">
        <v>92705</v>
      </c>
      <c r="B29010" t="s">
        <v>21618</v>
      </c>
    </row>
    <row r="29011" spans="1:2" x14ac:dyDescent="0.25">
      <c r="A29011">
        <v>92706</v>
      </c>
      <c r="B29011" t="s">
        <v>1629</v>
      </c>
    </row>
    <row r="29012" spans="1:2" x14ac:dyDescent="0.25">
      <c r="A29012">
        <v>92708</v>
      </c>
      <c r="B29012" t="s">
        <v>1639</v>
      </c>
    </row>
    <row r="29013" spans="1:2" x14ac:dyDescent="0.25">
      <c r="A29013">
        <v>92709</v>
      </c>
      <c r="B29013" t="s">
        <v>21619</v>
      </c>
    </row>
    <row r="29014" spans="1:2" x14ac:dyDescent="0.25">
      <c r="A29014">
        <v>92711</v>
      </c>
      <c r="B29014" t="s">
        <v>21620</v>
      </c>
    </row>
    <row r="29015" spans="1:2" x14ac:dyDescent="0.25">
      <c r="A29015">
        <v>92712</v>
      </c>
      <c r="B29015" t="s">
        <v>1814</v>
      </c>
    </row>
    <row r="29016" spans="1:2" x14ac:dyDescent="0.25">
      <c r="A29016">
        <v>92714</v>
      </c>
      <c r="B29016" t="s">
        <v>1821</v>
      </c>
    </row>
    <row r="29017" spans="1:2" x14ac:dyDescent="0.25">
      <c r="A29017">
        <v>92715</v>
      </c>
      <c r="B29017" t="s">
        <v>21621</v>
      </c>
    </row>
    <row r="29018" spans="1:2" x14ac:dyDescent="0.25">
      <c r="A29018">
        <v>92717</v>
      </c>
      <c r="B29018" t="s">
        <v>1873</v>
      </c>
    </row>
    <row r="29019" spans="1:2" x14ac:dyDescent="0.25">
      <c r="A29019">
        <v>92718</v>
      </c>
      <c r="B29019" t="s">
        <v>1929</v>
      </c>
    </row>
    <row r="29020" spans="1:2" x14ac:dyDescent="0.25">
      <c r="A29020">
        <v>92720</v>
      </c>
      <c r="B29020" t="s">
        <v>21622</v>
      </c>
    </row>
    <row r="29021" spans="1:2" x14ac:dyDescent="0.25">
      <c r="A29021">
        <v>92721</v>
      </c>
      <c r="B29021" t="s">
        <v>1996</v>
      </c>
    </row>
    <row r="29022" spans="1:2" x14ac:dyDescent="0.25">
      <c r="A29022">
        <v>92723</v>
      </c>
      <c r="B29022" t="s">
        <v>21623</v>
      </c>
    </row>
    <row r="29023" spans="1:2" x14ac:dyDescent="0.25">
      <c r="A29023">
        <v>92723</v>
      </c>
      <c r="B29023" t="s">
        <v>2011</v>
      </c>
    </row>
    <row r="29024" spans="1:2" x14ac:dyDescent="0.25">
      <c r="A29024">
        <v>92724</v>
      </c>
      <c r="B29024" t="s">
        <v>16083</v>
      </c>
    </row>
    <row r="29025" spans="1:2" x14ac:dyDescent="0.25">
      <c r="A29025">
        <v>92726</v>
      </c>
      <c r="B29025" t="s">
        <v>21624</v>
      </c>
    </row>
    <row r="29026" spans="1:2" x14ac:dyDescent="0.25">
      <c r="A29026">
        <v>92727</v>
      </c>
      <c r="B29026" t="s">
        <v>21625</v>
      </c>
    </row>
    <row r="29027" spans="1:2" x14ac:dyDescent="0.25">
      <c r="A29027">
        <v>92729</v>
      </c>
      <c r="B29027" t="s">
        <v>2101</v>
      </c>
    </row>
    <row r="29028" spans="1:2" x14ac:dyDescent="0.25">
      <c r="A29028">
        <v>93047</v>
      </c>
      <c r="B29028" t="s">
        <v>2408</v>
      </c>
    </row>
    <row r="29029" spans="1:2" x14ac:dyDescent="0.25">
      <c r="A29029">
        <v>93049</v>
      </c>
      <c r="B29029" t="s">
        <v>2408</v>
      </c>
    </row>
    <row r="29030" spans="1:2" x14ac:dyDescent="0.25">
      <c r="A29030">
        <v>93051</v>
      </c>
      <c r="B29030" t="s">
        <v>2408</v>
      </c>
    </row>
    <row r="29031" spans="1:2" x14ac:dyDescent="0.25">
      <c r="A29031">
        <v>93053</v>
      </c>
      <c r="B29031" t="s">
        <v>2408</v>
      </c>
    </row>
    <row r="29032" spans="1:2" x14ac:dyDescent="0.25">
      <c r="A29032">
        <v>93055</v>
      </c>
      <c r="B29032" t="s">
        <v>2408</v>
      </c>
    </row>
    <row r="29033" spans="1:2" x14ac:dyDescent="0.25">
      <c r="A29033">
        <v>93057</v>
      </c>
      <c r="B29033" t="s">
        <v>2408</v>
      </c>
    </row>
    <row r="29034" spans="1:2" x14ac:dyDescent="0.25">
      <c r="A29034">
        <v>93059</v>
      </c>
      <c r="B29034" t="s">
        <v>2408</v>
      </c>
    </row>
    <row r="29035" spans="1:2" x14ac:dyDescent="0.25">
      <c r="A29035">
        <v>93073</v>
      </c>
      <c r="B29035" t="s">
        <v>2554</v>
      </c>
    </row>
    <row r="29036" spans="1:2" x14ac:dyDescent="0.25">
      <c r="A29036">
        <v>93077</v>
      </c>
      <c r="B29036" t="s">
        <v>3213</v>
      </c>
    </row>
    <row r="29037" spans="1:2" x14ac:dyDescent="0.25">
      <c r="A29037">
        <v>93078</v>
      </c>
      <c r="B29037" t="s">
        <v>21626</v>
      </c>
    </row>
    <row r="29038" spans="1:2" x14ac:dyDescent="0.25">
      <c r="A29038">
        <v>93080</v>
      </c>
      <c r="B29038" t="s">
        <v>21626</v>
      </c>
    </row>
    <row r="29039" spans="1:2" x14ac:dyDescent="0.25">
      <c r="A29039">
        <v>93081</v>
      </c>
      <c r="B29039" t="s">
        <v>2562</v>
      </c>
    </row>
    <row r="29040" spans="1:2" x14ac:dyDescent="0.25">
      <c r="A29040">
        <v>93083</v>
      </c>
      <c r="B29040" t="s">
        <v>2562</v>
      </c>
    </row>
    <row r="29041" spans="1:2" x14ac:dyDescent="0.25">
      <c r="A29041">
        <v>93084</v>
      </c>
      <c r="B29041" t="s">
        <v>2143</v>
      </c>
    </row>
    <row r="29042" spans="1:2" x14ac:dyDescent="0.25">
      <c r="A29042">
        <v>93086</v>
      </c>
      <c r="B29042" t="s">
        <v>2143</v>
      </c>
    </row>
    <row r="29043" spans="1:2" x14ac:dyDescent="0.25">
      <c r="A29043">
        <v>93087</v>
      </c>
      <c r="B29043" t="s">
        <v>1101</v>
      </c>
    </row>
    <row r="29044" spans="1:2" x14ac:dyDescent="0.25">
      <c r="A29044">
        <v>93089</v>
      </c>
      <c r="B29044" t="s">
        <v>2448</v>
      </c>
    </row>
    <row r="29045" spans="1:2" x14ac:dyDescent="0.25">
      <c r="A29045">
        <v>93090</v>
      </c>
      <c r="B29045" t="s">
        <v>1146</v>
      </c>
    </row>
    <row r="29046" spans="1:2" x14ac:dyDescent="0.25">
      <c r="A29046">
        <v>93092</v>
      </c>
      <c r="B29046" t="s">
        <v>1170</v>
      </c>
    </row>
    <row r="29047" spans="1:2" x14ac:dyDescent="0.25">
      <c r="A29047">
        <v>93093</v>
      </c>
      <c r="B29047" t="s">
        <v>2464</v>
      </c>
    </row>
    <row r="29048" spans="1:2" x14ac:dyDescent="0.25">
      <c r="A29048">
        <v>93095</v>
      </c>
      <c r="B29048" t="s">
        <v>21627</v>
      </c>
    </row>
    <row r="29049" spans="1:2" x14ac:dyDescent="0.25">
      <c r="A29049">
        <v>93096</v>
      </c>
      <c r="B29049" t="s">
        <v>21628</v>
      </c>
    </row>
    <row r="29050" spans="1:2" x14ac:dyDescent="0.25">
      <c r="A29050">
        <v>93098</v>
      </c>
      <c r="B29050" t="s">
        <v>1672</v>
      </c>
    </row>
    <row r="29051" spans="1:2" x14ac:dyDescent="0.25">
      <c r="A29051">
        <v>93099</v>
      </c>
      <c r="B29051" t="s">
        <v>1686</v>
      </c>
    </row>
    <row r="29052" spans="1:2" x14ac:dyDescent="0.25">
      <c r="A29052">
        <v>93101</v>
      </c>
      <c r="B29052" t="s">
        <v>2570</v>
      </c>
    </row>
    <row r="29053" spans="1:2" x14ac:dyDescent="0.25">
      <c r="A29053">
        <v>93102</v>
      </c>
      <c r="B29053" t="s">
        <v>1806</v>
      </c>
    </row>
    <row r="29054" spans="1:2" x14ac:dyDescent="0.25">
      <c r="A29054">
        <v>93104</v>
      </c>
      <c r="B29054" t="s">
        <v>1879</v>
      </c>
    </row>
    <row r="29055" spans="1:2" x14ac:dyDescent="0.25">
      <c r="A29055">
        <v>93104</v>
      </c>
      <c r="B29055" t="s">
        <v>2004</v>
      </c>
    </row>
    <row r="29056" spans="1:2" x14ac:dyDescent="0.25">
      <c r="A29056">
        <v>93105</v>
      </c>
      <c r="B29056" t="s">
        <v>2014</v>
      </c>
    </row>
    <row r="29057" spans="1:2" x14ac:dyDescent="0.25">
      <c r="A29057">
        <v>93107</v>
      </c>
      <c r="B29057" t="s">
        <v>2601</v>
      </c>
    </row>
    <row r="29058" spans="1:2" x14ac:dyDescent="0.25">
      <c r="A29058">
        <v>93109</v>
      </c>
      <c r="B29058" t="s">
        <v>2624</v>
      </c>
    </row>
    <row r="29059" spans="1:2" x14ac:dyDescent="0.25">
      <c r="A29059">
        <v>93128</v>
      </c>
      <c r="B29059" t="s">
        <v>2577</v>
      </c>
    </row>
    <row r="29060" spans="1:2" x14ac:dyDescent="0.25">
      <c r="A29060">
        <v>93133</v>
      </c>
      <c r="B29060" t="s">
        <v>21629</v>
      </c>
    </row>
    <row r="29061" spans="1:2" x14ac:dyDescent="0.25">
      <c r="A29061">
        <v>93138</v>
      </c>
      <c r="B29061" t="s">
        <v>1610</v>
      </c>
    </row>
    <row r="29062" spans="1:2" x14ac:dyDescent="0.25">
      <c r="A29062">
        <v>93139</v>
      </c>
      <c r="B29062" t="s">
        <v>1659</v>
      </c>
    </row>
    <row r="29063" spans="1:2" x14ac:dyDescent="0.25">
      <c r="A29063">
        <v>93141</v>
      </c>
      <c r="B29063" t="s">
        <v>1659</v>
      </c>
    </row>
    <row r="29064" spans="1:2" x14ac:dyDescent="0.25">
      <c r="A29064">
        <v>93142</v>
      </c>
      <c r="B29064" t="s">
        <v>1659</v>
      </c>
    </row>
    <row r="29065" spans="1:2" x14ac:dyDescent="0.25">
      <c r="A29065">
        <v>93149</v>
      </c>
      <c r="B29065" t="s">
        <v>1726</v>
      </c>
    </row>
    <row r="29066" spans="1:2" x14ac:dyDescent="0.25">
      <c r="A29066">
        <v>93149</v>
      </c>
      <c r="B29066" t="s">
        <v>21630</v>
      </c>
    </row>
    <row r="29067" spans="1:2" x14ac:dyDescent="0.25">
      <c r="A29067">
        <v>93150</v>
      </c>
      <c r="B29067" t="s">
        <v>21631</v>
      </c>
    </row>
    <row r="29068" spans="1:2" x14ac:dyDescent="0.25">
      <c r="A29068">
        <v>93152</v>
      </c>
      <c r="B29068" t="s">
        <v>21632</v>
      </c>
    </row>
    <row r="29069" spans="1:2" x14ac:dyDescent="0.25">
      <c r="A29069">
        <v>93152</v>
      </c>
      <c r="B29069" t="s">
        <v>21633</v>
      </c>
    </row>
    <row r="29070" spans="1:2" x14ac:dyDescent="0.25">
      <c r="A29070">
        <v>93152</v>
      </c>
      <c r="B29070" t="s">
        <v>21634</v>
      </c>
    </row>
    <row r="29071" spans="1:2" x14ac:dyDescent="0.25">
      <c r="A29071">
        <v>93152</v>
      </c>
      <c r="B29071" t="s">
        <v>21631</v>
      </c>
    </row>
    <row r="29072" spans="1:2" x14ac:dyDescent="0.25">
      <c r="A29072">
        <v>93152</v>
      </c>
      <c r="B29072" t="s">
        <v>21635</v>
      </c>
    </row>
    <row r="29073" spans="1:2" x14ac:dyDescent="0.25">
      <c r="A29073">
        <v>93153</v>
      </c>
      <c r="B29073" t="s">
        <v>21636</v>
      </c>
    </row>
    <row r="29074" spans="1:2" x14ac:dyDescent="0.25">
      <c r="A29074">
        <v>93155</v>
      </c>
      <c r="B29074" t="s">
        <v>21636</v>
      </c>
    </row>
    <row r="29075" spans="1:2" x14ac:dyDescent="0.25">
      <c r="A29075">
        <v>93156</v>
      </c>
      <c r="B29075" t="s">
        <v>2020</v>
      </c>
    </row>
    <row r="29076" spans="1:2" x14ac:dyDescent="0.25">
      <c r="A29076">
        <v>93158</v>
      </c>
      <c r="B29076" t="s">
        <v>2020</v>
      </c>
    </row>
    <row r="29077" spans="1:2" x14ac:dyDescent="0.25">
      <c r="A29077">
        <v>93159</v>
      </c>
      <c r="B29077" t="s">
        <v>1977</v>
      </c>
    </row>
    <row r="29078" spans="1:2" x14ac:dyDescent="0.25">
      <c r="A29078">
        <v>93161</v>
      </c>
      <c r="B29078" t="s">
        <v>21637</v>
      </c>
    </row>
    <row r="29079" spans="1:2" x14ac:dyDescent="0.25">
      <c r="A29079">
        <v>93161</v>
      </c>
      <c r="B29079" t="s">
        <v>1977</v>
      </c>
    </row>
    <row r="29080" spans="1:2" x14ac:dyDescent="0.25">
      <c r="A29080">
        <v>93162</v>
      </c>
      <c r="B29080" t="s">
        <v>1592</v>
      </c>
    </row>
    <row r="29081" spans="1:2" x14ac:dyDescent="0.25">
      <c r="A29081">
        <v>93164</v>
      </c>
      <c r="B29081" t="s">
        <v>7671</v>
      </c>
    </row>
    <row r="29082" spans="1:2" x14ac:dyDescent="0.25">
      <c r="A29082">
        <v>93164</v>
      </c>
      <c r="B29082" t="s">
        <v>1592</v>
      </c>
    </row>
    <row r="29083" spans="1:2" x14ac:dyDescent="0.25">
      <c r="A29083">
        <v>93165</v>
      </c>
      <c r="B29083" t="s">
        <v>2479</v>
      </c>
    </row>
    <row r="29084" spans="1:2" x14ac:dyDescent="0.25">
      <c r="A29084">
        <v>93167</v>
      </c>
      <c r="B29084" t="s">
        <v>2479</v>
      </c>
    </row>
    <row r="29085" spans="1:2" x14ac:dyDescent="0.25">
      <c r="A29085">
        <v>93167</v>
      </c>
      <c r="B29085" t="s">
        <v>21638</v>
      </c>
    </row>
    <row r="29086" spans="1:2" x14ac:dyDescent="0.25">
      <c r="A29086">
        <v>93168</v>
      </c>
      <c r="B29086" t="s">
        <v>1193</v>
      </c>
    </row>
    <row r="29087" spans="1:2" x14ac:dyDescent="0.25">
      <c r="A29087">
        <v>93170</v>
      </c>
      <c r="B29087" t="s">
        <v>1193</v>
      </c>
    </row>
    <row r="29088" spans="1:2" x14ac:dyDescent="0.25">
      <c r="A29088">
        <v>93171</v>
      </c>
      <c r="B29088" t="s">
        <v>2108</v>
      </c>
    </row>
    <row r="29089" spans="1:2" x14ac:dyDescent="0.25">
      <c r="A29089">
        <v>93173</v>
      </c>
      <c r="B29089" t="s">
        <v>2108</v>
      </c>
    </row>
    <row r="29090" spans="1:2" x14ac:dyDescent="0.25">
      <c r="A29090">
        <v>93174</v>
      </c>
      <c r="B29090" t="s">
        <v>21639</v>
      </c>
    </row>
    <row r="29091" spans="1:2" x14ac:dyDescent="0.25">
      <c r="A29091">
        <v>93176</v>
      </c>
      <c r="B29091" t="s">
        <v>21639</v>
      </c>
    </row>
    <row r="29092" spans="1:2" x14ac:dyDescent="0.25">
      <c r="A29092">
        <v>93177</v>
      </c>
      <c r="B29092" t="s">
        <v>21640</v>
      </c>
    </row>
    <row r="29093" spans="1:2" x14ac:dyDescent="0.25">
      <c r="A29093">
        <v>93179</v>
      </c>
      <c r="B29093" t="s">
        <v>21641</v>
      </c>
    </row>
    <row r="29094" spans="1:2" x14ac:dyDescent="0.25">
      <c r="A29094">
        <v>93180</v>
      </c>
      <c r="B29094" t="s">
        <v>1260</v>
      </c>
    </row>
    <row r="29095" spans="1:2" x14ac:dyDescent="0.25">
      <c r="A29095">
        <v>93182</v>
      </c>
      <c r="B29095" t="s">
        <v>21642</v>
      </c>
    </row>
    <row r="29096" spans="1:2" x14ac:dyDescent="0.25">
      <c r="A29096">
        <v>93183</v>
      </c>
      <c r="B29096" t="s">
        <v>467</v>
      </c>
    </row>
    <row r="29097" spans="1:2" x14ac:dyDescent="0.25">
      <c r="A29097">
        <v>93183</v>
      </c>
      <c r="B29097" t="s">
        <v>21643</v>
      </c>
    </row>
    <row r="29098" spans="1:2" x14ac:dyDescent="0.25">
      <c r="A29098">
        <v>93185</v>
      </c>
      <c r="B29098" t="s">
        <v>21644</v>
      </c>
    </row>
    <row r="29099" spans="1:2" x14ac:dyDescent="0.25">
      <c r="A29099">
        <v>93186</v>
      </c>
      <c r="B29099" t="s">
        <v>21645</v>
      </c>
    </row>
    <row r="29100" spans="1:2" x14ac:dyDescent="0.25">
      <c r="A29100">
        <v>93188</v>
      </c>
      <c r="B29100" t="s">
        <v>1812</v>
      </c>
    </row>
    <row r="29101" spans="1:2" x14ac:dyDescent="0.25">
      <c r="A29101">
        <v>93189</v>
      </c>
      <c r="B29101" t="s">
        <v>1862</v>
      </c>
    </row>
    <row r="29102" spans="1:2" x14ac:dyDescent="0.25">
      <c r="A29102">
        <v>93191</v>
      </c>
      <c r="B29102" t="s">
        <v>1872</v>
      </c>
    </row>
    <row r="29103" spans="1:2" x14ac:dyDescent="0.25">
      <c r="A29103">
        <v>93192</v>
      </c>
      <c r="B29103" t="s">
        <v>920</v>
      </c>
    </row>
    <row r="29104" spans="1:2" x14ac:dyDescent="0.25">
      <c r="A29104">
        <v>93194</v>
      </c>
      <c r="B29104" t="s">
        <v>2078</v>
      </c>
    </row>
    <row r="29105" spans="1:2" x14ac:dyDescent="0.25">
      <c r="A29105">
        <v>93195</v>
      </c>
      <c r="B29105" t="s">
        <v>21646</v>
      </c>
    </row>
    <row r="29106" spans="1:2" x14ac:dyDescent="0.25">
      <c r="A29106">
        <v>93195</v>
      </c>
      <c r="B29106" t="s">
        <v>2140</v>
      </c>
    </row>
    <row r="29107" spans="1:2" x14ac:dyDescent="0.25">
      <c r="A29107">
        <v>93197</v>
      </c>
      <c r="B29107" t="s">
        <v>2150</v>
      </c>
    </row>
    <row r="29108" spans="1:2" x14ac:dyDescent="0.25">
      <c r="A29108">
        <v>93199</v>
      </c>
      <c r="B29108" t="s">
        <v>18650</v>
      </c>
    </row>
    <row r="29109" spans="1:2" x14ac:dyDescent="0.25">
      <c r="A29109">
        <v>93309</v>
      </c>
      <c r="B29109" t="s">
        <v>2519</v>
      </c>
    </row>
    <row r="29110" spans="1:2" x14ac:dyDescent="0.25">
      <c r="A29110">
        <v>93326</v>
      </c>
      <c r="B29110" t="s">
        <v>21647</v>
      </c>
    </row>
    <row r="29111" spans="1:2" x14ac:dyDescent="0.25">
      <c r="A29111">
        <v>93333</v>
      </c>
      <c r="B29111" t="s">
        <v>2553</v>
      </c>
    </row>
    <row r="29112" spans="1:2" x14ac:dyDescent="0.25">
      <c r="A29112">
        <v>93334</v>
      </c>
      <c r="B29112" t="s">
        <v>2442</v>
      </c>
    </row>
    <row r="29113" spans="1:2" x14ac:dyDescent="0.25">
      <c r="A29113">
        <v>93336</v>
      </c>
      <c r="B29113" t="s">
        <v>2442</v>
      </c>
    </row>
    <row r="29114" spans="1:2" x14ac:dyDescent="0.25">
      <c r="A29114">
        <v>93337</v>
      </c>
      <c r="B29114" t="s">
        <v>1875</v>
      </c>
    </row>
    <row r="29115" spans="1:2" x14ac:dyDescent="0.25">
      <c r="A29115">
        <v>93339</v>
      </c>
      <c r="B29115" t="s">
        <v>1875</v>
      </c>
    </row>
    <row r="29116" spans="1:2" x14ac:dyDescent="0.25">
      <c r="A29116">
        <v>93340</v>
      </c>
      <c r="B29116" t="s">
        <v>11775</v>
      </c>
    </row>
    <row r="29117" spans="1:2" x14ac:dyDescent="0.25">
      <c r="A29117">
        <v>93342</v>
      </c>
      <c r="B29117" t="s">
        <v>11775</v>
      </c>
    </row>
    <row r="29118" spans="1:2" x14ac:dyDescent="0.25">
      <c r="A29118">
        <v>93343</v>
      </c>
      <c r="B29118" t="s">
        <v>2477</v>
      </c>
    </row>
    <row r="29119" spans="1:2" x14ac:dyDescent="0.25">
      <c r="A29119">
        <v>93345</v>
      </c>
      <c r="B29119" t="s">
        <v>442</v>
      </c>
    </row>
    <row r="29120" spans="1:2" x14ac:dyDescent="0.25">
      <c r="A29120">
        <v>93346</v>
      </c>
      <c r="B29120" t="s">
        <v>2516</v>
      </c>
    </row>
    <row r="29121" spans="1:2" x14ac:dyDescent="0.25">
      <c r="A29121">
        <v>93348</v>
      </c>
      <c r="B29121" t="s">
        <v>495</v>
      </c>
    </row>
    <row r="29122" spans="1:2" x14ac:dyDescent="0.25">
      <c r="A29122">
        <v>93349</v>
      </c>
      <c r="B29122" t="s">
        <v>2543</v>
      </c>
    </row>
    <row r="29123" spans="1:2" x14ac:dyDescent="0.25">
      <c r="A29123">
        <v>93351</v>
      </c>
      <c r="B29123" t="s">
        <v>1778</v>
      </c>
    </row>
    <row r="29124" spans="1:2" x14ac:dyDescent="0.25">
      <c r="A29124">
        <v>93352</v>
      </c>
      <c r="B29124" t="s">
        <v>2579</v>
      </c>
    </row>
    <row r="29125" spans="1:2" x14ac:dyDescent="0.25">
      <c r="A29125">
        <v>93354</v>
      </c>
      <c r="B29125" t="s">
        <v>291</v>
      </c>
    </row>
    <row r="29126" spans="1:2" x14ac:dyDescent="0.25">
      <c r="A29126">
        <v>93354</v>
      </c>
      <c r="B29126" t="s">
        <v>2596</v>
      </c>
    </row>
    <row r="29127" spans="1:2" x14ac:dyDescent="0.25">
      <c r="A29127">
        <v>93356</v>
      </c>
      <c r="B29127" t="s">
        <v>21648</v>
      </c>
    </row>
    <row r="29128" spans="1:2" x14ac:dyDescent="0.25">
      <c r="A29128">
        <v>93358</v>
      </c>
      <c r="B29128" t="s">
        <v>2602</v>
      </c>
    </row>
    <row r="29129" spans="1:2" x14ac:dyDescent="0.25">
      <c r="A29129">
        <v>93359</v>
      </c>
      <c r="B29129" t="s">
        <v>21649</v>
      </c>
    </row>
    <row r="29130" spans="1:2" x14ac:dyDescent="0.25">
      <c r="A29130">
        <v>93413</v>
      </c>
      <c r="B29130" t="s">
        <v>1248</v>
      </c>
    </row>
    <row r="29131" spans="1:2" x14ac:dyDescent="0.25">
      <c r="A29131">
        <v>93426</v>
      </c>
      <c r="B29131" t="s">
        <v>1885</v>
      </c>
    </row>
    <row r="29132" spans="1:2" x14ac:dyDescent="0.25">
      <c r="A29132">
        <v>93437</v>
      </c>
      <c r="B29132" t="s">
        <v>21650</v>
      </c>
    </row>
    <row r="29133" spans="1:2" x14ac:dyDescent="0.25">
      <c r="A29133">
        <v>93437</v>
      </c>
      <c r="B29133" t="s">
        <v>21651</v>
      </c>
    </row>
    <row r="29134" spans="1:2" x14ac:dyDescent="0.25">
      <c r="A29134">
        <v>93437</v>
      </c>
      <c r="B29134" t="s">
        <v>2487</v>
      </c>
    </row>
    <row r="29135" spans="1:2" x14ac:dyDescent="0.25">
      <c r="A29135">
        <v>93444</v>
      </c>
      <c r="B29135" t="s">
        <v>1577</v>
      </c>
    </row>
    <row r="29136" spans="1:2" x14ac:dyDescent="0.25">
      <c r="A29136">
        <v>93449</v>
      </c>
      <c r="B29136" t="s">
        <v>21652</v>
      </c>
    </row>
    <row r="29137" spans="1:2" x14ac:dyDescent="0.25">
      <c r="A29137">
        <v>93449</v>
      </c>
      <c r="B29137" t="s">
        <v>21653</v>
      </c>
    </row>
    <row r="29138" spans="1:2" x14ac:dyDescent="0.25">
      <c r="A29138">
        <v>93449</v>
      </c>
      <c r="B29138" t="s">
        <v>21052</v>
      </c>
    </row>
    <row r="29139" spans="1:2" x14ac:dyDescent="0.25">
      <c r="A29139">
        <v>93449</v>
      </c>
      <c r="B29139" t="s">
        <v>21654</v>
      </c>
    </row>
    <row r="29140" spans="1:2" x14ac:dyDescent="0.25">
      <c r="A29140">
        <v>93449</v>
      </c>
      <c r="B29140" t="s">
        <v>21655</v>
      </c>
    </row>
    <row r="29141" spans="1:2" x14ac:dyDescent="0.25">
      <c r="A29141">
        <v>93449</v>
      </c>
      <c r="B29141" t="s">
        <v>21656</v>
      </c>
    </row>
    <row r="29142" spans="1:2" x14ac:dyDescent="0.25">
      <c r="A29142">
        <v>93449</v>
      </c>
      <c r="B29142" t="s">
        <v>21657</v>
      </c>
    </row>
    <row r="29143" spans="1:2" x14ac:dyDescent="0.25">
      <c r="A29143">
        <v>93449</v>
      </c>
      <c r="B29143" t="s">
        <v>21658</v>
      </c>
    </row>
    <row r="29144" spans="1:2" x14ac:dyDescent="0.25">
      <c r="A29144">
        <v>93449</v>
      </c>
      <c r="B29144" t="s">
        <v>21659</v>
      </c>
    </row>
    <row r="29145" spans="1:2" x14ac:dyDescent="0.25">
      <c r="A29145">
        <v>93449</v>
      </c>
      <c r="B29145" t="s">
        <v>21660</v>
      </c>
    </row>
    <row r="29146" spans="1:2" x14ac:dyDescent="0.25">
      <c r="A29146">
        <v>93449</v>
      </c>
      <c r="B29146" t="s">
        <v>2082</v>
      </c>
    </row>
    <row r="29147" spans="1:2" x14ac:dyDescent="0.25">
      <c r="A29147">
        <v>93453</v>
      </c>
      <c r="B29147" t="s">
        <v>4520</v>
      </c>
    </row>
    <row r="29148" spans="1:2" x14ac:dyDescent="0.25">
      <c r="A29148">
        <v>93454</v>
      </c>
      <c r="B29148" t="s">
        <v>2032</v>
      </c>
    </row>
    <row r="29149" spans="1:2" x14ac:dyDescent="0.25">
      <c r="A29149">
        <v>93455</v>
      </c>
      <c r="B29149" t="s">
        <v>2032</v>
      </c>
    </row>
    <row r="29150" spans="1:2" x14ac:dyDescent="0.25">
      <c r="A29150">
        <v>93456</v>
      </c>
      <c r="B29150" t="s">
        <v>21661</v>
      </c>
    </row>
    <row r="29151" spans="1:2" x14ac:dyDescent="0.25">
      <c r="A29151">
        <v>93458</v>
      </c>
      <c r="B29151" t="s">
        <v>21661</v>
      </c>
    </row>
    <row r="29152" spans="1:2" x14ac:dyDescent="0.25">
      <c r="A29152">
        <v>93462</v>
      </c>
      <c r="B29152" t="s">
        <v>21662</v>
      </c>
    </row>
    <row r="29153" spans="1:2" x14ac:dyDescent="0.25">
      <c r="A29153">
        <v>93463</v>
      </c>
      <c r="B29153" t="s">
        <v>1017</v>
      </c>
    </row>
    <row r="29154" spans="1:2" x14ac:dyDescent="0.25">
      <c r="A29154">
        <v>93464</v>
      </c>
      <c r="B29154" t="s">
        <v>1017</v>
      </c>
    </row>
    <row r="29155" spans="1:2" x14ac:dyDescent="0.25">
      <c r="A29155">
        <v>93465</v>
      </c>
      <c r="B29155" t="s">
        <v>21663</v>
      </c>
    </row>
    <row r="29156" spans="1:2" x14ac:dyDescent="0.25">
      <c r="A29156">
        <v>93466</v>
      </c>
      <c r="B29156" t="s">
        <v>21663</v>
      </c>
    </row>
    <row r="29157" spans="1:2" x14ac:dyDescent="0.25">
      <c r="A29157">
        <v>93467</v>
      </c>
      <c r="B29157" t="s">
        <v>21664</v>
      </c>
    </row>
    <row r="29158" spans="1:2" x14ac:dyDescent="0.25">
      <c r="A29158">
        <v>93468</v>
      </c>
      <c r="B29158" t="s">
        <v>21664</v>
      </c>
    </row>
    <row r="29159" spans="1:2" x14ac:dyDescent="0.25">
      <c r="A29159">
        <v>93469</v>
      </c>
      <c r="B29159" t="s">
        <v>1625</v>
      </c>
    </row>
    <row r="29160" spans="1:2" x14ac:dyDescent="0.25">
      <c r="A29160">
        <v>93470</v>
      </c>
      <c r="B29160" t="s">
        <v>1625</v>
      </c>
    </row>
    <row r="29161" spans="1:2" x14ac:dyDescent="0.25">
      <c r="A29161">
        <v>93471</v>
      </c>
      <c r="B29161" t="s">
        <v>21665</v>
      </c>
    </row>
    <row r="29162" spans="1:2" x14ac:dyDescent="0.25">
      <c r="A29162">
        <v>93473</v>
      </c>
      <c r="B29162" t="s">
        <v>21666</v>
      </c>
    </row>
    <row r="29163" spans="1:2" x14ac:dyDescent="0.25">
      <c r="A29163">
        <v>93474</v>
      </c>
      <c r="B29163" t="s">
        <v>21667</v>
      </c>
    </row>
    <row r="29164" spans="1:2" x14ac:dyDescent="0.25">
      <c r="A29164">
        <v>93476</v>
      </c>
      <c r="B29164" t="s">
        <v>21668</v>
      </c>
    </row>
    <row r="29165" spans="1:2" x14ac:dyDescent="0.25">
      <c r="A29165">
        <v>93477</v>
      </c>
      <c r="B29165" t="s">
        <v>21669</v>
      </c>
    </row>
    <row r="29166" spans="1:2" x14ac:dyDescent="0.25">
      <c r="A29166">
        <v>93479</v>
      </c>
      <c r="B29166" t="s">
        <v>21670</v>
      </c>
    </row>
    <row r="29167" spans="1:2" x14ac:dyDescent="0.25">
      <c r="A29167">
        <v>93479</v>
      </c>
      <c r="B29167" t="s">
        <v>21671</v>
      </c>
    </row>
    <row r="29168" spans="1:2" x14ac:dyDescent="0.25">
      <c r="A29168">
        <v>93480</v>
      </c>
      <c r="B29168" t="s">
        <v>1496</v>
      </c>
    </row>
    <row r="29169" spans="1:2" x14ac:dyDescent="0.25">
      <c r="A29169">
        <v>93482</v>
      </c>
      <c r="B29169" t="s">
        <v>1791</v>
      </c>
    </row>
    <row r="29170" spans="1:2" x14ac:dyDescent="0.25">
      <c r="A29170">
        <v>93483</v>
      </c>
      <c r="B29170" t="s">
        <v>21672</v>
      </c>
    </row>
    <row r="29171" spans="1:2" x14ac:dyDescent="0.25">
      <c r="A29171">
        <v>93485</v>
      </c>
      <c r="B29171" t="s">
        <v>1881</v>
      </c>
    </row>
    <row r="29172" spans="1:2" x14ac:dyDescent="0.25">
      <c r="A29172">
        <v>93486</v>
      </c>
      <c r="B29172" t="s">
        <v>21673</v>
      </c>
    </row>
    <row r="29173" spans="1:2" x14ac:dyDescent="0.25">
      <c r="A29173">
        <v>93488</v>
      </c>
      <c r="B29173" t="s">
        <v>21674</v>
      </c>
    </row>
    <row r="29174" spans="1:2" x14ac:dyDescent="0.25">
      <c r="A29174">
        <v>93489</v>
      </c>
      <c r="B29174" t="s">
        <v>20104</v>
      </c>
    </row>
    <row r="29175" spans="1:2" x14ac:dyDescent="0.25">
      <c r="A29175">
        <v>93491</v>
      </c>
      <c r="B29175" t="s">
        <v>1985</v>
      </c>
    </row>
    <row r="29176" spans="1:2" x14ac:dyDescent="0.25">
      <c r="A29176">
        <v>93492</v>
      </c>
      <c r="B29176" t="s">
        <v>21675</v>
      </c>
    </row>
    <row r="29177" spans="1:2" x14ac:dyDescent="0.25">
      <c r="A29177">
        <v>93494</v>
      </c>
      <c r="B29177" t="s">
        <v>2074</v>
      </c>
    </row>
    <row r="29178" spans="1:2" x14ac:dyDescent="0.25">
      <c r="A29178">
        <v>93495</v>
      </c>
      <c r="B29178" t="s">
        <v>21603</v>
      </c>
    </row>
    <row r="29179" spans="1:2" x14ac:dyDescent="0.25">
      <c r="A29179">
        <v>93497</v>
      </c>
      <c r="B29179" t="s">
        <v>21676</v>
      </c>
    </row>
    <row r="29180" spans="1:2" x14ac:dyDescent="0.25">
      <c r="A29180">
        <v>93499</v>
      </c>
      <c r="B29180" t="s">
        <v>21677</v>
      </c>
    </row>
    <row r="29181" spans="1:2" x14ac:dyDescent="0.25">
      <c r="A29181">
        <v>94032</v>
      </c>
      <c r="B29181" t="s">
        <v>2409</v>
      </c>
    </row>
    <row r="29182" spans="1:2" x14ac:dyDescent="0.25">
      <c r="A29182">
        <v>94034</v>
      </c>
      <c r="B29182" t="s">
        <v>2409</v>
      </c>
    </row>
    <row r="29183" spans="1:2" x14ac:dyDescent="0.25">
      <c r="A29183">
        <v>94036</v>
      </c>
      <c r="B29183" t="s">
        <v>21678</v>
      </c>
    </row>
    <row r="29184" spans="1:2" x14ac:dyDescent="0.25">
      <c r="A29184">
        <v>94036</v>
      </c>
      <c r="B29184" t="s">
        <v>2409</v>
      </c>
    </row>
    <row r="29185" spans="1:2" x14ac:dyDescent="0.25">
      <c r="A29185">
        <v>94049</v>
      </c>
      <c r="B29185" t="s">
        <v>2506</v>
      </c>
    </row>
    <row r="29186" spans="1:2" x14ac:dyDescent="0.25">
      <c r="A29186">
        <v>94051</v>
      </c>
      <c r="B29186" t="s">
        <v>2506</v>
      </c>
    </row>
    <row r="29187" spans="1:2" x14ac:dyDescent="0.25">
      <c r="A29187">
        <v>94060</v>
      </c>
      <c r="B29187" t="s">
        <v>21679</v>
      </c>
    </row>
    <row r="29188" spans="1:2" x14ac:dyDescent="0.25">
      <c r="A29188">
        <v>94060</v>
      </c>
      <c r="B29188" t="s">
        <v>1824</v>
      </c>
    </row>
    <row r="29189" spans="1:2" x14ac:dyDescent="0.25">
      <c r="A29189">
        <v>94065</v>
      </c>
      <c r="B29189" t="s">
        <v>2613</v>
      </c>
    </row>
    <row r="29190" spans="1:2" x14ac:dyDescent="0.25">
      <c r="A29190">
        <v>94072</v>
      </c>
      <c r="B29190" t="s">
        <v>3213</v>
      </c>
    </row>
    <row r="29191" spans="1:2" x14ac:dyDescent="0.25">
      <c r="A29191">
        <v>94078</v>
      </c>
      <c r="B29191" t="s">
        <v>2485</v>
      </c>
    </row>
    <row r="29192" spans="1:2" x14ac:dyDescent="0.25">
      <c r="A29192">
        <v>94079</v>
      </c>
      <c r="B29192" t="s">
        <v>1379</v>
      </c>
    </row>
    <row r="29193" spans="1:2" x14ac:dyDescent="0.25">
      <c r="A29193">
        <v>94081</v>
      </c>
      <c r="B29193" t="s">
        <v>1379</v>
      </c>
    </row>
    <row r="29194" spans="1:2" x14ac:dyDescent="0.25">
      <c r="A29194">
        <v>94086</v>
      </c>
      <c r="B29194" t="s">
        <v>2497</v>
      </c>
    </row>
    <row r="29195" spans="1:2" x14ac:dyDescent="0.25">
      <c r="A29195">
        <v>94086</v>
      </c>
      <c r="B29195" t="s">
        <v>21680</v>
      </c>
    </row>
    <row r="29196" spans="1:2" x14ac:dyDescent="0.25">
      <c r="A29196">
        <v>94087</v>
      </c>
      <c r="B29196" t="s">
        <v>21681</v>
      </c>
    </row>
    <row r="29197" spans="1:2" x14ac:dyDescent="0.25">
      <c r="A29197">
        <v>94089</v>
      </c>
      <c r="B29197" t="s">
        <v>21681</v>
      </c>
    </row>
    <row r="29198" spans="1:2" x14ac:dyDescent="0.25">
      <c r="A29198">
        <v>94094</v>
      </c>
      <c r="B29198" t="s">
        <v>20748</v>
      </c>
    </row>
    <row r="29199" spans="1:2" x14ac:dyDescent="0.25">
      <c r="A29199">
        <v>94094</v>
      </c>
      <c r="B29199" t="s">
        <v>1902</v>
      </c>
    </row>
    <row r="29200" spans="1:2" x14ac:dyDescent="0.25">
      <c r="A29200">
        <v>94099</v>
      </c>
      <c r="B29200" t="s">
        <v>2585</v>
      </c>
    </row>
    <row r="29201" spans="1:2" x14ac:dyDescent="0.25">
      <c r="A29201">
        <v>94104</v>
      </c>
      <c r="B29201" t="s">
        <v>2028</v>
      </c>
    </row>
    <row r="29202" spans="1:2" x14ac:dyDescent="0.25">
      <c r="A29202">
        <v>94104</v>
      </c>
      <c r="B29202" t="s">
        <v>21682</v>
      </c>
    </row>
    <row r="29203" spans="1:2" x14ac:dyDescent="0.25">
      <c r="A29203">
        <v>94105</v>
      </c>
      <c r="B29203" t="s">
        <v>21683</v>
      </c>
    </row>
    <row r="29204" spans="1:2" x14ac:dyDescent="0.25">
      <c r="A29204">
        <v>94107</v>
      </c>
      <c r="B29204" t="s">
        <v>21684</v>
      </c>
    </row>
    <row r="29205" spans="1:2" x14ac:dyDescent="0.25">
      <c r="A29205">
        <v>94107</v>
      </c>
      <c r="B29205" t="s">
        <v>21683</v>
      </c>
    </row>
    <row r="29206" spans="1:2" x14ac:dyDescent="0.25">
      <c r="A29206">
        <v>94108</v>
      </c>
      <c r="B29206" t="s">
        <v>21685</v>
      </c>
    </row>
    <row r="29207" spans="1:2" x14ac:dyDescent="0.25">
      <c r="A29207">
        <v>94110</v>
      </c>
      <c r="B29207" t="s">
        <v>21685</v>
      </c>
    </row>
    <row r="29208" spans="1:2" x14ac:dyDescent="0.25">
      <c r="A29208">
        <v>94111</v>
      </c>
      <c r="B29208" t="s">
        <v>1017</v>
      </c>
    </row>
    <row r="29209" spans="1:2" x14ac:dyDescent="0.25">
      <c r="A29209">
        <v>94113</v>
      </c>
      <c r="B29209" t="s">
        <v>1017</v>
      </c>
    </row>
    <row r="29210" spans="1:2" x14ac:dyDescent="0.25">
      <c r="A29210">
        <v>94114</v>
      </c>
      <c r="B29210" t="s">
        <v>2514</v>
      </c>
    </row>
    <row r="29211" spans="1:2" x14ac:dyDescent="0.25">
      <c r="A29211">
        <v>94116</v>
      </c>
      <c r="B29211" t="s">
        <v>2514</v>
      </c>
    </row>
    <row r="29212" spans="1:2" x14ac:dyDescent="0.25">
      <c r="A29212">
        <v>94117</v>
      </c>
      <c r="B29212" t="s">
        <v>1525</v>
      </c>
    </row>
    <row r="29213" spans="1:2" x14ac:dyDescent="0.25">
      <c r="A29213">
        <v>94118</v>
      </c>
      <c r="B29213" t="s">
        <v>1525</v>
      </c>
    </row>
    <row r="29214" spans="1:2" x14ac:dyDescent="0.25">
      <c r="A29214">
        <v>94119</v>
      </c>
      <c r="B29214" t="s">
        <v>2587</v>
      </c>
    </row>
    <row r="29215" spans="1:2" x14ac:dyDescent="0.25">
      <c r="A29215">
        <v>94121</v>
      </c>
      <c r="B29215" t="s">
        <v>2587</v>
      </c>
    </row>
    <row r="29216" spans="1:2" x14ac:dyDescent="0.25">
      <c r="A29216">
        <v>94122</v>
      </c>
      <c r="B29216" t="s">
        <v>1239</v>
      </c>
    </row>
    <row r="29217" spans="1:2" x14ac:dyDescent="0.25">
      <c r="A29217">
        <v>94124</v>
      </c>
      <c r="B29217" t="s">
        <v>1239</v>
      </c>
    </row>
    <row r="29218" spans="1:2" x14ac:dyDescent="0.25">
      <c r="A29218">
        <v>94125</v>
      </c>
      <c r="B29218" t="s">
        <v>2406</v>
      </c>
    </row>
    <row r="29219" spans="1:2" x14ac:dyDescent="0.25">
      <c r="A29219">
        <v>94127</v>
      </c>
      <c r="B29219" t="s">
        <v>2406</v>
      </c>
    </row>
    <row r="29220" spans="1:2" x14ac:dyDescent="0.25">
      <c r="A29220">
        <v>94128</v>
      </c>
      <c r="B29220" t="s">
        <v>21686</v>
      </c>
    </row>
    <row r="29221" spans="1:2" x14ac:dyDescent="0.25">
      <c r="A29221">
        <v>94130</v>
      </c>
      <c r="B29221" t="s">
        <v>21686</v>
      </c>
    </row>
    <row r="29222" spans="1:2" x14ac:dyDescent="0.25">
      <c r="A29222">
        <v>94131</v>
      </c>
      <c r="B29222" t="s">
        <v>2582</v>
      </c>
    </row>
    <row r="29223" spans="1:2" x14ac:dyDescent="0.25">
      <c r="A29223">
        <v>94133</v>
      </c>
      <c r="B29223" t="s">
        <v>2582</v>
      </c>
    </row>
    <row r="29224" spans="1:2" x14ac:dyDescent="0.25">
      <c r="A29224">
        <v>94134</v>
      </c>
      <c r="B29224" t="s">
        <v>21687</v>
      </c>
    </row>
    <row r="29225" spans="1:2" x14ac:dyDescent="0.25">
      <c r="A29225">
        <v>94136</v>
      </c>
      <c r="B29225" t="s">
        <v>21687</v>
      </c>
    </row>
    <row r="29226" spans="1:2" x14ac:dyDescent="0.25">
      <c r="A29226">
        <v>94137</v>
      </c>
      <c r="B29226" t="s">
        <v>1172</v>
      </c>
    </row>
    <row r="29227" spans="1:2" x14ac:dyDescent="0.25">
      <c r="A29227">
        <v>94139</v>
      </c>
      <c r="B29227" t="s">
        <v>14282</v>
      </c>
    </row>
    <row r="29228" spans="1:2" x14ac:dyDescent="0.25">
      <c r="A29228">
        <v>94140</v>
      </c>
      <c r="B29228" t="s">
        <v>21688</v>
      </c>
    </row>
    <row r="29229" spans="1:2" x14ac:dyDescent="0.25">
      <c r="A29229">
        <v>94142</v>
      </c>
      <c r="B29229" t="s">
        <v>21689</v>
      </c>
    </row>
    <row r="29230" spans="1:2" x14ac:dyDescent="0.25">
      <c r="A29230">
        <v>94143</v>
      </c>
      <c r="B29230" t="s">
        <v>21690</v>
      </c>
    </row>
    <row r="29231" spans="1:2" x14ac:dyDescent="0.25">
      <c r="A29231">
        <v>94145</v>
      </c>
      <c r="B29231" t="s">
        <v>21691</v>
      </c>
    </row>
    <row r="29232" spans="1:2" x14ac:dyDescent="0.25">
      <c r="A29232">
        <v>94146</v>
      </c>
      <c r="B29232" t="s">
        <v>1475</v>
      </c>
    </row>
    <row r="29233" spans="1:2" x14ac:dyDescent="0.25">
      <c r="A29233">
        <v>94148</v>
      </c>
      <c r="B29233" t="s">
        <v>1555</v>
      </c>
    </row>
    <row r="29234" spans="1:2" x14ac:dyDescent="0.25">
      <c r="A29234">
        <v>94149</v>
      </c>
      <c r="B29234" t="s">
        <v>1574</v>
      </c>
    </row>
    <row r="29235" spans="1:2" x14ac:dyDescent="0.25">
      <c r="A29235">
        <v>94151</v>
      </c>
      <c r="B29235" t="s">
        <v>21692</v>
      </c>
    </row>
    <row r="29236" spans="1:2" x14ac:dyDescent="0.25">
      <c r="A29236">
        <v>94152</v>
      </c>
      <c r="B29236" t="s">
        <v>6083</v>
      </c>
    </row>
    <row r="29237" spans="1:2" x14ac:dyDescent="0.25">
      <c r="A29237">
        <v>94154</v>
      </c>
      <c r="B29237" t="s">
        <v>4520</v>
      </c>
    </row>
    <row r="29238" spans="1:2" x14ac:dyDescent="0.25">
      <c r="A29238">
        <v>94155</v>
      </c>
      <c r="B29238" t="s">
        <v>21693</v>
      </c>
    </row>
    <row r="29239" spans="1:2" x14ac:dyDescent="0.25">
      <c r="A29239">
        <v>94157</v>
      </c>
      <c r="B29239" t="s">
        <v>21694</v>
      </c>
    </row>
    <row r="29240" spans="1:2" x14ac:dyDescent="0.25">
      <c r="A29240">
        <v>94158</v>
      </c>
      <c r="B29240" t="s">
        <v>1810</v>
      </c>
    </row>
    <row r="29241" spans="1:2" x14ac:dyDescent="0.25">
      <c r="A29241">
        <v>94160</v>
      </c>
      <c r="B29241" t="s">
        <v>21695</v>
      </c>
    </row>
    <row r="29242" spans="1:2" x14ac:dyDescent="0.25">
      <c r="A29242">
        <v>94161</v>
      </c>
      <c r="B29242" t="s">
        <v>21696</v>
      </c>
    </row>
    <row r="29243" spans="1:2" x14ac:dyDescent="0.25">
      <c r="A29243">
        <v>94161</v>
      </c>
      <c r="B29243" t="s">
        <v>1905</v>
      </c>
    </row>
    <row r="29244" spans="1:2" x14ac:dyDescent="0.25">
      <c r="A29244">
        <v>94163</v>
      </c>
      <c r="B29244" t="s">
        <v>1913</v>
      </c>
    </row>
    <row r="29245" spans="1:2" x14ac:dyDescent="0.25">
      <c r="A29245">
        <v>94164</v>
      </c>
      <c r="B29245" t="s">
        <v>21697</v>
      </c>
    </row>
    <row r="29246" spans="1:2" x14ac:dyDescent="0.25">
      <c r="A29246">
        <v>94166</v>
      </c>
      <c r="B29246" t="s">
        <v>21698</v>
      </c>
    </row>
    <row r="29247" spans="1:2" x14ac:dyDescent="0.25">
      <c r="A29247">
        <v>94167</v>
      </c>
      <c r="B29247" t="s">
        <v>2019</v>
      </c>
    </row>
    <row r="29248" spans="1:2" x14ac:dyDescent="0.25">
      <c r="A29248">
        <v>94169</v>
      </c>
      <c r="B29248" t="s">
        <v>2025</v>
      </c>
    </row>
    <row r="29249" spans="1:2" x14ac:dyDescent="0.25">
      <c r="A29249">
        <v>94209</v>
      </c>
      <c r="B29249" t="s">
        <v>2411</v>
      </c>
    </row>
    <row r="29250" spans="1:2" x14ac:dyDescent="0.25">
      <c r="A29250">
        <v>94227</v>
      </c>
      <c r="B29250" t="s">
        <v>21699</v>
      </c>
    </row>
    <row r="29251" spans="1:2" x14ac:dyDescent="0.25">
      <c r="A29251">
        <v>94227</v>
      </c>
      <c r="B29251" t="s">
        <v>21700</v>
      </c>
    </row>
    <row r="29252" spans="1:2" x14ac:dyDescent="0.25">
      <c r="A29252">
        <v>94227</v>
      </c>
      <c r="B29252" t="s">
        <v>2157</v>
      </c>
    </row>
    <row r="29253" spans="1:2" x14ac:dyDescent="0.25">
      <c r="A29253">
        <v>94234</v>
      </c>
      <c r="B29253" t="s">
        <v>2061</v>
      </c>
    </row>
    <row r="29254" spans="1:2" x14ac:dyDescent="0.25">
      <c r="A29254">
        <v>94235</v>
      </c>
      <c r="B29254" t="s">
        <v>2584</v>
      </c>
    </row>
    <row r="29255" spans="1:2" x14ac:dyDescent="0.25">
      <c r="A29255">
        <v>94239</v>
      </c>
      <c r="B29255" t="s">
        <v>1413</v>
      </c>
    </row>
    <row r="29256" spans="1:2" x14ac:dyDescent="0.25">
      <c r="A29256">
        <v>94239</v>
      </c>
      <c r="B29256" t="s">
        <v>2584</v>
      </c>
    </row>
    <row r="29257" spans="1:2" x14ac:dyDescent="0.25">
      <c r="A29257">
        <v>94239</v>
      </c>
      <c r="B29257" t="s">
        <v>21701</v>
      </c>
    </row>
    <row r="29258" spans="1:2" x14ac:dyDescent="0.25">
      <c r="A29258">
        <v>94244</v>
      </c>
      <c r="B29258" t="s">
        <v>21702</v>
      </c>
    </row>
    <row r="29259" spans="1:2" x14ac:dyDescent="0.25">
      <c r="A29259">
        <v>94244</v>
      </c>
      <c r="B29259" t="s">
        <v>2018</v>
      </c>
    </row>
    <row r="29260" spans="1:2" x14ac:dyDescent="0.25">
      <c r="A29260">
        <v>94249</v>
      </c>
      <c r="B29260" t="s">
        <v>2454</v>
      </c>
    </row>
    <row r="29261" spans="1:2" x14ac:dyDescent="0.25">
      <c r="A29261">
        <v>94250</v>
      </c>
      <c r="B29261" t="s">
        <v>21703</v>
      </c>
    </row>
    <row r="29262" spans="1:2" x14ac:dyDescent="0.25">
      <c r="A29262">
        <v>94252</v>
      </c>
      <c r="B29262" t="s">
        <v>20975</v>
      </c>
    </row>
    <row r="29263" spans="1:2" x14ac:dyDescent="0.25">
      <c r="A29263">
        <v>94253</v>
      </c>
      <c r="B29263" t="s">
        <v>1202</v>
      </c>
    </row>
    <row r="29264" spans="1:2" x14ac:dyDescent="0.25">
      <c r="A29264">
        <v>94255</v>
      </c>
      <c r="B29264" t="s">
        <v>21704</v>
      </c>
    </row>
    <row r="29265" spans="1:2" x14ac:dyDescent="0.25">
      <c r="A29265">
        <v>94256</v>
      </c>
      <c r="B29265" t="s">
        <v>21705</v>
      </c>
    </row>
    <row r="29266" spans="1:2" x14ac:dyDescent="0.25">
      <c r="A29266">
        <v>94258</v>
      </c>
      <c r="B29266" t="s">
        <v>21706</v>
      </c>
    </row>
    <row r="29267" spans="1:2" x14ac:dyDescent="0.25">
      <c r="A29267">
        <v>94259</v>
      </c>
      <c r="B29267" t="s">
        <v>494</v>
      </c>
    </row>
    <row r="29268" spans="1:2" x14ac:dyDescent="0.25">
      <c r="A29268">
        <v>94261</v>
      </c>
      <c r="B29268" t="s">
        <v>495</v>
      </c>
    </row>
    <row r="29269" spans="1:2" x14ac:dyDescent="0.25">
      <c r="A29269">
        <v>94262</v>
      </c>
      <c r="B29269" t="s">
        <v>1567</v>
      </c>
    </row>
    <row r="29270" spans="1:2" x14ac:dyDescent="0.25">
      <c r="A29270">
        <v>94264</v>
      </c>
      <c r="B29270" t="s">
        <v>21707</v>
      </c>
    </row>
    <row r="29271" spans="1:2" x14ac:dyDescent="0.25">
      <c r="A29271">
        <v>94265</v>
      </c>
      <c r="B29271" t="s">
        <v>21708</v>
      </c>
    </row>
    <row r="29272" spans="1:2" x14ac:dyDescent="0.25">
      <c r="A29272">
        <v>94267</v>
      </c>
      <c r="B29272" t="s">
        <v>21709</v>
      </c>
    </row>
    <row r="29273" spans="1:2" x14ac:dyDescent="0.25">
      <c r="A29273">
        <v>94269</v>
      </c>
      <c r="B29273" t="s">
        <v>21710</v>
      </c>
    </row>
    <row r="29274" spans="1:2" x14ac:dyDescent="0.25">
      <c r="A29274">
        <v>94315</v>
      </c>
      <c r="B29274" t="s">
        <v>2412</v>
      </c>
    </row>
    <row r="29275" spans="1:2" x14ac:dyDescent="0.25">
      <c r="A29275">
        <v>94327</v>
      </c>
      <c r="B29275" t="s">
        <v>2455</v>
      </c>
    </row>
    <row r="29276" spans="1:2" x14ac:dyDescent="0.25">
      <c r="A29276">
        <v>94328</v>
      </c>
      <c r="B29276" t="s">
        <v>2435</v>
      </c>
    </row>
    <row r="29277" spans="1:2" x14ac:dyDescent="0.25">
      <c r="A29277">
        <v>94330</v>
      </c>
      <c r="B29277" t="s">
        <v>2435</v>
      </c>
    </row>
    <row r="29278" spans="1:2" x14ac:dyDescent="0.25">
      <c r="A29278">
        <v>94330</v>
      </c>
      <c r="B29278" t="s">
        <v>1912</v>
      </c>
    </row>
    <row r="29279" spans="1:2" x14ac:dyDescent="0.25">
      <c r="A29279">
        <v>94331</v>
      </c>
      <c r="B29279" t="s">
        <v>1393</v>
      </c>
    </row>
    <row r="29280" spans="1:2" x14ac:dyDescent="0.25">
      <c r="A29280">
        <v>94333</v>
      </c>
      <c r="B29280" t="s">
        <v>1393</v>
      </c>
    </row>
    <row r="29281" spans="1:2" x14ac:dyDescent="0.25">
      <c r="A29281">
        <v>94334</v>
      </c>
      <c r="B29281" t="s">
        <v>2513</v>
      </c>
    </row>
    <row r="29282" spans="1:2" x14ac:dyDescent="0.25">
      <c r="A29282">
        <v>94336</v>
      </c>
      <c r="B29282" t="s">
        <v>2513</v>
      </c>
    </row>
    <row r="29283" spans="1:2" x14ac:dyDescent="0.25">
      <c r="A29283">
        <v>94336</v>
      </c>
      <c r="B29283" t="s">
        <v>21711</v>
      </c>
    </row>
    <row r="29284" spans="1:2" x14ac:dyDescent="0.25">
      <c r="A29284">
        <v>94337</v>
      </c>
      <c r="B29284" t="s">
        <v>2532</v>
      </c>
    </row>
    <row r="29285" spans="1:2" x14ac:dyDescent="0.25">
      <c r="A29285">
        <v>94339</v>
      </c>
      <c r="B29285" t="s">
        <v>2532</v>
      </c>
    </row>
    <row r="29286" spans="1:2" x14ac:dyDescent="0.25">
      <c r="A29286">
        <v>94340</v>
      </c>
      <c r="B29286" t="s">
        <v>1998</v>
      </c>
    </row>
    <row r="29287" spans="1:2" x14ac:dyDescent="0.25">
      <c r="A29287">
        <v>94342</v>
      </c>
      <c r="B29287" t="s">
        <v>1519</v>
      </c>
    </row>
    <row r="29288" spans="1:2" x14ac:dyDescent="0.25">
      <c r="A29288">
        <v>94342</v>
      </c>
      <c r="B29288" t="s">
        <v>1998</v>
      </c>
    </row>
    <row r="29289" spans="1:2" x14ac:dyDescent="0.25">
      <c r="A29289">
        <v>94343</v>
      </c>
      <c r="B29289" t="s">
        <v>21712</v>
      </c>
    </row>
    <row r="29290" spans="1:2" x14ac:dyDescent="0.25">
      <c r="A29290">
        <v>94344</v>
      </c>
      <c r="B29290" t="s">
        <v>21712</v>
      </c>
    </row>
    <row r="29291" spans="1:2" x14ac:dyDescent="0.25">
      <c r="A29291">
        <v>94345</v>
      </c>
      <c r="B29291" t="s">
        <v>2431</v>
      </c>
    </row>
    <row r="29292" spans="1:2" x14ac:dyDescent="0.25">
      <c r="A29292">
        <v>94347</v>
      </c>
      <c r="B29292" t="s">
        <v>21713</v>
      </c>
    </row>
    <row r="29293" spans="1:2" x14ac:dyDescent="0.25">
      <c r="A29293">
        <v>94348</v>
      </c>
      <c r="B29293" t="s">
        <v>1135</v>
      </c>
    </row>
    <row r="29294" spans="1:2" x14ac:dyDescent="0.25">
      <c r="A29294">
        <v>94350</v>
      </c>
      <c r="B29294" t="s">
        <v>1340</v>
      </c>
    </row>
    <row r="29295" spans="1:2" x14ac:dyDescent="0.25">
      <c r="A29295">
        <v>94351</v>
      </c>
      <c r="B29295" t="s">
        <v>2480</v>
      </c>
    </row>
    <row r="29296" spans="1:2" x14ac:dyDescent="0.25">
      <c r="A29296">
        <v>94353</v>
      </c>
      <c r="B29296" t="s">
        <v>1449</v>
      </c>
    </row>
    <row r="29297" spans="1:2" x14ac:dyDescent="0.25">
      <c r="A29297">
        <v>94354</v>
      </c>
      <c r="B29297" t="s">
        <v>1457</v>
      </c>
    </row>
    <row r="29298" spans="1:2" x14ac:dyDescent="0.25">
      <c r="A29298">
        <v>94356</v>
      </c>
      <c r="B29298" t="s">
        <v>1559</v>
      </c>
    </row>
    <row r="29299" spans="1:2" x14ac:dyDescent="0.25">
      <c r="A29299">
        <v>94357</v>
      </c>
      <c r="B29299" t="s">
        <v>21714</v>
      </c>
    </row>
    <row r="29300" spans="1:2" x14ac:dyDescent="0.25">
      <c r="A29300">
        <v>94357</v>
      </c>
      <c r="B29300" t="s">
        <v>1572</v>
      </c>
    </row>
    <row r="29301" spans="1:2" x14ac:dyDescent="0.25">
      <c r="A29301">
        <v>94359</v>
      </c>
      <c r="B29301" t="s">
        <v>1628</v>
      </c>
    </row>
    <row r="29302" spans="1:2" x14ac:dyDescent="0.25">
      <c r="A29302">
        <v>94360</v>
      </c>
      <c r="B29302" t="s">
        <v>1674</v>
      </c>
    </row>
    <row r="29303" spans="1:2" x14ac:dyDescent="0.25">
      <c r="A29303">
        <v>94362</v>
      </c>
      <c r="B29303" t="s">
        <v>4520</v>
      </c>
    </row>
    <row r="29304" spans="1:2" x14ac:dyDescent="0.25">
      <c r="A29304">
        <v>94363</v>
      </c>
      <c r="B29304" t="s">
        <v>21715</v>
      </c>
    </row>
    <row r="29305" spans="1:2" x14ac:dyDescent="0.25">
      <c r="A29305">
        <v>94365</v>
      </c>
      <c r="B29305" t="s">
        <v>1781</v>
      </c>
    </row>
    <row r="29306" spans="1:2" x14ac:dyDescent="0.25">
      <c r="A29306">
        <v>94366</v>
      </c>
      <c r="B29306" t="s">
        <v>21716</v>
      </c>
    </row>
    <row r="29307" spans="1:2" x14ac:dyDescent="0.25">
      <c r="A29307">
        <v>94368</v>
      </c>
      <c r="B29307" t="s">
        <v>2568</v>
      </c>
    </row>
    <row r="29308" spans="1:2" x14ac:dyDescent="0.25">
      <c r="A29308">
        <v>94369</v>
      </c>
      <c r="B29308" t="s">
        <v>1847</v>
      </c>
    </row>
    <row r="29309" spans="1:2" x14ac:dyDescent="0.25">
      <c r="A29309">
        <v>94371</v>
      </c>
      <c r="B29309" t="s">
        <v>1853</v>
      </c>
    </row>
    <row r="29310" spans="1:2" x14ac:dyDescent="0.25">
      <c r="A29310">
        <v>94372</v>
      </c>
      <c r="B29310" t="s">
        <v>21717</v>
      </c>
    </row>
    <row r="29311" spans="1:2" x14ac:dyDescent="0.25">
      <c r="A29311">
        <v>94374</v>
      </c>
      <c r="B29311" t="s">
        <v>21718</v>
      </c>
    </row>
    <row r="29312" spans="1:2" x14ac:dyDescent="0.25">
      <c r="A29312">
        <v>94374</v>
      </c>
      <c r="B29312" t="s">
        <v>21719</v>
      </c>
    </row>
    <row r="29313" spans="1:2" x14ac:dyDescent="0.25">
      <c r="A29313">
        <v>94374</v>
      </c>
      <c r="B29313" t="s">
        <v>1959</v>
      </c>
    </row>
    <row r="29314" spans="1:2" x14ac:dyDescent="0.25">
      <c r="A29314">
        <v>94375</v>
      </c>
      <c r="B29314" t="s">
        <v>1983</v>
      </c>
    </row>
    <row r="29315" spans="1:2" x14ac:dyDescent="0.25">
      <c r="A29315">
        <v>94377</v>
      </c>
      <c r="B29315" t="s">
        <v>1988</v>
      </c>
    </row>
    <row r="29316" spans="1:2" x14ac:dyDescent="0.25">
      <c r="A29316">
        <v>94379</v>
      </c>
      <c r="B29316" t="s">
        <v>7237</v>
      </c>
    </row>
    <row r="29317" spans="1:2" x14ac:dyDescent="0.25">
      <c r="A29317">
        <v>94405</v>
      </c>
      <c r="B29317" t="s">
        <v>20393</v>
      </c>
    </row>
    <row r="29318" spans="1:2" x14ac:dyDescent="0.25">
      <c r="A29318">
        <v>94417</v>
      </c>
      <c r="B29318" t="s">
        <v>2578</v>
      </c>
    </row>
    <row r="29319" spans="1:2" x14ac:dyDescent="0.25">
      <c r="A29319">
        <v>94419</v>
      </c>
      <c r="B29319" t="s">
        <v>2578</v>
      </c>
    </row>
    <row r="29320" spans="1:2" x14ac:dyDescent="0.25">
      <c r="A29320">
        <v>94424</v>
      </c>
      <c r="B29320" t="s">
        <v>2444</v>
      </c>
    </row>
    <row r="29321" spans="1:2" x14ac:dyDescent="0.25">
      <c r="A29321">
        <v>94428</v>
      </c>
      <c r="B29321" t="s">
        <v>1302</v>
      </c>
    </row>
    <row r="29322" spans="1:2" x14ac:dyDescent="0.25">
      <c r="A29322">
        <v>94429</v>
      </c>
      <c r="B29322" t="s">
        <v>1813</v>
      </c>
    </row>
    <row r="29323" spans="1:2" x14ac:dyDescent="0.25">
      <c r="A29323">
        <v>94431</v>
      </c>
      <c r="B29323" t="s">
        <v>1813</v>
      </c>
    </row>
    <row r="29324" spans="1:2" x14ac:dyDescent="0.25">
      <c r="A29324">
        <v>94436</v>
      </c>
      <c r="B29324" t="s">
        <v>1975</v>
      </c>
    </row>
    <row r="29325" spans="1:2" x14ac:dyDescent="0.25">
      <c r="A29325">
        <v>94437</v>
      </c>
      <c r="B29325" t="s">
        <v>1637</v>
      </c>
    </row>
    <row r="29326" spans="1:2" x14ac:dyDescent="0.25">
      <c r="A29326">
        <v>94439</v>
      </c>
      <c r="B29326" t="s">
        <v>1898</v>
      </c>
    </row>
    <row r="29327" spans="1:2" x14ac:dyDescent="0.25">
      <c r="A29327">
        <v>94447</v>
      </c>
      <c r="B29327" t="s">
        <v>2571</v>
      </c>
    </row>
    <row r="29328" spans="1:2" x14ac:dyDescent="0.25">
      <c r="A29328">
        <v>94469</v>
      </c>
      <c r="B29328" t="s">
        <v>2413</v>
      </c>
    </row>
    <row r="29329" spans="1:2" x14ac:dyDescent="0.25">
      <c r="A29329">
        <v>94469</v>
      </c>
      <c r="B29329" t="s">
        <v>8010</v>
      </c>
    </row>
    <row r="29330" spans="1:2" x14ac:dyDescent="0.25">
      <c r="A29330">
        <v>94474</v>
      </c>
      <c r="B29330" t="s">
        <v>2610</v>
      </c>
    </row>
    <row r="29331" spans="1:2" x14ac:dyDescent="0.25">
      <c r="A29331">
        <v>94481</v>
      </c>
      <c r="B29331" t="s">
        <v>1417</v>
      </c>
    </row>
    <row r="29332" spans="1:2" x14ac:dyDescent="0.25">
      <c r="A29332">
        <v>94481</v>
      </c>
      <c r="B29332" t="s">
        <v>21720</v>
      </c>
    </row>
    <row r="29333" spans="1:2" x14ac:dyDescent="0.25">
      <c r="A29333">
        <v>94486</v>
      </c>
      <c r="B29333" t="s">
        <v>1770</v>
      </c>
    </row>
    <row r="29334" spans="1:2" x14ac:dyDescent="0.25">
      <c r="A29334">
        <v>94491</v>
      </c>
      <c r="B29334" t="s">
        <v>1467</v>
      </c>
    </row>
    <row r="29335" spans="1:2" x14ac:dyDescent="0.25">
      <c r="A29335">
        <v>94496</v>
      </c>
      <c r="B29335" t="s">
        <v>1768</v>
      </c>
    </row>
    <row r="29336" spans="1:2" x14ac:dyDescent="0.25">
      <c r="A29336">
        <v>94501</v>
      </c>
      <c r="B29336" t="s">
        <v>2433</v>
      </c>
    </row>
    <row r="29337" spans="1:2" x14ac:dyDescent="0.25">
      <c r="A29337">
        <v>94501</v>
      </c>
      <c r="B29337" t="s">
        <v>2436</v>
      </c>
    </row>
    <row r="29338" spans="1:2" x14ac:dyDescent="0.25">
      <c r="A29338">
        <v>94501</v>
      </c>
      <c r="B29338" t="s">
        <v>21721</v>
      </c>
    </row>
    <row r="29339" spans="1:2" x14ac:dyDescent="0.25">
      <c r="A29339">
        <v>94501</v>
      </c>
      <c r="B29339" t="s">
        <v>21722</v>
      </c>
    </row>
    <row r="29340" spans="1:2" x14ac:dyDescent="0.25">
      <c r="A29340">
        <v>94501</v>
      </c>
      <c r="B29340" t="s">
        <v>21723</v>
      </c>
    </row>
    <row r="29341" spans="1:2" x14ac:dyDescent="0.25">
      <c r="A29341">
        <v>94502</v>
      </c>
      <c r="B29341" t="s">
        <v>2436</v>
      </c>
    </row>
    <row r="29342" spans="1:2" x14ac:dyDescent="0.25">
      <c r="A29342">
        <v>94503</v>
      </c>
      <c r="B29342" t="s">
        <v>286</v>
      </c>
    </row>
    <row r="29343" spans="1:2" x14ac:dyDescent="0.25">
      <c r="A29343">
        <v>94505</v>
      </c>
      <c r="B29343" t="s">
        <v>286</v>
      </c>
    </row>
    <row r="29344" spans="1:2" x14ac:dyDescent="0.25">
      <c r="A29344">
        <v>94506</v>
      </c>
      <c r="B29344" t="s">
        <v>2591</v>
      </c>
    </row>
    <row r="29345" spans="1:2" x14ac:dyDescent="0.25">
      <c r="A29345">
        <v>94508</v>
      </c>
      <c r="B29345" t="s">
        <v>2591</v>
      </c>
    </row>
    <row r="29346" spans="1:2" x14ac:dyDescent="0.25">
      <c r="A29346">
        <v>94513</v>
      </c>
      <c r="B29346" t="s">
        <v>1943</v>
      </c>
    </row>
    <row r="29347" spans="1:2" x14ac:dyDescent="0.25">
      <c r="A29347">
        <v>94518</v>
      </c>
      <c r="B29347" t="s">
        <v>14392</v>
      </c>
    </row>
    <row r="29348" spans="1:2" x14ac:dyDescent="0.25">
      <c r="A29348">
        <v>94518</v>
      </c>
      <c r="B29348" t="s">
        <v>2597</v>
      </c>
    </row>
    <row r="29349" spans="1:2" x14ac:dyDescent="0.25">
      <c r="A29349">
        <v>94522</v>
      </c>
      <c r="B29349" t="s">
        <v>2614</v>
      </c>
    </row>
    <row r="29350" spans="1:2" x14ac:dyDescent="0.25">
      <c r="A29350">
        <v>94526</v>
      </c>
      <c r="B29350" t="s">
        <v>21724</v>
      </c>
    </row>
    <row r="29351" spans="1:2" x14ac:dyDescent="0.25">
      <c r="A29351">
        <v>94526</v>
      </c>
      <c r="B29351" t="s">
        <v>21725</v>
      </c>
    </row>
    <row r="29352" spans="1:2" x14ac:dyDescent="0.25">
      <c r="A29352">
        <v>94526</v>
      </c>
      <c r="B29352" t="s">
        <v>21726</v>
      </c>
    </row>
    <row r="29353" spans="1:2" x14ac:dyDescent="0.25">
      <c r="A29353">
        <v>94526</v>
      </c>
      <c r="B29353" t="s">
        <v>2541</v>
      </c>
    </row>
    <row r="29354" spans="1:2" x14ac:dyDescent="0.25">
      <c r="A29354">
        <v>94527</v>
      </c>
      <c r="B29354" t="s">
        <v>2432</v>
      </c>
    </row>
    <row r="29355" spans="1:2" x14ac:dyDescent="0.25">
      <c r="A29355">
        <v>94529</v>
      </c>
      <c r="B29355" t="s">
        <v>21727</v>
      </c>
    </row>
    <row r="29356" spans="1:2" x14ac:dyDescent="0.25">
      <c r="A29356">
        <v>94529</v>
      </c>
      <c r="B29356" t="s">
        <v>21728</v>
      </c>
    </row>
    <row r="29357" spans="1:2" x14ac:dyDescent="0.25">
      <c r="A29357">
        <v>94529</v>
      </c>
      <c r="B29357" t="s">
        <v>21729</v>
      </c>
    </row>
    <row r="29358" spans="1:2" x14ac:dyDescent="0.25">
      <c r="A29358">
        <v>94529</v>
      </c>
      <c r="B29358" t="s">
        <v>21730</v>
      </c>
    </row>
    <row r="29359" spans="1:2" x14ac:dyDescent="0.25">
      <c r="A29359">
        <v>94529</v>
      </c>
      <c r="B29359" t="s">
        <v>21603</v>
      </c>
    </row>
    <row r="29360" spans="1:2" x14ac:dyDescent="0.25">
      <c r="A29360">
        <v>94530</v>
      </c>
      <c r="B29360" t="s">
        <v>7669</v>
      </c>
    </row>
    <row r="29361" spans="1:2" x14ac:dyDescent="0.25">
      <c r="A29361">
        <v>94532</v>
      </c>
      <c r="B29361" t="s">
        <v>21731</v>
      </c>
    </row>
    <row r="29362" spans="1:2" x14ac:dyDescent="0.25">
      <c r="A29362">
        <v>94533</v>
      </c>
      <c r="B29362" t="s">
        <v>2461</v>
      </c>
    </row>
    <row r="29363" spans="1:2" x14ac:dyDescent="0.25">
      <c r="A29363">
        <v>94535</v>
      </c>
      <c r="B29363" t="s">
        <v>21732</v>
      </c>
    </row>
    <row r="29364" spans="1:2" x14ac:dyDescent="0.25">
      <c r="A29364">
        <v>94536</v>
      </c>
      <c r="B29364" t="s">
        <v>21733</v>
      </c>
    </row>
    <row r="29365" spans="1:2" x14ac:dyDescent="0.25">
      <c r="A29365">
        <v>94538</v>
      </c>
      <c r="B29365" t="s">
        <v>21734</v>
      </c>
    </row>
    <row r="29366" spans="1:2" x14ac:dyDescent="0.25">
      <c r="A29366">
        <v>94539</v>
      </c>
      <c r="B29366" t="s">
        <v>21735</v>
      </c>
    </row>
    <row r="29367" spans="1:2" x14ac:dyDescent="0.25">
      <c r="A29367">
        <v>94541</v>
      </c>
      <c r="B29367" t="s">
        <v>21736</v>
      </c>
    </row>
    <row r="29368" spans="1:2" x14ac:dyDescent="0.25">
      <c r="A29368">
        <v>94542</v>
      </c>
      <c r="B29368" t="s">
        <v>21737</v>
      </c>
    </row>
    <row r="29369" spans="1:2" x14ac:dyDescent="0.25">
      <c r="A29369">
        <v>94542</v>
      </c>
      <c r="B29369" t="s">
        <v>21738</v>
      </c>
    </row>
    <row r="29370" spans="1:2" x14ac:dyDescent="0.25">
      <c r="A29370">
        <v>94542</v>
      </c>
      <c r="B29370" t="s">
        <v>21739</v>
      </c>
    </row>
    <row r="29371" spans="1:2" x14ac:dyDescent="0.25">
      <c r="A29371">
        <v>94542</v>
      </c>
      <c r="B29371" t="s">
        <v>21740</v>
      </c>
    </row>
    <row r="29372" spans="1:2" x14ac:dyDescent="0.25">
      <c r="A29372">
        <v>94542</v>
      </c>
      <c r="B29372" t="s">
        <v>21741</v>
      </c>
    </row>
    <row r="29373" spans="1:2" x14ac:dyDescent="0.25">
      <c r="A29373">
        <v>94542</v>
      </c>
      <c r="B29373" t="s">
        <v>21742</v>
      </c>
    </row>
    <row r="29374" spans="1:2" x14ac:dyDescent="0.25">
      <c r="A29374">
        <v>94542</v>
      </c>
      <c r="B29374" t="s">
        <v>21743</v>
      </c>
    </row>
    <row r="29375" spans="1:2" x14ac:dyDescent="0.25">
      <c r="A29375">
        <v>94542</v>
      </c>
      <c r="B29375" t="s">
        <v>20882</v>
      </c>
    </row>
    <row r="29376" spans="1:2" x14ac:dyDescent="0.25">
      <c r="A29376">
        <v>94542</v>
      </c>
      <c r="B29376" t="s">
        <v>21744</v>
      </c>
    </row>
    <row r="29377" spans="1:2" x14ac:dyDescent="0.25">
      <c r="A29377">
        <v>94542</v>
      </c>
      <c r="B29377" t="s">
        <v>21745</v>
      </c>
    </row>
    <row r="29378" spans="1:2" x14ac:dyDescent="0.25">
      <c r="A29378">
        <v>94542</v>
      </c>
      <c r="B29378" t="s">
        <v>21746</v>
      </c>
    </row>
    <row r="29379" spans="1:2" x14ac:dyDescent="0.25">
      <c r="A29379">
        <v>94542</v>
      </c>
      <c r="B29379" t="s">
        <v>21747</v>
      </c>
    </row>
    <row r="29380" spans="1:2" x14ac:dyDescent="0.25">
      <c r="A29380">
        <v>94542</v>
      </c>
      <c r="B29380" t="s">
        <v>21748</v>
      </c>
    </row>
    <row r="29381" spans="1:2" x14ac:dyDescent="0.25">
      <c r="A29381">
        <v>94542</v>
      </c>
      <c r="B29381" t="s">
        <v>21749</v>
      </c>
    </row>
    <row r="29382" spans="1:2" x14ac:dyDescent="0.25">
      <c r="A29382">
        <v>94544</v>
      </c>
      <c r="B29382" t="s">
        <v>21750</v>
      </c>
    </row>
    <row r="29383" spans="1:2" x14ac:dyDescent="0.25">
      <c r="A29383">
        <v>94545</v>
      </c>
      <c r="B29383" t="s">
        <v>1482</v>
      </c>
    </row>
    <row r="29384" spans="1:2" x14ac:dyDescent="0.25">
      <c r="A29384">
        <v>94547</v>
      </c>
      <c r="B29384" t="s">
        <v>1509</v>
      </c>
    </row>
    <row r="29385" spans="1:2" x14ac:dyDescent="0.25">
      <c r="A29385">
        <v>94548</v>
      </c>
      <c r="B29385" t="s">
        <v>1516</v>
      </c>
    </row>
    <row r="29386" spans="1:2" x14ac:dyDescent="0.25">
      <c r="A29386">
        <v>94550</v>
      </c>
      <c r="B29386" t="s">
        <v>21751</v>
      </c>
    </row>
    <row r="29387" spans="1:2" x14ac:dyDescent="0.25">
      <c r="A29387">
        <v>94551</v>
      </c>
      <c r="B29387" t="s">
        <v>21752</v>
      </c>
    </row>
    <row r="29388" spans="1:2" x14ac:dyDescent="0.25">
      <c r="A29388">
        <v>94551</v>
      </c>
      <c r="B29388" t="s">
        <v>21753</v>
      </c>
    </row>
    <row r="29389" spans="1:2" x14ac:dyDescent="0.25">
      <c r="A29389">
        <v>94551</v>
      </c>
      <c r="B29389" t="s">
        <v>21754</v>
      </c>
    </row>
    <row r="29390" spans="1:2" x14ac:dyDescent="0.25">
      <c r="A29390">
        <v>94553</v>
      </c>
      <c r="B29390" t="s">
        <v>2536</v>
      </c>
    </row>
    <row r="29391" spans="1:2" x14ac:dyDescent="0.25">
      <c r="A29391">
        <v>94554</v>
      </c>
      <c r="B29391" t="s">
        <v>2544</v>
      </c>
    </row>
    <row r="29392" spans="1:2" x14ac:dyDescent="0.25">
      <c r="A29392">
        <v>94556</v>
      </c>
      <c r="B29392" t="s">
        <v>21755</v>
      </c>
    </row>
    <row r="29393" spans="1:2" x14ac:dyDescent="0.25">
      <c r="A29393">
        <v>94557</v>
      </c>
      <c r="B29393" t="s">
        <v>21756</v>
      </c>
    </row>
    <row r="29394" spans="1:2" x14ac:dyDescent="0.25">
      <c r="A29394">
        <v>94559</v>
      </c>
      <c r="B29394" t="s">
        <v>2556</v>
      </c>
    </row>
    <row r="29395" spans="1:2" x14ac:dyDescent="0.25">
      <c r="A29395">
        <v>94560</v>
      </c>
      <c r="B29395" t="s">
        <v>21757</v>
      </c>
    </row>
    <row r="29396" spans="1:2" x14ac:dyDescent="0.25">
      <c r="A29396">
        <v>94562</v>
      </c>
      <c r="B29396" t="s">
        <v>1746</v>
      </c>
    </row>
    <row r="29397" spans="1:2" x14ac:dyDescent="0.25">
      <c r="A29397">
        <v>94563</v>
      </c>
      <c r="B29397" t="s">
        <v>2564</v>
      </c>
    </row>
    <row r="29398" spans="1:2" x14ac:dyDescent="0.25">
      <c r="A29398">
        <v>94565</v>
      </c>
      <c r="B29398" t="s">
        <v>21758</v>
      </c>
    </row>
    <row r="29399" spans="1:2" x14ac:dyDescent="0.25">
      <c r="A29399">
        <v>94565</v>
      </c>
      <c r="B29399" t="s">
        <v>21759</v>
      </c>
    </row>
    <row r="29400" spans="1:2" x14ac:dyDescent="0.25">
      <c r="A29400">
        <v>94565</v>
      </c>
      <c r="B29400" t="s">
        <v>21760</v>
      </c>
    </row>
    <row r="29401" spans="1:2" x14ac:dyDescent="0.25">
      <c r="A29401">
        <v>94565</v>
      </c>
      <c r="B29401" t="s">
        <v>21761</v>
      </c>
    </row>
    <row r="29402" spans="1:2" x14ac:dyDescent="0.25">
      <c r="A29402">
        <v>94565</v>
      </c>
      <c r="B29402" t="s">
        <v>21762</v>
      </c>
    </row>
    <row r="29403" spans="1:2" x14ac:dyDescent="0.25">
      <c r="A29403">
        <v>94565</v>
      </c>
      <c r="B29403" t="s">
        <v>21763</v>
      </c>
    </row>
    <row r="29404" spans="1:2" x14ac:dyDescent="0.25">
      <c r="A29404">
        <v>94565</v>
      </c>
      <c r="B29404" t="s">
        <v>21764</v>
      </c>
    </row>
    <row r="29405" spans="1:2" x14ac:dyDescent="0.25">
      <c r="A29405">
        <v>94565</v>
      </c>
      <c r="B29405" t="s">
        <v>21765</v>
      </c>
    </row>
    <row r="29406" spans="1:2" x14ac:dyDescent="0.25">
      <c r="A29406">
        <v>94566</v>
      </c>
      <c r="B29406" t="s">
        <v>2676</v>
      </c>
    </row>
    <row r="29407" spans="1:2" x14ac:dyDescent="0.25">
      <c r="A29407">
        <v>94566</v>
      </c>
      <c r="B29407" t="s">
        <v>1877</v>
      </c>
    </row>
    <row r="29408" spans="1:2" x14ac:dyDescent="0.25">
      <c r="A29408">
        <v>94568</v>
      </c>
      <c r="B29408" t="s">
        <v>21766</v>
      </c>
    </row>
    <row r="29409" spans="1:2" x14ac:dyDescent="0.25">
      <c r="A29409">
        <v>94568</v>
      </c>
      <c r="B29409" t="s">
        <v>7237</v>
      </c>
    </row>
    <row r="29410" spans="1:2" x14ac:dyDescent="0.25">
      <c r="A29410">
        <v>94569</v>
      </c>
      <c r="B29410" t="s">
        <v>1994</v>
      </c>
    </row>
    <row r="29411" spans="1:2" x14ac:dyDescent="0.25">
      <c r="A29411">
        <v>94571</v>
      </c>
      <c r="B29411" t="s">
        <v>21767</v>
      </c>
    </row>
    <row r="29412" spans="1:2" x14ac:dyDescent="0.25">
      <c r="A29412">
        <v>94572</v>
      </c>
      <c r="B29412" t="s">
        <v>1940</v>
      </c>
    </row>
    <row r="29413" spans="1:2" x14ac:dyDescent="0.25">
      <c r="A29413">
        <v>94574</v>
      </c>
      <c r="B29413" t="s">
        <v>2085</v>
      </c>
    </row>
    <row r="29414" spans="1:2" x14ac:dyDescent="0.25">
      <c r="A29414">
        <v>94575</v>
      </c>
      <c r="B29414" t="s">
        <v>2625</v>
      </c>
    </row>
    <row r="29415" spans="1:2" x14ac:dyDescent="0.25">
      <c r="A29415">
        <v>94577</v>
      </c>
      <c r="B29415" t="s">
        <v>2133</v>
      </c>
    </row>
    <row r="29416" spans="1:2" x14ac:dyDescent="0.25">
      <c r="A29416">
        <v>94579</v>
      </c>
      <c r="B29416" t="s">
        <v>21768</v>
      </c>
    </row>
    <row r="29417" spans="1:2" x14ac:dyDescent="0.25">
      <c r="A29417">
        <v>94579</v>
      </c>
      <c r="B29417" t="s">
        <v>2152</v>
      </c>
    </row>
    <row r="29418" spans="1:2" x14ac:dyDescent="0.25">
      <c r="A29418">
        <v>95028</v>
      </c>
      <c r="B29418" t="s">
        <v>5113</v>
      </c>
    </row>
    <row r="29419" spans="1:2" x14ac:dyDescent="0.25">
      <c r="A29419">
        <v>95030</v>
      </c>
      <c r="B29419" t="s">
        <v>5113</v>
      </c>
    </row>
    <row r="29420" spans="1:2" x14ac:dyDescent="0.25">
      <c r="A29420">
        <v>95032</v>
      </c>
      <c r="B29420" t="s">
        <v>5113</v>
      </c>
    </row>
    <row r="29421" spans="1:2" x14ac:dyDescent="0.25">
      <c r="A29421">
        <v>95097</v>
      </c>
      <c r="B29421" t="s">
        <v>21769</v>
      </c>
    </row>
    <row r="29422" spans="1:2" x14ac:dyDescent="0.25">
      <c r="A29422">
        <v>95100</v>
      </c>
      <c r="B29422" t="s">
        <v>21769</v>
      </c>
    </row>
    <row r="29423" spans="1:2" x14ac:dyDescent="0.25">
      <c r="A29423">
        <v>95100</v>
      </c>
      <c r="B29423" t="s">
        <v>21770</v>
      </c>
    </row>
    <row r="29424" spans="1:2" x14ac:dyDescent="0.25">
      <c r="A29424">
        <v>95111</v>
      </c>
      <c r="B29424" t="s">
        <v>21771</v>
      </c>
    </row>
    <row r="29425" spans="1:2" x14ac:dyDescent="0.25">
      <c r="A29425">
        <v>95118</v>
      </c>
      <c r="B29425" t="s">
        <v>21772</v>
      </c>
    </row>
    <row r="29426" spans="1:2" x14ac:dyDescent="0.25">
      <c r="A29426">
        <v>95119</v>
      </c>
      <c r="B29426" t="s">
        <v>21772</v>
      </c>
    </row>
    <row r="29427" spans="1:2" x14ac:dyDescent="0.25">
      <c r="A29427">
        <v>95126</v>
      </c>
      <c r="B29427" t="s">
        <v>21622</v>
      </c>
    </row>
    <row r="29428" spans="1:2" x14ac:dyDescent="0.25">
      <c r="A29428">
        <v>95131</v>
      </c>
      <c r="B29428" t="s">
        <v>21773</v>
      </c>
    </row>
    <row r="29429" spans="1:2" x14ac:dyDescent="0.25">
      <c r="A29429">
        <v>95131</v>
      </c>
      <c r="B29429" t="s">
        <v>21622</v>
      </c>
    </row>
    <row r="29430" spans="1:2" x14ac:dyDescent="0.25">
      <c r="A29430">
        <v>95138</v>
      </c>
      <c r="B29430" t="s">
        <v>3213</v>
      </c>
    </row>
    <row r="29431" spans="1:2" x14ac:dyDescent="0.25">
      <c r="A29431">
        <v>95145</v>
      </c>
      <c r="B29431" t="s">
        <v>21774</v>
      </c>
    </row>
    <row r="29432" spans="1:2" x14ac:dyDescent="0.25">
      <c r="A29432">
        <v>95152</v>
      </c>
      <c r="B29432" t="s">
        <v>6543</v>
      </c>
    </row>
    <row r="29433" spans="1:2" x14ac:dyDescent="0.25">
      <c r="A29433">
        <v>95158</v>
      </c>
      <c r="B29433" t="s">
        <v>1554</v>
      </c>
    </row>
    <row r="29434" spans="1:2" x14ac:dyDescent="0.25">
      <c r="A29434">
        <v>95158</v>
      </c>
      <c r="B29434" t="s">
        <v>21775</v>
      </c>
    </row>
    <row r="29435" spans="1:2" x14ac:dyDescent="0.25">
      <c r="A29435">
        <v>95163</v>
      </c>
      <c r="B29435" t="s">
        <v>21776</v>
      </c>
    </row>
    <row r="29436" spans="1:2" x14ac:dyDescent="0.25">
      <c r="A29436">
        <v>95168</v>
      </c>
      <c r="B29436" t="s">
        <v>21777</v>
      </c>
    </row>
    <row r="29437" spans="1:2" x14ac:dyDescent="0.25">
      <c r="A29437">
        <v>95173</v>
      </c>
      <c r="B29437" t="s">
        <v>20530</v>
      </c>
    </row>
    <row r="29438" spans="1:2" x14ac:dyDescent="0.25">
      <c r="A29438">
        <v>95174</v>
      </c>
      <c r="B29438" t="s">
        <v>21778</v>
      </c>
    </row>
    <row r="29439" spans="1:2" x14ac:dyDescent="0.25">
      <c r="A29439">
        <v>95176</v>
      </c>
      <c r="B29439" t="s">
        <v>21778</v>
      </c>
    </row>
    <row r="29440" spans="1:2" x14ac:dyDescent="0.25">
      <c r="A29440">
        <v>95177</v>
      </c>
      <c r="B29440" t="s">
        <v>21779</v>
      </c>
    </row>
    <row r="29441" spans="1:2" x14ac:dyDescent="0.25">
      <c r="A29441">
        <v>95179</v>
      </c>
      <c r="B29441" t="s">
        <v>21779</v>
      </c>
    </row>
    <row r="29442" spans="1:2" x14ac:dyDescent="0.25">
      <c r="A29442">
        <v>95180</v>
      </c>
      <c r="B29442" t="s">
        <v>988</v>
      </c>
    </row>
    <row r="29443" spans="1:2" x14ac:dyDescent="0.25">
      <c r="A29443">
        <v>95182</v>
      </c>
      <c r="B29443" t="s">
        <v>21780</v>
      </c>
    </row>
    <row r="29444" spans="1:2" x14ac:dyDescent="0.25">
      <c r="A29444">
        <v>95183</v>
      </c>
      <c r="B29444" t="s">
        <v>21781</v>
      </c>
    </row>
    <row r="29445" spans="1:2" x14ac:dyDescent="0.25">
      <c r="A29445">
        <v>95183</v>
      </c>
      <c r="B29445" t="s">
        <v>21782</v>
      </c>
    </row>
    <row r="29446" spans="1:2" x14ac:dyDescent="0.25">
      <c r="A29446">
        <v>95183</v>
      </c>
      <c r="B29446" t="s">
        <v>2931</v>
      </c>
    </row>
    <row r="29447" spans="1:2" x14ac:dyDescent="0.25">
      <c r="A29447">
        <v>95185</v>
      </c>
      <c r="B29447" t="s">
        <v>21783</v>
      </c>
    </row>
    <row r="29448" spans="1:2" x14ac:dyDescent="0.25">
      <c r="A29448">
        <v>95186</v>
      </c>
      <c r="B29448" t="s">
        <v>461</v>
      </c>
    </row>
    <row r="29449" spans="1:2" x14ac:dyDescent="0.25">
      <c r="A29449">
        <v>95188</v>
      </c>
      <c r="B29449" t="s">
        <v>21784</v>
      </c>
    </row>
    <row r="29450" spans="1:2" x14ac:dyDescent="0.25">
      <c r="A29450">
        <v>95189</v>
      </c>
      <c r="B29450" t="s">
        <v>21785</v>
      </c>
    </row>
    <row r="29451" spans="1:2" x14ac:dyDescent="0.25">
      <c r="A29451">
        <v>95189</v>
      </c>
      <c r="B29451" t="s">
        <v>21786</v>
      </c>
    </row>
    <row r="29452" spans="1:2" x14ac:dyDescent="0.25">
      <c r="A29452">
        <v>95191</v>
      </c>
      <c r="B29452" t="s">
        <v>21787</v>
      </c>
    </row>
    <row r="29453" spans="1:2" x14ac:dyDescent="0.25">
      <c r="A29453">
        <v>95192</v>
      </c>
      <c r="B29453" t="s">
        <v>3329</v>
      </c>
    </row>
    <row r="29454" spans="1:2" x14ac:dyDescent="0.25">
      <c r="A29454">
        <v>95194</v>
      </c>
      <c r="B29454" t="s">
        <v>21788</v>
      </c>
    </row>
    <row r="29455" spans="1:2" x14ac:dyDescent="0.25">
      <c r="A29455">
        <v>95195</v>
      </c>
      <c r="B29455" t="s">
        <v>21789</v>
      </c>
    </row>
    <row r="29456" spans="1:2" x14ac:dyDescent="0.25">
      <c r="A29456">
        <v>95197</v>
      </c>
      <c r="B29456" t="s">
        <v>21790</v>
      </c>
    </row>
    <row r="29457" spans="1:2" x14ac:dyDescent="0.25">
      <c r="A29457">
        <v>95199</v>
      </c>
      <c r="B29457" t="s">
        <v>21791</v>
      </c>
    </row>
    <row r="29458" spans="1:2" x14ac:dyDescent="0.25">
      <c r="A29458">
        <v>95213</v>
      </c>
      <c r="B29458" t="s">
        <v>21792</v>
      </c>
    </row>
    <row r="29459" spans="1:2" x14ac:dyDescent="0.25">
      <c r="A29459">
        <v>95232</v>
      </c>
      <c r="B29459" t="s">
        <v>21793</v>
      </c>
    </row>
    <row r="29460" spans="1:2" x14ac:dyDescent="0.25">
      <c r="A29460">
        <v>95233</v>
      </c>
      <c r="B29460" t="s">
        <v>21793</v>
      </c>
    </row>
    <row r="29461" spans="1:2" x14ac:dyDescent="0.25">
      <c r="A29461">
        <v>95234</v>
      </c>
      <c r="B29461" t="s">
        <v>21794</v>
      </c>
    </row>
    <row r="29462" spans="1:2" x14ac:dyDescent="0.25">
      <c r="A29462">
        <v>95234</v>
      </c>
      <c r="B29462" t="s">
        <v>21795</v>
      </c>
    </row>
    <row r="29463" spans="1:2" x14ac:dyDescent="0.25">
      <c r="A29463">
        <v>95236</v>
      </c>
      <c r="B29463" t="s">
        <v>21796</v>
      </c>
    </row>
    <row r="29464" spans="1:2" x14ac:dyDescent="0.25">
      <c r="A29464">
        <v>95236</v>
      </c>
      <c r="B29464" t="s">
        <v>21797</v>
      </c>
    </row>
    <row r="29465" spans="1:2" x14ac:dyDescent="0.25">
      <c r="A29465">
        <v>95237</v>
      </c>
      <c r="B29465" t="s">
        <v>21798</v>
      </c>
    </row>
    <row r="29466" spans="1:2" x14ac:dyDescent="0.25">
      <c r="A29466">
        <v>95239</v>
      </c>
      <c r="B29466" t="s">
        <v>18650</v>
      </c>
    </row>
    <row r="29467" spans="1:2" x14ac:dyDescent="0.25">
      <c r="A29467">
        <v>95326</v>
      </c>
      <c r="B29467" t="s">
        <v>21799</v>
      </c>
    </row>
    <row r="29468" spans="1:2" x14ac:dyDescent="0.25">
      <c r="A29468">
        <v>95334</v>
      </c>
      <c r="B29468" t="s">
        <v>21800</v>
      </c>
    </row>
    <row r="29469" spans="1:2" x14ac:dyDescent="0.25">
      <c r="A29469">
        <v>95336</v>
      </c>
      <c r="B29469" t="s">
        <v>21800</v>
      </c>
    </row>
    <row r="29470" spans="1:2" x14ac:dyDescent="0.25">
      <c r="A29470">
        <v>95337</v>
      </c>
      <c r="B29470" t="s">
        <v>21801</v>
      </c>
    </row>
    <row r="29471" spans="1:2" x14ac:dyDescent="0.25">
      <c r="A29471">
        <v>95339</v>
      </c>
      <c r="B29471" t="s">
        <v>21801</v>
      </c>
    </row>
    <row r="29472" spans="1:2" x14ac:dyDescent="0.25">
      <c r="A29472">
        <v>95339</v>
      </c>
      <c r="B29472" t="s">
        <v>21802</v>
      </c>
    </row>
    <row r="29473" spans="1:2" x14ac:dyDescent="0.25">
      <c r="A29473">
        <v>95340</v>
      </c>
      <c r="B29473" t="s">
        <v>21802</v>
      </c>
    </row>
    <row r="29474" spans="1:2" x14ac:dyDescent="0.25">
      <c r="A29474">
        <v>95346</v>
      </c>
      <c r="B29474" t="s">
        <v>21803</v>
      </c>
    </row>
    <row r="29475" spans="1:2" x14ac:dyDescent="0.25">
      <c r="A29475">
        <v>95347</v>
      </c>
      <c r="B29475" t="s">
        <v>21804</v>
      </c>
    </row>
    <row r="29476" spans="1:2" x14ac:dyDescent="0.25">
      <c r="A29476">
        <v>95349</v>
      </c>
      <c r="B29476" t="s">
        <v>21804</v>
      </c>
    </row>
    <row r="29477" spans="1:2" x14ac:dyDescent="0.25">
      <c r="A29477">
        <v>95350</v>
      </c>
      <c r="B29477" t="s">
        <v>21805</v>
      </c>
    </row>
    <row r="29478" spans="1:2" x14ac:dyDescent="0.25">
      <c r="A29478">
        <v>95352</v>
      </c>
      <c r="B29478" t="s">
        <v>21805</v>
      </c>
    </row>
    <row r="29479" spans="1:2" x14ac:dyDescent="0.25">
      <c r="A29479">
        <v>95353</v>
      </c>
      <c r="B29479" t="s">
        <v>21806</v>
      </c>
    </row>
    <row r="29480" spans="1:2" x14ac:dyDescent="0.25">
      <c r="A29480">
        <v>95355</v>
      </c>
      <c r="B29480" t="s">
        <v>21806</v>
      </c>
    </row>
    <row r="29481" spans="1:2" x14ac:dyDescent="0.25">
      <c r="A29481">
        <v>95355</v>
      </c>
      <c r="B29481" t="s">
        <v>21807</v>
      </c>
    </row>
    <row r="29482" spans="1:2" x14ac:dyDescent="0.25">
      <c r="A29482">
        <v>95356</v>
      </c>
      <c r="B29482" t="s">
        <v>21808</v>
      </c>
    </row>
    <row r="29483" spans="1:2" x14ac:dyDescent="0.25">
      <c r="A29483">
        <v>95356</v>
      </c>
      <c r="B29483" t="s">
        <v>21809</v>
      </c>
    </row>
    <row r="29484" spans="1:2" x14ac:dyDescent="0.25">
      <c r="A29484">
        <v>95356</v>
      </c>
      <c r="B29484" t="s">
        <v>21810</v>
      </c>
    </row>
    <row r="29485" spans="1:2" x14ac:dyDescent="0.25">
      <c r="A29485">
        <v>95356</v>
      </c>
      <c r="B29485" t="s">
        <v>21811</v>
      </c>
    </row>
    <row r="29486" spans="1:2" x14ac:dyDescent="0.25">
      <c r="A29486">
        <v>95358</v>
      </c>
      <c r="B29486" t="s">
        <v>21812</v>
      </c>
    </row>
    <row r="29487" spans="1:2" x14ac:dyDescent="0.25">
      <c r="A29487">
        <v>95359</v>
      </c>
      <c r="B29487" t="s">
        <v>12459</v>
      </c>
    </row>
    <row r="29488" spans="1:2" x14ac:dyDescent="0.25">
      <c r="A29488">
        <v>95361</v>
      </c>
      <c r="B29488" t="s">
        <v>21813</v>
      </c>
    </row>
    <row r="29489" spans="1:2" x14ac:dyDescent="0.25">
      <c r="A29489">
        <v>95362</v>
      </c>
      <c r="B29489" t="s">
        <v>21814</v>
      </c>
    </row>
    <row r="29490" spans="1:2" x14ac:dyDescent="0.25">
      <c r="A29490">
        <v>95364</v>
      </c>
      <c r="B29490" t="s">
        <v>21815</v>
      </c>
    </row>
    <row r="29491" spans="1:2" x14ac:dyDescent="0.25">
      <c r="A29491">
        <v>95365</v>
      </c>
      <c r="B29491" t="s">
        <v>21816</v>
      </c>
    </row>
    <row r="29492" spans="1:2" x14ac:dyDescent="0.25">
      <c r="A29492">
        <v>95367</v>
      </c>
      <c r="B29492" t="s">
        <v>21817</v>
      </c>
    </row>
    <row r="29493" spans="1:2" x14ac:dyDescent="0.25">
      <c r="A29493">
        <v>95369</v>
      </c>
      <c r="B29493" t="s">
        <v>21818</v>
      </c>
    </row>
    <row r="29494" spans="1:2" x14ac:dyDescent="0.25">
      <c r="A29494">
        <v>95444</v>
      </c>
      <c r="B29494" t="s">
        <v>21819</v>
      </c>
    </row>
    <row r="29495" spans="1:2" x14ac:dyDescent="0.25">
      <c r="A29495">
        <v>95445</v>
      </c>
      <c r="B29495" t="s">
        <v>21819</v>
      </c>
    </row>
    <row r="29496" spans="1:2" x14ac:dyDescent="0.25">
      <c r="A29496">
        <v>95445</v>
      </c>
      <c r="B29496" t="s">
        <v>21820</v>
      </c>
    </row>
    <row r="29497" spans="1:2" x14ac:dyDescent="0.25">
      <c r="A29497">
        <v>95447</v>
      </c>
      <c r="B29497" t="s">
        <v>21819</v>
      </c>
    </row>
    <row r="29498" spans="1:2" x14ac:dyDescent="0.25">
      <c r="A29498">
        <v>95448</v>
      </c>
      <c r="B29498" t="s">
        <v>21819</v>
      </c>
    </row>
    <row r="29499" spans="1:2" x14ac:dyDescent="0.25">
      <c r="A29499">
        <v>95460</v>
      </c>
      <c r="B29499" t="s">
        <v>3213</v>
      </c>
    </row>
    <row r="29500" spans="1:2" x14ac:dyDescent="0.25">
      <c r="A29500">
        <v>95460</v>
      </c>
      <c r="B29500" t="s">
        <v>9078</v>
      </c>
    </row>
    <row r="29501" spans="1:2" x14ac:dyDescent="0.25">
      <c r="A29501">
        <v>95460</v>
      </c>
      <c r="B29501" t="s">
        <v>10201</v>
      </c>
    </row>
    <row r="29502" spans="1:2" x14ac:dyDescent="0.25">
      <c r="A29502">
        <v>95461</v>
      </c>
      <c r="B29502" t="s">
        <v>21821</v>
      </c>
    </row>
    <row r="29503" spans="1:2" x14ac:dyDescent="0.25">
      <c r="A29503">
        <v>95463</v>
      </c>
      <c r="B29503" t="s">
        <v>21821</v>
      </c>
    </row>
    <row r="29504" spans="1:2" x14ac:dyDescent="0.25">
      <c r="A29504">
        <v>95464</v>
      </c>
      <c r="B29504" t="s">
        <v>21822</v>
      </c>
    </row>
    <row r="29505" spans="1:2" x14ac:dyDescent="0.25">
      <c r="A29505">
        <v>95466</v>
      </c>
      <c r="B29505" t="s">
        <v>20497</v>
      </c>
    </row>
    <row r="29506" spans="1:2" x14ac:dyDescent="0.25">
      <c r="A29506">
        <v>95466</v>
      </c>
      <c r="B29506" t="s">
        <v>21823</v>
      </c>
    </row>
    <row r="29507" spans="1:2" x14ac:dyDescent="0.25">
      <c r="A29507">
        <v>95466</v>
      </c>
      <c r="B29507" t="s">
        <v>21822</v>
      </c>
    </row>
    <row r="29508" spans="1:2" x14ac:dyDescent="0.25">
      <c r="A29508">
        <v>95467</v>
      </c>
      <c r="B29508" t="s">
        <v>21824</v>
      </c>
    </row>
    <row r="29509" spans="1:2" x14ac:dyDescent="0.25">
      <c r="A29509">
        <v>95469</v>
      </c>
      <c r="B29509" t="s">
        <v>21824</v>
      </c>
    </row>
    <row r="29510" spans="1:2" x14ac:dyDescent="0.25">
      <c r="A29510">
        <v>95473</v>
      </c>
      <c r="B29510" t="s">
        <v>21825</v>
      </c>
    </row>
    <row r="29511" spans="1:2" x14ac:dyDescent="0.25">
      <c r="A29511">
        <v>95473</v>
      </c>
      <c r="B29511" t="s">
        <v>20963</v>
      </c>
    </row>
    <row r="29512" spans="1:2" x14ac:dyDescent="0.25">
      <c r="A29512">
        <v>95473</v>
      </c>
      <c r="B29512" t="s">
        <v>21826</v>
      </c>
    </row>
    <row r="29513" spans="1:2" x14ac:dyDescent="0.25">
      <c r="A29513">
        <v>95478</v>
      </c>
      <c r="B29513" t="s">
        <v>21827</v>
      </c>
    </row>
    <row r="29514" spans="1:2" x14ac:dyDescent="0.25">
      <c r="A29514">
        <v>95482</v>
      </c>
      <c r="B29514" t="s">
        <v>21828</v>
      </c>
    </row>
    <row r="29515" spans="1:2" x14ac:dyDescent="0.25">
      <c r="A29515">
        <v>95483</v>
      </c>
      <c r="B29515" t="s">
        <v>21829</v>
      </c>
    </row>
    <row r="29516" spans="1:2" x14ac:dyDescent="0.25">
      <c r="A29516">
        <v>95485</v>
      </c>
      <c r="B29516" t="s">
        <v>21829</v>
      </c>
    </row>
    <row r="29517" spans="1:2" x14ac:dyDescent="0.25">
      <c r="A29517">
        <v>95486</v>
      </c>
      <c r="B29517" t="s">
        <v>21830</v>
      </c>
    </row>
    <row r="29518" spans="1:2" x14ac:dyDescent="0.25">
      <c r="A29518">
        <v>95488</v>
      </c>
      <c r="B29518" t="s">
        <v>21830</v>
      </c>
    </row>
    <row r="29519" spans="1:2" x14ac:dyDescent="0.25">
      <c r="A29519">
        <v>95489</v>
      </c>
      <c r="B29519" t="s">
        <v>21831</v>
      </c>
    </row>
    <row r="29520" spans="1:2" x14ac:dyDescent="0.25">
      <c r="A29520">
        <v>95490</v>
      </c>
      <c r="B29520" t="s">
        <v>21831</v>
      </c>
    </row>
    <row r="29521" spans="1:2" x14ac:dyDescent="0.25">
      <c r="A29521">
        <v>95490</v>
      </c>
      <c r="B29521" t="s">
        <v>21832</v>
      </c>
    </row>
    <row r="29522" spans="1:2" x14ac:dyDescent="0.25">
      <c r="A29522">
        <v>95491</v>
      </c>
      <c r="B29522" t="s">
        <v>21833</v>
      </c>
    </row>
    <row r="29523" spans="1:2" x14ac:dyDescent="0.25">
      <c r="A29523">
        <v>95493</v>
      </c>
      <c r="B29523" t="s">
        <v>21834</v>
      </c>
    </row>
    <row r="29524" spans="1:2" x14ac:dyDescent="0.25">
      <c r="A29524">
        <v>95494</v>
      </c>
      <c r="B29524" t="s">
        <v>21835</v>
      </c>
    </row>
    <row r="29525" spans="1:2" x14ac:dyDescent="0.25">
      <c r="A29525">
        <v>95496</v>
      </c>
      <c r="B29525" t="s">
        <v>18942</v>
      </c>
    </row>
    <row r="29526" spans="1:2" x14ac:dyDescent="0.25">
      <c r="A29526">
        <v>95497</v>
      </c>
      <c r="B29526" t="s">
        <v>21836</v>
      </c>
    </row>
    <row r="29527" spans="1:2" x14ac:dyDescent="0.25">
      <c r="A29527">
        <v>95499</v>
      </c>
      <c r="B29527" t="s">
        <v>5565</v>
      </c>
    </row>
    <row r="29528" spans="1:2" x14ac:dyDescent="0.25">
      <c r="A29528">
        <v>95500</v>
      </c>
      <c r="B29528" t="s">
        <v>21837</v>
      </c>
    </row>
    <row r="29529" spans="1:2" x14ac:dyDescent="0.25">
      <c r="A29529">
        <v>95502</v>
      </c>
      <c r="B29529" t="s">
        <v>21838</v>
      </c>
    </row>
    <row r="29530" spans="1:2" x14ac:dyDescent="0.25">
      <c r="A29530">
        <v>95503</v>
      </c>
      <c r="B29530" t="s">
        <v>21839</v>
      </c>
    </row>
    <row r="29531" spans="1:2" x14ac:dyDescent="0.25">
      <c r="A29531">
        <v>95505</v>
      </c>
      <c r="B29531" t="s">
        <v>21840</v>
      </c>
    </row>
    <row r="29532" spans="1:2" x14ac:dyDescent="0.25">
      <c r="A29532">
        <v>95506</v>
      </c>
      <c r="B29532" t="s">
        <v>21183</v>
      </c>
    </row>
    <row r="29533" spans="1:2" x14ac:dyDescent="0.25">
      <c r="A29533">
        <v>95508</v>
      </c>
      <c r="B29533" t="s">
        <v>21841</v>
      </c>
    </row>
    <row r="29534" spans="1:2" x14ac:dyDescent="0.25">
      <c r="A29534">
        <v>95509</v>
      </c>
      <c r="B29534" t="s">
        <v>21842</v>
      </c>
    </row>
    <row r="29535" spans="1:2" x14ac:dyDescent="0.25">
      <c r="A29535">
        <v>95511</v>
      </c>
      <c r="B29535" t="s">
        <v>21843</v>
      </c>
    </row>
    <row r="29536" spans="1:2" x14ac:dyDescent="0.25">
      <c r="A29536">
        <v>95512</v>
      </c>
      <c r="B29536" t="s">
        <v>21844</v>
      </c>
    </row>
    <row r="29537" spans="1:2" x14ac:dyDescent="0.25">
      <c r="A29537">
        <v>95514</v>
      </c>
      <c r="B29537" t="s">
        <v>2553</v>
      </c>
    </row>
    <row r="29538" spans="1:2" x14ac:dyDescent="0.25">
      <c r="A29538">
        <v>95515</v>
      </c>
      <c r="B29538" t="s">
        <v>21845</v>
      </c>
    </row>
    <row r="29539" spans="1:2" x14ac:dyDescent="0.25">
      <c r="A29539">
        <v>95515</v>
      </c>
      <c r="B29539" t="s">
        <v>21846</v>
      </c>
    </row>
    <row r="29540" spans="1:2" x14ac:dyDescent="0.25">
      <c r="A29540">
        <v>95517</v>
      </c>
      <c r="B29540" t="s">
        <v>21847</v>
      </c>
    </row>
    <row r="29541" spans="1:2" x14ac:dyDescent="0.25">
      <c r="A29541">
        <v>95517</v>
      </c>
      <c r="B29541" t="s">
        <v>21848</v>
      </c>
    </row>
    <row r="29542" spans="1:2" x14ac:dyDescent="0.25">
      <c r="A29542">
        <v>95519</v>
      </c>
      <c r="B29542" t="s">
        <v>21849</v>
      </c>
    </row>
    <row r="29543" spans="1:2" x14ac:dyDescent="0.25">
      <c r="A29543">
        <v>95519</v>
      </c>
      <c r="B29543" t="s">
        <v>21850</v>
      </c>
    </row>
    <row r="29544" spans="1:2" x14ac:dyDescent="0.25">
      <c r="A29544">
        <v>95610</v>
      </c>
      <c r="B29544" t="s">
        <v>21851</v>
      </c>
    </row>
    <row r="29545" spans="1:2" x14ac:dyDescent="0.25">
      <c r="A29545">
        <v>95615</v>
      </c>
      <c r="B29545" t="s">
        <v>21851</v>
      </c>
    </row>
    <row r="29546" spans="1:2" x14ac:dyDescent="0.25">
      <c r="A29546">
        <v>95615</v>
      </c>
      <c r="B29546" t="s">
        <v>21852</v>
      </c>
    </row>
    <row r="29547" spans="1:2" x14ac:dyDescent="0.25">
      <c r="A29547">
        <v>95627</v>
      </c>
      <c r="B29547" t="s">
        <v>21853</v>
      </c>
    </row>
    <row r="29548" spans="1:2" x14ac:dyDescent="0.25">
      <c r="A29548">
        <v>95632</v>
      </c>
      <c r="B29548" t="s">
        <v>21853</v>
      </c>
    </row>
    <row r="29549" spans="1:2" x14ac:dyDescent="0.25">
      <c r="A29549">
        <v>95643</v>
      </c>
      <c r="B29549" t="s">
        <v>21854</v>
      </c>
    </row>
    <row r="29550" spans="1:2" x14ac:dyDescent="0.25">
      <c r="A29550">
        <v>95652</v>
      </c>
      <c r="B29550" t="s">
        <v>21855</v>
      </c>
    </row>
    <row r="29551" spans="1:2" x14ac:dyDescent="0.25">
      <c r="A29551">
        <v>95659</v>
      </c>
      <c r="B29551" t="s">
        <v>5357</v>
      </c>
    </row>
    <row r="29552" spans="1:2" x14ac:dyDescent="0.25">
      <c r="A29552">
        <v>95666</v>
      </c>
      <c r="B29552" t="s">
        <v>19806</v>
      </c>
    </row>
    <row r="29553" spans="1:2" x14ac:dyDescent="0.25">
      <c r="A29553">
        <v>95666</v>
      </c>
      <c r="B29553" t="s">
        <v>21856</v>
      </c>
    </row>
    <row r="29554" spans="1:2" x14ac:dyDescent="0.25">
      <c r="A29554">
        <v>95671</v>
      </c>
      <c r="B29554" t="s">
        <v>1171</v>
      </c>
    </row>
    <row r="29555" spans="1:2" x14ac:dyDescent="0.25">
      <c r="A29555">
        <v>95676</v>
      </c>
      <c r="B29555" t="s">
        <v>21857</v>
      </c>
    </row>
    <row r="29556" spans="1:2" x14ac:dyDescent="0.25">
      <c r="A29556">
        <v>95677</v>
      </c>
      <c r="B29556" t="s">
        <v>2079</v>
      </c>
    </row>
    <row r="29557" spans="1:2" x14ac:dyDescent="0.25">
      <c r="A29557">
        <v>95679</v>
      </c>
      <c r="B29557" t="s">
        <v>2079</v>
      </c>
    </row>
    <row r="29558" spans="1:2" x14ac:dyDescent="0.25">
      <c r="A29558">
        <v>95680</v>
      </c>
      <c r="B29558" t="s">
        <v>3213</v>
      </c>
    </row>
    <row r="29559" spans="1:2" x14ac:dyDescent="0.25">
      <c r="A29559">
        <v>95682</v>
      </c>
      <c r="B29559" t="s">
        <v>1219</v>
      </c>
    </row>
    <row r="29560" spans="1:2" x14ac:dyDescent="0.25">
      <c r="A29560">
        <v>95683</v>
      </c>
      <c r="B29560" t="s">
        <v>21858</v>
      </c>
    </row>
    <row r="29561" spans="1:2" x14ac:dyDescent="0.25">
      <c r="A29561">
        <v>95685</v>
      </c>
      <c r="B29561" t="s">
        <v>1339</v>
      </c>
    </row>
    <row r="29562" spans="1:2" x14ac:dyDescent="0.25">
      <c r="A29562">
        <v>95686</v>
      </c>
      <c r="B29562" t="s">
        <v>21859</v>
      </c>
    </row>
    <row r="29563" spans="1:2" x14ac:dyDescent="0.25">
      <c r="A29563">
        <v>95686</v>
      </c>
      <c r="B29563" t="s">
        <v>21860</v>
      </c>
    </row>
    <row r="29564" spans="1:2" x14ac:dyDescent="0.25">
      <c r="A29564">
        <v>95688</v>
      </c>
      <c r="B29564" t="s">
        <v>21861</v>
      </c>
    </row>
    <row r="29565" spans="1:2" x14ac:dyDescent="0.25">
      <c r="A29565">
        <v>95689</v>
      </c>
      <c r="B29565" t="s">
        <v>21862</v>
      </c>
    </row>
    <row r="29566" spans="1:2" x14ac:dyDescent="0.25">
      <c r="A29566">
        <v>95689</v>
      </c>
      <c r="B29566" t="s">
        <v>21863</v>
      </c>
    </row>
    <row r="29567" spans="1:2" x14ac:dyDescent="0.25">
      <c r="A29567">
        <v>95691</v>
      </c>
      <c r="B29567" t="s">
        <v>464</v>
      </c>
    </row>
    <row r="29568" spans="1:2" x14ac:dyDescent="0.25">
      <c r="A29568">
        <v>95692</v>
      </c>
      <c r="B29568" t="s">
        <v>21864</v>
      </c>
    </row>
    <row r="29569" spans="1:2" x14ac:dyDescent="0.25">
      <c r="A29569">
        <v>95694</v>
      </c>
      <c r="B29569" t="s">
        <v>21865</v>
      </c>
    </row>
    <row r="29570" spans="1:2" x14ac:dyDescent="0.25">
      <c r="A29570">
        <v>95695</v>
      </c>
      <c r="B29570" t="s">
        <v>21866</v>
      </c>
    </row>
    <row r="29571" spans="1:2" x14ac:dyDescent="0.25">
      <c r="A29571">
        <v>95697</v>
      </c>
      <c r="B29571" t="s">
        <v>21867</v>
      </c>
    </row>
    <row r="29572" spans="1:2" x14ac:dyDescent="0.25">
      <c r="A29572">
        <v>95698</v>
      </c>
      <c r="B29572" t="s">
        <v>21868</v>
      </c>
    </row>
    <row r="29573" spans="1:2" x14ac:dyDescent="0.25">
      <c r="A29573">
        <v>95700</v>
      </c>
      <c r="B29573" t="s">
        <v>21869</v>
      </c>
    </row>
    <row r="29574" spans="1:2" x14ac:dyDescent="0.25">
      <c r="A29574">
        <v>95701</v>
      </c>
      <c r="B29574" t="s">
        <v>21870</v>
      </c>
    </row>
    <row r="29575" spans="1:2" x14ac:dyDescent="0.25">
      <c r="A29575">
        <v>95703</v>
      </c>
      <c r="B29575" t="s">
        <v>6148</v>
      </c>
    </row>
    <row r="29576" spans="1:2" x14ac:dyDescent="0.25">
      <c r="A29576">
        <v>95703</v>
      </c>
      <c r="B29576" t="s">
        <v>1823</v>
      </c>
    </row>
    <row r="29577" spans="1:2" x14ac:dyDescent="0.25">
      <c r="A29577">
        <v>95704</v>
      </c>
      <c r="B29577" t="s">
        <v>1844</v>
      </c>
    </row>
    <row r="29578" spans="1:2" x14ac:dyDescent="0.25">
      <c r="A29578">
        <v>95706</v>
      </c>
      <c r="B29578" t="s">
        <v>1930</v>
      </c>
    </row>
    <row r="29579" spans="1:2" x14ac:dyDescent="0.25">
      <c r="A29579">
        <v>95707</v>
      </c>
      <c r="B29579" t="s">
        <v>21871</v>
      </c>
    </row>
    <row r="29580" spans="1:2" x14ac:dyDescent="0.25">
      <c r="A29580">
        <v>95709</v>
      </c>
      <c r="B29580" t="s">
        <v>21872</v>
      </c>
    </row>
    <row r="29581" spans="1:2" x14ac:dyDescent="0.25">
      <c r="A29581">
        <v>96033</v>
      </c>
      <c r="B29581" t="s">
        <v>21873</v>
      </c>
    </row>
    <row r="29582" spans="1:2" x14ac:dyDescent="0.25">
      <c r="A29582">
        <v>96047</v>
      </c>
      <c r="B29582" t="s">
        <v>21873</v>
      </c>
    </row>
    <row r="29583" spans="1:2" x14ac:dyDescent="0.25">
      <c r="A29583">
        <v>96049</v>
      </c>
      <c r="B29583" t="s">
        <v>21873</v>
      </c>
    </row>
    <row r="29584" spans="1:2" x14ac:dyDescent="0.25">
      <c r="A29584">
        <v>96050</v>
      </c>
      <c r="B29584" t="s">
        <v>21873</v>
      </c>
    </row>
    <row r="29585" spans="1:2" x14ac:dyDescent="0.25">
      <c r="A29585">
        <v>96052</v>
      </c>
      <c r="B29585" t="s">
        <v>21873</v>
      </c>
    </row>
    <row r="29586" spans="1:2" x14ac:dyDescent="0.25">
      <c r="A29586">
        <v>96103</v>
      </c>
      <c r="B29586" t="s">
        <v>21874</v>
      </c>
    </row>
    <row r="29587" spans="1:2" x14ac:dyDescent="0.25">
      <c r="A29587">
        <v>96104</v>
      </c>
      <c r="B29587" t="s">
        <v>21875</v>
      </c>
    </row>
    <row r="29588" spans="1:2" x14ac:dyDescent="0.25">
      <c r="A29588">
        <v>96106</v>
      </c>
      <c r="B29588" t="s">
        <v>21875</v>
      </c>
    </row>
    <row r="29589" spans="1:2" x14ac:dyDescent="0.25">
      <c r="A29589">
        <v>96110</v>
      </c>
      <c r="B29589" t="s">
        <v>21876</v>
      </c>
    </row>
    <row r="29590" spans="1:2" x14ac:dyDescent="0.25">
      <c r="A29590">
        <v>96114</v>
      </c>
      <c r="B29590" t="s">
        <v>21877</v>
      </c>
    </row>
    <row r="29591" spans="1:2" x14ac:dyDescent="0.25">
      <c r="A29591">
        <v>96115</v>
      </c>
      <c r="B29591" t="s">
        <v>21878</v>
      </c>
    </row>
    <row r="29592" spans="1:2" x14ac:dyDescent="0.25">
      <c r="A29592">
        <v>96117</v>
      </c>
      <c r="B29592" t="s">
        <v>21878</v>
      </c>
    </row>
    <row r="29593" spans="1:2" x14ac:dyDescent="0.25">
      <c r="A29593">
        <v>96118</v>
      </c>
      <c r="B29593" t="s">
        <v>21879</v>
      </c>
    </row>
    <row r="29594" spans="1:2" x14ac:dyDescent="0.25">
      <c r="A29594">
        <v>96120</v>
      </c>
      <c r="B29594" t="s">
        <v>21879</v>
      </c>
    </row>
    <row r="29595" spans="1:2" x14ac:dyDescent="0.25">
      <c r="A29595">
        <v>96121</v>
      </c>
      <c r="B29595" t="s">
        <v>21880</v>
      </c>
    </row>
    <row r="29596" spans="1:2" x14ac:dyDescent="0.25">
      <c r="A29596">
        <v>96123</v>
      </c>
      <c r="B29596" t="s">
        <v>21880</v>
      </c>
    </row>
    <row r="29597" spans="1:2" x14ac:dyDescent="0.25">
      <c r="A29597">
        <v>96124</v>
      </c>
      <c r="B29597" t="s">
        <v>21881</v>
      </c>
    </row>
    <row r="29598" spans="1:2" x14ac:dyDescent="0.25">
      <c r="A29598">
        <v>96126</v>
      </c>
      <c r="B29598" t="s">
        <v>21881</v>
      </c>
    </row>
    <row r="29599" spans="1:2" x14ac:dyDescent="0.25">
      <c r="A29599">
        <v>96127</v>
      </c>
      <c r="B29599" t="s">
        <v>21882</v>
      </c>
    </row>
    <row r="29600" spans="1:2" x14ac:dyDescent="0.25">
      <c r="A29600">
        <v>96129</v>
      </c>
      <c r="B29600" t="s">
        <v>21882</v>
      </c>
    </row>
    <row r="29601" spans="1:2" x14ac:dyDescent="0.25">
      <c r="A29601">
        <v>96130</v>
      </c>
      <c r="B29601" t="s">
        <v>21883</v>
      </c>
    </row>
    <row r="29602" spans="1:2" x14ac:dyDescent="0.25">
      <c r="A29602">
        <v>96132</v>
      </c>
      <c r="B29602" t="s">
        <v>21883</v>
      </c>
    </row>
    <row r="29603" spans="1:2" x14ac:dyDescent="0.25">
      <c r="A29603">
        <v>96133</v>
      </c>
      <c r="B29603" t="s">
        <v>21884</v>
      </c>
    </row>
    <row r="29604" spans="1:2" x14ac:dyDescent="0.25">
      <c r="A29604">
        <v>96135</v>
      </c>
      <c r="B29604" t="s">
        <v>21884</v>
      </c>
    </row>
    <row r="29605" spans="1:2" x14ac:dyDescent="0.25">
      <c r="A29605">
        <v>96136</v>
      </c>
      <c r="B29605" t="s">
        <v>21885</v>
      </c>
    </row>
    <row r="29606" spans="1:2" x14ac:dyDescent="0.25">
      <c r="A29606">
        <v>96138</v>
      </c>
      <c r="B29606" t="s">
        <v>21885</v>
      </c>
    </row>
    <row r="29607" spans="1:2" x14ac:dyDescent="0.25">
      <c r="A29607">
        <v>96142</v>
      </c>
      <c r="B29607" t="s">
        <v>21886</v>
      </c>
    </row>
    <row r="29608" spans="1:2" x14ac:dyDescent="0.25">
      <c r="A29608">
        <v>96143</v>
      </c>
      <c r="B29608" t="s">
        <v>21887</v>
      </c>
    </row>
    <row r="29609" spans="1:2" x14ac:dyDescent="0.25">
      <c r="A29609">
        <v>96145</v>
      </c>
      <c r="B29609" t="s">
        <v>21887</v>
      </c>
    </row>
    <row r="29610" spans="1:2" x14ac:dyDescent="0.25">
      <c r="A29610">
        <v>96146</v>
      </c>
      <c r="B29610" t="s">
        <v>3295</v>
      </c>
    </row>
    <row r="29611" spans="1:2" x14ac:dyDescent="0.25">
      <c r="A29611">
        <v>96148</v>
      </c>
      <c r="B29611" t="s">
        <v>21888</v>
      </c>
    </row>
    <row r="29612" spans="1:2" x14ac:dyDescent="0.25">
      <c r="A29612">
        <v>96149</v>
      </c>
      <c r="B29612" t="s">
        <v>21889</v>
      </c>
    </row>
    <row r="29613" spans="1:2" x14ac:dyDescent="0.25">
      <c r="A29613">
        <v>96151</v>
      </c>
      <c r="B29613" t="s">
        <v>20806</v>
      </c>
    </row>
    <row r="29614" spans="1:2" x14ac:dyDescent="0.25">
      <c r="A29614">
        <v>96152</v>
      </c>
      <c r="B29614" t="s">
        <v>21890</v>
      </c>
    </row>
    <row r="29615" spans="1:2" x14ac:dyDescent="0.25">
      <c r="A29615">
        <v>96154</v>
      </c>
      <c r="B29615" t="s">
        <v>21891</v>
      </c>
    </row>
    <row r="29616" spans="1:2" x14ac:dyDescent="0.25">
      <c r="A29616">
        <v>96155</v>
      </c>
      <c r="B29616" t="s">
        <v>21892</v>
      </c>
    </row>
    <row r="29617" spans="1:2" x14ac:dyDescent="0.25">
      <c r="A29617">
        <v>96157</v>
      </c>
      <c r="B29617" t="s">
        <v>21893</v>
      </c>
    </row>
    <row r="29618" spans="1:2" x14ac:dyDescent="0.25">
      <c r="A29618">
        <v>96158</v>
      </c>
      <c r="B29618" t="s">
        <v>21894</v>
      </c>
    </row>
    <row r="29619" spans="1:2" x14ac:dyDescent="0.25">
      <c r="A29619">
        <v>96160</v>
      </c>
      <c r="B29619" t="s">
        <v>21895</v>
      </c>
    </row>
    <row r="29620" spans="1:2" x14ac:dyDescent="0.25">
      <c r="A29620">
        <v>96161</v>
      </c>
      <c r="B29620" t="s">
        <v>17992</v>
      </c>
    </row>
    <row r="29621" spans="1:2" x14ac:dyDescent="0.25">
      <c r="A29621">
        <v>96163</v>
      </c>
      <c r="B29621" t="s">
        <v>20254</v>
      </c>
    </row>
    <row r="29622" spans="1:2" x14ac:dyDescent="0.25">
      <c r="A29622">
        <v>96164</v>
      </c>
      <c r="B29622" t="s">
        <v>21896</v>
      </c>
    </row>
    <row r="29623" spans="1:2" x14ac:dyDescent="0.25">
      <c r="A29623">
        <v>96166</v>
      </c>
      <c r="B29623" t="s">
        <v>21897</v>
      </c>
    </row>
    <row r="29624" spans="1:2" x14ac:dyDescent="0.25">
      <c r="A29624">
        <v>96167</v>
      </c>
      <c r="B29624" t="s">
        <v>8081</v>
      </c>
    </row>
    <row r="29625" spans="1:2" x14ac:dyDescent="0.25">
      <c r="A29625">
        <v>96169</v>
      </c>
      <c r="B29625" t="s">
        <v>7764</v>
      </c>
    </row>
    <row r="29626" spans="1:2" x14ac:dyDescent="0.25">
      <c r="A29626">
        <v>96170</v>
      </c>
      <c r="B29626" t="s">
        <v>21898</v>
      </c>
    </row>
    <row r="29627" spans="1:2" x14ac:dyDescent="0.25">
      <c r="A29627">
        <v>96170</v>
      </c>
      <c r="B29627" t="s">
        <v>21899</v>
      </c>
    </row>
    <row r="29628" spans="1:2" x14ac:dyDescent="0.25">
      <c r="A29628">
        <v>96172</v>
      </c>
      <c r="B29628" t="s">
        <v>1688</v>
      </c>
    </row>
    <row r="29629" spans="1:2" x14ac:dyDescent="0.25">
      <c r="A29629">
        <v>96173</v>
      </c>
      <c r="B29629" t="s">
        <v>18110</v>
      </c>
    </row>
    <row r="29630" spans="1:2" x14ac:dyDescent="0.25">
      <c r="A29630">
        <v>96175</v>
      </c>
      <c r="B29630" t="s">
        <v>21900</v>
      </c>
    </row>
    <row r="29631" spans="1:2" x14ac:dyDescent="0.25">
      <c r="A29631">
        <v>96176</v>
      </c>
      <c r="B29631" t="s">
        <v>21901</v>
      </c>
    </row>
    <row r="29632" spans="1:2" x14ac:dyDescent="0.25">
      <c r="A29632">
        <v>96178</v>
      </c>
      <c r="B29632" t="s">
        <v>21902</v>
      </c>
    </row>
    <row r="29633" spans="1:2" x14ac:dyDescent="0.25">
      <c r="A29633">
        <v>96179</v>
      </c>
      <c r="B29633" t="s">
        <v>7271</v>
      </c>
    </row>
    <row r="29634" spans="1:2" x14ac:dyDescent="0.25">
      <c r="A29634">
        <v>96181</v>
      </c>
      <c r="B29634" t="s">
        <v>21903</v>
      </c>
    </row>
    <row r="29635" spans="1:2" x14ac:dyDescent="0.25">
      <c r="A29635">
        <v>96182</v>
      </c>
      <c r="B29635" t="s">
        <v>21904</v>
      </c>
    </row>
    <row r="29636" spans="1:2" x14ac:dyDescent="0.25">
      <c r="A29636">
        <v>96184</v>
      </c>
      <c r="B29636" t="s">
        <v>21905</v>
      </c>
    </row>
    <row r="29637" spans="1:2" x14ac:dyDescent="0.25">
      <c r="A29637">
        <v>96185</v>
      </c>
      <c r="B29637" t="s">
        <v>3345</v>
      </c>
    </row>
    <row r="29638" spans="1:2" x14ac:dyDescent="0.25">
      <c r="A29638">
        <v>96187</v>
      </c>
      <c r="B29638" t="s">
        <v>21906</v>
      </c>
    </row>
    <row r="29639" spans="1:2" x14ac:dyDescent="0.25">
      <c r="A29639">
        <v>96188</v>
      </c>
      <c r="B29639" t="s">
        <v>21907</v>
      </c>
    </row>
    <row r="29640" spans="1:2" x14ac:dyDescent="0.25">
      <c r="A29640">
        <v>96190</v>
      </c>
      <c r="B29640" t="s">
        <v>21908</v>
      </c>
    </row>
    <row r="29641" spans="1:2" x14ac:dyDescent="0.25">
      <c r="A29641">
        <v>96191</v>
      </c>
      <c r="B29641" t="s">
        <v>21909</v>
      </c>
    </row>
    <row r="29642" spans="1:2" x14ac:dyDescent="0.25">
      <c r="A29642">
        <v>96193</v>
      </c>
      <c r="B29642" t="s">
        <v>21910</v>
      </c>
    </row>
    <row r="29643" spans="1:2" x14ac:dyDescent="0.25">
      <c r="A29643">
        <v>96194</v>
      </c>
      <c r="B29643" t="s">
        <v>17434</v>
      </c>
    </row>
    <row r="29644" spans="1:2" x14ac:dyDescent="0.25">
      <c r="A29644">
        <v>96196</v>
      </c>
      <c r="B29644" t="s">
        <v>21911</v>
      </c>
    </row>
    <row r="29645" spans="1:2" x14ac:dyDescent="0.25">
      <c r="A29645">
        <v>96197</v>
      </c>
      <c r="B29645" t="s">
        <v>21912</v>
      </c>
    </row>
    <row r="29646" spans="1:2" x14ac:dyDescent="0.25">
      <c r="A29646">
        <v>96199</v>
      </c>
      <c r="B29646" t="s">
        <v>21913</v>
      </c>
    </row>
    <row r="29647" spans="1:2" x14ac:dyDescent="0.25">
      <c r="A29647">
        <v>96210</v>
      </c>
      <c r="B29647" t="s">
        <v>15334</v>
      </c>
    </row>
    <row r="29648" spans="1:2" x14ac:dyDescent="0.25">
      <c r="A29648">
        <v>96215</v>
      </c>
      <c r="B29648" t="s">
        <v>15334</v>
      </c>
    </row>
    <row r="29649" spans="1:2" x14ac:dyDescent="0.25">
      <c r="A29649">
        <v>96224</v>
      </c>
      <c r="B29649" t="s">
        <v>21914</v>
      </c>
    </row>
    <row r="29650" spans="1:2" x14ac:dyDescent="0.25">
      <c r="A29650">
        <v>96231</v>
      </c>
      <c r="B29650" t="s">
        <v>17617</v>
      </c>
    </row>
    <row r="29651" spans="1:2" x14ac:dyDescent="0.25">
      <c r="A29651">
        <v>96237</v>
      </c>
      <c r="B29651" t="s">
        <v>3746</v>
      </c>
    </row>
    <row r="29652" spans="1:2" x14ac:dyDescent="0.25">
      <c r="A29652">
        <v>96242</v>
      </c>
      <c r="B29652" t="s">
        <v>21915</v>
      </c>
    </row>
    <row r="29653" spans="1:2" x14ac:dyDescent="0.25">
      <c r="A29653">
        <v>96247</v>
      </c>
      <c r="B29653" t="s">
        <v>21916</v>
      </c>
    </row>
    <row r="29654" spans="1:2" x14ac:dyDescent="0.25">
      <c r="A29654">
        <v>96248</v>
      </c>
      <c r="B29654" t="s">
        <v>21917</v>
      </c>
    </row>
    <row r="29655" spans="1:2" x14ac:dyDescent="0.25">
      <c r="A29655">
        <v>96250</v>
      </c>
      <c r="B29655" t="s">
        <v>21917</v>
      </c>
    </row>
    <row r="29656" spans="1:2" x14ac:dyDescent="0.25">
      <c r="A29656">
        <v>96251</v>
      </c>
      <c r="B29656" t="s">
        <v>21918</v>
      </c>
    </row>
    <row r="29657" spans="1:2" x14ac:dyDescent="0.25">
      <c r="A29657">
        <v>96253</v>
      </c>
      <c r="B29657" t="s">
        <v>21918</v>
      </c>
    </row>
    <row r="29658" spans="1:2" x14ac:dyDescent="0.25">
      <c r="A29658">
        <v>96257</v>
      </c>
      <c r="B29658" t="s">
        <v>21919</v>
      </c>
    </row>
    <row r="29659" spans="1:2" x14ac:dyDescent="0.25">
      <c r="A29659">
        <v>96257</v>
      </c>
      <c r="B29659" t="s">
        <v>21920</v>
      </c>
    </row>
    <row r="29660" spans="1:2" x14ac:dyDescent="0.25">
      <c r="A29660">
        <v>96260</v>
      </c>
      <c r="B29660" t="s">
        <v>21921</v>
      </c>
    </row>
    <row r="29661" spans="1:2" x14ac:dyDescent="0.25">
      <c r="A29661">
        <v>96264</v>
      </c>
      <c r="B29661" t="s">
        <v>21922</v>
      </c>
    </row>
    <row r="29662" spans="1:2" x14ac:dyDescent="0.25">
      <c r="A29662">
        <v>96268</v>
      </c>
      <c r="B29662" t="s">
        <v>21923</v>
      </c>
    </row>
    <row r="29663" spans="1:2" x14ac:dyDescent="0.25">
      <c r="A29663">
        <v>96269</v>
      </c>
      <c r="B29663" t="s">
        <v>21924</v>
      </c>
    </row>
    <row r="29664" spans="1:2" x14ac:dyDescent="0.25">
      <c r="A29664">
        <v>96271</v>
      </c>
      <c r="B29664" t="s">
        <v>20771</v>
      </c>
    </row>
    <row r="29665" spans="1:2" x14ac:dyDescent="0.25">
      <c r="A29665">
        <v>96272</v>
      </c>
      <c r="B29665" t="s">
        <v>2509</v>
      </c>
    </row>
    <row r="29666" spans="1:2" x14ac:dyDescent="0.25">
      <c r="A29666">
        <v>96274</v>
      </c>
      <c r="B29666" t="s">
        <v>21925</v>
      </c>
    </row>
    <row r="29667" spans="1:2" x14ac:dyDescent="0.25">
      <c r="A29667">
        <v>96275</v>
      </c>
      <c r="B29667" t="s">
        <v>21926</v>
      </c>
    </row>
    <row r="29668" spans="1:2" x14ac:dyDescent="0.25">
      <c r="A29668">
        <v>96277</v>
      </c>
      <c r="B29668" t="s">
        <v>21927</v>
      </c>
    </row>
    <row r="29669" spans="1:2" x14ac:dyDescent="0.25">
      <c r="A29669">
        <v>96279</v>
      </c>
      <c r="B29669" t="s">
        <v>21928</v>
      </c>
    </row>
    <row r="29670" spans="1:2" x14ac:dyDescent="0.25">
      <c r="A29670">
        <v>96313</v>
      </c>
      <c r="B29670" t="s">
        <v>21929</v>
      </c>
    </row>
    <row r="29671" spans="1:2" x14ac:dyDescent="0.25">
      <c r="A29671">
        <v>96317</v>
      </c>
      <c r="B29671" t="s">
        <v>21930</v>
      </c>
    </row>
    <row r="29672" spans="1:2" x14ac:dyDescent="0.25">
      <c r="A29672">
        <v>96317</v>
      </c>
      <c r="B29672" t="s">
        <v>21931</v>
      </c>
    </row>
    <row r="29673" spans="1:2" x14ac:dyDescent="0.25">
      <c r="A29673">
        <v>96317</v>
      </c>
      <c r="B29673" t="s">
        <v>21929</v>
      </c>
    </row>
    <row r="29674" spans="1:2" x14ac:dyDescent="0.25">
      <c r="A29674">
        <v>96328</v>
      </c>
      <c r="B29674" t="s">
        <v>21932</v>
      </c>
    </row>
    <row r="29675" spans="1:2" x14ac:dyDescent="0.25">
      <c r="A29675">
        <v>96332</v>
      </c>
      <c r="B29675" t="s">
        <v>21933</v>
      </c>
    </row>
    <row r="29676" spans="1:2" x14ac:dyDescent="0.25">
      <c r="A29676">
        <v>96332</v>
      </c>
      <c r="B29676" t="s">
        <v>21934</v>
      </c>
    </row>
    <row r="29677" spans="1:2" x14ac:dyDescent="0.25">
      <c r="A29677">
        <v>96337</v>
      </c>
      <c r="B29677" t="s">
        <v>21935</v>
      </c>
    </row>
    <row r="29678" spans="1:2" x14ac:dyDescent="0.25">
      <c r="A29678">
        <v>96342</v>
      </c>
      <c r="B29678" t="s">
        <v>4531</v>
      </c>
    </row>
    <row r="29679" spans="1:2" x14ac:dyDescent="0.25">
      <c r="A29679">
        <v>96346</v>
      </c>
      <c r="B29679" t="s">
        <v>21936</v>
      </c>
    </row>
    <row r="29680" spans="1:2" x14ac:dyDescent="0.25">
      <c r="A29680">
        <v>96347</v>
      </c>
      <c r="B29680" t="s">
        <v>21937</v>
      </c>
    </row>
    <row r="29681" spans="1:2" x14ac:dyDescent="0.25">
      <c r="A29681">
        <v>96349</v>
      </c>
      <c r="B29681" t="s">
        <v>21938</v>
      </c>
    </row>
    <row r="29682" spans="1:2" x14ac:dyDescent="0.25">
      <c r="A29682">
        <v>96349</v>
      </c>
      <c r="B29682" t="s">
        <v>21937</v>
      </c>
    </row>
    <row r="29683" spans="1:2" x14ac:dyDescent="0.25">
      <c r="A29683">
        <v>96350</v>
      </c>
      <c r="B29683" t="s">
        <v>9635</v>
      </c>
    </row>
    <row r="29684" spans="1:2" x14ac:dyDescent="0.25">
      <c r="A29684">
        <v>96352</v>
      </c>
      <c r="B29684" t="s">
        <v>9635</v>
      </c>
    </row>
    <row r="29685" spans="1:2" x14ac:dyDescent="0.25">
      <c r="A29685">
        <v>96353</v>
      </c>
      <c r="B29685" t="s">
        <v>3459</v>
      </c>
    </row>
    <row r="29686" spans="1:2" x14ac:dyDescent="0.25">
      <c r="A29686">
        <v>96355</v>
      </c>
      <c r="B29686" t="s">
        <v>3459</v>
      </c>
    </row>
    <row r="29687" spans="1:2" x14ac:dyDescent="0.25">
      <c r="A29687">
        <v>96356</v>
      </c>
      <c r="B29687" t="s">
        <v>21939</v>
      </c>
    </row>
    <row r="29688" spans="1:2" x14ac:dyDescent="0.25">
      <c r="A29688">
        <v>96358</v>
      </c>
      <c r="B29688" t="s">
        <v>21940</v>
      </c>
    </row>
    <row r="29689" spans="1:2" x14ac:dyDescent="0.25">
      <c r="A29689">
        <v>96358</v>
      </c>
      <c r="B29689" t="s">
        <v>1862</v>
      </c>
    </row>
    <row r="29690" spans="1:2" x14ac:dyDescent="0.25">
      <c r="A29690">
        <v>96358</v>
      </c>
      <c r="B29690" t="s">
        <v>21939</v>
      </c>
    </row>
    <row r="29691" spans="1:2" x14ac:dyDescent="0.25">
      <c r="A29691">
        <v>96359</v>
      </c>
      <c r="B29691" t="s">
        <v>2661</v>
      </c>
    </row>
    <row r="29692" spans="1:2" x14ac:dyDescent="0.25">
      <c r="A29692">
        <v>96361</v>
      </c>
      <c r="B29692" t="s">
        <v>2661</v>
      </c>
    </row>
    <row r="29693" spans="1:2" x14ac:dyDescent="0.25">
      <c r="A29693">
        <v>96361</v>
      </c>
      <c r="B29693" t="s">
        <v>21941</v>
      </c>
    </row>
    <row r="29694" spans="1:2" x14ac:dyDescent="0.25">
      <c r="A29694">
        <v>96362</v>
      </c>
      <c r="B29694" t="s">
        <v>21942</v>
      </c>
    </row>
    <row r="29695" spans="1:2" x14ac:dyDescent="0.25">
      <c r="A29695">
        <v>96364</v>
      </c>
      <c r="B29695" t="s">
        <v>21942</v>
      </c>
    </row>
    <row r="29696" spans="1:2" x14ac:dyDescent="0.25">
      <c r="A29696">
        <v>96365</v>
      </c>
      <c r="B29696" t="s">
        <v>21943</v>
      </c>
    </row>
    <row r="29697" spans="1:2" x14ac:dyDescent="0.25">
      <c r="A29697">
        <v>96367</v>
      </c>
      <c r="B29697" t="s">
        <v>21944</v>
      </c>
    </row>
    <row r="29698" spans="1:2" x14ac:dyDescent="0.25">
      <c r="A29698">
        <v>96369</v>
      </c>
      <c r="B29698" t="s">
        <v>7633</v>
      </c>
    </row>
    <row r="29699" spans="1:2" x14ac:dyDescent="0.25">
      <c r="A29699">
        <v>96369</v>
      </c>
      <c r="B29699" t="s">
        <v>21945</v>
      </c>
    </row>
    <row r="29700" spans="1:2" x14ac:dyDescent="0.25">
      <c r="A29700">
        <v>96450</v>
      </c>
      <c r="B29700" t="s">
        <v>21946</v>
      </c>
    </row>
    <row r="29701" spans="1:2" x14ac:dyDescent="0.25">
      <c r="A29701">
        <v>96465</v>
      </c>
      <c r="B29701" t="s">
        <v>2553</v>
      </c>
    </row>
    <row r="29702" spans="1:2" x14ac:dyDescent="0.25">
      <c r="A29702">
        <v>96472</v>
      </c>
      <c r="B29702" t="s">
        <v>21947</v>
      </c>
    </row>
    <row r="29703" spans="1:2" x14ac:dyDescent="0.25">
      <c r="A29703">
        <v>96476</v>
      </c>
      <c r="B29703" t="s">
        <v>21948</v>
      </c>
    </row>
    <row r="29704" spans="1:2" x14ac:dyDescent="0.25">
      <c r="A29704">
        <v>96477</v>
      </c>
      <c r="B29704" t="s">
        <v>21949</v>
      </c>
    </row>
    <row r="29705" spans="1:2" x14ac:dyDescent="0.25">
      <c r="A29705">
        <v>96479</v>
      </c>
      <c r="B29705" t="s">
        <v>21949</v>
      </c>
    </row>
    <row r="29706" spans="1:2" x14ac:dyDescent="0.25">
      <c r="A29706">
        <v>96480</v>
      </c>
      <c r="B29706" t="s">
        <v>20250</v>
      </c>
    </row>
    <row r="29707" spans="1:2" x14ac:dyDescent="0.25">
      <c r="A29707">
        <v>96482</v>
      </c>
      <c r="B29707" t="s">
        <v>20250</v>
      </c>
    </row>
    <row r="29708" spans="1:2" x14ac:dyDescent="0.25">
      <c r="A29708">
        <v>96484</v>
      </c>
      <c r="B29708" t="s">
        <v>21950</v>
      </c>
    </row>
    <row r="29709" spans="1:2" x14ac:dyDescent="0.25">
      <c r="A29709">
        <v>96485</v>
      </c>
      <c r="B29709" t="s">
        <v>15452</v>
      </c>
    </row>
    <row r="29710" spans="1:2" x14ac:dyDescent="0.25">
      <c r="A29710">
        <v>96486</v>
      </c>
      <c r="B29710" t="s">
        <v>15452</v>
      </c>
    </row>
    <row r="29711" spans="1:2" x14ac:dyDescent="0.25">
      <c r="A29711">
        <v>96487</v>
      </c>
      <c r="B29711" t="s">
        <v>21951</v>
      </c>
    </row>
    <row r="29712" spans="1:2" x14ac:dyDescent="0.25">
      <c r="A29712">
        <v>96489</v>
      </c>
      <c r="B29712" t="s">
        <v>21952</v>
      </c>
    </row>
    <row r="29713" spans="1:2" x14ac:dyDescent="0.25">
      <c r="A29713">
        <v>96508</v>
      </c>
      <c r="B29713" t="s">
        <v>3775</v>
      </c>
    </row>
    <row r="29714" spans="1:2" x14ac:dyDescent="0.25">
      <c r="A29714">
        <v>96509</v>
      </c>
      <c r="B29714" t="s">
        <v>3775</v>
      </c>
    </row>
    <row r="29715" spans="1:2" x14ac:dyDescent="0.25">
      <c r="A29715">
        <v>96515</v>
      </c>
      <c r="B29715" t="s">
        <v>7755</v>
      </c>
    </row>
    <row r="29716" spans="1:2" x14ac:dyDescent="0.25">
      <c r="A29716">
        <v>96515</v>
      </c>
      <c r="B29716" t="s">
        <v>4783</v>
      </c>
    </row>
    <row r="29717" spans="1:2" x14ac:dyDescent="0.25">
      <c r="A29717">
        <v>96515</v>
      </c>
      <c r="B29717" t="s">
        <v>21953</v>
      </c>
    </row>
    <row r="29718" spans="1:2" x14ac:dyDescent="0.25">
      <c r="A29718">
        <v>96515</v>
      </c>
      <c r="B29718" t="s">
        <v>8238</v>
      </c>
    </row>
    <row r="29719" spans="1:2" x14ac:dyDescent="0.25">
      <c r="A29719">
        <v>96515</v>
      </c>
      <c r="B29719" t="s">
        <v>21954</v>
      </c>
    </row>
    <row r="29720" spans="1:2" x14ac:dyDescent="0.25">
      <c r="A29720">
        <v>96515</v>
      </c>
      <c r="B29720" t="s">
        <v>21955</v>
      </c>
    </row>
    <row r="29721" spans="1:2" x14ac:dyDescent="0.25">
      <c r="A29721">
        <v>96515</v>
      </c>
      <c r="B29721" t="s">
        <v>21956</v>
      </c>
    </row>
    <row r="29722" spans="1:2" x14ac:dyDescent="0.25">
      <c r="A29722">
        <v>96515</v>
      </c>
      <c r="B29722" t="s">
        <v>21957</v>
      </c>
    </row>
    <row r="29723" spans="1:2" x14ac:dyDescent="0.25">
      <c r="A29723">
        <v>96515</v>
      </c>
      <c r="B29723" t="s">
        <v>21958</v>
      </c>
    </row>
    <row r="29724" spans="1:2" x14ac:dyDescent="0.25">
      <c r="A29724">
        <v>96515</v>
      </c>
      <c r="B29724" t="s">
        <v>21959</v>
      </c>
    </row>
    <row r="29725" spans="1:2" x14ac:dyDescent="0.25">
      <c r="A29725">
        <v>96515</v>
      </c>
      <c r="B29725" t="s">
        <v>3775</v>
      </c>
    </row>
    <row r="29726" spans="1:2" x14ac:dyDescent="0.25">
      <c r="A29726">
        <v>96515</v>
      </c>
      <c r="B29726" t="s">
        <v>2661</v>
      </c>
    </row>
    <row r="29727" spans="1:2" x14ac:dyDescent="0.25">
      <c r="A29727">
        <v>96515</v>
      </c>
      <c r="B29727" t="s">
        <v>21960</v>
      </c>
    </row>
    <row r="29728" spans="1:2" x14ac:dyDescent="0.25">
      <c r="A29728">
        <v>96523</v>
      </c>
      <c r="B29728" t="s">
        <v>21961</v>
      </c>
    </row>
    <row r="29729" spans="1:2" x14ac:dyDescent="0.25">
      <c r="A29729">
        <v>96523</v>
      </c>
      <c r="B29729" t="s">
        <v>21962</v>
      </c>
    </row>
    <row r="29730" spans="1:2" x14ac:dyDescent="0.25">
      <c r="A29730">
        <v>96523</v>
      </c>
      <c r="B29730" t="s">
        <v>1457</v>
      </c>
    </row>
    <row r="29731" spans="1:2" x14ac:dyDescent="0.25">
      <c r="A29731">
        <v>96523</v>
      </c>
      <c r="B29731" t="s">
        <v>21963</v>
      </c>
    </row>
    <row r="29732" spans="1:2" x14ac:dyDescent="0.25">
      <c r="A29732">
        <v>96523</v>
      </c>
      <c r="B29732" t="s">
        <v>1988</v>
      </c>
    </row>
    <row r="29733" spans="1:2" x14ac:dyDescent="0.25">
      <c r="A29733">
        <v>96524</v>
      </c>
      <c r="B29733" t="s">
        <v>1234</v>
      </c>
    </row>
    <row r="29734" spans="1:2" x14ac:dyDescent="0.25">
      <c r="A29734">
        <v>96524</v>
      </c>
      <c r="B29734" t="s">
        <v>21964</v>
      </c>
    </row>
    <row r="29735" spans="1:2" x14ac:dyDescent="0.25">
      <c r="A29735">
        <v>96524</v>
      </c>
      <c r="B29735" t="s">
        <v>21965</v>
      </c>
    </row>
    <row r="29736" spans="1:2" x14ac:dyDescent="0.25">
      <c r="A29736">
        <v>96524</v>
      </c>
      <c r="B29736" t="s">
        <v>7477</v>
      </c>
    </row>
    <row r="29737" spans="1:2" x14ac:dyDescent="0.25">
      <c r="A29737">
        <v>96524</v>
      </c>
      <c r="B29737" t="s">
        <v>21966</v>
      </c>
    </row>
    <row r="29738" spans="1:2" x14ac:dyDescent="0.25">
      <c r="A29738">
        <v>96524</v>
      </c>
      <c r="B29738" t="s">
        <v>21967</v>
      </c>
    </row>
    <row r="29739" spans="1:2" x14ac:dyDescent="0.25">
      <c r="A29739">
        <v>96524</v>
      </c>
      <c r="B29739" t="s">
        <v>544</v>
      </c>
    </row>
    <row r="29740" spans="1:2" x14ac:dyDescent="0.25">
      <c r="A29740">
        <v>96524</v>
      </c>
      <c r="B29740" t="s">
        <v>4769</v>
      </c>
    </row>
    <row r="29741" spans="1:2" x14ac:dyDescent="0.25">
      <c r="A29741">
        <v>96524</v>
      </c>
      <c r="B29741" t="s">
        <v>21968</v>
      </c>
    </row>
    <row r="29742" spans="1:2" x14ac:dyDescent="0.25">
      <c r="A29742">
        <v>96524</v>
      </c>
      <c r="B29742" t="s">
        <v>21969</v>
      </c>
    </row>
    <row r="29743" spans="1:2" x14ac:dyDescent="0.25">
      <c r="A29743">
        <v>96524</v>
      </c>
      <c r="B29743" t="s">
        <v>21970</v>
      </c>
    </row>
    <row r="29744" spans="1:2" x14ac:dyDescent="0.25">
      <c r="A29744">
        <v>96524</v>
      </c>
      <c r="B29744" t="s">
        <v>21971</v>
      </c>
    </row>
    <row r="29745" spans="1:2" x14ac:dyDescent="0.25">
      <c r="A29745">
        <v>96524</v>
      </c>
      <c r="B29745" t="s">
        <v>21972</v>
      </c>
    </row>
    <row r="29746" spans="1:2" x14ac:dyDescent="0.25">
      <c r="A29746">
        <v>96524</v>
      </c>
      <c r="B29746" t="s">
        <v>21973</v>
      </c>
    </row>
    <row r="29747" spans="1:2" x14ac:dyDescent="0.25">
      <c r="A29747">
        <v>96524</v>
      </c>
      <c r="B29747" t="s">
        <v>21974</v>
      </c>
    </row>
    <row r="29748" spans="1:2" x14ac:dyDescent="0.25">
      <c r="A29748">
        <v>96524</v>
      </c>
      <c r="B29748" t="s">
        <v>21975</v>
      </c>
    </row>
    <row r="29749" spans="1:2" x14ac:dyDescent="0.25">
      <c r="A29749">
        <v>96524</v>
      </c>
      <c r="B29749" t="s">
        <v>21928</v>
      </c>
    </row>
    <row r="29750" spans="1:2" x14ac:dyDescent="0.25">
      <c r="A29750">
        <v>96526</v>
      </c>
      <c r="B29750" t="s">
        <v>21976</v>
      </c>
    </row>
    <row r="29751" spans="1:2" x14ac:dyDescent="0.25">
      <c r="A29751">
        <v>96528</v>
      </c>
      <c r="B29751" t="s">
        <v>21977</v>
      </c>
    </row>
    <row r="29752" spans="1:2" x14ac:dyDescent="0.25">
      <c r="A29752">
        <v>96528</v>
      </c>
      <c r="B29752" t="s">
        <v>21978</v>
      </c>
    </row>
    <row r="29753" spans="1:2" x14ac:dyDescent="0.25">
      <c r="A29753">
        <v>96528</v>
      </c>
      <c r="B29753" t="s">
        <v>21979</v>
      </c>
    </row>
    <row r="29754" spans="1:2" x14ac:dyDescent="0.25">
      <c r="A29754">
        <v>96528</v>
      </c>
      <c r="B29754" t="s">
        <v>21780</v>
      </c>
    </row>
    <row r="29755" spans="1:2" x14ac:dyDescent="0.25">
      <c r="A29755">
        <v>96528</v>
      </c>
      <c r="B29755" t="s">
        <v>15711</v>
      </c>
    </row>
    <row r="29756" spans="1:2" x14ac:dyDescent="0.25">
      <c r="A29756">
        <v>96528</v>
      </c>
      <c r="B29756" t="s">
        <v>21980</v>
      </c>
    </row>
    <row r="29757" spans="1:2" x14ac:dyDescent="0.25">
      <c r="A29757">
        <v>96528</v>
      </c>
      <c r="B29757" t="s">
        <v>21981</v>
      </c>
    </row>
    <row r="29758" spans="1:2" x14ac:dyDescent="0.25">
      <c r="A29758">
        <v>96528</v>
      </c>
      <c r="B29758" t="s">
        <v>21982</v>
      </c>
    </row>
    <row r="29759" spans="1:2" x14ac:dyDescent="0.25">
      <c r="A29759">
        <v>96528</v>
      </c>
      <c r="B29759" t="s">
        <v>9145</v>
      </c>
    </row>
    <row r="29760" spans="1:2" x14ac:dyDescent="0.25">
      <c r="A29760">
        <v>96528</v>
      </c>
      <c r="B29760" t="s">
        <v>21983</v>
      </c>
    </row>
    <row r="29761" spans="1:2" x14ac:dyDescent="0.25">
      <c r="A29761">
        <v>96528</v>
      </c>
      <c r="B29761" t="s">
        <v>21984</v>
      </c>
    </row>
    <row r="29762" spans="1:2" x14ac:dyDescent="0.25">
      <c r="A29762">
        <v>96528</v>
      </c>
      <c r="B29762" t="s">
        <v>21985</v>
      </c>
    </row>
    <row r="29763" spans="1:2" x14ac:dyDescent="0.25">
      <c r="A29763">
        <v>96528</v>
      </c>
      <c r="B29763" t="s">
        <v>21986</v>
      </c>
    </row>
    <row r="29764" spans="1:2" x14ac:dyDescent="0.25">
      <c r="A29764">
        <v>96528</v>
      </c>
      <c r="B29764" t="s">
        <v>21987</v>
      </c>
    </row>
    <row r="29765" spans="1:2" x14ac:dyDescent="0.25">
      <c r="A29765">
        <v>96528</v>
      </c>
      <c r="B29765" t="s">
        <v>21988</v>
      </c>
    </row>
    <row r="29766" spans="1:2" x14ac:dyDescent="0.25">
      <c r="A29766">
        <v>96528</v>
      </c>
      <c r="B29766" t="s">
        <v>21989</v>
      </c>
    </row>
    <row r="29767" spans="1:2" x14ac:dyDescent="0.25">
      <c r="A29767">
        <v>96528</v>
      </c>
      <c r="B29767" t="s">
        <v>21990</v>
      </c>
    </row>
    <row r="29768" spans="1:2" x14ac:dyDescent="0.25">
      <c r="A29768">
        <v>96528</v>
      </c>
      <c r="B29768" t="s">
        <v>3802</v>
      </c>
    </row>
    <row r="29769" spans="1:2" x14ac:dyDescent="0.25">
      <c r="A29769">
        <v>96528</v>
      </c>
      <c r="B29769" t="s">
        <v>21336</v>
      </c>
    </row>
    <row r="29770" spans="1:2" x14ac:dyDescent="0.25">
      <c r="A29770">
        <v>96528</v>
      </c>
      <c r="B29770" t="s">
        <v>21991</v>
      </c>
    </row>
    <row r="29771" spans="1:2" x14ac:dyDescent="0.25">
      <c r="A29771">
        <v>96528</v>
      </c>
      <c r="B29771" t="s">
        <v>8251</v>
      </c>
    </row>
    <row r="29772" spans="1:2" x14ac:dyDescent="0.25">
      <c r="A29772">
        <v>96528</v>
      </c>
      <c r="B29772" t="s">
        <v>17479</v>
      </c>
    </row>
    <row r="29773" spans="1:2" x14ac:dyDescent="0.25">
      <c r="A29773">
        <v>96528</v>
      </c>
      <c r="B29773" t="s">
        <v>21992</v>
      </c>
    </row>
    <row r="29774" spans="1:2" x14ac:dyDescent="0.25">
      <c r="A29774">
        <v>96528</v>
      </c>
      <c r="B29774" t="s">
        <v>21976</v>
      </c>
    </row>
    <row r="29775" spans="1:2" x14ac:dyDescent="0.25">
      <c r="A29775">
        <v>96528</v>
      </c>
      <c r="B29775" t="s">
        <v>21993</v>
      </c>
    </row>
    <row r="29776" spans="1:2" x14ac:dyDescent="0.25">
      <c r="A29776">
        <v>96528</v>
      </c>
      <c r="B29776" t="s">
        <v>21994</v>
      </c>
    </row>
    <row r="29777" spans="1:2" x14ac:dyDescent="0.25">
      <c r="A29777">
        <v>96528</v>
      </c>
      <c r="B29777" t="s">
        <v>21995</v>
      </c>
    </row>
    <row r="29778" spans="1:2" x14ac:dyDescent="0.25">
      <c r="A29778">
        <v>96528</v>
      </c>
      <c r="B29778" t="s">
        <v>21996</v>
      </c>
    </row>
    <row r="29779" spans="1:2" x14ac:dyDescent="0.25">
      <c r="A29779">
        <v>96528</v>
      </c>
      <c r="B29779" t="s">
        <v>21997</v>
      </c>
    </row>
    <row r="29780" spans="1:2" x14ac:dyDescent="0.25">
      <c r="A29780">
        <v>96528</v>
      </c>
      <c r="B29780" t="s">
        <v>21998</v>
      </c>
    </row>
    <row r="29781" spans="1:2" x14ac:dyDescent="0.25">
      <c r="A29781">
        <v>96529</v>
      </c>
      <c r="B29781" t="s">
        <v>21999</v>
      </c>
    </row>
    <row r="29782" spans="1:2" x14ac:dyDescent="0.25">
      <c r="A29782">
        <v>96529</v>
      </c>
      <c r="B29782" t="s">
        <v>22000</v>
      </c>
    </row>
    <row r="29783" spans="1:2" x14ac:dyDescent="0.25">
      <c r="A29783">
        <v>96529</v>
      </c>
      <c r="B29783" t="s">
        <v>22001</v>
      </c>
    </row>
    <row r="29784" spans="1:2" x14ac:dyDescent="0.25">
      <c r="A29784">
        <v>97040</v>
      </c>
      <c r="B29784" t="s">
        <v>22002</v>
      </c>
    </row>
    <row r="29785" spans="1:2" x14ac:dyDescent="0.25">
      <c r="A29785">
        <v>97044</v>
      </c>
      <c r="B29785" t="s">
        <v>22002</v>
      </c>
    </row>
    <row r="29786" spans="1:2" x14ac:dyDescent="0.25">
      <c r="A29786">
        <v>97045</v>
      </c>
      <c r="B29786" t="s">
        <v>22002</v>
      </c>
    </row>
    <row r="29787" spans="1:2" x14ac:dyDescent="0.25">
      <c r="A29787">
        <v>97070</v>
      </c>
      <c r="B29787" t="s">
        <v>22002</v>
      </c>
    </row>
    <row r="29788" spans="1:2" x14ac:dyDescent="0.25">
      <c r="A29788">
        <v>97072</v>
      </c>
      <c r="B29788" t="s">
        <v>22002</v>
      </c>
    </row>
    <row r="29789" spans="1:2" x14ac:dyDescent="0.25">
      <c r="A29789">
        <v>97074</v>
      </c>
      <c r="B29789" t="s">
        <v>22002</v>
      </c>
    </row>
    <row r="29790" spans="1:2" x14ac:dyDescent="0.25">
      <c r="A29790">
        <v>97076</v>
      </c>
      <c r="B29790" t="s">
        <v>22002</v>
      </c>
    </row>
    <row r="29791" spans="1:2" x14ac:dyDescent="0.25">
      <c r="A29791">
        <v>97078</v>
      </c>
      <c r="B29791" t="s">
        <v>22002</v>
      </c>
    </row>
    <row r="29792" spans="1:2" x14ac:dyDescent="0.25">
      <c r="A29792">
        <v>97080</v>
      </c>
      <c r="B29792" t="s">
        <v>22002</v>
      </c>
    </row>
    <row r="29793" spans="1:2" x14ac:dyDescent="0.25">
      <c r="A29793">
        <v>97082</v>
      </c>
      <c r="B29793" t="s">
        <v>22002</v>
      </c>
    </row>
    <row r="29794" spans="1:2" x14ac:dyDescent="0.25">
      <c r="A29794">
        <v>97084</v>
      </c>
      <c r="B29794" t="s">
        <v>22002</v>
      </c>
    </row>
    <row r="29795" spans="1:2" x14ac:dyDescent="0.25">
      <c r="A29795">
        <v>97199</v>
      </c>
      <c r="B29795" t="s">
        <v>22003</v>
      </c>
    </row>
    <row r="29796" spans="1:2" x14ac:dyDescent="0.25">
      <c r="A29796">
        <v>97204</v>
      </c>
      <c r="B29796" t="s">
        <v>22004</v>
      </c>
    </row>
    <row r="29797" spans="1:2" x14ac:dyDescent="0.25">
      <c r="A29797">
        <v>97209</v>
      </c>
      <c r="B29797" t="s">
        <v>22005</v>
      </c>
    </row>
    <row r="29798" spans="1:2" x14ac:dyDescent="0.25">
      <c r="A29798">
        <v>97215</v>
      </c>
      <c r="B29798" t="s">
        <v>22006</v>
      </c>
    </row>
    <row r="29799" spans="1:2" x14ac:dyDescent="0.25">
      <c r="A29799">
        <v>97215</v>
      </c>
      <c r="B29799" t="s">
        <v>22007</v>
      </c>
    </row>
    <row r="29800" spans="1:2" x14ac:dyDescent="0.25">
      <c r="A29800">
        <v>97215</v>
      </c>
      <c r="B29800" t="s">
        <v>22008</v>
      </c>
    </row>
    <row r="29801" spans="1:2" x14ac:dyDescent="0.25">
      <c r="A29801">
        <v>97216</v>
      </c>
      <c r="B29801" t="s">
        <v>22009</v>
      </c>
    </row>
    <row r="29802" spans="1:2" x14ac:dyDescent="0.25">
      <c r="A29802">
        <v>97218</v>
      </c>
      <c r="B29802" t="s">
        <v>22009</v>
      </c>
    </row>
    <row r="29803" spans="1:2" x14ac:dyDescent="0.25">
      <c r="A29803">
        <v>97222</v>
      </c>
      <c r="B29803" t="s">
        <v>22010</v>
      </c>
    </row>
    <row r="29804" spans="1:2" x14ac:dyDescent="0.25">
      <c r="A29804">
        <v>97223</v>
      </c>
      <c r="B29804" t="s">
        <v>22011</v>
      </c>
    </row>
    <row r="29805" spans="1:2" x14ac:dyDescent="0.25">
      <c r="A29805">
        <v>97225</v>
      </c>
      <c r="B29805" t="s">
        <v>22011</v>
      </c>
    </row>
    <row r="29806" spans="1:2" x14ac:dyDescent="0.25">
      <c r="A29806">
        <v>97226</v>
      </c>
      <c r="B29806" t="s">
        <v>22012</v>
      </c>
    </row>
    <row r="29807" spans="1:2" x14ac:dyDescent="0.25">
      <c r="A29807">
        <v>97228</v>
      </c>
      <c r="B29807" t="s">
        <v>22012</v>
      </c>
    </row>
    <row r="29808" spans="1:2" x14ac:dyDescent="0.25">
      <c r="A29808">
        <v>97229</v>
      </c>
      <c r="B29808" t="s">
        <v>22013</v>
      </c>
    </row>
    <row r="29809" spans="1:2" x14ac:dyDescent="0.25">
      <c r="A29809">
        <v>97230</v>
      </c>
      <c r="B29809" t="s">
        <v>22013</v>
      </c>
    </row>
    <row r="29810" spans="1:2" x14ac:dyDescent="0.25">
      <c r="A29810">
        <v>97231</v>
      </c>
      <c r="B29810" t="s">
        <v>22014</v>
      </c>
    </row>
    <row r="29811" spans="1:2" x14ac:dyDescent="0.25">
      <c r="A29811">
        <v>97232</v>
      </c>
      <c r="B29811" t="s">
        <v>22014</v>
      </c>
    </row>
    <row r="29812" spans="1:2" x14ac:dyDescent="0.25">
      <c r="A29812">
        <v>97233</v>
      </c>
      <c r="B29812" t="s">
        <v>2676</v>
      </c>
    </row>
    <row r="29813" spans="1:2" x14ac:dyDescent="0.25">
      <c r="A29813">
        <v>97234</v>
      </c>
      <c r="B29813" t="s">
        <v>2676</v>
      </c>
    </row>
    <row r="29814" spans="1:2" x14ac:dyDescent="0.25">
      <c r="A29814">
        <v>97235</v>
      </c>
      <c r="B29814" t="s">
        <v>22015</v>
      </c>
    </row>
    <row r="29815" spans="1:2" x14ac:dyDescent="0.25">
      <c r="A29815">
        <v>97236</v>
      </c>
      <c r="B29815" t="s">
        <v>22015</v>
      </c>
    </row>
    <row r="29816" spans="1:2" x14ac:dyDescent="0.25">
      <c r="A29816">
        <v>97237</v>
      </c>
      <c r="B29816" t="s">
        <v>22016</v>
      </c>
    </row>
    <row r="29817" spans="1:2" x14ac:dyDescent="0.25">
      <c r="A29817">
        <v>97239</v>
      </c>
      <c r="B29817" t="s">
        <v>22017</v>
      </c>
    </row>
    <row r="29818" spans="1:2" x14ac:dyDescent="0.25">
      <c r="A29818">
        <v>97241</v>
      </c>
      <c r="B29818" t="s">
        <v>22018</v>
      </c>
    </row>
    <row r="29819" spans="1:2" x14ac:dyDescent="0.25">
      <c r="A29819">
        <v>97241</v>
      </c>
      <c r="B29819" t="s">
        <v>22019</v>
      </c>
    </row>
    <row r="29820" spans="1:2" x14ac:dyDescent="0.25">
      <c r="A29820">
        <v>97243</v>
      </c>
      <c r="B29820" t="s">
        <v>22020</v>
      </c>
    </row>
    <row r="29821" spans="1:2" x14ac:dyDescent="0.25">
      <c r="A29821">
        <v>97244</v>
      </c>
      <c r="B29821" t="s">
        <v>22021</v>
      </c>
    </row>
    <row r="29822" spans="1:2" x14ac:dyDescent="0.25">
      <c r="A29822">
        <v>97246</v>
      </c>
      <c r="B29822" t="s">
        <v>22022</v>
      </c>
    </row>
    <row r="29823" spans="1:2" x14ac:dyDescent="0.25">
      <c r="A29823">
        <v>97247</v>
      </c>
      <c r="B29823" t="s">
        <v>22023</v>
      </c>
    </row>
    <row r="29824" spans="1:2" x14ac:dyDescent="0.25">
      <c r="A29824">
        <v>97249</v>
      </c>
      <c r="B29824" t="s">
        <v>20303</v>
      </c>
    </row>
    <row r="29825" spans="1:2" x14ac:dyDescent="0.25">
      <c r="A29825">
        <v>97250</v>
      </c>
      <c r="B29825" t="s">
        <v>7785</v>
      </c>
    </row>
    <row r="29826" spans="1:2" x14ac:dyDescent="0.25">
      <c r="A29826">
        <v>97252</v>
      </c>
      <c r="B29826" t="s">
        <v>19954</v>
      </c>
    </row>
    <row r="29827" spans="1:2" x14ac:dyDescent="0.25">
      <c r="A29827">
        <v>97253</v>
      </c>
      <c r="B29827" t="s">
        <v>22024</v>
      </c>
    </row>
    <row r="29828" spans="1:2" x14ac:dyDescent="0.25">
      <c r="A29828">
        <v>97255</v>
      </c>
      <c r="B29828" t="s">
        <v>22025</v>
      </c>
    </row>
    <row r="29829" spans="1:2" x14ac:dyDescent="0.25">
      <c r="A29829">
        <v>97255</v>
      </c>
      <c r="B29829" t="s">
        <v>22026</v>
      </c>
    </row>
    <row r="29830" spans="1:2" x14ac:dyDescent="0.25">
      <c r="A29830">
        <v>97256</v>
      </c>
      <c r="B29830" t="s">
        <v>22027</v>
      </c>
    </row>
    <row r="29831" spans="1:2" x14ac:dyDescent="0.25">
      <c r="A29831">
        <v>97258</v>
      </c>
      <c r="B29831" t="s">
        <v>22028</v>
      </c>
    </row>
    <row r="29832" spans="1:2" x14ac:dyDescent="0.25">
      <c r="A29832">
        <v>97258</v>
      </c>
      <c r="B29832" t="s">
        <v>22029</v>
      </c>
    </row>
    <row r="29833" spans="1:2" x14ac:dyDescent="0.25">
      <c r="A29833">
        <v>97258</v>
      </c>
      <c r="B29833" t="s">
        <v>22030</v>
      </c>
    </row>
    <row r="29834" spans="1:2" x14ac:dyDescent="0.25">
      <c r="A29834">
        <v>97258</v>
      </c>
      <c r="B29834" t="s">
        <v>22031</v>
      </c>
    </row>
    <row r="29835" spans="1:2" x14ac:dyDescent="0.25">
      <c r="A29835">
        <v>97259</v>
      </c>
      <c r="B29835" t="s">
        <v>22032</v>
      </c>
    </row>
    <row r="29836" spans="1:2" x14ac:dyDescent="0.25">
      <c r="A29836">
        <v>97261</v>
      </c>
      <c r="B29836" t="s">
        <v>22033</v>
      </c>
    </row>
    <row r="29837" spans="1:2" x14ac:dyDescent="0.25">
      <c r="A29837">
        <v>97262</v>
      </c>
      <c r="B29837" t="s">
        <v>442</v>
      </c>
    </row>
    <row r="29838" spans="1:2" x14ac:dyDescent="0.25">
      <c r="A29838">
        <v>97264</v>
      </c>
      <c r="B29838" t="s">
        <v>22034</v>
      </c>
    </row>
    <row r="29839" spans="1:2" x14ac:dyDescent="0.25">
      <c r="A29839">
        <v>97265</v>
      </c>
      <c r="B29839" t="s">
        <v>22035</v>
      </c>
    </row>
    <row r="29840" spans="1:2" x14ac:dyDescent="0.25">
      <c r="A29840">
        <v>97267</v>
      </c>
      <c r="B29840" t="s">
        <v>22036</v>
      </c>
    </row>
    <row r="29841" spans="1:2" x14ac:dyDescent="0.25">
      <c r="A29841">
        <v>97268</v>
      </c>
      <c r="B29841" t="s">
        <v>1557</v>
      </c>
    </row>
    <row r="29842" spans="1:2" x14ac:dyDescent="0.25">
      <c r="A29842">
        <v>97270</v>
      </c>
      <c r="B29842" t="s">
        <v>22037</v>
      </c>
    </row>
    <row r="29843" spans="1:2" x14ac:dyDescent="0.25">
      <c r="A29843">
        <v>97271</v>
      </c>
      <c r="B29843" t="s">
        <v>22038</v>
      </c>
    </row>
    <row r="29844" spans="1:2" x14ac:dyDescent="0.25">
      <c r="A29844">
        <v>97273</v>
      </c>
      <c r="B29844" t="s">
        <v>22039</v>
      </c>
    </row>
    <row r="29845" spans="1:2" x14ac:dyDescent="0.25">
      <c r="A29845">
        <v>97274</v>
      </c>
      <c r="B29845" t="s">
        <v>22040</v>
      </c>
    </row>
    <row r="29846" spans="1:2" x14ac:dyDescent="0.25">
      <c r="A29846">
        <v>97276</v>
      </c>
      <c r="B29846" t="s">
        <v>22041</v>
      </c>
    </row>
    <row r="29847" spans="1:2" x14ac:dyDescent="0.25">
      <c r="A29847">
        <v>97277</v>
      </c>
      <c r="B29847" t="s">
        <v>22042</v>
      </c>
    </row>
    <row r="29848" spans="1:2" x14ac:dyDescent="0.25">
      <c r="A29848">
        <v>97279</v>
      </c>
      <c r="B29848" t="s">
        <v>22043</v>
      </c>
    </row>
    <row r="29849" spans="1:2" x14ac:dyDescent="0.25">
      <c r="A29849">
        <v>97280</v>
      </c>
      <c r="B29849" t="s">
        <v>15821</v>
      </c>
    </row>
    <row r="29850" spans="1:2" x14ac:dyDescent="0.25">
      <c r="A29850">
        <v>97282</v>
      </c>
      <c r="B29850" t="s">
        <v>22044</v>
      </c>
    </row>
    <row r="29851" spans="1:2" x14ac:dyDescent="0.25">
      <c r="A29851">
        <v>97283</v>
      </c>
      <c r="B29851" t="s">
        <v>22045</v>
      </c>
    </row>
    <row r="29852" spans="1:2" x14ac:dyDescent="0.25">
      <c r="A29852">
        <v>97285</v>
      </c>
      <c r="B29852" t="s">
        <v>22046</v>
      </c>
    </row>
    <row r="29853" spans="1:2" x14ac:dyDescent="0.25">
      <c r="A29853">
        <v>97285</v>
      </c>
      <c r="B29853" t="s">
        <v>22047</v>
      </c>
    </row>
    <row r="29854" spans="1:2" x14ac:dyDescent="0.25">
      <c r="A29854">
        <v>97286</v>
      </c>
      <c r="B29854" t="s">
        <v>22048</v>
      </c>
    </row>
    <row r="29855" spans="1:2" x14ac:dyDescent="0.25">
      <c r="A29855">
        <v>97286</v>
      </c>
      <c r="B29855" t="s">
        <v>22049</v>
      </c>
    </row>
    <row r="29856" spans="1:2" x14ac:dyDescent="0.25">
      <c r="A29856">
        <v>97288</v>
      </c>
      <c r="B29856" t="s">
        <v>22050</v>
      </c>
    </row>
    <row r="29857" spans="1:2" x14ac:dyDescent="0.25">
      <c r="A29857">
        <v>97289</v>
      </c>
      <c r="B29857" t="s">
        <v>22051</v>
      </c>
    </row>
    <row r="29858" spans="1:2" x14ac:dyDescent="0.25">
      <c r="A29858">
        <v>97291</v>
      </c>
      <c r="B29858" t="s">
        <v>22052</v>
      </c>
    </row>
    <row r="29859" spans="1:2" x14ac:dyDescent="0.25">
      <c r="A29859">
        <v>97292</v>
      </c>
      <c r="B29859" t="s">
        <v>1500</v>
      </c>
    </row>
    <row r="29860" spans="1:2" x14ac:dyDescent="0.25">
      <c r="A29860">
        <v>97292</v>
      </c>
      <c r="B29860" t="s">
        <v>21638</v>
      </c>
    </row>
    <row r="29861" spans="1:2" x14ac:dyDescent="0.25">
      <c r="A29861">
        <v>97292</v>
      </c>
      <c r="B29861" t="s">
        <v>22053</v>
      </c>
    </row>
    <row r="29862" spans="1:2" x14ac:dyDescent="0.25">
      <c r="A29862">
        <v>97294</v>
      </c>
      <c r="B29862" t="s">
        <v>22054</v>
      </c>
    </row>
    <row r="29863" spans="1:2" x14ac:dyDescent="0.25">
      <c r="A29863">
        <v>97295</v>
      </c>
      <c r="B29863" t="s">
        <v>19155</v>
      </c>
    </row>
    <row r="29864" spans="1:2" x14ac:dyDescent="0.25">
      <c r="A29864">
        <v>97297</v>
      </c>
      <c r="B29864" t="s">
        <v>22055</v>
      </c>
    </row>
    <row r="29865" spans="1:2" x14ac:dyDescent="0.25">
      <c r="A29865">
        <v>97299</v>
      </c>
      <c r="B29865" t="s">
        <v>18650</v>
      </c>
    </row>
    <row r="29866" spans="1:2" x14ac:dyDescent="0.25">
      <c r="A29866">
        <v>97318</v>
      </c>
      <c r="B29866" t="s">
        <v>22056</v>
      </c>
    </row>
    <row r="29867" spans="1:2" x14ac:dyDescent="0.25">
      <c r="A29867">
        <v>97318</v>
      </c>
      <c r="B29867" t="s">
        <v>22057</v>
      </c>
    </row>
    <row r="29868" spans="1:2" x14ac:dyDescent="0.25">
      <c r="A29868">
        <v>97320</v>
      </c>
      <c r="B29868" t="s">
        <v>22058</v>
      </c>
    </row>
    <row r="29869" spans="1:2" x14ac:dyDescent="0.25">
      <c r="A29869">
        <v>97320</v>
      </c>
      <c r="B29869" t="s">
        <v>22059</v>
      </c>
    </row>
    <row r="29870" spans="1:2" x14ac:dyDescent="0.25">
      <c r="A29870">
        <v>97320</v>
      </c>
      <c r="B29870" t="s">
        <v>22060</v>
      </c>
    </row>
    <row r="29871" spans="1:2" x14ac:dyDescent="0.25">
      <c r="A29871">
        <v>97320</v>
      </c>
      <c r="B29871" t="s">
        <v>22061</v>
      </c>
    </row>
    <row r="29872" spans="1:2" x14ac:dyDescent="0.25">
      <c r="A29872">
        <v>97320</v>
      </c>
      <c r="B29872" t="s">
        <v>20290</v>
      </c>
    </row>
    <row r="29873" spans="1:2" x14ac:dyDescent="0.25">
      <c r="A29873">
        <v>97332</v>
      </c>
      <c r="B29873" t="s">
        <v>22062</v>
      </c>
    </row>
    <row r="29874" spans="1:2" x14ac:dyDescent="0.25">
      <c r="A29874">
        <v>97334</v>
      </c>
      <c r="B29874" t="s">
        <v>20142</v>
      </c>
    </row>
    <row r="29875" spans="1:2" x14ac:dyDescent="0.25">
      <c r="A29875">
        <v>97334</v>
      </c>
      <c r="B29875" t="s">
        <v>22063</v>
      </c>
    </row>
    <row r="29876" spans="1:2" x14ac:dyDescent="0.25">
      <c r="A29876">
        <v>97335</v>
      </c>
      <c r="B29876" t="s">
        <v>22064</v>
      </c>
    </row>
    <row r="29877" spans="1:2" x14ac:dyDescent="0.25">
      <c r="A29877">
        <v>97337</v>
      </c>
      <c r="B29877" t="s">
        <v>22064</v>
      </c>
    </row>
    <row r="29878" spans="1:2" x14ac:dyDescent="0.25">
      <c r="A29878">
        <v>97338</v>
      </c>
      <c r="B29878" t="s">
        <v>22065</v>
      </c>
    </row>
    <row r="29879" spans="1:2" x14ac:dyDescent="0.25">
      <c r="A29879">
        <v>97340</v>
      </c>
      <c r="B29879" t="s">
        <v>22065</v>
      </c>
    </row>
    <row r="29880" spans="1:2" x14ac:dyDescent="0.25">
      <c r="A29880">
        <v>97340</v>
      </c>
      <c r="B29880" t="s">
        <v>22066</v>
      </c>
    </row>
    <row r="29881" spans="1:2" x14ac:dyDescent="0.25">
      <c r="A29881">
        <v>97340</v>
      </c>
      <c r="B29881" t="s">
        <v>22067</v>
      </c>
    </row>
    <row r="29882" spans="1:2" x14ac:dyDescent="0.25">
      <c r="A29882">
        <v>97342</v>
      </c>
      <c r="B29882" t="s">
        <v>22068</v>
      </c>
    </row>
    <row r="29883" spans="1:2" x14ac:dyDescent="0.25">
      <c r="A29883">
        <v>97342</v>
      </c>
      <c r="B29883" t="s">
        <v>22069</v>
      </c>
    </row>
    <row r="29884" spans="1:2" x14ac:dyDescent="0.25">
      <c r="A29884">
        <v>97342</v>
      </c>
      <c r="B29884" t="s">
        <v>22070</v>
      </c>
    </row>
    <row r="29885" spans="1:2" x14ac:dyDescent="0.25">
      <c r="A29885">
        <v>97346</v>
      </c>
      <c r="B29885" t="s">
        <v>22071</v>
      </c>
    </row>
    <row r="29886" spans="1:2" x14ac:dyDescent="0.25">
      <c r="A29886">
        <v>97348</v>
      </c>
      <c r="B29886" t="s">
        <v>21198</v>
      </c>
    </row>
    <row r="29887" spans="1:2" x14ac:dyDescent="0.25">
      <c r="A29887">
        <v>97348</v>
      </c>
      <c r="B29887" t="s">
        <v>22072</v>
      </c>
    </row>
    <row r="29888" spans="1:2" x14ac:dyDescent="0.25">
      <c r="A29888">
        <v>97348</v>
      </c>
      <c r="B29888" t="s">
        <v>22073</v>
      </c>
    </row>
    <row r="29889" spans="1:2" x14ac:dyDescent="0.25">
      <c r="A29889">
        <v>97350</v>
      </c>
      <c r="B29889" t="s">
        <v>22074</v>
      </c>
    </row>
    <row r="29890" spans="1:2" x14ac:dyDescent="0.25">
      <c r="A29890">
        <v>97351</v>
      </c>
      <c r="B29890" t="s">
        <v>22075</v>
      </c>
    </row>
    <row r="29891" spans="1:2" x14ac:dyDescent="0.25">
      <c r="A29891">
        <v>97353</v>
      </c>
      <c r="B29891" t="s">
        <v>22075</v>
      </c>
    </row>
    <row r="29892" spans="1:2" x14ac:dyDescent="0.25">
      <c r="A29892">
        <v>97355</v>
      </c>
      <c r="B29892" t="s">
        <v>22076</v>
      </c>
    </row>
    <row r="29893" spans="1:2" x14ac:dyDescent="0.25">
      <c r="A29893">
        <v>97355</v>
      </c>
      <c r="B29893" t="s">
        <v>22077</v>
      </c>
    </row>
    <row r="29894" spans="1:2" x14ac:dyDescent="0.25">
      <c r="A29894">
        <v>97355</v>
      </c>
      <c r="B29894" t="s">
        <v>22078</v>
      </c>
    </row>
    <row r="29895" spans="1:2" x14ac:dyDescent="0.25">
      <c r="A29895">
        <v>97355</v>
      </c>
      <c r="B29895" t="s">
        <v>22079</v>
      </c>
    </row>
    <row r="29896" spans="1:2" x14ac:dyDescent="0.25">
      <c r="A29896">
        <v>97355</v>
      </c>
      <c r="B29896" t="s">
        <v>22080</v>
      </c>
    </row>
    <row r="29897" spans="1:2" x14ac:dyDescent="0.25">
      <c r="A29897">
        <v>97356</v>
      </c>
      <c r="B29897" t="s">
        <v>22081</v>
      </c>
    </row>
    <row r="29898" spans="1:2" x14ac:dyDescent="0.25">
      <c r="A29898">
        <v>97357</v>
      </c>
      <c r="B29898" t="s">
        <v>22081</v>
      </c>
    </row>
    <row r="29899" spans="1:2" x14ac:dyDescent="0.25">
      <c r="A29899">
        <v>97358</v>
      </c>
      <c r="B29899" t="s">
        <v>1959</v>
      </c>
    </row>
    <row r="29900" spans="1:2" x14ac:dyDescent="0.25">
      <c r="A29900">
        <v>97359</v>
      </c>
      <c r="B29900" t="s">
        <v>22082</v>
      </c>
    </row>
    <row r="29901" spans="1:2" x14ac:dyDescent="0.25">
      <c r="A29901">
        <v>97359</v>
      </c>
      <c r="B29901" t="s">
        <v>1959</v>
      </c>
    </row>
    <row r="29902" spans="1:2" x14ac:dyDescent="0.25">
      <c r="A29902">
        <v>97421</v>
      </c>
      <c r="B29902" t="s">
        <v>22083</v>
      </c>
    </row>
    <row r="29903" spans="1:2" x14ac:dyDescent="0.25">
      <c r="A29903">
        <v>97422</v>
      </c>
      <c r="B29903" t="s">
        <v>22083</v>
      </c>
    </row>
    <row r="29904" spans="1:2" x14ac:dyDescent="0.25">
      <c r="A29904">
        <v>97424</v>
      </c>
      <c r="B29904" t="s">
        <v>22083</v>
      </c>
    </row>
    <row r="29905" spans="1:2" x14ac:dyDescent="0.25">
      <c r="A29905">
        <v>97437</v>
      </c>
      <c r="B29905" t="s">
        <v>22084</v>
      </c>
    </row>
    <row r="29906" spans="1:2" x14ac:dyDescent="0.25">
      <c r="A29906">
        <v>97438</v>
      </c>
      <c r="B29906" t="s">
        <v>22085</v>
      </c>
    </row>
    <row r="29907" spans="1:2" x14ac:dyDescent="0.25">
      <c r="A29907">
        <v>97440</v>
      </c>
      <c r="B29907" t="s">
        <v>22085</v>
      </c>
    </row>
    <row r="29908" spans="1:2" x14ac:dyDescent="0.25">
      <c r="A29908">
        <v>97447</v>
      </c>
      <c r="B29908" t="s">
        <v>22086</v>
      </c>
    </row>
    <row r="29909" spans="1:2" x14ac:dyDescent="0.25">
      <c r="A29909">
        <v>97447</v>
      </c>
      <c r="B29909" t="s">
        <v>22087</v>
      </c>
    </row>
    <row r="29910" spans="1:2" x14ac:dyDescent="0.25">
      <c r="A29910">
        <v>97448</v>
      </c>
      <c r="B29910" t="s">
        <v>18354</v>
      </c>
    </row>
    <row r="29911" spans="1:2" x14ac:dyDescent="0.25">
      <c r="A29911">
        <v>97450</v>
      </c>
      <c r="B29911" t="s">
        <v>18354</v>
      </c>
    </row>
    <row r="29912" spans="1:2" x14ac:dyDescent="0.25">
      <c r="A29912">
        <v>97451</v>
      </c>
      <c r="B29912" t="s">
        <v>22088</v>
      </c>
    </row>
    <row r="29913" spans="1:2" x14ac:dyDescent="0.25">
      <c r="A29913">
        <v>97453</v>
      </c>
      <c r="B29913" t="s">
        <v>22088</v>
      </c>
    </row>
    <row r="29914" spans="1:2" x14ac:dyDescent="0.25">
      <c r="A29914">
        <v>97454</v>
      </c>
      <c r="B29914" t="s">
        <v>22089</v>
      </c>
    </row>
    <row r="29915" spans="1:2" x14ac:dyDescent="0.25">
      <c r="A29915">
        <v>97456</v>
      </c>
      <c r="B29915" t="s">
        <v>22089</v>
      </c>
    </row>
    <row r="29916" spans="1:2" x14ac:dyDescent="0.25">
      <c r="A29916">
        <v>97461</v>
      </c>
      <c r="B29916" t="s">
        <v>462</v>
      </c>
    </row>
    <row r="29917" spans="1:2" x14ac:dyDescent="0.25">
      <c r="A29917">
        <v>97462</v>
      </c>
      <c r="B29917" t="s">
        <v>22090</v>
      </c>
    </row>
    <row r="29918" spans="1:2" x14ac:dyDescent="0.25">
      <c r="A29918">
        <v>97464</v>
      </c>
      <c r="B29918" t="s">
        <v>22090</v>
      </c>
    </row>
    <row r="29919" spans="1:2" x14ac:dyDescent="0.25">
      <c r="A29919">
        <v>97469</v>
      </c>
      <c r="B29919" t="s">
        <v>22091</v>
      </c>
    </row>
    <row r="29920" spans="1:2" x14ac:dyDescent="0.25">
      <c r="A29920">
        <v>97475</v>
      </c>
      <c r="B29920" t="s">
        <v>22092</v>
      </c>
    </row>
    <row r="29921" spans="1:2" x14ac:dyDescent="0.25">
      <c r="A29921">
        <v>97476</v>
      </c>
      <c r="B29921" t="s">
        <v>22093</v>
      </c>
    </row>
    <row r="29922" spans="1:2" x14ac:dyDescent="0.25">
      <c r="A29922">
        <v>97478</v>
      </c>
      <c r="B29922" t="s">
        <v>22093</v>
      </c>
    </row>
    <row r="29923" spans="1:2" x14ac:dyDescent="0.25">
      <c r="A29923">
        <v>97478</v>
      </c>
      <c r="B29923" t="s">
        <v>22094</v>
      </c>
    </row>
    <row r="29924" spans="1:2" x14ac:dyDescent="0.25">
      <c r="A29924">
        <v>97483</v>
      </c>
      <c r="B29924" t="s">
        <v>22095</v>
      </c>
    </row>
    <row r="29925" spans="1:2" x14ac:dyDescent="0.25">
      <c r="A29925">
        <v>97484</v>
      </c>
      <c r="B29925" t="s">
        <v>10008</v>
      </c>
    </row>
    <row r="29926" spans="1:2" x14ac:dyDescent="0.25">
      <c r="A29926">
        <v>97486</v>
      </c>
      <c r="B29926" t="s">
        <v>22096</v>
      </c>
    </row>
    <row r="29927" spans="1:2" x14ac:dyDescent="0.25">
      <c r="A29927">
        <v>97486</v>
      </c>
      <c r="B29927" t="s">
        <v>10008</v>
      </c>
    </row>
    <row r="29928" spans="1:2" x14ac:dyDescent="0.25">
      <c r="A29928">
        <v>97487</v>
      </c>
      <c r="B29928" t="s">
        <v>22097</v>
      </c>
    </row>
    <row r="29929" spans="1:2" x14ac:dyDescent="0.25">
      <c r="A29929">
        <v>97488</v>
      </c>
      <c r="B29929" t="s">
        <v>22097</v>
      </c>
    </row>
    <row r="29930" spans="1:2" x14ac:dyDescent="0.25">
      <c r="A29930">
        <v>97489</v>
      </c>
      <c r="B29930" t="s">
        <v>15417</v>
      </c>
    </row>
    <row r="29931" spans="1:2" x14ac:dyDescent="0.25">
      <c r="A29931">
        <v>97490</v>
      </c>
      <c r="B29931" t="s">
        <v>15417</v>
      </c>
    </row>
    <row r="29932" spans="1:2" x14ac:dyDescent="0.25">
      <c r="A29932">
        <v>97491</v>
      </c>
      <c r="B29932" t="s">
        <v>22098</v>
      </c>
    </row>
    <row r="29933" spans="1:2" x14ac:dyDescent="0.25">
      <c r="A29933">
        <v>97493</v>
      </c>
      <c r="B29933" t="s">
        <v>22099</v>
      </c>
    </row>
    <row r="29934" spans="1:2" x14ac:dyDescent="0.25">
      <c r="A29934">
        <v>97494</v>
      </c>
      <c r="B29934" t="s">
        <v>22100</v>
      </c>
    </row>
    <row r="29935" spans="1:2" x14ac:dyDescent="0.25">
      <c r="A29935">
        <v>97496</v>
      </c>
      <c r="B29935" t="s">
        <v>22101</v>
      </c>
    </row>
    <row r="29936" spans="1:2" x14ac:dyDescent="0.25">
      <c r="A29936">
        <v>97497</v>
      </c>
      <c r="B29936" t="s">
        <v>22102</v>
      </c>
    </row>
    <row r="29937" spans="1:2" x14ac:dyDescent="0.25">
      <c r="A29937">
        <v>97499</v>
      </c>
      <c r="B29937" t="s">
        <v>22103</v>
      </c>
    </row>
    <row r="29938" spans="1:2" x14ac:dyDescent="0.25">
      <c r="A29938">
        <v>97500</v>
      </c>
      <c r="B29938" t="s">
        <v>22104</v>
      </c>
    </row>
    <row r="29939" spans="1:2" x14ac:dyDescent="0.25">
      <c r="A29939">
        <v>97502</v>
      </c>
      <c r="B29939" t="s">
        <v>22105</v>
      </c>
    </row>
    <row r="29940" spans="1:2" x14ac:dyDescent="0.25">
      <c r="A29940">
        <v>97503</v>
      </c>
      <c r="B29940" t="s">
        <v>22106</v>
      </c>
    </row>
    <row r="29941" spans="1:2" x14ac:dyDescent="0.25">
      <c r="A29941">
        <v>97505</v>
      </c>
      <c r="B29941" t="s">
        <v>22107</v>
      </c>
    </row>
    <row r="29942" spans="1:2" x14ac:dyDescent="0.25">
      <c r="A29942">
        <v>97506</v>
      </c>
      <c r="B29942" t="s">
        <v>22108</v>
      </c>
    </row>
    <row r="29943" spans="1:2" x14ac:dyDescent="0.25">
      <c r="A29943">
        <v>97508</v>
      </c>
      <c r="B29943" t="s">
        <v>22109</v>
      </c>
    </row>
    <row r="29944" spans="1:2" x14ac:dyDescent="0.25">
      <c r="A29944">
        <v>97509</v>
      </c>
      <c r="B29944" t="s">
        <v>7494</v>
      </c>
    </row>
    <row r="29945" spans="1:2" x14ac:dyDescent="0.25">
      <c r="A29945">
        <v>97509</v>
      </c>
      <c r="B29945" t="s">
        <v>22110</v>
      </c>
    </row>
    <row r="29946" spans="1:2" x14ac:dyDescent="0.25">
      <c r="A29946">
        <v>97511</v>
      </c>
      <c r="B29946" t="s">
        <v>22111</v>
      </c>
    </row>
    <row r="29947" spans="1:2" x14ac:dyDescent="0.25">
      <c r="A29947">
        <v>97513</v>
      </c>
      <c r="B29947" t="s">
        <v>21916</v>
      </c>
    </row>
    <row r="29948" spans="1:2" x14ac:dyDescent="0.25">
      <c r="A29948">
        <v>97514</v>
      </c>
      <c r="B29948" t="s">
        <v>22112</v>
      </c>
    </row>
    <row r="29949" spans="1:2" x14ac:dyDescent="0.25">
      <c r="A29949">
        <v>97514</v>
      </c>
      <c r="B29949" t="s">
        <v>22113</v>
      </c>
    </row>
    <row r="29950" spans="1:2" x14ac:dyDescent="0.25">
      <c r="A29950">
        <v>97516</v>
      </c>
      <c r="B29950" t="s">
        <v>22114</v>
      </c>
    </row>
    <row r="29951" spans="1:2" x14ac:dyDescent="0.25">
      <c r="A29951">
        <v>97517</v>
      </c>
      <c r="B29951" t="s">
        <v>22115</v>
      </c>
    </row>
    <row r="29952" spans="1:2" x14ac:dyDescent="0.25">
      <c r="A29952">
        <v>97519</v>
      </c>
      <c r="B29952" t="s">
        <v>22116</v>
      </c>
    </row>
    <row r="29953" spans="1:2" x14ac:dyDescent="0.25">
      <c r="A29953">
        <v>97520</v>
      </c>
      <c r="B29953" t="s">
        <v>22117</v>
      </c>
    </row>
    <row r="29954" spans="1:2" x14ac:dyDescent="0.25">
      <c r="A29954">
        <v>97522</v>
      </c>
      <c r="B29954" t="s">
        <v>22118</v>
      </c>
    </row>
    <row r="29955" spans="1:2" x14ac:dyDescent="0.25">
      <c r="A29955">
        <v>97523</v>
      </c>
      <c r="B29955" t="s">
        <v>22119</v>
      </c>
    </row>
    <row r="29956" spans="1:2" x14ac:dyDescent="0.25">
      <c r="A29956">
        <v>97525</v>
      </c>
      <c r="B29956" t="s">
        <v>22120</v>
      </c>
    </row>
    <row r="29957" spans="1:2" x14ac:dyDescent="0.25">
      <c r="A29957">
        <v>97526</v>
      </c>
      <c r="B29957" t="s">
        <v>22121</v>
      </c>
    </row>
    <row r="29958" spans="1:2" x14ac:dyDescent="0.25">
      <c r="A29958">
        <v>97526</v>
      </c>
      <c r="B29958" t="s">
        <v>22122</v>
      </c>
    </row>
    <row r="29959" spans="1:2" x14ac:dyDescent="0.25">
      <c r="A29959">
        <v>97528</v>
      </c>
      <c r="B29959" t="s">
        <v>22123</v>
      </c>
    </row>
    <row r="29960" spans="1:2" x14ac:dyDescent="0.25">
      <c r="A29960">
        <v>97529</v>
      </c>
      <c r="B29960" t="s">
        <v>17765</v>
      </c>
    </row>
    <row r="29961" spans="1:2" x14ac:dyDescent="0.25">
      <c r="A29961">
        <v>97531</v>
      </c>
      <c r="B29961" t="s">
        <v>22124</v>
      </c>
    </row>
    <row r="29962" spans="1:2" x14ac:dyDescent="0.25">
      <c r="A29962">
        <v>97532</v>
      </c>
      <c r="B29962" t="s">
        <v>22125</v>
      </c>
    </row>
    <row r="29963" spans="1:2" x14ac:dyDescent="0.25">
      <c r="A29963">
        <v>97534</v>
      </c>
      <c r="B29963" t="s">
        <v>22126</v>
      </c>
    </row>
    <row r="29964" spans="1:2" x14ac:dyDescent="0.25">
      <c r="A29964">
        <v>97535</v>
      </c>
      <c r="B29964" t="s">
        <v>22127</v>
      </c>
    </row>
    <row r="29965" spans="1:2" x14ac:dyDescent="0.25">
      <c r="A29965">
        <v>97537</v>
      </c>
      <c r="B29965" t="s">
        <v>22128</v>
      </c>
    </row>
    <row r="29966" spans="1:2" x14ac:dyDescent="0.25">
      <c r="A29966">
        <v>97539</v>
      </c>
      <c r="B29966" t="s">
        <v>22129</v>
      </c>
    </row>
    <row r="29967" spans="1:2" x14ac:dyDescent="0.25">
      <c r="A29967">
        <v>97616</v>
      </c>
      <c r="B29967" t="s">
        <v>3213</v>
      </c>
    </row>
    <row r="29968" spans="1:2" x14ac:dyDescent="0.25">
      <c r="A29968">
        <v>97616</v>
      </c>
      <c r="B29968" t="s">
        <v>22130</v>
      </c>
    </row>
    <row r="29969" spans="1:2" x14ac:dyDescent="0.25">
      <c r="A29969">
        <v>97616</v>
      </c>
      <c r="B29969" t="s">
        <v>2754</v>
      </c>
    </row>
    <row r="29970" spans="1:2" x14ac:dyDescent="0.25">
      <c r="A29970">
        <v>97616</v>
      </c>
      <c r="B29970" t="s">
        <v>18406</v>
      </c>
    </row>
    <row r="29971" spans="1:2" x14ac:dyDescent="0.25">
      <c r="A29971">
        <v>97616</v>
      </c>
      <c r="B29971" t="s">
        <v>22131</v>
      </c>
    </row>
    <row r="29972" spans="1:2" x14ac:dyDescent="0.25">
      <c r="A29972">
        <v>97618</v>
      </c>
      <c r="B29972" t="s">
        <v>22132</v>
      </c>
    </row>
    <row r="29973" spans="1:2" x14ac:dyDescent="0.25">
      <c r="A29973">
        <v>97618</v>
      </c>
      <c r="B29973" t="s">
        <v>22133</v>
      </c>
    </row>
    <row r="29974" spans="1:2" x14ac:dyDescent="0.25">
      <c r="A29974">
        <v>97618</v>
      </c>
      <c r="B29974" t="s">
        <v>22134</v>
      </c>
    </row>
    <row r="29975" spans="1:2" x14ac:dyDescent="0.25">
      <c r="A29975">
        <v>97618</v>
      </c>
      <c r="B29975" t="s">
        <v>22135</v>
      </c>
    </row>
    <row r="29976" spans="1:2" x14ac:dyDescent="0.25">
      <c r="A29976">
        <v>97618</v>
      </c>
      <c r="B29976" t="s">
        <v>22136</v>
      </c>
    </row>
    <row r="29977" spans="1:2" x14ac:dyDescent="0.25">
      <c r="A29977">
        <v>97618</v>
      </c>
      <c r="B29977" t="s">
        <v>22137</v>
      </c>
    </row>
    <row r="29978" spans="1:2" x14ac:dyDescent="0.25">
      <c r="A29978">
        <v>97618</v>
      </c>
      <c r="B29978" t="s">
        <v>22138</v>
      </c>
    </row>
    <row r="29979" spans="1:2" x14ac:dyDescent="0.25">
      <c r="A29979">
        <v>97618</v>
      </c>
      <c r="B29979" t="s">
        <v>22139</v>
      </c>
    </row>
    <row r="29980" spans="1:2" x14ac:dyDescent="0.25">
      <c r="A29980">
        <v>97618</v>
      </c>
      <c r="B29980" t="s">
        <v>22140</v>
      </c>
    </row>
    <row r="29981" spans="1:2" x14ac:dyDescent="0.25">
      <c r="A29981">
        <v>97631</v>
      </c>
      <c r="B29981" t="s">
        <v>3213</v>
      </c>
    </row>
    <row r="29982" spans="1:2" x14ac:dyDescent="0.25">
      <c r="A29982">
        <v>97633</v>
      </c>
      <c r="B29982" t="s">
        <v>22141</v>
      </c>
    </row>
    <row r="29983" spans="1:2" x14ac:dyDescent="0.25">
      <c r="A29983">
        <v>97633</v>
      </c>
      <c r="B29983" t="s">
        <v>22142</v>
      </c>
    </row>
    <row r="29984" spans="1:2" x14ac:dyDescent="0.25">
      <c r="A29984">
        <v>97633</v>
      </c>
      <c r="B29984" t="s">
        <v>22143</v>
      </c>
    </row>
    <row r="29985" spans="1:2" x14ac:dyDescent="0.25">
      <c r="A29985">
        <v>97633</v>
      </c>
      <c r="B29985" t="s">
        <v>22144</v>
      </c>
    </row>
    <row r="29986" spans="1:2" x14ac:dyDescent="0.25">
      <c r="A29986">
        <v>97633</v>
      </c>
      <c r="B29986" t="s">
        <v>22145</v>
      </c>
    </row>
    <row r="29987" spans="1:2" x14ac:dyDescent="0.25">
      <c r="A29987">
        <v>97633</v>
      </c>
      <c r="B29987" t="s">
        <v>11775</v>
      </c>
    </row>
    <row r="29988" spans="1:2" x14ac:dyDescent="0.25">
      <c r="A29988">
        <v>97633</v>
      </c>
      <c r="B29988" t="s">
        <v>20290</v>
      </c>
    </row>
    <row r="29989" spans="1:2" x14ac:dyDescent="0.25">
      <c r="A29989">
        <v>97633</v>
      </c>
      <c r="B29989" t="s">
        <v>22146</v>
      </c>
    </row>
    <row r="29990" spans="1:2" x14ac:dyDescent="0.25">
      <c r="A29990">
        <v>97638</v>
      </c>
      <c r="B29990" t="s">
        <v>22147</v>
      </c>
    </row>
    <row r="29991" spans="1:2" x14ac:dyDescent="0.25">
      <c r="A29991">
        <v>97640</v>
      </c>
      <c r="B29991" t="s">
        <v>22148</v>
      </c>
    </row>
    <row r="29992" spans="1:2" x14ac:dyDescent="0.25">
      <c r="A29992">
        <v>97640</v>
      </c>
      <c r="B29992" t="s">
        <v>22149</v>
      </c>
    </row>
    <row r="29993" spans="1:2" x14ac:dyDescent="0.25">
      <c r="A29993">
        <v>97640</v>
      </c>
      <c r="B29993" t="s">
        <v>4531</v>
      </c>
    </row>
    <row r="29994" spans="1:2" x14ac:dyDescent="0.25">
      <c r="A29994">
        <v>97645</v>
      </c>
      <c r="B29994" t="s">
        <v>627</v>
      </c>
    </row>
    <row r="29995" spans="1:2" x14ac:dyDescent="0.25">
      <c r="A29995">
        <v>97647</v>
      </c>
      <c r="B29995" t="s">
        <v>442</v>
      </c>
    </row>
    <row r="29996" spans="1:2" x14ac:dyDescent="0.25">
      <c r="A29996">
        <v>97647</v>
      </c>
      <c r="B29996" t="s">
        <v>20142</v>
      </c>
    </row>
    <row r="29997" spans="1:2" x14ac:dyDescent="0.25">
      <c r="A29997">
        <v>97647</v>
      </c>
      <c r="B29997" t="s">
        <v>22150</v>
      </c>
    </row>
    <row r="29998" spans="1:2" x14ac:dyDescent="0.25">
      <c r="A29998">
        <v>97647</v>
      </c>
      <c r="B29998" t="s">
        <v>22151</v>
      </c>
    </row>
    <row r="29999" spans="1:2" x14ac:dyDescent="0.25">
      <c r="A29999">
        <v>97647</v>
      </c>
      <c r="B29999" t="s">
        <v>22152</v>
      </c>
    </row>
    <row r="30000" spans="1:2" x14ac:dyDescent="0.25">
      <c r="A30000">
        <v>97647</v>
      </c>
      <c r="B30000" t="s">
        <v>22153</v>
      </c>
    </row>
    <row r="30001" spans="1:2" x14ac:dyDescent="0.25">
      <c r="A30001">
        <v>97648</v>
      </c>
      <c r="B30001" t="s">
        <v>22154</v>
      </c>
    </row>
    <row r="30002" spans="1:2" x14ac:dyDescent="0.25">
      <c r="A30002">
        <v>97650</v>
      </c>
      <c r="B30002" t="s">
        <v>22154</v>
      </c>
    </row>
    <row r="30003" spans="1:2" x14ac:dyDescent="0.25">
      <c r="A30003">
        <v>97651</v>
      </c>
      <c r="B30003" t="s">
        <v>19124</v>
      </c>
    </row>
    <row r="30004" spans="1:2" x14ac:dyDescent="0.25">
      <c r="A30004">
        <v>97653</v>
      </c>
      <c r="B30004" t="s">
        <v>19124</v>
      </c>
    </row>
    <row r="30005" spans="1:2" x14ac:dyDescent="0.25">
      <c r="A30005">
        <v>97654</v>
      </c>
      <c r="B30005" t="s">
        <v>22155</v>
      </c>
    </row>
    <row r="30006" spans="1:2" x14ac:dyDescent="0.25">
      <c r="A30006">
        <v>97656</v>
      </c>
      <c r="B30006" t="s">
        <v>22156</v>
      </c>
    </row>
    <row r="30007" spans="1:2" x14ac:dyDescent="0.25">
      <c r="A30007">
        <v>97657</v>
      </c>
      <c r="B30007" t="s">
        <v>11083</v>
      </c>
    </row>
    <row r="30008" spans="1:2" x14ac:dyDescent="0.25">
      <c r="A30008">
        <v>97659</v>
      </c>
      <c r="B30008" t="s">
        <v>1942</v>
      </c>
    </row>
    <row r="30009" spans="1:2" x14ac:dyDescent="0.25">
      <c r="A30009">
        <v>97688</v>
      </c>
      <c r="B30009" t="s">
        <v>3213</v>
      </c>
    </row>
    <row r="30010" spans="1:2" x14ac:dyDescent="0.25">
      <c r="A30010">
        <v>97702</v>
      </c>
      <c r="B30010" t="s">
        <v>22157</v>
      </c>
    </row>
    <row r="30011" spans="1:2" x14ac:dyDescent="0.25">
      <c r="A30011">
        <v>97703</v>
      </c>
      <c r="B30011" t="s">
        <v>22158</v>
      </c>
    </row>
    <row r="30012" spans="1:2" x14ac:dyDescent="0.25">
      <c r="A30012">
        <v>97705</v>
      </c>
      <c r="B30012" t="s">
        <v>22158</v>
      </c>
    </row>
    <row r="30013" spans="1:2" x14ac:dyDescent="0.25">
      <c r="A30013">
        <v>97706</v>
      </c>
      <c r="B30013" t="s">
        <v>3213</v>
      </c>
    </row>
    <row r="30014" spans="1:2" x14ac:dyDescent="0.25">
      <c r="A30014">
        <v>97708</v>
      </c>
      <c r="B30014" t="s">
        <v>3213</v>
      </c>
    </row>
    <row r="30015" spans="1:2" x14ac:dyDescent="0.25">
      <c r="A30015">
        <v>97709</v>
      </c>
      <c r="B30015" t="s">
        <v>22159</v>
      </c>
    </row>
    <row r="30016" spans="1:2" x14ac:dyDescent="0.25">
      <c r="A30016">
        <v>97711</v>
      </c>
      <c r="B30016" t="s">
        <v>22159</v>
      </c>
    </row>
    <row r="30017" spans="1:2" x14ac:dyDescent="0.25">
      <c r="A30017">
        <v>97711</v>
      </c>
      <c r="B30017" t="s">
        <v>22160</v>
      </c>
    </row>
    <row r="30018" spans="1:2" x14ac:dyDescent="0.25">
      <c r="A30018">
        <v>97712</v>
      </c>
      <c r="B30018" t="s">
        <v>22161</v>
      </c>
    </row>
    <row r="30019" spans="1:2" x14ac:dyDescent="0.25">
      <c r="A30019">
        <v>97714</v>
      </c>
      <c r="B30019" t="s">
        <v>22161</v>
      </c>
    </row>
    <row r="30020" spans="1:2" x14ac:dyDescent="0.25">
      <c r="A30020">
        <v>97715</v>
      </c>
      <c r="B30020" t="s">
        <v>22162</v>
      </c>
    </row>
    <row r="30021" spans="1:2" x14ac:dyDescent="0.25">
      <c r="A30021">
        <v>97717</v>
      </c>
      <c r="B30021" t="s">
        <v>22163</v>
      </c>
    </row>
    <row r="30022" spans="1:2" x14ac:dyDescent="0.25">
      <c r="A30022">
        <v>97717</v>
      </c>
      <c r="B30022" t="s">
        <v>22162</v>
      </c>
    </row>
    <row r="30023" spans="1:2" x14ac:dyDescent="0.25">
      <c r="A30023">
        <v>97717</v>
      </c>
      <c r="B30023" t="s">
        <v>22164</v>
      </c>
    </row>
    <row r="30024" spans="1:2" x14ac:dyDescent="0.25">
      <c r="A30024">
        <v>97718</v>
      </c>
      <c r="B30024" t="s">
        <v>22165</v>
      </c>
    </row>
    <row r="30025" spans="1:2" x14ac:dyDescent="0.25">
      <c r="A30025">
        <v>97720</v>
      </c>
      <c r="B30025" t="s">
        <v>22165</v>
      </c>
    </row>
    <row r="30026" spans="1:2" x14ac:dyDescent="0.25">
      <c r="A30026">
        <v>97721</v>
      </c>
      <c r="B30026" t="s">
        <v>22166</v>
      </c>
    </row>
    <row r="30027" spans="1:2" x14ac:dyDescent="0.25">
      <c r="A30027">
        <v>97723</v>
      </c>
      <c r="B30027" t="s">
        <v>22166</v>
      </c>
    </row>
    <row r="30028" spans="1:2" x14ac:dyDescent="0.25">
      <c r="A30028">
        <v>97724</v>
      </c>
      <c r="B30028" t="s">
        <v>22167</v>
      </c>
    </row>
    <row r="30029" spans="1:2" x14ac:dyDescent="0.25">
      <c r="A30029">
        <v>97725</v>
      </c>
      <c r="B30029" t="s">
        <v>22168</v>
      </c>
    </row>
    <row r="30030" spans="1:2" x14ac:dyDescent="0.25">
      <c r="A30030">
        <v>97727</v>
      </c>
      <c r="B30030" t="s">
        <v>22169</v>
      </c>
    </row>
    <row r="30031" spans="1:2" x14ac:dyDescent="0.25">
      <c r="A30031">
        <v>97729</v>
      </c>
      <c r="B30031" t="s">
        <v>22170</v>
      </c>
    </row>
    <row r="30032" spans="1:2" x14ac:dyDescent="0.25">
      <c r="A30032">
        <v>97737</v>
      </c>
      <c r="B30032" t="s">
        <v>15347</v>
      </c>
    </row>
    <row r="30033" spans="1:2" x14ac:dyDescent="0.25">
      <c r="A30033">
        <v>97753</v>
      </c>
      <c r="B30033" t="s">
        <v>22171</v>
      </c>
    </row>
    <row r="30034" spans="1:2" x14ac:dyDescent="0.25">
      <c r="A30034">
        <v>97758</v>
      </c>
      <c r="B30034" t="s">
        <v>22172</v>
      </c>
    </row>
    <row r="30035" spans="1:2" x14ac:dyDescent="0.25">
      <c r="A30035">
        <v>97762</v>
      </c>
      <c r="B30035" t="s">
        <v>22172</v>
      </c>
    </row>
    <row r="30036" spans="1:2" x14ac:dyDescent="0.25">
      <c r="A30036">
        <v>97769</v>
      </c>
      <c r="B30036" t="s">
        <v>3213</v>
      </c>
    </row>
    <row r="30037" spans="1:2" x14ac:dyDescent="0.25">
      <c r="A30037">
        <v>97770</v>
      </c>
      <c r="B30037" t="s">
        <v>22173</v>
      </c>
    </row>
    <row r="30038" spans="1:2" x14ac:dyDescent="0.25">
      <c r="A30038">
        <v>97772</v>
      </c>
      <c r="B30038" t="s">
        <v>22173</v>
      </c>
    </row>
    <row r="30039" spans="1:2" x14ac:dyDescent="0.25">
      <c r="A30039">
        <v>97773</v>
      </c>
      <c r="B30039" t="s">
        <v>22163</v>
      </c>
    </row>
    <row r="30040" spans="1:2" x14ac:dyDescent="0.25">
      <c r="A30040">
        <v>97775</v>
      </c>
      <c r="B30040" t="s">
        <v>22174</v>
      </c>
    </row>
    <row r="30041" spans="1:2" x14ac:dyDescent="0.25">
      <c r="A30041">
        <v>97776</v>
      </c>
      <c r="B30041" t="s">
        <v>22175</v>
      </c>
    </row>
    <row r="30042" spans="1:2" x14ac:dyDescent="0.25">
      <c r="A30042">
        <v>97778</v>
      </c>
      <c r="B30042" t="s">
        <v>22176</v>
      </c>
    </row>
    <row r="30043" spans="1:2" x14ac:dyDescent="0.25">
      <c r="A30043">
        <v>97779</v>
      </c>
      <c r="B30043" t="s">
        <v>7406</v>
      </c>
    </row>
    <row r="30044" spans="1:2" x14ac:dyDescent="0.25">
      <c r="A30044">
        <v>97780</v>
      </c>
      <c r="B30044" t="s">
        <v>22177</v>
      </c>
    </row>
    <row r="30045" spans="1:2" x14ac:dyDescent="0.25">
      <c r="A30045">
        <v>97782</v>
      </c>
      <c r="B30045" t="s">
        <v>5266</v>
      </c>
    </row>
    <row r="30046" spans="1:2" x14ac:dyDescent="0.25">
      <c r="A30046">
        <v>97783</v>
      </c>
      <c r="B30046" t="s">
        <v>22178</v>
      </c>
    </row>
    <row r="30047" spans="1:2" x14ac:dyDescent="0.25">
      <c r="A30047">
        <v>97785</v>
      </c>
      <c r="B30047" t="s">
        <v>22179</v>
      </c>
    </row>
    <row r="30048" spans="1:2" x14ac:dyDescent="0.25">
      <c r="A30048">
        <v>97786</v>
      </c>
      <c r="B30048" t="s">
        <v>22180</v>
      </c>
    </row>
    <row r="30049" spans="1:2" x14ac:dyDescent="0.25">
      <c r="A30049">
        <v>97788</v>
      </c>
      <c r="B30049" t="s">
        <v>4184</v>
      </c>
    </row>
    <row r="30050" spans="1:2" x14ac:dyDescent="0.25">
      <c r="A30050">
        <v>97789</v>
      </c>
      <c r="B30050" t="s">
        <v>22181</v>
      </c>
    </row>
    <row r="30051" spans="1:2" x14ac:dyDescent="0.25">
      <c r="A30051">
        <v>97791</v>
      </c>
      <c r="B30051" t="s">
        <v>22182</v>
      </c>
    </row>
    <row r="30052" spans="1:2" x14ac:dyDescent="0.25">
      <c r="A30052">
        <v>97792</v>
      </c>
      <c r="B30052" t="s">
        <v>22183</v>
      </c>
    </row>
    <row r="30053" spans="1:2" x14ac:dyDescent="0.25">
      <c r="A30053">
        <v>97794</v>
      </c>
      <c r="B30053" t="s">
        <v>22184</v>
      </c>
    </row>
    <row r="30054" spans="1:2" x14ac:dyDescent="0.25">
      <c r="A30054">
        <v>97795</v>
      </c>
      <c r="B30054" t="s">
        <v>22185</v>
      </c>
    </row>
    <row r="30055" spans="1:2" x14ac:dyDescent="0.25">
      <c r="A30055">
        <v>97797</v>
      </c>
      <c r="B30055" t="s">
        <v>22186</v>
      </c>
    </row>
    <row r="30056" spans="1:2" x14ac:dyDescent="0.25">
      <c r="A30056">
        <v>97799</v>
      </c>
      <c r="B30056" t="s">
        <v>22187</v>
      </c>
    </row>
    <row r="30057" spans="1:2" x14ac:dyDescent="0.25">
      <c r="A30057">
        <v>97816</v>
      </c>
      <c r="B30057" t="s">
        <v>22188</v>
      </c>
    </row>
    <row r="30058" spans="1:2" x14ac:dyDescent="0.25">
      <c r="A30058">
        <v>97828</v>
      </c>
      <c r="B30058" t="s">
        <v>22189</v>
      </c>
    </row>
    <row r="30059" spans="1:2" x14ac:dyDescent="0.25">
      <c r="A30059">
        <v>97828</v>
      </c>
      <c r="B30059" t="s">
        <v>22190</v>
      </c>
    </row>
    <row r="30060" spans="1:2" x14ac:dyDescent="0.25">
      <c r="A30060">
        <v>97828</v>
      </c>
      <c r="B30060" t="s">
        <v>22191</v>
      </c>
    </row>
    <row r="30061" spans="1:2" x14ac:dyDescent="0.25">
      <c r="A30061">
        <v>97828</v>
      </c>
      <c r="B30061" t="s">
        <v>21638</v>
      </c>
    </row>
    <row r="30062" spans="1:2" x14ac:dyDescent="0.25">
      <c r="A30062">
        <v>97828</v>
      </c>
      <c r="B30062" t="s">
        <v>22192</v>
      </c>
    </row>
    <row r="30063" spans="1:2" x14ac:dyDescent="0.25">
      <c r="A30063">
        <v>97828</v>
      </c>
      <c r="B30063" t="s">
        <v>2754</v>
      </c>
    </row>
    <row r="30064" spans="1:2" x14ac:dyDescent="0.25">
      <c r="A30064">
        <v>97828</v>
      </c>
      <c r="B30064" t="s">
        <v>22193</v>
      </c>
    </row>
    <row r="30065" spans="1:2" x14ac:dyDescent="0.25">
      <c r="A30065">
        <v>97828</v>
      </c>
      <c r="B30065" t="s">
        <v>22194</v>
      </c>
    </row>
    <row r="30066" spans="1:2" x14ac:dyDescent="0.25">
      <c r="A30066">
        <v>97833</v>
      </c>
      <c r="B30066" t="s">
        <v>22195</v>
      </c>
    </row>
    <row r="30067" spans="1:2" x14ac:dyDescent="0.25">
      <c r="A30067">
        <v>97834</v>
      </c>
      <c r="B30067" t="s">
        <v>18030</v>
      </c>
    </row>
    <row r="30068" spans="1:2" x14ac:dyDescent="0.25">
      <c r="A30068">
        <v>97836</v>
      </c>
      <c r="B30068" t="s">
        <v>22196</v>
      </c>
    </row>
    <row r="30069" spans="1:2" x14ac:dyDescent="0.25">
      <c r="A30069">
        <v>97836</v>
      </c>
      <c r="B30069" t="s">
        <v>19662</v>
      </c>
    </row>
    <row r="30070" spans="1:2" x14ac:dyDescent="0.25">
      <c r="A30070">
        <v>97836</v>
      </c>
      <c r="B30070" t="s">
        <v>22197</v>
      </c>
    </row>
    <row r="30071" spans="1:2" x14ac:dyDescent="0.25">
      <c r="A30071">
        <v>97837</v>
      </c>
      <c r="B30071" t="s">
        <v>19031</v>
      </c>
    </row>
    <row r="30072" spans="1:2" x14ac:dyDescent="0.25">
      <c r="A30072">
        <v>97837</v>
      </c>
      <c r="B30072" t="s">
        <v>22198</v>
      </c>
    </row>
    <row r="30073" spans="1:2" x14ac:dyDescent="0.25">
      <c r="A30073">
        <v>97839</v>
      </c>
      <c r="B30073" t="s">
        <v>22199</v>
      </c>
    </row>
    <row r="30074" spans="1:2" x14ac:dyDescent="0.25">
      <c r="A30074">
        <v>97840</v>
      </c>
      <c r="B30074" t="s">
        <v>22200</v>
      </c>
    </row>
    <row r="30075" spans="1:2" x14ac:dyDescent="0.25">
      <c r="A30075">
        <v>97840</v>
      </c>
      <c r="B30075" t="s">
        <v>22201</v>
      </c>
    </row>
    <row r="30076" spans="1:2" x14ac:dyDescent="0.25">
      <c r="A30076">
        <v>97840</v>
      </c>
      <c r="B30076" t="s">
        <v>4236</v>
      </c>
    </row>
    <row r="30077" spans="1:2" x14ac:dyDescent="0.25">
      <c r="A30077">
        <v>97842</v>
      </c>
      <c r="B30077" t="s">
        <v>18156</v>
      </c>
    </row>
    <row r="30078" spans="1:2" x14ac:dyDescent="0.25">
      <c r="A30078">
        <v>97843</v>
      </c>
      <c r="B30078" t="s">
        <v>17238</v>
      </c>
    </row>
    <row r="30079" spans="1:2" x14ac:dyDescent="0.25">
      <c r="A30079">
        <v>97845</v>
      </c>
      <c r="B30079" t="s">
        <v>2553</v>
      </c>
    </row>
    <row r="30080" spans="1:2" x14ac:dyDescent="0.25">
      <c r="A30080">
        <v>97846</v>
      </c>
      <c r="B30080" t="s">
        <v>22202</v>
      </c>
    </row>
    <row r="30081" spans="1:2" x14ac:dyDescent="0.25">
      <c r="A30081">
        <v>97848</v>
      </c>
      <c r="B30081" t="s">
        <v>22203</v>
      </c>
    </row>
    <row r="30082" spans="1:2" x14ac:dyDescent="0.25">
      <c r="A30082">
        <v>97849</v>
      </c>
      <c r="B30082" t="s">
        <v>22204</v>
      </c>
    </row>
    <row r="30083" spans="1:2" x14ac:dyDescent="0.25">
      <c r="A30083">
        <v>97851</v>
      </c>
      <c r="B30083" t="s">
        <v>22205</v>
      </c>
    </row>
    <row r="30084" spans="1:2" x14ac:dyDescent="0.25">
      <c r="A30084">
        <v>97852</v>
      </c>
      <c r="B30084" t="s">
        <v>22206</v>
      </c>
    </row>
    <row r="30085" spans="1:2" x14ac:dyDescent="0.25">
      <c r="A30085">
        <v>97852</v>
      </c>
      <c r="B30085" t="s">
        <v>22207</v>
      </c>
    </row>
    <row r="30086" spans="1:2" x14ac:dyDescent="0.25">
      <c r="A30086">
        <v>97854</v>
      </c>
      <c r="B30086" t="s">
        <v>10830</v>
      </c>
    </row>
    <row r="30087" spans="1:2" x14ac:dyDescent="0.25">
      <c r="A30087">
        <v>97855</v>
      </c>
      <c r="B30087" t="s">
        <v>22208</v>
      </c>
    </row>
    <row r="30088" spans="1:2" x14ac:dyDescent="0.25">
      <c r="A30088">
        <v>97857</v>
      </c>
      <c r="B30088" t="s">
        <v>22209</v>
      </c>
    </row>
    <row r="30089" spans="1:2" x14ac:dyDescent="0.25">
      <c r="A30089">
        <v>97859</v>
      </c>
      <c r="B30089" t="s">
        <v>22210</v>
      </c>
    </row>
    <row r="30090" spans="1:2" x14ac:dyDescent="0.25">
      <c r="A30090">
        <v>97870</v>
      </c>
      <c r="B30090" t="s">
        <v>22211</v>
      </c>
    </row>
    <row r="30091" spans="1:2" x14ac:dyDescent="0.25">
      <c r="A30091">
        <v>97877</v>
      </c>
      <c r="B30091" t="s">
        <v>22211</v>
      </c>
    </row>
    <row r="30092" spans="1:2" x14ac:dyDescent="0.25">
      <c r="A30092">
        <v>97892</v>
      </c>
      <c r="B30092" t="s">
        <v>22212</v>
      </c>
    </row>
    <row r="30093" spans="1:2" x14ac:dyDescent="0.25">
      <c r="A30093">
        <v>97896</v>
      </c>
      <c r="B30093" t="s">
        <v>22213</v>
      </c>
    </row>
    <row r="30094" spans="1:2" x14ac:dyDescent="0.25">
      <c r="A30094">
        <v>97896</v>
      </c>
      <c r="B30094" t="s">
        <v>9443</v>
      </c>
    </row>
    <row r="30095" spans="1:2" x14ac:dyDescent="0.25">
      <c r="A30095">
        <v>97896</v>
      </c>
      <c r="B30095" t="s">
        <v>22214</v>
      </c>
    </row>
    <row r="30096" spans="1:2" x14ac:dyDescent="0.25">
      <c r="A30096">
        <v>97900</v>
      </c>
      <c r="B30096" t="s">
        <v>22215</v>
      </c>
    </row>
    <row r="30097" spans="1:2" x14ac:dyDescent="0.25">
      <c r="A30097">
        <v>97901</v>
      </c>
      <c r="B30097" t="s">
        <v>22216</v>
      </c>
    </row>
    <row r="30098" spans="1:2" x14ac:dyDescent="0.25">
      <c r="A30098">
        <v>97903</v>
      </c>
      <c r="B30098" t="s">
        <v>22217</v>
      </c>
    </row>
    <row r="30099" spans="1:2" x14ac:dyDescent="0.25">
      <c r="A30099">
        <v>97904</v>
      </c>
      <c r="B30099" t="s">
        <v>22218</v>
      </c>
    </row>
    <row r="30100" spans="1:2" x14ac:dyDescent="0.25">
      <c r="A30100">
        <v>97906</v>
      </c>
      <c r="B30100" t="s">
        <v>18104</v>
      </c>
    </row>
    <row r="30101" spans="1:2" x14ac:dyDescent="0.25">
      <c r="A30101">
        <v>97907</v>
      </c>
      <c r="B30101" t="s">
        <v>22219</v>
      </c>
    </row>
    <row r="30102" spans="1:2" x14ac:dyDescent="0.25">
      <c r="A30102">
        <v>97907</v>
      </c>
      <c r="B30102" t="s">
        <v>22220</v>
      </c>
    </row>
    <row r="30103" spans="1:2" x14ac:dyDescent="0.25">
      <c r="A30103">
        <v>97909</v>
      </c>
      <c r="B30103" t="s">
        <v>22221</v>
      </c>
    </row>
    <row r="30104" spans="1:2" x14ac:dyDescent="0.25">
      <c r="A30104">
        <v>97916</v>
      </c>
      <c r="B30104" t="s">
        <v>22222</v>
      </c>
    </row>
    <row r="30105" spans="1:2" x14ac:dyDescent="0.25">
      <c r="A30105">
        <v>97922</v>
      </c>
      <c r="B30105" t="s">
        <v>22222</v>
      </c>
    </row>
    <row r="30106" spans="1:2" x14ac:dyDescent="0.25">
      <c r="A30106">
        <v>97941</v>
      </c>
      <c r="B30106" t="s">
        <v>22223</v>
      </c>
    </row>
    <row r="30107" spans="1:2" x14ac:dyDescent="0.25">
      <c r="A30107">
        <v>97942</v>
      </c>
      <c r="B30107" t="s">
        <v>3937</v>
      </c>
    </row>
    <row r="30108" spans="1:2" x14ac:dyDescent="0.25">
      <c r="A30108">
        <v>97944</v>
      </c>
      <c r="B30108" t="s">
        <v>3937</v>
      </c>
    </row>
    <row r="30109" spans="1:2" x14ac:dyDescent="0.25">
      <c r="A30109">
        <v>97945</v>
      </c>
      <c r="B30109" t="s">
        <v>22224</v>
      </c>
    </row>
    <row r="30110" spans="1:2" x14ac:dyDescent="0.25">
      <c r="A30110">
        <v>97947</v>
      </c>
      <c r="B30110" t="s">
        <v>22224</v>
      </c>
    </row>
    <row r="30111" spans="1:2" x14ac:dyDescent="0.25">
      <c r="A30111">
        <v>97948</v>
      </c>
      <c r="B30111" t="s">
        <v>22225</v>
      </c>
    </row>
    <row r="30112" spans="1:2" x14ac:dyDescent="0.25">
      <c r="A30112">
        <v>97950</v>
      </c>
      <c r="B30112" t="s">
        <v>22225</v>
      </c>
    </row>
    <row r="30113" spans="1:2" x14ac:dyDescent="0.25">
      <c r="A30113">
        <v>97951</v>
      </c>
      <c r="B30113" t="s">
        <v>22226</v>
      </c>
    </row>
    <row r="30114" spans="1:2" x14ac:dyDescent="0.25">
      <c r="A30114">
        <v>97953</v>
      </c>
      <c r="B30114" t="s">
        <v>22226</v>
      </c>
    </row>
    <row r="30115" spans="1:2" x14ac:dyDescent="0.25">
      <c r="A30115">
        <v>97954</v>
      </c>
      <c r="B30115" t="s">
        <v>22227</v>
      </c>
    </row>
    <row r="30116" spans="1:2" x14ac:dyDescent="0.25">
      <c r="A30116">
        <v>97956</v>
      </c>
      <c r="B30116" t="s">
        <v>22227</v>
      </c>
    </row>
    <row r="30117" spans="1:2" x14ac:dyDescent="0.25">
      <c r="A30117">
        <v>97957</v>
      </c>
      <c r="B30117" t="s">
        <v>22228</v>
      </c>
    </row>
    <row r="30118" spans="1:2" x14ac:dyDescent="0.25">
      <c r="A30118">
        <v>97957</v>
      </c>
      <c r="B30118" t="s">
        <v>22229</v>
      </c>
    </row>
    <row r="30119" spans="1:2" x14ac:dyDescent="0.25">
      <c r="A30119">
        <v>97959</v>
      </c>
      <c r="B30119" t="s">
        <v>22230</v>
      </c>
    </row>
    <row r="30120" spans="1:2" x14ac:dyDescent="0.25">
      <c r="A30120">
        <v>97980</v>
      </c>
      <c r="B30120" t="s">
        <v>3213</v>
      </c>
    </row>
    <row r="30121" spans="1:2" x14ac:dyDescent="0.25">
      <c r="A30121">
        <v>97980</v>
      </c>
      <c r="B30121" t="s">
        <v>10585</v>
      </c>
    </row>
    <row r="30122" spans="1:2" x14ac:dyDescent="0.25">
      <c r="A30122">
        <v>97990</v>
      </c>
      <c r="B30122" t="s">
        <v>22231</v>
      </c>
    </row>
    <row r="30123" spans="1:2" x14ac:dyDescent="0.25">
      <c r="A30123">
        <v>97990</v>
      </c>
      <c r="B30123" t="s">
        <v>22232</v>
      </c>
    </row>
    <row r="30124" spans="1:2" x14ac:dyDescent="0.25">
      <c r="A30124">
        <v>97991</v>
      </c>
      <c r="B30124" t="s">
        <v>22233</v>
      </c>
    </row>
    <row r="30125" spans="1:2" x14ac:dyDescent="0.25">
      <c r="A30125">
        <v>97993</v>
      </c>
      <c r="B30125" t="s">
        <v>22233</v>
      </c>
    </row>
    <row r="30126" spans="1:2" x14ac:dyDescent="0.25">
      <c r="A30126">
        <v>97994</v>
      </c>
      <c r="B30126" t="s">
        <v>22234</v>
      </c>
    </row>
    <row r="30127" spans="1:2" x14ac:dyDescent="0.25">
      <c r="A30127">
        <v>97996</v>
      </c>
      <c r="B30127" t="s">
        <v>22234</v>
      </c>
    </row>
    <row r="30128" spans="1:2" x14ac:dyDescent="0.25">
      <c r="A30128">
        <v>97997</v>
      </c>
      <c r="B30128" t="s">
        <v>22235</v>
      </c>
    </row>
    <row r="30129" spans="1:2" x14ac:dyDescent="0.25">
      <c r="A30129">
        <v>97999</v>
      </c>
      <c r="B30129" t="s">
        <v>22235</v>
      </c>
    </row>
    <row r="30130" spans="1:2" x14ac:dyDescent="0.25">
      <c r="A30130">
        <v>98507</v>
      </c>
      <c r="B30130" t="s">
        <v>22236</v>
      </c>
    </row>
    <row r="30131" spans="1:2" x14ac:dyDescent="0.25">
      <c r="A30131">
        <v>98508</v>
      </c>
      <c r="B30131" t="s">
        <v>22236</v>
      </c>
    </row>
    <row r="30132" spans="1:2" x14ac:dyDescent="0.25">
      <c r="A30132">
        <v>98509</v>
      </c>
      <c r="B30132" t="s">
        <v>22236</v>
      </c>
    </row>
    <row r="30133" spans="1:2" x14ac:dyDescent="0.25">
      <c r="A30133">
        <v>98527</v>
      </c>
      <c r="B30133" t="s">
        <v>22236</v>
      </c>
    </row>
    <row r="30134" spans="1:2" x14ac:dyDescent="0.25">
      <c r="A30134">
        <v>98528</v>
      </c>
      <c r="B30134" t="s">
        <v>22236</v>
      </c>
    </row>
    <row r="30135" spans="1:2" x14ac:dyDescent="0.25">
      <c r="A30135">
        <v>98529</v>
      </c>
      <c r="B30135" t="s">
        <v>22237</v>
      </c>
    </row>
    <row r="30136" spans="1:2" x14ac:dyDescent="0.25">
      <c r="A30136">
        <v>98529</v>
      </c>
      <c r="B30136" t="s">
        <v>22236</v>
      </c>
    </row>
    <row r="30137" spans="1:2" x14ac:dyDescent="0.25">
      <c r="A30137">
        <v>98530</v>
      </c>
      <c r="B30137" t="s">
        <v>22238</v>
      </c>
    </row>
    <row r="30138" spans="1:2" x14ac:dyDescent="0.25">
      <c r="A30138">
        <v>98530</v>
      </c>
      <c r="B30138" t="s">
        <v>22239</v>
      </c>
    </row>
    <row r="30139" spans="1:2" x14ac:dyDescent="0.25">
      <c r="A30139">
        <v>98530</v>
      </c>
      <c r="B30139" t="s">
        <v>20771</v>
      </c>
    </row>
    <row r="30140" spans="1:2" x14ac:dyDescent="0.25">
      <c r="A30140">
        <v>98530</v>
      </c>
      <c r="B30140" t="s">
        <v>22240</v>
      </c>
    </row>
    <row r="30141" spans="1:2" x14ac:dyDescent="0.25">
      <c r="A30141">
        <v>98530</v>
      </c>
      <c r="B30141" t="s">
        <v>22241</v>
      </c>
    </row>
    <row r="30142" spans="1:2" x14ac:dyDescent="0.25">
      <c r="A30142">
        <v>98530</v>
      </c>
      <c r="B30142" t="s">
        <v>2579</v>
      </c>
    </row>
    <row r="30143" spans="1:2" x14ac:dyDescent="0.25">
      <c r="A30143">
        <v>98530</v>
      </c>
      <c r="B30143" t="s">
        <v>22242</v>
      </c>
    </row>
    <row r="30144" spans="1:2" x14ac:dyDescent="0.25">
      <c r="A30144">
        <v>98530</v>
      </c>
      <c r="B30144" t="s">
        <v>22243</v>
      </c>
    </row>
    <row r="30145" spans="1:2" x14ac:dyDescent="0.25">
      <c r="A30145">
        <v>98544</v>
      </c>
      <c r="B30145" t="s">
        <v>22244</v>
      </c>
    </row>
    <row r="30146" spans="1:2" x14ac:dyDescent="0.25">
      <c r="A30146">
        <v>98545</v>
      </c>
      <c r="B30146" t="s">
        <v>22245</v>
      </c>
    </row>
    <row r="30147" spans="1:2" x14ac:dyDescent="0.25">
      <c r="A30147">
        <v>98547</v>
      </c>
      <c r="B30147" t="s">
        <v>22246</v>
      </c>
    </row>
    <row r="30148" spans="1:2" x14ac:dyDescent="0.25">
      <c r="A30148">
        <v>98547</v>
      </c>
      <c r="B30148" t="s">
        <v>22247</v>
      </c>
    </row>
    <row r="30149" spans="1:2" x14ac:dyDescent="0.25">
      <c r="A30149">
        <v>98547</v>
      </c>
      <c r="B30149" t="s">
        <v>22245</v>
      </c>
    </row>
    <row r="30150" spans="1:2" x14ac:dyDescent="0.25">
      <c r="A30150">
        <v>98547</v>
      </c>
      <c r="B30150" t="s">
        <v>22248</v>
      </c>
    </row>
    <row r="30151" spans="1:2" x14ac:dyDescent="0.25">
      <c r="A30151">
        <v>98553</v>
      </c>
      <c r="B30151" t="s">
        <v>22249</v>
      </c>
    </row>
    <row r="30152" spans="1:2" x14ac:dyDescent="0.25">
      <c r="A30152">
        <v>98553</v>
      </c>
      <c r="B30152" t="s">
        <v>22250</v>
      </c>
    </row>
    <row r="30153" spans="1:2" x14ac:dyDescent="0.25">
      <c r="A30153">
        <v>98553</v>
      </c>
      <c r="B30153" t="s">
        <v>22251</v>
      </c>
    </row>
    <row r="30154" spans="1:2" x14ac:dyDescent="0.25">
      <c r="A30154">
        <v>98553</v>
      </c>
      <c r="B30154" t="s">
        <v>6062</v>
      </c>
    </row>
    <row r="30155" spans="1:2" x14ac:dyDescent="0.25">
      <c r="A30155">
        <v>98553</v>
      </c>
      <c r="B30155" t="s">
        <v>7343</v>
      </c>
    </row>
    <row r="30156" spans="1:2" x14ac:dyDescent="0.25">
      <c r="A30156">
        <v>98553</v>
      </c>
      <c r="B30156" t="s">
        <v>8074</v>
      </c>
    </row>
    <row r="30157" spans="1:2" x14ac:dyDescent="0.25">
      <c r="A30157">
        <v>98553</v>
      </c>
      <c r="B30157" t="s">
        <v>2699</v>
      </c>
    </row>
    <row r="30158" spans="1:2" x14ac:dyDescent="0.25">
      <c r="A30158">
        <v>98553</v>
      </c>
      <c r="B30158" t="s">
        <v>22252</v>
      </c>
    </row>
    <row r="30159" spans="1:2" x14ac:dyDescent="0.25">
      <c r="A30159">
        <v>98553</v>
      </c>
      <c r="B30159" t="s">
        <v>22253</v>
      </c>
    </row>
    <row r="30160" spans="1:2" x14ac:dyDescent="0.25">
      <c r="A30160">
        <v>98553</v>
      </c>
      <c r="B30160" t="s">
        <v>22254</v>
      </c>
    </row>
    <row r="30161" spans="1:2" x14ac:dyDescent="0.25">
      <c r="A30161">
        <v>98553</v>
      </c>
      <c r="B30161" t="s">
        <v>22255</v>
      </c>
    </row>
    <row r="30162" spans="1:2" x14ac:dyDescent="0.25">
      <c r="A30162">
        <v>98553</v>
      </c>
      <c r="B30162" t="s">
        <v>22256</v>
      </c>
    </row>
    <row r="30163" spans="1:2" x14ac:dyDescent="0.25">
      <c r="A30163">
        <v>98553</v>
      </c>
      <c r="B30163" t="s">
        <v>3139</v>
      </c>
    </row>
    <row r="30164" spans="1:2" x14ac:dyDescent="0.25">
      <c r="A30164">
        <v>98553</v>
      </c>
      <c r="B30164" t="s">
        <v>22257</v>
      </c>
    </row>
    <row r="30165" spans="1:2" x14ac:dyDescent="0.25">
      <c r="A30165">
        <v>98553</v>
      </c>
      <c r="B30165" t="s">
        <v>22258</v>
      </c>
    </row>
    <row r="30166" spans="1:2" x14ac:dyDescent="0.25">
      <c r="A30166">
        <v>98553</v>
      </c>
      <c r="B30166" t="s">
        <v>22259</v>
      </c>
    </row>
    <row r="30167" spans="1:2" x14ac:dyDescent="0.25">
      <c r="A30167">
        <v>98553</v>
      </c>
      <c r="B30167" t="s">
        <v>22260</v>
      </c>
    </row>
    <row r="30168" spans="1:2" x14ac:dyDescent="0.25">
      <c r="A30168">
        <v>98553</v>
      </c>
      <c r="B30168" t="s">
        <v>22261</v>
      </c>
    </row>
    <row r="30169" spans="1:2" x14ac:dyDescent="0.25">
      <c r="A30169">
        <v>98553</v>
      </c>
      <c r="B30169" t="s">
        <v>7237</v>
      </c>
    </row>
    <row r="30170" spans="1:2" x14ac:dyDescent="0.25">
      <c r="A30170">
        <v>98554</v>
      </c>
      <c r="B30170" t="s">
        <v>22262</v>
      </c>
    </row>
    <row r="30171" spans="1:2" x14ac:dyDescent="0.25">
      <c r="A30171">
        <v>98554</v>
      </c>
      <c r="B30171" t="s">
        <v>18338</v>
      </c>
    </row>
    <row r="30172" spans="1:2" x14ac:dyDescent="0.25">
      <c r="A30172">
        <v>98559</v>
      </c>
      <c r="B30172" t="s">
        <v>22263</v>
      </c>
    </row>
    <row r="30173" spans="1:2" x14ac:dyDescent="0.25">
      <c r="A30173">
        <v>98559</v>
      </c>
      <c r="B30173" t="s">
        <v>11443</v>
      </c>
    </row>
    <row r="30174" spans="1:2" x14ac:dyDescent="0.25">
      <c r="A30174">
        <v>98559</v>
      </c>
      <c r="B30174" t="s">
        <v>22264</v>
      </c>
    </row>
    <row r="30175" spans="1:2" x14ac:dyDescent="0.25">
      <c r="A30175">
        <v>98574</v>
      </c>
      <c r="B30175" t="s">
        <v>15614</v>
      </c>
    </row>
    <row r="30176" spans="1:2" x14ac:dyDescent="0.25">
      <c r="A30176">
        <v>98574</v>
      </c>
      <c r="B30176" t="s">
        <v>6062</v>
      </c>
    </row>
    <row r="30177" spans="1:2" x14ac:dyDescent="0.25">
      <c r="A30177">
        <v>98574</v>
      </c>
      <c r="B30177" t="s">
        <v>22265</v>
      </c>
    </row>
    <row r="30178" spans="1:2" x14ac:dyDescent="0.25">
      <c r="A30178">
        <v>98574</v>
      </c>
      <c r="B30178" t="s">
        <v>22266</v>
      </c>
    </row>
    <row r="30179" spans="1:2" x14ac:dyDescent="0.25">
      <c r="A30179">
        <v>98587</v>
      </c>
      <c r="B30179" t="s">
        <v>22267</v>
      </c>
    </row>
    <row r="30180" spans="1:2" x14ac:dyDescent="0.25">
      <c r="A30180">
        <v>98587</v>
      </c>
      <c r="B30180" t="s">
        <v>15481</v>
      </c>
    </row>
    <row r="30181" spans="1:2" x14ac:dyDescent="0.25">
      <c r="A30181">
        <v>98587</v>
      </c>
      <c r="B30181" t="s">
        <v>22268</v>
      </c>
    </row>
    <row r="30182" spans="1:2" x14ac:dyDescent="0.25">
      <c r="A30182">
        <v>98587</v>
      </c>
      <c r="B30182" t="s">
        <v>2673</v>
      </c>
    </row>
    <row r="30183" spans="1:2" x14ac:dyDescent="0.25">
      <c r="A30183">
        <v>98587</v>
      </c>
      <c r="B30183" t="s">
        <v>2673</v>
      </c>
    </row>
    <row r="30184" spans="1:2" x14ac:dyDescent="0.25">
      <c r="A30184">
        <v>98587</v>
      </c>
      <c r="B30184" t="s">
        <v>22269</v>
      </c>
    </row>
    <row r="30185" spans="1:2" x14ac:dyDescent="0.25">
      <c r="A30185">
        <v>98587</v>
      </c>
      <c r="B30185" t="s">
        <v>22270</v>
      </c>
    </row>
    <row r="30186" spans="1:2" x14ac:dyDescent="0.25">
      <c r="A30186">
        <v>98587</v>
      </c>
      <c r="B30186" t="s">
        <v>22271</v>
      </c>
    </row>
    <row r="30187" spans="1:2" x14ac:dyDescent="0.25">
      <c r="A30187">
        <v>98588</v>
      </c>
      <c r="B30187" t="s">
        <v>22272</v>
      </c>
    </row>
    <row r="30188" spans="1:2" x14ac:dyDescent="0.25">
      <c r="A30188">
        <v>98590</v>
      </c>
      <c r="B30188" t="s">
        <v>22273</v>
      </c>
    </row>
    <row r="30189" spans="1:2" x14ac:dyDescent="0.25">
      <c r="A30189">
        <v>98590</v>
      </c>
      <c r="B30189" t="s">
        <v>22274</v>
      </c>
    </row>
    <row r="30190" spans="1:2" x14ac:dyDescent="0.25">
      <c r="A30190">
        <v>98590</v>
      </c>
      <c r="B30190" t="s">
        <v>22275</v>
      </c>
    </row>
    <row r="30191" spans="1:2" x14ac:dyDescent="0.25">
      <c r="A30191">
        <v>98590</v>
      </c>
      <c r="B30191" t="s">
        <v>22276</v>
      </c>
    </row>
    <row r="30192" spans="1:2" x14ac:dyDescent="0.25">
      <c r="A30192">
        <v>98590</v>
      </c>
      <c r="B30192" t="s">
        <v>22277</v>
      </c>
    </row>
    <row r="30193" spans="1:2" x14ac:dyDescent="0.25">
      <c r="A30193">
        <v>98590</v>
      </c>
      <c r="B30193" t="s">
        <v>22278</v>
      </c>
    </row>
    <row r="30194" spans="1:2" x14ac:dyDescent="0.25">
      <c r="A30194">
        <v>98590</v>
      </c>
      <c r="B30194" t="s">
        <v>22279</v>
      </c>
    </row>
    <row r="30195" spans="1:2" x14ac:dyDescent="0.25">
      <c r="A30195">
        <v>98590</v>
      </c>
      <c r="B30195" t="s">
        <v>22280</v>
      </c>
    </row>
    <row r="30196" spans="1:2" x14ac:dyDescent="0.25">
      <c r="A30196">
        <v>98590</v>
      </c>
      <c r="B30196" t="s">
        <v>6612</v>
      </c>
    </row>
    <row r="30197" spans="1:2" x14ac:dyDescent="0.25">
      <c r="A30197">
        <v>98590</v>
      </c>
      <c r="B30197" t="s">
        <v>22281</v>
      </c>
    </row>
    <row r="30198" spans="1:2" x14ac:dyDescent="0.25">
      <c r="A30198">
        <v>98590</v>
      </c>
      <c r="B30198" t="s">
        <v>22272</v>
      </c>
    </row>
    <row r="30199" spans="1:2" x14ac:dyDescent="0.25">
      <c r="A30199">
        <v>98590</v>
      </c>
      <c r="B30199" t="s">
        <v>22282</v>
      </c>
    </row>
    <row r="30200" spans="1:2" x14ac:dyDescent="0.25">
      <c r="A30200">
        <v>98591</v>
      </c>
      <c r="B30200" t="s">
        <v>22283</v>
      </c>
    </row>
    <row r="30201" spans="1:2" x14ac:dyDescent="0.25">
      <c r="A30201">
        <v>98593</v>
      </c>
      <c r="B30201" t="s">
        <v>22284</v>
      </c>
    </row>
    <row r="30202" spans="1:2" x14ac:dyDescent="0.25">
      <c r="A30202">
        <v>98593</v>
      </c>
      <c r="B30202" t="s">
        <v>22285</v>
      </c>
    </row>
    <row r="30203" spans="1:2" x14ac:dyDescent="0.25">
      <c r="A30203">
        <v>98593</v>
      </c>
      <c r="B30203" t="s">
        <v>15500</v>
      </c>
    </row>
    <row r="30204" spans="1:2" x14ac:dyDescent="0.25">
      <c r="A30204">
        <v>98593</v>
      </c>
      <c r="B30204" t="s">
        <v>22286</v>
      </c>
    </row>
    <row r="30205" spans="1:2" x14ac:dyDescent="0.25">
      <c r="A30205">
        <v>98593</v>
      </c>
      <c r="B30205" t="s">
        <v>22287</v>
      </c>
    </row>
    <row r="30206" spans="1:2" x14ac:dyDescent="0.25">
      <c r="A30206">
        <v>98593</v>
      </c>
      <c r="B30206" t="s">
        <v>22288</v>
      </c>
    </row>
    <row r="30207" spans="1:2" x14ac:dyDescent="0.25">
      <c r="A30207">
        <v>98593</v>
      </c>
      <c r="B30207" t="s">
        <v>22283</v>
      </c>
    </row>
    <row r="30208" spans="1:2" x14ac:dyDescent="0.25">
      <c r="A30208">
        <v>98593</v>
      </c>
      <c r="B30208" t="s">
        <v>22289</v>
      </c>
    </row>
    <row r="30209" spans="1:2" x14ac:dyDescent="0.25">
      <c r="A30209">
        <v>98594</v>
      </c>
      <c r="B30209" t="s">
        <v>22290</v>
      </c>
    </row>
    <row r="30210" spans="1:2" x14ac:dyDescent="0.25">
      <c r="A30210">
        <v>98596</v>
      </c>
      <c r="B30210" t="s">
        <v>22291</v>
      </c>
    </row>
    <row r="30211" spans="1:2" x14ac:dyDescent="0.25">
      <c r="A30211">
        <v>98596</v>
      </c>
      <c r="B30211" t="s">
        <v>19039</v>
      </c>
    </row>
    <row r="30212" spans="1:2" x14ac:dyDescent="0.25">
      <c r="A30212">
        <v>98596</v>
      </c>
      <c r="B30212" t="s">
        <v>22292</v>
      </c>
    </row>
    <row r="30213" spans="1:2" x14ac:dyDescent="0.25">
      <c r="A30213">
        <v>98596</v>
      </c>
      <c r="B30213" t="s">
        <v>22290</v>
      </c>
    </row>
    <row r="30214" spans="1:2" x14ac:dyDescent="0.25">
      <c r="A30214">
        <v>98596</v>
      </c>
      <c r="B30214" t="s">
        <v>22293</v>
      </c>
    </row>
    <row r="30215" spans="1:2" x14ac:dyDescent="0.25">
      <c r="A30215">
        <v>98597</v>
      </c>
      <c r="B30215" t="s">
        <v>6099</v>
      </c>
    </row>
    <row r="30216" spans="1:2" x14ac:dyDescent="0.25">
      <c r="A30216">
        <v>98597</v>
      </c>
      <c r="B30216" t="s">
        <v>22294</v>
      </c>
    </row>
    <row r="30217" spans="1:2" x14ac:dyDescent="0.25">
      <c r="A30217">
        <v>98597</v>
      </c>
      <c r="B30217" t="s">
        <v>22295</v>
      </c>
    </row>
    <row r="30218" spans="1:2" x14ac:dyDescent="0.25">
      <c r="A30218">
        <v>98597</v>
      </c>
      <c r="B30218" t="s">
        <v>22296</v>
      </c>
    </row>
    <row r="30219" spans="1:2" x14ac:dyDescent="0.25">
      <c r="A30219">
        <v>98597</v>
      </c>
      <c r="B30219" t="s">
        <v>3089</v>
      </c>
    </row>
    <row r="30220" spans="1:2" x14ac:dyDescent="0.25">
      <c r="A30220">
        <v>98597</v>
      </c>
      <c r="B30220" t="s">
        <v>22297</v>
      </c>
    </row>
    <row r="30221" spans="1:2" x14ac:dyDescent="0.25">
      <c r="A30221">
        <v>98597</v>
      </c>
      <c r="B30221" t="s">
        <v>22298</v>
      </c>
    </row>
    <row r="30222" spans="1:2" x14ac:dyDescent="0.25">
      <c r="A30222">
        <v>98597</v>
      </c>
      <c r="B30222" t="s">
        <v>3396</v>
      </c>
    </row>
    <row r="30223" spans="1:2" x14ac:dyDescent="0.25">
      <c r="A30223">
        <v>98597</v>
      </c>
      <c r="B30223" t="s">
        <v>22299</v>
      </c>
    </row>
    <row r="30224" spans="1:2" x14ac:dyDescent="0.25">
      <c r="A30224">
        <v>98599</v>
      </c>
      <c r="B30224" t="s">
        <v>22300</v>
      </c>
    </row>
    <row r="30225" spans="1:2" x14ac:dyDescent="0.25">
      <c r="A30225">
        <v>98599</v>
      </c>
      <c r="B30225" t="s">
        <v>22301</v>
      </c>
    </row>
    <row r="30226" spans="1:2" x14ac:dyDescent="0.25">
      <c r="A30226">
        <v>98611</v>
      </c>
      <c r="B30226" t="s">
        <v>22302</v>
      </c>
    </row>
    <row r="30227" spans="1:2" x14ac:dyDescent="0.25">
      <c r="A30227">
        <v>98617</v>
      </c>
      <c r="B30227" t="s">
        <v>277</v>
      </c>
    </row>
    <row r="30228" spans="1:2" x14ac:dyDescent="0.25">
      <c r="A30228">
        <v>98617</v>
      </c>
      <c r="B30228" t="s">
        <v>22303</v>
      </c>
    </row>
    <row r="30229" spans="1:2" x14ac:dyDescent="0.25">
      <c r="A30229">
        <v>98617</v>
      </c>
      <c r="B30229" t="s">
        <v>22304</v>
      </c>
    </row>
    <row r="30230" spans="1:2" x14ac:dyDescent="0.25">
      <c r="A30230">
        <v>98617</v>
      </c>
      <c r="B30230" t="s">
        <v>22305</v>
      </c>
    </row>
    <row r="30231" spans="1:2" x14ac:dyDescent="0.25">
      <c r="A30231">
        <v>98617</v>
      </c>
      <c r="B30231" t="s">
        <v>19080</v>
      </c>
    </row>
    <row r="30232" spans="1:2" x14ac:dyDescent="0.25">
      <c r="A30232">
        <v>98617</v>
      </c>
      <c r="B30232" t="s">
        <v>22306</v>
      </c>
    </row>
    <row r="30233" spans="1:2" x14ac:dyDescent="0.25">
      <c r="A30233">
        <v>98617</v>
      </c>
      <c r="B30233" t="s">
        <v>22307</v>
      </c>
    </row>
    <row r="30234" spans="1:2" x14ac:dyDescent="0.25">
      <c r="A30234">
        <v>98617</v>
      </c>
      <c r="B30234" t="s">
        <v>22308</v>
      </c>
    </row>
    <row r="30235" spans="1:2" x14ac:dyDescent="0.25">
      <c r="A30235">
        <v>98617</v>
      </c>
      <c r="B30235" t="s">
        <v>22309</v>
      </c>
    </row>
    <row r="30236" spans="1:2" x14ac:dyDescent="0.25">
      <c r="A30236">
        <v>98617</v>
      </c>
      <c r="B30236" t="s">
        <v>22310</v>
      </c>
    </row>
    <row r="30237" spans="1:2" x14ac:dyDescent="0.25">
      <c r="A30237">
        <v>98617</v>
      </c>
      <c r="B30237" t="s">
        <v>22311</v>
      </c>
    </row>
    <row r="30238" spans="1:2" x14ac:dyDescent="0.25">
      <c r="A30238">
        <v>98617</v>
      </c>
      <c r="B30238" t="s">
        <v>1457</v>
      </c>
    </row>
    <row r="30239" spans="1:2" x14ac:dyDescent="0.25">
      <c r="A30239">
        <v>98617</v>
      </c>
      <c r="B30239" t="s">
        <v>22312</v>
      </c>
    </row>
    <row r="30240" spans="1:2" x14ac:dyDescent="0.25">
      <c r="A30240">
        <v>98617</v>
      </c>
      <c r="B30240" t="s">
        <v>22313</v>
      </c>
    </row>
    <row r="30241" spans="1:2" x14ac:dyDescent="0.25">
      <c r="A30241">
        <v>98617</v>
      </c>
      <c r="B30241" t="s">
        <v>22314</v>
      </c>
    </row>
    <row r="30242" spans="1:2" x14ac:dyDescent="0.25">
      <c r="A30242">
        <v>98617</v>
      </c>
      <c r="B30242" t="s">
        <v>22315</v>
      </c>
    </row>
    <row r="30243" spans="1:2" x14ac:dyDescent="0.25">
      <c r="A30243">
        <v>98617</v>
      </c>
      <c r="B30243" t="s">
        <v>3827</v>
      </c>
    </row>
    <row r="30244" spans="1:2" x14ac:dyDescent="0.25">
      <c r="A30244">
        <v>98617</v>
      </c>
      <c r="B30244" t="s">
        <v>22302</v>
      </c>
    </row>
    <row r="30245" spans="1:2" x14ac:dyDescent="0.25">
      <c r="A30245">
        <v>98617</v>
      </c>
      <c r="B30245" t="s">
        <v>22042</v>
      </c>
    </row>
    <row r="30246" spans="1:2" x14ac:dyDescent="0.25">
      <c r="A30246">
        <v>98617</v>
      </c>
      <c r="B30246" t="s">
        <v>22316</v>
      </c>
    </row>
    <row r="30247" spans="1:2" x14ac:dyDescent="0.25">
      <c r="A30247">
        <v>98617</v>
      </c>
      <c r="B30247" t="s">
        <v>22317</v>
      </c>
    </row>
    <row r="30248" spans="1:2" x14ac:dyDescent="0.25">
      <c r="A30248">
        <v>98617</v>
      </c>
      <c r="B30248" t="s">
        <v>22318</v>
      </c>
    </row>
    <row r="30249" spans="1:2" x14ac:dyDescent="0.25">
      <c r="A30249">
        <v>98617</v>
      </c>
      <c r="B30249" t="s">
        <v>22319</v>
      </c>
    </row>
    <row r="30250" spans="1:2" x14ac:dyDescent="0.25">
      <c r="A30250">
        <v>98617</v>
      </c>
      <c r="B30250" t="s">
        <v>22320</v>
      </c>
    </row>
    <row r="30251" spans="1:2" x14ac:dyDescent="0.25">
      <c r="A30251">
        <v>98617</v>
      </c>
      <c r="B30251" t="s">
        <v>22321</v>
      </c>
    </row>
    <row r="30252" spans="1:2" x14ac:dyDescent="0.25">
      <c r="A30252">
        <v>98617</v>
      </c>
      <c r="B30252" t="s">
        <v>22322</v>
      </c>
    </row>
    <row r="30253" spans="1:2" x14ac:dyDescent="0.25">
      <c r="A30253">
        <v>98617</v>
      </c>
      <c r="B30253" t="s">
        <v>22323</v>
      </c>
    </row>
    <row r="30254" spans="1:2" x14ac:dyDescent="0.25">
      <c r="A30254">
        <v>98617</v>
      </c>
      <c r="B30254" t="s">
        <v>22324</v>
      </c>
    </row>
    <row r="30255" spans="1:2" x14ac:dyDescent="0.25">
      <c r="A30255">
        <v>98617</v>
      </c>
      <c r="B30255" t="s">
        <v>22325</v>
      </c>
    </row>
    <row r="30256" spans="1:2" x14ac:dyDescent="0.25">
      <c r="A30256">
        <v>98617</v>
      </c>
      <c r="B30256" t="s">
        <v>22326</v>
      </c>
    </row>
    <row r="30257" spans="1:2" x14ac:dyDescent="0.25">
      <c r="A30257">
        <v>98617</v>
      </c>
      <c r="B30257" t="s">
        <v>22327</v>
      </c>
    </row>
    <row r="30258" spans="1:2" x14ac:dyDescent="0.25">
      <c r="A30258">
        <v>98617</v>
      </c>
      <c r="B30258" t="s">
        <v>22328</v>
      </c>
    </row>
    <row r="30259" spans="1:2" x14ac:dyDescent="0.25">
      <c r="A30259">
        <v>98617</v>
      </c>
      <c r="B30259" t="s">
        <v>22329</v>
      </c>
    </row>
    <row r="30260" spans="1:2" x14ac:dyDescent="0.25">
      <c r="A30260">
        <v>98617</v>
      </c>
      <c r="B30260" t="s">
        <v>22330</v>
      </c>
    </row>
    <row r="30261" spans="1:2" x14ac:dyDescent="0.25">
      <c r="A30261">
        <v>98617</v>
      </c>
      <c r="B30261" t="s">
        <v>22331</v>
      </c>
    </row>
    <row r="30262" spans="1:2" x14ac:dyDescent="0.25">
      <c r="A30262">
        <v>98628</v>
      </c>
      <c r="B30262" t="s">
        <v>22332</v>
      </c>
    </row>
    <row r="30263" spans="1:2" x14ac:dyDescent="0.25">
      <c r="A30263">
        <v>98631</v>
      </c>
      <c r="B30263" t="s">
        <v>22333</v>
      </c>
    </row>
    <row r="30264" spans="1:2" x14ac:dyDescent="0.25">
      <c r="A30264">
        <v>98631</v>
      </c>
      <c r="B30264" t="s">
        <v>22334</v>
      </c>
    </row>
    <row r="30265" spans="1:2" x14ac:dyDescent="0.25">
      <c r="A30265">
        <v>98631</v>
      </c>
      <c r="B30265" t="s">
        <v>7339</v>
      </c>
    </row>
    <row r="30266" spans="1:2" x14ac:dyDescent="0.25">
      <c r="A30266">
        <v>98631</v>
      </c>
      <c r="B30266" t="s">
        <v>22335</v>
      </c>
    </row>
    <row r="30267" spans="1:2" x14ac:dyDescent="0.25">
      <c r="A30267">
        <v>98631</v>
      </c>
      <c r="B30267" t="s">
        <v>15336</v>
      </c>
    </row>
    <row r="30268" spans="1:2" x14ac:dyDescent="0.25">
      <c r="A30268">
        <v>98631</v>
      </c>
      <c r="B30268" t="s">
        <v>22336</v>
      </c>
    </row>
    <row r="30269" spans="1:2" x14ac:dyDescent="0.25">
      <c r="A30269">
        <v>98631</v>
      </c>
      <c r="B30269" t="s">
        <v>22337</v>
      </c>
    </row>
    <row r="30270" spans="1:2" x14ac:dyDescent="0.25">
      <c r="A30270">
        <v>98631</v>
      </c>
      <c r="B30270" t="s">
        <v>22338</v>
      </c>
    </row>
    <row r="30271" spans="1:2" x14ac:dyDescent="0.25">
      <c r="A30271">
        <v>98631</v>
      </c>
      <c r="B30271" t="s">
        <v>22339</v>
      </c>
    </row>
    <row r="30272" spans="1:2" x14ac:dyDescent="0.25">
      <c r="A30272">
        <v>98631</v>
      </c>
      <c r="B30272" t="s">
        <v>20142</v>
      </c>
    </row>
    <row r="30273" spans="1:2" x14ac:dyDescent="0.25">
      <c r="A30273">
        <v>98631</v>
      </c>
      <c r="B30273" t="s">
        <v>22340</v>
      </c>
    </row>
    <row r="30274" spans="1:2" x14ac:dyDescent="0.25">
      <c r="A30274">
        <v>98631</v>
      </c>
      <c r="B30274" t="s">
        <v>22341</v>
      </c>
    </row>
    <row r="30275" spans="1:2" x14ac:dyDescent="0.25">
      <c r="A30275">
        <v>98631</v>
      </c>
      <c r="B30275" t="s">
        <v>22342</v>
      </c>
    </row>
    <row r="30276" spans="1:2" x14ac:dyDescent="0.25">
      <c r="A30276">
        <v>98631</v>
      </c>
      <c r="B30276" t="s">
        <v>22332</v>
      </c>
    </row>
    <row r="30277" spans="1:2" x14ac:dyDescent="0.25">
      <c r="A30277">
        <v>98631</v>
      </c>
      <c r="B30277" t="s">
        <v>22343</v>
      </c>
    </row>
    <row r="30278" spans="1:2" x14ac:dyDescent="0.25">
      <c r="A30278">
        <v>98631</v>
      </c>
      <c r="B30278" t="s">
        <v>22344</v>
      </c>
    </row>
    <row r="30279" spans="1:2" x14ac:dyDescent="0.25">
      <c r="A30279">
        <v>98631</v>
      </c>
      <c r="B30279" t="s">
        <v>22345</v>
      </c>
    </row>
    <row r="30280" spans="1:2" x14ac:dyDescent="0.25">
      <c r="A30280">
        <v>98631</v>
      </c>
      <c r="B30280" t="s">
        <v>22346</v>
      </c>
    </row>
    <row r="30281" spans="1:2" x14ac:dyDescent="0.25">
      <c r="A30281">
        <v>98632</v>
      </c>
      <c r="B30281" t="s">
        <v>22347</v>
      </c>
    </row>
    <row r="30282" spans="1:2" x14ac:dyDescent="0.25">
      <c r="A30282">
        <v>98634</v>
      </c>
      <c r="B30282" t="s">
        <v>22348</v>
      </c>
    </row>
    <row r="30283" spans="1:2" x14ac:dyDescent="0.25">
      <c r="A30283">
        <v>98634</v>
      </c>
      <c r="B30283" t="s">
        <v>22349</v>
      </c>
    </row>
    <row r="30284" spans="1:2" x14ac:dyDescent="0.25">
      <c r="A30284">
        <v>98634</v>
      </c>
      <c r="B30284" t="s">
        <v>20723</v>
      </c>
    </row>
    <row r="30285" spans="1:2" x14ac:dyDescent="0.25">
      <c r="A30285">
        <v>98634</v>
      </c>
      <c r="B30285" t="s">
        <v>22350</v>
      </c>
    </row>
    <row r="30286" spans="1:2" x14ac:dyDescent="0.25">
      <c r="A30286">
        <v>98634</v>
      </c>
      <c r="B30286" t="s">
        <v>22351</v>
      </c>
    </row>
    <row r="30287" spans="1:2" x14ac:dyDescent="0.25">
      <c r="A30287">
        <v>98634</v>
      </c>
      <c r="B30287" t="s">
        <v>4353</v>
      </c>
    </row>
    <row r="30288" spans="1:2" x14ac:dyDescent="0.25">
      <c r="A30288">
        <v>98634</v>
      </c>
      <c r="B30288" t="s">
        <v>22352</v>
      </c>
    </row>
    <row r="30289" spans="1:2" x14ac:dyDescent="0.25">
      <c r="A30289">
        <v>98634</v>
      </c>
      <c r="B30289" t="s">
        <v>22353</v>
      </c>
    </row>
    <row r="30290" spans="1:2" x14ac:dyDescent="0.25">
      <c r="A30290">
        <v>98634</v>
      </c>
      <c r="B30290" t="s">
        <v>22354</v>
      </c>
    </row>
    <row r="30291" spans="1:2" x14ac:dyDescent="0.25">
      <c r="A30291">
        <v>98634</v>
      </c>
      <c r="B30291" t="s">
        <v>22355</v>
      </c>
    </row>
    <row r="30292" spans="1:2" x14ac:dyDescent="0.25">
      <c r="A30292">
        <v>98634</v>
      </c>
      <c r="B30292" t="s">
        <v>22356</v>
      </c>
    </row>
    <row r="30293" spans="1:2" x14ac:dyDescent="0.25">
      <c r="A30293">
        <v>98634</v>
      </c>
      <c r="B30293" t="s">
        <v>22357</v>
      </c>
    </row>
    <row r="30294" spans="1:2" x14ac:dyDescent="0.25">
      <c r="A30294">
        <v>98634</v>
      </c>
      <c r="B30294" t="s">
        <v>22358</v>
      </c>
    </row>
    <row r="30295" spans="1:2" x14ac:dyDescent="0.25">
      <c r="A30295">
        <v>98634</v>
      </c>
      <c r="B30295" t="s">
        <v>22359</v>
      </c>
    </row>
    <row r="30296" spans="1:2" x14ac:dyDescent="0.25">
      <c r="A30296">
        <v>98634</v>
      </c>
      <c r="B30296" t="s">
        <v>22360</v>
      </c>
    </row>
    <row r="30297" spans="1:2" x14ac:dyDescent="0.25">
      <c r="A30297">
        <v>98634</v>
      </c>
      <c r="B30297" t="s">
        <v>22361</v>
      </c>
    </row>
    <row r="30298" spans="1:2" x14ac:dyDescent="0.25">
      <c r="A30298">
        <v>98634</v>
      </c>
      <c r="B30298" t="s">
        <v>22362</v>
      </c>
    </row>
    <row r="30299" spans="1:2" x14ac:dyDescent="0.25">
      <c r="A30299">
        <v>98634</v>
      </c>
      <c r="B30299" t="s">
        <v>22363</v>
      </c>
    </row>
    <row r="30300" spans="1:2" x14ac:dyDescent="0.25">
      <c r="A30300">
        <v>98634</v>
      </c>
      <c r="B30300" t="s">
        <v>3458</v>
      </c>
    </row>
    <row r="30301" spans="1:2" x14ac:dyDescent="0.25">
      <c r="A30301">
        <v>98634</v>
      </c>
      <c r="B30301" t="s">
        <v>22364</v>
      </c>
    </row>
    <row r="30302" spans="1:2" x14ac:dyDescent="0.25">
      <c r="A30302">
        <v>98634</v>
      </c>
      <c r="B30302" t="s">
        <v>22365</v>
      </c>
    </row>
    <row r="30303" spans="1:2" x14ac:dyDescent="0.25">
      <c r="A30303">
        <v>98634</v>
      </c>
      <c r="B30303" t="s">
        <v>22366</v>
      </c>
    </row>
    <row r="30304" spans="1:2" x14ac:dyDescent="0.25">
      <c r="A30304">
        <v>98634</v>
      </c>
      <c r="B30304" t="s">
        <v>22347</v>
      </c>
    </row>
    <row r="30305" spans="1:2" x14ac:dyDescent="0.25">
      <c r="A30305">
        <v>98637</v>
      </c>
      <c r="B30305" t="s">
        <v>19749</v>
      </c>
    </row>
    <row r="30306" spans="1:2" x14ac:dyDescent="0.25">
      <c r="A30306">
        <v>98639</v>
      </c>
      <c r="B30306" t="s">
        <v>22367</v>
      </c>
    </row>
    <row r="30307" spans="1:2" x14ac:dyDescent="0.25">
      <c r="A30307">
        <v>98639</v>
      </c>
      <c r="B30307" t="s">
        <v>22368</v>
      </c>
    </row>
    <row r="30308" spans="1:2" x14ac:dyDescent="0.25">
      <c r="A30308">
        <v>98639</v>
      </c>
      <c r="B30308" t="s">
        <v>22369</v>
      </c>
    </row>
    <row r="30309" spans="1:2" x14ac:dyDescent="0.25">
      <c r="A30309">
        <v>98639</v>
      </c>
      <c r="B30309" t="s">
        <v>22370</v>
      </c>
    </row>
    <row r="30310" spans="1:2" x14ac:dyDescent="0.25">
      <c r="A30310">
        <v>98639</v>
      </c>
      <c r="B30310" t="s">
        <v>4950</v>
      </c>
    </row>
    <row r="30311" spans="1:2" x14ac:dyDescent="0.25">
      <c r="A30311">
        <v>98639</v>
      </c>
      <c r="B30311" t="s">
        <v>19749</v>
      </c>
    </row>
    <row r="30312" spans="1:2" x14ac:dyDescent="0.25">
      <c r="A30312">
        <v>98646</v>
      </c>
      <c r="B30312" t="s">
        <v>22371</v>
      </c>
    </row>
    <row r="30313" spans="1:2" x14ac:dyDescent="0.25">
      <c r="A30313">
        <v>98646</v>
      </c>
      <c r="B30313" t="s">
        <v>22372</v>
      </c>
    </row>
    <row r="30314" spans="1:2" x14ac:dyDescent="0.25">
      <c r="A30314">
        <v>98646</v>
      </c>
      <c r="B30314" t="s">
        <v>18030</v>
      </c>
    </row>
    <row r="30315" spans="1:2" x14ac:dyDescent="0.25">
      <c r="A30315">
        <v>98646</v>
      </c>
      <c r="B30315" t="s">
        <v>11600</v>
      </c>
    </row>
    <row r="30316" spans="1:2" x14ac:dyDescent="0.25">
      <c r="A30316">
        <v>98646</v>
      </c>
      <c r="B30316" t="s">
        <v>22373</v>
      </c>
    </row>
    <row r="30317" spans="1:2" x14ac:dyDescent="0.25">
      <c r="A30317">
        <v>98646</v>
      </c>
      <c r="B30317" t="s">
        <v>22374</v>
      </c>
    </row>
    <row r="30318" spans="1:2" x14ac:dyDescent="0.25">
      <c r="A30318">
        <v>98646</v>
      </c>
      <c r="B30318" t="s">
        <v>4875</v>
      </c>
    </row>
    <row r="30319" spans="1:2" x14ac:dyDescent="0.25">
      <c r="A30319">
        <v>98646</v>
      </c>
      <c r="B30319" t="s">
        <v>22375</v>
      </c>
    </row>
    <row r="30320" spans="1:2" x14ac:dyDescent="0.25">
      <c r="A30320">
        <v>98646</v>
      </c>
      <c r="B30320" t="s">
        <v>6684</v>
      </c>
    </row>
    <row r="30321" spans="1:2" x14ac:dyDescent="0.25">
      <c r="A30321">
        <v>98646</v>
      </c>
      <c r="B30321" t="s">
        <v>22376</v>
      </c>
    </row>
    <row r="30322" spans="1:2" x14ac:dyDescent="0.25">
      <c r="A30322">
        <v>98646</v>
      </c>
      <c r="B30322" t="s">
        <v>22377</v>
      </c>
    </row>
    <row r="30323" spans="1:2" x14ac:dyDescent="0.25">
      <c r="A30323">
        <v>98646</v>
      </c>
      <c r="B30323" t="s">
        <v>22378</v>
      </c>
    </row>
    <row r="30324" spans="1:2" x14ac:dyDescent="0.25">
      <c r="A30324">
        <v>98646</v>
      </c>
      <c r="B30324" t="s">
        <v>22379</v>
      </c>
    </row>
    <row r="30325" spans="1:2" x14ac:dyDescent="0.25">
      <c r="A30325">
        <v>98646</v>
      </c>
      <c r="B30325" t="s">
        <v>22380</v>
      </c>
    </row>
    <row r="30326" spans="1:2" x14ac:dyDescent="0.25">
      <c r="A30326">
        <v>98646</v>
      </c>
      <c r="B30326" t="s">
        <v>22381</v>
      </c>
    </row>
    <row r="30327" spans="1:2" x14ac:dyDescent="0.25">
      <c r="A30327">
        <v>98646</v>
      </c>
      <c r="B30327" t="s">
        <v>14392</v>
      </c>
    </row>
    <row r="30328" spans="1:2" x14ac:dyDescent="0.25">
      <c r="A30328">
        <v>98646</v>
      </c>
      <c r="B30328" t="s">
        <v>1654</v>
      </c>
    </row>
    <row r="30329" spans="1:2" x14ac:dyDescent="0.25">
      <c r="A30329">
        <v>98646</v>
      </c>
      <c r="B30329" t="s">
        <v>22382</v>
      </c>
    </row>
    <row r="30330" spans="1:2" x14ac:dyDescent="0.25">
      <c r="A30330">
        <v>98646</v>
      </c>
      <c r="B30330" t="s">
        <v>5796</v>
      </c>
    </row>
    <row r="30331" spans="1:2" x14ac:dyDescent="0.25">
      <c r="A30331">
        <v>98646</v>
      </c>
      <c r="B30331" t="s">
        <v>22383</v>
      </c>
    </row>
    <row r="30332" spans="1:2" x14ac:dyDescent="0.25">
      <c r="A30332">
        <v>98646</v>
      </c>
      <c r="B30332" t="s">
        <v>17479</v>
      </c>
    </row>
    <row r="30333" spans="1:2" x14ac:dyDescent="0.25">
      <c r="A30333">
        <v>98646</v>
      </c>
      <c r="B30333" t="s">
        <v>22384</v>
      </c>
    </row>
    <row r="30334" spans="1:2" x14ac:dyDescent="0.25">
      <c r="A30334">
        <v>98646</v>
      </c>
      <c r="B30334" t="s">
        <v>22385</v>
      </c>
    </row>
    <row r="30335" spans="1:2" x14ac:dyDescent="0.25">
      <c r="A30335">
        <v>98646</v>
      </c>
      <c r="B30335" t="s">
        <v>22386</v>
      </c>
    </row>
    <row r="30336" spans="1:2" x14ac:dyDescent="0.25">
      <c r="A30336">
        <v>98646</v>
      </c>
      <c r="B30336" t="s">
        <v>8927</v>
      </c>
    </row>
    <row r="30337" spans="1:2" x14ac:dyDescent="0.25">
      <c r="A30337">
        <v>98646</v>
      </c>
      <c r="B30337" t="s">
        <v>10830</v>
      </c>
    </row>
    <row r="30338" spans="1:2" x14ac:dyDescent="0.25">
      <c r="A30338">
        <v>98646</v>
      </c>
      <c r="B30338" t="s">
        <v>22387</v>
      </c>
    </row>
    <row r="30339" spans="1:2" x14ac:dyDescent="0.25">
      <c r="A30339">
        <v>98646</v>
      </c>
      <c r="B30339" t="s">
        <v>22388</v>
      </c>
    </row>
    <row r="30340" spans="1:2" x14ac:dyDescent="0.25">
      <c r="A30340">
        <v>98646</v>
      </c>
      <c r="B30340" t="s">
        <v>22389</v>
      </c>
    </row>
    <row r="30341" spans="1:2" x14ac:dyDescent="0.25">
      <c r="A30341">
        <v>98646</v>
      </c>
      <c r="B30341" t="s">
        <v>22390</v>
      </c>
    </row>
    <row r="30342" spans="1:2" x14ac:dyDescent="0.25">
      <c r="A30342">
        <v>98646</v>
      </c>
      <c r="B30342" t="s">
        <v>22391</v>
      </c>
    </row>
    <row r="30343" spans="1:2" x14ac:dyDescent="0.25">
      <c r="A30343">
        <v>98660</v>
      </c>
      <c r="B30343" t="s">
        <v>22392</v>
      </c>
    </row>
    <row r="30344" spans="1:2" x14ac:dyDescent="0.25">
      <c r="A30344">
        <v>98660</v>
      </c>
      <c r="B30344" t="s">
        <v>3289</v>
      </c>
    </row>
    <row r="30345" spans="1:2" x14ac:dyDescent="0.25">
      <c r="A30345">
        <v>98660</v>
      </c>
      <c r="B30345" t="s">
        <v>22393</v>
      </c>
    </row>
    <row r="30346" spans="1:2" x14ac:dyDescent="0.25">
      <c r="A30346">
        <v>98660</v>
      </c>
      <c r="B30346" t="s">
        <v>22394</v>
      </c>
    </row>
    <row r="30347" spans="1:2" x14ac:dyDescent="0.25">
      <c r="A30347">
        <v>98660</v>
      </c>
      <c r="B30347" t="s">
        <v>7494</v>
      </c>
    </row>
    <row r="30348" spans="1:2" x14ac:dyDescent="0.25">
      <c r="A30348">
        <v>98660</v>
      </c>
      <c r="B30348" t="s">
        <v>22395</v>
      </c>
    </row>
    <row r="30349" spans="1:2" x14ac:dyDescent="0.25">
      <c r="A30349">
        <v>98660</v>
      </c>
      <c r="B30349" t="s">
        <v>3396</v>
      </c>
    </row>
    <row r="30350" spans="1:2" x14ac:dyDescent="0.25">
      <c r="A30350">
        <v>98660</v>
      </c>
      <c r="B30350" t="s">
        <v>7237</v>
      </c>
    </row>
    <row r="30351" spans="1:2" x14ac:dyDescent="0.25">
      <c r="A30351">
        <v>98660</v>
      </c>
      <c r="B30351" t="s">
        <v>22396</v>
      </c>
    </row>
    <row r="30352" spans="1:2" x14ac:dyDescent="0.25">
      <c r="A30352">
        <v>98660</v>
      </c>
      <c r="B30352" t="s">
        <v>22397</v>
      </c>
    </row>
    <row r="30353" spans="1:2" x14ac:dyDescent="0.25">
      <c r="A30353">
        <v>98660</v>
      </c>
      <c r="B30353" t="s">
        <v>22398</v>
      </c>
    </row>
    <row r="30354" spans="1:2" x14ac:dyDescent="0.25">
      <c r="A30354">
        <v>98660</v>
      </c>
      <c r="B30354" t="s">
        <v>22399</v>
      </c>
    </row>
    <row r="30355" spans="1:2" x14ac:dyDescent="0.25">
      <c r="A30355">
        <v>98661</v>
      </c>
      <c r="B30355" t="s">
        <v>22400</v>
      </c>
    </row>
    <row r="30356" spans="1:2" x14ac:dyDescent="0.25">
      <c r="A30356">
        <v>98663</v>
      </c>
      <c r="B30356" t="s">
        <v>22401</v>
      </c>
    </row>
    <row r="30357" spans="1:2" x14ac:dyDescent="0.25">
      <c r="A30357">
        <v>98663</v>
      </c>
      <c r="B30357" t="s">
        <v>3213</v>
      </c>
    </row>
    <row r="30358" spans="1:2" x14ac:dyDescent="0.25">
      <c r="A30358">
        <v>98663</v>
      </c>
      <c r="B30358" t="s">
        <v>22402</v>
      </c>
    </row>
    <row r="30359" spans="1:2" x14ac:dyDescent="0.25">
      <c r="A30359">
        <v>98663</v>
      </c>
      <c r="B30359" t="s">
        <v>22403</v>
      </c>
    </row>
    <row r="30360" spans="1:2" x14ac:dyDescent="0.25">
      <c r="A30360">
        <v>98663</v>
      </c>
      <c r="B30360" t="s">
        <v>8365</v>
      </c>
    </row>
    <row r="30361" spans="1:2" x14ac:dyDescent="0.25">
      <c r="A30361">
        <v>98663</v>
      </c>
      <c r="B30361" t="s">
        <v>22404</v>
      </c>
    </row>
    <row r="30362" spans="1:2" x14ac:dyDescent="0.25">
      <c r="A30362">
        <v>98663</v>
      </c>
      <c r="B30362" t="s">
        <v>22405</v>
      </c>
    </row>
    <row r="30363" spans="1:2" x14ac:dyDescent="0.25">
      <c r="A30363">
        <v>98663</v>
      </c>
      <c r="B30363" t="s">
        <v>22406</v>
      </c>
    </row>
    <row r="30364" spans="1:2" x14ac:dyDescent="0.25">
      <c r="A30364">
        <v>98663</v>
      </c>
      <c r="B30364" t="s">
        <v>22400</v>
      </c>
    </row>
    <row r="30365" spans="1:2" x14ac:dyDescent="0.25">
      <c r="A30365">
        <v>98663</v>
      </c>
      <c r="B30365" t="s">
        <v>22407</v>
      </c>
    </row>
    <row r="30366" spans="1:2" x14ac:dyDescent="0.25">
      <c r="A30366">
        <v>98663</v>
      </c>
      <c r="B30366" t="s">
        <v>4379</v>
      </c>
    </row>
    <row r="30367" spans="1:2" x14ac:dyDescent="0.25">
      <c r="A30367">
        <v>98663</v>
      </c>
      <c r="B30367" t="s">
        <v>22408</v>
      </c>
    </row>
    <row r="30368" spans="1:2" x14ac:dyDescent="0.25">
      <c r="A30368">
        <v>98663</v>
      </c>
      <c r="B30368" t="s">
        <v>22409</v>
      </c>
    </row>
    <row r="30369" spans="1:2" x14ac:dyDescent="0.25">
      <c r="A30369">
        <v>98663</v>
      </c>
      <c r="B30369" t="s">
        <v>3455</v>
      </c>
    </row>
    <row r="30370" spans="1:2" x14ac:dyDescent="0.25">
      <c r="A30370">
        <v>98663</v>
      </c>
      <c r="B30370" t="s">
        <v>15417</v>
      </c>
    </row>
    <row r="30371" spans="1:2" x14ac:dyDescent="0.25">
      <c r="A30371">
        <v>98663</v>
      </c>
      <c r="B30371" t="s">
        <v>11105</v>
      </c>
    </row>
    <row r="30372" spans="1:2" x14ac:dyDescent="0.25">
      <c r="A30372">
        <v>98663</v>
      </c>
      <c r="B30372" t="s">
        <v>22410</v>
      </c>
    </row>
    <row r="30373" spans="1:2" x14ac:dyDescent="0.25">
      <c r="A30373">
        <v>98663</v>
      </c>
      <c r="B30373" t="s">
        <v>22411</v>
      </c>
    </row>
    <row r="30374" spans="1:2" x14ac:dyDescent="0.25">
      <c r="A30374">
        <v>98663</v>
      </c>
      <c r="B30374" t="s">
        <v>22412</v>
      </c>
    </row>
    <row r="30375" spans="1:2" x14ac:dyDescent="0.25">
      <c r="A30375">
        <v>98663</v>
      </c>
      <c r="B30375" t="s">
        <v>22413</v>
      </c>
    </row>
    <row r="30376" spans="1:2" x14ac:dyDescent="0.25">
      <c r="A30376">
        <v>98663</v>
      </c>
      <c r="B30376" t="s">
        <v>15473</v>
      </c>
    </row>
    <row r="30377" spans="1:2" x14ac:dyDescent="0.25">
      <c r="A30377">
        <v>98663</v>
      </c>
      <c r="B30377" t="s">
        <v>15610</v>
      </c>
    </row>
    <row r="30378" spans="1:2" x14ac:dyDescent="0.25">
      <c r="A30378">
        <v>98664</v>
      </c>
      <c r="B30378" t="s">
        <v>22414</v>
      </c>
    </row>
    <row r="30379" spans="1:2" x14ac:dyDescent="0.25">
      <c r="A30379">
        <v>98666</v>
      </c>
      <c r="B30379" t="s">
        <v>22415</v>
      </c>
    </row>
    <row r="30380" spans="1:2" x14ac:dyDescent="0.25">
      <c r="A30380">
        <v>98666</v>
      </c>
      <c r="B30380" t="s">
        <v>22416</v>
      </c>
    </row>
    <row r="30381" spans="1:2" x14ac:dyDescent="0.25">
      <c r="A30381">
        <v>98666</v>
      </c>
      <c r="B30381" t="s">
        <v>8050</v>
      </c>
    </row>
    <row r="30382" spans="1:2" x14ac:dyDescent="0.25">
      <c r="A30382">
        <v>98666</v>
      </c>
      <c r="B30382" t="s">
        <v>22417</v>
      </c>
    </row>
    <row r="30383" spans="1:2" x14ac:dyDescent="0.25">
      <c r="A30383">
        <v>98666</v>
      </c>
      <c r="B30383" t="s">
        <v>456</v>
      </c>
    </row>
    <row r="30384" spans="1:2" x14ac:dyDescent="0.25">
      <c r="A30384">
        <v>98666</v>
      </c>
      <c r="B30384" t="s">
        <v>22418</v>
      </c>
    </row>
    <row r="30385" spans="1:2" x14ac:dyDescent="0.25">
      <c r="A30385">
        <v>98666</v>
      </c>
      <c r="B30385" t="s">
        <v>4236</v>
      </c>
    </row>
    <row r="30386" spans="1:2" x14ac:dyDescent="0.25">
      <c r="A30386">
        <v>98666</v>
      </c>
      <c r="B30386" t="s">
        <v>22414</v>
      </c>
    </row>
    <row r="30387" spans="1:2" x14ac:dyDescent="0.25">
      <c r="A30387">
        <v>98666</v>
      </c>
      <c r="B30387" t="s">
        <v>22419</v>
      </c>
    </row>
    <row r="30388" spans="1:2" x14ac:dyDescent="0.25">
      <c r="A30388">
        <v>98666</v>
      </c>
      <c r="B30388" t="s">
        <v>22420</v>
      </c>
    </row>
    <row r="30389" spans="1:2" x14ac:dyDescent="0.25">
      <c r="A30389">
        <v>98666</v>
      </c>
      <c r="B30389" t="s">
        <v>22421</v>
      </c>
    </row>
    <row r="30390" spans="1:2" x14ac:dyDescent="0.25">
      <c r="A30390">
        <v>98667</v>
      </c>
      <c r="B30390" t="s">
        <v>22422</v>
      </c>
    </row>
    <row r="30391" spans="1:2" x14ac:dyDescent="0.25">
      <c r="A30391">
        <v>98667</v>
      </c>
      <c r="B30391" t="s">
        <v>2530</v>
      </c>
    </row>
    <row r="30392" spans="1:2" x14ac:dyDescent="0.25">
      <c r="A30392">
        <v>98667</v>
      </c>
      <c r="B30392" t="s">
        <v>18458</v>
      </c>
    </row>
    <row r="30393" spans="1:2" x14ac:dyDescent="0.25">
      <c r="A30393">
        <v>98667</v>
      </c>
      <c r="B30393" t="s">
        <v>3345</v>
      </c>
    </row>
    <row r="30394" spans="1:2" x14ac:dyDescent="0.25">
      <c r="A30394">
        <v>98667</v>
      </c>
      <c r="B30394" t="s">
        <v>2661</v>
      </c>
    </row>
    <row r="30395" spans="1:2" x14ac:dyDescent="0.25">
      <c r="A30395">
        <v>98667</v>
      </c>
      <c r="B30395" t="s">
        <v>6484</v>
      </c>
    </row>
    <row r="30396" spans="1:2" x14ac:dyDescent="0.25">
      <c r="A30396">
        <v>98667</v>
      </c>
      <c r="B30396" t="s">
        <v>22423</v>
      </c>
    </row>
    <row r="30397" spans="1:2" x14ac:dyDescent="0.25">
      <c r="A30397">
        <v>98669</v>
      </c>
      <c r="B30397" t="s">
        <v>22424</v>
      </c>
    </row>
    <row r="30398" spans="1:2" x14ac:dyDescent="0.25">
      <c r="A30398">
        <v>98669</v>
      </c>
      <c r="B30398" t="s">
        <v>22425</v>
      </c>
    </row>
    <row r="30399" spans="1:2" x14ac:dyDescent="0.25">
      <c r="A30399">
        <v>98669</v>
      </c>
      <c r="B30399" t="s">
        <v>22426</v>
      </c>
    </row>
    <row r="30400" spans="1:2" x14ac:dyDescent="0.25">
      <c r="A30400">
        <v>98669</v>
      </c>
      <c r="B30400" t="s">
        <v>7494</v>
      </c>
    </row>
    <row r="30401" spans="1:2" x14ac:dyDescent="0.25">
      <c r="A30401">
        <v>98669</v>
      </c>
      <c r="B30401" t="s">
        <v>13311</v>
      </c>
    </row>
    <row r="30402" spans="1:2" x14ac:dyDescent="0.25">
      <c r="A30402">
        <v>98669</v>
      </c>
      <c r="B30402" t="s">
        <v>22427</v>
      </c>
    </row>
    <row r="30403" spans="1:2" x14ac:dyDescent="0.25">
      <c r="A30403">
        <v>98671</v>
      </c>
      <c r="B30403" t="s">
        <v>22428</v>
      </c>
    </row>
    <row r="30404" spans="1:2" x14ac:dyDescent="0.25">
      <c r="A30404">
        <v>98673</v>
      </c>
      <c r="B30404" t="s">
        <v>22429</v>
      </c>
    </row>
    <row r="30405" spans="1:2" x14ac:dyDescent="0.25">
      <c r="A30405">
        <v>98673</v>
      </c>
      <c r="B30405" t="s">
        <v>22430</v>
      </c>
    </row>
    <row r="30406" spans="1:2" x14ac:dyDescent="0.25">
      <c r="A30406">
        <v>98673</v>
      </c>
      <c r="B30406" t="s">
        <v>22431</v>
      </c>
    </row>
    <row r="30407" spans="1:2" x14ac:dyDescent="0.25">
      <c r="A30407">
        <v>98673</v>
      </c>
      <c r="B30407" t="s">
        <v>22432</v>
      </c>
    </row>
    <row r="30408" spans="1:2" x14ac:dyDescent="0.25">
      <c r="A30408">
        <v>98673</v>
      </c>
      <c r="B30408" t="s">
        <v>22428</v>
      </c>
    </row>
    <row r="30409" spans="1:2" x14ac:dyDescent="0.25">
      <c r="A30409">
        <v>98673</v>
      </c>
      <c r="B30409" t="s">
        <v>6190</v>
      </c>
    </row>
    <row r="30410" spans="1:2" x14ac:dyDescent="0.25">
      <c r="A30410">
        <v>98673</v>
      </c>
      <c r="B30410" t="s">
        <v>22433</v>
      </c>
    </row>
    <row r="30411" spans="1:2" x14ac:dyDescent="0.25">
      <c r="A30411">
        <v>98673</v>
      </c>
      <c r="B30411" t="s">
        <v>22434</v>
      </c>
    </row>
    <row r="30412" spans="1:2" x14ac:dyDescent="0.25">
      <c r="A30412">
        <v>98673</v>
      </c>
      <c r="B30412" t="s">
        <v>22435</v>
      </c>
    </row>
    <row r="30413" spans="1:2" x14ac:dyDescent="0.25">
      <c r="A30413">
        <v>98673</v>
      </c>
      <c r="B30413" t="s">
        <v>22436</v>
      </c>
    </row>
    <row r="30414" spans="1:2" x14ac:dyDescent="0.25">
      <c r="A30414">
        <v>98673</v>
      </c>
      <c r="B30414" t="s">
        <v>22437</v>
      </c>
    </row>
    <row r="30415" spans="1:2" x14ac:dyDescent="0.25">
      <c r="A30415">
        <v>98673</v>
      </c>
      <c r="B30415" t="s">
        <v>3458</v>
      </c>
    </row>
    <row r="30416" spans="1:2" x14ac:dyDescent="0.25">
      <c r="A30416">
        <v>98673</v>
      </c>
      <c r="B30416" t="s">
        <v>22438</v>
      </c>
    </row>
    <row r="30417" spans="1:2" x14ac:dyDescent="0.25">
      <c r="A30417">
        <v>98678</v>
      </c>
      <c r="B30417" t="s">
        <v>22439</v>
      </c>
    </row>
    <row r="30418" spans="1:2" x14ac:dyDescent="0.25">
      <c r="A30418">
        <v>98678</v>
      </c>
      <c r="B30418" t="s">
        <v>22440</v>
      </c>
    </row>
    <row r="30419" spans="1:2" x14ac:dyDescent="0.25">
      <c r="A30419">
        <v>98678</v>
      </c>
      <c r="B30419" t="s">
        <v>22441</v>
      </c>
    </row>
    <row r="30420" spans="1:2" x14ac:dyDescent="0.25">
      <c r="A30420">
        <v>98678</v>
      </c>
      <c r="B30420" t="s">
        <v>22442</v>
      </c>
    </row>
    <row r="30421" spans="1:2" x14ac:dyDescent="0.25">
      <c r="A30421">
        <v>98678</v>
      </c>
      <c r="B30421" t="s">
        <v>7464</v>
      </c>
    </row>
    <row r="30422" spans="1:2" x14ac:dyDescent="0.25">
      <c r="A30422">
        <v>98678</v>
      </c>
      <c r="B30422" t="s">
        <v>22443</v>
      </c>
    </row>
    <row r="30423" spans="1:2" x14ac:dyDescent="0.25">
      <c r="A30423">
        <v>98678</v>
      </c>
      <c r="B30423" t="s">
        <v>22444</v>
      </c>
    </row>
    <row r="30424" spans="1:2" x14ac:dyDescent="0.25">
      <c r="A30424">
        <v>98687</v>
      </c>
      <c r="B30424" t="s">
        <v>22445</v>
      </c>
    </row>
    <row r="30425" spans="1:2" x14ac:dyDescent="0.25">
      <c r="A30425">
        <v>98693</v>
      </c>
      <c r="B30425" t="s">
        <v>22446</v>
      </c>
    </row>
    <row r="30426" spans="1:2" x14ac:dyDescent="0.25">
      <c r="A30426">
        <v>98693</v>
      </c>
      <c r="B30426" t="s">
        <v>2807</v>
      </c>
    </row>
    <row r="30427" spans="1:2" x14ac:dyDescent="0.25">
      <c r="A30427">
        <v>98693</v>
      </c>
      <c r="B30427" t="s">
        <v>22445</v>
      </c>
    </row>
    <row r="30428" spans="1:2" x14ac:dyDescent="0.25">
      <c r="A30428">
        <v>98693</v>
      </c>
      <c r="B30428" t="s">
        <v>22447</v>
      </c>
    </row>
    <row r="30429" spans="1:2" x14ac:dyDescent="0.25">
      <c r="A30429">
        <v>98693</v>
      </c>
      <c r="B30429" t="s">
        <v>15465</v>
      </c>
    </row>
    <row r="30430" spans="1:2" x14ac:dyDescent="0.25">
      <c r="A30430">
        <v>98693</v>
      </c>
      <c r="B30430" t="s">
        <v>22448</v>
      </c>
    </row>
    <row r="30431" spans="1:2" x14ac:dyDescent="0.25">
      <c r="A30431">
        <v>98693</v>
      </c>
      <c r="B30431" t="s">
        <v>2859</v>
      </c>
    </row>
    <row r="30432" spans="1:2" x14ac:dyDescent="0.25">
      <c r="A30432">
        <v>98693</v>
      </c>
      <c r="B30432" t="s">
        <v>22449</v>
      </c>
    </row>
    <row r="30433" spans="1:2" x14ac:dyDescent="0.25">
      <c r="A30433">
        <v>98699</v>
      </c>
      <c r="B30433" t="s">
        <v>22450</v>
      </c>
    </row>
    <row r="30434" spans="1:2" x14ac:dyDescent="0.25">
      <c r="A30434">
        <v>98701</v>
      </c>
      <c r="B30434" t="s">
        <v>22451</v>
      </c>
    </row>
    <row r="30435" spans="1:2" x14ac:dyDescent="0.25">
      <c r="A30435">
        <v>98701</v>
      </c>
      <c r="B30435" t="s">
        <v>22452</v>
      </c>
    </row>
    <row r="30436" spans="1:2" x14ac:dyDescent="0.25">
      <c r="A30436">
        <v>98701</v>
      </c>
      <c r="B30436" t="s">
        <v>2798</v>
      </c>
    </row>
    <row r="30437" spans="1:2" x14ac:dyDescent="0.25">
      <c r="A30437">
        <v>98701</v>
      </c>
      <c r="B30437" t="s">
        <v>3138</v>
      </c>
    </row>
    <row r="30438" spans="1:2" x14ac:dyDescent="0.25">
      <c r="A30438">
        <v>98701</v>
      </c>
      <c r="B30438" t="s">
        <v>22453</v>
      </c>
    </row>
    <row r="30439" spans="1:2" x14ac:dyDescent="0.25">
      <c r="A30439">
        <v>98701</v>
      </c>
      <c r="B30439" t="s">
        <v>22450</v>
      </c>
    </row>
    <row r="30440" spans="1:2" x14ac:dyDescent="0.25">
      <c r="A30440">
        <v>98701</v>
      </c>
      <c r="B30440" t="s">
        <v>6838</v>
      </c>
    </row>
    <row r="30441" spans="1:2" x14ac:dyDescent="0.25">
      <c r="A30441">
        <v>98701</v>
      </c>
      <c r="B30441" t="s">
        <v>22454</v>
      </c>
    </row>
    <row r="30442" spans="1:2" x14ac:dyDescent="0.25">
      <c r="A30442">
        <v>98701</v>
      </c>
      <c r="B30442" t="s">
        <v>2553</v>
      </c>
    </row>
    <row r="30443" spans="1:2" x14ac:dyDescent="0.25">
      <c r="A30443">
        <v>98701</v>
      </c>
      <c r="B30443" t="s">
        <v>22455</v>
      </c>
    </row>
    <row r="30444" spans="1:2" x14ac:dyDescent="0.25">
      <c r="A30444">
        <v>98701</v>
      </c>
      <c r="B30444" t="s">
        <v>4041</v>
      </c>
    </row>
    <row r="30445" spans="1:2" x14ac:dyDescent="0.25">
      <c r="A30445">
        <v>98702</v>
      </c>
      <c r="B30445" t="s">
        <v>22456</v>
      </c>
    </row>
    <row r="30446" spans="1:2" x14ac:dyDescent="0.25">
      <c r="A30446">
        <v>98704</v>
      </c>
      <c r="B30446" t="s">
        <v>22457</v>
      </c>
    </row>
    <row r="30447" spans="1:2" x14ac:dyDescent="0.25">
      <c r="A30447">
        <v>98704</v>
      </c>
      <c r="B30447" t="s">
        <v>22456</v>
      </c>
    </row>
    <row r="30448" spans="1:2" x14ac:dyDescent="0.25">
      <c r="A30448">
        <v>98704</v>
      </c>
      <c r="B30448" t="s">
        <v>22458</v>
      </c>
    </row>
    <row r="30449" spans="1:2" x14ac:dyDescent="0.25">
      <c r="A30449">
        <v>98704</v>
      </c>
      <c r="B30449" t="s">
        <v>22459</v>
      </c>
    </row>
    <row r="30450" spans="1:2" x14ac:dyDescent="0.25">
      <c r="A30450">
        <v>98705</v>
      </c>
      <c r="B30450" t="s">
        <v>9308</v>
      </c>
    </row>
    <row r="30451" spans="1:2" x14ac:dyDescent="0.25">
      <c r="A30451">
        <v>98708</v>
      </c>
      <c r="B30451" t="s">
        <v>9308</v>
      </c>
    </row>
    <row r="30452" spans="1:2" x14ac:dyDescent="0.25">
      <c r="A30452">
        <v>98708</v>
      </c>
      <c r="B30452" t="s">
        <v>22460</v>
      </c>
    </row>
    <row r="30453" spans="1:2" x14ac:dyDescent="0.25">
      <c r="A30453">
        <v>98708</v>
      </c>
      <c r="B30453" t="s">
        <v>22461</v>
      </c>
    </row>
    <row r="30454" spans="1:2" x14ac:dyDescent="0.25">
      <c r="A30454">
        <v>98708</v>
      </c>
      <c r="B30454" t="s">
        <v>22462</v>
      </c>
    </row>
    <row r="30455" spans="1:2" x14ac:dyDescent="0.25">
      <c r="A30455">
        <v>98709</v>
      </c>
      <c r="B30455" t="s">
        <v>3355</v>
      </c>
    </row>
    <row r="30456" spans="1:2" x14ac:dyDescent="0.25">
      <c r="A30456">
        <v>98711</v>
      </c>
      <c r="B30456" t="s">
        <v>22463</v>
      </c>
    </row>
    <row r="30457" spans="1:2" x14ac:dyDescent="0.25">
      <c r="A30457">
        <v>98711</v>
      </c>
      <c r="B30457" t="s">
        <v>22464</v>
      </c>
    </row>
    <row r="30458" spans="1:2" x14ac:dyDescent="0.25">
      <c r="A30458">
        <v>98711</v>
      </c>
      <c r="B30458" t="s">
        <v>3355</v>
      </c>
    </row>
    <row r="30459" spans="1:2" x14ac:dyDescent="0.25">
      <c r="A30459">
        <v>98711</v>
      </c>
      <c r="B30459" t="s">
        <v>22465</v>
      </c>
    </row>
    <row r="30460" spans="1:2" x14ac:dyDescent="0.25">
      <c r="A30460">
        <v>98712</v>
      </c>
      <c r="B30460" t="s">
        <v>22464</v>
      </c>
    </row>
    <row r="30461" spans="1:2" x14ac:dyDescent="0.25">
      <c r="A30461">
        <v>98714</v>
      </c>
      <c r="B30461" t="s">
        <v>22466</v>
      </c>
    </row>
    <row r="30462" spans="1:2" x14ac:dyDescent="0.25">
      <c r="A30462">
        <v>98716</v>
      </c>
      <c r="B30462" t="s">
        <v>22467</v>
      </c>
    </row>
    <row r="30463" spans="1:2" x14ac:dyDescent="0.25">
      <c r="A30463">
        <v>98716</v>
      </c>
      <c r="B30463" t="s">
        <v>22468</v>
      </c>
    </row>
    <row r="30464" spans="1:2" x14ac:dyDescent="0.25">
      <c r="A30464">
        <v>98716</v>
      </c>
      <c r="B30464" t="s">
        <v>22469</v>
      </c>
    </row>
    <row r="30465" spans="1:2" x14ac:dyDescent="0.25">
      <c r="A30465">
        <v>98718</v>
      </c>
      <c r="B30465" t="s">
        <v>22469</v>
      </c>
    </row>
    <row r="30466" spans="1:2" x14ac:dyDescent="0.25">
      <c r="A30466">
        <v>98721</v>
      </c>
      <c r="B30466" t="s">
        <v>6083</v>
      </c>
    </row>
    <row r="30467" spans="1:2" x14ac:dyDescent="0.25">
      <c r="A30467">
        <v>98724</v>
      </c>
      <c r="B30467" t="s">
        <v>22470</v>
      </c>
    </row>
    <row r="30468" spans="1:2" x14ac:dyDescent="0.25">
      <c r="A30468">
        <v>98724</v>
      </c>
      <c r="B30468" t="s">
        <v>22471</v>
      </c>
    </row>
    <row r="30469" spans="1:2" x14ac:dyDescent="0.25">
      <c r="A30469">
        <v>98724</v>
      </c>
      <c r="B30469" t="s">
        <v>6083</v>
      </c>
    </row>
    <row r="30470" spans="1:2" x14ac:dyDescent="0.25">
      <c r="A30470">
        <v>98734</v>
      </c>
      <c r="B30470" t="s">
        <v>22471</v>
      </c>
    </row>
    <row r="30471" spans="1:2" x14ac:dyDescent="0.25">
      <c r="A30471">
        <v>98736</v>
      </c>
      <c r="B30471" t="s">
        <v>22472</v>
      </c>
    </row>
    <row r="30472" spans="1:2" x14ac:dyDescent="0.25">
      <c r="A30472">
        <v>98739</v>
      </c>
      <c r="B30472" t="s">
        <v>22472</v>
      </c>
    </row>
    <row r="30473" spans="1:2" x14ac:dyDescent="0.25">
      <c r="A30473">
        <v>98739</v>
      </c>
      <c r="B30473" t="s">
        <v>22473</v>
      </c>
    </row>
    <row r="30474" spans="1:2" x14ac:dyDescent="0.25">
      <c r="A30474">
        <v>98739</v>
      </c>
      <c r="B30474" t="s">
        <v>22474</v>
      </c>
    </row>
    <row r="30475" spans="1:2" x14ac:dyDescent="0.25">
      <c r="A30475">
        <v>98739</v>
      </c>
      <c r="B30475" t="s">
        <v>22475</v>
      </c>
    </row>
    <row r="30476" spans="1:2" x14ac:dyDescent="0.25">
      <c r="A30476">
        <v>98739</v>
      </c>
      <c r="B30476" t="s">
        <v>3355</v>
      </c>
    </row>
    <row r="30477" spans="1:2" x14ac:dyDescent="0.25">
      <c r="A30477">
        <v>98739</v>
      </c>
      <c r="B30477" t="s">
        <v>22476</v>
      </c>
    </row>
    <row r="30478" spans="1:2" x14ac:dyDescent="0.25">
      <c r="A30478">
        <v>98740</v>
      </c>
      <c r="B30478" t="s">
        <v>22477</v>
      </c>
    </row>
    <row r="30479" spans="1:2" x14ac:dyDescent="0.25">
      <c r="A30479">
        <v>98743</v>
      </c>
      <c r="B30479" t="s">
        <v>1236</v>
      </c>
    </row>
    <row r="30480" spans="1:2" x14ac:dyDescent="0.25">
      <c r="A30480">
        <v>98743</v>
      </c>
      <c r="B30480" t="s">
        <v>22478</v>
      </c>
    </row>
    <row r="30481" spans="1:2" x14ac:dyDescent="0.25">
      <c r="A30481">
        <v>98743</v>
      </c>
      <c r="B30481" t="s">
        <v>9340</v>
      </c>
    </row>
    <row r="30482" spans="1:2" x14ac:dyDescent="0.25">
      <c r="A30482">
        <v>98743</v>
      </c>
      <c r="B30482" t="s">
        <v>22479</v>
      </c>
    </row>
    <row r="30483" spans="1:2" x14ac:dyDescent="0.25">
      <c r="A30483">
        <v>98743</v>
      </c>
      <c r="B30483" t="s">
        <v>22477</v>
      </c>
    </row>
    <row r="30484" spans="1:2" x14ac:dyDescent="0.25">
      <c r="A30484">
        <v>98743</v>
      </c>
      <c r="B30484" t="s">
        <v>22480</v>
      </c>
    </row>
    <row r="30485" spans="1:2" x14ac:dyDescent="0.25">
      <c r="A30485">
        <v>98743</v>
      </c>
      <c r="B30485" t="s">
        <v>3300</v>
      </c>
    </row>
    <row r="30486" spans="1:2" x14ac:dyDescent="0.25">
      <c r="A30486">
        <v>98743</v>
      </c>
      <c r="B30486" t="s">
        <v>22481</v>
      </c>
    </row>
    <row r="30487" spans="1:2" x14ac:dyDescent="0.25">
      <c r="A30487">
        <v>98743</v>
      </c>
      <c r="B30487" t="s">
        <v>10276</v>
      </c>
    </row>
    <row r="30488" spans="1:2" x14ac:dyDescent="0.25">
      <c r="A30488">
        <v>98743</v>
      </c>
      <c r="B30488" t="s">
        <v>22482</v>
      </c>
    </row>
    <row r="30489" spans="1:2" x14ac:dyDescent="0.25">
      <c r="A30489">
        <v>98744</v>
      </c>
      <c r="B30489" t="s">
        <v>22483</v>
      </c>
    </row>
    <row r="30490" spans="1:2" x14ac:dyDescent="0.25">
      <c r="A30490">
        <v>98744</v>
      </c>
      <c r="B30490" t="s">
        <v>22484</v>
      </c>
    </row>
    <row r="30491" spans="1:2" x14ac:dyDescent="0.25">
      <c r="A30491">
        <v>98744</v>
      </c>
      <c r="B30491" t="s">
        <v>22485</v>
      </c>
    </row>
    <row r="30492" spans="1:2" x14ac:dyDescent="0.25">
      <c r="A30492">
        <v>98744</v>
      </c>
      <c r="B30492" t="s">
        <v>3300</v>
      </c>
    </row>
    <row r="30493" spans="1:2" x14ac:dyDescent="0.25">
      <c r="A30493">
        <v>98744</v>
      </c>
      <c r="B30493" t="s">
        <v>22486</v>
      </c>
    </row>
    <row r="30494" spans="1:2" x14ac:dyDescent="0.25">
      <c r="A30494">
        <v>98744</v>
      </c>
      <c r="B30494" t="s">
        <v>22487</v>
      </c>
    </row>
    <row r="30495" spans="1:2" x14ac:dyDescent="0.25">
      <c r="A30495">
        <v>98744</v>
      </c>
      <c r="B30495" t="s">
        <v>22488</v>
      </c>
    </row>
    <row r="30496" spans="1:2" x14ac:dyDescent="0.25">
      <c r="A30496">
        <v>98744</v>
      </c>
      <c r="B30496" t="s">
        <v>22489</v>
      </c>
    </row>
    <row r="30497" spans="1:2" x14ac:dyDescent="0.25">
      <c r="A30497">
        <v>98746</v>
      </c>
      <c r="B30497" t="s">
        <v>22490</v>
      </c>
    </row>
    <row r="30498" spans="1:2" x14ac:dyDescent="0.25">
      <c r="A30498">
        <v>98746</v>
      </c>
      <c r="B30498" t="s">
        <v>22491</v>
      </c>
    </row>
    <row r="30499" spans="1:2" x14ac:dyDescent="0.25">
      <c r="A30499">
        <v>98746</v>
      </c>
      <c r="B30499" t="s">
        <v>22492</v>
      </c>
    </row>
    <row r="30500" spans="1:2" x14ac:dyDescent="0.25">
      <c r="A30500">
        <v>98746</v>
      </c>
      <c r="B30500" t="s">
        <v>22493</v>
      </c>
    </row>
    <row r="30501" spans="1:2" x14ac:dyDescent="0.25">
      <c r="A30501">
        <v>98746</v>
      </c>
      <c r="B30501" t="s">
        <v>22494</v>
      </c>
    </row>
    <row r="30502" spans="1:2" x14ac:dyDescent="0.25">
      <c r="A30502">
        <v>98746</v>
      </c>
      <c r="B30502" t="s">
        <v>22495</v>
      </c>
    </row>
    <row r="30503" spans="1:2" x14ac:dyDescent="0.25">
      <c r="A30503">
        <v>98746</v>
      </c>
      <c r="B30503" t="s">
        <v>3954</v>
      </c>
    </row>
    <row r="30504" spans="1:2" x14ac:dyDescent="0.25">
      <c r="A30504">
        <v>98746</v>
      </c>
      <c r="B30504" t="s">
        <v>22496</v>
      </c>
    </row>
    <row r="30505" spans="1:2" x14ac:dyDescent="0.25">
      <c r="A30505">
        <v>98746</v>
      </c>
      <c r="B30505" t="s">
        <v>22497</v>
      </c>
    </row>
    <row r="30506" spans="1:2" x14ac:dyDescent="0.25">
      <c r="A30506">
        <v>98748</v>
      </c>
      <c r="B30506" t="s">
        <v>22495</v>
      </c>
    </row>
    <row r="30507" spans="1:2" x14ac:dyDescent="0.25">
      <c r="A30507">
        <v>98749</v>
      </c>
      <c r="B30507" t="s">
        <v>6048</v>
      </c>
    </row>
    <row r="30508" spans="1:2" x14ac:dyDescent="0.25">
      <c r="A30508">
        <v>98749</v>
      </c>
      <c r="B30508" t="s">
        <v>3095</v>
      </c>
    </row>
    <row r="30509" spans="1:2" x14ac:dyDescent="0.25">
      <c r="A30509">
        <v>98749</v>
      </c>
      <c r="B30509" t="s">
        <v>22498</v>
      </c>
    </row>
    <row r="30510" spans="1:2" x14ac:dyDescent="0.25">
      <c r="A30510">
        <v>98749</v>
      </c>
      <c r="B30510" t="s">
        <v>22499</v>
      </c>
    </row>
    <row r="30511" spans="1:2" x14ac:dyDescent="0.25">
      <c r="A30511">
        <v>98749</v>
      </c>
      <c r="B30511" t="s">
        <v>22499</v>
      </c>
    </row>
    <row r="30512" spans="1:2" x14ac:dyDescent="0.25">
      <c r="A30512">
        <v>98749</v>
      </c>
      <c r="B30512" t="s">
        <v>22500</v>
      </c>
    </row>
    <row r="30513" spans="1:2" x14ac:dyDescent="0.25">
      <c r="A30513">
        <v>98749</v>
      </c>
      <c r="B30513" t="s">
        <v>22501</v>
      </c>
    </row>
    <row r="30514" spans="1:2" x14ac:dyDescent="0.25">
      <c r="A30514">
        <v>99043</v>
      </c>
      <c r="B30514" t="s">
        <v>22502</v>
      </c>
    </row>
    <row r="30515" spans="1:2" x14ac:dyDescent="0.25">
      <c r="A30515">
        <v>99048</v>
      </c>
      <c r="B30515" t="s">
        <v>22502</v>
      </c>
    </row>
    <row r="30516" spans="1:2" x14ac:dyDescent="0.25">
      <c r="A30516">
        <v>99084</v>
      </c>
      <c r="B30516" t="s">
        <v>22502</v>
      </c>
    </row>
    <row r="30517" spans="1:2" x14ac:dyDescent="0.25">
      <c r="A30517">
        <v>99085</v>
      </c>
      <c r="B30517" t="s">
        <v>22502</v>
      </c>
    </row>
    <row r="30518" spans="1:2" x14ac:dyDescent="0.25">
      <c r="A30518">
        <v>99086</v>
      </c>
      <c r="B30518" t="s">
        <v>22502</v>
      </c>
    </row>
    <row r="30519" spans="1:2" x14ac:dyDescent="0.25">
      <c r="A30519">
        <v>99087</v>
      </c>
      <c r="B30519" t="s">
        <v>22502</v>
      </c>
    </row>
    <row r="30520" spans="1:2" x14ac:dyDescent="0.25">
      <c r="A30520">
        <v>99089</v>
      </c>
      <c r="B30520" t="s">
        <v>22502</v>
      </c>
    </row>
    <row r="30521" spans="1:2" x14ac:dyDescent="0.25">
      <c r="A30521">
        <v>99091</v>
      </c>
      <c r="B30521" t="s">
        <v>22502</v>
      </c>
    </row>
    <row r="30522" spans="1:2" x14ac:dyDescent="0.25">
      <c r="A30522">
        <v>99092</v>
      </c>
      <c r="B30522" t="s">
        <v>22502</v>
      </c>
    </row>
    <row r="30523" spans="1:2" x14ac:dyDescent="0.25">
      <c r="A30523">
        <v>99094</v>
      </c>
      <c r="B30523" t="s">
        <v>22502</v>
      </c>
    </row>
    <row r="30524" spans="1:2" x14ac:dyDescent="0.25">
      <c r="A30524">
        <v>99094</v>
      </c>
      <c r="B30524" t="s">
        <v>5782</v>
      </c>
    </row>
    <row r="30525" spans="1:2" x14ac:dyDescent="0.25">
      <c r="A30525">
        <v>99096</v>
      </c>
      <c r="B30525" t="s">
        <v>22502</v>
      </c>
    </row>
    <row r="30526" spans="1:2" x14ac:dyDescent="0.25">
      <c r="A30526">
        <v>99097</v>
      </c>
      <c r="B30526" t="s">
        <v>22502</v>
      </c>
    </row>
    <row r="30527" spans="1:2" x14ac:dyDescent="0.25">
      <c r="A30527">
        <v>99099</v>
      </c>
      <c r="B30527" t="s">
        <v>22502</v>
      </c>
    </row>
    <row r="30528" spans="1:2" x14ac:dyDescent="0.25">
      <c r="A30528">
        <v>99100</v>
      </c>
      <c r="B30528" t="s">
        <v>22503</v>
      </c>
    </row>
    <row r="30529" spans="1:2" x14ac:dyDescent="0.25">
      <c r="A30529">
        <v>99100</v>
      </c>
      <c r="B30529" t="s">
        <v>22504</v>
      </c>
    </row>
    <row r="30530" spans="1:2" x14ac:dyDescent="0.25">
      <c r="A30530">
        <v>99100</v>
      </c>
      <c r="B30530" t="s">
        <v>22505</v>
      </c>
    </row>
    <row r="30531" spans="1:2" x14ac:dyDescent="0.25">
      <c r="A30531">
        <v>99100</v>
      </c>
      <c r="B30531" t="s">
        <v>22506</v>
      </c>
    </row>
    <row r="30532" spans="1:2" x14ac:dyDescent="0.25">
      <c r="A30532">
        <v>99100</v>
      </c>
      <c r="B30532" t="s">
        <v>22507</v>
      </c>
    </row>
    <row r="30533" spans="1:2" x14ac:dyDescent="0.25">
      <c r="A30533">
        <v>99100</v>
      </c>
      <c r="B30533" t="s">
        <v>22508</v>
      </c>
    </row>
    <row r="30534" spans="1:2" x14ac:dyDescent="0.25">
      <c r="A30534">
        <v>99100</v>
      </c>
      <c r="B30534" t="s">
        <v>22509</v>
      </c>
    </row>
    <row r="30535" spans="1:2" x14ac:dyDescent="0.25">
      <c r="A30535">
        <v>99100</v>
      </c>
      <c r="B30535" t="s">
        <v>22510</v>
      </c>
    </row>
    <row r="30536" spans="1:2" x14ac:dyDescent="0.25">
      <c r="A30536">
        <v>99100</v>
      </c>
      <c r="B30536" t="s">
        <v>22511</v>
      </c>
    </row>
    <row r="30537" spans="1:2" x14ac:dyDescent="0.25">
      <c r="A30537">
        <v>99100</v>
      </c>
      <c r="B30537" t="s">
        <v>22512</v>
      </c>
    </row>
    <row r="30538" spans="1:2" x14ac:dyDescent="0.25">
      <c r="A30538">
        <v>99100</v>
      </c>
      <c r="B30538" t="s">
        <v>22513</v>
      </c>
    </row>
    <row r="30539" spans="1:2" x14ac:dyDescent="0.25">
      <c r="A30539">
        <v>99102</v>
      </c>
      <c r="B30539" t="s">
        <v>22514</v>
      </c>
    </row>
    <row r="30540" spans="1:2" x14ac:dyDescent="0.25">
      <c r="A30540">
        <v>99102</v>
      </c>
      <c r="B30540" t="s">
        <v>22515</v>
      </c>
    </row>
    <row r="30541" spans="1:2" x14ac:dyDescent="0.25">
      <c r="A30541">
        <v>99102</v>
      </c>
      <c r="B30541" t="s">
        <v>22516</v>
      </c>
    </row>
    <row r="30542" spans="1:2" x14ac:dyDescent="0.25">
      <c r="A30542">
        <v>99102</v>
      </c>
      <c r="B30542" t="s">
        <v>22517</v>
      </c>
    </row>
    <row r="30543" spans="1:2" x14ac:dyDescent="0.25">
      <c r="A30543">
        <v>99102</v>
      </c>
      <c r="B30543" t="s">
        <v>22518</v>
      </c>
    </row>
    <row r="30544" spans="1:2" x14ac:dyDescent="0.25">
      <c r="A30544">
        <v>99102</v>
      </c>
      <c r="B30544" t="s">
        <v>22519</v>
      </c>
    </row>
    <row r="30545" spans="1:2" x14ac:dyDescent="0.25">
      <c r="A30545">
        <v>99102</v>
      </c>
      <c r="B30545" t="s">
        <v>22520</v>
      </c>
    </row>
    <row r="30546" spans="1:2" x14ac:dyDescent="0.25">
      <c r="A30546">
        <v>99102</v>
      </c>
      <c r="B30546" t="s">
        <v>22521</v>
      </c>
    </row>
    <row r="30547" spans="1:2" x14ac:dyDescent="0.25">
      <c r="A30547">
        <v>99102</v>
      </c>
      <c r="B30547" t="s">
        <v>22522</v>
      </c>
    </row>
    <row r="30548" spans="1:2" x14ac:dyDescent="0.25">
      <c r="A30548">
        <v>99102</v>
      </c>
      <c r="B30548" t="s">
        <v>22523</v>
      </c>
    </row>
    <row r="30549" spans="1:2" x14ac:dyDescent="0.25">
      <c r="A30549">
        <v>99102</v>
      </c>
      <c r="B30549" t="s">
        <v>22524</v>
      </c>
    </row>
    <row r="30550" spans="1:2" x14ac:dyDescent="0.25">
      <c r="A30550">
        <v>99188</v>
      </c>
      <c r="B30550" t="s">
        <v>22525</v>
      </c>
    </row>
    <row r="30551" spans="1:2" x14ac:dyDescent="0.25">
      <c r="A30551">
        <v>99189</v>
      </c>
      <c r="B30551" t="s">
        <v>22526</v>
      </c>
    </row>
    <row r="30552" spans="1:2" x14ac:dyDescent="0.25">
      <c r="A30552">
        <v>99189</v>
      </c>
      <c r="B30552" t="s">
        <v>22527</v>
      </c>
    </row>
    <row r="30553" spans="1:2" x14ac:dyDescent="0.25">
      <c r="A30553">
        <v>99189</v>
      </c>
      <c r="B30553" t="s">
        <v>5893</v>
      </c>
    </row>
    <row r="30554" spans="1:2" x14ac:dyDescent="0.25">
      <c r="A30554">
        <v>99189</v>
      </c>
      <c r="B30554" t="s">
        <v>22525</v>
      </c>
    </row>
    <row r="30555" spans="1:2" x14ac:dyDescent="0.25">
      <c r="A30555">
        <v>99189</v>
      </c>
      <c r="B30555" t="s">
        <v>10883</v>
      </c>
    </row>
    <row r="30556" spans="1:2" x14ac:dyDescent="0.25">
      <c r="A30556">
        <v>99189</v>
      </c>
      <c r="B30556" t="s">
        <v>22528</v>
      </c>
    </row>
    <row r="30557" spans="1:2" x14ac:dyDescent="0.25">
      <c r="A30557">
        <v>99189</v>
      </c>
      <c r="B30557" t="s">
        <v>6164</v>
      </c>
    </row>
    <row r="30558" spans="1:2" x14ac:dyDescent="0.25">
      <c r="A30558">
        <v>99189</v>
      </c>
      <c r="B30558" t="s">
        <v>22529</v>
      </c>
    </row>
    <row r="30559" spans="1:2" x14ac:dyDescent="0.25">
      <c r="A30559">
        <v>99189</v>
      </c>
      <c r="B30559" t="s">
        <v>22530</v>
      </c>
    </row>
    <row r="30560" spans="1:2" x14ac:dyDescent="0.25">
      <c r="A30560">
        <v>99189</v>
      </c>
      <c r="B30560" t="s">
        <v>22531</v>
      </c>
    </row>
    <row r="30561" spans="1:2" x14ac:dyDescent="0.25">
      <c r="A30561">
        <v>99191</v>
      </c>
      <c r="B30561" t="s">
        <v>22532</v>
      </c>
    </row>
    <row r="30562" spans="1:2" x14ac:dyDescent="0.25">
      <c r="A30562">
        <v>99192</v>
      </c>
      <c r="B30562" t="s">
        <v>22533</v>
      </c>
    </row>
    <row r="30563" spans="1:2" x14ac:dyDescent="0.25">
      <c r="A30563">
        <v>99192</v>
      </c>
      <c r="B30563" t="s">
        <v>22534</v>
      </c>
    </row>
    <row r="30564" spans="1:2" x14ac:dyDescent="0.25">
      <c r="A30564">
        <v>99192</v>
      </c>
      <c r="B30564" t="s">
        <v>22535</v>
      </c>
    </row>
    <row r="30565" spans="1:2" x14ac:dyDescent="0.25">
      <c r="A30565">
        <v>99192</v>
      </c>
      <c r="B30565" t="s">
        <v>22536</v>
      </c>
    </row>
    <row r="30566" spans="1:2" x14ac:dyDescent="0.25">
      <c r="A30566">
        <v>99192</v>
      </c>
      <c r="B30566" t="s">
        <v>22537</v>
      </c>
    </row>
    <row r="30567" spans="1:2" x14ac:dyDescent="0.25">
      <c r="A30567">
        <v>99192</v>
      </c>
      <c r="B30567" t="s">
        <v>22538</v>
      </c>
    </row>
    <row r="30568" spans="1:2" x14ac:dyDescent="0.25">
      <c r="A30568">
        <v>99192</v>
      </c>
      <c r="B30568" t="s">
        <v>22539</v>
      </c>
    </row>
    <row r="30569" spans="1:2" x14ac:dyDescent="0.25">
      <c r="A30569">
        <v>99192</v>
      </c>
      <c r="B30569" t="s">
        <v>22540</v>
      </c>
    </row>
    <row r="30570" spans="1:2" x14ac:dyDescent="0.25">
      <c r="A30570">
        <v>99192</v>
      </c>
      <c r="B30570" t="s">
        <v>9622</v>
      </c>
    </row>
    <row r="30571" spans="1:2" x14ac:dyDescent="0.25">
      <c r="A30571">
        <v>99192</v>
      </c>
      <c r="B30571" t="s">
        <v>3881</v>
      </c>
    </row>
    <row r="30572" spans="1:2" x14ac:dyDescent="0.25">
      <c r="A30572">
        <v>99192</v>
      </c>
      <c r="B30572" t="s">
        <v>22541</v>
      </c>
    </row>
    <row r="30573" spans="1:2" x14ac:dyDescent="0.25">
      <c r="A30573">
        <v>99192</v>
      </c>
      <c r="B30573" t="s">
        <v>22532</v>
      </c>
    </row>
    <row r="30574" spans="1:2" x14ac:dyDescent="0.25">
      <c r="A30574">
        <v>99192</v>
      </c>
      <c r="B30574" t="s">
        <v>22542</v>
      </c>
    </row>
    <row r="30575" spans="1:2" x14ac:dyDescent="0.25">
      <c r="A30575">
        <v>99192</v>
      </c>
      <c r="B30575" t="s">
        <v>1769</v>
      </c>
    </row>
    <row r="30576" spans="1:2" x14ac:dyDescent="0.25">
      <c r="A30576">
        <v>99194</v>
      </c>
      <c r="B30576" t="s">
        <v>22543</v>
      </c>
    </row>
    <row r="30577" spans="1:2" x14ac:dyDescent="0.25">
      <c r="A30577">
        <v>99195</v>
      </c>
      <c r="B30577" t="s">
        <v>22544</v>
      </c>
    </row>
    <row r="30578" spans="1:2" x14ac:dyDescent="0.25">
      <c r="A30578">
        <v>99195</v>
      </c>
      <c r="B30578" t="s">
        <v>22545</v>
      </c>
    </row>
    <row r="30579" spans="1:2" x14ac:dyDescent="0.25">
      <c r="A30579">
        <v>99195</v>
      </c>
      <c r="B30579" t="s">
        <v>22546</v>
      </c>
    </row>
    <row r="30580" spans="1:2" x14ac:dyDescent="0.25">
      <c r="A30580">
        <v>99195</v>
      </c>
      <c r="B30580" t="s">
        <v>22547</v>
      </c>
    </row>
    <row r="30581" spans="1:2" x14ac:dyDescent="0.25">
      <c r="A30581">
        <v>99195</v>
      </c>
      <c r="B30581" t="s">
        <v>22548</v>
      </c>
    </row>
    <row r="30582" spans="1:2" x14ac:dyDescent="0.25">
      <c r="A30582">
        <v>99195</v>
      </c>
      <c r="B30582" t="s">
        <v>22549</v>
      </c>
    </row>
    <row r="30583" spans="1:2" x14ac:dyDescent="0.25">
      <c r="A30583">
        <v>99195</v>
      </c>
      <c r="B30583" t="s">
        <v>22550</v>
      </c>
    </row>
    <row r="30584" spans="1:2" x14ac:dyDescent="0.25">
      <c r="A30584">
        <v>99195</v>
      </c>
      <c r="B30584" t="s">
        <v>22551</v>
      </c>
    </row>
    <row r="30585" spans="1:2" x14ac:dyDescent="0.25">
      <c r="A30585">
        <v>99195</v>
      </c>
      <c r="B30585" t="s">
        <v>6119</v>
      </c>
    </row>
    <row r="30586" spans="1:2" x14ac:dyDescent="0.25">
      <c r="A30586">
        <v>99195</v>
      </c>
      <c r="B30586" t="s">
        <v>22552</v>
      </c>
    </row>
    <row r="30587" spans="1:2" x14ac:dyDescent="0.25">
      <c r="A30587">
        <v>99195</v>
      </c>
      <c r="B30587" t="s">
        <v>6090</v>
      </c>
    </row>
    <row r="30588" spans="1:2" x14ac:dyDescent="0.25">
      <c r="A30588">
        <v>99195</v>
      </c>
      <c r="B30588" t="s">
        <v>22553</v>
      </c>
    </row>
    <row r="30589" spans="1:2" x14ac:dyDescent="0.25">
      <c r="A30589">
        <v>99195</v>
      </c>
      <c r="B30589" t="s">
        <v>22554</v>
      </c>
    </row>
    <row r="30590" spans="1:2" x14ac:dyDescent="0.25">
      <c r="A30590">
        <v>99195</v>
      </c>
      <c r="B30590" t="s">
        <v>22555</v>
      </c>
    </row>
    <row r="30591" spans="1:2" x14ac:dyDescent="0.25">
      <c r="A30591">
        <v>99195</v>
      </c>
      <c r="B30591" t="s">
        <v>22543</v>
      </c>
    </row>
    <row r="30592" spans="1:2" x14ac:dyDescent="0.25">
      <c r="A30592">
        <v>99197</v>
      </c>
      <c r="B30592" t="s">
        <v>22556</v>
      </c>
    </row>
    <row r="30593" spans="1:2" x14ac:dyDescent="0.25">
      <c r="A30593">
        <v>99198</v>
      </c>
      <c r="B30593" t="s">
        <v>22557</v>
      </c>
    </row>
    <row r="30594" spans="1:2" x14ac:dyDescent="0.25">
      <c r="A30594">
        <v>99198</v>
      </c>
      <c r="B30594" t="s">
        <v>22558</v>
      </c>
    </row>
    <row r="30595" spans="1:2" x14ac:dyDescent="0.25">
      <c r="A30595">
        <v>99198</v>
      </c>
      <c r="B30595" t="s">
        <v>22559</v>
      </c>
    </row>
    <row r="30596" spans="1:2" x14ac:dyDescent="0.25">
      <c r="A30596">
        <v>99198</v>
      </c>
      <c r="B30596" t="s">
        <v>22560</v>
      </c>
    </row>
    <row r="30597" spans="1:2" x14ac:dyDescent="0.25">
      <c r="A30597">
        <v>99198</v>
      </c>
      <c r="B30597" t="s">
        <v>6103</v>
      </c>
    </row>
    <row r="30598" spans="1:2" x14ac:dyDescent="0.25">
      <c r="A30598">
        <v>99198</v>
      </c>
      <c r="B30598" t="s">
        <v>22561</v>
      </c>
    </row>
    <row r="30599" spans="1:2" x14ac:dyDescent="0.25">
      <c r="A30599">
        <v>99198</v>
      </c>
      <c r="B30599" t="s">
        <v>22562</v>
      </c>
    </row>
    <row r="30600" spans="1:2" x14ac:dyDescent="0.25">
      <c r="A30600">
        <v>99198</v>
      </c>
      <c r="B30600" t="s">
        <v>22563</v>
      </c>
    </row>
    <row r="30601" spans="1:2" x14ac:dyDescent="0.25">
      <c r="A30601">
        <v>99198</v>
      </c>
      <c r="B30601" t="s">
        <v>22564</v>
      </c>
    </row>
    <row r="30602" spans="1:2" x14ac:dyDescent="0.25">
      <c r="A30602">
        <v>99198</v>
      </c>
      <c r="B30602" t="s">
        <v>22565</v>
      </c>
    </row>
    <row r="30603" spans="1:2" x14ac:dyDescent="0.25">
      <c r="A30603">
        <v>99198</v>
      </c>
      <c r="B30603" t="s">
        <v>22566</v>
      </c>
    </row>
    <row r="30604" spans="1:2" x14ac:dyDescent="0.25">
      <c r="A30604">
        <v>99198</v>
      </c>
      <c r="B30604" t="s">
        <v>10680</v>
      </c>
    </row>
    <row r="30605" spans="1:2" x14ac:dyDescent="0.25">
      <c r="A30605">
        <v>99198</v>
      </c>
      <c r="B30605" t="s">
        <v>22567</v>
      </c>
    </row>
    <row r="30606" spans="1:2" x14ac:dyDescent="0.25">
      <c r="A30606">
        <v>99198</v>
      </c>
      <c r="B30606" t="s">
        <v>22568</v>
      </c>
    </row>
    <row r="30607" spans="1:2" x14ac:dyDescent="0.25">
      <c r="A30607">
        <v>99198</v>
      </c>
      <c r="B30607" t="s">
        <v>22569</v>
      </c>
    </row>
    <row r="30608" spans="1:2" x14ac:dyDescent="0.25">
      <c r="A30608">
        <v>99198</v>
      </c>
      <c r="B30608" t="s">
        <v>22570</v>
      </c>
    </row>
    <row r="30609" spans="1:2" x14ac:dyDescent="0.25">
      <c r="A30609">
        <v>99198</v>
      </c>
      <c r="B30609" t="s">
        <v>22556</v>
      </c>
    </row>
    <row r="30610" spans="1:2" x14ac:dyDescent="0.25">
      <c r="A30610">
        <v>99198</v>
      </c>
      <c r="B30610" t="s">
        <v>22571</v>
      </c>
    </row>
    <row r="30611" spans="1:2" x14ac:dyDescent="0.25">
      <c r="A30611">
        <v>99310</v>
      </c>
      <c r="B30611" t="s">
        <v>22572</v>
      </c>
    </row>
    <row r="30612" spans="1:2" x14ac:dyDescent="0.25">
      <c r="A30612">
        <v>99310</v>
      </c>
      <c r="B30612" t="s">
        <v>22573</v>
      </c>
    </row>
    <row r="30613" spans="1:2" x14ac:dyDescent="0.25">
      <c r="A30613">
        <v>99310</v>
      </c>
      <c r="B30613" t="s">
        <v>22574</v>
      </c>
    </row>
    <row r="30614" spans="1:2" x14ac:dyDescent="0.25">
      <c r="A30614">
        <v>99310</v>
      </c>
      <c r="B30614" t="s">
        <v>22575</v>
      </c>
    </row>
    <row r="30615" spans="1:2" x14ac:dyDescent="0.25">
      <c r="A30615">
        <v>99310</v>
      </c>
      <c r="B30615" t="s">
        <v>22576</v>
      </c>
    </row>
    <row r="30616" spans="1:2" x14ac:dyDescent="0.25">
      <c r="A30616">
        <v>99310</v>
      </c>
      <c r="B30616" t="s">
        <v>22577</v>
      </c>
    </row>
    <row r="30617" spans="1:2" x14ac:dyDescent="0.25">
      <c r="A30617">
        <v>99310</v>
      </c>
      <c r="B30617" t="s">
        <v>22578</v>
      </c>
    </row>
    <row r="30618" spans="1:2" x14ac:dyDescent="0.25">
      <c r="A30618">
        <v>99310</v>
      </c>
      <c r="B30618" t="s">
        <v>22579</v>
      </c>
    </row>
    <row r="30619" spans="1:2" x14ac:dyDescent="0.25">
      <c r="A30619">
        <v>99310</v>
      </c>
      <c r="B30619" t="s">
        <v>22580</v>
      </c>
    </row>
    <row r="30620" spans="1:2" x14ac:dyDescent="0.25">
      <c r="A30620">
        <v>99310</v>
      </c>
      <c r="B30620" t="s">
        <v>22581</v>
      </c>
    </row>
    <row r="30621" spans="1:2" x14ac:dyDescent="0.25">
      <c r="A30621">
        <v>99310</v>
      </c>
      <c r="B30621" t="s">
        <v>22582</v>
      </c>
    </row>
    <row r="30622" spans="1:2" x14ac:dyDescent="0.25">
      <c r="A30622">
        <v>99310</v>
      </c>
      <c r="B30622" t="s">
        <v>22583</v>
      </c>
    </row>
    <row r="30623" spans="1:2" x14ac:dyDescent="0.25">
      <c r="A30623">
        <v>99310</v>
      </c>
      <c r="B30623" t="s">
        <v>22584</v>
      </c>
    </row>
    <row r="30624" spans="1:2" x14ac:dyDescent="0.25">
      <c r="A30624">
        <v>99310</v>
      </c>
      <c r="B30624" t="s">
        <v>442</v>
      </c>
    </row>
    <row r="30625" spans="1:2" x14ac:dyDescent="0.25">
      <c r="A30625">
        <v>99310</v>
      </c>
      <c r="B30625" t="s">
        <v>12716</v>
      </c>
    </row>
    <row r="30626" spans="1:2" x14ac:dyDescent="0.25">
      <c r="A30626">
        <v>99310</v>
      </c>
      <c r="B30626" t="s">
        <v>4379</v>
      </c>
    </row>
    <row r="30627" spans="1:2" x14ac:dyDescent="0.25">
      <c r="A30627">
        <v>99310</v>
      </c>
      <c r="B30627" t="s">
        <v>22585</v>
      </c>
    </row>
    <row r="30628" spans="1:2" x14ac:dyDescent="0.25">
      <c r="A30628">
        <v>99310</v>
      </c>
      <c r="B30628" t="s">
        <v>22586</v>
      </c>
    </row>
    <row r="30629" spans="1:2" x14ac:dyDescent="0.25">
      <c r="A30629">
        <v>99310</v>
      </c>
      <c r="B30629" t="s">
        <v>22587</v>
      </c>
    </row>
    <row r="30630" spans="1:2" x14ac:dyDescent="0.25">
      <c r="A30630">
        <v>99310</v>
      </c>
      <c r="B30630" t="s">
        <v>611</v>
      </c>
    </row>
    <row r="30631" spans="1:2" x14ac:dyDescent="0.25">
      <c r="A30631">
        <v>99310</v>
      </c>
      <c r="B30631" t="s">
        <v>22588</v>
      </c>
    </row>
    <row r="30632" spans="1:2" x14ac:dyDescent="0.25">
      <c r="A30632">
        <v>99310</v>
      </c>
      <c r="B30632" t="s">
        <v>17236</v>
      </c>
    </row>
    <row r="30633" spans="1:2" x14ac:dyDescent="0.25">
      <c r="A30633">
        <v>99310</v>
      </c>
      <c r="B30633" t="s">
        <v>2859</v>
      </c>
    </row>
    <row r="30634" spans="1:2" x14ac:dyDescent="0.25">
      <c r="A30634">
        <v>99310</v>
      </c>
      <c r="B30634" t="s">
        <v>22589</v>
      </c>
    </row>
    <row r="30635" spans="1:2" x14ac:dyDescent="0.25">
      <c r="A30635">
        <v>99310</v>
      </c>
      <c r="B30635" t="s">
        <v>22590</v>
      </c>
    </row>
    <row r="30636" spans="1:2" x14ac:dyDescent="0.25">
      <c r="A30636">
        <v>99310</v>
      </c>
      <c r="B30636" t="s">
        <v>22591</v>
      </c>
    </row>
    <row r="30637" spans="1:2" x14ac:dyDescent="0.25">
      <c r="A30637">
        <v>99310</v>
      </c>
      <c r="B30637" t="s">
        <v>22592</v>
      </c>
    </row>
    <row r="30638" spans="1:2" x14ac:dyDescent="0.25">
      <c r="A30638">
        <v>99310</v>
      </c>
      <c r="B30638" t="s">
        <v>22593</v>
      </c>
    </row>
    <row r="30639" spans="1:2" x14ac:dyDescent="0.25">
      <c r="A30639">
        <v>99310</v>
      </c>
      <c r="B30639" t="s">
        <v>22140</v>
      </c>
    </row>
    <row r="30640" spans="1:2" x14ac:dyDescent="0.25">
      <c r="A30640">
        <v>99310</v>
      </c>
      <c r="B30640" t="s">
        <v>22594</v>
      </c>
    </row>
    <row r="30641" spans="1:2" x14ac:dyDescent="0.25">
      <c r="A30641">
        <v>99324</v>
      </c>
      <c r="B30641" t="s">
        <v>22595</v>
      </c>
    </row>
    <row r="30642" spans="1:2" x14ac:dyDescent="0.25">
      <c r="A30642">
        <v>99326</v>
      </c>
      <c r="B30642" t="s">
        <v>22596</v>
      </c>
    </row>
    <row r="30643" spans="1:2" x14ac:dyDescent="0.25">
      <c r="A30643">
        <v>99326</v>
      </c>
      <c r="B30643" t="s">
        <v>22597</v>
      </c>
    </row>
    <row r="30644" spans="1:2" x14ac:dyDescent="0.25">
      <c r="A30644">
        <v>99326</v>
      </c>
      <c r="B30644" t="s">
        <v>22598</v>
      </c>
    </row>
    <row r="30645" spans="1:2" x14ac:dyDescent="0.25">
      <c r="A30645">
        <v>99326</v>
      </c>
      <c r="B30645" t="s">
        <v>22599</v>
      </c>
    </row>
    <row r="30646" spans="1:2" x14ac:dyDescent="0.25">
      <c r="A30646">
        <v>99326</v>
      </c>
      <c r="B30646" t="s">
        <v>22600</v>
      </c>
    </row>
    <row r="30647" spans="1:2" x14ac:dyDescent="0.25">
      <c r="A30647">
        <v>99326</v>
      </c>
      <c r="B30647" t="s">
        <v>7039</v>
      </c>
    </row>
    <row r="30648" spans="1:2" x14ac:dyDescent="0.25">
      <c r="A30648">
        <v>99326</v>
      </c>
      <c r="B30648" t="s">
        <v>22601</v>
      </c>
    </row>
    <row r="30649" spans="1:2" x14ac:dyDescent="0.25">
      <c r="A30649">
        <v>99326</v>
      </c>
      <c r="B30649" t="s">
        <v>7920</v>
      </c>
    </row>
    <row r="30650" spans="1:2" x14ac:dyDescent="0.25">
      <c r="A30650">
        <v>99326</v>
      </c>
      <c r="B30650" t="s">
        <v>22602</v>
      </c>
    </row>
    <row r="30651" spans="1:2" x14ac:dyDescent="0.25">
      <c r="A30651">
        <v>99326</v>
      </c>
      <c r="B30651" t="s">
        <v>19051</v>
      </c>
    </row>
    <row r="30652" spans="1:2" x14ac:dyDescent="0.25">
      <c r="A30652">
        <v>99326</v>
      </c>
      <c r="B30652" t="s">
        <v>22603</v>
      </c>
    </row>
    <row r="30653" spans="1:2" x14ac:dyDescent="0.25">
      <c r="A30653">
        <v>99326</v>
      </c>
      <c r="B30653" t="s">
        <v>22604</v>
      </c>
    </row>
    <row r="30654" spans="1:2" x14ac:dyDescent="0.25">
      <c r="A30654">
        <v>99326</v>
      </c>
      <c r="B30654" t="s">
        <v>5791</v>
      </c>
    </row>
    <row r="30655" spans="1:2" x14ac:dyDescent="0.25">
      <c r="A30655">
        <v>99326</v>
      </c>
      <c r="B30655" t="s">
        <v>22605</v>
      </c>
    </row>
    <row r="30656" spans="1:2" x14ac:dyDescent="0.25">
      <c r="A30656">
        <v>99326</v>
      </c>
      <c r="B30656" t="s">
        <v>22606</v>
      </c>
    </row>
    <row r="30657" spans="1:2" x14ac:dyDescent="0.25">
      <c r="A30657">
        <v>99326</v>
      </c>
      <c r="B30657" t="s">
        <v>22607</v>
      </c>
    </row>
    <row r="30658" spans="1:2" x14ac:dyDescent="0.25">
      <c r="A30658">
        <v>99326</v>
      </c>
      <c r="B30658" t="s">
        <v>22608</v>
      </c>
    </row>
    <row r="30659" spans="1:2" x14ac:dyDescent="0.25">
      <c r="A30659">
        <v>99326</v>
      </c>
      <c r="B30659" t="s">
        <v>22609</v>
      </c>
    </row>
    <row r="30660" spans="1:2" x14ac:dyDescent="0.25">
      <c r="A30660">
        <v>99326</v>
      </c>
      <c r="B30660" t="s">
        <v>22610</v>
      </c>
    </row>
    <row r="30661" spans="1:2" x14ac:dyDescent="0.25">
      <c r="A30661">
        <v>99326</v>
      </c>
      <c r="B30661" t="s">
        <v>22611</v>
      </c>
    </row>
    <row r="30662" spans="1:2" x14ac:dyDescent="0.25">
      <c r="A30662">
        <v>99326</v>
      </c>
      <c r="B30662" t="s">
        <v>22612</v>
      </c>
    </row>
    <row r="30663" spans="1:2" x14ac:dyDescent="0.25">
      <c r="A30663">
        <v>99326</v>
      </c>
      <c r="B30663" t="s">
        <v>690</v>
      </c>
    </row>
    <row r="30664" spans="1:2" x14ac:dyDescent="0.25">
      <c r="A30664">
        <v>99326</v>
      </c>
      <c r="B30664" t="s">
        <v>22595</v>
      </c>
    </row>
    <row r="30665" spans="1:2" x14ac:dyDescent="0.25">
      <c r="A30665">
        <v>99326</v>
      </c>
      <c r="B30665" t="s">
        <v>22613</v>
      </c>
    </row>
    <row r="30666" spans="1:2" x14ac:dyDescent="0.25">
      <c r="A30666">
        <v>99328</v>
      </c>
      <c r="B30666" t="s">
        <v>22614</v>
      </c>
    </row>
    <row r="30667" spans="1:2" x14ac:dyDescent="0.25">
      <c r="A30667">
        <v>99330</v>
      </c>
      <c r="B30667" t="s">
        <v>22615</v>
      </c>
    </row>
    <row r="30668" spans="1:2" x14ac:dyDescent="0.25">
      <c r="A30668">
        <v>99330</v>
      </c>
      <c r="B30668" t="s">
        <v>22616</v>
      </c>
    </row>
    <row r="30669" spans="1:2" x14ac:dyDescent="0.25">
      <c r="A30669">
        <v>99330</v>
      </c>
      <c r="B30669" t="s">
        <v>4767</v>
      </c>
    </row>
    <row r="30670" spans="1:2" x14ac:dyDescent="0.25">
      <c r="A30670">
        <v>99330</v>
      </c>
      <c r="B30670" t="s">
        <v>22614</v>
      </c>
    </row>
    <row r="30671" spans="1:2" x14ac:dyDescent="0.25">
      <c r="A30671">
        <v>99330</v>
      </c>
      <c r="B30671" t="s">
        <v>22617</v>
      </c>
    </row>
    <row r="30672" spans="1:2" x14ac:dyDescent="0.25">
      <c r="A30672">
        <v>99330</v>
      </c>
      <c r="B30672" t="s">
        <v>22618</v>
      </c>
    </row>
    <row r="30673" spans="1:2" x14ac:dyDescent="0.25">
      <c r="A30673">
        <v>99332</v>
      </c>
      <c r="B30673" t="s">
        <v>22619</v>
      </c>
    </row>
    <row r="30674" spans="1:2" x14ac:dyDescent="0.25">
      <c r="A30674">
        <v>99334</v>
      </c>
      <c r="B30674" t="s">
        <v>22620</v>
      </c>
    </row>
    <row r="30675" spans="1:2" x14ac:dyDescent="0.25">
      <c r="A30675">
        <v>99334</v>
      </c>
      <c r="B30675" t="s">
        <v>22621</v>
      </c>
    </row>
    <row r="30676" spans="1:2" x14ac:dyDescent="0.25">
      <c r="A30676">
        <v>99334</v>
      </c>
      <c r="B30676" t="s">
        <v>22622</v>
      </c>
    </row>
    <row r="30677" spans="1:2" x14ac:dyDescent="0.25">
      <c r="A30677">
        <v>99334</v>
      </c>
      <c r="B30677" t="s">
        <v>22527</v>
      </c>
    </row>
    <row r="30678" spans="1:2" x14ac:dyDescent="0.25">
      <c r="A30678">
        <v>99334</v>
      </c>
      <c r="B30678" t="s">
        <v>22623</v>
      </c>
    </row>
    <row r="30679" spans="1:2" x14ac:dyDescent="0.25">
      <c r="A30679">
        <v>99334</v>
      </c>
      <c r="B30679" t="s">
        <v>22619</v>
      </c>
    </row>
    <row r="30680" spans="1:2" x14ac:dyDescent="0.25">
      <c r="A30680">
        <v>99334</v>
      </c>
      <c r="B30680" t="s">
        <v>1557</v>
      </c>
    </row>
    <row r="30681" spans="1:2" x14ac:dyDescent="0.25">
      <c r="A30681">
        <v>99334</v>
      </c>
      <c r="B30681" t="s">
        <v>22624</v>
      </c>
    </row>
    <row r="30682" spans="1:2" x14ac:dyDescent="0.25">
      <c r="A30682">
        <v>99334</v>
      </c>
      <c r="B30682" t="s">
        <v>22625</v>
      </c>
    </row>
    <row r="30683" spans="1:2" x14ac:dyDescent="0.25">
      <c r="A30683">
        <v>99334</v>
      </c>
      <c r="B30683" t="s">
        <v>22626</v>
      </c>
    </row>
    <row r="30684" spans="1:2" x14ac:dyDescent="0.25">
      <c r="A30684">
        <v>99334</v>
      </c>
      <c r="B30684" t="s">
        <v>22627</v>
      </c>
    </row>
    <row r="30685" spans="1:2" x14ac:dyDescent="0.25">
      <c r="A30685">
        <v>99334</v>
      </c>
      <c r="B30685" t="s">
        <v>22628</v>
      </c>
    </row>
    <row r="30686" spans="1:2" x14ac:dyDescent="0.25">
      <c r="A30686">
        <v>99336</v>
      </c>
      <c r="B30686" t="s">
        <v>22629</v>
      </c>
    </row>
    <row r="30687" spans="1:2" x14ac:dyDescent="0.25">
      <c r="A30687">
        <v>99338</v>
      </c>
      <c r="B30687" t="s">
        <v>22630</v>
      </c>
    </row>
    <row r="30688" spans="1:2" x14ac:dyDescent="0.25">
      <c r="A30688">
        <v>99338</v>
      </c>
      <c r="B30688" t="s">
        <v>22631</v>
      </c>
    </row>
    <row r="30689" spans="1:2" x14ac:dyDescent="0.25">
      <c r="A30689">
        <v>99338</v>
      </c>
      <c r="B30689" t="s">
        <v>22632</v>
      </c>
    </row>
    <row r="30690" spans="1:2" x14ac:dyDescent="0.25">
      <c r="A30690">
        <v>99338</v>
      </c>
      <c r="B30690" t="s">
        <v>22633</v>
      </c>
    </row>
    <row r="30691" spans="1:2" x14ac:dyDescent="0.25">
      <c r="A30691">
        <v>99338</v>
      </c>
      <c r="B30691" t="s">
        <v>22634</v>
      </c>
    </row>
    <row r="30692" spans="1:2" x14ac:dyDescent="0.25">
      <c r="A30692">
        <v>99338</v>
      </c>
      <c r="B30692" t="s">
        <v>22635</v>
      </c>
    </row>
    <row r="30693" spans="1:2" x14ac:dyDescent="0.25">
      <c r="A30693">
        <v>99338</v>
      </c>
      <c r="B30693" t="s">
        <v>22629</v>
      </c>
    </row>
    <row r="30694" spans="1:2" x14ac:dyDescent="0.25">
      <c r="A30694">
        <v>99338</v>
      </c>
      <c r="B30694" t="s">
        <v>22636</v>
      </c>
    </row>
    <row r="30695" spans="1:2" x14ac:dyDescent="0.25">
      <c r="A30695">
        <v>99338</v>
      </c>
      <c r="B30695" t="s">
        <v>22637</v>
      </c>
    </row>
    <row r="30696" spans="1:2" x14ac:dyDescent="0.25">
      <c r="A30696">
        <v>99423</v>
      </c>
      <c r="B30696" t="s">
        <v>15331</v>
      </c>
    </row>
    <row r="30697" spans="1:2" x14ac:dyDescent="0.25">
      <c r="A30697">
        <v>99425</v>
      </c>
      <c r="B30697" t="s">
        <v>22638</v>
      </c>
    </row>
    <row r="30698" spans="1:2" x14ac:dyDescent="0.25">
      <c r="A30698">
        <v>99425</v>
      </c>
      <c r="B30698" t="s">
        <v>22639</v>
      </c>
    </row>
    <row r="30699" spans="1:2" x14ac:dyDescent="0.25">
      <c r="A30699">
        <v>99425</v>
      </c>
      <c r="B30699" t="s">
        <v>15331</v>
      </c>
    </row>
    <row r="30700" spans="1:2" x14ac:dyDescent="0.25">
      <c r="A30700">
        <v>99427</v>
      </c>
      <c r="B30700" t="s">
        <v>22640</v>
      </c>
    </row>
    <row r="30701" spans="1:2" x14ac:dyDescent="0.25">
      <c r="A30701">
        <v>99427</v>
      </c>
      <c r="B30701" t="s">
        <v>22641</v>
      </c>
    </row>
    <row r="30702" spans="1:2" x14ac:dyDescent="0.25">
      <c r="A30702">
        <v>99427</v>
      </c>
      <c r="B30702" t="s">
        <v>7474</v>
      </c>
    </row>
    <row r="30703" spans="1:2" x14ac:dyDescent="0.25">
      <c r="A30703">
        <v>99427</v>
      </c>
      <c r="B30703" t="s">
        <v>22642</v>
      </c>
    </row>
    <row r="30704" spans="1:2" x14ac:dyDescent="0.25">
      <c r="A30704">
        <v>99427</v>
      </c>
      <c r="B30704" t="s">
        <v>15331</v>
      </c>
    </row>
    <row r="30705" spans="1:2" x14ac:dyDescent="0.25">
      <c r="A30705">
        <v>99428</v>
      </c>
      <c r="B30705" t="s">
        <v>22643</v>
      </c>
    </row>
    <row r="30706" spans="1:2" x14ac:dyDescent="0.25">
      <c r="A30706">
        <v>99428</v>
      </c>
      <c r="B30706" t="s">
        <v>22644</v>
      </c>
    </row>
    <row r="30707" spans="1:2" x14ac:dyDescent="0.25">
      <c r="A30707">
        <v>99428</v>
      </c>
      <c r="B30707" t="s">
        <v>22645</v>
      </c>
    </row>
    <row r="30708" spans="1:2" x14ac:dyDescent="0.25">
      <c r="A30708">
        <v>99428</v>
      </c>
      <c r="B30708" t="s">
        <v>22646</v>
      </c>
    </row>
    <row r="30709" spans="1:2" x14ac:dyDescent="0.25">
      <c r="A30709">
        <v>99428</v>
      </c>
      <c r="B30709" t="s">
        <v>4784</v>
      </c>
    </row>
    <row r="30710" spans="1:2" x14ac:dyDescent="0.25">
      <c r="A30710">
        <v>99428</v>
      </c>
      <c r="B30710" t="s">
        <v>22647</v>
      </c>
    </row>
    <row r="30711" spans="1:2" x14ac:dyDescent="0.25">
      <c r="A30711">
        <v>99428</v>
      </c>
      <c r="B30711" t="s">
        <v>22648</v>
      </c>
    </row>
    <row r="30712" spans="1:2" x14ac:dyDescent="0.25">
      <c r="A30712">
        <v>99428</v>
      </c>
      <c r="B30712" t="s">
        <v>22649</v>
      </c>
    </row>
    <row r="30713" spans="1:2" x14ac:dyDescent="0.25">
      <c r="A30713">
        <v>99428</v>
      </c>
      <c r="B30713" t="s">
        <v>22650</v>
      </c>
    </row>
    <row r="30714" spans="1:2" x14ac:dyDescent="0.25">
      <c r="A30714">
        <v>99428</v>
      </c>
      <c r="B30714" t="s">
        <v>22651</v>
      </c>
    </row>
    <row r="30715" spans="1:2" x14ac:dyDescent="0.25">
      <c r="A30715">
        <v>99428</v>
      </c>
      <c r="B30715" t="s">
        <v>22651</v>
      </c>
    </row>
    <row r="30716" spans="1:2" x14ac:dyDescent="0.25">
      <c r="A30716">
        <v>99428</v>
      </c>
      <c r="B30716" t="s">
        <v>22651</v>
      </c>
    </row>
    <row r="30717" spans="1:2" x14ac:dyDescent="0.25">
      <c r="A30717">
        <v>99428</v>
      </c>
      <c r="B30717" t="s">
        <v>22652</v>
      </c>
    </row>
    <row r="30718" spans="1:2" x14ac:dyDescent="0.25">
      <c r="A30718">
        <v>99428</v>
      </c>
      <c r="B30718" t="s">
        <v>22653</v>
      </c>
    </row>
    <row r="30719" spans="1:2" x14ac:dyDescent="0.25">
      <c r="A30719">
        <v>99428</v>
      </c>
      <c r="B30719" t="s">
        <v>6287</v>
      </c>
    </row>
    <row r="30720" spans="1:2" x14ac:dyDescent="0.25">
      <c r="A30720">
        <v>99428</v>
      </c>
      <c r="B30720" t="s">
        <v>22654</v>
      </c>
    </row>
    <row r="30721" spans="1:2" x14ac:dyDescent="0.25">
      <c r="A30721">
        <v>99428</v>
      </c>
      <c r="B30721" t="s">
        <v>22655</v>
      </c>
    </row>
    <row r="30722" spans="1:2" x14ac:dyDescent="0.25">
      <c r="A30722">
        <v>99434</v>
      </c>
      <c r="B30722" t="s">
        <v>3213</v>
      </c>
    </row>
    <row r="30723" spans="1:2" x14ac:dyDescent="0.25">
      <c r="A30723">
        <v>99438</v>
      </c>
      <c r="B30723" t="s">
        <v>3213</v>
      </c>
    </row>
    <row r="30724" spans="1:2" x14ac:dyDescent="0.25">
      <c r="A30724">
        <v>99438</v>
      </c>
      <c r="B30724" t="s">
        <v>3213</v>
      </c>
    </row>
    <row r="30725" spans="1:2" x14ac:dyDescent="0.25">
      <c r="A30725">
        <v>99438</v>
      </c>
      <c r="B30725" t="s">
        <v>7338</v>
      </c>
    </row>
    <row r="30726" spans="1:2" x14ac:dyDescent="0.25">
      <c r="A30726">
        <v>99438</v>
      </c>
      <c r="B30726" t="s">
        <v>22656</v>
      </c>
    </row>
    <row r="30727" spans="1:2" x14ac:dyDescent="0.25">
      <c r="A30727">
        <v>99438</v>
      </c>
      <c r="B30727" t="s">
        <v>22657</v>
      </c>
    </row>
    <row r="30728" spans="1:2" x14ac:dyDescent="0.25">
      <c r="A30728">
        <v>99438</v>
      </c>
      <c r="B30728" t="s">
        <v>22658</v>
      </c>
    </row>
    <row r="30729" spans="1:2" x14ac:dyDescent="0.25">
      <c r="A30729">
        <v>99438</v>
      </c>
      <c r="B30729" t="s">
        <v>6773</v>
      </c>
    </row>
    <row r="30730" spans="1:2" x14ac:dyDescent="0.25">
      <c r="A30730">
        <v>99438</v>
      </c>
      <c r="B30730" t="s">
        <v>22659</v>
      </c>
    </row>
    <row r="30731" spans="1:2" x14ac:dyDescent="0.25">
      <c r="A30731">
        <v>99438</v>
      </c>
      <c r="B30731" t="s">
        <v>22660</v>
      </c>
    </row>
    <row r="30732" spans="1:2" x14ac:dyDescent="0.25">
      <c r="A30732">
        <v>99438</v>
      </c>
      <c r="B30732" t="s">
        <v>1689</v>
      </c>
    </row>
    <row r="30733" spans="1:2" x14ac:dyDescent="0.25">
      <c r="A30733">
        <v>99438</v>
      </c>
      <c r="B30733" t="s">
        <v>22661</v>
      </c>
    </row>
    <row r="30734" spans="1:2" x14ac:dyDescent="0.25">
      <c r="A30734">
        <v>99438</v>
      </c>
      <c r="B30734" t="s">
        <v>3105</v>
      </c>
    </row>
    <row r="30735" spans="1:2" x14ac:dyDescent="0.25">
      <c r="A30735">
        <v>99438</v>
      </c>
      <c r="B30735" t="s">
        <v>22662</v>
      </c>
    </row>
    <row r="30736" spans="1:2" x14ac:dyDescent="0.25">
      <c r="A30736">
        <v>99438</v>
      </c>
      <c r="B30736" t="s">
        <v>19780</v>
      </c>
    </row>
    <row r="30737" spans="1:2" x14ac:dyDescent="0.25">
      <c r="A30737">
        <v>99438</v>
      </c>
      <c r="B30737" t="s">
        <v>22663</v>
      </c>
    </row>
    <row r="30738" spans="1:2" x14ac:dyDescent="0.25">
      <c r="A30738">
        <v>99438</v>
      </c>
      <c r="B30738" t="s">
        <v>22664</v>
      </c>
    </row>
    <row r="30739" spans="1:2" x14ac:dyDescent="0.25">
      <c r="A30739">
        <v>99438</v>
      </c>
      <c r="B30739" t="s">
        <v>22665</v>
      </c>
    </row>
    <row r="30740" spans="1:2" x14ac:dyDescent="0.25">
      <c r="A30740">
        <v>99438</v>
      </c>
      <c r="B30740" t="s">
        <v>22666</v>
      </c>
    </row>
    <row r="30741" spans="1:2" x14ac:dyDescent="0.25">
      <c r="A30741">
        <v>99438</v>
      </c>
      <c r="B30741" t="s">
        <v>22667</v>
      </c>
    </row>
    <row r="30742" spans="1:2" x14ac:dyDescent="0.25">
      <c r="A30742">
        <v>99439</v>
      </c>
      <c r="B30742" t="s">
        <v>22668</v>
      </c>
    </row>
    <row r="30743" spans="1:2" x14ac:dyDescent="0.25">
      <c r="A30743">
        <v>99439</v>
      </c>
      <c r="B30743" t="s">
        <v>22669</v>
      </c>
    </row>
    <row r="30744" spans="1:2" x14ac:dyDescent="0.25">
      <c r="A30744">
        <v>99439</v>
      </c>
      <c r="B30744" t="s">
        <v>22670</v>
      </c>
    </row>
    <row r="30745" spans="1:2" x14ac:dyDescent="0.25">
      <c r="A30745">
        <v>99439</v>
      </c>
      <c r="B30745" t="s">
        <v>22644</v>
      </c>
    </row>
    <row r="30746" spans="1:2" x14ac:dyDescent="0.25">
      <c r="A30746">
        <v>99439</v>
      </c>
      <c r="B30746" t="s">
        <v>22671</v>
      </c>
    </row>
    <row r="30747" spans="1:2" x14ac:dyDescent="0.25">
      <c r="A30747">
        <v>99439</v>
      </c>
      <c r="B30747" t="s">
        <v>22672</v>
      </c>
    </row>
    <row r="30748" spans="1:2" x14ac:dyDescent="0.25">
      <c r="A30748">
        <v>99439</v>
      </c>
      <c r="B30748" t="s">
        <v>22275</v>
      </c>
    </row>
    <row r="30749" spans="1:2" x14ac:dyDescent="0.25">
      <c r="A30749">
        <v>99439</v>
      </c>
      <c r="B30749" t="s">
        <v>22673</v>
      </c>
    </row>
    <row r="30750" spans="1:2" x14ac:dyDescent="0.25">
      <c r="A30750">
        <v>99439</v>
      </c>
      <c r="B30750" t="s">
        <v>22674</v>
      </c>
    </row>
    <row r="30751" spans="1:2" x14ac:dyDescent="0.25">
      <c r="A30751">
        <v>99439</v>
      </c>
      <c r="B30751" t="s">
        <v>22675</v>
      </c>
    </row>
    <row r="30752" spans="1:2" x14ac:dyDescent="0.25">
      <c r="A30752">
        <v>99439</v>
      </c>
      <c r="B30752" t="s">
        <v>20145</v>
      </c>
    </row>
    <row r="30753" spans="1:2" x14ac:dyDescent="0.25">
      <c r="A30753">
        <v>99439</v>
      </c>
      <c r="B30753" t="s">
        <v>22676</v>
      </c>
    </row>
    <row r="30754" spans="1:2" x14ac:dyDescent="0.25">
      <c r="A30754">
        <v>99439</v>
      </c>
      <c r="B30754" t="s">
        <v>22677</v>
      </c>
    </row>
    <row r="30755" spans="1:2" x14ac:dyDescent="0.25">
      <c r="A30755">
        <v>99439</v>
      </c>
      <c r="B30755" t="s">
        <v>5665</v>
      </c>
    </row>
    <row r="30756" spans="1:2" x14ac:dyDescent="0.25">
      <c r="A30756">
        <v>99439</v>
      </c>
      <c r="B30756" t="s">
        <v>22678</v>
      </c>
    </row>
    <row r="30757" spans="1:2" x14ac:dyDescent="0.25">
      <c r="A30757">
        <v>99439</v>
      </c>
      <c r="B30757" t="s">
        <v>22679</v>
      </c>
    </row>
    <row r="30758" spans="1:2" x14ac:dyDescent="0.25">
      <c r="A30758">
        <v>99439</v>
      </c>
      <c r="B30758" t="s">
        <v>1890</v>
      </c>
    </row>
    <row r="30759" spans="1:2" x14ac:dyDescent="0.25">
      <c r="A30759">
        <v>99439</v>
      </c>
      <c r="B30759" t="s">
        <v>22680</v>
      </c>
    </row>
    <row r="30760" spans="1:2" x14ac:dyDescent="0.25">
      <c r="A30760">
        <v>99439</v>
      </c>
      <c r="B30760" t="s">
        <v>22681</v>
      </c>
    </row>
    <row r="30761" spans="1:2" x14ac:dyDescent="0.25">
      <c r="A30761">
        <v>99439</v>
      </c>
      <c r="B30761" t="s">
        <v>5782</v>
      </c>
    </row>
    <row r="30762" spans="1:2" x14ac:dyDescent="0.25">
      <c r="A30762">
        <v>99439</v>
      </c>
      <c r="B30762" t="s">
        <v>22682</v>
      </c>
    </row>
    <row r="30763" spans="1:2" x14ac:dyDescent="0.25">
      <c r="A30763">
        <v>99439</v>
      </c>
      <c r="B30763" t="s">
        <v>22683</v>
      </c>
    </row>
    <row r="30764" spans="1:2" x14ac:dyDescent="0.25">
      <c r="A30764">
        <v>99439</v>
      </c>
      <c r="B30764" t="s">
        <v>2100</v>
      </c>
    </row>
    <row r="30765" spans="1:2" x14ac:dyDescent="0.25">
      <c r="A30765">
        <v>99439</v>
      </c>
      <c r="B30765" t="s">
        <v>22684</v>
      </c>
    </row>
    <row r="30766" spans="1:2" x14ac:dyDescent="0.25">
      <c r="A30766">
        <v>99441</v>
      </c>
      <c r="B30766" t="s">
        <v>22685</v>
      </c>
    </row>
    <row r="30767" spans="1:2" x14ac:dyDescent="0.25">
      <c r="A30767">
        <v>99441</v>
      </c>
      <c r="B30767" t="s">
        <v>7367</v>
      </c>
    </row>
    <row r="30768" spans="1:2" x14ac:dyDescent="0.25">
      <c r="A30768">
        <v>99441</v>
      </c>
      <c r="B30768" t="s">
        <v>7456</v>
      </c>
    </row>
    <row r="30769" spans="1:2" x14ac:dyDescent="0.25">
      <c r="A30769">
        <v>99441</v>
      </c>
      <c r="B30769" t="s">
        <v>22686</v>
      </c>
    </row>
    <row r="30770" spans="1:2" x14ac:dyDescent="0.25">
      <c r="A30770">
        <v>99441</v>
      </c>
      <c r="B30770" t="s">
        <v>22687</v>
      </c>
    </row>
    <row r="30771" spans="1:2" x14ac:dyDescent="0.25">
      <c r="A30771">
        <v>99441</v>
      </c>
      <c r="B30771" t="s">
        <v>22688</v>
      </c>
    </row>
    <row r="30772" spans="1:2" x14ac:dyDescent="0.25">
      <c r="A30772">
        <v>99441</v>
      </c>
      <c r="B30772" t="s">
        <v>6072</v>
      </c>
    </row>
    <row r="30773" spans="1:2" x14ac:dyDescent="0.25">
      <c r="A30773">
        <v>99441</v>
      </c>
      <c r="B30773" t="s">
        <v>22689</v>
      </c>
    </row>
    <row r="30774" spans="1:2" x14ac:dyDescent="0.25">
      <c r="A30774">
        <v>99441</v>
      </c>
      <c r="B30774" t="s">
        <v>22690</v>
      </c>
    </row>
    <row r="30775" spans="1:2" x14ac:dyDescent="0.25">
      <c r="A30775">
        <v>99441</v>
      </c>
      <c r="B30775" t="s">
        <v>22691</v>
      </c>
    </row>
    <row r="30776" spans="1:2" x14ac:dyDescent="0.25">
      <c r="A30776">
        <v>99441</v>
      </c>
      <c r="B30776" t="s">
        <v>22692</v>
      </c>
    </row>
    <row r="30777" spans="1:2" x14ac:dyDescent="0.25">
      <c r="A30777">
        <v>99441</v>
      </c>
      <c r="B30777" t="s">
        <v>22693</v>
      </c>
    </row>
    <row r="30778" spans="1:2" x14ac:dyDescent="0.25">
      <c r="A30778">
        <v>99441</v>
      </c>
      <c r="B30778" t="s">
        <v>22694</v>
      </c>
    </row>
    <row r="30779" spans="1:2" x14ac:dyDescent="0.25">
      <c r="A30779">
        <v>99441</v>
      </c>
      <c r="B30779" t="s">
        <v>4797</v>
      </c>
    </row>
    <row r="30780" spans="1:2" x14ac:dyDescent="0.25">
      <c r="A30780">
        <v>99441</v>
      </c>
      <c r="B30780" t="s">
        <v>22695</v>
      </c>
    </row>
    <row r="30781" spans="1:2" x14ac:dyDescent="0.25">
      <c r="A30781">
        <v>99441</v>
      </c>
      <c r="B30781" t="s">
        <v>22696</v>
      </c>
    </row>
    <row r="30782" spans="1:2" x14ac:dyDescent="0.25">
      <c r="A30782">
        <v>99441</v>
      </c>
      <c r="B30782" t="s">
        <v>22697</v>
      </c>
    </row>
    <row r="30783" spans="1:2" x14ac:dyDescent="0.25">
      <c r="A30783">
        <v>99441</v>
      </c>
      <c r="B30783" t="s">
        <v>22698</v>
      </c>
    </row>
    <row r="30784" spans="1:2" x14ac:dyDescent="0.25">
      <c r="A30784">
        <v>99441</v>
      </c>
      <c r="B30784" t="s">
        <v>22653</v>
      </c>
    </row>
    <row r="30785" spans="1:2" x14ac:dyDescent="0.25">
      <c r="A30785">
        <v>99441</v>
      </c>
      <c r="B30785" t="s">
        <v>22699</v>
      </c>
    </row>
    <row r="30786" spans="1:2" x14ac:dyDescent="0.25">
      <c r="A30786">
        <v>99441</v>
      </c>
      <c r="B30786" t="s">
        <v>22700</v>
      </c>
    </row>
    <row r="30787" spans="1:2" x14ac:dyDescent="0.25">
      <c r="A30787">
        <v>99441</v>
      </c>
      <c r="B30787" t="s">
        <v>22701</v>
      </c>
    </row>
    <row r="30788" spans="1:2" x14ac:dyDescent="0.25">
      <c r="A30788">
        <v>99443</v>
      </c>
      <c r="B30788" t="s">
        <v>7858</v>
      </c>
    </row>
    <row r="30789" spans="1:2" x14ac:dyDescent="0.25">
      <c r="A30789">
        <v>99444</v>
      </c>
      <c r="B30789" t="s">
        <v>22702</v>
      </c>
    </row>
    <row r="30790" spans="1:2" x14ac:dyDescent="0.25">
      <c r="A30790">
        <v>99444</v>
      </c>
      <c r="B30790" t="s">
        <v>7858</v>
      </c>
    </row>
    <row r="30791" spans="1:2" x14ac:dyDescent="0.25">
      <c r="A30791">
        <v>99444</v>
      </c>
      <c r="B30791" t="s">
        <v>22703</v>
      </c>
    </row>
    <row r="30792" spans="1:2" x14ac:dyDescent="0.25">
      <c r="A30792">
        <v>99444</v>
      </c>
      <c r="B30792" t="s">
        <v>460</v>
      </c>
    </row>
    <row r="30793" spans="1:2" x14ac:dyDescent="0.25">
      <c r="A30793">
        <v>99444</v>
      </c>
      <c r="B30793" t="s">
        <v>22704</v>
      </c>
    </row>
    <row r="30794" spans="1:2" x14ac:dyDescent="0.25">
      <c r="A30794">
        <v>99444</v>
      </c>
      <c r="B30794" t="s">
        <v>22705</v>
      </c>
    </row>
    <row r="30795" spans="1:2" x14ac:dyDescent="0.25">
      <c r="A30795">
        <v>99444</v>
      </c>
      <c r="B30795" t="s">
        <v>22706</v>
      </c>
    </row>
    <row r="30796" spans="1:2" x14ac:dyDescent="0.25">
      <c r="A30796">
        <v>99444</v>
      </c>
      <c r="B30796" t="s">
        <v>6078</v>
      </c>
    </row>
    <row r="30797" spans="1:2" x14ac:dyDescent="0.25">
      <c r="A30797">
        <v>99444</v>
      </c>
      <c r="B30797" t="s">
        <v>4667</v>
      </c>
    </row>
    <row r="30798" spans="1:2" x14ac:dyDescent="0.25">
      <c r="A30798">
        <v>99444</v>
      </c>
      <c r="B30798" t="s">
        <v>22707</v>
      </c>
    </row>
    <row r="30799" spans="1:2" x14ac:dyDescent="0.25">
      <c r="A30799">
        <v>99444</v>
      </c>
      <c r="B30799" t="s">
        <v>7259</v>
      </c>
    </row>
    <row r="30800" spans="1:2" x14ac:dyDescent="0.25">
      <c r="A30800">
        <v>99444</v>
      </c>
      <c r="B30800" t="s">
        <v>22660</v>
      </c>
    </row>
    <row r="30801" spans="1:2" x14ac:dyDescent="0.25">
      <c r="A30801">
        <v>99444</v>
      </c>
      <c r="B30801" t="s">
        <v>22708</v>
      </c>
    </row>
    <row r="30802" spans="1:2" x14ac:dyDescent="0.25">
      <c r="A30802">
        <v>99444</v>
      </c>
      <c r="B30802" t="s">
        <v>22709</v>
      </c>
    </row>
    <row r="30803" spans="1:2" x14ac:dyDescent="0.25">
      <c r="A30803">
        <v>99444</v>
      </c>
      <c r="B30803" t="s">
        <v>22710</v>
      </c>
    </row>
    <row r="30804" spans="1:2" x14ac:dyDescent="0.25">
      <c r="A30804">
        <v>99444</v>
      </c>
      <c r="B30804" t="s">
        <v>22711</v>
      </c>
    </row>
    <row r="30805" spans="1:2" x14ac:dyDescent="0.25">
      <c r="A30805">
        <v>99444</v>
      </c>
      <c r="B30805" t="s">
        <v>22712</v>
      </c>
    </row>
    <row r="30806" spans="1:2" x14ac:dyDescent="0.25">
      <c r="A30806">
        <v>99444</v>
      </c>
      <c r="B30806" t="s">
        <v>22713</v>
      </c>
    </row>
    <row r="30807" spans="1:2" x14ac:dyDescent="0.25">
      <c r="A30807">
        <v>99444</v>
      </c>
      <c r="B30807" t="s">
        <v>22714</v>
      </c>
    </row>
    <row r="30808" spans="1:2" x14ac:dyDescent="0.25">
      <c r="A30808">
        <v>99444</v>
      </c>
      <c r="B30808" t="s">
        <v>22715</v>
      </c>
    </row>
    <row r="30809" spans="1:2" x14ac:dyDescent="0.25">
      <c r="A30809">
        <v>99444</v>
      </c>
      <c r="B30809" t="s">
        <v>22716</v>
      </c>
    </row>
    <row r="30810" spans="1:2" x14ac:dyDescent="0.25">
      <c r="A30810">
        <v>99444</v>
      </c>
      <c r="B30810" t="s">
        <v>22245</v>
      </c>
    </row>
    <row r="30811" spans="1:2" x14ac:dyDescent="0.25">
      <c r="A30811">
        <v>99444</v>
      </c>
      <c r="B30811" t="s">
        <v>22717</v>
      </c>
    </row>
    <row r="30812" spans="1:2" x14ac:dyDescent="0.25">
      <c r="A30812">
        <v>99444</v>
      </c>
      <c r="B30812" t="s">
        <v>22718</v>
      </c>
    </row>
    <row r="30813" spans="1:2" x14ac:dyDescent="0.25">
      <c r="A30813">
        <v>99444</v>
      </c>
      <c r="B30813" t="s">
        <v>22719</v>
      </c>
    </row>
    <row r="30814" spans="1:2" x14ac:dyDescent="0.25">
      <c r="A30814">
        <v>99446</v>
      </c>
      <c r="B30814" t="s">
        <v>22720</v>
      </c>
    </row>
    <row r="30815" spans="1:2" x14ac:dyDescent="0.25">
      <c r="A30815">
        <v>99448</v>
      </c>
      <c r="B30815" t="s">
        <v>15519</v>
      </c>
    </row>
    <row r="30816" spans="1:2" x14ac:dyDescent="0.25">
      <c r="A30816">
        <v>99448</v>
      </c>
      <c r="B30816" t="s">
        <v>22721</v>
      </c>
    </row>
    <row r="30817" spans="1:2" x14ac:dyDescent="0.25">
      <c r="A30817">
        <v>99448</v>
      </c>
      <c r="B30817" t="s">
        <v>22722</v>
      </c>
    </row>
    <row r="30818" spans="1:2" x14ac:dyDescent="0.25">
      <c r="A30818">
        <v>99448</v>
      </c>
      <c r="B30818" t="s">
        <v>22722</v>
      </c>
    </row>
    <row r="30819" spans="1:2" x14ac:dyDescent="0.25">
      <c r="A30819">
        <v>99448</v>
      </c>
      <c r="B30819" t="s">
        <v>22723</v>
      </c>
    </row>
    <row r="30820" spans="1:2" x14ac:dyDescent="0.25">
      <c r="A30820">
        <v>99448</v>
      </c>
      <c r="B30820" t="s">
        <v>22724</v>
      </c>
    </row>
    <row r="30821" spans="1:2" x14ac:dyDescent="0.25">
      <c r="A30821">
        <v>99448</v>
      </c>
      <c r="B30821" t="s">
        <v>22720</v>
      </c>
    </row>
    <row r="30822" spans="1:2" x14ac:dyDescent="0.25">
      <c r="A30822">
        <v>99448</v>
      </c>
      <c r="B30822" t="s">
        <v>22725</v>
      </c>
    </row>
    <row r="30823" spans="1:2" x14ac:dyDescent="0.25">
      <c r="A30823">
        <v>99448</v>
      </c>
      <c r="B30823" t="s">
        <v>5604</v>
      </c>
    </row>
    <row r="30824" spans="1:2" x14ac:dyDescent="0.25">
      <c r="A30824">
        <v>99448</v>
      </c>
      <c r="B30824" t="s">
        <v>17569</v>
      </c>
    </row>
    <row r="30825" spans="1:2" x14ac:dyDescent="0.25">
      <c r="A30825">
        <v>99448</v>
      </c>
      <c r="B30825" t="s">
        <v>9469</v>
      </c>
    </row>
    <row r="30826" spans="1:2" x14ac:dyDescent="0.25">
      <c r="A30826">
        <v>99448</v>
      </c>
      <c r="B30826" t="s">
        <v>5782</v>
      </c>
    </row>
    <row r="30827" spans="1:2" x14ac:dyDescent="0.25">
      <c r="A30827">
        <v>99448</v>
      </c>
      <c r="B30827" t="s">
        <v>22726</v>
      </c>
    </row>
    <row r="30828" spans="1:2" x14ac:dyDescent="0.25">
      <c r="A30828">
        <v>99510</v>
      </c>
      <c r="B30828" t="s">
        <v>22727</v>
      </c>
    </row>
    <row r="30829" spans="1:2" x14ac:dyDescent="0.25">
      <c r="A30829">
        <v>99510</v>
      </c>
      <c r="B30829" t="s">
        <v>22728</v>
      </c>
    </row>
    <row r="30830" spans="1:2" x14ac:dyDescent="0.25">
      <c r="A30830">
        <v>99510</v>
      </c>
      <c r="B30830" t="s">
        <v>22729</v>
      </c>
    </row>
    <row r="30831" spans="1:2" x14ac:dyDescent="0.25">
      <c r="A30831">
        <v>99510</v>
      </c>
      <c r="B30831" t="s">
        <v>22730</v>
      </c>
    </row>
    <row r="30832" spans="1:2" x14ac:dyDescent="0.25">
      <c r="A30832">
        <v>99510</v>
      </c>
      <c r="B30832" t="s">
        <v>22731</v>
      </c>
    </row>
    <row r="30833" spans="1:2" x14ac:dyDescent="0.25">
      <c r="A30833">
        <v>99510</v>
      </c>
      <c r="B30833" t="s">
        <v>3351</v>
      </c>
    </row>
    <row r="30834" spans="1:2" x14ac:dyDescent="0.25">
      <c r="A30834">
        <v>99510</v>
      </c>
      <c r="B30834" t="s">
        <v>22732</v>
      </c>
    </row>
    <row r="30835" spans="1:2" x14ac:dyDescent="0.25">
      <c r="A30835">
        <v>99510</v>
      </c>
      <c r="B30835" t="s">
        <v>22733</v>
      </c>
    </row>
    <row r="30836" spans="1:2" x14ac:dyDescent="0.25">
      <c r="A30836">
        <v>99510</v>
      </c>
      <c r="B30836" t="s">
        <v>22734</v>
      </c>
    </row>
    <row r="30837" spans="1:2" x14ac:dyDescent="0.25">
      <c r="A30837">
        <v>99510</v>
      </c>
      <c r="B30837" t="s">
        <v>22735</v>
      </c>
    </row>
    <row r="30838" spans="1:2" x14ac:dyDescent="0.25">
      <c r="A30838">
        <v>99510</v>
      </c>
      <c r="B30838" t="s">
        <v>22736</v>
      </c>
    </row>
    <row r="30839" spans="1:2" x14ac:dyDescent="0.25">
      <c r="A30839">
        <v>99510</v>
      </c>
      <c r="B30839" t="s">
        <v>22737</v>
      </c>
    </row>
    <row r="30840" spans="1:2" x14ac:dyDescent="0.25">
      <c r="A30840">
        <v>99510</v>
      </c>
      <c r="B30840" t="s">
        <v>22738</v>
      </c>
    </row>
    <row r="30841" spans="1:2" x14ac:dyDescent="0.25">
      <c r="A30841">
        <v>99510</v>
      </c>
      <c r="B30841" t="s">
        <v>22739</v>
      </c>
    </row>
    <row r="30842" spans="1:2" x14ac:dyDescent="0.25">
      <c r="A30842">
        <v>99510</v>
      </c>
      <c r="B30842" t="s">
        <v>22740</v>
      </c>
    </row>
    <row r="30843" spans="1:2" x14ac:dyDescent="0.25">
      <c r="A30843">
        <v>99510</v>
      </c>
      <c r="B30843" t="s">
        <v>5604</v>
      </c>
    </row>
    <row r="30844" spans="1:2" x14ac:dyDescent="0.25">
      <c r="A30844">
        <v>99510</v>
      </c>
      <c r="B30844" t="s">
        <v>22741</v>
      </c>
    </row>
    <row r="30845" spans="1:2" x14ac:dyDescent="0.25">
      <c r="A30845">
        <v>99510</v>
      </c>
      <c r="B30845" t="s">
        <v>22742</v>
      </c>
    </row>
    <row r="30846" spans="1:2" x14ac:dyDescent="0.25">
      <c r="A30846">
        <v>99510</v>
      </c>
      <c r="B30846" t="s">
        <v>22743</v>
      </c>
    </row>
    <row r="30847" spans="1:2" x14ac:dyDescent="0.25">
      <c r="A30847">
        <v>99510</v>
      </c>
      <c r="B30847" t="s">
        <v>611</v>
      </c>
    </row>
    <row r="30848" spans="1:2" x14ac:dyDescent="0.25">
      <c r="A30848">
        <v>99510</v>
      </c>
      <c r="B30848" t="s">
        <v>22744</v>
      </c>
    </row>
    <row r="30849" spans="1:2" x14ac:dyDescent="0.25">
      <c r="A30849">
        <v>99510</v>
      </c>
      <c r="B30849" t="s">
        <v>22745</v>
      </c>
    </row>
    <row r="30850" spans="1:2" x14ac:dyDescent="0.25">
      <c r="A30850">
        <v>99510</v>
      </c>
      <c r="B30850" t="s">
        <v>22746</v>
      </c>
    </row>
    <row r="30851" spans="1:2" x14ac:dyDescent="0.25">
      <c r="A30851">
        <v>99510</v>
      </c>
      <c r="B30851" t="s">
        <v>22747</v>
      </c>
    </row>
    <row r="30852" spans="1:2" x14ac:dyDescent="0.25">
      <c r="A30852">
        <v>99510</v>
      </c>
      <c r="B30852" t="s">
        <v>22748</v>
      </c>
    </row>
    <row r="30853" spans="1:2" x14ac:dyDescent="0.25">
      <c r="A30853">
        <v>99510</v>
      </c>
      <c r="B30853" t="s">
        <v>22749</v>
      </c>
    </row>
    <row r="30854" spans="1:2" x14ac:dyDescent="0.25">
      <c r="A30854">
        <v>99510</v>
      </c>
      <c r="B30854" t="s">
        <v>22750</v>
      </c>
    </row>
    <row r="30855" spans="1:2" x14ac:dyDescent="0.25">
      <c r="A30855">
        <v>99510</v>
      </c>
      <c r="B30855" t="s">
        <v>22751</v>
      </c>
    </row>
    <row r="30856" spans="1:2" x14ac:dyDescent="0.25">
      <c r="A30856">
        <v>99510</v>
      </c>
      <c r="B30856" t="s">
        <v>22752</v>
      </c>
    </row>
    <row r="30857" spans="1:2" x14ac:dyDescent="0.25">
      <c r="A30857">
        <v>99510</v>
      </c>
      <c r="B30857" t="s">
        <v>22753</v>
      </c>
    </row>
    <row r="30858" spans="1:2" x14ac:dyDescent="0.25">
      <c r="A30858">
        <v>99510</v>
      </c>
      <c r="B30858" t="s">
        <v>22754</v>
      </c>
    </row>
    <row r="30859" spans="1:2" x14ac:dyDescent="0.25">
      <c r="A30859">
        <v>99510</v>
      </c>
      <c r="B30859" t="s">
        <v>6240</v>
      </c>
    </row>
    <row r="30860" spans="1:2" x14ac:dyDescent="0.25">
      <c r="A30860">
        <v>99510</v>
      </c>
      <c r="B30860" t="s">
        <v>22755</v>
      </c>
    </row>
    <row r="30861" spans="1:2" x14ac:dyDescent="0.25">
      <c r="A30861">
        <v>99510</v>
      </c>
      <c r="B30861" t="s">
        <v>22756</v>
      </c>
    </row>
    <row r="30862" spans="1:2" x14ac:dyDescent="0.25">
      <c r="A30862">
        <v>99510</v>
      </c>
      <c r="B30862" t="s">
        <v>22757</v>
      </c>
    </row>
    <row r="30863" spans="1:2" x14ac:dyDescent="0.25">
      <c r="A30863">
        <v>99510</v>
      </c>
      <c r="B30863" t="s">
        <v>22758</v>
      </c>
    </row>
    <row r="30864" spans="1:2" x14ac:dyDescent="0.25">
      <c r="A30864">
        <v>99510</v>
      </c>
      <c r="B30864" t="s">
        <v>22759</v>
      </c>
    </row>
    <row r="30865" spans="1:2" x14ac:dyDescent="0.25">
      <c r="A30865">
        <v>99510</v>
      </c>
      <c r="B30865" t="s">
        <v>22760</v>
      </c>
    </row>
    <row r="30866" spans="1:2" x14ac:dyDescent="0.25">
      <c r="A30866">
        <v>99510</v>
      </c>
      <c r="B30866" t="s">
        <v>22761</v>
      </c>
    </row>
    <row r="30867" spans="1:2" x14ac:dyDescent="0.25">
      <c r="A30867">
        <v>99516</v>
      </c>
      <c r="B30867" t="s">
        <v>3213</v>
      </c>
    </row>
    <row r="30868" spans="1:2" x14ac:dyDescent="0.25">
      <c r="A30868">
        <v>99518</v>
      </c>
      <c r="B30868" t="s">
        <v>22762</v>
      </c>
    </row>
    <row r="30869" spans="1:2" x14ac:dyDescent="0.25">
      <c r="A30869">
        <v>99518</v>
      </c>
      <c r="B30869" t="s">
        <v>3213</v>
      </c>
    </row>
    <row r="30870" spans="1:2" x14ac:dyDescent="0.25">
      <c r="A30870">
        <v>99518</v>
      </c>
      <c r="B30870" t="s">
        <v>22763</v>
      </c>
    </row>
    <row r="30871" spans="1:2" x14ac:dyDescent="0.25">
      <c r="A30871">
        <v>99518</v>
      </c>
      <c r="B30871" t="s">
        <v>22764</v>
      </c>
    </row>
    <row r="30872" spans="1:2" x14ac:dyDescent="0.25">
      <c r="A30872">
        <v>99518</v>
      </c>
      <c r="B30872" t="s">
        <v>22765</v>
      </c>
    </row>
    <row r="30873" spans="1:2" x14ac:dyDescent="0.25">
      <c r="A30873">
        <v>99518</v>
      </c>
      <c r="B30873" t="s">
        <v>22766</v>
      </c>
    </row>
    <row r="30874" spans="1:2" x14ac:dyDescent="0.25">
      <c r="A30874">
        <v>99518</v>
      </c>
      <c r="B30874" t="s">
        <v>22767</v>
      </c>
    </row>
    <row r="30875" spans="1:2" x14ac:dyDescent="0.25">
      <c r="A30875">
        <v>99518</v>
      </c>
      <c r="B30875" t="s">
        <v>22768</v>
      </c>
    </row>
    <row r="30876" spans="1:2" x14ac:dyDescent="0.25">
      <c r="A30876">
        <v>99518</v>
      </c>
      <c r="B30876" t="s">
        <v>22769</v>
      </c>
    </row>
    <row r="30877" spans="1:2" x14ac:dyDescent="0.25">
      <c r="A30877">
        <v>99518</v>
      </c>
      <c r="B30877" t="s">
        <v>22770</v>
      </c>
    </row>
    <row r="30878" spans="1:2" x14ac:dyDescent="0.25">
      <c r="A30878">
        <v>99518</v>
      </c>
      <c r="B30878" t="s">
        <v>22771</v>
      </c>
    </row>
    <row r="30879" spans="1:2" x14ac:dyDescent="0.25">
      <c r="A30879">
        <v>99518</v>
      </c>
      <c r="B30879" t="s">
        <v>22772</v>
      </c>
    </row>
    <row r="30880" spans="1:2" x14ac:dyDescent="0.25">
      <c r="A30880">
        <v>99518</v>
      </c>
      <c r="B30880" t="s">
        <v>22773</v>
      </c>
    </row>
    <row r="30881" spans="1:2" x14ac:dyDescent="0.25">
      <c r="A30881">
        <v>99518</v>
      </c>
      <c r="B30881" t="s">
        <v>22774</v>
      </c>
    </row>
    <row r="30882" spans="1:2" x14ac:dyDescent="0.25">
      <c r="A30882">
        <v>99518</v>
      </c>
      <c r="B30882" t="s">
        <v>22775</v>
      </c>
    </row>
    <row r="30883" spans="1:2" x14ac:dyDescent="0.25">
      <c r="A30883">
        <v>99518</v>
      </c>
      <c r="B30883" t="s">
        <v>22776</v>
      </c>
    </row>
    <row r="30884" spans="1:2" x14ac:dyDescent="0.25">
      <c r="A30884">
        <v>99518</v>
      </c>
      <c r="B30884" t="s">
        <v>22777</v>
      </c>
    </row>
    <row r="30885" spans="1:2" x14ac:dyDescent="0.25">
      <c r="A30885">
        <v>99518</v>
      </c>
      <c r="B30885" t="s">
        <v>22778</v>
      </c>
    </row>
    <row r="30886" spans="1:2" x14ac:dyDescent="0.25">
      <c r="A30886">
        <v>99610</v>
      </c>
      <c r="B30886" t="s">
        <v>22779</v>
      </c>
    </row>
    <row r="30887" spans="1:2" x14ac:dyDescent="0.25">
      <c r="A30887">
        <v>99610</v>
      </c>
      <c r="B30887" t="s">
        <v>22780</v>
      </c>
    </row>
    <row r="30888" spans="1:2" x14ac:dyDescent="0.25">
      <c r="A30888">
        <v>99610</v>
      </c>
      <c r="B30888" t="s">
        <v>22781</v>
      </c>
    </row>
    <row r="30889" spans="1:2" x14ac:dyDescent="0.25">
      <c r="A30889">
        <v>99610</v>
      </c>
      <c r="B30889" t="s">
        <v>22782</v>
      </c>
    </row>
    <row r="30890" spans="1:2" x14ac:dyDescent="0.25">
      <c r="A30890">
        <v>99610</v>
      </c>
      <c r="B30890" t="s">
        <v>22783</v>
      </c>
    </row>
    <row r="30891" spans="1:2" x14ac:dyDescent="0.25">
      <c r="A30891">
        <v>99610</v>
      </c>
      <c r="B30891" t="s">
        <v>22784</v>
      </c>
    </row>
    <row r="30892" spans="1:2" x14ac:dyDescent="0.25">
      <c r="A30892">
        <v>99610</v>
      </c>
      <c r="B30892" t="s">
        <v>22785</v>
      </c>
    </row>
    <row r="30893" spans="1:2" x14ac:dyDescent="0.25">
      <c r="A30893">
        <v>99610</v>
      </c>
      <c r="B30893" t="s">
        <v>22786</v>
      </c>
    </row>
    <row r="30894" spans="1:2" x14ac:dyDescent="0.25">
      <c r="A30894">
        <v>99610</v>
      </c>
      <c r="B30894" t="s">
        <v>22787</v>
      </c>
    </row>
    <row r="30895" spans="1:2" x14ac:dyDescent="0.25">
      <c r="A30895">
        <v>99610</v>
      </c>
      <c r="B30895" t="s">
        <v>22788</v>
      </c>
    </row>
    <row r="30896" spans="1:2" x14ac:dyDescent="0.25">
      <c r="A30896">
        <v>99610</v>
      </c>
      <c r="B30896" t="s">
        <v>22789</v>
      </c>
    </row>
    <row r="30897" spans="1:2" x14ac:dyDescent="0.25">
      <c r="A30897">
        <v>99610</v>
      </c>
      <c r="B30897" t="s">
        <v>22790</v>
      </c>
    </row>
    <row r="30898" spans="1:2" x14ac:dyDescent="0.25">
      <c r="A30898">
        <v>99610</v>
      </c>
      <c r="B30898" t="s">
        <v>22791</v>
      </c>
    </row>
    <row r="30899" spans="1:2" x14ac:dyDescent="0.25">
      <c r="A30899">
        <v>99610</v>
      </c>
      <c r="B30899" t="s">
        <v>788</v>
      </c>
    </row>
    <row r="30900" spans="1:2" x14ac:dyDescent="0.25">
      <c r="A30900">
        <v>99610</v>
      </c>
      <c r="B30900" t="s">
        <v>22792</v>
      </c>
    </row>
    <row r="30901" spans="1:2" x14ac:dyDescent="0.25">
      <c r="A30901">
        <v>99610</v>
      </c>
      <c r="B30901" t="s">
        <v>22793</v>
      </c>
    </row>
    <row r="30902" spans="1:2" x14ac:dyDescent="0.25">
      <c r="A30902">
        <v>99623</v>
      </c>
      <c r="B30902" t="s">
        <v>22794</v>
      </c>
    </row>
    <row r="30903" spans="1:2" x14ac:dyDescent="0.25">
      <c r="A30903">
        <v>99625</v>
      </c>
      <c r="B30903" t="s">
        <v>22795</v>
      </c>
    </row>
    <row r="30904" spans="1:2" x14ac:dyDescent="0.25">
      <c r="A30904">
        <v>99625</v>
      </c>
      <c r="B30904" t="s">
        <v>22796</v>
      </c>
    </row>
    <row r="30905" spans="1:2" x14ac:dyDescent="0.25">
      <c r="A30905">
        <v>99625</v>
      </c>
      <c r="B30905" t="s">
        <v>22797</v>
      </c>
    </row>
    <row r="30906" spans="1:2" x14ac:dyDescent="0.25">
      <c r="A30906">
        <v>99625</v>
      </c>
      <c r="B30906" t="s">
        <v>22798</v>
      </c>
    </row>
    <row r="30907" spans="1:2" x14ac:dyDescent="0.25">
      <c r="A30907">
        <v>99625</v>
      </c>
      <c r="B30907" t="s">
        <v>22799</v>
      </c>
    </row>
    <row r="30908" spans="1:2" x14ac:dyDescent="0.25">
      <c r="A30908">
        <v>99625</v>
      </c>
      <c r="B30908" t="s">
        <v>22800</v>
      </c>
    </row>
    <row r="30909" spans="1:2" x14ac:dyDescent="0.25">
      <c r="A30909">
        <v>99625</v>
      </c>
      <c r="B30909" t="s">
        <v>22801</v>
      </c>
    </row>
    <row r="30910" spans="1:2" x14ac:dyDescent="0.25">
      <c r="A30910">
        <v>99625</v>
      </c>
      <c r="B30910" t="s">
        <v>22802</v>
      </c>
    </row>
    <row r="30911" spans="1:2" x14ac:dyDescent="0.25">
      <c r="A30911">
        <v>99625</v>
      </c>
      <c r="B30911" t="s">
        <v>22803</v>
      </c>
    </row>
    <row r="30912" spans="1:2" x14ac:dyDescent="0.25">
      <c r="A30912">
        <v>99625</v>
      </c>
      <c r="B30912" t="s">
        <v>22794</v>
      </c>
    </row>
    <row r="30913" spans="1:2" x14ac:dyDescent="0.25">
      <c r="A30913">
        <v>99625</v>
      </c>
      <c r="B30913" t="s">
        <v>22804</v>
      </c>
    </row>
    <row r="30914" spans="1:2" x14ac:dyDescent="0.25">
      <c r="A30914">
        <v>99627</v>
      </c>
      <c r="B30914" t="s">
        <v>22805</v>
      </c>
    </row>
    <row r="30915" spans="1:2" x14ac:dyDescent="0.25">
      <c r="A30915">
        <v>99628</v>
      </c>
      <c r="B30915" t="s">
        <v>22805</v>
      </c>
    </row>
    <row r="30916" spans="1:2" x14ac:dyDescent="0.25">
      <c r="A30916">
        <v>99628</v>
      </c>
      <c r="B30916" t="s">
        <v>22806</v>
      </c>
    </row>
    <row r="30917" spans="1:2" x14ac:dyDescent="0.25">
      <c r="A30917">
        <v>99628</v>
      </c>
      <c r="B30917" t="s">
        <v>22807</v>
      </c>
    </row>
    <row r="30918" spans="1:2" x14ac:dyDescent="0.25">
      <c r="A30918">
        <v>99628</v>
      </c>
      <c r="B30918" t="s">
        <v>22808</v>
      </c>
    </row>
    <row r="30919" spans="1:2" x14ac:dyDescent="0.25">
      <c r="A30919">
        <v>99628</v>
      </c>
      <c r="B30919" t="s">
        <v>22809</v>
      </c>
    </row>
    <row r="30920" spans="1:2" x14ac:dyDescent="0.25">
      <c r="A30920">
        <v>99628</v>
      </c>
      <c r="B30920" t="s">
        <v>22810</v>
      </c>
    </row>
    <row r="30921" spans="1:2" x14ac:dyDescent="0.25">
      <c r="A30921">
        <v>99628</v>
      </c>
      <c r="B30921" t="s">
        <v>22811</v>
      </c>
    </row>
    <row r="30922" spans="1:2" x14ac:dyDescent="0.25">
      <c r="A30922">
        <v>99628</v>
      </c>
      <c r="B30922" t="s">
        <v>9745</v>
      </c>
    </row>
    <row r="30923" spans="1:2" x14ac:dyDescent="0.25">
      <c r="A30923">
        <v>99628</v>
      </c>
      <c r="B30923" t="s">
        <v>22812</v>
      </c>
    </row>
    <row r="30924" spans="1:2" x14ac:dyDescent="0.25">
      <c r="A30924">
        <v>99630</v>
      </c>
      <c r="B30924" t="s">
        <v>791</v>
      </c>
    </row>
    <row r="30925" spans="1:2" x14ac:dyDescent="0.25">
      <c r="A30925">
        <v>99631</v>
      </c>
      <c r="B30925" t="s">
        <v>22813</v>
      </c>
    </row>
    <row r="30926" spans="1:2" x14ac:dyDescent="0.25">
      <c r="A30926">
        <v>99631</v>
      </c>
      <c r="B30926" t="s">
        <v>22814</v>
      </c>
    </row>
    <row r="30927" spans="1:2" x14ac:dyDescent="0.25">
      <c r="A30927">
        <v>99631</v>
      </c>
      <c r="B30927" t="s">
        <v>22815</v>
      </c>
    </row>
    <row r="30928" spans="1:2" x14ac:dyDescent="0.25">
      <c r="A30928">
        <v>99631</v>
      </c>
      <c r="B30928" t="s">
        <v>22816</v>
      </c>
    </row>
    <row r="30929" spans="1:2" x14ac:dyDescent="0.25">
      <c r="A30929">
        <v>99631</v>
      </c>
      <c r="B30929" t="s">
        <v>22817</v>
      </c>
    </row>
    <row r="30930" spans="1:2" x14ac:dyDescent="0.25">
      <c r="A30930">
        <v>99631</v>
      </c>
      <c r="B30930" t="s">
        <v>3255</v>
      </c>
    </row>
    <row r="30931" spans="1:2" x14ac:dyDescent="0.25">
      <c r="A30931">
        <v>99631</v>
      </c>
      <c r="B30931" t="s">
        <v>791</v>
      </c>
    </row>
    <row r="30932" spans="1:2" x14ac:dyDescent="0.25">
      <c r="A30932">
        <v>99633</v>
      </c>
      <c r="B30932" t="s">
        <v>22818</v>
      </c>
    </row>
    <row r="30933" spans="1:2" x14ac:dyDescent="0.25">
      <c r="A30933">
        <v>99634</v>
      </c>
      <c r="B30933" t="s">
        <v>22819</v>
      </c>
    </row>
    <row r="30934" spans="1:2" x14ac:dyDescent="0.25">
      <c r="A30934">
        <v>99634</v>
      </c>
      <c r="B30934" t="s">
        <v>22820</v>
      </c>
    </row>
    <row r="30935" spans="1:2" x14ac:dyDescent="0.25">
      <c r="A30935">
        <v>99634</v>
      </c>
      <c r="B30935" t="s">
        <v>22821</v>
      </c>
    </row>
    <row r="30936" spans="1:2" x14ac:dyDescent="0.25">
      <c r="A30936">
        <v>99634</v>
      </c>
      <c r="B30936" t="s">
        <v>22681</v>
      </c>
    </row>
    <row r="30937" spans="1:2" x14ac:dyDescent="0.25">
      <c r="A30937">
        <v>99634</v>
      </c>
      <c r="B30937" t="s">
        <v>22818</v>
      </c>
    </row>
    <row r="30938" spans="1:2" x14ac:dyDescent="0.25">
      <c r="A30938">
        <v>99634</v>
      </c>
      <c r="B30938" t="s">
        <v>22822</v>
      </c>
    </row>
    <row r="30939" spans="1:2" x14ac:dyDescent="0.25">
      <c r="A30939">
        <v>99634</v>
      </c>
      <c r="B30939" t="s">
        <v>22823</v>
      </c>
    </row>
    <row r="30940" spans="1:2" x14ac:dyDescent="0.25">
      <c r="A30940">
        <v>99636</v>
      </c>
      <c r="B30940" t="s">
        <v>22824</v>
      </c>
    </row>
    <row r="30941" spans="1:2" x14ac:dyDescent="0.25">
      <c r="A30941">
        <v>99636</v>
      </c>
      <c r="B30941" t="s">
        <v>22825</v>
      </c>
    </row>
    <row r="30942" spans="1:2" x14ac:dyDescent="0.25">
      <c r="A30942">
        <v>99636</v>
      </c>
      <c r="B30942" t="s">
        <v>22826</v>
      </c>
    </row>
    <row r="30943" spans="1:2" x14ac:dyDescent="0.25">
      <c r="A30943">
        <v>99636</v>
      </c>
      <c r="B30943" t="s">
        <v>22827</v>
      </c>
    </row>
    <row r="30944" spans="1:2" x14ac:dyDescent="0.25">
      <c r="A30944">
        <v>99636</v>
      </c>
      <c r="B30944" t="s">
        <v>22828</v>
      </c>
    </row>
    <row r="30945" spans="1:2" x14ac:dyDescent="0.25">
      <c r="A30945">
        <v>99636</v>
      </c>
      <c r="B30945" t="s">
        <v>22829</v>
      </c>
    </row>
    <row r="30946" spans="1:2" x14ac:dyDescent="0.25">
      <c r="A30946">
        <v>99638</v>
      </c>
      <c r="B30946" t="s">
        <v>18625</v>
      </c>
    </row>
    <row r="30947" spans="1:2" x14ac:dyDescent="0.25">
      <c r="A30947">
        <v>99638</v>
      </c>
      <c r="B30947" t="s">
        <v>22830</v>
      </c>
    </row>
    <row r="30948" spans="1:2" x14ac:dyDescent="0.25">
      <c r="A30948">
        <v>99638</v>
      </c>
      <c r="B30948" t="s">
        <v>22831</v>
      </c>
    </row>
    <row r="30949" spans="1:2" x14ac:dyDescent="0.25">
      <c r="A30949">
        <v>99638</v>
      </c>
      <c r="B30949" t="s">
        <v>22832</v>
      </c>
    </row>
    <row r="30950" spans="1:2" x14ac:dyDescent="0.25">
      <c r="A30950">
        <v>99638</v>
      </c>
      <c r="B30950" t="s">
        <v>22833</v>
      </c>
    </row>
    <row r="30951" spans="1:2" x14ac:dyDescent="0.25">
      <c r="A30951">
        <v>99638</v>
      </c>
      <c r="B30951" t="s">
        <v>4758</v>
      </c>
    </row>
    <row r="30952" spans="1:2" x14ac:dyDescent="0.25">
      <c r="A30952">
        <v>99706</v>
      </c>
      <c r="B30952" t="s">
        <v>22834</v>
      </c>
    </row>
    <row r="30953" spans="1:2" x14ac:dyDescent="0.25">
      <c r="A30953">
        <v>99706</v>
      </c>
      <c r="B30953" t="s">
        <v>22835</v>
      </c>
    </row>
    <row r="30954" spans="1:2" x14ac:dyDescent="0.25">
      <c r="A30954">
        <v>99706</v>
      </c>
      <c r="B30954" t="s">
        <v>22836</v>
      </c>
    </row>
    <row r="30955" spans="1:2" x14ac:dyDescent="0.25">
      <c r="A30955">
        <v>99706</v>
      </c>
      <c r="B30955" t="s">
        <v>22837</v>
      </c>
    </row>
    <row r="30956" spans="1:2" x14ac:dyDescent="0.25">
      <c r="A30956">
        <v>99706</v>
      </c>
      <c r="B30956" t="s">
        <v>22838</v>
      </c>
    </row>
    <row r="30957" spans="1:2" x14ac:dyDescent="0.25">
      <c r="A30957">
        <v>99706</v>
      </c>
      <c r="B30957" t="s">
        <v>22839</v>
      </c>
    </row>
    <row r="30958" spans="1:2" x14ac:dyDescent="0.25">
      <c r="A30958">
        <v>99706</v>
      </c>
      <c r="B30958" t="s">
        <v>11752</v>
      </c>
    </row>
    <row r="30959" spans="1:2" x14ac:dyDescent="0.25">
      <c r="A30959">
        <v>99706</v>
      </c>
      <c r="B30959" t="s">
        <v>22840</v>
      </c>
    </row>
    <row r="30960" spans="1:2" x14ac:dyDescent="0.25">
      <c r="A30960">
        <v>99706</v>
      </c>
      <c r="B30960" t="s">
        <v>22841</v>
      </c>
    </row>
    <row r="30961" spans="1:2" x14ac:dyDescent="0.25">
      <c r="A30961">
        <v>99706</v>
      </c>
      <c r="B30961" t="s">
        <v>22842</v>
      </c>
    </row>
    <row r="30962" spans="1:2" x14ac:dyDescent="0.25">
      <c r="A30962">
        <v>99712</v>
      </c>
      <c r="B30962" t="s">
        <v>22843</v>
      </c>
    </row>
    <row r="30963" spans="1:2" x14ac:dyDescent="0.25">
      <c r="A30963">
        <v>99713</v>
      </c>
      <c r="B30963" t="s">
        <v>22844</v>
      </c>
    </row>
    <row r="30964" spans="1:2" x14ac:dyDescent="0.25">
      <c r="A30964">
        <v>99713</v>
      </c>
      <c r="B30964" t="s">
        <v>22845</v>
      </c>
    </row>
    <row r="30965" spans="1:2" x14ac:dyDescent="0.25">
      <c r="A30965">
        <v>99713</v>
      </c>
      <c r="B30965" t="s">
        <v>22846</v>
      </c>
    </row>
    <row r="30966" spans="1:2" x14ac:dyDescent="0.25">
      <c r="A30966">
        <v>99713</v>
      </c>
      <c r="B30966" t="s">
        <v>22847</v>
      </c>
    </row>
    <row r="30967" spans="1:2" x14ac:dyDescent="0.25">
      <c r="A30967">
        <v>99713</v>
      </c>
      <c r="B30967" t="s">
        <v>22848</v>
      </c>
    </row>
    <row r="30968" spans="1:2" x14ac:dyDescent="0.25">
      <c r="A30968">
        <v>99713</v>
      </c>
      <c r="B30968" t="s">
        <v>22843</v>
      </c>
    </row>
    <row r="30969" spans="1:2" x14ac:dyDescent="0.25">
      <c r="A30969">
        <v>99713</v>
      </c>
      <c r="B30969" t="s">
        <v>22849</v>
      </c>
    </row>
    <row r="30970" spans="1:2" x14ac:dyDescent="0.25">
      <c r="A30970">
        <v>99713</v>
      </c>
      <c r="B30970" t="s">
        <v>22850</v>
      </c>
    </row>
    <row r="30971" spans="1:2" x14ac:dyDescent="0.25">
      <c r="A30971">
        <v>99713</v>
      </c>
      <c r="B30971" t="s">
        <v>22851</v>
      </c>
    </row>
    <row r="30972" spans="1:2" x14ac:dyDescent="0.25">
      <c r="A30972">
        <v>99713</v>
      </c>
      <c r="B30972" t="s">
        <v>22852</v>
      </c>
    </row>
    <row r="30973" spans="1:2" x14ac:dyDescent="0.25">
      <c r="A30973">
        <v>99713</v>
      </c>
      <c r="B30973" t="s">
        <v>22853</v>
      </c>
    </row>
    <row r="30974" spans="1:2" x14ac:dyDescent="0.25">
      <c r="A30974">
        <v>99713</v>
      </c>
      <c r="B30974" t="s">
        <v>22854</v>
      </c>
    </row>
    <row r="30975" spans="1:2" x14ac:dyDescent="0.25">
      <c r="A30975">
        <v>99713</v>
      </c>
      <c r="B30975" t="s">
        <v>22855</v>
      </c>
    </row>
    <row r="30976" spans="1:2" x14ac:dyDescent="0.25">
      <c r="A30976">
        <v>99713</v>
      </c>
      <c r="B30976" t="s">
        <v>22856</v>
      </c>
    </row>
    <row r="30977" spans="1:2" x14ac:dyDescent="0.25">
      <c r="A30977">
        <v>99713</v>
      </c>
      <c r="B30977" t="s">
        <v>22857</v>
      </c>
    </row>
    <row r="30978" spans="1:2" x14ac:dyDescent="0.25">
      <c r="A30978">
        <v>99713</v>
      </c>
      <c r="B30978" t="s">
        <v>22858</v>
      </c>
    </row>
    <row r="30979" spans="1:2" x14ac:dyDescent="0.25">
      <c r="A30979">
        <v>99713</v>
      </c>
      <c r="B30979" t="s">
        <v>22858</v>
      </c>
    </row>
    <row r="30980" spans="1:2" x14ac:dyDescent="0.25">
      <c r="A30980">
        <v>99713</v>
      </c>
      <c r="B30980" t="s">
        <v>4013</v>
      </c>
    </row>
    <row r="30981" spans="1:2" x14ac:dyDescent="0.25">
      <c r="A30981">
        <v>99713</v>
      </c>
      <c r="B30981" t="s">
        <v>22859</v>
      </c>
    </row>
    <row r="30982" spans="1:2" x14ac:dyDescent="0.25">
      <c r="A30982">
        <v>99713</v>
      </c>
      <c r="B30982" t="s">
        <v>22860</v>
      </c>
    </row>
    <row r="30983" spans="1:2" x14ac:dyDescent="0.25">
      <c r="A30983">
        <v>99713</v>
      </c>
      <c r="B30983" t="s">
        <v>22861</v>
      </c>
    </row>
    <row r="30984" spans="1:2" x14ac:dyDescent="0.25">
      <c r="A30984">
        <v>99713</v>
      </c>
      <c r="B30984" t="s">
        <v>22862</v>
      </c>
    </row>
    <row r="30985" spans="1:2" x14ac:dyDescent="0.25">
      <c r="A30985">
        <v>99713</v>
      </c>
      <c r="B30985" t="s">
        <v>22863</v>
      </c>
    </row>
    <row r="30986" spans="1:2" x14ac:dyDescent="0.25">
      <c r="A30986">
        <v>99713</v>
      </c>
      <c r="B30986" t="s">
        <v>22864</v>
      </c>
    </row>
    <row r="30987" spans="1:2" x14ac:dyDescent="0.25">
      <c r="A30987">
        <v>99713</v>
      </c>
      <c r="B30987" t="s">
        <v>22865</v>
      </c>
    </row>
    <row r="30988" spans="1:2" x14ac:dyDescent="0.25">
      <c r="A30988">
        <v>99713</v>
      </c>
      <c r="B30988" t="s">
        <v>22866</v>
      </c>
    </row>
    <row r="30989" spans="1:2" x14ac:dyDescent="0.25">
      <c r="A30989">
        <v>99713</v>
      </c>
      <c r="B30989" t="s">
        <v>22867</v>
      </c>
    </row>
    <row r="30990" spans="1:2" x14ac:dyDescent="0.25">
      <c r="A30990">
        <v>99713</v>
      </c>
      <c r="B30990" t="s">
        <v>22868</v>
      </c>
    </row>
    <row r="30991" spans="1:2" x14ac:dyDescent="0.25">
      <c r="A30991">
        <v>99713</v>
      </c>
      <c r="B30991" t="s">
        <v>22869</v>
      </c>
    </row>
    <row r="30992" spans="1:2" x14ac:dyDescent="0.25">
      <c r="A30992">
        <v>99713</v>
      </c>
      <c r="B30992" t="s">
        <v>22870</v>
      </c>
    </row>
    <row r="30993" spans="1:2" x14ac:dyDescent="0.25">
      <c r="A30993">
        <v>99713</v>
      </c>
      <c r="B30993" t="s">
        <v>22871</v>
      </c>
    </row>
    <row r="30994" spans="1:2" x14ac:dyDescent="0.25">
      <c r="A30994">
        <v>99713</v>
      </c>
      <c r="B30994" t="s">
        <v>22872</v>
      </c>
    </row>
    <row r="30995" spans="1:2" x14ac:dyDescent="0.25">
      <c r="A30995">
        <v>99713</v>
      </c>
      <c r="B30995" t="s">
        <v>22873</v>
      </c>
    </row>
    <row r="30996" spans="1:2" x14ac:dyDescent="0.25">
      <c r="A30996">
        <v>99713</v>
      </c>
      <c r="B30996" t="s">
        <v>22874</v>
      </c>
    </row>
    <row r="30997" spans="1:2" x14ac:dyDescent="0.25">
      <c r="A30997">
        <v>99716</v>
      </c>
      <c r="B30997" t="s">
        <v>22875</v>
      </c>
    </row>
    <row r="30998" spans="1:2" x14ac:dyDescent="0.25">
      <c r="A30998">
        <v>99718</v>
      </c>
      <c r="B30998" t="s">
        <v>22876</v>
      </c>
    </row>
    <row r="30999" spans="1:2" x14ac:dyDescent="0.25">
      <c r="A30999">
        <v>99718</v>
      </c>
      <c r="B30999" t="s">
        <v>22877</v>
      </c>
    </row>
    <row r="31000" spans="1:2" x14ac:dyDescent="0.25">
      <c r="A31000">
        <v>99718</v>
      </c>
      <c r="B31000" t="s">
        <v>22878</v>
      </c>
    </row>
    <row r="31001" spans="1:2" x14ac:dyDescent="0.25">
      <c r="A31001">
        <v>99718</v>
      </c>
      <c r="B31001" t="s">
        <v>22879</v>
      </c>
    </row>
    <row r="31002" spans="1:2" x14ac:dyDescent="0.25">
      <c r="A31002">
        <v>99718</v>
      </c>
      <c r="B31002" t="s">
        <v>22875</v>
      </c>
    </row>
    <row r="31003" spans="1:2" x14ac:dyDescent="0.25">
      <c r="A31003">
        <v>99718</v>
      </c>
      <c r="B31003" t="s">
        <v>22880</v>
      </c>
    </row>
    <row r="31004" spans="1:2" x14ac:dyDescent="0.25">
      <c r="A31004">
        <v>99718</v>
      </c>
      <c r="B31004" t="s">
        <v>8630</v>
      </c>
    </row>
    <row r="31005" spans="1:2" x14ac:dyDescent="0.25">
      <c r="A31005">
        <v>99718</v>
      </c>
      <c r="B31005" t="s">
        <v>22881</v>
      </c>
    </row>
    <row r="31006" spans="1:2" x14ac:dyDescent="0.25">
      <c r="A31006">
        <v>99718</v>
      </c>
      <c r="B31006" t="s">
        <v>22882</v>
      </c>
    </row>
    <row r="31007" spans="1:2" x14ac:dyDescent="0.25">
      <c r="A31007">
        <v>99718</v>
      </c>
      <c r="B31007" t="s">
        <v>22883</v>
      </c>
    </row>
    <row r="31008" spans="1:2" x14ac:dyDescent="0.25">
      <c r="A31008">
        <v>99718</v>
      </c>
      <c r="B31008" t="s">
        <v>22884</v>
      </c>
    </row>
    <row r="31009" spans="1:2" x14ac:dyDescent="0.25">
      <c r="A31009">
        <v>99718</v>
      </c>
      <c r="B31009" t="s">
        <v>22885</v>
      </c>
    </row>
    <row r="31010" spans="1:2" x14ac:dyDescent="0.25">
      <c r="A31010">
        <v>99718</v>
      </c>
      <c r="B31010" t="s">
        <v>22886</v>
      </c>
    </row>
    <row r="31011" spans="1:2" x14ac:dyDescent="0.25">
      <c r="A31011">
        <v>99718</v>
      </c>
      <c r="B31011" t="s">
        <v>22887</v>
      </c>
    </row>
    <row r="31012" spans="1:2" x14ac:dyDescent="0.25">
      <c r="A31012">
        <v>99718</v>
      </c>
      <c r="B31012" t="s">
        <v>22888</v>
      </c>
    </row>
    <row r="31013" spans="1:2" x14ac:dyDescent="0.25">
      <c r="A31013">
        <v>99718</v>
      </c>
      <c r="B31013" t="s">
        <v>22889</v>
      </c>
    </row>
    <row r="31014" spans="1:2" x14ac:dyDescent="0.25">
      <c r="A31014">
        <v>99718</v>
      </c>
      <c r="B31014" t="s">
        <v>22890</v>
      </c>
    </row>
    <row r="31015" spans="1:2" x14ac:dyDescent="0.25">
      <c r="A31015">
        <v>99718</v>
      </c>
      <c r="B31015" t="s">
        <v>22891</v>
      </c>
    </row>
    <row r="31016" spans="1:2" x14ac:dyDescent="0.25">
      <c r="A31016">
        <v>99718</v>
      </c>
      <c r="B31016" t="s">
        <v>22892</v>
      </c>
    </row>
    <row r="31017" spans="1:2" x14ac:dyDescent="0.25">
      <c r="A31017">
        <v>99734</v>
      </c>
      <c r="B31017" t="s">
        <v>22893</v>
      </c>
    </row>
    <row r="31018" spans="1:2" x14ac:dyDescent="0.25">
      <c r="A31018">
        <v>99734</v>
      </c>
      <c r="B31018" t="s">
        <v>4801</v>
      </c>
    </row>
    <row r="31019" spans="1:2" x14ac:dyDescent="0.25">
      <c r="A31019">
        <v>99735</v>
      </c>
      <c r="B31019" t="s">
        <v>22894</v>
      </c>
    </row>
    <row r="31020" spans="1:2" x14ac:dyDescent="0.25">
      <c r="A31020">
        <v>99735</v>
      </c>
      <c r="B31020" t="s">
        <v>22895</v>
      </c>
    </row>
    <row r="31021" spans="1:2" x14ac:dyDescent="0.25">
      <c r="A31021">
        <v>99735</v>
      </c>
      <c r="B31021" t="s">
        <v>22896</v>
      </c>
    </row>
    <row r="31022" spans="1:2" x14ac:dyDescent="0.25">
      <c r="A31022">
        <v>99735</v>
      </c>
      <c r="B31022" t="s">
        <v>9548</v>
      </c>
    </row>
    <row r="31023" spans="1:2" x14ac:dyDescent="0.25">
      <c r="A31023">
        <v>99735</v>
      </c>
      <c r="B31023" t="s">
        <v>22897</v>
      </c>
    </row>
    <row r="31024" spans="1:2" x14ac:dyDescent="0.25">
      <c r="A31024">
        <v>99735</v>
      </c>
      <c r="B31024" t="s">
        <v>22898</v>
      </c>
    </row>
    <row r="31025" spans="1:2" x14ac:dyDescent="0.25">
      <c r="A31025">
        <v>99735</v>
      </c>
      <c r="B31025" t="s">
        <v>22899</v>
      </c>
    </row>
    <row r="31026" spans="1:2" x14ac:dyDescent="0.25">
      <c r="A31026">
        <v>99735</v>
      </c>
      <c r="B31026" t="s">
        <v>22900</v>
      </c>
    </row>
    <row r="31027" spans="1:2" x14ac:dyDescent="0.25">
      <c r="A31027">
        <v>99735</v>
      </c>
      <c r="B31027" t="s">
        <v>3829</v>
      </c>
    </row>
    <row r="31028" spans="1:2" x14ac:dyDescent="0.25">
      <c r="A31028">
        <v>99735</v>
      </c>
      <c r="B31028" t="s">
        <v>6071</v>
      </c>
    </row>
    <row r="31029" spans="1:2" x14ac:dyDescent="0.25">
      <c r="A31029">
        <v>99735</v>
      </c>
      <c r="B31029" t="s">
        <v>22901</v>
      </c>
    </row>
    <row r="31030" spans="1:2" x14ac:dyDescent="0.25">
      <c r="A31030">
        <v>99735</v>
      </c>
      <c r="B31030" t="s">
        <v>22902</v>
      </c>
    </row>
    <row r="31031" spans="1:2" x14ac:dyDescent="0.25">
      <c r="A31031">
        <v>99735</v>
      </c>
      <c r="B31031" t="s">
        <v>22903</v>
      </c>
    </row>
    <row r="31032" spans="1:2" x14ac:dyDescent="0.25">
      <c r="A31032">
        <v>99735</v>
      </c>
      <c r="B31032" t="s">
        <v>22561</v>
      </c>
    </row>
    <row r="31033" spans="1:2" x14ac:dyDescent="0.25">
      <c r="A31033">
        <v>99735</v>
      </c>
      <c r="B31033" t="s">
        <v>22904</v>
      </c>
    </row>
    <row r="31034" spans="1:2" x14ac:dyDescent="0.25">
      <c r="A31034">
        <v>99735</v>
      </c>
      <c r="B31034" t="s">
        <v>22905</v>
      </c>
    </row>
    <row r="31035" spans="1:2" x14ac:dyDescent="0.25">
      <c r="A31035">
        <v>99735</v>
      </c>
      <c r="B31035" t="s">
        <v>22906</v>
      </c>
    </row>
    <row r="31036" spans="1:2" x14ac:dyDescent="0.25">
      <c r="A31036">
        <v>99735</v>
      </c>
      <c r="B31036" t="s">
        <v>22858</v>
      </c>
    </row>
    <row r="31037" spans="1:2" x14ac:dyDescent="0.25">
      <c r="A31037">
        <v>99735</v>
      </c>
      <c r="B31037" t="s">
        <v>22907</v>
      </c>
    </row>
    <row r="31038" spans="1:2" x14ac:dyDescent="0.25">
      <c r="A31038">
        <v>99735</v>
      </c>
      <c r="B31038" t="s">
        <v>494</v>
      </c>
    </row>
    <row r="31039" spans="1:2" x14ac:dyDescent="0.25">
      <c r="A31039">
        <v>99735</v>
      </c>
      <c r="B31039" t="s">
        <v>22908</v>
      </c>
    </row>
    <row r="31040" spans="1:2" x14ac:dyDescent="0.25">
      <c r="A31040">
        <v>99735</v>
      </c>
      <c r="B31040" t="s">
        <v>22909</v>
      </c>
    </row>
    <row r="31041" spans="1:2" x14ac:dyDescent="0.25">
      <c r="A31041">
        <v>99735</v>
      </c>
      <c r="B31041" t="s">
        <v>6813</v>
      </c>
    </row>
    <row r="31042" spans="1:2" x14ac:dyDescent="0.25">
      <c r="A31042">
        <v>99735</v>
      </c>
      <c r="B31042" t="s">
        <v>5710</v>
      </c>
    </row>
    <row r="31043" spans="1:2" x14ac:dyDescent="0.25">
      <c r="A31043">
        <v>99735</v>
      </c>
      <c r="B31043" t="s">
        <v>22910</v>
      </c>
    </row>
    <row r="31044" spans="1:2" x14ac:dyDescent="0.25">
      <c r="A31044">
        <v>99735</v>
      </c>
      <c r="B31044" t="s">
        <v>22911</v>
      </c>
    </row>
    <row r="31045" spans="1:2" x14ac:dyDescent="0.25">
      <c r="A31045">
        <v>99735</v>
      </c>
      <c r="B31045" t="s">
        <v>22912</v>
      </c>
    </row>
    <row r="31046" spans="1:2" x14ac:dyDescent="0.25">
      <c r="A31046">
        <v>99735</v>
      </c>
      <c r="B31046" t="s">
        <v>22651</v>
      </c>
    </row>
    <row r="31047" spans="1:2" x14ac:dyDescent="0.25">
      <c r="A31047">
        <v>99735</v>
      </c>
      <c r="B31047" t="s">
        <v>1797</v>
      </c>
    </row>
    <row r="31048" spans="1:2" x14ac:dyDescent="0.25">
      <c r="A31048">
        <v>99735</v>
      </c>
      <c r="B31048" t="s">
        <v>22913</v>
      </c>
    </row>
    <row r="31049" spans="1:2" x14ac:dyDescent="0.25">
      <c r="A31049">
        <v>99735</v>
      </c>
      <c r="B31049" t="s">
        <v>22914</v>
      </c>
    </row>
    <row r="31050" spans="1:2" x14ac:dyDescent="0.25">
      <c r="A31050">
        <v>99735</v>
      </c>
      <c r="B31050" t="s">
        <v>22915</v>
      </c>
    </row>
    <row r="31051" spans="1:2" x14ac:dyDescent="0.25">
      <c r="A31051">
        <v>99735</v>
      </c>
      <c r="B31051" t="s">
        <v>22916</v>
      </c>
    </row>
    <row r="31052" spans="1:2" x14ac:dyDescent="0.25">
      <c r="A31052">
        <v>99735</v>
      </c>
      <c r="B31052" t="s">
        <v>6141</v>
      </c>
    </row>
    <row r="31053" spans="1:2" x14ac:dyDescent="0.25">
      <c r="A31053">
        <v>99735</v>
      </c>
      <c r="B31053" t="s">
        <v>22917</v>
      </c>
    </row>
    <row r="31054" spans="1:2" x14ac:dyDescent="0.25">
      <c r="A31054">
        <v>99735</v>
      </c>
      <c r="B31054" t="s">
        <v>22889</v>
      </c>
    </row>
    <row r="31055" spans="1:2" x14ac:dyDescent="0.25">
      <c r="A31055">
        <v>99735</v>
      </c>
      <c r="B31055" t="s">
        <v>22918</v>
      </c>
    </row>
    <row r="31056" spans="1:2" x14ac:dyDescent="0.25">
      <c r="A31056">
        <v>99735</v>
      </c>
      <c r="B31056" t="s">
        <v>15252</v>
      </c>
    </row>
    <row r="31057" spans="1:2" x14ac:dyDescent="0.25">
      <c r="A31057">
        <v>99735</v>
      </c>
      <c r="B31057" t="s">
        <v>22919</v>
      </c>
    </row>
    <row r="31058" spans="1:2" x14ac:dyDescent="0.25">
      <c r="A31058">
        <v>99735</v>
      </c>
      <c r="B31058" t="s">
        <v>22920</v>
      </c>
    </row>
    <row r="31059" spans="1:2" x14ac:dyDescent="0.25">
      <c r="A31059">
        <v>99752</v>
      </c>
      <c r="B31059" t="s">
        <v>22921</v>
      </c>
    </row>
    <row r="31060" spans="1:2" x14ac:dyDescent="0.25">
      <c r="A31060">
        <v>99752</v>
      </c>
      <c r="B31060" t="s">
        <v>22922</v>
      </c>
    </row>
    <row r="31061" spans="1:2" x14ac:dyDescent="0.25">
      <c r="A31061">
        <v>99752</v>
      </c>
      <c r="B31061" t="s">
        <v>22923</v>
      </c>
    </row>
    <row r="31062" spans="1:2" x14ac:dyDescent="0.25">
      <c r="A31062">
        <v>99752</v>
      </c>
      <c r="B31062" t="s">
        <v>22924</v>
      </c>
    </row>
    <row r="31063" spans="1:2" x14ac:dyDescent="0.25">
      <c r="A31063">
        <v>99752</v>
      </c>
      <c r="B31063" t="s">
        <v>22925</v>
      </c>
    </row>
    <row r="31064" spans="1:2" x14ac:dyDescent="0.25">
      <c r="A31064">
        <v>99752</v>
      </c>
      <c r="B31064" t="s">
        <v>22926</v>
      </c>
    </row>
    <row r="31065" spans="1:2" x14ac:dyDescent="0.25">
      <c r="A31065">
        <v>99754</v>
      </c>
      <c r="B31065" t="s">
        <v>22927</v>
      </c>
    </row>
    <row r="31066" spans="1:2" x14ac:dyDescent="0.25">
      <c r="A31066">
        <v>99755</v>
      </c>
      <c r="B31066" t="s">
        <v>22928</v>
      </c>
    </row>
    <row r="31067" spans="1:2" x14ac:dyDescent="0.25">
      <c r="A31067">
        <v>99755</v>
      </c>
      <c r="B31067" t="s">
        <v>22929</v>
      </c>
    </row>
    <row r="31068" spans="1:2" x14ac:dyDescent="0.25">
      <c r="A31068">
        <v>99755</v>
      </c>
      <c r="B31068" t="s">
        <v>22927</v>
      </c>
    </row>
    <row r="31069" spans="1:2" x14ac:dyDescent="0.25">
      <c r="A31069">
        <v>99755</v>
      </c>
      <c r="B31069" t="s">
        <v>22927</v>
      </c>
    </row>
    <row r="31070" spans="1:2" x14ac:dyDescent="0.25">
      <c r="A31070">
        <v>99755</v>
      </c>
      <c r="B31070" t="s">
        <v>22930</v>
      </c>
    </row>
    <row r="31071" spans="1:2" x14ac:dyDescent="0.25">
      <c r="A31071">
        <v>99755</v>
      </c>
      <c r="B31071" t="s">
        <v>22931</v>
      </c>
    </row>
    <row r="31072" spans="1:2" x14ac:dyDescent="0.25">
      <c r="A31072">
        <v>99755</v>
      </c>
      <c r="B31072" t="s">
        <v>22932</v>
      </c>
    </row>
    <row r="31073" spans="1:2" x14ac:dyDescent="0.25">
      <c r="A31073">
        <v>99755</v>
      </c>
      <c r="B31073" t="s">
        <v>22933</v>
      </c>
    </row>
    <row r="31074" spans="1:2" x14ac:dyDescent="0.25">
      <c r="A31074">
        <v>99755</v>
      </c>
      <c r="B31074" t="s">
        <v>15631</v>
      </c>
    </row>
    <row r="31075" spans="1:2" x14ac:dyDescent="0.25">
      <c r="A31075">
        <v>99755</v>
      </c>
      <c r="B31075" t="s">
        <v>22934</v>
      </c>
    </row>
    <row r="31076" spans="1:2" x14ac:dyDescent="0.25">
      <c r="A31076">
        <v>99755</v>
      </c>
      <c r="B31076" t="s">
        <v>22935</v>
      </c>
    </row>
    <row r="31077" spans="1:2" x14ac:dyDescent="0.25">
      <c r="A31077">
        <v>99755</v>
      </c>
      <c r="B31077" t="s">
        <v>22936</v>
      </c>
    </row>
    <row r="31078" spans="1:2" x14ac:dyDescent="0.25">
      <c r="A31078">
        <v>99757</v>
      </c>
      <c r="B31078" t="s">
        <v>22936</v>
      </c>
    </row>
    <row r="31079" spans="1:2" x14ac:dyDescent="0.25">
      <c r="A31079">
        <v>99758</v>
      </c>
      <c r="B31079" t="s">
        <v>22937</v>
      </c>
    </row>
    <row r="31080" spans="1:2" x14ac:dyDescent="0.25">
      <c r="A31080">
        <v>99759</v>
      </c>
      <c r="B31080" t="s">
        <v>22938</v>
      </c>
    </row>
    <row r="31081" spans="1:2" x14ac:dyDescent="0.25">
      <c r="A31081">
        <v>99759</v>
      </c>
      <c r="B31081" t="s">
        <v>22939</v>
      </c>
    </row>
    <row r="31082" spans="1:2" x14ac:dyDescent="0.25">
      <c r="A31082">
        <v>99759</v>
      </c>
      <c r="B31082" t="s">
        <v>22940</v>
      </c>
    </row>
    <row r="31083" spans="1:2" x14ac:dyDescent="0.25">
      <c r="A31083">
        <v>99759</v>
      </c>
      <c r="B31083" t="s">
        <v>22941</v>
      </c>
    </row>
    <row r="31084" spans="1:2" x14ac:dyDescent="0.25">
      <c r="A31084">
        <v>99759</v>
      </c>
      <c r="B31084" t="s">
        <v>22942</v>
      </c>
    </row>
    <row r="31085" spans="1:2" x14ac:dyDescent="0.25">
      <c r="A31085">
        <v>99759</v>
      </c>
      <c r="B31085" t="s">
        <v>22943</v>
      </c>
    </row>
    <row r="31086" spans="1:2" x14ac:dyDescent="0.25">
      <c r="A31086">
        <v>99759</v>
      </c>
      <c r="B31086" t="s">
        <v>22944</v>
      </c>
    </row>
    <row r="31087" spans="1:2" x14ac:dyDescent="0.25">
      <c r="A31087">
        <v>99759</v>
      </c>
      <c r="B31087" t="s">
        <v>22945</v>
      </c>
    </row>
    <row r="31088" spans="1:2" x14ac:dyDescent="0.25">
      <c r="A31088">
        <v>99759</v>
      </c>
      <c r="B31088" t="s">
        <v>22937</v>
      </c>
    </row>
    <row r="31089" spans="1:2" x14ac:dyDescent="0.25">
      <c r="A31089">
        <v>99759</v>
      </c>
      <c r="B31089" t="s">
        <v>22946</v>
      </c>
    </row>
    <row r="31090" spans="1:2" x14ac:dyDescent="0.25">
      <c r="A31090">
        <v>99759</v>
      </c>
      <c r="B31090" t="s">
        <v>22947</v>
      </c>
    </row>
    <row r="31091" spans="1:2" x14ac:dyDescent="0.25">
      <c r="A31091">
        <v>99761</v>
      </c>
      <c r="B31091" t="s">
        <v>22948</v>
      </c>
    </row>
    <row r="31092" spans="1:2" x14ac:dyDescent="0.25">
      <c r="A31092">
        <v>99762</v>
      </c>
      <c r="B31092" t="s">
        <v>3857</v>
      </c>
    </row>
    <row r="31093" spans="1:2" x14ac:dyDescent="0.25">
      <c r="A31093">
        <v>99762</v>
      </c>
      <c r="B31093" t="s">
        <v>22949</v>
      </c>
    </row>
    <row r="31094" spans="1:2" x14ac:dyDescent="0.25">
      <c r="A31094">
        <v>99762</v>
      </c>
      <c r="B31094" t="s">
        <v>22950</v>
      </c>
    </row>
    <row r="31095" spans="1:2" x14ac:dyDescent="0.25">
      <c r="A31095">
        <v>99762</v>
      </c>
      <c r="B31095" t="s">
        <v>2553</v>
      </c>
    </row>
    <row r="31096" spans="1:2" x14ac:dyDescent="0.25">
      <c r="A31096">
        <v>99762</v>
      </c>
      <c r="B31096" t="s">
        <v>22948</v>
      </c>
    </row>
    <row r="31097" spans="1:2" x14ac:dyDescent="0.25">
      <c r="A31097">
        <v>99762</v>
      </c>
      <c r="B31097" t="s">
        <v>7758</v>
      </c>
    </row>
    <row r="31098" spans="1:2" x14ac:dyDescent="0.25">
      <c r="A31098">
        <v>99762</v>
      </c>
      <c r="B31098" t="s">
        <v>15735</v>
      </c>
    </row>
    <row r="31099" spans="1:2" x14ac:dyDescent="0.25">
      <c r="A31099">
        <v>99762</v>
      </c>
      <c r="B31099" t="s">
        <v>22951</v>
      </c>
    </row>
    <row r="31100" spans="1:2" x14ac:dyDescent="0.25">
      <c r="A31100">
        <v>99762</v>
      </c>
      <c r="B31100" t="s">
        <v>22952</v>
      </c>
    </row>
    <row r="31101" spans="1:2" x14ac:dyDescent="0.25">
      <c r="A31101">
        <v>99762</v>
      </c>
      <c r="B31101" t="s">
        <v>22953</v>
      </c>
    </row>
    <row r="31102" spans="1:2" x14ac:dyDescent="0.25">
      <c r="A31102">
        <v>99762</v>
      </c>
      <c r="B31102" t="s">
        <v>17969</v>
      </c>
    </row>
    <row r="31103" spans="1:2" x14ac:dyDescent="0.25">
      <c r="A31103">
        <v>99762</v>
      </c>
      <c r="B31103" t="s">
        <v>22954</v>
      </c>
    </row>
    <row r="31104" spans="1:2" x14ac:dyDescent="0.25">
      <c r="A31104">
        <v>99764</v>
      </c>
      <c r="B31104" t="s">
        <v>15433</v>
      </c>
    </row>
    <row r="31105" spans="1:2" x14ac:dyDescent="0.25">
      <c r="A31105">
        <v>99765</v>
      </c>
      <c r="B31105" t="s">
        <v>22955</v>
      </c>
    </row>
    <row r="31106" spans="1:2" x14ac:dyDescent="0.25">
      <c r="A31106">
        <v>99765</v>
      </c>
      <c r="B31106" t="s">
        <v>6788</v>
      </c>
    </row>
    <row r="31107" spans="1:2" x14ac:dyDescent="0.25">
      <c r="A31107">
        <v>99765</v>
      </c>
      <c r="B31107" t="s">
        <v>22956</v>
      </c>
    </row>
    <row r="31108" spans="1:2" x14ac:dyDescent="0.25">
      <c r="A31108">
        <v>99765</v>
      </c>
      <c r="B31108" t="s">
        <v>22957</v>
      </c>
    </row>
    <row r="31109" spans="1:2" x14ac:dyDescent="0.25">
      <c r="A31109">
        <v>99765</v>
      </c>
      <c r="B31109" t="s">
        <v>22958</v>
      </c>
    </row>
    <row r="31110" spans="1:2" x14ac:dyDescent="0.25">
      <c r="A31110">
        <v>99765</v>
      </c>
      <c r="B31110" t="s">
        <v>15433</v>
      </c>
    </row>
    <row r="31111" spans="1:2" x14ac:dyDescent="0.25">
      <c r="A31111">
        <v>99765</v>
      </c>
      <c r="B31111" t="s">
        <v>18234</v>
      </c>
    </row>
    <row r="31112" spans="1:2" x14ac:dyDescent="0.25">
      <c r="A31112">
        <v>99765</v>
      </c>
      <c r="B31112" t="s">
        <v>22959</v>
      </c>
    </row>
    <row r="31113" spans="1:2" x14ac:dyDescent="0.25">
      <c r="A31113">
        <v>99765</v>
      </c>
      <c r="B31113" t="s">
        <v>22960</v>
      </c>
    </row>
    <row r="31114" spans="1:2" x14ac:dyDescent="0.25">
      <c r="A31114">
        <v>99767</v>
      </c>
      <c r="B31114" t="s">
        <v>22961</v>
      </c>
    </row>
    <row r="31115" spans="1:2" x14ac:dyDescent="0.25">
      <c r="A31115">
        <v>99768</v>
      </c>
      <c r="B31115" t="s">
        <v>22962</v>
      </c>
    </row>
    <row r="31116" spans="1:2" x14ac:dyDescent="0.25">
      <c r="A31116">
        <v>99768</v>
      </c>
      <c r="B31116" t="s">
        <v>22963</v>
      </c>
    </row>
    <row r="31117" spans="1:2" x14ac:dyDescent="0.25">
      <c r="A31117">
        <v>99768</v>
      </c>
      <c r="B31117" t="s">
        <v>15680</v>
      </c>
    </row>
    <row r="31118" spans="1:2" x14ac:dyDescent="0.25">
      <c r="A31118">
        <v>99768</v>
      </c>
      <c r="B31118" t="s">
        <v>22964</v>
      </c>
    </row>
    <row r="31119" spans="1:2" x14ac:dyDescent="0.25">
      <c r="A31119">
        <v>99768</v>
      </c>
      <c r="B31119" t="s">
        <v>22961</v>
      </c>
    </row>
    <row r="31120" spans="1:2" x14ac:dyDescent="0.25">
      <c r="A31120">
        <v>99768</v>
      </c>
      <c r="B31120" t="s">
        <v>6032</v>
      </c>
    </row>
    <row r="31121" spans="1:2" x14ac:dyDescent="0.25">
      <c r="A31121">
        <v>99768</v>
      </c>
      <c r="B31121" t="s">
        <v>22965</v>
      </c>
    </row>
    <row r="31122" spans="1:2" x14ac:dyDescent="0.25">
      <c r="A31122">
        <v>99768</v>
      </c>
      <c r="B31122" t="s">
        <v>10306</v>
      </c>
    </row>
    <row r="31123" spans="1:2" x14ac:dyDescent="0.25">
      <c r="A31123">
        <v>99768</v>
      </c>
      <c r="B31123" t="s">
        <v>22966</v>
      </c>
    </row>
    <row r="31124" spans="1:2" x14ac:dyDescent="0.25">
      <c r="A31124">
        <v>99817</v>
      </c>
      <c r="B31124" t="s">
        <v>22967</v>
      </c>
    </row>
    <row r="31125" spans="1:2" x14ac:dyDescent="0.25">
      <c r="A31125">
        <v>99817</v>
      </c>
      <c r="B31125" t="s">
        <v>17153</v>
      </c>
    </row>
    <row r="31126" spans="1:2" x14ac:dyDescent="0.25">
      <c r="A31126">
        <v>99817</v>
      </c>
      <c r="B31126" t="s">
        <v>22968</v>
      </c>
    </row>
    <row r="31127" spans="1:2" x14ac:dyDescent="0.25">
      <c r="A31127">
        <v>99817</v>
      </c>
      <c r="B31127" t="s">
        <v>22969</v>
      </c>
    </row>
    <row r="31128" spans="1:2" x14ac:dyDescent="0.25">
      <c r="A31128">
        <v>99817</v>
      </c>
      <c r="B31128" t="s">
        <v>22970</v>
      </c>
    </row>
    <row r="31129" spans="1:2" x14ac:dyDescent="0.25">
      <c r="A31129">
        <v>99819</v>
      </c>
      <c r="B31129" t="s">
        <v>22971</v>
      </c>
    </row>
    <row r="31130" spans="1:2" x14ac:dyDescent="0.25">
      <c r="A31130">
        <v>99819</v>
      </c>
      <c r="B31130" t="s">
        <v>22972</v>
      </c>
    </row>
    <row r="31131" spans="1:2" x14ac:dyDescent="0.25">
      <c r="A31131">
        <v>99819</v>
      </c>
      <c r="B31131" t="s">
        <v>22973</v>
      </c>
    </row>
    <row r="31132" spans="1:2" x14ac:dyDescent="0.25">
      <c r="A31132">
        <v>99819</v>
      </c>
      <c r="B31132" t="s">
        <v>22974</v>
      </c>
    </row>
    <row r="31133" spans="1:2" x14ac:dyDescent="0.25">
      <c r="A31133">
        <v>99819</v>
      </c>
      <c r="B31133" t="s">
        <v>22975</v>
      </c>
    </row>
    <row r="31134" spans="1:2" x14ac:dyDescent="0.25">
      <c r="A31134">
        <v>99819</v>
      </c>
      <c r="B31134" t="s">
        <v>22976</v>
      </c>
    </row>
    <row r="31135" spans="1:2" x14ac:dyDescent="0.25">
      <c r="A31135">
        <v>99819</v>
      </c>
      <c r="B31135" t="s">
        <v>22977</v>
      </c>
    </row>
    <row r="31136" spans="1:2" x14ac:dyDescent="0.25">
      <c r="A31136">
        <v>99819</v>
      </c>
      <c r="B31136" t="s">
        <v>22977</v>
      </c>
    </row>
    <row r="31137" spans="1:2" x14ac:dyDescent="0.25">
      <c r="A31137">
        <v>99819</v>
      </c>
      <c r="B31137" t="s">
        <v>22978</v>
      </c>
    </row>
    <row r="31138" spans="1:2" x14ac:dyDescent="0.25">
      <c r="A31138">
        <v>99819</v>
      </c>
      <c r="B31138" t="s">
        <v>22979</v>
      </c>
    </row>
    <row r="31139" spans="1:2" x14ac:dyDescent="0.25">
      <c r="A31139">
        <v>99819</v>
      </c>
      <c r="B31139" t="s">
        <v>22980</v>
      </c>
    </row>
    <row r="31140" spans="1:2" x14ac:dyDescent="0.25">
      <c r="A31140">
        <v>99819</v>
      </c>
      <c r="B31140" t="s">
        <v>22981</v>
      </c>
    </row>
    <row r="31141" spans="1:2" x14ac:dyDescent="0.25">
      <c r="A31141">
        <v>99819</v>
      </c>
      <c r="B31141" t="s">
        <v>22982</v>
      </c>
    </row>
    <row r="31142" spans="1:2" x14ac:dyDescent="0.25">
      <c r="A31142">
        <v>99819</v>
      </c>
      <c r="B31142" t="s">
        <v>22983</v>
      </c>
    </row>
    <row r="31143" spans="1:2" x14ac:dyDescent="0.25">
      <c r="A31143">
        <v>99819</v>
      </c>
      <c r="B31143" t="s">
        <v>22984</v>
      </c>
    </row>
    <row r="31144" spans="1:2" x14ac:dyDescent="0.25">
      <c r="A31144">
        <v>99819</v>
      </c>
      <c r="B31144" t="s">
        <v>22985</v>
      </c>
    </row>
    <row r="31145" spans="1:2" x14ac:dyDescent="0.25">
      <c r="A31145">
        <v>99819</v>
      </c>
      <c r="B31145" t="s">
        <v>22986</v>
      </c>
    </row>
    <row r="31146" spans="1:2" x14ac:dyDescent="0.25">
      <c r="A31146">
        <v>99819</v>
      </c>
      <c r="B31146" t="s">
        <v>22987</v>
      </c>
    </row>
    <row r="31147" spans="1:2" x14ac:dyDescent="0.25">
      <c r="A31147">
        <v>99819</v>
      </c>
      <c r="B31147" t="s">
        <v>22988</v>
      </c>
    </row>
    <row r="31148" spans="1:2" x14ac:dyDescent="0.25">
      <c r="A31148">
        <v>99819</v>
      </c>
      <c r="B31148" t="s">
        <v>22989</v>
      </c>
    </row>
    <row r="31149" spans="1:2" x14ac:dyDescent="0.25">
      <c r="A31149">
        <v>99819</v>
      </c>
      <c r="B31149" t="s">
        <v>22990</v>
      </c>
    </row>
    <row r="31150" spans="1:2" x14ac:dyDescent="0.25">
      <c r="A31150">
        <v>99819</v>
      </c>
      <c r="B31150" t="s">
        <v>22991</v>
      </c>
    </row>
    <row r="31151" spans="1:2" x14ac:dyDescent="0.25">
      <c r="A31151">
        <v>99819</v>
      </c>
      <c r="B31151" t="s">
        <v>22992</v>
      </c>
    </row>
    <row r="31152" spans="1:2" x14ac:dyDescent="0.25">
      <c r="A31152">
        <v>99819</v>
      </c>
      <c r="B31152" t="s">
        <v>22993</v>
      </c>
    </row>
    <row r="31153" spans="1:2" x14ac:dyDescent="0.25">
      <c r="A31153">
        <v>99819</v>
      </c>
      <c r="B31153" t="s">
        <v>22994</v>
      </c>
    </row>
    <row r="31154" spans="1:2" x14ac:dyDescent="0.25">
      <c r="A31154">
        <v>99819</v>
      </c>
      <c r="B31154" t="s">
        <v>22995</v>
      </c>
    </row>
    <row r="31155" spans="1:2" x14ac:dyDescent="0.25">
      <c r="A31155">
        <v>99819</v>
      </c>
      <c r="B31155" t="s">
        <v>22996</v>
      </c>
    </row>
    <row r="31156" spans="1:2" x14ac:dyDescent="0.25">
      <c r="A31156">
        <v>99819</v>
      </c>
      <c r="B31156" t="s">
        <v>22997</v>
      </c>
    </row>
    <row r="31157" spans="1:2" x14ac:dyDescent="0.25">
      <c r="A31157">
        <v>99819</v>
      </c>
      <c r="B31157" t="s">
        <v>22998</v>
      </c>
    </row>
    <row r="31158" spans="1:2" x14ac:dyDescent="0.25">
      <c r="A31158">
        <v>99819</v>
      </c>
      <c r="B31158" t="s">
        <v>22999</v>
      </c>
    </row>
    <row r="31159" spans="1:2" x14ac:dyDescent="0.25">
      <c r="A31159">
        <v>99819</v>
      </c>
      <c r="B31159" t="s">
        <v>5024</v>
      </c>
    </row>
    <row r="31160" spans="1:2" x14ac:dyDescent="0.25">
      <c r="A31160">
        <v>99819</v>
      </c>
      <c r="B31160" t="s">
        <v>23000</v>
      </c>
    </row>
    <row r="31161" spans="1:2" x14ac:dyDescent="0.25">
      <c r="A31161">
        <v>99819</v>
      </c>
      <c r="B31161" t="s">
        <v>23001</v>
      </c>
    </row>
    <row r="31162" spans="1:2" x14ac:dyDescent="0.25">
      <c r="A31162">
        <v>99819</v>
      </c>
      <c r="B31162" t="s">
        <v>23002</v>
      </c>
    </row>
    <row r="31163" spans="1:2" x14ac:dyDescent="0.25">
      <c r="A31163">
        <v>99819</v>
      </c>
      <c r="B31163" t="s">
        <v>23003</v>
      </c>
    </row>
    <row r="31164" spans="1:2" x14ac:dyDescent="0.25">
      <c r="A31164">
        <v>99819</v>
      </c>
      <c r="B31164" t="s">
        <v>3707</v>
      </c>
    </row>
    <row r="31165" spans="1:2" x14ac:dyDescent="0.25">
      <c r="A31165">
        <v>99819</v>
      </c>
      <c r="B31165" t="s">
        <v>23004</v>
      </c>
    </row>
    <row r="31166" spans="1:2" x14ac:dyDescent="0.25">
      <c r="A31166">
        <v>99819</v>
      </c>
      <c r="B31166" t="s">
        <v>9635</v>
      </c>
    </row>
    <row r="31167" spans="1:2" x14ac:dyDescent="0.25">
      <c r="A31167">
        <v>99819</v>
      </c>
      <c r="B31167" t="s">
        <v>23005</v>
      </c>
    </row>
    <row r="31168" spans="1:2" x14ac:dyDescent="0.25">
      <c r="A31168">
        <v>99826</v>
      </c>
      <c r="B31168" t="s">
        <v>22836</v>
      </c>
    </row>
    <row r="31169" spans="1:2" x14ac:dyDescent="0.25">
      <c r="A31169">
        <v>99826</v>
      </c>
      <c r="B31169" t="s">
        <v>23006</v>
      </c>
    </row>
    <row r="31170" spans="1:2" x14ac:dyDescent="0.25">
      <c r="A31170">
        <v>99826</v>
      </c>
      <c r="B31170" t="s">
        <v>23007</v>
      </c>
    </row>
    <row r="31171" spans="1:2" x14ac:dyDescent="0.25">
      <c r="A31171">
        <v>99826</v>
      </c>
      <c r="B31171" t="s">
        <v>23008</v>
      </c>
    </row>
    <row r="31172" spans="1:2" x14ac:dyDescent="0.25">
      <c r="A31172">
        <v>99826</v>
      </c>
      <c r="B31172" t="s">
        <v>23009</v>
      </c>
    </row>
    <row r="31173" spans="1:2" x14ac:dyDescent="0.25">
      <c r="A31173">
        <v>99826</v>
      </c>
      <c r="B31173" t="s">
        <v>23010</v>
      </c>
    </row>
    <row r="31174" spans="1:2" x14ac:dyDescent="0.25">
      <c r="A31174">
        <v>99826</v>
      </c>
      <c r="B31174" t="s">
        <v>23011</v>
      </c>
    </row>
    <row r="31175" spans="1:2" x14ac:dyDescent="0.25">
      <c r="A31175">
        <v>99826</v>
      </c>
      <c r="B31175" t="s">
        <v>23012</v>
      </c>
    </row>
    <row r="31176" spans="1:2" x14ac:dyDescent="0.25">
      <c r="A31176">
        <v>99826</v>
      </c>
      <c r="B31176" t="s">
        <v>23013</v>
      </c>
    </row>
    <row r="31177" spans="1:2" x14ac:dyDescent="0.25">
      <c r="A31177">
        <v>99826</v>
      </c>
      <c r="B31177" t="s">
        <v>531</v>
      </c>
    </row>
    <row r="31178" spans="1:2" x14ac:dyDescent="0.25">
      <c r="A31178">
        <v>99826</v>
      </c>
      <c r="B31178" t="s">
        <v>23014</v>
      </c>
    </row>
    <row r="31179" spans="1:2" x14ac:dyDescent="0.25">
      <c r="A31179">
        <v>99826</v>
      </c>
      <c r="B31179" t="s">
        <v>23015</v>
      </c>
    </row>
    <row r="31180" spans="1:2" x14ac:dyDescent="0.25">
      <c r="A31180">
        <v>99826</v>
      </c>
      <c r="B31180" t="s">
        <v>23016</v>
      </c>
    </row>
    <row r="31181" spans="1:2" x14ac:dyDescent="0.25">
      <c r="A31181">
        <v>99826</v>
      </c>
      <c r="B31181" t="s">
        <v>23017</v>
      </c>
    </row>
    <row r="31182" spans="1:2" x14ac:dyDescent="0.25">
      <c r="A31182">
        <v>99828</v>
      </c>
      <c r="B31182" t="s">
        <v>23018</v>
      </c>
    </row>
    <row r="31183" spans="1:2" x14ac:dyDescent="0.25">
      <c r="A31183">
        <v>99830</v>
      </c>
      <c r="B31183" t="s">
        <v>8139</v>
      </c>
    </row>
    <row r="31184" spans="1:2" x14ac:dyDescent="0.25">
      <c r="A31184">
        <v>99830</v>
      </c>
      <c r="B31184" t="s">
        <v>23019</v>
      </c>
    </row>
    <row r="31185" spans="1:2" x14ac:dyDescent="0.25">
      <c r="A31185">
        <v>99830</v>
      </c>
      <c r="B31185" t="s">
        <v>23018</v>
      </c>
    </row>
    <row r="31186" spans="1:2" x14ac:dyDescent="0.25">
      <c r="A31186">
        <v>99831</v>
      </c>
      <c r="B31186" t="s">
        <v>23020</v>
      </c>
    </row>
    <row r="31187" spans="1:2" x14ac:dyDescent="0.25">
      <c r="A31187">
        <v>99831</v>
      </c>
      <c r="B31187" t="s">
        <v>23021</v>
      </c>
    </row>
    <row r="31188" spans="1:2" x14ac:dyDescent="0.25">
      <c r="A31188">
        <v>99831</v>
      </c>
      <c r="B31188" t="s">
        <v>23022</v>
      </c>
    </row>
    <row r="31189" spans="1:2" x14ac:dyDescent="0.25">
      <c r="A31189">
        <v>99831</v>
      </c>
      <c r="B31189" t="s">
        <v>23023</v>
      </c>
    </row>
    <row r="31190" spans="1:2" x14ac:dyDescent="0.25">
      <c r="A31190">
        <v>99831</v>
      </c>
      <c r="B31190" t="s">
        <v>23024</v>
      </c>
    </row>
    <row r="31191" spans="1:2" x14ac:dyDescent="0.25">
      <c r="A31191">
        <v>99831</v>
      </c>
      <c r="B31191" t="s">
        <v>23025</v>
      </c>
    </row>
    <row r="31192" spans="1:2" x14ac:dyDescent="0.25">
      <c r="A31192">
        <v>99831</v>
      </c>
      <c r="B31192" t="s">
        <v>23026</v>
      </c>
    </row>
    <row r="31193" spans="1:2" x14ac:dyDescent="0.25">
      <c r="A31193">
        <v>99831</v>
      </c>
      <c r="B31193" t="s">
        <v>23027</v>
      </c>
    </row>
    <row r="31194" spans="1:2" x14ac:dyDescent="0.25">
      <c r="A31194">
        <v>99833</v>
      </c>
      <c r="B31194" t="s">
        <v>23028</v>
      </c>
    </row>
    <row r="31195" spans="1:2" x14ac:dyDescent="0.25">
      <c r="A31195">
        <v>99834</v>
      </c>
      <c r="B31195" t="s">
        <v>23028</v>
      </c>
    </row>
    <row r="31196" spans="1:2" x14ac:dyDescent="0.25">
      <c r="A31196">
        <v>99834</v>
      </c>
      <c r="B31196" t="s">
        <v>23029</v>
      </c>
    </row>
    <row r="31197" spans="1:2" x14ac:dyDescent="0.25">
      <c r="A31197">
        <v>99834</v>
      </c>
      <c r="B31197" t="s">
        <v>23030</v>
      </c>
    </row>
    <row r="31198" spans="1:2" x14ac:dyDescent="0.25">
      <c r="A31198">
        <v>99834</v>
      </c>
      <c r="B31198" t="s">
        <v>23031</v>
      </c>
    </row>
    <row r="31199" spans="1:2" x14ac:dyDescent="0.25">
      <c r="A31199">
        <v>99834</v>
      </c>
      <c r="B31199" t="s">
        <v>23032</v>
      </c>
    </row>
    <row r="31200" spans="1:2" x14ac:dyDescent="0.25">
      <c r="A31200">
        <v>99836</v>
      </c>
      <c r="B31200" t="s">
        <v>22836</v>
      </c>
    </row>
    <row r="31201" spans="1:2" x14ac:dyDescent="0.25">
      <c r="A31201">
        <v>99837</v>
      </c>
      <c r="B31201" t="s">
        <v>23033</v>
      </c>
    </row>
    <row r="31202" spans="1:2" x14ac:dyDescent="0.25">
      <c r="A31202">
        <v>99837</v>
      </c>
      <c r="B31202" t="s">
        <v>23034</v>
      </c>
    </row>
    <row r="31203" spans="1:2" x14ac:dyDescent="0.25">
      <c r="A31203">
        <v>99837</v>
      </c>
      <c r="B31203" t="s">
        <v>22836</v>
      </c>
    </row>
    <row r="31204" spans="1:2" x14ac:dyDescent="0.25">
      <c r="A31204">
        <v>99837</v>
      </c>
      <c r="B31204" t="s">
        <v>23035</v>
      </c>
    </row>
    <row r="31205" spans="1:2" x14ac:dyDescent="0.25">
      <c r="A31205">
        <v>99837</v>
      </c>
      <c r="B31205" t="s">
        <v>23036</v>
      </c>
    </row>
    <row r="31206" spans="1:2" x14ac:dyDescent="0.25">
      <c r="A31206">
        <v>99837</v>
      </c>
      <c r="B31206" t="s">
        <v>23037</v>
      </c>
    </row>
    <row r="31207" spans="1:2" x14ac:dyDescent="0.25">
      <c r="A31207">
        <v>99837</v>
      </c>
      <c r="B31207" t="s">
        <v>23038</v>
      </c>
    </row>
    <row r="31208" spans="1:2" x14ac:dyDescent="0.25">
      <c r="A31208">
        <v>99837</v>
      </c>
      <c r="B31208" t="s">
        <v>23039</v>
      </c>
    </row>
    <row r="31209" spans="1:2" x14ac:dyDescent="0.25">
      <c r="A31209">
        <v>99837</v>
      </c>
      <c r="B31209" t="s">
        <v>13207</v>
      </c>
    </row>
    <row r="31210" spans="1:2" x14ac:dyDescent="0.25">
      <c r="A31210">
        <v>99837</v>
      </c>
      <c r="B31210" t="s">
        <v>23040</v>
      </c>
    </row>
    <row r="31211" spans="1:2" x14ac:dyDescent="0.25">
      <c r="A31211">
        <v>99837</v>
      </c>
      <c r="B31211" t="s">
        <v>23041</v>
      </c>
    </row>
    <row r="31212" spans="1:2" x14ac:dyDescent="0.25">
      <c r="A31212">
        <v>99837</v>
      </c>
      <c r="B31212" t="s">
        <v>23042</v>
      </c>
    </row>
    <row r="31213" spans="1:2" x14ac:dyDescent="0.25">
      <c r="A31213">
        <v>99842</v>
      </c>
      <c r="B31213" t="s">
        <v>23043</v>
      </c>
    </row>
    <row r="31214" spans="1:2" x14ac:dyDescent="0.25">
      <c r="A31214">
        <v>99843</v>
      </c>
      <c r="B31214" t="s">
        <v>23044</v>
      </c>
    </row>
    <row r="31215" spans="1:2" x14ac:dyDescent="0.25">
      <c r="A31215">
        <v>99843</v>
      </c>
      <c r="B31215" t="s">
        <v>23045</v>
      </c>
    </row>
    <row r="31216" spans="1:2" x14ac:dyDescent="0.25">
      <c r="A31216">
        <v>99843</v>
      </c>
      <c r="B31216" t="s">
        <v>18718</v>
      </c>
    </row>
    <row r="31217" spans="1:2" x14ac:dyDescent="0.25">
      <c r="A31217">
        <v>99844</v>
      </c>
      <c r="B31217" t="s">
        <v>6958</v>
      </c>
    </row>
    <row r="31218" spans="1:2" x14ac:dyDescent="0.25">
      <c r="A31218">
        <v>99846</v>
      </c>
      <c r="B31218" t="s">
        <v>6958</v>
      </c>
    </row>
    <row r="31219" spans="1:2" x14ac:dyDescent="0.25">
      <c r="A31219">
        <v>99847</v>
      </c>
      <c r="B31219" t="s">
        <v>23046</v>
      </c>
    </row>
    <row r="31220" spans="1:2" x14ac:dyDescent="0.25">
      <c r="A31220">
        <v>99848</v>
      </c>
      <c r="B31220" t="s">
        <v>17452</v>
      </c>
    </row>
    <row r="31221" spans="1:2" x14ac:dyDescent="0.25">
      <c r="A31221">
        <v>99848</v>
      </c>
      <c r="B31221" t="s">
        <v>23047</v>
      </c>
    </row>
    <row r="31222" spans="1:2" x14ac:dyDescent="0.25">
      <c r="A31222">
        <v>99848</v>
      </c>
      <c r="B31222" t="s">
        <v>23048</v>
      </c>
    </row>
    <row r="31223" spans="1:2" x14ac:dyDescent="0.25">
      <c r="A31223">
        <v>99848</v>
      </c>
      <c r="B31223" t="s">
        <v>9375</v>
      </c>
    </row>
    <row r="31224" spans="1:2" x14ac:dyDescent="0.25">
      <c r="A31224">
        <v>99848</v>
      </c>
      <c r="B31224" t="s">
        <v>23049</v>
      </c>
    </row>
    <row r="31225" spans="1:2" x14ac:dyDescent="0.25">
      <c r="A31225">
        <v>99848</v>
      </c>
      <c r="B31225" t="s">
        <v>20253</v>
      </c>
    </row>
    <row r="31226" spans="1:2" x14ac:dyDescent="0.25">
      <c r="A31226">
        <v>99848</v>
      </c>
      <c r="B31226" t="s">
        <v>23050</v>
      </c>
    </row>
    <row r="31227" spans="1:2" x14ac:dyDescent="0.25">
      <c r="A31227">
        <v>99848</v>
      </c>
      <c r="B31227" t="s">
        <v>1942</v>
      </c>
    </row>
    <row r="31228" spans="1:2" x14ac:dyDescent="0.25">
      <c r="A31228">
        <v>99848</v>
      </c>
      <c r="B31228" t="s">
        <v>23051</v>
      </c>
    </row>
    <row r="31229" spans="1:2" x14ac:dyDescent="0.25">
      <c r="A31229">
        <v>99848</v>
      </c>
      <c r="B31229" t="s">
        <v>23046</v>
      </c>
    </row>
    <row r="31230" spans="1:2" x14ac:dyDescent="0.25">
      <c r="A31230">
        <v>99867</v>
      </c>
      <c r="B31230" t="s">
        <v>3937</v>
      </c>
    </row>
    <row r="31231" spans="1:2" x14ac:dyDescent="0.25">
      <c r="A31231">
        <v>99867</v>
      </c>
      <c r="B31231" t="s">
        <v>5265</v>
      </c>
    </row>
    <row r="31232" spans="1:2" x14ac:dyDescent="0.25">
      <c r="A31232">
        <v>99867</v>
      </c>
      <c r="B31232" t="s">
        <v>23052</v>
      </c>
    </row>
    <row r="31233" spans="1:2" x14ac:dyDescent="0.25">
      <c r="A31233">
        <v>99867</v>
      </c>
      <c r="B31233" t="s">
        <v>23053</v>
      </c>
    </row>
    <row r="31234" spans="1:2" x14ac:dyDescent="0.25">
      <c r="A31234">
        <v>99869</v>
      </c>
      <c r="B31234" t="s">
        <v>23054</v>
      </c>
    </row>
    <row r="31235" spans="1:2" x14ac:dyDescent="0.25">
      <c r="A31235">
        <v>99869</v>
      </c>
      <c r="B31235" t="s">
        <v>23055</v>
      </c>
    </row>
    <row r="31236" spans="1:2" x14ac:dyDescent="0.25">
      <c r="A31236">
        <v>99869</v>
      </c>
      <c r="B31236" t="s">
        <v>23056</v>
      </c>
    </row>
    <row r="31237" spans="1:2" x14ac:dyDescent="0.25">
      <c r="A31237">
        <v>99869</v>
      </c>
      <c r="B31237" t="s">
        <v>23057</v>
      </c>
    </row>
    <row r="31238" spans="1:2" x14ac:dyDescent="0.25">
      <c r="A31238">
        <v>99869</v>
      </c>
      <c r="B31238" t="s">
        <v>23058</v>
      </c>
    </row>
    <row r="31239" spans="1:2" x14ac:dyDescent="0.25">
      <c r="A31239">
        <v>99869</v>
      </c>
      <c r="B31239" t="s">
        <v>23059</v>
      </c>
    </row>
    <row r="31240" spans="1:2" x14ac:dyDescent="0.25">
      <c r="A31240">
        <v>99869</v>
      </c>
      <c r="B31240" t="s">
        <v>23060</v>
      </c>
    </row>
    <row r="31241" spans="1:2" x14ac:dyDescent="0.25">
      <c r="A31241">
        <v>99869</v>
      </c>
      <c r="B31241" t="s">
        <v>23061</v>
      </c>
    </row>
    <row r="31242" spans="1:2" x14ac:dyDescent="0.25">
      <c r="A31242">
        <v>99869</v>
      </c>
      <c r="B31242" t="s">
        <v>23062</v>
      </c>
    </row>
    <row r="31243" spans="1:2" x14ac:dyDescent="0.25">
      <c r="A31243">
        <v>99869</v>
      </c>
      <c r="B31243" t="s">
        <v>23063</v>
      </c>
    </row>
    <row r="31244" spans="1:2" x14ac:dyDescent="0.25">
      <c r="A31244">
        <v>99869</v>
      </c>
      <c r="B31244" t="s">
        <v>23064</v>
      </c>
    </row>
    <row r="31245" spans="1:2" x14ac:dyDescent="0.25">
      <c r="A31245">
        <v>99869</v>
      </c>
      <c r="B31245" t="s">
        <v>3351</v>
      </c>
    </row>
    <row r="31246" spans="1:2" x14ac:dyDescent="0.25">
      <c r="A31246">
        <v>99869</v>
      </c>
      <c r="B31246" t="s">
        <v>23065</v>
      </c>
    </row>
    <row r="31247" spans="1:2" x14ac:dyDescent="0.25">
      <c r="A31247">
        <v>99869</v>
      </c>
      <c r="B31247" t="s">
        <v>23066</v>
      </c>
    </row>
    <row r="31248" spans="1:2" x14ac:dyDescent="0.25">
      <c r="A31248">
        <v>99869</v>
      </c>
      <c r="B31248" t="s">
        <v>23067</v>
      </c>
    </row>
    <row r="31249" spans="1:2" x14ac:dyDescent="0.25">
      <c r="A31249">
        <v>99869</v>
      </c>
      <c r="B31249" t="s">
        <v>15336</v>
      </c>
    </row>
    <row r="31250" spans="1:2" x14ac:dyDescent="0.25">
      <c r="A31250">
        <v>99869</v>
      </c>
      <c r="B31250" t="s">
        <v>442</v>
      </c>
    </row>
    <row r="31251" spans="1:2" x14ac:dyDescent="0.25">
      <c r="A31251">
        <v>99869</v>
      </c>
      <c r="B31251" t="s">
        <v>19106</v>
      </c>
    </row>
    <row r="31252" spans="1:2" x14ac:dyDescent="0.25">
      <c r="A31252">
        <v>99869</v>
      </c>
      <c r="B31252" t="s">
        <v>23068</v>
      </c>
    </row>
    <row r="31253" spans="1:2" x14ac:dyDescent="0.25">
      <c r="A31253">
        <v>99869</v>
      </c>
      <c r="B31253" t="s">
        <v>5470</v>
      </c>
    </row>
    <row r="31254" spans="1:2" x14ac:dyDescent="0.25">
      <c r="A31254">
        <v>99869</v>
      </c>
      <c r="B31254" t="s">
        <v>23069</v>
      </c>
    </row>
    <row r="31255" spans="1:2" x14ac:dyDescent="0.25">
      <c r="A31255">
        <v>99869</v>
      </c>
      <c r="B31255" t="s">
        <v>1043</v>
      </c>
    </row>
    <row r="31256" spans="1:2" x14ac:dyDescent="0.25">
      <c r="A31256">
        <v>99869</v>
      </c>
      <c r="B31256" t="s">
        <v>23070</v>
      </c>
    </row>
    <row r="31257" spans="1:2" x14ac:dyDescent="0.25">
      <c r="A31257">
        <v>99869</v>
      </c>
      <c r="B31257" t="s">
        <v>23071</v>
      </c>
    </row>
    <row r="31258" spans="1:2" x14ac:dyDescent="0.25">
      <c r="A31258">
        <v>99869</v>
      </c>
      <c r="B31258" t="s">
        <v>711</v>
      </c>
    </row>
    <row r="31259" spans="1:2" x14ac:dyDescent="0.25">
      <c r="A31259">
        <v>99869</v>
      </c>
      <c r="B31259" t="s">
        <v>23072</v>
      </c>
    </row>
    <row r="31260" spans="1:2" x14ac:dyDescent="0.25">
      <c r="A31260">
        <v>99869</v>
      </c>
      <c r="B31260" t="s">
        <v>23073</v>
      </c>
    </row>
    <row r="31261" spans="1:2" x14ac:dyDescent="0.25">
      <c r="A31261">
        <v>99869</v>
      </c>
      <c r="B31261" t="s">
        <v>23074</v>
      </c>
    </row>
    <row r="31262" spans="1:2" x14ac:dyDescent="0.25">
      <c r="A31262">
        <v>99869</v>
      </c>
      <c r="B31262" t="s">
        <v>23075</v>
      </c>
    </row>
    <row r="31263" spans="1:2" x14ac:dyDescent="0.25">
      <c r="A31263">
        <v>99869</v>
      </c>
      <c r="B31263" t="s">
        <v>23076</v>
      </c>
    </row>
    <row r="31264" spans="1:2" x14ac:dyDescent="0.25">
      <c r="A31264">
        <v>99869</v>
      </c>
      <c r="B31264" t="s">
        <v>23077</v>
      </c>
    </row>
    <row r="31265" spans="1:2" x14ac:dyDescent="0.25">
      <c r="A31265">
        <v>99869</v>
      </c>
      <c r="B31265" t="s">
        <v>23078</v>
      </c>
    </row>
    <row r="31266" spans="1:2" x14ac:dyDescent="0.25">
      <c r="A31266">
        <v>99869</v>
      </c>
      <c r="B31266" t="s">
        <v>23079</v>
      </c>
    </row>
    <row r="31267" spans="1:2" x14ac:dyDescent="0.25">
      <c r="A31267">
        <v>99869</v>
      </c>
      <c r="B31267" t="s">
        <v>23080</v>
      </c>
    </row>
    <row r="31268" spans="1:2" x14ac:dyDescent="0.25">
      <c r="A31268">
        <v>99869</v>
      </c>
      <c r="B31268" t="s">
        <v>23081</v>
      </c>
    </row>
    <row r="31269" spans="1:2" x14ac:dyDescent="0.25">
      <c r="A31269">
        <v>99869</v>
      </c>
      <c r="B31269" t="s">
        <v>786</v>
      </c>
    </row>
    <row r="31270" spans="1:2" x14ac:dyDescent="0.25">
      <c r="A31270">
        <v>99869</v>
      </c>
      <c r="B31270" t="s">
        <v>15610</v>
      </c>
    </row>
    <row r="31271" spans="1:2" x14ac:dyDescent="0.25">
      <c r="A31271">
        <v>99880</v>
      </c>
      <c r="B31271" t="s">
        <v>19829</v>
      </c>
    </row>
    <row r="31272" spans="1:2" x14ac:dyDescent="0.25">
      <c r="A31272">
        <v>99880</v>
      </c>
      <c r="B31272" t="s">
        <v>23082</v>
      </c>
    </row>
    <row r="31273" spans="1:2" x14ac:dyDescent="0.25">
      <c r="A31273">
        <v>99880</v>
      </c>
      <c r="B31273" t="s">
        <v>23083</v>
      </c>
    </row>
    <row r="31274" spans="1:2" x14ac:dyDescent="0.25">
      <c r="A31274">
        <v>99880</v>
      </c>
      <c r="B31274" t="s">
        <v>23084</v>
      </c>
    </row>
    <row r="31275" spans="1:2" x14ac:dyDescent="0.25">
      <c r="A31275">
        <v>99880</v>
      </c>
      <c r="B31275" t="s">
        <v>4505</v>
      </c>
    </row>
    <row r="31276" spans="1:2" x14ac:dyDescent="0.25">
      <c r="A31276">
        <v>99880</v>
      </c>
      <c r="B31276" t="s">
        <v>3761</v>
      </c>
    </row>
    <row r="31277" spans="1:2" x14ac:dyDescent="0.25">
      <c r="A31277">
        <v>99880</v>
      </c>
      <c r="B31277" t="s">
        <v>6428</v>
      </c>
    </row>
    <row r="31278" spans="1:2" x14ac:dyDescent="0.25">
      <c r="A31278">
        <v>99880</v>
      </c>
      <c r="B31278" t="s">
        <v>23085</v>
      </c>
    </row>
    <row r="31279" spans="1:2" x14ac:dyDescent="0.25">
      <c r="A31279">
        <v>99880</v>
      </c>
      <c r="B31279" t="s">
        <v>23086</v>
      </c>
    </row>
    <row r="31280" spans="1:2" x14ac:dyDescent="0.25">
      <c r="A31280">
        <v>99880</v>
      </c>
      <c r="B31280" t="s">
        <v>23087</v>
      </c>
    </row>
    <row r="31281" spans="1:2" x14ac:dyDescent="0.25">
      <c r="A31281">
        <v>99880</v>
      </c>
      <c r="B31281" t="s">
        <v>23088</v>
      </c>
    </row>
    <row r="31282" spans="1:2" x14ac:dyDescent="0.25">
      <c r="A31282">
        <v>99880</v>
      </c>
      <c r="B31282" t="s">
        <v>22812</v>
      </c>
    </row>
    <row r="31283" spans="1:2" x14ac:dyDescent="0.25">
      <c r="A31283">
        <v>99880</v>
      </c>
      <c r="B31283" t="s">
        <v>23089</v>
      </c>
    </row>
    <row r="31284" spans="1:2" x14ac:dyDescent="0.25">
      <c r="A31284">
        <v>99880</v>
      </c>
      <c r="B31284" t="s">
        <v>23090</v>
      </c>
    </row>
    <row r="31285" spans="1:2" x14ac:dyDescent="0.25">
      <c r="A31285">
        <v>99880</v>
      </c>
      <c r="B31285" t="s">
        <v>23091</v>
      </c>
    </row>
    <row r="31286" spans="1:2" x14ac:dyDescent="0.25">
      <c r="A31286">
        <v>99882</v>
      </c>
      <c r="B31286" t="s">
        <v>23092</v>
      </c>
    </row>
    <row r="31287" spans="1:2" x14ac:dyDescent="0.25">
      <c r="A31287">
        <v>99885</v>
      </c>
      <c r="B31287" t="s">
        <v>23093</v>
      </c>
    </row>
    <row r="31288" spans="1:2" x14ac:dyDescent="0.25">
      <c r="A31288">
        <v>99885</v>
      </c>
      <c r="B31288" t="s">
        <v>23092</v>
      </c>
    </row>
    <row r="31289" spans="1:2" x14ac:dyDescent="0.25">
      <c r="A31289">
        <v>99885</v>
      </c>
      <c r="B31289" t="s">
        <v>23094</v>
      </c>
    </row>
    <row r="31290" spans="1:2" x14ac:dyDescent="0.25">
      <c r="A31290">
        <v>99885</v>
      </c>
      <c r="B31290" t="s">
        <v>23095</v>
      </c>
    </row>
    <row r="31291" spans="1:2" x14ac:dyDescent="0.25">
      <c r="A31291">
        <v>99886</v>
      </c>
      <c r="B31291" t="s">
        <v>9012</v>
      </c>
    </row>
    <row r="31292" spans="1:2" x14ac:dyDescent="0.25">
      <c r="A31292">
        <v>99887</v>
      </c>
      <c r="B31292" t="s">
        <v>23096</v>
      </c>
    </row>
    <row r="31293" spans="1:2" x14ac:dyDescent="0.25">
      <c r="A31293">
        <v>99887</v>
      </c>
      <c r="B31293" t="s">
        <v>23097</v>
      </c>
    </row>
    <row r="31294" spans="1:2" x14ac:dyDescent="0.25">
      <c r="A31294">
        <v>99887</v>
      </c>
      <c r="B31294" t="s">
        <v>9012</v>
      </c>
    </row>
    <row r="31295" spans="1:2" x14ac:dyDescent="0.25">
      <c r="A31295">
        <v>99887</v>
      </c>
      <c r="B31295" t="s">
        <v>3435</v>
      </c>
    </row>
    <row r="31296" spans="1:2" x14ac:dyDescent="0.25">
      <c r="A31296">
        <v>99887</v>
      </c>
      <c r="B31296" t="s">
        <v>9552</v>
      </c>
    </row>
    <row r="31297" spans="1:2" x14ac:dyDescent="0.25">
      <c r="A31297">
        <v>99887</v>
      </c>
      <c r="B31297" t="s">
        <v>6498</v>
      </c>
    </row>
    <row r="31298" spans="1:2" x14ac:dyDescent="0.25">
      <c r="A31298">
        <v>99887</v>
      </c>
      <c r="B31298" t="s">
        <v>5604</v>
      </c>
    </row>
    <row r="31299" spans="1:2" x14ac:dyDescent="0.25">
      <c r="A31299">
        <v>99887</v>
      </c>
      <c r="B31299" t="s">
        <v>23098</v>
      </c>
    </row>
    <row r="31300" spans="1:2" x14ac:dyDescent="0.25">
      <c r="A31300">
        <v>99887</v>
      </c>
      <c r="B31300" t="s">
        <v>23099</v>
      </c>
    </row>
    <row r="31301" spans="1:2" x14ac:dyDescent="0.25">
      <c r="A31301">
        <v>99887</v>
      </c>
      <c r="B31301" t="s">
        <v>23100</v>
      </c>
    </row>
    <row r="31302" spans="1:2" x14ac:dyDescent="0.25">
      <c r="A31302">
        <v>99889</v>
      </c>
      <c r="B31302" t="s">
        <v>23101</v>
      </c>
    </row>
    <row r="31303" spans="1:2" x14ac:dyDescent="0.25">
      <c r="A31303">
        <v>99891</v>
      </c>
      <c r="B31303" t="s">
        <v>2699</v>
      </c>
    </row>
    <row r="31304" spans="1:2" x14ac:dyDescent="0.25">
      <c r="A31304">
        <v>99891</v>
      </c>
      <c r="B31304" t="s">
        <v>22320</v>
      </c>
    </row>
    <row r="31305" spans="1:2" x14ac:dyDescent="0.25">
      <c r="A31305">
        <v>99891</v>
      </c>
      <c r="B31305" t="s">
        <v>23102</v>
      </c>
    </row>
    <row r="31306" spans="1:2" x14ac:dyDescent="0.25">
      <c r="A31306">
        <v>99891</v>
      </c>
      <c r="B31306" t="s">
        <v>23101</v>
      </c>
    </row>
    <row r="31307" spans="1:2" x14ac:dyDescent="0.25">
      <c r="A31307">
        <v>99891</v>
      </c>
      <c r="B31307" t="s">
        <v>23103</v>
      </c>
    </row>
    <row r="31308" spans="1:2" x14ac:dyDescent="0.25">
      <c r="A31308">
        <v>99892</v>
      </c>
      <c r="B31308" t="s">
        <v>23104</v>
      </c>
    </row>
    <row r="31309" spans="1:2" x14ac:dyDescent="0.25">
      <c r="A31309">
        <v>99894</v>
      </c>
      <c r="B31309" t="s">
        <v>23105</v>
      </c>
    </row>
    <row r="31310" spans="1:2" x14ac:dyDescent="0.25">
      <c r="A31310">
        <v>99894</v>
      </c>
      <c r="B31310" t="s">
        <v>23106</v>
      </c>
    </row>
    <row r="31311" spans="1:2" x14ac:dyDescent="0.25">
      <c r="A31311">
        <v>99894</v>
      </c>
      <c r="B31311" t="s">
        <v>23104</v>
      </c>
    </row>
    <row r="31312" spans="1:2" x14ac:dyDescent="0.25">
      <c r="A31312">
        <v>99894</v>
      </c>
      <c r="B31312" t="s">
        <v>23107</v>
      </c>
    </row>
    <row r="31313" spans="1:2" x14ac:dyDescent="0.25">
      <c r="A31313">
        <v>99894</v>
      </c>
      <c r="B31313" t="s">
        <v>1942</v>
      </c>
    </row>
    <row r="31314" spans="1:2" x14ac:dyDescent="0.25">
      <c r="A31314">
        <v>99894</v>
      </c>
      <c r="B31314" t="s">
        <v>23108</v>
      </c>
    </row>
    <row r="31315" spans="1:2" x14ac:dyDescent="0.25">
      <c r="A31315">
        <v>99894</v>
      </c>
      <c r="B31315" t="s">
        <v>23109</v>
      </c>
    </row>
    <row r="31316" spans="1:2" x14ac:dyDescent="0.25">
      <c r="A31316">
        <v>99895</v>
      </c>
      <c r="B31316" t="s">
        <v>23110</v>
      </c>
    </row>
    <row r="31317" spans="1:2" x14ac:dyDescent="0.25">
      <c r="A31317">
        <v>99897</v>
      </c>
      <c r="B31317" t="s">
        <v>7757</v>
      </c>
    </row>
    <row r="31318" spans="1:2" x14ac:dyDescent="0.25">
      <c r="A31318">
        <v>99897</v>
      </c>
      <c r="B31318" t="s">
        <v>23111</v>
      </c>
    </row>
    <row r="31319" spans="1:2" x14ac:dyDescent="0.25">
      <c r="A31319">
        <v>99897</v>
      </c>
      <c r="B31319" t="s">
        <v>23110</v>
      </c>
    </row>
    <row r="31320" spans="1:2" x14ac:dyDescent="0.25">
      <c r="A31320">
        <v>99898</v>
      </c>
      <c r="B31320" t="s">
        <v>23112</v>
      </c>
    </row>
    <row r="31321" spans="1:2" x14ac:dyDescent="0.25">
      <c r="A31321">
        <v>99898</v>
      </c>
      <c r="B31321" t="s">
        <v>23113</v>
      </c>
    </row>
    <row r="31322" spans="1:2" x14ac:dyDescent="0.25">
      <c r="A31322">
        <v>99947</v>
      </c>
      <c r="B31322" t="s">
        <v>23114</v>
      </c>
    </row>
    <row r="31323" spans="1:2" x14ac:dyDescent="0.25">
      <c r="A31323">
        <v>99947</v>
      </c>
      <c r="B31323" t="s">
        <v>3213</v>
      </c>
    </row>
    <row r="31324" spans="1:2" x14ac:dyDescent="0.25">
      <c r="A31324">
        <v>99947</v>
      </c>
      <c r="B31324" t="s">
        <v>22596</v>
      </c>
    </row>
    <row r="31325" spans="1:2" x14ac:dyDescent="0.25">
      <c r="A31325">
        <v>99947</v>
      </c>
      <c r="B31325" t="s">
        <v>23115</v>
      </c>
    </row>
    <row r="31326" spans="1:2" x14ac:dyDescent="0.25">
      <c r="A31326">
        <v>99947</v>
      </c>
      <c r="B31326" t="s">
        <v>23116</v>
      </c>
    </row>
    <row r="31327" spans="1:2" x14ac:dyDescent="0.25">
      <c r="A31327">
        <v>99947</v>
      </c>
      <c r="B31327" t="s">
        <v>23117</v>
      </c>
    </row>
    <row r="31328" spans="1:2" x14ac:dyDescent="0.25">
      <c r="A31328">
        <v>99947</v>
      </c>
      <c r="B31328" t="s">
        <v>3089</v>
      </c>
    </row>
    <row r="31329" spans="1:2" x14ac:dyDescent="0.25">
      <c r="A31329">
        <v>99947</v>
      </c>
      <c r="B31329" t="s">
        <v>23118</v>
      </c>
    </row>
    <row r="31330" spans="1:2" x14ac:dyDescent="0.25">
      <c r="A31330">
        <v>99947</v>
      </c>
      <c r="B31330" t="s">
        <v>23119</v>
      </c>
    </row>
    <row r="31331" spans="1:2" x14ac:dyDescent="0.25">
      <c r="A31331">
        <v>99947</v>
      </c>
      <c r="B31331" t="s">
        <v>23120</v>
      </c>
    </row>
    <row r="31332" spans="1:2" x14ac:dyDescent="0.25">
      <c r="A31332">
        <v>99947</v>
      </c>
      <c r="B31332" t="s">
        <v>23121</v>
      </c>
    </row>
    <row r="31333" spans="1:2" x14ac:dyDescent="0.25">
      <c r="A31333">
        <v>99947</v>
      </c>
      <c r="B31333" t="s">
        <v>23122</v>
      </c>
    </row>
    <row r="31334" spans="1:2" x14ac:dyDescent="0.25">
      <c r="A31334">
        <v>99947</v>
      </c>
      <c r="B31334" t="s">
        <v>23123</v>
      </c>
    </row>
    <row r="31335" spans="1:2" x14ac:dyDescent="0.25">
      <c r="A31335">
        <v>99947</v>
      </c>
      <c r="B31335" t="s">
        <v>23124</v>
      </c>
    </row>
    <row r="31336" spans="1:2" x14ac:dyDescent="0.25">
      <c r="A31336">
        <v>99947</v>
      </c>
      <c r="B31336" t="s">
        <v>23125</v>
      </c>
    </row>
    <row r="31337" spans="1:2" x14ac:dyDescent="0.25">
      <c r="A31337">
        <v>99947</v>
      </c>
      <c r="B31337" t="s">
        <v>23126</v>
      </c>
    </row>
    <row r="31338" spans="1:2" x14ac:dyDescent="0.25">
      <c r="A31338">
        <v>99947</v>
      </c>
      <c r="B31338" t="s">
        <v>1862</v>
      </c>
    </row>
    <row r="31339" spans="1:2" x14ac:dyDescent="0.25">
      <c r="A31339">
        <v>99947</v>
      </c>
      <c r="B31339" t="s">
        <v>23127</v>
      </c>
    </row>
    <row r="31340" spans="1:2" x14ac:dyDescent="0.25">
      <c r="A31340">
        <v>99947</v>
      </c>
      <c r="B31340" t="s">
        <v>22917</v>
      </c>
    </row>
    <row r="31341" spans="1:2" x14ac:dyDescent="0.25">
      <c r="A31341">
        <v>99947</v>
      </c>
      <c r="B31341" t="s">
        <v>23128</v>
      </c>
    </row>
    <row r="31342" spans="1:2" x14ac:dyDescent="0.25">
      <c r="A31342">
        <v>99947</v>
      </c>
      <c r="B31342" t="s">
        <v>23129</v>
      </c>
    </row>
    <row r="31343" spans="1:2" x14ac:dyDescent="0.25">
      <c r="A31343">
        <v>99947</v>
      </c>
      <c r="B31343" t="s">
        <v>23130</v>
      </c>
    </row>
    <row r="31344" spans="1:2" x14ac:dyDescent="0.25">
      <c r="A31344">
        <v>99947</v>
      </c>
      <c r="B31344" t="s">
        <v>23131</v>
      </c>
    </row>
    <row r="31345" spans="1:2" x14ac:dyDescent="0.25">
      <c r="A31345">
        <v>99947</v>
      </c>
      <c r="B31345" t="s">
        <v>23132</v>
      </c>
    </row>
    <row r="31346" spans="1:2" x14ac:dyDescent="0.25">
      <c r="A31346">
        <v>99947</v>
      </c>
      <c r="B31346" t="s">
        <v>23133</v>
      </c>
    </row>
    <row r="31347" spans="1:2" x14ac:dyDescent="0.25">
      <c r="A31347">
        <v>99947</v>
      </c>
      <c r="B31347" t="s">
        <v>23134</v>
      </c>
    </row>
    <row r="31348" spans="1:2" x14ac:dyDescent="0.25">
      <c r="A31348">
        <v>99947</v>
      </c>
      <c r="B31348" t="s">
        <v>820</v>
      </c>
    </row>
    <row r="31349" spans="1:2" x14ac:dyDescent="0.25">
      <c r="A31349">
        <v>99954</v>
      </c>
      <c r="B31349" t="s">
        <v>3213</v>
      </c>
    </row>
    <row r="31350" spans="1:2" x14ac:dyDescent="0.25">
      <c r="A31350">
        <v>99955</v>
      </c>
      <c r="B31350" t="s">
        <v>3213</v>
      </c>
    </row>
    <row r="31351" spans="1:2" x14ac:dyDescent="0.25">
      <c r="A31351">
        <v>99955</v>
      </c>
      <c r="B31351" t="s">
        <v>23135</v>
      </c>
    </row>
    <row r="31352" spans="1:2" x14ac:dyDescent="0.25">
      <c r="A31352">
        <v>99955</v>
      </c>
      <c r="B31352" t="s">
        <v>10858</v>
      </c>
    </row>
    <row r="31353" spans="1:2" x14ac:dyDescent="0.25">
      <c r="A31353">
        <v>99955</v>
      </c>
      <c r="B31353" t="s">
        <v>23136</v>
      </c>
    </row>
    <row r="31354" spans="1:2" x14ac:dyDescent="0.25">
      <c r="A31354">
        <v>99955</v>
      </c>
      <c r="B31354" t="s">
        <v>23137</v>
      </c>
    </row>
    <row r="31355" spans="1:2" x14ac:dyDescent="0.25">
      <c r="A31355">
        <v>99955</v>
      </c>
      <c r="B31355" t="s">
        <v>23138</v>
      </c>
    </row>
    <row r="31356" spans="1:2" x14ac:dyDescent="0.25">
      <c r="A31356">
        <v>99955</v>
      </c>
      <c r="B31356" t="s">
        <v>23139</v>
      </c>
    </row>
    <row r="31357" spans="1:2" x14ac:dyDescent="0.25">
      <c r="A31357">
        <v>99955</v>
      </c>
      <c r="B31357" t="s">
        <v>23140</v>
      </c>
    </row>
    <row r="31358" spans="1:2" x14ac:dyDescent="0.25">
      <c r="A31358">
        <v>99955</v>
      </c>
      <c r="B31358" t="s">
        <v>23141</v>
      </c>
    </row>
    <row r="31359" spans="1:2" x14ac:dyDescent="0.25">
      <c r="A31359">
        <v>99955</v>
      </c>
      <c r="B31359" t="s">
        <v>23142</v>
      </c>
    </row>
    <row r="31360" spans="1:2" x14ac:dyDescent="0.25">
      <c r="A31360">
        <v>99955</v>
      </c>
      <c r="B31360" t="s">
        <v>23143</v>
      </c>
    </row>
    <row r="31361" spans="1:2" x14ac:dyDescent="0.25">
      <c r="A31361">
        <v>99955</v>
      </c>
      <c r="B31361" t="s">
        <v>23144</v>
      </c>
    </row>
    <row r="31362" spans="1:2" x14ac:dyDescent="0.25">
      <c r="A31362">
        <v>99958</v>
      </c>
      <c r="B31362" t="s">
        <v>23145</v>
      </c>
    </row>
    <row r="31363" spans="1:2" x14ac:dyDescent="0.25">
      <c r="A31363">
        <v>99958</v>
      </c>
      <c r="B31363" t="s">
        <v>23146</v>
      </c>
    </row>
    <row r="31364" spans="1:2" x14ac:dyDescent="0.25">
      <c r="A31364">
        <v>99958</v>
      </c>
      <c r="B31364" t="s">
        <v>23147</v>
      </c>
    </row>
    <row r="31365" spans="1:2" x14ac:dyDescent="0.25">
      <c r="A31365">
        <v>99958</v>
      </c>
      <c r="B31365" t="s">
        <v>23148</v>
      </c>
    </row>
    <row r="31366" spans="1:2" x14ac:dyDescent="0.25">
      <c r="A31366">
        <v>99958</v>
      </c>
      <c r="B31366" t="s">
        <v>23149</v>
      </c>
    </row>
    <row r="31367" spans="1:2" x14ac:dyDescent="0.25">
      <c r="A31367">
        <v>99958</v>
      </c>
      <c r="B31367" t="s">
        <v>23150</v>
      </c>
    </row>
    <row r="31368" spans="1:2" x14ac:dyDescent="0.25">
      <c r="A31368">
        <v>99958</v>
      </c>
      <c r="B31368" t="s">
        <v>23151</v>
      </c>
    </row>
    <row r="31369" spans="1:2" x14ac:dyDescent="0.25">
      <c r="A31369">
        <v>99958</v>
      </c>
      <c r="B31369" t="s">
        <v>23152</v>
      </c>
    </row>
    <row r="31370" spans="1:2" x14ac:dyDescent="0.25">
      <c r="A31370">
        <v>99974</v>
      </c>
      <c r="B31370" t="s">
        <v>23153</v>
      </c>
    </row>
    <row r="31371" spans="1:2" x14ac:dyDescent="0.25">
      <c r="A31371">
        <v>99974</v>
      </c>
      <c r="B31371" t="s">
        <v>23154</v>
      </c>
    </row>
    <row r="31372" spans="1:2" x14ac:dyDescent="0.25">
      <c r="A31372">
        <v>99974</v>
      </c>
      <c r="B31372" t="s">
        <v>23155</v>
      </c>
    </row>
    <row r="31373" spans="1:2" x14ac:dyDescent="0.25">
      <c r="A31373">
        <v>99974</v>
      </c>
      <c r="B31373" t="s">
        <v>23156</v>
      </c>
    </row>
    <row r="31374" spans="1:2" x14ac:dyDescent="0.25">
      <c r="A31374">
        <v>99974</v>
      </c>
      <c r="B31374" t="s">
        <v>23157</v>
      </c>
    </row>
    <row r="31375" spans="1:2" x14ac:dyDescent="0.25">
      <c r="A31375">
        <v>99974</v>
      </c>
      <c r="B31375" t="s">
        <v>1688</v>
      </c>
    </row>
    <row r="31376" spans="1:2" x14ac:dyDescent="0.25">
      <c r="A31376">
        <v>99974</v>
      </c>
      <c r="B31376" t="s">
        <v>21050</v>
      </c>
    </row>
    <row r="31377" spans="1:2" x14ac:dyDescent="0.25">
      <c r="A31377">
        <v>99974</v>
      </c>
      <c r="B31377" t="s">
        <v>23158</v>
      </c>
    </row>
    <row r="31378" spans="1:2" x14ac:dyDescent="0.25">
      <c r="A31378">
        <v>99974</v>
      </c>
      <c r="B31378" t="s">
        <v>6654</v>
      </c>
    </row>
    <row r="31379" spans="1:2" x14ac:dyDescent="0.25">
      <c r="A31379">
        <v>99976</v>
      </c>
      <c r="B31379" t="s">
        <v>19399</v>
      </c>
    </row>
    <row r="31380" spans="1:2" x14ac:dyDescent="0.25">
      <c r="A31380">
        <v>99976</v>
      </c>
      <c r="B31380" t="s">
        <v>23159</v>
      </c>
    </row>
    <row r="31381" spans="1:2" x14ac:dyDescent="0.25">
      <c r="A31381">
        <v>99976</v>
      </c>
      <c r="B31381" t="s">
        <v>23160</v>
      </c>
    </row>
    <row r="31382" spans="1:2" x14ac:dyDescent="0.25">
      <c r="A31382">
        <v>99976</v>
      </c>
      <c r="B31382" t="s">
        <v>23161</v>
      </c>
    </row>
    <row r="31383" spans="1:2" x14ac:dyDescent="0.25">
      <c r="A31383">
        <v>99976</v>
      </c>
      <c r="B31383" t="s">
        <v>23162</v>
      </c>
    </row>
    <row r="31384" spans="1:2" x14ac:dyDescent="0.25">
      <c r="A31384">
        <v>99976</v>
      </c>
      <c r="B31384" t="s">
        <v>23163</v>
      </c>
    </row>
    <row r="31385" spans="1:2" x14ac:dyDescent="0.25">
      <c r="A31385">
        <v>99976</v>
      </c>
      <c r="B31385" t="s">
        <v>23164</v>
      </c>
    </row>
    <row r="31386" spans="1:2" x14ac:dyDescent="0.25">
      <c r="A31386">
        <v>99976</v>
      </c>
      <c r="B31386" t="s">
        <v>23165</v>
      </c>
    </row>
    <row r="31387" spans="1:2" x14ac:dyDescent="0.25">
      <c r="A31387">
        <v>99976</v>
      </c>
      <c r="B31387" t="s">
        <v>23166</v>
      </c>
    </row>
    <row r="31388" spans="1:2" x14ac:dyDescent="0.25">
      <c r="A31388">
        <v>99976</v>
      </c>
      <c r="B31388" t="s">
        <v>23167</v>
      </c>
    </row>
    <row r="31389" spans="1:2" x14ac:dyDescent="0.25">
      <c r="A31389">
        <v>99976</v>
      </c>
      <c r="B31389" t="s">
        <v>23168</v>
      </c>
    </row>
    <row r="31390" spans="1:2" x14ac:dyDescent="0.25">
      <c r="A31390">
        <v>99976</v>
      </c>
      <c r="B31390" t="s">
        <v>23169</v>
      </c>
    </row>
    <row r="31391" spans="1:2" x14ac:dyDescent="0.25">
      <c r="A31391">
        <v>99976</v>
      </c>
      <c r="B31391" t="s">
        <v>23170</v>
      </c>
    </row>
    <row r="31392" spans="1:2" x14ac:dyDescent="0.25">
      <c r="A31392">
        <v>99976</v>
      </c>
      <c r="B31392" t="s">
        <v>466</v>
      </c>
    </row>
    <row r="31393" spans="1:2" x14ac:dyDescent="0.25">
      <c r="A31393">
        <v>99976</v>
      </c>
      <c r="B31393" t="s">
        <v>23171</v>
      </c>
    </row>
    <row r="31394" spans="1:2" x14ac:dyDescent="0.25">
      <c r="A31394">
        <v>99976</v>
      </c>
      <c r="B31394" t="s">
        <v>23172</v>
      </c>
    </row>
    <row r="31395" spans="1:2" x14ac:dyDescent="0.25">
      <c r="A31395">
        <v>99976</v>
      </c>
      <c r="B31395" t="s">
        <v>23173</v>
      </c>
    </row>
    <row r="31396" spans="1:2" x14ac:dyDescent="0.25">
      <c r="A31396">
        <v>99976</v>
      </c>
      <c r="B31396" t="s">
        <v>7494</v>
      </c>
    </row>
    <row r="31397" spans="1:2" x14ac:dyDescent="0.25">
      <c r="A31397">
        <v>99976</v>
      </c>
      <c r="B31397" t="s">
        <v>6078</v>
      </c>
    </row>
    <row r="31398" spans="1:2" x14ac:dyDescent="0.25">
      <c r="A31398">
        <v>99976</v>
      </c>
      <c r="B31398" t="s">
        <v>23174</v>
      </c>
    </row>
    <row r="31399" spans="1:2" x14ac:dyDescent="0.25">
      <c r="A31399">
        <v>99976</v>
      </c>
      <c r="B31399" t="s">
        <v>7877</v>
      </c>
    </row>
    <row r="31400" spans="1:2" x14ac:dyDescent="0.25">
      <c r="A31400">
        <v>99976</v>
      </c>
      <c r="B31400" t="s">
        <v>22937</v>
      </c>
    </row>
    <row r="31401" spans="1:2" x14ac:dyDescent="0.25">
      <c r="A31401">
        <v>99976</v>
      </c>
      <c r="B31401" t="s">
        <v>7173</v>
      </c>
    </row>
    <row r="31402" spans="1:2" x14ac:dyDescent="0.25">
      <c r="A31402">
        <v>99976</v>
      </c>
      <c r="B31402" t="s">
        <v>6933</v>
      </c>
    </row>
    <row r="31403" spans="1:2" x14ac:dyDescent="0.25">
      <c r="A31403">
        <v>99986</v>
      </c>
      <c r="B31403" t="s">
        <v>23175</v>
      </c>
    </row>
    <row r="31404" spans="1:2" x14ac:dyDescent="0.25">
      <c r="A31404">
        <v>99986</v>
      </c>
      <c r="B31404" t="s">
        <v>18096</v>
      </c>
    </row>
    <row r="31405" spans="1:2" x14ac:dyDescent="0.25">
      <c r="A31405">
        <v>99986</v>
      </c>
      <c r="B31405" t="s">
        <v>23176</v>
      </c>
    </row>
    <row r="31406" spans="1:2" x14ac:dyDescent="0.25">
      <c r="A31406">
        <v>99986</v>
      </c>
      <c r="B31406" t="s">
        <v>23177</v>
      </c>
    </row>
    <row r="31407" spans="1:2" x14ac:dyDescent="0.25">
      <c r="A31407">
        <v>99986</v>
      </c>
      <c r="B31407" t="s">
        <v>23178</v>
      </c>
    </row>
    <row r="31408" spans="1:2" x14ac:dyDescent="0.25">
      <c r="A31408">
        <v>99986</v>
      </c>
      <c r="B31408" t="s">
        <v>23179</v>
      </c>
    </row>
    <row r="31409" spans="1:2" x14ac:dyDescent="0.25">
      <c r="A31409">
        <v>99988</v>
      </c>
      <c r="B31409" t="s">
        <v>354</v>
      </c>
    </row>
    <row r="31410" spans="1:2" x14ac:dyDescent="0.25">
      <c r="A31410">
        <v>99988</v>
      </c>
      <c r="B31410" t="s">
        <v>23180</v>
      </c>
    </row>
    <row r="31411" spans="1:2" x14ac:dyDescent="0.25">
      <c r="A31411">
        <v>99988</v>
      </c>
      <c r="B31411" t="s">
        <v>23181</v>
      </c>
    </row>
    <row r="31412" spans="1:2" x14ac:dyDescent="0.25">
      <c r="A31412">
        <v>99988</v>
      </c>
      <c r="B31412" t="s">
        <v>23182</v>
      </c>
    </row>
    <row r="31413" spans="1:2" x14ac:dyDescent="0.25">
      <c r="A31413">
        <v>99988</v>
      </c>
      <c r="B31413" t="s">
        <v>1943</v>
      </c>
    </row>
    <row r="31414" spans="1:2" x14ac:dyDescent="0.25">
      <c r="A31414">
        <v>99988</v>
      </c>
      <c r="B31414" t="s">
        <v>23183</v>
      </c>
    </row>
    <row r="31415" spans="1:2" x14ac:dyDescent="0.25">
      <c r="A31415">
        <v>99990</v>
      </c>
      <c r="B31415" t="s">
        <v>23184</v>
      </c>
    </row>
    <row r="31416" spans="1:2" x14ac:dyDescent="0.25">
      <c r="A31416">
        <v>99991</v>
      </c>
      <c r="B31416" t="s">
        <v>23185</v>
      </c>
    </row>
    <row r="31417" spans="1:2" x14ac:dyDescent="0.25">
      <c r="A31417">
        <v>99991</v>
      </c>
      <c r="B31417" t="s">
        <v>23184</v>
      </c>
    </row>
    <row r="31418" spans="1:2" x14ac:dyDescent="0.25">
      <c r="A31418">
        <v>99991</v>
      </c>
      <c r="B31418" t="s">
        <v>23186</v>
      </c>
    </row>
    <row r="31419" spans="1:2" x14ac:dyDescent="0.25">
      <c r="A31419">
        <v>99991</v>
      </c>
      <c r="B31419" t="s">
        <v>23187</v>
      </c>
    </row>
    <row r="31420" spans="1:2" x14ac:dyDescent="0.25">
      <c r="A31420">
        <v>99991</v>
      </c>
      <c r="B31420" t="s">
        <v>6958</v>
      </c>
    </row>
    <row r="31421" spans="1:2" x14ac:dyDescent="0.25">
      <c r="A31421">
        <v>99993</v>
      </c>
      <c r="B31421" t="s">
        <v>23188</v>
      </c>
    </row>
    <row r="31422" spans="1:2" x14ac:dyDescent="0.25">
      <c r="A31422">
        <v>99994</v>
      </c>
      <c r="B31422" t="s">
        <v>23189</v>
      </c>
    </row>
    <row r="31423" spans="1:2" x14ac:dyDescent="0.25">
      <c r="A31423">
        <v>99994</v>
      </c>
      <c r="B31423" t="s">
        <v>23190</v>
      </c>
    </row>
    <row r="31424" spans="1:2" x14ac:dyDescent="0.25">
      <c r="A31424">
        <v>99994</v>
      </c>
      <c r="B31424" t="s">
        <v>23191</v>
      </c>
    </row>
    <row r="31425" spans="1:2" x14ac:dyDescent="0.25">
      <c r="A31425">
        <v>99994</v>
      </c>
      <c r="B31425" t="s">
        <v>23188</v>
      </c>
    </row>
    <row r="31426" spans="1:2" x14ac:dyDescent="0.25">
      <c r="A31426">
        <v>99996</v>
      </c>
      <c r="B31426" t="s">
        <v>23192</v>
      </c>
    </row>
    <row r="31427" spans="1:2" x14ac:dyDescent="0.25">
      <c r="A31427">
        <v>99996</v>
      </c>
      <c r="B31427" t="s">
        <v>23193</v>
      </c>
    </row>
    <row r="31428" spans="1:2" x14ac:dyDescent="0.25">
      <c r="A31428">
        <v>99996</v>
      </c>
      <c r="B31428" t="s">
        <v>23194</v>
      </c>
    </row>
    <row r="31429" spans="1:2" x14ac:dyDescent="0.25">
      <c r="A31429">
        <v>99996</v>
      </c>
      <c r="B31429" t="s">
        <v>16186</v>
      </c>
    </row>
    <row r="31430" spans="1:2" x14ac:dyDescent="0.25">
      <c r="A31430">
        <v>99996</v>
      </c>
      <c r="B31430" t="s">
        <v>6802</v>
      </c>
    </row>
    <row r="31431" spans="1:2" x14ac:dyDescent="0.25">
      <c r="A31431">
        <v>99996</v>
      </c>
      <c r="B31431" t="s">
        <v>23195</v>
      </c>
    </row>
    <row r="31432" spans="1:2" x14ac:dyDescent="0.25">
      <c r="A31432">
        <v>99996</v>
      </c>
      <c r="B31432" t="s">
        <v>18234</v>
      </c>
    </row>
    <row r="31433" spans="1:2" x14ac:dyDescent="0.25">
      <c r="A31433">
        <v>99996</v>
      </c>
      <c r="B31433" t="s">
        <v>23196</v>
      </c>
    </row>
    <row r="31434" spans="1:2" x14ac:dyDescent="0.25">
      <c r="A31434">
        <v>99998</v>
      </c>
      <c r="B31434" t="s">
        <v>23197</v>
      </c>
    </row>
    <row r="31435" spans="1:2" x14ac:dyDescent="0.25">
      <c r="A31435">
        <v>99998</v>
      </c>
      <c r="B31435" t="s">
        <v>23198</v>
      </c>
    </row>
    <row r="31436" spans="1:2" x14ac:dyDescent="0.25">
      <c r="A31436">
        <v>99998</v>
      </c>
      <c r="B31436" t="s">
        <v>23199</v>
      </c>
    </row>
    <row r="31437" spans="1:2" x14ac:dyDescent="0.25">
      <c r="A31437">
        <v>99998</v>
      </c>
      <c r="B31437" t="s">
        <v>23200</v>
      </c>
    </row>
    <row r="31438" spans="1:2" x14ac:dyDescent="0.25">
      <c r="A31438">
        <v>99998</v>
      </c>
      <c r="B31438" t="s">
        <v>23201</v>
      </c>
    </row>
    <row r="31439" spans="1:2" x14ac:dyDescent="0.25">
      <c r="A31439">
        <v>99998</v>
      </c>
      <c r="B31439" t="s">
        <v>23202</v>
      </c>
    </row>
    <row r="31440" spans="1:2" x14ac:dyDescent="0.25">
      <c r="A31440">
        <v>88212</v>
      </c>
      <c r="B31440" t="s">
        <v>23203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87CDE-8D68-459F-B12B-FDE74FD7707A}">
  <sheetPr codeName="Tabelle17"/>
  <dimension ref="A1:F34"/>
  <sheetViews>
    <sheetView topLeftCell="A6" workbookViewId="0">
      <selection activeCell="C49" sqref="C49"/>
    </sheetView>
  </sheetViews>
  <sheetFormatPr baseColWidth="10" defaultRowHeight="15" x14ac:dyDescent="0.25"/>
  <cols>
    <col min="1" max="1" width="28.7109375" bestFit="1" customWidth="1"/>
    <col min="2" max="2" width="17.5703125" bestFit="1" customWidth="1"/>
    <col min="3" max="3" width="20.140625" customWidth="1"/>
    <col min="5" max="5" width="28.7109375" bestFit="1" customWidth="1"/>
  </cols>
  <sheetData>
    <row r="1" spans="1:6" ht="15.75" thickBot="1" x14ac:dyDescent="0.3"/>
    <row r="2" spans="1:6" x14ac:dyDescent="0.25">
      <c r="E2" s="237" t="s">
        <v>23491</v>
      </c>
      <c r="F2" s="238">
        <v>30</v>
      </c>
    </row>
    <row r="3" spans="1:6" x14ac:dyDescent="0.25">
      <c r="E3" s="239" t="s">
        <v>23499</v>
      </c>
      <c r="F3" s="240">
        <v>0.4</v>
      </c>
    </row>
    <row r="4" spans="1:6" x14ac:dyDescent="0.25">
      <c r="A4" s="208" t="s">
        <v>23487</v>
      </c>
      <c r="B4" s="208" t="s">
        <v>23486</v>
      </c>
      <c r="E4" s="239" t="s">
        <v>23500</v>
      </c>
      <c r="F4" s="240">
        <v>0.4</v>
      </c>
    </row>
    <row r="5" spans="1:6" x14ac:dyDescent="0.25">
      <c r="A5" t="s">
        <v>123</v>
      </c>
      <c r="B5" s="2" t="str">
        <f>IF('FOB Kosten'!L10=0,"",IFERROR(+SCHOLZE!S4,""))</f>
        <v/>
      </c>
      <c r="E5" s="239" t="s">
        <v>23501</v>
      </c>
      <c r="F5" s="240">
        <v>0.4</v>
      </c>
    </row>
    <row r="6" spans="1:6" x14ac:dyDescent="0.25">
      <c r="A6" t="s">
        <v>125</v>
      </c>
      <c r="B6" s="2" t="str">
        <f>IFERROR(+'PTS2023'!AN4,"")</f>
        <v/>
      </c>
      <c r="E6" s="239"/>
      <c r="F6" s="240"/>
    </row>
    <row r="7" spans="1:6" x14ac:dyDescent="0.25">
      <c r="A7" t="s">
        <v>122</v>
      </c>
      <c r="B7" s="2" t="str">
        <f>IFERROR(+ZINTHNEU!X3,"")</f>
        <v/>
      </c>
      <c r="E7" s="239" t="s">
        <v>23522</v>
      </c>
      <c r="F7" s="242">
        <v>25</v>
      </c>
    </row>
    <row r="8" spans="1:6" x14ac:dyDescent="0.25">
      <c r="A8" t="s">
        <v>40</v>
      </c>
      <c r="B8" s="2" t="str">
        <f>IFERROR(+MDT!S6,"")</f>
        <v/>
      </c>
      <c r="E8" s="239"/>
      <c r="F8" s="242"/>
    </row>
    <row r="9" spans="1:6" x14ac:dyDescent="0.25">
      <c r="A9" t="s">
        <v>31</v>
      </c>
      <c r="B9" s="2" t="str">
        <f>IFERROR(+UK!U5,"")</f>
        <v/>
      </c>
      <c r="E9" s="239" t="s">
        <v>23523</v>
      </c>
      <c r="F9" s="242">
        <v>20</v>
      </c>
    </row>
    <row r="10" spans="1:6" x14ac:dyDescent="0.25">
      <c r="A10" t="s">
        <v>199</v>
      </c>
      <c r="B10" s="2" t="str">
        <f>IF('FOB Kosten'!L10=0,"",IFERROR(+Hierhammer!AI6,""))</f>
        <v/>
      </c>
      <c r="E10" s="239"/>
      <c r="F10" s="241"/>
    </row>
    <row r="11" spans="1:6" x14ac:dyDescent="0.25">
      <c r="A11" t="s">
        <v>191</v>
      </c>
      <c r="B11" s="2" t="str">
        <f>IFERROR(+'RUDOLPHmunich'!AM5,"")</f>
        <v/>
      </c>
      <c r="E11" s="239" t="s">
        <v>23481</v>
      </c>
      <c r="F11" s="242">
        <v>30</v>
      </c>
    </row>
    <row r="12" spans="1:6" x14ac:dyDescent="0.25">
      <c r="A12" t="s">
        <v>23488</v>
      </c>
      <c r="B12" s="2" t="str">
        <f>IFERROR(+'RUDOLPH'!AA9,"")</f>
        <v/>
      </c>
      <c r="E12" s="239"/>
      <c r="F12" s="242"/>
    </row>
    <row r="13" spans="1:6" x14ac:dyDescent="0.25">
      <c r="A13" t="s">
        <v>23489</v>
      </c>
      <c r="B13" s="2" t="str">
        <f>IFERROR(+'RUDOLPH'!AA12,"")</f>
        <v/>
      </c>
      <c r="E13" s="239" t="s">
        <v>23502</v>
      </c>
      <c r="F13" s="242">
        <v>5</v>
      </c>
    </row>
    <row r="14" spans="1:6" x14ac:dyDescent="0.25">
      <c r="E14" s="239"/>
      <c r="F14" s="242"/>
    </row>
    <row r="15" spans="1:6" x14ac:dyDescent="0.25">
      <c r="E15" s="239" t="s">
        <v>23495</v>
      </c>
      <c r="F15" s="242">
        <v>5</v>
      </c>
    </row>
    <row r="16" spans="1:6" x14ac:dyDescent="0.25">
      <c r="A16" s="245" t="s">
        <v>23490</v>
      </c>
      <c r="B16" s="246">
        <f>MIN(B5:B13)</f>
        <v>0</v>
      </c>
      <c r="C16" s="247" t="e">
        <f>INDEX($A$5:$A$13,MATCH(B16,$B$5:$B$13,0),0)</f>
        <v>#N/A</v>
      </c>
      <c r="E16" s="239" t="s">
        <v>23479</v>
      </c>
      <c r="F16" s="242">
        <v>0.08</v>
      </c>
    </row>
    <row r="17" spans="1:6" x14ac:dyDescent="0.25">
      <c r="E17" s="239"/>
      <c r="F17" s="242"/>
    </row>
    <row r="18" spans="1:6" ht="15.75" customHeight="1" x14ac:dyDescent="0.25">
      <c r="A18" t="s">
        <v>23499</v>
      </c>
      <c r="B18" s="2">
        <f>+$B$16*(1+F3)</f>
        <v>0</v>
      </c>
      <c r="E18" s="239" t="s">
        <v>23529</v>
      </c>
      <c r="F18" s="242">
        <v>30</v>
      </c>
    </row>
    <row r="19" spans="1:6" ht="15" customHeight="1" x14ac:dyDescent="0.25">
      <c r="A19" t="s">
        <v>23500</v>
      </c>
      <c r="B19" s="2">
        <f>+$B$16*(1+F4)</f>
        <v>0</v>
      </c>
      <c r="E19" s="239" t="s">
        <v>23524</v>
      </c>
      <c r="F19" s="242">
        <v>0.15</v>
      </c>
    </row>
    <row r="20" spans="1:6" ht="15" customHeight="1" x14ac:dyDescent="0.25">
      <c r="A20" t="s">
        <v>23501</v>
      </c>
      <c r="B20" s="2">
        <f>+$B$16*(1+F5)</f>
        <v>0</v>
      </c>
      <c r="E20" s="239"/>
      <c r="F20" s="241"/>
    </row>
    <row r="21" spans="1:6" ht="15" customHeight="1" x14ac:dyDescent="0.25">
      <c r="B21" s="2"/>
      <c r="E21" s="239" t="s">
        <v>23496</v>
      </c>
      <c r="F21" s="242">
        <v>30</v>
      </c>
    </row>
    <row r="22" spans="1:6" ht="15" customHeight="1" x14ac:dyDescent="0.25">
      <c r="A22" t="s">
        <v>23492</v>
      </c>
      <c r="B22" s="2">
        <f>IF('FOB Kosten'!$L$10&lt;300,Kostenübersicht!B18,IF('FOB Kosten'!$L$10&lt;500,Kostenübersicht!B19,Kostenübersicht!B20))</f>
        <v>0</v>
      </c>
      <c r="E22" s="239" t="s">
        <v>23507</v>
      </c>
      <c r="F22" s="242">
        <v>300</v>
      </c>
    </row>
    <row r="23" spans="1:6" ht="15" customHeight="1" thickBot="1" x14ac:dyDescent="0.3">
      <c r="B23" s="2"/>
      <c r="E23" s="243" t="s">
        <v>23480</v>
      </c>
      <c r="F23" s="244">
        <v>0.13</v>
      </c>
    </row>
    <row r="24" spans="1:6" ht="15" customHeight="1" x14ac:dyDescent="0.25">
      <c r="A24" t="s">
        <v>23493</v>
      </c>
      <c r="B24" s="2">
        <f>IF(B16=0,0,+B16+F2)</f>
        <v>0</v>
      </c>
    </row>
    <row r="25" spans="1:6" ht="15" customHeight="1" x14ac:dyDescent="0.25"/>
    <row r="26" spans="1:6" ht="15" customHeight="1" x14ac:dyDescent="0.25">
      <c r="A26" s="208" t="s">
        <v>23494</v>
      </c>
      <c r="B26" s="209">
        <f>IF('FOB Kosten'!E27="Ja",IF('FOB Kosten'!D27="Ja",MAX(B22:B24)+Kostenübersicht!F7,MAX(B22:B24))+Kostenübersicht!F9,IF('FOB Kosten'!D27="Ja",MAX(B22:B24)+Kostenübersicht!F7,MAX(B22:B24)))</f>
        <v>0</v>
      </c>
    </row>
    <row r="27" spans="1:6" ht="15" customHeight="1" x14ac:dyDescent="0.25"/>
    <row r="28" spans="1:6" ht="15" customHeight="1" x14ac:dyDescent="0.25">
      <c r="A28" t="s">
        <v>23497</v>
      </c>
      <c r="B28" s="2">
        <f>IF(F16*'FOB Kosten'!$J$10&lt;F15,F15,'FOB Kosten'!$J$10*Kostenübersicht!F16)</f>
        <v>5</v>
      </c>
    </row>
    <row r="29" spans="1:6" ht="15" customHeight="1" x14ac:dyDescent="0.25"/>
    <row r="30" spans="1:6" ht="15" customHeight="1" x14ac:dyDescent="0.25">
      <c r="A30" t="s">
        <v>23498</v>
      </c>
      <c r="B30" s="2">
        <f>IF('FOB Kosten'!F27="Korrekt",0,IF(F23*'FOB Kosten'!$J$10&lt;F21,F21,IF(F23*'FOB Kosten'!$J$10&gt;F22,F22,'FOB Kosten'!$J$10*Kostenübersicht!F23)))</f>
        <v>30</v>
      </c>
    </row>
    <row r="31" spans="1:6" ht="15" customHeight="1" x14ac:dyDescent="0.25"/>
    <row r="32" spans="1:6" ht="15" customHeight="1" x14ac:dyDescent="0.25">
      <c r="A32" t="s">
        <v>23513</v>
      </c>
      <c r="B32" s="2">
        <f>IF('FOB Kosten'!G27="Nein",0,F13)</f>
        <v>5</v>
      </c>
    </row>
    <row r="34" spans="1:2" x14ac:dyDescent="0.25">
      <c r="A34" t="s">
        <v>23524</v>
      </c>
      <c r="B34" s="2">
        <f>+IF('FOB Kosten'!H27="Ja",IF('FOB Kosten'!L10*Kostenübersicht!F19&lt;F18,F18,'FOB Kosten'!L10*Kostenübersicht!F19),0)</f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25677-8EAC-48C2-A577-F999D303A68E}">
  <sheetPr codeName="Tabelle12"/>
  <dimension ref="A1:J6"/>
  <sheetViews>
    <sheetView workbookViewId="0">
      <selection activeCell="C49" sqref="C49"/>
    </sheetView>
  </sheetViews>
  <sheetFormatPr baseColWidth="10" defaultRowHeight="15" x14ac:dyDescent="0.25"/>
  <cols>
    <col min="1" max="1" width="12.140625" bestFit="1" customWidth="1"/>
    <col min="2" max="2" width="14.85546875" bestFit="1" customWidth="1"/>
    <col min="6" max="6" width="11.140625" bestFit="1" customWidth="1"/>
    <col min="7" max="7" width="17.28515625" bestFit="1" customWidth="1"/>
    <col min="8" max="8" width="15.42578125" bestFit="1" customWidth="1"/>
    <col min="9" max="9" width="14.85546875" bestFit="1" customWidth="1"/>
    <col min="10" max="10" width="9.85546875" bestFit="1" customWidth="1"/>
  </cols>
  <sheetData>
    <row r="1" spans="1:10" x14ac:dyDescent="0.25">
      <c r="A1" t="s">
        <v>45</v>
      </c>
      <c r="B1" t="s">
        <v>1</v>
      </c>
      <c r="F1" t="s">
        <v>23503</v>
      </c>
      <c r="G1" t="s">
        <v>23504</v>
      </c>
      <c r="H1" t="s">
        <v>23515</v>
      </c>
      <c r="I1" t="s">
        <v>23513</v>
      </c>
      <c r="J1" t="s">
        <v>23506</v>
      </c>
    </row>
    <row r="2" spans="1:10" x14ac:dyDescent="0.25">
      <c r="A2" t="s">
        <v>2420</v>
      </c>
      <c r="B2" t="s">
        <v>2421</v>
      </c>
      <c r="F2" t="s">
        <v>23519</v>
      </c>
      <c r="G2" t="s">
        <v>23519</v>
      </c>
      <c r="H2" t="s">
        <v>23520</v>
      </c>
      <c r="I2" t="s">
        <v>23521</v>
      </c>
      <c r="J2" t="s">
        <v>23519</v>
      </c>
    </row>
    <row r="3" spans="1:10" x14ac:dyDescent="0.25">
      <c r="A3" t="s">
        <v>2422</v>
      </c>
      <c r="B3" t="s">
        <v>2423</v>
      </c>
    </row>
    <row r="4" spans="1:10" x14ac:dyDescent="0.25">
      <c r="A4" t="s">
        <v>2424</v>
      </c>
      <c r="B4" t="s">
        <v>2425</v>
      </c>
    </row>
    <row r="5" spans="1:10" x14ac:dyDescent="0.25">
      <c r="A5" t="s">
        <v>2426</v>
      </c>
    </row>
    <row r="6" spans="1:10" x14ac:dyDescent="0.25">
      <c r="A6" t="s">
        <v>2427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A6F28-36C6-41B0-B8C5-A6CFE08F70E2}">
  <sheetPr codeName="Tabelle3"/>
  <dimension ref="A1:E50"/>
  <sheetViews>
    <sheetView workbookViewId="0">
      <selection activeCell="C49" sqref="C49"/>
    </sheetView>
  </sheetViews>
  <sheetFormatPr baseColWidth="10" defaultRowHeight="15" x14ac:dyDescent="0.25"/>
  <cols>
    <col min="1" max="1" width="18.42578125" bestFit="1" customWidth="1"/>
    <col min="2" max="2" width="23.7109375" style="2" bestFit="1" customWidth="1"/>
    <col min="3" max="3" width="38.140625" style="4" bestFit="1" customWidth="1"/>
    <col min="4" max="4" width="44.85546875" bestFit="1" customWidth="1"/>
    <col min="5" max="5" width="41.28515625" bestFit="1" customWidth="1"/>
  </cols>
  <sheetData>
    <row r="1" spans="1:5" x14ac:dyDescent="0.25">
      <c r="A1" t="s">
        <v>0</v>
      </c>
      <c r="B1" s="3" t="s">
        <v>1</v>
      </c>
      <c r="C1" s="4" t="s">
        <v>3</v>
      </c>
      <c r="D1" t="s">
        <v>4</v>
      </c>
      <c r="E1" t="s">
        <v>8</v>
      </c>
    </row>
    <row r="2" spans="1:5" x14ac:dyDescent="0.25">
      <c r="B2" s="3"/>
    </row>
    <row r="3" spans="1:5" x14ac:dyDescent="0.25">
      <c r="B3" s="3" t="s">
        <v>27</v>
      </c>
      <c r="C3" s="4" t="s">
        <v>28</v>
      </c>
    </row>
    <row r="4" spans="1:5" x14ac:dyDescent="0.25">
      <c r="A4" t="s">
        <v>29</v>
      </c>
      <c r="B4" s="3">
        <v>0.13500000000000001</v>
      </c>
      <c r="C4" s="4">
        <v>44952</v>
      </c>
    </row>
    <row r="5" spans="1:5" x14ac:dyDescent="0.25">
      <c r="A5" t="s">
        <v>30</v>
      </c>
      <c r="B5" s="3">
        <v>0.19</v>
      </c>
      <c r="C5" s="4">
        <v>45261</v>
      </c>
    </row>
    <row r="6" spans="1:5" x14ac:dyDescent="0.25">
      <c r="A6" t="s">
        <v>31</v>
      </c>
      <c r="B6" s="3">
        <v>0.05</v>
      </c>
      <c r="C6" s="4">
        <v>44952</v>
      </c>
    </row>
    <row r="7" spans="1:5" x14ac:dyDescent="0.25">
      <c r="A7" t="s">
        <v>32</v>
      </c>
      <c r="B7" s="3">
        <v>0.05</v>
      </c>
      <c r="C7" s="4">
        <v>44952</v>
      </c>
      <c r="D7" t="s">
        <v>33</v>
      </c>
      <c r="E7" t="s">
        <v>34</v>
      </c>
    </row>
    <row r="8" spans="1:5" x14ac:dyDescent="0.25">
      <c r="A8" t="s">
        <v>35</v>
      </c>
      <c r="B8" s="3">
        <v>0.08</v>
      </c>
      <c r="C8" s="4">
        <v>45294</v>
      </c>
    </row>
    <row r="9" spans="1:5" x14ac:dyDescent="0.25">
      <c r="A9" t="s">
        <v>36</v>
      </c>
      <c r="B9" s="3">
        <v>0.09</v>
      </c>
      <c r="C9" s="4">
        <v>44959</v>
      </c>
    </row>
    <row r="10" spans="1:5" x14ac:dyDescent="0.25">
      <c r="A10" t="s">
        <v>37</v>
      </c>
      <c r="B10" s="3">
        <v>0.1</v>
      </c>
      <c r="C10" s="4">
        <v>44972</v>
      </c>
    </row>
    <row r="11" spans="1:5" x14ac:dyDescent="0.25">
      <c r="A11" t="s">
        <v>38</v>
      </c>
      <c r="B11" s="3">
        <v>0.08</v>
      </c>
      <c r="C11" s="4">
        <v>44973</v>
      </c>
    </row>
    <row r="12" spans="1:5" x14ac:dyDescent="0.25">
      <c r="A12" t="s">
        <v>39</v>
      </c>
      <c r="B12" s="3">
        <v>0.08</v>
      </c>
      <c r="C12" s="4">
        <v>44973</v>
      </c>
    </row>
    <row r="13" spans="1:5" x14ac:dyDescent="0.25">
      <c r="A13" t="s">
        <v>40</v>
      </c>
      <c r="B13" s="3">
        <v>0.15</v>
      </c>
      <c r="C13" s="4">
        <v>45294</v>
      </c>
    </row>
    <row r="14" spans="1:5" x14ac:dyDescent="0.25">
      <c r="A14" t="s">
        <v>41</v>
      </c>
      <c r="B14" s="3">
        <v>0.1</v>
      </c>
      <c r="C14" s="4">
        <v>45271</v>
      </c>
    </row>
    <row r="15" spans="1:5" x14ac:dyDescent="0.25">
      <c r="A15" t="s">
        <v>42</v>
      </c>
      <c r="B15" s="3">
        <v>9.5000000000000001E-2</v>
      </c>
      <c r="C15" s="4">
        <v>45292</v>
      </c>
    </row>
    <row r="16" spans="1:5" x14ac:dyDescent="0.25">
      <c r="A16" t="s">
        <v>43</v>
      </c>
      <c r="B16" s="3">
        <v>0.22500000000000001</v>
      </c>
      <c r="C16" s="4">
        <v>45294</v>
      </c>
    </row>
    <row r="17" spans="2:3" x14ac:dyDescent="0.25">
      <c r="B17" s="3"/>
    </row>
    <row r="18" spans="2:3" x14ac:dyDescent="0.25">
      <c r="B18" s="3"/>
    </row>
    <row r="19" spans="2:3" x14ac:dyDescent="0.25">
      <c r="B19" s="3"/>
    </row>
    <row r="20" spans="2:3" x14ac:dyDescent="0.25">
      <c r="B20" s="3"/>
    </row>
    <row r="21" spans="2:3" x14ac:dyDescent="0.25">
      <c r="B21" s="3"/>
    </row>
    <row r="22" spans="2:3" x14ac:dyDescent="0.25">
      <c r="B22" s="3"/>
    </row>
    <row r="23" spans="2:3" x14ac:dyDescent="0.25">
      <c r="B23" s="3"/>
    </row>
    <row r="24" spans="2:3" x14ac:dyDescent="0.25">
      <c r="B24" s="3"/>
    </row>
    <row r="25" spans="2:3" x14ac:dyDescent="0.25">
      <c r="B25" s="3"/>
      <c r="C25" s="4" t="s">
        <v>44</v>
      </c>
    </row>
    <row r="26" spans="2:3" x14ac:dyDescent="0.25">
      <c r="B26" s="3"/>
    </row>
    <row r="27" spans="2:3" x14ac:dyDescent="0.25">
      <c r="B27" s="3"/>
    </row>
    <row r="28" spans="2:3" x14ac:dyDescent="0.25">
      <c r="B28" s="3"/>
    </row>
    <row r="29" spans="2:3" x14ac:dyDescent="0.25">
      <c r="B29" s="3"/>
    </row>
    <row r="30" spans="2:3" x14ac:dyDescent="0.25">
      <c r="B30" s="3"/>
    </row>
    <row r="31" spans="2:3" x14ac:dyDescent="0.25">
      <c r="B31" s="3"/>
    </row>
    <row r="32" spans="2:3" x14ac:dyDescent="0.25">
      <c r="B32" s="3"/>
    </row>
    <row r="33" spans="2:2" x14ac:dyDescent="0.25">
      <c r="B33" s="3"/>
    </row>
    <row r="34" spans="2:2" x14ac:dyDescent="0.25">
      <c r="B34" s="3"/>
    </row>
    <row r="35" spans="2:2" x14ac:dyDescent="0.25">
      <c r="B35" s="3"/>
    </row>
    <row r="36" spans="2:2" x14ac:dyDescent="0.25">
      <c r="B36" s="3"/>
    </row>
    <row r="37" spans="2:2" x14ac:dyDescent="0.25">
      <c r="B37" s="3"/>
    </row>
    <row r="38" spans="2:2" x14ac:dyDescent="0.25">
      <c r="B38" s="3"/>
    </row>
    <row r="39" spans="2:2" x14ac:dyDescent="0.25">
      <c r="B39" s="3"/>
    </row>
    <row r="40" spans="2:2" x14ac:dyDescent="0.25">
      <c r="B40" s="3"/>
    </row>
    <row r="41" spans="2:2" x14ac:dyDescent="0.25">
      <c r="B41" s="3"/>
    </row>
    <row r="42" spans="2:2" x14ac:dyDescent="0.25">
      <c r="B42" s="3"/>
    </row>
    <row r="43" spans="2:2" x14ac:dyDescent="0.25">
      <c r="B43" s="3"/>
    </row>
    <row r="44" spans="2:2" x14ac:dyDescent="0.25">
      <c r="B44" s="3"/>
    </row>
    <row r="45" spans="2:2" x14ac:dyDescent="0.25">
      <c r="B45" s="3"/>
    </row>
    <row r="46" spans="2:2" x14ac:dyDescent="0.25">
      <c r="B46" s="3"/>
    </row>
    <row r="47" spans="2:2" x14ac:dyDescent="0.25">
      <c r="B47" s="3"/>
    </row>
    <row r="48" spans="2:2" x14ac:dyDescent="0.25">
      <c r="B48" s="3"/>
    </row>
    <row r="49" spans="2:2" x14ac:dyDescent="0.25">
      <c r="B49" s="3"/>
    </row>
    <row r="50" spans="2:2" x14ac:dyDescent="0.25">
      <c r="B50" s="3"/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79C1-A1EF-43EE-ACA3-05DA95F11248}">
  <sheetPr codeName="Tabelle1"/>
  <dimension ref="A1:V1000"/>
  <sheetViews>
    <sheetView topLeftCell="C4" workbookViewId="0">
      <selection activeCell="C49" sqref="C49"/>
    </sheetView>
  </sheetViews>
  <sheetFormatPr baseColWidth="10" defaultColWidth="11.5703125" defaultRowHeight="15" x14ac:dyDescent="0.25"/>
  <cols>
    <col min="1" max="1" width="25.5703125" style="13" bestFit="1" customWidth="1"/>
    <col min="2" max="2" width="11.5703125" style="13"/>
    <col min="3" max="3" width="66.140625" style="13" customWidth="1"/>
    <col min="4" max="4" width="68.5703125" style="13" customWidth="1"/>
    <col min="5" max="5" width="15.140625" style="13" bestFit="1" customWidth="1"/>
    <col min="6" max="6" width="11.5703125" style="13" customWidth="1"/>
    <col min="7" max="7" width="13.28515625" style="13" customWidth="1"/>
    <col min="8" max="8" width="20.28515625" style="13" customWidth="1"/>
    <col min="9" max="10" width="22.140625" style="13" customWidth="1"/>
    <col min="11" max="11" width="12" style="13" customWidth="1"/>
    <col min="12" max="12" width="12.42578125" style="13" customWidth="1"/>
    <col min="13" max="13" width="18" style="13" customWidth="1"/>
    <col min="14" max="14" width="14" style="13" customWidth="1"/>
    <col min="15" max="15" width="16.5703125" style="13" customWidth="1"/>
    <col min="16" max="16" width="11.5703125" style="13"/>
    <col min="17" max="17" width="21.7109375" style="13" customWidth="1"/>
    <col min="18" max="16384" width="11.5703125" style="13"/>
  </cols>
  <sheetData>
    <row r="1" spans="1:22" ht="15.75" thickBot="1" x14ac:dyDescent="0.3">
      <c r="A1" s="353"/>
      <c r="B1" s="354"/>
      <c r="C1" s="354"/>
      <c r="D1" s="354"/>
      <c r="E1" s="355"/>
      <c r="F1" s="5"/>
      <c r="G1" s="6" t="s">
        <v>95</v>
      </c>
      <c r="H1" s="7"/>
      <c r="I1" s="8"/>
      <c r="J1" s="9"/>
      <c r="K1" s="10"/>
      <c r="L1" s="10"/>
      <c r="M1" s="10"/>
      <c r="N1" s="11"/>
      <c r="O1" s="11"/>
      <c r="P1" s="10"/>
      <c r="Q1" s="12"/>
      <c r="R1" s="12"/>
      <c r="S1" s="12"/>
      <c r="T1" s="10"/>
      <c r="U1" s="10"/>
      <c r="V1" s="10"/>
    </row>
    <row r="2" spans="1:22" x14ac:dyDescent="0.25">
      <c r="A2" s="356"/>
      <c r="B2" s="357"/>
      <c r="C2" s="357"/>
      <c r="D2" s="357"/>
      <c r="E2" s="358"/>
      <c r="F2" s="14"/>
      <c r="G2" s="15" t="s">
        <v>96</v>
      </c>
      <c r="H2" s="16"/>
      <c r="I2" s="16"/>
      <c r="J2" s="17"/>
      <c r="K2" s="10"/>
      <c r="L2" s="10"/>
      <c r="M2" s="18"/>
      <c r="N2" s="11"/>
      <c r="O2" s="11"/>
      <c r="P2" s="10"/>
      <c r="Q2" s="12"/>
      <c r="R2" s="12"/>
      <c r="S2" s="12"/>
      <c r="T2" s="10"/>
      <c r="U2" s="10"/>
      <c r="V2" s="10"/>
    </row>
    <row r="3" spans="1:22" x14ac:dyDescent="0.25">
      <c r="A3" s="356"/>
      <c r="B3" s="357"/>
      <c r="C3" s="357"/>
      <c r="D3" s="357"/>
      <c r="E3" s="358"/>
      <c r="F3" s="14"/>
      <c r="G3" s="15" t="s">
        <v>97</v>
      </c>
      <c r="H3" s="16"/>
      <c r="I3" s="16"/>
      <c r="J3" s="17"/>
      <c r="K3" s="10"/>
      <c r="L3" s="10"/>
      <c r="M3" s="18"/>
      <c r="N3" s="11"/>
      <c r="O3" s="11"/>
      <c r="P3" s="10"/>
      <c r="Q3" s="12"/>
      <c r="R3" s="12"/>
      <c r="S3" s="12"/>
      <c r="T3" s="10"/>
      <c r="U3" s="10"/>
      <c r="V3" s="10"/>
    </row>
    <row r="4" spans="1:22" x14ac:dyDescent="0.25">
      <c r="A4" s="356"/>
      <c r="B4" s="357"/>
      <c r="C4" s="357"/>
      <c r="D4" s="357"/>
      <c r="E4" s="358"/>
      <c r="F4" s="14"/>
      <c r="G4" s="15" t="s">
        <v>98</v>
      </c>
      <c r="H4" s="16"/>
      <c r="I4" s="16"/>
      <c r="J4" s="17"/>
      <c r="K4" s="10"/>
      <c r="L4" s="10"/>
      <c r="M4" s="18"/>
      <c r="N4" s="11"/>
      <c r="O4" s="19"/>
      <c r="P4" s="20"/>
      <c r="Q4" s="20"/>
      <c r="R4" s="20"/>
      <c r="S4" s="20"/>
      <c r="T4" s="20"/>
      <c r="U4" s="20"/>
      <c r="V4" s="10"/>
    </row>
    <row r="5" spans="1:22" x14ac:dyDescent="0.25">
      <c r="A5" s="356"/>
      <c r="B5" s="357"/>
      <c r="C5" s="357"/>
      <c r="D5" s="357"/>
      <c r="E5" s="358"/>
      <c r="F5" s="14"/>
      <c r="G5" s="15" t="s">
        <v>99</v>
      </c>
      <c r="H5" s="16"/>
      <c r="I5" s="16"/>
      <c r="J5" s="17"/>
      <c r="K5" s="10"/>
      <c r="L5" s="10"/>
      <c r="M5" s="18"/>
      <c r="N5" s="11"/>
      <c r="O5" s="20"/>
      <c r="P5" s="20"/>
      <c r="Q5" s="20"/>
      <c r="R5" s="20"/>
      <c r="S5" s="20"/>
      <c r="T5" s="20"/>
      <c r="U5" s="20"/>
      <c r="V5" s="10"/>
    </row>
    <row r="6" spans="1:22" ht="15.75" thickBot="1" x14ac:dyDescent="0.3">
      <c r="A6" s="359"/>
      <c r="B6" s="360"/>
      <c r="C6" s="360"/>
      <c r="D6" s="360"/>
      <c r="E6" s="361"/>
      <c r="F6" s="14"/>
      <c r="G6" s="15" t="s">
        <v>100</v>
      </c>
      <c r="H6" s="16"/>
      <c r="I6" s="16"/>
      <c r="J6" s="17"/>
      <c r="K6" s="10"/>
      <c r="L6" s="10"/>
      <c r="M6" s="10"/>
      <c r="N6" s="11"/>
      <c r="O6" s="20"/>
      <c r="P6" s="20"/>
      <c r="Q6" s="20"/>
      <c r="R6" s="20"/>
      <c r="S6" s="20"/>
      <c r="T6" s="20"/>
      <c r="U6" s="20"/>
      <c r="V6" s="10"/>
    </row>
    <row r="7" spans="1:22" ht="15.75" thickBot="1" x14ac:dyDescent="0.3">
      <c r="A7" s="362" t="s">
        <v>101</v>
      </c>
      <c r="B7" s="363"/>
      <c r="C7" s="363"/>
      <c r="D7" s="363"/>
      <c r="E7" s="364"/>
      <c r="F7" s="14"/>
      <c r="G7" s="21" t="s">
        <v>102</v>
      </c>
      <c r="H7" s="22"/>
      <c r="I7" s="22"/>
      <c r="J7" s="23"/>
      <c r="K7" s="10"/>
      <c r="L7" s="10"/>
      <c r="M7" s="10"/>
      <c r="N7" s="11"/>
      <c r="O7" s="11"/>
      <c r="P7" s="10"/>
      <c r="Q7" s="12"/>
      <c r="R7" s="12"/>
      <c r="S7" s="12"/>
      <c r="T7" s="10"/>
      <c r="U7" s="10"/>
      <c r="V7" s="10"/>
    </row>
    <row r="8" spans="1:22" ht="15.75" thickBot="1" x14ac:dyDescent="0.3">
      <c r="A8" s="365"/>
      <c r="B8" s="366"/>
      <c r="C8" s="366"/>
      <c r="D8" s="366"/>
      <c r="E8" s="367"/>
      <c r="F8" s="14"/>
      <c r="G8" s="10"/>
      <c r="H8" s="10"/>
      <c r="I8" s="10"/>
      <c r="J8" s="10"/>
      <c r="K8" s="10"/>
      <c r="L8" s="10"/>
      <c r="M8" s="10"/>
      <c r="N8" s="11"/>
      <c r="O8" s="11"/>
      <c r="P8" s="10"/>
      <c r="Q8" s="12"/>
      <c r="R8" s="12"/>
      <c r="S8" s="12"/>
      <c r="T8" s="10"/>
      <c r="U8" s="10"/>
      <c r="V8" s="10"/>
    </row>
    <row r="9" spans="1:22" ht="15.75" thickBot="1" x14ac:dyDescent="0.3">
      <c r="A9" s="24"/>
      <c r="B9" s="25" t="s">
        <v>103</v>
      </c>
      <c r="C9" s="26"/>
      <c r="D9" s="26"/>
      <c r="E9" s="27"/>
      <c r="F9" s="28"/>
      <c r="G9" s="10"/>
      <c r="H9" s="29" t="s">
        <v>104</v>
      </c>
      <c r="I9" s="30"/>
      <c r="J9" s="31"/>
      <c r="K9" s="32">
        <f>INT(($C$15+4)/5)</f>
        <v>0</v>
      </c>
      <c r="L9" s="10"/>
      <c r="M9" s="10"/>
      <c r="N9" s="18"/>
      <c r="O9" s="11"/>
      <c r="P9" s="10"/>
      <c r="Q9" s="12"/>
      <c r="R9" s="12"/>
      <c r="S9" s="12"/>
      <c r="T9" s="10"/>
      <c r="U9" s="10"/>
      <c r="V9" s="10"/>
    </row>
    <row r="10" spans="1:22" ht="15.75" thickBot="1" x14ac:dyDescent="0.3">
      <c r="A10" s="10"/>
      <c r="B10" s="10"/>
      <c r="C10" s="10"/>
      <c r="D10" s="10"/>
      <c r="E10" s="10"/>
      <c r="F10" s="10"/>
      <c r="G10" s="12"/>
      <c r="H10" s="12"/>
      <c r="I10" s="12"/>
      <c r="J10" s="12"/>
      <c r="K10" s="12"/>
      <c r="L10" s="12"/>
      <c r="M10" s="10"/>
      <c r="N10" s="10"/>
      <c r="O10" s="10"/>
      <c r="P10" s="10"/>
      <c r="Q10" s="12"/>
      <c r="R10" s="12"/>
      <c r="S10" s="12"/>
      <c r="T10" s="10"/>
      <c r="U10" s="10"/>
      <c r="V10" s="10"/>
    </row>
    <row r="11" spans="1:22" ht="15.75" thickBot="1" x14ac:dyDescent="0.3">
      <c r="A11" s="368" t="s">
        <v>105</v>
      </c>
      <c r="B11" s="355"/>
      <c r="C11" s="33" t="e">
        <f>INDEX(PLZ!B4:B31440,MATCH(C12,PLZ!A4:A31440,0))</f>
        <v>#N/A</v>
      </c>
      <c r="D11" s="10"/>
      <c r="E11" s="34" t="e">
        <f>INDEX([2]plzAT!B4:B2660,MATCH(E12,[2]plzAT!A4:A2660,0))</f>
        <v>#N/A</v>
      </c>
      <c r="F11" s="35" t="s">
        <v>106</v>
      </c>
      <c r="G11" s="10"/>
      <c r="H11" s="29" t="s">
        <v>107</v>
      </c>
      <c r="I11" s="30"/>
      <c r="J11" s="36"/>
      <c r="K11" s="36">
        <f>INT(($C$12/100))</f>
        <v>0</v>
      </c>
      <c r="L11" s="10"/>
      <c r="M11" s="10"/>
      <c r="N11" s="10"/>
      <c r="O11" s="10"/>
      <c r="P11" s="10"/>
      <c r="Q11" s="12"/>
      <c r="R11" s="12"/>
      <c r="S11" s="12"/>
      <c r="T11" s="10"/>
      <c r="U11" s="10"/>
      <c r="V11" s="10"/>
    </row>
    <row r="12" spans="1:22" ht="21.75" thickBot="1" x14ac:dyDescent="0.4">
      <c r="A12" s="359"/>
      <c r="B12" s="361"/>
      <c r="C12" s="37">
        <f>+K40</f>
        <v>0</v>
      </c>
      <c r="D12" s="38" t="str">
        <f>HYPERLINK(CONCATENATE("https://www.google.de/maps/place/",$C$12),"Zeig`s mir auf Google Maps")</f>
        <v>Zeig`s mir auf Google Maps</v>
      </c>
      <c r="E12" s="39"/>
      <c r="F12" s="40" t="s">
        <v>108</v>
      </c>
      <c r="G12" s="10"/>
      <c r="H12" s="29" t="s">
        <v>109</v>
      </c>
      <c r="I12" s="30"/>
      <c r="J12" s="30"/>
      <c r="K12" s="41">
        <f>INT(($E$12/100))</f>
        <v>0</v>
      </c>
      <c r="L12" s="10"/>
      <c r="M12" s="10" t="s">
        <v>110</v>
      </c>
      <c r="N12" s="10"/>
      <c r="O12" s="10"/>
      <c r="P12" s="10"/>
      <c r="Q12" s="12"/>
      <c r="R12" s="12"/>
      <c r="S12" s="12"/>
      <c r="T12" s="10"/>
      <c r="U12" s="10"/>
      <c r="V12" s="10"/>
    </row>
    <row r="13" spans="1:22" ht="30.75" customHeight="1" thickBot="1" x14ac:dyDescent="0.3">
      <c r="A13" s="10"/>
      <c r="B13" s="10"/>
      <c r="C13" s="42"/>
      <c r="D13" s="10"/>
      <c r="E13" s="43" t="s">
        <v>111</v>
      </c>
      <c r="F13" s="10"/>
      <c r="G13" s="10"/>
      <c r="H13" s="29" t="s">
        <v>112</v>
      </c>
      <c r="I13" s="30"/>
      <c r="J13" s="36"/>
      <c r="K13" s="41">
        <f>INT(($C$12/1000))</f>
        <v>0</v>
      </c>
      <c r="L13" s="44" t="s">
        <v>113</v>
      </c>
      <c r="M13" s="45">
        <f>INT(($C$12/1000))</f>
        <v>0</v>
      </c>
      <c r="N13" s="10"/>
      <c r="O13" s="10"/>
      <c r="P13" s="10"/>
      <c r="Q13" s="12"/>
      <c r="R13" s="12"/>
      <c r="S13" s="12"/>
      <c r="T13" s="10"/>
      <c r="U13" s="10"/>
      <c r="V13" s="10"/>
    </row>
    <row r="14" spans="1:22" ht="16.5" thickBot="1" x14ac:dyDescent="0.3">
      <c r="A14" s="369" t="s">
        <v>114</v>
      </c>
      <c r="B14" s="344"/>
      <c r="C14" s="46">
        <f>+'FOB Kosten'!J10</f>
        <v>0</v>
      </c>
      <c r="D14" s="35" t="s">
        <v>115</v>
      </c>
      <c r="E14" s="10"/>
      <c r="F14" s="47"/>
      <c r="G14" s="10"/>
      <c r="H14" s="29" t="s">
        <v>116</v>
      </c>
      <c r="I14" s="30"/>
      <c r="J14" s="36"/>
      <c r="K14" s="41">
        <f>INT(($C$12/10000))</f>
        <v>0</v>
      </c>
      <c r="L14" s="18"/>
      <c r="M14" s="48"/>
      <c r="N14" s="18"/>
      <c r="O14" s="10"/>
      <c r="P14" s="10"/>
      <c r="Q14" s="12"/>
      <c r="R14" s="12"/>
      <c r="S14" s="12"/>
      <c r="T14" s="10"/>
      <c r="U14" s="10"/>
      <c r="V14" s="10"/>
    </row>
    <row r="15" spans="1:22" ht="21.75" thickBot="1" x14ac:dyDescent="0.4">
      <c r="A15" s="348"/>
      <c r="B15" s="350"/>
      <c r="C15" s="49">
        <f>+'FOB Kosten'!L10</f>
        <v>0</v>
      </c>
      <c r="D15" s="20" t="s">
        <v>117</v>
      </c>
      <c r="E15" s="50"/>
      <c r="F15" s="51" t="s">
        <v>118</v>
      </c>
      <c r="G15" s="50"/>
      <c r="H15" s="50"/>
      <c r="I15" s="10"/>
      <c r="J15" s="10"/>
      <c r="K15" s="10"/>
      <c r="L15" s="10"/>
      <c r="M15" s="10"/>
      <c r="N15" s="10"/>
      <c r="O15" s="10"/>
      <c r="P15" s="10"/>
      <c r="Q15" s="12"/>
      <c r="R15" s="12"/>
      <c r="S15" s="12"/>
      <c r="T15" s="10"/>
      <c r="U15" s="10"/>
      <c r="V15" s="10"/>
    </row>
    <row r="16" spans="1:22" ht="15.75" thickBot="1" x14ac:dyDescent="0.3">
      <c r="A16" s="10"/>
      <c r="B16" s="52" t="s">
        <v>119</v>
      </c>
      <c r="C16" s="52" t="s">
        <v>120</v>
      </c>
      <c r="D16" s="10"/>
      <c r="E16" s="53" t="str">
        <f>IF(E17&gt;C15,"Achtung K&amp;M!!!","K&amp;M")</f>
        <v>K&amp;M</v>
      </c>
      <c r="F16" s="54" t="s">
        <v>121</v>
      </c>
      <c r="G16" s="51" t="str">
        <f>IF(G17&gt;C15,"Achtung UK!!!","UK")</f>
        <v>UK</v>
      </c>
      <c r="H16" s="51" t="str">
        <f>IF(H17&gt;C15,"Achtung Zinth!!!","Zinth")</f>
        <v>Zinth</v>
      </c>
      <c r="I16" s="55" t="s">
        <v>123</v>
      </c>
      <c r="J16" s="51" t="s">
        <v>124</v>
      </c>
      <c r="K16" s="54" t="s">
        <v>125</v>
      </c>
      <c r="L16" s="51" t="s">
        <v>30</v>
      </c>
      <c r="M16" s="56" t="str">
        <f>IF(E17&gt;C15,"                                          Achtung LTG!!! Ausnahme 120x80cm = 150kg","LTG")</f>
        <v>LTG</v>
      </c>
      <c r="N16" s="10"/>
      <c r="O16" s="10"/>
      <c r="P16" s="10"/>
      <c r="Q16" s="12"/>
      <c r="R16" s="12"/>
      <c r="S16" s="12"/>
      <c r="T16" s="10"/>
      <c r="U16" s="10"/>
      <c r="V16" s="10"/>
    </row>
    <row r="17" spans="1:22" ht="15.75" thickBot="1" x14ac:dyDescent="0.3">
      <c r="A17" s="57" t="s">
        <v>126</v>
      </c>
      <c r="B17" s="58"/>
      <c r="C17" s="59"/>
      <c r="D17" s="60">
        <f>((B17/100)*(C17/100))/2.4</f>
        <v>0</v>
      </c>
      <c r="E17" s="61">
        <f>D17*700</f>
        <v>0</v>
      </c>
      <c r="F17" s="62" t="s">
        <v>127</v>
      </c>
      <c r="G17" s="61">
        <f>D17*800</f>
        <v>0</v>
      </c>
      <c r="H17" s="61">
        <f>D17*1000</f>
        <v>0</v>
      </c>
      <c r="I17" s="63" t="s">
        <v>128</v>
      </c>
      <c r="J17" s="64" t="s">
        <v>129</v>
      </c>
      <c r="K17" s="64" t="s">
        <v>129</v>
      </c>
      <c r="L17" s="64" t="s">
        <v>129</v>
      </c>
      <c r="M17" s="61">
        <f>D17*1000</f>
        <v>0</v>
      </c>
      <c r="N17" s="65"/>
      <c r="O17" s="65"/>
      <c r="P17" s="65"/>
      <c r="Q17" s="66"/>
      <c r="R17" s="66"/>
      <c r="S17" s="66"/>
      <c r="T17" s="65"/>
      <c r="U17" s="65"/>
      <c r="V17" s="67"/>
    </row>
    <row r="18" spans="1:22" ht="16.5" customHeight="1" thickBot="1" x14ac:dyDescent="0.3">
      <c r="A18" s="10"/>
      <c r="B18" s="35"/>
      <c r="C18" s="10"/>
      <c r="D18" s="18"/>
      <c r="E18" s="10"/>
      <c r="F18" s="68">
        <f>D17*750</f>
        <v>0</v>
      </c>
      <c r="G18" s="69" t="s">
        <v>130</v>
      </c>
      <c r="H18" s="18"/>
      <c r="I18" s="10"/>
      <c r="J18" s="10"/>
      <c r="K18" s="70"/>
      <c r="L18" s="18"/>
      <c r="M18" s="18"/>
      <c r="N18" s="10"/>
      <c r="O18" s="10"/>
      <c r="P18" s="10"/>
      <c r="Q18" s="12"/>
      <c r="R18" s="12"/>
      <c r="S18" s="12"/>
      <c r="T18" s="10"/>
      <c r="U18" s="10"/>
      <c r="V18" s="10"/>
    </row>
    <row r="19" spans="1:22" ht="15.75" thickBot="1" x14ac:dyDescent="0.3">
      <c r="A19" s="71" t="s">
        <v>131</v>
      </c>
      <c r="B19" s="72" t="s">
        <v>62</v>
      </c>
      <c r="C19" s="73"/>
      <c r="D19" s="74" t="str">
        <f>IF(C15=0,"",+[2]PTS2023!L4)</f>
        <v/>
      </c>
      <c r="E19" s="75" t="s">
        <v>132</v>
      </c>
      <c r="F19" s="76" t="s">
        <v>133</v>
      </c>
      <c r="G19" s="77">
        <f>'[2]Neue Suche'!H39</f>
        <v>0</v>
      </c>
      <c r="H19" s="78" t="s">
        <v>134</v>
      </c>
      <c r="I19" s="79" t="s">
        <v>135</v>
      </c>
      <c r="J19" s="79" t="s">
        <v>136</v>
      </c>
      <c r="K19" s="80"/>
      <c r="L19" s="18"/>
      <c r="M19" s="18"/>
      <c r="N19" s="10"/>
      <c r="O19" s="10"/>
      <c r="P19" s="10"/>
      <c r="Q19" s="12"/>
      <c r="R19" s="12"/>
      <c r="S19" s="12"/>
      <c r="T19" s="10"/>
      <c r="U19" s="10"/>
      <c r="V19" s="10"/>
    </row>
    <row r="20" spans="1:22" ht="15.75" thickBot="1" x14ac:dyDescent="0.3">
      <c r="A20" s="81" t="s">
        <v>137</v>
      </c>
      <c r="B20" s="82"/>
      <c r="C20" s="83" t="e">
        <f>[2]PTS2020!L2</f>
        <v>#N/A</v>
      </c>
      <c r="D20" s="84" t="str">
        <f>[2]PTS2020!L4</f>
        <v/>
      </c>
      <c r="E20" s="85" t="s">
        <v>132</v>
      </c>
      <c r="F20" s="86" t="s">
        <v>23482</v>
      </c>
      <c r="G20" s="87">
        <f>IF(G19&lt;10,0,0.06*C15)</f>
        <v>0</v>
      </c>
      <c r="H20" s="88" t="s">
        <v>138</v>
      </c>
      <c r="I20" s="89" t="e">
        <f>'[2]PTS SOFA BUS'!G14</f>
        <v>#N/A</v>
      </c>
      <c r="J20" s="89" t="e">
        <f>'[2]PTS SOFA 7,5 TONNER'!G14</f>
        <v>#N/A</v>
      </c>
      <c r="K20" s="90"/>
      <c r="L20" s="91"/>
      <c r="M20" s="18"/>
      <c r="N20" s="10"/>
      <c r="O20" s="10"/>
      <c r="P20" s="10"/>
      <c r="Q20" s="12"/>
      <c r="R20" s="12"/>
      <c r="S20" s="12"/>
      <c r="T20" s="10"/>
      <c r="U20" s="10"/>
      <c r="V20" s="10"/>
    </row>
    <row r="21" spans="1:22" ht="16.5" thickBot="1" x14ac:dyDescent="0.3">
      <c r="A21" s="92" t="s">
        <v>40</v>
      </c>
      <c r="B21" s="93" t="s">
        <v>62</v>
      </c>
      <c r="C21" s="94" t="e">
        <f>INDEX([2]MDT!$A$8:$C1265,MATCH($C$12,[2]MDT!$B$8:$B1265,0),3)</f>
        <v>#N/A</v>
      </c>
      <c r="D21" s="95" t="e">
        <f>[2]MDT!O5</f>
        <v>#VALUE!</v>
      </c>
      <c r="E21" s="96" t="s">
        <v>132</v>
      </c>
      <c r="F21" s="18"/>
      <c r="G21" s="18"/>
      <c r="H21" s="18"/>
      <c r="I21" s="97" t="s">
        <v>139</v>
      </c>
      <c r="J21" s="97"/>
      <c r="K21" s="97"/>
      <c r="L21" s="18"/>
      <c r="M21" s="18"/>
      <c r="N21" s="10"/>
      <c r="O21" s="10"/>
      <c r="P21" s="10"/>
      <c r="Q21" s="12"/>
      <c r="R21" s="12"/>
      <c r="S21" s="12"/>
      <c r="T21" s="10"/>
      <c r="U21" s="10"/>
      <c r="V21" s="10"/>
    </row>
    <row r="22" spans="1:22" ht="16.5" thickBot="1" x14ac:dyDescent="0.3">
      <c r="A22" s="98" t="s">
        <v>31</v>
      </c>
      <c r="B22" s="99" t="s">
        <v>62</v>
      </c>
      <c r="C22" s="100" t="e">
        <f>INDEX([2]UK!$A$8:$C231,MATCH($C$12,[2]UK!$B$8:$B231,0),3)</f>
        <v>#N/A</v>
      </c>
      <c r="D22" s="95" t="e">
        <f>[2]UK!P3</f>
        <v>#VALUE!</v>
      </c>
      <c r="E22" s="101" t="s">
        <v>132</v>
      </c>
      <c r="F22" s="102" t="s">
        <v>140</v>
      </c>
      <c r="G22" s="103"/>
      <c r="H22" s="18"/>
      <c r="I22" s="10"/>
      <c r="J22" s="10"/>
      <c r="K22" s="18"/>
      <c r="L22" s="18"/>
      <c r="M22" s="18"/>
      <c r="N22" s="10"/>
      <c r="O22" s="10"/>
      <c r="P22" s="10"/>
      <c r="Q22" s="12"/>
      <c r="R22" s="12"/>
      <c r="S22" s="12"/>
      <c r="T22" s="10"/>
      <c r="U22" s="10"/>
      <c r="V22" s="10"/>
    </row>
    <row r="23" spans="1:22" ht="16.5" thickBot="1" x14ac:dyDescent="0.3">
      <c r="A23" s="104" t="s">
        <v>41</v>
      </c>
      <c r="B23" s="105" t="s">
        <v>62</v>
      </c>
      <c r="C23" s="106" t="e">
        <f>INDEX(#REF!,MATCH($C$12,#REF!,0),3)</f>
        <v>#REF!</v>
      </c>
      <c r="D23" s="95" t="e">
        <f>IF(ISERROR(C23),"",INDEX(#REF!,($K$9+1),MATCH($C23,#REF!,0)))*(1+Dieselübersicht!B14)</f>
        <v>#VALUE!</v>
      </c>
      <c r="E23" s="107" t="s">
        <v>141</v>
      </c>
      <c r="F23" s="108"/>
      <c r="G23" s="109"/>
      <c r="H23" s="109"/>
      <c r="I23" s="109"/>
      <c r="J23" s="109"/>
      <c r="K23" s="18"/>
      <c r="L23" s="91"/>
      <c r="M23" s="18"/>
      <c r="N23" s="10"/>
      <c r="O23" s="10"/>
      <c r="P23" s="10"/>
      <c r="Q23" s="12"/>
      <c r="R23" s="12"/>
      <c r="S23" s="12"/>
      <c r="T23" s="10"/>
      <c r="U23" s="10"/>
      <c r="V23" s="10"/>
    </row>
    <row r="24" spans="1:22" ht="16.5" thickBot="1" x14ac:dyDescent="0.3">
      <c r="A24" s="110" t="s">
        <v>36</v>
      </c>
      <c r="B24" s="111" t="s">
        <v>62</v>
      </c>
      <c r="C24" s="112" t="e">
        <f>INDEX(SCHOLZE!$A$8:$C733,MATCH($C$12,SCHOLZE!$B$8:$B733,0),3)</f>
        <v>#N/A</v>
      </c>
      <c r="D24" s="113" t="e">
        <f>+SCHOLZE!S4</f>
        <v>#VALUE!</v>
      </c>
      <c r="E24" s="114" t="s">
        <v>132</v>
      </c>
      <c r="F24" s="115"/>
      <c r="G24" s="116"/>
      <c r="H24" s="117" t="s">
        <v>142</v>
      </c>
      <c r="I24" s="118"/>
      <c r="J24" s="119">
        <f>IF(ISERROR(INDEX(#REF!,MATCH($C$12,#REF!,0),3)),0,INDEX(#REF!,MATCH($C$12,#REF!,0),3))</f>
        <v>0</v>
      </c>
      <c r="K24" s="10"/>
      <c r="L24" s="10"/>
      <c r="M24" s="10"/>
      <c r="N24" s="10"/>
      <c r="O24" s="10"/>
      <c r="P24" s="10"/>
      <c r="Q24" s="12"/>
      <c r="R24" s="120"/>
      <c r="S24" s="12"/>
      <c r="T24" s="10"/>
      <c r="U24" s="10"/>
      <c r="V24" s="10"/>
    </row>
    <row r="25" spans="1:22" ht="16.5" thickBot="1" x14ac:dyDescent="0.3">
      <c r="A25" s="121" t="s">
        <v>143</v>
      </c>
      <c r="B25" s="122" t="e">
        <f>[2]KMnürnberg!V19</f>
        <v>#N/A</v>
      </c>
      <c r="C25" s="123"/>
      <c r="D25" s="95"/>
      <c r="E25" s="124" t="s">
        <v>144</v>
      </c>
      <c r="F25" s="125"/>
      <c r="G25" s="126" t="s">
        <v>145</v>
      </c>
      <c r="H25" s="74">
        <f>C15*0.03</f>
        <v>0</v>
      </c>
      <c r="I25" s="127" t="s">
        <v>146</v>
      </c>
      <c r="J25" s="128"/>
      <c r="K25" s="129"/>
      <c r="L25" s="130"/>
      <c r="M25" s="70"/>
      <c r="N25" s="91"/>
      <c r="O25" s="18"/>
      <c r="P25" s="91"/>
      <c r="Q25" s="131"/>
      <c r="R25" s="132"/>
      <c r="S25" s="12"/>
      <c r="T25" s="10"/>
      <c r="U25" s="10"/>
      <c r="V25" s="10"/>
    </row>
    <row r="26" spans="1:22" ht="16.5" thickBot="1" x14ac:dyDescent="0.3">
      <c r="A26" s="133" t="s">
        <v>32</v>
      </c>
      <c r="B26" s="134" t="s">
        <v>62</v>
      </c>
      <c r="C26" s="135" t="e">
        <f>INDEX([2]ZINTHNEU!$A$8:$C337,MATCH($C$12,[2]ZINTHNEU!$B$8:$B337,0),3)</f>
        <v>#N/A</v>
      </c>
      <c r="D26" s="136" t="str">
        <f>IF(ISERROR($C26),"",INDEX([2]ZINTHNEU!$G$8:M34,(IF($C$15&lt;=50,INT(($C$15+24)/25),IF($C$15&lt;=100,3,INT(($C$15+99)/100)+2))),MATCH($C26,[2]ZINTHNEU!$G$7:M$7,0)))</f>
        <v/>
      </c>
      <c r="E26" s="137" t="s">
        <v>132</v>
      </c>
      <c r="F26" s="138" t="s">
        <v>147</v>
      </c>
      <c r="G26" s="139"/>
      <c r="H26" s="139"/>
      <c r="I26" s="139"/>
      <c r="J26" s="140"/>
      <c r="K26" s="10"/>
      <c r="L26" s="10"/>
      <c r="M26" s="10"/>
      <c r="N26" s="10"/>
      <c r="O26" s="10"/>
      <c r="P26" s="10"/>
      <c r="Q26" s="12"/>
      <c r="R26" s="12"/>
      <c r="S26" s="12"/>
      <c r="T26" s="10"/>
      <c r="U26" s="10"/>
      <c r="V26" s="10"/>
    </row>
    <row r="27" spans="1:22" ht="16.5" thickBot="1" x14ac:dyDescent="0.3">
      <c r="A27" s="141" t="s">
        <v>35</v>
      </c>
      <c r="B27" s="142" t="s">
        <v>62</v>
      </c>
      <c r="C27" s="143" t="e">
        <f>INDEX([2]RUDOLPH!$A$8:$C112,MATCH($K$11,[2]RUDOLPH!$B$8:$B112,0),3)</f>
        <v>#N/A</v>
      </c>
      <c r="D27" s="95" t="e">
        <f>[2]RUDOLPHmunich!P5</f>
        <v>#VALUE!</v>
      </c>
      <c r="E27" s="144" t="e">
        <f>[2]RUDOLPH!J22</f>
        <v>#N/A</v>
      </c>
      <c r="F27" s="145"/>
      <c r="G27" s="146" t="e">
        <f>[2]RUDOLPH!J25</f>
        <v>#N/A</v>
      </c>
      <c r="H27" s="147"/>
      <c r="I27" s="86"/>
      <c r="J27" s="18"/>
      <c r="K27" s="18"/>
      <c r="L27" s="18"/>
      <c r="M27" s="10"/>
      <c r="N27" s="10"/>
      <c r="O27" s="10"/>
      <c r="P27" s="10"/>
      <c r="Q27" s="12"/>
      <c r="R27" s="12"/>
      <c r="S27" s="12"/>
      <c r="T27" s="10"/>
      <c r="U27" s="10"/>
      <c r="V27" s="10"/>
    </row>
    <row r="28" spans="1:22" ht="16.5" thickBot="1" x14ac:dyDescent="0.3">
      <c r="A28" s="148" t="s">
        <v>148</v>
      </c>
      <c r="B28" s="149" t="s">
        <v>62</v>
      </c>
      <c r="C28" s="150"/>
      <c r="D28" s="95">
        <f>[2]RABEN2020!S2</f>
        <v>0</v>
      </c>
      <c r="E28" s="151" t="s">
        <v>149</v>
      </c>
      <c r="F28" s="152">
        <f>[2]GSZEITneu!L16</f>
        <v>24</v>
      </c>
      <c r="G28" s="153"/>
      <c r="H28" s="154"/>
      <c r="I28" s="102"/>
      <c r="J28" s="102"/>
      <c r="K28" s="10"/>
      <c r="L28" s="10"/>
      <c r="M28" s="342" t="s">
        <v>150</v>
      </c>
      <c r="N28" s="343"/>
      <c r="O28" s="344"/>
      <c r="P28" s="10"/>
      <c r="Q28" s="12"/>
      <c r="R28" s="12"/>
      <c r="S28" s="12"/>
      <c r="T28" s="10"/>
      <c r="U28" s="10"/>
      <c r="V28" s="10"/>
    </row>
    <row r="29" spans="1:22" ht="16.5" thickBot="1" x14ac:dyDescent="0.3">
      <c r="A29" s="155" t="str">
        <f>[2]GSZEITneu!M19</f>
        <v>Premium Line 16 möglich</v>
      </c>
      <c r="B29" s="156" t="s">
        <v>62</v>
      </c>
      <c r="C29" s="157"/>
      <c r="D29" s="95">
        <f>[2]RABEN2020!S3</f>
        <v>0</v>
      </c>
      <c r="E29" s="158" t="s">
        <v>151</v>
      </c>
      <c r="F29" s="159"/>
      <c r="G29" s="160"/>
      <c r="H29" s="18"/>
      <c r="I29" s="18"/>
      <c r="J29" s="18"/>
      <c r="K29" s="91"/>
      <c r="L29" s="10"/>
      <c r="M29" s="345"/>
      <c r="N29" s="346"/>
      <c r="O29" s="347"/>
      <c r="P29" s="10"/>
      <c r="Q29" s="12"/>
      <c r="R29" s="12"/>
      <c r="S29" s="12"/>
      <c r="T29" s="10"/>
      <c r="U29" s="10"/>
      <c r="V29" s="10"/>
    </row>
    <row r="30" spans="1:22" ht="16.5" thickBot="1" x14ac:dyDescent="0.3">
      <c r="A30" s="155" t="str">
        <f>[2]GSZEITneu!M20</f>
        <v>Premium Line 12 möglich</v>
      </c>
      <c r="B30" s="156" t="s">
        <v>62</v>
      </c>
      <c r="C30" s="157"/>
      <c r="D30" s="95">
        <f>[2]RABEN2020!S4</f>
        <v>0</v>
      </c>
      <c r="E30" s="161" t="s">
        <v>152</v>
      </c>
      <c r="F30" s="162"/>
      <c r="G30" s="163"/>
      <c r="H30" s="18"/>
      <c r="I30" s="18"/>
      <c r="J30" s="18"/>
      <c r="K30" s="91"/>
      <c r="L30" s="10"/>
      <c r="M30" s="345"/>
      <c r="N30" s="346"/>
      <c r="O30" s="347"/>
      <c r="P30" s="10"/>
      <c r="Q30" s="12"/>
      <c r="R30" s="12"/>
      <c r="S30" s="12"/>
      <c r="T30" s="10"/>
      <c r="U30" s="10"/>
      <c r="V30" s="10"/>
    </row>
    <row r="31" spans="1:22" ht="16.5" thickBot="1" x14ac:dyDescent="0.3">
      <c r="A31" s="164" t="str">
        <f>[2]GSZEITneu!M21</f>
        <v>Premium Line 10 möglich</v>
      </c>
      <c r="B31" s="165" t="s">
        <v>62</v>
      </c>
      <c r="C31" s="166"/>
      <c r="D31" s="95">
        <f>[2]RABEN2020!S5</f>
        <v>0</v>
      </c>
      <c r="E31" s="167" t="s">
        <v>153</v>
      </c>
      <c r="F31" s="168"/>
      <c r="G31" s="169"/>
      <c r="H31" s="18"/>
      <c r="I31" s="18"/>
      <c r="J31" s="18"/>
      <c r="K31" s="91"/>
      <c r="L31" s="10"/>
      <c r="M31" s="348"/>
      <c r="N31" s="349"/>
      <c r="O31" s="350"/>
      <c r="P31" s="10"/>
      <c r="Q31" s="12"/>
      <c r="R31" s="12"/>
      <c r="S31" s="12"/>
      <c r="T31" s="10"/>
      <c r="U31" s="10"/>
      <c r="V31" s="10"/>
    </row>
    <row r="32" spans="1:22" ht="16.5" thickBot="1" x14ac:dyDescent="0.3">
      <c r="A32" s="170" t="s">
        <v>154</v>
      </c>
      <c r="B32" s="171" t="s">
        <v>62</v>
      </c>
      <c r="C32" s="172" t="e">
        <f>INDEX([2]LTG!$A$8:$C106,(MATCH($M$13,[2]LTG!$B$8:$B106,0)),3)</f>
        <v>#N/A</v>
      </c>
      <c r="D32" s="173" t="str">
        <f>IF(ISERROR(C32),"",INDEX([2]LTG!$G$7:O607,($K$9+1),MATCH($C32,[2]LTG!$G$7:O$7,0)))</f>
        <v/>
      </c>
      <c r="E32" s="174" t="s">
        <v>155</v>
      </c>
      <c r="F32" s="175"/>
      <c r="G32" s="175"/>
      <c r="H32" s="18"/>
      <c r="I32" s="18"/>
      <c r="J32" s="18"/>
      <c r="K32" s="18"/>
      <c r="L32" s="10"/>
      <c r="M32" s="10"/>
      <c r="N32" s="10"/>
      <c r="O32" s="10"/>
      <c r="P32" s="10"/>
      <c r="Q32" s="12"/>
      <c r="R32" s="12"/>
      <c r="S32" s="12"/>
      <c r="T32" s="10"/>
      <c r="U32" s="10"/>
      <c r="V32" s="10"/>
    </row>
    <row r="33" spans="1:22" ht="16.5" thickBot="1" x14ac:dyDescent="0.3">
      <c r="A33" s="176" t="s">
        <v>156</v>
      </c>
      <c r="B33" s="177" t="s">
        <v>62</v>
      </c>
      <c r="C33" s="178" t="e">
        <f>INDEX([2]TSG!$A$8:$C100,MATCH($K$12,[2]TSG!$B$8:$B100,0),3)</f>
        <v>#N/A</v>
      </c>
      <c r="D33" s="179" t="e">
        <f>O33+[2]TSG!L4</f>
        <v>#VALUE!</v>
      </c>
      <c r="E33" s="180" t="s">
        <v>132</v>
      </c>
      <c r="F33" s="181"/>
      <c r="G33" s="182"/>
      <c r="H33" s="183"/>
      <c r="I33" s="183"/>
      <c r="J33" s="183"/>
      <c r="K33" s="184"/>
      <c r="L33" s="183"/>
      <c r="M33" s="10"/>
      <c r="N33" s="185" t="s">
        <v>157</v>
      </c>
      <c r="O33" s="186" t="str">
        <f>IF(ISERROR(C33),"",INDEX([2]TSG!$G$7:J607,($K$9+1),MATCH($C33,[2]TSG!$G$7:J$7,0))*(1+[2]TSG!L3))</f>
        <v/>
      </c>
      <c r="P33" s="10"/>
      <c r="Q33" s="12"/>
      <c r="R33" s="12"/>
      <c r="S33" s="12"/>
      <c r="T33" s="10"/>
      <c r="U33" s="10"/>
      <c r="V33" s="10"/>
    </row>
    <row r="34" spans="1:22" ht="16.5" thickBot="1" x14ac:dyDescent="0.3">
      <c r="A34" s="187" t="s">
        <v>158</v>
      </c>
      <c r="B34" s="188" t="s">
        <v>62</v>
      </c>
      <c r="C34" s="189" t="e">
        <f>INDEX([2]DETZERac1!$A$8:$C14607,MATCH($C$12,[2]DETZERac1!$B$8:$B14607,0),3)</f>
        <v>#N/A</v>
      </c>
      <c r="D34" s="95" t="e">
        <f>K34+[2]Dieselübersicht!C5</f>
        <v>#VALUE!</v>
      </c>
      <c r="E34" s="190"/>
      <c r="F34" s="191"/>
      <c r="G34" s="192"/>
      <c r="H34" s="193"/>
      <c r="I34" s="194"/>
      <c r="J34" s="195" t="s">
        <v>159</v>
      </c>
      <c r="K34" s="196" t="str">
        <f>IF(ISERROR(C34),"",INDEX([2]DETZERac1!$G$7:AA607,($K$9+1),MATCH($C34,[2]DETZERac1!$G$7:AA$7,0)))</f>
        <v/>
      </c>
      <c r="L34" s="197"/>
      <c r="M34" s="198"/>
      <c r="N34" s="199"/>
      <c r="O34" s="351"/>
      <c r="P34" s="351"/>
      <c r="Q34" s="351"/>
      <c r="R34" s="200"/>
      <c r="S34" s="12"/>
      <c r="T34" s="10"/>
      <c r="U34" s="10"/>
      <c r="V34" s="10"/>
    </row>
    <row r="35" spans="1:22" ht="18.75" customHeight="1" thickBot="1" x14ac:dyDescent="0.3">
      <c r="A35" s="201" t="s">
        <v>160</v>
      </c>
      <c r="B35" s="202" t="s">
        <v>62</v>
      </c>
      <c r="C35" s="203" t="e">
        <f>[2]Hierhammer!N3</f>
        <v>#N/A</v>
      </c>
      <c r="D35" s="204" t="e">
        <f>[2]Hierhammer!N2+[2]Hierhammer!N4</f>
        <v>#VALUE!</v>
      </c>
      <c r="E35" s="205"/>
      <c r="F35" s="206"/>
      <c r="G35" s="65"/>
      <c r="H35" s="65"/>
      <c r="I35" s="65"/>
      <c r="J35" s="65"/>
      <c r="K35" s="67"/>
      <c r="L35" s="10"/>
      <c r="M35" s="10"/>
      <c r="N35" s="10"/>
      <c r="O35" s="10"/>
      <c r="P35" s="10"/>
      <c r="Q35" s="12"/>
      <c r="R35" s="12"/>
      <c r="S35" s="12"/>
      <c r="T35" s="10"/>
      <c r="U35" s="10"/>
      <c r="V35" s="10"/>
    </row>
    <row r="38" spans="1:22" x14ac:dyDescent="0.25">
      <c r="H38" s="352" t="s">
        <v>161</v>
      </c>
      <c r="I38" s="352"/>
    </row>
    <row r="39" spans="1:22" x14ac:dyDescent="0.25">
      <c r="I39" s="207" t="s">
        <v>162</v>
      </c>
      <c r="J39" s="207" t="s">
        <v>163</v>
      </c>
      <c r="K39" s="13" t="s">
        <v>164</v>
      </c>
    </row>
    <row r="40" spans="1:22" ht="15.75" thickBot="1" x14ac:dyDescent="0.3">
      <c r="I40" s="207" t="s">
        <v>165</v>
      </c>
      <c r="J40" s="207">
        <v>85551</v>
      </c>
      <c r="K40" s="13">
        <f>+'FOB Kosten'!G9</f>
        <v>0</v>
      </c>
    </row>
    <row r="41" spans="1:22" ht="15.75" thickBot="1" x14ac:dyDescent="0.3">
      <c r="D41" s="210" t="s">
        <v>166</v>
      </c>
      <c r="E41" s="210" t="s">
        <v>167</v>
      </c>
      <c r="F41" s="211"/>
      <c r="G41" s="212"/>
      <c r="I41" s="207" t="s">
        <v>168</v>
      </c>
      <c r="J41" s="207">
        <v>98527</v>
      </c>
    </row>
    <row r="42" spans="1:22" x14ac:dyDescent="0.25">
      <c r="A42" s="207" t="s">
        <v>125</v>
      </c>
      <c r="B42" s="213" t="str">
        <f>IFERROR(+D19,"")</f>
        <v/>
      </c>
      <c r="C42" s="214" t="s">
        <v>169</v>
      </c>
      <c r="D42" s="215" t="s">
        <v>170</v>
      </c>
      <c r="E42" s="216" t="e">
        <f>+INDEX($A$42:$A$54,MATCH(SMALL($B$42:$B$54,ROW(B1)),$B$42:$B$54,0))</f>
        <v>#NUM!</v>
      </c>
      <c r="I42" s="207" t="s">
        <v>171</v>
      </c>
      <c r="J42" s="207">
        <v>85540</v>
      </c>
    </row>
    <row r="43" spans="1:22" x14ac:dyDescent="0.25">
      <c r="A43" s="207" t="s">
        <v>40</v>
      </c>
      <c r="B43" s="213" t="str">
        <f>IFERROR(+D21,"")</f>
        <v/>
      </c>
      <c r="C43" s="214" t="s">
        <v>172</v>
      </c>
      <c r="D43" s="214" t="s">
        <v>173</v>
      </c>
      <c r="E43" s="216" t="e">
        <f t="shared" ref="E43:E54" si="0">+INDEX($A$42:$A$54,MATCH(SMALL($B$42:$B$54,ROW(B2)),$B$42:$B$54,0))</f>
        <v>#NUM!</v>
      </c>
      <c r="I43" s="207" t="s">
        <v>174</v>
      </c>
      <c r="J43" s="207">
        <v>82041</v>
      </c>
    </row>
    <row r="44" spans="1:22" x14ac:dyDescent="0.25">
      <c r="A44" s="207" t="s">
        <v>31</v>
      </c>
      <c r="B44" s="213" t="str">
        <f t="shared" ref="B44:B46" si="1">IFERROR(+D22,"")</f>
        <v/>
      </c>
      <c r="C44" s="214" t="s">
        <v>175</v>
      </c>
      <c r="D44" s="214" t="s">
        <v>176</v>
      </c>
      <c r="E44" s="216" t="e">
        <f t="shared" si="0"/>
        <v>#NUM!</v>
      </c>
      <c r="I44" s="207" t="s">
        <v>177</v>
      </c>
      <c r="J44" s="207">
        <v>10115</v>
      </c>
    </row>
    <row r="45" spans="1:22" x14ac:dyDescent="0.25">
      <c r="A45" s="207" t="s">
        <v>178</v>
      </c>
      <c r="B45" s="213" t="str">
        <f t="shared" si="1"/>
        <v/>
      </c>
      <c r="C45" s="214" t="s">
        <v>179</v>
      </c>
      <c r="D45" s="214" t="s">
        <v>180</v>
      </c>
      <c r="E45" s="216" t="e">
        <f t="shared" si="0"/>
        <v>#NUM!</v>
      </c>
      <c r="I45" s="207" t="s">
        <v>181</v>
      </c>
      <c r="J45" s="207">
        <v>80335</v>
      </c>
    </row>
    <row r="46" spans="1:22" x14ac:dyDescent="0.25">
      <c r="A46" s="207" t="s">
        <v>123</v>
      </c>
      <c r="B46" s="213" t="str">
        <f t="shared" si="1"/>
        <v/>
      </c>
      <c r="C46" s="214" t="s">
        <v>182</v>
      </c>
      <c r="D46" s="214" t="s">
        <v>183</v>
      </c>
      <c r="E46" s="216" t="e">
        <f t="shared" si="0"/>
        <v>#NUM!</v>
      </c>
      <c r="I46" s="207" t="s">
        <v>184</v>
      </c>
      <c r="J46" s="207">
        <v>85464</v>
      </c>
    </row>
    <row r="47" spans="1:22" x14ac:dyDescent="0.25">
      <c r="A47" s="207" t="s">
        <v>29</v>
      </c>
      <c r="B47" s="213" t="str">
        <f>IFERROR(+D25+[2]Dieselübersicht!C4,"")</f>
        <v/>
      </c>
      <c r="C47" s="214" t="s">
        <v>185</v>
      </c>
      <c r="D47" s="214" t="s">
        <v>186</v>
      </c>
      <c r="E47" s="216" t="e">
        <f t="shared" si="0"/>
        <v>#NUM!</v>
      </c>
      <c r="I47" s="207" t="s">
        <v>187</v>
      </c>
      <c r="J47" s="207">
        <v>83317</v>
      </c>
    </row>
    <row r="48" spans="1:22" x14ac:dyDescent="0.25">
      <c r="A48" s="207" t="s">
        <v>122</v>
      </c>
      <c r="B48" s="213" t="str">
        <f>IFERROR(+D26+[2]Dieselübersicht!C7,"")</f>
        <v/>
      </c>
      <c r="C48" s="214" t="s">
        <v>188</v>
      </c>
      <c r="D48" s="214" t="s">
        <v>189</v>
      </c>
      <c r="E48" s="216" t="e">
        <f t="shared" si="0"/>
        <v>#NUM!</v>
      </c>
      <c r="I48" s="207" t="s">
        <v>190</v>
      </c>
      <c r="J48" s="207">
        <v>86720</v>
      </c>
    </row>
    <row r="49" spans="1:10" x14ac:dyDescent="0.25">
      <c r="A49" s="207" t="s">
        <v>191</v>
      </c>
      <c r="B49" s="213" t="str">
        <f>IFERROR(+D27,"")</f>
        <v/>
      </c>
      <c r="C49" s="214" t="s">
        <v>192</v>
      </c>
      <c r="D49" s="13" t="s">
        <v>193</v>
      </c>
      <c r="E49" s="216" t="e">
        <f t="shared" si="0"/>
        <v>#NUM!</v>
      </c>
      <c r="I49" s="207" t="s">
        <v>194</v>
      </c>
      <c r="J49" s="207">
        <v>80935</v>
      </c>
    </row>
    <row r="50" spans="1:10" x14ac:dyDescent="0.25">
      <c r="A50" s="207" t="s">
        <v>195</v>
      </c>
      <c r="B50" s="213" t="str">
        <f>IFERROR(+D34,"")</f>
        <v/>
      </c>
      <c r="C50" s="214" t="s">
        <v>196</v>
      </c>
      <c r="D50" s="214" t="s">
        <v>197</v>
      </c>
      <c r="E50" s="216" t="e">
        <f t="shared" si="0"/>
        <v>#NUM!</v>
      </c>
      <c r="I50" s="207" t="s">
        <v>198</v>
      </c>
      <c r="J50" s="207">
        <v>84137</v>
      </c>
    </row>
    <row r="51" spans="1:10" x14ac:dyDescent="0.25">
      <c r="A51" s="207" t="s">
        <v>199</v>
      </c>
      <c r="B51" s="213" t="str">
        <f>IFERROR(+D35,"")</f>
        <v/>
      </c>
      <c r="C51" s="214" t="s">
        <v>200</v>
      </c>
      <c r="D51" s="214" t="s">
        <v>201</v>
      </c>
      <c r="E51" s="216" t="e">
        <f t="shared" si="0"/>
        <v>#NUM!</v>
      </c>
      <c r="I51" s="207" t="s">
        <v>202</v>
      </c>
      <c r="J51" s="207">
        <v>82319</v>
      </c>
    </row>
    <row r="52" spans="1:10" x14ac:dyDescent="0.25">
      <c r="A52" s="207" t="s">
        <v>203</v>
      </c>
      <c r="B52" s="213" t="str">
        <f>IFERROR(+B25,"")</f>
        <v/>
      </c>
      <c r="C52" s="214" t="s">
        <v>204</v>
      </c>
      <c r="D52" s="214" t="s">
        <v>205</v>
      </c>
      <c r="E52" s="216" t="e">
        <f t="shared" si="0"/>
        <v>#NUM!</v>
      </c>
      <c r="I52" s="207" t="s">
        <v>206</v>
      </c>
      <c r="J52" s="207">
        <v>82547</v>
      </c>
    </row>
    <row r="53" spans="1:10" x14ac:dyDescent="0.25">
      <c r="A53" s="207" t="s">
        <v>207</v>
      </c>
      <c r="B53" s="213" t="str">
        <f>IFERROR(+E27,"")</f>
        <v/>
      </c>
      <c r="C53" s="214" t="s">
        <v>208</v>
      </c>
      <c r="D53" s="214" t="s">
        <v>209</v>
      </c>
      <c r="E53" s="216" t="e">
        <f t="shared" si="0"/>
        <v>#NUM!</v>
      </c>
      <c r="I53" s="207" t="s">
        <v>210</v>
      </c>
      <c r="J53" s="207">
        <v>81677</v>
      </c>
    </row>
    <row r="54" spans="1:10" x14ac:dyDescent="0.25">
      <c r="A54" s="207" t="s">
        <v>39</v>
      </c>
      <c r="B54" s="213" t="str">
        <f>IFERROR(+G27,"")</f>
        <v/>
      </c>
      <c r="C54" s="214" t="s">
        <v>208</v>
      </c>
      <c r="D54" s="214" t="s">
        <v>211</v>
      </c>
      <c r="E54" s="216" t="e">
        <f t="shared" si="0"/>
        <v>#NUM!</v>
      </c>
      <c r="I54" s="207" t="s">
        <v>212</v>
      </c>
      <c r="J54" s="207">
        <v>82205</v>
      </c>
    </row>
    <row r="55" spans="1:10" x14ac:dyDescent="0.25">
      <c r="I55" s="207" t="s">
        <v>213</v>
      </c>
      <c r="J55" s="207">
        <v>84184</v>
      </c>
    </row>
    <row r="56" spans="1:10" x14ac:dyDescent="0.25">
      <c r="I56" s="207" t="s">
        <v>214</v>
      </c>
      <c r="J56" s="207">
        <v>82319</v>
      </c>
    </row>
    <row r="57" spans="1:10" x14ac:dyDescent="0.25">
      <c r="I57" s="207" t="s">
        <v>215</v>
      </c>
      <c r="J57" s="207">
        <v>83413</v>
      </c>
    </row>
    <row r="58" spans="1:10" x14ac:dyDescent="0.25">
      <c r="I58" s="207" t="s">
        <v>216</v>
      </c>
      <c r="J58" s="207">
        <v>84453</v>
      </c>
    </row>
    <row r="59" spans="1:10" x14ac:dyDescent="0.25">
      <c r="I59" s="207" t="s">
        <v>217</v>
      </c>
      <c r="J59" s="207">
        <v>85599</v>
      </c>
    </row>
    <row r="60" spans="1:10" x14ac:dyDescent="0.25">
      <c r="I60" s="207" t="s">
        <v>218</v>
      </c>
      <c r="J60" s="207">
        <v>82377</v>
      </c>
    </row>
    <row r="61" spans="1:10" x14ac:dyDescent="0.25">
      <c r="I61" s="207" t="s">
        <v>219</v>
      </c>
      <c r="J61" s="207">
        <v>82024</v>
      </c>
    </row>
    <row r="62" spans="1:10" x14ac:dyDescent="0.25">
      <c r="I62" s="207" t="s">
        <v>220</v>
      </c>
      <c r="J62" s="207">
        <v>82487</v>
      </c>
    </row>
    <row r="63" spans="1:10" x14ac:dyDescent="0.25">
      <c r="I63" s="207"/>
      <c r="J63" s="207"/>
    </row>
    <row r="64" spans="1:10" x14ac:dyDescent="0.25">
      <c r="I64" s="207"/>
      <c r="J64" s="207"/>
    </row>
    <row r="65" spans="9:10" x14ac:dyDescent="0.25">
      <c r="I65" s="207"/>
      <c r="J65" s="207"/>
    </row>
    <row r="66" spans="9:10" x14ac:dyDescent="0.25">
      <c r="I66" s="207"/>
      <c r="J66" s="207"/>
    </row>
    <row r="67" spans="9:10" x14ac:dyDescent="0.25">
      <c r="I67" s="207"/>
      <c r="J67" s="207"/>
    </row>
    <row r="68" spans="9:10" x14ac:dyDescent="0.25">
      <c r="I68" s="207"/>
      <c r="J68" s="207"/>
    </row>
    <row r="69" spans="9:10" x14ac:dyDescent="0.25">
      <c r="I69" s="207"/>
      <c r="J69" s="207"/>
    </row>
    <row r="70" spans="9:10" x14ac:dyDescent="0.25">
      <c r="I70" s="207"/>
      <c r="J70" s="207"/>
    </row>
    <row r="71" spans="9:10" x14ac:dyDescent="0.25">
      <c r="I71" s="207"/>
      <c r="J71" s="207"/>
    </row>
    <row r="72" spans="9:10" x14ac:dyDescent="0.25">
      <c r="I72" s="207"/>
      <c r="J72" s="207"/>
    </row>
    <row r="73" spans="9:10" x14ac:dyDescent="0.25">
      <c r="I73" s="207"/>
      <c r="J73" s="207"/>
    </row>
    <row r="74" spans="9:10" x14ac:dyDescent="0.25">
      <c r="I74" s="207"/>
      <c r="J74" s="207"/>
    </row>
    <row r="75" spans="9:10" x14ac:dyDescent="0.25">
      <c r="I75" s="207"/>
      <c r="J75" s="207"/>
    </row>
    <row r="76" spans="9:10" x14ac:dyDescent="0.25">
      <c r="I76" s="207"/>
      <c r="J76" s="207"/>
    </row>
    <row r="77" spans="9:10" x14ac:dyDescent="0.25">
      <c r="I77" s="207"/>
      <c r="J77" s="207"/>
    </row>
    <row r="78" spans="9:10" x14ac:dyDescent="0.25">
      <c r="I78" s="207"/>
      <c r="J78" s="207"/>
    </row>
    <row r="79" spans="9:10" x14ac:dyDescent="0.25">
      <c r="I79" s="207"/>
      <c r="J79" s="207"/>
    </row>
    <row r="80" spans="9:10" x14ac:dyDescent="0.25">
      <c r="I80" s="207"/>
      <c r="J80" s="207"/>
    </row>
    <row r="81" spans="4:10" x14ac:dyDescent="0.25">
      <c r="I81" s="207"/>
      <c r="J81" s="207"/>
    </row>
    <row r="82" spans="4:10" x14ac:dyDescent="0.25">
      <c r="I82" s="207"/>
      <c r="J82" s="207"/>
    </row>
    <row r="83" spans="4:10" x14ac:dyDescent="0.25">
      <c r="I83" s="207"/>
      <c r="J83" s="207"/>
    </row>
    <row r="84" spans="4:10" x14ac:dyDescent="0.25">
      <c r="I84" s="207"/>
      <c r="J84" s="207"/>
    </row>
    <row r="85" spans="4:10" x14ac:dyDescent="0.25">
      <c r="I85" s="207"/>
      <c r="J85" s="207"/>
    </row>
    <row r="86" spans="4:10" x14ac:dyDescent="0.25">
      <c r="I86" s="207"/>
      <c r="J86" s="207"/>
    </row>
    <row r="87" spans="4:10" x14ac:dyDescent="0.25">
      <c r="I87" s="207"/>
      <c r="J87" s="207"/>
    </row>
    <row r="88" spans="4:10" x14ac:dyDescent="0.25">
      <c r="I88" s="207"/>
      <c r="J88" s="207"/>
    </row>
    <row r="89" spans="4:10" x14ac:dyDescent="0.25">
      <c r="I89" s="207"/>
      <c r="J89" s="207"/>
    </row>
    <row r="90" spans="4:10" x14ac:dyDescent="0.25">
      <c r="I90" s="207"/>
      <c r="J90" s="207"/>
    </row>
    <row r="91" spans="4:10" x14ac:dyDescent="0.25">
      <c r="I91" s="207"/>
      <c r="J91" s="207"/>
    </row>
    <row r="92" spans="4:10" x14ac:dyDescent="0.25">
      <c r="D92" s="13" t="s">
        <v>221</v>
      </c>
      <c r="I92" s="207"/>
      <c r="J92" s="207"/>
    </row>
    <row r="93" spans="4:10" x14ac:dyDescent="0.25">
      <c r="D93" s="13" t="s">
        <v>222</v>
      </c>
      <c r="I93" s="207"/>
      <c r="J93" s="207"/>
    </row>
    <row r="94" spans="4:10" x14ac:dyDescent="0.25">
      <c r="D94" s="13" t="s">
        <v>223</v>
      </c>
      <c r="I94" s="207"/>
      <c r="J94" s="207"/>
    </row>
    <row r="95" spans="4:10" x14ac:dyDescent="0.25">
      <c r="I95" s="207"/>
      <c r="J95" s="207"/>
    </row>
    <row r="96" spans="4:10" x14ac:dyDescent="0.25">
      <c r="D96" s="13" t="s">
        <v>221</v>
      </c>
      <c r="I96" s="207"/>
      <c r="J96" s="207"/>
    </row>
    <row r="97" spans="4:10" x14ac:dyDescent="0.25">
      <c r="D97" s="13" t="s">
        <v>224</v>
      </c>
      <c r="I97" s="207"/>
      <c r="J97" s="207"/>
    </row>
    <row r="98" spans="4:10" x14ac:dyDescent="0.25">
      <c r="D98" s="13" t="s">
        <v>223</v>
      </c>
      <c r="I98" s="207"/>
      <c r="J98" s="207"/>
    </row>
    <row r="99" spans="4:10" x14ac:dyDescent="0.25">
      <c r="I99" s="207"/>
      <c r="J99" s="207"/>
    </row>
    <row r="100" spans="4:10" x14ac:dyDescent="0.25">
      <c r="I100" s="207"/>
      <c r="J100" s="207"/>
    </row>
    <row r="101" spans="4:10" x14ac:dyDescent="0.25">
      <c r="I101" s="207"/>
      <c r="J101" s="207"/>
    </row>
    <row r="102" spans="4:10" x14ac:dyDescent="0.25">
      <c r="I102" s="207"/>
      <c r="J102" s="207"/>
    </row>
    <row r="103" spans="4:10" x14ac:dyDescent="0.25">
      <c r="I103" s="207"/>
      <c r="J103" s="207"/>
    </row>
    <row r="104" spans="4:10" x14ac:dyDescent="0.25">
      <c r="I104" s="207"/>
      <c r="J104" s="207"/>
    </row>
    <row r="105" spans="4:10" x14ac:dyDescent="0.25">
      <c r="I105" s="207"/>
      <c r="J105" s="207"/>
    </row>
    <row r="106" spans="4:10" x14ac:dyDescent="0.25">
      <c r="I106" s="207"/>
      <c r="J106" s="207"/>
    </row>
    <row r="107" spans="4:10" x14ac:dyDescent="0.25">
      <c r="I107" s="207"/>
      <c r="J107" s="207"/>
    </row>
    <row r="108" spans="4:10" x14ac:dyDescent="0.25">
      <c r="I108" s="207"/>
      <c r="J108" s="207"/>
    </row>
    <row r="109" spans="4:10" x14ac:dyDescent="0.25">
      <c r="I109" s="207"/>
      <c r="J109" s="207"/>
    </row>
    <row r="110" spans="4:10" x14ac:dyDescent="0.25">
      <c r="I110" s="207"/>
      <c r="J110" s="207"/>
    </row>
    <row r="111" spans="4:10" x14ac:dyDescent="0.25">
      <c r="I111" s="207"/>
      <c r="J111" s="207"/>
    </row>
    <row r="112" spans="4:10" x14ac:dyDescent="0.25">
      <c r="I112" s="207"/>
      <c r="J112" s="207"/>
    </row>
    <row r="113" spans="9:10" x14ac:dyDescent="0.25">
      <c r="I113" s="207"/>
      <c r="J113" s="207"/>
    </row>
    <row r="114" spans="9:10" x14ac:dyDescent="0.25">
      <c r="I114" s="207"/>
      <c r="J114" s="207"/>
    </row>
    <row r="115" spans="9:10" x14ac:dyDescent="0.25">
      <c r="I115" s="207"/>
      <c r="J115" s="207"/>
    </row>
    <row r="116" spans="9:10" x14ac:dyDescent="0.25">
      <c r="I116" s="207"/>
      <c r="J116" s="207"/>
    </row>
    <row r="117" spans="9:10" x14ac:dyDescent="0.25">
      <c r="I117" s="207"/>
      <c r="J117" s="207"/>
    </row>
    <row r="118" spans="9:10" x14ac:dyDescent="0.25">
      <c r="I118" s="207"/>
      <c r="J118" s="207"/>
    </row>
    <row r="119" spans="9:10" x14ac:dyDescent="0.25">
      <c r="I119" s="207"/>
      <c r="J119" s="207"/>
    </row>
    <row r="120" spans="9:10" x14ac:dyDescent="0.25">
      <c r="I120" s="207"/>
      <c r="J120" s="207"/>
    </row>
    <row r="121" spans="9:10" x14ac:dyDescent="0.25">
      <c r="I121" s="207"/>
      <c r="J121" s="207"/>
    </row>
    <row r="122" spans="9:10" x14ac:dyDescent="0.25">
      <c r="I122" s="207"/>
      <c r="J122" s="207"/>
    </row>
    <row r="123" spans="9:10" x14ac:dyDescent="0.25">
      <c r="I123" s="207"/>
      <c r="J123" s="207"/>
    </row>
    <row r="124" spans="9:10" x14ac:dyDescent="0.25">
      <c r="I124" s="207"/>
      <c r="J124" s="207"/>
    </row>
    <row r="125" spans="9:10" x14ac:dyDescent="0.25">
      <c r="I125" s="207"/>
      <c r="J125" s="207"/>
    </row>
    <row r="126" spans="9:10" x14ac:dyDescent="0.25">
      <c r="I126" s="207"/>
      <c r="J126" s="207"/>
    </row>
    <row r="127" spans="9:10" x14ac:dyDescent="0.25">
      <c r="I127" s="207"/>
      <c r="J127" s="207"/>
    </row>
    <row r="128" spans="9:10" x14ac:dyDescent="0.25">
      <c r="I128" s="207"/>
      <c r="J128" s="207"/>
    </row>
    <row r="129" spans="9:10" x14ac:dyDescent="0.25">
      <c r="I129" s="207"/>
      <c r="J129" s="207"/>
    </row>
    <row r="130" spans="9:10" x14ac:dyDescent="0.25">
      <c r="I130" s="207"/>
      <c r="J130" s="207"/>
    </row>
    <row r="131" spans="9:10" x14ac:dyDescent="0.25">
      <c r="I131" s="207"/>
      <c r="J131" s="207"/>
    </row>
    <row r="132" spans="9:10" x14ac:dyDescent="0.25">
      <c r="I132" s="207"/>
      <c r="J132" s="207"/>
    </row>
    <row r="133" spans="9:10" x14ac:dyDescent="0.25">
      <c r="I133" s="207"/>
      <c r="J133" s="207"/>
    </row>
    <row r="134" spans="9:10" x14ac:dyDescent="0.25">
      <c r="I134" s="207"/>
      <c r="J134" s="207"/>
    </row>
    <row r="135" spans="9:10" x14ac:dyDescent="0.25">
      <c r="I135" s="207"/>
      <c r="J135" s="207"/>
    </row>
    <row r="136" spans="9:10" x14ac:dyDescent="0.25">
      <c r="I136" s="207"/>
      <c r="J136" s="207"/>
    </row>
    <row r="137" spans="9:10" x14ac:dyDescent="0.25">
      <c r="I137" s="207"/>
      <c r="J137" s="207"/>
    </row>
    <row r="138" spans="9:10" x14ac:dyDescent="0.25">
      <c r="I138" s="207"/>
      <c r="J138" s="207"/>
    </row>
    <row r="139" spans="9:10" x14ac:dyDescent="0.25">
      <c r="I139" s="207"/>
      <c r="J139" s="207"/>
    </row>
    <row r="140" spans="9:10" x14ac:dyDescent="0.25">
      <c r="I140" s="207"/>
      <c r="J140" s="207"/>
    </row>
    <row r="141" spans="9:10" x14ac:dyDescent="0.25">
      <c r="I141" s="207"/>
      <c r="J141" s="207"/>
    </row>
    <row r="142" spans="9:10" x14ac:dyDescent="0.25">
      <c r="I142" s="207"/>
      <c r="J142" s="207"/>
    </row>
    <row r="143" spans="9:10" x14ac:dyDescent="0.25">
      <c r="I143" s="207"/>
      <c r="J143" s="207"/>
    </row>
    <row r="144" spans="9:10" x14ac:dyDescent="0.25">
      <c r="I144" s="207"/>
      <c r="J144" s="207"/>
    </row>
    <row r="145" spans="9:10" x14ac:dyDescent="0.25">
      <c r="I145" s="207"/>
      <c r="J145" s="207"/>
    </row>
    <row r="146" spans="9:10" x14ac:dyDescent="0.25">
      <c r="I146" s="207"/>
      <c r="J146" s="207"/>
    </row>
    <row r="147" spans="9:10" x14ac:dyDescent="0.25">
      <c r="I147" s="207"/>
      <c r="J147" s="207"/>
    </row>
    <row r="148" spans="9:10" x14ac:dyDescent="0.25">
      <c r="I148" s="207"/>
      <c r="J148" s="207"/>
    </row>
    <row r="149" spans="9:10" x14ac:dyDescent="0.25">
      <c r="I149" s="207"/>
      <c r="J149" s="207"/>
    </row>
    <row r="150" spans="9:10" x14ac:dyDescent="0.25">
      <c r="I150" s="207"/>
      <c r="J150" s="207"/>
    </row>
    <row r="151" spans="9:10" x14ac:dyDescent="0.25">
      <c r="I151" s="207"/>
      <c r="J151" s="207"/>
    </row>
    <row r="152" spans="9:10" x14ac:dyDescent="0.25">
      <c r="I152" s="207"/>
      <c r="J152" s="207"/>
    </row>
    <row r="153" spans="9:10" x14ac:dyDescent="0.25">
      <c r="I153" s="207"/>
      <c r="J153" s="207"/>
    </row>
    <row r="154" spans="9:10" x14ac:dyDescent="0.25">
      <c r="I154" s="207"/>
      <c r="J154" s="207"/>
    </row>
    <row r="155" spans="9:10" x14ac:dyDescent="0.25">
      <c r="I155" s="207"/>
      <c r="J155" s="207"/>
    </row>
    <row r="156" spans="9:10" x14ac:dyDescent="0.25">
      <c r="I156" s="207"/>
      <c r="J156" s="207"/>
    </row>
    <row r="157" spans="9:10" x14ac:dyDescent="0.25">
      <c r="I157" s="207"/>
      <c r="J157" s="207"/>
    </row>
    <row r="158" spans="9:10" x14ac:dyDescent="0.25">
      <c r="I158" s="207"/>
      <c r="J158" s="207"/>
    </row>
    <row r="159" spans="9:10" x14ac:dyDescent="0.25">
      <c r="I159" s="207"/>
      <c r="J159" s="207"/>
    </row>
    <row r="160" spans="9:10" x14ac:dyDescent="0.25">
      <c r="I160" s="207"/>
      <c r="J160" s="207"/>
    </row>
    <row r="161" spans="9:10" x14ac:dyDescent="0.25">
      <c r="I161" s="207"/>
      <c r="J161" s="207"/>
    </row>
    <row r="162" spans="9:10" x14ac:dyDescent="0.25">
      <c r="I162" s="207"/>
      <c r="J162" s="207"/>
    </row>
    <row r="163" spans="9:10" x14ac:dyDescent="0.25">
      <c r="I163" s="207"/>
      <c r="J163" s="207"/>
    </row>
    <row r="164" spans="9:10" x14ac:dyDescent="0.25">
      <c r="I164" s="207"/>
      <c r="J164" s="207"/>
    </row>
    <row r="165" spans="9:10" x14ac:dyDescent="0.25">
      <c r="I165" s="207"/>
      <c r="J165" s="207"/>
    </row>
    <row r="166" spans="9:10" x14ac:dyDescent="0.25">
      <c r="I166" s="207"/>
      <c r="J166" s="207"/>
    </row>
    <row r="167" spans="9:10" x14ac:dyDescent="0.25">
      <c r="I167" s="207"/>
      <c r="J167" s="207"/>
    </row>
    <row r="168" spans="9:10" x14ac:dyDescent="0.25">
      <c r="I168" s="207"/>
      <c r="J168" s="207"/>
    </row>
    <row r="169" spans="9:10" x14ac:dyDescent="0.25">
      <c r="I169" s="207"/>
      <c r="J169" s="207"/>
    </row>
    <row r="170" spans="9:10" x14ac:dyDescent="0.25">
      <c r="I170" s="207"/>
      <c r="J170" s="207"/>
    </row>
    <row r="171" spans="9:10" x14ac:dyDescent="0.25">
      <c r="I171" s="207"/>
      <c r="J171" s="207"/>
    </row>
    <row r="172" spans="9:10" x14ac:dyDescent="0.25">
      <c r="I172" s="207"/>
      <c r="J172" s="207"/>
    </row>
    <row r="173" spans="9:10" x14ac:dyDescent="0.25">
      <c r="I173" s="207"/>
      <c r="J173" s="207"/>
    </row>
    <row r="174" spans="9:10" x14ac:dyDescent="0.25">
      <c r="I174" s="207"/>
      <c r="J174" s="207"/>
    </row>
    <row r="175" spans="9:10" x14ac:dyDescent="0.25">
      <c r="I175" s="207"/>
      <c r="J175" s="207"/>
    </row>
    <row r="176" spans="9:10" x14ac:dyDescent="0.25">
      <c r="I176" s="207"/>
      <c r="J176" s="207"/>
    </row>
    <row r="177" spans="9:10" x14ac:dyDescent="0.25">
      <c r="I177" s="207"/>
      <c r="J177" s="207"/>
    </row>
    <row r="178" spans="9:10" x14ac:dyDescent="0.25">
      <c r="I178" s="207"/>
      <c r="J178" s="207"/>
    </row>
    <row r="179" spans="9:10" x14ac:dyDescent="0.25">
      <c r="I179" s="207"/>
      <c r="J179" s="207"/>
    </row>
    <row r="180" spans="9:10" x14ac:dyDescent="0.25">
      <c r="I180" s="207"/>
      <c r="J180" s="207"/>
    </row>
    <row r="181" spans="9:10" x14ac:dyDescent="0.25">
      <c r="I181" s="207"/>
      <c r="J181" s="207"/>
    </row>
    <row r="182" spans="9:10" x14ac:dyDescent="0.25">
      <c r="I182" s="207"/>
      <c r="J182" s="207"/>
    </row>
    <row r="183" spans="9:10" x14ac:dyDescent="0.25">
      <c r="I183" s="207"/>
      <c r="J183" s="207"/>
    </row>
    <row r="184" spans="9:10" x14ac:dyDescent="0.25">
      <c r="I184" s="207"/>
      <c r="J184" s="207"/>
    </row>
    <row r="185" spans="9:10" x14ac:dyDescent="0.25">
      <c r="I185" s="207"/>
      <c r="J185" s="207"/>
    </row>
    <row r="186" spans="9:10" x14ac:dyDescent="0.25">
      <c r="I186" s="207"/>
      <c r="J186" s="207"/>
    </row>
    <row r="187" spans="9:10" x14ac:dyDescent="0.25">
      <c r="I187" s="207"/>
      <c r="J187" s="207"/>
    </row>
    <row r="188" spans="9:10" x14ac:dyDescent="0.25">
      <c r="I188" s="207"/>
      <c r="J188" s="207"/>
    </row>
    <row r="189" spans="9:10" x14ac:dyDescent="0.25">
      <c r="I189" s="207"/>
      <c r="J189" s="207"/>
    </row>
    <row r="190" spans="9:10" x14ac:dyDescent="0.25">
      <c r="I190" s="207"/>
      <c r="J190" s="207"/>
    </row>
    <row r="191" spans="9:10" x14ac:dyDescent="0.25">
      <c r="I191" s="207"/>
      <c r="J191" s="207"/>
    </row>
    <row r="192" spans="9:10" x14ac:dyDescent="0.25">
      <c r="I192" s="207"/>
      <c r="J192" s="207"/>
    </row>
    <row r="193" spans="9:10" x14ac:dyDescent="0.25">
      <c r="I193" s="207"/>
      <c r="J193" s="207"/>
    </row>
    <row r="194" spans="9:10" x14ac:dyDescent="0.25">
      <c r="I194" s="207"/>
      <c r="J194" s="207"/>
    </row>
    <row r="195" spans="9:10" x14ac:dyDescent="0.25">
      <c r="I195" s="207"/>
      <c r="J195" s="207"/>
    </row>
    <row r="196" spans="9:10" x14ac:dyDescent="0.25">
      <c r="I196" s="207"/>
      <c r="J196" s="207"/>
    </row>
    <row r="197" spans="9:10" x14ac:dyDescent="0.25">
      <c r="I197" s="207"/>
      <c r="J197" s="207"/>
    </row>
    <row r="198" spans="9:10" x14ac:dyDescent="0.25">
      <c r="I198" s="207"/>
      <c r="J198" s="207"/>
    </row>
    <row r="199" spans="9:10" x14ac:dyDescent="0.25">
      <c r="I199" s="207"/>
      <c r="J199" s="207"/>
    </row>
    <row r="200" spans="9:10" x14ac:dyDescent="0.25">
      <c r="I200" s="207"/>
      <c r="J200" s="207"/>
    </row>
    <row r="201" spans="9:10" x14ac:dyDescent="0.25">
      <c r="I201" s="207"/>
      <c r="J201" s="207"/>
    </row>
    <row r="202" spans="9:10" x14ac:dyDescent="0.25">
      <c r="I202" s="207"/>
      <c r="J202" s="207"/>
    </row>
    <row r="203" spans="9:10" x14ac:dyDescent="0.25">
      <c r="I203" s="207"/>
      <c r="J203" s="207"/>
    </row>
    <row r="204" spans="9:10" x14ac:dyDescent="0.25">
      <c r="I204" s="207"/>
      <c r="J204" s="207"/>
    </row>
    <row r="205" spans="9:10" x14ac:dyDescent="0.25">
      <c r="I205" s="207"/>
      <c r="J205" s="207"/>
    </row>
    <row r="206" spans="9:10" x14ac:dyDescent="0.25">
      <c r="I206" s="207"/>
      <c r="J206" s="207"/>
    </row>
    <row r="207" spans="9:10" x14ac:dyDescent="0.25">
      <c r="I207" s="207"/>
      <c r="J207" s="207"/>
    </row>
    <row r="208" spans="9:10" x14ac:dyDescent="0.25">
      <c r="I208" s="207"/>
      <c r="J208" s="207"/>
    </row>
    <row r="209" spans="9:10" x14ac:dyDescent="0.25">
      <c r="I209" s="207"/>
      <c r="J209" s="207"/>
    </row>
    <row r="210" spans="9:10" x14ac:dyDescent="0.25">
      <c r="I210" s="207"/>
      <c r="J210" s="207"/>
    </row>
    <row r="211" spans="9:10" x14ac:dyDescent="0.25">
      <c r="I211" s="207"/>
      <c r="J211" s="207"/>
    </row>
    <row r="212" spans="9:10" x14ac:dyDescent="0.25">
      <c r="I212" s="207"/>
      <c r="J212" s="207"/>
    </row>
    <row r="213" spans="9:10" x14ac:dyDescent="0.25">
      <c r="I213" s="207"/>
      <c r="J213" s="207"/>
    </row>
    <row r="214" spans="9:10" x14ac:dyDescent="0.25">
      <c r="I214" s="207"/>
      <c r="J214" s="207"/>
    </row>
    <row r="215" spans="9:10" x14ac:dyDescent="0.25">
      <c r="I215" s="207"/>
      <c r="J215" s="207"/>
    </row>
    <row r="216" spans="9:10" x14ac:dyDescent="0.25">
      <c r="I216" s="207"/>
      <c r="J216" s="207"/>
    </row>
    <row r="217" spans="9:10" x14ac:dyDescent="0.25">
      <c r="I217" s="207"/>
      <c r="J217" s="207"/>
    </row>
    <row r="218" spans="9:10" x14ac:dyDescent="0.25">
      <c r="I218" s="207"/>
      <c r="J218" s="207"/>
    </row>
    <row r="219" spans="9:10" x14ac:dyDescent="0.25">
      <c r="I219" s="207"/>
      <c r="J219" s="207"/>
    </row>
    <row r="220" spans="9:10" x14ac:dyDescent="0.25">
      <c r="I220" s="207"/>
      <c r="J220" s="207"/>
    </row>
    <row r="221" spans="9:10" x14ac:dyDescent="0.25">
      <c r="I221" s="207"/>
      <c r="J221" s="207"/>
    </row>
    <row r="222" spans="9:10" x14ac:dyDescent="0.25">
      <c r="I222" s="207"/>
      <c r="J222" s="207"/>
    </row>
    <row r="223" spans="9:10" x14ac:dyDescent="0.25">
      <c r="I223" s="207"/>
      <c r="J223" s="207"/>
    </row>
    <row r="224" spans="9:10" x14ac:dyDescent="0.25">
      <c r="I224" s="207"/>
      <c r="J224" s="207"/>
    </row>
    <row r="225" spans="9:10" x14ac:dyDescent="0.25">
      <c r="I225" s="207"/>
      <c r="J225" s="207"/>
    </row>
    <row r="226" spans="9:10" x14ac:dyDescent="0.25">
      <c r="I226" s="207"/>
      <c r="J226" s="207"/>
    </row>
    <row r="227" spans="9:10" x14ac:dyDescent="0.25">
      <c r="I227" s="207"/>
      <c r="J227" s="207"/>
    </row>
    <row r="228" spans="9:10" x14ac:dyDescent="0.25">
      <c r="I228" s="207"/>
      <c r="J228" s="207"/>
    </row>
    <row r="229" spans="9:10" x14ac:dyDescent="0.25">
      <c r="I229" s="207"/>
      <c r="J229" s="207"/>
    </row>
    <row r="230" spans="9:10" x14ac:dyDescent="0.25">
      <c r="I230" s="207"/>
      <c r="J230" s="207"/>
    </row>
    <row r="231" spans="9:10" x14ac:dyDescent="0.25">
      <c r="I231" s="207"/>
      <c r="J231" s="207"/>
    </row>
    <row r="232" spans="9:10" x14ac:dyDescent="0.25">
      <c r="I232" s="207"/>
      <c r="J232" s="207"/>
    </row>
    <row r="233" spans="9:10" x14ac:dyDescent="0.25">
      <c r="I233" s="207"/>
      <c r="J233" s="207"/>
    </row>
    <row r="234" spans="9:10" x14ac:dyDescent="0.25">
      <c r="I234" s="207"/>
      <c r="J234" s="207"/>
    </row>
    <row r="235" spans="9:10" x14ac:dyDescent="0.25">
      <c r="I235" s="207"/>
      <c r="J235" s="207"/>
    </row>
    <row r="236" spans="9:10" x14ac:dyDescent="0.25">
      <c r="I236" s="207"/>
      <c r="J236" s="207"/>
    </row>
    <row r="237" spans="9:10" x14ac:dyDescent="0.25">
      <c r="I237" s="207"/>
      <c r="J237" s="207"/>
    </row>
    <row r="238" spans="9:10" x14ac:dyDescent="0.25">
      <c r="I238" s="207"/>
      <c r="J238" s="207"/>
    </row>
    <row r="239" spans="9:10" x14ac:dyDescent="0.25">
      <c r="I239" s="207"/>
      <c r="J239" s="207"/>
    </row>
    <row r="240" spans="9:10" x14ac:dyDescent="0.25">
      <c r="I240" s="207"/>
      <c r="J240" s="207"/>
    </row>
    <row r="241" spans="9:10" x14ac:dyDescent="0.25">
      <c r="I241" s="207"/>
      <c r="J241" s="207"/>
    </row>
    <row r="242" spans="9:10" x14ac:dyDescent="0.25">
      <c r="I242" s="207"/>
      <c r="J242" s="207"/>
    </row>
    <row r="243" spans="9:10" x14ac:dyDescent="0.25">
      <c r="I243" s="207"/>
      <c r="J243" s="207"/>
    </row>
    <row r="244" spans="9:10" x14ac:dyDescent="0.25">
      <c r="I244" s="207"/>
      <c r="J244" s="207"/>
    </row>
    <row r="245" spans="9:10" x14ac:dyDescent="0.25">
      <c r="I245" s="207"/>
      <c r="J245" s="207"/>
    </row>
    <row r="246" spans="9:10" x14ac:dyDescent="0.25">
      <c r="I246" s="207"/>
      <c r="J246" s="207"/>
    </row>
    <row r="247" spans="9:10" x14ac:dyDescent="0.25">
      <c r="I247" s="207"/>
      <c r="J247" s="207"/>
    </row>
    <row r="248" spans="9:10" x14ac:dyDescent="0.25">
      <c r="I248" s="207"/>
      <c r="J248" s="207"/>
    </row>
    <row r="249" spans="9:10" x14ac:dyDescent="0.25">
      <c r="I249" s="207"/>
      <c r="J249" s="207"/>
    </row>
    <row r="250" spans="9:10" x14ac:dyDescent="0.25">
      <c r="I250" s="207"/>
      <c r="J250" s="207"/>
    </row>
    <row r="251" spans="9:10" x14ac:dyDescent="0.25">
      <c r="I251" s="207"/>
      <c r="J251" s="207"/>
    </row>
    <row r="252" spans="9:10" x14ac:dyDescent="0.25">
      <c r="I252" s="207"/>
      <c r="J252" s="207"/>
    </row>
    <row r="253" spans="9:10" x14ac:dyDescent="0.25">
      <c r="I253" s="207"/>
      <c r="J253" s="207"/>
    </row>
    <row r="254" spans="9:10" x14ac:dyDescent="0.25">
      <c r="I254" s="207"/>
      <c r="J254" s="207"/>
    </row>
    <row r="255" spans="9:10" x14ac:dyDescent="0.25">
      <c r="I255" s="207"/>
      <c r="J255" s="207"/>
    </row>
    <row r="256" spans="9:10" x14ac:dyDescent="0.25">
      <c r="I256" s="207"/>
      <c r="J256" s="207"/>
    </row>
    <row r="257" spans="9:10" x14ac:dyDescent="0.25">
      <c r="I257" s="207"/>
      <c r="J257" s="207"/>
    </row>
    <row r="258" spans="9:10" x14ac:dyDescent="0.25">
      <c r="I258" s="207"/>
      <c r="J258" s="207"/>
    </row>
    <row r="259" spans="9:10" x14ac:dyDescent="0.25">
      <c r="I259" s="207"/>
      <c r="J259" s="207"/>
    </row>
    <row r="260" spans="9:10" x14ac:dyDescent="0.25">
      <c r="I260" s="207"/>
      <c r="J260" s="207"/>
    </row>
    <row r="261" spans="9:10" x14ac:dyDescent="0.25">
      <c r="I261" s="207"/>
      <c r="J261" s="207"/>
    </row>
    <row r="262" spans="9:10" x14ac:dyDescent="0.25">
      <c r="I262" s="207"/>
      <c r="J262" s="207"/>
    </row>
    <row r="263" spans="9:10" x14ac:dyDescent="0.25">
      <c r="I263" s="207"/>
      <c r="J263" s="207"/>
    </row>
    <row r="264" spans="9:10" x14ac:dyDescent="0.25">
      <c r="I264" s="207"/>
      <c r="J264" s="207"/>
    </row>
    <row r="265" spans="9:10" x14ac:dyDescent="0.25">
      <c r="I265" s="207"/>
      <c r="J265" s="207"/>
    </row>
    <row r="266" spans="9:10" x14ac:dyDescent="0.25">
      <c r="I266" s="207"/>
      <c r="J266" s="207"/>
    </row>
    <row r="267" spans="9:10" x14ac:dyDescent="0.25">
      <c r="I267" s="207"/>
      <c r="J267" s="207"/>
    </row>
    <row r="268" spans="9:10" x14ac:dyDescent="0.25">
      <c r="I268" s="207"/>
      <c r="J268" s="207"/>
    </row>
    <row r="269" spans="9:10" x14ac:dyDescent="0.25">
      <c r="I269" s="207"/>
      <c r="J269" s="207"/>
    </row>
    <row r="270" spans="9:10" x14ac:dyDescent="0.25">
      <c r="I270" s="207"/>
      <c r="J270" s="207"/>
    </row>
    <row r="271" spans="9:10" x14ac:dyDescent="0.25">
      <c r="I271" s="207"/>
      <c r="J271" s="207"/>
    </row>
    <row r="272" spans="9:10" x14ac:dyDescent="0.25">
      <c r="I272" s="207"/>
      <c r="J272" s="207"/>
    </row>
    <row r="273" spans="9:10" x14ac:dyDescent="0.25">
      <c r="I273" s="207"/>
      <c r="J273" s="207"/>
    </row>
    <row r="274" spans="9:10" x14ac:dyDescent="0.25">
      <c r="I274" s="207"/>
      <c r="J274" s="207"/>
    </row>
    <row r="275" spans="9:10" x14ac:dyDescent="0.25">
      <c r="I275" s="207"/>
      <c r="J275" s="207"/>
    </row>
    <row r="276" spans="9:10" x14ac:dyDescent="0.25">
      <c r="I276" s="207"/>
      <c r="J276" s="207"/>
    </row>
    <row r="277" spans="9:10" x14ac:dyDescent="0.25">
      <c r="I277" s="207"/>
      <c r="J277" s="207"/>
    </row>
    <row r="278" spans="9:10" x14ac:dyDescent="0.25">
      <c r="I278" s="207"/>
      <c r="J278" s="207"/>
    </row>
    <row r="279" spans="9:10" x14ac:dyDescent="0.25">
      <c r="I279" s="207"/>
      <c r="J279" s="207"/>
    </row>
    <row r="280" spans="9:10" x14ac:dyDescent="0.25">
      <c r="I280" s="207"/>
      <c r="J280" s="207"/>
    </row>
    <row r="281" spans="9:10" x14ac:dyDescent="0.25">
      <c r="I281" s="207"/>
      <c r="J281" s="207"/>
    </row>
    <row r="282" spans="9:10" x14ac:dyDescent="0.25">
      <c r="I282" s="207"/>
      <c r="J282" s="207"/>
    </row>
    <row r="283" spans="9:10" x14ac:dyDescent="0.25">
      <c r="I283" s="207"/>
      <c r="J283" s="207"/>
    </row>
    <row r="284" spans="9:10" x14ac:dyDescent="0.25">
      <c r="I284" s="207"/>
      <c r="J284" s="207"/>
    </row>
    <row r="285" spans="9:10" x14ac:dyDescent="0.25">
      <c r="I285" s="207"/>
      <c r="J285" s="207"/>
    </row>
    <row r="286" spans="9:10" x14ac:dyDescent="0.25">
      <c r="I286" s="207"/>
      <c r="J286" s="207"/>
    </row>
    <row r="287" spans="9:10" x14ac:dyDescent="0.25">
      <c r="I287" s="207"/>
      <c r="J287" s="207"/>
    </row>
    <row r="288" spans="9:10" x14ac:dyDescent="0.25">
      <c r="I288" s="207"/>
      <c r="J288" s="207"/>
    </row>
    <row r="289" spans="9:10" x14ac:dyDescent="0.25">
      <c r="I289" s="207"/>
      <c r="J289" s="207"/>
    </row>
    <row r="290" spans="9:10" x14ac:dyDescent="0.25">
      <c r="I290" s="207"/>
      <c r="J290" s="207"/>
    </row>
    <row r="291" spans="9:10" x14ac:dyDescent="0.25">
      <c r="I291" s="207"/>
      <c r="J291" s="207"/>
    </row>
    <row r="292" spans="9:10" x14ac:dyDescent="0.25">
      <c r="I292" s="207"/>
      <c r="J292" s="207"/>
    </row>
    <row r="293" spans="9:10" x14ac:dyDescent="0.25">
      <c r="I293" s="207"/>
      <c r="J293" s="207"/>
    </row>
    <row r="294" spans="9:10" x14ac:dyDescent="0.25">
      <c r="I294" s="207"/>
      <c r="J294" s="207"/>
    </row>
    <row r="295" spans="9:10" x14ac:dyDescent="0.25">
      <c r="I295" s="207"/>
      <c r="J295" s="207"/>
    </row>
    <row r="296" spans="9:10" x14ac:dyDescent="0.25">
      <c r="I296" s="207"/>
      <c r="J296" s="207"/>
    </row>
    <row r="297" spans="9:10" x14ac:dyDescent="0.25">
      <c r="I297" s="207"/>
      <c r="J297" s="207"/>
    </row>
    <row r="298" spans="9:10" x14ac:dyDescent="0.25">
      <c r="I298" s="207"/>
      <c r="J298" s="207"/>
    </row>
    <row r="299" spans="9:10" x14ac:dyDescent="0.25">
      <c r="I299" s="207"/>
      <c r="J299" s="207"/>
    </row>
    <row r="300" spans="9:10" x14ac:dyDescent="0.25">
      <c r="I300" s="207"/>
      <c r="J300" s="207"/>
    </row>
    <row r="301" spans="9:10" x14ac:dyDescent="0.25">
      <c r="I301" s="207"/>
      <c r="J301" s="207"/>
    </row>
    <row r="302" spans="9:10" x14ac:dyDescent="0.25">
      <c r="I302" s="207"/>
      <c r="J302" s="207"/>
    </row>
    <row r="303" spans="9:10" x14ac:dyDescent="0.25">
      <c r="I303" s="207"/>
      <c r="J303" s="207"/>
    </row>
    <row r="304" spans="9:10" x14ac:dyDescent="0.25">
      <c r="I304" s="207"/>
      <c r="J304" s="207"/>
    </row>
    <row r="305" spans="9:10" x14ac:dyDescent="0.25">
      <c r="I305" s="207"/>
      <c r="J305" s="207"/>
    </row>
    <row r="306" spans="9:10" x14ac:dyDescent="0.25">
      <c r="I306" s="207"/>
      <c r="J306" s="207"/>
    </row>
    <row r="307" spans="9:10" x14ac:dyDescent="0.25">
      <c r="I307" s="207"/>
      <c r="J307" s="207"/>
    </row>
    <row r="308" spans="9:10" x14ac:dyDescent="0.25">
      <c r="I308" s="207"/>
      <c r="J308" s="207"/>
    </row>
    <row r="309" spans="9:10" x14ac:dyDescent="0.25">
      <c r="I309" s="207"/>
      <c r="J309" s="207"/>
    </row>
    <row r="310" spans="9:10" x14ac:dyDescent="0.25">
      <c r="I310" s="207"/>
      <c r="J310" s="207"/>
    </row>
    <row r="311" spans="9:10" x14ac:dyDescent="0.25">
      <c r="I311" s="207"/>
      <c r="J311" s="207"/>
    </row>
    <row r="312" spans="9:10" x14ac:dyDescent="0.25">
      <c r="I312" s="207"/>
      <c r="J312" s="207"/>
    </row>
    <row r="313" spans="9:10" x14ac:dyDescent="0.25">
      <c r="I313" s="207"/>
      <c r="J313" s="207"/>
    </row>
    <row r="314" spans="9:10" x14ac:dyDescent="0.25">
      <c r="I314" s="207"/>
      <c r="J314" s="207"/>
    </row>
    <row r="315" spans="9:10" x14ac:dyDescent="0.25">
      <c r="I315" s="207"/>
      <c r="J315" s="207"/>
    </row>
    <row r="316" spans="9:10" x14ac:dyDescent="0.25">
      <c r="I316" s="207"/>
      <c r="J316" s="207"/>
    </row>
    <row r="317" spans="9:10" x14ac:dyDescent="0.25">
      <c r="I317" s="207"/>
      <c r="J317" s="207"/>
    </row>
    <row r="318" spans="9:10" x14ac:dyDescent="0.25">
      <c r="I318" s="207"/>
      <c r="J318" s="207"/>
    </row>
    <row r="319" spans="9:10" x14ac:dyDescent="0.25">
      <c r="I319" s="207"/>
      <c r="J319" s="207"/>
    </row>
    <row r="320" spans="9:10" x14ac:dyDescent="0.25">
      <c r="I320" s="207"/>
      <c r="J320" s="207"/>
    </row>
    <row r="321" spans="9:10" x14ac:dyDescent="0.25">
      <c r="I321" s="207"/>
      <c r="J321" s="207"/>
    </row>
    <row r="322" spans="9:10" x14ac:dyDescent="0.25">
      <c r="I322" s="207"/>
      <c r="J322" s="207"/>
    </row>
    <row r="323" spans="9:10" x14ac:dyDescent="0.25">
      <c r="I323" s="207"/>
      <c r="J323" s="207"/>
    </row>
    <row r="324" spans="9:10" x14ac:dyDescent="0.25">
      <c r="I324" s="207"/>
      <c r="J324" s="207"/>
    </row>
    <row r="325" spans="9:10" x14ac:dyDescent="0.25">
      <c r="I325" s="207"/>
      <c r="J325" s="207"/>
    </row>
    <row r="326" spans="9:10" x14ac:dyDescent="0.25">
      <c r="I326" s="207"/>
      <c r="J326" s="207"/>
    </row>
    <row r="327" spans="9:10" x14ac:dyDescent="0.25">
      <c r="I327" s="207"/>
      <c r="J327" s="207"/>
    </row>
    <row r="328" spans="9:10" x14ac:dyDescent="0.25">
      <c r="I328" s="207"/>
      <c r="J328" s="207"/>
    </row>
    <row r="329" spans="9:10" x14ac:dyDescent="0.25">
      <c r="I329" s="207"/>
      <c r="J329" s="207"/>
    </row>
    <row r="330" spans="9:10" x14ac:dyDescent="0.25">
      <c r="I330" s="207"/>
      <c r="J330" s="207"/>
    </row>
    <row r="331" spans="9:10" x14ac:dyDescent="0.25">
      <c r="I331" s="207"/>
      <c r="J331" s="207"/>
    </row>
    <row r="332" spans="9:10" x14ac:dyDescent="0.25">
      <c r="I332" s="207"/>
      <c r="J332" s="207"/>
    </row>
    <row r="333" spans="9:10" x14ac:dyDescent="0.25">
      <c r="I333" s="207"/>
      <c r="J333" s="207"/>
    </row>
    <row r="334" spans="9:10" x14ac:dyDescent="0.25">
      <c r="I334" s="207"/>
      <c r="J334" s="207"/>
    </row>
    <row r="335" spans="9:10" x14ac:dyDescent="0.25">
      <c r="I335" s="207"/>
      <c r="J335" s="207"/>
    </row>
    <row r="336" spans="9:10" x14ac:dyDescent="0.25">
      <c r="I336" s="207"/>
      <c r="J336" s="207"/>
    </row>
    <row r="337" spans="9:10" x14ac:dyDescent="0.25">
      <c r="I337" s="207"/>
      <c r="J337" s="207"/>
    </row>
    <row r="338" spans="9:10" x14ac:dyDescent="0.25">
      <c r="I338" s="207"/>
      <c r="J338" s="207"/>
    </row>
    <row r="339" spans="9:10" x14ac:dyDescent="0.25">
      <c r="I339" s="207"/>
      <c r="J339" s="207"/>
    </row>
    <row r="340" spans="9:10" x14ac:dyDescent="0.25">
      <c r="I340" s="207"/>
      <c r="J340" s="207"/>
    </row>
    <row r="341" spans="9:10" x14ac:dyDescent="0.25">
      <c r="I341" s="207"/>
      <c r="J341" s="207"/>
    </row>
    <row r="342" spans="9:10" x14ac:dyDescent="0.25">
      <c r="I342" s="207"/>
      <c r="J342" s="207"/>
    </row>
    <row r="343" spans="9:10" x14ac:dyDescent="0.25">
      <c r="I343" s="207"/>
      <c r="J343" s="207"/>
    </row>
    <row r="344" spans="9:10" x14ac:dyDescent="0.25">
      <c r="I344" s="207"/>
      <c r="J344" s="207"/>
    </row>
    <row r="345" spans="9:10" x14ac:dyDescent="0.25">
      <c r="I345" s="207"/>
      <c r="J345" s="207"/>
    </row>
    <row r="346" spans="9:10" x14ac:dyDescent="0.25">
      <c r="I346" s="207"/>
      <c r="J346" s="207"/>
    </row>
    <row r="347" spans="9:10" x14ac:dyDescent="0.25">
      <c r="I347" s="207"/>
      <c r="J347" s="207"/>
    </row>
    <row r="348" spans="9:10" x14ac:dyDescent="0.25">
      <c r="I348" s="207"/>
      <c r="J348" s="207"/>
    </row>
    <row r="349" spans="9:10" x14ac:dyDescent="0.25">
      <c r="I349" s="207"/>
      <c r="J349" s="207"/>
    </row>
    <row r="350" spans="9:10" x14ac:dyDescent="0.25">
      <c r="I350" s="207"/>
      <c r="J350" s="207"/>
    </row>
    <row r="351" spans="9:10" x14ac:dyDescent="0.25">
      <c r="I351" s="207"/>
      <c r="J351" s="207"/>
    </row>
    <row r="352" spans="9:10" x14ac:dyDescent="0.25">
      <c r="I352" s="207"/>
      <c r="J352" s="207"/>
    </row>
    <row r="353" spans="9:10" x14ac:dyDescent="0.25">
      <c r="I353" s="207"/>
      <c r="J353" s="207"/>
    </row>
    <row r="354" spans="9:10" x14ac:dyDescent="0.25">
      <c r="I354" s="207"/>
      <c r="J354" s="207"/>
    </row>
    <row r="355" spans="9:10" x14ac:dyDescent="0.25">
      <c r="I355" s="207"/>
      <c r="J355" s="207"/>
    </row>
    <row r="356" spans="9:10" x14ac:dyDescent="0.25">
      <c r="I356" s="207"/>
      <c r="J356" s="207"/>
    </row>
    <row r="357" spans="9:10" x14ac:dyDescent="0.25">
      <c r="I357" s="207"/>
      <c r="J357" s="207"/>
    </row>
    <row r="358" spans="9:10" x14ac:dyDescent="0.25">
      <c r="I358" s="207"/>
      <c r="J358" s="207"/>
    </row>
    <row r="359" spans="9:10" x14ac:dyDescent="0.25">
      <c r="I359" s="207"/>
      <c r="J359" s="207"/>
    </row>
    <row r="360" spans="9:10" x14ac:dyDescent="0.25">
      <c r="I360" s="207"/>
      <c r="J360" s="207"/>
    </row>
    <row r="361" spans="9:10" x14ac:dyDescent="0.25">
      <c r="I361" s="207"/>
      <c r="J361" s="207"/>
    </row>
    <row r="362" spans="9:10" x14ac:dyDescent="0.25">
      <c r="I362" s="207"/>
      <c r="J362" s="207"/>
    </row>
    <row r="363" spans="9:10" x14ac:dyDescent="0.25">
      <c r="I363" s="207"/>
      <c r="J363" s="207"/>
    </row>
    <row r="364" spans="9:10" x14ac:dyDescent="0.25">
      <c r="I364" s="207"/>
      <c r="J364" s="207"/>
    </row>
    <row r="365" spans="9:10" x14ac:dyDescent="0.25">
      <c r="I365" s="207"/>
      <c r="J365" s="207"/>
    </row>
    <row r="366" spans="9:10" x14ac:dyDescent="0.25">
      <c r="I366" s="207"/>
      <c r="J366" s="207"/>
    </row>
    <row r="367" spans="9:10" x14ac:dyDescent="0.25">
      <c r="I367" s="207"/>
      <c r="J367" s="207"/>
    </row>
    <row r="368" spans="9:10" x14ac:dyDescent="0.25">
      <c r="I368" s="207"/>
      <c r="J368" s="207"/>
    </row>
    <row r="369" spans="9:10" x14ac:dyDescent="0.25">
      <c r="I369" s="207"/>
      <c r="J369" s="207"/>
    </row>
    <row r="370" spans="9:10" x14ac:dyDescent="0.25">
      <c r="I370" s="207"/>
      <c r="J370" s="207"/>
    </row>
    <row r="371" spans="9:10" x14ac:dyDescent="0.25">
      <c r="I371" s="207"/>
      <c r="J371" s="207"/>
    </row>
    <row r="372" spans="9:10" x14ac:dyDescent="0.25">
      <c r="I372" s="207"/>
      <c r="J372" s="207"/>
    </row>
    <row r="373" spans="9:10" x14ac:dyDescent="0.25">
      <c r="I373" s="207"/>
      <c r="J373" s="207"/>
    </row>
    <row r="374" spans="9:10" x14ac:dyDescent="0.25">
      <c r="I374" s="207"/>
      <c r="J374" s="207"/>
    </row>
    <row r="375" spans="9:10" x14ac:dyDescent="0.25">
      <c r="I375" s="207"/>
      <c r="J375" s="207"/>
    </row>
    <row r="376" spans="9:10" x14ac:dyDescent="0.25">
      <c r="I376" s="207"/>
      <c r="J376" s="207"/>
    </row>
    <row r="377" spans="9:10" x14ac:dyDescent="0.25">
      <c r="I377" s="207"/>
      <c r="J377" s="207"/>
    </row>
    <row r="378" spans="9:10" x14ac:dyDescent="0.25">
      <c r="I378" s="207"/>
      <c r="J378" s="207"/>
    </row>
    <row r="379" spans="9:10" x14ac:dyDescent="0.25">
      <c r="I379" s="207"/>
      <c r="J379" s="207"/>
    </row>
    <row r="380" spans="9:10" x14ac:dyDescent="0.25">
      <c r="I380" s="207"/>
      <c r="J380" s="207"/>
    </row>
    <row r="381" spans="9:10" x14ac:dyDescent="0.25">
      <c r="I381" s="207"/>
      <c r="J381" s="207"/>
    </row>
    <row r="382" spans="9:10" x14ac:dyDescent="0.25">
      <c r="I382" s="207"/>
      <c r="J382" s="207"/>
    </row>
    <row r="383" spans="9:10" x14ac:dyDescent="0.25">
      <c r="I383" s="207"/>
      <c r="J383" s="207"/>
    </row>
    <row r="384" spans="9:10" x14ac:dyDescent="0.25">
      <c r="I384" s="207"/>
      <c r="J384" s="207"/>
    </row>
    <row r="385" spans="9:10" x14ac:dyDescent="0.25">
      <c r="I385" s="207"/>
      <c r="J385" s="207"/>
    </row>
    <row r="386" spans="9:10" x14ac:dyDescent="0.25">
      <c r="I386" s="207"/>
      <c r="J386" s="207"/>
    </row>
    <row r="387" spans="9:10" x14ac:dyDescent="0.25">
      <c r="I387" s="207"/>
      <c r="J387" s="207"/>
    </row>
    <row r="388" spans="9:10" x14ac:dyDescent="0.25">
      <c r="I388" s="207"/>
      <c r="J388" s="207"/>
    </row>
    <row r="389" spans="9:10" x14ac:dyDescent="0.25">
      <c r="I389" s="207"/>
      <c r="J389" s="207"/>
    </row>
    <row r="390" spans="9:10" x14ac:dyDescent="0.25">
      <c r="I390" s="207"/>
      <c r="J390" s="207"/>
    </row>
    <row r="391" spans="9:10" x14ac:dyDescent="0.25">
      <c r="I391" s="207"/>
      <c r="J391" s="207"/>
    </row>
    <row r="392" spans="9:10" x14ac:dyDescent="0.25">
      <c r="I392" s="207"/>
      <c r="J392" s="207"/>
    </row>
    <row r="393" spans="9:10" x14ac:dyDescent="0.25">
      <c r="I393" s="207"/>
      <c r="J393" s="207"/>
    </row>
    <row r="394" spans="9:10" x14ac:dyDescent="0.25">
      <c r="I394" s="207"/>
      <c r="J394" s="207"/>
    </row>
    <row r="395" spans="9:10" x14ac:dyDescent="0.25">
      <c r="I395" s="207"/>
      <c r="J395" s="207"/>
    </row>
    <row r="396" spans="9:10" x14ac:dyDescent="0.25">
      <c r="I396" s="207"/>
      <c r="J396" s="207"/>
    </row>
    <row r="397" spans="9:10" x14ac:dyDescent="0.25">
      <c r="I397" s="207"/>
      <c r="J397" s="207"/>
    </row>
    <row r="398" spans="9:10" x14ac:dyDescent="0.25">
      <c r="I398" s="207"/>
      <c r="J398" s="207"/>
    </row>
    <row r="399" spans="9:10" x14ac:dyDescent="0.25">
      <c r="I399" s="207"/>
      <c r="J399" s="207"/>
    </row>
    <row r="400" spans="9:10" x14ac:dyDescent="0.25">
      <c r="I400" s="207"/>
      <c r="J400" s="207"/>
    </row>
    <row r="401" spans="6:11" x14ac:dyDescent="0.25">
      <c r="I401" s="207"/>
      <c r="J401" s="207"/>
    </row>
    <row r="402" spans="6:11" x14ac:dyDescent="0.25">
      <c r="I402" s="207"/>
      <c r="J402" s="207"/>
    </row>
    <row r="403" spans="6:11" x14ac:dyDescent="0.25">
      <c r="I403" s="207"/>
      <c r="J403" s="207"/>
    </row>
    <row r="404" spans="6:11" x14ac:dyDescent="0.25">
      <c r="I404" s="207"/>
      <c r="J404" s="207"/>
    </row>
    <row r="405" spans="6:11" x14ac:dyDescent="0.25">
      <c r="I405" s="207"/>
      <c r="J405" s="207"/>
    </row>
    <row r="406" spans="6:11" x14ac:dyDescent="0.25">
      <c r="I406" s="207"/>
      <c r="J406" s="207"/>
    </row>
    <row r="407" spans="6:11" x14ac:dyDescent="0.25">
      <c r="I407" s="207"/>
      <c r="J407" s="207"/>
    </row>
    <row r="408" spans="6:11" x14ac:dyDescent="0.25">
      <c r="I408" s="207"/>
      <c r="J408" s="207"/>
    </row>
    <row r="409" spans="6:11" x14ac:dyDescent="0.25">
      <c r="I409" s="207"/>
      <c r="J409" s="207"/>
    </row>
    <row r="410" spans="6:11" x14ac:dyDescent="0.25">
      <c r="I410" s="207"/>
      <c r="J410" s="207"/>
    </row>
    <row r="411" spans="6:11" x14ac:dyDescent="0.25">
      <c r="I411" s="207"/>
      <c r="J411" s="207"/>
    </row>
    <row r="412" spans="6:11" x14ac:dyDescent="0.25">
      <c r="I412" s="207"/>
      <c r="J412" s="207"/>
    </row>
    <row r="413" spans="6:11" x14ac:dyDescent="0.25">
      <c r="I413" s="207"/>
      <c r="J413" s="207"/>
    </row>
    <row r="414" spans="6:11" x14ac:dyDescent="0.25">
      <c r="F414" s="90"/>
      <c r="G414" s="90"/>
      <c r="H414" s="90"/>
      <c r="I414" s="207"/>
      <c r="J414" s="207"/>
      <c r="K414" s="90"/>
    </row>
    <row r="415" spans="6:11" x14ac:dyDescent="0.25">
      <c r="F415" s="90"/>
      <c r="G415" s="90"/>
      <c r="H415" s="90"/>
      <c r="I415" s="207"/>
      <c r="J415" s="207"/>
      <c r="K415" s="90"/>
    </row>
    <row r="416" spans="6:11" x14ac:dyDescent="0.25">
      <c r="F416" s="90"/>
      <c r="G416" s="90"/>
      <c r="H416" s="90"/>
      <c r="I416" s="207"/>
      <c r="J416" s="207"/>
      <c r="K416" s="90"/>
    </row>
    <row r="417" spans="6:11" x14ac:dyDescent="0.25">
      <c r="F417" s="90"/>
      <c r="G417" s="90"/>
      <c r="H417" s="90"/>
      <c r="I417" s="207"/>
      <c r="J417" s="207"/>
      <c r="K417" s="90"/>
    </row>
    <row r="418" spans="6:11" x14ac:dyDescent="0.25">
      <c r="F418" s="90"/>
      <c r="G418" s="90"/>
      <c r="H418" s="90"/>
      <c r="I418" s="207"/>
      <c r="J418" s="207"/>
      <c r="K418" s="90"/>
    </row>
    <row r="419" spans="6:11" x14ac:dyDescent="0.25">
      <c r="F419" s="90"/>
      <c r="G419" s="90"/>
      <c r="H419" s="90"/>
      <c r="I419" s="207"/>
      <c r="J419" s="207"/>
      <c r="K419" s="90"/>
    </row>
    <row r="420" spans="6:11" x14ac:dyDescent="0.25">
      <c r="F420" s="90"/>
      <c r="G420" s="90"/>
      <c r="H420" s="90"/>
      <c r="I420" s="207"/>
      <c r="J420" s="207"/>
      <c r="K420" s="90"/>
    </row>
    <row r="421" spans="6:11" x14ac:dyDescent="0.25">
      <c r="F421" s="90"/>
      <c r="G421" s="90"/>
      <c r="H421" s="90"/>
      <c r="I421" s="207"/>
      <c r="J421" s="207"/>
      <c r="K421" s="90"/>
    </row>
    <row r="422" spans="6:11" x14ac:dyDescent="0.25">
      <c r="F422" s="90"/>
      <c r="G422" s="90"/>
      <c r="H422" s="90"/>
      <c r="I422" s="207"/>
      <c r="J422" s="207"/>
      <c r="K422" s="90"/>
    </row>
    <row r="423" spans="6:11" x14ac:dyDescent="0.25">
      <c r="F423" s="90"/>
      <c r="G423" s="90"/>
      <c r="H423" s="90"/>
      <c r="I423" s="207"/>
      <c r="J423" s="207"/>
      <c r="K423" s="90"/>
    </row>
    <row r="424" spans="6:11" x14ac:dyDescent="0.25">
      <c r="F424" s="90"/>
      <c r="G424" s="90"/>
      <c r="H424" s="90"/>
      <c r="I424" s="207"/>
      <c r="J424" s="207"/>
      <c r="K424" s="90"/>
    </row>
    <row r="425" spans="6:11" x14ac:dyDescent="0.25">
      <c r="F425" s="90"/>
      <c r="G425" s="90"/>
      <c r="H425" s="90"/>
      <c r="I425" s="207"/>
      <c r="J425" s="207"/>
      <c r="K425" s="90"/>
    </row>
    <row r="426" spans="6:11" x14ac:dyDescent="0.25">
      <c r="F426" s="90"/>
      <c r="G426" s="90"/>
      <c r="H426" s="90"/>
      <c r="I426" s="207"/>
      <c r="J426" s="207"/>
      <c r="K426" s="90"/>
    </row>
    <row r="427" spans="6:11" x14ac:dyDescent="0.25">
      <c r="F427" s="90"/>
      <c r="G427" s="90"/>
      <c r="H427" s="90"/>
      <c r="I427" s="207"/>
      <c r="J427" s="207"/>
      <c r="K427" s="90"/>
    </row>
    <row r="428" spans="6:11" x14ac:dyDescent="0.25">
      <c r="F428" s="90"/>
      <c r="G428" s="90"/>
      <c r="H428" s="90"/>
      <c r="I428" s="207"/>
      <c r="J428" s="207"/>
      <c r="K428" s="90"/>
    </row>
    <row r="429" spans="6:11" x14ac:dyDescent="0.25">
      <c r="F429" s="90"/>
      <c r="G429" s="90"/>
      <c r="H429" s="90"/>
      <c r="I429" s="207"/>
      <c r="J429" s="207"/>
      <c r="K429" s="90"/>
    </row>
    <row r="430" spans="6:11" x14ac:dyDescent="0.25">
      <c r="F430" s="90"/>
      <c r="G430" s="90"/>
      <c r="H430" s="90"/>
      <c r="I430" s="207"/>
      <c r="J430" s="207"/>
      <c r="K430" s="90"/>
    </row>
    <row r="431" spans="6:11" x14ac:dyDescent="0.25">
      <c r="F431" s="90"/>
      <c r="G431" s="90"/>
      <c r="H431" s="90"/>
      <c r="I431" s="207"/>
      <c r="J431" s="207"/>
      <c r="K431" s="90"/>
    </row>
    <row r="432" spans="6:11" x14ac:dyDescent="0.25">
      <c r="F432" s="90"/>
      <c r="G432" s="90"/>
      <c r="H432" s="90"/>
      <c r="I432" s="207"/>
      <c r="J432" s="207"/>
      <c r="K432" s="90"/>
    </row>
    <row r="433" spans="6:11" x14ac:dyDescent="0.25">
      <c r="F433" s="90"/>
      <c r="G433" s="90"/>
      <c r="H433" s="90"/>
      <c r="I433" s="207"/>
      <c r="J433" s="207"/>
      <c r="K433" s="90"/>
    </row>
    <row r="434" spans="6:11" x14ac:dyDescent="0.25">
      <c r="F434" s="90"/>
      <c r="G434" s="90"/>
      <c r="H434" s="90"/>
      <c r="I434" s="207"/>
      <c r="J434" s="207"/>
      <c r="K434" s="90"/>
    </row>
    <row r="435" spans="6:11" x14ac:dyDescent="0.25">
      <c r="F435" s="90"/>
      <c r="G435" s="90"/>
      <c r="H435" s="90"/>
      <c r="I435" s="207"/>
      <c r="J435" s="207"/>
      <c r="K435" s="90"/>
    </row>
    <row r="436" spans="6:11" x14ac:dyDescent="0.25">
      <c r="F436" s="90"/>
      <c r="G436" s="90"/>
      <c r="H436" s="90"/>
      <c r="I436" s="207"/>
      <c r="J436" s="207"/>
      <c r="K436" s="90"/>
    </row>
    <row r="437" spans="6:11" x14ac:dyDescent="0.25">
      <c r="F437" s="90"/>
      <c r="G437" s="90"/>
      <c r="H437" s="90"/>
      <c r="I437" s="207"/>
      <c r="J437" s="207"/>
      <c r="K437" s="90"/>
    </row>
    <row r="438" spans="6:11" x14ac:dyDescent="0.25">
      <c r="F438" s="90"/>
      <c r="G438" s="90"/>
      <c r="H438" s="90"/>
      <c r="I438" s="207"/>
      <c r="J438" s="207"/>
      <c r="K438" s="90"/>
    </row>
    <row r="439" spans="6:11" x14ac:dyDescent="0.25">
      <c r="F439" s="90"/>
      <c r="G439" s="90"/>
      <c r="H439" s="90"/>
      <c r="I439" s="207"/>
      <c r="J439" s="207"/>
      <c r="K439" s="90"/>
    </row>
    <row r="440" spans="6:11" x14ac:dyDescent="0.25">
      <c r="F440" s="90"/>
      <c r="G440" s="90"/>
      <c r="H440" s="90"/>
      <c r="I440" s="207"/>
      <c r="J440" s="207"/>
      <c r="K440" s="90"/>
    </row>
    <row r="441" spans="6:11" x14ac:dyDescent="0.25">
      <c r="F441" s="90"/>
      <c r="G441" s="90"/>
      <c r="H441" s="90"/>
      <c r="I441" s="207"/>
      <c r="J441" s="207"/>
      <c r="K441" s="90"/>
    </row>
    <row r="442" spans="6:11" x14ac:dyDescent="0.25">
      <c r="F442" s="90"/>
      <c r="G442" s="90"/>
      <c r="H442" s="90"/>
      <c r="I442" s="207"/>
      <c r="J442" s="207"/>
      <c r="K442" s="90"/>
    </row>
    <row r="443" spans="6:11" x14ac:dyDescent="0.25">
      <c r="F443" s="90"/>
      <c r="G443" s="90"/>
      <c r="H443" s="90"/>
      <c r="I443" s="207"/>
      <c r="J443" s="207"/>
      <c r="K443" s="90"/>
    </row>
    <row r="444" spans="6:11" x14ac:dyDescent="0.25">
      <c r="F444" s="90"/>
      <c r="G444" s="90"/>
      <c r="H444" s="90"/>
      <c r="I444" s="207"/>
      <c r="J444" s="207"/>
      <c r="K444" s="90"/>
    </row>
    <row r="445" spans="6:11" x14ac:dyDescent="0.25">
      <c r="F445" s="90"/>
      <c r="G445" s="90"/>
      <c r="H445" s="90"/>
      <c r="I445" s="207"/>
      <c r="J445" s="207"/>
      <c r="K445" s="90"/>
    </row>
    <row r="446" spans="6:11" x14ac:dyDescent="0.25">
      <c r="F446" s="90"/>
      <c r="G446" s="90"/>
      <c r="H446" s="90"/>
      <c r="I446" s="207"/>
      <c r="J446" s="207"/>
      <c r="K446" s="90"/>
    </row>
    <row r="447" spans="6:11" x14ac:dyDescent="0.25">
      <c r="F447" s="90"/>
      <c r="G447" s="90"/>
      <c r="H447" s="90"/>
      <c r="I447" s="207"/>
      <c r="J447" s="207"/>
      <c r="K447" s="90"/>
    </row>
    <row r="448" spans="6:11" x14ac:dyDescent="0.25">
      <c r="F448" s="90"/>
      <c r="G448" s="90"/>
      <c r="H448" s="90"/>
      <c r="I448" s="207"/>
      <c r="J448" s="207"/>
      <c r="K448" s="90"/>
    </row>
    <row r="449" spans="6:11" x14ac:dyDescent="0.25">
      <c r="F449" s="90"/>
      <c r="G449" s="90"/>
      <c r="H449" s="90"/>
      <c r="I449" s="207"/>
      <c r="J449" s="207"/>
      <c r="K449" s="90"/>
    </row>
    <row r="450" spans="6:11" x14ac:dyDescent="0.25">
      <c r="F450" s="90"/>
      <c r="G450" s="90"/>
      <c r="H450" s="90"/>
      <c r="I450" s="207"/>
      <c r="J450" s="207"/>
      <c r="K450" s="90"/>
    </row>
    <row r="451" spans="6:11" x14ac:dyDescent="0.25">
      <c r="F451" s="90"/>
      <c r="G451" s="90"/>
      <c r="H451" s="90"/>
      <c r="I451" s="207"/>
      <c r="J451" s="207"/>
      <c r="K451" s="90"/>
    </row>
    <row r="452" spans="6:11" x14ac:dyDescent="0.25">
      <c r="F452" s="90"/>
      <c r="G452" s="90"/>
      <c r="H452" s="90"/>
      <c r="I452" s="207"/>
      <c r="J452" s="207"/>
      <c r="K452" s="90"/>
    </row>
    <row r="453" spans="6:11" x14ac:dyDescent="0.25">
      <c r="F453" s="90"/>
      <c r="G453" s="90"/>
      <c r="H453" s="90"/>
      <c r="I453" s="207"/>
      <c r="J453" s="207"/>
      <c r="K453" s="90"/>
    </row>
    <row r="454" spans="6:11" x14ac:dyDescent="0.25">
      <c r="F454" s="90"/>
      <c r="G454" s="90"/>
      <c r="H454" s="90"/>
      <c r="I454" s="207"/>
      <c r="J454" s="207"/>
      <c r="K454" s="90"/>
    </row>
    <row r="455" spans="6:11" x14ac:dyDescent="0.25">
      <c r="F455" s="90"/>
      <c r="G455" s="90"/>
      <c r="H455" s="90"/>
      <c r="I455" s="207"/>
      <c r="J455" s="207"/>
      <c r="K455" s="90"/>
    </row>
    <row r="456" spans="6:11" x14ac:dyDescent="0.25">
      <c r="F456" s="90"/>
      <c r="G456" s="90"/>
      <c r="H456" s="90"/>
      <c r="I456" s="207"/>
      <c r="J456" s="207"/>
      <c r="K456" s="90"/>
    </row>
    <row r="457" spans="6:11" x14ac:dyDescent="0.25">
      <c r="F457" s="90"/>
      <c r="G457" s="90"/>
      <c r="H457" s="90"/>
      <c r="I457" s="207"/>
      <c r="J457" s="207"/>
      <c r="K457" s="90"/>
    </row>
    <row r="458" spans="6:11" x14ac:dyDescent="0.25">
      <c r="F458" s="90"/>
      <c r="G458" s="90"/>
      <c r="H458" s="90"/>
      <c r="I458" s="207"/>
      <c r="J458" s="207"/>
      <c r="K458" s="90"/>
    </row>
    <row r="459" spans="6:11" x14ac:dyDescent="0.25">
      <c r="F459" s="90"/>
      <c r="G459" s="90"/>
      <c r="H459" s="90"/>
      <c r="I459" s="207"/>
      <c r="J459" s="207"/>
      <c r="K459" s="90"/>
    </row>
    <row r="460" spans="6:11" x14ac:dyDescent="0.25">
      <c r="F460" s="90"/>
      <c r="G460" s="90"/>
      <c r="H460" s="90"/>
      <c r="I460" s="207"/>
      <c r="J460" s="207"/>
      <c r="K460" s="90"/>
    </row>
    <row r="461" spans="6:11" x14ac:dyDescent="0.25">
      <c r="F461" s="90"/>
      <c r="G461" s="90"/>
      <c r="H461" s="90"/>
      <c r="I461" s="207"/>
      <c r="J461" s="207"/>
      <c r="K461" s="90"/>
    </row>
    <row r="462" spans="6:11" x14ac:dyDescent="0.25">
      <c r="F462" s="90"/>
      <c r="G462" s="90"/>
      <c r="H462" s="90"/>
      <c r="I462" s="207"/>
      <c r="J462" s="207"/>
      <c r="K462" s="90"/>
    </row>
    <row r="463" spans="6:11" x14ac:dyDescent="0.25">
      <c r="F463" s="90"/>
      <c r="G463" s="90"/>
      <c r="H463" s="90"/>
      <c r="I463" s="207"/>
      <c r="J463" s="207"/>
      <c r="K463" s="90"/>
    </row>
    <row r="464" spans="6:11" x14ac:dyDescent="0.25">
      <c r="F464" s="90"/>
      <c r="G464" s="90"/>
      <c r="H464" s="90"/>
      <c r="I464" s="207"/>
      <c r="J464" s="207"/>
      <c r="K464" s="90"/>
    </row>
    <row r="465" spans="6:11" x14ac:dyDescent="0.25">
      <c r="F465" s="90"/>
      <c r="G465" s="90"/>
      <c r="H465" s="90"/>
      <c r="I465" s="207"/>
      <c r="J465" s="207"/>
      <c r="K465" s="90"/>
    </row>
    <row r="466" spans="6:11" x14ac:dyDescent="0.25">
      <c r="F466" s="90"/>
      <c r="G466" s="90"/>
      <c r="H466" s="90"/>
      <c r="I466" s="207"/>
      <c r="J466" s="207"/>
      <c r="K466" s="90"/>
    </row>
    <row r="467" spans="6:11" x14ac:dyDescent="0.25">
      <c r="F467" s="90"/>
      <c r="G467" s="90"/>
      <c r="H467" s="90"/>
      <c r="I467" s="207"/>
      <c r="J467" s="207"/>
      <c r="K467" s="90"/>
    </row>
    <row r="468" spans="6:11" x14ac:dyDescent="0.25">
      <c r="F468" s="90"/>
      <c r="G468" s="90"/>
      <c r="H468" s="90"/>
      <c r="I468" s="207"/>
      <c r="J468" s="207"/>
      <c r="K468" s="90"/>
    </row>
    <row r="469" spans="6:11" x14ac:dyDescent="0.25">
      <c r="F469" s="90"/>
      <c r="G469" s="90"/>
      <c r="H469" s="90"/>
      <c r="I469" s="207"/>
      <c r="J469" s="207"/>
      <c r="K469" s="90"/>
    </row>
    <row r="470" spans="6:11" x14ac:dyDescent="0.25">
      <c r="F470" s="90"/>
      <c r="G470" s="90"/>
      <c r="H470" s="90"/>
      <c r="I470" s="207"/>
      <c r="J470" s="207"/>
      <c r="K470" s="90"/>
    </row>
    <row r="471" spans="6:11" x14ac:dyDescent="0.25">
      <c r="F471" s="90"/>
      <c r="G471" s="90"/>
      <c r="H471" s="90"/>
      <c r="I471" s="207"/>
      <c r="J471" s="207"/>
      <c r="K471" s="90"/>
    </row>
    <row r="472" spans="6:11" x14ac:dyDescent="0.25">
      <c r="F472" s="90"/>
      <c r="G472" s="90"/>
      <c r="H472" s="90"/>
      <c r="I472" s="207"/>
      <c r="J472" s="207"/>
      <c r="K472" s="90"/>
    </row>
    <row r="473" spans="6:11" x14ac:dyDescent="0.25">
      <c r="F473" s="90"/>
      <c r="G473" s="90"/>
      <c r="H473" s="90"/>
      <c r="I473" s="207"/>
      <c r="J473" s="207"/>
      <c r="K473" s="90"/>
    </row>
    <row r="474" spans="6:11" x14ac:dyDescent="0.25">
      <c r="F474" s="90"/>
      <c r="G474" s="90"/>
      <c r="H474" s="90"/>
      <c r="I474" s="207"/>
      <c r="J474" s="207"/>
      <c r="K474" s="90"/>
    </row>
    <row r="475" spans="6:11" x14ac:dyDescent="0.25">
      <c r="F475" s="90"/>
      <c r="G475" s="90"/>
      <c r="H475" s="90"/>
      <c r="I475" s="207"/>
      <c r="J475" s="207"/>
      <c r="K475" s="90"/>
    </row>
    <row r="476" spans="6:11" x14ac:dyDescent="0.25">
      <c r="F476" s="90"/>
      <c r="G476" s="90"/>
      <c r="H476" s="90"/>
      <c r="I476" s="207"/>
      <c r="J476" s="207"/>
      <c r="K476" s="90"/>
    </row>
    <row r="477" spans="6:11" x14ac:dyDescent="0.25">
      <c r="F477" s="90"/>
      <c r="G477" s="90"/>
      <c r="H477" s="90"/>
      <c r="I477" s="207"/>
      <c r="J477" s="207"/>
      <c r="K477" s="90"/>
    </row>
    <row r="478" spans="6:11" x14ac:dyDescent="0.25">
      <c r="F478" s="90"/>
      <c r="G478" s="90"/>
      <c r="H478" s="90"/>
      <c r="I478" s="207"/>
      <c r="J478" s="207"/>
      <c r="K478" s="90"/>
    </row>
    <row r="479" spans="6:11" x14ac:dyDescent="0.25">
      <c r="F479" s="90"/>
      <c r="G479" s="90"/>
      <c r="H479" s="90"/>
      <c r="I479" s="207"/>
      <c r="J479" s="207"/>
      <c r="K479" s="90"/>
    </row>
    <row r="480" spans="6:11" x14ac:dyDescent="0.25">
      <c r="F480" s="90"/>
      <c r="G480" s="90"/>
      <c r="H480" s="90"/>
      <c r="I480" s="207"/>
      <c r="J480" s="207"/>
      <c r="K480" s="90"/>
    </row>
    <row r="481" spans="6:11" x14ac:dyDescent="0.25">
      <c r="F481" s="90"/>
      <c r="G481" s="90"/>
      <c r="H481" s="90"/>
      <c r="I481" s="207"/>
      <c r="J481" s="207"/>
      <c r="K481" s="90"/>
    </row>
    <row r="482" spans="6:11" x14ac:dyDescent="0.25">
      <c r="F482" s="90"/>
      <c r="G482" s="90"/>
      <c r="H482" s="90"/>
      <c r="I482" s="207"/>
      <c r="J482" s="207"/>
      <c r="K482" s="90"/>
    </row>
    <row r="483" spans="6:11" x14ac:dyDescent="0.25">
      <c r="F483" s="90"/>
      <c r="G483" s="90"/>
      <c r="H483" s="90"/>
      <c r="I483" s="207"/>
      <c r="J483" s="207"/>
      <c r="K483" s="90"/>
    </row>
    <row r="484" spans="6:11" x14ac:dyDescent="0.25">
      <c r="F484" s="90"/>
      <c r="G484" s="90"/>
      <c r="H484" s="90"/>
      <c r="I484" s="207"/>
      <c r="J484" s="207"/>
      <c r="K484" s="90"/>
    </row>
    <row r="485" spans="6:11" x14ac:dyDescent="0.25">
      <c r="F485" s="90"/>
      <c r="G485" s="90"/>
      <c r="H485" s="90"/>
      <c r="I485" s="207"/>
      <c r="J485" s="207"/>
      <c r="K485" s="90"/>
    </row>
    <row r="486" spans="6:11" x14ac:dyDescent="0.25">
      <c r="F486" s="90"/>
      <c r="G486" s="90"/>
      <c r="H486" s="90"/>
      <c r="I486" s="207"/>
      <c r="J486" s="207"/>
      <c r="K486" s="90"/>
    </row>
    <row r="487" spans="6:11" x14ac:dyDescent="0.25">
      <c r="F487" s="90"/>
      <c r="G487" s="90"/>
      <c r="H487" s="90"/>
      <c r="I487" s="207"/>
      <c r="J487" s="207"/>
      <c r="K487" s="90"/>
    </row>
    <row r="488" spans="6:11" x14ac:dyDescent="0.25">
      <c r="F488" s="90"/>
      <c r="G488" s="90"/>
      <c r="H488" s="90"/>
      <c r="I488" s="207"/>
      <c r="J488" s="207"/>
      <c r="K488" s="90"/>
    </row>
    <row r="489" spans="6:11" x14ac:dyDescent="0.25">
      <c r="F489" s="90"/>
      <c r="G489" s="90"/>
      <c r="H489" s="90"/>
      <c r="I489" s="207"/>
      <c r="J489" s="207"/>
      <c r="K489" s="90"/>
    </row>
    <row r="490" spans="6:11" x14ac:dyDescent="0.25">
      <c r="F490" s="90"/>
      <c r="G490" s="90"/>
      <c r="H490" s="90"/>
      <c r="I490" s="207"/>
      <c r="J490" s="207"/>
      <c r="K490" s="90"/>
    </row>
    <row r="491" spans="6:11" x14ac:dyDescent="0.25">
      <c r="F491" s="90"/>
      <c r="G491" s="90"/>
      <c r="H491" s="90"/>
      <c r="I491" s="207"/>
      <c r="J491" s="207"/>
      <c r="K491" s="90"/>
    </row>
    <row r="492" spans="6:11" x14ac:dyDescent="0.25">
      <c r="F492" s="90"/>
      <c r="G492" s="90"/>
      <c r="H492" s="90"/>
      <c r="I492" s="207"/>
      <c r="J492" s="207"/>
      <c r="K492" s="90"/>
    </row>
    <row r="493" spans="6:11" x14ac:dyDescent="0.25">
      <c r="F493" s="90"/>
      <c r="G493" s="90"/>
      <c r="H493" s="90"/>
      <c r="I493" s="207"/>
      <c r="J493" s="207"/>
      <c r="K493" s="90"/>
    </row>
    <row r="494" spans="6:11" x14ac:dyDescent="0.25">
      <c r="F494" s="90"/>
      <c r="G494" s="90"/>
      <c r="H494" s="90"/>
      <c r="I494" s="207"/>
      <c r="J494" s="207"/>
      <c r="K494" s="90"/>
    </row>
    <row r="495" spans="6:11" x14ac:dyDescent="0.25">
      <c r="F495" s="90"/>
      <c r="G495" s="90"/>
      <c r="H495" s="90"/>
      <c r="I495" s="207"/>
      <c r="J495" s="207"/>
      <c r="K495" s="90"/>
    </row>
    <row r="496" spans="6:11" x14ac:dyDescent="0.25">
      <c r="F496" s="90"/>
      <c r="G496" s="90"/>
      <c r="H496" s="90"/>
      <c r="I496" s="207"/>
      <c r="J496" s="207"/>
      <c r="K496" s="90"/>
    </row>
    <row r="497" spans="6:11" x14ac:dyDescent="0.25">
      <c r="F497" s="90"/>
      <c r="G497" s="90"/>
      <c r="H497" s="90"/>
      <c r="I497" s="207"/>
      <c r="J497" s="207"/>
      <c r="K497" s="90"/>
    </row>
    <row r="498" spans="6:11" x14ac:dyDescent="0.25">
      <c r="F498" s="90"/>
      <c r="G498" s="90"/>
      <c r="H498" s="90"/>
      <c r="I498" s="207"/>
      <c r="J498" s="207"/>
      <c r="K498" s="90"/>
    </row>
    <row r="499" spans="6:11" x14ac:dyDescent="0.25">
      <c r="F499" s="90"/>
      <c r="G499" s="90"/>
      <c r="H499" s="90"/>
      <c r="I499" s="207"/>
      <c r="J499" s="207"/>
      <c r="K499" s="90"/>
    </row>
    <row r="500" spans="6:11" x14ac:dyDescent="0.25">
      <c r="F500" s="90"/>
      <c r="G500" s="90"/>
      <c r="H500" s="90"/>
      <c r="I500" s="207"/>
      <c r="J500" s="207"/>
      <c r="K500" s="90"/>
    </row>
    <row r="501" spans="6:11" x14ac:dyDescent="0.25">
      <c r="F501" s="90"/>
      <c r="G501" s="90"/>
      <c r="H501" s="90"/>
      <c r="I501" s="207"/>
      <c r="J501" s="207"/>
      <c r="K501" s="90"/>
    </row>
    <row r="502" spans="6:11" x14ac:dyDescent="0.25">
      <c r="F502" s="90"/>
      <c r="G502" s="90"/>
      <c r="H502" s="90"/>
      <c r="I502" s="207"/>
      <c r="J502" s="207"/>
      <c r="K502" s="90"/>
    </row>
    <row r="503" spans="6:11" x14ac:dyDescent="0.25">
      <c r="F503" s="90"/>
      <c r="G503" s="90"/>
      <c r="H503" s="90"/>
      <c r="I503" s="207"/>
      <c r="J503" s="207"/>
      <c r="K503" s="90"/>
    </row>
    <row r="504" spans="6:11" x14ac:dyDescent="0.25">
      <c r="F504" s="90"/>
      <c r="G504" s="90"/>
      <c r="H504" s="90"/>
      <c r="I504" s="207"/>
      <c r="J504" s="207"/>
      <c r="K504" s="90"/>
    </row>
    <row r="505" spans="6:11" x14ac:dyDescent="0.25">
      <c r="F505" s="90"/>
      <c r="G505" s="90"/>
      <c r="H505" s="90"/>
      <c r="I505" s="207"/>
      <c r="J505" s="207"/>
      <c r="K505" s="90"/>
    </row>
    <row r="506" spans="6:11" x14ac:dyDescent="0.25">
      <c r="F506" s="90"/>
      <c r="G506" s="90"/>
      <c r="H506" s="90"/>
      <c r="I506" s="207"/>
      <c r="J506" s="207"/>
      <c r="K506" s="90"/>
    </row>
    <row r="507" spans="6:11" x14ac:dyDescent="0.25">
      <c r="F507" s="90"/>
      <c r="G507" s="90"/>
      <c r="H507" s="90"/>
      <c r="I507" s="207"/>
      <c r="J507" s="207"/>
      <c r="K507" s="90"/>
    </row>
    <row r="508" spans="6:11" x14ac:dyDescent="0.25">
      <c r="F508" s="90"/>
      <c r="G508" s="90"/>
      <c r="H508" s="90"/>
      <c r="I508" s="207"/>
      <c r="J508" s="207"/>
      <c r="K508" s="90"/>
    </row>
    <row r="509" spans="6:11" x14ac:dyDescent="0.25">
      <c r="F509" s="90"/>
      <c r="G509" s="90"/>
      <c r="H509" s="90"/>
      <c r="I509" s="207"/>
      <c r="J509" s="207"/>
      <c r="K509" s="90"/>
    </row>
    <row r="510" spans="6:11" x14ac:dyDescent="0.25">
      <c r="F510" s="90"/>
      <c r="G510" s="90"/>
      <c r="H510" s="90"/>
      <c r="I510" s="207"/>
      <c r="J510" s="207"/>
      <c r="K510" s="90"/>
    </row>
    <row r="511" spans="6:11" x14ac:dyDescent="0.25">
      <c r="F511" s="90"/>
      <c r="G511" s="90"/>
      <c r="H511" s="90"/>
      <c r="I511" s="207"/>
      <c r="J511" s="207"/>
      <c r="K511" s="90"/>
    </row>
    <row r="512" spans="6:11" x14ac:dyDescent="0.25">
      <c r="F512" s="90"/>
      <c r="G512" s="90"/>
      <c r="H512" s="90"/>
      <c r="I512" s="207"/>
      <c r="J512" s="207"/>
      <c r="K512" s="90"/>
    </row>
    <row r="513" spans="6:11" x14ac:dyDescent="0.25">
      <c r="F513" s="90"/>
      <c r="G513" s="90"/>
      <c r="H513" s="90"/>
      <c r="I513" s="207"/>
      <c r="J513" s="207"/>
      <c r="K513" s="90"/>
    </row>
    <row r="514" spans="6:11" x14ac:dyDescent="0.25">
      <c r="F514" s="90"/>
      <c r="G514" s="90"/>
      <c r="H514" s="90"/>
      <c r="I514" s="207"/>
      <c r="J514" s="207"/>
      <c r="K514" s="90"/>
    </row>
    <row r="515" spans="6:11" x14ac:dyDescent="0.25">
      <c r="F515" s="90"/>
      <c r="G515" s="90"/>
      <c r="H515" s="90"/>
      <c r="I515" s="207"/>
      <c r="J515" s="207"/>
      <c r="K515" s="90"/>
    </row>
    <row r="516" spans="6:11" x14ac:dyDescent="0.25">
      <c r="F516" s="90"/>
      <c r="G516" s="90"/>
      <c r="H516" s="90"/>
      <c r="I516" s="207"/>
      <c r="J516" s="207"/>
      <c r="K516" s="90"/>
    </row>
    <row r="517" spans="6:11" x14ac:dyDescent="0.25">
      <c r="F517" s="90"/>
      <c r="G517" s="90"/>
      <c r="H517" s="90"/>
      <c r="I517" s="207"/>
      <c r="J517" s="207"/>
      <c r="K517" s="90"/>
    </row>
    <row r="518" spans="6:11" x14ac:dyDescent="0.25">
      <c r="F518" s="90"/>
      <c r="G518" s="90"/>
      <c r="H518" s="90"/>
      <c r="I518" s="207"/>
      <c r="J518" s="207"/>
      <c r="K518" s="90"/>
    </row>
    <row r="519" spans="6:11" x14ac:dyDescent="0.25">
      <c r="F519" s="90"/>
      <c r="G519" s="90"/>
      <c r="H519" s="90"/>
      <c r="I519" s="207"/>
      <c r="J519" s="207"/>
      <c r="K519" s="90"/>
    </row>
    <row r="520" spans="6:11" x14ac:dyDescent="0.25">
      <c r="F520" s="90"/>
      <c r="G520" s="90"/>
      <c r="H520" s="90"/>
      <c r="I520" s="207"/>
      <c r="J520" s="207"/>
      <c r="K520" s="90"/>
    </row>
    <row r="521" spans="6:11" x14ac:dyDescent="0.25">
      <c r="F521" s="90"/>
      <c r="G521" s="90"/>
      <c r="H521" s="90"/>
      <c r="I521" s="207"/>
      <c r="J521" s="207"/>
      <c r="K521" s="90"/>
    </row>
    <row r="522" spans="6:11" x14ac:dyDescent="0.25">
      <c r="F522" s="90"/>
      <c r="G522" s="90"/>
      <c r="H522" s="90"/>
      <c r="I522" s="207"/>
      <c r="J522" s="207"/>
      <c r="K522" s="90"/>
    </row>
    <row r="523" spans="6:11" x14ac:dyDescent="0.25">
      <c r="F523" s="90"/>
      <c r="G523" s="90"/>
      <c r="H523" s="90"/>
      <c r="I523" s="207"/>
      <c r="J523" s="207"/>
      <c r="K523" s="90"/>
    </row>
    <row r="524" spans="6:11" x14ac:dyDescent="0.25">
      <c r="F524" s="90"/>
      <c r="G524" s="90"/>
      <c r="H524" s="90"/>
      <c r="I524" s="207"/>
      <c r="J524" s="207"/>
      <c r="K524" s="90"/>
    </row>
    <row r="525" spans="6:11" x14ac:dyDescent="0.25">
      <c r="F525" s="90"/>
      <c r="G525" s="90"/>
      <c r="H525" s="90"/>
      <c r="I525" s="207"/>
      <c r="J525" s="207"/>
      <c r="K525" s="90"/>
    </row>
    <row r="526" spans="6:11" x14ac:dyDescent="0.25">
      <c r="F526" s="90"/>
      <c r="G526" s="90"/>
      <c r="H526" s="90"/>
      <c r="I526" s="207"/>
      <c r="J526" s="207"/>
      <c r="K526" s="90"/>
    </row>
    <row r="527" spans="6:11" x14ac:dyDescent="0.25">
      <c r="F527" s="90"/>
      <c r="G527" s="90"/>
      <c r="H527" s="90"/>
      <c r="I527" s="207"/>
      <c r="J527" s="207"/>
      <c r="K527" s="90"/>
    </row>
    <row r="528" spans="6:11" x14ac:dyDescent="0.25">
      <c r="F528" s="90"/>
      <c r="G528" s="90"/>
      <c r="H528" s="90"/>
      <c r="I528" s="207"/>
      <c r="J528" s="207"/>
      <c r="K528" s="90"/>
    </row>
    <row r="529" spans="6:11" x14ac:dyDescent="0.25">
      <c r="F529" s="90"/>
      <c r="G529" s="90"/>
      <c r="H529" s="90"/>
      <c r="I529" s="207"/>
      <c r="J529" s="207"/>
      <c r="K529" s="90"/>
    </row>
    <row r="530" spans="6:11" x14ac:dyDescent="0.25">
      <c r="F530" s="90"/>
      <c r="G530" s="90"/>
      <c r="H530" s="90"/>
      <c r="I530" s="207"/>
      <c r="J530" s="207"/>
      <c r="K530" s="90"/>
    </row>
    <row r="531" spans="6:11" x14ac:dyDescent="0.25">
      <c r="F531" s="90"/>
      <c r="G531" s="90"/>
      <c r="H531" s="90"/>
      <c r="I531" s="207"/>
      <c r="J531" s="207"/>
      <c r="K531" s="90"/>
    </row>
    <row r="532" spans="6:11" x14ac:dyDescent="0.25">
      <c r="F532" s="90"/>
      <c r="G532" s="90"/>
      <c r="H532" s="90"/>
      <c r="I532" s="207"/>
      <c r="J532" s="207"/>
      <c r="K532" s="90"/>
    </row>
    <row r="533" spans="6:11" x14ac:dyDescent="0.25">
      <c r="F533" s="90"/>
      <c r="G533" s="90"/>
      <c r="H533" s="90"/>
      <c r="I533" s="207"/>
      <c r="J533" s="207"/>
      <c r="K533" s="90"/>
    </row>
    <row r="534" spans="6:11" x14ac:dyDescent="0.25">
      <c r="F534" s="90"/>
      <c r="G534" s="90"/>
      <c r="H534" s="90"/>
      <c r="I534" s="207"/>
      <c r="J534" s="207"/>
      <c r="K534" s="90"/>
    </row>
    <row r="535" spans="6:11" x14ac:dyDescent="0.25">
      <c r="F535" s="90"/>
      <c r="G535" s="90"/>
      <c r="H535" s="90"/>
      <c r="I535" s="207"/>
      <c r="J535" s="207"/>
      <c r="K535" s="90"/>
    </row>
    <row r="536" spans="6:11" x14ac:dyDescent="0.25">
      <c r="F536" s="90"/>
      <c r="G536" s="90"/>
      <c r="H536" s="90"/>
      <c r="I536" s="207"/>
      <c r="J536" s="207"/>
      <c r="K536" s="90"/>
    </row>
    <row r="537" spans="6:11" x14ac:dyDescent="0.25">
      <c r="F537" s="90"/>
      <c r="G537" s="90"/>
      <c r="H537" s="90"/>
      <c r="I537" s="207"/>
      <c r="J537" s="207"/>
      <c r="K537" s="90"/>
    </row>
    <row r="538" spans="6:11" x14ac:dyDescent="0.25">
      <c r="F538" s="90"/>
      <c r="G538" s="90"/>
      <c r="H538" s="90"/>
      <c r="I538" s="207"/>
      <c r="J538" s="207"/>
      <c r="K538" s="90"/>
    </row>
    <row r="539" spans="6:11" x14ac:dyDescent="0.25">
      <c r="F539" s="90"/>
      <c r="G539" s="90"/>
      <c r="H539" s="90"/>
      <c r="I539" s="207"/>
      <c r="J539" s="207"/>
      <c r="K539" s="90"/>
    </row>
    <row r="540" spans="6:11" x14ac:dyDescent="0.25">
      <c r="F540" s="90"/>
      <c r="G540" s="90"/>
      <c r="H540" s="90"/>
      <c r="I540" s="207"/>
      <c r="J540" s="207"/>
      <c r="K540" s="90"/>
    </row>
    <row r="541" spans="6:11" x14ac:dyDescent="0.25">
      <c r="F541" s="90"/>
      <c r="G541" s="90"/>
      <c r="H541" s="90"/>
      <c r="I541" s="207"/>
      <c r="J541" s="207"/>
      <c r="K541" s="90"/>
    </row>
    <row r="542" spans="6:11" x14ac:dyDescent="0.25">
      <c r="F542" s="90"/>
      <c r="G542" s="90"/>
      <c r="H542" s="90"/>
      <c r="I542" s="207"/>
      <c r="J542" s="207"/>
      <c r="K542" s="90"/>
    </row>
    <row r="543" spans="6:11" x14ac:dyDescent="0.25">
      <c r="F543" s="90"/>
      <c r="G543" s="90"/>
      <c r="H543" s="90"/>
      <c r="I543" s="207"/>
      <c r="J543" s="207"/>
      <c r="K543" s="90"/>
    </row>
    <row r="544" spans="6:11" x14ac:dyDescent="0.25">
      <c r="F544" s="90"/>
      <c r="G544" s="90"/>
      <c r="H544" s="90"/>
      <c r="I544" s="207"/>
      <c r="J544" s="207"/>
      <c r="K544" s="90"/>
    </row>
    <row r="545" spans="6:11" x14ac:dyDescent="0.25">
      <c r="F545" s="90"/>
      <c r="G545" s="90"/>
      <c r="H545" s="90"/>
      <c r="I545" s="207"/>
      <c r="J545" s="207"/>
      <c r="K545" s="90"/>
    </row>
    <row r="546" spans="6:11" x14ac:dyDescent="0.25">
      <c r="F546" s="90"/>
      <c r="G546" s="90"/>
      <c r="H546" s="90"/>
      <c r="I546" s="207"/>
      <c r="J546" s="207"/>
      <c r="K546" s="90"/>
    </row>
    <row r="547" spans="6:11" x14ac:dyDescent="0.25">
      <c r="F547" s="90"/>
      <c r="G547" s="90"/>
      <c r="H547" s="90"/>
      <c r="I547" s="207"/>
      <c r="J547" s="207"/>
      <c r="K547" s="90"/>
    </row>
    <row r="548" spans="6:11" x14ac:dyDescent="0.25">
      <c r="F548" s="90"/>
      <c r="G548" s="90"/>
      <c r="H548" s="90"/>
      <c r="I548" s="207"/>
      <c r="J548" s="207"/>
      <c r="K548" s="90"/>
    </row>
    <row r="549" spans="6:11" x14ac:dyDescent="0.25">
      <c r="F549" s="90"/>
      <c r="G549" s="90"/>
      <c r="H549" s="90"/>
      <c r="I549" s="207"/>
      <c r="J549" s="207"/>
      <c r="K549" s="90"/>
    </row>
    <row r="550" spans="6:11" x14ac:dyDescent="0.25">
      <c r="F550" s="90"/>
      <c r="G550" s="90"/>
      <c r="H550" s="90"/>
      <c r="I550" s="207"/>
      <c r="J550" s="207"/>
      <c r="K550" s="90"/>
    </row>
    <row r="551" spans="6:11" x14ac:dyDescent="0.25">
      <c r="F551" s="90"/>
      <c r="G551" s="90"/>
      <c r="H551" s="90"/>
      <c r="I551" s="207"/>
      <c r="J551" s="207"/>
      <c r="K551" s="90"/>
    </row>
    <row r="552" spans="6:11" x14ac:dyDescent="0.25">
      <c r="F552" s="90"/>
      <c r="G552" s="90"/>
      <c r="H552" s="90"/>
      <c r="I552" s="207"/>
      <c r="J552" s="207"/>
      <c r="K552" s="90"/>
    </row>
    <row r="553" spans="6:11" x14ac:dyDescent="0.25">
      <c r="F553" s="90"/>
      <c r="G553" s="90"/>
      <c r="H553" s="90"/>
      <c r="I553" s="207"/>
      <c r="J553" s="207"/>
      <c r="K553" s="90"/>
    </row>
    <row r="554" spans="6:11" x14ac:dyDescent="0.25">
      <c r="F554" s="90"/>
      <c r="G554" s="90"/>
      <c r="H554" s="90"/>
      <c r="I554" s="207"/>
      <c r="J554" s="207"/>
      <c r="K554" s="90"/>
    </row>
    <row r="555" spans="6:11" x14ac:dyDescent="0.25">
      <c r="F555" s="90"/>
      <c r="G555" s="90"/>
      <c r="H555" s="90"/>
      <c r="I555" s="207"/>
      <c r="J555" s="207"/>
      <c r="K555" s="90"/>
    </row>
    <row r="556" spans="6:11" x14ac:dyDescent="0.25">
      <c r="F556" s="90"/>
      <c r="G556" s="90"/>
      <c r="H556" s="90"/>
      <c r="I556" s="207"/>
      <c r="J556" s="207"/>
      <c r="K556" s="90"/>
    </row>
    <row r="557" spans="6:11" x14ac:dyDescent="0.25">
      <c r="F557" s="90"/>
      <c r="G557" s="90"/>
      <c r="H557" s="90"/>
      <c r="I557" s="207"/>
      <c r="J557" s="207"/>
      <c r="K557" s="90"/>
    </row>
    <row r="558" spans="6:11" x14ac:dyDescent="0.25">
      <c r="F558" s="90"/>
      <c r="G558" s="90"/>
      <c r="H558" s="90"/>
      <c r="I558" s="207"/>
      <c r="J558" s="207"/>
      <c r="K558" s="90"/>
    </row>
    <row r="559" spans="6:11" x14ac:dyDescent="0.25">
      <c r="F559" s="90"/>
      <c r="G559" s="90"/>
      <c r="H559" s="90"/>
      <c r="I559" s="207"/>
      <c r="J559" s="207"/>
      <c r="K559" s="90"/>
    </row>
    <row r="560" spans="6:11" x14ac:dyDescent="0.25">
      <c r="F560" s="90"/>
      <c r="G560" s="90"/>
      <c r="H560" s="90"/>
      <c r="I560" s="207"/>
      <c r="J560" s="207"/>
      <c r="K560" s="90"/>
    </row>
    <row r="561" spans="6:11" x14ac:dyDescent="0.25">
      <c r="F561" s="90"/>
      <c r="G561" s="90"/>
      <c r="H561" s="90"/>
      <c r="I561" s="207"/>
      <c r="J561" s="207"/>
      <c r="K561" s="90"/>
    </row>
    <row r="562" spans="6:11" x14ac:dyDescent="0.25">
      <c r="F562" s="90"/>
      <c r="G562" s="90"/>
      <c r="H562" s="90"/>
      <c r="I562" s="207"/>
      <c r="J562" s="207"/>
      <c r="K562" s="90"/>
    </row>
    <row r="563" spans="6:11" x14ac:dyDescent="0.25">
      <c r="F563" s="90"/>
      <c r="G563" s="90"/>
      <c r="H563" s="90"/>
      <c r="I563" s="207"/>
      <c r="J563" s="207"/>
      <c r="K563" s="90"/>
    </row>
    <row r="564" spans="6:11" x14ac:dyDescent="0.25">
      <c r="F564" s="90"/>
      <c r="G564" s="90"/>
      <c r="H564" s="90"/>
      <c r="I564" s="207"/>
      <c r="J564" s="207"/>
      <c r="K564" s="90"/>
    </row>
    <row r="565" spans="6:11" x14ac:dyDescent="0.25">
      <c r="F565" s="90"/>
      <c r="G565" s="90"/>
      <c r="H565" s="90"/>
      <c r="I565" s="207"/>
      <c r="J565" s="207"/>
      <c r="K565" s="90"/>
    </row>
    <row r="566" spans="6:11" x14ac:dyDescent="0.25">
      <c r="F566" s="90"/>
      <c r="G566" s="90"/>
      <c r="H566" s="90"/>
      <c r="I566" s="207"/>
      <c r="J566" s="207"/>
      <c r="K566" s="90"/>
    </row>
    <row r="567" spans="6:11" x14ac:dyDescent="0.25">
      <c r="F567" s="90"/>
      <c r="G567" s="90"/>
      <c r="H567" s="90"/>
      <c r="I567" s="207"/>
      <c r="J567" s="207"/>
      <c r="K567" s="90"/>
    </row>
    <row r="568" spans="6:11" x14ac:dyDescent="0.25">
      <c r="F568" s="90"/>
      <c r="G568" s="90"/>
      <c r="H568" s="90"/>
      <c r="I568" s="207"/>
      <c r="J568" s="207"/>
      <c r="K568" s="90"/>
    </row>
    <row r="569" spans="6:11" x14ac:dyDescent="0.25">
      <c r="F569" s="90"/>
      <c r="G569" s="90"/>
      <c r="H569" s="90"/>
      <c r="I569" s="207"/>
      <c r="J569" s="207"/>
      <c r="K569" s="90"/>
    </row>
    <row r="570" spans="6:11" x14ac:dyDescent="0.25">
      <c r="F570" s="90"/>
      <c r="G570" s="90"/>
      <c r="H570" s="90"/>
      <c r="I570" s="207"/>
      <c r="J570" s="207"/>
      <c r="K570" s="90"/>
    </row>
    <row r="571" spans="6:11" x14ac:dyDescent="0.25">
      <c r="F571" s="90"/>
      <c r="G571" s="90"/>
      <c r="H571" s="90"/>
      <c r="I571" s="207"/>
      <c r="J571" s="207"/>
      <c r="K571" s="90"/>
    </row>
    <row r="572" spans="6:11" x14ac:dyDescent="0.25">
      <c r="F572" s="90"/>
      <c r="G572" s="90"/>
      <c r="H572" s="90"/>
      <c r="I572" s="207"/>
      <c r="J572" s="207"/>
      <c r="K572" s="90"/>
    </row>
    <row r="573" spans="6:11" x14ac:dyDescent="0.25">
      <c r="F573" s="90"/>
      <c r="G573" s="90"/>
      <c r="H573" s="90"/>
      <c r="I573" s="207"/>
      <c r="J573" s="207"/>
      <c r="K573" s="90"/>
    </row>
    <row r="574" spans="6:11" x14ac:dyDescent="0.25">
      <c r="F574" s="90"/>
      <c r="G574" s="90"/>
      <c r="H574" s="90"/>
      <c r="I574" s="207"/>
      <c r="J574" s="207"/>
      <c r="K574" s="90"/>
    </row>
    <row r="575" spans="6:11" x14ac:dyDescent="0.25">
      <c r="F575" s="90"/>
      <c r="G575" s="90"/>
      <c r="H575" s="90"/>
      <c r="I575" s="207"/>
      <c r="J575" s="207"/>
      <c r="K575" s="90"/>
    </row>
    <row r="576" spans="6:11" x14ac:dyDescent="0.25">
      <c r="F576" s="90"/>
      <c r="G576" s="90"/>
      <c r="H576" s="90"/>
      <c r="I576" s="207"/>
      <c r="J576" s="207"/>
      <c r="K576" s="90"/>
    </row>
    <row r="577" spans="6:11" x14ac:dyDescent="0.25">
      <c r="F577" s="90"/>
      <c r="G577" s="90"/>
      <c r="H577" s="90"/>
      <c r="I577" s="207"/>
      <c r="J577" s="207"/>
      <c r="K577" s="90"/>
    </row>
    <row r="578" spans="6:11" x14ac:dyDescent="0.25">
      <c r="F578" s="90"/>
      <c r="G578" s="90"/>
      <c r="H578" s="90"/>
      <c r="I578" s="207"/>
      <c r="J578" s="207"/>
      <c r="K578" s="90"/>
    </row>
    <row r="579" spans="6:11" x14ac:dyDescent="0.25">
      <c r="F579" s="90"/>
      <c r="G579" s="90"/>
      <c r="H579" s="90"/>
      <c r="I579" s="207"/>
      <c r="J579" s="207"/>
      <c r="K579" s="90"/>
    </row>
    <row r="580" spans="6:11" x14ac:dyDescent="0.25">
      <c r="F580" s="90"/>
      <c r="G580" s="90"/>
      <c r="H580" s="90"/>
      <c r="I580" s="207"/>
      <c r="J580" s="207"/>
      <c r="K580" s="90"/>
    </row>
    <row r="581" spans="6:11" x14ac:dyDescent="0.25">
      <c r="F581" s="90"/>
      <c r="G581" s="90"/>
      <c r="H581" s="90"/>
      <c r="I581" s="207"/>
      <c r="J581" s="207"/>
      <c r="K581" s="90"/>
    </row>
    <row r="582" spans="6:11" x14ac:dyDescent="0.25">
      <c r="F582" s="90"/>
      <c r="G582" s="90"/>
      <c r="H582" s="90"/>
      <c r="I582" s="207"/>
      <c r="J582" s="207"/>
      <c r="K582" s="90"/>
    </row>
    <row r="583" spans="6:11" x14ac:dyDescent="0.25">
      <c r="F583" s="90"/>
      <c r="G583" s="90"/>
      <c r="H583" s="90"/>
      <c r="I583" s="207"/>
      <c r="J583" s="207"/>
      <c r="K583" s="90"/>
    </row>
    <row r="584" spans="6:11" x14ac:dyDescent="0.25">
      <c r="F584" s="90"/>
      <c r="G584" s="90"/>
      <c r="H584" s="90"/>
      <c r="I584" s="207"/>
      <c r="J584" s="207"/>
      <c r="K584" s="90"/>
    </row>
    <row r="585" spans="6:11" x14ac:dyDescent="0.25">
      <c r="F585" s="90"/>
      <c r="G585" s="90"/>
      <c r="H585" s="90"/>
      <c r="I585" s="207"/>
      <c r="J585" s="207"/>
      <c r="K585" s="90"/>
    </row>
    <row r="586" spans="6:11" x14ac:dyDescent="0.25">
      <c r="F586" s="90"/>
      <c r="G586" s="90"/>
      <c r="H586" s="90"/>
      <c r="I586" s="207"/>
      <c r="J586" s="207"/>
      <c r="K586" s="90"/>
    </row>
    <row r="587" spans="6:11" x14ac:dyDescent="0.25">
      <c r="F587" s="90"/>
      <c r="G587" s="90"/>
      <c r="H587" s="90"/>
      <c r="I587" s="207"/>
      <c r="J587" s="207"/>
      <c r="K587" s="90"/>
    </row>
    <row r="588" spans="6:11" x14ac:dyDescent="0.25">
      <c r="F588" s="90"/>
      <c r="G588" s="90"/>
      <c r="H588" s="90"/>
      <c r="I588" s="207"/>
      <c r="J588" s="207"/>
      <c r="K588" s="90"/>
    </row>
    <row r="589" spans="6:11" x14ac:dyDescent="0.25">
      <c r="F589" s="90"/>
      <c r="G589" s="90"/>
      <c r="H589" s="90"/>
      <c r="I589" s="207"/>
      <c r="J589" s="207"/>
      <c r="K589" s="90"/>
    </row>
    <row r="590" spans="6:11" x14ac:dyDescent="0.25">
      <c r="F590" s="90"/>
      <c r="G590" s="90"/>
      <c r="H590" s="90"/>
      <c r="I590" s="207"/>
      <c r="J590" s="207"/>
      <c r="K590" s="90"/>
    </row>
    <row r="591" spans="6:11" x14ac:dyDescent="0.25">
      <c r="F591" s="90"/>
      <c r="G591" s="90"/>
      <c r="H591" s="90"/>
      <c r="I591" s="207"/>
      <c r="J591" s="207"/>
      <c r="K591" s="90"/>
    </row>
    <row r="592" spans="6:11" x14ac:dyDescent="0.25">
      <c r="F592" s="90"/>
      <c r="G592" s="90"/>
      <c r="H592" s="90"/>
      <c r="I592" s="207"/>
      <c r="J592" s="207"/>
      <c r="K592" s="90"/>
    </row>
    <row r="593" spans="6:11" x14ac:dyDescent="0.25">
      <c r="F593" s="90"/>
      <c r="G593" s="90"/>
      <c r="H593" s="90"/>
      <c r="I593" s="207"/>
      <c r="J593" s="207"/>
      <c r="K593" s="90"/>
    </row>
    <row r="594" spans="6:11" x14ac:dyDescent="0.25">
      <c r="F594" s="90"/>
      <c r="G594" s="90"/>
      <c r="H594" s="90"/>
      <c r="I594" s="207"/>
      <c r="J594" s="207"/>
      <c r="K594" s="90"/>
    </row>
    <row r="595" spans="6:11" x14ac:dyDescent="0.25">
      <c r="F595" s="90"/>
      <c r="G595" s="90"/>
      <c r="H595" s="90"/>
      <c r="I595" s="207"/>
      <c r="J595" s="207"/>
      <c r="K595" s="90"/>
    </row>
    <row r="596" spans="6:11" x14ac:dyDescent="0.25">
      <c r="F596" s="90"/>
      <c r="G596" s="90"/>
      <c r="H596" s="90"/>
      <c r="I596" s="207"/>
      <c r="J596" s="207"/>
      <c r="K596" s="90"/>
    </row>
    <row r="597" spans="6:11" x14ac:dyDescent="0.25">
      <c r="F597" s="90"/>
      <c r="G597" s="90"/>
      <c r="H597" s="90"/>
      <c r="I597" s="207"/>
      <c r="J597" s="207"/>
    </row>
    <row r="598" spans="6:11" x14ac:dyDescent="0.25">
      <c r="F598" s="90"/>
      <c r="G598" s="90"/>
      <c r="H598" s="90"/>
      <c r="I598" s="207"/>
      <c r="J598" s="207"/>
    </row>
    <row r="599" spans="6:11" x14ac:dyDescent="0.25">
      <c r="F599" s="90"/>
      <c r="G599" s="90"/>
      <c r="H599" s="90"/>
      <c r="I599" s="207"/>
      <c r="J599" s="207"/>
    </row>
    <row r="600" spans="6:11" x14ac:dyDescent="0.25">
      <c r="F600" s="90"/>
      <c r="G600" s="90"/>
      <c r="H600" s="90"/>
      <c r="I600" s="207"/>
      <c r="J600" s="207"/>
    </row>
    <row r="601" spans="6:11" x14ac:dyDescent="0.25">
      <c r="F601" s="90"/>
      <c r="G601" s="90"/>
      <c r="H601" s="90"/>
      <c r="I601" s="207"/>
      <c r="J601" s="207"/>
    </row>
    <row r="602" spans="6:11" x14ac:dyDescent="0.25">
      <c r="F602" s="90"/>
      <c r="G602" s="90"/>
      <c r="H602" s="90"/>
      <c r="I602" s="207"/>
      <c r="J602" s="207"/>
    </row>
    <row r="603" spans="6:11" x14ac:dyDescent="0.25">
      <c r="F603" s="90"/>
      <c r="G603" s="90"/>
      <c r="H603" s="90"/>
      <c r="I603" s="207"/>
      <c r="J603" s="207"/>
    </row>
    <row r="604" spans="6:11" x14ac:dyDescent="0.25">
      <c r="F604" s="90"/>
      <c r="G604" s="90"/>
      <c r="H604" s="90"/>
      <c r="I604" s="207"/>
      <c r="J604" s="207"/>
    </row>
    <row r="605" spans="6:11" x14ac:dyDescent="0.25">
      <c r="F605" s="90"/>
      <c r="G605" s="90"/>
      <c r="H605" s="90"/>
      <c r="I605" s="207"/>
      <c r="J605" s="207"/>
    </row>
    <row r="606" spans="6:11" x14ac:dyDescent="0.25">
      <c r="F606" s="90"/>
      <c r="G606" s="90"/>
      <c r="H606" s="90"/>
      <c r="I606" s="207"/>
      <c r="J606" s="207"/>
    </row>
    <row r="607" spans="6:11" x14ac:dyDescent="0.25">
      <c r="F607" s="90"/>
      <c r="G607" s="90"/>
      <c r="H607" s="90"/>
      <c r="I607" s="207"/>
      <c r="J607" s="207"/>
    </row>
    <row r="608" spans="6:11" x14ac:dyDescent="0.25">
      <c r="F608" s="90"/>
      <c r="G608" s="90"/>
      <c r="H608" s="90"/>
      <c r="I608" s="207"/>
      <c r="J608" s="207"/>
    </row>
    <row r="609" spans="6:10" x14ac:dyDescent="0.25">
      <c r="F609" s="90"/>
      <c r="G609" s="90"/>
      <c r="H609" s="90"/>
      <c r="I609" s="207"/>
      <c r="J609" s="207"/>
    </row>
    <row r="610" spans="6:10" x14ac:dyDescent="0.25">
      <c r="F610" s="90"/>
      <c r="G610" s="90"/>
      <c r="H610" s="90"/>
      <c r="I610" s="207"/>
      <c r="J610" s="207"/>
    </row>
    <row r="611" spans="6:10" x14ac:dyDescent="0.25">
      <c r="F611" s="90"/>
      <c r="G611" s="90"/>
      <c r="H611" s="90"/>
      <c r="I611" s="207"/>
      <c r="J611" s="207"/>
    </row>
    <row r="612" spans="6:10" x14ac:dyDescent="0.25">
      <c r="F612" s="90"/>
      <c r="G612" s="90"/>
      <c r="H612" s="90"/>
      <c r="I612" s="207"/>
      <c r="J612" s="207"/>
    </row>
    <row r="613" spans="6:10" x14ac:dyDescent="0.25">
      <c r="F613" s="90"/>
      <c r="G613" s="90"/>
      <c r="H613" s="90"/>
      <c r="I613" s="207"/>
      <c r="J613" s="207"/>
    </row>
    <row r="614" spans="6:10" x14ac:dyDescent="0.25">
      <c r="F614" s="90"/>
      <c r="G614" s="90"/>
      <c r="H614" s="90"/>
      <c r="I614" s="207"/>
      <c r="J614" s="207"/>
    </row>
    <row r="615" spans="6:10" x14ac:dyDescent="0.25">
      <c r="F615" s="90"/>
      <c r="G615" s="90"/>
      <c r="H615" s="90"/>
      <c r="I615" s="207"/>
      <c r="J615" s="207"/>
    </row>
    <row r="616" spans="6:10" x14ac:dyDescent="0.25">
      <c r="F616" s="90"/>
      <c r="G616" s="90"/>
      <c r="H616" s="90"/>
      <c r="I616" s="207"/>
      <c r="J616" s="207"/>
    </row>
    <row r="617" spans="6:10" x14ac:dyDescent="0.25">
      <c r="F617" s="90"/>
      <c r="G617" s="90"/>
      <c r="H617" s="90"/>
      <c r="I617" s="207"/>
      <c r="J617" s="207"/>
    </row>
    <row r="618" spans="6:10" x14ac:dyDescent="0.25">
      <c r="F618" s="90"/>
      <c r="G618" s="90"/>
      <c r="H618" s="90"/>
      <c r="I618" s="207"/>
      <c r="J618" s="207"/>
    </row>
    <row r="619" spans="6:10" x14ac:dyDescent="0.25">
      <c r="F619" s="90"/>
      <c r="G619" s="90"/>
      <c r="H619" s="90"/>
      <c r="I619" s="207"/>
      <c r="J619" s="207"/>
    </row>
    <row r="620" spans="6:10" x14ac:dyDescent="0.25">
      <c r="F620" s="90"/>
      <c r="G620" s="90"/>
      <c r="H620" s="90"/>
      <c r="I620" s="207"/>
      <c r="J620" s="207"/>
    </row>
    <row r="621" spans="6:10" x14ac:dyDescent="0.25">
      <c r="F621" s="90"/>
      <c r="G621" s="90"/>
      <c r="H621" s="90"/>
      <c r="I621" s="207"/>
      <c r="J621" s="207"/>
    </row>
    <row r="622" spans="6:10" x14ac:dyDescent="0.25">
      <c r="F622" s="90"/>
      <c r="G622" s="90"/>
      <c r="H622" s="90"/>
      <c r="I622" s="207"/>
      <c r="J622" s="207"/>
    </row>
    <row r="623" spans="6:10" x14ac:dyDescent="0.25">
      <c r="F623" s="90"/>
      <c r="G623" s="90"/>
      <c r="H623" s="90"/>
      <c r="I623" s="207"/>
      <c r="J623" s="207"/>
    </row>
    <row r="624" spans="6:10" x14ac:dyDescent="0.25">
      <c r="F624" s="90"/>
      <c r="G624" s="90"/>
      <c r="H624" s="90"/>
      <c r="I624" s="207"/>
      <c r="J624" s="207"/>
    </row>
    <row r="625" spans="6:10" x14ac:dyDescent="0.25">
      <c r="F625" s="90"/>
      <c r="G625" s="90"/>
      <c r="H625" s="90"/>
      <c r="I625" s="207"/>
      <c r="J625" s="207"/>
    </row>
    <row r="626" spans="6:10" x14ac:dyDescent="0.25">
      <c r="F626" s="90"/>
      <c r="G626" s="90"/>
      <c r="H626" s="90"/>
      <c r="I626" s="207"/>
      <c r="J626" s="207"/>
    </row>
    <row r="627" spans="6:10" x14ac:dyDescent="0.25">
      <c r="F627" s="90"/>
      <c r="G627" s="90"/>
      <c r="H627" s="90"/>
      <c r="I627" s="207"/>
      <c r="J627" s="207"/>
    </row>
    <row r="628" spans="6:10" x14ac:dyDescent="0.25">
      <c r="F628" s="90"/>
      <c r="G628" s="90"/>
      <c r="H628" s="90"/>
      <c r="I628" s="207"/>
      <c r="J628" s="207"/>
    </row>
    <row r="629" spans="6:10" x14ac:dyDescent="0.25">
      <c r="F629" s="90"/>
      <c r="G629" s="90"/>
      <c r="H629" s="90"/>
      <c r="I629" s="207"/>
      <c r="J629" s="207"/>
    </row>
    <row r="630" spans="6:10" x14ac:dyDescent="0.25">
      <c r="F630" s="90"/>
      <c r="G630" s="90"/>
      <c r="H630" s="90"/>
      <c r="I630" s="207"/>
      <c r="J630" s="207"/>
    </row>
    <row r="631" spans="6:10" x14ac:dyDescent="0.25">
      <c r="I631" s="207"/>
      <c r="J631" s="207"/>
    </row>
    <row r="632" spans="6:10" x14ac:dyDescent="0.25">
      <c r="I632" s="207"/>
      <c r="J632" s="207"/>
    </row>
    <row r="633" spans="6:10" x14ac:dyDescent="0.25">
      <c r="I633" s="207"/>
      <c r="J633" s="207"/>
    </row>
    <row r="634" spans="6:10" x14ac:dyDescent="0.25">
      <c r="I634" s="207"/>
      <c r="J634" s="207"/>
    </row>
    <row r="635" spans="6:10" x14ac:dyDescent="0.25">
      <c r="I635" s="207"/>
      <c r="J635" s="207"/>
    </row>
    <row r="636" spans="6:10" x14ac:dyDescent="0.25">
      <c r="I636" s="207"/>
      <c r="J636" s="207"/>
    </row>
    <row r="637" spans="6:10" x14ac:dyDescent="0.25">
      <c r="I637" s="207"/>
      <c r="J637" s="207"/>
    </row>
    <row r="638" spans="6:10" x14ac:dyDescent="0.25">
      <c r="I638" s="207"/>
      <c r="J638" s="207"/>
    </row>
    <row r="639" spans="6:10" x14ac:dyDescent="0.25">
      <c r="I639" s="207"/>
      <c r="J639" s="207"/>
    </row>
    <row r="640" spans="6:10" x14ac:dyDescent="0.25">
      <c r="I640" s="207"/>
      <c r="J640" s="207"/>
    </row>
    <row r="641" spans="9:10" x14ac:dyDescent="0.25">
      <c r="I641" s="207"/>
      <c r="J641" s="207"/>
    </row>
    <row r="642" spans="9:10" x14ac:dyDescent="0.25">
      <c r="I642" s="207"/>
      <c r="J642" s="207"/>
    </row>
    <row r="643" spans="9:10" x14ac:dyDescent="0.25">
      <c r="I643" s="207"/>
      <c r="J643" s="207"/>
    </row>
    <row r="644" spans="9:10" x14ac:dyDescent="0.25">
      <c r="I644" s="207"/>
      <c r="J644" s="207"/>
    </row>
    <row r="645" spans="9:10" x14ac:dyDescent="0.25">
      <c r="I645" s="207"/>
      <c r="J645" s="207"/>
    </row>
    <row r="646" spans="9:10" x14ac:dyDescent="0.25">
      <c r="I646" s="207"/>
      <c r="J646" s="207"/>
    </row>
    <row r="647" spans="9:10" x14ac:dyDescent="0.25">
      <c r="I647" s="207"/>
      <c r="J647" s="207"/>
    </row>
    <row r="648" spans="9:10" x14ac:dyDescent="0.25">
      <c r="I648" s="207"/>
      <c r="J648" s="207"/>
    </row>
    <row r="649" spans="9:10" x14ac:dyDescent="0.25">
      <c r="I649" s="207"/>
      <c r="J649" s="207"/>
    </row>
    <row r="650" spans="9:10" x14ac:dyDescent="0.25">
      <c r="I650" s="207"/>
      <c r="J650" s="207"/>
    </row>
    <row r="651" spans="9:10" x14ac:dyDescent="0.25">
      <c r="I651" s="207"/>
      <c r="J651" s="207"/>
    </row>
    <row r="652" spans="9:10" x14ac:dyDescent="0.25">
      <c r="I652" s="207"/>
      <c r="J652" s="207"/>
    </row>
    <row r="653" spans="9:10" x14ac:dyDescent="0.25">
      <c r="I653" s="207"/>
      <c r="J653" s="207"/>
    </row>
    <row r="654" spans="9:10" x14ac:dyDescent="0.25">
      <c r="I654" s="207"/>
      <c r="J654" s="207"/>
    </row>
    <row r="655" spans="9:10" x14ac:dyDescent="0.25">
      <c r="I655" s="207"/>
      <c r="J655" s="207"/>
    </row>
    <row r="656" spans="9:10" x14ac:dyDescent="0.25">
      <c r="I656" s="207"/>
      <c r="J656" s="207"/>
    </row>
    <row r="657" spans="9:10" x14ac:dyDescent="0.25">
      <c r="I657" s="207"/>
      <c r="J657" s="207"/>
    </row>
    <row r="658" spans="9:10" x14ac:dyDescent="0.25">
      <c r="I658" s="207"/>
      <c r="J658" s="207"/>
    </row>
    <row r="659" spans="9:10" x14ac:dyDescent="0.25">
      <c r="I659" s="207"/>
      <c r="J659" s="207"/>
    </row>
    <row r="660" spans="9:10" x14ac:dyDescent="0.25">
      <c r="I660" s="207"/>
      <c r="J660" s="207"/>
    </row>
    <row r="661" spans="9:10" x14ac:dyDescent="0.25">
      <c r="I661" s="207"/>
      <c r="J661" s="207"/>
    </row>
    <row r="662" spans="9:10" x14ac:dyDescent="0.25">
      <c r="I662" s="207"/>
      <c r="J662" s="207"/>
    </row>
    <row r="663" spans="9:10" x14ac:dyDescent="0.25">
      <c r="I663" s="207"/>
      <c r="J663" s="207"/>
    </row>
    <row r="664" spans="9:10" x14ac:dyDescent="0.25">
      <c r="I664" s="207"/>
      <c r="J664" s="207"/>
    </row>
    <row r="665" spans="9:10" x14ac:dyDescent="0.25">
      <c r="I665" s="207"/>
      <c r="J665" s="207"/>
    </row>
    <row r="666" spans="9:10" x14ac:dyDescent="0.25">
      <c r="I666" s="207"/>
      <c r="J666" s="207"/>
    </row>
    <row r="667" spans="9:10" x14ac:dyDescent="0.25">
      <c r="I667" s="207"/>
      <c r="J667" s="207"/>
    </row>
    <row r="668" spans="9:10" x14ac:dyDescent="0.25">
      <c r="I668" s="207"/>
      <c r="J668" s="207"/>
    </row>
    <row r="669" spans="9:10" x14ac:dyDescent="0.25">
      <c r="I669" s="207"/>
      <c r="J669" s="207"/>
    </row>
    <row r="670" spans="9:10" x14ac:dyDescent="0.25">
      <c r="I670" s="207"/>
      <c r="J670" s="207"/>
    </row>
    <row r="671" spans="9:10" x14ac:dyDescent="0.25">
      <c r="I671" s="207"/>
      <c r="J671" s="207"/>
    </row>
    <row r="672" spans="9:10" x14ac:dyDescent="0.25">
      <c r="I672" s="207"/>
      <c r="J672" s="207"/>
    </row>
    <row r="673" spans="9:10" x14ac:dyDescent="0.25">
      <c r="I673" s="207"/>
      <c r="J673" s="207"/>
    </row>
    <row r="674" spans="9:10" x14ac:dyDescent="0.25">
      <c r="I674" s="207"/>
      <c r="J674" s="207"/>
    </row>
    <row r="675" spans="9:10" x14ac:dyDescent="0.25">
      <c r="I675" s="207"/>
      <c r="J675" s="207"/>
    </row>
    <row r="676" spans="9:10" x14ac:dyDescent="0.25">
      <c r="I676" s="207"/>
      <c r="J676" s="207"/>
    </row>
    <row r="677" spans="9:10" x14ac:dyDescent="0.25">
      <c r="I677" s="207"/>
      <c r="J677" s="207"/>
    </row>
    <row r="678" spans="9:10" x14ac:dyDescent="0.25">
      <c r="I678" s="207"/>
      <c r="J678" s="207"/>
    </row>
    <row r="679" spans="9:10" x14ac:dyDescent="0.25">
      <c r="I679" s="207"/>
      <c r="J679" s="207"/>
    </row>
    <row r="680" spans="9:10" x14ac:dyDescent="0.25">
      <c r="I680" s="207"/>
      <c r="J680" s="207"/>
    </row>
    <row r="681" spans="9:10" x14ac:dyDescent="0.25">
      <c r="I681" s="207"/>
      <c r="J681" s="207"/>
    </row>
    <row r="682" spans="9:10" x14ac:dyDescent="0.25">
      <c r="I682" s="207"/>
      <c r="J682" s="207"/>
    </row>
    <row r="683" spans="9:10" x14ac:dyDescent="0.25">
      <c r="I683" s="207"/>
      <c r="J683" s="207"/>
    </row>
    <row r="684" spans="9:10" x14ac:dyDescent="0.25">
      <c r="I684" s="207"/>
      <c r="J684" s="207"/>
    </row>
    <row r="685" spans="9:10" x14ac:dyDescent="0.25">
      <c r="I685" s="207"/>
      <c r="J685" s="207"/>
    </row>
    <row r="686" spans="9:10" x14ac:dyDescent="0.25">
      <c r="I686" s="207"/>
      <c r="J686" s="207"/>
    </row>
    <row r="687" spans="9:10" x14ac:dyDescent="0.25">
      <c r="I687" s="207"/>
      <c r="J687" s="207"/>
    </row>
    <row r="688" spans="9:10" x14ac:dyDescent="0.25">
      <c r="I688" s="207"/>
      <c r="J688" s="207"/>
    </row>
    <row r="689" spans="9:10" x14ac:dyDescent="0.25">
      <c r="I689" s="207"/>
      <c r="J689" s="207"/>
    </row>
    <row r="690" spans="9:10" x14ac:dyDescent="0.25">
      <c r="I690" s="207"/>
      <c r="J690" s="207"/>
    </row>
    <row r="691" spans="9:10" x14ac:dyDescent="0.25">
      <c r="I691" s="207"/>
      <c r="J691" s="207"/>
    </row>
    <row r="692" spans="9:10" x14ac:dyDescent="0.25">
      <c r="I692" s="207"/>
      <c r="J692" s="207"/>
    </row>
    <row r="693" spans="9:10" x14ac:dyDescent="0.25">
      <c r="I693" s="207"/>
      <c r="J693" s="207"/>
    </row>
    <row r="694" spans="9:10" x14ac:dyDescent="0.25">
      <c r="I694" s="207"/>
      <c r="J694" s="207"/>
    </row>
    <row r="695" spans="9:10" x14ac:dyDescent="0.25">
      <c r="I695" s="207"/>
      <c r="J695" s="207"/>
    </row>
    <row r="696" spans="9:10" x14ac:dyDescent="0.25">
      <c r="I696" s="207"/>
      <c r="J696" s="207"/>
    </row>
    <row r="697" spans="9:10" x14ac:dyDescent="0.25">
      <c r="I697" s="207"/>
      <c r="J697" s="207"/>
    </row>
    <row r="698" spans="9:10" x14ac:dyDescent="0.25">
      <c r="I698" s="207"/>
      <c r="J698" s="207"/>
    </row>
    <row r="699" spans="9:10" x14ac:dyDescent="0.25">
      <c r="I699" s="207"/>
      <c r="J699" s="207"/>
    </row>
    <row r="700" spans="9:10" x14ac:dyDescent="0.25">
      <c r="I700" s="207"/>
      <c r="J700" s="207"/>
    </row>
    <row r="701" spans="9:10" x14ac:dyDescent="0.25">
      <c r="I701" s="207"/>
      <c r="J701" s="207"/>
    </row>
    <row r="702" spans="9:10" x14ac:dyDescent="0.25">
      <c r="I702" s="207"/>
      <c r="J702" s="207"/>
    </row>
    <row r="703" spans="9:10" x14ac:dyDescent="0.25">
      <c r="I703" s="207"/>
      <c r="J703" s="207"/>
    </row>
    <row r="704" spans="9:10" x14ac:dyDescent="0.25">
      <c r="I704" s="207"/>
      <c r="J704" s="207"/>
    </row>
    <row r="705" spans="9:10" x14ac:dyDescent="0.25">
      <c r="I705" s="207"/>
      <c r="J705" s="207"/>
    </row>
    <row r="706" spans="9:10" x14ac:dyDescent="0.25">
      <c r="I706" s="207"/>
      <c r="J706" s="207"/>
    </row>
    <row r="707" spans="9:10" x14ac:dyDescent="0.25">
      <c r="I707" s="207"/>
      <c r="J707" s="207"/>
    </row>
    <row r="708" spans="9:10" x14ac:dyDescent="0.25">
      <c r="I708" s="207"/>
      <c r="J708" s="207"/>
    </row>
    <row r="709" spans="9:10" x14ac:dyDescent="0.25">
      <c r="I709" s="207"/>
      <c r="J709" s="207"/>
    </row>
    <row r="710" spans="9:10" x14ac:dyDescent="0.25">
      <c r="I710" s="207"/>
      <c r="J710" s="207"/>
    </row>
    <row r="711" spans="9:10" x14ac:dyDescent="0.25">
      <c r="I711" s="207"/>
      <c r="J711" s="207"/>
    </row>
    <row r="712" spans="9:10" x14ac:dyDescent="0.25">
      <c r="I712" s="207"/>
      <c r="J712" s="207"/>
    </row>
    <row r="713" spans="9:10" x14ac:dyDescent="0.25">
      <c r="I713" s="207"/>
      <c r="J713" s="207"/>
    </row>
    <row r="714" spans="9:10" x14ac:dyDescent="0.25">
      <c r="I714" s="207"/>
      <c r="J714" s="207"/>
    </row>
    <row r="715" spans="9:10" x14ac:dyDescent="0.25">
      <c r="I715" s="207"/>
      <c r="J715" s="207"/>
    </row>
    <row r="716" spans="9:10" x14ac:dyDescent="0.25">
      <c r="I716" s="207"/>
      <c r="J716" s="207"/>
    </row>
    <row r="717" spans="9:10" x14ac:dyDescent="0.25">
      <c r="I717" s="207"/>
      <c r="J717" s="207"/>
    </row>
    <row r="718" spans="9:10" x14ac:dyDescent="0.25">
      <c r="I718" s="207"/>
      <c r="J718" s="207"/>
    </row>
    <row r="719" spans="9:10" x14ac:dyDescent="0.25">
      <c r="I719" s="207"/>
      <c r="J719" s="207"/>
    </row>
    <row r="720" spans="9:10" x14ac:dyDescent="0.25">
      <c r="I720" s="207"/>
      <c r="J720" s="207"/>
    </row>
    <row r="721" spans="9:10" x14ac:dyDescent="0.25">
      <c r="I721" s="207"/>
      <c r="J721" s="207"/>
    </row>
    <row r="722" spans="9:10" x14ac:dyDescent="0.25">
      <c r="I722" s="207"/>
      <c r="J722" s="207"/>
    </row>
    <row r="723" spans="9:10" x14ac:dyDescent="0.25">
      <c r="I723" s="207"/>
      <c r="J723" s="207"/>
    </row>
    <row r="724" spans="9:10" x14ac:dyDescent="0.25">
      <c r="I724" s="207"/>
      <c r="J724" s="207"/>
    </row>
    <row r="725" spans="9:10" x14ac:dyDescent="0.25">
      <c r="I725" s="207"/>
      <c r="J725" s="207"/>
    </row>
    <row r="726" spans="9:10" x14ac:dyDescent="0.25">
      <c r="I726" s="207"/>
      <c r="J726" s="207"/>
    </row>
    <row r="727" spans="9:10" x14ac:dyDescent="0.25">
      <c r="I727" s="207"/>
      <c r="J727" s="207"/>
    </row>
    <row r="728" spans="9:10" x14ac:dyDescent="0.25">
      <c r="I728" s="207"/>
      <c r="J728" s="207"/>
    </row>
    <row r="729" spans="9:10" x14ac:dyDescent="0.25">
      <c r="I729" s="207"/>
      <c r="J729" s="207"/>
    </row>
    <row r="730" spans="9:10" x14ac:dyDescent="0.25">
      <c r="I730" s="207"/>
      <c r="J730" s="207"/>
    </row>
    <row r="731" spans="9:10" x14ac:dyDescent="0.25">
      <c r="I731" s="207"/>
      <c r="J731" s="207"/>
    </row>
    <row r="732" spans="9:10" x14ac:dyDescent="0.25">
      <c r="I732" s="207"/>
      <c r="J732" s="207"/>
    </row>
    <row r="733" spans="9:10" x14ac:dyDescent="0.25">
      <c r="I733" s="207"/>
      <c r="J733" s="207"/>
    </row>
    <row r="734" spans="9:10" x14ac:dyDescent="0.25">
      <c r="I734" s="207"/>
      <c r="J734" s="207"/>
    </row>
    <row r="735" spans="9:10" x14ac:dyDescent="0.25">
      <c r="I735" s="207"/>
      <c r="J735" s="207"/>
    </row>
    <row r="736" spans="9:10" x14ac:dyDescent="0.25">
      <c r="I736" s="207"/>
      <c r="J736" s="207"/>
    </row>
    <row r="737" spans="9:10" x14ac:dyDescent="0.25">
      <c r="I737" s="207"/>
      <c r="J737" s="207"/>
    </row>
    <row r="738" spans="9:10" x14ac:dyDescent="0.25">
      <c r="I738" s="207"/>
      <c r="J738" s="207"/>
    </row>
    <row r="739" spans="9:10" x14ac:dyDescent="0.25">
      <c r="I739" s="207"/>
      <c r="J739" s="207"/>
    </row>
    <row r="740" spans="9:10" x14ac:dyDescent="0.25">
      <c r="I740" s="207"/>
      <c r="J740" s="207"/>
    </row>
    <row r="741" spans="9:10" x14ac:dyDescent="0.25">
      <c r="I741" s="207"/>
      <c r="J741" s="207"/>
    </row>
    <row r="742" spans="9:10" x14ac:dyDescent="0.25">
      <c r="I742" s="207"/>
      <c r="J742" s="207"/>
    </row>
    <row r="743" spans="9:10" x14ac:dyDescent="0.25">
      <c r="I743" s="207"/>
      <c r="J743" s="207"/>
    </row>
    <row r="744" spans="9:10" x14ac:dyDescent="0.25">
      <c r="I744" s="207"/>
      <c r="J744" s="207"/>
    </row>
    <row r="745" spans="9:10" x14ac:dyDescent="0.25">
      <c r="I745" s="207"/>
      <c r="J745" s="207"/>
    </row>
    <row r="746" spans="9:10" x14ac:dyDescent="0.25">
      <c r="I746" s="207"/>
      <c r="J746" s="207"/>
    </row>
    <row r="747" spans="9:10" x14ac:dyDescent="0.25">
      <c r="I747" s="207"/>
      <c r="J747" s="207"/>
    </row>
    <row r="748" spans="9:10" x14ac:dyDescent="0.25">
      <c r="I748" s="207"/>
      <c r="J748" s="207"/>
    </row>
    <row r="749" spans="9:10" x14ac:dyDescent="0.25">
      <c r="I749" s="207"/>
      <c r="J749" s="207"/>
    </row>
    <row r="750" spans="9:10" x14ac:dyDescent="0.25">
      <c r="I750" s="207"/>
      <c r="J750" s="207"/>
    </row>
    <row r="751" spans="9:10" x14ac:dyDescent="0.25">
      <c r="I751" s="207"/>
      <c r="J751" s="207"/>
    </row>
    <row r="752" spans="9:10" x14ac:dyDescent="0.25">
      <c r="I752" s="207"/>
      <c r="J752" s="207"/>
    </row>
    <row r="753" spans="9:10" x14ac:dyDescent="0.25">
      <c r="I753" s="207"/>
      <c r="J753" s="207"/>
    </row>
    <row r="754" spans="9:10" x14ac:dyDescent="0.25">
      <c r="I754" s="207"/>
      <c r="J754" s="207"/>
    </row>
    <row r="755" spans="9:10" x14ac:dyDescent="0.25">
      <c r="I755" s="207"/>
      <c r="J755" s="207"/>
    </row>
    <row r="756" spans="9:10" x14ac:dyDescent="0.25">
      <c r="I756" s="207"/>
      <c r="J756" s="207"/>
    </row>
    <row r="757" spans="9:10" x14ac:dyDescent="0.25">
      <c r="I757" s="207"/>
      <c r="J757" s="207"/>
    </row>
    <row r="758" spans="9:10" x14ac:dyDescent="0.25">
      <c r="I758" s="207"/>
      <c r="J758" s="207"/>
    </row>
    <row r="759" spans="9:10" x14ac:dyDescent="0.25">
      <c r="I759" s="207"/>
      <c r="J759" s="207"/>
    </row>
    <row r="760" spans="9:10" x14ac:dyDescent="0.25">
      <c r="I760" s="207"/>
      <c r="J760" s="207"/>
    </row>
    <row r="761" spans="9:10" x14ac:dyDescent="0.25">
      <c r="I761" s="207"/>
      <c r="J761" s="207"/>
    </row>
    <row r="762" spans="9:10" x14ac:dyDescent="0.25">
      <c r="I762" s="207"/>
      <c r="J762" s="207"/>
    </row>
    <row r="763" spans="9:10" x14ac:dyDescent="0.25">
      <c r="I763" s="207"/>
      <c r="J763" s="207"/>
    </row>
    <row r="764" spans="9:10" x14ac:dyDescent="0.25">
      <c r="I764" s="207"/>
      <c r="J764" s="207"/>
    </row>
    <row r="765" spans="9:10" x14ac:dyDescent="0.25">
      <c r="I765" s="207"/>
      <c r="J765" s="207"/>
    </row>
    <row r="766" spans="9:10" x14ac:dyDescent="0.25">
      <c r="I766" s="207"/>
      <c r="J766" s="207"/>
    </row>
    <row r="767" spans="9:10" x14ac:dyDescent="0.25">
      <c r="I767" s="207"/>
      <c r="J767" s="207"/>
    </row>
    <row r="768" spans="9:10" x14ac:dyDescent="0.25">
      <c r="I768" s="207"/>
      <c r="J768" s="207"/>
    </row>
    <row r="769" spans="9:10" x14ac:dyDescent="0.25">
      <c r="I769" s="207"/>
      <c r="J769" s="207"/>
    </row>
    <row r="770" spans="9:10" x14ac:dyDescent="0.25">
      <c r="I770" s="207"/>
      <c r="J770" s="207"/>
    </row>
    <row r="771" spans="9:10" x14ac:dyDescent="0.25">
      <c r="I771" s="207"/>
      <c r="J771" s="207"/>
    </row>
    <row r="772" spans="9:10" x14ac:dyDescent="0.25">
      <c r="I772" s="207"/>
      <c r="J772" s="207"/>
    </row>
    <row r="773" spans="9:10" x14ac:dyDescent="0.25">
      <c r="I773" s="207"/>
      <c r="J773" s="207"/>
    </row>
    <row r="774" spans="9:10" x14ac:dyDescent="0.25">
      <c r="I774" s="207"/>
      <c r="J774" s="207"/>
    </row>
    <row r="775" spans="9:10" x14ac:dyDescent="0.25">
      <c r="I775" s="207"/>
      <c r="J775" s="207"/>
    </row>
    <row r="776" spans="9:10" x14ac:dyDescent="0.25">
      <c r="I776" s="207"/>
      <c r="J776" s="207"/>
    </row>
    <row r="777" spans="9:10" x14ac:dyDescent="0.25">
      <c r="I777" s="207"/>
      <c r="J777" s="207"/>
    </row>
    <row r="778" spans="9:10" x14ac:dyDescent="0.25">
      <c r="I778" s="207"/>
      <c r="J778" s="207"/>
    </row>
    <row r="779" spans="9:10" x14ac:dyDescent="0.25">
      <c r="I779" s="207"/>
      <c r="J779" s="207"/>
    </row>
    <row r="780" spans="9:10" x14ac:dyDescent="0.25">
      <c r="I780" s="207"/>
      <c r="J780" s="207"/>
    </row>
    <row r="781" spans="9:10" x14ac:dyDescent="0.25">
      <c r="I781" s="207"/>
      <c r="J781" s="207"/>
    </row>
    <row r="782" spans="9:10" x14ac:dyDescent="0.25">
      <c r="I782" s="207"/>
      <c r="J782" s="207"/>
    </row>
    <row r="783" spans="9:10" x14ac:dyDescent="0.25">
      <c r="I783" s="207"/>
      <c r="J783" s="207"/>
    </row>
    <row r="784" spans="9:10" x14ac:dyDescent="0.25">
      <c r="I784" s="207"/>
      <c r="J784" s="207"/>
    </row>
    <row r="785" spans="9:10" x14ac:dyDescent="0.25">
      <c r="I785" s="207"/>
      <c r="J785" s="207"/>
    </row>
    <row r="786" spans="9:10" x14ac:dyDescent="0.25">
      <c r="I786" s="207"/>
      <c r="J786" s="207"/>
    </row>
    <row r="787" spans="9:10" x14ac:dyDescent="0.25">
      <c r="I787" s="207"/>
      <c r="J787" s="207"/>
    </row>
    <row r="788" spans="9:10" x14ac:dyDescent="0.25">
      <c r="I788" s="207"/>
      <c r="J788" s="207"/>
    </row>
    <row r="789" spans="9:10" x14ac:dyDescent="0.25">
      <c r="I789" s="207"/>
      <c r="J789" s="207"/>
    </row>
    <row r="790" spans="9:10" x14ac:dyDescent="0.25">
      <c r="I790" s="207"/>
      <c r="J790" s="207"/>
    </row>
    <row r="791" spans="9:10" x14ac:dyDescent="0.25">
      <c r="I791" s="207"/>
      <c r="J791" s="207"/>
    </row>
    <row r="792" spans="9:10" x14ac:dyDescent="0.25">
      <c r="I792" s="207"/>
      <c r="J792" s="207"/>
    </row>
    <row r="793" spans="9:10" x14ac:dyDescent="0.25">
      <c r="I793" s="207"/>
      <c r="J793" s="207"/>
    </row>
    <row r="794" spans="9:10" x14ac:dyDescent="0.25">
      <c r="I794" s="207"/>
      <c r="J794" s="207"/>
    </row>
    <row r="795" spans="9:10" x14ac:dyDescent="0.25">
      <c r="I795" s="207"/>
      <c r="J795" s="207"/>
    </row>
    <row r="796" spans="9:10" x14ac:dyDescent="0.25">
      <c r="I796" s="207"/>
      <c r="J796" s="207"/>
    </row>
    <row r="797" spans="9:10" x14ac:dyDescent="0.25">
      <c r="I797" s="207"/>
      <c r="J797" s="207"/>
    </row>
    <row r="798" spans="9:10" x14ac:dyDescent="0.25">
      <c r="I798" s="207"/>
      <c r="J798" s="207"/>
    </row>
    <row r="799" spans="9:10" x14ac:dyDescent="0.25">
      <c r="I799" s="207"/>
      <c r="J799" s="207"/>
    </row>
    <row r="800" spans="9:10" x14ac:dyDescent="0.25">
      <c r="I800" s="207"/>
      <c r="J800" s="207"/>
    </row>
    <row r="801" spans="9:10" x14ac:dyDescent="0.25">
      <c r="I801" s="207"/>
      <c r="J801" s="207"/>
    </row>
    <row r="802" spans="9:10" x14ac:dyDescent="0.25">
      <c r="I802" s="207"/>
      <c r="J802" s="207"/>
    </row>
    <row r="803" spans="9:10" x14ac:dyDescent="0.25">
      <c r="I803" s="207"/>
      <c r="J803" s="207"/>
    </row>
    <row r="804" spans="9:10" x14ac:dyDescent="0.25">
      <c r="I804" s="207"/>
      <c r="J804" s="207"/>
    </row>
    <row r="805" spans="9:10" x14ac:dyDescent="0.25">
      <c r="I805" s="207"/>
      <c r="J805" s="207"/>
    </row>
    <row r="806" spans="9:10" x14ac:dyDescent="0.25">
      <c r="I806" s="207"/>
      <c r="J806" s="207"/>
    </row>
    <row r="807" spans="9:10" x14ac:dyDescent="0.25">
      <c r="I807" s="207"/>
      <c r="J807" s="207"/>
    </row>
    <row r="808" spans="9:10" x14ac:dyDescent="0.25">
      <c r="I808" s="207"/>
      <c r="J808" s="207"/>
    </row>
    <row r="809" spans="9:10" x14ac:dyDescent="0.25">
      <c r="I809" s="207"/>
      <c r="J809" s="207"/>
    </row>
    <row r="810" spans="9:10" x14ac:dyDescent="0.25">
      <c r="I810" s="207"/>
      <c r="J810" s="207"/>
    </row>
    <row r="811" spans="9:10" x14ac:dyDescent="0.25">
      <c r="I811" s="207"/>
      <c r="J811" s="207"/>
    </row>
    <row r="812" spans="9:10" x14ac:dyDescent="0.25">
      <c r="I812" s="207"/>
      <c r="J812" s="207"/>
    </row>
    <row r="813" spans="9:10" x14ac:dyDescent="0.25">
      <c r="I813" s="207"/>
      <c r="J813" s="207"/>
    </row>
    <row r="814" spans="9:10" x14ac:dyDescent="0.25">
      <c r="I814" s="207"/>
      <c r="J814" s="207"/>
    </row>
    <row r="815" spans="9:10" x14ac:dyDescent="0.25">
      <c r="I815" s="207"/>
      <c r="J815" s="207"/>
    </row>
    <row r="816" spans="9:10" x14ac:dyDescent="0.25">
      <c r="I816" s="207"/>
      <c r="J816" s="207"/>
    </row>
    <row r="817" spans="9:10" x14ac:dyDescent="0.25">
      <c r="I817" s="207"/>
      <c r="J817" s="207"/>
    </row>
    <row r="818" spans="9:10" x14ac:dyDescent="0.25">
      <c r="I818" s="207"/>
      <c r="J818" s="207"/>
    </row>
    <row r="819" spans="9:10" x14ac:dyDescent="0.25">
      <c r="I819" s="207"/>
      <c r="J819" s="207"/>
    </row>
    <row r="820" spans="9:10" x14ac:dyDescent="0.25">
      <c r="I820" s="207"/>
      <c r="J820" s="207"/>
    </row>
    <row r="821" spans="9:10" x14ac:dyDescent="0.25">
      <c r="I821" s="207"/>
      <c r="J821" s="207"/>
    </row>
    <row r="822" spans="9:10" x14ac:dyDescent="0.25">
      <c r="I822" s="207"/>
      <c r="J822" s="207"/>
    </row>
    <row r="823" spans="9:10" x14ac:dyDescent="0.25">
      <c r="I823" s="207"/>
      <c r="J823" s="207"/>
    </row>
    <row r="824" spans="9:10" x14ac:dyDescent="0.25">
      <c r="I824" s="207"/>
      <c r="J824" s="207"/>
    </row>
    <row r="825" spans="9:10" x14ac:dyDescent="0.25">
      <c r="I825" s="207"/>
      <c r="J825" s="207"/>
    </row>
    <row r="826" spans="9:10" x14ac:dyDescent="0.25">
      <c r="I826" s="207"/>
      <c r="J826" s="207"/>
    </row>
    <row r="827" spans="9:10" x14ac:dyDescent="0.25">
      <c r="I827" s="207"/>
      <c r="J827" s="207"/>
    </row>
    <row r="828" spans="9:10" x14ac:dyDescent="0.25">
      <c r="I828" s="207"/>
      <c r="J828" s="207"/>
    </row>
    <row r="829" spans="9:10" x14ac:dyDescent="0.25">
      <c r="I829" s="207"/>
      <c r="J829" s="207"/>
    </row>
    <row r="830" spans="9:10" x14ac:dyDescent="0.25">
      <c r="I830" s="207"/>
      <c r="J830" s="207"/>
    </row>
    <row r="831" spans="9:10" x14ac:dyDescent="0.25">
      <c r="I831" s="207"/>
      <c r="J831" s="207"/>
    </row>
    <row r="832" spans="9:10" x14ac:dyDescent="0.25">
      <c r="I832" s="207"/>
      <c r="J832" s="207"/>
    </row>
    <row r="833" spans="9:10" x14ac:dyDescent="0.25">
      <c r="I833" s="207"/>
      <c r="J833" s="207"/>
    </row>
    <row r="834" spans="9:10" x14ac:dyDescent="0.25">
      <c r="I834" s="207"/>
      <c r="J834" s="207"/>
    </row>
    <row r="835" spans="9:10" x14ac:dyDescent="0.25">
      <c r="I835" s="207"/>
      <c r="J835" s="207"/>
    </row>
    <row r="836" spans="9:10" x14ac:dyDescent="0.25">
      <c r="I836" s="207"/>
      <c r="J836" s="207"/>
    </row>
    <row r="837" spans="9:10" x14ac:dyDescent="0.25">
      <c r="I837" s="207"/>
      <c r="J837" s="207"/>
    </row>
    <row r="838" spans="9:10" x14ac:dyDescent="0.25">
      <c r="I838" s="207"/>
      <c r="J838" s="207"/>
    </row>
    <row r="839" spans="9:10" x14ac:dyDescent="0.25">
      <c r="I839" s="207"/>
      <c r="J839" s="207"/>
    </row>
    <row r="840" spans="9:10" x14ac:dyDescent="0.25">
      <c r="I840" s="207"/>
      <c r="J840" s="207"/>
    </row>
    <row r="841" spans="9:10" x14ac:dyDescent="0.25">
      <c r="I841" s="207"/>
      <c r="J841" s="207"/>
    </row>
    <row r="842" spans="9:10" x14ac:dyDescent="0.25">
      <c r="I842" s="207"/>
      <c r="J842" s="207"/>
    </row>
    <row r="843" spans="9:10" x14ac:dyDescent="0.25">
      <c r="I843" s="207"/>
      <c r="J843" s="207"/>
    </row>
    <row r="844" spans="9:10" x14ac:dyDescent="0.25">
      <c r="I844" s="207"/>
      <c r="J844" s="207"/>
    </row>
    <row r="845" spans="9:10" x14ac:dyDescent="0.25">
      <c r="I845" s="207"/>
      <c r="J845" s="207"/>
    </row>
    <row r="846" spans="9:10" x14ac:dyDescent="0.25">
      <c r="I846" s="207"/>
      <c r="J846" s="207"/>
    </row>
    <row r="847" spans="9:10" x14ac:dyDescent="0.25">
      <c r="I847" s="207"/>
      <c r="J847" s="207"/>
    </row>
    <row r="848" spans="9:10" x14ac:dyDescent="0.25">
      <c r="I848" s="207"/>
      <c r="J848" s="207"/>
    </row>
    <row r="849" spans="9:10" x14ac:dyDescent="0.25">
      <c r="I849" s="207"/>
      <c r="J849" s="207"/>
    </row>
    <row r="850" spans="9:10" x14ac:dyDescent="0.25">
      <c r="I850" s="207"/>
      <c r="J850" s="207"/>
    </row>
    <row r="851" spans="9:10" x14ac:dyDescent="0.25">
      <c r="I851" s="207"/>
      <c r="J851" s="207"/>
    </row>
    <row r="852" spans="9:10" x14ac:dyDescent="0.25">
      <c r="I852" s="207"/>
      <c r="J852" s="207"/>
    </row>
    <row r="853" spans="9:10" x14ac:dyDescent="0.25">
      <c r="I853" s="207"/>
      <c r="J853" s="207"/>
    </row>
    <row r="854" spans="9:10" x14ac:dyDescent="0.25">
      <c r="I854" s="207"/>
      <c r="J854" s="207"/>
    </row>
    <row r="855" spans="9:10" x14ac:dyDescent="0.25">
      <c r="I855" s="207"/>
      <c r="J855" s="207"/>
    </row>
    <row r="856" spans="9:10" x14ac:dyDescent="0.25">
      <c r="I856" s="207"/>
      <c r="J856" s="207"/>
    </row>
    <row r="857" spans="9:10" x14ac:dyDescent="0.25">
      <c r="I857" s="207"/>
      <c r="J857" s="207"/>
    </row>
    <row r="858" spans="9:10" x14ac:dyDescent="0.25">
      <c r="I858" s="207"/>
      <c r="J858" s="207"/>
    </row>
    <row r="859" spans="9:10" x14ac:dyDescent="0.25">
      <c r="I859" s="207"/>
      <c r="J859" s="207"/>
    </row>
    <row r="860" spans="9:10" x14ac:dyDescent="0.25">
      <c r="I860" s="207"/>
      <c r="J860" s="207"/>
    </row>
    <row r="861" spans="9:10" x14ac:dyDescent="0.25">
      <c r="I861" s="207"/>
      <c r="J861" s="207"/>
    </row>
    <row r="862" spans="9:10" x14ac:dyDescent="0.25">
      <c r="I862" s="207"/>
      <c r="J862" s="207"/>
    </row>
    <row r="863" spans="9:10" x14ac:dyDescent="0.25">
      <c r="I863" s="207"/>
      <c r="J863" s="207"/>
    </row>
    <row r="864" spans="9:10" x14ac:dyDescent="0.25">
      <c r="I864" s="207"/>
      <c r="J864" s="207"/>
    </row>
    <row r="865" spans="9:10" x14ac:dyDescent="0.25">
      <c r="I865" s="207"/>
      <c r="J865" s="207"/>
    </row>
    <row r="866" spans="9:10" x14ac:dyDescent="0.25">
      <c r="I866" s="207"/>
      <c r="J866" s="207"/>
    </row>
    <row r="867" spans="9:10" x14ac:dyDescent="0.25">
      <c r="I867" s="207"/>
      <c r="J867" s="207"/>
    </row>
    <row r="868" spans="9:10" x14ac:dyDescent="0.25">
      <c r="I868" s="207"/>
      <c r="J868" s="207"/>
    </row>
    <row r="869" spans="9:10" x14ac:dyDescent="0.25">
      <c r="I869" s="207"/>
      <c r="J869" s="207"/>
    </row>
    <row r="870" spans="9:10" x14ac:dyDescent="0.25">
      <c r="I870" s="207"/>
      <c r="J870" s="207"/>
    </row>
    <row r="871" spans="9:10" x14ac:dyDescent="0.25">
      <c r="I871" s="207"/>
      <c r="J871" s="207"/>
    </row>
    <row r="872" spans="9:10" x14ac:dyDescent="0.25">
      <c r="I872" s="207"/>
      <c r="J872" s="207"/>
    </row>
    <row r="873" spans="9:10" x14ac:dyDescent="0.25">
      <c r="I873" s="207"/>
      <c r="J873" s="207"/>
    </row>
    <row r="874" spans="9:10" x14ac:dyDescent="0.25">
      <c r="I874" s="207"/>
      <c r="J874" s="207"/>
    </row>
    <row r="875" spans="9:10" x14ac:dyDescent="0.25">
      <c r="I875" s="207"/>
      <c r="J875" s="207"/>
    </row>
    <row r="876" spans="9:10" x14ac:dyDescent="0.25">
      <c r="I876" s="207"/>
      <c r="J876" s="207"/>
    </row>
    <row r="877" spans="9:10" x14ac:dyDescent="0.25">
      <c r="I877" s="207"/>
      <c r="J877" s="207"/>
    </row>
    <row r="878" spans="9:10" x14ac:dyDescent="0.25">
      <c r="I878" s="207"/>
      <c r="J878" s="207"/>
    </row>
    <row r="879" spans="9:10" x14ac:dyDescent="0.25">
      <c r="I879" s="207"/>
      <c r="J879" s="207"/>
    </row>
    <row r="880" spans="9:10" x14ac:dyDescent="0.25">
      <c r="I880" s="207"/>
      <c r="J880" s="207"/>
    </row>
    <row r="881" spans="9:10" x14ac:dyDescent="0.25">
      <c r="I881" s="207"/>
      <c r="J881" s="207"/>
    </row>
    <row r="882" spans="9:10" x14ac:dyDescent="0.25">
      <c r="I882" s="207"/>
      <c r="J882" s="207"/>
    </row>
    <row r="883" spans="9:10" x14ac:dyDescent="0.25">
      <c r="I883" s="207"/>
      <c r="J883" s="207"/>
    </row>
    <row r="884" spans="9:10" x14ac:dyDescent="0.25">
      <c r="I884" s="207"/>
      <c r="J884" s="207"/>
    </row>
    <row r="885" spans="9:10" x14ac:dyDescent="0.25">
      <c r="I885" s="207"/>
      <c r="J885" s="207"/>
    </row>
    <row r="886" spans="9:10" x14ac:dyDescent="0.25">
      <c r="I886" s="207"/>
      <c r="J886" s="207"/>
    </row>
    <row r="887" spans="9:10" x14ac:dyDescent="0.25">
      <c r="I887" s="207"/>
      <c r="J887" s="207"/>
    </row>
    <row r="888" spans="9:10" x14ac:dyDescent="0.25">
      <c r="I888" s="207"/>
      <c r="J888" s="207"/>
    </row>
    <row r="889" spans="9:10" x14ac:dyDescent="0.25">
      <c r="I889" s="207"/>
      <c r="J889" s="207"/>
    </row>
    <row r="890" spans="9:10" x14ac:dyDescent="0.25">
      <c r="I890" s="207"/>
      <c r="J890" s="207"/>
    </row>
    <row r="891" spans="9:10" x14ac:dyDescent="0.25">
      <c r="I891" s="207"/>
      <c r="J891" s="207"/>
    </row>
    <row r="892" spans="9:10" x14ac:dyDescent="0.25">
      <c r="I892" s="207"/>
      <c r="J892" s="207"/>
    </row>
    <row r="893" spans="9:10" x14ac:dyDescent="0.25">
      <c r="I893" s="207"/>
      <c r="J893" s="207"/>
    </row>
    <row r="894" spans="9:10" x14ac:dyDescent="0.25">
      <c r="I894" s="207"/>
      <c r="J894" s="207"/>
    </row>
    <row r="895" spans="9:10" x14ac:dyDescent="0.25">
      <c r="I895" s="207"/>
      <c r="J895" s="207"/>
    </row>
    <row r="896" spans="9:10" x14ac:dyDescent="0.25">
      <c r="I896" s="207"/>
      <c r="J896" s="207"/>
    </row>
    <row r="897" spans="9:10" x14ac:dyDescent="0.25">
      <c r="I897" s="207"/>
      <c r="J897" s="207"/>
    </row>
    <row r="898" spans="9:10" x14ac:dyDescent="0.25">
      <c r="I898" s="207"/>
      <c r="J898" s="207"/>
    </row>
    <row r="899" spans="9:10" x14ac:dyDescent="0.25">
      <c r="I899" s="207"/>
      <c r="J899" s="207"/>
    </row>
    <row r="900" spans="9:10" x14ac:dyDescent="0.25">
      <c r="I900" s="207"/>
      <c r="J900" s="207"/>
    </row>
    <row r="901" spans="9:10" x14ac:dyDescent="0.25">
      <c r="I901" s="207"/>
      <c r="J901" s="207"/>
    </row>
    <row r="902" spans="9:10" x14ac:dyDescent="0.25">
      <c r="I902" s="207"/>
      <c r="J902" s="207"/>
    </row>
    <row r="903" spans="9:10" x14ac:dyDescent="0.25">
      <c r="I903" s="207"/>
      <c r="J903" s="207"/>
    </row>
    <row r="904" spans="9:10" x14ac:dyDescent="0.25">
      <c r="I904" s="207"/>
      <c r="J904" s="207"/>
    </row>
    <row r="905" spans="9:10" x14ac:dyDescent="0.25">
      <c r="I905" s="207"/>
      <c r="J905" s="207"/>
    </row>
    <row r="906" spans="9:10" x14ac:dyDescent="0.25">
      <c r="I906" s="207"/>
      <c r="J906" s="207"/>
    </row>
    <row r="907" spans="9:10" x14ac:dyDescent="0.25">
      <c r="I907" s="207"/>
      <c r="J907" s="207"/>
    </row>
    <row r="908" spans="9:10" x14ac:dyDescent="0.25">
      <c r="I908" s="207"/>
      <c r="J908" s="207"/>
    </row>
    <row r="909" spans="9:10" x14ac:dyDescent="0.25">
      <c r="I909" s="207"/>
      <c r="J909" s="207"/>
    </row>
    <row r="910" spans="9:10" x14ac:dyDescent="0.25">
      <c r="I910" s="207"/>
      <c r="J910" s="207"/>
    </row>
    <row r="911" spans="9:10" x14ac:dyDescent="0.25">
      <c r="I911" s="207"/>
      <c r="J911" s="207"/>
    </row>
    <row r="912" spans="9:10" x14ac:dyDescent="0.25">
      <c r="I912" s="207"/>
      <c r="J912" s="207"/>
    </row>
    <row r="913" spans="9:10" x14ac:dyDescent="0.25">
      <c r="I913" s="207"/>
      <c r="J913" s="207"/>
    </row>
    <row r="914" spans="9:10" x14ac:dyDescent="0.25">
      <c r="I914" s="207"/>
      <c r="J914" s="207"/>
    </row>
    <row r="915" spans="9:10" x14ac:dyDescent="0.25">
      <c r="I915" s="207"/>
      <c r="J915" s="207"/>
    </row>
    <row r="916" spans="9:10" x14ac:dyDescent="0.25">
      <c r="I916" s="207"/>
      <c r="J916" s="207"/>
    </row>
    <row r="917" spans="9:10" x14ac:dyDescent="0.25">
      <c r="I917" s="207"/>
      <c r="J917" s="207"/>
    </row>
    <row r="918" spans="9:10" x14ac:dyDescent="0.25">
      <c r="I918" s="207"/>
      <c r="J918" s="207"/>
    </row>
    <row r="919" spans="9:10" x14ac:dyDescent="0.25">
      <c r="I919" s="207"/>
      <c r="J919" s="207"/>
    </row>
    <row r="920" spans="9:10" x14ac:dyDescent="0.25">
      <c r="I920" s="207"/>
      <c r="J920" s="207"/>
    </row>
    <row r="921" spans="9:10" x14ac:dyDescent="0.25">
      <c r="I921" s="207"/>
      <c r="J921" s="207"/>
    </row>
    <row r="922" spans="9:10" x14ac:dyDescent="0.25">
      <c r="I922" s="207"/>
      <c r="J922" s="207"/>
    </row>
    <row r="923" spans="9:10" x14ac:dyDescent="0.25">
      <c r="I923" s="207"/>
      <c r="J923" s="207"/>
    </row>
    <row r="924" spans="9:10" x14ac:dyDescent="0.25">
      <c r="I924" s="207"/>
      <c r="J924" s="207"/>
    </row>
    <row r="925" spans="9:10" x14ac:dyDescent="0.25">
      <c r="I925" s="207"/>
      <c r="J925" s="207"/>
    </row>
    <row r="926" spans="9:10" x14ac:dyDescent="0.25">
      <c r="I926" s="207"/>
      <c r="J926" s="207"/>
    </row>
    <row r="927" spans="9:10" x14ac:dyDescent="0.25">
      <c r="I927" s="207"/>
      <c r="J927" s="207"/>
    </row>
    <row r="928" spans="9:10" x14ac:dyDescent="0.25">
      <c r="I928" s="207"/>
      <c r="J928" s="207"/>
    </row>
    <row r="929" spans="9:10" x14ac:dyDescent="0.25">
      <c r="I929" s="207"/>
      <c r="J929" s="207"/>
    </row>
    <row r="930" spans="9:10" x14ac:dyDescent="0.25">
      <c r="I930" s="207"/>
      <c r="J930" s="207"/>
    </row>
    <row r="931" spans="9:10" x14ac:dyDescent="0.25">
      <c r="I931" s="207"/>
      <c r="J931" s="207"/>
    </row>
    <row r="932" spans="9:10" x14ac:dyDescent="0.25">
      <c r="I932" s="207"/>
      <c r="J932" s="207"/>
    </row>
    <row r="933" spans="9:10" x14ac:dyDescent="0.25">
      <c r="I933" s="207"/>
      <c r="J933" s="207"/>
    </row>
    <row r="934" spans="9:10" x14ac:dyDescent="0.25">
      <c r="I934" s="207"/>
      <c r="J934" s="207"/>
    </row>
    <row r="935" spans="9:10" x14ac:dyDescent="0.25">
      <c r="I935" s="207"/>
      <c r="J935" s="207"/>
    </row>
    <row r="936" spans="9:10" x14ac:dyDescent="0.25">
      <c r="I936" s="207"/>
      <c r="J936" s="207"/>
    </row>
    <row r="937" spans="9:10" x14ac:dyDescent="0.25">
      <c r="I937" s="207"/>
      <c r="J937" s="207"/>
    </row>
    <row r="938" spans="9:10" x14ac:dyDescent="0.25">
      <c r="I938" s="207"/>
      <c r="J938" s="207"/>
    </row>
    <row r="939" spans="9:10" x14ac:dyDescent="0.25">
      <c r="I939" s="207"/>
      <c r="J939" s="207"/>
    </row>
    <row r="940" spans="9:10" x14ac:dyDescent="0.25">
      <c r="I940" s="207"/>
      <c r="J940" s="207"/>
    </row>
    <row r="941" spans="9:10" x14ac:dyDescent="0.25">
      <c r="I941" s="207"/>
      <c r="J941" s="207"/>
    </row>
    <row r="942" spans="9:10" x14ac:dyDescent="0.25">
      <c r="I942" s="207"/>
      <c r="J942" s="207"/>
    </row>
    <row r="943" spans="9:10" x14ac:dyDescent="0.25">
      <c r="I943" s="207"/>
      <c r="J943" s="207"/>
    </row>
    <row r="944" spans="9:10" x14ac:dyDescent="0.25">
      <c r="I944" s="207"/>
      <c r="J944" s="207"/>
    </row>
    <row r="945" spans="9:10" x14ac:dyDescent="0.25">
      <c r="I945" s="207"/>
      <c r="J945" s="207"/>
    </row>
    <row r="946" spans="9:10" x14ac:dyDescent="0.25">
      <c r="I946" s="207"/>
      <c r="J946" s="207"/>
    </row>
    <row r="947" spans="9:10" x14ac:dyDescent="0.25">
      <c r="I947" s="207"/>
      <c r="J947" s="207"/>
    </row>
    <row r="948" spans="9:10" x14ac:dyDescent="0.25">
      <c r="I948" s="207"/>
      <c r="J948" s="207"/>
    </row>
    <row r="949" spans="9:10" x14ac:dyDescent="0.25">
      <c r="I949" s="207"/>
      <c r="J949" s="207"/>
    </row>
    <row r="950" spans="9:10" x14ac:dyDescent="0.25">
      <c r="I950" s="207"/>
      <c r="J950" s="207"/>
    </row>
    <row r="951" spans="9:10" x14ac:dyDescent="0.25">
      <c r="I951" s="207"/>
      <c r="J951" s="207"/>
    </row>
    <row r="952" spans="9:10" x14ac:dyDescent="0.25">
      <c r="I952" s="207"/>
      <c r="J952" s="207"/>
    </row>
    <row r="953" spans="9:10" x14ac:dyDescent="0.25">
      <c r="I953" s="207"/>
      <c r="J953" s="207"/>
    </row>
    <row r="954" spans="9:10" x14ac:dyDescent="0.25">
      <c r="I954" s="207"/>
      <c r="J954" s="207"/>
    </row>
    <row r="955" spans="9:10" x14ac:dyDescent="0.25">
      <c r="I955" s="207"/>
      <c r="J955" s="207"/>
    </row>
    <row r="956" spans="9:10" x14ac:dyDescent="0.25">
      <c r="I956" s="207"/>
      <c r="J956" s="207"/>
    </row>
    <row r="957" spans="9:10" x14ac:dyDescent="0.25">
      <c r="I957" s="207"/>
      <c r="J957" s="207"/>
    </row>
    <row r="958" spans="9:10" x14ac:dyDescent="0.25">
      <c r="I958" s="207"/>
      <c r="J958" s="207"/>
    </row>
    <row r="959" spans="9:10" x14ac:dyDescent="0.25">
      <c r="I959" s="207"/>
      <c r="J959" s="207"/>
    </row>
    <row r="960" spans="9:10" x14ac:dyDescent="0.25">
      <c r="I960" s="207"/>
      <c r="J960" s="207"/>
    </row>
    <row r="961" spans="9:10" x14ac:dyDescent="0.25">
      <c r="I961" s="207"/>
      <c r="J961" s="207"/>
    </row>
    <row r="962" spans="9:10" x14ac:dyDescent="0.25">
      <c r="I962" s="207"/>
      <c r="J962" s="207"/>
    </row>
    <row r="963" spans="9:10" x14ac:dyDescent="0.25">
      <c r="I963" s="207"/>
      <c r="J963" s="207"/>
    </row>
    <row r="964" spans="9:10" x14ac:dyDescent="0.25">
      <c r="I964" s="207"/>
      <c r="J964" s="207"/>
    </row>
    <row r="965" spans="9:10" x14ac:dyDescent="0.25">
      <c r="I965" s="207"/>
      <c r="J965" s="207"/>
    </row>
    <row r="966" spans="9:10" x14ac:dyDescent="0.25">
      <c r="I966" s="207"/>
      <c r="J966" s="207"/>
    </row>
    <row r="967" spans="9:10" x14ac:dyDescent="0.25">
      <c r="I967" s="207"/>
      <c r="J967" s="207"/>
    </row>
    <row r="968" spans="9:10" x14ac:dyDescent="0.25">
      <c r="I968" s="207"/>
      <c r="J968" s="207"/>
    </row>
    <row r="969" spans="9:10" x14ac:dyDescent="0.25">
      <c r="I969" s="207"/>
      <c r="J969" s="207"/>
    </row>
    <row r="970" spans="9:10" x14ac:dyDescent="0.25">
      <c r="I970" s="207"/>
      <c r="J970" s="207"/>
    </row>
    <row r="971" spans="9:10" x14ac:dyDescent="0.25">
      <c r="I971" s="207"/>
      <c r="J971" s="207"/>
    </row>
    <row r="972" spans="9:10" x14ac:dyDescent="0.25">
      <c r="I972" s="207"/>
      <c r="J972" s="207"/>
    </row>
    <row r="973" spans="9:10" x14ac:dyDescent="0.25">
      <c r="I973" s="207"/>
      <c r="J973" s="207"/>
    </row>
    <row r="974" spans="9:10" x14ac:dyDescent="0.25">
      <c r="I974" s="207"/>
      <c r="J974" s="207"/>
    </row>
    <row r="975" spans="9:10" x14ac:dyDescent="0.25">
      <c r="I975" s="207"/>
      <c r="J975" s="207"/>
    </row>
    <row r="976" spans="9:10" x14ac:dyDescent="0.25">
      <c r="I976" s="207"/>
      <c r="J976" s="207"/>
    </row>
    <row r="977" spans="9:10" x14ac:dyDescent="0.25">
      <c r="I977" s="207"/>
      <c r="J977" s="207"/>
    </row>
    <row r="978" spans="9:10" x14ac:dyDescent="0.25">
      <c r="I978" s="207"/>
      <c r="J978" s="207"/>
    </row>
    <row r="979" spans="9:10" x14ac:dyDescent="0.25">
      <c r="I979" s="207"/>
      <c r="J979" s="207"/>
    </row>
    <row r="980" spans="9:10" x14ac:dyDescent="0.25">
      <c r="I980" s="207"/>
      <c r="J980" s="207"/>
    </row>
    <row r="981" spans="9:10" x14ac:dyDescent="0.25">
      <c r="I981" s="207"/>
      <c r="J981" s="207"/>
    </row>
    <row r="982" spans="9:10" x14ac:dyDescent="0.25">
      <c r="I982" s="207"/>
      <c r="J982" s="207"/>
    </row>
    <row r="983" spans="9:10" x14ac:dyDescent="0.25">
      <c r="I983" s="207"/>
      <c r="J983" s="207"/>
    </row>
    <row r="984" spans="9:10" x14ac:dyDescent="0.25">
      <c r="I984" s="207"/>
      <c r="J984" s="207"/>
    </row>
    <row r="985" spans="9:10" x14ac:dyDescent="0.25">
      <c r="I985" s="207"/>
      <c r="J985" s="207"/>
    </row>
    <row r="986" spans="9:10" x14ac:dyDescent="0.25">
      <c r="I986" s="207"/>
      <c r="J986" s="207"/>
    </row>
    <row r="987" spans="9:10" x14ac:dyDescent="0.25">
      <c r="I987" s="207"/>
      <c r="J987" s="207"/>
    </row>
    <row r="988" spans="9:10" x14ac:dyDescent="0.25">
      <c r="I988" s="207"/>
      <c r="J988" s="207"/>
    </row>
    <row r="989" spans="9:10" x14ac:dyDescent="0.25">
      <c r="I989" s="207"/>
      <c r="J989" s="207"/>
    </row>
    <row r="990" spans="9:10" x14ac:dyDescent="0.25">
      <c r="I990" s="207"/>
      <c r="J990" s="207"/>
    </row>
    <row r="991" spans="9:10" x14ac:dyDescent="0.25">
      <c r="I991" s="207"/>
      <c r="J991" s="207"/>
    </row>
    <row r="992" spans="9:10" x14ac:dyDescent="0.25">
      <c r="I992" s="207"/>
      <c r="J992" s="207"/>
    </row>
    <row r="993" spans="9:10" x14ac:dyDescent="0.25">
      <c r="I993" s="207"/>
      <c r="J993" s="207"/>
    </row>
    <row r="994" spans="9:10" x14ac:dyDescent="0.25">
      <c r="I994" s="207"/>
      <c r="J994" s="207"/>
    </row>
    <row r="995" spans="9:10" x14ac:dyDescent="0.25">
      <c r="I995" s="207"/>
      <c r="J995" s="207"/>
    </row>
    <row r="996" spans="9:10" x14ac:dyDescent="0.25">
      <c r="I996" s="207"/>
      <c r="J996" s="207"/>
    </row>
    <row r="997" spans="9:10" x14ac:dyDescent="0.25">
      <c r="I997" s="207"/>
      <c r="J997" s="207"/>
    </row>
    <row r="998" spans="9:10" x14ac:dyDescent="0.25">
      <c r="I998" s="207"/>
      <c r="J998" s="207"/>
    </row>
    <row r="999" spans="9:10" x14ac:dyDescent="0.25">
      <c r="I999" s="207"/>
      <c r="J999" s="207"/>
    </row>
    <row r="1000" spans="9:10" x14ac:dyDescent="0.25">
      <c r="I1000" s="207"/>
      <c r="J1000" s="207"/>
    </row>
  </sheetData>
  <sheetProtection selectLockedCells="1"/>
  <autoFilter ref="I39:J39" xr:uid="{00000000-0009-0000-0000-000001000000}">
    <sortState xmlns:xlrd2="http://schemas.microsoft.com/office/spreadsheetml/2017/richdata2" ref="I40:J62">
      <sortCondition ref="I39"/>
    </sortState>
  </autoFilter>
  <mergeCells count="7">
    <mergeCell ref="M28:O31"/>
    <mergeCell ref="O34:Q34"/>
    <mergeCell ref="H38:I38"/>
    <mergeCell ref="A1:E6"/>
    <mergeCell ref="A7:E8"/>
    <mergeCell ref="A11:B12"/>
    <mergeCell ref="A14:B15"/>
  </mergeCells>
  <conditionalFormatting sqref="A29:A31">
    <cfRule type="containsText" dxfId="0" priority="4" stopIfTrue="1" operator="containsText" text="Service">
      <formula>NOT(ISERROR(SEARCH("Service",A29)))</formula>
    </cfRule>
  </conditionalFormatting>
  <conditionalFormatting sqref="D19:D34">
    <cfRule type="colorScale" priority="1">
      <colorScale>
        <cfvo type="min"/>
        <cfvo type="max"/>
        <color rgb="FF92D050"/>
        <color rgb="FFFF0000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:D3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43" r:id="rId1" xr:uid="{84A996E3-1EFB-419C-AB8B-D3C99FAD8689}"/>
    <hyperlink ref="C42" r:id="rId2" xr:uid="{9E78F75A-8583-41BE-957C-0EE99A112B50}"/>
    <hyperlink ref="C44" r:id="rId3" xr:uid="{CEF846BE-C322-4369-91F8-E4D16EA924A6}"/>
    <hyperlink ref="C45" r:id="rId4" xr:uid="{8427E21A-9C77-4829-89AB-3DB235B19C18}"/>
    <hyperlink ref="C46" r:id="rId5" xr:uid="{5F16E5DD-66A4-4019-A2A8-E4B91C87EB20}"/>
    <hyperlink ref="C47" r:id="rId6" xr:uid="{1D7159DF-5526-45FF-A47E-7D4E578F5319}"/>
    <hyperlink ref="C48" r:id="rId7" xr:uid="{C962238D-EC0C-4733-9432-54513ED773C9}"/>
    <hyperlink ref="C49" r:id="rId8" xr:uid="{2E935F4E-08B6-40CC-92AA-837BE6A0EF72}"/>
    <hyperlink ref="C51" r:id="rId9" xr:uid="{436250AA-D253-449F-AAEA-1A73A925C4CF}"/>
    <hyperlink ref="D42" r:id="rId10" display="..\HYPERLINKLISTEN\TARIF 2023.pdf" xr:uid="{2FA27EF9-B8CC-4118-AE5B-89B651B600D1}"/>
    <hyperlink ref="D43" r:id="rId11" display="..\HYPERLINKLISTEN\MDT ab 01.12.2018.pdf" xr:uid="{BE6D119C-391E-4AC7-91F5-A7E6DC25723D}"/>
    <hyperlink ref="D44" r:id="rId12" display="..\HYPERLINKLISTEN\uk01 2023.pdf" xr:uid="{2546382B-EE89-47B4-90F1-F5743D04A6F2}"/>
    <hyperlink ref="D45" r:id="rId13" display="..\HYPERLINKLISTEN\skytruck 26.03.2019.pdf" xr:uid="{18233311-B5C3-4E2F-8159-4D4BD38EFF34}"/>
    <hyperlink ref="D46" r:id="rId14" display="..\HYPERLINKLISTEN\scholze01.01.2022.pdf" xr:uid="{AFE533BF-0C79-4CBF-9B02-AEE23EF5F50C}"/>
    <hyperlink ref="C53" r:id="rId15" xr:uid="{A60FC377-E4C7-4110-9637-ACD101161530}"/>
    <hyperlink ref="C54" r:id="rId16" xr:uid="{FA7B0A46-60DD-4B0B-B8F1-1CDB5618A9B9}"/>
    <hyperlink ref="D47" r:id="rId17" display="..\HYPERLINKLISTEN\CHI MUC 2021.pdf" xr:uid="{DAF5DCD5-F6AD-4684-A662-BC71ECD5E54F}"/>
    <hyperlink ref="D48" r:id="rId18" display="..\HYPERLINKLISTEN\ZINTH ab 01022023.pdf" xr:uid="{C7B1D23B-92B8-4902-B046-7F24475568FF}"/>
    <hyperlink ref="D50" r:id="rId19" display="..\HYPERLINKLISTEN\Detzer Tarifverzeichnis MUC 2022.pdf" xr:uid="{2CF4B61D-53B3-4236-8141-19BEF80A692B}"/>
    <hyperlink ref="D51" r:id="rId20" display="..\HYPERLINKLISTEN\hierhammer2023.pdf" xr:uid="{6023AE2C-74A0-416A-8B7B-02E102395E5E}"/>
    <hyperlink ref="D52" r:id="rId21" display="..\HYPERLINKLISTEN\CHI 15.04.2021.pdf" xr:uid="{189BDD2F-68C2-4509-82F4-1744C97D1573}"/>
    <hyperlink ref="D54" r:id="rId22" xr:uid="{0FEF3121-4884-4B17-BE64-5EF4B4284446}"/>
    <hyperlink ref="D53" r:id="rId23" xr:uid="{A5FAFB03-7E1C-455E-ADC9-3E0ACE92B493}"/>
    <hyperlink ref="C52" r:id="rId24" xr:uid="{81A85258-C909-459A-BFB7-4BB5BEA4D090}"/>
    <hyperlink ref="C50" r:id="rId25" xr:uid="{C0B478A0-F732-4506-A552-630C2A4EBF42}"/>
  </hyperlinks>
  <pageMargins left="0.7" right="0.7" top="0.78740157499999996" bottom="0.78740157499999996" header="0.3" footer="0.3"/>
  <pageSetup paperSize="9" orientation="portrait" r:id="rId26"/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8C48-E7B8-47EA-9FCA-53CB5A6DB0F7}">
  <sheetPr codeName="Tabelle4"/>
  <dimension ref="A1:S733"/>
  <sheetViews>
    <sheetView workbookViewId="0">
      <selection activeCell="C49" sqref="C49"/>
    </sheetView>
  </sheetViews>
  <sheetFormatPr baseColWidth="10" defaultRowHeight="15" x14ac:dyDescent="0.25"/>
  <cols>
    <col min="1" max="1" width="23.42578125" bestFit="1" customWidth="1"/>
    <col min="2" max="4" width="11.140625" bestFit="1" customWidth="1"/>
    <col min="5" max="5" width="22.5703125" bestFit="1" customWidth="1"/>
    <col min="6" max="6" width="23.42578125" bestFit="1" customWidth="1"/>
    <col min="7" max="9" width="11.140625" bestFit="1" customWidth="1"/>
    <col min="10" max="10" width="12.140625" bestFit="1" customWidth="1"/>
    <col min="11" max="11" width="7.7109375" bestFit="1" customWidth="1"/>
    <col min="12" max="12" width="12.140625" bestFit="1" customWidth="1"/>
    <col min="13" max="13" width="18" bestFit="1" customWidth="1"/>
    <col min="14" max="16" width="12.140625" bestFit="1" customWidth="1"/>
  </cols>
  <sheetData>
    <row r="1" spans="1:19" x14ac:dyDescent="0.25">
      <c r="A1" t="s">
        <v>36</v>
      </c>
      <c r="B1" t="s">
        <v>1</v>
      </c>
      <c r="C1" t="s">
        <v>2</v>
      </c>
      <c r="D1" t="s">
        <v>3</v>
      </c>
      <c r="E1" t="s">
        <v>225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226</v>
      </c>
      <c r="L1" t="s">
        <v>11</v>
      </c>
      <c r="M1" t="s">
        <v>227</v>
      </c>
      <c r="N1" t="s">
        <v>13</v>
      </c>
      <c r="O1" t="s">
        <v>14</v>
      </c>
      <c r="P1" t="s">
        <v>15</v>
      </c>
    </row>
    <row r="2" spans="1:19" x14ac:dyDescent="0.25">
      <c r="R2" t="s">
        <v>226</v>
      </c>
      <c r="S2" s="2" t="str">
        <f>IF(ISERROR(SUCHE!C24),"",IF(ISNUMBER(INDEX(SCHOLZE!$G$7:N607,(SUCHE!$K$9+1),MATCH(SUCHE!$C24,SCHOLZE!$G$7:N$7,0))),INDEX(SCHOLZE!$G$7:N607,(SUCHE!$K$9+1),MATCH(SUCHE!$C24,SCHOLZE!$G$7:N$7,0))+SUCHE!J24,"ANFRAGEN"))</f>
        <v/>
      </c>
    </row>
    <row r="3" spans="1:19" x14ac:dyDescent="0.25">
      <c r="M3" t="s">
        <v>228</v>
      </c>
      <c r="R3" t="s">
        <v>1062</v>
      </c>
      <c r="S3" s="2" t="e">
        <f>+S2*Dieselübersicht!$B$9</f>
        <v>#VALUE!</v>
      </c>
    </row>
    <row r="4" spans="1:19" x14ac:dyDescent="0.25">
      <c r="R4" s="208" t="s">
        <v>23474</v>
      </c>
      <c r="S4" s="209" t="e">
        <f>SUM(S2:S3)</f>
        <v>#VALUE!</v>
      </c>
    </row>
    <row r="7" spans="1:19" x14ac:dyDescent="0.25">
      <c r="A7" t="s">
        <v>60</v>
      </c>
      <c r="B7" t="s">
        <v>61</v>
      </c>
      <c r="C7" t="s">
        <v>62</v>
      </c>
      <c r="E7" t="s">
        <v>229</v>
      </c>
      <c r="F7" t="s">
        <v>63</v>
      </c>
      <c r="G7">
        <v>1</v>
      </c>
      <c r="H7">
        <v>2</v>
      </c>
      <c r="I7">
        <v>3</v>
      </c>
      <c r="J7">
        <v>4</v>
      </c>
      <c r="K7">
        <v>5</v>
      </c>
      <c r="L7">
        <v>6</v>
      </c>
      <c r="M7">
        <v>7</v>
      </c>
      <c r="N7">
        <v>8</v>
      </c>
    </row>
    <row r="8" spans="1:19" x14ac:dyDescent="0.25">
      <c r="A8" t="s">
        <v>230</v>
      </c>
      <c r="B8">
        <v>86199</v>
      </c>
      <c r="C8">
        <v>1</v>
      </c>
      <c r="E8">
        <v>1</v>
      </c>
      <c r="F8">
        <v>5</v>
      </c>
      <c r="G8">
        <v>25</v>
      </c>
      <c r="H8">
        <v>33</v>
      </c>
      <c r="I8">
        <v>45</v>
      </c>
      <c r="J8">
        <v>54</v>
      </c>
      <c r="K8">
        <v>91</v>
      </c>
      <c r="L8">
        <v>123</v>
      </c>
      <c r="M8">
        <v>163</v>
      </c>
      <c r="N8">
        <v>207</v>
      </c>
    </row>
    <row r="9" spans="1:19" x14ac:dyDescent="0.25">
      <c r="A9" t="s">
        <v>231</v>
      </c>
      <c r="B9">
        <v>73430</v>
      </c>
      <c r="C9">
        <v>6</v>
      </c>
      <c r="E9">
        <v>2</v>
      </c>
      <c r="F9">
        <v>10</v>
      </c>
      <c r="G9">
        <v>30</v>
      </c>
      <c r="H9">
        <v>38</v>
      </c>
      <c r="I9">
        <v>51</v>
      </c>
      <c r="J9">
        <v>58</v>
      </c>
      <c r="K9">
        <v>96</v>
      </c>
      <c r="L9">
        <v>129</v>
      </c>
      <c r="M9">
        <v>167</v>
      </c>
      <c r="N9">
        <v>209</v>
      </c>
    </row>
    <row r="10" spans="1:19" x14ac:dyDescent="0.25">
      <c r="A10" t="s">
        <v>232</v>
      </c>
      <c r="B10">
        <v>73453</v>
      </c>
      <c r="C10">
        <v>7</v>
      </c>
      <c r="E10">
        <v>3</v>
      </c>
      <c r="F10">
        <v>15</v>
      </c>
      <c r="G10">
        <v>33</v>
      </c>
      <c r="H10">
        <v>47</v>
      </c>
      <c r="I10">
        <v>55</v>
      </c>
      <c r="J10">
        <v>61</v>
      </c>
      <c r="K10">
        <v>105</v>
      </c>
      <c r="L10">
        <v>134</v>
      </c>
      <c r="M10">
        <v>173</v>
      </c>
      <c r="N10">
        <v>216</v>
      </c>
    </row>
    <row r="11" spans="1:19" x14ac:dyDescent="0.25">
      <c r="A11" t="s">
        <v>233</v>
      </c>
      <c r="B11">
        <v>86477</v>
      </c>
      <c r="C11">
        <v>3</v>
      </c>
      <c r="E11">
        <v>4</v>
      </c>
      <c r="F11">
        <v>20</v>
      </c>
      <c r="G11">
        <v>33</v>
      </c>
      <c r="H11">
        <v>47</v>
      </c>
      <c r="I11">
        <v>55</v>
      </c>
      <c r="J11">
        <v>61</v>
      </c>
      <c r="K11">
        <v>105</v>
      </c>
      <c r="L11">
        <v>134</v>
      </c>
      <c r="M11">
        <v>173</v>
      </c>
      <c r="N11">
        <v>216</v>
      </c>
    </row>
    <row r="12" spans="1:19" x14ac:dyDescent="0.25">
      <c r="A12" t="s">
        <v>234</v>
      </c>
      <c r="B12">
        <v>86559</v>
      </c>
      <c r="C12">
        <v>2</v>
      </c>
      <c r="E12">
        <v>5</v>
      </c>
      <c r="F12">
        <v>25</v>
      </c>
      <c r="G12">
        <v>33</v>
      </c>
      <c r="H12">
        <v>47</v>
      </c>
      <c r="I12">
        <v>55</v>
      </c>
      <c r="J12">
        <v>61</v>
      </c>
      <c r="K12">
        <v>105</v>
      </c>
      <c r="L12">
        <v>134</v>
      </c>
      <c r="M12">
        <v>173</v>
      </c>
      <c r="N12">
        <v>216</v>
      </c>
    </row>
    <row r="13" spans="1:19" x14ac:dyDescent="0.25">
      <c r="A13" t="s">
        <v>235</v>
      </c>
      <c r="B13">
        <v>86444</v>
      </c>
      <c r="C13">
        <v>2</v>
      </c>
      <c r="E13">
        <v>6</v>
      </c>
      <c r="F13">
        <v>30</v>
      </c>
      <c r="G13">
        <v>38</v>
      </c>
      <c r="H13">
        <v>52</v>
      </c>
      <c r="I13">
        <v>66</v>
      </c>
      <c r="J13">
        <v>69</v>
      </c>
      <c r="K13">
        <v>112</v>
      </c>
      <c r="L13">
        <v>139</v>
      </c>
      <c r="M13">
        <v>180</v>
      </c>
      <c r="N13">
        <v>226</v>
      </c>
    </row>
    <row r="14" spans="1:19" x14ac:dyDescent="0.25">
      <c r="A14" t="s">
        <v>236</v>
      </c>
      <c r="B14">
        <v>86551</v>
      </c>
      <c r="C14">
        <v>2</v>
      </c>
      <c r="E14">
        <v>7</v>
      </c>
      <c r="F14">
        <v>35</v>
      </c>
      <c r="G14">
        <v>38</v>
      </c>
      <c r="H14">
        <v>52</v>
      </c>
      <c r="I14">
        <v>66</v>
      </c>
      <c r="J14">
        <v>69</v>
      </c>
      <c r="K14">
        <v>112</v>
      </c>
      <c r="L14">
        <v>139</v>
      </c>
      <c r="M14">
        <v>180</v>
      </c>
      <c r="N14">
        <v>226</v>
      </c>
    </row>
    <row r="15" spans="1:19" x14ac:dyDescent="0.25">
      <c r="A15" t="s">
        <v>237</v>
      </c>
      <c r="B15">
        <v>86479</v>
      </c>
      <c r="C15">
        <v>4</v>
      </c>
      <c r="E15">
        <v>8</v>
      </c>
      <c r="F15">
        <v>40</v>
      </c>
      <c r="G15">
        <v>38</v>
      </c>
      <c r="H15">
        <v>52</v>
      </c>
      <c r="I15">
        <v>66</v>
      </c>
      <c r="J15">
        <v>69</v>
      </c>
      <c r="K15">
        <v>112</v>
      </c>
      <c r="L15">
        <v>139</v>
      </c>
      <c r="M15">
        <v>180</v>
      </c>
      <c r="N15">
        <v>226</v>
      </c>
    </row>
    <row r="16" spans="1:19" x14ac:dyDescent="0.25">
      <c r="A16" t="s">
        <v>238</v>
      </c>
      <c r="B16">
        <v>88317</v>
      </c>
      <c r="C16">
        <v>6</v>
      </c>
      <c r="E16">
        <v>9</v>
      </c>
      <c r="F16">
        <v>45</v>
      </c>
      <c r="G16">
        <v>38</v>
      </c>
      <c r="H16">
        <v>52</v>
      </c>
      <c r="I16">
        <v>66</v>
      </c>
      <c r="J16">
        <v>69</v>
      </c>
      <c r="K16">
        <v>112</v>
      </c>
      <c r="L16">
        <v>139</v>
      </c>
      <c r="M16">
        <v>180</v>
      </c>
      <c r="N16">
        <v>226</v>
      </c>
    </row>
    <row r="17" spans="1:14" x14ac:dyDescent="0.25">
      <c r="A17" t="s">
        <v>239</v>
      </c>
      <c r="B17">
        <v>82418</v>
      </c>
      <c r="C17">
        <v>6</v>
      </c>
      <c r="E17">
        <v>10</v>
      </c>
      <c r="F17">
        <v>50</v>
      </c>
      <c r="G17">
        <v>38</v>
      </c>
      <c r="H17">
        <v>52</v>
      </c>
      <c r="I17">
        <v>66</v>
      </c>
      <c r="J17">
        <v>69</v>
      </c>
      <c r="K17">
        <v>112</v>
      </c>
      <c r="L17">
        <v>139</v>
      </c>
      <c r="M17">
        <v>180</v>
      </c>
      <c r="N17">
        <v>226</v>
      </c>
    </row>
    <row r="18" spans="1:14" x14ac:dyDescent="0.25">
      <c r="A18" t="s">
        <v>240</v>
      </c>
      <c r="B18">
        <v>88048</v>
      </c>
      <c r="C18">
        <v>8</v>
      </c>
      <c r="E18">
        <v>11</v>
      </c>
      <c r="F18">
        <v>55</v>
      </c>
      <c r="G18">
        <v>48</v>
      </c>
      <c r="H18">
        <v>59</v>
      </c>
      <c r="I18">
        <v>74</v>
      </c>
      <c r="J18">
        <v>76</v>
      </c>
      <c r="K18">
        <v>120</v>
      </c>
      <c r="L18">
        <v>149</v>
      </c>
      <c r="M18">
        <v>188</v>
      </c>
      <c r="N18">
        <v>238</v>
      </c>
    </row>
    <row r="19" spans="1:14" x14ac:dyDescent="0.25">
      <c r="A19" t="s">
        <v>241</v>
      </c>
      <c r="B19">
        <v>86447</v>
      </c>
      <c r="C19">
        <v>3</v>
      </c>
      <c r="E19">
        <v>12</v>
      </c>
      <c r="F19">
        <v>60</v>
      </c>
      <c r="G19">
        <v>48</v>
      </c>
      <c r="H19">
        <v>59</v>
      </c>
      <c r="I19">
        <v>74</v>
      </c>
      <c r="J19">
        <v>76</v>
      </c>
      <c r="K19">
        <v>120</v>
      </c>
      <c r="L19">
        <v>149</v>
      </c>
      <c r="M19">
        <v>188</v>
      </c>
      <c r="N19">
        <v>238</v>
      </c>
    </row>
    <row r="20" spans="1:14" x14ac:dyDescent="0.25">
      <c r="A20" t="s">
        <v>242</v>
      </c>
      <c r="B20">
        <v>88319</v>
      </c>
      <c r="C20">
        <v>6</v>
      </c>
      <c r="E20">
        <v>13</v>
      </c>
      <c r="F20">
        <v>65</v>
      </c>
      <c r="G20">
        <v>48</v>
      </c>
      <c r="H20">
        <v>59</v>
      </c>
      <c r="I20">
        <v>74</v>
      </c>
      <c r="J20">
        <v>76</v>
      </c>
      <c r="K20">
        <v>120</v>
      </c>
      <c r="L20">
        <v>149</v>
      </c>
      <c r="M20">
        <v>188</v>
      </c>
      <c r="N20">
        <v>238</v>
      </c>
    </row>
    <row r="21" spans="1:14" x14ac:dyDescent="0.25">
      <c r="A21" t="s">
        <v>243</v>
      </c>
      <c r="B21">
        <v>87663</v>
      </c>
      <c r="C21">
        <v>5</v>
      </c>
      <c r="E21">
        <v>14</v>
      </c>
      <c r="F21">
        <v>70</v>
      </c>
      <c r="G21">
        <v>48</v>
      </c>
      <c r="H21">
        <v>59</v>
      </c>
      <c r="I21">
        <v>74</v>
      </c>
      <c r="J21">
        <v>76</v>
      </c>
      <c r="K21">
        <v>120</v>
      </c>
      <c r="L21">
        <v>149</v>
      </c>
      <c r="M21">
        <v>188</v>
      </c>
      <c r="N21">
        <v>238</v>
      </c>
    </row>
    <row r="22" spans="1:14" x14ac:dyDescent="0.25">
      <c r="A22" t="s">
        <v>244</v>
      </c>
      <c r="B22">
        <v>72461</v>
      </c>
      <c r="C22">
        <v>8</v>
      </c>
      <c r="E22">
        <v>15</v>
      </c>
      <c r="F22">
        <v>75</v>
      </c>
      <c r="G22">
        <v>48</v>
      </c>
      <c r="H22">
        <v>59</v>
      </c>
      <c r="I22">
        <v>74</v>
      </c>
      <c r="J22">
        <v>76</v>
      </c>
      <c r="K22">
        <v>120</v>
      </c>
      <c r="L22">
        <v>149</v>
      </c>
      <c r="M22">
        <v>188</v>
      </c>
      <c r="N22">
        <v>238</v>
      </c>
    </row>
    <row r="23" spans="1:14" x14ac:dyDescent="0.25">
      <c r="A23" t="s">
        <v>245</v>
      </c>
      <c r="B23">
        <v>86733</v>
      </c>
      <c r="C23">
        <v>5</v>
      </c>
      <c r="E23">
        <v>16</v>
      </c>
      <c r="F23">
        <v>80</v>
      </c>
      <c r="G23">
        <v>48</v>
      </c>
      <c r="H23">
        <v>59</v>
      </c>
      <c r="I23">
        <v>74</v>
      </c>
      <c r="J23">
        <v>76</v>
      </c>
      <c r="K23">
        <v>120</v>
      </c>
      <c r="L23">
        <v>149</v>
      </c>
      <c r="M23">
        <v>188</v>
      </c>
      <c r="N23">
        <v>238</v>
      </c>
    </row>
    <row r="24" spans="1:14" x14ac:dyDescent="0.25">
      <c r="A24" t="s">
        <v>246</v>
      </c>
      <c r="B24">
        <v>86480</v>
      </c>
      <c r="C24">
        <v>4</v>
      </c>
      <c r="E24">
        <v>17</v>
      </c>
      <c r="F24">
        <v>85</v>
      </c>
      <c r="G24">
        <v>48</v>
      </c>
      <c r="H24">
        <v>59</v>
      </c>
      <c r="I24">
        <v>74</v>
      </c>
      <c r="J24">
        <v>76</v>
      </c>
      <c r="K24">
        <v>120</v>
      </c>
      <c r="L24">
        <v>149</v>
      </c>
      <c r="M24">
        <v>188</v>
      </c>
      <c r="N24">
        <v>238</v>
      </c>
    </row>
    <row r="25" spans="1:14" x14ac:dyDescent="0.25">
      <c r="A25" t="s">
        <v>247</v>
      </c>
      <c r="B25">
        <v>89604</v>
      </c>
      <c r="C25">
        <v>6</v>
      </c>
      <c r="E25">
        <v>18</v>
      </c>
      <c r="F25">
        <v>90</v>
      </c>
      <c r="G25">
        <v>48</v>
      </c>
      <c r="H25">
        <v>59</v>
      </c>
      <c r="I25">
        <v>74</v>
      </c>
      <c r="J25">
        <v>76</v>
      </c>
      <c r="K25">
        <v>120</v>
      </c>
      <c r="L25">
        <v>149</v>
      </c>
      <c r="M25">
        <v>188</v>
      </c>
      <c r="N25">
        <v>238</v>
      </c>
    </row>
    <row r="26" spans="1:14" x14ac:dyDescent="0.25">
      <c r="A26" t="s">
        <v>248</v>
      </c>
      <c r="B26">
        <v>82442</v>
      </c>
      <c r="C26">
        <v>5</v>
      </c>
      <c r="E26">
        <v>19</v>
      </c>
      <c r="F26">
        <v>95</v>
      </c>
      <c r="G26">
        <v>48</v>
      </c>
      <c r="H26">
        <v>59</v>
      </c>
      <c r="I26">
        <v>74</v>
      </c>
      <c r="J26">
        <v>76</v>
      </c>
      <c r="K26">
        <v>120</v>
      </c>
      <c r="L26">
        <v>149</v>
      </c>
      <c r="M26">
        <v>188</v>
      </c>
      <c r="N26">
        <v>238</v>
      </c>
    </row>
    <row r="27" spans="1:14" x14ac:dyDescent="0.25">
      <c r="A27" t="s">
        <v>249</v>
      </c>
      <c r="B27">
        <v>86450</v>
      </c>
      <c r="C27">
        <v>3</v>
      </c>
      <c r="E27">
        <v>20</v>
      </c>
      <c r="F27">
        <v>100</v>
      </c>
      <c r="G27">
        <v>48</v>
      </c>
      <c r="H27">
        <v>59</v>
      </c>
      <c r="I27">
        <v>74</v>
      </c>
      <c r="J27">
        <v>76</v>
      </c>
      <c r="K27">
        <v>120</v>
      </c>
      <c r="L27">
        <v>149</v>
      </c>
      <c r="M27">
        <v>188</v>
      </c>
      <c r="N27">
        <v>238</v>
      </c>
    </row>
    <row r="28" spans="1:14" x14ac:dyDescent="0.25">
      <c r="A28" t="s">
        <v>250</v>
      </c>
      <c r="B28">
        <v>86972</v>
      </c>
      <c r="C28">
        <v>4</v>
      </c>
      <c r="E28">
        <v>21</v>
      </c>
      <c r="F28">
        <v>105</v>
      </c>
      <c r="G28">
        <v>59</v>
      </c>
      <c r="H28">
        <v>74</v>
      </c>
      <c r="I28">
        <v>83</v>
      </c>
      <c r="J28">
        <v>89</v>
      </c>
      <c r="K28">
        <v>130</v>
      </c>
      <c r="L28">
        <v>160</v>
      </c>
      <c r="M28">
        <v>197</v>
      </c>
      <c r="N28">
        <v>249</v>
      </c>
    </row>
    <row r="29" spans="1:14" x14ac:dyDescent="0.25">
      <c r="A29" t="s">
        <v>251</v>
      </c>
      <c r="B29">
        <v>89281</v>
      </c>
      <c r="C29">
        <v>5</v>
      </c>
      <c r="E29">
        <v>22</v>
      </c>
      <c r="F29">
        <v>110</v>
      </c>
      <c r="G29">
        <v>59</v>
      </c>
      <c r="H29">
        <v>74</v>
      </c>
      <c r="I29">
        <v>83</v>
      </c>
      <c r="J29">
        <v>89</v>
      </c>
      <c r="K29">
        <v>130</v>
      </c>
      <c r="L29">
        <v>160</v>
      </c>
      <c r="M29">
        <v>197</v>
      </c>
      <c r="N29">
        <v>249</v>
      </c>
    </row>
    <row r="30" spans="1:14" x14ac:dyDescent="0.25">
      <c r="A30" t="s">
        <v>252</v>
      </c>
      <c r="B30">
        <v>82278</v>
      </c>
      <c r="C30">
        <v>3</v>
      </c>
      <c r="E30">
        <v>23</v>
      </c>
      <c r="F30">
        <v>115</v>
      </c>
      <c r="G30">
        <v>59</v>
      </c>
      <c r="H30">
        <v>74</v>
      </c>
      <c r="I30">
        <v>83</v>
      </c>
      <c r="J30">
        <v>89</v>
      </c>
      <c r="K30">
        <v>130</v>
      </c>
      <c r="L30">
        <v>160</v>
      </c>
      <c r="M30">
        <v>197</v>
      </c>
      <c r="N30">
        <v>249</v>
      </c>
    </row>
    <row r="31" spans="1:14" x14ac:dyDescent="0.25">
      <c r="A31" t="s">
        <v>253</v>
      </c>
      <c r="B31">
        <v>85250</v>
      </c>
      <c r="C31">
        <v>4</v>
      </c>
      <c r="E31">
        <v>24</v>
      </c>
      <c r="F31">
        <v>120</v>
      </c>
      <c r="G31">
        <v>59</v>
      </c>
      <c r="H31">
        <v>74</v>
      </c>
      <c r="I31">
        <v>83</v>
      </c>
      <c r="J31">
        <v>89</v>
      </c>
      <c r="K31">
        <v>130</v>
      </c>
      <c r="L31">
        <v>160</v>
      </c>
      <c r="M31">
        <v>197</v>
      </c>
      <c r="N31">
        <v>249</v>
      </c>
    </row>
    <row r="32" spans="1:14" x14ac:dyDescent="0.25">
      <c r="A32" t="s">
        <v>254</v>
      </c>
      <c r="B32">
        <v>88361</v>
      </c>
      <c r="C32">
        <v>7</v>
      </c>
      <c r="E32">
        <v>25</v>
      </c>
      <c r="F32">
        <v>125</v>
      </c>
      <c r="G32">
        <v>59</v>
      </c>
      <c r="H32">
        <v>74</v>
      </c>
      <c r="I32">
        <v>83</v>
      </c>
      <c r="J32">
        <v>89</v>
      </c>
      <c r="K32">
        <v>130</v>
      </c>
      <c r="L32">
        <v>160</v>
      </c>
      <c r="M32">
        <v>197</v>
      </c>
      <c r="N32">
        <v>249</v>
      </c>
    </row>
    <row r="33" spans="1:14" x14ac:dyDescent="0.25">
      <c r="A33" t="s">
        <v>255</v>
      </c>
      <c r="B33">
        <v>87527</v>
      </c>
      <c r="C33">
        <v>8</v>
      </c>
      <c r="E33">
        <v>26</v>
      </c>
      <c r="F33">
        <v>130</v>
      </c>
      <c r="G33">
        <v>59</v>
      </c>
      <c r="H33">
        <v>74</v>
      </c>
      <c r="I33">
        <v>83</v>
      </c>
      <c r="J33">
        <v>89</v>
      </c>
      <c r="K33">
        <v>130</v>
      </c>
      <c r="L33">
        <v>160</v>
      </c>
      <c r="M33">
        <v>197</v>
      </c>
      <c r="N33">
        <v>249</v>
      </c>
    </row>
    <row r="34" spans="1:14" x14ac:dyDescent="0.25">
      <c r="A34" t="s">
        <v>256</v>
      </c>
      <c r="B34">
        <v>87452</v>
      </c>
      <c r="C34">
        <v>6</v>
      </c>
      <c r="E34">
        <v>27</v>
      </c>
      <c r="F34">
        <v>135</v>
      </c>
      <c r="G34">
        <v>59</v>
      </c>
      <c r="H34">
        <v>74</v>
      </c>
      <c r="I34">
        <v>83</v>
      </c>
      <c r="J34">
        <v>89</v>
      </c>
      <c r="K34">
        <v>130</v>
      </c>
      <c r="L34">
        <v>160</v>
      </c>
      <c r="M34">
        <v>197</v>
      </c>
      <c r="N34">
        <v>249</v>
      </c>
    </row>
    <row r="35" spans="1:14" x14ac:dyDescent="0.25">
      <c r="A35" t="s">
        <v>257</v>
      </c>
      <c r="B35">
        <v>86735</v>
      </c>
      <c r="C35">
        <v>5</v>
      </c>
      <c r="E35">
        <v>28</v>
      </c>
      <c r="F35">
        <v>140</v>
      </c>
      <c r="G35">
        <v>59</v>
      </c>
      <c r="H35">
        <v>74</v>
      </c>
      <c r="I35">
        <v>83</v>
      </c>
      <c r="J35">
        <v>89</v>
      </c>
      <c r="K35">
        <v>130</v>
      </c>
      <c r="L35">
        <v>160</v>
      </c>
      <c r="M35">
        <v>197</v>
      </c>
      <c r="N35">
        <v>249</v>
      </c>
    </row>
    <row r="36" spans="1:14" x14ac:dyDescent="0.25">
      <c r="A36" t="s">
        <v>258</v>
      </c>
      <c r="B36">
        <v>82346</v>
      </c>
      <c r="C36">
        <v>5</v>
      </c>
      <c r="E36">
        <v>29</v>
      </c>
      <c r="F36">
        <v>145</v>
      </c>
      <c r="G36">
        <v>59</v>
      </c>
      <c r="H36">
        <v>74</v>
      </c>
      <c r="I36">
        <v>83</v>
      </c>
      <c r="J36">
        <v>89</v>
      </c>
      <c r="K36">
        <v>130</v>
      </c>
      <c r="L36">
        <v>160</v>
      </c>
      <c r="M36">
        <v>197</v>
      </c>
      <c r="N36">
        <v>249</v>
      </c>
    </row>
    <row r="37" spans="1:14" x14ac:dyDescent="0.25">
      <c r="A37" t="s">
        <v>259</v>
      </c>
      <c r="B37">
        <v>82445</v>
      </c>
      <c r="C37">
        <v>6</v>
      </c>
      <c r="E37">
        <v>30</v>
      </c>
      <c r="F37">
        <v>150</v>
      </c>
      <c r="G37">
        <v>59</v>
      </c>
      <c r="H37">
        <v>74</v>
      </c>
      <c r="I37">
        <v>83</v>
      </c>
      <c r="J37">
        <v>89</v>
      </c>
      <c r="K37">
        <v>130</v>
      </c>
      <c r="L37">
        <v>160</v>
      </c>
      <c r="M37">
        <v>197</v>
      </c>
      <c r="N37">
        <v>249</v>
      </c>
    </row>
    <row r="38" spans="1:14" x14ac:dyDescent="0.25">
      <c r="A38" t="s">
        <v>260</v>
      </c>
      <c r="B38">
        <v>88437</v>
      </c>
      <c r="C38">
        <v>7</v>
      </c>
      <c r="E38">
        <v>31</v>
      </c>
      <c r="F38">
        <v>155</v>
      </c>
      <c r="G38">
        <v>59</v>
      </c>
      <c r="H38">
        <v>74</v>
      </c>
      <c r="I38">
        <v>83</v>
      </c>
      <c r="J38">
        <v>89</v>
      </c>
      <c r="K38">
        <v>130</v>
      </c>
      <c r="L38">
        <v>160</v>
      </c>
      <c r="M38">
        <v>197</v>
      </c>
      <c r="N38">
        <v>249</v>
      </c>
    </row>
    <row r="39" spans="1:14" x14ac:dyDescent="0.25">
      <c r="A39" t="s">
        <v>261</v>
      </c>
      <c r="B39">
        <v>86561</v>
      </c>
      <c r="C39">
        <v>4</v>
      </c>
      <c r="E39">
        <v>32</v>
      </c>
      <c r="F39">
        <v>160</v>
      </c>
      <c r="G39">
        <v>59</v>
      </c>
      <c r="H39">
        <v>74</v>
      </c>
      <c r="I39">
        <v>83</v>
      </c>
      <c r="J39">
        <v>89</v>
      </c>
      <c r="K39">
        <v>130</v>
      </c>
      <c r="L39">
        <v>160</v>
      </c>
      <c r="M39">
        <v>197</v>
      </c>
      <c r="N39">
        <v>249</v>
      </c>
    </row>
    <row r="40" spans="1:14" x14ac:dyDescent="0.25">
      <c r="A40" t="s">
        <v>262</v>
      </c>
      <c r="B40">
        <v>86850</v>
      </c>
      <c r="C40">
        <v>3</v>
      </c>
      <c r="E40">
        <v>33</v>
      </c>
      <c r="F40">
        <v>165</v>
      </c>
      <c r="G40">
        <v>59</v>
      </c>
      <c r="H40">
        <v>74</v>
      </c>
      <c r="I40">
        <v>83</v>
      </c>
      <c r="J40">
        <v>89</v>
      </c>
      <c r="K40">
        <v>130</v>
      </c>
      <c r="L40">
        <v>160</v>
      </c>
      <c r="M40">
        <v>197</v>
      </c>
      <c r="N40">
        <v>249</v>
      </c>
    </row>
    <row r="41" spans="1:14" x14ac:dyDescent="0.25">
      <c r="A41" t="s">
        <v>263</v>
      </c>
      <c r="B41">
        <v>88260</v>
      </c>
      <c r="C41">
        <v>7</v>
      </c>
      <c r="E41">
        <v>34</v>
      </c>
      <c r="F41">
        <v>170</v>
      </c>
      <c r="G41">
        <v>59</v>
      </c>
      <c r="H41">
        <v>74</v>
      </c>
      <c r="I41">
        <v>83</v>
      </c>
      <c r="J41">
        <v>89</v>
      </c>
      <c r="K41">
        <v>130</v>
      </c>
      <c r="L41">
        <v>160</v>
      </c>
      <c r="M41">
        <v>197</v>
      </c>
      <c r="N41">
        <v>249</v>
      </c>
    </row>
    <row r="42" spans="1:14" x14ac:dyDescent="0.25">
      <c r="A42" t="s">
        <v>264</v>
      </c>
      <c r="B42">
        <v>86663</v>
      </c>
      <c r="C42">
        <v>4</v>
      </c>
      <c r="E42">
        <v>35</v>
      </c>
      <c r="F42">
        <v>175</v>
      </c>
      <c r="G42">
        <v>59</v>
      </c>
      <c r="H42">
        <v>74</v>
      </c>
      <c r="I42">
        <v>83</v>
      </c>
      <c r="J42">
        <v>89</v>
      </c>
      <c r="K42">
        <v>130</v>
      </c>
      <c r="L42">
        <v>160</v>
      </c>
      <c r="M42">
        <v>197</v>
      </c>
      <c r="N42">
        <v>249</v>
      </c>
    </row>
    <row r="43" spans="1:14" x14ac:dyDescent="0.25">
      <c r="A43" t="s">
        <v>265</v>
      </c>
      <c r="B43">
        <v>86510</v>
      </c>
      <c r="C43">
        <v>2</v>
      </c>
      <c r="E43">
        <v>36</v>
      </c>
      <c r="F43">
        <v>180</v>
      </c>
      <c r="G43">
        <v>59</v>
      </c>
      <c r="H43">
        <v>74</v>
      </c>
      <c r="I43">
        <v>83</v>
      </c>
      <c r="J43">
        <v>89</v>
      </c>
      <c r="K43">
        <v>130</v>
      </c>
      <c r="L43">
        <v>160</v>
      </c>
      <c r="M43">
        <v>197</v>
      </c>
      <c r="N43">
        <v>249</v>
      </c>
    </row>
    <row r="44" spans="1:14" x14ac:dyDescent="0.25">
      <c r="A44" t="s">
        <v>266</v>
      </c>
      <c r="B44">
        <v>88448</v>
      </c>
      <c r="C44">
        <v>7</v>
      </c>
      <c r="E44">
        <v>37</v>
      </c>
      <c r="F44">
        <v>185</v>
      </c>
      <c r="G44">
        <v>59</v>
      </c>
      <c r="H44">
        <v>74</v>
      </c>
      <c r="I44">
        <v>83</v>
      </c>
      <c r="J44">
        <v>89</v>
      </c>
      <c r="K44">
        <v>130</v>
      </c>
      <c r="L44">
        <v>160</v>
      </c>
      <c r="M44">
        <v>197</v>
      </c>
      <c r="N44">
        <v>249</v>
      </c>
    </row>
    <row r="45" spans="1:14" x14ac:dyDescent="0.25">
      <c r="A45" t="s">
        <v>267</v>
      </c>
      <c r="B45">
        <v>82282</v>
      </c>
      <c r="C45">
        <v>2</v>
      </c>
      <c r="E45">
        <v>38</v>
      </c>
      <c r="F45">
        <v>190</v>
      </c>
      <c r="G45">
        <v>59</v>
      </c>
      <c r="H45">
        <v>74</v>
      </c>
      <c r="I45">
        <v>83</v>
      </c>
      <c r="J45">
        <v>89</v>
      </c>
      <c r="K45">
        <v>130</v>
      </c>
      <c r="L45">
        <v>160</v>
      </c>
      <c r="M45">
        <v>197</v>
      </c>
      <c r="N45">
        <v>249</v>
      </c>
    </row>
    <row r="46" spans="1:14" x14ac:dyDescent="0.25">
      <c r="A46" t="s">
        <v>268</v>
      </c>
      <c r="B46">
        <v>88326</v>
      </c>
      <c r="C46">
        <v>7</v>
      </c>
      <c r="E46">
        <v>39</v>
      </c>
      <c r="F46">
        <v>195</v>
      </c>
      <c r="G46">
        <v>59</v>
      </c>
      <c r="H46">
        <v>74</v>
      </c>
      <c r="I46">
        <v>83</v>
      </c>
      <c r="J46">
        <v>89</v>
      </c>
      <c r="K46">
        <v>130</v>
      </c>
      <c r="L46">
        <v>160</v>
      </c>
      <c r="M46">
        <v>197</v>
      </c>
      <c r="N46">
        <v>249</v>
      </c>
    </row>
    <row r="47" spans="1:14" x14ac:dyDescent="0.25">
      <c r="A47" t="s">
        <v>269</v>
      </c>
      <c r="B47">
        <v>86482</v>
      </c>
      <c r="C47">
        <v>3</v>
      </c>
      <c r="E47">
        <v>40</v>
      </c>
      <c r="F47">
        <v>200</v>
      </c>
      <c r="G47">
        <v>59</v>
      </c>
      <c r="H47">
        <v>74</v>
      </c>
      <c r="I47">
        <v>83</v>
      </c>
      <c r="J47">
        <v>89</v>
      </c>
      <c r="K47">
        <v>130</v>
      </c>
      <c r="L47">
        <v>160</v>
      </c>
      <c r="M47">
        <v>197</v>
      </c>
      <c r="N47">
        <v>249</v>
      </c>
    </row>
    <row r="48" spans="1:14" x14ac:dyDescent="0.25">
      <c r="A48" t="s">
        <v>230</v>
      </c>
      <c r="B48">
        <v>86150</v>
      </c>
      <c r="C48">
        <v>1</v>
      </c>
      <c r="E48">
        <v>41</v>
      </c>
      <c r="F48">
        <v>205</v>
      </c>
      <c r="G48">
        <v>74</v>
      </c>
      <c r="H48">
        <v>82</v>
      </c>
      <c r="I48">
        <v>93</v>
      </c>
      <c r="J48">
        <v>98</v>
      </c>
      <c r="K48">
        <v>139</v>
      </c>
      <c r="L48">
        <v>168</v>
      </c>
      <c r="M48">
        <v>207</v>
      </c>
      <c r="N48">
        <v>259</v>
      </c>
    </row>
    <row r="49" spans="1:14" x14ac:dyDescent="0.25">
      <c r="A49" t="s">
        <v>230</v>
      </c>
      <c r="B49">
        <v>86152</v>
      </c>
      <c r="C49">
        <v>1</v>
      </c>
      <c r="E49">
        <v>42</v>
      </c>
      <c r="F49">
        <v>210</v>
      </c>
      <c r="G49">
        <v>74</v>
      </c>
      <c r="H49">
        <v>82</v>
      </c>
      <c r="I49">
        <v>93</v>
      </c>
      <c r="J49">
        <v>98</v>
      </c>
      <c r="K49">
        <v>139</v>
      </c>
      <c r="L49">
        <v>168</v>
      </c>
      <c r="M49">
        <v>207</v>
      </c>
      <c r="N49">
        <v>259</v>
      </c>
    </row>
    <row r="50" spans="1:14" x14ac:dyDescent="0.25">
      <c r="A50" t="s">
        <v>230</v>
      </c>
      <c r="B50">
        <v>86153</v>
      </c>
      <c r="C50">
        <v>1</v>
      </c>
      <c r="E50">
        <v>43</v>
      </c>
      <c r="F50">
        <v>215</v>
      </c>
      <c r="G50">
        <v>74</v>
      </c>
      <c r="H50">
        <v>82</v>
      </c>
      <c r="I50">
        <v>93</v>
      </c>
      <c r="J50">
        <v>98</v>
      </c>
      <c r="K50">
        <v>139</v>
      </c>
      <c r="L50">
        <v>168</v>
      </c>
      <c r="M50">
        <v>207</v>
      </c>
      <c r="N50">
        <v>259</v>
      </c>
    </row>
    <row r="51" spans="1:14" x14ac:dyDescent="0.25">
      <c r="A51" t="s">
        <v>230</v>
      </c>
      <c r="B51">
        <v>86153</v>
      </c>
      <c r="C51">
        <v>1</v>
      </c>
      <c r="E51">
        <v>44</v>
      </c>
      <c r="F51">
        <v>220</v>
      </c>
      <c r="G51">
        <v>74</v>
      </c>
      <c r="H51">
        <v>82</v>
      </c>
      <c r="I51">
        <v>93</v>
      </c>
      <c r="J51">
        <v>98</v>
      </c>
      <c r="K51">
        <v>139</v>
      </c>
      <c r="L51">
        <v>168</v>
      </c>
      <c r="M51">
        <v>207</v>
      </c>
      <c r="N51">
        <v>259</v>
      </c>
    </row>
    <row r="52" spans="1:14" x14ac:dyDescent="0.25">
      <c r="A52" t="s">
        <v>230</v>
      </c>
      <c r="B52">
        <v>86154</v>
      </c>
      <c r="C52">
        <v>1</v>
      </c>
      <c r="E52">
        <v>45</v>
      </c>
      <c r="F52">
        <v>225</v>
      </c>
      <c r="G52">
        <v>74</v>
      </c>
      <c r="H52">
        <v>82</v>
      </c>
      <c r="I52">
        <v>93</v>
      </c>
      <c r="J52">
        <v>98</v>
      </c>
      <c r="K52">
        <v>139</v>
      </c>
      <c r="L52">
        <v>168</v>
      </c>
      <c r="M52">
        <v>207</v>
      </c>
      <c r="N52">
        <v>259</v>
      </c>
    </row>
    <row r="53" spans="1:14" x14ac:dyDescent="0.25">
      <c r="A53" t="s">
        <v>230</v>
      </c>
      <c r="B53">
        <v>86156</v>
      </c>
      <c r="C53">
        <v>1</v>
      </c>
      <c r="E53">
        <v>46</v>
      </c>
      <c r="F53">
        <v>230</v>
      </c>
      <c r="G53">
        <v>74</v>
      </c>
      <c r="H53">
        <v>82</v>
      </c>
      <c r="I53">
        <v>93</v>
      </c>
      <c r="J53">
        <v>98</v>
      </c>
      <c r="K53">
        <v>139</v>
      </c>
      <c r="L53">
        <v>168</v>
      </c>
      <c r="M53">
        <v>207</v>
      </c>
      <c r="N53">
        <v>259</v>
      </c>
    </row>
    <row r="54" spans="1:14" x14ac:dyDescent="0.25">
      <c r="A54" t="s">
        <v>230</v>
      </c>
      <c r="B54">
        <v>86157</v>
      </c>
      <c r="C54">
        <v>1</v>
      </c>
      <c r="E54">
        <v>47</v>
      </c>
      <c r="F54">
        <v>235</v>
      </c>
      <c r="G54">
        <v>74</v>
      </c>
      <c r="H54">
        <v>82</v>
      </c>
      <c r="I54">
        <v>93</v>
      </c>
      <c r="J54">
        <v>98</v>
      </c>
      <c r="K54">
        <v>139</v>
      </c>
      <c r="L54">
        <v>168</v>
      </c>
      <c r="M54">
        <v>207</v>
      </c>
      <c r="N54">
        <v>259</v>
      </c>
    </row>
    <row r="55" spans="1:14" x14ac:dyDescent="0.25">
      <c r="A55" t="s">
        <v>230</v>
      </c>
      <c r="B55">
        <v>86159</v>
      </c>
      <c r="C55">
        <v>1</v>
      </c>
      <c r="E55">
        <v>48</v>
      </c>
      <c r="F55">
        <v>240</v>
      </c>
      <c r="G55">
        <v>74</v>
      </c>
      <c r="H55">
        <v>82</v>
      </c>
      <c r="I55">
        <v>93</v>
      </c>
      <c r="J55">
        <v>98</v>
      </c>
      <c r="K55">
        <v>139</v>
      </c>
      <c r="L55">
        <v>168</v>
      </c>
      <c r="M55">
        <v>207</v>
      </c>
      <c r="N55">
        <v>259</v>
      </c>
    </row>
    <row r="56" spans="1:14" x14ac:dyDescent="0.25">
      <c r="A56" t="s">
        <v>230</v>
      </c>
      <c r="B56">
        <v>86161</v>
      </c>
      <c r="C56">
        <v>1</v>
      </c>
      <c r="E56">
        <v>49</v>
      </c>
      <c r="F56">
        <v>245</v>
      </c>
      <c r="G56">
        <v>74</v>
      </c>
      <c r="H56">
        <v>82</v>
      </c>
      <c r="I56">
        <v>93</v>
      </c>
      <c r="J56">
        <v>98</v>
      </c>
      <c r="K56">
        <v>139</v>
      </c>
      <c r="L56">
        <v>168</v>
      </c>
      <c r="M56">
        <v>207</v>
      </c>
      <c r="N56">
        <v>259</v>
      </c>
    </row>
    <row r="57" spans="1:14" x14ac:dyDescent="0.25">
      <c r="A57" t="s">
        <v>230</v>
      </c>
      <c r="B57">
        <v>86163</v>
      </c>
      <c r="C57">
        <v>1</v>
      </c>
      <c r="E57">
        <v>50</v>
      </c>
      <c r="F57">
        <v>250</v>
      </c>
      <c r="G57">
        <v>74</v>
      </c>
      <c r="H57">
        <v>82</v>
      </c>
      <c r="I57">
        <v>93</v>
      </c>
      <c r="J57">
        <v>98</v>
      </c>
      <c r="K57">
        <v>139</v>
      </c>
      <c r="L57">
        <v>168</v>
      </c>
      <c r="M57">
        <v>207</v>
      </c>
      <c r="N57">
        <v>259</v>
      </c>
    </row>
    <row r="58" spans="1:14" x14ac:dyDescent="0.25">
      <c r="A58" t="s">
        <v>230</v>
      </c>
      <c r="B58">
        <v>86165</v>
      </c>
      <c r="C58">
        <v>1</v>
      </c>
      <c r="E58">
        <v>51</v>
      </c>
      <c r="F58">
        <v>255</v>
      </c>
      <c r="G58">
        <v>74</v>
      </c>
      <c r="H58">
        <v>82</v>
      </c>
      <c r="I58">
        <v>93</v>
      </c>
      <c r="J58">
        <v>98</v>
      </c>
      <c r="K58">
        <v>139</v>
      </c>
      <c r="L58">
        <v>168</v>
      </c>
      <c r="M58">
        <v>207</v>
      </c>
      <c r="N58">
        <v>259</v>
      </c>
    </row>
    <row r="59" spans="1:14" x14ac:dyDescent="0.25">
      <c r="A59" t="s">
        <v>230</v>
      </c>
      <c r="B59">
        <v>86167</v>
      </c>
      <c r="C59">
        <v>1</v>
      </c>
      <c r="E59">
        <v>52</v>
      </c>
      <c r="F59">
        <v>260</v>
      </c>
      <c r="G59">
        <v>74</v>
      </c>
      <c r="H59">
        <v>82</v>
      </c>
      <c r="I59">
        <v>93</v>
      </c>
      <c r="J59">
        <v>98</v>
      </c>
      <c r="K59">
        <v>139</v>
      </c>
      <c r="L59">
        <v>168</v>
      </c>
      <c r="M59">
        <v>207</v>
      </c>
      <c r="N59">
        <v>259</v>
      </c>
    </row>
    <row r="60" spans="1:14" x14ac:dyDescent="0.25">
      <c r="A60" t="s">
        <v>230</v>
      </c>
      <c r="B60">
        <v>86169</v>
      </c>
      <c r="C60">
        <v>1</v>
      </c>
      <c r="E60">
        <v>53</v>
      </c>
      <c r="F60">
        <v>265</v>
      </c>
      <c r="G60">
        <v>74</v>
      </c>
      <c r="H60">
        <v>82</v>
      </c>
      <c r="I60">
        <v>93</v>
      </c>
      <c r="J60">
        <v>98</v>
      </c>
      <c r="K60">
        <v>139</v>
      </c>
      <c r="L60">
        <v>168</v>
      </c>
      <c r="M60">
        <v>207</v>
      </c>
      <c r="N60">
        <v>259</v>
      </c>
    </row>
    <row r="61" spans="1:14" x14ac:dyDescent="0.25">
      <c r="A61" t="s">
        <v>230</v>
      </c>
      <c r="B61">
        <v>86179</v>
      </c>
      <c r="C61">
        <v>1</v>
      </c>
      <c r="E61">
        <v>54</v>
      </c>
      <c r="F61">
        <v>270</v>
      </c>
      <c r="G61">
        <v>74</v>
      </c>
      <c r="H61">
        <v>82</v>
      </c>
      <c r="I61">
        <v>93</v>
      </c>
      <c r="J61">
        <v>98</v>
      </c>
      <c r="K61">
        <v>139</v>
      </c>
      <c r="L61">
        <v>168</v>
      </c>
      <c r="M61">
        <v>207</v>
      </c>
      <c r="N61">
        <v>259</v>
      </c>
    </row>
    <row r="62" spans="1:14" x14ac:dyDescent="0.25">
      <c r="A62" t="s">
        <v>270</v>
      </c>
      <c r="B62">
        <v>86825</v>
      </c>
      <c r="C62">
        <v>4</v>
      </c>
      <c r="E62">
        <v>55</v>
      </c>
      <c r="F62">
        <v>275</v>
      </c>
      <c r="G62">
        <v>74</v>
      </c>
      <c r="H62">
        <v>82</v>
      </c>
      <c r="I62">
        <v>93</v>
      </c>
      <c r="J62">
        <v>98</v>
      </c>
      <c r="K62">
        <v>139</v>
      </c>
      <c r="L62">
        <v>168</v>
      </c>
      <c r="M62">
        <v>207</v>
      </c>
      <c r="N62">
        <v>259</v>
      </c>
    </row>
    <row r="63" spans="1:14" x14ac:dyDescent="0.25">
      <c r="A63" t="s">
        <v>271</v>
      </c>
      <c r="B63">
        <v>88410</v>
      </c>
      <c r="C63">
        <v>6</v>
      </c>
      <c r="E63">
        <v>56</v>
      </c>
      <c r="F63">
        <v>280</v>
      </c>
      <c r="G63">
        <v>74</v>
      </c>
      <c r="H63">
        <v>82</v>
      </c>
      <c r="I63">
        <v>93</v>
      </c>
      <c r="J63">
        <v>98</v>
      </c>
      <c r="K63">
        <v>139</v>
      </c>
      <c r="L63">
        <v>168</v>
      </c>
      <c r="M63">
        <v>207</v>
      </c>
      <c r="N63">
        <v>259</v>
      </c>
    </row>
    <row r="64" spans="1:14" x14ac:dyDescent="0.25">
      <c r="A64" t="s">
        <v>272</v>
      </c>
      <c r="B64">
        <v>88255</v>
      </c>
      <c r="C64">
        <v>7</v>
      </c>
      <c r="E64">
        <v>57</v>
      </c>
      <c r="F64">
        <v>285</v>
      </c>
      <c r="G64">
        <v>74</v>
      </c>
      <c r="H64">
        <v>82</v>
      </c>
      <c r="I64">
        <v>93</v>
      </c>
      <c r="J64">
        <v>98</v>
      </c>
      <c r="K64">
        <v>139</v>
      </c>
      <c r="L64">
        <v>168</v>
      </c>
      <c r="M64">
        <v>207</v>
      </c>
      <c r="N64">
        <v>259</v>
      </c>
    </row>
    <row r="65" spans="1:14" x14ac:dyDescent="0.25">
      <c r="A65" t="s">
        <v>273</v>
      </c>
      <c r="B65">
        <v>88709</v>
      </c>
      <c r="C65">
        <v>8</v>
      </c>
      <c r="E65">
        <v>58</v>
      </c>
      <c r="F65">
        <v>290</v>
      </c>
      <c r="G65">
        <v>74</v>
      </c>
      <c r="H65">
        <v>82</v>
      </c>
      <c r="I65">
        <v>93</v>
      </c>
      <c r="J65">
        <v>98</v>
      </c>
      <c r="K65">
        <v>139</v>
      </c>
      <c r="L65">
        <v>168</v>
      </c>
      <c r="M65">
        <v>207</v>
      </c>
      <c r="N65">
        <v>259</v>
      </c>
    </row>
    <row r="66" spans="1:14" x14ac:dyDescent="0.25">
      <c r="A66" t="s">
        <v>274</v>
      </c>
      <c r="B66">
        <v>87538</v>
      </c>
      <c r="C66">
        <v>8</v>
      </c>
      <c r="E66">
        <v>59</v>
      </c>
      <c r="F66">
        <v>295</v>
      </c>
      <c r="G66">
        <v>74</v>
      </c>
      <c r="H66">
        <v>82</v>
      </c>
      <c r="I66">
        <v>93</v>
      </c>
      <c r="J66">
        <v>98</v>
      </c>
      <c r="K66">
        <v>139</v>
      </c>
      <c r="L66">
        <v>168</v>
      </c>
      <c r="M66">
        <v>207</v>
      </c>
      <c r="N66">
        <v>259</v>
      </c>
    </row>
    <row r="67" spans="1:14" x14ac:dyDescent="0.25">
      <c r="A67" t="s">
        <v>275</v>
      </c>
      <c r="B67">
        <v>86483</v>
      </c>
      <c r="C67">
        <v>4</v>
      </c>
      <c r="E67">
        <v>60</v>
      </c>
      <c r="F67">
        <v>300</v>
      </c>
      <c r="G67">
        <v>74</v>
      </c>
      <c r="H67">
        <v>82</v>
      </c>
      <c r="I67">
        <v>93</v>
      </c>
      <c r="J67">
        <v>98</v>
      </c>
      <c r="K67">
        <v>139</v>
      </c>
      <c r="L67">
        <v>168</v>
      </c>
      <c r="M67">
        <v>207</v>
      </c>
      <c r="N67">
        <v>259</v>
      </c>
    </row>
    <row r="68" spans="1:14" x14ac:dyDescent="0.25">
      <c r="A68" t="s">
        <v>276</v>
      </c>
      <c r="B68">
        <v>88481</v>
      </c>
      <c r="C68">
        <v>6</v>
      </c>
      <c r="E68">
        <v>61</v>
      </c>
      <c r="F68">
        <v>305</v>
      </c>
      <c r="G68">
        <v>86</v>
      </c>
      <c r="H68">
        <v>92</v>
      </c>
      <c r="I68">
        <v>108</v>
      </c>
      <c r="J68">
        <v>112</v>
      </c>
      <c r="K68">
        <v>146</v>
      </c>
      <c r="L68">
        <v>178</v>
      </c>
      <c r="M68">
        <v>216</v>
      </c>
      <c r="N68">
        <v>272</v>
      </c>
    </row>
    <row r="69" spans="1:14" x14ac:dyDescent="0.25">
      <c r="A69" t="s">
        <v>277</v>
      </c>
      <c r="B69">
        <v>82407</v>
      </c>
      <c r="C69">
        <v>5</v>
      </c>
      <c r="E69">
        <v>62</v>
      </c>
      <c r="F69">
        <v>310</v>
      </c>
      <c r="G69">
        <v>86</v>
      </c>
      <c r="H69">
        <v>92</v>
      </c>
      <c r="I69">
        <v>108</v>
      </c>
      <c r="J69">
        <v>112</v>
      </c>
      <c r="K69">
        <v>146</v>
      </c>
      <c r="L69">
        <v>178</v>
      </c>
      <c r="M69">
        <v>216</v>
      </c>
      <c r="N69">
        <v>272</v>
      </c>
    </row>
    <row r="70" spans="1:14" x14ac:dyDescent="0.25">
      <c r="A70" t="s">
        <v>278</v>
      </c>
      <c r="B70">
        <v>86663</v>
      </c>
      <c r="C70">
        <v>4</v>
      </c>
      <c r="E70">
        <v>63</v>
      </c>
      <c r="F70">
        <v>315</v>
      </c>
      <c r="G70">
        <v>86</v>
      </c>
      <c r="H70">
        <v>92</v>
      </c>
      <c r="I70">
        <v>108</v>
      </c>
      <c r="J70">
        <v>112</v>
      </c>
      <c r="K70">
        <v>146</v>
      </c>
      <c r="L70">
        <v>178</v>
      </c>
      <c r="M70">
        <v>216</v>
      </c>
      <c r="N70">
        <v>272</v>
      </c>
    </row>
    <row r="71" spans="1:14" x14ac:dyDescent="0.25">
      <c r="A71" t="s">
        <v>279</v>
      </c>
      <c r="B71">
        <v>88213</v>
      </c>
      <c r="C71">
        <v>8</v>
      </c>
      <c r="E71">
        <v>64</v>
      </c>
      <c r="F71">
        <v>320</v>
      </c>
      <c r="G71">
        <v>86</v>
      </c>
      <c r="H71">
        <v>92</v>
      </c>
      <c r="I71">
        <v>108</v>
      </c>
      <c r="J71">
        <v>112</v>
      </c>
      <c r="K71">
        <v>146</v>
      </c>
      <c r="L71">
        <v>178</v>
      </c>
      <c r="M71">
        <v>216</v>
      </c>
      <c r="N71">
        <v>272</v>
      </c>
    </row>
    <row r="72" spans="1:14" x14ac:dyDescent="0.25">
      <c r="A72" t="s">
        <v>280</v>
      </c>
      <c r="B72">
        <v>88416</v>
      </c>
      <c r="C72">
        <v>6</v>
      </c>
      <c r="E72">
        <v>65</v>
      </c>
      <c r="F72">
        <v>325</v>
      </c>
      <c r="G72">
        <v>86</v>
      </c>
      <c r="H72">
        <v>92</v>
      </c>
      <c r="I72">
        <v>108</v>
      </c>
      <c r="J72">
        <v>112</v>
      </c>
      <c r="K72">
        <v>146</v>
      </c>
      <c r="L72">
        <v>178</v>
      </c>
      <c r="M72">
        <v>216</v>
      </c>
      <c r="N72">
        <v>272</v>
      </c>
    </row>
    <row r="73" spans="1:14" x14ac:dyDescent="0.25">
      <c r="A73" t="s">
        <v>281</v>
      </c>
      <c r="B73">
        <v>89287</v>
      </c>
      <c r="C73">
        <v>5</v>
      </c>
      <c r="E73">
        <v>66</v>
      </c>
      <c r="F73">
        <v>330</v>
      </c>
      <c r="G73">
        <v>86</v>
      </c>
      <c r="H73">
        <v>92</v>
      </c>
      <c r="I73">
        <v>108</v>
      </c>
      <c r="J73">
        <v>112</v>
      </c>
      <c r="K73">
        <v>146</v>
      </c>
      <c r="L73">
        <v>178</v>
      </c>
      <c r="M73">
        <v>216</v>
      </c>
      <c r="N73">
        <v>272</v>
      </c>
    </row>
    <row r="74" spans="1:14" x14ac:dyDescent="0.25">
      <c r="A74" t="s">
        <v>282</v>
      </c>
      <c r="B74">
        <v>83671</v>
      </c>
      <c r="C74">
        <v>6</v>
      </c>
      <c r="E74">
        <v>67</v>
      </c>
      <c r="F74">
        <v>335</v>
      </c>
      <c r="G74">
        <v>86</v>
      </c>
      <c r="H74">
        <v>92</v>
      </c>
      <c r="I74">
        <v>108</v>
      </c>
      <c r="J74">
        <v>112</v>
      </c>
      <c r="K74">
        <v>146</v>
      </c>
      <c r="L74">
        <v>178</v>
      </c>
      <c r="M74">
        <v>216</v>
      </c>
      <c r="N74">
        <v>272</v>
      </c>
    </row>
    <row r="75" spans="1:14" x14ac:dyDescent="0.25">
      <c r="A75" t="s">
        <v>283</v>
      </c>
      <c r="B75">
        <v>87734</v>
      </c>
      <c r="C75">
        <v>5</v>
      </c>
      <c r="E75">
        <v>68</v>
      </c>
      <c r="F75">
        <v>340</v>
      </c>
      <c r="G75">
        <v>86</v>
      </c>
      <c r="H75">
        <v>92</v>
      </c>
      <c r="I75">
        <v>108</v>
      </c>
      <c r="J75">
        <v>112</v>
      </c>
      <c r="K75">
        <v>146</v>
      </c>
      <c r="L75">
        <v>178</v>
      </c>
      <c r="M75">
        <v>216</v>
      </c>
      <c r="N75">
        <v>272</v>
      </c>
    </row>
    <row r="76" spans="1:14" x14ac:dyDescent="0.25">
      <c r="A76" t="s">
        <v>284</v>
      </c>
      <c r="B76">
        <v>88697</v>
      </c>
      <c r="C76">
        <v>8</v>
      </c>
      <c r="E76">
        <v>69</v>
      </c>
      <c r="F76">
        <v>345</v>
      </c>
      <c r="G76">
        <v>86</v>
      </c>
      <c r="H76">
        <v>92</v>
      </c>
      <c r="I76">
        <v>108</v>
      </c>
      <c r="J76">
        <v>112</v>
      </c>
      <c r="K76">
        <v>146</v>
      </c>
      <c r="L76">
        <v>178</v>
      </c>
      <c r="M76">
        <v>216</v>
      </c>
      <c r="N76">
        <v>272</v>
      </c>
    </row>
    <row r="77" spans="1:14" x14ac:dyDescent="0.25">
      <c r="A77" t="s">
        <v>285</v>
      </c>
      <c r="B77">
        <v>86975</v>
      </c>
      <c r="C77">
        <v>5</v>
      </c>
      <c r="E77">
        <v>70</v>
      </c>
      <c r="F77">
        <v>350</v>
      </c>
      <c r="G77">
        <v>86</v>
      </c>
      <c r="H77">
        <v>92</v>
      </c>
      <c r="I77">
        <v>108</v>
      </c>
      <c r="J77">
        <v>112</v>
      </c>
      <c r="K77">
        <v>146</v>
      </c>
      <c r="L77">
        <v>178</v>
      </c>
      <c r="M77">
        <v>216</v>
      </c>
      <c r="N77">
        <v>272</v>
      </c>
    </row>
    <row r="78" spans="1:14" x14ac:dyDescent="0.25">
      <c r="A78" t="s">
        <v>286</v>
      </c>
      <c r="B78">
        <v>82347</v>
      </c>
      <c r="C78">
        <v>5</v>
      </c>
      <c r="E78">
        <v>71</v>
      </c>
      <c r="F78">
        <v>355</v>
      </c>
      <c r="G78">
        <v>86</v>
      </c>
      <c r="H78">
        <v>92</v>
      </c>
      <c r="I78">
        <v>108</v>
      </c>
      <c r="J78">
        <v>112</v>
      </c>
      <c r="K78">
        <v>146</v>
      </c>
      <c r="L78">
        <v>178</v>
      </c>
      <c r="M78">
        <v>216</v>
      </c>
      <c r="N78">
        <v>272</v>
      </c>
    </row>
    <row r="79" spans="1:14" x14ac:dyDescent="0.25">
      <c r="A79" t="s">
        <v>287</v>
      </c>
      <c r="B79">
        <v>87488</v>
      </c>
      <c r="C79">
        <v>5</v>
      </c>
      <c r="E79">
        <v>72</v>
      </c>
      <c r="F79">
        <v>360</v>
      </c>
      <c r="G79">
        <v>86</v>
      </c>
      <c r="H79">
        <v>92</v>
      </c>
      <c r="I79">
        <v>108</v>
      </c>
      <c r="J79">
        <v>112</v>
      </c>
      <c r="K79">
        <v>146</v>
      </c>
      <c r="L79">
        <v>178</v>
      </c>
      <c r="M79">
        <v>216</v>
      </c>
      <c r="N79">
        <v>272</v>
      </c>
    </row>
    <row r="80" spans="1:14" x14ac:dyDescent="0.25">
      <c r="A80" t="s">
        <v>288</v>
      </c>
      <c r="B80">
        <v>88400</v>
      </c>
      <c r="C80">
        <v>6</v>
      </c>
      <c r="E80">
        <v>73</v>
      </c>
      <c r="F80">
        <v>365</v>
      </c>
      <c r="G80">
        <v>86</v>
      </c>
      <c r="H80">
        <v>92</v>
      </c>
      <c r="I80">
        <v>108</v>
      </c>
      <c r="J80">
        <v>112</v>
      </c>
      <c r="K80">
        <v>146</v>
      </c>
      <c r="L80">
        <v>178</v>
      </c>
      <c r="M80">
        <v>216</v>
      </c>
      <c r="N80">
        <v>272</v>
      </c>
    </row>
    <row r="81" spans="1:14" x14ac:dyDescent="0.25">
      <c r="A81" t="s">
        <v>289</v>
      </c>
      <c r="B81">
        <v>86485</v>
      </c>
      <c r="C81">
        <v>3</v>
      </c>
      <c r="E81">
        <v>74</v>
      </c>
      <c r="F81">
        <v>370</v>
      </c>
      <c r="G81">
        <v>86</v>
      </c>
      <c r="H81">
        <v>92</v>
      </c>
      <c r="I81">
        <v>108</v>
      </c>
      <c r="J81">
        <v>112</v>
      </c>
      <c r="K81">
        <v>146</v>
      </c>
      <c r="L81">
        <v>178</v>
      </c>
      <c r="M81">
        <v>216</v>
      </c>
      <c r="N81">
        <v>272</v>
      </c>
    </row>
    <row r="82" spans="1:14" x14ac:dyDescent="0.25">
      <c r="A82" t="s">
        <v>290</v>
      </c>
      <c r="B82">
        <v>89346</v>
      </c>
      <c r="C82">
        <v>5</v>
      </c>
      <c r="E82">
        <v>75</v>
      </c>
      <c r="F82">
        <v>375</v>
      </c>
      <c r="G82">
        <v>86</v>
      </c>
      <c r="H82">
        <v>92</v>
      </c>
      <c r="I82">
        <v>108</v>
      </c>
      <c r="J82">
        <v>112</v>
      </c>
      <c r="K82">
        <v>146</v>
      </c>
      <c r="L82">
        <v>178</v>
      </c>
      <c r="M82">
        <v>216</v>
      </c>
      <c r="N82">
        <v>272</v>
      </c>
    </row>
    <row r="83" spans="1:14" x14ac:dyDescent="0.25">
      <c r="A83" t="s">
        <v>291</v>
      </c>
      <c r="B83">
        <v>86420</v>
      </c>
      <c r="C83">
        <v>3</v>
      </c>
      <c r="E83">
        <v>76</v>
      </c>
      <c r="F83">
        <v>380</v>
      </c>
      <c r="G83">
        <v>86</v>
      </c>
      <c r="H83">
        <v>92</v>
      </c>
      <c r="I83">
        <v>108</v>
      </c>
      <c r="J83">
        <v>112</v>
      </c>
      <c r="K83">
        <v>146</v>
      </c>
      <c r="L83">
        <v>178</v>
      </c>
      <c r="M83">
        <v>216</v>
      </c>
      <c r="N83">
        <v>272</v>
      </c>
    </row>
    <row r="84" spans="1:14" x14ac:dyDescent="0.25">
      <c r="A84" t="s">
        <v>292</v>
      </c>
      <c r="B84">
        <v>83673</v>
      </c>
      <c r="C84">
        <v>6</v>
      </c>
      <c r="E84">
        <v>77</v>
      </c>
      <c r="F84">
        <v>385</v>
      </c>
      <c r="G84">
        <v>86</v>
      </c>
      <c r="H84">
        <v>92</v>
      </c>
      <c r="I84">
        <v>108</v>
      </c>
      <c r="J84">
        <v>112</v>
      </c>
      <c r="K84">
        <v>146</v>
      </c>
      <c r="L84">
        <v>178</v>
      </c>
      <c r="M84">
        <v>216</v>
      </c>
      <c r="N84">
        <v>272</v>
      </c>
    </row>
    <row r="85" spans="1:14" x14ac:dyDescent="0.25">
      <c r="A85" t="s">
        <v>293</v>
      </c>
      <c r="B85">
        <v>86657</v>
      </c>
      <c r="C85">
        <v>4</v>
      </c>
      <c r="E85">
        <v>78</v>
      </c>
      <c r="F85">
        <v>390</v>
      </c>
      <c r="G85">
        <v>86</v>
      </c>
      <c r="H85">
        <v>92</v>
      </c>
      <c r="I85">
        <v>108</v>
      </c>
      <c r="J85">
        <v>112</v>
      </c>
      <c r="K85">
        <v>146</v>
      </c>
      <c r="L85">
        <v>178</v>
      </c>
      <c r="M85">
        <v>216</v>
      </c>
      <c r="N85">
        <v>272</v>
      </c>
    </row>
    <row r="86" spans="1:14" x14ac:dyDescent="0.25">
      <c r="A86" t="s">
        <v>294</v>
      </c>
      <c r="B86">
        <v>87509</v>
      </c>
      <c r="C86">
        <v>8</v>
      </c>
      <c r="E86">
        <v>79</v>
      </c>
      <c r="F86">
        <v>395</v>
      </c>
      <c r="G86">
        <v>86</v>
      </c>
      <c r="H86">
        <v>92</v>
      </c>
      <c r="I86">
        <v>108</v>
      </c>
      <c r="J86">
        <v>112</v>
      </c>
      <c r="K86">
        <v>146</v>
      </c>
      <c r="L86">
        <v>178</v>
      </c>
      <c r="M86">
        <v>216</v>
      </c>
      <c r="N86">
        <v>272</v>
      </c>
    </row>
    <row r="87" spans="1:14" x14ac:dyDescent="0.25">
      <c r="A87" t="s">
        <v>295</v>
      </c>
      <c r="B87">
        <v>89143</v>
      </c>
      <c r="C87">
        <v>6</v>
      </c>
      <c r="E87">
        <v>80</v>
      </c>
      <c r="F87">
        <v>400</v>
      </c>
      <c r="G87">
        <v>86</v>
      </c>
      <c r="H87">
        <v>92</v>
      </c>
      <c r="I87">
        <v>108</v>
      </c>
      <c r="J87">
        <v>112</v>
      </c>
      <c r="K87">
        <v>146</v>
      </c>
      <c r="L87">
        <v>178</v>
      </c>
      <c r="M87">
        <v>216</v>
      </c>
      <c r="N87">
        <v>272</v>
      </c>
    </row>
    <row r="88" spans="1:14" x14ac:dyDescent="0.25">
      <c r="A88" t="s">
        <v>296</v>
      </c>
      <c r="B88">
        <v>89134</v>
      </c>
      <c r="C88">
        <v>6</v>
      </c>
      <c r="E88">
        <v>81</v>
      </c>
      <c r="F88">
        <v>405</v>
      </c>
      <c r="G88">
        <v>95</v>
      </c>
      <c r="H88">
        <v>102</v>
      </c>
      <c r="I88">
        <v>116</v>
      </c>
      <c r="J88">
        <v>124</v>
      </c>
      <c r="K88">
        <v>151</v>
      </c>
      <c r="L88">
        <v>188</v>
      </c>
      <c r="M88">
        <v>225</v>
      </c>
      <c r="N88">
        <v>279</v>
      </c>
    </row>
    <row r="89" spans="1:14" x14ac:dyDescent="0.25">
      <c r="A89" t="s">
        <v>297</v>
      </c>
      <c r="B89">
        <v>86399</v>
      </c>
      <c r="C89">
        <v>3</v>
      </c>
      <c r="E89">
        <v>82</v>
      </c>
      <c r="F89">
        <v>410</v>
      </c>
      <c r="G89">
        <v>95</v>
      </c>
      <c r="H89">
        <v>102</v>
      </c>
      <c r="I89">
        <v>116</v>
      </c>
      <c r="J89">
        <v>124</v>
      </c>
      <c r="K89">
        <v>151</v>
      </c>
      <c r="L89">
        <v>188</v>
      </c>
      <c r="M89">
        <v>225</v>
      </c>
      <c r="N89">
        <v>279</v>
      </c>
    </row>
    <row r="90" spans="1:14" x14ac:dyDescent="0.25">
      <c r="A90" t="s">
        <v>298</v>
      </c>
      <c r="B90">
        <v>73560</v>
      </c>
      <c r="C90">
        <v>7</v>
      </c>
      <c r="E90">
        <v>83</v>
      </c>
      <c r="F90">
        <v>415</v>
      </c>
      <c r="G90">
        <v>95</v>
      </c>
      <c r="H90">
        <v>102</v>
      </c>
      <c r="I90">
        <v>116</v>
      </c>
      <c r="J90">
        <v>124</v>
      </c>
      <c r="K90">
        <v>151</v>
      </c>
      <c r="L90">
        <v>188</v>
      </c>
      <c r="M90">
        <v>225</v>
      </c>
      <c r="N90">
        <v>279</v>
      </c>
    </row>
    <row r="91" spans="1:14" x14ac:dyDescent="0.25">
      <c r="A91" t="s">
        <v>299</v>
      </c>
      <c r="B91">
        <v>89558</v>
      </c>
      <c r="C91">
        <v>7</v>
      </c>
      <c r="E91">
        <v>84</v>
      </c>
      <c r="F91">
        <v>420</v>
      </c>
      <c r="G91">
        <v>95</v>
      </c>
      <c r="H91">
        <v>102</v>
      </c>
      <c r="I91">
        <v>116</v>
      </c>
      <c r="J91">
        <v>124</v>
      </c>
      <c r="K91">
        <v>151</v>
      </c>
      <c r="L91">
        <v>188</v>
      </c>
      <c r="M91">
        <v>225</v>
      </c>
      <c r="N91">
        <v>279</v>
      </c>
    </row>
    <row r="92" spans="1:14" x14ac:dyDescent="0.25">
      <c r="A92" t="s">
        <v>300</v>
      </c>
      <c r="B92">
        <v>87538</v>
      </c>
      <c r="C92">
        <v>8</v>
      </c>
      <c r="E92">
        <v>85</v>
      </c>
      <c r="F92">
        <v>425</v>
      </c>
      <c r="G92">
        <v>95</v>
      </c>
      <c r="H92">
        <v>102</v>
      </c>
      <c r="I92">
        <v>116</v>
      </c>
      <c r="J92">
        <v>124</v>
      </c>
      <c r="K92">
        <v>151</v>
      </c>
      <c r="L92">
        <v>188</v>
      </c>
      <c r="M92">
        <v>225</v>
      </c>
      <c r="N92">
        <v>279</v>
      </c>
    </row>
    <row r="93" spans="1:14" x14ac:dyDescent="0.25">
      <c r="A93" t="s">
        <v>301</v>
      </c>
      <c r="B93">
        <v>86486</v>
      </c>
      <c r="C93">
        <v>3</v>
      </c>
      <c r="E93">
        <v>86</v>
      </c>
      <c r="F93">
        <v>430</v>
      </c>
      <c r="G93">
        <v>95</v>
      </c>
      <c r="H93">
        <v>102</v>
      </c>
      <c r="I93">
        <v>116</v>
      </c>
      <c r="J93">
        <v>124</v>
      </c>
      <c r="K93">
        <v>151</v>
      </c>
      <c r="L93">
        <v>188</v>
      </c>
      <c r="M93">
        <v>225</v>
      </c>
      <c r="N93">
        <v>279</v>
      </c>
    </row>
    <row r="94" spans="1:14" x14ac:dyDescent="0.25">
      <c r="A94" t="s">
        <v>302</v>
      </c>
      <c r="B94">
        <v>73441</v>
      </c>
      <c r="C94">
        <v>6</v>
      </c>
      <c r="E94">
        <v>87</v>
      </c>
      <c r="F94">
        <v>435</v>
      </c>
      <c r="G94">
        <v>95</v>
      </c>
      <c r="H94">
        <v>102</v>
      </c>
      <c r="I94">
        <v>116</v>
      </c>
      <c r="J94">
        <v>124</v>
      </c>
      <c r="K94">
        <v>151</v>
      </c>
      <c r="L94">
        <v>188</v>
      </c>
      <c r="M94">
        <v>225</v>
      </c>
      <c r="N94">
        <v>279</v>
      </c>
    </row>
    <row r="95" spans="1:14" x14ac:dyDescent="0.25">
      <c r="A95" t="s">
        <v>303</v>
      </c>
      <c r="B95">
        <v>6900</v>
      </c>
      <c r="C95">
        <v>8</v>
      </c>
      <c r="E95">
        <v>88</v>
      </c>
      <c r="F95">
        <v>440</v>
      </c>
      <c r="G95">
        <v>95</v>
      </c>
      <c r="H95">
        <v>102</v>
      </c>
      <c r="I95">
        <v>116</v>
      </c>
      <c r="J95">
        <v>124</v>
      </c>
      <c r="K95">
        <v>151</v>
      </c>
      <c r="L95">
        <v>188</v>
      </c>
      <c r="M95">
        <v>225</v>
      </c>
      <c r="N95">
        <v>279</v>
      </c>
    </row>
    <row r="96" spans="1:14" x14ac:dyDescent="0.25">
      <c r="A96" t="s">
        <v>304</v>
      </c>
      <c r="B96">
        <v>88074</v>
      </c>
      <c r="C96">
        <v>8</v>
      </c>
      <c r="E96">
        <v>89</v>
      </c>
      <c r="F96">
        <v>445</v>
      </c>
      <c r="G96">
        <v>95</v>
      </c>
      <c r="H96">
        <v>102</v>
      </c>
      <c r="I96">
        <v>116</v>
      </c>
      <c r="J96">
        <v>124</v>
      </c>
      <c r="K96">
        <v>151</v>
      </c>
      <c r="L96">
        <v>188</v>
      </c>
      <c r="M96">
        <v>225</v>
      </c>
      <c r="N96">
        <v>279</v>
      </c>
    </row>
    <row r="97" spans="1:14" x14ac:dyDescent="0.25">
      <c r="A97" t="s">
        <v>305</v>
      </c>
      <c r="B97">
        <v>89347</v>
      </c>
      <c r="C97">
        <v>4</v>
      </c>
      <c r="E97">
        <v>90</v>
      </c>
      <c r="F97">
        <v>450</v>
      </c>
      <c r="G97">
        <v>95</v>
      </c>
      <c r="H97">
        <v>102</v>
      </c>
      <c r="I97">
        <v>116</v>
      </c>
      <c r="J97">
        <v>124</v>
      </c>
      <c r="K97">
        <v>151</v>
      </c>
      <c r="L97">
        <v>188</v>
      </c>
      <c r="M97">
        <v>225</v>
      </c>
      <c r="N97">
        <v>279</v>
      </c>
    </row>
    <row r="98" spans="1:14" x14ac:dyDescent="0.25">
      <c r="A98" t="s">
        <v>306</v>
      </c>
      <c r="B98">
        <v>82266</v>
      </c>
      <c r="C98">
        <v>4</v>
      </c>
      <c r="E98">
        <v>91</v>
      </c>
      <c r="F98">
        <v>455</v>
      </c>
      <c r="G98">
        <v>95</v>
      </c>
      <c r="H98">
        <v>102</v>
      </c>
      <c r="I98">
        <v>116</v>
      </c>
      <c r="J98">
        <v>124</v>
      </c>
      <c r="K98">
        <v>151</v>
      </c>
      <c r="L98">
        <v>188</v>
      </c>
      <c r="M98">
        <v>225</v>
      </c>
      <c r="N98">
        <v>279</v>
      </c>
    </row>
    <row r="99" spans="1:14" x14ac:dyDescent="0.25">
      <c r="A99" t="s">
        <v>307</v>
      </c>
      <c r="B99">
        <v>86675</v>
      </c>
      <c r="C99">
        <v>4</v>
      </c>
      <c r="E99">
        <v>92</v>
      </c>
      <c r="F99">
        <v>460</v>
      </c>
      <c r="G99">
        <v>95</v>
      </c>
      <c r="H99">
        <v>102</v>
      </c>
      <c r="I99">
        <v>116</v>
      </c>
      <c r="J99">
        <v>124</v>
      </c>
      <c r="K99">
        <v>151</v>
      </c>
      <c r="L99">
        <v>188</v>
      </c>
      <c r="M99">
        <v>225</v>
      </c>
      <c r="N99">
        <v>279</v>
      </c>
    </row>
    <row r="100" spans="1:14" x14ac:dyDescent="0.25">
      <c r="A100" t="s">
        <v>308</v>
      </c>
      <c r="B100">
        <v>87474</v>
      </c>
      <c r="C100">
        <v>6</v>
      </c>
      <c r="E100">
        <v>93</v>
      </c>
      <c r="F100">
        <v>465</v>
      </c>
      <c r="G100">
        <v>95</v>
      </c>
      <c r="H100">
        <v>102</v>
      </c>
      <c r="I100">
        <v>116</v>
      </c>
      <c r="J100">
        <v>124</v>
      </c>
      <c r="K100">
        <v>151</v>
      </c>
      <c r="L100">
        <v>188</v>
      </c>
      <c r="M100">
        <v>225</v>
      </c>
      <c r="N100">
        <v>279</v>
      </c>
    </row>
    <row r="101" spans="1:14" x14ac:dyDescent="0.25">
      <c r="A101" t="s">
        <v>309</v>
      </c>
      <c r="B101">
        <v>86807</v>
      </c>
      <c r="C101">
        <v>4</v>
      </c>
      <c r="E101">
        <v>94</v>
      </c>
      <c r="F101">
        <v>470</v>
      </c>
      <c r="G101">
        <v>95</v>
      </c>
      <c r="H101">
        <v>102</v>
      </c>
      <c r="I101">
        <v>116</v>
      </c>
      <c r="J101">
        <v>124</v>
      </c>
      <c r="K101">
        <v>151</v>
      </c>
      <c r="L101">
        <v>188</v>
      </c>
      <c r="M101">
        <v>225</v>
      </c>
      <c r="N101">
        <v>279</v>
      </c>
    </row>
    <row r="102" spans="1:14" x14ac:dyDescent="0.25">
      <c r="A102" t="s">
        <v>310</v>
      </c>
      <c r="B102">
        <v>74424</v>
      </c>
      <c r="C102">
        <v>7</v>
      </c>
      <c r="E102">
        <v>95</v>
      </c>
      <c r="F102">
        <v>475</v>
      </c>
      <c r="G102">
        <v>95</v>
      </c>
      <c r="H102">
        <v>102</v>
      </c>
      <c r="I102">
        <v>116</v>
      </c>
      <c r="J102">
        <v>124</v>
      </c>
      <c r="K102">
        <v>151</v>
      </c>
      <c r="L102">
        <v>188</v>
      </c>
      <c r="M102">
        <v>225</v>
      </c>
      <c r="N102">
        <v>279</v>
      </c>
    </row>
    <row r="103" spans="1:14" x14ac:dyDescent="0.25">
      <c r="A103" t="s">
        <v>311</v>
      </c>
      <c r="B103">
        <v>74426</v>
      </c>
      <c r="C103">
        <v>7</v>
      </c>
      <c r="E103">
        <v>96</v>
      </c>
      <c r="F103">
        <v>480</v>
      </c>
      <c r="G103">
        <v>95</v>
      </c>
      <c r="H103">
        <v>102</v>
      </c>
      <c r="I103">
        <v>116</v>
      </c>
      <c r="J103">
        <v>124</v>
      </c>
      <c r="K103">
        <v>151</v>
      </c>
      <c r="L103">
        <v>188</v>
      </c>
      <c r="M103">
        <v>225</v>
      </c>
      <c r="N103">
        <v>279</v>
      </c>
    </row>
    <row r="104" spans="1:14" x14ac:dyDescent="0.25">
      <c r="A104" t="s">
        <v>312</v>
      </c>
      <c r="B104">
        <v>89331</v>
      </c>
      <c r="C104">
        <v>4</v>
      </c>
      <c r="E104">
        <v>97</v>
      </c>
      <c r="F104">
        <v>485</v>
      </c>
      <c r="G104">
        <v>95</v>
      </c>
      <c r="H104">
        <v>102</v>
      </c>
      <c r="I104">
        <v>116</v>
      </c>
      <c r="J104">
        <v>124</v>
      </c>
      <c r="K104">
        <v>151</v>
      </c>
      <c r="L104">
        <v>188</v>
      </c>
      <c r="M104">
        <v>225</v>
      </c>
      <c r="N104">
        <v>279</v>
      </c>
    </row>
    <row r="105" spans="1:14" x14ac:dyDescent="0.25">
      <c r="A105" t="s">
        <v>313</v>
      </c>
      <c r="B105">
        <v>86666</v>
      </c>
      <c r="C105">
        <v>4</v>
      </c>
      <c r="E105">
        <v>98</v>
      </c>
      <c r="F105">
        <v>490</v>
      </c>
      <c r="G105">
        <v>95</v>
      </c>
      <c r="H105">
        <v>102</v>
      </c>
      <c r="I105">
        <v>116</v>
      </c>
      <c r="J105">
        <v>124</v>
      </c>
      <c r="K105">
        <v>151</v>
      </c>
      <c r="L105">
        <v>188</v>
      </c>
      <c r="M105">
        <v>225</v>
      </c>
      <c r="N105">
        <v>279</v>
      </c>
    </row>
    <row r="106" spans="1:14" x14ac:dyDescent="0.25">
      <c r="A106" t="s">
        <v>314</v>
      </c>
      <c r="B106">
        <v>89233</v>
      </c>
      <c r="C106">
        <v>5</v>
      </c>
      <c r="E106">
        <v>99</v>
      </c>
      <c r="F106">
        <v>495</v>
      </c>
      <c r="G106">
        <v>95</v>
      </c>
      <c r="H106">
        <v>102</v>
      </c>
      <c r="I106">
        <v>116</v>
      </c>
      <c r="J106">
        <v>124</v>
      </c>
      <c r="K106">
        <v>151</v>
      </c>
      <c r="L106">
        <v>188</v>
      </c>
      <c r="M106">
        <v>225</v>
      </c>
      <c r="N106">
        <v>279</v>
      </c>
    </row>
    <row r="107" spans="1:14" x14ac:dyDescent="0.25">
      <c r="A107" t="s">
        <v>315</v>
      </c>
      <c r="B107">
        <v>89349</v>
      </c>
      <c r="C107">
        <v>4</v>
      </c>
      <c r="E107">
        <v>100</v>
      </c>
      <c r="F107">
        <v>500</v>
      </c>
      <c r="G107">
        <v>95</v>
      </c>
      <c r="H107">
        <v>102</v>
      </c>
      <c r="I107">
        <v>116</v>
      </c>
      <c r="J107">
        <v>124</v>
      </c>
      <c r="K107">
        <v>151</v>
      </c>
      <c r="L107">
        <v>188</v>
      </c>
      <c r="M107">
        <v>225</v>
      </c>
      <c r="N107">
        <v>279</v>
      </c>
    </row>
    <row r="108" spans="1:14" x14ac:dyDescent="0.25">
      <c r="A108" t="s">
        <v>316</v>
      </c>
      <c r="B108">
        <v>86647</v>
      </c>
      <c r="C108">
        <v>4</v>
      </c>
      <c r="E108">
        <v>101</v>
      </c>
      <c r="F108">
        <v>505</v>
      </c>
      <c r="G108">
        <v>109</v>
      </c>
      <c r="H108">
        <v>112</v>
      </c>
      <c r="I108">
        <v>127</v>
      </c>
      <c r="J108">
        <v>140</v>
      </c>
      <c r="K108">
        <v>161</v>
      </c>
      <c r="L108">
        <v>204</v>
      </c>
      <c r="M108">
        <v>238</v>
      </c>
      <c r="N108">
        <v>290</v>
      </c>
    </row>
    <row r="109" spans="1:14" x14ac:dyDescent="0.25">
      <c r="A109" t="s">
        <v>317</v>
      </c>
      <c r="B109">
        <v>87700</v>
      </c>
      <c r="C109">
        <v>6</v>
      </c>
      <c r="E109">
        <v>102</v>
      </c>
      <c r="F109">
        <v>510</v>
      </c>
      <c r="G109">
        <v>109</v>
      </c>
      <c r="H109">
        <v>112</v>
      </c>
      <c r="I109">
        <v>127</v>
      </c>
      <c r="J109">
        <v>140</v>
      </c>
      <c r="K109">
        <v>161</v>
      </c>
      <c r="L109">
        <v>204</v>
      </c>
      <c r="M109">
        <v>238</v>
      </c>
      <c r="N109">
        <v>290</v>
      </c>
    </row>
    <row r="110" spans="1:14" x14ac:dyDescent="0.25">
      <c r="A110" t="s">
        <v>318</v>
      </c>
      <c r="B110">
        <v>87740</v>
      </c>
      <c r="C110">
        <v>5</v>
      </c>
      <c r="E110">
        <v>103</v>
      </c>
      <c r="F110">
        <v>515</v>
      </c>
      <c r="G110">
        <v>109</v>
      </c>
      <c r="H110">
        <v>112</v>
      </c>
      <c r="I110">
        <v>127</v>
      </c>
      <c r="J110">
        <v>140</v>
      </c>
      <c r="K110">
        <v>161</v>
      </c>
      <c r="L110">
        <v>204</v>
      </c>
      <c r="M110">
        <v>238</v>
      </c>
      <c r="N110">
        <v>290</v>
      </c>
    </row>
    <row r="111" spans="1:14" x14ac:dyDescent="0.25">
      <c r="A111" t="s">
        <v>319</v>
      </c>
      <c r="B111">
        <v>86674</v>
      </c>
      <c r="C111">
        <v>4</v>
      </c>
      <c r="E111">
        <v>104</v>
      </c>
      <c r="F111">
        <v>520</v>
      </c>
      <c r="G111">
        <v>109</v>
      </c>
      <c r="H111">
        <v>112</v>
      </c>
      <c r="I111">
        <v>127</v>
      </c>
      <c r="J111">
        <v>140</v>
      </c>
      <c r="K111">
        <v>161</v>
      </c>
      <c r="L111">
        <v>204</v>
      </c>
      <c r="M111">
        <v>238</v>
      </c>
      <c r="N111">
        <v>290</v>
      </c>
    </row>
    <row r="112" spans="1:14" x14ac:dyDescent="0.25">
      <c r="A112" t="s">
        <v>320</v>
      </c>
      <c r="B112">
        <v>87727</v>
      </c>
      <c r="C112">
        <v>5</v>
      </c>
      <c r="E112">
        <v>105</v>
      </c>
      <c r="F112">
        <v>525</v>
      </c>
      <c r="G112">
        <v>109</v>
      </c>
      <c r="H112">
        <v>112</v>
      </c>
      <c r="I112">
        <v>127</v>
      </c>
      <c r="J112">
        <v>140</v>
      </c>
      <c r="K112">
        <v>161</v>
      </c>
      <c r="L112">
        <v>204</v>
      </c>
      <c r="M112">
        <v>238</v>
      </c>
      <c r="N112">
        <v>290</v>
      </c>
    </row>
    <row r="113" spans="1:14" x14ac:dyDescent="0.25">
      <c r="A113" t="s">
        <v>321</v>
      </c>
      <c r="B113">
        <v>89429</v>
      </c>
      <c r="C113">
        <v>5</v>
      </c>
      <c r="E113">
        <v>106</v>
      </c>
      <c r="F113">
        <v>530</v>
      </c>
      <c r="G113">
        <v>109</v>
      </c>
      <c r="H113">
        <v>112</v>
      </c>
      <c r="I113">
        <v>127</v>
      </c>
      <c r="J113">
        <v>140</v>
      </c>
      <c r="K113">
        <v>161</v>
      </c>
      <c r="L113">
        <v>204</v>
      </c>
      <c r="M113">
        <v>238</v>
      </c>
      <c r="N113">
        <v>290</v>
      </c>
    </row>
    <row r="114" spans="1:14" x14ac:dyDescent="0.25">
      <c r="A114" t="s">
        <v>322</v>
      </c>
      <c r="B114">
        <v>88422</v>
      </c>
      <c r="C114">
        <v>7</v>
      </c>
      <c r="E114">
        <v>107</v>
      </c>
      <c r="F114">
        <v>535</v>
      </c>
      <c r="G114">
        <v>109</v>
      </c>
      <c r="H114">
        <v>112</v>
      </c>
      <c r="I114">
        <v>127</v>
      </c>
      <c r="J114">
        <v>140</v>
      </c>
      <c r="K114">
        <v>161</v>
      </c>
      <c r="L114">
        <v>204</v>
      </c>
      <c r="M114">
        <v>238</v>
      </c>
      <c r="N114">
        <v>290</v>
      </c>
    </row>
    <row r="115" spans="1:14" x14ac:dyDescent="0.25">
      <c r="A115" t="s">
        <v>323</v>
      </c>
      <c r="B115">
        <v>87730</v>
      </c>
      <c r="C115">
        <v>6</v>
      </c>
      <c r="E115">
        <v>108</v>
      </c>
      <c r="F115">
        <v>540</v>
      </c>
      <c r="G115">
        <v>109</v>
      </c>
      <c r="H115">
        <v>112</v>
      </c>
      <c r="I115">
        <v>127</v>
      </c>
      <c r="J115">
        <v>140</v>
      </c>
      <c r="K115">
        <v>161</v>
      </c>
      <c r="L115">
        <v>204</v>
      </c>
      <c r="M115">
        <v>238</v>
      </c>
      <c r="N115">
        <v>290</v>
      </c>
    </row>
    <row r="116" spans="1:14" x14ac:dyDescent="0.25">
      <c r="A116" t="s">
        <v>324</v>
      </c>
      <c r="B116">
        <v>82433</v>
      </c>
      <c r="C116">
        <v>6</v>
      </c>
      <c r="E116">
        <v>109</v>
      </c>
      <c r="F116">
        <v>545</v>
      </c>
      <c r="G116">
        <v>109</v>
      </c>
      <c r="H116">
        <v>112</v>
      </c>
      <c r="I116">
        <v>127</v>
      </c>
      <c r="J116">
        <v>140</v>
      </c>
      <c r="K116">
        <v>161</v>
      </c>
      <c r="L116">
        <v>204</v>
      </c>
      <c r="M116">
        <v>238</v>
      </c>
      <c r="N116">
        <v>290</v>
      </c>
    </row>
    <row r="117" spans="1:14" x14ac:dyDescent="0.25">
      <c r="A117" t="s">
        <v>325</v>
      </c>
      <c r="B117">
        <v>87541</v>
      </c>
      <c r="C117">
        <v>8</v>
      </c>
      <c r="E117">
        <v>110</v>
      </c>
      <c r="F117">
        <v>550</v>
      </c>
      <c r="G117">
        <v>109</v>
      </c>
      <c r="H117">
        <v>112</v>
      </c>
      <c r="I117">
        <v>127</v>
      </c>
      <c r="J117">
        <v>140</v>
      </c>
      <c r="K117">
        <v>161</v>
      </c>
      <c r="L117">
        <v>204</v>
      </c>
      <c r="M117">
        <v>238</v>
      </c>
      <c r="N117">
        <v>290</v>
      </c>
    </row>
    <row r="118" spans="1:14" x14ac:dyDescent="0.25">
      <c r="A118" t="s">
        <v>326</v>
      </c>
      <c r="B118">
        <v>88348</v>
      </c>
      <c r="C118">
        <v>7</v>
      </c>
      <c r="E118">
        <v>111</v>
      </c>
      <c r="F118">
        <v>555</v>
      </c>
      <c r="G118">
        <v>109</v>
      </c>
      <c r="H118">
        <v>112</v>
      </c>
      <c r="I118">
        <v>127</v>
      </c>
      <c r="J118">
        <v>140</v>
      </c>
      <c r="K118">
        <v>161</v>
      </c>
      <c r="L118">
        <v>204</v>
      </c>
      <c r="M118">
        <v>238</v>
      </c>
      <c r="N118">
        <v>290</v>
      </c>
    </row>
    <row r="119" spans="1:14" x14ac:dyDescent="0.25">
      <c r="A119" t="s">
        <v>327</v>
      </c>
      <c r="B119">
        <v>88427</v>
      </c>
      <c r="C119">
        <v>7</v>
      </c>
      <c r="E119">
        <v>112</v>
      </c>
      <c r="F119">
        <v>560</v>
      </c>
      <c r="G119">
        <v>109</v>
      </c>
      <c r="H119">
        <v>112</v>
      </c>
      <c r="I119">
        <v>127</v>
      </c>
      <c r="J119">
        <v>140</v>
      </c>
      <c r="K119">
        <v>161</v>
      </c>
      <c r="L119">
        <v>204</v>
      </c>
      <c r="M119">
        <v>238</v>
      </c>
      <c r="N119">
        <v>290</v>
      </c>
    </row>
    <row r="120" spans="1:14" x14ac:dyDescent="0.25">
      <c r="A120" t="s">
        <v>328</v>
      </c>
      <c r="B120">
        <v>73337</v>
      </c>
      <c r="C120">
        <v>7</v>
      </c>
      <c r="E120">
        <v>113</v>
      </c>
      <c r="F120">
        <v>565</v>
      </c>
      <c r="G120">
        <v>109</v>
      </c>
      <c r="H120">
        <v>112</v>
      </c>
      <c r="I120">
        <v>127</v>
      </c>
      <c r="J120">
        <v>140</v>
      </c>
      <c r="K120">
        <v>161</v>
      </c>
      <c r="L120">
        <v>204</v>
      </c>
      <c r="M120">
        <v>238</v>
      </c>
      <c r="N120">
        <v>290</v>
      </c>
    </row>
    <row r="121" spans="1:14" x14ac:dyDescent="0.25">
      <c r="A121" t="s">
        <v>329</v>
      </c>
      <c r="B121">
        <v>88339</v>
      </c>
      <c r="C121">
        <v>7</v>
      </c>
      <c r="E121">
        <v>114</v>
      </c>
      <c r="F121">
        <v>570</v>
      </c>
      <c r="G121">
        <v>109</v>
      </c>
      <c r="H121">
        <v>112</v>
      </c>
      <c r="I121">
        <v>127</v>
      </c>
      <c r="J121">
        <v>140</v>
      </c>
      <c r="K121">
        <v>161</v>
      </c>
      <c r="L121">
        <v>204</v>
      </c>
      <c r="M121">
        <v>238</v>
      </c>
      <c r="N121">
        <v>290</v>
      </c>
    </row>
    <row r="122" spans="1:14" x14ac:dyDescent="0.25">
      <c r="A122" t="s">
        <v>330</v>
      </c>
      <c r="B122">
        <v>74564</v>
      </c>
      <c r="C122">
        <v>8</v>
      </c>
      <c r="E122">
        <v>115</v>
      </c>
      <c r="F122">
        <v>575</v>
      </c>
      <c r="G122">
        <v>109</v>
      </c>
      <c r="H122">
        <v>112</v>
      </c>
      <c r="I122">
        <v>127</v>
      </c>
      <c r="J122">
        <v>140</v>
      </c>
      <c r="K122">
        <v>161</v>
      </c>
      <c r="L122">
        <v>204</v>
      </c>
      <c r="M122">
        <v>238</v>
      </c>
      <c r="N122">
        <v>290</v>
      </c>
    </row>
    <row r="123" spans="1:14" x14ac:dyDescent="0.25">
      <c r="A123" t="s">
        <v>331</v>
      </c>
      <c r="B123">
        <v>82327</v>
      </c>
      <c r="C123">
        <v>5</v>
      </c>
      <c r="E123">
        <v>116</v>
      </c>
      <c r="F123">
        <v>580</v>
      </c>
      <c r="G123">
        <v>109</v>
      </c>
      <c r="H123">
        <v>112</v>
      </c>
      <c r="I123">
        <v>127</v>
      </c>
      <c r="J123">
        <v>140</v>
      </c>
      <c r="K123">
        <v>161</v>
      </c>
      <c r="L123">
        <v>204</v>
      </c>
      <c r="M123">
        <v>238</v>
      </c>
      <c r="N123">
        <v>290</v>
      </c>
    </row>
    <row r="124" spans="1:14" x14ac:dyDescent="0.25">
      <c r="A124" t="s">
        <v>332</v>
      </c>
      <c r="B124">
        <v>87509</v>
      </c>
      <c r="C124">
        <v>6</v>
      </c>
      <c r="E124">
        <v>117</v>
      </c>
      <c r="F124">
        <v>585</v>
      </c>
      <c r="G124">
        <v>109</v>
      </c>
      <c r="H124">
        <v>112</v>
      </c>
      <c r="I124">
        <v>127</v>
      </c>
      <c r="J124">
        <v>140</v>
      </c>
      <c r="K124">
        <v>161</v>
      </c>
      <c r="L124">
        <v>204</v>
      </c>
      <c r="M124">
        <v>238</v>
      </c>
      <c r="N124">
        <v>290</v>
      </c>
    </row>
    <row r="125" spans="1:14" x14ac:dyDescent="0.25">
      <c r="A125" t="s">
        <v>333</v>
      </c>
      <c r="B125">
        <v>86911</v>
      </c>
      <c r="C125">
        <v>4</v>
      </c>
      <c r="E125">
        <v>118</v>
      </c>
      <c r="F125">
        <v>590</v>
      </c>
      <c r="G125">
        <v>109</v>
      </c>
      <c r="H125">
        <v>112</v>
      </c>
      <c r="I125">
        <v>127</v>
      </c>
      <c r="J125">
        <v>140</v>
      </c>
      <c r="K125">
        <v>161</v>
      </c>
      <c r="L125">
        <v>204</v>
      </c>
      <c r="M125">
        <v>238</v>
      </c>
      <c r="N125">
        <v>290</v>
      </c>
    </row>
    <row r="126" spans="1:14" x14ac:dyDescent="0.25">
      <c r="A126" t="s">
        <v>334</v>
      </c>
      <c r="B126">
        <v>89165</v>
      </c>
      <c r="C126">
        <v>5</v>
      </c>
      <c r="E126">
        <v>119</v>
      </c>
      <c r="F126">
        <v>595</v>
      </c>
      <c r="G126">
        <v>109</v>
      </c>
      <c r="H126">
        <v>112</v>
      </c>
      <c r="I126">
        <v>127</v>
      </c>
      <c r="J126">
        <v>140</v>
      </c>
      <c r="K126">
        <v>161</v>
      </c>
      <c r="L126">
        <v>204</v>
      </c>
      <c r="M126">
        <v>238</v>
      </c>
      <c r="N126">
        <v>290</v>
      </c>
    </row>
    <row r="127" spans="1:14" x14ac:dyDescent="0.25">
      <c r="A127" t="s">
        <v>335</v>
      </c>
      <c r="B127">
        <v>88436</v>
      </c>
      <c r="C127">
        <v>6</v>
      </c>
      <c r="E127">
        <v>120</v>
      </c>
      <c r="F127">
        <v>600</v>
      </c>
      <c r="G127">
        <v>109</v>
      </c>
      <c r="H127">
        <v>112</v>
      </c>
      <c r="I127">
        <v>127</v>
      </c>
      <c r="J127">
        <v>140</v>
      </c>
      <c r="K127">
        <v>161</v>
      </c>
      <c r="L127">
        <v>204</v>
      </c>
      <c r="M127">
        <v>238</v>
      </c>
      <c r="N127">
        <v>290</v>
      </c>
    </row>
    <row r="128" spans="1:14" x14ac:dyDescent="0.25">
      <c r="A128" t="s">
        <v>336</v>
      </c>
      <c r="B128">
        <v>87561</v>
      </c>
      <c r="C128">
        <v>8</v>
      </c>
      <c r="E128">
        <v>121</v>
      </c>
      <c r="F128">
        <v>605</v>
      </c>
      <c r="G128">
        <v>120</v>
      </c>
      <c r="H128">
        <v>123</v>
      </c>
      <c r="I128">
        <v>136</v>
      </c>
      <c r="J128">
        <v>154</v>
      </c>
      <c r="K128">
        <v>177</v>
      </c>
      <c r="L128">
        <v>215</v>
      </c>
      <c r="M128">
        <v>249</v>
      </c>
      <c r="N128">
        <v>301</v>
      </c>
    </row>
    <row r="129" spans="1:14" x14ac:dyDescent="0.25">
      <c r="A129" t="s">
        <v>337</v>
      </c>
      <c r="B129">
        <v>87463</v>
      </c>
      <c r="C129">
        <v>5</v>
      </c>
      <c r="E129">
        <v>122</v>
      </c>
      <c r="F129">
        <v>610</v>
      </c>
      <c r="G129">
        <v>120</v>
      </c>
      <c r="H129">
        <v>123</v>
      </c>
      <c r="I129">
        <v>136</v>
      </c>
      <c r="J129">
        <v>154</v>
      </c>
      <c r="K129">
        <v>177</v>
      </c>
      <c r="L129">
        <v>215</v>
      </c>
      <c r="M129">
        <v>249</v>
      </c>
      <c r="N129">
        <v>301</v>
      </c>
    </row>
    <row r="130" spans="1:14" x14ac:dyDescent="0.25">
      <c r="A130" t="s">
        <v>338</v>
      </c>
      <c r="B130">
        <v>89407</v>
      </c>
      <c r="C130">
        <v>4</v>
      </c>
      <c r="E130">
        <v>123</v>
      </c>
      <c r="F130">
        <v>615</v>
      </c>
      <c r="G130">
        <v>120</v>
      </c>
      <c r="H130">
        <v>123</v>
      </c>
      <c r="I130">
        <v>136</v>
      </c>
      <c r="J130">
        <v>154</v>
      </c>
      <c r="K130">
        <v>177</v>
      </c>
      <c r="L130">
        <v>215</v>
      </c>
      <c r="M130">
        <v>249</v>
      </c>
      <c r="N130">
        <v>301</v>
      </c>
    </row>
    <row r="131" spans="1:14" x14ac:dyDescent="0.25">
      <c r="A131" t="s">
        <v>339</v>
      </c>
      <c r="B131">
        <v>91550</v>
      </c>
      <c r="C131">
        <v>7</v>
      </c>
      <c r="E131">
        <v>124</v>
      </c>
      <c r="F131">
        <v>620</v>
      </c>
      <c r="G131">
        <v>120</v>
      </c>
      <c r="H131">
        <v>123</v>
      </c>
      <c r="I131">
        <v>136</v>
      </c>
      <c r="J131">
        <v>154</v>
      </c>
      <c r="K131">
        <v>177</v>
      </c>
      <c r="L131">
        <v>215</v>
      </c>
      <c r="M131">
        <v>249</v>
      </c>
      <c r="N131">
        <v>301</v>
      </c>
    </row>
    <row r="132" spans="1:14" x14ac:dyDescent="0.25">
      <c r="A132" t="s">
        <v>340</v>
      </c>
      <c r="B132">
        <v>86424</v>
      </c>
      <c r="C132">
        <v>3</v>
      </c>
      <c r="E132">
        <v>125</v>
      </c>
      <c r="F132">
        <v>625</v>
      </c>
      <c r="G132">
        <v>120</v>
      </c>
      <c r="H132">
        <v>123</v>
      </c>
      <c r="I132">
        <v>136</v>
      </c>
      <c r="J132">
        <v>154</v>
      </c>
      <c r="K132">
        <v>177</v>
      </c>
      <c r="L132">
        <v>215</v>
      </c>
      <c r="M132">
        <v>249</v>
      </c>
      <c r="N132">
        <v>301</v>
      </c>
    </row>
    <row r="133" spans="1:14" x14ac:dyDescent="0.25">
      <c r="A133" t="s">
        <v>341</v>
      </c>
      <c r="B133">
        <v>89561</v>
      </c>
      <c r="C133">
        <v>5</v>
      </c>
      <c r="E133">
        <v>126</v>
      </c>
      <c r="F133">
        <v>630</v>
      </c>
      <c r="G133">
        <v>120</v>
      </c>
      <c r="H133">
        <v>123</v>
      </c>
      <c r="I133">
        <v>136</v>
      </c>
      <c r="J133">
        <v>154</v>
      </c>
      <c r="K133">
        <v>177</v>
      </c>
      <c r="L133">
        <v>215</v>
      </c>
      <c r="M133">
        <v>249</v>
      </c>
      <c r="N133">
        <v>301</v>
      </c>
    </row>
    <row r="134" spans="1:14" x14ac:dyDescent="0.25">
      <c r="A134" t="s">
        <v>342</v>
      </c>
      <c r="B134">
        <v>91795</v>
      </c>
      <c r="C134">
        <v>7</v>
      </c>
      <c r="E134">
        <v>127</v>
      </c>
      <c r="F134">
        <v>635</v>
      </c>
      <c r="G134">
        <v>120</v>
      </c>
      <c r="H134">
        <v>123</v>
      </c>
      <c r="I134">
        <v>136</v>
      </c>
      <c r="J134">
        <v>154</v>
      </c>
      <c r="K134">
        <v>177</v>
      </c>
      <c r="L134">
        <v>215</v>
      </c>
      <c r="M134">
        <v>249</v>
      </c>
      <c r="N134">
        <v>301</v>
      </c>
    </row>
    <row r="135" spans="1:14" x14ac:dyDescent="0.25">
      <c r="A135" t="s">
        <v>343</v>
      </c>
      <c r="B135">
        <v>89407</v>
      </c>
      <c r="C135">
        <v>4</v>
      </c>
      <c r="E135">
        <v>128</v>
      </c>
      <c r="F135">
        <v>640</v>
      </c>
      <c r="G135">
        <v>120</v>
      </c>
      <c r="H135">
        <v>123</v>
      </c>
      <c r="I135">
        <v>136</v>
      </c>
      <c r="J135">
        <v>154</v>
      </c>
      <c r="K135">
        <v>177</v>
      </c>
      <c r="L135">
        <v>215</v>
      </c>
      <c r="M135">
        <v>249</v>
      </c>
      <c r="N135">
        <v>301</v>
      </c>
    </row>
    <row r="136" spans="1:14" x14ac:dyDescent="0.25">
      <c r="A136" t="s">
        <v>344</v>
      </c>
      <c r="B136">
        <v>86609</v>
      </c>
      <c r="C136">
        <v>4</v>
      </c>
      <c r="E136">
        <v>129</v>
      </c>
      <c r="F136">
        <v>645</v>
      </c>
      <c r="G136">
        <v>120</v>
      </c>
      <c r="H136">
        <v>123</v>
      </c>
      <c r="I136">
        <v>136</v>
      </c>
      <c r="J136">
        <v>154</v>
      </c>
      <c r="K136">
        <v>177</v>
      </c>
      <c r="L136">
        <v>215</v>
      </c>
      <c r="M136">
        <v>249</v>
      </c>
      <c r="N136">
        <v>301</v>
      </c>
    </row>
    <row r="137" spans="1:14" x14ac:dyDescent="0.25">
      <c r="A137" t="s">
        <v>345</v>
      </c>
      <c r="B137">
        <v>73072</v>
      </c>
      <c r="C137">
        <v>7</v>
      </c>
      <c r="E137">
        <v>130</v>
      </c>
      <c r="F137">
        <v>650</v>
      </c>
      <c r="G137">
        <v>120</v>
      </c>
      <c r="H137">
        <v>123</v>
      </c>
      <c r="I137">
        <v>136</v>
      </c>
      <c r="J137">
        <v>154</v>
      </c>
      <c r="K137">
        <v>177</v>
      </c>
      <c r="L137">
        <v>215</v>
      </c>
      <c r="M137">
        <v>249</v>
      </c>
      <c r="N137">
        <v>301</v>
      </c>
    </row>
    <row r="138" spans="1:14" x14ac:dyDescent="0.25">
      <c r="A138" t="s">
        <v>346</v>
      </c>
      <c r="B138">
        <v>6850</v>
      </c>
      <c r="C138">
        <v>8</v>
      </c>
      <c r="E138">
        <v>131</v>
      </c>
      <c r="F138">
        <v>655</v>
      </c>
      <c r="G138">
        <v>120</v>
      </c>
      <c r="H138">
        <v>123</v>
      </c>
      <c r="I138">
        <v>136</v>
      </c>
      <c r="J138">
        <v>154</v>
      </c>
      <c r="K138">
        <v>177</v>
      </c>
      <c r="L138">
        <v>215</v>
      </c>
      <c r="M138">
        <v>249</v>
      </c>
      <c r="N138">
        <v>301</v>
      </c>
    </row>
    <row r="139" spans="1:14" x14ac:dyDescent="0.25">
      <c r="A139" t="s">
        <v>347</v>
      </c>
      <c r="B139">
        <v>89160</v>
      </c>
      <c r="C139">
        <v>6</v>
      </c>
      <c r="E139">
        <v>132</v>
      </c>
      <c r="F139">
        <v>660</v>
      </c>
      <c r="G139">
        <v>120</v>
      </c>
      <c r="H139">
        <v>123</v>
      </c>
      <c r="I139">
        <v>136</v>
      </c>
      <c r="J139">
        <v>154</v>
      </c>
      <c r="K139">
        <v>177</v>
      </c>
      <c r="L139">
        <v>215</v>
      </c>
      <c r="M139">
        <v>249</v>
      </c>
      <c r="N139">
        <v>301</v>
      </c>
    </row>
    <row r="140" spans="1:14" x14ac:dyDescent="0.25">
      <c r="A140" t="s">
        <v>348</v>
      </c>
      <c r="B140">
        <v>87471</v>
      </c>
      <c r="C140">
        <v>5</v>
      </c>
      <c r="E140">
        <v>133</v>
      </c>
      <c r="F140">
        <v>665</v>
      </c>
      <c r="G140">
        <v>120</v>
      </c>
      <c r="H140">
        <v>123</v>
      </c>
      <c r="I140">
        <v>136</v>
      </c>
      <c r="J140">
        <v>154</v>
      </c>
      <c r="K140">
        <v>177</v>
      </c>
      <c r="L140">
        <v>215</v>
      </c>
      <c r="M140">
        <v>249</v>
      </c>
      <c r="N140">
        <v>301</v>
      </c>
    </row>
    <row r="141" spans="1:14" x14ac:dyDescent="0.25">
      <c r="A141" t="s">
        <v>349</v>
      </c>
      <c r="B141">
        <v>88525</v>
      </c>
      <c r="C141">
        <v>7</v>
      </c>
      <c r="E141">
        <v>134</v>
      </c>
      <c r="F141">
        <v>670</v>
      </c>
      <c r="G141">
        <v>120</v>
      </c>
      <c r="H141">
        <v>123</v>
      </c>
      <c r="I141">
        <v>136</v>
      </c>
      <c r="J141">
        <v>154</v>
      </c>
      <c r="K141">
        <v>177</v>
      </c>
      <c r="L141">
        <v>215</v>
      </c>
      <c r="M141">
        <v>249</v>
      </c>
      <c r="N141">
        <v>301</v>
      </c>
    </row>
    <row r="142" spans="1:14" x14ac:dyDescent="0.25">
      <c r="A142" t="s">
        <v>350</v>
      </c>
      <c r="B142">
        <v>73568</v>
      </c>
      <c r="C142">
        <v>7</v>
      </c>
      <c r="E142">
        <v>135</v>
      </c>
      <c r="F142">
        <v>675</v>
      </c>
      <c r="G142">
        <v>120</v>
      </c>
      <c r="H142">
        <v>123</v>
      </c>
      <c r="I142">
        <v>136</v>
      </c>
      <c r="J142">
        <v>154</v>
      </c>
      <c r="K142">
        <v>177</v>
      </c>
      <c r="L142">
        <v>215</v>
      </c>
      <c r="M142">
        <v>249</v>
      </c>
      <c r="N142">
        <v>301</v>
      </c>
    </row>
    <row r="143" spans="1:14" x14ac:dyDescent="0.25">
      <c r="A143" t="s">
        <v>351</v>
      </c>
      <c r="B143">
        <v>86389</v>
      </c>
      <c r="C143">
        <v>4</v>
      </c>
      <c r="E143">
        <v>136</v>
      </c>
      <c r="F143">
        <v>680</v>
      </c>
      <c r="G143">
        <v>120</v>
      </c>
      <c r="H143">
        <v>123</v>
      </c>
      <c r="I143">
        <v>136</v>
      </c>
      <c r="J143">
        <v>154</v>
      </c>
      <c r="K143">
        <v>177</v>
      </c>
      <c r="L143">
        <v>215</v>
      </c>
      <c r="M143">
        <v>249</v>
      </c>
      <c r="N143">
        <v>301</v>
      </c>
    </row>
    <row r="144" spans="1:14" x14ac:dyDescent="0.25">
      <c r="A144" t="s">
        <v>352</v>
      </c>
      <c r="B144">
        <v>86920</v>
      </c>
      <c r="C144">
        <v>4</v>
      </c>
      <c r="E144">
        <v>137</v>
      </c>
      <c r="F144">
        <v>685</v>
      </c>
      <c r="G144">
        <v>120</v>
      </c>
      <c r="H144">
        <v>123</v>
      </c>
      <c r="I144">
        <v>136</v>
      </c>
      <c r="J144">
        <v>154</v>
      </c>
      <c r="K144">
        <v>177</v>
      </c>
      <c r="L144">
        <v>215</v>
      </c>
      <c r="M144">
        <v>249</v>
      </c>
      <c r="N144">
        <v>301</v>
      </c>
    </row>
    <row r="145" spans="1:14" x14ac:dyDescent="0.25">
      <c r="A145" t="s">
        <v>353</v>
      </c>
      <c r="B145">
        <v>86316</v>
      </c>
      <c r="C145">
        <v>1</v>
      </c>
      <c r="E145">
        <v>138</v>
      </c>
      <c r="F145">
        <v>690</v>
      </c>
      <c r="G145">
        <v>120</v>
      </c>
      <c r="H145">
        <v>123</v>
      </c>
      <c r="I145">
        <v>136</v>
      </c>
      <c r="J145">
        <v>154</v>
      </c>
      <c r="K145">
        <v>177</v>
      </c>
      <c r="L145">
        <v>215</v>
      </c>
      <c r="M145">
        <v>249</v>
      </c>
      <c r="N145">
        <v>301</v>
      </c>
    </row>
    <row r="146" spans="1:14" x14ac:dyDescent="0.25">
      <c r="A146" t="s">
        <v>354</v>
      </c>
      <c r="B146">
        <v>86420</v>
      </c>
      <c r="C146">
        <v>3</v>
      </c>
      <c r="E146">
        <v>139</v>
      </c>
      <c r="F146">
        <v>695</v>
      </c>
      <c r="G146">
        <v>120</v>
      </c>
      <c r="H146">
        <v>123</v>
      </c>
      <c r="I146">
        <v>136</v>
      </c>
      <c r="J146">
        <v>154</v>
      </c>
      <c r="K146">
        <v>177</v>
      </c>
      <c r="L146">
        <v>215</v>
      </c>
      <c r="M146">
        <v>249</v>
      </c>
      <c r="N146">
        <v>301</v>
      </c>
    </row>
    <row r="147" spans="1:14" x14ac:dyDescent="0.25">
      <c r="A147" t="s">
        <v>355</v>
      </c>
      <c r="B147">
        <v>85221</v>
      </c>
      <c r="C147">
        <v>4</v>
      </c>
      <c r="E147">
        <v>140</v>
      </c>
      <c r="F147">
        <v>700</v>
      </c>
      <c r="G147">
        <v>120</v>
      </c>
      <c r="H147">
        <v>123</v>
      </c>
      <c r="I147">
        <v>136</v>
      </c>
      <c r="J147">
        <v>154</v>
      </c>
      <c r="K147">
        <v>177</v>
      </c>
      <c r="L147">
        <v>215</v>
      </c>
      <c r="M147">
        <v>249</v>
      </c>
      <c r="N147">
        <v>301</v>
      </c>
    </row>
    <row r="148" spans="1:14" x14ac:dyDescent="0.25">
      <c r="A148" t="s">
        <v>356</v>
      </c>
      <c r="B148">
        <v>86453</v>
      </c>
      <c r="C148">
        <v>2</v>
      </c>
      <c r="E148">
        <v>141</v>
      </c>
      <c r="F148">
        <v>705</v>
      </c>
      <c r="G148">
        <v>133</v>
      </c>
      <c r="H148">
        <v>139</v>
      </c>
      <c r="I148">
        <v>149</v>
      </c>
      <c r="J148">
        <v>165</v>
      </c>
      <c r="K148">
        <v>192</v>
      </c>
      <c r="L148">
        <v>231</v>
      </c>
      <c r="M148">
        <v>262</v>
      </c>
      <c r="N148">
        <v>317</v>
      </c>
    </row>
    <row r="149" spans="1:14" x14ac:dyDescent="0.25">
      <c r="A149" t="s">
        <v>357</v>
      </c>
      <c r="B149">
        <v>73326</v>
      </c>
      <c r="C149">
        <v>7</v>
      </c>
      <c r="E149">
        <v>142</v>
      </c>
      <c r="F149">
        <v>710</v>
      </c>
      <c r="G149">
        <v>133</v>
      </c>
      <c r="H149">
        <v>139</v>
      </c>
      <c r="I149">
        <v>149</v>
      </c>
      <c r="J149">
        <v>165</v>
      </c>
      <c r="K149">
        <v>192</v>
      </c>
      <c r="L149">
        <v>231</v>
      </c>
      <c r="M149">
        <v>262</v>
      </c>
      <c r="N149">
        <v>317</v>
      </c>
    </row>
    <row r="150" spans="1:14" x14ac:dyDescent="0.25">
      <c r="A150" t="s">
        <v>358</v>
      </c>
      <c r="B150">
        <v>86492</v>
      </c>
      <c r="C150">
        <v>3</v>
      </c>
      <c r="E150">
        <v>143</v>
      </c>
      <c r="F150">
        <v>715</v>
      </c>
      <c r="G150">
        <v>133</v>
      </c>
      <c r="H150">
        <v>139</v>
      </c>
      <c r="I150">
        <v>149</v>
      </c>
      <c r="J150">
        <v>165</v>
      </c>
      <c r="K150">
        <v>192</v>
      </c>
      <c r="L150">
        <v>231</v>
      </c>
      <c r="M150">
        <v>262</v>
      </c>
      <c r="N150">
        <v>317</v>
      </c>
    </row>
    <row r="151" spans="1:14" x14ac:dyDescent="0.25">
      <c r="A151" t="s">
        <v>359</v>
      </c>
      <c r="B151">
        <v>82436</v>
      </c>
      <c r="C151">
        <v>5</v>
      </c>
      <c r="E151">
        <v>144</v>
      </c>
      <c r="F151">
        <v>720</v>
      </c>
      <c r="G151">
        <v>133</v>
      </c>
      <c r="H151">
        <v>139</v>
      </c>
      <c r="I151">
        <v>149</v>
      </c>
      <c r="J151">
        <v>165</v>
      </c>
      <c r="K151">
        <v>192</v>
      </c>
      <c r="L151">
        <v>231</v>
      </c>
      <c r="M151">
        <v>262</v>
      </c>
      <c r="N151">
        <v>317</v>
      </c>
    </row>
    <row r="152" spans="1:14" x14ac:dyDescent="0.25">
      <c r="A152" t="s">
        <v>360</v>
      </c>
      <c r="B152">
        <v>88260</v>
      </c>
      <c r="C152">
        <v>7</v>
      </c>
      <c r="E152">
        <v>145</v>
      </c>
      <c r="F152">
        <v>725</v>
      </c>
      <c r="G152">
        <v>133</v>
      </c>
      <c r="H152">
        <v>139</v>
      </c>
      <c r="I152">
        <v>149</v>
      </c>
      <c r="J152">
        <v>165</v>
      </c>
      <c r="K152">
        <v>192</v>
      </c>
      <c r="L152">
        <v>231</v>
      </c>
      <c r="M152">
        <v>262</v>
      </c>
      <c r="N152">
        <v>317</v>
      </c>
    </row>
    <row r="153" spans="1:14" x14ac:dyDescent="0.25">
      <c r="A153" t="s">
        <v>361</v>
      </c>
      <c r="B153">
        <v>86676</v>
      </c>
      <c r="C153">
        <v>4</v>
      </c>
      <c r="E153">
        <v>146</v>
      </c>
      <c r="F153">
        <v>730</v>
      </c>
      <c r="G153">
        <v>133</v>
      </c>
      <c r="H153">
        <v>139</v>
      </c>
      <c r="I153">
        <v>149</v>
      </c>
      <c r="J153">
        <v>165</v>
      </c>
      <c r="K153">
        <v>192</v>
      </c>
      <c r="L153">
        <v>231</v>
      </c>
      <c r="M153">
        <v>262</v>
      </c>
      <c r="N153">
        <v>317</v>
      </c>
    </row>
    <row r="154" spans="1:14" x14ac:dyDescent="0.25">
      <c r="A154" t="s">
        <v>362</v>
      </c>
      <c r="B154">
        <v>86678</v>
      </c>
      <c r="C154">
        <v>4</v>
      </c>
      <c r="E154">
        <v>147</v>
      </c>
      <c r="F154">
        <v>735</v>
      </c>
      <c r="G154">
        <v>133</v>
      </c>
      <c r="H154">
        <v>139</v>
      </c>
      <c r="I154">
        <v>149</v>
      </c>
      <c r="J154">
        <v>165</v>
      </c>
      <c r="K154">
        <v>192</v>
      </c>
      <c r="L154">
        <v>231</v>
      </c>
      <c r="M154">
        <v>262</v>
      </c>
      <c r="N154">
        <v>317</v>
      </c>
    </row>
    <row r="155" spans="1:14" x14ac:dyDescent="0.25">
      <c r="A155" t="s">
        <v>362</v>
      </c>
      <c r="B155">
        <v>86741</v>
      </c>
      <c r="C155">
        <v>7</v>
      </c>
      <c r="E155">
        <v>148</v>
      </c>
      <c r="F155">
        <v>740</v>
      </c>
      <c r="G155">
        <v>133</v>
      </c>
      <c r="H155">
        <v>139</v>
      </c>
      <c r="I155">
        <v>149</v>
      </c>
      <c r="J155">
        <v>165</v>
      </c>
      <c r="K155">
        <v>192</v>
      </c>
      <c r="L155">
        <v>231</v>
      </c>
      <c r="M155">
        <v>262</v>
      </c>
      <c r="N155">
        <v>317</v>
      </c>
    </row>
    <row r="156" spans="1:14" x14ac:dyDescent="0.25">
      <c r="A156" t="s">
        <v>362</v>
      </c>
      <c r="B156">
        <v>89584</v>
      </c>
      <c r="C156">
        <v>6</v>
      </c>
      <c r="E156">
        <v>149</v>
      </c>
      <c r="F156">
        <v>745</v>
      </c>
      <c r="G156">
        <v>133</v>
      </c>
      <c r="H156">
        <v>139</v>
      </c>
      <c r="I156">
        <v>149</v>
      </c>
      <c r="J156">
        <v>165</v>
      </c>
      <c r="K156">
        <v>192</v>
      </c>
      <c r="L156">
        <v>231</v>
      </c>
      <c r="M156">
        <v>262</v>
      </c>
      <c r="N156">
        <v>317</v>
      </c>
    </row>
    <row r="157" spans="1:14" x14ac:dyDescent="0.25">
      <c r="A157" t="s">
        <v>363</v>
      </c>
      <c r="B157">
        <v>85072</v>
      </c>
      <c r="C157">
        <v>7</v>
      </c>
      <c r="E157">
        <v>150</v>
      </c>
      <c r="F157">
        <v>750</v>
      </c>
      <c r="G157">
        <v>133</v>
      </c>
      <c r="H157">
        <v>139</v>
      </c>
      <c r="I157">
        <v>149</v>
      </c>
      <c r="J157">
        <v>165</v>
      </c>
      <c r="K157">
        <v>192</v>
      </c>
      <c r="L157">
        <v>231</v>
      </c>
      <c r="M157">
        <v>262</v>
      </c>
      <c r="N157">
        <v>317</v>
      </c>
    </row>
    <row r="158" spans="1:14" x14ac:dyDescent="0.25">
      <c r="A158" t="s">
        <v>364</v>
      </c>
      <c r="B158">
        <v>89275</v>
      </c>
      <c r="C158">
        <v>5</v>
      </c>
      <c r="E158">
        <v>151</v>
      </c>
      <c r="F158">
        <v>755</v>
      </c>
      <c r="G158">
        <v>133</v>
      </c>
      <c r="H158">
        <v>139</v>
      </c>
      <c r="I158">
        <v>149</v>
      </c>
      <c r="J158">
        <v>165</v>
      </c>
      <c r="K158">
        <v>192</v>
      </c>
      <c r="L158">
        <v>231</v>
      </c>
      <c r="M158">
        <v>262</v>
      </c>
      <c r="N158">
        <v>317</v>
      </c>
    </row>
    <row r="159" spans="1:14" x14ac:dyDescent="0.25">
      <c r="A159" t="s">
        <v>365</v>
      </c>
      <c r="B159">
        <v>86679</v>
      </c>
      <c r="C159">
        <v>4</v>
      </c>
      <c r="E159">
        <v>152</v>
      </c>
      <c r="F159">
        <v>760</v>
      </c>
      <c r="G159">
        <v>133</v>
      </c>
      <c r="H159">
        <v>139</v>
      </c>
      <c r="I159">
        <v>149</v>
      </c>
      <c r="J159">
        <v>165</v>
      </c>
      <c r="K159">
        <v>192</v>
      </c>
      <c r="L159">
        <v>231</v>
      </c>
      <c r="M159">
        <v>262</v>
      </c>
      <c r="N159">
        <v>317</v>
      </c>
    </row>
    <row r="160" spans="1:14" x14ac:dyDescent="0.25">
      <c r="A160" t="s">
        <v>366</v>
      </c>
      <c r="B160">
        <v>88171</v>
      </c>
      <c r="C160">
        <v>7</v>
      </c>
      <c r="E160">
        <v>153</v>
      </c>
      <c r="F160">
        <v>765</v>
      </c>
      <c r="G160">
        <v>133</v>
      </c>
      <c r="H160">
        <v>139</v>
      </c>
      <c r="I160">
        <v>149</v>
      </c>
      <c r="J160">
        <v>165</v>
      </c>
      <c r="K160">
        <v>192</v>
      </c>
      <c r="L160">
        <v>231</v>
      </c>
      <c r="M160">
        <v>262</v>
      </c>
      <c r="N160">
        <v>317</v>
      </c>
    </row>
    <row r="161" spans="1:14" x14ac:dyDescent="0.25">
      <c r="A161" t="s">
        <v>367</v>
      </c>
      <c r="B161">
        <v>73479</v>
      </c>
      <c r="C161">
        <v>7</v>
      </c>
      <c r="E161">
        <v>154</v>
      </c>
      <c r="F161">
        <v>770</v>
      </c>
      <c r="G161">
        <v>133</v>
      </c>
      <c r="H161">
        <v>139</v>
      </c>
      <c r="I161">
        <v>149</v>
      </c>
      <c r="J161">
        <v>165</v>
      </c>
      <c r="K161">
        <v>192</v>
      </c>
      <c r="L161">
        <v>231</v>
      </c>
      <c r="M161">
        <v>262</v>
      </c>
      <c r="N161">
        <v>317</v>
      </c>
    </row>
    <row r="162" spans="1:14" x14ac:dyDescent="0.25">
      <c r="A162" t="s">
        <v>368</v>
      </c>
      <c r="B162">
        <v>9352</v>
      </c>
      <c r="C162">
        <v>4</v>
      </c>
      <c r="E162">
        <v>155</v>
      </c>
      <c r="F162">
        <v>775</v>
      </c>
      <c r="G162">
        <v>133</v>
      </c>
      <c r="H162">
        <v>139</v>
      </c>
      <c r="I162">
        <v>149</v>
      </c>
      <c r="J162">
        <v>165</v>
      </c>
      <c r="K162">
        <v>192</v>
      </c>
      <c r="L162">
        <v>231</v>
      </c>
      <c r="M162">
        <v>262</v>
      </c>
      <c r="N162">
        <v>317</v>
      </c>
    </row>
    <row r="163" spans="1:14" x14ac:dyDescent="0.25">
      <c r="A163" t="s">
        <v>369</v>
      </c>
      <c r="B163">
        <v>82275</v>
      </c>
      <c r="C163">
        <v>3</v>
      </c>
      <c r="E163">
        <v>156</v>
      </c>
      <c r="F163">
        <v>780</v>
      </c>
      <c r="G163">
        <v>133</v>
      </c>
      <c r="H163">
        <v>139</v>
      </c>
      <c r="I163">
        <v>149</v>
      </c>
      <c r="J163">
        <v>165</v>
      </c>
      <c r="K163">
        <v>192</v>
      </c>
      <c r="L163">
        <v>231</v>
      </c>
      <c r="M163">
        <v>262</v>
      </c>
      <c r="N163">
        <v>317</v>
      </c>
    </row>
    <row r="164" spans="1:14" x14ac:dyDescent="0.25">
      <c r="A164" t="s">
        <v>370</v>
      </c>
      <c r="B164">
        <v>86494</v>
      </c>
      <c r="C164">
        <v>3</v>
      </c>
      <c r="E164">
        <v>157</v>
      </c>
      <c r="F164">
        <v>785</v>
      </c>
      <c r="G164">
        <v>133</v>
      </c>
      <c r="H164">
        <v>139</v>
      </c>
      <c r="I164">
        <v>149</v>
      </c>
      <c r="J164">
        <v>165</v>
      </c>
      <c r="K164">
        <v>192</v>
      </c>
      <c r="L164">
        <v>231</v>
      </c>
      <c r="M164">
        <v>262</v>
      </c>
      <c r="N164">
        <v>317</v>
      </c>
    </row>
    <row r="165" spans="1:14" x14ac:dyDescent="0.25">
      <c r="A165" t="s">
        <v>371</v>
      </c>
      <c r="B165">
        <v>89155</v>
      </c>
      <c r="C165">
        <v>6</v>
      </c>
      <c r="E165">
        <v>158</v>
      </c>
      <c r="F165">
        <v>790</v>
      </c>
      <c r="G165">
        <v>133</v>
      </c>
      <c r="H165">
        <v>139</v>
      </c>
      <c r="I165">
        <v>149</v>
      </c>
      <c r="J165">
        <v>165</v>
      </c>
      <c r="K165">
        <v>192</v>
      </c>
      <c r="L165">
        <v>231</v>
      </c>
      <c r="M165">
        <v>262</v>
      </c>
      <c r="N165">
        <v>317</v>
      </c>
    </row>
    <row r="166" spans="1:14" x14ac:dyDescent="0.25">
      <c r="A166" t="s">
        <v>372</v>
      </c>
      <c r="B166">
        <v>85253</v>
      </c>
      <c r="C166">
        <v>2</v>
      </c>
      <c r="E166">
        <v>159</v>
      </c>
      <c r="F166">
        <v>795</v>
      </c>
      <c r="G166">
        <v>133</v>
      </c>
      <c r="H166">
        <v>139</v>
      </c>
      <c r="I166">
        <v>149</v>
      </c>
      <c r="J166">
        <v>165</v>
      </c>
      <c r="K166">
        <v>192</v>
      </c>
      <c r="L166">
        <v>231</v>
      </c>
      <c r="M166">
        <v>262</v>
      </c>
      <c r="N166">
        <v>317</v>
      </c>
    </row>
    <row r="167" spans="1:14" x14ac:dyDescent="0.25">
      <c r="A167" t="s">
        <v>373</v>
      </c>
      <c r="B167">
        <v>86922</v>
      </c>
      <c r="C167">
        <v>4</v>
      </c>
      <c r="E167">
        <v>160</v>
      </c>
      <c r="F167">
        <v>800</v>
      </c>
      <c r="G167">
        <v>133</v>
      </c>
      <c r="H167">
        <v>139</v>
      </c>
      <c r="I167">
        <v>149</v>
      </c>
      <c r="J167">
        <v>165</v>
      </c>
      <c r="K167">
        <v>192</v>
      </c>
      <c r="L167">
        <v>231</v>
      </c>
      <c r="M167">
        <v>262</v>
      </c>
      <c r="N167">
        <v>317</v>
      </c>
    </row>
    <row r="168" spans="1:14" x14ac:dyDescent="0.25">
      <c r="A168" t="s">
        <v>374</v>
      </c>
      <c r="B168">
        <v>88097</v>
      </c>
      <c r="C168">
        <v>8</v>
      </c>
      <c r="E168">
        <v>161</v>
      </c>
      <c r="F168">
        <v>805</v>
      </c>
      <c r="G168">
        <v>147</v>
      </c>
      <c r="H168">
        <v>154</v>
      </c>
      <c r="I168">
        <v>160</v>
      </c>
      <c r="J168">
        <v>181</v>
      </c>
      <c r="K168">
        <v>195</v>
      </c>
      <c r="L168">
        <v>243</v>
      </c>
      <c r="M168">
        <v>279</v>
      </c>
      <c r="N168">
        <v>335</v>
      </c>
    </row>
    <row r="169" spans="1:14" x14ac:dyDescent="0.25">
      <c r="A169" t="s">
        <v>375</v>
      </c>
      <c r="B169">
        <v>87746</v>
      </c>
      <c r="C169">
        <v>5</v>
      </c>
      <c r="E169">
        <v>162</v>
      </c>
      <c r="F169">
        <v>810</v>
      </c>
      <c r="G169">
        <v>147</v>
      </c>
      <c r="H169">
        <v>154</v>
      </c>
      <c r="I169">
        <v>160</v>
      </c>
      <c r="J169">
        <v>181</v>
      </c>
      <c r="K169">
        <v>195</v>
      </c>
      <c r="L169">
        <v>243</v>
      </c>
      <c r="M169">
        <v>279</v>
      </c>
      <c r="N169">
        <v>335</v>
      </c>
    </row>
    <row r="170" spans="1:14" x14ac:dyDescent="0.25">
      <c r="A170" t="s">
        <v>376</v>
      </c>
      <c r="B170">
        <v>88416</v>
      </c>
      <c r="C170">
        <v>6</v>
      </c>
      <c r="E170">
        <v>163</v>
      </c>
      <c r="F170">
        <v>815</v>
      </c>
      <c r="G170">
        <v>147</v>
      </c>
      <c r="H170">
        <v>154</v>
      </c>
      <c r="I170">
        <v>160</v>
      </c>
      <c r="J170">
        <v>181</v>
      </c>
      <c r="K170">
        <v>195</v>
      </c>
      <c r="L170">
        <v>243</v>
      </c>
      <c r="M170">
        <v>279</v>
      </c>
      <c r="N170">
        <v>335</v>
      </c>
    </row>
    <row r="171" spans="1:14" x14ac:dyDescent="0.25">
      <c r="A171" t="s">
        <v>377</v>
      </c>
      <c r="B171">
        <v>88521</v>
      </c>
      <c r="C171">
        <v>7</v>
      </c>
      <c r="E171">
        <v>164</v>
      </c>
      <c r="F171">
        <v>820</v>
      </c>
      <c r="G171">
        <v>147</v>
      </c>
      <c r="H171">
        <v>154</v>
      </c>
      <c r="I171">
        <v>160</v>
      </c>
      <c r="J171">
        <v>181</v>
      </c>
      <c r="K171">
        <v>195</v>
      </c>
      <c r="L171">
        <v>243</v>
      </c>
      <c r="M171">
        <v>279</v>
      </c>
      <c r="N171">
        <v>335</v>
      </c>
    </row>
    <row r="172" spans="1:14" x14ac:dyDescent="0.25">
      <c r="A172" t="s">
        <v>378</v>
      </c>
      <c r="B172">
        <v>88214</v>
      </c>
      <c r="C172">
        <v>8</v>
      </c>
      <c r="E172">
        <v>165</v>
      </c>
      <c r="F172">
        <v>825</v>
      </c>
      <c r="G172">
        <v>147</v>
      </c>
      <c r="H172">
        <v>154</v>
      </c>
      <c r="I172">
        <v>160</v>
      </c>
      <c r="J172">
        <v>181</v>
      </c>
      <c r="K172">
        <v>195</v>
      </c>
      <c r="L172">
        <v>243</v>
      </c>
      <c r="M172">
        <v>279</v>
      </c>
      <c r="N172">
        <v>335</v>
      </c>
    </row>
    <row r="173" spans="1:14" x14ac:dyDescent="0.25">
      <c r="A173" t="s">
        <v>379</v>
      </c>
      <c r="B173">
        <v>82438</v>
      </c>
      <c r="C173">
        <v>6</v>
      </c>
      <c r="E173">
        <v>166</v>
      </c>
      <c r="F173">
        <v>830</v>
      </c>
      <c r="G173">
        <v>147</v>
      </c>
      <c r="H173">
        <v>154</v>
      </c>
      <c r="I173">
        <v>160</v>
      </c>
      <c r="J173">
        <v>181</v>
      </c>
      <c r="K173">
        <v>195</v>
      </c>
      <c r="L173">
        <v>243</v>
      </c>
      <c r="M173">
        <v>279</v>
      </c>
      <c r="N173">
        <v>335</v>
      </c>
    </row>
    <row r="174" spans="1:14" x14ac:dyDescent="0.25">
      <c r="A174" t="s">
        <v>380</v>
      </c>
      <c r="B174">
        <v>82488</v>
      </c>
      <c r="C174">
        <v>6</v>
      </c>
      <c r="E174">
        <v>167</v>
      </c>
      <c r="F174">
        <v>835</v>
      </c>
      <c r="G174">
        <v>147</v>
      </c>
      <c r="H174">
        <v>154</v>
      </c>
      <c r="I174">
        <v>160</v>
      </c>
      <c r="J174">
        <v>181</v>
      </c>
      <c r="K174">
        <v>195</v>
      </c>
      <c r="L174">
        <v>243</v>
      </c>
      <c r="M174">
        <v>279</v>
      </c>
      <c r="N174">
        <v>335</v>
      </c>
    </row>
    <row r="175" spans="1:14" x14ac:dyDescent="0.25">
      <c r="A175" t="s">
        <v>381</v>
      </c>
      <c r="B175">
        <v>88048</v>
      </c>
      <c r="C175">
        <v>8</v>
      </c>
      <c r="E175">
        <v>168</v>
      </c>
      <c r="F175">
        <v>840</v>
      </c>
      <c r="G175">
        <v>147</v>
      </c>
      <c r="H175">
        <v>154</v>
      </c>
      <c r="I175">
        <v>160</v>
      </c>
      <c r="J175">
        <v>181</v>
      </c>
      <c r="K175">
        <v>195</v>
      </c>
      <c r="L175">
        <v>243</v>
      </c>
      <c r="M175">
        <v>279</v>
      </c>
      <c r="N175">
        <v>335</v>
      </c>
    </row>
    <row r="176" spans="1:14" x14ac:dyDescent="0.25">
      <c r="A176" t="s">
        <v>382</v>
      </c>
      <c r="B176">
        <v>82398</v>
      </c>
      <c r="C176">
        <v>5</v>
      </c>
      <c r="E176">
        <v>169</v>
      </c>
      <c r="F176">
        <v>845</v>
      </c>
      <c r="G176">
        <v>147</v>
      </c>
      <c r="H176">
        <v>154</v>
      </c>
      <c r="I176">
        <v>160</v>
      </c>
      <c r="J176">
        <v>181</v>
      </c>
      <c r="K176">
        <v>195</v>
      </c>
      <c r="L176">
        <v>243</v>
      </c>
      <c r="M176">
        <v>279</v>
      </c>
      <c r="N176">
        <v>335</v>
      </c>
    </row>
    <row r="177" spans="1:14" x14ac:dyDescent="0.25">
      <c r="A177" t="s">
        <v>383</v>
      </c>
      <c r="B177">
        <v>86833</v>
      </c>
      <c r="C177">
        <v>4</v>
      </c>
      <c r="E177">
        <v>170</v>
      </c>
      <c r="F177">
        <v>850</v>
      </c>
      <c r="G177">
        <v>147</v>
      </c>
      <c r="H177">
        <v>154</v>
      </c>
      <c r="I177">
        <v>160</v>
      </c>
      <c r="J177">
        <v>181</v>
      </c>
      <c r="K177">
        <v>195</v>
      </c>
      <c r="L177">
        <v>243</v>
      </c>
      <c r="M177">
        <v>279</v>
      </c>
      <c r="N177">
        <v>335</v>
      </c>
    </row>
    <row r="178" spans="1:14" x14ac:dyDescent="0.25">
      <c r="A178" t="s">
        <v>384</v>
      </c>
      <c r="B178">
        <v>82390</v>
      </c>
      <c r="C178">
        <v>6</v>
      </c>
      <c r="E178">
        <v>171</v>
      </c>
      <c r="F178">
        <v>855</v>
      </c>
      <c r="G178">
        <v>147</v>
      </c>
      <c r="H178">
        <v>154</v>
      </c>
      <c r="I178">
        <v>160</v>
      </c>
      <c r="J178">
        <v>181</v>
      </c>
      <c r="K178">
        <v>195</v>
      </c>
      <c r="L178">
        <v>243</v>
      </c>
      <c r="M178">
        <v>279</v>
      </c>
      <c r="N178">
        <v>335</v>
      </c>
    </row>
    <row r="179" spans="1:14" x14ac:dyDescent="0.25">
      <c r="A179" t="s">
        <v>385</v>
      </c>
      <c r="B179">
        <v>88436</v>
      </c>
      <c r="C179">
        <v>6</v>
      </c>
      <c r="E179">
        <v>172</v>
      </c>
      <c r="F179">
        <v>860</v>
      </c>
      <c r="G179">
        <v>147</v>
      </c>
      <c r="H179">
        <v>154</v>
      </c>
      <c r="I179">
        <v>160</v>
      </c>
      <c r="J179">
        <v>181</v>
      </c>
      <c r="K179">
        <v>195</v>
      </c>
      <c r="L179">
        <v>243</v>
      </c>
      <c r="M179">
        <v>279</v>
      </c>
      <c r="N179">
        <v>335</v>
      </c>
    </row>
    <row r="180" spans="1:14" x14ac:dyDescent="0.25">
      <c r="A180" t="s">
        <v>386</v>
      </c>
      <c r="B180">
        <v>86491</v>
      </c>
      <c r="C180">
        <v>5</v>
      </c>
      <c r="E180">
        <v>173</v>
      </c>
      <c r="F180">
        <v>865</v>
      </c>
      <c r="G180">
        <v>147</v>
      </c>
      <c r="H180">
        <v>154</v>
      </c>
      <c r="I180">
        <v>160</v>
      </c>
      <c r="J180">
        <v>181</v>
      </c>
      <c r="K180">
        <v>195</v>
      </c>
      <c r="L180">
        <v>243</v>
      </c>
      <c r="M180">
        <v>279</v>
      </c>
      <c r="N180">
        <v>335</v>
      </c>
    </row>
    <row r="181" spans="1:14" x14ac:dyDescent="0.25">
      <c r="A181" t="s">
        <v>387</v>
      </c>
      <c r="B181">
        <v>88416</v>
      </c>
      <c r="C181">
        <v>6</v>
      </c>
      <c r="E181">
        <v>174</v>
      </c>
      <c r="F181">
        <v>870</v>
      </c>
      <c r="G181">
        <v>147</v>
      </c>
      <c r="H181">
        <v>154</v>
      </c>
      <c r="I181">
        <v>160</v>
      </c>
      <c r="J181">
        <v>181</v>
      </c>
      <c r="K181">
        <v>195</v>
      </c>
      <c r="L181">
        <v>243</v>
      </c>
      <c r="M181">
        <v>279</v>
      </c>
      <c r="N181">
        <v>335</v>
      </c>
    </row>
    <row r="182" spans="1:14" x14ac:dyDescent="0.25">
      <c r="A182" t="s">
        <v>388</v>
      </c>
      <c r="B182">
        <v>88459</v>
      </c>
      <c r="C182">
        <v>6</v>
      </c>
      <c r="E182">
        <v>175</v>
      </c>
      <c r="F182">
        <v>875</v>
      </c>
      <c r="G182">
        <v>147</v>
      </c>
      <c r="H182">
        <v>154</v>
      </c>
      <c r="I182">
        <v>160</v>
      </c>
      <c r="J182">
        <v>181</v>
      </c>
      <c r="K182">
        <v>195</v>
      </c>
      <c r="L182">
        <v>243</v>
      </c>
      <c r="M182">
        <v>279</v>
      </c>
      <c r="N182">
        <v>335</v>
      </c>
    </row>
    <row r="183" spans="1:14" x14ac:dyDescent="0.25">
      <c r="A183" t="s">
        <v>389</v>
      </c>
      <c r="B183">
        <v>74579</v>
      </c>
      <c r="C183">
        <v>7</v>
      </c>
      <c r="E183">
        <v>176</v>
      </c>
      <c r="F183">
        <v>880</v>
      </c>
      <c r="G183">
        <v>147</v>
      </c>
      <c r="H183">
        <v>154</v>
      </c>
      <c r="I183">
        <v>160</v>
      </c>
      <c r="J183">
        <v>181</v>
      </c>
      <c r="K183">
        <v>195</v>
      </c>
      <c r="L183">
        <v>243</v>
      </c>
      <c r="M183">
        <v>279</v>
      </c>
      <c r="N183">
        <v>335</v>
      </c>
    </row>
    <row r="184" spans="1:14" x14ac:dyDescent="0.25">
      <c r="A184" t="s">
        <v>390</v>
      </c>
      <c r="B184">
        <v>70794</v>
      </c>
      <c r="C184">
        <v>8</v>
      </c>
      <c r="E184">
        <v>177</v>
      </c>
      <c r="F184">
        <v>885</v>
      </c>
      <c r="G184">
        <v>147</v>
      </c>
      <c r="H184">
        <v>154</v>
      </c>
      <c r="I184">
        <v>160</v>
      </c>
      <c r="J184">
        <v>181</v>
      </c>
      <c r="K184">
        <v>195</v>
      </c>
      <c r="L184">
        <v>243</v>
      </c>
      <c r="M184">
        <v>279</v>
      </c>
      <c r="N184">
        <v>335</v>
      </c>
    </row>
    <row r="185" spans="1:14" x14ac:dyDescent="0.25">
      <c r="A185" t="s">
        <v>391</v>
      </c>
      <c r="B185">
        <v>86923</v>
      </c>
      <c r="C185">
        <v>4</v>
      </c>
      <c r="E185">
        <v>178</v>
      </c>
      <c r="F185">
        <v>890</v>
      </c>
      <c r="G185">
        <v>147</v>
      </c>
      <c r="H185">
        <v>154</v>
      </c>
      <c r="I185">
        <v>160</v>
      </c>
      <c r="J185">
        <v>181</v>
      </c>
      <c r="K185">
        <v>195</v>
      </c>
      <c r="L185">
        <v>243</v>
      </c>
      <c r="M185">
        <v>279</v>
      </c>
      <c r="N185">
        <v>335</v>
      </c>
    </row>
    <row r="186" spans="1:14" x14ac:dyDescent="0.25">
      <c r="A186" t="s">
        <v>392</v>
      </c>
      <c r="B186">
        <v>86850</v>
      </c>
      <c r="C186">
        <v>3</v>
      </c>
      <c r="E186">
        <v>179</v>
      </c>
      <c r="F186">
        <v>895</v>
      </c>
      <c r="G186">
        <v>147</v>
      </c>
      <c r="H186">
        <v>154</v>
      </c>
      <c r="I186">
        <v>160</v>
      </c>
      <c r="J186">
        <v>181</v>
      </c>
      <c r="K186">
        <v>195</v>
      </c>
      <c r="L186">
        <v>243</v>
      </c>
      <c r="M186">
        <v>279</v>
      </c>
      <c r="N186">
        <v>335</v>
      </c>
    </row>
    <row r="187" spans="1:14" x14ac:dyDescent="0.25">
      <c r="A187" t="s">
        <v>393</v>
      </c>
      <c r="B187">
        <v>87538</v>
      </c>
      <c r="C187">
        <v>8</v>
      </c>
      <c r="E187">
        <v>180</v>
      </c>
      <c r="F187">
        <v>900</v>
      </c>
      <c r="G187">
        <v>147</v>
      </c>
      <c r="H187">
        <v>154</v>
      </c>
      <c r="I187">
        <v>160</v>
      </c>
      <c r="J187">
        <v>181</v>
      </c>
      <c r="K187">
        <v>195</v>
      </c>
      <c r="L187">
        <v>243</v>
      </c>
      <c r="M187">
        <v>279</v>
      </c>
      <c r="N187">
        <v>335</v>
      </c>
    </row>
    <row r="188" spans="1:14" x14ac:dyDescent="0.25">
      <c r="A188" t="s">
        <v>394</v>
      </c>
      <c r="B188">
        <v>87549</v>
      </c>
      <c r="C188">
        <v>6</v>
      </c>
      <c r="E188">
        <v>181</v>
      </c>
      <c r="F188">
        <v>905</v>
      </c>
      <c r="G188">
        <v>157</v>
      </c>
      <c r="H188">
        <v>161</v>
      </c>
      <c r="I188">
        <v>168</v>
      </c>
      <c r="J188">
        <v>195</v>
      </c>
      <c r="K188">
        <v>225</v>
      </c>
      <c r="L188">
        <v>252</v>
      </c>
      <c r="M188">
        <v>303</v>
      </c>
      <c r="N188">
        <v>349</v>
      </c>
    </row>
    <row r="189" spans="1:14" x14ac:dyDescent="0.25">
      <c r="A189" t="s">
        <v>395</v>
      </c>
      <c r="B189">
        <v>86742</v>
      </c>
      <c r="C189">
        <v>7</v>
      </c>
      <c r="E189">
        <v>182</v>
      </c>
      <c r="F189">
        <v>910</v>
      </c>
      <c r="G189">
        <v>157</v>
      </c>
      <c r="H189">
        <v>161</v>
      </c>
      <c r="I189">
        <v>168</v>
      </c>
      <c r="J189">
        <v>195</v>
      </c>
      <c r="K189">
        <v>225</v>
      </c>
      <c r="L189">
        <v>252</v>
      </c>
      <c r="M189">
        <v>303</v>
      </c>
      <c r="N189">
        <v>349</v>
      </c>
    </row>
    <row r="190" spans="1:14" x14ac:dyDescent="0.25">
      <c r="A190" t="s">
        <v>396</v>
      </c>
      <c r="B190">
        <v>88699</v>
      </c>
      <c r="C190">
        <v>8</v>
      </c>
      <c r="E190">
        <v>183</v>
      </c>
      <c r="F190">
        <v>915</v>
      </c>
      <c r="G190">
        <v>157</v>
      </c>
      <c r="H190">
        <v>161</v>
      </c>
      <c r="I190">
        <v>168</v>
      </c>
      <c r="J190">
        <v>195</v>
      </c>
      <c r="K190">
        <v>225</v>
      </c>
      <c r="L190">
        <v>252</v>
      </c>
      <c r="M190">
        <v>303</v>
      </c>
      <c r="N190">
        <v>349</v>
      </c>
    </row>
    <row r="191" spans="1:14" x14ac:dyDescent="0.25">
      <c r="A191" t="s">
        <v>397</v>
      </c>
      <c r="B191">
        <v>86316</v>
      </c>
      <c r="C191">
        <v>1</v>
      </c>
      <c r="E191">
        <v>184</v>
      </c>
      <c r="F191">
        <v>920</v>
      </c>
      <c r="G191">
        <v>157</v>
      </c>
      <c r="H191">
        <v>161</v>
      </c>
      <c r="I191">
        <v>168</v>
      </c>
      <c r="J191">
        <v>195</v>
      </c>
      <c r="K191">
        <v>225</v>
      </c>
      <c r="L191">
        <v>252</v>
      </c>
      <c r="M191">
        <v>303</v>
      </c>
      <c r="N191">
        <v>349</v>
      </c>
    </row>
    <row r="192" spans="1:14" x14ac:dyDescent="0.25">
      <c r="A192" t="s">
        <v>398</v>
      </c>
      <c r="B192">
        <v>88046</v>
      </c>
      <c r="C192">
        <v>8</v>
      </c>
      <c r="E192">
        <v>185</v>
      </c>
      <c r="F192">
        <v>925</v>
      </c>
      <c r="G192">
        <v>157</v>
      </c>
      <c r="H192">
        <v>161</v>
      </c>
      <c r="I192">
        <v>168</v>
      </c>
      <c r="J192">
        <v>195</v>
      </c>
      <c r="K192">
        <v>225</v>
      </c>
      <c r="L192">
        <v>252</v>
      </c>
      <c r="M192">
        <v>303</v>
      </c>
      <c r="N192">
        <v>349</v>
      </c>
    </row>
    <row r="193" spans="1:14" x14ac:dyDescent="0.25">
      <c r="A193" t="s">
        <v>399</v>
      </c>
      <c r="B193">
        <v>86925</v>
      </c>
      <c r="C193">
        <v>4</v>
      </c>
      <c r="E193">
        <v>186</v>
      </c>
      <c r="F193">
        <v>930</v>
      </c>
      <c r="G193">
        <v>157</v>
      </c>
      <c r="H193">
        <v>161</v>
      </c>
      <c r="I193">
        <v>168</v>
      </c>
      <c r="J193">
        <v>195</v>
      </c>
      <c r="K193">
        <v>225</v>
      </c>
      <c r="L193">
        <v>252</v>
      </c>
      <c r="M193">
        <v>303</v>
      </c>
      <c r="N193">
        <v>349</v>
      </c>
    </row>
    <row r="194" spans="1:14" x14ac:dyDescent="0.25">
      <c r="A194" t="s">
        <v>400</v>
      </c>
      <c r="B194">
        <v>82256</v>
      </c>
      <c r="C194">
        <v>3</v>
      </c>
      <c r="E194">
        <v>187</v>
      </c>
      <c r="F194">
        <v>935</v>
      </c>
      <c r="G194">
        <v>157</v>
      </c>
      <c r="H194">
        <v>161</v>
      </c>
      <c r="I194">
        <v>168</v>
      </c>
      <c r="J194">
        <v>195</v>
      </c>
      <c r="K194">
        <v>225</v>
      </c>
      <c r="L194">
        <v>252</v>
      </c>
      <c r="M194">
        <v>303</v>
      </c>
      <c r="N194">
        <v>349</v>
      </c>
    </row>
    <row r="195" spans="1:14" x14ac:dyDescent="0.25">
      <c r="A195" t="s">
        <v>401</v>
      </c>
      <c r="B195">
        <v>87629</v>
      </c>
      <c r="C195">
        <v>5</v>
      </c>
      <c r="E195">
        <v>188</v>
      </c>
      <c r="F195">
        <v>940</v>
      </c>
      <c r="G195">
        <v>157</v>
      </c>
      <c r="H195">
        <v>161</v>
      </c>
      <c r="I195">
        <v>168</v>
      </c>
      <c r="J195">
        <v>195</v>
      </c>
      <c r="K195">
        <v>225</v>
      </c>
      <c r="L195">
        <v>252</v>
      </c>
      <c r="M195">
        <v>303</v>
      </c>
      <c r="N195">
        <v>349</v>
      </c>
    </row>
    <row r="196" spans="1:14" x14ac:dyDescent="0.25">
      <c r="A196" t="s">
        <v>402</v>
      </c>
      <c r="B196">
        <v>82490</v>
      </c>
      <c r="C196">
        <v>6</v>
      </c>
      <c r="E196">
        <v>189</v>
      </c>
      <c r="F196">
        <v>945</v>
      </c>
      <c r="G196">
        <v>157</v>
      </c>
      <c r="H196">
        <v>161</v>
      </c>
      <c r="I196">
        <v>168</v>
      </c>
      <c r="J196">
        <v>195</v>
      </c>
      <c r="K196">
        <v>225</v>
      </c>
      <c r="L196">
        <v>252</v>
      </c>
      <c r="M196">
        <v>303</v>
      </c>
      <c r="N196">
        <v>349</v>
      </c>
    </row>
    <row r="197" spans="1:14" x14ac:dyDescent="0.25">
      <c r="A197" t="s">
        <v>403</v>
      </c>
      <c r="B197">
        <v>91555</v>
      </c>
      <c r="C197">
        <v>8</v>
      </c>
      <c r="E197">
        <v>190</v>
      </c>
      <c r="F197">
        <v>950</v>
      </c>
      <c r="G197">
        <v>157</v>
      </c>
      <c r="H197">
        <v>161</v>
      </c>
      <c r="I197">
        <v>168</v>
      </c>
      <c r="J197">
        <v>195</v>
      </c>
      <c r="K197">
        <v>225</v>
      </c>
      <c r="L197">
        <v>252</v>
      </c>
      <c r="M197">
        <v>303</v>
      </c>
      <c r="N197">
        <v>349</v>
      </c>
    </row>
    <row r="198" spans="1:14" x14ac:dyDescent="0.25">
      <c r="A198" t="s">
        <v>404</v>
      </c>
      <c r="B198">
        <v>82340</v>
      </c>
      <c r="C198">
        <v>5</v>
      </c>
      <c r="E198">
        <v>191</v>
      </c>
      <c r="F198">
        <v>955</v>
      </c>
      <c r="G198">
        <v>157</v>
      </c>
      <c r="H198">
        <v>161</v>
      </c>
      <c r="I198">
        <v>168</v>
      </c>
      <c r="J198">
        <v>195</v>
      </c>
      <c r="K198">
        <v>225</v>
      </c>
      <c r="L198">
        <v>252</v>
      </c>
      <c r="M198">
        <v>303</v>
      </c>
      <c r="N198">
        <v>349</v>
      </c>
    </row>
    <row r="199" spans="1:14" x14ac:dyDescent="0.25">
      <c r="A199" t="s">
        <v>405</v>
      </c>
      <c r="B199">
        <v>86456</v>
      </c>
      <c r="C199">
        <v>3</v>
      </c>
      <c r="E199">
        <v>192</v>
      </c>
      <c r="F199">
        <v>960</v>
      </c>
      <c r="G199">
        <v>157</v>
      </c>
      <c r="H199">
        <v>161</v>
      </c>
      <c r="I199">
        <v>168</v>
      </c>
      <c r="J199">
        <v>195</v>
      </c>
      <c r="K199">
        <v>225</v>
      </c>
      <c r="L199">
        <v>252</v>
      </c>
      <c r="M199">
        <v>303</v>
      </c>
      <c r="N199">
        <v>349</v>
      </c>
    </row>
    <row r="200" spans="1:14" x14ac:dyDescent="0.25">
      <c r="A200" t="s">
        <v>406</v>
      </c>
      <c r="B200">
        <v>86565</v>
      </c>
      <c r="C200">
        <v>4</v>
      </c>
      <c r="E200">
        <v>193</v>
      </c>
      <c r="F200">
        <v>965</v>
      </c>
      <c r="G200">
        <v>157</v>
      </c>
      <c r="H200">
        <v>161</v>
      </c>
      <c r="I200">
        <v>168</v>
      </c>
      <c r="J200">
        <v>195</v>
      </c>
      <c r="K200">
        <v>225</v>
      </c>
      <c r="L200">
        <v>252</v>
      </c>
      <c r="M200">
        <v>303</v>
      </c>
      <c r="N200">
        <v>349</v>
      </c>
    </row>
    <row r="201" spans="1:14" x14ac:dyDescent="0.25">
      <c r="A201" t="s">
        <v>407</v>
      </c>
      <c r="B201">
        <v>74426</v>
      </c>
      <c r="C201">
        <v>7</v>
      </c>
      <c r="E201">
        <v>194</v>
      </c>
      <c r="F201">
        <v>970</v>
      </c>
      <c r="G201">
        <v>157</v>
      </c>
      <c r="H201">
        <v>161</v>
      </c>
      <c r="I201">
        <v>168</v>
      </c>
      <c r="J201">
        <v>195</v>
      </c>
      <c r="K201">
        <v>225</v>
      </c>
      <c r="L201">
        <v>252</v>
      </c>
      <c r="M201">
        <v>303</v>
      </c>
      <c r="N201">
        <v>349</v>
      </c>
    </row>
    <row r="202" spans="1:14" x14ac:dyDescent="0.25">
      <c r="A202" t="s">
        <v>408</v>
      </c>
      <c r="B202">
        <v>82467</v>
      </c>
      <c r="C202">
        <v>6</v>
      </c>
      <c r="E202">
        <v>195</v>
      </c>
      <c r="F202">
        <v>975</v>
      </c>
      <c r="G202">
        <v>157</v>
      </c>
      <c r="H202">
        <v>161</v>
      </c>
      <c r="I202">
        <v>168</v>
      </c>
      <c r="J202">
        <v>195</v>
      </c>
      <c r="K202">
        <v>225</v>
      </c>
      <c r="L202">
        <v>252</v>
      </c>
      <c r="M202">
        <v>303</v>
      </c>
      <c r="N202">
        <v>349</v>
      </c>
    </row>
    <row r="203" spans="1:14" x14ac:dyDescent="0.25">
      <c r="A203" t="s">
        <v>409</v>
      </c>
      <c r="B203">
        <v>73312</v>
      </c>
      <c r="C203">
        <v>6</v>
      </c>
      <c r="E203">
        <v>196</v>
      </c>
      <c r="F203">
        <v>980</v>
      </c>
      <c r="G203">
        <v>157</v>
      </c>
      <c r="H203">
        <v>161</v>
      </c>
      <c r="I203">
        <v>168</v>
      </c>
      <c r="J203">
        <v>195</v>
      </c>
      <c r="K203">
        <v>225</v>
      </c>
      <c r="L203">
        <v>252</v>
      </c>
      <c r="M203">
        <v>303</v>
      </c>
      <c r="N203">
        <v>349</v>
      </c>
    </row>
    <row r="204" spans="1:14" x14ac:dyDescent="0.25">
      <c r="A204" t="s">
        <v>410</v>
      </c>
      <c r="B204">
        <v>82269</v>
      </c>
      <c r="C204">
        <v>4</v>
      </c>
      <c r="E204">
        <v>197</v>
      </c>
      <c r="F204">
        <v>985</v>
      </c>
      <c r="G204">
        <v>157</v>
      </c>
      <c r="H204">
        <v>161</v>
      </c>
      <c r="I204">
        <v>168</v>
      </c>
      <c r="J204">
        <v>195</v>
      </c>
      <c r="K204">
        <v>225</v>
      </c>
      <c r="L204">
        <v>252</v>
      </c>
      <c r="M204">
        <v>303</v>
      </c>
      <c r="N204">
        <v>349</v>
      </c>
    </row>
    <row r="205" spans="1:14" x14ac:dyDescent="0.25">
      <c r="A205" t="s">
        <v>411</v>
      </c>
      <c r="B205">
        <v>87656</v>
      </c>
      <c r="C205">
        <v>4</v>
      </c>
      <c r="E205">
        <v>198</v>
      </c>
      <c r="F205">
        <v>990</v>
      </c>
      <c r="G205">
        <v>157</v>
      </c>
      <c r="H205">
        <v>161</v>
      </c>
      <c r="I205">
        <v>168</v>
      </c>
      <c r="J205">
        <v>195</v>
      </c>
      <c r="K205">
        <v>225</v>
      </c>
      <c r="L205">
        <v>252</v>
      </c>
      <c r="M205">
        <v>303</v>
      </c>
      <c r="N205">
        <v>349</v>
      </c>
    </row>
    <row r="206" spans="1:14" x14ac:dyDescent="0.25">
      <c r="A206" t="s">
        <v>412</v>
      </c>
      <c r="B206">
        <v>82216</v>
      </c>
      <c r="C206">
        <v>3</v>
      </c>
      <c r="E206">
        <v>199</v>
      </c>
      <c r="F206">
        <v>995</v>
      </c>
      <c r="G206">
        <v>157</v>
      </c>
      <c r="H206">
        <v>161</v>
      </c>
      <c r="I206">
        <v>168</v>
      </c>
      <c r="J206">
        <v>195</v>
      </c>
      <c r="K206">
        <v>225</v>
      </c>
      <c r="L206">
        <v>252</v>
      </c>
      <c r="M206">
        <v>303</v>
      </c>
      <c r="N206">
        <v>349</v>
      </c>
    </row>
    <row r="207" spans="1:14" x14ac:dyDescent="0.25">
      <c r="A207" t="s">
        <v>413</v>
      </c>
      <c r="B207">
        <v>89547</v>
      </c>
      <c r="C207">
        <v>6</v>
      </c>
      <c r="E207">
        <v>200</v>
      </c>
      <c r="F207">
        <v>1000</v>
      </c>
      <c r="G207">
        <v>157</v>
      </c>
      <c r="H207">
        <v>161</v>
      </c>
      <c r="I207">
        <v>168</v>
      </c>
      <c r="J207">
        <v>195</v>
      </c>
      <c r="K207">
        <v>225</v>
      </c>
      <c r="L207">
        <v>252</v>
      </c>
      <c r="M207">
        <v>303</v>
      </c>
      <c r="N207">
        <v>349</v>
      </c>
    </row>
    <row r="208" spans="1:14" x14ac:dyDescent="0.25">
      <c r="A208" t="s">
        <v>414</v>
      </c>
      <c r="B208">
        <v>86368</v>
      </c>
      <c r="C208">
        <v>1</v>
      </c>
      <c r="E208">
        <v>201</v>
      </c>
      <c r="F208">
        <v>1005</v>
      </c>
      <c r="G208">
        <v>167</v>
      </c>
      <c r="H208">
        <v>175</v>
      </c>
      <c r="I208">
        <v>182</v>
      </c>
      <c r="J208">
        <v>208</v>
      </c>
      <c r="K208">
        <v>239</v>
      </c>
      <c r="L208">
        <v>263</v>
      </c>
      <c r="M208">
        <v>317</v>
      </c>
      <c r="N208">
        <v>368</v>
      </c>
    </row>
    <row r="209" spans="1:14" x14ac:dyDescent="0.25">
      <c r="A209" t="s">
        <v>415</v>
      </c>
      <c r="B209">
        <v>86459</v>
      </c>
      <c r="C209">
        <v>3</v>
      </c>
      <c r="E209">
        <v>202</v>
      </c>
      <c r="F209">
        <v>1010</v>
      </c>
      <c r="G209">
        <v>167</v>
      </c>
      <c r="H209">
        <v>175</v>
      </c>
      <c r="I209">
        <v>182</v>
      </c>
      <c r="J209">
        <v>208</v>
      </c>
      <c r="K209">
        <v>239</v>
      </c>
      <c r="L209">
        <v>263</v>
      </c>
      <c r="M209">
        <v>317</v>
      </c>
      <c r="N209">
        <v>368</v>
      </c>
    </row>
    <row r="210" spans="1:14" x14ac:dyDescent="0.25">
      <c r="A210" t="s">
        <v>416</v>
      </c>
      <c r="B210">
        <v>89537</v>
      </c>
      <c r="C210">
        <v>5</v>
      </c>
      <c r="E210">
        <v>203</v>
      </c>
      <c r="F210">
        <v>1015</v>
      </c>
      <c r="G210">
        <v>167</v>
      </c>
      <c r="H210">
        <v>175</v>
      </c>
      <c r="I210">
        <v>182</v>
      </c>
      <c r="J210">
        <v>208</v>
      </c>
      <c r="K210">
        <v>239</v>
      </c>
      <c r="L210">
        <v>263</v>
      </c>
      <c r="M210">
        <v>317</v>
      </c>
      <c r="N210">
        <v>368</v>
      </c>
    </row>
    <row r="211" spans="1:14" x14ac:dyDescent="0.25">
      <c r="A211" t="s">
        <v>417</v>
      </c>
      <c r="B211">
        <v>82205</v>
      </c>
      <c r="C211">
        <v>3</v>
      </c>
      <c r="E211">
        <v>204</v>
      </c>
      <c r="F211">
        <v>1020</v>
      </c>
      <c r="G211">
        <v>167</v>
      </c>
      <c r="H211">
        <v>175</v>
      </c>
      <c r="I211">
        <v>182</v>
      </c>
      <c r="J211">
        <v>208</v>
      </c>
      <c r="K211">
        <v>239</v>
      </c>
      <c r="L211">
        <v>263</v>
      </c>
      <c r="M211">
        <v>317</v>
      </c>
      <c r="N211">
        <v>368</v>
      </c>
    </row>
    <row r="212" spans="1:14" x14ac:dyDescent="0.25">
      <c r="A212" t="s">
        <v>418</v>
      </c>
      <c r="B212">
        <v>72532</v>
      </c>
      <c r="C212">
        <v>7</v>
      </c>
      <c r="E212">
        <v>205</v>
      </c>
      <c r="F212">
        <v>1025</v>
      </c>
      <c r="G212">
        <v>167</v>
      </c>
      <c r="H212">
        <v>175</v>
      </c>
      <c r="I212">
        <v>182</v>
      </c>
      <c r="J212">
        <v>208</v>
      </c>
      <c r="K212">
        <v>239</v>
      </c>
      <c r="L212">
        <v>263</v>
      </c>
      <c r="M212">
        <v>317</v>
      </c>
      <c r="N212">
        <v>368</v>
      </c>
    </row>
    <row r="213" spans="1:14" x14ac:dyDescent="0.25">
      <c r="A213" t="s">
        <v>419</v>
      </c>
      <c r="B213">
        <v>73033</v>
      </c>
      <c r="C213">
        <v>7</v>
      </c>
      <c r="E213">
        <v>206</v>
      </c>
      <c r="F213">
        <v>1030</v>
      </c>
      <c r="G213">
        <v>167</v>
      </c>
      <c r="H213">
        <v>175</v>
      </c>
      <c r="I213">
        <v>182</v>
      </c>
      <c r="J213">
        <v>208</v>
      </c>
      <c r="K213">
        <v>239</v>
      </c>
      <c r="L213">
        <v>263</v>
      </c>
      <c r="M213">
        <v>317</v>
      </c>
      <c r="N213">
        <v>368</v>
      </c>
    </row>
    <row r="214" spans="1:14" x14ac:dyDescent="0.25">
      <c r="A214" t="s">
        <v>420</v>
      </c>
      <c r="B214">
        <v>88410</v>
      </c>
      <c r="C214">
        <v>6</v>
      </c>
      <c r="E214">
        <v>207</v>
      </c>
      <c r="F214">
        <v>1035</v>
      </c>
      <c r="G214">
        <v>167</v>
      </c>
      <c r="H214">
        <v>175</v>
      </c>
      <c r="I214">
        <v>182</v>
      </c>
      <c r="J214">
        <v>208</v>
      </c>
      <c r="K214">
        <v>239</v>
      </c>
      <c r="L214">
        <v>263</v>
      </c>
      <c r="M214">
        <v>317</v>
      </c>
      <c r="N214">
        <v>368</v>
      </c>
    </row>
    <row r="215" spans="1:14" x14ac:dyDescent="0.25">
      <c r="A215" t="s">
        <v>421</v>
      </c>
      <c r="B215">
        <v>86836</v>
      </c>
      <c r="C215">
        <v>3</v>
      </c>
      <c r="E215">
        <v>208</v>
      </c>
      <c r="F215">
        <v>1040</v>
      </c>
      <c r="G215">
        <v>167</v>
      </c>
      <c r="H215">
        <v>175</v>
      </c>
      <c r="I215">
        <v>182</v>
      </c>
      <c r="J215">
        <v>208</v>
      </c>
      <c r="K215">
        <v>239</v>
      </c>
      <c r="L215">
        <v>263</v>
      </c>
      <c r="M215">
        <v>317</v>
      </c>
      <c r="N215">
        <v>368</v>
      </c>
    </row>
    <row r="216" spans="1:14" x14ac:dyDescent="0.25">
      <c r="A216" t="s">
        <v>422</v>
      </c>
      <c r="B216">
        <v>87463</v>
      </c>
      <c r="C216">
        <v>6</v>
      </c>
      <c r="E216">
        <v>209</v>
      </c>
      <c r="F216">
        <v>1045</v>
      </c>
      <c r="G216">
        <v>167</v>
      </c>
      <c r="H216">
        <v>175</v>
      </c>
      <c r="I216">
        <v>182</v>
      </c>
      <c r="J216">
        <v>208</v>
      </c>
      <c r="K216">
        <v>239</v>
      </c>
      <c r="L216">
        <v>263</v>
      </c>
      <c r="M216">
        <v>317</v>
      </c>
      <c r="N216">
        <v>368</v>
      </c>
    </row>
    <row r="217" spans="1:14" x14ac:dyDescent="0.25">
      <c r="A217" t="s">
        <v>423</v>
      </c>
      <c r="B217">
        <v>86926</v>
      </c>
      <c r="C217">
        <v>4</v>
      </c>
      <c r="E217">
        <v>210</v>
      </c>
      <c r="F217">
        <v>1050</v>
      </c>
      <c r="G217">
        <v>167</v>
      </c>
      <c r="H217">
        <v>175</v>
      </c>
      <c r="I217">
        <v>182</v>
      </c>
      <c r="J217">
        <v>208</v>
      </c>
      <c r="K217">
        <v>239</v>
      </c>
      <c r="L217">
        <v>263</v>
      </c>
      <c r="M217">
        <v>317</v>
      </c>
      <c r="N217">
        <v>368</v>
      </c>
    </row>
    <row r="218" spans="1:14" x14ac:dyDescent="0.25">
      <c r="A218" t="s">
        <v>424</v>
      </c>
      <c r="B218">
        <v>91634</v>
      </c>
      <c r="C218">
        <v>7</v>
      </c>
      <c r="E218">
        <v>211</v>
      </c>
      <c r="F218">
        <v>1055</v>
      </c>
      <c r="G218">
        <v>167</v>
      </c>
      <c r="H218">
        <v>175</v>
      </c>
      <c r="I218">
        <v>182</v>
      </c>
      <c r="J218">
        <v>208</v>
      </c>
      <c r="K218">
        <v>239</v>
      </c>
      <c r="L218">
        <v>263</v>
      </c>
      <c r="M218">
        <v>317</v>
      </c>
      <c r="N218">
        <v>368</v>
      </c>
    </row>
    <row r="219" spans="1:14" x14ac:dyDescent="0.25">
      <c r="A219" t="s">
        <v>425</v>
      </c>
      <c r="B219">
        <v>86845</v>
      </c>
      <c r="C219">
        <v>3</v>
      </c>
      <c r="E219">
        <v>212</v>
      </c>
      <c r="F219">
        <v>1060</v>
      </c>
      <c r="G219">
        <v>167</v>
      </c>
      <c r="H219">
        <v>175</v>
      </c>
      <c r="I219">
        <v>182</v>
      </c>
      <c r="J219">
        <v>208</v>
      </c>
      <c r="K219">
        <v>239</v>
      </c>
      <c r="L219">
        <v>263</v>
      </c>
      <c r="M219">
        <v>317</v>
      </c>
      <c r="N219">
        <v>368</v>
      </c>
    </row>
    <row r="220" spans="1:14" x14ac:dyDescent="0.25">
      <c r="A220" t="s">
        <v>426</v>
      </c>
      <c r="B220">
        <v>88316</v>
      </c>
      <c r="C220">
        <v>6</v>
      </c>
      <c r="E220">
        <v>213</v>
      </c>
      <c r="F220">
        <v>1065</v>
      </c>
      <c r="G220">
        <v>167</v>
      </c>
      <c r="H220">
        <v>175</v>
      </c>
      <c r="I220">
        <v>182</v>
      </c>
      <c r="J220">
        <v>208</v>
      </c>
      <c r="K220">
        <v>239</v>
      </c>
      <c r="L220">
        <v>263</v>
      </c>
      <c r="M220">
        <v>317</v>
      </c>
      <c r="N220">
        <v>368</v>
      </c>
    </row>
    <row r="221" spans="1:14" x14ac:dyDescent="0.25">
      <c r="A221" t="s">
        <v>427</v>
      </c>
      <c r="B221">
        <v>88287</v>
      </c>
      <c r="C221">
        <v>8</v>
      </c>
      <c r="E221">
        <v>214</v>
      </c>
      <c r="F221">
        <v>1070</v>
      </c>
      <c r="G221">
        <v>167</v>
      </c>
      <c r="H221">
        <v>175</v>
      </c>
      <c r="I221">
        <v>182</v>
      </c>
      <c r="J221">
        <v>208</v>
      </c>
      <c r="K221">
        <v>239</v>
      </c>
      <c r="L221">
        <v>263</v>
      </c>
      <c r="M221">
        <v>317</v>
      </c>
      <c r="N221">
        <v>368</v>
      </c>
    </row>
    <row r="222" spans="1:14" x14ac:dyDescent="0.25">
      <c r="A222" t="s">
        <v>428</v>
      </c>
      <c r="B222">
        <v>88239</v>
      </c>
      <c r="C222">
        <v>7</v>
      </c>
      <c r="E222">
        <v>215</v>
      </c>
      <c r="F222">
        <v>1075</v>
      </c>
      <c r="G222">
        <v>167</v>
      </c>
      <c r="H222">
        <v>175</v>
      </c>
      <c r="I222">
        <v>182</v>
      </c>
      <c r="J222">
        <v>208</v>
      </c>
      <c r="K222">
        <v>239</v>
      </c>
      <c r="L222">
        <v>263</v>
      </c>
      <c r="M222">
        <v>317</v>
      </c>
      <c r="N222">
        <v>368</v>
      </c>
    </row>
    <row r="223" spans="1:14" x14ac:dyDescent="0.25">
      <c r="A223" t="s">
        <v>429</v>
      </c>
      <c r="B223">
        <v>89423</v>
      </c>
      <c r="C223">
        <v>4</v>
      </c>
      <c r="E223">
        <v>216</v>
      </c>
      <c r="F223">
        <v>1080</v>
      </c>
      <c r="G223">
        <v>167</v>
      </c>
      <c r="H223">
        <v>175</v>
      </c>
      <c r="I223">
        <v>182</v>
      </c>
      <c r="J223">
        <v>208</v>
      </c>
      <c r="K223">
        <v>239</v>
      </c>
      <c r="L223">
        <v>263</v>
      </c>
      <c r="M223">
        <v>317</v>
      </c>
      <c r="N223">
        <v>368</v>
      </c>
    </row>
    <row r="224" spans="1:14" x14ac:dyDescent="0.25">
      <c r="A224" t="s">
        <v>430</v>
      </c>
      <c r="B224">
        <v>89312</v>
      </c>
      <c r="C224">
        <v>4</v>
      </c>
      <c r="E224">
        <v>217</v>
      </c>
      <c r="F224">
        <v>1085</v>
      </c>
      <c r="G224">
        <v>167</v>
      </c>
      <c r="H224">
        <v>175</v>
      </c>
      <c r="I224">
        <v>182</v>
      </c>
      <c r="J224">
        <v>208</v>
      </c>
      <c r="K224">
        <v>239</v>
      </c>
      <c r="L224">
        <v>263</v>
      </c>
      <c r="M224">
        <v>317</v>
      </c>
      <c r="N224">
        <v>368</v>
      </c>
    </row>
    <row r="225" spans="1:14" x14ac:dyDescent="0.25">
      <c r="A225" t="s">
        <v>431</v>
      </c>
      <c r="B225">
        <v>91710</v>
      </c>
      <c r="C225">
        <v>8</v>
      </c>
      <c r="E225">
        <v>218</v>
      </c>
      <c r="F225">
        <v>1090</v>
      </c>
      <c r="G225">
        <v>167</v>
      </c>
      <c r="H225">
        <v>175</v>
      </c>
      <c r="I225">
        <v>182</v>
      </c>
      <c r="J225">
        <v>208</v>
      </c>
      <c r="K225">
        <v>239</v>
      </c>
      <c r="L225">
        <v>263</v>
      </c>
      <c r="M225">
        <v>317</v>
      </c>
      <c r="N225">
        <v>368</v>
      </c>
    </row>
    <row r="226" spans="1:14" x14ac:dyDescent="0.25">
      <c r="A226" t="s">
        <v>432</v>
      </c>
      <c r="B226">
        <v>87544</v>
      </c>
      <c r="C226">
        <v>8</v>
      </c>
      <c r="E226">
        <v>219</v>
      </c>
      <c r="F226">
        <v>1095</v>
      </c>
      <c r="G226">
        <v>167</v>
      </c>
      <c r="H226">
        <v>175</v>
      </c>
      <c r="I226">
        <v>182</v>
      </c>
      <c r="J226">
        <v>208</v>
      </c>
      <c r="K226">
        <v>239</v>
      </c>
      <c r="L226">
        <v>263</v>
      </c>
      <c r="M226">
        <v>317</v>
      </c>
      <c r="N226">
        <v>368</v>
      </c>
    </row>
    <row r="227" spans="1:14" x14ac:dyDescent="0.25">
      <c r="A227" t="s">
        <v>433</v>
      </c>
      <c r="B227">
        <v>89518</v>
      </c>
      <c r="C227">
        <v>6</v>
      </c>
      <c r="E227">
        <v>220</v>
      </c>
      <c r="F227">
        <v>1100</v>
      </c>
      <c r="G227">
        <v>167</v>
      </c>
      <c r="H227">
        <v>175</v>
      </c>
      <c r="I227">
        <v>182</v>
      </c>
      <c r="J227">
        <v>208</v>
      </c>
      <c r="K227">
        <v>239</v>
      </c>
      <c r="L227">
        <v>263</v>
      </c>
      <c r="M227">
        <v>317</v>
      </c>
      <c r="N227">
        <v>368</v>
      </c>
    </row>
    <row r="228" spans="1:14" x14ac:dyDescent="0.25">
      <c r="A228" t="s">
        <v>433</v>
      </c>
      <c r="B228">
        <v>89520</v>
      </c>
      <c r="C228">
        <v>6</v>
      </c>
      <c r="E228">
        <v>221</v>
      </c>
      <c r="F228">
        <v>1105</v>
      </c>
      <c r="G228">
        <v>178</v>
      </c>
      <c r="H228">
        <v>182</v>
      </c>
      <c r="I228">
        <v>197</v>
      </c>
      <c r="J228">
        <v>225</v>
      </c>
      <c r="K228">
        <v>253</v>
      </c>
      <c r="L228">
        <v>277</v>
      </c>
      <c r="M228">
        <v>334</v>
      </c>
      <c r="N228">
        <v>386</v>
      </c>
    </row>
    <row r="229" spans="1:14" x14ac:dyDescent="0.25">
      <c r="A229" t="s">
        <v>433</v>
      </c>
      <c r="B229">
        <v>89522</v>
      </c>
      <c r="C229">
        <v>6</v>
      </c>
      <c r="E229">
        <v>222</v>
      </c>
      <c r="F229">
        <v>1110</v>
      </c>
      <c r="G229">
        <v>178</v>
      </c>
      <c r="H229">
        <v>182</v>
      </c>
      <c r="I229">
        <v>197</v>
      </c>
      <c r="J229">
        <v>225</v>
      </c>
      <c r="K229">
        <v>253</v>
      </c>
      <c r="L229">
        <v>277</v>
      </c>
      <c r="M229">
        <v>334</v>
      </c>
      <c r="N229">
        <v>386</v>
      </c>
    </row>
    <row r="230" spans="1:14" x14ac:dyDescent="0.25">
      <c r="A230" t="s">
        <v>434</v>
      </c>
      <c r="B230">
        <v>88709</v>
      </c>
      <c r="C230">
        <v>8</v>
      </c>
      <c r="E230">
        <v>223</v>
      </c>
      <c r="F230">
        <v>1115</v>
      </c>
      <c r="G230">
        <v>178</v>
      </c>
      <c r="H230">
        <v>182</v>
      </c>
      <c r="I230">
        <v>197</v>
      </c>
      <c r="J230">
        <v>225</v>
      </c>
      <c r="K230">
        <v>253</v>
      </c>
      <c r="L230">
        <v>277</v>
      </c>
      <c r="M230">
        <v>334</v>
      </c>
      <c r="N230">
        <v>386</v>
      </c>
    </row>
    <row r="231" spans="1:14" x14ac:dyDescent="0.25">
      <c r="A231" t="s">
        <v>435</v>
      </c>
      <c r="B231">
        <v>87642</v>
      </c>
      <c r="C231">
        <v>5</v>
      </c>
      <c r="E231">
        <v>224</v>
      </c>
      <c r="F231">
        <v>1120</v>
      </c>
      <c r="G231">
        <v>178</v>
      </c>
      <c r="H231">
        <v>182</v>
      </c>
      <c r="I231">
        <v>197</v>
      </c>
      <c r="J231">
        <v>225</v>
      </c>
      <c r="K231">
        <v>253</v>
      </c>
      <c r="L231">
        <v>277</v>
      </c>
      <c r="M231">
        <v>334</v>
      </c>
      <c r="N231">
        <v>386</v>
      </c>
    </row>
    <row r="232" spans="1:14" x14ac:dyDescent="0.25">
      <c r="A232" t="s">
        <v>436</v>
      </c>
      <c r="B232">
        <v>89356</v>
      </c>
      <c r="C232">
        <v>4</v>
      </c>
      <c r="E232">
        <v>225</v>
      </c>
      <c r="F232">
        <v>1125</v>
      </c>
      <c r="G232">
        <v>178</v>
      </c>
      <c r="H232">
        <v>182</v>
      </c>
      <c r="I232">
        <v>197</v>
      </c>
      <c r="J232">
        <v>225</v>
      </c>
      <c r="K232">
        <v>253</v>
      </c>
      <c r="L232">
        <v>277</v>
      </c>
      <c r="M232">
        <v>334</v>
      </c>
      <c r="N232">
        <v>386</v>
      </c>
    </row>
    <row r="233" spans="1:14" x14ac:dyDescent="0.25">
      <c r="A233" t="s">
        <v>436</v>
      </c>
      <c r="B233">
        <v>87490</v>
      </c>
      <c r="C233">
        <v>5</v>
      </c>
      <c r="E233">
        <v>226</v>
      </c>
      <c r="F233">
        <v>1130</v>
      </c>
      <c r="G233">
        <v>178</v>
      </c>
      <c r="H233">
        <v>182</v>
      </c>
      <c r="I233">
        <v>197</v>
      </c>
      <c r="J233">
        <v>225</v>
      </c>
      <c r="K233">
        <v>253</v>
      </c>
      <c r="L233">
        <v>277</v>
      </c>
      <c r="M233">
        <v>334</v>
      </c>
      <c r="N233">
        <v>386</v>
      </c>
    </row>
    <row r="234" spans="1:14" x14ac:dyDescent="0.25">
      <c r="A234" t="s">
        <v>437</v>
      </c>
      <c r="B234">
        <v>86655</v>
      </c>
      <c r="C234">
        <v>5</v>
      </c>
      <c r="E234">
        <v>227</v>
      </c>
      <c r="F234">
        <v>1135</v>
      </c>
      <c r="G234">
        <v>178</v>
      </c>
      <c r="H234">
        <v>182</v>
      </c>
      <c r="I234">
        <v>197</v>
      </c>
      <c r="J234">
        <v>225</v>
      </c>
      <c r="K234">
        <v>253</v>
      </c>
      <c r="L234">
        <v>277</v>
      </c>
      <c r="M234">
        <v>334</v>
      </c>
      <c r="N234">
        <v>386</v>
      </c>
    </row>
    <row r="235" spans="1:14" x14ac:dyDescent="0.25">
      <c r="A235" t="s">
        <v>438</v>
      </c>
      <c r="B235">
        <v>88693</v>
      </c>
      <c r="C235">
        <v>8</v>
      </c>
      <c r="E235">
        <v>228</v>
      </c>
      <c r="F235">
        <v>1140</v>
      </c>
      <c r="G235">
        <v>178</v>
      </c>
      <c r="H235">
        <v>182</v>
      </c>
      <c r="I235">
        <v>197</v>
      </c>
      <c r="J235">
        <v>225</v>
      </c>
      <c r="K235">
        <v>253</v>
      </c>
      <c r="L235">
        <v>277</v>
      </c>
      <c r="M235">
        <v>334</v>
      </c>
      <c r="N235">
        <v>386</v>
      </c>
    </row>
    <row r="236" spans="1:14" x14ac:dyDescent="0.25">
      <c r="A236" t="s">
        <v>439</v>
      </c>
      <c r="B236">
        <v>88239</v>
      </c>
      <c r="C236">
        <v>8</v>
      </c>
      <c r="E236">
        <v>229</v>
      </c>
      <c r="F236">
        <v>1145</v>
      </c>
      <c r="G236">
        <v>178</v>
      </c>
      <c r="H236">
        <v>182</v>
      </c>
      <c r="I236">
        <v>197</v>
      </c>
      <c r="J236">
        <v>225</v>
      </c>
      <c r="K236">
        <v>253</v>
      </c>
      <c r="L236">
        <v>277</v>
      </c>
      <c r="M236">
        <v>334</v>
      </c>
      <c r="N236">
        <v>386</v>
      </c>
    </row>
    <row r="237" spans="1:14" x14ac:dyDescent="0.25">
      <c r="A237" t="s">
        <v>440</v>
      </c>
      <c r="B237">
        <v>82285</v>
      </c>
      <c r="C237">
        <v>3</v>
      </c>
      <c r="E237">
        <v>230</v>
      </c>
      <c r="F237">
        <v>1150</v>
      </c>
      <c r="G237">
        <v>178</v>
      </c>
      <c r="H237">
        <v>182</v>
      </c>
      <c r="I237">
        <v>197</v>
      </c>
      <c r="J237">
        <v>225</v>
      </c>
      <c r="K237">
        <v>253</v>
      </c>
      <c r="L237">
        <v>277</v>
      </c>
      <c r="M237">
        <v>334</v>
      </c>
      <c r="N237">
        <v>386</v>
      </c>
    </row>
    <row r="238" spans="1:14" x14ac:dyDescent="0.25">
      <c r="A238" t="s">
        <v>441</v>
      </c>
      <c r="B238">
        <v>82285</v>
      </c>
      <c r="C238">
        <v>3</v>
      </c>
      <c r="E238">
        <v>231</v>
      </c>
      <c r="F238">
        <v>1155</v>
      </c>
      <c r="G238">
        <v>178</v>
      </c>
      <c r="H238">
        <v>182</v>
      </c>
      <c r="I238">
        <v>197</v>
      </c>
      <c r="J238">
        <v>225</v>
      </c>
      <c r="K238">
        <v>253</v>
      </c>
      <c r="L238">
        <v>277</v>
      </c>
      <c r="M238">
        <v>334</v>
      </c>
      <c r="N238">
        <v>386</v>
      </c>
    </row>
    <row r="239" spans="1:14" x14ac:dyDescent="0.25">
      <c r="A239" t="s">
        <v>442</v>
      </c>
      <c r="B239">
        <v>86637</v>
      </c>
      <c r="C239">
        <v>3</v>
      </c>
      <c r="E239">
        <v>232</v>
      </c>
      <c r="F239">
        <v>1160</v>
      </c>
      <c r="G239">
        <v>178</v>
      </c>
      <c r="H239">
        <v>182</v>
      </c>
      <c r="I239">
        <v>197</v>
      </c>
      <c r="J239">
        <v>225</v>
      </c>
      <c r="K239">
        <v>253</v>
      </c>
      <c r="L239">
        <v>277</v>
      </c>
      <c r="M239">
        <v>334</v>
      </c>
      <c r="N239">
        <v>386</v>
      </c>
    </row>
    <row r="240" spans="1:14" x14ac:dyDescent="0.25">
      <c r="A240" t="s">
        <v>443</v>
      </c>
      <c r="B240">
        <v>72534</v>
      </c>
      <c r="C240">
        <v>7</v>
      </c>
      <c r="E240">
        <v>233</v>
      </c>
      <c r="F240">
        <v>1165</v>
      </c>
      <c r="G240">
        <v>178</v>
      </c>
      <c r="H240">
        <v>182</v>
      </c>
      <c r="I240">
        <v>197</v>
      </c>
      <c r="J240">
        <v>225</v>
      </c>
      <c r="K240">
        <v>253</v>
      </c>
      <c r="L240">
        <v>277</v>
      </c>
      <c r="M240">
        <v>334</v>
      </c>
      <c r="N240">
        <v>386</v>
      </c>
    </row>
    <row r="241" spans="1:14" x14ac:dyDescent="0.25">
      <c r="A241" t="s">
        <v>444</v>
      </c>
      <c r="B241">
        <v>82418</v>
      </c>
      <c r="C241">
        <v>6</v>
      </c>
      <c r="E241">
        <v>234</v>
      </c>
      <c r="F241">
        <v>1170</v>
      </c>
      <c r="G241">
        <v>178</v>
      </c>
      <c r="H241">
        <v>182</v>
      </c>
      <c r="I241">
        <v>197</v>
      </c>
      <c r="J241">
        <v>225</v>
      </c>
      <c r="K241">
        <v>253</v>
      </c>
      <c r="L241">
        <v>277</v>
      </c>
      <c r="M241">
        <v>334</v>
      </c>
      <c r="N241">
        <v>386</v>
      </c>
    </row>
    <row r="242" spans="1:14" x14ac:dyDescent="0.25">
      <c r="A242" t="s">
        <v>444</v>
      </c>
      <c r="B242">
        <v>82229</v>
      </c>
      <c r="C242">
        <v>5</v>
      </c>
      <c r="E242">
        <v>235</v>
      </c>
      <c r="F242">
        <v>1175</v>
      </c>
      <c r="G242">
        <v>178</v>
      </c>
      <c r="H242">
        <v>182</v>
      </c>
      <c r="I242">
        <v>197</v>
      </c>
      <c r="J242">
        <v>225</v>
      </c>
      <c r="K242">
        <v>253</v>
      </c>
      <c r="L242">
        <v>277</v>
      </c>
      <c r="M242">
        <v>334</v>
      </c>
      <c r="N242">
        <v>386</v>
      </c>
    </row>
    <row r="243" spans="1:14" x14ac:dyDescent="0.25">
      <c r="A243" t="s">
        <v>445</v>
      </c>
      <c r="B243">
        <v>91719</v>
      </c>
      <c r="C243">
        <v>7</v>
      </c>
      <c r="E243">
        <v>236</v>
      </c>
      <c r="F243">
        <v>1180</v>
      </c>
      <c r="G243">
        <v>178</v>
      </c>
      <c r="H243">
        <v>182</v>
      </c>
      <c r="I243">
        <v>197</v>
      </c>
      <c r="J243">
        <v>225</v>
      </c>
      <c r="K243">
        <v>253</v>
      </c>
      <c r="L243">
        <v>277</v>
      </c>
      <c r="M243">
        <v>334</v>
      </c>
      <c r="N243">
        <v>386</v>
      </c>
    </row>
    <row r="244" spans="1:14" x14ac:dyDescent="0.25">
      <c r="A244" t="s">
        <v>446</v>
      </c>
      <c r="B244">
        <v>88094</v>
      </c>
      <c r="C244">
        <v>8</v>
      </c>
      <c r="E244">
        <v>237</v>
      </c>
      <c r="F244">
        <v>1185</v>
      </c>
      <c r="G244">
        <v>178</v>
      </c>
      <c r="H244">
        <v>182</v>
      </c>
      <c r="I244">
        <v>197</v>
      </c>
      <c r="J244">
        <v>225</v>
      </c>
      <c r="K244">
        <v>253</v>
      </c>
      <c r="L244">
        <v>277</v>
      </c>
      <c r="M244">
        <v>334</v>
      </c>
      <c r="N244">
        <v>386</v>
      </c>
    </row>
    <row r="245" spans="1:14" x14ac:dyDescent="0.25">
      <c r="E245">
        <v>238</v>
      </c>
      <c r="F245">
        <v>1190</v>
      </c>
      <c r="G245">
        <v>178</v>
      </c>
      <c r="H245">
        <v>182</v>
      </c>
      <c r="I245">
        <v>197</v>
      </c>
      <c r="J245">
        <v>225</v>
      </c>
      <c r="K245">
        <v>253</v>
      </c>
      <c r="L245">
        <v>277</v>
      </c>
      <c r="M245">
        <v>334</v>
      </c>
      <c r="N245">
        <v>386</v>
      </c>
    </row>
    <row r="246" spans="1:14" x14ac:dyDescent="0.25">
      <c r="A246" t="s">
        <v>447</v>
      </c>
      <c r="B246">
        <v>88178</v>
      </c>
      <c r="C246">
        <v>8</v>
      </c>
      <c r="E246">
        <v>239</v>
      </c>
      <c r="F246">
        <v>1195</v>
      </c>
      <c r="G246">
        <v>178</v>
      </c>
      <c r="H246">
        <v>182</v>
      </c>
      <c r="I246">
        <v>197</v>
      </c>
      <c r="J246">
        <v>225</v>
      </c>
      <c r="K246">
        <v>253</v>
      </c>
      <c r="L246">
        <v>277</v>
      </c>
      <c r="M246">
        <v>334</v>
      </c>
      <c r="N246">
        <v>386</v>
      </c>
    </row>
    <row r="247" spans="1:14" x14ac:dyDescent="0.25">
      <c r="A247" t="s">
        <v>448</v>
      </c>
      <c r="B247">
        <v>87751</v>
      </c>
      <c r="C247">
        <v>5</v>
      </c>
      <c r="E247">
        <v>240</v>
      </c>
      <c r="F247">
        <v>1200</v>
      </c>
      <c r="G247">
        <v>178</v>
      </c>
      <c r="H247">
        <v>182</v>
      </c>
      <c r="I247">
        <v>197</v>
      </c>
      <c r="J247">
        <v>225</v>
      </c>
      <c r="K247">
        <v>253</v>
      </c>
      <c r="L247">
        <v>277</v>
      </c>
      <c r="M247">
        <v>334</v>
      </c>
      <c r="N247">
        <v>386</v>
      </c>
    </row>
    <row r="248" spans="1:14" x14ac:dyDescent="0.25">
      <c r="A248" t="s">
        <v>449</v>
      </c>
      <c r="B248">
        <v>89547</v>
      </c>
      <c r="C248">
        <v>6</v>
      </c>
      <c r="E248">
        <v>241</v>
      </c>
      <c r="F248">
        <v>1205</v>
      </c>
      <c r="G248">
        <v>190</v>
      </c>
      <c r="H248">
        <v>194</v>
      </c>
      <c r="I248">
        <v>209</v>
      </c>
      <c r="J248">
        <v>236</v>
      </c>
      <c r="K248">
        <v>267</v>
      </c>
      <c r="L248">
        <v>294</v>
      </c>
      <c r="M248">
        <v>351</v>
      </c>
      <c r="N248">
        <v>403</v>
      </c>
    </row>
    <row r="249" spans="1:14" x14ac:dyDescent="0.25">
      <c r="A249" t="s">
        <v>450</v>
      </c>
      <c r="B249">
        <v>88677</v>
      </c>
      <c r="C249">
        <v>8</v>
      </c>
      <c r="E249">
        <v>242</v>
      </c>
      <c r="F249">
        <v>1210</v>
      </c>
      <c r="G249">
        <v>190</v>
      </c>
      <c r="H249">
        <v>194</v>
      </c>
      <c r="I249">
        <v>209</v>
      </c>
      <c r="J249">
        <v>236</v>
      </c>
      <c r="K249">
        <v>267</v>
      </c>
      <c r="L249">
        <v>294</v>
      </c>
      <c r="M249">
        <v>351</v>
      </c>
      <c r="N249">
        <v>403</v>
      </c>
    </row>
    <row r="250" spans="1:14" x14ac:dyDescent="0.25">
      <c r="A250" t="s">
        <v>451</v>
      </c>
      <c r="B250">
        <v>88518</v>
      </c>
      <c r="C250">
        <v>7</v>
      </c>
      <c r="E250">
        <v>243</v>
      </c>
      <c r="F250">
        <v>1215</v>
      </c>
      <c r="G250">
        <v>190</v>
      </c>
      <c r="H250">
        <v>194</v>
      </c>
      <c r="I250">
        <v>209</v>
      </c>
      <c r="J250">
        <v>236</v>
      </c>
      <c r="K250">
        <v>267</v>
      </c>
      <c r="L250">
        <v>294</v>
      </c>
      <c r="M250">
        <v>351</v>
      </c>
      <c r="N250">
        <v>403</v>
      </c>
    </row>
    <row r="251" spans="1:14" x14ac:dyDescent="0.25">
      <c r="A251" t="s">
        <v>452</v>
      </c>
      <c r="B251">
        <v>86405</v>
      </c>
      <c r="C251">
        <v>3</v>
      </c>
      <c r="E251">
        <v>244</v>
      </c>
      <c r="F251">
        <v>1220</v>
      </c>
      <c r="G251">
        <v>190</v>
      </c>
      <c r="H251">
        <v>194</v>
      </c>
      <c r="I251">
        <v>209</v>
      </c>
      <c r="J251">
        <v>236</v>
      </c>
      <c r="K251">
        <v>267</v>
      </c>
      <c r="L251">
        <v>294</v>
      </c>
      <c r="M251">
        <v>351</v>
      </c>
      <c r="N251">
        <v>403</v>
      </c>
    </row>
    <row r="252" spans="1:14" x14ac:dyDescent="0.25">
      <c r="A252" t="s">
        <v>453</v>
      </c>
      <c r="B252">
        <v>89542</v>
      </c>
      <c r="C252">
        <v>6</v>
      </c>
      <c r="E252">
        <v>245</v>
      </c>
      <c r="F252">
        <v>1225</v>
      </c>
      <c r="G252">
        <v>190</v>
      </c>
      <c r="H252">
        <v>194</v>
      </c>
      <c r="I252">
        <v>209</v>
      </c>
      <c r="J252">
        <v>236</v>
      </c>
      <c r="K252">
        <v>267</v>
      </c>
      <c r="L252">
        <v>294</v>
      </c>
      <c r="M252">
        <v>351</v>
      </c>
      <c r="N252">
        <v>403</v>
      </c>
    </row>
    <row r="253" spans="1:14" x14ac:dyDescent="0.25">
      <c r="A253" t="s">
        <v>454</v>
      </c>
      <c r="B253">
        <v>88634</v>
      </c>
      <c r="C253">
        <v>8</v>
      </c>
      <c r="E253">
        <v>246</v>
      </c>
      <c r="F253">
        <v>1230</v>
      </c>
      <c r="G253">
        <v>190</v>
      </c>
      <c r="H253">
        <v>194</v>
      </c>
      <c r="I253">
        <v>209</v>
      </c>
      <c r="J253">
        <v>236</v>
      </c>
      <c r="K253">
        <v>267</v>
      </c>
      <c r="L253">
        <v>294</v>
      </c>
      <c r="M253">
        <v>351</v>
      </c>
      <c r="N253">
        <v>403</v>
      </c>
    </row>
    <row r="254" spans="1:14" x14ac:dyDescent="0.25">
      <c r="A254" t="s">
        <v>455</v>
      </c>
      <c r="B254">
        <v>82211</v>
      </c>
      <c r="C254">
        <v>5</v>
      </c>
      <c r="E254">
        <v>247</v>
      </c>
      <c r="F254">
        <v>1235</v>
      </c>
      <c r="G254">
        <v>190</v>
      </c>
      <c r="H254">
        <v>194</v>
      </c>
      <c r="I254">
        <v>209</v>
      </c>
      <c r="J254">
        <v>236</v>
      </c>
      <c r="K254">
        <v>267</v>
      </c>
      <c r="L254">
        <v>294</v>
      </c>
      <c r="M254">
        <v>351</v>
      </c>
      <c r="N254">
        <v>403</v>
      </c>
    </row>
    <row r="255" spans="1:14" x14ac:dyDescent="0.25">
      <c r="A255" t="s">
        <v>456</v>
      </c>
      <c r="B255">
        <v>73540</v>
      </c>
      <c r="C255">
        <v>7</v>
      </c>
      <c r="E255">
        <v>248</v>
      </c>
      <c r="F255">
        <v>1240</v>
      </c>
      <c r="G255">
        <v>190</v>
      </c>
      <c r="H255">
        <v>194</v>
      </c>
      <c r="I255">
        <v>209</v>
      </c>
      <c r="J255">
        <v>236</v>
      </c>
      <c r="K255">
        <v>267</v>
      </c>
      <c r="L255">
        <v>294</v>
      </c>
      <c r="M255">
        <v>351</v>
      </c>
      <c r="N255">
        <v>403</v>
      </c>
    </row>
    <row r="256" spans="1:14" x14ac:dyDescent="0.25">
      <c r="A256" t="s">
        <v>457</v>
      </c>
      <c r="B256">
        <v>73572</v>
      </c>
      <c r="C256">
        <v>7</v>
      </c>
      <c r="E256">
        <v>249</v>
      </c>
      <c r="F256">
        <v>1245</v>
      </c>
      <c r="G256">
        <v>190</v>
      </c>
      <c r="H256">
        <v>194</v>
      </c>
      <c r="I256">
        <v>209</v>
      </c>
      <c r="J256">
        <v>236</v>
      </c>
      <c r="K256">
        <v>267</v>
      </c>
      <c r="L256">
        <v>294</v>
      </c>
      <c r="M256">
        <v>351</v>
      </c>
      <c r="N256">
        <v>403</v>
      </c>
    </row>
    <row r="257" spans="1:14" x14ac:dyDescent="0.25">
      <c r="A257" t="s">
        <v>458</v>
      </c>
      <c r="B257">
        <v>86567</v>
      </c>
      <c r="C257">
        <v>4</v>
      </c>
      <c r="E257">
        <v>250</v>
      </c>
      <c r="F257">
        <v>1250</v>
      </c>
      <c r="G257">
        <v>190</v>
      </c>
      <c r="H257">
        <v>194</v>
      </c>
      <c r="I257">
        <v>209</v>
      </c>
      <c r="J257">
        <v>236</v>
      </c>
      <c r="K257">
        <v>267</v>
      </c>
      <c r="L257">
        <v>294</v>
      </c>
      <c r="M257">
        <v>351</v>
      </c>
      <c r="N257">
        <v>403</v>
      </c>
    </row>
    <row r="258" spans="1:14" x14ac:dyDescent="0.25">
      <c r="A258" t="s">
        <v>459</v>
      </c>
      <c r="B258">
        <v>87541</v>
      </c>
      <c r="C258">
        <v>8</v>
      </c>
      <c r="E258">
        <v>251</v>
      </c>
      <c r="F258">
        <v>1255</v>
      </c>
      <c r="G258">
        <v>190</v>
      </c>
      <c r="H258">
        <v>194</v>
      </c>
      <c r="I258">
        <v>209</v>
      </c>
      <c r="J258">
        <v>236</v>
      </c>
      <c r="K258">
        <v>267</v>
      </c>
      <c r="L258">
        <v>294</v>
      </c>
      <c r="M258">
        <v>351</v>
      </c>
      <c r="N258">
        <v>403</v>
      </c>
    </row>
    <row r="259" spans="1:14" x14ac:dyDescent="0.25">
      <c r="A259" t="s">
        <v>460</v>
      </c>
      <c r="B259">
        <v>88454</v>
      </c>
      <c r="C259">
        <v>6</v>
      </c>
      <c r="E259">
        <v>252</v>
      </c>
      <c r="F259">
        <v>1260</v>
      </c>
      <c r="G259">
        <v>190</v>
      </c>
      <c r="H259">
        <v>194</v>
      </c>
      <c r="I259">
        <v>209</v>
      </c>
      <c r="J259">
        <v>236</v>
      </c>
      <c r="K259">
        <v>267</v>
      </c>
      <c r="L259">
        <v>294</v>
      </c>
      <c r="M259">
        <v>351</v>
      </c>
      <c r="N259">
        <v>403</v>
      </c>
    </row>
    <row r="260" spans="1:14" x14ac:dyDescent="0.25">
      <c r="A260" t="s">
        <v>461</v>
      </c>
      <c r="B260">
        <v>89420</v>
      </c>
      <c r="C260">
        <v>4</v>
      </c>
      <c r="E260">
        <v>253</v>
      </c>
      <c r="F260">
        <v>1265</v>
      </c>
      <c r="G260">
        <v>190</v>
      </c>
      <c r="H260">
        <v>194</v>
      </c>
      <c r="I260">
        <v>209</v>
      </c>
      <c r="J260">
        <v>236</v>
      </c>
      <c r="K260">
        <v>267</v>
      </c>
      <c r="L260">
        <v>294</v>
      </c>
      <c r="M260">
        <v>351</v>
      </c>
      <c r="N260">
        <v>403</v>
      </c>
    </row>
    <row r="261" spans="1:14" x14ac:dyDescent="0.25">
      <c r="A261" t="s">
        <v>462</v>
      </c>
      <c r="B261">
        <v>82418</v>
      </c>
      <c r="C261">
        <v>6</v>
      </c>
      <c r="E261">
        <v>254</v>
      </c>
      <c r="F261">
        <v>1270</v>
      </c>
      <c r="G261">
        <v>190</v>
      </c>
      <c r="H261">
        <v>194</v>
      </c>
      <c r="I261">
        <v>209</v>
      </c>
      <c r="J261">
        <v>236</v>
      </c>
      <c r="K261">
        <v>267</v>
      </c>
      <c r="L261">
        <v>294</v>
      </c>
      <c r="M261">
        <v>351</v>
      </c>
      <c r="N261">
        <v>403</v>
      </c>
    </row>
    <row r="262" spans="1:14" x14ac:dyDescent="0.25">
      <c r="A262" t="s">
        <v>463</v>
      </c>
      <c r="B262">
        <v>86928</v>
      </c>
      <c r="C262">
        <v>4</v>
      </c>
      <c r="E262">
        <v>255</v>
      </c>
      <c r="F262">
        <v>1275</v>
      </c>
      <c r="G262">
        <v>190</v>
      </c>
      <c r="H262">
        <v>194</v>
      </c>
      <c r="I262">
        <v>209</v>
      </c>
      <c r="J262">
        <v>236</v>
      </c>
      <c r="K262">
        <v>267</v>
      </c>
      <c r="L262">
        <v>294</v>
      </c>
      <c r="M262">
        <v>351</v>
      </c>
      <c r="N262">
        <v>403</v>
      </c>
    </row>
    <row r="263" spans="1:14" x14ac:dyDescent="0.25">
      <c r="A263" t="s">
        <v>464</v>
      </c>
      <c r="B263">
        <v>82402</v>
      </c>
      <c r="C263">
        <v>6</v>
      </c>
      <c r="E263">
        <v>256</v>
      </c>
      <c r="F263">
        <v>1280</v>
      </c>
      <c r="G263">
        <v>190</v>
      </c>
      <c r="H263">
        <v>194</v>
      </c>
      <c r="I263">
        <v>209</v>
      </c>
      <c r="J263">
        <v>236</v>
      </c>
      <c r="K263">
        <v>267</v>
      </c>
      <c r="L263">
        <v>294</v>
      </c>
      <c r="M263">
        <v>351</v>
      </c>
      <c r="N263">
        <v>403</v>
      </c>
    </row>
    <row r="264" spans="1:14" x14ac:dyDescent="0.25">
      <c r="A264" t="s">
        <v>465</v>
      </c>
      <c r="B264">
        <v>82383</v>
      </c>
      <c r="C264">
        <v>5</v>
      </c>
      <c r="E264">
        <v>257</v>
      </c>
      <c r="F264">
        <v>1285</v>
      </c>
      <c r="G264">
        <v>190</v>
      </c>
      <c r="H264">
        <v>194</v>
      </c>
      <c r="I264">
        <v>209</v>
      </c>
      <c r="J264">
        <v>236</v>
      </c>
      <c r="K264">
        <v>267</v>
      </c>
      <c r="L264">
        <v>294</v>
      </c>
      <c r="M264">
        <v>351</v>
      </c>
      <c r="N264">
        <v>403</v>
      </c>
    </row>
    <row r="265" spans="1:14" x14ac:dyDescent="0.25">
      <c r="A265" t="s">
        <v>466</v>
      </c>
      <c r="B265">
        <v>86568</v>
      </c>
      <c r="C265">
        <v>4</v>
      </c>
      <c r="E265">
        <v>258</v>
      </c>
      <c r="F265">
        <v>1290</v>
      </c>
      <c r="G265">
        <v>190</v>
      </c>
      <c r="H265">
        <v>194</v>
      </c>
      <c r="I265">
        <v>209</v>
      </c>
      <c r="J265">
        <v>236</v>
      </c>
      <c r="K265">
        <v>267</v>
      </c>
      <c r="L265">
        <v>294</v>
      </c>
      <c r="M265">
        <v>351</v>
      </c>
      <c r="N265">
        <v>403</v>
      </c>
    </row>
    <row r="266" spans="1:14" x14ac:dyDescent="0.25">
      <c r="A266" t="s">
        <v>467</v>
      </c>
      <c r="B266">
        <v>86684</v>
      </c>
      <c r="C266">
        <v>4</v>
      </c>
      <c r="E266">
        <v>259</v>
      </c>
      <c r="F266">
        <v>1295</v>
      </c>
      <c r="G266">
        <v>190</v>
      </c>
      <c r="H266">
        <v>194</v>
      </c>
      <c r="I266">
        <v>209</v>
      </c>
      <c r="J266">
        <v>236</v>
      </c>
      <c r="K266">
        <v>267</v>
      </c>
      <c r="L266">
        <v>294</v>
      </c>
      <c r="M266">
        <v>351</v>
      </c>
      <c r="N266">
        <v>403</v>
      </c>
    </row>
    <row r="267" spans="1:14" x14ac:dyDescent="0.25">
      <c r="A267" t="s">
        <v>468</v>
      </c>
      <c r="B267">
        <v>86497</v>
      </c>
      <c r="C267">
        <v>3</v>
      </c>
      <c r="E267">
        <v>260</v>
      </c>
      <c r="F267">
        <v>1300</v>
      </c>
      <c r="G267">
        <v>190</v>
      </c>
      <c r="H267">
        <v>194</v>
      </c>
      <c r="I267">
        <v>209</v>
      </c>
      <c r="J267">
        <v>236</v>
      </c>
      <c r="K267">
        <v>267</v>
      </c>
      <c r="L267">
        <v>294</v>
      </c>
      <c r="M267">
        <v>351</v>
      </c>
      <c r="N267">
        <v>403</v>
      </c>
    </row>
    <row r="268" spans="1:14" x14ac:dyDescent="0.25">
      <c r="A268" t="s">
        <v>469</v>
      </c>
      <c r="B268">
        <v>82386</v>
      </c>
      <c r="C268">
        <v>5</v>
      </c>
      <c r="E268">
        <v>261</v>
      </c>
      <c r="F268">
        <v>1305</v>
      </c>
      <c r="G268">
        <v>198</v>
      </c>
      <c r="H268">
        <v>205</v>
      </c>
      <c r="I268">
        <v>219</v>
      </c>
      <c r="J268">
        <v>248</v>
      </c>
      <c r="K268">
        <v>280</v>
      </c>
      <c r="L268">
        <v>315</v>
      </c>
      <c r="M268">
        <v>368</v>
      </c>
      <c r="N268">
        <v>420</v>
      </c>
    </row>
    <row r="269" spans="1:14" x14ac:dyDescent="0.25">
      <c r="A269" t="s">
        <v>470</v>
      </c>
      <c r="B269">
        <v>86685</v>
      </c>
      <c r="C269">
        <v>5</v>
      </c>
      <c r="E269">
        <v>262</v>
      </c>
      <c r="F269">
        <v>1310</v>
      </c>
      <c r="G269">
        <v>198</v>
      </c>
      <c r="H269">
        <v>205</v>
      </c>
      <c r="I269">
        <v>219</v>
      </c>
      <c r="J269">
        <v>248</v>
      </c>
      <c r="K269">
        <v>280</v>
      </c>
      <c r="L269">
        <v>315</v>
      </c>
      <c r="M269">
        <v>368</v>
      </c>
      <c r="N269">
        <v>420</v>
      </c>
    </row>
    <row r="270" spans="1:14" x14ac:dyDescent="0.25">
      <c r="A270" t="s">
        <v>471</v>
      </c>
      <c r="B270">
        <v>89185</v>
      </c>
      <c r="C270">
        <v>6</v>
      </c>
      <c r="E270">
        <v>263</v>
      </c>
      <c r="F270">
        <v>1315</v>
      </c>
      <c r="G270">
        <v>198</v>
      </c>
      <c r="H270">
        <v>205</v>
      </c>
      <c r="I270">
        <v>219</v>
      </c>
      <c r="J270">
        <v>248</v>
      </c>
      <c r="K270">
        <v>280</v>
      </c>
      <c r="L270">
        <v>315</v>
      </c>
      <c r="M270">
        <v>368</v>
      </c>
      <c r="N270">
        <v>420</v>
      </c>
    </row>
    <row r="271" spans="1:14" x14ac:dyDescent="0.25">
      <c r="A271" t="s">
        <v>472</v>
      </c>
      <c r="B271">
        <v>73460</v>
      </c>
      <c r="C271">
        <v>6</v>
      </c>
      <c r="E271">
        <v>264</v>
      </c>
      <c r="F271">
        <v>1320</v>
      </c>
      <c r="G271">
        <v>198</v>
      </c>
      <c r="H271">
        <v>205</v>
      </c>
      <c r="I271">
        <v>219</v>
      </c>
      <c r="J271">
        <v>248</v>
      </c>
      <c r="K271">
        <v>280</v>
      </c>
      <c r="L271">
        <v>315</v>
      </c>
      <c r="M271">
        <v>368</v>
      </c>
      <c r="N271">
        <v>420</v>
      </c>
    </row>
    <row r="272" spans="1:14" x14ac:dyDescent="0.25">
      <c r="E272">
        <v>265</v>
      </c>
      <c r="F272">
        <v>1325</v>
      </c>
      <c r="G272">
        <v>198</v>
      </c>
      <c r="H272">
        <v>205</v>
      </c>
      <c r="I272">
        <v>219</v>
      </c>
      <c r="J272">
        <v>248</v>
      </c>
      <c r="K272">
        <v>280</v>
      </c>
      <c r="L272">
        <v>315</v>
      </c>
      <c r="M272">
        <v>368</v>
      </c>
      <c r="N272">
        <v>420</v>
      </c>
    </row>
    <row r="273" spans="1:14" x14ac:dyDescent="0.25">
      <c r="E273">
        <v>266</v>
      </c>
      <c r="F273">
        <v>1330</v>
      </c>
      <c r="G273">
        <v>198</v>
      </c>
      <c r="H273">
        <v>205</v>
      </c>
      <c r="I273">
        <v>219</v>
      </c>
      <c r="J273">
        <v>248</v>
      </c>
      <c r="K273">
        <v>280</v>
      </c>
      <c r="L273">
        <v>315</v>
      </c>
      <c r="M273">
        <v>368</v>
      </c>
      <c r="N273">
        <v>420</v>
      </c>
    </row>
    <row r="274" spans="1:14" x14ac:dyDescent="0.25">
      <c r="E274">
        <v>267</v>
      </c>
      <c r="F274">
        <v>1335</v>
      </c>
      <c r="G274">
        <v>198</v>
      </c>
      <c r="H274">
        <v>205</v>
      </c>
      <c r="I274">
        <v>219</v>
      </c>
      <c r="J274">
        <v>248</v>
      </c>
      <c r="K274">
        <v>280</v>
      </c>
      <c r="L274">
        <v>315</v>
      </c>
      <c r="M274">
        <v>368</v>
      </c>
      <c r="N274">
        <v>420</v>
      </c>
    </row>
    <row r="275" spans="1:14" x14ac:dyDescent="0.25">
      <c r="A275" t="s">
        <v>473</v>
      </c>
      <c r="B275">
        <v>89335</v>
      </c>
      <c r="C275">
        <v>4</v>
      </c>
      <c r="E275">
        <v>268</v>
      </c>
      <c r="F275">
        <v>1340</v>
      </c>
      <c r="G275">
        <v>198</v>
      </c>
      <c r="H275">
        <v>205</v>
      </c>
      <c r="I275">
        <v>219</v>
      </c>
      <c r="J275">
        <v>248</v>
      </c>
      <c r="K275">
        <v>280</v>
      </c>
      <c r="L275">
        <v>315</v>
      </c>
      <c r="M275">
        <v>368</v>
      </c>
      <c r="N275">
        <v>420</v>
      </c>
    </row>
    <row r="276" spans="1:14" x14ac:dyDescent="0.25">
      <c r="A276" t="s">
        <v>474</v>
      </c>
      <c r="B276">
        <v>82393</v>
      </c>
      <c r="C276">
        <v>6</v>
      </c>
      <c r="E276">
        <v>269</v>
      </c>
      <c r="F276">
        <v>1345</v>
      </c>
      <c r="G276">
        <v>198</v>
      </c>
      <c r="H276">
        <v>205</v>
      </c>
      <c r="I276">
        <v>219</v>
      </c>
      <c r="J276">
        <v>248</v>
      </c>
      <c r="K276">
        <v>280</v>
      </c>
      <c r="L276">
        <v>315</v>
      </c>
      <c r="M276">
        <v>368</v>
      </c>
      <c r="N276">
        <v>420</v>
      </c>
    </row>
    <row r="277" spans="1:14" x14ac:dyDescent="0.25">
      <c r="A277" t="s">
        <v>475</v>
      </c>
      <c r="B277">
        <v>86568</v>
      </c>
      <c r="C277">
        <v>3</v>
      </c>
      <c r="E277">
        <v>270</v>
      </c>
      <c r="F277">
        <v>1350</v>
      </c>
      <c r="G277">
        <v>198</v>
      </c>
      <c r="H277">
        <v>205</v>
      </c>
      <c r="I277">
        <v>219</v>
      </c>
      <c r="J277">
        <v>248</v>
      </c>
      <c r="K277">
        <v>280</v>
      </c>
      <c r="L277">
        <v>315</v>
      </c>
      <c r="M277">
        <v>368</v>
      </c>
      <c r="N277">
        <v>420</v>
      </c>
    </row>
    <row r="278" spans="1:14" x14ac:dyDescent="0.25">
      <c r="A278" t="s">
        <v>476</v>
      </c>
      <c r="B278">
        <v>89186</v>
      </c>
      <c r="C278">
        <v>5</v>
      </c>
      <c r="E278">
        <v>271</v>
      </c>
      <c r="F278">
        <v>1355</v>
      </c>
      <c r="G278">
        <v>198</v>
      </c>
      <c r="H278">
        <v>205</v>
      </c>
      <c r="I278">
        <v>219</v>
      </c>
      <c r="J278">
        <v>248</v>
      </c>
      <c r="K278">
        <v>280</v>
      </c>
      <c r="L278">
        <v>315</v>
      </c>
      <c r="M278">
        <v>368</v>
      </c>
      <c r="N278">
        <v>420</v>
      </c>
    </row>
    <row r="279" spans="1:14" x14ac:dyDescent="0.25">
      <c r="A279" t="s">
        <v>477</v>
      </c>
      <c r="B279">
        <v>89257</v>
      </c>
      <c r="C279">
        <v>5</v>
      </c>
      <c r="E279">
        <v>272</v>
      </c>
      <c r="F279">
        <v>1360</v>
      </c>
      <c r="G279">
        <v>198</v>
      </c>
      <c r="H279">
        <v>205</v>
      </c>
      <c r="I279">
        <v>219</v>
      </c>
      <c r="J279">
        <v>248</v>
      </c>
      <c r="K279">
        <v>280</v>
      </c>
      <c r="L279">
        <v>315</v>
      </c>
      <c r="M279">
        <v>368</v>
      </c>
      <c r="N279">
        <v>420</v>
      </c>
    </row>
    <row r="280" spans="1:14" x14ac:dyDescent="0.25">
      <c r="A280" t="s">
        <v>478</v>
      </c>
      <c r="B280">
        <v>88090</v>
      </c>
      <c r="C280">
        <v>8</v>
      </c>
      <c r="E280">
        <v>273</v>
      </c>
      <c r="F280">
        <v>1365</v>
      </c>
      <c r="G280">
        <v>198</v>
      </c>
      <c r="H280">
        <v>205</v>
      </c>
      <c r="I280">
        <v>219</v>
      </c>
      <c r="J280">
        <v>248</v>
      </c>
      <c r="K280">
        <v>280</v>
      </c>
      <c r="L280">
        <v>315</v>
      </c>
      <c r="M280">
        <v>368</v>
      </c>
      <c r="N280">
        <v>420</v>
      </c>
    </row>
    <row r="281" spans="1:14" x14ac:dyDescent="0.25">
      <c r="A281" t="s">
        <v>479</v>
      </c>
      <c r="B281">
        <v>87509</v>
      </c>
      <c r="C281">
        <v>6</v>
      </c>
      <c r="E281">
        <v>274</v>
      </c>
      <c r="F281">
        <v>1370</v>
      </c>
      <c r="G281">
        <v>198</v>
      </c>
      <c r="H281">
        <v>205</v>
      </c>
      <c r="I281">
        <v>219</v>
      </c>
      <c r="J281">
        <v>248</v>
      </c>
      <c r="K281">
        <v>280</v>
      </c>
      <c r="L281">
        <v>315</v>
      </c>
      <c r="M281">
        <v>368</v>
      </c>
      <c r="N281">
        <v>420</v>
      </c>
    </row>
    <row r="282" spans="1:14" x14ac:dyDescent="0.25">
      <c r="A282" t="s">
        <v>480</v>
      </c>
      <c r="B282">
        <v>86570</v>
      </c>
      <c r="C282">
        <v>3</v>
      </c>
      <c r="E282">
        <v>275</v>
      </c>
      <c r="F282">
        <v>1375</v>
      </c>
      <c r="G282">
        <v>198</v>
      </c>
      <c r="H282">
        <v>205</v>
      </c>
      <c r="I282">
        <v>219</v>
      </c>
      <c r="J282">
        <v>248</v>
      </c>
      <c r="K282">
        <v>280</v>
      </c>
      <c r="L282">
        <v>315</v>
      </c>
      <c r="M282">
        <v>368</v>
      </c>
      <c r="N282">
        <v>420</v>
      </c>
    </row>
    <row r="283" spans="1:14" x14ac:dyDescent="0.25">
      <c r="A283" t="s">
        <v>481</v>
      </c>
      <c r="B283">
        <v>85049</v>
      </c>
      <c r="C283">
        <v>5</v>
      </c>
      <c r="E283">
        <v>276</v>
      </c>
      <c r="F283">
        <v>1380</v>
      </c>
      <c r="G283">
        <v>198</v>
      </c>
      <c r="H283">
        <v>205</v>
      </c>
      <c r="I283">
        <v>219</v>
      </c>
      <c r="J283">
        <v>248</v>
      </c>
      <c r="K283">
        <v>280</v>
      </c>
      <c r="L283">
        <v>315</v>
      </c>
      <c r="M283">
        <v>368</v>
      </c>
      <c r="N283">
        <v>420</v>
      </c>
    </row>
    <row r="284" spans="1:14" x14ac:dyDescent="0.25">
      <c r="A284" t="s">
        <v>482</v>
      </c>
      <c r="B284">
        <v>82266</v>
      </c>
      <c r="C284">
        <v>4</v>
      </c>
      <c r="E284">
        <v>277</v>
      </c>
      <c r="F284">
        <v>1385</v>
      </c>
      <c r="G284">
        <v>198</v>
      </c>
      <c r="H284">
        <v>205</v>
      </c>
      <c r="I284">
        <v>219</v>
      </c>
      <c r="J284">
        <v>248</v>
      </c>
      <c r="K284">
        <v>280</v>
      </c>
      <c r="L284">
        <v>315</v>
      </c>
      <c r="M284">
        <v>368</v>
      </c>
      <c r="N284">
        <v>420</v>
      </c>
    </row>
    <row r="285" spans="1:14" x14ac:dyDescent="0.25">
      <c r="A285" t="s">
        <v>483</v>
      </c>
      <c r="B285">
        <v>88677</v>
      </c>
      <c r="C285">
        <v>8</v>
      </c>
      <c r="E285">
        <v>278</v>
      </c>
      <c r="F285">
        <v>1390</v>
      </c>
      <c r="G285">
        <v>198</v>
      </c>
      <c r="H285">
        <v>205</v>
      </c>
      <c r="I285">
        <v>219</v>
      </c>
      <c r="J285">
        <v>248</v>
      </c>
      <c r="K285">
        <v>280</v>
      </c>
      <c r="L285">
        <v>315</v>
      </c>
      <c r="M285">
        <v>368</v>
      </c>
      <c r="N285">
        <v>420</v>
      </c>
    </row>
    <row r="286" spans="1:14" x14ac:dyDescent="0.25">
      <c r="A286" t="s">
        <v>481</v>
      </c>
      <c r="B286">
        <v>85051</v>
      </c>
      <c r="C286">
        <v>5</v>
      </c>
      <c r="E286">
        <v>279</v>
      </c>
      <c r="F286">
        <v>1395</v>
      </c>
      <c r="G286">
        <v>198</v>
      </c>
      <c r="H286">
        <v>205</v>
      </c>
      <c r="I286">
        <v>219</v>
      </c>
      <c r="J286">
        <v>248</v>
      </c>
      <c r="K286">
        <v>280</v>
      </c>
      <c r="L286">
        <v>315</v>
      </c>
      <c r="M286">
        <v>368</v>
      </c>
      <c r="N286">
        <v>420</v>
      </c>
    </row>
    <row r="287" spans="1:14" x14ac:dyDescent="0.25">
      <c r="A287" t="s">
        <v>481</v>
      </c>
      <c r="B287">
        <v>85053</v>
      </c>
      <c r="C287">
        <v>5</v>
      </c>
      <c r="E287">
        <v>280</v>
      </c>
      <c r="F287">
        <v>1400</v>
      </c>
      <c r="G287">
        <v>198</v>
      </c>
      <c r="H287">
        <v>205</v>
      </c>
      <c r="I287">
        <v>219</v>
      </c>
      <c r="J287">
        <v>248</v>
      </c>
      <c r="K287">
        <v>280</v>
      </c>
      <c r="L287">
        <v>315</v>
      </c>
      <c r="M287">
        <v>368</v>
      </c>
      <c r="N287">
        <v>420</v>
      </c>
    </row>
    <row r="288" spans="1:14" x14ac:dyDescent="0.25">
      <c r="A288" t="s">
        <v>481</v>
      </c>
      <c r="B288">
        <v>85055</v>
      </c>
      <c r="C288">
        <v>5</v>
      </c>
      <c r="E288">
        <v>281</v>
      </c>
      <c r="F288">
        <v>1405</v>
      </c>
      <c r="G288">
        <v>209</v>
      </c>
      <c r="H288">
        <v>221</v>
      </c>
      <c r="I288">
        <v>233</v>
      </c>
      <c r="J288">
        <v>260</v>
      </c>
      <c r="K288">
        <v>300</v>
      </c>
      <c r="L288">
        <v>338</v>
      </c>
      <c r="M288">
        <v>386</v>
      </c>
      <c r="N288">
        <v>438</v>
      </c>
    </row>
    <row r="289" spans="1:14" x14ac:dyDescent="0.25">
      <c r="A289" t="s">
        <v>484</v>
      </c>
      <c r="B289">
        <v>89343</v>
      </c>
      <c r="C289">
        <v>4</v>
      </c>
      <c r="E289">
        <v>282</v>
      </c>
      <c r="F289">
        <v>1410</v>
      </c>
      <c r="G289">
        <v>209</v>
      </c>
      <c r="H289">
        <v>221</v>
      </c>
      <c r="I289">
        <v>233</v>
      </c>
      <c r="J289">
        <v>260</v>
      </c>
      <c r="K289">
        <v>300</v>
      </c>
      <c r="L289">
        <v>338</v>
      </c>
      <c r="M289">
        <v>386</v>
      </c>
      <c r="N289">
        <v>438</v>
      </c>
    </row>
    <row r="290" spans="1:14" x14ac:dyDescent="0.25">
      <c r="A290" t="s">
        <v>485</v>
      </c>
      <c r="B290">
        <v>85305</v>
      </c>
      <c r="C290">
        <v>4</v>
      </c>
      <c r="E290">
        <v>283</v>
      </c>
      <c r="F290">
        <v>1415</v>
      </c>
      <c r="G290">
        <v>209</v>
      </c>
      <c r="H290">
        <v>221</v>
      </c>
      <c r="I290">
        <v>233</v>
      </c>
      <c r="J290">
        <v>260</v>
      </c>
      <c r="K290">
        <v>300</v>
      </c>
      <c r="L290">
        <v>338</v>
      </c>
      <c r="M290">
        <v>386</v>
      </c>
      <c r="N290">
        <v>438</v>
      </c>
    </row>
    <row r="291" spans="1:14" x14ac:dyDescent="0.25">
      <c r="A291" t="s">
        <v>481</v>
      </c>
      <c r="B291">
        <v>85057</v>
      </c>
      <c r="C291">
        <v>5</v>
      </c>
      <c r="E291">
        <v>284</v>
      </c>
      <c r="F291">
        <v>1420</v>
      </c>
      <c r="G291">
        <v>209</v>
      </c>
      <c r="H291">
        <v>221</v>
      </c>
      <c r="I291">
        <v>233</v>
      </c>
      <c r="J291">
        <v>260</v>
      </c>
      <c r="K291">
        <v>300</v>
      </c>
      <c r="L291">
        <v>338</v>
      </c>
      <c r="M291">
        <v>386</v>
      </c>
      <c r="N291">
        <v>438</v>
      </c>
    </row>
    <row r="292" spans="1:14" x14ac:dyDescent="0.25">
      <c r="E292">
        <v>285</v>
      </c>
      <c r="F292">
        <v>1425</v>
      </c>
      <c r="G292">
        <v>209</v>
      </c>
      <c r="H292">
        <v>221</v>
      </c>
      <c r="I292">
        <v>233</v>
      </c>
      <c r="J292">
        <v>260</v>
      </c>
      <c r="K292">
        <v>300</v>
      </c>
      <c r="L292">
        <v>338</v>
      </c>
      <c r="M292">
        <v>386</v>
      </c>
      <c r="N292">
        <v>438</v>
      </c>
    </row>
    <row r="293" spans="1:14" x14ac:dyDescent="0.25">
      <c r="E293">
        <v>286</v>
      </c>
      <c r="F293">
        <v>1430</v>
      </c>
      <c r="G293">
        <v>209</v>
      </c>
      <c r="H293">
        <v>221</v>
      </c>
      <c r="I293">
        <v>233</v>
      </c>
      <c r="J293">
        <v>260</v>
      </c>
      <c r="K293">
        <v>300</v>
      </c>
      <c r="L293">
        <v>338</v>
      </c>
      <c r="M293">
        <v>386</v>
      </c>
      <c r="N293">
        <v>438</v>
      </c>
    </row>
    <row r="294" spans="1:14" x14ac:dyDescent="0.25">
      <c r="A294" t="s">
        <v>486</v>
      </c>
      <c r="B294">
        <v>82269</v>
      </c>
      <c r="C294">
        <v>4</v>
      </c>
      <c r="E294">
        <v>287</v>
      </c>
      <c r="F294">
        <v>1435</v>
      </c>
      <c r="G294">
        <v>209</v>
      </c>
      <c r="H294">
        <v>221</v>
      </c>
      <c r="I294">
        <v>233</v>
      </c>
      <c r="J294">
        <v>260</v>
      </c>
      <c r="K294">
        <v>300</v>
      </c>
      <c r="L294">
        <v>338</v>
      </c>
      <c r="M294">
        <v>386</v>
      </c>
      <c r="N294">
        <v>438</v>
      </c>
    </row>
    <row r="295" spans="1:14" x14ac:dyDescent="0.25">
      <c r="A295" t="s">
        <v>487</v>
      </c>
      <c r="B295">
        <v>87600</v>
      </c>
      <c r="C295">
        <v>4</v>
      </c>
      <c r="E295">
        <v>288</v>
      </c>
      <c r="F295">
        <v>1440</v>
      </c>
      <c r="G295">
        <v>209</v>
      </c>
      <c r="H295">
        <v>221</v>
      </c>
      <c r="I295">
        <v>233</v>
      </c>
      <c r="J295">
        <v>260</v>
      </c>
      <c r="K295">
        <v>300</v>
      </c>
      <c r="L295">
        <v>338</v>
      </c>
      <c r="M295">
        <v>386</v>
      </c>
      <c r="N295">
        <v>438</v>
      </c>
    </row>
    <row r="296" spans="1:14" x14ac:dyDescent="0.25">
      <c r="A296" t="s">
        <v>488</v>
      </c>
      <c r="B296">
        <v>86916</v>
      </c>
      <c r="C296">
        <v>4</v>
      </c>
      <c r="E296">
        <v>289</v>
      </c>
      <c r="F296">
        <v>1445</v>
      </c>
      <c r="G296">
        <v>209</v>
      </c>
      <c r="H296">
        <v>221</v>
      </c>
      <c r="I296">
        <v>233</v>
      </c>
      <c r="J296">
        <v>260</v>
      </c>
      <c r="K296">
        <v>300</v>
      </c>
      <c r="L296">
        <v>338</v>
      </c>
      <c r="M296">
        <v>386</v>
      </c>
      <c r="N296">
        <v>438</v>
      </c>
    </row>
    <row r="297" spans="1:14" x14ac:dyDescent="0.25">
      <c r="A297" t="s">
        <v>489</v>
      </c>
      <c r="B297">
        <v>88074</v>
      </c>
      <c r="C297">
        <v>8</v>
      </c>
      <c r="E297">
        <v>290</v>
      </c>
      <c r="F297">
        <v>1450</v>
      </c>
      <c r="G297">
        <v>209</v>
      </c>
      <c r="H297">
        <v>221</v>
      </c>
      <c r="I297">
        <v>233</v>
      </c>
      <c r="J297">
        <v>260</v>
      </c>
      <c r="K297">
        <v>300</v>
      </c>
      <c r="L297">
        <v>338</v>
      </c>
      <c r="M297">
        <v>386</v>
      </c>
      <c r="N297">
        <v>438</v>
      </c>
    </row>
    <row r="298" spans="1:14" x14ac:dyDescent="0.25">
      <c r="A298" t="s">
        <v>490</v>
      </c>
      <c r="B298">
        <v>89293</v>
      </c>
      <c r="C298">
        <v>5</v>
      </c>
      <c r="E298">
        <v>291</v>
      </c>
      <c r="F298">
        <v>1455</v>
      </c>
      <c r="G298">
        <v>209</v>
      </c>
      <c r="H298">
        <v>221</v>
      </c>
      <c r="I298">
        <v>233</v>
      </c>
      <c r="J298">
        <v>260</v>
      </c>
      <c r="K298">
        <v>300</v>
      </c>
      <c r="L298">
        <v>338</v>
      </c>
      <c r="M298">
        <v>386</v>
      </c>
      <c r="N298">
        <v>438</v>
      </c>
    </row>
    <row r="299" spans="1:14" x14ac:dyDescent="0.25">
      <c r="A299" t="s">
        <v>491</v>
      </c>
      <c r="B299">
        <v>87437</v>
      </c>
      <c r="C299">
        <v>5</v>
      </c>
      <c r="E299">
        <v>292</v>
      </c>
      <c r="F299">
        <v>1460</v>
      </c>
      <c r="G299">
        <v>209</v>
      </c>
      <c r="H299">
        <v>221</v>
      </c>
      <c r="I299">
        <v>233</v>
      </c>
      <c r="J299">
        <v>260</v>
      </c>
      <c r="K299">
        <v>300</v>
      </c>
      <c r="L299">
        <v>338</v>
      </c>
      <c r="M299">
        <v>386</v>
      </c>
      <c r="N299">
        <v>438</v>
      </c>
    </row>
    <row r="300" spans="1:14" x14ac:dyDescent="0.25">
      <c r="A300" t="s">
        <v>492</v>
      </c>
      <c r="B300">
        <v>85125</v>
      </c>
      <c r="C300">
        <v>6</v>
      </c>
      <c r="E300">
        <v>293</v>
      </c>
      <c r="F300">
        <v>1465</v>
      </c>
      <c r="G300">
        <v>209</v>
      </c>
      <c r="H300">
        <v>221</v>
      </c>
      <c r="I300">
        <v>233</v>
      </c>
      <c r="J300">
        <v>260</v>
      </c>
      <c r="K300">
        <v>300</v>
      </c>
      <c r="L300">
        <v>338</v>
      </c>
      <c r="M300">
        <v>386</v>
      </c>
      <c r="N300">
        <v>438</v>
      </c>
    </row>
    <row r="301" spans="1:14" x14ac:dyDescent="0.25">
      <c r="A301" t="s">
        <v>493</v>
      </c>
      <c r="B301">
        <v>86981</v>
      </c>
      <c r="C301">
        <v>4</v>
      </c>
      <c r="E301">
        <v>294</v>
      </c>
      <c r="F301">
        <v>1470</v>
      </c>
      <c r="G301">
        <v>209</v>
      </c>
      <c r="H301">
        <v>221</v>
      </c>
      <c r="I301">
        <v>233</v>
      </c>
      <c r="J301">
        <v>260</v>
      </c>
      <c r="K301">
        <v>300</v>
      </c>
      <c r="L301">
        <v>338</v>
      </c>
      <c r="M301">
        <v>386</v>
      </c>
      <c r="N301">
        <v>438</v>
      </c>
    </row>
    <row r="302" spans="1:14" x14ac:dyDescent="0.25">
      <c r="A302" t="s">
        <v>494</v>
      </c>
      <c r="B302">
        <v>88486</v>
      </c>
      <c r="C302">
        <v>5</v>
      </c>
      <c r="E302">
        <v>295</v>
      </c>
      <c r="F302">
        <v>1475</v>
      </c>
      <c r="G302">
        <v>209</v>
      </c>
      <c r="H302">
        <v>221</v>
      </c>
      <c r="I302">
        <v>233</v>
      </c>
      <c r="J302">
        <v>260</v>
      </c>
      <c r="K302">
        <v>300</v>
      </c>
      <c r="L302">
        <v>338</v>
      </c>
      <c r="M302">
        <v>386</v>
      </c>
      <c r="N302">
        <v>438</v>
      </c>
    </row>
    <row r="303" spans="1:14" x14ac:dyDescent="0.25">
      <c r="A303" t="s">
        <v>495</v>
      </c>
      <c r="B303">
        <v>88457</v>
      </c>
      <c r="C303">
        <v>5</v>
      </c>
      <c r="E303">
        <v>296</v>
      </c>
      <c r="F303">
        <v>1480</v>
      </c>
      <c r="G303">
        <v>209</v>
      </c>
      <c r="H303">
        <v>221</v>
      </c>
      <c r="I303">
        <v>233</v>
      </c>
      <c r="J303">
        <v>260</v>
      </c>
      <c r="K303">
        <v>300</v>
      </c>
      <c r="L303">
        <v>338</v>
      </c>
      <c r="M303">
        <v>386</v>
      </c>
      <c r="N303">
        <v>438</v>
      </c>
    </row>
    <row r="304" spans="1:14" x14ac:dyDescent="0.25">
      <c r="A304" t="s">
        <v>496</v>
      </c>
      <c r="B304">
        <v>87757</v>
      </c>
      <c r="C304">
        <v>4</v>
      </c>
      <c r="E304">
        <v>297</v>
      </c>
      <c r="F304">
        <v>1485</v>
      </c>
      <c r="G304">
        <v>209</v>
      </c>
      <c r="H304">
        <v>221</v>
      </c>
      <c r="I304">
        <v>233</v>
      </c>
      <c r="J304">
        <v>260</v>
      </c>
      <c r="K304">
        <v>300</v>
      </c>
      <c r="L304">
        <v>338</v>
      </c>
      <c r="M304">
        <v>386</v>
      </c>
      <c r="N304">
        <v>438</v>
      </c>
    </row>
    <row r="305" spans="1:14" x14ac:dyDescent="0.25">
      <c r="A305" t="s">
        <v>497</v>
      </c>
      <c r="B305">
        <v>73230</v>
      </c>
      <c r="C305">
        <v>8</v>
      </c>
      <c r="E305">
        <v>298</v>
      </c>
      <c r="F305">
        <v>1490</v>
      </c>
      <c r="G305">
        <v>209</v>
      </c>
      <c r="H305">
        <v>221</v>
      </c>
      <c r="I305">
        <v>233</v>
      </c>
      <c r="J305">
        <v>260</v>
      </c>
      <c r="K305">
        <v>300</v>
      </c>
      <c r="L305">
        <v>338</v>
      </c>
      <c r="M305">
        <v>386</v>
      </c>
      <c r="N305">
        <v>438</v>
      </c>
    </row>
    <row r="306" spans="1:14" x14ac:dyDescent="0.25">
      <c r="A306" t="s">
        <v>498</v>
      </c>
      <c r="B306">
        <v>86438</v>
      </c>
      <c r="C306">
        <v>1</v>
      </c>
      <c r="E306">
        <v>299</v>
      </c>
      <c r="F306">
        <v>1495</v>
      </c>
      <c r="G306">
        <v>209</v>
      </c>
      <c r="H306">
        <v>221</v>
      </c>
      <c r="I306">
        <v>233</v>
      </c>
      <c r="J306">
        <v>260</v>
      </c>
      <c r="K306">
        <v>300</v>
      </c>
      <c r="L306">
        <v>338</v>
      </c>
      <c r="M306">
        <v>386</v>
      </c>
      <c r="N306">
        <v>438</v>
      </c>
    </row>
    <row r="307" spans="1:14" x14ac:dyDescent="0.25">
      <c r="A307" t="s">
        <v>499</v>
      </c>
      <c r="B307">
        <v>88353</v>
      </c>
      <c r="C307">
        <v>7</v>
      </c>
      <c r="E307">
        <v>300</v>
      </c>
      <c r="F307">
        <v>1500</v>
      </c>
      <c r="G307">
        <v>209</v>
      </c>
      <c r="H307">
        <v>221</v>
      </c>
      <c r="I307">
        <v>233</v>
      </c>
      <c r="J307">
        <v>260</v>
      </c>
      <c r="K307">
        <v>300</v>
      </c>
      <c r="L307">
        <v>338</v>
      </c>
      <c r="M307">
        <v>386</v>
      </c>
      <c r="N307">
        <v>438</v>
      </c>
    </row>
    <row r="308" spans="1:14" x14ac:dyDescent="0.25">
      <c r="A308" t="s">
        <v>500</v>
      </c>
      <c r="B308">
        <v>86669</v>
      </c>
      <c r="C308">
        <v>4</v>
      </c>
      <c r="E308">
        <v>301</v>
      </c>
      <c r="F308">
        <v>1505</v>
      </c>
      <c r="G308">
        <v>222</v>
      </c>
      <c r="H308">
        <v>235</v>
      </c>
      <c r="I308">
        <v>243</v>
      </c>
      <c r="J308">
        <v>272</v>
      </c>
      <c r="K308">
        <v>317</v>
      </c>
      <c r="L308">
        <v>362</v>
      </c>
      <c r="M308">
        <v>405</v>
      </c>
      <c r="N308">
        <v>458</v>
      </c>
    </row>
    <row r="309" spans="1:14" x14ac:dyDescent="0.25">
      <c r="A309" t="s">
        <v>501</v>
      </c>
      <c r="B309">
        <v>86836</v>
      </c>
      <c r="C309">
        <v>3</v>
      </c>
      <c r="E309">
        <v>302</v>
      </c>
      <c r="F309">
        <v>1510</v>
      </c>
      <c r="G309">
        <v>222</v>
      </c>
      <c r="H309">
        <v>235</v>
      </c>
      <c r="I309">
        <v>243</v>
      </c>
      <c r="J309">
        <v>272</v>
      </c>
      <c r="K309">
        <v>317</v>
      </c>
      <c r="L309">
        <v>362</v>
      </c>
      <c r="M309">
        <v>405</v>
      </c>
      <c r="N309">
        <v>458</v>
      </c>
    </row>
    <row r="310" spans="1:14" x14ac:dyDescent="0.25">
      <c r="A310" t="s">
        <v>502</v>
      </c>
      <c r="B310">
        <v>88048</v>
      </c>
      <c r="C310">
        <v>8</v>
      </c>
      <c r="E310">
        <v>303</v>
      </c>
      <c r="F310">
        <v>1515</v>
      </c>
      <c r="G310">
        <v>222</v>
      </c>
      <c r="H310">
        <v>235</v>
      </c>
      <c r="I310">
        <v>243</v>
      </c>
      <c r="J310">
        <v>272</v>
      </c>
      <c r="K310">
        <v>317</v>
      </c>
      <c r="L310">
        <v>362</v>
      </c>
      <c r="M310">
        <v>405</v>
      </c>
      <c r="N310">
        <v>458</v>
      </c>
    </row>
    <row r="311" spans="1:14" x14ac:dyDescent="0.25">
      <c r="A311" t="s">
        <v>503</v>
      </c>
      <c r="B311">
        <v>82431</v>
      </c>
      <c r="C311">
        <v>6</v>
      </c>
      <c r="E311">
        <v>304</v>
      </c>
      <c r="F311">
        <v>1520</v>
      </c>
      <c r="G311">
        <v>222</v>
      </c>
      <c r="H311">
        <v>235</v>
      </c>
      <c r="I311">
        <v>243</v>
      </c>
      <c r="J311">
        <v>272</v>
      </c>
      <c r="K311">
        <v>317</v>
      </c>
      <c r="L311">
        <v>362</v>
      </c>
      <c r="M311">
        <v>405</v>
      </c>
      <c r="N311">
        <v>458</v>
      </c>
    </row>
    <row r="312" spans="1:14" x14ac:dyDescent="0.25">
      <c r="A312" t="s">
        <v>504</v>
      </c>
      <c r="B312">
        <v>82380</v>
      </c>
      <c r="C312">
        <v>5</v>
      </c>
      <c r="E312">
        <v>305</v>
      </c>
      <c r="F312">
        <v>1525</v>
      </c>
      <c r="G312">
        <v>222</v>
      </c>
      <c r="H312">
        <v>235</v>
      </c>
      <c r="I312">
        <v>243</v>
      </c>
      <c r="J312">
        <v>272</v>
      </c>
      <c r="K312">
        <v>317</v>
      </c>
      <c r="L312">
        <v>362</v>
      </c>
      <c r="M312">
        <v>405</v>
      </c>
      <c r="N312">
        <v>458</v>
      </c>
    </row>
    <row r="313" spans="1:14" x14ac:dyDescent="0.25">
      <c r="A313" t="s">
        <v>505</v>
      </c>
      <c r="B313">
        <v>89551</v>
      </c>
      <c r="C313">
        <v>6</v>
      </c>
      <c r="E313">
        <v>306</v>
      </c>
      <c r="F313">
        <v>1530</v>
      </c>
      <c r="G313">
        <v>222</v>
      </c>
      <c r="H313">
        <v>235</v>
      </c>
      <c r="I313">
        <v>243</v>
      </c>
      <c r="J313">
        <v>272</v>
      </c>
      <c r="K313">
        <v>317</v>
      </c>
      <c r="L313">
        <v>362</v>
      </c>
      <c r="M313">
        <v>405</v>
      </c>
      <c r="N313">
        <v>458</v>
      </c>
    </row>
    <row r="314" spans="1:14" x14ac:dyDescent="0.25">
      <c r="A314" t="s">
        <v>506</v>
      </c>
      <c r="B314">
        <v>86343</v>
      </c>
      <c r="C314">
        <v>1</v>
      </c>
      <c r="E314">
        <v>307</v>
      </c>
      <c r="F314">
        <v>1535</v>
      </c>
      <c r="G314">
        <v>222</v>
      </c>
      <c r="H314">
        <v>235</v>
      </c>
      <c r="I314">
        <v>243</v>
      </c>
      <c r="J314">
        <v>272</v>
      </c>
      <c r="K314">
        <v>317</v>
      </c>
      <c r="L314">
        <v>362</v>
      </c>
      <c r="M314">
        <v>405</v>
      </c>
      <c r="N314">
        <v>458</v>
      </c>
    </row>
    <row r="315" spans="1:14" x14ac:dyDescent="0.25">
      <c r="A315" t="s">
        <v>507</v>
      </c>
      <c r="B315">
        <v>86669</v>
      </c>
      <c r="C315">
        <v>4</v>
      </c>
      <c r="E315">
        <v>308</v>
      </c>
      <c r="F315">
        <v>1540</v>
      </c>
      <c r="G315">
        <v>222</v>
      </c>
      <c r="H315">
        <v>235</v>
      </c>
      <c r="I315">
        <v>243</v>
      </c>
      <c r="J315">
        <v>272</v>
      </c>
      <c r="K315">
        <v>317</v>
      </c>
      <c r="L315">
        <v>362</v>
      </c>
      <c r="M315">
        <v>405</v>
      </c>
      <c r="N315">
        <v>458</v>
      </c>
    </row>
    <row r="316" spans="1:14" x14ac:dyDescent="0.25">
      <c r="A316" t="s">
        <v>508</v>
      </c>
      <c r="B316">
        <v>89359</v>
      </c>
      <c r="C316">
        <v>4</v>
      </c>
      <c r="E316">
        <v>309</v>
      </c>
      <c r="F316">
        <v>1545</v>
      </c>
      <c r="G316">
        <v>222</v>
      </c>
      <c r="H316">
        <v>235</v>
      </c>
      <c r="I316">
        <v>243</v>
      </c>
      <c r="J316">
        <v>272</v>
      </c>
      <c r="K316">
        <v>317</v>
      </c>
      <c r="L316">
        <v>362</v>
      </c>
      <c r="M316">
        <v>405</v>
      </c>
      <c r="N316">
        <v>458</v>
      </c>
    </row>
    <row r="317" spans="1:14" x14ac:dyDescent="0.25">
      <c r="A317" t="s">
        <v>509</v>
      </c>
      <c r="B317">
        <v>88079</v>
      </c>
      <c r="C317">
        <v>8</v>
      </c>
      <c r="E317">
        <v>310</v>
      </c>
      <c r="F317">
        <v>1550</v>
      </c>
      <c r="G317">
        <v>222</v>
      </c>
      <c r="H317">
        <v>235</v>
      </c>
      <c r="I317">
        <v>243</v>
      </c>
      <c r="J317">
        <v>272</v>
      </c>
      <c r="K317">
        <v>317</v>
      </c>
      <c r="L317">
        <v>362</v>
      </c>
      <c r="M317">
        <v>405</v>
      </c>
      <c r="N317">
        <v>458</v>
      </c>
    </row>
    <row r="318" spans="1:14" x14ac:dyDescent="0.25">
      <c r="A318" t="s">
        <v>510</v>
      </c>
      <c r="B318">
        <v>87758</v>
      </c>
      <c r="C318">
        <v>6</v>
      </c>
      <c r="E318">
        <v>311</v>
      </c>
      <c r="F318">
        <v>1555</v>
      </c>
      <c r="G318">
        <v>222</v>
      </c>
      <c r="H318">
        <v>235</v>
      </c>
      <c r="I318">
        <v>243</v>
      </c>
      <c r="J318">
        <v>272</v>
      </c>
      <c r="K318">
        <v>317</v>
      </c>
      <c r="L318">
        <v>362</v>
      </c>
      <c r="M318">
        <v>405</v>
      </c>
      <c r="N318">
        <v>458</v>
      </c>
    </row>
    <row r="319" spans="1:14" x14ac:dyDescent="0.25">
      <c r="A319" t="s">
        <v>511</v>
      </c>
      <c r="B319">
        <v>86381</v>
      </c>
      <c r="C319">
        <v>4</v>
      </c>
      <c r="E319">
        <v>312</v>
      </c>
      <c r="F319">
        <v>1560</v>
      </c>
      <c r="G319">
        <v>222</v>
      </c>
      <c r="H319">
        <v>235</v>
      </c>
      <c r="I319">
        <v>243</v>
      </c>
      <c r="J319">
        <v>272</v>
      </c>
      <c r="K319">
        <v>317</v>
      </c>
      <c r="L319">
        <v>362</v>
      </c>
      <c r="M319">
        <v>405</v>
      </c>
      <c r="N319">
        <v>458</v>
      </c>
    </row>
    <row r="320" spans="1:14" x14ac:dyDescent="0.25">
      <c r="A320" t="s">
        <v>512</v>
      </c>
      <c r="B320">
        <v>73329</v>
      </c>
      <c r="C320">
        <v>7</v>
      </c>
      <c r="E320">
        <v>313</v>
      </c>
      <c r="F320">
        <v>1565</v>
      </c>
      <c r="G320">
        <v>222</v>
      </c>
      <c r="H320">
        <v>235</v>
      </c>
      <c r="I320">
        <v>243</v>
      </c>
      <c r="J320">
        <v>272</v>
      </c>
      <c r="K320">
        <v>317</v>
      </c>
      <c r="L320">
        <v>362</v>
      </c>
      <c r="M320">
        <v>405</v>
      </c>
      <c r="N320">
        <v>458</v>
      </c>
    </row>
    <row r="321" spans="1:14" x14ac:dyDescent="0.25">
      <c r="A321" t="s">
        <v>513</v>
      </c>
      <c r="B321">
        <v>86556</v>
      </c>
      <c r="C321">
        <v>4</v>
      </c>
      <c r="E321">
        <v>314</v>
      </c>
      <c r="F321">
        <v>1570</v>
      </c>
      <c r="G321">
        <v>222</v>
      </c>
      <c r="H321">
        <v>235</v>
      </c>
      <c r="I321">
        <v>243</v>
      </c>
      <c r="J321">
        <v>272</v>
      </c>
      <c r="K321">
        <v>317</v>
      </c>
      <c r="L321">
        <v>362</v>
      </c>
      <c r="M321">
        <v>405</v>
      </c>
      <c r="N321">
        <v>458</v>
      </c>
    </row>
    <row r="322" spans="1:14" x14ac:dyDescent="0.25">
      <c r="A322" t="s">
        <v>514</v>
      </c>
      <c r="B322">
        <v>86707</v>
      </c>
      <c r="C322">
        <v>4</v>
      </c>
      <c r="E322">
        <v>315</v>
      </c>
      <c r="F322">
        <v>1575</v>
      </c>
      <c r="G322">
        <v>222</v>
      </c>
      <c r="H322">
        <v>235</v>
      </c>
      <c r="I322">
        <v>243</v>
      </c>
      <c r="J322">
        <v>272</v>
      </c>
      <c r="K322">
        <v>317</v>
      </c>
      <c r="L322">
        <v>362</v>
      </c>
      <c r="M322">
        <v>405</v>
      </c>
      <c r="N322">
        <v>458</v>
      </c>
    </row>
    <row r="323" spans="1:14" x14ac:dyDescent="0.25">
      <c r="A323" t="s">
        <v>515</v>
      </c>
      <c r="B323">
        <v>86971</v>
      </c>
      <c r="C323">
        <v>4</v>
      </c>
      <c r="E323">
        <v>316</v>
      </c>
      <c r="F323">
        <v>1580</v>
      </c>
      <c r="G323">
        <v>222</v>
      </c>
      <c r="H323">
        <v>235</v>
      </c>
      <c r="I323">
        <v>243</v>
      </c>
      <c r="J323">
        <v>272</v>
      </c>
      <c r="K323">
        <v>317</v>
      </c>
      <c r="L323">
        <v>362</v>
      </c>
      <c r="M323">
        <v>405</v>
      </c>
      <c r="N323">
        <v>458</v>
      </c>
    </row>
    <row r="324" spans="1:14" x14ac:dyDescent="0.25">
      <c r="A324" t="s">
        <v>516</v>
      </c>
      <c r="B324">
        <v>86500</v>
      </c>
      <c r="C324">
        <v>3</v>
      </c>
      <c r="E324">
        <v>317</v>
      </c>
      <c r="F324">
        <v>1585</v>
      </c>
      <c r="G324">
        <v>222</v>
      </c>
      <c r="H324">
        <v>235</v>
      </c>
      <c r="I324">
        <v>243</v>
      </c>
      <c r="J324">
        <v>272</v>
      </c>
      <c r="K324">
        <v>317</v>
      </c>
      <c r="L324">
        <v>362</v>
      </c>
      <c r="M324">
        <v>405</v>
      </c>
      <c r="N324">
        <v>458</v>
      </c>
    </row>
    <row r="325" spans="1:14" x14ac:dyDescent="0.25">
      <c r="A325" t="s">
        <v>517</v>
      </c>
      <c r="B325">
        <v>78467</v>
      </c>
      <c r="C325">
        <v>8</v>
      </c>
      <c r="E325">
        <v>318</v>
      </c>
      <c r="F325">
        <v>1590</v>
      </c>
      <c r="G325">
        <v>222</v>
      </c>
      <c r="H325">
        <v>235</v>
      </c>
      <c r="I325">
        <v>243</v>
      </c>
      <c r="J325">
        <v>272</v>
      </c>
      <c r="K325">
        <v>317</v>
      </c>
      <c r="L325">
        <v>362</v>
      </c>
      <c r="M325">
        <v>405</v>
      </c>
      <c r="N325">
        <v>458</v>
      </c>
    </row>
    <row r="326" spans="1:14" x14ac:dyDescent="0.25">
      <c r="E326">
        <v>319</v>
      </c>
      <c r="F326">
        <v>1595</v>
      </c>
      <c r="G326">
        <v>222</v>
      </c>
      <c r="H326">
        <v>235</v>
      </c>
      <c r="I326">
        <v>243</v>
      </c>
      <c r="J326">
        <v>272</v>
      </c>
      <c r="K326">
        <v>317</v>
      </c>
      <c r="L326">
        <v>362</v>
      </c>
      <c r="M326">
        <v>405</v>
      </c>
      <c r="N326">
        <v>458</v>
      </c>
    </row>
    <row r="327" spans="1:14" x14ac:dyDescent="0.25">
      <c r="E327">
        <v>320</v>
      </c>
      <c r="F327">
        <v>1600</v>
      </c>
      <c r="G327">
        <v>222</v>
      </c>
      <c r="H327">
        <v>235</v>
      </c>
      <c r="I327">
        <v>243</v>
      </c>
      <c r="J327">
        <v>272</v>
      </c>
      <c r="K327">
        <v>317</v>
      </c>
      <c r="L327">
        <v>362</v>
      </c>
      <c r="M327">
        <v>405</v>
      </c>
      <c r="N327">
        <v>458</v>
      </c>
    </row>
    <row r="328" spans="1:14" x14ac:dyDescent="0.25">
      <c r="E328">
        <v>321</v>
      </c>
      <c r="F328">
        <v>1605</v>
      </c>
      <c r="G328">
        <v>229</v>
      </c>
      <c r="H328">
        <v>245</v>
      </c>
      <c r="I328">
        <v>252</v>
      </c>
      <c r="J328">
        <v>286</v>
      </c>
      <c r="K328">
        <v>330</v>
      </c>
      <c r="L328">
        <v>382</v>
      </c>
      <c r="M328">
        <v>420</v>
      </c>
      <c r="N328">
        <v>474</v>
      </c>
    </row>
    <row r="329" spans="1:14" x14ac:dyDescent="0.25">
      <c r="A329" t="s">
        <v>518</v>
      </c>
      <c r="B329">
        <v>86836</v>
      </c>
      <c r="C329">
        <v>4</v>
      </c>
      <c r="E329">
        <v>322</v>
      </c>
      <c r="F329">
        <v>1610</v>
      </c>
      <c r="G329">
        <v>229</v>
      </c>
      <c r="H329">
        <v>245</v>
      </c>
      <c r="I329">
        <v>252</v>
      </c>
      <c r="J329">
        <v>286</v>
      </c>
      <c r="K329">
        <v>330</v>
      </c>
      <c r="L329">
        <v>382</v>
      </c>
      <c r="M329">
        <v>420</v>
      </c>
      <c r="N329">
        <v>474</v>
      </c>
    </row>
    <row r="330" spans="1:14" x14ac:dyDescent="0.25">
      <c r="A330" t="s">
        <v>519</v>
      </c>
      <c r="B330">
        <v>89150</v>
      </c>
      <c r="C330">
        <v>7</v>
      </c>
      <c r="E330">
        <v>323</v>
      </c>
      <c r="F330">
        <v>1615</v>
      </c>
      <c r="G330">
        <v>229</v>
      </c>
      <c r="H330">
        <v>245</v>
      </c>
      <c r="I330">
        <v>252</v>
      </c>
      <c r="J330">
        <v>286</v>
      </c>
      <c r="K330">
        <v>330</v>
      </c>
      <c r="L330">
        <v>382</v>
      </c>
      <c r="M330">
        <v>420</v>
      </c>
      <c r="N330">
        <v>474</v>
      </c>
    </row>
    <row r="331" spans="1:14" x14ac:dyDescent="0.25">
      <c r="A331" t="s">
        <v>520</v>
      </c>
      <c r="B331">
        <v>86453</v>
      </c>
      <c r="C331">
        <v>2</v>
      </c>
      <c r="E331">
        <v>324</v>
      </c>
      <c r="F331">
        <v>1620</v>
      </c>
      <c r="G331">
        <v>229</v>
      </c>
      <c r="H331">
        <v>245</v>
      </c>
      <c r="I331">
        <v>252</v>
      </c>
      <c r="J331">
        <v>286</v>
      </c>
      <c r="K331">
        <v>330</v>
      </c>
      <c r="L331">
        <v>382</v>
      </c>
      <c r="M331">
        <v>420</v>
      </c>
      <c r="N331">
        <v>474</v>
      </c>
    </row>
    <row r="332" spans="1:14" x14ac:dyDescent="0.25">
      <c r="A332" t="s">
        <v>521</v>
      </c>
      <c r="B332">
        <v>88069</v>
      </c>
      <c r="C332">
        <v>8</v>
      </c>
      <c r="E332">
        <v>325</v>
      </c>
      <c r="F332">
        <v>1625</v>
      </c>
      <c r="G332">
        <v>229</v>
      </c>
      <c r="H332">
        <v>245</v>
      </c>
      <c r="I332">
        <v>252</v>
      </c>
      <c r="J332">
        <v>286</v>
      </c>
      <c r="K332">
        <v>330</v>
      </c>
      <c r="L332">
        <v>382</v>
      </c>
      <c r="M332">
        <v>420</v>
      </c>
      <c r="N332">
        <v>474</v>
      </c>
    </row>
    <row r="333" spans="1:14" x14ac:dyDescent="0.25">
      <c r="A333" t="s">
        <v>522</v>
      </c>
      <c r="B333">
        <v>86899</v>
      </c>
      <c r="C333">
        <v>4</v>
      </c>
      <c r="E333">
        <v>326</v>
      </c>
      <c r="F333">
        <v>1630</v>
      </c>
      <c r="G333">
        <v>229</v>
      </c>
      <c r="H333">
        <v>245</v>
      </c>
      <c r="I333">
        <v>252</v>
      </c>
      <c r="J333">
        <v>286</v>
      </c>
      <c r="K333">
        <v>330</v>
      </c>
      <c r="L333">
        <v>382</v>
      </c>
      <c r="M333">
        <v>420</v>
      </c>
      <c r="N333">
        <v>474</v>
      </c>
    </row>
    <row r="334" spans="1:14" x14ac:dyDescent="0.25">
      <c r="A334" t="s">
        <v>523</v>
      </c>
      <c r="B334">
        <v>88085</v>
      </c>
      <c r="C334">
        <v>8</v>
      </c>
      <c r="E334">
        <v>327</v>
      </c>
      <c r="F334">
        <v>1635</v>
      </c>
      <c r="G334">
        <v>229</v>
      </c>
      <c r="H334">
        <v>245</v>
      </c>
      <c r="I334">
        <v>252</v>
      </c>
      <c r="J334">
        <v>286</v>
      </c>
      <c r="K334">
        <v>330</v>
      </c>
      <c r="L334">
        <v>382</v>
      </c>
      <c r="M334">
        <v>420</v>
      </c>
      <c r="N334">
        <v>474</v>
      </c>
    </row>
    <row r="335" spans="1:14" x14ac:dyDescent="0.25">
      <c r="A335" t="s">
        <v>524</v>
      </c>
      <c r="B335">
        <v>89129</v>
      </c>
      <c r="C335">
        <v>5</v>
      </c>
      <c r="E335">
        <v>328</v>
      </c>
      <c r="F335">
        <v>1640</v>
      </c>
      <c r="G335">
        <v>229</v>
      </c>
      <c r="H335">
        <v>245</v>
      </c>
      <c r="I335">
        <v>252</v>
      </c>
      <c r="J335">
        <v>286</v>
      </c>
      <c r="K335">
        <v>330</v>
      </c>
      <c r="L335">
        <v>382</v>
      </c>
      <c r="M335">
        <v>420</v>
      </c>
      <c r="N335">
        <v>474</v>
      </c>
    </row>
    <row r="336" spans="1:14" x14ac:dyDescent="0.25">
      <c r="A336" t="s">
        <v>525</v>
      </c>
      <c r="B336">
        <v>86863</v>
      </c>
      <c r="C336">
        <v>4</v>
      </c>
      <c r="E336">
        <v>329</v>
      </c>
      <c r="F336">
        <v>1645</v>
      </c>
      <c r="G336">
        <v>229</v>
      </c>
      <c r="H336">
        <v>245</v>
      </c>
      <c r="I336">
        <v>252</v>
      </c>
      <c r="J336">
        <v>286</v>
      </c>
      <c r="K336">
        <v>330</v>
      </c>
      <c r="L336">
        <v>382</v>
      </c>
      <c r="M336">
        <v>420</v>
      </c>
      <c r="N336">
        <v>474</v>
      </c>
    </row>
    <row r="337" spans="1:14" x14ac:dyDescent="0.25">
      <c r="A337" t="s">
        <v>526</v>
      </c>
      <c r="B337">
        <v>87672</v>
      </c>
      <c r="C337">
        <v>5</v>
      </c>
      <c r="E337">
        <v>330</v>
      </c>
      <c r="F337">
        <v>1650</v>
      </c>
      <c r="G337">
        <v>229</v>
      </c>
      <c r="H337">
        <v>245</v>
      </c>
      <c r="I337">
        <v>252</v>
      </c>
      <c r="J337">
        <v>286</v>
      </c>
      <c r="K337">
        <v>330</v>
      </c>
      <c r="L337">
        <v>382</v>
      </c>
      <c r="M337">
        <v>420</v>
      </c>
      <c r="N337">
        <v>474</v>
      </c>
    </row>
    <row r="338" spans="1:14" x14ac:dyDescent="0.25">
      <c r="A338" t="s">
        <v>527</v>
      </c>
      <c r="B338">
        <v>86853</v>
      </c>
      <c r="C338">
        <v>4</v>
      </c>
      <c r="E338">
        <v>331</v>
      </c>
      <c r="F338">
        <v>1655</v>
      </c>
      <c r="G338">
        <v>229</v>
      </c>
      <c r="H338">
        <v>245</v>
      </c>
      <c r="I338">
        <v>252</v>
      </c>
      <c r="J338">
        <v>286</v>
      </c>
      <c r="K338">
        <v>330</v>
      </c>
      <c r="L338">
        <v>382</v>
      </c>
      <c r="M338">
        <v>420</v>
      </c>
      <c r="N338">
        <v>474</v>
      </c>
    </row>
    <row r="339" spans="1:14" x14ac:dyDescent="0.25">
      <c r="A339" t="s">
        <v>528</v>
      </c>
      <c r="B339">
        <v>86462</v>
      </c>
      <c r="C339">
        <v>3</v>
      </c>
      <c r="E339">
        <v>332</v>
      </c>
      <c r="F339">
        <v>1660</v>
      </c>
      <c r="G339">
        <v>229</v>
      </c>
      <c r="H339">
        <v>245</v>
      </c>
      <c r="I339">
        <v>252</v>
      </c>
      <c r="J339">
        <v>286</v>
      </c>
      <c r="K339">
        <v>330</v>
      </c>
      <c r="L339">
        <v>382</v>
      </c>
      <c r="M339">
        <v>420</v>
      </c>
      <c r="N339">
        <v>474</v>
      </c>
    </row>
    <row r="340" spans="1:14" x14ac:dyDescent="0.25">
      <c r="A340" t="s">
        <v>529</v>
      </c>
      <c r="B340">
        <v>89415</v>
      </c>
      <c r="C340">
        <v>4</v>
      </c>
      <c r="E340">
        <v>333</v>
      </c>
      <c r="F340">
        <v>1665</v>
      </c>
      <c r="G340">
        <v>229</v>
      </c>
      <c r="H340">
        <v>245</v>
      </c>
      <c r="I340">
        <v>252</v>
      </c>
      <c r="J340">
        <v>286</v>
      </c>
      <c r="K340">
        <v>330</v>
      </c>
      <c r="L340">
        <v>382</v>
      </c>
      <c r="M340">
        <v>420</v>
      </c>
      <c r="N340">
        <v>474</v>
      </c>
    </row>
    <row r="341" spans="1:14" x14ac:dyDescent="0.25">
      <c r="A341" t="s">
        <v>530</v>
      </c>
      <c r="B341">
        <v>88471</v>
      </c>
      <c r="C341">
        <v>6</v>
      </c>
      <c r="E341">
        <v>334</v>
      </c>
      <c r="F341">
        <v>1670</v>
      </c>
      <c r="G341">
        <v>229</v>
      </c>
      <c r="H341">
        <v>245</v>
      </c>
      <c r="I341">
        <v>252</v>
      </c>
      <c r="J341">
        <v>286</v>
      </c>
      <c r="K341">
        <v>330</v>
      </c>
      <c r="L341">
        <v>382</v>
      </c>
      <c r="M341">
        <v>420</v>
      </c>
      <c r="N341">
        <v>474</v>
      </c>
    </row>
    <row r="342" spans="1:14" x14ac:dyDescent="0.25">
      <c r="A342" t="s">
        <v>531</v>
      </c>
      <c r="B342">
        <v>86473</v>
      </c>
      <c r="C342">
        <v>4</v>
      </c>
      <c r="E342">
        <v>335</v>
      </c>
      <c r="F342">
        <v>1675</v>
      </c>
      <c r="G342">
        <v>229</v>
      </c>
      <c r="H342">
        <v>245</v>
      </c>
      <c r="I342">
        <v>252</v>
      </c>
      <c r="J342">
        <v>286</v>
      </c>
      <c r="K342">
        <v>330</v>
      </c>
      <c r="L342">
        <v>382</v>
      </c>
      <c r="M342">
        <v>420</v>
      </c>
      <c r="N342">
        <v>474</v>
      </c>
    </row>
    <row r="343" spans="1:14" x14ac:dyDescent="0.25">
      <c r="A343" t="s">
        <v>532</v>
      </c>
      <c r="B343">
        <v>86983</v>
      </c>
      <c r="C343">
        <v>5</v>
      </c>
      <c r="E343">
        <v>336</v>
      </c>
      <c r="F343">
        <v>1680</v>
      </c>
      <c r="G343">
        <v>229</v>
      </c>
      <c r="H343">
        <v>245</v>
      </c>
      <c r="I343">
        <v>252</v>
      </c>
      <c r="J343">
        <v>286</v>
      </c>
      <c r="K343">
        <v>330</v>
      </c>
      <c r="L343">
        <v>382</v>
      </c>
      <c r="M343">
        <v>420</v>
      </c>
      <c r="N343">
        <v>474</v>
      </c>
    </row>
    <row r="344" spans="1:14" x14ac:dyDescent="0.25">
      <c r="A344" t="s">
        <v>533</v>
      </c>
      <c r="B344">
        <v>87764</v>
      </c>
      <c r="C344">
        <v>6</v>
      </c>
      <c r="E344">
        <v>337</v>
      </c>
      <c r="F344">
        <v>1685</v>
      </c>
      <c r="G344">
        <v>229</v>
      </c>
      <c r="H344">
        <v>245</v>
      </c>
      <c r="I344">
        <v>252</v>
      </c>
      <c r="J344">
        <v>286</v>
      </c>
      <c r="K344">
        <v>330</v>
      </c>
      <c r="L344">
        <v>382</v>
      </c>
      <c r="M344">
        <v>420</v>
      </c>
      <c r="N344">
        <v>474</v>
      </c>
    </row>
    <row r="345" spans="1:14" x14ac:dyDescent="0.25">
      <c r="A345" t="s">
        <v>534</v>
      </c>
      <c r="B345">
        <v>70771</v>
      </c>
      <c r="C345">
        <v>8</v>
      </c>
      <c r="E345">
        <v>338</v>
      </c>
      <c r="F345">
        <v>1690</v>
      </c>
      <c r="G345">
        <v>229</v>
      </c>
      <c r="H345">
        <v>245</v>
      </c>
      <c r="I345">
        <v>252</v>
      </c>
      <c r="J345">
        <v>286</v>
      </c>
      <c r="K345">
        <v>330</v>
      </c>
      <c r="L345">
        <v>382</v>
      </c>
      <c r="M345">
        <v>420</v>
      </c>
      <c r="N345">
        <v>474</v>
      </c>
    </row>
    <row r="346" spans="1:14" x14ac:dyDescent="0.25">
      <c r="A346" t="s">
        <v>535</v>
      </c>
      <c r="B346">
        <v>89340</v>
      </c>
      <c r="C346">
        <v>5</v>
      </c>
      <c r="E346">
        <v>339</v>
      </c>
      <c r="F346">
        <v>1695</v>
      </c>
      <c r="G346">
        <v>229</v>
      </c>
      <c r="H346">
        <v>245</v>
      </c>
      <c r="I346">
        <v>252</v>
      </c>
      <c r="J346">
        <v>286</v>
      </c>
      <c r="K346">
        <v>330</v>
      </c>
      <c r="L346">
        <v>382</v>
      </c>
      <c r="M346">
        <v>420</v>
      </c>
      <c r="N346">
        <v>474</v>
      </c>
    </row>
    <row r="347" spans="1:14" x14ac:dyDescent="0.25">
      <c r="A347" t="s">
        <v>536</v>
      </c>
      <c r="B347">
        <v>86391</v>
      </c>
      <c r="C347">
        <v>1</v>
      </c>
      <c r="E347">
        <v>340</v>
      </c>
      <c r="F347">
        <v>1700</v>
      </c>
      <c r="G347">
        <v>229</v>
      </c>
      <c r="H347">
        <v>245</v>
      </c>
      <c r="I347">
        <v>252</v>
      </c>
      <c r="J347">
        <v>286</v>
      </c>
      <c r="K347">
        <v>330</v>
      </c>
      <c r="L347">
        <v>382</v>
      </c>
      <c r="M347">
        <v>420</v>
      </c>
      <c r="N347">
        <v>474</v>
      </c>
    </row>
    <row r="348" spans="1:14" x14ac:dyDescent="0.25">
      <c r="A348" t="s">
        <v>537</v>
      </c>
      <c r="B348">
        <v>87663</v>
      </c>
      <c r="C348">
        <v>5</v>
      </c>
      <c r="E348">
        <v>341</v>
      </c>
      <c r="F348">
        <v>1705</v>
      </c>
      <c r="G348">
        <v>240</v>
      </c>
      <c r="H348">
        <v>259</v>
      </c>
      <c r="I348">
        <v>265</v>
      </c>
      <c r="J348">
        <v>300</v>
      </c>
      <c r="K348">
        <v>341</v>
      </c>
      <c r="L348">
        <v>403</v>
      </c>
      <c r="M348">
        <v>436</v>
      </c>
      <c r="N348">
        <v>489</v>
      </c>
    </row>
    <row r="349" spans="1:14" x14ac:dyDescent="0.25">
      <c r="A349" t="s">
        <v>538</v>
      </c>
      <c r="B349">
        <v>73252</v>
      </c>
      <c r="C349">
        <v>7</v>
      </c>
      <c r="E349">
        <v>342</v>
      </c>
      <c r="F349">
        <v>1710</v>
      </c>
      <c r="G349">
        <v>240</v>
      </c>
      <c r="H349">
        <v>259</v>
      </c>
      <c r="I349">
        <v>265</v>
      </c>
      <c r="J349">
        <v>300</v>
      </c>
      <c r="K349">
        <v>341</v>
      </c>
      <c r="L349">
        <v>403</v>
      </c>
      <c r="M349">
        <v>436</v>
      </c>
      <c r="N349">
        <v>489</v>
      </c>
    </row>
    <row r="350" spans="1:14" x14ac:dyDescent="0.25">
      <c r="A350" t="s">
        <v>539</v>
      </c>
      <c r="B350">
        <v>85101</v>
      </c>
      <c r="C350">
        <v>5</v>
      </c>
      <c r="E350">
        <v>343</v>
      </c>
      <c r="F350">
        <v>1715</v>
      </c>
      <c r="G350">
        <v>240</v>
      </c>
      <c r="H350">
        <v>259</v>
      </c>
      <c r="I350">
        <v>265</v>
      </c>
      <c r="J350">
        <v>300</v>
      </c>
      <c r="K350">
        <v>341</v>
      </c>
      <c r="L350">
        <v>403</v>
      </c>
      <c r="M350">
        <v>436</v>
      </c>
      <c r="N350">
        <v>489</v>
      </c>
    </row>
    <row r="351" spans="1:14" x14ac:dyDescent="0.25">
      <c r="A351" t="s">
        <v>540</v>
      </c>
      <c r="B351">
        <v>88299</v>
      </c>
      <c r="C351">
        <v>6</v>
      </c>
      <c r="E351">
        <v>344</v>
      </c>
      <c r="F351">
        <v>1720</v>
      </c>
      <c r="G351">
        <v>240</v>
      </c>
      <c r="H351">
        <v>259</v>
      </c>
      <c r="I351">
        <v>265</v>
      </c>
      <c r="J351">
        <v>300</v>
      </c>
      <c r="K351">
        <v>341</v>
      </c>
      <c r="L351">
        <v>403</v>
      </c>
      <c r="M351">
        <v>436</v>
      </c>
      <c r="N351">
        <v>489</v>
      </c>
    </row>
    <row r="352" spans="1:14" x14ac:dyDescent="0.25">
      <c r="A352" t="s">
        <v>541</v>
      </c>
      <c r="B352">
        <v>72805</v>
      </c>
      <c r="C352">
        <v>8</v>
      </c>
      <c r="E352">
        <v>345</v>
      </c>
      <c r="F352">
        <v>1725</v>
      </c>
      <c r="G352">
        <v>240</v>
      </c>
      <c r="H352">
        <v>259</v>
      </c>
      <c r="I352">
        <v>265</v>
      </c>
      <c r="J352">
        <v>300</v>
      </c>
      <c r="K352">
        <v>341</v>
      </c>
      <c r="L352">
        <v>403</v>
      </c>
      <c r="M352">
        <v>436</v>
      </c>
      <c r="N352">
        <v>489</v>
      </c>
    </row>
    <row r="353" spans="1:14" x14ac:dyDescent="0.25">
      <c r="A353" t="s">
        <v>542</v>
      </c>
      <c r="B353">
        <v>88074</v>
      </c>
      <c r="C353">
        <v>8</v>
      </c>
      <c r="E353">
        <v>346</v>
      </c>
      <c r="F353">
        <v>1730</v>
      </c>
      <c r="G353">
        <v>240</v>
      </c>
      <c r="H353">
        <v>259</v>
      </c>
      <c r="I353">
        <v>265</v>
      </c>
      <c r="J353">
        <v>300</v>
      </c>
      <c r="K353">
        <v>341</v>
      </c>
      <c r="L353">
        <v>403</v>
      </c>
      <c r="M353">
        <v>436</v>
      </c>
      <c r="N353">
        <v>489</v>
      </c>
    </row>
    <row r="354" spans="1:14" x14ac:dyDescent="0.25">
      <c r="A354" t="s">
        <v>543</v>
      </c>
      <c r="B354">
        <v>88131</v>
      </c>
      <c r="C354">
        <v>8</v>
      </c>
      <c r="E354">
        <v>347</v>
      </c>
      <c r="F354">
        <v>1735</v>
      </c>
      <c r="G354">
        <v>240</v>
      </c>
      <c r="H354">
        <v>259</v>
      </c>
      <c r="I354">
        <v>265</v>
      </c>
      <c r="J354">
        <v>300</v>
      </c>
      <c r="K354">
        <v>341</v>
      </c>
      <c r="L354">
        <v>403</v>
      </c>
      <c r="M354">
        <v>436</v>
      </c>
      <c r="N354">
        <v>489</v>
      </c>
    </row>
    <row r="355" spans="1:14" x14ac:dyDescent="0.25">
      <c r="A355" t="s">
        <v>544</v>
      </c>
      <c r="B355">
        <v>88161</v>
      </c>
      <c r="C355">
        <v>8</v>
      </c>
      <c r="E355">
        <v>348</v>
      </c>
      <c r="F355">
        <v>1740</v>
      </c>
      <c r="G355">
        <v>240</v>
      </c>
      <c r="H355">
        <v>259</v>
      </c>
      <c r="I355">
        <v>265</v>
      </c>
      <c r="J355">
        <v>300</v>
      </c>
      <c r="K355">
        <v>341</v>
      </c>
      <c r="L355">
        <v>403</v>
      </c>
      <c r="M355">
        <v>436</v>
      </c>
      <c r="N355">
        <v>489</v>
      </c>
    </row>
    <row r="356" spans="1:14" x14ac:dyDescent="0.25">
      <c r="A356" t="s">
        <v>545</v>
      </c>
      <c r="B356">
        <v>89173</v>
      </c>
      <c r="C356">
        <v>7</v>
      </c>
      <c r="E356">
        <v>349</v>
      </c>
      <c r="F356">
        <v>1745</v>
      </c>
      <c r="G356">
        <v>240</v>
      </c>
      <c r="H356">
        <v>259</v>
      </c>
      <c r="I356">
        <v>265</v>
      </c>
      <c r="J356">
        <v>300</v>
      </c>
      <c r="K356">
        <v>341</v>
      </c>
      <c r="L356">
        <v>403</v>
      </c>
      <c r="M356">
        <v>436</v>
      </c>
      <c r="N356">
        <v>489</v>
      </c>
    </row>
    <row r="357" spans="1:14" x14ac:dyDescent="0.25">
      <c r="A357" t="s">
        <v>546</v>
      </c>
      <c r="B357">
        <v>6890</v>
      </c>
      <c r="C357">
        <v>8</v>
      </c>
      <c r="E357">
        <v>350</v>
      </c>
      <c r="F357">
        <v>1750</v>
      </c>
      <c r="G357">
        <v>240</v>
      </c>
      <c r="H357">
        <v>259</v>
      </c>
      <c r="I357">
        <v>265</v>
      </c>
      <c r="J357">
        <v>300</v>
      </c>
      <c r="K357">
        <v>341</v>
      </c>
      <c r="L357">
        <v>403</v>
      </c>
      <c r="M357">
        <v>436</v>
      </c>
      <c r="N357">
        <v>489</v>
      </c>
    </row>
    <row r="358" spans="1:14" x14ac:dyDescent="0.25">
      <c r="A358" t="s">
        <v>547</v>
      </c>
      <c r="B358">
        <v>82276</v>
      </c>
      <c r="C358">
        <v>2</v>
      </c>
      <c r="E358">
        <v>351</v>
      </c>
      <c r="F358">
        <v>1755</v>
      </c>
      <c r="G358">
        <v>240</v>
      </c>
      <c r="H358">
        <v>259</v>
      </c>
      <c r="I358">
        <v>265</v>
      </c>
      <c r="J358">
        <v>300</v>
      </c>
      <c r="K358">
        <v>341</v>
      </c>
      <c r="L358">
        <v>403</v>
      </c>
      <c r="M358">
        <v>436</v>
      </c>
      <c r="N358">
        <v>489</v>
      </c>
    </row>
    <row r="359" spans="1:14" x14ac:dyDescent="0.25">
      <c r="E359">
        <v>352</v>
      </c>
      <c r="F359">
        <v>1760</v>
      </c>
      <c r="G359">
        <v>240</v>
      </c>
      <c r="H359">
        <v>259</v>
      </c>
      <c r="I359">
        <v>265</v>
      </c>
      <c r="J359">
        <v>300</v>
      </c>
      <c r="K359">
        <v>341</v>
      </c>
      <c r="L359">
        <v>403</v>
      </c>
      <c r="M359">
        <v>436</v>
      </c>
      <c r="N359">
        <v>489</v>
      </c>
    </row>
    <row r="360" spans="1:14" x14ac:dyDescent="0.25">
      <c r="E360">
        <v>353</v>
      </c>
      <c r="F360">
        <v>1765</v>
      </c>
      <c r="G360">
        <v>240</v>
      </c>
      <c r="H360">
        <v>259</v>
      </c>
      <c r="I360">
        <v>265</v>
      </c>
      <c r="J360">
        <v>300</v>
      </c>
      <c r="K360">
        <v>341</v>
      </c>
      <c r="L360">
        <v>403</v>
      </c>
      <c r="M360">
        <v>436</v>
      </c>
      <c r="N360">
        <v>489</v>
      </c>
    </row>
    <row r="361" spans="1:14" x14ac:dyDescent="0.25">
      <c r="E361">
        <v>354</v>
      </c>
      <c r="F361">
        <v>1770</v>
      </c>
      <c r="G361">
        <v>240</v>
      </c>
      <c r="H361">
        <v>259</v>
      </c>
      <c r="I361">
        <v>265</v>
      </c>
      <c r="J361">
        <v>300</v>
      </c>
      <c r="K361">
        <v>341</v>
      </c>
      <c r="L361">
        <v>403</v>
      </c>
      <c r="M361">
        <v>436</v>
      </c>
      <c r="N361">
        <v>489</v>
      </c>
    </row>
    <row r="362" spans="1:14" x14ac:dyDescent="0.25">
      <c r="E362">
        <v>355</v>
      </c>
      <c r="F362">
        <v>1775</v>
      </c>
      <c r="G362">
        <v>240</v>
      </c>
      <c r="H362">
        <v>259</v>
      </c>
      <c r="I362">
        <v>265</v>
      </c>
      <c r="J362">
        <v>300</v>
      </c>
      <c r="K362">
        <v>341</v>
      </c>
      <c r="L362">
        <v>403</v>
      </c>
      <c r="M362">
        <v>436</v>
      </c>
      <c r="N362">
        <v>489</v>
      </c>
    </row>
    <row r="363" spans="1:14" x14ac:dyDescent="0.25">
      <c r="A363" t="s">
        <v>548</v>
      </c>
      <c r="B363">
        <v>82402</v>
      </c>
      <c r="C363">
        <v>6</v>
      </c>
      <c r="E363">
        <v>356</v>
      </c>
      <c r="F363">
        <v>1780</v>
      </c>
      <c r="G363">
        <v>240</v>
      </c>
      <c r="H363">
        <v>259</v>
      </c>
      <c r="I363">
        <v>265</v>
      </c>
      <c r="J363">
        <v>300</v>
      </c>
      <c r="K363">
        <v>341</v>
      </c>
      <c r="L363">
        <v>403</v>
      </c>
      <c r="M363">
        <v>436</v>
      </c>
      <c r="N363">
        <v>489</v>
      </c>
    </row>
    <row r="364" spans="1:14" x14ac:dyDescent="0.25">
      <c r="A364" t="s">
        <v>549</v>
      </c>
      <c r="B364">
        <v>88167</v>
      </c>
      <c r="C364">
        <v>7</v>
      </c>
      <c r="E364">
        <v>357</v>
      </c>
      <c r="F364">
        <v>1785</v>
      </c>
      <c r="G364">
        <v>240</v>
      </c>
      <c r="H364">
        <v>259</v>
      </c>
      <c r="I364">
        <v>265</v>
      </c>
      <c r="J364">
        <v>300</v>
      </c>
      <c r="K364">
        <v>341</v>
      </c>
      <c r="L364">
        <v>403</v>
      </c>
      <c r="M364">
        <v>436</v>
      </c>
      <c r="N364">
        <v>489</v>
      </c>
    </row>
    <row r="365" spans="1:14" x14ac:dyDescent="0.25">
      <c r="A365" t="s">
        <v>550</v>
      </c>
      <c r="B365">
        <v>82216</v>
      </c>
      <c r="C365">
        <v>3</v>
      </c>
      <c r="E365">
        <v>358</v>
      </c>
      <c r="F365">
        <v>1790</v>
      </c>
      <c r="G365">
        <v>240</v>
      </c>
      <c r="H365">
        <v>259</v>
      </c>
      <c r="I365">
        <v>265</v>
      </c>
      <c r="J365">
        <v>300</v>
      </c>
      <c r="K365">
        <v>341</v>
      </c>
      <c r="L365">
        <v>403</v>
      </c>
      <c r="M365">
        <v>436</v>
      </c>
      <c r="N365">
        <v>489</v>
      </c>
    </row>
    <row r="366" spans="1:14" x14ac:dyDescent="0.25">
      <c r="A366" t="s">
        <v>551</v>
      </c>
      <c r="B366">
        <v>82291</v>
      </c>
      <c r="C366">
        <v>3</v>
      </c>
      <c r="E366">
        <v>359</v>
      </c>
      <c r="F366">
        <v>1795</v>
      </c>
      <c r="G366">
        <v>240</v>
      </c>
      <c r="H366">
        <v>259</v>
      </c>
      <c r="I366">
        <v>265</v>
      </c>
      <c r="J366">
        <v>300</v>
      </c>
      <c r="K366">
        <v>341</v>
      </c>
      <c r="L366">
        <v>403</v>
      </c>
      <c r="M366">
        <v>436</v>
      </c>
      <c r="N366">
        <v>489</v>
      </c>
    </row>
    <row r="367" spans="1:14" x14ac:dyDescent="0.25">
      <c r="A367" t="s">
        <v>552</v>
      </c>
      <c r="B367">
        <v>88677</v>
      </c>
      <c r="C367">
        <v>8</v>
      </c>
      <c r="E367">
        <v>360</v>
      </c>
      <c r="F367">
        <v>1800</v>
      </c>
      <c r="G367">
        <v>240</v>
      </c>
      <c r="H367">
        <v>266</v>
      </c>
      <c r="I367">
        <v>265</v>
      </c>
      <c r="J367">
        <v>300</v>
      </c>
      <c r="K367">
        <v>341</v>
      </c>
      <c r="L367">
        <v>403</v>
      </c>
      <c r="M367">
        <v>436</v>
      </c>
      <c r="N367">
        <v>489</v>
      </c>
    </row>
    <row r="368" spans="1:14" x14ac:dyDescent="0.25">
      <c r="A368" t="s">
        <v>553</v>
      </c>
      <c r="B368">
        <v>85229</v>
      </c>
      <c r="C368">
        <v>4</v>
      </c>
      <c r="E368">
        <v>361</v>
      </c>
      <c r="F368">
        <v>1805</v>
      </c>
      <c r="G368">
        <v>250</v>
      </c>
      <c r="H368">
        <v>266</v>
      </c>
      <c r="I368">
        <v>273</v>
      </c>
      <c r="J368">
        <v>315</v>
      </c>
      <c r="K368">
        <v>354</v>
      </c>
      <c r="L368">
        <v>423</v>
      </c>
      <c r="M368">
        <v>458</v>
      </c>
      <c r="N368">
        <v>505</v>
      </c>
    </row>
    <row r="369" spans="1:14" x14ac:dyDescent="0.25">
      <c r="A369" t="s">
        <v>554</v>
      </c>
      <c r="B369">
        <v>87616</v>
      </c>
      <c r="C369">
        <v>4</v>
      </c>
      <c r="E369">
        <v>362</v>
      </c>
      <c r="F369">
        <v>1810</v>
      </c>
      <c r="G369">
        <v>250</v>
      </c>
      <c r="H369">
        <v>266</v>
      </c>
      <c r="I369">
        <v>273</v>
      </c>
      <c r="J369">
        <v>315</v>
      </c>
      <c r="K369">
        <v>354</v>
      </c>
      <c r="L369">
        <v>423</v>
      </c>
      <c r="M369">
        <v>458</v>
      </c>
      <c r="N369">
        <v>505</v>
      </c>
    </row>
    <row r="370" spans="1:14" x14ac:dyDescent="0.25">
      <c r="A370" t="s">
        <v>555</v>
      </c>
      <c r="B370">
        <v>82362</v>
      </c>
      <c r="C370">
        <v>6</v>
      </c>
      <c r="E370">
        <v>363</v>
      </c>
      <c r="F370">
        <v>1815</v>
      </c>
      <c r="G370">
        <v>250</v>
      </c>
      <c r="H370">
        <v>266</v>
      </c>
      <c r="I370">
        <v>273</v>
      </c>
      <c r="J370">
        <v>315</v>
      </c>
      <c r="K370">
        <v>354</v>
      </c>
      <c r="L370">
        <v>423</v>
      </c>
      <c r="M370">
        <v>458</v>
      </c>
      <c r="N370">
        <v>505</v>
      </c>
    </row>
    <row r="371" spans="1:14" x14ac:dyDescent="0.25">
      <c r="A371" t="s">
        <v>556</v>
      </c>
      <c r="B371">
        <v>87488</v>
      </c>
      <c r="C371">
        <v>6</v>
      </c>
      <c r="E371">
        <v>364</v>
      </c>
      <c r="F371">
        <v>1820</v>
      </c>
      <c r="G371">
        <v>250</v>
      </c>
      <c r="H371">
        <v>266</v>
      </c>
      <c r="I371">
        <v>273</v>
      </c>
      <c r="J371">
        <v>315</v>
      </c>
      <c r="K371">
        <v>354</v>
      </c>
      <c r="L371">
        <v>423</v>
      </c>
      <c r="M371">
        <v>458</v>
      </c>
      <c r="N371">
        <v>505</v>
      </c>
    </row>
    <row r="372" spans="1:14" x14ac:dyDescent="0.25">
      <c r="A372" t="s">
        <v>557</v>
      </c>
      <c r="B372">
        <v>86688</v>
      </c>
      <c r="C372">
        <v>5</v>
      </c>
      <c r="E372">
        <v>365</v>
      </c>
      <c r="F372">
        <v>1825</v>
      </c>
      <c r="G372">
        <v>250</v>
      </c>
      <c r="H372">
        <v>266</v>
      </c>
      <c r="I372">
        <v>273</v>
      </c>
      <c r="J372">
        <v>315</v>
      </c>
      <c r="K372">
        <v>354</v>
      </c>
      <c r="L372">
        <v>423</v>
      </c>
      <c r="M372">
        <v>458</v>
      </c>
      <c r="N372">
        <v>505</v>
      </c>
    </row>
    <row r="373" spans="1:14" x14ac:dyDescent="0.25">
      <c r="A373" t="s">
        <v>558</v>
      </c>
      <c r="B373">
        <v>87665</v>
      </c>
      <c r="C373">
        <v>4</v>
      </c>
      <c r="E373">
        <v>366</v>
      </c>
      <c r="F373">
        <v>1830</v>
      </c>
      <c r="G373">
        <v>250</v>
      </c>
      <c r="H373">
        <v>266</v>
      </c>
      <c r="I373">
        <v>273</v>
      </c>
      <c r="J373">
        <v>315</v>
      </c>
      <c r="K373">
        <v>354</v>
      </c>
      <c r="L373">
        <v>423</v>
      </c>
      <c r="M373">
        <v>458</v>
      </c>
      <c r="N373">
        <v>505</v>
      </c>
    </row>
    <row r="374" spans="1:14" x14ac:dyDescent="0.25">
      <c r="A374" t="s">
        <v>559</v>
      </c>
      <c r="B374">
        <v>88074</v>
      </c>
      <c r="C374">
        <v>8</v>
      </c>
      <c r="E374">
        <v>367</v>
      </c>
      <c r="F374">
        <v>1835</v>
      </c>
      <c r="G374">
        <v>250</v>
      </c>
      <c r="H374">
        <v>266</v>
      </c>
      <c r="I374">
        <v>273</v>
      </c>
      <c r="J374">
        <v>315</v>
      </c>
      <c r="K374">
        <v>354</v>
      </c>
      <c r="L374">
        <v>423</v>
      </c>
      <c r="M374">
        <v>458</v>
      </c>
      <c r="N374">
        <v>505</v>
      </c>
    </row>
    <row r="375" spans="1:14" x14ac:dyDescent="0.25">
      <c r="A375" t="s">
        <v>560</v>
      </c>
      <c r="B375">
        <v>89441</v>
      </c>
      <c r="C375">
        <v>5</v>
      </c>
      <c r="E375">
        <v>368</v>
      </c>
      <c r="F375">
        <v>1840</v>
      </c>
      <c r="G375">
        <v>250</v>
      </c>
      <c r="H375">
        <v>266</v>
      </c>
      <c r="I375">
        <v>273</v>
      </c>
      <c r="J375">
        <v>315</v>
      </c>
      <c r="K375">
        <v>354</v>
      </c>
      <c r="L375">
        <v>423</v>
      </c>
      <c r="M375">
        <v>458</v>
      </c>
      <c r="N375">
        <v>505</v>
      </c>
    </row>
    <row r="376" spans="1:14" x14ac:dyDescent="0.25">
      <c r="A376" t="s">
        <v>561</v>
      </c>
      <c r="B376">
        <v>88709</v>
      </c>
      <c r="C376">
        <v>8</v>
      </c>
      <c r="E376">
        <v>369</v>
      </c>
      <c r="F376">
        <v>1845</v>
      </c>
      <c r="G376">
        <v>250</v>
      </c>
      <c r="H376">
        <v>266</v>
      </c>
      <c r="I376">
        <v>273</v>
      </c>
      <c r="J376">
        <v>315</v>
      </c>
      <c r="K376">
        <v>354</v>
      </c>
      <c r="L376">
        <v>423</v>
      </c>
      <c r="M376">
        <v>458</v>
      </c>
      <c r="N376">
        <v>505</v>
      </c>
    </row>
    <row r="377" spans="1:14" x14ac:dyDescent="0.25">
      <c r="A377" t="s">
        <v>562</v>
      </c>
      <c r="B377">
        <v>72537</v>
      </c>
      <c r="C377">
        <v>7</v>
      </c>
      <c r="E377">
        <v>370</v>
      </c>
      <c r="F377">
        <v>1850</v>
      </c>
      <c r="G377">
        <v>250</v>
      </c>
      <c r="H377">
        <v>266</v>
      </c>
      <c r="I377">
        <v>273</v>
      </c>
      <c r="J377">
        <v>315</v>
      </c>
      <c r="K377">
        <v>354</v>
      </c>
      <c r="L377">
        <v>423</v>
      </c>
      <c r="M377">
        <v>458</v>
      </c>
      <c r="N377">
        <v>505</v>
      </c>
    </row>
    <row r="378" spans="1:14" x14ac:dyDescent="0.25">
      <c r="A378" t="s">
        <v>563</v>
      </c>
      <c r="B378">
        <v>86405</v>
      </c>
      <c r="C378">
        <v>3</v>
      </c>
      <c r="E378">
        <v>371</v>
      </c>
      <c r="F378">
        <v>1855</v>
      </c>
      <c r="G378">
        <v>250</v>
      </c>
      <c r="H378">
        <v>266</v>
      </c>
      <c r="I378">
        <v>273</v>
      </c>
      <c r="J378">
        <v>315</v>
      </c>
      <c r="K378">
        <v>354</v>
      </c>
      <c r="L378">
        <v>423</v>
      </c>
      <c r="M378">
        <v>458</v>
      </c>
      <c r="N378">
        <v>505</v>
      </c>
    </row>
    <row r="379" spans="1:14" x14ac:dyDescent="0.25">
      <c r="A379" t="s">
        <v>564</v>
      </c>
      <c r="B379">
        <v>87700</v>
      </c>
      <c r="C379">
        <v>5</v>
      </c>
      <c r="E379">
        <v>372</v>
      </c>
      <c r="F379">
        <v>1860</v>
      </c>
      <c r="G379">
        <v>250</v>
      </c>
      <c r="H379">
        <v>266</v>
      </c>
      <c r="I379">
        <v>273</v>
      </c>
      <c r="J379">
        <v>315</v>
      </c>
      <c r="K379">
        <v>354</v>
      </c>
      <c r="L379">
        <v>423</v>
      </c>
      <c r="M379">
        <v>458</v>
      </c>
      <c r="N379">
        <v>505</v>
      </c>
    </row>
    <row r="380" spans="1:14" x14ac:dyDescent="0.25">
      <c r="A380" t="s">
        <v>565</v>
      </c>
      <c r="B380">
        <v>86504</v>
      </c>
      <c r="C380">
        <v>1</v>
      </c>
      <c r="E380">
        <v>373</v>
      </c>
      <c r="F380">
        <v>1865</v>
      </c>
      <c r="G380">
        <v>250</v>
      </c>
      <c r="H380">
        <v>266</v>
      </c>
      <c r="I380">
        <v>273</v>
      </c>
      <c r="J380">
        <v>315</v>
      </c>
      <c r="K380">
        <v>354</v>
      </c>
      <c r="L380">
        <v>423</v>
      </c>
      <c r="M380">
        <v>458</v>
      </c>
      <c r="N380">
        <v>505</v>
      </c>
    </row>
    <row r="381" spans="1:14" x14ac:dyDescent="0.25">
      <c r="A381" t="s">
        <v>566</v>
      </c>
      <c r="B381">
        <v>86415</v>
      </c>
      <c r="C381">
        <v>1</v>
      </c>
      <c r="E381">
        <v>374</v>
      </c>
      <c r="F381">
        <v>1870</v>
      </c>
      <c r="G381">
        <v>250</v>
      </c>
      <c r="H381">
        <v>266</v>
      </c>
      <c r="I381">
        <v>273</v>
      </c>
      <c r="J381">
        <v>315</v>
      </c>
      <c r="K381">
        <v>354</v>
      </c>
      <c r="L381">
        <v>423</v>
      </c>
      <c r="M381">
        <v>458</v>
      </c>
      <c r="N381">
        <v>505</v>
      </c>
    </row>
    <row r="382" spans="1:14" x14ac:dyDescent="0.25">
      <c r="A382" t="s">
        <v>567</v>
      </c>
      <c r="B382">
        <v>89188</v>
      </c>
      <c r="C382">
        <v>6</v>
      </c>
      <c r="E382">
        <v>375</v>
      </c>
      <c r="F382">
        <v>1875</v>
      </c>
      <c r="G382">
        <v>250</v>
      </c>
      <c r="H382">
        <v>266</v>
      </c>
      <c r="I382">
        <v>273</v>
      </c>
      <c r="J382">
        <v>315</v>
      </c>
      <c r="K382">
        <v>354</v>
      </c>
      <c r="L382">
        <v>423</v>
      </c>
      <c r="M382">
        <v>458</v>
      </c>
      <c r="N382">
        <v>505</v>
      </c>
    </row>
    <row r="383" spans="1:14" x14ac:dyDescent="0.25">
      <c r="A383" t="s">
        <v>568</v>
      </c>
      <c r="B383">
        <v>86690</v>
      </c>
      <c r="C383">
        <v>4</v>
      </c>
      <c r="E383">
        <v>376</v>
      </c>
      <c r="F383">
        <v>1880</v>
      </c>
      <c r="G383">
        <v>250</v>
      </c>
      <c r="H383">
        <v>266</v>
      </c>
      <c r="I383">
        <v>273</v>
      </c>
      <c r="J383">
        <v>315</v>
      </c>
      <c r="K383">
        <v>354</v>
      </c>
      <c r="L383">
        <v>423</v>
      </c>
      <c r="M383">
        <v>458</v>
      </c>
      <c r="N383">
        <v>505</v>
      </c>
    </row>
    <row r="384" spans="1:14" x14ac:dyDescent="0.25">
      <c r="A384" t="s">
        <v>569</v>
      </c>
      <c r="B384">
        <v>86866</v>
      </c>
      <c r="C384">
        <v>4</v>
      </c>
      <c r="E384">
        <v>377</v>
      </c>
      <c r="F384">
        <v>1885</v>
      </c>
      <c r="G384">
        <v>250</v>
      </c>
      <c r="H384">
        <v>266</v>
      </c>
      <c r="I384">
        <v>273</v>
      </c>
      <c r="J384">
        <v>315</v>
      </c>
      <c r="K384">
        <v>354</v>
      </c>
      <c r="L384">
        <v>423</v>
      </c>
      <c r="M384">
        <v>458</v>
      </c>
      <c r="N384">
        <v>505</v>
      </c>
    </row>
    <row r="385" spans="1:14" x14ac:dyDescent="0.25">
      <c r="A385" t="s">
        <v>570</v>
      </c>
      <c r="B385">
        <v>86577</v>
      </c>
      <c r="C385">
        <v>2</v>
      </c>
      <c r="E385">
        <v>378</v>
      </c>
      <c r="F385">
        <v>1890</v>
      </c>
      <c r="G385">
        <v>250</v>
      </c>
      <c r="H385">
        <v>266</v>
      </c>
      <c r="I385">
        <v>273</v>
      </c>
      <c r="J385">
        <v>315</v>
      </c>
      <c r="K385">
        <v>354</v>
      </c>
      <c r="L385">
        <v>423</v>
      </c>
      <c r="M385">
        <v>458</v>
      </c>
      <c r="N385">
        <v>505</v>
      </c>
    </row>
    <row r="386" spans="1:14" x14ac:dyDescent="0.25">
      <c r="A386" t="s">
        <v>571</v>
      </c>
      <c r="B386">
        <v>88487</v>
      </c>
      <c r="C386">
        <v>6</v>
      </c>
      <c r="E386">
        <v>379</v>
      </c>
      <c r="F386">
        <v>1895</v>
      </c>
      <c r="G386">
        <v>250</v>
      </c>
      <c r="H386">
        <v>266</v>
      </c>
      <c r="I386">
        <v>273</v>
      </c>
      <c r="J386">
        <v>315</v>
      </c>
      <c r="K386">
        <v>354</v>
      </c>
      <c r="L386">
        <v>423</v>
      </c>
      <c r="M386">
        <v>458</v>
      </c>
      <c r="N386">
        <v>505</v>
      </c>
    </row>
    <row r="387" spans="1:14" x14ac:dyDescent="0.25">
      <c r="A387" t="s">
        <v>572</v>
      </c>
      <c r="B387">
        <v>87719</v>
      </c>
      <c r="C387">
        <v>4</v>
      </c>
      <c r="E387">
        <v>380</v>
      </c>
      <c r="F387">
        <v>1900</v>
      </c>
      <c r="G387">
        <v>250</v>
      </c>
      <c r="H387">
        <v>266</v>
      </c>
      <c r="I387">
        <v>273</v>
      </c>
      <c r="J387">
        <v>315</v>
      </c>
      <c r="K387">
        <v>354</v>
      </c>
      <c r="L387">
        <v>423</v>
      </c>
      <c r="M387">
        <v>458</v>
      </c>
      <c r="N387">
        <v>505</v>
      </c>
    </row>
    <row r="388" spans="1:14" x14ac:dyDescent="0.25">
      <c r="A388" t="s">
        <v>573</v>
      </c>
      <c r="B388">
        <v>87466</v>
      </c>
      <c r="C388">
        <v>6</v>
      </c>
      <c r="E388">
        <v>381</v>
      </c>
      <c r="F388">
        <v>1905</v>
      </c>
      <c r="G388">
        <v>260</v>
      </c>
      <c r="H388">
        <v>277</v>
      </c>
      <c r="I388">
        <v>281</v>
      </c>
      <c r="J388">
        <v>324</v>
      </c>
      <c r="K388">
        <v>372</v>
      </c>
      <c r="L388">
        <v>444</v>
      </c>
      <c r="M388">
        <v>481</v>
      </c>
      <c r="N388">
        <v>536</v>
      </c>
    </row>
    <row r="389" spans="1:14" x14ac:dyDescent="0.25">
      <c r="A389" t="s">
        <v>574</v>
      </c>
      <c r="B389">
        <v>82293</v>
      </c>
      <c r="C389">
        <v>2</v>
      </c>
      <c r="E389">
        <v>382</v>
      </c>
      <c r="F389">
        <v>1910</v>
      </c>
      <c r="G389">
        <v>260</v>
      </c>
      <c r="H389">
        <v>277</v>
      </c>
      <c r="I389">
        <v>281</v>
      </c>
      <c r="J389">
        <v>324</v>
      </c>
      <c r="K389">
        <v>372</v>
      </c>
      <c r="L389">
        <v>444</v>
      </c>
      <c r="M389">
        <v>481</v>
      </c>
      <c r="N389">
        <v>536</v>
      </c>
    </row>
    <row r="390" spans="1:14" x14ac:dyDescent="0.25">
      <c r="A390" t="s">
        <v>575</v>
      </c>
      <c r="B390">
        <v>82481</v>
      </c>
      <c r="C390">
        <v>7</v>
      </c>
      <c r="E390">
        <v>383</v>
      </c>
      <c r="F390">
        <v>1915</v>
      </c>
      <c r="G390">
        <v>260</v>
      </c>
      <c r="H390">
        <v>277</v>
      </c>
      <c r="I390">
        <v>281</v>
      </c>
      <c r="J390">
        <v>324</v>
      </c>
      <c r="K390">
        <v>372</v>
      </c>
      <c r="L390">
        <v>444</v>
      </c>
      <c r="M390">
        <v>481</v>
      </c>
      <c r="N390">
        <v>536</v>
      </c>
    </row>
    <row r="391" spans="1:14" x14ac:dyDescent="0.25">
      <c r="A391" t="s">
        <v>576</v>
      </c>
      <c r="B391">
        <v>73563</v>
      </c>
      <c r="C391">
        <v>7</v>
      </c>
      <c r="E391">
        <v>384</v>
      </c>
      <c r="F391">
        <v>1920</v>
      </c>
      <c r="G391">
        <v>260</v>
      </c>
      <c r="H391">
        <v>277</v>
      </c>
      <c r="I391">
        <v>281</v>
      </c>
      <c r="J391">
        <v>324</v>
      </c>
      <c r="K391">
        <v>372</v>
      </c>
      <c r="L391">
        <v>444</v>
      </c>
      <c r="M391">
        <v>481</v>
      </c>
      <c r="N391">
        <v>536</v>
      </c>
    </row>
    <row r="392" spans="1:14" x14ac:dyDescent="0.25">
      <c r="A392" t="s">
        <v>577</v>
      </c>
      <c r="B392">
        <v>86653</v>
      </c>
      <c r="C392">
        <v>5</v>
      </c>
      <c r="E392">
        <v>385</v>
      </c>
      <c r="F392">
        <v>1925</v>
      </c>
      <c r="G392">
        <v>260</v>
      </c>
      <c r="H392">
        <v>277</v>
      </c>
      <c r="I392">
        <v>281</v>
      </c>
      <c r="J392">
        <v>324</v>
      </c>
      <c r="K392">
        <v>372</v>
      </c>
      <c r="L392">
        <v>444</v>
      </c>
      <c r="M392">
        <v>481</v>
      </c>
      <c r="N392">
        <v>536</v>
      </c>
    </row>
    <row r="393" spans="1:14" x14ac:dyDescent="0.25">
      <c r="A393" t="s">
        <v>578</v>
      </c>
      <c r="B393">
        <v>82272</v>
      </c>
      <c r="C393">
        <v>3</v>
      </c>
      <c r="E393">
        <v>386</v>
      </c>
      <c r="F393">
        <v>1930</v>
      </c>
      <c r="G393">
        <v>260</v>
      </c>
      <c r="H393">
        <v>277</v>
      </c>
      <c r="I393">
        <v>281</v>
      </c>
      <c r="J393">
        <v>324</v>
      </c>
      <c r="K393">
        <v>372</v>
      </c>
      <c r="L393">
        <v>444</v>
      </c>
      <c r="M393">
        <v>481</v>
      </c>
      <c r="N393">
        <v>536</v>
      </c>
    </row>
    <row r="394" spans="1:14" x14ac:dyDescent="0.25">
      <c r="A394" t="s">
        <v>579</v>
      </c>
      <c r="B394">
        <v>86753</v>
      </c>
      <c r="C394">
        <v>5</v>
      </c>
      <c r="E394">
        <v>387</v>
      </c>
      <c r="F394">
        <v>1935</v>
      </c>
      <c r="G394">
        <v>260</v>
      </c>
      <c r="H394">
        <v>277</v>
      </c>
      <c r="I394">
        <v>281</v>
      </c>
      <c r="J394">
        <v>324</v>
      </c>
      <c r="K394">
        <v>372</v>
      </c>
      <c r="L394">
        <v>444</v>
      </c>
      <c r="M394">
        <v>481</v>
      </c>
      <c r="N394">
        <v>536</v>
      </c>
    </row>
    <row r="395" spans="1:14" x14ac:dyDescent="0.25">
      <c r="A395" t="s">
        <v>580</v>
      </c>
      <c r="B395">
        <v>89597</v>
      </c>
      <c r="C395">
        <v>7</v>
      </c>
      <c r="E395">
        <v>388</v>
      </c>
      <c r="F395">
        <v>1940</v>
      </c>
      <c r="G395">
        <v>260</v>
      </c>
      <c r="H395">
        <v>277</v>
      </c>
      <c r="I395">
        <v>281</v>
      </c>
      <c r="J395">
        <v>324</v>
      </c>
      <c r="K395">
        <v>372</v>
      </c>
      <c r="L395">
        <v>444</v>
      </c>
      <c r="M395">
        <v>481</v>
      </c>
      <c r="N395">
        <v>536</v>
      </c>
    </row>
    <row r="396" spans="1:14" x14ac:dyDescent="0.25">
      <c r="A396" t="s">
        <v>581</v>
      </c>
      <c r="B396">
        <v>72525</v>
      </c>
      <c r="C396">
        <v>7</v>
      </c>
      <c r="E396">
        <v>389</v>
      </c>
      <c r="F396">
        <v>1945</v>
      </c>
      <c r="G396">
        <v>260</v>
      </c>
      <c r="H396">
        <v>277</v>
      </c>
      <c r="I396">
        <v>281</v>
      </c>
      <c r="J396">
        <v>324</v>
      </c>
      <c r="K396">
        <v>372</v>
      </c>
      <c r="L396">
        <v>444</v>
      </c>
      <c r="M396">
        <v>481</v>
      </c>
      <c r="N396">
        <v>536</v>
      </c>
    </row>
    <row r="397" spans="1:14" x14ac:dyDescent="0.25">
      <c r="A397" t="s">
        <v>582</v>
      </c>
      <c r="B397">
        <v>86505</v>
      </c>
      <c r="C397">
        <v>4</v>
      </c>
      <c r="E397">
        <v>390</v>
      </c>
      <c r="F397">
        <v>1950</v>
      </c>
      <c r="G397">
        <v>260</v>
      </c>
      <c r="H397">
        <v>277</v>
      </c>
      <c r="I397">
        <v>281</v>
      </c>
      <c r="J397">
        <v>324</v>
      </c>
      <c r="K397">
        <v>372</v>
      </c>
      <c r="L397">
        <v>444</v>
      </c>
      <c r="M397">
        <v>481</v>
      </c>
      <c r="N397">
        <v>536</v>
      </c>
    </row>
    <row r="398" spans="1:14" x14ac:dyDescent="0.25">
      <c r="A398" t="s">
        <v>583</v>
      </c>
      <c r="B398">
        <v>82418</v>
      </c>
      <c r="C398">
        <v>6</v>
      </c>
      <c r="E398">
        <v>391</v>
      </c>
      <c r="F398">
        <v>1955</v>
      </c>
      <c r="G398">
        <v>260</v>
      </c>
      <c r="H398">
        <v>277</v>
      </c>
      <c r="I398">
        <v>281</v>
      </c>
      <c r="J398">
        <v>324</v>
      </c>
      <c r="K398">
        <v>372</v>
      </c>
      <c r="L398">
        <v>444</v>
      </c>
      <c r="M398">
        <v>481</v>
      </c>
      <c r="N398">
        <v>536</v>
      </c>
    </row>
    <row r="399" spans="1:14" x14ac:dyDescent="0.25">
      <c r="A399" t="s">
        <v>584</v>
      </c>
      <c r="B399">
        <v>88512</v>
      </c>
      <c r="C399">
        <v>8</v>
      </c>
      <c r="E399">
        <v>392</v>
      </c>
      <c r="F399">
        <v>1960</v>
      </c>
      <c r="G399">
        <v>260</v>
      </c>
      <c r="H399">
        <v>277</v>
      </c>
      <c r="I399">
        <v>281</v>
      </c>
      <c r="J399">
        <v>324</v>
      </c>
      <c r="K399">
        <v>372</v>
      </c>
      <c r="L399">
        <v>444</v>
      </c>
      <c r="M399">
        <v>481</v>
      </c>
      <c r="N399">
        <v>536</v>
      </c>
    </row>
    <row r="400" spans="1:14" x14ac:dyDescent="0.25">
      <c r="E400">
        <v>393</v>
      </c>
      <c r="F400">
        <v>1965</v>
      </c>
      <c r="G400">
        <v>260</v>
      </c>
      <c r="H400">
        <v>277</v>
      </c>
      <c r="I400">
        <v>281</v>
      </c>
      <c r="J400">
        <v>324</v>
      </c>
      <c r="K400">
        <v>372</v>
      </c>
      <c r="L400">
        <v>444</v>
      </c>
      <c r="M400">
        <v>481</v>
      </c>
      <c r="N400">
        <v>536</v>
      </c>
    </row>
    <row r="401" spans="1:14" x14ac:dyDescent="0.25">
      <c r="E401">
        <v>394</v>
      </c>
      <c r="F401">
        <v>1970</v>
      </c>
      <c r="G401">
        <v>260</v>
      </c>
      <c r="H401">
        <v>277</v>
      </c>
      <c r="I401">
        <v>281</v>
      </c>
      <c r="J401">
        <v>324</v>
      </c>
      <c r="K401">
        <v>372</v>
      </c>
      <c r="L401">
        <v>444</v>
      </c>
      <c r="M401">
        <v>481</v>
      </c>
      <c r="N401">
        <v>536</v>
      </c>
    </row>
    <row r="402" spans="1:14" x14ac:dyDescent="0.25">
      <c r="E402">
        <v>395</v>
      </c>
      <c r="F402">
        <v>1975</v>
      </c>
      <c r="G402">
        <v>260</v>
      </c>
      <c r="H402">
        <v>277</v>
      </c>
      <c r="I402">
        <v>281</v>
      </c>
      <c r="J402">
        <v>324</v>
      </c>
      <c r="K402">
        <v>372</v>
      </c>
      <c r="L402">
        <v>444</v>
      </c>
      <c r="M402">
        <v>481</v>
      </c>
      <c r="N402">
        <v>536</v>
      </c>
    </row>
    <row r="403" spans="1:14" x14ac:dyDescent="0.25">
      <c r="E403">
        <v>396</v>
      </c>
      <c r="F403">
        <v>1980</v>
      </c>
      <c r="G403">
        <v>260</v>
      </c>
      <c r="H403">
        <v>277</v>
      </c>
      <c r="I403">
        <v>281</v>
      </c>
      <c r="J403">
        <v>324</v>
      </c>
      <c r="K403">
        <v>372</v>
      </c>
      <c r="L403">
        <v>444</v>
      </c>
      <c r="M403">
        <v>481</v>
      </c>
      <c r="N403">
        <v>536</v>
      </c>
    </row>
    <row r="404" spans="1:14" x14ac:dyDescent="0.25">
      <c r="E404">
        <v>397</v>
      </c>
      <c r="F404">
        <v>1985</v>
      </c>
      <c r="G404">
        <v>260</v>
      </c>
      <c r="H404">
        <v>277</v>
      </c>
      <c r="I404">
        <v>281</v>
      </c>
      <c r="J404">
        <v>324</v>
      </c>
      <c r="K404">
        <v>372</v>
      </c>
      <c r="L404">
        <v>444</v>
      </c>
      <c r="M404">
        <v>481</v>
      </c>
      <c r="N404">
        <v>536</v>
      </c>
    </row>
    <row r="405" spans="1:14" x14ac:dyDescent="0.25">
      <c r="E405">
        <v>398</v>
      </c>
      <c r="F405">
        <v>1990</v>
      </c>
      <c r="G405">
        <v>260</v>
      </c>
      <c r="H405">
        <v>277</v>
      </c>
      <c r="I405">
        <v>281</v>
      </c>
      <c r="J405">
        <v>324</v>
      </c>
      <c r="K405">
        <v>372</v>
      </c>
      <c r="L405">
        <v>444</v>
      </c>
      <c r="M405">
        <v>481</v>
      </c>
      <c r="N405">
        <v>536</v>
      </c>
    </row>
    <row r="406" spans="1:14" x14ac:dyDescent="0.25">
      <c r="E406">
        <v>399</v>
      </c>
      <c r="F406">
        <v>1995</v>
      </c>
      <c r="G406">
        <v>260</v>
      </c>
      <c r="H406">
        <v>277</v>
      </c>
      <c r="I406">
        <v>281</v>
      </c>
      <c r="J406">
        <v>324</v>
      </c>
      <c r="K406">
        <v>372</v>
      </c>
      <c r="L406">
        <v>444</v>
      </c>
      <c r="M406">
        <v>481</v>
      </c>
      <c r="N406">
        <v>536</v>
      </c>
    </row>
    <row r="407" spans="1:14" x14ac:dyDescent="0.25">
      <c r="E407">
        <v>400</v>
      </c>
      <c r="F407">
        <v>2000</v>
      </c>
      <c r="G407">
        <v>260</v>
      </c>
      <c r="H407">
        <v>277</v>
      </c>
      <c r="I407">
        <v>281</v>
      </c>
      <c r="J407">
        <v>324</v>
      </c>
      <c r="K407">
        <v>372</v>
      </c>
      <c r="L407">
        <v>444</v>
      </c>
      <c r="M407">
        <v>481</v>
      </c>
      <c r="N407">
        <v>536</v>
      </c>
    </row>
    <row r="408" spans="1:14" x14ac:dyDescent="0.25">
      <c r="E408">
        <v>401</v>
      </c>
      <c r="F408">
        <v>2005</v>
      </c>
      <c r="G408">
        <v>276</v>
      </c>
      <c r="H408">
        <v>290</v>
      </c>
      <c r="I408">
        <v>296</v>
      </c>
      <c r="J408">
        <v>341</v>
      </c>
      <c r="K408">
        <v>393</v>
      </c>
      <c r="L408">
        <v>467</v>
      </c>
      <c r="M408">
        <v>508</v>
      </c>
      <c r="N408">
        <v>571</v>
      </c>
    </row>
    <row r="409" spans="1:14" x14ac:dyDescent="0.25">
      <c r="E409">
        <v>402</v>
      </c>
      <c r="F409">
        <v>2010</v>
      </c>
      <c r="G409">
        <v>276</v>
      </c>
      <c r="H409">
        <v>290</v>
      </c>
      <c r="I409">
        <v>296</v>
      </c>
      <c r="J409">
        <v>341</v>
      </c>
      <c r="K409">
        <v>393</v>
      </c>
      <c r="L409">
        <v>467</v>
      </c>
      <c r="M409">
        <v>508</v>
      </c>
      <c r="N409">
        <v>571</v>
      </c>
    </row>
    <row r="410" spans="1:14" x14ac:dyDescent="0.25">
      <c r="E410">
        <v>403</v>
      </c>
      <c r="F410">
        <v>2015</v>
      </c>
      <c r="G410">
        <v>276</v>
      </c>
      <c r="H410">
        <v>290</v>
      </c>
      <c r="I410">
        <v>296</v>
      </c>
      <c r="J410">
        <v>341</v>
      </c>
      <c r="K410">
        <v>393</v>
      </c>
      <c r="L410">
        <v>467</v>
      </c>
      <c r="M410">
        <v>508</v>
      </c>
      <c r="N410">
        <v>571</v>
      </c>
    </row>
    <row r="411" spans="1:14" x14ac:dyDescent="0.25">
      <c r="E411">
        <v>404</v>
      </c>
      <c r="F411">
        <v>2020</v>
      </c>
      <c r="G411">
        <v>276</v>
      </c>
      <c r="H411">
        <v>290</v>
      </c>
      <c r="I411">
        <v>296</v>
      </c>
      <c r="J411">
        <v>341</v>
      </c>
      <c r="K411">
        <v>393</v>
      </c>
      <c r="L411">
        <v>467</v>
      </c>
      <c r="M411">
        <v>508</v>
      </c>
      <c r="N411">
        <v>571</v>
      </c>
    </row>
    <row r="412" spans="1:14" x14ac:dyDescent="0.25">
      <c r="A412" t="s">
        <v>548</v>
      </c>
      <c r="B412">
        <v>82402</v>
      </c>
      <c r="C412">
        <v>6</v>
      </c>
      <c r="E412">
        <v>405</v>
      </c>
      <c r="F412">
        <v>2025</v>
      </c>
      <c r="G412">
        <v>276</v>
      </c>
      <c r="H412">
        <v>290</v>
      </c>
      <c r="I412">
        <v>296</v>
      </c>
      <c r="J412">
        <v>341</v>
      </c>
      <c r="K412">
        <v>393</v>
      </c>
      <c r="L412">
        <v>467</v>
      </c>
      <c r="M412">
        <v>508</v>
      </c>
      <c r="N412">
        <v>571</v>
      </c>
    </row>
    <row r="413" spans="1:14" x14ac:dyDescent="0.25">
      <c r="A413" t="s">
        <v>549</v>
      </c>
      <c r="B413">
        <v>88167</v>
      </c>
      <c r="C413">
        <v>7</v>
      </c>
      <c r="E413">
        <v>406</v>
      </c>
      <c r="F413">
        <v>2030</v>
      </c>
      <c r="G413">
        <v>276</v>
      </c>
      <c r="H413">
        <v>290</v>
      </c>
      <c r="I413">
        <v>296</v>
      </c>
      <c r="J413">
        <v>341</v>
      </c>
      <c r="K413">
        <v>393</v>
      </c>
      <c r="L413">
        <v>467</v>
      </c>
      <c r="M413">
        <v>508</v>
      </c>
      <c r="N413">
        <v>571</v>
      </c>
    </row>
    <row r="414" spans="1:14" x14ac:dyDescent="0.25">
      <c r="A414" t="s">
        <v>550</v>
      </c>
      <c r="B414">
        <v>82216</v>
      </c>
      <c r="C414">
        <v>3</v>
      </c>
      <c r="E414">
        <v>407</v>
      </c>
      <c r="F414">
        <v>2035</v>
      </c>
      <c r="G414">
        <v>276</v>
      </c>
      <c r="H414">
        <v>290</v>
      </c>
      <c r="I414">
        <v>296</v>
      </c>
      <c r="J414">
        <v>341</v>
      </c>
      <c r="K414">
        <v>393</v>
      </c>
      <c r="L414">
        <v>467</v>
      </c>
      <c r="M414">
        <v>508</v>
      </c>
      <c r="N414">
        <v>571</v>
      </c>
    </row>
    <row r="415" spans="1:14" x14ac:dyDescent="0.25">
      <c r="A415" t="s">
        <v>551</v>
      </c>
      <c r="B415">
        <v>82291</v>
      </c>
      <c r="C415">
        <v>3</v>
      </c>
      <c r="E415">
        <v>408</v>
      </c>
      <c r="F415">
        <v>2040</v>
      </c>
      <c r="G415">
        <v>276</v>
      </c>
      <c r="H415">
        <v>290</v>
      </c>
      <c r="I415">
        <v>296</v>
      </c>
      <c r="J415">
        <v>341</v>
      </c>
      <c r="K415">
        <v>393</v>
      </c>
      <c r="L415">
        <v>467</v>
      </c>
      <c r="M415">
        <v>508</v>
      </c>
      <c r="N415">
        <v>571</v>
      </c>
    </row>
    <row r="416" spans="1:14" x14ac:dyDescent="0.25">
      <c r="A416" t="s">
        <v>552</v>
      </c>
      <c r="B416">
        <v>88677</v>
      </c>
      <c r="C416">
        <v>8</v>
      </c>
      <c r="E416">
        <v>409</v>
      </c>
      <c r="F416">
        <v>2045</v>
      </c>
      <c r="G416">
        <v>276</v>
      </c>
      <c r="H416">
        <v>290</v>
      </c>
      <c r="I416">
        <v>296</v>
      </c>
      <c r="J416">
        <v>341</v>
      </c>
      <c r="K416">
        <v>393</v>
      </c>
      <c r="L416">
        <v>467</v>
      </c>
      <c r="M416">
        <v>508</v>
      </c>
      <c r="N416">
        <v>571</v>
      </c>
    </row>
    <row r="417" spans="1:14" x14ac:dyDescent="0.25">
      <c r="A417" t="s">
        <v>553</v>
      </c>
      <c r="B417">
        <v>85229</v>
      </c>
      <c r="C417">
        <v>4</v>
      </c>
      <c r="E417">
        <v>410</v>
      </c>
      <c r="F417">
        <v>2050</v>
      </c>
      <c r="G417">
        <v>276</v>
      </c>
      <c r="H417">
        <v>290</v>
      </c>
      <c r="I417">
        <v>296</v>
      </c>
      <c r="J417">
        <v>341</v>
      </c>
      <c r="K417">
        <v>393</v>
      </c>
      <c r="L417">
        <v>467</v>
      </c>
      <c r="M417">
        <v>508</v>
      </c>
      <c r="N417">
        <v>571</v>
      </c>
    </row>
    <row r="418" spans="1:14" x14ac:dyDescent="0.25">
      <c r="A418" t="s">
        <v>554</v>
      </c>
      <c r="B418">
        <v>87616</v>
      </c>
      <c r="C418">
        <v>4</v>
      </c>
      <c r="E418">
        <v>411</v>
      </c>
      <c r="F418">
        <v>2055</v>
      </c>
      <c r="G418">
        <v>276</v>
      </c>
      <c r="H418">
        <v>290</v>
      </c>
      <c r="I418">
        <v>296</v>
      </c>
      <c r="J418">
        <v>341</v>
      </c>
      <c r="K418">
        <v>393</v>
      </c>
      <c r="L418">
        <v>467</v>
      </c>
      <c r="M418">
        <v>508</v>
      </c>
      <c r="N418">
        <v>571</v>
      </c>
    </row>
    <row r="419" spans="1:14" x14ac:dyDescent="0.25">
      <c r="A419" t="s">
        <v>555</v>
      </c>
      <c r="B419">
        <v>82362</v>
      </c>
      <c r="C419">
        <v>6</v>
      </c>
      <c r="E419">
        <v>412</v>
      </c>
      <c r="F419">
        <v>2060</v>
      </c>
      <c r="G419">
        <v>276</v>
      </c>
      <c r="H419">
        <v>290</v>
      </c>
      <c r="I419">
        <v>296</v>
      </c>
      <c r="J419">
        <v>341</v>
      </c>
      <c r="K419">
        <v>393</v>
      </c>
      <c r="L419">
        <v>467</v>
      </c>
      <c r="M419">
        <v>508</v>
      </c>
      <c r="N419">
        <v>571</v>
      </c>
    </row>
    <row r="420" spans="1:14" x14ac:dyDescent="0.25">
      <c r="A420" t="s">
        <v>556</v>
      </c>
      <c r="B420">
        <v>87488</v>
      </c>
      <c r="C420">
        <v>6</v>
      </c>
      <c r="E420">
        <v>413</v>
      </c>
      <c r="F420">
        <v>2065</v>
      </c>
      <c r="G420">
        <v>276</v>
      </c>
      <c r="H420">
        <v>290</v>
      </c>
      <c r="I420">
        <v>296</v>
      </c>
      <c r="J420">
        <v>341</v>
      </c>
      <c r="K420">
        <v>393</v>
      </c>
      <c r="L420">
        <v>467</v>
      </c>
      <c r="M420">
        <v>508</v>
      </c>
      <c r="N420">
        <v>571</v>
      </c>
    </row>
    <row r="421" spans="1:14" x14ac:dyDescent="0.25">
      <c r="A421" t="s">
        <v>557</v>
      </c>
      <c r="B421">
        <v>86688</v>
      </c>
      <c r="C421">
        <v>5</v>
      </c>
      <c r="E421">
        <v>414</v>
      </c>
      <c r="F421">
        <v>2070</v>
      </c>
      <c r="G421">
        <v>276</v>
      </c>
      <c r="H421">
        <v>290</v>
      </c>
      <c r="I421">
        <v>296</v>
      </c>
      <c r="J421">
        <v>341</v>
      </c>
      <c r="K421">
        <v>393</v>
      </c>
      <c r="L421">
        <v>467</v>
      </c>
      <c r="M421">
        <v>508</v>
      </c>
      <c r="N421">
        <v>571</v>
      </c>
    </row>
    <row r="422" spans="1:14" x14ac:dyDescent="0.25">
      <c r="A422" t="s">
        <v>558</v>
      </c>
      <c r="B422">
        <v>87665</v>
      </c>
      <c r="C422">
        <v>4</v>
      </c>
      <c r="E422">
        <v>415</v>
      </c>
      <c r="F422">
        <v>2075</v>
      </c>
      <c r="G422">
        <v>276</v>
      </c>
      <c r="H422">
        <v>290</v>
      </c>
      <c r="I422">
        <v>296</v>
      </c>
      <c r="J422">
        <v>341</v>
      </c>
      <c r="K422">
        <v>393</v>
      </c>
      <c r="L422">
        <v>467</v>
      </c>
      <c r="M422">
        <v>508</v>
      </c>
      <c r="N422">
        <v>571</v>
      </c>
    </row>
    <row r="423" spans="1:14" x14ac:dyDescent="0.25">
      <c r="A423" t="s">
        <v>559</v>
      </c>
      <c r="B423">
        <v>88074</v>
      </c>
      <c r="C423">
        <v>8</v>
      </c>
      <c r="E423">
        <v>416</v>
      </c>
      <c r="F423">
        <v>2080</v>
      </c>
      <c r="G423">
        <v>276</v>
      </c>
      <c r="H423">
        <v>290</v>
      </c>
      <c r="I423">
        <v>296</v>
      </c>
      <c r="J423">
        <v>341</v>
      </c>
      <c r="K423">
        <v>393</v>
      </c>
      <c r="L423">
        <v>467</v>
      </c>
      <c r="M423">
        <v>508</v>
      </c>
      <c r="N423">
        <v>571</v>
      </c>
    </row>
    <row r="424" spans="1:14" x14ac:dyDescent="0.25">
      <c r="A424" t="s">
        <v>560</v>
      </c>
      <c r="B424">
        <v>89441</v>
      </c>
      <c r="C424">
        <v>5</v>
      </c>
      <c r="E424">
        <v>417</v>
      </c>
      <c r="F424">
        <v>2085</v>
      </c>
      <c r="G424">
        <v>276</v>
      </c>
      <c r="H424">
        <v>290</v>
      </c>
      <c r="I424">
        <v>296</v>
      </c>
      <c r="J424">
        <v>341</v>
      </c>
      <c r="K424">
        <v>393</v>
      </c>
      <c r="L424">
        <v>467</v>
      </c>
      <c r="M424">
        <v>508</v>
      </c>
      <c r="N424">
        <v>571</v>
      </c>
    </row>
    <row r="425" spans="1:14" x14ac:dyDescent="0.25">
      <c r="A425" t="s">
        <v>561</v>
      </c>
      <c r="B425">
        <v>88709</v>
      </c>
      <c r="C425">
        <v>8</v>
      </c>
      <c r="E425">
        <v>418</v>
      </c>
      <c r="F425">
        <v>2090</v>
      </c>
      <c r="G425">
        <v>276</v>
      </c>
      <c r="H425">
        <v>290</v>
      </c>
      <c r="I425">
        <v>296</v>
      </c>
      <c r="J425">
        <v>341</v>
      </c>
      <c r="K425">
        <v>393</v>
      </c>
      <c r="L425">
        <v>467</v>
      </c>
      <c r="M425">
        <v>508</v>
      </c>
      <c r="N425">
        <v>571</v>
      </c>
    </row>
    <row r="426" spans="1:14" x14ac:dyDescent="0.25">
      <c r="A426" t="s">
        <v>562</v>
      </c>
      <c r="B426">
        <v>72537</v>
      </c>
      <c r="C426">
        <v>7</v>
      </c>
      <c r="E426">
        <v>419</v>
      </c>
      <c r="F426">
        <v>2095</v>
      </c>
      <c r="G426">
        <v>276</v>
      </c>
      <c r="H426">
        <v>290</v>
      </c>
      <c r="I426">
        <v>296</v>
      </c>
      <c r="J426">
        <v>341</v>
      </c>
      <c r="K426">
        <v>393</v>
      </c>
      <c r="L426">
        <v>467</v>
      </c>
      <c r="M426">
        <v>508</v>
      </c>
      <c r="N426">
        <v>571</v>
      </c>
    </row>
    <row r="427" spans="1:14" x14ac:dyDescent="0.25">
      <c r="A427" t="s">
        <v>563</v>
      </c>
      <c r="B427">
        <v>86405</v>
      </c>
      <c r="C427">
        <v>3</v>
      </c>
      <c r="E427">
        <v>420</v>
      </c>
      <c r="F427">
        <v>2100</v>
      </c>
      <c r="G427">
        <v>276</v>
      </c>
      <c r="H427">
        <v>290</v>
      </c>
      <c r="I427">
        <v>296</v>
      </c>
      <c r="J427">
        <v>341</v>
      </c>
      <c r="K427">
        <v>393</v>
      </c>
      <c r="L427">
        <v>467</v>
      </c>
      <c r="M427">
        <v>508</v>
      </c>
      <c r="N427">
        <v>571</v>
      </c>
    </row>
    <row r="428" spans="1:14" x14ac:dyDescent="0.25">
      <c r="A428" t="s">
        <v>564</v>
      </c>
      <c r="B428">
        <v>87700</v>
      </c>
      <c r="C428">
        <v>5</v>
      </c>
      <c r="E428">
        <v>421</v>
      </c>
      <c r="F428">
        <v>2105</v>
      </c>
      <c r="G428">
        <v>284</v>
      </c>
      <c r="H428">
        <v>301</v>
      </c>
      <c r="I428">
        <v>306</v>
      </c>
      <c r="J428">
        <v>358</v>
      </c>
      <c r="K428">
        <v>410</v>
      </c>
      <c r="L428">
        <v>488</v>
      </c>
      <c r="M428">
        <v>532</v>
      </c>
      <c r="N428">
        <v>603</v>
      </c>
    </row>
    <row r="429" spans="1:14" x14ac:dyDescent="0.25">
      <c r="A429" t="s">
        <v>565</v>
      </c>
      <c r="B429">
        <v>86504</v>
      </c>
      <c r="C429">
        <v>1</v>
      </c>
      <c r="E429">
        <v>422</v>
      </c>
      <c r="F429">
        <v>2110</v>
      </c>
      <c r="G429">
        <v>284</v>
      </c>
      <c r="H429">
        <v>301</v>
      </c>
      <c r="I429">
        <v>306</v>
      </c>
      <c r="J429">
        <v>358</v>
      </c>
      <c r="K429">
        <v>410</v>
      </c>
      <c r="L429">
        <v>488</v>
      </c>
      <c r="M429">
        <v>532</v>
      </c>
      <c r="N429">
        <v>603</v>
      </c>
    </row>
    <row r="430" spans="1:14" x14ac:dyDescent="0.25">
      <c r="A430" t="s">
        <v>566</v>
      </c>
      <c r="B430">
        <v>86415</v>
      </c>
      <c r="C430">
        <v>1</v>
      </c>
      <c r="E430">
        <v>423</v>
      </c>
      <c r="F430">
        <v>2115</v>
      </c>
      <c r="G430">
        <v>284</v>
      </c>
      <c r="H430">
        <v>301</v>
      </c>
      <c r="I430">
        <v>306</v>
      </c>
      <c r="J430">
        <v>358</v>
      </c>
      <c r="K430">
        <v>410</v>
      </c>
      <c r="L430">
        <v>488</v>
      </c>
      <c r="M430">
        <v>532</v>
      </c>
      <c r="N430">
        <v>603</v>
      </c>
    </row>
    <row r="431" spans="1:14" x14ac:dyDescent="0.25">
      <c r="A431" t="s">
        <v>567</v>
      </c>
      <c r="B431">
        <v>89188</v>
      </c>
      <c r="C431">
        <v>6</v>
      </c>
      <c r="E431">
        <v>424</v>
      </c>
      <c r="F431">
        <v>2120</v>
      </c>
      <c r="G431">
        <v>284</v>
      </c>
      <c r="H431">
        <v>301</v>
      </c>
      <c r="I431">
        <v>306</v>
      </c>
      <c r="J431">
        <v>358</v>
      </c>
      <c r="K431">
        <v>410</v>
      </c>
      <c r="L431">
        <v>488</v>
      </c>
      <c r="M431">
        <v>532</v>
      </c>
      <c r="N431">
        <v>603</v>
      </c>
    </row>
    <row r="432" spans="1:14" x14ac:dyDescent="0.25">
      <c r="A432" t="s">
        <v>568</v>
      </c>
      <c r="B432">
        <v>86690</v>
      </c>
      <c r="C432">
        <v>4</v>
      </c>
      <c r="E432">
        <v>425</v>
      </c>
      <c r="F432">
        <v>2125</v>
      </c>
      <c r="G432">
        <v>284</v>
      </c>
      <c r="H432">
        <v>301</v>
      </c>
      <c r="I432">
        <v>306</v>
      </c>
      <c r="J432">
        <v>358</v>
      </c>
      <c r="K432">
        <v>410</v>
      </c>
      <c r="L432">
        <v>488</v>
      </c>
      <c r="M432">
        <v>532</v>
      </c>
      <c r="N432">
        <v>603</v>
      </c>
    </row>
    <row r="433" spans="1:14" x14ac:dyDescent="0.25">
      <c r="A433" t="s">
        <v>569</v>
      </c>
      <c r="B433">
        <v>86866</v>
      </c>
      <c r="C433">
        <v>4</v>
      </c>
      <c r="E433">
        <v>426</v>
      </c>
      <c r="F433">
        <v>2130</v>
      </c>
      <c r="G433">
        <v>284</v>
      </c>
      <c r="H433">
        <v>301</v>
      </c>
      <c r="I433">
        <v>306</v>
      </c>
      <c r="J433">
        <v>358</v>
      </c>
      <c r="K433">
        <v>410</v>
      </c>
      <c r="L433">
        <v>488</v>
      </c>
      <c r="M433">
        <v>532</v>
      </c>
      <c r="N433">
        <v>603</v>
      </c>
    </row>
    <row r="434" spans="1:14" x14ac:dyDescent="0.25">
      <c r="A434" t="s">
        <v>570</v>
      </c>
      <c r="B434">
        <v>86577</v>
      </c>
      <c r="C434">
        <v>2</v>
      </c>
      <c r="E434">
        <v>427</v>
      </c>
      <c r="F434">
        <v>2135</v>
      </c>
      <c r="G434">
        <v>284</v>
      </c>
      <c r="H434">
        <v>301</v>
      </c>
      <c r="I434">
        <v>306</v>
      </c>
      <c r="J434">
        <v>358</v>
      </c>
      <c r="K434">
        <v>410</v>
      </c>
      <c r="L434">
        <v>488</v>
      </c>
      <c r="M434">
        <v>532</v>
      </c>
      <c r="N434">
        <v>603</v>
      </c>
    </row>
    <row r="435" spans="1:14" x14ac:dyDescent="0.25">
      <c r="A435" t="s">
        <v>571</v>
      </c>
      <c r="B435">
        <v>88487</v>
      </c>
      <c r="C435">
        <v>6</v>
      </c>
      <c r="E435">
        <v>428</v>
      </c>
      <c r="F435">
        <v>2140</v>
      </c>
      <c r="G435">
        <v>284</v>
      </c>
      <c r="H435">
        <v>301</v>
      </c>
      <c r="I435">
        <v>306</v>
      </c>
      <c r="J435">
        <v>358</v>
      </c>
      <c r="K435">
        <v>410</v>
      </c>
      <c r="L435">
        <v>488</v>
      </c>
      <c r="M435">
        <v>532</v>
      </c>
      <c r="N435">
        <v>603</v>
      </c>
    </row>
    <row r="436" spans="1:14" x14ac:dyDescent="0.25">
      <c r="A436" t="s">
        <v>572</v>
      </c>
      <c r="B436">
        <v>87719</v>
      </c>
      <c r="C436">
        <v>4</v>
      </c>
      <c r="E436">
        <v>429</v>
      </c>
      <c r="F436">
        <v>2145</v>
      </c>
      <c r="G436">
        <v>284</v>
      </c>
      <c r="H436">
        <v>301</v>
      </c>
      <c r="I436">
        <v>306</v>
      </c>
      <c r="J436">
        <v>358</v>
      </c>
      <c r="K436">
        <v>410</v>
      </c>
      <c r="L436">
        <v>488</v>
      </c>
      <c r="M436">
        <v>532</v>
      </c>
      <c r="N436">
        <v>603</v>
      </c>
    </row>
    <row r="437" spans="1:14" x14ac:dyDescent="0.25">
      <c r="A437" t="s">
        <v>573</v>
      </c>
      <c r="B437">
        <v>87466</v>
      </c>
      <c r="C437">
        <v>6</v>
      </c>
      <c r="E437">
        <v>430</v>
      </c>
      <c r="F437">
        <v>2150</v>
      </c>
      <c r="G437">
        <v>284</v>
      </c>
      <c r="H437">
        <v>301</v>
      </c>
      <c r="I437">
        <v>306</v>
      </c>
      <c r="J437">
        <v>358</v>
      </c>
      <c r="K437">
        <v>410</v>
      </c>
      <c r="L437">
        <v>488</v>
      </c>
      <c r="M437">
        <v>532</v>
      </c>
      <c r="N437">
        <v>603</v>
      </c>
    </row>
    <row r="438" spans="1:14" x14ac:dyDescent="0.25">
      <c r="A438" t="s">
        <v>574</v>
      </c>
      <c r="B438">
        <v>82293</v>
      </c>
      <c r="C438">
        <v>2</v>
      </c>
      <c r="E438">
        <v>431</v>
      </c>
      <c r="F438">
        <v>2155</v>
      </c>
      <c r="G438">
        <v>284</v>
      </c>
      <c r="H438">
        <v>301</v>
      </c>
      <c r="I438">
        <v>306</v>
      </c>
      <c r="J438">
        <v>358</v>
      </c>
      <c r="K438">
        <v>410</v>
      </c>
      <c r="L438">
        <v>488</v>
      </c>
      <c r="M438">
        <v>532</v>
      </c>
      <c r="N438">
        <v>603</v>
      </c>
    </row>
    <row r="439" spans="1:14" x14ac:dyDescent="0.25">
      <c r="A439" t="s">
        <v>575</v>
      </c>
      <c r="B439">
        <v>82481</v>
      </c>
      <c r="C439">
        <v>7</v>
      </c>
      <c r="E439">
        <v>432</v>
      </c>
      <c r="F439">
        <v>2160</v>
      </c>
      <c r="G439">
        <v>284</v>
      </c>
      <c r="H439">
        <v>301</v>
      </c>
      <c r="I439">
        <v>306</v>
      </c>
      <c r="J439">
        <v>358</v>
      </c>
      <c r="K439">
        <v>410</v>
      </c>
      <c r="L439">
        <v>488</v>
      </c>
      <c r="M439">
        <v>532</v>
      </c>
      <c r="N439">
        <v>603</v>
      </c>
    </row>
    <row r="440" spans="1:14" x14ac:dyDescent="0.25">
      <c r="A440" t="s">
        <v>576</v>
      </c>
      <c r="B440">
        <v>73563</v>
      </c>
      <c r="C440">
        <v>7</v>
      </c>
      <c r="E440">
        <v>433</v>
      </c>
      <c r="F440">
        <v>2165</v>
      </c>
      <c r="G440">
        <v>284</v>
      </c>
      <c r="H440">
        <v>301</v>
      </c>
      <c r="I440">
        <v>306</v>
      </c>
      <c r="J440">
        <v>358</v>
      </c>
      <c r="K440">
        <v>410</v>
      </c>
      <c r="L440">
        <v>488</v>
      </c>
      <c r="M440">
        <v>532</v>
      </c>
      <c r="N440">
        <v>603</v>
      </c>
    </row>
    <row r="441" spans="1:14" x14ac:dyDescent="0.25">
      <c r="A441" t="s">
        <v>577</v>
      </c>
      <c r="B441">
        <v>86653</v>
      </c>
      <c r="C441">
        <v>5</v>
      </c>
      <c r="E441">
        <v>434</v>
      </c>
      <c r="F441">
        <v>2170</v>
      </c>
      <c r="G441">
        <v>284</v>
      </c>
      <c r="H441">
        <v>301</v>
      </c>
      <c r="I441">
        <v>306</v>
      </c>
      <c r="J441">
        <v>358</v>
      </c>
      <c r="K441">
        <v>410</v>
      </c>
      <c r="L441">
        <v>488</v>
      </c>
      <c r="M441">
        <v>532</v>
      </c>
      <c r="N441">
        <v>603</v>
      </c>
    </row>
    <row r="442" spans="1:14" x14ac:dyDescent="0.25">
      <c r="A442" t="s">
        <v>578</v>
      </c>
      <c r="B442">
        <v>82272</v>
      </c>
      <c r="C442">
        <v>3</v>
      </c>
      <c r="E442">
        <v>435</v>
      </c>
      <c r="F442">
        <v>2175</v>
      </c>
      <c r="G442">
        <v>284</v>
      </c>
      <c r="H442">
        <v>301</v>
      </c>
      <c r="I442">
        <v>306</v>
      </c>
      <c r="J442">
        <v>358</v>
      </c>
      <c r="K442">
        <v>410</v>
      </c>
      <c r="L442">
        <v>488</v>
      </c>
      <c r="M442">
        <v>532</v>
      </c>
      <c r="N442">
        <v>603</v>
      </c>
    </row>
    <row r="443" spans="1:14" x14ac:dyDescent="0.25">
      <c r="A443" t="s">
        <v>579</v>
      </c>
      <c r="B443">
        <v>86753</v>
      </c>
      <c r="C443">
        <v>5</v>
      </c>
      <c r="E443">
        <v>436</v>
      </c>
      <c r="F443">
        <v>2180</v>
      </c>
      <c r="G443">
        <v>284</v>
      </c>
      <c r="H443">
        <v>301</v>
      </c>
      <c r="I443">
        <v>306</v>
      </c>
      <c r="J443">
        <v>358</v>
      </c>
      <c r="K443">
        <v>410</v>
      </c>
      <c r="L443">
        <v>488</v>
      </c>
      <c r="M443">
        <v>532</v>
      </c>
      <c r="N443">
        <v>603</v>
      </c>
    </row>
    <row r="444" spans="1:14" x14ac:dyDescent="0.25">
      <c r="A444" t="s">
        <v>580</v>
      </c>
      <c r="B444">
        <v>89597</v>
      </c>
      <c r="C444">
        <v>7</v>
      </c>
      <c r="E444">
        <v>437</v>
      </c>
      <c r="F444">
        <v>2185</v>
      </c>
      <c r="G444">
        <v>284</v>
      </c>
      <c r="H444">
        <v>301</v>
      </c>
      <c r="I444">
        <v>306</v>
      </c>
      <c r="J444">
        <v>358</v>
      </c>
      <c r="K444">
        <v>410</v>
      </c>
      <c r="L444">
        <v>488</v>
      </c>
      <c r="M444">
        <v>532</v>
      </c>
      <c r="N444">
        <v>603</v>
      </c>
    </row>
    <row r="445" spans="1:14" x14ac:dyDescent="0.25">
      <c r="A445" t="s">
        <v>581</v>
      </c>
      <c r="B445">
        <v>72525</v>
      </c>
      <c r="C445">
        <v>7</v>
      </c>
      <c r="E445">
        <v>438</v>
      </c>
      <c r="F445">
        <v>2190</v>
      </c>
      <c r="G445">
        <v>284</v>
      </c>
      <c r="H445">
        <v>301</v>
      </c>
      <c r="I445">
        <v>306</v>
      </c>
      <c r="J445">
        <v>358</v>
      </c>
      <c r="K445">
        <v>410</v>
      </c>
      <c r="L445">
        <v>488</v>
      </c>
      <c r="M445">
        <v>532</v>
      </c>
      <c r="N445">
        <v>603</v>
      </c>
    </row>
    <row r="446" spans="1:14" x14ac:dyDescent="0.25">
      <c r="A446" t="s">
        <v>582</v>
      </c>
      <c r="B446">
        <v>86505</v>
      </c>
      <c r="C446">
        <v>4</v>
      </c>
      <c r="E446">
        <v>439</v>
      </c>
      <c r="F446">
        <v>2195</v>
      </c>
      <c r="G446">
        <v>284</v>
      </c>
      <c r="H446">
        <v>301</v>
      </c>
      <c r="I446">
        <v>306</v>
      </c>
      <c r="J446">
        <v>358</v>
      </c>
      <c r="K446">
        <v>410</v>
      </c>
      <c r="L446">
        <v>488</v>
      </c>
      <c r="M446">
        <v>532</v>
      </c>
      <c r="N446">
        <v>603</v>
      </c>
    </row>
    <row r="447" spans="1:14" x14ac:dyDescent="0.25">
      <c r="A447" t="s">
        <v>583</v>
      </c>
      <c r="B447">
        <v>82418</v>
      </c>
      <c r="C447">
        <v>6</v>
      </c>
      <c r="E447">
        <v>440</v>
      </c>
      <c r="F447">
        <v>2200</v>
      </c>
      <c r="G447">
        <v>284</v>
      </c>
      <c r="H447">
        <v>301</v>
      </c>
      <c r="I447">
        <v>306</v>
      </c>
      <c r="J447">
        <v>358</v>
      </c>
      <c r="K447">
        <v>410</v>
      </c>
      <c r="L447">
        <v>488</v>
      </c>
      <c r="M447">
        <v>532</v>
      </c>
      <c r="N447">
        <v>603</v>
      </c>
    </row>
    <row r="448" spans="1:14" x14ac:dyDescent="0.25">
      <c r="A448" t="s">
        <v>584</v>
      </c>
      <c r="B448">
        <v>88512</v>
      </c>
      <c r="C448">
        <v>8</v>
      </c>
      <c r="E448">
        <v>441</v>
      </c>
      <c r="F448">
        <v>2205</v>
      </c>
      <c r="G448">
        <v>291</v>
      </c>
      <c r="H448">
        <v>308</v>
      </c>
      <c r="I448">
        <v>315</v>
      </c>
      <c r="J448">
        <v>366</v>
      </c>
      <c r="K448">
        <v>429</v>
      </c>
      <c r="L448">
        <v>508</v>
      </c>
      <c r="M448">
        <v>554</v>
      </c>
      <c r="N448">
        <v>634</v>
      </c>
    </row>
    <row r="449" spans="1:14" x14ac:dyDescent="0.25">
      <c r="E449">
        <v>442</v>
      </c>
      <c r="F449">
        <v>2210</v>
      </c>
      <c r="G449">
        <v>291</v>
      </c>
      <c r="H449">
        <v>308</v>
      </c>
      <c r="I449">
        <v>315</v>
      </c>
      <c r="J449">
        <v>366</v>
      </c>
      <c r="K449">
        <v>429</v>
      </c>
      <c r="L449">
        <v>508</v>
      </c>
      <c r="M449">
        <v>554</v>
      </c>
      <c r="N449">
        <v>634</v>
      </c>
    </row>
    <row r="450" spans="1:14" x14ac:dyDescent="0.25">
      <c r="A450" t="s">
        <v>585</v>
      </c>
      <c r="B450">
        <v>89564</v>
      </c>
      <c r="C450">
        <v>5</v>
      </c>
      <c r="E450">
        <v>443</v>
      </c>
      <c r="F450">
        <v>2215</v>
      </c>
      <c r="G450">
        <v>291</v>
      </c>
      <c r="H450">
        <v>308</v>
      </c>
      <c r="I450">
        <v>315</v>
      </c>
      <c r="J450">
        <v>366</v>
      </c>
      <c r="K450">
        <v>429</v>
      </c>
      <c r="L450">
        <v>508</v>
      </c>
      <c r="M450">
        <v>554</v>
      </c>
      <c r="N450">
        <v>634</v>
      </c>
    </row>
    <row r="451" spans="1:14" x14ac:dyDescent="0.25">
      <c r="A451" t="s">
        <v>586</v>
      </c>
      <c r="B451">
        <v>89278</v>
      </c>
      <c r="C451">
        <v>5</v>
      </c>
      <c r="E451">
        <v>444</v>
      </c>
      <c r="F451">
        <v>2220</v>
      </c>
      <c r="G451">
        <v>291</v>
      </c>
      <c r="H451">
        <v>308</v>
      </c>
      <c r="I451">
        <v>315</v>
      </c>
      <c r="J451">
        <v>366</v>
      </c>
      <c r="K451">
        <v>429</v>
      </c>
      <c r="L451">
        <v>508</v>
      </c>
      <c r="M451">
        <v>554</v>
      </c>
      <c r="N451">
        <v>634</v>
      </c>
    </row>
    <row r="452" spans="1:14" x14ac:dyDescent="0.25">
      <c r="A452" t="s">
        <v>587</v>
      </c>
      <c r="B452">
        <v>87484</v>
      </c>
      <c r="C452">
        <v>5</v>
      </c>
      <c r="E452">
        <v>445</v>
      </c>
      <c r="F452">
        <v>2225</v>
      </c>
      <c r="G452">
        <v>291</v>
      </c>
      <c r="H452">
        <v>308</v>
      </c>
      <c r="I452">
        <v>315</v>
      </c>
      <c r="J452">
        <v>366</v>
      </c>
      <c r="K452">
        <v>429</v>
      </c>
      <c r="L452">
        <v>508</v>
      </c>
      <c r="M452">
        <v>554</v>
      </c>
      <c r="N452">
        <v>634</v>
      </c>
    </row>
    <row r="453" spans="1:14" x14ac:dyDescent="0.25">
      <c r="A453" t="s">
        <v>588</v>
      </c>
      <c r="B453">
        <v>89231</v>
      </c>
      <c r="C453">
        <v>5</v>
      </c>
      <c r="E453">
        <v>446</v>
      </c>
      <c r="F453">
        <v>2230</v>
      </c>
      <c r="G453">
        <v>291</v>
      </c>
      <c r="H453">
        <v>308</v>
      </c>
      <c r="I453">
        <v>315</v>
      </c>
      <c r="J453">
        <v>366</v>
      </c>
      <c r="K453">
        <v>429</v>
      </c>
      <c r="L453">
        <v>508</v>
      </c>
      <c r="M453">
        <v>554</v>
      </c>
      <c r="N453">
        <v>634</v>
      </c>
    </row>
    <row r="454" spans="1:14" x14ac:dyDescent="0.25">
      <c r="A454" t="s">
        <v>589</v>
      </c>
      <c r="B454">
        <v>86633</v>
      </c>
      <c r="C454">
        <v>4</v>
      </c>
      <c r="E454">
        <v>447</v>
      </c>
      <c r="F454">
        <v>2235</v>
      </c>
      <c r="G454">
        <v>291</v>
      </c>
      <c r="H454">
        <v>308</v>
      </c>
      <c r="I454">
        <v>315</v>
      </c>
      <c r="J454">
        <v>366</v>
      </c>
      <c r="K454">
        <v>429</v>
      </c>
      <c r="L454">
        <v>508</v>
      </c>
      <c r="M454">
        <v>554</v>
      </c>
      <c r="N454">
        <v>634</v>
      </c>
    </row>
    <row r="455" spans="1:14" x14ac:dyDescent="0.25">
      <c r="A455" t="s">
        <v>590</v>
      </c>
      <c r="B455">
        <v>86476</v>
      </c>
      <c r="C455">
        <v>4</v>
      </c>
      <c r="E455">
        <v>448</v>
      </c>
      <c r="F455">
        <v>2240</v>
      </c>
      <c r="G455">
        <v>291</v>
      </c>
      <c r="H455">
        <v>308</v>
      </c>
      <c r="I455">
        <v>315</v>
      </c>
      <c r="J455">
        <v>366</v>
      </c>
      <c r="K455">
        <v>429</v>
      </c>
      <c r="L455">
        <v>508</v>
      </c>
      <c r="M455">
        <v>554</v>
      </c>
      <c r="N455">
        <v>634</v>
      </c>
    </row>
    <row r="456" spans="1:14" x14ac:dyDescent="0.25">
      <c r="A456" t="s">
        <v>591</v>
      </c>
      <c r="B456">
        <v>87600</v>
      </c>
      <c r="C456">
        <v>4</v>
      </c>
      <c r="E456">
        <v>449</v>
      </c>
      <c r="F456">
        <v>2245</v>
      </c>
      <c r="G456">
        <v>291</v>
      </c>
      <c r="H456">
        <v>308</v>
      </c>
      <c r="I456">
        <v>315</v>
      </c>
      <c r="J456">
        <v>366</v>
      </c>
      <c r="K456">
        <v>429</v>
      </c>
      <c r="L456">
        <v>508</v>
      </c>
      <c r="M456">
        <v>554</v>
      </c>
      <c r="N456">
        <v>634</v>
      </c>
    </row>
    <row r="457" spans="1:14" x14ac:dyDescent="0.25">
      <c r="A457" t="s">
        <v>592</v>
      </c>
      <c r="B457">
        <v>88099</v>
      </c>
      <c r="C457">
        <v>8</v>
      </c>
      <c r="E457">
        <v>450</v>
      </c>
      <c r="F457">
        <v>2250</v>
      </c>
      <c r="G457">
        <v>291</v>
      </c>
      <c r="H457">
        <v>308</v>
      </c>
      <c r="I457">
        <v>315</v>
      </c>
      <c r="J457">
        <v>366</v>
      </c>
      <c r="K457">
        <v>429</v>
      </c>
      <c r="L457">
        <v>508</v>
      </c>
      <c r="M457">
        <v>554</v>
      </c>
      <c r="N457">
        <v>634</v>
      </c>
    </row>
    <row r="458" spans="1:14" x14ac:dyDescent="0.25">
      <c r="A458" t="s">
        <v>593</v>
      </c>
      <c r="B458">
        <v>88239</v>
      </c>
      <c r="C458">
        <v>8</v>
      </c>
      <c r="E458">
        <v>451</v>
      </c>
      <c r="F458">
        <v>2255</v>
      </c>
      <c r="G458">
        <v>291</v>
      </c>
      <c r="H458">
        <v>308</v>
      </c>
      <c r="I458">
        <v>315</v>
      </c>
      <c r="J458">
        <v>366</v>
      </c>
      <c r="K458">
        <v>429</v>
      </c>
      <c r="L458">
        <v>508</v>
      </c>
      <c r="M458">
        <v>554</v>
      </c>
      <c r="N458">
        <v>634</v>
      </c>
    </row>
    <row r="459" spans="1:14" x14ac:dyDescent="0.25">
      <c r="A459" t="s">
        <v>594</v>
      </c>
      <c r="B459">
        <v>86356</v>
      </c>
      <c r="C459">
        <v>1</v>
      </c>
      <c r="E459">
        <v>452</v>
      </c>
      <c r="F459">
        <v>2260</v>
      </c>
      <c r="G459">
        <v>291</v>
      </c>
      <c r="H459">
        <v>308</v>
      </c>
      <c r="I459">
        <v>315</v>
      </c>
      <c r="J459">
        <v>366</v>
      </c>
      <c r="K459">
        <v>429</v>
      </c>
      <c r="L459">
        <v>508</v>
      </c>
      <c r="M459">
        <v>554</v>
      </c>
      <c r="N459">
        <v>634</v>
      </c>
    </row>
    <row r="460" spans="1:14" x14ac:dyDescent="0.25">
      <c r="A460" t="s">
        <v>595</v>
      </c>
      <c r="B460">
        <v>88239</v>
      </c>
      <c r="C460">
        <v>8</v>
      </c>
      <c r="E460">
        <v>453</v>
      </c>
      <c r="F460">
        <v>2265</v>
      </c>
      <c r="G460">
        <v>291</v>
      </c>
      <c r="H460">
        <v>308</v>
      </c>
      <c r="I460">
        <v>315</v>
      </c>
      <c r="J460">
        <v>366</v>
      </c>
      <c r="K460">
        <v>429</v>
      </c>
      <c r="L460">
        <v>508</v>
      </c>
      <c r="M460">
        <v>554</v>
      </c>
      <c r="N460">
        <v>634</v>
      </c>
    </row>
    <row r="461" spans="1:14" x14ac:dyDescent="0.25">
      <c r="A461" t="s">
        <v>596</v>
      </c>
      <c r="B461">
        <v>86695</v>
      </c>
      <c r="C461">
        <v>4</v>
      </c>
      <c r="E461">
        <v>454</v>
      </c>
      <c r="F461">
        <v>2270</v>
      </c>
      <c r="G461">
        <v>291</v>
      </c>
      <c r="H461">
        <v>308</v>
      </c>
      <c r="I461">
        <v>315</v>
      </c>
      <c r="J461">
        <v>366</v>
      </c>
      <c r="K461">
        <v>429</v>
      </c>
      <c r="L461">
        <v>508</v>
      </c>
      <c r="M461">
        <v>554</v>
      </c>
      <c r="N461">
        <v>634</v>
      </c>
    </row>
    <row r="462" spans="1:14" x14ac:dyDescent="0.25">
      <c r="A462" t="s">
        <v>597</v>
      </c>
      <c r="B462">
        <v>86720</v>
      </c>
      <c r="C462">
        <v>5</v>
      </c>
      <c r="E462">
        <v>455</v>
      </c>
      <c r="F462">
        <v>2275</v>
      </c>
      <c r="G462">
        <v>291</v>
      </c>
      <c r="H462">
        <v>308</v>
      </c>
      <c r="I462">
        <v>315</v>
      </c>
      <c r="J462">
        <v>366</v>
      </c>
      <c r="K462">
        <v>429</v>
      </c>
      <c r="L462">
        <v>508</v>
      </c>
      <c r="M462">
        <v>554</v>
      </c>
      <c r="N462">
        <v>634</v>
      </c>
    </row>
    <row r="463" spans="1:14" x14ac:dyDescent="0.25">
      <c r="A463" t="s">
        <v>598</v>
      </c>
      <c r="B463">
        <v>89312</v>
      </c>
      <c r="C463">
        <v>4</v>
      </c>
      <c r="E463">
        <v>456</v>
      </c>
      <c r="F463">
        <v>2280</v>
      </c>
      <c r="G463">
        <v>291</v>
      </c>
      <c r="H463">
        <v>308</v>
      </c>
      <c r="I463">
        <v>315</v>
      </c>
      <c r="J463">
        <v>366</v>
      </c>
      <c r="K463">
        <v>429</v>
      </c>
      <c r="L463">
        <v>508</v>
      </c>
      <c r="M463">
        <v>554</v>
      </c>
      <c r="N463">
        <v>634</v>
      </c>
    </row>
    <row r="464" spans="1:14" x14ac:dyDescent="0.25">
      <c r="E464">
        <v>457</v>
      </c>
      <c r="F464">
        <v>2285</v>
      </c>
      <c r="G464">
        <v>291</v>
      </c>
      <c r="H464">
        <v>308</v>
      </c>
      <c r="I464">
        <v>315</v>
      </c>
      <c r="J464">
        <v>366</v>
      </c>
      <c r="K464">
        <v>429</v>
      </c>
      <c r="L464">
        <v>508</v>
      </c>
      <c r="M464">
        <v>554</v>
      </c>
      <c r="N464">
        <v>634</v>
      </c>
    </row>
    <row r="465" spans="1:14" x14ac:dyDescent="0.25">
      <c r="E465">
        <v>458</v>
      </c>
      <c r="F465">
        <v>2290</v>
      </c>
      <c r="G465">
        <v>291</v>
      </c>
      <c r="H465">
        <v>308</v>
      </c>
      <c r="I465">
        <v>315</v>
      </c>
      <c r="J465">
        <v>366</v>
      </c>
      <c r="K465">
        <v>429</v>
      </c>
      <c r="L465">
        <v>508</v>
      </c>
      <c r="M465">
        <v>554</v>
      </c>
      <c r="N465">
        <v>634</v>
      </c>
    </row>
    <row r="466" spans="1:14" x14ac:dyDescent="0.25">
      <c r="A466" t="s">
        <v>599</v>
      </c>
      <c r="B466">
        <v>82487</v>
      </c>
      <c r="C466">
        <v>6</v>
      </c>
      <c r="E466">
        <v>459</v>
      </c>
      <c r="F466">
        <v>2295</v>
      </c>
      <c r="G466">
        <v>291</v>
      </c>
      <c r="H466">
        <v>308</v>
      </c>
      <c r="I466">
        <v>315</v>
      </c>
      <c r="J466">
        <v>366</v>
      </c>
      <c r="K466">
        <v>429</v>
      </c>
      <c r="L466">
        <v>508</v>
      </c>
      <c r="M466">
        <v>554</v>
      </c>
      <c r="N466">
        <v>634</v>
      </c>
    </row>
    <row r="467" spans="1:14" x14ac:dyDescent="0.25">
      <c r="A467" t="s">
        <v>600</v>
      </c>
      <c r="B467">
        <v>82496</v>
      </c>
      <c r="C467">
        <v>6</v>
      </c>
      <c r="E467">
        <v>460</v>
      </c>
      <c r="F467">
        <v>2300</v>
      </c>
      <c r="G467">
        <v>291</v>
      </c>
      <c r="H467">
        <v>308</v>
      </c>
      <c r="I467">
        <v>315</v>
      </c>
      <c r="J467">
        <v>366</v>
      </c>
      <c r="K467">
        <v>429</v>
      </c>
      <c r="L467">
        <v>508</v>
      </c>
      <c r="M467">
        <v>554</v>
      </c>
      <c r="N467">
        <v>634</v>
      </c>
    </row>
    <row r="468" spans="1:14" x14ac:dyDescent="0.25">
      <c r="A468" t="s">
        <v>601</v>
      </c>
      <c r="B468">
        <v>85445</v>
      </c>
      <c r="C468">
        <v>5</v>
      </c>
      <c r="E468">
        <v>461</v>
      </c>
      <c r="F468">
        <v>2305</v>
      </c>
      <c r="G468">
        <v>301</v>
      </c>
      <c r="H468">
        <v>318</v>
      </c>
      <c r="I468">
        <v>324</v>
      </c>
      <c r="J468">
        <v>381</v>
      </c>
      <c r="K468">
        <v>446</v>
      </c>
      <c r="L468">
        <v>529</v>
      </c>
      <c r="M468">
        <v>579</v>
      </c>
      <c r="N468">
        <v>665</v>
      </c>
    </row>
    <row r="469" spans="1:14" x14ac:dyDescent="0.25">
      <c r="A469" t="s">
        <v>602</v>
      </c>
      <c r="B469">
        <v>89610</v>
      </c>
      <c r="C469">
        <v>6</v>
      </c>
      <c r="E469">
        <v>462</v>
      </c>
      <c r="F469">
        <v>2310</v>
      </c>
      <c r="G469">
        <v>301</v>
      </c>
      <c r="H469">
        <v>318</v>
      </c>
      <c r="I469">
        <v>324</v>
      </c>
      <c r="J469">
        <v>381</v>
      </c>
      <c r="K469">
        <v>446</v>
      </c>
      <c r="L469">
        <v>529</v>
      </c>
      <c r="M469">
        <v>579</v>
      </c>
      <c r="N469">
        <v>665</v>
      </c>
    </row>
    <row r="470" spans="1:14" x14ac:dyDescent="0.25">
      <c r="A470" t="s">
        <v>603</v>
      </c>
      <c r="B470">
        <v>88085</v>
      </c>
      <c r="C470">
        <v>8</v>
      </c>
      <c r="E470">
        <v>463</v>
      </c>
      <c r="F470">
        <v>2315</v>
      </c>
      <c r="G470">
        <v>301</v>
      </c>
      <c r="H470">
        <v>318</v>
      </c>
      <c r="I470">
        <v>324</v>
      </c>
      <c r="J470">
        <v>381</v>
      </c>
      <c r="K470">
        <v>446</v>
      </c>
      <c r="L470">
        <v>529</v>
      </c>
      <c r="M470">
        <v>579</v>
      </c>
      <c r="N470">
        <v>665</v>
      </c>
    </row>
    <row r="471" spans="1:14" x14ac:dyDescent="0.25">
      <c r="A471" t="s">
        <v>604</v>
      </c>
      <c r="B471">
        <v>89275</v>
      </c>
      <c r="C471">
        <v>5</v>
      </c>
      <c r="E471">
        <v>464</v>
      </c>
      <c r="F471">
        <v>2320</v>
      </c>
      <c r="G471">
        <v>301</v>
      </c>
      <c r="H471">
        <v>318</v>
      </c>
      <c r="I471">
        <v>324</v>
      </c>
      <c r="J471">
        <v>381</v>
      </c>
      <c r="K471">
        <v>446</v>
      </c>
      <c r="L471">
        <v>529</v>
      </c>
      <c r="M471">
        <v>579</v>
      </c>
      <c r="N471">
        <v>665</v>
      </c>
    </row>
    <row r="472" spans="1:14" x14ac:dyDescent="0.25">
      <c r="A472" t="s">
        <v>605</v>
      </c>
      <c r="B472">
        <v>87634</v>
      </c>
      <c r="C472">
        <v>5</v>
      </c>
      <c r="E472">
        <v>465</v>
      </c>
      <c r="F472">
        <v>2325</v>
      </c>
      <c r="G472">
        <v>301</v>
      </c>
      <c r="H472">
        <v>318</v>
      </c>
      <c r="I472">
        <v>324</v>
      </c>
      <c r="J472">
        <v>381</v>
      </c>
      <c r="K472">
        <v>446</v>
      </c>
      <c r="L472">
        <v>529</v>
      </c>
      <c r="M472">
        <v>579</v>
      </c>
      <c r="N472">
        <v>665</v>
      </c>
    </row>
    <row r="473" spans="1:14" x14ac:dyDescent="0.25">
      <c r="A473" t="s">
        <v>606</v>
      </c>
      <c r="B473">
        <v>86697</v>
      </c>
      <c r="C473">
        <v>4</v>
      </c>
      <c r="E473">
        <v>466</v>
      </c>
      <c r="F473">
        <v>2330</v>
      </c>
      <c r="G473">
        <v>301</v>
      </c>
      <c r="H473">
        <v>318</v>
      </c>
      <c r="I473">
        <v>324</v>
      </c>
      <c r="J473">
        <v>381</v>
      </c>
      <c r="K473">
        <v>446</v>
      </c>
      <c r="L473">
        <v>529</v>
      </c>
      <c r="M473">
        <v>579</v>
      </c>
      <c r="N473">
        <v>665</v>
      </c>
    </row>
    <row r="474" spans="1:14" x14ac:dyDescent="0.25">
      <c r="A474" t="s">
        <v>607</v>
      </c>
      <c r="B474">
        <v>87474</v>
      </c>
      <c r="C474">
        <v>8</v>
      </c>
      <c r="E474">
        <v>467</v>
      </c>
      <c r="F474">
        <v>2335</v>
      </c>
      <c r="G474">
        <v>301</v>
      </c>
      <c r="H474">
        <v>318</v>
      </c>
      <c r="I474">
        <v>324</v>
      </c>
      <c r="J474">
        <v>381</v>
      </c>
      <c r="K474">
        <v>446</v>
      </c>
      <c r="L474">
        <v>529</v>
      </c>
      <c r="M474">
        <v>579</v>
      </c>
      <c r="N474">
        <v>665</v>
      </c>
    </row>
    <row r="475" spans="1:14" x14ac:dyDescent="0.25">
      <c r="A475" t="s">
        <v>608</v>
      </c>
      <c r="B475">
        <v>73447</v>
      </c>
      <c r="C475">
        <v>6</v>
      </c>
      <c r="E475">
        <v>468</v>
      </c>
      <c r="F475">
        <v>2340</v>
      </c>
      <c r="G475">
        <v>301</v>
      </c>
      <c r="H475">
        <v>318</v>
      </c>
      <c r="I475">
        <v>324</v>
      </c>
      <c r="J475">
        <v>381</v>
      </c>
      <c r="K475">
        <v>446</v>
      </c>
      <c r="L475">
        <v>529</v>
      </c>
      <c r="M475">
        <v>579</v>
      </c>
      <c r="N475">
        <v>665</v>
      </c>
    </row>
    <row r="476" spans="1:14" x14ac:dyDescent="0.25">
      <c r="A476" t="s">
        <v>609</v>
      </c>
      <c r="B476">
        <v>87538</v>
      </c>
      <c r="C476">
        <v>8</v>
      </c>
      <c r="E476">
        <v>469</v>
      </c>
      <c r="F476">
        <v>2345</v>
      </c>
      <c r="G476">
        <v>301</v>
      </c>
      <c r="H476">
        <v>318</v>
      </c>
      <c r="I476">
        <v>324</v>
      </c>
      <c r="J476">
        <v>381</v>
      </c>
      <c r="K476">
        <v>446</v>
      </c>
      <c r="L476">
        <v>529</v>
      </c>
      <c r="M476">
        <v>579</v>
      </c>
      <c r="N476">
        <v>665</v>
      </c>
    </row>
    <row r="477" spans="1:14" x14ac:dyDescent="0.25">
      <c r="A477" t="s">
        <v>610</v>
      </c>
      <c r="B477">
        <v>86836</v>
      </c>
      <c r="C477">
        <v>4</v>
      </c>
      <c r="E477">
        <v>470</v>
      </c>
      <c r="F477">
        <v>2350</v>
      </c>
      <c r="G477">
        <v>301</v>
      </c>
      <c r="H477">
        <v>318</v>
      </c>
      <c r="I477">
        <v>324</v>
      </c>
      <c r="J477">
        <v>381</v>
      </c>
      <c r="K477">
        <v>446</v>
      </c>
      <c r="L477">
        <v>529</v>
      </c>
      <c r="M477">
        <v>579</v>
      </c>
      <c r="N477">
        <v>665</v>
      </c>
    </row>
    <row r="478" spans="1:14" x14ac:dyDescent="0.25">
      <c r="A478" t="s">
        <v>611</v>
      </c>
      <c r="B478">
        <v>86698</v>
      </c>
      <c r="C478">
        <v>4</v>
      </c>
      <c r="E478">
        <v>471</v>
      </c>
      <c r="F478">
        <v>2355</v>
      </c>
      <c r="G478">
        <v>301</v>
      </c>
      <c r="H478">
        <v>318</v>
      </c>
      <c r="I478">
        <v>324</v>
      </c>
      <c r="J478">
        <v>381</v>
      </c>
      <c r="K478">
        <v>446</v>
      </c>
      <c r="L478">
        <v>529</v>
      </c>
      <c r="M478">
        <v>579</v>
      </c>
      <c r="N478">
        <v>665</v>
      </c>
    </row>
    <row r="479" spans="1:14" x14ac:dyDescent="0.25">
      <c r="A479" t="s">
        <v>612</v>
      </c>
      <c r="B479">
        <v>88457</v>
      </c>
      <c r="C479">
        <v>6</v>
      </c>
      <c r="E479">
        <v>472</v>
      </c>
      <c r="F479">
        <v>2360</v>
      </c>
      <c r="G479">
        <v>301</v>
      </c>
      <c r="H479">
        <v>318</v>
      </c>
      <c r="I479">
        <v>324</v>
      </c>
      <c r="J479">
        <v>381</v>
      </c>
      <c r="K479">
        <v>446</v>
      </c>
      <c r="L479">
        <v>529</v>
      </c>
      <c r="M479">
        <v>579</v>
      </c>
      <c r="N479">
        <v>665</v>
      </c>
    </row>
    <row r="480" spans="1:14" x14ac:dyDescent="0.25">
      <c r="A480" t="s">
        <v>613</v>
      </c>
      <c r="B480">
        <v>88179</v>
      </c>
      <c r="C480">
        <v>8</v>
      </c>
      <c r="E480">
        <v>473</v>
      </c>
      <c r="F480">
        <v>2365</v>
      </c>
      <c r="G480">
        <v>301</v>
      </c>
      <c r="H480">
        <v>318</v>
      </c>
      <c r="I480">
        <v>324</v>
      </c>
      <c r="J480">
        <v>381</v>
      </c>
      <c r="K480">
        <v>446</v>
      </c>
      <c r="L480">
        <v>529</v>
      </c>
      <c r="M480">
        <v>579</v>
      </c>
      <c r="N480">
        <v>665</v>
      </c>
    </row>
    <row r="481" spans="1:14" x14ac:dyDescent="0.25">
      <c r="A481" t="s">
        <v>614</v>
      </c>
      <c r="B481">
        <v>87770</v>
      </c>
      <c r="C481">
        <v>5</v>
      </c>
      <c r="E481">
        <v>474</v>
      </c>
      <c r="F481">
        <v>2370</v>
      </c>
      <c r="G481">
        <v>301</v>
      </c>
      <c r="H481">
        <v>318</v>
      </c>
      <c r="I481">
        <v>324</v>
      </c>
      <c r="J481">
        <v>381</v>
      </c>
      <c r="K481">
        <v>446</v>
      </c>
      <c r="L481">
        <v>529</v>
      </c>
      <c r="M481">
        <v>579</v>
      </c>
      <c r="N481">
        <v>665</v>
      </c>
    </row>
    <row r="482" spans="1:14" x14ac:dyDescent="0.25">
      <c r="A482" t="s">
        <v>615</v>
      </c>
      <c r="B482">
        <v>82395</v>
      </c>
      <c r="C482">
        <v>6</v>
      </c>
      <c r="E482">
        <v>475</v>
      </c>
      <c r="F482">
        <v>2375</v>
      </c>
      <c r="G482">
        <v>301</v>
      </c>
      <c r="H482">
        <v>318</v>
      </c>
      <c r="I482">
        <v>324</v>
      </c>
      <c r="J482">
        <v>381</v>
      </c>
      <c r="K482">
        <v>446</v>
      </c>
      <c r="L482">
        <v>529</v>
      </c>
      <c r="M482">
        <v>579</v>
      </c>
      <c r="N482">
        <v>665</v>
      </c>
    </row>
    <row r="483" spans="1:14" x14ac:dyDescent="0.25">
      <c r="A483" t="s">
        <v>616</v>
      </c>
      <c r="B483">
        <v>87534</v>
      </c>
      <c r="C483">
        <v>8</v>
      </c>
      <c r="E483">
        <v>476</v>
      </c>
      <c r="F483">
        <v>2380</v>
      </c>
      <c r="G483">
        <v>301</v>
      </c>
      <c r="H483">
        <v>318</v>
      </c>
      <c r="I483">
        <v>324</v>
      </c>
      <c r="J483">
        <v>381</v>
      </c>
      <c r="K483">
        <v>446</v>
      </c>
      <c r="L483">
        <v>529</v>
      </c>
      <c r="M483">
        <v>579</v>
      </c>
      <c r="N483">
        <v>665</v>
      </c>
    </row>
    <row r="484" spans="1:14" x14ac:dyDescent="0.25">
      <c r="A484" t="s">
        <v>617</v>
      </c>
      <c r="B484">
        <v>87561</v>
      </c>
      <c r="C484">
        <v>8</v>
      </c>
      <c r="E484">
        <v>477</v>
      </c>
      <c r="F484">
        <v>2385</v>
      </c>
      <c r="G484">
        <v>301</v>
      </c>
      <c r="H484">
        <v>318</v>
      </c>
      <c r="I484">
        <v>324</v>
      </c>
      <c r="J484">
        <v>381</v>
      </c>
      <c r="K484">
        <v>446</v>
      </c>
      <c r="L484">
        <v>529</v>
      </c>
      <c r="M484">
        <v>579</v>
      </c>
      <c r="N484">
        <v>665</v>
      </c>
    </row>
    <row r="485" spans="1:14" x14ac:dyDescent="0.25">
      <c r="A485" t="s">
        <v>618</v>
      </c>
      <c r="B485">
        <v>88094</v>
      </c>
      <c r="C485">
        <v>8</v>
      </c>
      <c r="E485">
        <v>478</v>
      </c>
      <c r="F485">
        <v>2390</v>
      </c>
      <c r="G485">
        <v>301</v>
      </c>
      <c r="H485">
        <v>318</v>
      </c>
      <c r="I485">
        <v>324</v>
      </c>
      <c r="J485">
        <v>381</v>
      </c>
      <c r="K485">
        <v>446</v>
      </c>
      <c r="L485">
        <v>529</v>
      </c>
      <c r="M485">
        <v>579</v>
      </c>
      <c r="N485">
        <v>665</v>
      </c>
    </row>
    <row r="486" spans="1:14" x14ac:dyDescent="0.25">
      <c r="A486" t="s">
        <v>619</v>
      </c>
      <c r="B486">
        <v>88213</v>
      </c>
      <c r="C486">
        <v>8</v>
      </c>
      <c r="E486">
        <v>479</v>
      </c>
      <c r="F486">
        <v>2395</v>
      </c>
      <c r="G486">
        <v>301</v>
      </c>
      <c r="H486">
        <v>318</v>
      </c>
      <c r="I486">
        <v>324</v>
      </c>
      <c r="J486">
        <v>381</v>
      </c>
      <c r="K486">
        <v>446</v>
      </c>
      <c r="L486">
        <v>529</v>
      </c>
      <c r="M486">
        <v>579</v>
      </c>
      <c r="N486">
        <v>665</v>
      </c>
    </row>
    <row r="487" spans="1:14" x14ac:dyDescent="0.25">
      <c r="A487" t="s">
        <v>620</v>
      </c>
      <c r="B487">
        <v>88416</v>
      </c>
      <c r="C487">
        <v>6</v>
      </c>
      <c r="E487">
        <v>480</v>
      </c>
      <c r="F487">
        <v>2400</v>
      </c>
      <c r="G487">
        <v>301</v>
      </c>
      <c r="H487">
        <v>318</v>
      </c>
      <c r="I487">
        <v>324</v>
      </c>
      <c r="J487">
        <v>381</v>
      </c>
      <c r="K487">
        <v>446</v>
      </c>
      <c r="L487">
        <v>529</v>
      </c>
      <c r="M487">
        <v>579</v>
      </c>
      <c r="N487">
        <v>665</v>
      </c>
    </row>
    <row r="488" spans="1:14" x14ac:dyDescent="0.25">
      <c r="A488" t="s">
        <v>621</v>
      </c>
      <c r="B488">
        <v>85235</v>
      </c>
      <c r="C488">
        <v>2</v>
      </c>
      <c r="E488">
        <v>481</v>
      </c>
      <c r="F488">
        <v>2405</v>
      </c>
      <c r="G488">
        <v>310</v>
      </c>
      <c r="H488">
        <v>324</v>
      </c>
      <c r="I488">
        <v>332</v>
      </c>
      <c r="J488">
        <v>393</v>
      </c>
      <c r="K488">
        <v>463</v>
      </c>
      <c r="L488">
        <v>549</v>
      </c>
      <c r="M488">
        <v>603</v>
      </c>
      <c r="N488">
        <v>696</v>
      </c>
    </row>
    <row r="489" spans="1:14" x14ac:dyDescent="0.25">
      <c r="A489" t="s">
        <v>622</v>
      </c>
      <c r="B489">
        <v>89362</v>
      </c>
      <c r="C489">
        <v>4</v>
      </c>
      <c r="E489">
        <v>482</v>
      </c>
      <c r="F489">
        <v>2410</v>
      </c>
      <c r="G489">
        <v>310</v>
      </c>
      <c r="H489">
        <v>324</v>
      </c>
      <c r="I489">
        <v>332</v>
      </c>
      <c r="J489">
        <v>393</v>
      </c>
      <c r="K489">
        <v>463</v>
      </c>
      <c r="L489">
        <v>549</v>
      </c>
      <c r="M489">
        <v>603</v>
      </c>
      <c r="N489">
        <v>696</v>
      </c>
    </row>
    <row r="490" spans="1:14" x14ac:dyDescent="0.25">
      <c r="A490" t="s">
        <v>623</v>
      </c>
      <c r="B490">
        <v>87527</v>
      </c>
      <c r="C490">
        <v>8</v>
      </c>
      <c r="E490">
        <v>483</v>
      </c>
      <c r="F490">
        <v>2415</v>
      </c>
      <c r="G490">
        <v>310</v>
      </c>
      <c r="H490">
        <v>324</v>
      </c>
      <c r="I490">
        <v>332</v>
      </c>
      <c r="J490">
        <v>393</v>
      </c>
      <c r="K490">
        <v>463</v>
      </c>
      <c r="L490">
        <v>549</v>
      </c>
      <c r="M490">
        <v>603</v>
      </c>
      <c r="N490">
        <v>696</v>
      </c>
    </row>
    <row r="491" spans="1:14" x14ac:dyDescent="0.25">
      <c r="A491" t="s">
        <v>624</v>
      </c>
      <c r="B491">
        <v>82441</v>
      </c>
      <c r="C491">
        <v>6</v>
      </c>
      <c r="E491">
        <v>484</v>
      </c>
      <c r="F491">
        <v>2420</v>
      </c>
      <c r="G491">
        <v>310</v>
      </c>
      <c r="H491">
        <v>324</v>
      </c>
      <c r="I491">
        <v>332</v>
      </c>
      <c r="J491">
        <v>393</v>
      </c>
      <c r="K491">
        <v>463</v>
      </c>
      <c r="L491">
        <v>549</v>
      </c>
      <c r="M491">
        <v>603</v>
      </c>
      <c r="N491">
        <v>696</v>
      </c>
    </row>
    <row r="492" spans="1:14" x14ac:dyDescent="0.25">
      <c r="A492" t="s">
        <v>625</v>
      </c>
      <c r="B492">
        <v>88145</v>
      </c>
      <c r="C492">
        <v>8</v>
      </c>
      <c r="E492">
        <v>485</v>
      </c>
      <c r="F492">
        <v>2425</v>
      </c>
      <c r="G492">
        <v>310</v>
      </c>
      <c r="H492">
        <v>324</v>
      </c>
      <c r="I492">
        <v>332</v>
      </c>
      <c r="J492">
        <v>393</v>
      </c>
      <c r="K492">
        <v>463</v>
      </c>
      <c r="L492">
        <v>549</v>
      </c>
      <c r="M492">
        <v>603</v>
      </c>
      <c r="N492">
        <v>696</v>
      </c>
    </row>
    <row r="493" spans="1:14" x14ac:dyDescent="0.25">
      <c r="A493" t="s">
        <v>626</v>
      </c>
      <c r="B493">
        <v>73760</v>
      </c>
      <c r="C493">
        <v>8</v>
      </c>
      <c r="E493">
        <v>486</v>
      </c>
      <c r="F493">
        <v>2430</v>
      </c>
      <c r="G493">
        <v>310</v>
      </c>
      <c r="H493">
        <v>324</v>
      </c>
      <c r="I493">
        <v>332</v>
      </c>
      <c r="J493">
        <v>393</v>
      </c>
      <c r="K493">
        <v>463</v>
      </c>
      <c r="L493">
        <v>549</v>
      </c>
      <c r="M493">
        <v>603</v>
      </c>
      <c r="N493">
        <v>696</v>
      </c>
    </row>
    <row r="494" spans="1:14" x14ac:dyDescent="0.25">
      <c r="A494" t="s">
        <v>627</v>
      </c>
      <c r="B494">
        <v>91747</v>
      </c>
      <c r="C494">
        <v>7</v>
      </c>
      <c r="E494">
        <v>487</v>
      </c>
      <c r="F494">
        <v>2435</v>
      </c>
      <c r="G494">
        <v>310</v>
      </c>
      <c r="H494">
        <v>324</v>
      </c>
      <c r="I494">
        <v>332</v>
      </c>
      <c r="J494">
        <v>393</v>
      </c>
      <c r="K494">
        <v>463</v>
      </c>
      <c r="L494">
        <v>549</v>
      </c>
      <c r="M494">
        <v>603</v>
      </c>
      <c r="N494">
        <v>696</v>
      </c>
    </row>
    <row r="495" spans="1:14" x14ac:dyDescent="0.25">
      <c r="A495" t="s">
        <v>628</v>
      </c>
      <c r="B495">
        <v>86732</v>
      </c>
      <c r="C495">
        <v>6</v>
      </c>
      <c r="E495">
        <v>488</v>
      </c>
      <c r="F495">
        <v>2440</v>
      </c>
      <c r="G495">
        <v>310</v>
      </c>
      <c r="H495">
        <v>324</v>
      </c>
      <c r="I495">
        <v>332</v>
      </c>
      <c r="J495">
        <v>393</v>
      </c>
      <c r="K495">
        <v>463</v>
      </c>
      <c r="L495">
        <v>549</v>
      </c>
      <c r="M495">
        <v>603</v>
      </c>
      <c r="N495">
        <v>696</v>
      </c>
    </row>
    <row r="496" spans="1:14" x14ac:dyDescent="0.25">
      <c r="A496" t="s">
        <v>629</v>
      </c>
      <c r="B496">
        <v>87724</v>
      </c>
      <c r="C496">
        <v>5</v>
      </c>
      <c r="E496">
        <v>489</v>
      </c>
      <c r="F496">
        <v>2445</v>
      </c>
      <c r="G496">
        <v>310</v>
      </c>
      <c r="H496">
        <v>324</v>
      </c>
      <c r="I496">
        <v>332</v>
      </c>
      <c r="J496">
        <v>393</v>
      </c>
      <c r="K496">
        <v>463</v>
      </c>
      <c r="L496">
        <v>549</v>
      </c>
      <c r="M496">
        <v>603</v>
      </c>
      <c r="N496">
        <v>696</v>
      </c>
    </row>
    <row r="497" spans="1:14" x14ac:dyDescent="0.25">
      <c r="A497" t="s">
        <v>630</v>
      </c>
      <c r="B497">
        <v>88356</v>
      </c>
      <c r="C497">
        <v>8</v>
      </c>
      <c r="E497">
        <v>490</v>
      </c>
      <c r="F497">
        <v>2450</v>
      </c>
      <c r="G497">
        <v>310</v>
      </c>
      <c r="H497">
        <v>324</v>
      </c>
      <c r="I497">
        <v>332</v>
      </c>
      <c r="J497">
        <v>393</v>
      </c>
      <c r="K497">
        <v>463</v>
      </c>
      <c r="L497">
        <v>549</v>
      </c>
      <c r="M497">
        <v>603</v>
      </c>
      <c r="N497">
        <v>696</v>
      </c>
    </row>
    <row r="498" spans="1:14" x14ac:dyDescent="0.25">
      <c r="E498">
        <v>491</v>
      </c>
      <c r="F498">
        <v>2455</v>
      </c>
      <c r="G498">
        <v>310</v>
      </c>
      <c r="H498">
        <v>324</v>
      </c>
      <c r="I498">
        <v>332</v>
      </c>
      <c r="J498">
        <v>393</v>
      </c>
      <c r="K498">
        <v>463</v>
      </c>
      <c r="L498">
        <v>549</v>
      </c>
      <c r="M498">
        <v>603</v>
      </c>
      <c r="N498">
        <v>696</v>
      </c>
    </row>
    <row r="499" spans="1:14" x14ac:dyDescent="0.25">
      <c r="A499" t="s">
        <v>631</v>
      </c>
      <c r="B499">
        <v>91788</v>
      </c>
      <c r="C499">
        <v>7</v>
      </c>
      <c r="E499">
        <v>492</v>
      </c>
      <c r="F499">
        <v>2460</v>
      </c>
      <c r="G499">
        <v>310</v>
      </c>
      <c r="H499">
        <v>324</v>
      </c>
      <c r="I499">
        <v>332</v>
      </c>
      <c r="J499">
        <v>393</v>
      </c>
      <c r="K499">
        <v>463</v>
      </c>
      <c r="L499">
        <v>549</v>
      </c>
      <c r="M499">
        <v>603</v>
      </c>
      <c r="N499">
        <v>696</v>
      </c>
    </row>
    <row r="500" spans="1:14" x14ac:dyDescent="0.25">
      <c r="A500" t="s">
        <v>632</v>
      </c>
      <c r="B500">
        <v>82380</v>
      </c>
      <c r="C500">
        <v>5</v>
      </c>
      <c r="E500">
        <v>493</v>
      </c>
      <c r="F500">
        <v>2465</v>
      </c>
      <c r="G500">
        <v>310</v>
      </c>
      <c r="H500">
        <v>324</v>
      </c>
      <c r="I500">
        <v>332</v>
      </c>
      <c r="J500">
        <v>393</v>
      </c>
      <c r="K500">
        <v>463</v>
      </c>
      <c r="L500">
        <v>549</v>
      </c>
      <c r="M500">
        <v>603</v>
      </c>
      <c r="N500">
        <v>696</v>
      </c>
    </row>
    <row r="501" spans="1:14" x14ac:dyDescent="0.25">
      <c r="A501" t="s">
        <v>633</v>
      </c>
      <c r="B501">
        <v>86971</v>
      </c>
      <c r="C501">
        <v>4</v>
      </c>
      <c r="E501">
        <v>494</v>
      </c>
      <c r="F501">
        <v>2470</v>
      </c>
      <c r="G501">
        <v>310</v>
      </c>
      <c r="H501">
        <v>324</v>
      </c>
      <c r="I501">
        <v>332</v>
      </c>
      <c r="J501">
        <v>393</v>
      </c>
      <c r="K501">
        <v>463</v>
      </c>
      <c r="L501">
        <v>549</v>
      </c>
      <c r="M501">
        <v>603</v>
      </c>
      <c r="N501">
        <v>696</v>
      </c>
    </row>
    <row r="502" spans="1:14" x14ac:dyDescent="0.25">
      <c r="A502" t="s">
        <v>634</v>
      </c>
      <c r="B502">
        <v>82337</v>
      </c>
      <c r="C502">
        <v>6</v>
      </c>
      <c r="E502">
        <v>495</v>
      </c>
      <c r="F502">
        <v>2475</v>
      </c>
      <c r="G502">
        <v>310</v>
      </c>
      <c r="H502">
        <v>324</v>
      </c>
      <c r="I502">
        <v>332</v>
      </c>
      <c r="J502">
        <v>393</v>
      </c>
      <c r="K502">
        <v>463</v>
      </c>
      <c r="L502">
        <v>549</v>
      </c>
      <c r="M502">
        <v>603</v>
      </c>
      <c r="N502">
        <v>696</v>
      </c>
    </row>
    <row r="503" spans="1:14" x14ac:dyDescent="0.25">
      <c r="A503" t="s">
        <v>635</v>
      </c>
      <c r="B503">
        <v>86929</v>
      </c>
      <c r="C503">
        <v>4</v>
      </c>
      <c r="E503">
        <v>496</v>
      </c>
      <c r="F503">
        <v>2480</v>
      </c>
      <c r="G503">
        <v>310</v>
      </c>
      <c r="H503">
        <v>324</v>
      </c>
      <c r="I503">
        <v>332</v>
      </c>
      <c r="J503">
        <v>393</v>
      </c>
      <c r="K503">
        <v>463</v>
      </c>
      <c r="L503">
        <v>549</v>
      </c>
      <c r="M503">
        <v>603</v>
      </c>
      <c r="N503">
        <v>696</v>
      </c>
    </row>
    <row r="504" spans="1:14" x14ac:dyDescent="0.25">
      <c r="A504" t="s">
        <v>636</v>
      </c>
      <c r="B504">
        <v>86565</v>
      </c>
      <c r="C504">
        <v>4</v>
      </c>
      <c r="E504">
        <v>497</v>
      </c>
      <c r="F504">
        <v>2485</v>
      </c>
      <c r="G504">
        <v>310</v>
      </c>
      <c r="H504">
        <v>324</v>
      </c>
      <c r="I504">
        <v>332</v>
      </c>
      <c r="J504">
        <v>393</v>
      </c>
      <c r="K504">
        <v>463</v>
      </c>
      <c r="L504">
        <v>549</v>
      </c>
      <c r="M504">
        <v>603</v>
      </c>
      <c r="N504">
        <v>696</v>
      </c>
    </row>
    <row r="505" spans="1:14" x14ac:dyDescent="0.25">
      <c r="A505" t="s">
        <v>637</v>
      </c>
      <c r="B505">
        <v>87772</v>
      </c>
      <c r="C505">
        <v>4</v>
      </c>
      <c r="E505">
        <v>498</v>
      </c>
      <c r="F505">
        <v>2490</v>
      </c>
      <c r="G505">
        <v>310</v>
      </c>
      <c r="H505">
        <v>324</v>
      </c>
      <c r="I505">
        <v>332</v>
      </c>
      <c r="J505">
        <v>393</v>
      </c>
      <c r="K505">
        <v>463</v>
      </c>
      <c r="L505">
        <v>549</v>
      </c>
      <c r="M505">
        <v>603</v>
      </c>
      <c r="N505">
        <v>696</v>
      </c>
    </row>
    <row r="506" spans="1:14" x14ac:dyDescent="0.25">
      <c r="A506" t="s">
        <v>638</v>
      </c>
      <c r="B506">
        <v>85276</v>
      </c>
      <c r="C506">
        <v>5</v>
      </c>
      <c r="E506">
        <v>499</v>
      </c>
      <c r="F506">
        <v>2495</v>
      </c>
      <c r="G506">
        <v>310</v>
      </c>
      <c r="H506">
        <v>324</v>
      </c>
      <c r="I506">
        <v>332</v>
      </c>
      <c r="J506">
        <v>393</v>
      </c>
      <c r="K506">
        <v>463</v>
      </c>
      <c r="L506">
        <v>549</v>
      </c>
      <c r="M506">
        <v>603</v>
      </c>
      <c r="N506">
        <v>696</v>
      </c>
    </row>
    <row r="507" spans="1:14" x14ac:dyDescent="0.25">
      <c r="A507" t="s">
        <v>639</v>
      </c>
      <c r="B507">
        <v>89284</v>
      </c>
      <c r="C507">
        <v>5</v>
      </c>
      <c r="E507">
        <v>500</v>
      </c>
      <c r="F507">
        <v>2500</v>
      </c>
      <c r="G507">
        <v>310</v>
      </c>
      <c r="H507">
        <v>324</v>
      </c>
      <c r="I507">
        <v>332</v>
      </c>
      <c r="J507">
        <v>393</v>
      </c>
      <c r="K507">
        <v>463</v>
      </c>
      <c r="L507">
        <v>549</v>
      </c>
      <c r="M507">
        <v>603</v>
      </c>
      <c r="N507">
        <v>696</v>
      </c>
    </row>
    <row r="508" spans="1:14" x14ac:dyDescent="0.25">
      <c r="A508" t="s">
        <v>640</v>
      </c>
      <c r="B508">
        <v>73469</v>
      </c>
      <c r="C508">
        <v>6</v>
      </c>
      <c r="E508">
        <v>501</v>
      </c>
      <c r="F508">
        <v>2505</v>
      </c>
      <c r="M508" t="s">
        <v>641</v>
      </c>
    </row>
    <row r="509" spans="1:14" x14ac:dyDescent="0.25">
      <c r="A509" t="s">
        <v>642</v>
      </c>
      <c r="B509">
        <v>87459</v>
      </c>
      <c r="C509">
        <v>6</v>
      </c>
      <c r="E509">
        <v>502</v>
      </c>
      <c r="F509">
        <v>2510</v>
      </c>
      <c r="M509" t="s">
        <v>641</v>
      </c>
    </row>
    <row r="510" spans="1:14" x14ac:dyDescent="0.25">
      <c r="A510" t="s">
        <v>643</v>
      </c>
      <c r="B510">
        <v>72793</v>
      </c>
      <c r="C510">
        <v>8</v>
      </c>
      <c r="E510">
        <v>503</v>
      </c>
      <c r="F510">
        <v>2515</v>
      </c>
      <c r="M510" t="s">
        <v>641</v>
      </c>
    </row>
    <row r="511" spans="1:14" x14ac:dyDescent="0.25">
      <c r="A511" t="s">
        <v>644</v>
      </c>
      <c r="B511">
        <v>86554</v>
      </c>
      <c r="C511">
        <v>4</v>
      </c>
      <c r="E511">
        <v>504</v>
      </c>
      <c r="F511">
        <v>2520</v>
      </c>
      <c r="M511" t="s">
        <v>641</v>
      </c>
    </row>
    <row r="512" spans="1:14" x14ac:dyDescent="0.25">
      <c r="A512" t="s">
        <v>645</v>
      </c>
      <c r="B512">
        <v>86931</v>
      </c>
      <c r="C512">
        <v>3</v>
      </c>
      <c r="E512">
        <v>505</v>
      </c>
      <c r="F512">
        <v>2525</v>
      </c>
      <c r="M512" t="s">
        <v>641</v>
      </c>
    </row>
    <row r="513" spans="1:13" x14ac:dyDescent="0.25">
      <c r="A513" t="s">
        <v>646</v>
      </c>
      <c r="B513">
        <v>75172</v>
      </c>
      <c r="C513">
        <v>8</v>
      </c>
      <c r="E513">
        <v>506</v>
      </c>
      <c r="F513">
        <v>2530</v>
      </c>
      <c r="M513" t="s">
        <v>641</v>
      </c>
    </row>
    <row r="514" spans="1:13" x14ac:dyDescent="0.25">
      <c r="A514" t="s">
        <v>647</v>
      </c>
      <c r="B514">
        <v>86932</v>
      </c>
      <c r="C514">
        <v>4</v>
      </c>
      <c r="E514">
        <v>507</v>
      </c>
      <c r="F514">
        <v>2535</v>
      </c>
      <c r="M514" t="s">
        <v>641</v>
      </c>
    </row>
    <row r="515" spans="1:13" x14ac:dyDescent="0.25">
      <c r="E515">
        <v>508</v>
      </c>
      <c r="F515">
        <v>2540</v>
      </c>
      <c r="M515" t="s">
        <v>641</v>
      </c>
    </row>
    <row r="516" spans="1:13" x14ac:dyDescent="0.25">
      <c r="E516">
        <v>509</v>
      </c>
      <c r="F516">
        <v>2545</v>
      </c>
      <c r="M516" t="s">
        <v>641</v>
      </c>
    </row>
    <row r="517" spans="1:13" x14ac:dyDescent="0.25">
      <c r="E517">
        <v>510</v>
      </c>
      <c r="F517">
        <v>2550</v>
      </c>
      <c r="M517" t="s">
        <v>641</v>
      </c>
    </row>
    <row r="518" spans="1:13" x14ac:dyDescent="0.25">
      <c r="E518">
        <v>511</v>
      </c>
      <c r="F518">
        <v>2555</v>
      </c>
      <c r="M518" t="s">
        <v>641</v>
      </c>
    </row>
    <row r="519" spans="1:13" x14ac:dyDescent="0.25">
      <c r="A519" t="s">
        <v>648</v>
      </c>
      <c r="B519">
        <v>88048</v>
      </c>
      <c r="C519">
        <v>8</v>
      </c>
      <c r="E519">
        <v>512</v>
      </c>
      <c r="F519">
        <v>2560</v>
      </c>
      <c r="M519" t="s">
        <v>641</v>
      </c>
    </row>
    <row r="520" spans="1:13" x14ac:dyDescent="0.25">
      <c r="A520" t="s">
        <v>649</v>
      </c>
      <c r="B520">
        <v>78315</v>
      </c>
      <c r="C520">
        <v>8</v>
      </c>
      <c r="E520">
        <v>513</v>
      </c>
      <c r="F520">
        <v>2565</v>
      </c>
      <c r="M520" t="s">
        <v>641</v>
      </c>
    </row>
    <row r="521" spans="1:13" x14ac:dyDescent="0.25">
      <c r="A521" t="s">
        <v>650</v>
      </c>
      <c r="B521">
        <v>86641</v>
      </c>
      <c r="C521">
        <v>4</v>
      </c>
      <c r="E521">
        <v>514</v>
      </c>
      <c r="F521">
        <v>2570</v>
      </c>
      <c r="M521" t="s">
        <v>641</v>
      </c>
    </row>
    <row r="522" spans="1:13" x14ac:dyDescent="0.25">
      <c r="A522" t="s">
        <v>651</v>
      </c>
      <c r="B522">
        <v>73492</v>
      </c>
      <c r="C522">
        <v>7</v>
      </c>
      <c r="E522">
        <v>515</v>
      </c>
      <c r="F522">
        <v>2575</v>
      </c>
      <c r="M522" t="s">
        <v>641</v>
      </c>
    </row>
    <row r="523" spans="1:13" x14ac:dyDescent="0.25">
      <c r="A523" t="s">
        <v>652</v>
      </c>
      <c r="B523">
        <v>86874</v>
      </c>
      <c r="C523">
        <v>4</v>
      </c>
      <c r="E523">
        <v>516</v>
      </c>
      <c r="F523">
        <v>2580</v>
      </c>
      <c r="M523" t="s">
        <v>641</v>
      </c>
    </row>
    <row r="524" spans="1:13" x14ac:dyDescent="0.25">
      <c r="A524" t="s">
        <v>652</v>
      </c>
      <c r="B524">
        <v>89192</v>
      </c>
      <c r="C524">
        <v>5</v>
      </c>
      <c r="E524">
        <v>517</v>
      </c>
      <c r="F524">
        <v>2585</v>
      </c>
      <c r="M524" t="s">
        <v>641</v>
      </c>
    </row>
    <row r="525" spans="1:13" x14ac:dyDescent="0.25">
      <c r="A525" t="s">
        <v>653</v>
      </c>
      <c r="B525">
        <v>85250</v>
      </c>
      <c r="C525">
        <v>4</v>
      </c>
      <c r="E525">
        <v>518</v>
      </c>
      <c r="F525">
        <v>2590</v>
      </c>
      <c r="M525" t="s">
        <v>641</v>
      </c>
    </row>
    <row r="526" spans="1:13" x14ac:dyDescent="0.25">
      <c r="A526" t="s">
        <v>654</v>
      </c>
      <c r="B526">
        <v>88212</v>
      </c>
      <c r="C526">
        <v>7</v>
      </c>
      <c r="E526">
        <v>519</v>
      </c>
      <c r="F526">
        <v>2595</v>
      </c>
      <c r="M526" t="s">
        <v>641</v>
      </c>
    </row>
    <row r="527" spans="1:13" x14ac:dyDescent="0.25">
      <c r="A527" t="s">
        <v>655</v>
      </c>
      <c r="B527">
        <v>86508</v>
      </c>
      <c r="C527">
        <v>3</v>
      </c>
      <c r="E527">
        <v>520</v>
      </c>
      <c r="F527">
        <v>2600</v>
      </c>
      <c r="M527" t="s">
        <v>641</v>
      </c>
    </row>
    <row r="528" spans="1:13" x14ac:dyDescent="0.25">
      <c r="A528" t="s">
        <v>656</v>
      </c>
      <c r="B528">
        <v>86643</v>
      </c>
      <c r="C528">
        <v>5</v>
      </c>
      <c r="E528">
        <v>521</v>
      </c>
      <c r="F528">
        <v>2605</v>
      </c>
      <c r="M528" t="s">
        <v>641</v>
      </c>
    </row>
    <row r="529" spans="1:13" x14ac:dyDescent="0.25">
      <c r="A529" t="s">
        <v>656</v>
      </c>
      <c r="B529">
        <v>89290</v>
      </c>
      <c r="C529">
        <v>5</v>
      </c>
      <c r="E529">
        <v>522</v>
      </c>
      <c r="F529">
        <v>2610</v>
      </c>
      <c r="M529" t="s">
        <v>641</v>
      </c>
    </row>
    <row r="530" spans="1:13" x14ac:dyDescent="0.25">
      <c r="A530" t="s">
        <v>657</v>
      </c>
      <c r="B530">
        <v>6600</v>
      </c>
      <c r="C530">
        <v>6</v>
      </c>
      <c r="E530">
        <v>523</v>
      </c>
      <c r="F530">
        <v>2615</v>
      </c>
      <c r="M530" t="s">
        <v>641</v>
      </c>
    </row>
    <row r="531" spans="1:13" x14ac:dyDescent="0.25">
      <c r="A531" t="s">
        <v>658</v>
      </c>
      <c r="B531">
        <v>72760</v>
      </c>
      <c r="C531">
        <v>8</v>
      </c>
      <c r="E531">
        <v>524</v>
      </c>
      <c r="F531">
        <v>2620</v>
      </c>
      <c r="M531" t="s">
        <v>641</v>
      </c>
    </row>
    <row r="532" spans="1:13" x14ac:dyDescent="0.25">
      <c r="A532" t="s">
        <v>659</v>
      </c>
      <c r="B532">
        <v>86637</v>
      </c>
      <c r="C532">
        <v>3</v>
      </c>
      <c r="E532">
        <v>525</v>
      </c>
      <c r="F532">
        <v>2625</v>
      </c>
      <c r="M532" t="s">
        <v>641</v>
      </c>
    </row>
    <row r="533" spans="1:13" x14ac:dyDescent="0.25">
      <c r="A533" t="s">
        <v>660</v>
      </c>
      <c r="B533">
        <v>86510</v>
      </c>
      <c r="C533">
        <v>2</v>
      </c>
      <c r="E533">
        <v>526</v>
      </c>
      <c r="F533">
        <v>2630</v>
      </c>
      <c r="M533" t="s">
        <v>641</v>
      </c>
    </row>
    <row r="534" spans="1:13" x14ac:dyDescent="0.25">
      <c r="A534" t="s">
        <v>661</v>
      </c>
      <c r="B534">
        <v>87669</v>
      </c>
      <c r="C534">
        <v>5</v>
      </c>
      <c r="E534">
        <v>527</v>
      </c>
      <c r="F534">
        <v>2635</v>
      </c>
      <c r="M534" t="s">
        <v>641</v>
      </c>
    </row>
    <row r="535" spans="1:13" x14ac:dyDescent="0.25">
      <c r="A535" t="s">
        <v>662</v>
      </c>
      <c r="B535">
        <v>88677</v>
      </c>
      <c r="C535">
        <v>8</v>
      </c>
      <c r="E535">
        <v>528</v>
      </c>
      <c r="F535">
        <v>2640</v>
      </c>
      <c r="M535" t="s">
        <v>641</v>
      </c>
    </row>
    <row r="536" spans="1:13" x14ac:dyDescent="0.25">
      <c r="A536" t="s">
        <v>663</v>
      </c>
      <c r="B536">
        <v>88499</v>
      </c>
      <c r="C536">
        <v>7</v>
      </c>
      <c r="E536">
        <v>529</v>
      </c>
      <c r="F536">
        <v>2645</v>
      </c>
      <c r="M536" t="s">
        <v>641</v>
      </c>
    </row>
    <row r="537" spans="1:13" x14ac:dyDescent="0.25">
      <c r="A537" t="s">
        <v>664</v>
      </c>
      <c r="B537">
        <v>82418</v>
      </c>
      <c r="C537">
        <v>6</v>
      </c>
      <c r="E537">
        <v>530</v>
      </c>
      <c r="F537">
        <v>2650</v>
      </c>
      <c r="M537" t="s">
        <v>641</v>
      </c>
    </row>
    <row r="538" spans="1:13" x14ac:dyDescent="0.25">
      <c r="A538" t="s">
        <v>665</v>
      </c>
      <c r="B538">
        <v>88400</v>
      </c>
      <c r="C538">
        <v>6</v>
      </c>
      <c r="E538">
        <v>531</v>
      </c>
      <c r="F538">
        <v>2655</v>
      </c>
      <c r="M538" t="s">
        <v>641</v>
      </c>
    </row>
    <row r="539" spans="1:13" x14ac:dyDescent="0.25">
      <c r="A539" t="s">
        <v>666</v>
      </c>
      <c r="B539">
        <v>88400</v>
      </c>
      <c r="C539">
        <v>6</v>
      </c>
      <c r="E539">
        <v>532</v>
      </c>
      <c r="F539">
        <v>2660</v>
      </c>
      <c r="M539" t="s">
        <v>641</v>
      </c>
    </row>
    <row r="540" spans="1:13" x14ac:dyDescent="0.25">
      <c r="A540" t="s">
        <v>667</v>
      </c>
      <c r="B540">
        <v>88167</v>
      </c>
      <c r="C540">
        <v>7</v>
      </c>
      <c r="E540">
        <v>533</v>
      </c>
      <c r="F540">
        <v>2665</v>
      </c>
      <c r="M540" t="s">
        <v>641</v>
      </c>
    </row>
    <row r="541" spans="1:13" x14ac:dyDescent="0.25">
      <c r="A541" t="s">
        <v>668</v>
      </c>
      <c r="B541">
        <v>86500</v>
      </c>
      <c r="C541">
        <v>3</v>
      </c>
      <c r="E541">
        <v>534</v>
      </c>
      <c r="F541">
        <v>2670</v>
      </c>
      <c r="M541" t="s">
        <v>641</v>
      </c>
    </row>
    <row r="542" spans="1:13" x14ac:dyDescent="0.25">
      <c r="A542" t="s">
        <v>669</v>
      </c>
      <c r="B542">
        <v>87671</v>
      </c>
      <c r="C542">
        <v>5</v>
      </c>
      <c r="E542">
        <v>535</v>
      </c>
      <c r="F542">
        <v>2675</v>
      </c>
      <c r="M542" t="s">
        <v>641</v>
      </c>
    </row>
    <row r="543" spans="1:13" x14ac:dyDescent="0.25">
      <c r="A543" t="s">
        <v>670</v>
      </c>
      <c r="B543">
        <v>88430</v>
      </c>
      <c r="C543">
        <v>6</v>
      </c>
      <c r="E543">
        <v>536</v>
      </c>
      <c r="F543">
        <v>2680</v>
      </c>
      <c r="M543" t="s">
        <v>641</v>
      </c>
    </row>
    <row r="544" spans="1:13" x14ac:dyDescent="0.25">
      <c r="A544" t="s">
        <v>671</v>
      </c>
      <c r="B544">
        <v>87730</v>
      </c>
      <c r="C544">
        <v>6</v>
      </c>
      <c r="E544">
        <v>537</v>
      </c>
      <c r="F544">
        <v>2685</v>
      </c>
      <c r="M544" t="s">
        <v>641</v>
      </c>
    </row>
    <row r="545" spans="1:13" x14ac:dyDescent="0.25">
      <c r="A545" t="s">
        <v>672</v>
      </c>
      <c r="B545">
        <v>86935</v>
      </c>
      <c r="C545">
        <v>4</v>
      </c>
      <c r="E545">
        <v>538</v>
      </c>
      <c r="F545">
        <v>2690</v>
      </c>
      <c r="M545" t="s">
        <v>641</v>
      </c>
    </row>
    <row r="546" spans="1:13" x14ac:dyDescent="0.25">
      <c r="A546" t="s">
        <v>673</v>
      </c>
      <c r="B546">
        <v>82401</v>
      </c>
      <c r="C546">
        <v>5</v>
      </c>
      <c r="E546">
        <v>539</v>
      </c>
      <c r="F546">
        <v>2695</v>
      </c>
      <c r="M546" t="s">
        <v>641</v>
      </c>
    </row>
    <row r="547" spans="1:13" x14ac:dyDescent="0.25">
      <c r="A547" t="s">
        <v>674</v>
      </c>
      <c r="B547">
        <v>88416</v>
      </c>
      <c r="C547">
        <v>6</v>
      </c>
      <c r="E547">
        <v>540</v>
      </c>
      <c r="F547">
        <v>2700</v>
      </c>
      <c r="M547" t="s">
        <v>641</v>
      </c>
    </row>
    <row r="548" spans="1:13" x14ac:dyDescent="0.25">
      <c r="A548" t="s">
        <v>675</v>
      </c>
      <c r="B548">
        <v>78628</v>
      </c>
      <c r="C548">
        <v>8</v>
      </c>
      <c r="E548">
        <v>541</v>
      </c>
      <c r="F548">
        <v>2705</v>
      </c>
      <c r="M548" t="s">
        <v>641</v>
      </c>
    </row>
    <row r="549" spans="1:13" x14ac:dyDescent="0.25">
      <c r="E549">
        <v>542</v>
      </c>
      <c r="F549">
        <v>2710</v>
      </c>
      <c r="M549" t="s">
        <v>641</v>
      </c>
    </row>
    <row r="550" spans="1:13" x14ac:dyDescent="0.25">
      <c r="E550">
        <v>543</v>
      </c>
      <c r="F550">
        <v>2715</v>
      </c>
      <c r="M550" t="s">
        <v>641</v>
      </c>
    </row>
    <row r="551" spans="1:13" x14ac:dyDescent="0.25">
      <c r="A551" t="s">
        <v>676</v>
      </c>
      <c r="B551">
        <v>70197</v>
      </c>
      <c r="C551">
        <v>8</v>
      </c>
      <c r="E551">
        <v>544</v>
      </c>
      <c r="F551">
        <v>2720</v>
      </c>
      <c r="M551" t="s">
        <v>641</v>
      </c>
    </row>
    <row r="552" spans="1:13" x14ac:dyDescent="0.25">
      <c r="A552" t="s">
        <v>676</v>
      </c>
      <c r="B552">
        <v>70199</v>
      </c>
      <c r="C552">
        <v>8</v>
      </c>
      <c r="E552">
        <v>545</v>
      </c>
      <c r="F552">
        <v>2725</v>
      </c>
      <c r="M552" t="s">
        <v>641</v>
      </c>
    </row>
    <row r="553" spans="1:13" x14ac:dyDescent="0.25">
      <c r="A553" t="s">
        <v>677</v>
      </c>
      <c r="B553">
        <v>73084</v>
      </c>
      <c r="C553">
        <v>7</v>
      </c>
      <c r="E553">
        <v>546</v>
      </c>
      <c r="F553">
        <v>2730</v>
      </c>
      <c r="M553" t="s">
        <v>641</v>
      </c>
    </row>
    <row r="554" spans="1:13" x14ac:dyDescent="0.25">
      <c r="A554" t="s">
        <v>678</v>
      </c>
      <c r="B554">
        <v>86529</v>
      </c>
      <c r="C554">
        <v>4</v>
      </c>
      <c r="E554">
        <v>547</v>
      </c>
      <c r="F554">
        <v>2735</v>
      </c>
      <c r="M554" t="s">
        <v>641</v>
      </c>
    </row>
    <row r="555" spans="1:13" x14ac:dyDescent="0.25">
      <c r="A555" t="s">
        <v>679</v>
      </c>
      <c r="B555">
        <v>82442</v>
      </c>
      <c r="C555">
        <v>5</v>
      </c>
      <c r="E555">
        <v>548</v>
      </c>
      <c r="F555">
        <v>2740</v>
      </c>
      <c r="M555" t="s">
        <v>641</v>
      </c>
    </row>
    <row r="556" spans="1:13" x14ac:dyDescent="0.25">
      <c r="A556" t="s">
        <v>680</v>
      </c>
      <c r="B556">
        <v>82229</v>
      </c>
      <c r="C556">
        <v>5</v>
      </c>
      <c r="E556">
        <v>549</v>
      </c>
      <c r="F556">
        <v>2745</v>
      </c>
      <c r="M556" t="s">
        <v>641</v>
      </c>
    </row>
    <row r="557" spans="1:13" x14ac:dyDescent="0.25">
      <c r="A557" t="s">
        <v>681</v>
      </c>
      <c r="B557">
        <v>87637</v>
      </c>
      <c r="C557">
        <v>5</v>
      </c>
      <c r="E557">
        <v>550</v>
      </c>
      <c r="F557">
        <v>2750</v>
      </c>
      <c r="M557" t="s">
        <v>641</v>
      </c>
    </row>
    <row r="558" spans="1:13" x14ac:dyDescent="0.25">
      <c r="A558" t="s">
        <v>682</v>
      </c>
      <c r="B558">
        <v>82402</v>
      </c>
      <c r="C558">
        <v>5</v>
      </c>
      <c r="E558">
        <v>551</v>
      </c>
      <c r="F558">
        <v>2755</v>
      </c>
      <c r="M558" t="s">
        <v>641</v>
      </c>
    </row>
    <row r="559" spans="1:13" x14ac:dyDescent="0.25">
      <c r="A559" t="s">
        <v>683</v>
      </c>
      <c r="B559">
        <v>82402</v>
      </c>
      <c r="C559">
        <v>6</v>
      </c>
      <c r="E559">
        <v>552</v>
      </c>
      <c r="F559">
        <v>2760</v>
      </c>
      <c r="M559" t="s">
        <v>641</v>
      </c>
    </row>
    <row r="560" spans="1:13" x14ac:dyDescent="0.25">
      <c r="A560" t="s">
        <v>684</v>
      </c>
      <c r="B560">
        <v>89250</v>
      </c>
      <c r="C560">
        <v>5</v>
      </c>
      <c r="E560">
        <v>553</v>
      </c>
      <c r="F560">
        <v>2765</v>
      </c>
      <c r="M560" t="s">
        <v>641</v>
      </c>
    </row>
    <row r="561" spans="1:13" x14ac:dyDescent="0.25">
      <c r="A561" t="s">
        <v>685</v>
      </c>
      <c r="B561">
        <v>86577</v>
      </c>
      <c r="C561">
        <v>2</v>
      </c>
      <c r="E561">
        <v>554</v>
      </c>
      <c r="F561">
        <v>2770</v>
      </c>
      <c r="M561" t="s">
        <v>641</v>
      </c>
    </row>
    <row r="562" spans="1:13" x14ac:dyDescent="0.25">
      <c r="A562" t="s">
        <v>686</v>
      </c>
      <c r="B562">
        <v>88138</v>
      </c>
      <c r="C562">
        <v>8</v>
      </c>
      <c r="E562">
        <v>555</v>
      </c>
      <c r="F562">
        <v>2775</v>
      </c>
      <c r="M562" t="s">
        <v>641</v>
      </c>
    </row>
    <row r="563" spans="1:13" x14ac:dyDescent="0.25">
      <c r="A563" t="s">
        <v>687</v>
      </c>
      <c r="B563">
        <v>82404</v>
      </c>
      <c r="C563">
        <v>6</v>
      </c>
      <c r="E563">
        <v>556</v>
      </c>
      <c r="F563">
        <v>2780</v>
      </c>
      <c r="M563" t="s">
        <v>641</v>
      </c>
    </row>
    <row r="564" spans="1:13" x14ac:dyDescent="0.25">
      <c r="A564" t="s">
        <v>688</v>
      </c>
      <c r="B564">
        <v>72820</v>
      </c>
      <c r="C564">
        <v>8</v>
      </c>
      <c r="E564">
        <v>557</v>
      </c>
      <c r="F564">
        <v>2785</v>
      </c>
      <c r="M564" t="s">
        <v>641</v>
      </c>
    </row>
    <row r="565" spans="1:13" x14ac:dyDescent="0.25">
      <c r="A565" t="s">
        <v>689</v>
      </c>
      <c r="B565">
        <v>89567</v>
      </c>
      <c r="C565">
        <v>5</v>
      </c>
      <c r="E565">
        <v>558</v>
      </c>
      <c r="F565">
        <v>2790</v>
      </c>
      <c r="M565" t="s">
        <v>641</v>
      </c>
    </row>
    <row r="566" spans="1:13" x14ac:dyDescent="0.25">
      <c r="A566" t="s">
        <v>689</v>
      </c>
      <c r="B566">
        <v>87776</v>
      </c>
      <c r="C566">
        <v>5</v>
      </c>
      <c r="E566">
        <v>559</v>
      </c>
      <c r="F566">
        <v>2795</v>
      </c>
      <c r="M566" t="s">
        <v>641</v>
      </c>
    </row>
    <row r="567" spans="1:13" x14ac:dyDescent="0.25">
      <c r="A567" t="s">
        <v>690</v>
      </c>
      <c r="B567">
        <v>78224</v>
      </c>
      <c r="C567">
        <v>8</v>
      </c>
      <c r="E567">
        <v>560</v>
      </c>
      <c r="F567">
        <v>2800</v>
      </c>
      <c r="M567" t="s">
        <v>641</v>
      </c>
    </row>
    <row r="568" spans="1:13" x14ac:dyDescent="0.25">
      <c r="A568" t="s">
        <v>691</v>
      </c>
      <c r="B568">
        <v>87527</v>
      </c>
      <c r="C568">
        <v>8</v>
      </c>
      <c r="E568">
        <v>561</v>
      </c>
      <c r="F568">
        <v>2805</v>
      </c>
      <c r="M568" t="s">
        <v>641</v>
      </c>
    </row>
    <row r="569" spans="1:13" x14ac:dyDescent="0.25">
      <c r="A569" t="s">
        <v>692</v>
      </c>
      <c r="B569">
        <v>82447</v>
      </c>
      <c r="C569">
        <v>5</v>
      </c>
      <c r="E569">
        <v>562</v>
      </c>
      <c r="F569">
        <v>2810</v>
      </c>
      <c r="M569" t="s">
        <v>641</v>
      </c>
    </row>
    <row r="570" spans="1:13" x14ac:dyDescent="0.25">
      <c r="A570" t="s">
        <v>693</v>
      </c>
      <c r="B570">
        <v>73565</v>
      </c>
      <c r="C570">
        <v>7</v>
      </c>
      <c r="E570">
        <v>563</v>
      </c>
      <c r="F570">
        <v>2815</v>
      </c>
      <c r="M570" t="s">
        <v>641</v>
      </c>
    </row>
    <row r="571" spans="1:13" x14ac:dyDescent="0.25">
      <c r="A571" t="s">
        <v>694</v>
      </c>
      <c r="B571">
        <v>87477</v>
      </c>
      <c r="C571">
        <v>5</v>
      </c>
      <c r="E571">
        <v>564</v>
      </c>
      <c r="F571">
        <v>2820</v>
      </c>
      <c r="M571" t="s">
        <v>641</v>
      </c>
    </row>
    <row r="572" spans="1:13" x14ac:dyDescent="0.25">
      <c r="A572" t="s">
        <v>695</v>
      </c>
      <c r="B572">
        <v>85254</v>
      </c>
      <c r="C572">
        <v>2</v>
      </c>
      <c r="E572">
        <v>565</v>
      </c>
      <c r="F572">
        <v>2825</v>
      </c>
      <c r="M572" t="s">
        <v>641</v>
      </c>
    </row>
    <row r="573" spans="1:13" x14ac:dyDescent="0.25">
      <c r="A573" t="s">
        <v>696</v>
      </c>
      <c r="B573">
        <v>73079</v>
      </c>
      <c r="C573">
        <v>7</v>
      </c>
      <c r="E573">
        <v>566</v>
      </c>
      <c r="F573">
        <v>2830</v>
      </c>
      <c r="M573" t="s">
        <v>641</v>
      </c>
    </row>
    <row r="574" spans="1:13" x14ac:dyDescent="0.25">
      <c r="A574" t="s">
        <v>676</v>
      </c>
      <c r="B574">
        <v>70190</v>
      </c>
      <c r="C574">
        <v>8</v>
      </c>
      <c r="E574">
        <v>567</v>
      </c>
      <c r="F574">
        <v>2835</v>
      </c>
      <c r="M574" t="s">
        <v>641</v>
      </c>
    </row>
    <row r="575" spans="1:13" x14ac:dyDescent="0.25">
      <c r="A575" t="s">
        <v>676</v>
      </c>
      <c r="B575">
        <v>70191</v>
      </c>
      <c r="C575">
        <v>8</v>
      </c>
      <c r="E575">
        <v>568</v>
      </c>
      <c r="F575">
        <v>2840</v>
      </c>
      <c r="M575" t="s">
        <v>641</v>
      </c>
    </row>
    <row r="576" spans="1:13" x14ac:dyDescent="0.25">
      <c r="A576" t="s">
        <v>676</v>
      </c>
      <c r="B576">
        <v>70193</v>
      </c>
      <c r="C576">
        <v>8</v>
      </c>
      <c r="E576">
        <v>569</v>
      </c>
      <c r="F576">
        <v>2845</v>
      </c>
      <c r="M576" t="s">
        <v>641</v>
      </c>
    </row>
    <row r="577" spans="1:13" x14ac:dyDescent="0.25">
      <c r="A577" t="s">
        <v>676</v>
      </c>
      <c r="B577">
        <v>70195</v>
      </c>
      <c r="C577">
        <v>8</v>
      </c>
      <c r="E577">
        <v>570</v>
      </c>
      <c r="F577">
        <v>2850</v>
      </c>
      <c r="M577" t="s">
        <v>641</v>
      </c>
    </row>
    <row r="578" spans="1:13" x14ac:dyDescent="0.25">
      <c r="A578" t="s">
        <v>697</v>
      </c>
      <c r="B578">
        <v>88175</v>
      </c>
      <c r="C578">
        <v>8</v>
      </c>
      <c r="E578">
        <v>571</v>
      </c>
      <c r="F578">
        <v>2855</v>
      </c>
      <c r="M578" t="s">
        <v>641</v>
      </c>
    </row>
    <row r="579" spans="1:13" x14ac:dyDescent="0.25">
      <c r="A579" t="s">
        <v>698</v>
      </c>
      <c r="B579">
        <v>89601</v>
      </c>
      <c r="C579">
        <v>6</v>
      </c>
      <c r="E579">
        <v>572</v>
      </c>
      <c r="F579">
        <v>2860</v>
      </c>
      <c r="M579" t="s">
        <v>641</v>
      </c>
    </row>
    <row r="580" spans="1:13" x14ac:dyDescent="0.25">
      <c r="A580" t="s">
        <v>699</v>
      </c>
      <c r="B580">
        <v>89343</v>
      </c>
      <c r="C580">
        <v>4</v>
      </c>
      <c r="E580">
        <v>573</v>
      </c>
      <c r="F580">
        <v>2865</v>
      </c>
      <c r="M580" t="s">
        <v>641</v>
      </c>
    </row>
    <row r="581" spans="1:13" x14ac:dyDescent="0.25">
      <c r="A581" t="s">
        <v>700</v>
      </c>
      <c r="B581">
        <v>86872</v>
      </c>
      <c r="C581">
        <v>4</v>
      </c>
      <c r="E581">
        <v>574</v>
      </c>
      <c r="F581">
        <v>2870</v>
      </c>
      <c r="M581" t="s">
        <v>641</v>
      </c>
    </row>
    <row r="582" spans="1:13" x14ac:dyDescent="0.25">
      <c r="A582" t="s">
        <v>701</v>
      </c>
      <c r="B582">
        <v>86937</v>
      </c>
      <c r="C582">
        <v>3</v>
      </c>
      <c r="E582">
        <v>575</v>
      </c>
      <c r="F582">
        <v>2875</v>
      </c>
      <c r="M582" t="s">
        <v>641</v>
      </c>
    </row>
    <row r="583" spans="1:13" x14ac:dyDescent="0.25">
      <c r="A583" t="s">
        <v>702</v>
      </c>
      <c r="B583">
        <v>86576</v>
      </c>
      <c r="C583">
        <v>2</v>
      </c>
      <c r="E583">
        <v>576</v>
      </c>
      <c r="F583">
        <v>2880</v>
      </c>
      <c r="M583" t="s">
        <v>641</v>
      </c>
    </row>
    <row r="584" spans="1:13" x14ac:dyDescent="0.25">
      <c r="A584" t="s">
        <v>703</v>
      </c>
      <c r="B584">
        <v>82444</v>
      </c>
      <c r="C584">
        <v>6</v>
      </c>
      <c r="E584">
        <v>577</v>
      </c>
      <c r="F584">
        <v>2885</v>
      </c>
      <c r="M584" t="s">
        <v>641</v>
      </c>
    </row>
    <row r="585" spans="1:13" x14ac:dyDescent="0.25">
      <c r="A585" t="s">
        <v>704</v>
      </c>
      <c r="B585">
        <v>86511</v>
      </c>
      <c r="C585">
        <v>3</v>
      </c>
      <c r="E585">
        <v>578</v>
      </c>
      <c r="F585">
        <v>2890</v>
      </c>
      <c r="M585" t="s">
        <v>641</v>
      </c>
    </row>
    <row r="586" spans="1:13" x14ac:dyDescent="0.25">
      <c r="A586" t="s">
        <v>705</v>
      </c>
      <c r="B586">
        <v>91625</v>
      </c>
      <c r="C586">
        <v>8</v>
      </c>
      <c r="E586">
        <v>579</v>
      </c>
      <c r="F586">
        <v>2895</v>
      </c>
      <c r="M586" t="s">
        <v>641</v>
      </c>
    </row>
    <row r="587" spans="1:13" x14ac:dyDescent="0.25">
      <c r="A587" t="s">
        <v>706</v>
      </c>
      <c r="B587">
        <v>86959</v>
      </c>
      <c r="C587">
        <v>4</v>
      </c>
      <c r="E587">
        <v>580</v>
      </c>
      <c r="F587">
        <v>2900</v>
      </c>
      <c r="M587" t="s">
        <v>641</v>
      </c>
    </row>
    <row r="588" spans="1:13" x14ac:dyDescent="0.25">
      <c r="A588" t="s">
        <v>707</v>
      </c>
      <c r="B588">
        <v>86529</v>
      </c>
      <c r="C588">
        <v>4</v>
      </c>
      <c r="E588">
        <v>581</v>
      </c>
      <c r="F588">
        <v>2905</v>
      </c>
      <c r="M588" t="s">
        <v>641</v>
      </c>
    </row>
    <row r="589" spans="1:13" x14ac:dyDescent="0.25">
      <c r="A589" t="s">
        <v>708</v>
      </c>
      <c r="B589">
        <v>88427</v>
      </c>
      <c r="C589">
        <v>6</v>
      </c>
      <c r="E589">
        <v>582</v>
      </c>
      <c r="F589">
        <v>2910</v>
      </c>
      <c r="M589" t="s">
        <v>641</v>
      </c>
    </row>
    <row r="590" spans="1:13" x14ac:dyDescent="0.25">
      <c r="A590" t="s">
        <v>709</v>
      </c>
      <c r="B590">
        <v>86986</v>
      </c>
      <c r="C590">
        <v>4</v>
      </c>
      <c r="E590">
        <v>583</v>
      </c>
      <c r="F590">
        <v>2915</v>
      </c>
      <c r="M590" t="s">
        <v>641</v>
      </c>
    </row>
    <row r="591" spans="1:13" x14ac:dyDescent="0.25">
      <c r="A591" t="s">
        <v>710</v>
      </c>
      <c r="B591">
        <v>86830</v>
      </c>
      <c r="C591">
        <v>3</v>
      </c>
      <c r="E591">
        <v>584</v>
      </c>
      <c r="F591">
        <v>2920</v>
      </c>
      <c r="M591" t="s">
        <v>641</v>
      </c>
    </row>
    <row r="592" spans="1:13" x14ac:dyDescent="0.25">
      <c r="A592" t="s">
        <v>711</v>
      </c>
      <c r="B592">
        <v>86947</v>
      </c>
      <c r="C592">
        <v>4</v>
      </c>
      <c r="E592">
        <v>585</v>
      </c>
      <c r="F592">
        <v>2925</v>
      </c>
      <c r="M592" t="s">
        <v>641</v>
      </c>
    </row>
    <row r="593" spans="1:13" x14ac:dyDescent="0.25">
      <c r="A593" t="s">
        <v>711</v>
      </c>
      <c r="B593">
        <v>85247</v>
      </c>
      <c r="C593">
        <v>2</v>
      </c>
      <c r="E593">
        <v>586</v>
      </c>
      <c r="F593">
        <v>2930</v>
      </c>
      <c r="M593" t="s">
        <v>641</v>
      </c>
    </row>
    <row r="594" spans="1:13" x14ac:dyDescent="0.25">
      <c r="A594" t="s">
        <v>712</v>
      </c>
      <c r="B594">
        <v>73525</v>
      </c>
      <c r="C594">
        <v>7</v>
      </c>
      <c r="E594">
        <v>587</v>
      </c>
      <c r="F594">
        <v>2935</v>
      </c>
      <c r="M594" t="s">
        <v>641</v>
      </c>
    </row>
    <row r="595" spans="1:13" x14ac:dyDescent="0.25">
      <c r="A595" t="s">
        <v>713</v>
      </c>
      <c r="B595">
        <v>86830</v>
      </c>
      <c r="C595">
        <v>3</v>
      </c>
      <c r="E595">
        <v>588</v>
      </c>
      <c r="F595">
        <v>2940</v>
      </c>
      <c r="M595" t="s">
        <v>641</v>
      </c>
    </row>
    <row r="596" spans="1:13" x14ac:dyDescent="0.25">
      <c r="A596" t="s">
        <v>714</v>
      </c>
      <c r="B596">
        <v>87645</v>
      </c>
      <c r="C596">
        <v>5</v>
      </c>
      <c r="E596">
        <v>589</v>
      </c>
      <c r="F596">
        <v>2945</v>
      </c>
      <c r="M596" t="s">
        <v>641</v>
      </c>
    </row>
    <row r="597" spans="1:13" x14ac:dyDescent="0.25">
      <c r="A597" t="s">
        <v>715</v>
      </c>
      <c r="B597">
        <v>88477</v>
      </c>
      <c r="C597">
        <v>6</v>
      </c>
      <c r="E597">
        <v>590</v>
      </c>
      <c r="F597">
        <v>2950</v>
      </c>
      <c r="M597" t="s">
        <v>641</v>
      </c>
    </row>
    <row r="598" spans="1:13" x14ac:dyDescent="0.25">
      <c r="A598" t="s">
        <v>716</v>
      </c>
      <c r="B598">
        <v>86940</v>
      </c>
      <c r="C598">
        <v>4</v>
      </c>
      <c r="E598">
        <v>591</v>
      </c>
      <c r="F598">
        <v>2955</v>
      </c>
      <c r="M598" t="s">
        <v>641</v>
      </c>
    </row>
    <row r="599" spans="1:13" x14ac:dyDescent="0.25">
      <c r="A599" t="s">
        <v>676</v>
      </c>
      <c r="B599">
        <v>70173</v>
      </c>
      <c r="C599">
        <v>8</v>
      </c>
      <c r="E599">
        <v>592</v>
      </c>
      <c r="F599">
        <v>2960</v>
      </c>
      <c r="M599" t="s">
        <v>641</v>
      </c>
    </row>
    <row r="600" spans="1:13" x14ac:dyDescent="0.25">
      <c r="A600" t="s">
        <v>676</v>
      </c>
      <c r="B600">
        <v>70174</v>
      </c>
      <c r="C600">
        <v>8</v>
      </c>
      <c r="E600">
        <v>593</v>
      </c>
      <c r="F600">
        <v>2965</v>
      </c>
      <c r="M600" t="s">
        <v>641</v>
      </c>
    </row>
    <row r="601" spans="1:13" x14ac:dyDescent="0.25">
      <c r="A601" t="s">
        <v>676</v>
      </c>
      <c r="B601">
        <v>70176</v>
      </c>
      <c r="C601">
        <v>8</v>
      </c>
      <c r="E601">
        <v>594</v>
      </c>
      <c r="F601">
        <v>2970</v>
      </c>
      <c r="M601" t="s">
        <v>641</v>
      </c>
    </row>
    <row r="602" spans="1:13" x14ac:dyDescent="0.25">
      <c r="A602" t="s">
        <v>676</v>
      </c>
      <c r="B602">
        <v>70178</v>
      </c>
      <c r="C602">
        <v>8</v>
      </c>
      <c r="E602">
        <v>595</v>
      </c>
      <c r="F602">
        <v>2975</v>
      </c>
      <c r="M602" t="s">
        <v>641</v>
      </c>
    </row>
    <row r="603" spans="1:13" x14ac:dyDescent="0.25">
      <c r="A603" t="s">
        <v>717</v>
      </c>
      <c r="B603">
        <v>87437</v>
      </c>
      <c r="C603">
        <v>5</v>
      </c>
      <c r="E603">
        <v>596</v>
      </c>
      <c r="F603">
        <v>2980</v>
      </c>
      <c r="M603" t="s">
        <v>641</v>
      </c>
    </row>
    <row r="604" spans="1:13" x14ac:dyDescent="0.25">
      <c r="A604" t="s">
        <v>718</v>
      </c>
      <c r="B604">
        <v>82390</v>
      </c>
      <c r="C604">
        <v>6</v>
      </c>
      <c r="E604">
        <v>597</v>
      </c>
      <c r="F604">
        <v>2985</v>
      </c>
      <c r="M604" t="s">
        <v>641</v>
      </c>
    </row>
    <row r="605" spans="1:13" x14ac:dyDescent="0.25">
      <c r="A605" t="s">
        <v>719</v>
      </c>
      <c r="B605">
        <v>86391</v>
      </c>
      <c r="C605">
        <v>1</v>
      </c>
      <c r="E605">
        <v>598</v>
      </c>
      <c r="F605">
        <v>2990</v>
      </c>
      <c r="M605" t="s">
        <v>641</v>
      </c>
    </row>
    <row r="606" spans="1:13" x14ac:dyDescent="0.25">
      <c r="A606" t="s">
        <v>720</v>
      </c>
      <c r="B606">
        <v>89195</v>
      </c>
      <c r="C606">
        <v>5</v>
      </c>
      <c r="E606">
        <v>599</v>
      </c>
      <c r="F606">
        <v>2995</v>
      </c>
      <c r="M606" t="s">
        <v>641</v>
      </c>
    </row>
    <row r="607" spans="1:13" x14ac:dyDescent="0.25">
      <c r="A607" t="s">
        <v>721</v>
      </c>
      <c r="B607">
        <v>82319</v>
      </c>
      <c r="C607">
        <v>5</v>
      </c>
      <c r="E607">
        <v>600</v>
      </c>
      <c r="F607">
        <v>3000</v>
      </c>
      <c r="M607" t="s">
        <v>641</v>
      </c>
    </row>
    <row r="608" spans="1:13" x14ac:dyDescent="0.25">
      <c r="A608" t="s">
        <v>722</v>
      </c>
      <c r="B608">
        <v>86316</v>
      </c>
      <c r="C608">
        <v>2</v>
      </c>
    </row>
    <row r="609" spans="1:8" x14ac:dyDescent="0.25">
      <c r="A609" t="s">
        <v>723</v>
      </c>
      <c r="B609">
        <v>88260</v>
      </c>
      <c r="C609">
        <v>8</v>
      </c>
    </row>
    <row r="610" spans="1:8" x14ac:dyDescent="0.25">
      <c r="A610" t="s">
        <v>724</v>
      </c>
      <c r="B610">
        <v>88416</v>
      </c>
      <c r="C610">
        <v>6</v>
      </c>
      <c r="F610" t="s">
        <v>725</v>
      </c>
    </row>
    <row r="611" spans="1:8" x14ac:dyDescent="0.25">
      <c r="A611" t="s">
        <v>726</v>
      </c>
      <c r="B611">
        <v>89407</v>
      </c>
      <c r="C611">
        <v>4</v>
      </c>
    </row>
    <row r="612" spans="1:8" x14ac:dyDescent="0.25">
      <c r="A612" t="s">
        <v>726</v>
      </c>
      <c r="B612">
        <v>87700</v>
      </c>
      <c r="C612">
        <v>5</v>
      </c>
      <c r="F612" t="s">
        <v>244</v>
      </c>
      <c r="G612">
        <v>72461</v>
      </c>
      <c r="H612">
        <v>60</v>
      </c>
    </row>
    <row r="613" spans="1:8" x14ac:dyDescent="0.25">
      <c r="A613" t="s">
        <v>726</v>
      </c>
      <c r="B613">
        <v>89555</v>
      </c>
      <c r="C613">
        <v>6</v>
      </c>
      <c r="F613" t="s">
        <v>303</v>
      </c>
      <c r="G613">
        <v>6900</v>
      </c>
      <c r="H613">
        <v>70</v>
      </c>
    </row>
    <row r="614" spans="1:8" x14ac:dyDescent="0.25">
      <c r="A614" t="s">
        <v>727</v>
      </c>
      <c r="B614">
        <v>88719</v>
      </c>
      <c r="C614">
        <v>8</v>
      </c>
      <c r="F614" t="s">
        <v>728</v>
      </c>
      <c r="G614">
        <v>6850</v>
      </c>
      <c r="H614">
        <v>80</v>
      </c>
    </row>
    <row r="615" spans="1:8" x14ac:dyDescent="0.25">
      <c r="A615" t="s">
        <v>727</v>
      </c>
      <c r="B615">
        <v>87778</v>
      </c>
      <c r="C615">
        <v>5</v>
      </c>
      <c r="F615" t="s">
        <v>390</v>
      </c>
      <c r="G615">
        <v>70794</v>
      </c>
      <c r="H615">
        <v>25</v>
      </c>
    </row>
    <row r="616" spans="1:8" x14ac:dyDescent="0.25">
      <c r="A616" t="s">
        <v>676</v>
      </c>
      <c r="B616">
        <v>70180</v>
      </c>
      <c r="C616">
        <v>8</v>
      </c>
      <c r="F616" t="s">
        <v>396</v>
      </c>
      <c r="G616">
        <v>88699</v>
      </c>
      <c r="H616">
        <v>25</v>
      </c>
    </row>
    <row r="617" spans="1:8" x14ac:dyDescent="0.25">
      <c r="A617" t="s">
        <v>729</v>
      </c>
      <c r="B617">
        <v>75447</v>
      </c>
      <c r="C617">
        <v>8</v>
      </c>
      <c r="F617" t="s">
        <v>454</v>
      </c>
      <c r="G617">
        <v>88634</v>
      </c>
      <c r="H617">
        <v>20</v>
      </c>
    </row>
    <row r="618" spans="1:8" x14ac:dyDescent="0.25">
      <c r="A618" t="s">
        <v>676</v>
      </c>
      <c r="B618">
        <v>70182</v>
      </c>
      <c r="C618">
        <v>8</v>
      </c>
      <c r="F618" t="s">
        <v>517</v>
      </c>
      <c r="G618">
        <v>78467</v>
      </c>
      <c r="H618">
        <v>50</v>
      </c>
    </row>
    <row r="619" spans="1:8" x14ac:dyDescent="0.25">
      <c r="A619" t="s">
        <v>676</v>
      </c>
      <c r="B619">
        <v>70184</v>
      </c>
      <c r="C619">
        <v>8</v>
      </c>
      <c r="F619" t="s">
        <v>534</v>
      </c>
      <c r="G619">
        <v>70771</v>
      </c>
      <c r="H619">
        <v>40</v>
      </c>
    </row>
    <row r="620" spans="1:8" x14ac:dyDescent="0.25">
      <c r="A620" t="s">
        <v>676</v>
      </c>
      <c r="B620">
        <v>70186</v>
      </c>
      <c r="C620">
        <v>8</v>
      </c>
      <c r="F620" t="s">
        <v>730</v>
      </c>
      <c r="G620">
        <v>6890</v>
      </c>
      <c r="H620">
        <v>50</v>
      </c>
    </row>
    <row r="621" spans="1:8" x14ac:dyDescent="0.25">
      <c r="A621" t="s">
        <v>676</v>
      </c>
      <c r="B621">
        <v>70188</v>
      </c>
      <c r="C621">
        <v>8</v>
      </c>
      <c r="F621" t="s">
        <v>626</v>
      </c>
      <c r="G621">
        <v>73760</v>
      </c>
      <c r="H621">
        <v>20</v>
      </c>
    </row>
    <row r="622" spans="1:8" x14ac:dyDescent="0.25">
      <c r="A622" t="s">
        <v>731</v>
      </c>
      <c r="B622">
        <v>88213</v>
      </c>
      <c r="C622">
        <v>8</v>
      </c>
      <c r="F622" t="s">
        <v>646</v>
      </c>
      <c r="G622">
        <v>75172</v>
      </c>
      <c r="H622">
        <v>120</v>
      </c>
    </row>
    <row r="623" spans="1:8" x14ac:dyDescent="0.25">
      <c r="A623" t="s">
        <v>732</v>
      </c>
      <c r="B623">
        <v>86567</v>
      </c>
      <c r="C623">
        <v>4</v>
      </c>
      <c r="F623" t="s">
        <v>649</v>
      </c>
      <c r="G623">
        <v>78315</v>
      </c>
      <c r="H623">
        <v>50</v>
      </c>
    </row>
    <row r="624" spans="1:8" x14ac:dyDescent="0.25">
      <c r="A624" t="s">
        <v>733</v>
      </c>
      <c r="B624">
        <v>88069</v>
      </c>
      <c r="C624">
        <v>8</v>
      </c>
      <c r="F624" t="s">
        <v>658</v>
      </c>
      <c r="G624">
        <v>72760</v>
      </c>
      <c r="H624">
        <v>25</v>
      </c>
    </row>
    <row r="625" spans="1:8" x14ac:dyDescent="0.25">
      <c r="A625" t="s">
        <v>734</v>
      </c>
      <c r="B625">
        <v>88459</v>
      </c>
      <c r="C625">
        <v>6</v>
      </c>
      <c r="F625" t="s">
        <v>675</v>
      </c>
      <c r="G625">
        <v>78628</v>
      </c>
      <c r="H625">
        <v>80</v>
      </c>
    </row>
    <row r="626" spans="1:8" x14ac:dyDescent="0.25">
      <c r="A626" t="s">
        <v>735</v>
      </c>
      <c r="B626">
        <v>86660</v>
      </c>
      <c r="C626">
        <v>4</v>
      </c>
      <c r="F626" t="s">
        <v>690</v>
      </c>
      <c r="G626">
        <v>78224</v>
      </c>
      <c r="H626">
        <v>60</v>
      </c>
    </row>
    <row r="627" spans="1:8" x14ac:dyDescent="0.25">
      <c r="A627" t="s">
        <v>736</v>
      </c>
      <c r="B627">
        <v>88069</v>
      </c>
      <c r="C627">
        <v>8</v>
      </c>
      <c r="F627" t="s">
        <v>729</v>
      </c>
      <c r="G627">
        <v>75447</v>
      </c>
      <c r="H627">
        <v>90</v>
      </c>
    </row>
    <row r="628" spans="1:8" x14ac:dyDescent="0.25">
      <c r="A628" t="s">
        <v>737</v>
      </c>
      <c r="B628">
        <v>86470</v>
      </c>
      <c r="C628">
        <v>4</v>
      </c>
      <c r="F628" t="s">
        <v>676</v>
      </c>
      <c r="G628">
        <v>70197</v>
      </c>
      <c r="H628">
        <v>60</v>
      </c>
    </row>
    <row r="629" spans="1:8" x14ac:dyDescent="0.25">
      <c r="A629" t="s">
        <v>738</v>
      </c>
      <c r="B629">
        <v>86672</v>
      </c>
      <c r="C629">
        <v>3</v>
      </c>
      <c r="F629" t="s">
        <v>676</v>
      </c>
      <c r="G629">
        <v>70199</v>
      </c>
      <c r="H629">
        <v>60</v>
      </c>
    </row>
    <row r="630" spans="1:8" x14ac:dyDescent="0.25">
      <c r="A630" t="s">
        <v>739</v>
      </c>
      <c r="B630">
        <v>86577</v>
      </c>
      <c r="C630">
        <v>2</v>
      </c>
      <c r="F630" t="s">
        <v>676</v>
      </c>
      <c r="G630">
        <v>70191</v>
      </c>
      <c r="H630">
        <v>60</v>
      </c>
    </row>
    <row r="631" spans="1:8" x14ac:dyDescent="0.25">
      <c r="A631" t="s">
        <v>740</v>
      </c>
      <c r="B631">
        <v>86447</v>
      </c>
      <c r="C631">
        <v>3</v>
      </c>
      <c r="F631" t="s">
        <v>676</v>
      </c>
      <c r="G631">
        <v>70190</v>
      </c>
      <c r="H631">
        <v>60</v>
      </c>
    </row>
    <row r="632" spans="1:8" x14ac:dyDescent="0.25">
      <c r="A632" t="s">
        <v>741</v>
      </c>
      <c r="B632">
        <v>87642</v>
      </c>
      <c r="C632">
        <v>5</v>
      </c>
      <c r="F632" t="s">
        <v>676</v>
      </c>
      <c r="G632">
        <v>70193</v>
      </c>
      <c r="H632">
        <v>60</v>
      </c>
    </row>
    <row r="633" spans="1:8" x14ac:dyDescent="0.25">
      <c r="A633" t="s">
        <v>742</v>
      </c>
      <c r="B633">
        <v>91757</v>
      </c>
      <c r="C633">
        <v>7</v>
      </c>
      <c r="F633" t="s">
        <v>676</v>
      </c>
      <c r="G633">
        <v>70195</v>
      </c>
      <c r="H633">
        <v>60</v>
      </c>
    </row>
    <row r="634" spans="1:8" x14ac:dyDescent="0.25">
      <c r="A634" t="s">
        <v>743</v>
      </c>
      <c r="B634">
        <v>82299</v>
      </c>
      <c r="C634">
        <v>4</v>
      </c>
      <c r="F634" t="s">
        <v>676</v>
      </c>
      <c r="G634">
        <v>70173</v>
      </c>
      <c r="H634">
        <v>60</v>
      </c>
    </row>
    <row r="635" spans="1:8" x14ac:dyDescent="0.25">
      <c r="A635" t="s">
        <v>744</v>
      </c>
      <c r="B635">
        <v>86842</v>
      </c>
      <c r="C635">
        <v>4</v>
      </c>
      <c r="F635" t="s">
        <v>676</v>
      </c>
      <c r="G635">
        <v>70174</v>
      </c>
      <c r="H635">
        <v>60</v>
      </c>
    </row>
    <row r="636" spans="1:8" x14ac:dyDescent="0.25">
      <c r="A636" t="s">
        <v>745</v>
      </c>
      <c r="B636">
        <v>86874</v>
      </c>
      <c r="C636">
        <v>4</v>
      </c>
      <c r="F636" t="s">
        <v>676</v>
      </c>
      <c r="G636">
        <v>70176</v>
      </c>
      <c r="H636">
        <v>60</v>
      </c>
    </row>
    <row r="637" spans="1:8" x14ac:dyDescent="0.25">
      <c r="A637" t="s">
        <v>746</v>
      </c>
      <c r="B637">
        <v>82327</v>
      </c>
      <c r="C637">
        <v>5</v>
      </c>
      <c r="F637" t="s">
        <v>676</v>
      </c>
      <c r="G637">
        <v>70178</v>
      </c>
      <c r="H637">
        <v>60</v>
      </c>
    </row>
    <row r="638" spans="1:8" x14ac:dyDescent="0.25">
      <c r="A638" t="s">
        <v>747</v>
      </c>
      <c r="B638">
        <v>72076</v>
      </c>
      <c r="C638">
        <v>8</v>
      </c>
      <c r="F638" t="s">
        <v>676</v>
      </c>
      <c r="G638">
        <v>70180</v>
      </c>
      <c r="H638">
        <v>60</v>
      </c>
    </row>
    <row r="639" spans="1:8" x14ac:dyDescent="0.25">
      <c r="F639" t="s">
        <v>676</v>
      </c>
      <c r="G639">
        <v>70182</v>
      </c>
      <c r="H639">
        <v>60</v>
      </c>
    </row>
    <row r="640" spans="1:8" x14ac:dyDescent="0.25">
      <c r="A640" t="s">
        <v>748</v>
      </c>
      <c r="B640">
        <v>88662</v>
      </c>
      <c r="C640">
        <v>8</v>
      </c>
      <c r="F640" t="s">
        <v>676</v>
      </c>
      <c r="G640">
        <v>70184</v>
      </c>
      <c r="H640">
        <v>60</v>
      </c>
    </row>
    <row r="641" spans="1:8" x14ac:dyDescent="0.25">
      <c r="A641" t="s">
        <v>749</v>
      </c>
      <c r="B641">
        <v>82449</v>
      </c>
      <c r="C641">
        <v>5</v>
      </c>
      <c r="F641" t="s">
        <v>676</v>
      </c>
      <c r="G641">
        <v>70186</v>
      </c>
      <c r="H641">
        <v>60</v>
      </c>
    </row>
    <row r="642" spans="1:8" x14ac:dyDescent="0.25">
      <c r="A642" t="s">
        <v>750</v>
      </c>
      <c r="B642">
        <v>73066</v>
      </c>
      <c r="C642">
        <v>7</v>
      </c>
      <c r="F642" t="s">
        <v>676</v>
      </c>
      <c r="G642">
        <v>70188</v>
      </c>
      <c r="H642">
        <v>60</v>
      </c>
    </row>
    <row r="643" spans="1:8" x14ac:dyDescent="0.25">
      <c r="F643" t="s">
        <v>747</v>
      </c>
      <c r="G643">
        <v>72076</v>
      </c>
      <c r="H643">
        <v>60</v>
      </c>
    </row>
    <row r="644" spans="1:8" x14ac:dyDescent="0.25">
      <c r="A644" t="s">
        <v>751</v>
      </c>
      <c r="B644">
        <v>88442</v>
      </c>
      <c r="C644">
        <v>6</v>
      </c>
      <c r="F644" t="s">
        <v>748</v>
      </c>
      <c r="G644">
        <v>88662</v>
      </c>
      <c r="H644">
        <v>20</v>
      </c>
    </row>
    <row r="645" spans="1:8" x14ac:dyDescent="0.25">
      <c r="A645" t="s">
        <v>752</v>
      </c>
      <c r="B645">
        <v>86556</v>
      </c>
      <c r="C645">
        <v>4</v>
      </c>
      <c r="F645" t="s">
        <v>753</v>
      </c>
      <c r="G645">
        <v>78056</v>
      </c>
      <c r="H645">
        <v>130</v>
      </c>
    </row>
    <row r="646" spans="1:8" x14ac:dyDescent="0.25">
      <c r="A646" t="s">
        <v>754</v>
      </c>
      <c r="B646">
        <v>72669</v>
      </c>
      <c r="C646">
        <v>8</v>
      </c>
      <c r="F646" t="s">
        <v>755</v>
      </c>
      <c r="G646">
        <v>71364</v>
      </c>
      <c r="H646">
        <v>40</v>
      </c>
    </row>
    <row r="647" spans="1:8" x14ac:dyDescent="0.25">
      <c r="A647" t="s">
        <v>756</v>
      </c>
      <c r="B647">
        <v>88454</v>
      </c>
      <c r="C647">
        <v>6</v>
      </c>
    </row>
    <row r="648" spans="1:8" x14ac:dyDescent="0.25">
      <c r="A648" t="s">
        <v>757</v>
      </c>
      <c r="B648">
        <v>86679</v>
      </c>
      <c r="C648">
        <v>4</v>
      </c>
    </row>
    <row r="649" spans="1:8" x14ac:dyDescent="0.25">
      <c r="A649" t="s">
        <v>757</v>
      </c>
      <c r="B649">
        <v>82362</v>
      </c>
      <c r="C649">
        <v>7</v>
      </c>
    </row>
    <row r="650" spans="1:8" x14ac:dyDescent="0.25">
      <c r="A650" t="s">
        <v>758</v>
      </c>
      <c r="B650">
        <v>87541</v>
      </c>
      <c r="C650">
        <v>6</v>
      </c>
    </row>
    <row r="651" spans="1:8" x14ac:dyDescent="0.25">
      <c r="A651" t="s">
        <v>759</v>
      </c>
      <c r="B651">
        <v>86368</v>
      </c>
      <c r="C651">
        <v>4</v>
      </c>
    </row>
    <row r="652" spans="1:8" x14ac:dyDescent="0.25">
      <c r="A652" t="s">
        <v>760</v>
      </c>
      <c r="B652">
        <v>87647</v>
      </c>
      <c r="C652">
        <v>5</v>
      </c>
    </row>
    <row r="653" spans="1:8" x14ac:dyDescent="0.25">
      <c r="A653" t="s">
        <v>761</v>
      </c>
      <c r="B653">
        <v>85235</v>
      </c>
      <c r="C653">
        <v>2</v>
      </c>
    </row>
    <row r="654" spans="1:8" x14ac:dyDescent="0.25">
      <c r="A654" t="s">
        <v>762</v>
      </c>
      <c r="B654">
        <v>88299</v>
      </c>
      <c r="C654">
        <v>6</v>
      </c>
    </row>
    <row r="655" spans="1:8" x14ac:dyDescent="0.25">
      <c r="A655" t="s">
        <v>763</v>
      </c>
      <c r="B655">
        <v>82432</v>
      </c>
      <c r="C655">
        <v>6</v>
      </c>
    </row>
    <row r="656" spans="1:8" x14ac:dyDescent="0.25">
      <c r="A656" t="s">
        <v>764</v>
      </c>
      <c r="B656">
        <v>86919</v>
      </c>
      <c r="C656">
        <v>4</v>
      </c>
    </row>
    <row r="657" spans="1:3" x14ac:dyDescent="0.25">
      <c r="A657" t="s">
        <v>765</v>
      </c>
      <c r="B657">
        <v>89073</v>
      </c>
      <c r="C657">
        <v>5</v>
      </c>
    </row>
    <row r="658" spans="1:3" x14ac:dyDescent="0.25">
      <c r="A658" t="s">
        <v>765</v>
      </c>
      <c r="B658">
        <v>89075</v>
      </c>
      <c r="C658">
        <v>5</v>
      </c>
    </row>
    <row r="659" spans="1:3" x14ac:dyDescent="0.25">
      <c r="A659" t="s">
        <v>765</v>
      </c>
      <c r="B659">
        <v>89077</v>
      </c>
      <c r="C659">
        <v>5</v>
      </c>
    </row>
    <row r="660" spans="1:3" x14ac:dyDescent="0.25">
      <c r="A660" t="s">
        <v>765</v>
      </c>
      <c r="B660">
        <v>89079</v>
      </c>
      <c r="C660">
        <v>5</v>
      </c>
    </row>
    <row r="661" spans="1:3" x14ac:dyDescent="0.25">
      <c r="A661" t="s">
        <v>765</v>
      </c>
      <c r="B661">
        <v>89081</v>
      </c>
      <c r="C661">
        <v>5</v>
      </c>
    </row>
    <row r="663" spans="1:3" x14ac:dyDescent="0.25">
      <c r="A663" t="s">
        <v>766</v>
      </c>
      <c r="B663">
        <v>86946</v>
      </c>
      <c r="C663">
        <v>4</v>
      </c>
    </row>
    <row r="664" spans="1:3" x14ac:dyDescent="0.25">
      <c r="A664" t="s">
        <v>753</v>
      </c>
      <c r="B664">
        <v>78056</v>
      </c>
      <c r="C664">
        <v>8</v>
      </c>
    </row>
    <row r="665" spans="1:3" x14ac:dyDescent="0.25">
      <c r="A665" t="s">
        <v>767</v>
      </c>
      <c r="B665">
        <v>89269</v>
      </c>
      <c r="C665">
        <v>5</v>
      </c>
    </row>
    <row r="670" spans="1:3" x14ac:dyDescent="0.25">
      <c r="A670" t="s">
        <v>768</v>
      </c>
      <c r="B670">
        <v>86579</v>
      </c>
      <c r="C670">
        <v>4</v>
      </c>
    </row>
    <row r="671" spans="1:3" x14ac:dyDescent="0.25">
      <c r="A671" t="s">
        <v>769</v>
      </c>
      <c r="B671">
        <v>82432</v>
      </c>
      <c r="C671">
        <v>6</v>
      </c>
    </row>
    <row r="672" spans="1:3" x14ac:dyDescent="0.25">
      <c r="A672" t="s">
        <v>770</v>
      </c>
      <c r="B672">
        <v>89367</v>
      </c>
      <c r="C672">
        <v>4</v>
      </c>
    </row>
    <row r="673" spans="1:3" x14ac:dyDescent="0.25">
      <c r="A673" t="s">
        <v>771</v>
      </c>
      <c r="B673">
        <v>86877</v>
      </c>
      <c r="C673">
        <v>4</v>
      </c>
    </row>
    <row r="674" spans="1:3" x14ac:dyDescent="0.25">
      <c r="A674" t="s">
        <v>772</v>
      </c>
      <c r="B674">
        <v>86757</v>
      </c>
      <c r="C674">
        <v>5</v>
      </c>
    </row>
    <row r="675" spans="1:3" x14ac:dyDescent="0.25">
      <c r="A675" t="s">
        <v>773</v>
      </c>
      <c r="B675">
        <v>82499</v>
      </c>
      <c r="C675">
        <v>6</v>
      </c>
    </row>
    <row r="676" spans="1:3" x14ac:dyDescent="0.25">
      <c r="A676" t="s">
        <v>774</v>
      </c>
      <c r="B676">
        <v>87448</v>
      </c>
      <c r="C676">
        <v>5</v>
      </c>
    </row>
    <row r="677" spans="1:3" x14ac:dyDescent="0.25">
      <c r="A677" t="s">
        <v>775</v>
      </c>
      <c r="B677">
        <v>88353</v>
      </c>
      <c r="C677">
        <v>7</v>
      </c>
    </row>
    <row r="678" spans="1:3" x14ac:dyDescent="0.25">
      <c r="A678" t="s">
        <v>776</v>
      </c>
      <c r="B678">
        <v>88239</v>
      </c>
      <c r="C678">
        <v>7</v>
      </c>
    </row>
    <row r="679" spans="1:3" x14ac:dyDescent="0.25">
      <c r="A679" t="s">
        <v>776</v>
      </c>
      <c r="B679">
        <v>73117</v>
      </c>
      <c r="C679">
        <v>7</v>
      </c>
    </row>
    <row r="680" spans="1:3" x14ac:dyDescent="0.25">
      <c r="A680" t="s">
        <v>777</v>
      </c>
      <c r="B680">
        <v>87484</v>
      </c>
      <c r="C680">
        <v>5</v>
      </c>
    </row>
    <row r="681" spans="1:3" x14ac:dyDescent="0.25">
      <c r="A681" t="s">
        <v>778</v>
      </c>
      <c r="B681">
        <v>73116</v>
      </c>
      <c r="C681">
        <v>7</v>
      </c>
    </row>
    <row r="682" spans="1:3" x14ac:dyDescent="0.25">
      <c r="A682" t="s">
        <v>779</v>
      </c>
      <c r="B682">
        <v>88142</v>
      </c>
      <c r="C682">
        <v>8</v>
      </c>
    </row>
    <row r="683" spans="1:3" x14ac:dyDescent="0.25">
      <c r="A683" t="s">
        <v>780</v>
      </c>
      <c r="B683">
        <v>91717</v>
      </c>
      <c r="C683">
        <v>7</v>
      </c>
    </row>
    <row r="684" spans="1:3" x14ac:dyDescent="0.25">
      <c r="A684" t="s">
        <v>781</v>
      </c>
      <c r="B684">
        <v>86759</v>
      </c>
      <c r="C684">
        <v>5</v>
      </c>
    </row>
    <row r="685" spans="1:3" x14ac:dyDescent="0.25">
      <c r="A685" t="s">
        <v>782</v>
      </c>
      <c r="B685">
        <v>86947</v>
      </c>
      <c r="C685">
        <v>4</v>
      </c>
    </row>
    <row r="686" spans="1:3" x14ac:dyDescent="0.25">
      <c r="A686" t="s">
        <v>783</v>
      </c>
      <c r="B686">
        <v>88171</v>
      </c>
      <c r="C686">
        <v>8</v>
      </c>
    </row>
    <row r="687" spans="1:3" x14ac:dyDescent="0.25">
      <c r="A687" t="s">
        <v>784</v>
      </c>
      <c r="B687">
        <v>82362</v>
      </c>
      <c r="C687">
        <v>5</v>
      </c>
    </row>
    <row r="688" spans="1:3" x14ac:dyDescent="0.25">
      <c r="A688" t="s">
        <v>785</v>
      </c>
      <c r="B688">
        <v>73235</v>
      </c>
      <c r="C688">
        <v>8</v>
      </c>
    </row>
    <row r="689" spans="1:3" x14ac:dyDescent="0.25">
      <c r="A689" t="s">
        <v>786</v>
      </c>
      <c r="B689">
        <v>88250</v>
      </c>
      <c r="C689">
        <v>7</v>
      </c>
    </row>
    <row r="690" spans="1:3" x14ac:dyDescent="0.25">
      <c r="A690" t="s">
        <v>787</v>
      </c>
      <c r="B690">
        <v>87459</v>
      </c>
      <c r="C690">
        <v>6</v>
      </c>
    </row>
    <row r="691" spans="1:3" x14ac:dyDescent="0.25">
      <c r="A691" t="s">
        <v>788</v>
      </c>
      <c r="B691">
        <v>91781</v>
      </c>
      <c r="C691">
        <v>7</v>
      </c>
    </row>
    <row r="692" spans="1:3" x14ac:dyDescent="0.25">
      <c r="A692" t="s">
        <v>789</v>
      </c>
      <c r="B692">
        <v>89264</v>
      </c>
      <c r="C692">
        <v>5</v>
      </c>
    </row>
    <row r="693" spans="1:3" x14ac:dyDescent="0.25">
      <c r="A693" t="s">
        <v>790</v>
      </c>
      <c r="B693">
        <v>88138</v>
      </c>
      <c r="C693">
        <v>8</v>
      </c>
    </row>
    <row r="694" spans="1:3" x14ac:dyDescent="0.25">
      <c r="A694" t="s">
        <v>791</v>
      </c>
      <c r="B694">
        <v>87629</v>
      </c>
      <c r="C694">
        <v>5</v>
      </c>
    </row>
    <row r="695" spans="1:3" x14ac:dyDescent="0.25">
      <c r="A695" t="s">
        <v>792</v>
      </c>
      <c r="B695">
        <v>87480</v>
      </c>
      <c r="C695">
        <v>8</v>
      </c>
    </row>
    <row r="696" spans="1:3" x14ac:dyDescent="0.25">
      <c r="A696" t="s">
        <v>793</v>
      </c>
      <c r="B696">
        <v>86465</v>
      </c>
      <c r="C696">
        <v>3</v>
      </c>
    </row>
    <row r="697" spans="1:3" x14ac:dyDescent="0.25">
      <c r="A697" t="s">
        <v>794</v>
      </c>
      <c r="B697">
        <v>73642</v>
      </c>
      <c r="C697">
        <v>8</v>
      </c>
    </row>
    <row r="698" spans="1:3" x14ac:dyDescent="0.25">
      <c r="A698" t="s">
        <v>795</v>
      </c>
      <c r="B698">
        <v>86650</v>
      </c>
      <c r="C698">
        <v>5</v>
      </c>
    </row>
    <row r="699" spans="1:3" x14ac:dyDescent="0.25">
      <c r="A699" t="s">
        <v>796</v>
      </c>
      <c r="B699">
        <v>87466</v>
      </c>
      <c r="C699">
        <v>6</v>
      </c>
    </row>
    <row r="700" spans="1:3" x14ac:dyDescent="0.25">
      <c r="A700" t="s">
        <v>797</v>
      </c>
      <c r="B700">
        <v>86637</v>
      </c>
      <c r="C700">
        <v>3</v>
      </c>
    </row>
    <row r="701" spans="1:3" x14ac:dyDescent="0.25">
      <c r="A701" t="s">
        <v>798</v>
      </c>
      <c r="B701">
        <v>86707</v>
      </c>
      <c r="C701">
        <v>4</v>
      </c>
    </row>
    <row r="702" spans="1:3" x14ac:dyDescent="0.25">
      <c r="A702" t="s">
        <v>799</v>
      </c>
      <c r="B702">
        <v>89198</v>
      </c>
      <c r="C702">
        <v>6</v>
      </c>
    </row>
    <row r="703" spans="1:3" x14ac:dyDescent="0.25">
      <c r="A703" t="s">
        <v>800</v>
      </c>
      <c r="B703">
        <v>85259</v>
      </c>
      <c r="C703">
        <v>2</v>
      </c>
    </row>
    <row r="704" spans="1:3" x14ac:dyDescent="0.25">
      <c r="A704" t="s">
        <v>801</v>
      </c>
      <c r="B704">
        <v>86879</v>
      </c>
      <c r="C704">
        <v>4</v>
      </c>
    </row>
    <row r="705" spans="1:3" x14ac:dyDescent="0.25">
      <c r="A705" t="s">
        <v>802</v>
      </c>
      <c r="B705">
        <v>87547</v>
      </c>
      <c r="C705">
        <v>7</v>
      </c>
    </row>
    <row r="706" spans="1:3" x14ac:dyDescent="0.25">
      <c r="A706" t="s">
        <v>803</v>
      </c>
      <c r="B706">
        <v>87487</v>
      </c>
      <c r="C706">
        <v>6</v>
      </c>
    </row>
    <row r="707" spans="1:3" x14ac:dyDescent="0.25">
      <c r="A707" t="s">
        <v>804</v>
      </c>
      <c r="B707">
        <v>87657</v>
      </c>
      <c r="C707">
        <v>5</v>
      </c>
    </row>
    <row r="708" spans="1:3" x14ac:dyDescent="0.25">
      <c r="A708" t="s">
        <v>805</v>
      </c>
      <c r="B708">
        <v>86949</v>
      </c>
      <c r="C708">
        <v>4</v>
      </c>
    </row>
    <row r="709" spans="1:3" x14ac:dyDescent="0.25">
      <c r="A709" t="s">
        <v>755</v>
      </c>
      <c r="B709">
        <v>71364</v>
      </c>
      <c r="C709">
        <v>8</v>
      </c>
    </row>
    <row r="710" spans="1:3" x14ac:dyDescent="0.25">
      <c r="A710" t="s">
        <v>806</v>
      </c>
      <c r="B710">
        <v>89426</v>
      </c>
      <c r="C710">
        <v>5</v>
      </c>
    </row>
    <row r="711" spans="1:3" x14ac:dyDescent="0.25">
      <c r="A711" t="s">
        <v>807</v>
      </c>
      <c r="B711">
        <v>88634</v>
      </c>
      <c r="C711">
        <v>6</v>
      </c>
    </row>
    <row r="712" spans="1:3" x14ac:dyDescent="0.25">
      <c r="A712" t="s">
        <v>807</v>
      </c>
      <c r="B712">
        <v>88212</v>
      </c>
      <c r="C712">
        <v>7</v>
      </c>
    </row>
    <row r="713" spans="1:3" x14ac:dyDescent="0.25">
      <c r="A713" t="s">
        <v>808</v>
      </c>
      <c r="B713">
        <v>87787</v>
      </c>
      <c r="C713">
        <v>5</v>
      </c>
    </row>
    <row r="714" spans="1:3" x14ac:dyDescent="0.25">
      <c r="A714" t="s">
        <v>809</v>
      </c>
      <c r="B714">
        <v>82377</v>
      </c>
      <c r="C714">
        <v>6</v>
      </c>
    </row>
    <row r="715" spans="1:3" x14ac:dyDescent="0.25">
      <c r="A715" t="s">
        <v>810</v>
      </c>
      <c r="B715">
        <v>88263</v>
      </c>
      <c r="C715">
        <v>8</v>
      </c>
    </row>
    <row r="716" spans="1:3" x14ac:dyDescent="0.25">
      <c r="A716" t="s">
        <v>811</v>
      </c>
      <c r="B716">
        <v>85250</v>
      </c>
      <c r="C716">
        <v>4</v>
      </c>
    </row>
    <row r="717" spans="1:3" x14ac:dyDescent="0.25">
      <c r="A717" t="s">
        <v>812</v>
      </c>
      <c r="B717">
        <v>88284</v>
      </c>
      <c r="C717">
        <v>7</v>
      </c>
    </row>
    <row r="718" spans="1:3" x14ac:dyDescent="0.25">
      <c r="A718" t="s">
        <v>813</v>
      </c>
      <c r="B718">
        <v>87789</v>
      </c>
      <c r="C718">
        <v>5</v>
      </c>
    </row>
    <row r="719" spans="1:3" x14ac:dyDescent="0.25">
      <c r="A719" t="s">
        <v>814</v>
      </c>
      <c r="B719">
        <v>86825</v>
      </c>
      <c r="C719">
        <v>4</v>
      </c>
    </row>
    <row r="720" spans="1:3" x14ac:dyDescent="0.25">
      <c r="A720" t="s">
        <v>815</v>
      </c>
      <c r="B720">
        <v>73499</v>
      </c>
      <c r="C720">
        <v>7</v>
      </c>
    </row>
    <row r="725" spans="1:3" x14ac:dyDescent="0.25">
      <c r="A725" t="s">
        <v>816</v>
      </c>
      <c r="B725">
        <v>86496</v>
      </c>
      <c r="C725">
        <v>5</v>
      </c>
    </row>
    <row r="726" spans="1:3" x14ac:dyDescent="0.25">
      <c r="A726" t="s">
        <v>817</v>
      </c>
      <c r="B726">
        <v>86874</v>
      </c>
      <c r="C726">
        <v>4</v>
      </c>
    </row>
    <row r="727" spans="1:3" x14ac:dyDescent="0.25">
      <c r="A727" t="s">
        <v>818</v>
      </c>
      <c r="B727">
        <v>82405</v>
      </c>
      <c r="C727">
        <v>5</v>
      </c>
    </row>
    <row r="728" spans="1:3" x14ac:dyDescent="0.25">
      <c r="A728" t="s">
        <v>819</v>
      </c>
      <c r="B728">
        <v>86473</v>
      </c>
      <c r="C728">
        <v>3</v>
      </c>
    </row>
    <row r="729" spans="1:3" x14ac:dyDescent="0.25">
      <c r="A729" t="s">
        <v>820</v>
      </c>
      <c r="B729">
        <v>91788</v>
      </c>
      <c r="C729">
        <v>7</v>
      </c>
    </row>
    <row r="730" spans="1:3" x14ac:dyDescent="0.25">
      <c r="A730" t="s">
        <v>821</v>
      </c>
      <c r="B730">
        <v>89449</v>
      </c>
      <c r="C730">
        <v>3</v>
      </c>
    </row>
    <row r="731" spans="1:3" x14ac:dyDescent="0.25">
      <c r="A731" t="s">
        <v>822</v>
      </c>
      <c r="B731">
        <v>86450</v>
      </c>
      <c r="C731">
        <v>3</v>
      </c>
    </row>
    <row r="732" spans="1:3" x14ac:dyDescent="0.25">
      <c r="A732" t="s">
        <v>823</v>
      </c>
      <c r="B732">
        <v>86441</v>
      </c>
      <c r="C732">
        <v>3</v>
      </c>
    </row>
    <row r="733" spans="1:3" x14ac:dyDescent="0.25">
      <c r="A733" t="s">
        <v>824</v>
      </c>
      <c r="B733">
        <v>88529</v>
      </c>
      <c r="C733">
        <v>7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F1F1-016A-4066-9E3C-9FB2DACCB0C7}">
  <sheetPr codeName="Tabelle5"/>
  <dimension ref="A1:BR7210"/>
  <sheetViews>
    <sheetView topLeftCell="AE1" workbookViewId="0">
      <selection activeCell="C49" sqref="C49"/>
    </sheetView>
  </sheetViews>
  <sheetFormatPr baseColWidth="10" defaultRowHeight="15" x14ac:dyDescent="0.25"/>
  <cols>
    <col min="1" max="2" width="11.140625" bestFit="1" customWidth="1"/>
    <col min="3" max="3" width="11.140625" style="251" bestFit="1" customWidth="1"/>
    <col min="4" max="5" width="11.140625" bestFit="1" customWidth="1"/>
    <col min="6" max="6" width="20.5703125" bestFit="1" customWidth="1"/>
    <col min="7" max="9" width="11.140625" bestFit="1" customWidth="1"/>
    <col min="10" max="36" width="12.140625" bestFit="1" customWidth="1"/>
    <col min="37" max="37" width="15.140625" bestFit="1" customWidth="1"/>
  </cols>
  <sheetData>
    <row r="1" spans="1:70" x14ac:dyDescent="0.25">
      <c r="A1" t="s">
        <v>45</v>
      </c>
      <c r="B1" t="s">
        <v>1</v>
      </c>
      <c r="C1" s="251" t="s">
        <v>2</v>
      </c>
      <c r="D1" t="s">
        <v>3</v>
      </c>
      <c r="E1" t="s">
        <v>4</v>
      </c>
      <c r="F1" t="s">
        <v>46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</row>
    <row r="2" spans="1:70" x14ac:dyDescent="0.25">
      <c r="K2" t="s">
        <v>57</v>
      </c>
      <c r="AM2" t="s">
        <v>57</v>
      </c>
      <c r="AN2" s="250" t="e">
        <f>INDEX('PTS2023'!$A$8:$C7210,MATCH(SUCHE!C12,'PTS2023'!$B$8:$B7210,0),3)</f>
        <v>#N/A</v>
      </c>
      <c r="AO2" t="e">
        <f>+_xlfn.NUMBERVALUE(AN2)</f>
        <v>#N/A</v>
      </c>
    </row>
    <row r="4" spans="1:70" x14ac:dyDescent="0.25">
      <c r="K4" t="s">
        <v>58</v>
      </c>
      <c r="L4" t="s">
        <v>59</v>
      </c>
      <c r="AM4" t="s">
        <v>58</v>
      </c>
      <c r="AN4" t="e" cm="1">
        <f t="array" ref="AN4">IF(OR(AM5="",AN2=""),"",IFERROR(INDEX($G$8:$AI$607,VALUE(AM5),MATCH(VALUE(AN2),$G$7:$AI$7,0)),"nicht gefunden"))</f>
        <v>#N/A</v>
      </c>
    </row>
    <row r="5" spans="1:70" x14ac:dyDescent="0.25">
      <c r="AM5">
        <f>+SUCHE!$K$9+1</f>
        <v>1</v>
      </c>
    </row>
    <row r="7" spans="1:70" x14ac:dyDescent="0.25">
      <c r="A7" t="s">
        <v>60</v>
      </c>
      <c r="B7" t="s">
        <v>61</v>
      </c>
      <c r="C7" s="251" t="s">
        <v>62</v>
      </c>
      <c r="F7" t="s">
        <v>63</v>
      </c>
      <c r="G7">
        <v>1</v>
      </c>
      <c r="H7">
        <v>2</v>
      </c>
      <c r="I7">
        <v>3</v>
      </c>
      <c r="J7">
        <v>4</v>
      </c>
      <c r="K7">
        <v>5</v>
      </c>
      <c r="L7">
        <v>6</v>
      </c>
      <c r="M7">
        <v>7</v>
      </c>
      <c r="N7">
        <v>8</v>
      </c>
      <c r="O7">
        <v>9</v>
      </c>
      <c r="P7">
        <v>10</v>
      </c>
      <c r="Q7">
        <v>11</v>
      </c>
      <c r="R7">
        <v>12</v>
      </c>
      <c r="S7">
        <v>13</v>
      </c>
      <c r="T7">
        <v>14</v>
      </c>
      <c r="U7">
        <v>15</v>
      </c>
      <c r="V7">
        <v>16</v>
      </c>
      <c r="W7">
        <v>17</v>
      </c>
      <c r="X7">
        <v>18</v>
      </c>
      <c r="Y7">
        <v>19</v>
      </c>
      <c r="Z7">
        <v>20</v>
      </c>
      <c r="AA7">
        <v>21</v>
      </c>
      <c r="AB7">
        <v>22</v>
      </c>
      <c r="AC7">
        <v>23</v>
      </c>
      <c r="AD7">
        <v>24</v>
      </c>
      <c r="AE7">
        <v>25</v>
      </c>
      <c r="AF7">
        <v>26</v>
      </c>
      <c r="AG7">
        <v>27</v>
      </c>
      <c r="AH7">
        <v>28</v>
      </c>
      <c r="AI7">
        <v>29</v>
      </c>
      <c r="AJ7" t="s">
        <v>64</v>
      </c>
      <c r="AK7" t="s">
        <v>63</v>
      </c>
      <c r="AN7" t="s">
        <v>63</v>
      </c>
      <c r="AO7">
        <v>1</v>
      </c>
      <c r="AP7">
        <v>2</v>
      </c>
      <c r="AQ7">
        <v>3</v>
      </c>
      <c r="AR7">
        <v>4</v>
      </c>
      <c r="AS7">
        <v>5</v>
      </c>
      <c r="AT7">
        <v>6</v>
      </c>
      <c r="AU7">
        <v>7</v>
      </c>
      <c r="AV7">
        <v>8</v>
      </c>
      <c r="AW7">
        <v>9</v>
      </c>
      <c r="AX7">
        <v>10</v>
      </c>
      <c r="AY7">
        <v>11</v>
      </c>
      <c r="AZ7">
        <v>12</v>
      </c>
      <c r="BA7">
        <v>13</v>
      </c>
      <c r="BB7">
        <v>14</v>
      </c>
      <c r="BC7">
        <v>15</v>
      </c>
      <c r="BD7">
        <v>16</v>
      </c>
      <c r="BE7">
        <v>17</v>
      </c>
      <c r="BF7">
        <v>18</v>
      </c>
      <c r="BG7">
        <v>19</v>
      </c>
      <c r="BH7">
        <v>20</v>
      </c>
      <c r="BI7">
        <v>21</v>
      </c>
      <c r="BJ7">
        <v>22</v>
      </c>
      <c r="BK7">
        <v>23</v>
      </c>
      <c r="BL7">
        <v>24</v>
      </c>
      <c r="BM7">
        <v>25</v>
      </c>
      <c r="BN7">
        <v>26</v>
      </c>
      <c r="BO7">
        <v>27</v>
      </c>
      <c r="BP7">
        <v>28</v>
      </c>
      <c r="BQ7">
        <v>29</v>
      </c>
      <c r="BR7" t="s">
        <v>64</v>
      </c>
    </row>
    <row r="8" spans="1:70" x14ac:dyDescent="0.25">
      <c r="A8" t="s">
        <v>65</v>
      </c>
      <c r="B8">
        <v>80000</v>
      </c>
      <c r="F8">
        <v>5</v>
      </c>
      <c r="G8">
        <v>17.55</v>
      </c>
      <c r="H8">
        <v>31.68</v>
      </c>
      <c r="I8">
        <v>49.24</v>
      </c>
      <c r="J8">
        <v>115.81</v>
      </c>
      <c r="K8">
        <v>93.34</v>
      </c>
      <c r="L8">
        <v>81.78</v>
      </c>
      <c r="M8">
        <v>84.49</v>
      </c>
      <c r="N8">
        <v>72.930000000000007</v>
      </c>
      <c r="O8">
        <v>59.17</v>
      </c>
      <c r="P8">
        <v>39.25</v>
      </c>
      <c r="Q8">
        <v>94.34</v>
      </c>
      <c r="R8">
        <v>46.89</v>
      </c>
      <c r="S8">
        <v>23.95</v>
      </c>
      <c r="T8">
        <v>25.24</v>
      </c>
      <c r="U8">
        <v>75.36</v>
      </c>
      <c r="V8">
        <v>73.2</v>
      </c>
      <c r="W8">
        <v>73.2</v>
      </c>
      <c r="X8">
        <v>73.2</v>
      </c>
      <c r="Y8">
        <v>73.2</v>
      </c>
      <c r="Z8">
        <v>179.91</v>
      </c>
      <c r="AA8">
        <v>91.56</v>
      </c>
      <c r="AB8">
        <v>117.2</v>
      </c>
      <c r="AC8">
        <v>113.49</v>
      </c>
      <c r="AD8">
        <v>119.28</v>
      </c>
      <c r="AE8">
        <v>93.34</v>
      </c>
      <c r="AF8">
        <v>93.34</v>
      </c>
      <c r="AG8">
        <v>93.34</v>
      </c>
      <c r="AH8">
        <v>93.34</v>
      </c>
      <c r="AI8">
        <v>93.34</v>
      </c>
      <c r="AJ8">
        <v>30</v>
      </c>
      <c r="AK8">
        <v>5</v>
      </c>
      <c r="AN8">
        <v>5</v>
      </c>
      <c r="AO8">
        <v>17.55</v>
      </c>
      <c r="AP8">
        <v>31.68</v>
      </c>
      <c r="AQ8">
        <v>49.24</v>
      </c>
      <c r="AR8">
        <v>115.81</v>
      </c>
      <c r="AS8">
        <v>93.34</v>
      </c>
      <c r="AT8">
        <v>81.78</v>
      </c>
      <c r="AU8">
        <v>84.49</v>
      </c>
      <c r="AV8">
        <v>72.930000000000007</v>
      </c>
      <c r="AW8">
        <v>59.17</v>
      </c>
      <c r="AX8">
        <v>39.25</v>
      </c>
      <c r="AY8">
        <v>94.34</v>
      </c>
      <c r="AZ8">
        <v>46.89</v>
      </c>
      <c r="BA8">
        <v>23.95</v>
      </c>
      <c r="BB8">
        <v>25.24</v>
      </c>
      <c r="BC8">
        <v>75.36</v>
      </c>
      <c r="BD8">
        <v>73.2</v>
      </c>
      <c r="BE8">
        <v>73.2</v>
      </c>
      <c r="BF8">
        <v>73.2</v>
      </c>
      <c r="BG8">
        <v>73.2</v>
      </c>
      <c r="BH8">
        <v>179.91</v>
      </c>
      <c r="BI8">
        <v>91.56</v>
      </c>
      <c r="BJ8">
        <v>117.2</v>
      </c>
      <c r="BK8">
        <v>113.49</v>
      </c>
      <c r="BL8">
        <v>119.28</v>
      </c>
      <c r="BM8">
        <v>93.34</v>
      </c>
      <c r="BN8">
        <v>93.34</v>
      </c>
      <c r="BO8">
        <v>93.34</v>
      </c>
      <c r="BP8">
        <v>93.34</v>
      </c>
      <c r="BQ8">
        <v>93.34</v>
      </c>
      <c r="BR8">
        <v>30</v>
      </c>
    </row>
    <row r="9" spans="1:70" x14ac:dyDescent="0.25">
      <c r="A9" t="s">
        <v>65</v>
      </c>
      <c r="B9">
        <v>80001</v>
      </c>
      <c r="F9">
        <v>10</v>
      </c>
      <c r="G9">
        <v>17.55</v>
      </c>
      <c r="H9">
        <v>31.68</v>
      </c>
      <c r="I9">
        <v>49.24</v>
      </c>
      <c r="J9">
        <v>115.81</v>
      </c>
      <c r="K9">
        <v>93.34</v>
      </c>
      <c r="L9">
        <v>81.78</v>
      </c>
      <c r="M9">
        <v>84.49</v>
      </c>
      <c r="N9">
        <v>72.930000000000007</v>
      </c>
      <c r="O9">
        <v>59.17</v>
      </c>
      <c r="P9">
        <v>39.25</v>
      </c>
      <c r="Q9">
        <v>94.34</v>
      </c>
      <c r="R9">
        <v>46.89</v>
      </c>
      <c r="S9">
        <v>23.95</v>
      </c>
      <c r="T9">
        <v>25.24</v>
      </c>
      <c r="U9">
        <v>75.36</v>
      </c>
      <c r="V9">
        <v>73.2</v>
      </c>
      <c r="W9">
        <v>73.2</v>
      </c>
      <c r="X9">
        <v>73.2</v>
      </c>
      <c r="Y9">
        <v>73.2</v>
      </c>
      <c r="Z9">
        <v>179.91</v>
      </c>
      <c r="AA9">
        <v>91.56</v>
      </c>
      <c r="AB9">
        <v>117.2</v>
      </c>
      <c r="AC9">
        <v>113.49</v>
      </c>
      <c r="AD9">
        <v>119.28</v>
      </c>
      <c r="AE9">
        <v>93.34</v>
      </c>
      <c r="AF9">
        <v>93.34</v>
      </c>
      <c r="AG9">
        <v>93.34</v>
      </c>
      <c r="AH9">
        <v>93.34</v>
      </c>
      <c r="AI9">
        <v>93.34</v>
      </c>
      <c r="AJ9">
        <v>30</v>
      </c>
      <c r="AK9">
        <v>10</v>
      </c>
      <c r="AN9">
        <v>10</v>
      </c>
      <c r="AO9">
        <v>17.55</v>
      </c>
      <c r="AP9">
        <v>31.68</v>
      </c>
      <c r="AQ9">
        <v>49.24</v>
      </c>
      <c r="AR9">
        <v>115.81</v>
      </c>
      <c r="AS9">
        <v>93.34</v>
      </c>
      <c r="AT9">
        <v>81.78</v>
      </c>
      <c r="AU9">
        <v>84.49</v>
      </c>
      <c r="AV9">
        <v>72.930000000000007</v>
      </c>
      <c r="AW9">
        <v>59.17</v>
      </c>
      <c r="AX9">
        <v>39.25</v>
      </c>
      <c r="AY9">
        <v>94.34</v>
      </c>
      <c r="AZ9">
        <v>46.89</v>
      </c>
      <c r="BA9">
        <v>23.95</v>
      </c>
      <c r="BB9">
        <v>25.24</v>
      </c>
      <c r="BC9">
        <v>75.36</v>
      </c>
      <c r="BD9">
        <v>73.2</v>
      </c>
      <c r="BE9">
        <v>73.2</v>
      </c>
      <c r="BF9">
        <v>73.2</v>
      </c>
      <c r="BG9">
        <v>73.2</v>
      </c>
      <c r="BH9">
        <v>179.91</v>
      </c>
      <c r="BI9">
        <v>91.56</v>
      </c>
      <c r="BJ9">
        <v>117.2</v>
      </c>
      <c r="BK9">
        <v>113.49</v>
      </c>
      <c r="BL9">
        <v>119.28</v>
      </c>
      <c r="BM9">
        <v>93.34</v>
      </c>
      <c r="BN9">
        <v>93.34</v>
      </c>
      <c r="BO9">
        <v>93.34</v>
      </c>
      <c r="BP9">
        <v>93.34</v>
      </c>
      <c r="BQ9">
        <v>93.34</v>
      </c>
      <c r="BR9">
        <v>30</v>
      </c>
    </row>
    <row r="10" spans="1:70" x14ac:dyDescent="0.25">
      <c r="A10" t="s">
        <v>65</v>
      </c>
      <c r="B10">
        <v>80002</v>
      </c>
      <c r="F10">
        <v>15</v>
      </c>
      <c r="G10">
        <v>17.55</v>
      </c>
      <c r="H10">
        <v>31.68</v>
      </c>
      <c r="I10">
        <v>49.24</v>
      </c>
      <c r="J10">
        <v>115.81</v>
      </c>
      <c r="K10">
        <v>93.34</v>
      </c>
      <c r="L10">
        <v>81.78</v>
      </c>
      <c r="M10">
        <v>84.49</v>
      </c>
      <c r="N10">
        <v>72.930000000000007</v>
      </c>
      <c r="O10">
        <v>59.17</v>
      </c>
      <c r="P10">
        <v>39.25</v>
      </c>
      <c r="Q10">
        <v>94.34</v>
      </c>
      <c r="R10">
        <v>46.89</v>
      </c>
      <c r="S10">
        <v>23.95</v>
      </c>
      <c r="T10">
        <v>25.24</v>
      </c>
      <c r="U10">
        <v>75.36</v>
      </c>
      <c r="V10">
        <v>73.2</v>
      </c>
      <c r="W10">
        <v>73.2</v>
      </c>
      <c r="X10">
        <v>73.2</v>
      </c>
      <c r="Y10">
        <v>73.2</v>
      </c>
      <c r="Z10">
        <v>179.91</v>
      </c>
      <c r="AA10">
        <v>91.56</v>
      </c>
      <c r="AB10">
        <v>117.2</v>
      </c>
      <c r="AC10">
        <v>113.49</v>
      </c>
      <c r="AD10">
        <v>119.28</v>
      </c>
      <c r="AE10">
        <v>93.34</v>
      </c>
      <c r="AF10">
        <v>93.34</v>
      </c>
      <c r="AG10">
        <v>93.34</v>
      </c>
      <c r="AH10">
        <v>93.34</v>
      </c>
      <c r="AI10">
        <v>93.34</v>
      </c>
      <c r="AJ10">
        <v>30</v>
      </c>
      <c r="AK10">
        <v>15</v>
      </c>
      <c r="AN10">
        <v>15</v>
      </c>
      <c r="AO10">
        <v>17.55</v>
      </c>
      <c r="AP10">
        <v>31.68</v>
      </c>
      <c r="AQ10">
        <v>49.24</v>
      </c>
      <c r="AR10">
        <v>115.81</v>
      </c>
      <c r="AS10">
        <v>93.34</v>
      </c>
      <c r="AT10">
        <v>81.78</v>
      </c>
      <c r="AU10">
        <v>84.49</v>
      </c>
      <c r="AV10">
        <v>72.930000000000007</v>
      </c>
      <c r="AW10">
        <v>59.17</v>
      </c>
      <c r="AX10">
        <v>39.25</v>
      </c>
      <c r="AY10">
        <v>94.34</v>
      </c>
      <c r="AZ10">
        <v>46.89</v>
      </c>
      <c r="BA10">
        <v>23.95</v>
      </c>
      <c r="BB10">
        <v>25.24</v>
      </c>
      <c r="BC10">
        <v>75.36</v>
      </c>
      <c r="BD10">
        <v>73.2</v>
      </c>
      <c r="BE10">
        <v>73.2</v>
      </c>
      <c r="BF10">
        <v>73.2</v>
      </c>
      <c r="BG10">
        <v>73.2</v>
      </c>
      <c r="BH10">
        <v>179.91</v>
      </c>
      <c r="BI10">
        <v>91.56</v>
      </c>
      <c r="BJ10">
        <v>117.2</v>
      </c>
      <c r="BK10">
        <v>113.49</v>
      </c>
      <c r="BL10">
        <v>119.28</v>
      </c>
      <c r="BM10">
        <v>93.34</v>
      </c>
      <c r="BN10">
        <v>93.34</v>
      </c>
      <c r="BO10">
        <v>93.34</v>
      </c>
      <c r="BP10">
        <v>93.34</v>
      </c>
      <c r="BQ10">
        <v>93.34</v>
      </c>
      <c r="BR10">
        <v>30</v>
      </c>
    </row>
    <row r="11" spans="1:70" x14ac:dyDescent="0.25">
      <c r="A11" t="s">
        <v>65</v>
      </c>
      <c r="B11">
        <v>80003</v>
      </c>
      <c r="F11">
        <v>20</v>
      </c>
      <c r="G11">
        <v>17.55</v>
      </c>
      <c r="H11">
        <v>31.68</v>
      </c>
      <c r="I11">
        <v>49.24</v>
      </c>
      <c r="J11">
        <v>115.81</v>
      </c>
      <c r="K11">
        <v>93.34</v>
      </c>
      <c r="L11">
        <v>81.78</v>
      </c>
      <c r="M11">
        <v>84.49</v>
      </c>
      <c r="N11">
        <v>72.930000000000007</v>
      </c>
      <c r="O11">
        <v>59.17</v>
      </c>
      <c r="P11">
        <v>39.25</v>
      </c>
      <c r="Q11">
        <v>94.34</v>
      </c>
      <c r="R11">
        <v>46.89</v>
      </c>
      <c r="S11">
        <v>23.95</v>
      </c>
      <c r="T11">
        <v>25.24</v>
      </c>
      <c r="U11">
        <v>75.36</v>
      </c>
      <c r="V11">
        <v>73.2</v>
      </c>
      <c r="W11">
        <v>73.2</v>
      </c>
      <c r="X11">
        <v>73.2</v>
      </c>
      <c r="Y11">
        <v>73.2</v>
      </c>
      <c r="Z11">
        <v>179.91</v>
      </c>
      <c r="AA11">
        <v>91.56</v>
      </c>
      <c r="AB11">
        <v>117.2</v>
      </c>
      <c r="AC11">
        <v>113.49</v>
      </c>
      <c r="AD11">
        <v>119.28</v>
      </c>
      <c r="AE11">
        <v>93.34</v>
      </c>
      <c r="AF11">
        <v>93.34</v>
      </c>
      <c r="AG11">
        <v>93.34</v>
      </c>
      <c r="AH11">
        <v>93.34</v>
      </c>
      <c r="AI11">
        <v>93.34</v>
      </c>
      <c r="AJ11">
        <v>30</v>
      </c>
      <c r="AK11">
        <v>20</v>
      </c>
      <c r="AN11">
        <v>20</v>
      </c>
      <c r="AO11">
        <v>17.55</v>
      </c>
      <c r="AP11">
        <v>31.68</v>
      </c>
      <c r="AQ11">
        <v>49.24</v>
      </c>
      <c r="AR11">
        <v>115.81</v>
      </c>
      <c r="AS11">
        <v>93.34</v>
      </c>
      <c r="AT11">
        <v>81.78</v>
      </c>
      <c r="AU11">
        <v>84.49</v>
      </c>
      <c r="AV11">
        <v>72.930000000000007</v>
      </c>
      <c r="AW11">
        <v>59.17</v>
      </c>
      <c r="AX11">
        <v>39.25</v>
      </c>
      <c r="AY11">
        <v>94.34</v>
      </c>
      <c r="AZ11">
        <v>46.89</v>
      </c>
      <c r="BA11">
        <v>23.95</v>
      </c>
      <c r="BB11">
        <v>25.24</v>
      </c>
      <c r="BC11">
        <v>75.36</v>
      </c>
      <c r="BD11">
        <v>73.2</v>
      </c>
      <c r="BE11">
        <v>73.2</v>
      </c>
      <c r="BF11">
        <v>73.2</v>
      </c>
      <c r="BG11">
        <v>73.2</v>
      </c>
      <c r="BH11">
        <v>179.91</v>
      </c>
      <c r="BI11">
        <v>91.56</v>
      </c>
      <c r="BJ11">
        <v>117.2</v>
      </c>
      <c r="BK11">
        <v>113.49</v>
      </c>
      <c r="BL11">
        <v>119.28</v>
      </c>
      <c r="BM11">
        <v>93.34</v>
      </c>
      <c r="BN11">
        <v>93.34</v>
      </c>
      <c r="BO11">
        <v>93.34</v>
      </c>
      <c r="BP11">
        <v>93.34</v>
      </c>
      <c r="BQ11">
        <v>93.34</v>
      </c>
      <c r="BR11">
        <v>30</v>
      </c>
    </row>
    <row r="12" spans="1:70" x14ac:dyDescent="0.25">
      <c r="A12" t="s">
        <v>65</v>
      </c>
      <c r="B12">
        <v>80004</v>
      </c>
      <c r="F12">
        <v>25</v>
      </c>
      <c r="G12">
        <v>17.55</v>
      </c>
      <c r="H12">
        <v>31.68</v>
      </c>
      <c r="I12">
        <v>49.24</v>
      </c>
      <c r="J12">
        <v>115.81</v>
      </c>
      <c r="K12">
        <v>93.34</v>
      </c>
      <c r="L12">
        <v>81.78</v>
      </c>
      <c r="M12">
        <v>84.49</v>
      </c>
      <c r="N12">
        <v>72.930000000000007</v>
      </c>
      <c r="O12">
        <v>59.17</v>
      </c>
      <c r="P12">
        <v>39.25</v>
      </c>
      <c r="Q12">
        <v>94.34</v>
      </c>
      <c r="R12">
        <v>46.89</v>
      </c>
      <c r="S12">
        <v>23.95</v>
      </c>
      <c r="T12">
        <v>25.24</v>
      </c>
      <c r="U12">
        <v>75.36</v>
      </c>
      <c r="V12">
        <v>73.2</v>
      </c>
      <c r="W12">
        <v>73.2</v>
      </c>
      <c r="X12">
        <v>73.2</v>
      </c>
      <c r="Y12">
        <v>73.2</v>
      </c>
      <c r="Z12">
        <v>179.91</v>
      </c>
      <c r="AA12">
        <v>91.56</v>
      </c>
      <c r="AB12">
        <v>117.2</v>
      </c>
      <c r="AC12">
        <v>113.49</v>
      </c>
      <c r="AD12">
        <v>119.28</v>
      </c>
      <c r="AE12">
        <v>93.34</v>
      </c>
      <c r="AF12">
        <v>93.34</v>
      </c>
      <c r="AG12">
        <v>93.34</v>
      </c>
      <c r="AH12">
        <v>93.34</v>
      </c>
      <c r="AI12">
        <v>93.34</v>
      </c>
      <c r="AJ12">
        <v>30</v>
      </c>
      <c r="AK12">
        <v>25</v>
      </c>
      <c r="AN12">
        <v>25</v>
      </c>
      <c r="AO12">
        <v>17.55</v>
      </c>
      <c r="AP12">
        <v>31.68</v>
      </c>
      <c r="AQ12">
        <v>49.24</v>
      </c>
      <c r="AR12">
        <v>115.81</v>
      </c>
      <c r="AS12">
        <v>93.34</v>
      </c>
      <c r="AT12">
        <v>81.78</v>
      </c>
      <c r="AU12">
        <v>84.49</v>
      </c>
      <c r="AV12">
        <v>72.930000000000007</v>
      </c>
      <c r="AW12">
        <v>59.17</v>
      </c>
      <c r="AX12">
        <v>39.25</v>
      </c>
      <c r="AY12">
        <v>94.34</v>
      </c>
      <c r="AZ12">
        <v>46.89</v>
      </c>
      <c r="BA12">
        <v>23.95</v>
      </c>
      <c r="BB12">
        <v>25.24</v>
      </c>
      <c r="BC12">
        <v>75.36</v>
      </c>
      <c r="BD12">
        <v>73.2</v>
      </c>
      <c r="BE12">
        <v>73.2</v>
      </c>
      <c r="BF12">
        <v>73.2</v>
      </c>
      <c r="BG12">
        <v>73.2</v>
      </c>
      <c r="BH12">
        <v>179.91</v>
      </c>
      <c r="BI12">
        <v>91.56</v>
      </c>
      <c r="BJ12">
        <v>117.2</v>
      </c>
      <c r="BK12">
        <v>113.49</v>
      </c>
      <c r="BL12">
        <v>119.28</v>
      </c>
      <c r="BM12">
        <v>93.34</v>
      </c>
      <c r="BN12">
        <v>93.34</v>
      </c>
      <c r="BO12">
        <v>93.34</v>
      </c>
      <c r="BP12">
        <v>93.34</v>
      </c>
      <c r="BQ12">
        <v>93.34</v>
      </c>
      <c r="BR12">
        <v>30</v>
      </c>
    </row>
    <row r="13" spans="1:70" x14ac:dyDescent="0.25">
      <c r="A13" t="s">
        <v>65</v>
      </c>
      <c r="B13">
        <v>80005</v>
      </c>
      <c r="F13">
        <v>30</v>
      </c>
      <c r="G13">
        <v>22.69</v>
      </c>
      <c r="H13">
        <v>36.54</v>
      </c>
      <c r="I13">
        <v>71.5</v>
      </c>
      <c r="J13">
        <v>129.26</v>
      </c>
      <c r="K13">
        <v>93.34</v>
      </c>
      <c r="L13">
        <v>93.34</v>
      </c>
      <c r="M13">
        <v>96.05</v>
      </c>
      <c r="N13">
        <v>74.790000000000006</v>
      </c>
      <c r="O13">
        <v>63.37</v>
      </c>
      <c r="P13">
        <v>46.38</v>
      </c>
      <c r="Q13">
        <v>94.34</v>
      </c>
      <c r="R13">
        <v>68.099999999999994</v>
      </c>
      <c r="S13">
        <v>31.33</v>
      </c>
      <c r="T13">
        <v>28.61</v>
      </c>
      <c r="U13">
        <v>77.36</v>
      </c>
      <c r="V13">
        <v>87.47</v>
      </c>
      <c r="W13">
        <v>87.47</v>
      </c>
      <c r="X13">
        <v>87.47</v>
      </c>
      <c r="Y13">
        <v>87.47</v>
      </c>
      <c r="Z13">
        <v>185.98</v>
      </c>
      <c r="AA13">
        <v>91.56</v>
      </c>
      <c r="AB13">
        <v>130.82</v>
      </c>
      <c r="AC13">
        <v>126.68</v>
      </c>
      <c r="AD13">
        <v>133.13999999999999</v>
      </c>
      <c r="AE13">
        <v>93.34</v>
      </c>
      <c r="AF13">
        <v>93.34</v>
      </c>
      <c r="AG13">
        <v>93.34</v>
      </c>
      <c r="AH13">
        <v>93.34</v>
      </c>
      <c r="AI13">
        <v>93.34</v>
      </c>
      <c r="AJ13">
        <v>33</v>
      </c>
      <c r="AK13">
        <v>30</v>
      </c>
      <c r="AN13">
        <v>30</v>
      </c>
      <c r="AO13">
        <v>22.69</v>
      </c>
      <c r="AP13">
        <v>36.54</v>
      </c>
      <c r="AQ13">
        <v>71.5</v>
      </c>
      <c r="AR13">
        <v>129.26</v>
      </c>
      <c r="AS13">
        <v>93.34</v>
      </c>
      <c r="AT13">
        <v>93.34</v>
      </c>
      <c r="AU13">
        <v>96.05</v>
      </c>
      <c r="AV13">
        <v>74.790000000000006</v>
      </c>
      <c r="AW13">
        <v>63.37</v>
      </c>
      <c r="AX13">
        <v>46.38</v>
      </c>
      <c r="AY13">
        <v>94.34</v>
      </c>
      <c r="AZ13">
        <v>68.099999999999994</v>
      </c>
      <c r="BA13">
        <v>31.33</v>
      </c>
      <c r="BB13">
        <v>28.61</v>
      </c>
      <c r="BC13">
        <v>77.36</v>
      </c>
      <c r="BD13">
        <v>87.47</v>
      </c>
      <c r="BE13">
        <v>87.47</v>
      </c>
      <c r="BF13">
        <v>87.47</v>
      </c>
      <c r="BG13">
        <v>87.47</v>
      </c>
      <c r="BH13">
        <v>185.98</v>
      </c>
      <c r="BI13">
        <v>91.56</v>
      </c>
      <c r="BJ13">
        <v>130.82</v>
      </c>
      <c r="BK13">
        <v>126.68</v>
      </c>
      <c r="BL13">
        <v>133.13999999999999</v>
      </c>
      <c r="BM13">
        <v>93.34</v>
      </c>
      <c r="BN13">
        <v>93.34</v>
      </c>
      <c r="BO13">
        <v>93.34</v>
      </c>
      <c r="BP13">
        <v>93.34</v>
      </c>
      <c r="BQ13">
        <v>93.34</v>
      </c>
      <c r="BR13">
        <v>33</v>
      </c>
    </row>
    <row r="14" spans="1:70" x14ac:dyDescent="0.25">
      <c r="A14" t="s">
        <v>65</v>
      </c>
      <c r="B14">
        <v>80006</v>
      </c>
      <c r="F14">
        <v>35</v>
      </c>
      <c r="G14">
        <v>22.69</v>
      </c>
      <c r="H14">
        <v>36.54</v>
      </c>
      <c r="I14">
        <v>71.5</v>
      </c>
      <c r="J14">
        <v>129.26</v>
      </c>
      <c r="K14">
        <v>93.34</v>
      </c>
      <c r="L14">
        <v>93.34</v>
      </c>
      <c r="M14">
        <v>96.05</v>
      </c>
      <c r="N14">
        <v>74.790000000000006</v>
      </c>
      <c r="O14">
        <v>63.37</v>
      </c>
      <c r="P14">
        <v>46.38</v>
      </c>
      <c r="Q14">
        <v>94.34</v>
      </c>
      <c r="R14">
        <v>68.099999999999994</v>
      </c>
      <c r="S14">
        <v>31.33</v>
      </c>
      <c r="T14">
        <v>28.61</v>
      </c>
      <c r="U14">
        <v>77.36</v>
      </c>
      <c r="V14">
        <v>87.47</v>
      </c>
      <c r="W14">
        <v>87.47</v>
      </c>
      <c r="X14">
        <v>87.47</v>
      </c>
      <c r="Y14">
        <v>87.47</v>
      </c>
      <c r="Z14">
        <v>185.98</v>
      </c>
      <c r="AA14">
        <v>91.56</v>
      </c>
      <c r="AB14">
        <v>130.82</v>
      </c>
      <c r="AC14">
        <v>126.68</v>
      </c>
      <c r="AD14">
        <v>133.13999999999999</v>
      </c>
      <c r="AE14">
        <v>93.34</v>
      </c>
      <c r="AF14">
        <v>93.34</v>
      </c>
      <c r="AG14">
        <v>93.34</v>
      </c>
      <c r="AH14">
        <v>93.34</v>
      </c>
      <c r="AI14">
        <v>93.34</v>
      </c>
      <c r="AJ14">
        <v>33</v>
      </c>
      <c r="AK14">
        <v>35</v>
      </c>
      <c r="AN14">
        <v>35</v>
      </c>
      <c r="AO14">
        <v>22.69</v>
      </c>
      <c r="AP14">
        <v>36.54</v>
      </c>
      <c r="AQ14">
        <v>71.5</v>
      </c>
      <c r="AR14">
        <v>129.26</v>
      </c>
      <c r="AS14">
        <v>93.34</v>
      </c>
      <c r="AT14">
        <v>93.34</v>
      </c>
      <c r="AU14">
        <v>96.05</v>
      </c>
      <c r="AV14">
        <v>74.790000000000006</v>
      </c>
      <c r="AW14">
        <v>63.37</v>
      </c>
      <c r="AX14">
        <v>46.38</v>
      </c>
      <c r="AY14">
        <v>94.34</v>
      </c>
      <c r="AZ14">
        <v>68.099999999999994</v>
      </c>
      <c r="BA14">
        <v>31.33</v>
      </c>
      <c r="BB14">
        <v>28.61</v>
      </c>
      <c r="BC14">
        <v>77.36</v>
      </c>
      <c r="BD14">
        <v>87.47</v>
      </c>
      <c r="BE14">
        <v>87.47</v>
      </c>
      <c r="BF14">
        <v>87.47</v>
      </c>
      <c r="BG14">
        <v>87.47</v>
      </c>
      <c r="BH14">
        <v>185.98</v>
      </c>
      <c r="BI14">
        <v>91.56</v>
      </c>
      <c r="BJ14">
        <v>130.82</v>
      </c>
      <c r="BK14">
        <v>126.68</v>
      </c>
      <c r="BL14">
        <v>133.13999999999999</v>
      </c>
      <c r="BM14">
        <v>93.34</v>
      </c>
      <c r="BN14">
        <v>93.34</v>
      </c>
      <c r="BO14">
        <v>93.34</v>
      </c>
      <c r="BP14">
        <v>93.34</v>
      </c>
      <c r="BQ14">
        <v>93.34</v>
      </c>
      <c r="BR14">
        <v>33</v>
      </c>
    </row>
    <row r="15" spans="1:70" x14ac:dyDescent="0.25">
      <c r="A15" t="s">
        <v>65</v>
      </c>
      <c r="B15">
        <v>80007</v>
      </c>
      <c r="F15">
        <v>40</v>
      </c>
      <c r="G15">
        <v>22.69</v>
      </c>
      <c r="H15">
        <v>36.54</v>
      </c>
      <c r="I15">
        <v>71.5</v>
      </c>
      <c r="J15">
        <v>129.26</v>
      </c>
      <c r="K15">
        <v>93.34</v>
      </c>
      <c r="L15">
        <v>93.34</v>
      </c>
      <c r="M15">
        <v>96.05</v>
      </c>
      <c r="N15">
        <v>74.790000000000006</v>
      </c>
      <c r="O15">
        <v>63.37</v>
      </c>
      <c r="P15">
        <v>46.38</v>
      </c>
      <c r="Q15">
        <v>94.34</v>
      </c>
      <c r="R15">
        <v>68.099999999999994</v>
      </c>
      <c r="S15">
        <v>31.33</v>
      </c>
      <c r="T15">
        <v>28.61</v>
      </c>
      <c r="U15">
        <v>77.36</v>
      </c>
      <c r="V15">
        <v>87.47</v>
      </c>
      <c r="W15">
        <v>87.47</v>
      </c>
      <c r="X15">
        <v>87.47</v>
      </c>
      <c r="Y15">
        <v>87.47</v>
      </c>
      <c r="Z15">
        <v>185.98</v>
      </c>
      <c r="AA15">
        <v>91.56</v>
      </c>
      <c r="AB15">
        <v>130.82</v>
      </c>
      <c r="AC15">
        <v>126.68</v>
      </c>
      <c r="AD15">
        <v>133.13999999999999</v>
      </c>
      <c r="AE15">
        <v>93.34</v>
      </c>
      <c r="AF15">
        <v>93.34</v>
      </c>
      <c r="AG15">
        <v>93.34</v>
      </c>
      <c r="AH15">
        <v>93.34</v>
      </c>
      <c r="AI15">
        <v>93.34</v>
      </c>
      <c r="AJ15">
        <v>33</v>
      </c>
      <c r="AK15">
        <v>40</v>
      </c>
      <c r="AN15">
        <v>40</v>
      </c>
      <c r="AO15">
        <v>22.69</v>
      </c>
      <c r="AP15">
        <v>36.54</v>
      </c>
      <c r="AQ15">
        <v>71.5</v>
      </c>
      <c r="AR15">
        <v>129.26</v>
      </c>
      <c r="AS15">
        <v>93.34</v>
      </c>
      <c r="AT15">
        <v>93.34</v>
      </c>
      <c r="AU15">
        <v>96.05</v>
      </c>
      <c r="AV15">
        <v>74.790000000000006</v>
      </c>
      <c r="AW15">
        <v>63.37</v>
      </c>
      <c r="AX15">
        <v>46.38</v>
      </c>
      <c r="AY15">
        <v>94.34</v>
      </c>
      <c r="AZ15">
        <v>68.099999999999994</v>
      </c>
      <c r="BA15">
        <v>31.33</v>
      </c>
      <c r="BB15">
        <v>28.61</v>
      </c>
      <c r="BC15">
        <v>77.36</v>
      </c>
      <c r="BD15">
        <v>87.47</v>
      </c>
      <c r="BE15">
        <v>87.47</v>
      </c>
      <c r="BF15">
        <v>87.47</v>
      </c>
      <c r="BG15">
        <v>87.47</v>
      </c>
      <c r="BH15">
        <v>185.98</v>
      </c>
      <c r="BI15">
        <v>91.56</v>
      </c>
      <c r="BJ15">
        <v>130.82</v>
      </c>
      <c r="BK15">
        <v>126.68</v>
      </c>
      <c r="BL15">
        <v>133.13999999999999</v>
      </c>
      <c r="BM15">
        <v>93.34</v>
      </c>
      <c r="BN15">
        <v>93.34</v>
      </c>
      <c r="BO15">
        <v>93.34</v>
      </c>
      <c r="BP15">
        <v>93.34</v>
      </c>
      <c r="BQ15">
        <v>93.34</v>
      </c>
      <c r="BR15">
        <v>33</v>
      </c>
    </row>
    <row r="16" spans="1:70" x14ac:dyDescent="0.25">
      <c r="A16" t="s">
        <v>65</v>
      </c>
      <c r="B16">
        <v>80008</v>
      </c>
      <c r="F16">
        <v>45</v>
      </c>
      <c r="G16">
        <v>22.69</v>
      </c>
      <c r="H16">
        <v>36.54</v>
      </c>
      <c r="I16">
        <v>71.5</v>
      </c>
      <c r="J16">
        <v>129.26</v>
      </c>
      <c r="K16">
        <v>93.34</v>
      </c>
      <c r="L16">
        <v>93.34</v>
      </c>
      <c r="M16">
        <v>96.05</v>
      </c>
      <c r="N16">
        <v>74.790000000000006</v>
      </c>
      <c r="O16">
        <v>63.37</v>
      </c>
      <c r="P16">
        <v>46.38</v>
      </c>
      <c r="Q16">
        <v>94.34</v>
      </c>
      <c r="R16">
        <v>68.099999999999994</v>
      </c>
      <c r="S16">
        <v>31.33</v>
      </c>
      <c r="T16">
        <v>28.61</v>
      </c>
      <c r="U16">
        <v>77.36</v>
      </c>
      <c r="V16">
        <v>87.47</v>
      </c>
      <c r="W16">
        <v>87.47</v>
      </c>
      <c r="X16">
        <v>87.47</v>
      </c>
      <c r="Y16">
        <v>87.47</v>
      </c>
      <c r="Z16">
        <v>185.98</v>
      </c>
      <c r="AA16">
        <v>91.56</v>
      </c>
      <c r="AB16">
        <v>130.82</v>
      </c>
      <c r="AC16">
        <v>126.68</v>
      </c>
      <c r="AD16">
        <v>133.13999999999999</v>
      </c>
      <c r="AE16">
        <v>93.34</v>
      </c>
      <c r="AF16">
        <v>93.34</v>
      </c>
      <c r="AG16">
        <v>93.34</v>
      </c>
      <c r="AH16">
        <v>93.34</v>
      </c>
      <c r="AI16">
        <v>93.34</v>
      </c>
      <c r="AJ16">
        <v>33</v>
      </c>
      <c r="AK16">
        <v>45</v>
      </c>
      <c r="AN16">
        <v>45</v>
      </c>
      <c r="AO16">
        <v>22.69</v>
      </c>
      <c r="AP16">
        <v>36.54</v>
      </c>
      <c r="AQ16">
        <v>71.5</v>
      </c>
      <c r="AR16">
        <v>129.26</v>
      </c>
      <c r="AS16">
        <v>93.34</v>
      </c>
      <c r="AT16">
        <v>93.34</v>
      </c>
      <c r="AU16">
        <v>96.05</v>
      </c>
      <c r="AV16">
        <v>74.790000000000006</v>
      </c>
      <c r="AW16">
        <v>63.37</v>
      </c>
      <c r="AX16">
        <v>46.38</v>
      </c>
      <c r="AY16">
        <v>94.34</v>
      </c>
      <c r="AZ16">
        <v>68.099999999999994</v>
      </c>
      <c r="BA16">
        <v>31.33</v>
      </c>
      <c r="BB16">
        <v>28.61</v>
      </c>
      <c r="BC16">
        <v>77.36</v>
      </c>
      <c r="BD16">
        <v>87.47</v>
      </c>
      <c r="BE16">
        <v>87.47</v>
      </c>
      <c r="BF16">
        <v>87.47</v>
      </c>
      <c r="BG16">
        <v>87.47</v>
      </c>
      <c r="BH16">
        <v>185.98</v>
      </c>
      <c r="BI16">
        <v>91.56</v>
      </c>
      <c r="BJ16">
        <v>130.82</v>
      </c>
      <c r="BK16">
        <v>126.68</v>
      </c>
      <c r="BL16">
        <v>133.13999999999999</v>
      </c>
      <c r="BM16">
        <v>93.34</v>
      </c>
      <c r="BN16">
        <v>93.34</v>
      </c>
      <c r="BO16">
        <v>93.34</v>
      </c>
      <c r="BP16">
        <v>93.34</v>
      </c>
      <c r="BQ16">
        <v>93.34</v>
      </c>
      <c r="BR16">
        <v>33</v>
      </c>
    </row>
    <row r="17" spans="1:70" x14ac:dyDescent="0.25">
      <c r="A17" t="s">
        <v>65</v>
      </c>
      <c r="B17">
        <v>80009</v>
      </c>
      <c r="F17">
        <v>50</v>
      </c>
      <c r="G17">
        <v>22.69</v>
      </c>
      <c r="H17">
        <v>36.54</v>
      </c>
      <c r="I17">
        <v>71.5</v>
      </c>
      <c r="J17">
        <v>129.26</v>
      </c>
      <c r="K17">
        <v>93.34</v>
      </c>
      <c r="L17">
        <v>93.34</v>
      </c>
      <c r="M17">
        <v>96.05</v>
      </c>
      <c r="N17">
        <v>74.790000000000006</v>
      </c>
      <c r="O17">
        <v>63.37</v>
      </c>
      <c r="P17">
        <v>46.38</v>
      </c>
      <c r="Q17">
        <v>94.34</v>
      </c>
      <c r="R17">
        <v>68.099999999999994</v>
      </c>
      <c r="S17">
        <v>31.33</v>
      </c>
      <c r="T17">
        <v>28.61</v>
      </c>
      <c r="U17">
        <v>77.36</v>
      </c>
      <c r="V17">
        <v>87.47</v>
      </c>
      <c r="W17">
        <v>87.47</v>
      </c>
      <c r="X17">
        <v>87.47</v>
      </c>
      <c r="Y17">
        <v>87.47</v>
      </c>
      <c r="Z17">
        <v>185.98</v>
      </c>
      <c r="AA17">
        <v>91.56</v>
      </c>
      <c r="AB17">
        <v>130.82</v>
      </c>
      <c r="AC17">
        <v>126.68</v>
      </c>
      <c r="AD17">
        <v>133.13999999999999</v>
      </c>
      <c r="AE17">
        <v>93.34</v>
      </c>
      <c r="AF17">
        <v>93.34</v>
      </c>
      <c r="AG17">
        <v>93.34</v>
      </c>
      <c r="AH17">
        <v>93.34</v>
      </c>
      <c r="AI17">
        <v>93.34</v>
      </c>
      <c r="AJ17">
        <v>33</v>
      </c>
      <c r="AK17">
        <v>50</v>
      </c>
      <c r="AN17">
        <v>50</v>
      </c>
      <c r="AO17">
        <v>22.69</v>
      </c>
      <c r="AP17">
        <v>36.54</v>
      </c>
      <c r="AQ17">
        <v>71.5</v>
      </c>
      <c r="AR17">
        <v>129.26</v>
      </c>
      <c r="AS17">
        <v>93.34</v>
      </c>
      <c r="AT17">
        <v>93.34</v>
      </c>
      <c r="AU17">
        <v>96.05</v>
      </c>
      <c r="AV17">
        <v>74.790000000000006</v>
      </c>
      <c r="AW17">
        <v>63.37</v>
      </c>
      <c r="AX17">
        <v>46.38</v>
      </c>
      <c r="AY17">
        <v>94.34</v>
      </c>
      <c r="AZ17">
        <v>68.099999999999994</v>
      </c>
      <c r="BA17">
        <v>31.33</v>
      </c>
      <c r="BB17">
        <v>28.61</v>
      </c>
      <c r="BC17">
        <v>77.36</v>
      </c>
      <c r="BD17">
        <v>87.47</v>
      </c>
      <c r="BE17">
        <v>87.47</v>
      </c>
      <c r="BF17">
        <v>87.47</v>
      </c>
      <c r="BG17">
        <v>87.47</v>
      </c>
      <c r="BH17">
        <v>185.98</v>
      </c>
      <c r="BI17">
        <v>91.56</v>
      </c>
      <c r="BJ17">
        <v>130.82</v>
      </c>
      <c r="BK17">
        <v>126.68</v>
      </c>
      <c r="BL17">
        <v>133.13999999999999</v>
      </c>
      <c r="BM17">
        <v>93.34</v>
      </c>
      <c r="BN17">
        <v>93.34</v>
      </c>
      <c r="BO17">
        <v>93.34</v>
      </c>
      <c r="BP17">
        <v>93.34</v>
      </c>
      <c r="BQ17">
        <v>93.34</v>
      </c>
      <c r="BR17">
        <v>33</v>
      </c>
    </row>
    <row r="18" spans="1:70" x14ac:dyDescent="0.25">
      <c r="A18" t="s">
        <v>65</v>
      </c>
      <c r="B18">
        <v>80010</v>
      </c>
      <c r="F18">
        <v>55</v>
      </c>
      <c r="G18">
        <v>25.26</v>
      </c>
      <c r="H18">
        <v>40.1</v>
      </c>
      <c r="I18">
        <v>74.64</v>
      </c>
      <c r="J18">
        <v>152.78</v>
      </c>
      <c r="K18">
        <v>107.18</v>
      </c>
      <c r="L18">
        <v>105.67</v>
      </c>
      <c r="M18">
        <v>102.9</v>
      </c>
      <c r="N18">
        <v>77.64</v>
      </c>
      <c r="O18">
        <v>70.650000000000006</v>
      </c>
      <c r="P18">
        <v>56.23</v>
      </c>
      <c r="Q18">
        <v>110.04</v>
      </c>
      <c r="R18">
        <v>71.09</v>
      </c>
      <c r="S18">
        <v>36.380000000000003</v>
      </c>
      <c r="T18">
        <v>36.049999999999997</v>
      </c>
      <c r="U18">
        <v>102.47</v>
      </c>
      <c r="V18">
        <v>99.55</v>
      </c>
      <c r="W18">
        <v>99.55</v>
      </c>
      <c r="X18">
        <v>99.55</v>
      </c>
      <c r="Y18">
        <v>99.55</v>
      </c>
      <c r="Z18">
        <v>196.26</v>
      </c>
      <c r="AA18">
        <v>105.14</v>
      </c>
      <c r="AB18">
        <v>154.61000000000001</v>
      </c>
      <c r="AC18">
        <v>149.72</v>
      </c>
      <c r="AD18">
        <v>157.36000000000001</v>
      </c>
      <c r="AE18">
        <v>107.18</v>
      </c>
      <c r="AF18">
        <v>107.18</v>
      </c>
      <c r="AG18">
        <v>107.18</v>
      </c>
      <c r="AH18">
        <v>107.18</v>
      </c>
      <c r="AI18">
        <v>107.18</v>
      </c>
      <c r="AJ18">
        <v>37</v>
      </c>
      <c r="AK18">
        <v>55</v>
      </c>
      <c r="AN18">
        <v>55</v>
      </c>
      <c r="AO18">
        <v>25.26</v>
      </c>
      <c r="AP18">
        <v>40.1</v>
      </c>
      <c r="AQ18">
        <v>74.64</v>
      </c>
      <c r="AR18">
        <v>152.78</v>
      </c>
      <c r="AS18">
        <v>107.18</v>
      </c>
      <c r="AT18">
        <v>105.67</v>
      </c>
      <c r="AU18">
        <v>102.9</v>
      </c>
      <c r="AV18">
        <v>77.64</v>
      </c>
      <c r="AW18">
        <v>70.650000000000006</v>
      </c>
      <c r="AX18">
        <v>56.23</v>
      </c>
      <c r="AY18">
        <v>110.04</v>
      </c>
      <c r="AZ18">
        <v>71.09</v>
      </c>
      <c r="BA18">
        <v>36.380000000000003</v>
      </c>
      <c r="BB18">
        <v>36.049999999999997</v>
      </c>
      <c r="BC18">
        <v>102.47</v>
      </c>
      <c r="BD18">
        <v>99.55</v>
      </c>
      <c r="BE18">
        <v>99.55</v>
      </c>
      <c r="BF18">
        <v>99.55</v>
      </c>
      <c r="BG18">
        <v>99.55</v>
      </c>
      <c r="BH18">
        <v>196.26</v>
      </c>
      <c r="BI18">
        <v>105.14</v>
      </c>
      <c r="BJ18">
        <v>154.61000000000001</v>
      </c>
      <c r="BK18">
        <v>149.72</v>
      </c>
      <c r="BL18">
        <v>157.36000000000001</v>
      </c>
      <c r="BM18">
        <v>107.18</v>
      </c>
      <c r="BN18">
        <v>107.18</v>
      </c>
      <c r="BO18">
        <v>107.18</v>
      </c>
      <c r="BP18">
        <v>107.18</v>
      </c>
      <c r="BQ18">
        <v>107.18</v>
      </c>
      <c r="BR18">
        <v>37</v>
      </c>
    </row>
    <row r="19" spans="1:70" x14ac:dyDescent="0.25">
      <c r="A19" t="s">
        <v>65</v>
      </c>
      <c r="B19">
        <v>80011</v>
      </c>
      <c r="F19">
        <v>60</v>
      </c>
      <c r="G19">
        <v>25.26</v>
      </c>
      <c r="H19">
        <v>40.1</v>
      </c>
      <c r="I19">
        <v>74.64</v>
      </c>
      <c r="J19">
        <v>152.78</v>
      </c>
      <c r="K19">
        <v>107.18</v>
      </c>
      <c r="L19">
        <v>105.67</v>
      </c>
      <c r="M19">
        <v>102.9</v>
      </c>
      <c r="N19">
        <v>77.64</v>
      </c>
      <c r="O19">
        <v>70.650000000000006</v>
      </c>
      <c r="P19">
        <v>56.23</v>
      </c>
      <c r="Q19">
        <v>110.04</v>
      </c>
      <c r="R19">
        <v>71.09</v>
      </c>
      <c r="S19">
        <v>36.380000000000003</v>
      </c>
      <c r="T19">
        <v>36.049999999999997</v>
      </c>
      <c r="U19">
        <v>102.47</v>
      </c>
      <c r="V19">
        <v>99.55</v>
      </c>
      <c r="W19">
        <v>99.55</v>
      </c>
      <c r="X19">
        <v>99.55</v>
      </c>
      <c r="Y19">
        <v>99.55</v>
      </c>
      <c r="Z19">
        <v>196.26</v>
      </c>
      <c r="AA19">
        <v>105.14</v>
      </c>
      <c r="AB19">
        <v>154.61000000000001</v>
      </c>
      <c r="AC19">
        <v>149.72</v>
      </c>
      <c r="AD19">
        <v>157.36000000000001</v>
      </c>
      <c r="AE19">
        <v>107.18</v>
      </c>
      <c r="AF19">
        <v>107.18</v>
      </c>
      <c r="AG19">
        <v>107.18</v>
      </c>
      <c r="AH19">
        <v>107.18</v>
      </c>
      <c r="AI19">
        <v>107.18</v>
      </c>
      <c r="AJ19">
        <v>37</v>
      </c>
      <c r="AK19">
        <v>60</v>
      </c>
      <c r="AN19">
        <v>60</v>
      </c>
      <c r="AO19">
        <v>25.26</v>
      </c>
      <c r="AP19">
        <v>40.1</v>
      </c>
      <c r="AQ19">
        <v>74.64</v>
      </c>
      <c r="AR19">
        <v>152.78</v>
      </c>
      <c r="AS19">
        <v>107.18</v>
      </c>
      <c r="AT19">
        <v>105.67</v>
      </c>
      <c r="AU19">
        <v>102.9</v>
      </c>
      <c r="AV19">
        <v>77.64</v>
      </c>
      <c r="AW19">
        <v>70.650000000000006</v>
      </c>
      <c r="AX19">
        <v>56.23</v>
      </c>
      <c r="AY19">
        <v>110.04</v>
      </c>
      <c r="AZ19">
        <v>71.09</v>
      </c>
      <c r="BA19">
        <v>36.380000000000003</v>
      </c>
      <c r="BB19">
        <v>36.049999999999997</v>
      </c>
      <c r="BC19">
        <v>102.47</v>
      </c>
      <c r="BD19">
        <v>99.55</v>
      </c>
      <c r="BE19">
        <v>99.55</v>
      </c>
      <c r="BF19">
        <v>99.55</v>
      </c>
      <c r="BG19">
        <v>99.55</v>
      </c>
      <c r="BH19">
        <v>196.26</v>
      </c>
      <c r="BI19">
        <v>105.14</v>
      </c>
      <c r="BJ19">
        <v>154.61000000000001</v>
      </c>
      <c r="BK19">
        <v>149.72</v>
      </c>
      <c r="BL19">
        <v>157.36000000000001</v>
      </c>
      <c r="BM19">
        <v>107.18</v>
      </c>
      <c r="BN19">
        <v>107.18</v>
      </c>
      <c r="BO19">
        <v>107.18</v>
      </c>
      <c r="BP19">
        <v>107.18</v>
      </c>
      <c r="BQ19">
        <v>107.18</v>
      </c>
      <c r="BR19">
        <v>37</v>
      </c>
    </row>
    <row r="20" spans="1:70" x14ac:dyDescent="0.25">
      <c r="A20" t="s">
        <v>65</v>
      </c>
      <c r="B20">
        <v>80012</v>
      </c>
      <c r="F20">
        <v>65</v>
      </c>
      <c r="G20">
        <v>25.26</v>
      </c>
      <c r="H20">
        <v>40.1</v>
      </c>
      <c r="I20">
        <v>74.64</v>
      </c>
      <c r="J20">
        <v>152.78</v>
      </c>
      <c r="K20">
        <v>107.18</v>
      </c>
      <c r="L20">
        <v>105.67</v>
      </c>
      <c r="M20">
        <v>102.9</v>
      </c>
      <c r="N20">
        <v>77.64</v>
      </c>
      <c r="O20">
        <v>70.650000000000006</v>
      </c>
      <c r="P20">
        <v>56.23</v>
      </c>
      <c r="Q20">
        <v>110.04</v>
      </c>
      <c r="R20">
        <v>71.09</v>
      </c>
      <c r="S20">
        <v>36.380000000000003</v>
      </c>
      <c r="T20">
        <v>36.049999999999997</v>
      </c>
      <c r="U20">
        <v>102.47</v>
      </c>
      <c r="V20">
        <v>99.55</v>
      </c>
      <c r="W20">
        <v>99.55</v>
      </c>
      <c r="X20">
        <v>99.55</v>
      </c>
      <c r="Y20">
        <v>99.55</v>
      </c>
      <c r="Z20">
        <v>196.26</v>
      </c>
      <c r="AA20">
        <v>105.14</v>
      </c>
      <c r="AB20">
        <v>154.61000000000001</v>
      </c>
      <c r="AC20">
        <v>149.72</v>
      </c>
      <c r="AD20">
        <v>157.36000000000001</v>
      </c>
      <c r="AE20">
        <v>107.18</v>
      </c>
      <c r="AF20">
        <v>107.18</v>
      </c>
      <c r="AG20">
        <v>107.18</v>
      </c>
      <c r="AH20">
        <v>107.18</v>
      </c>
      <c r="AI20">
        <v>107.18</v>
      </c>
      <c r="AJ20">
        <v>37</v>
      </c>
      <c r="AK20">
        <v>65</v>
      </c>
      <c r="AN20">
        <v>65</v>
      </c>
      <c r="AO20">
        <v>25.26</v>
      </c>
      <c r="AP20">
        <v>40.1</v>
      </c>
      <c r="AQ20">
        <v>74.64</v>
      </c>
      <c r="AR20">
        <v>152.78</v>
      </c>
      <c r="AS20">
        <v>107.18</v>
      </c>
      <c r="AT20">
        <v>105.67</v>
      </c>
      <c r="AU20">
        <v>102.9</v>
      </c>
      <c r="AV20">
        <v>77.64</v>
      </c>
      <c r="AW20">
        <v>70.650000000000006</v>
      </c>
      <c r="AX20">
        <v>56.23</v>
      </c>
      <c r="AY20">
        <v>110.04</v>
      </c>
      <c r="AZ20">
        <v>71.09</v>
      </c>
      <c r="BA20">
        <v>36.380000000000003</v>
      </c>
      <c r="BB20">
        <v>36.049999999999997</v>
      </c>
      <c r="BC20">
        <v>102.47</v>
      </c>
      <c r="BD20">
        <v>99.55</v>
      </c>
      <c r="BE20">
        <v>99.55</v>
      </c>
      <c r="BF20">
        <v>99.55</v>
      </c>
      <c r="BG20">
        <v>99.55</v>
      </c>
      <c r="BH20">
        <v>196.26</v>
      </c>
      <c r="BI20">
        <v>105.14</v>
      </c>
      <c r="BJ20">
        <v>154.61000000000001</v>
      </c>
      <c r="BK20">
        <v>149.72</v>
      </c>
      <c r="BL20">
        <v>157.36000000000001</v>
      </c>
      <c r="BM20">
        <v>107.18</v>
      </c>
      <c r="BN20">
        <v>107.18</v>
      </c>
      <c r="BO20">
        <v>107.18</v>
      </c>
      <c r="BP20">
        <v>107.18</v>
      </c>
      <c r="BQ20">
        <v>107.18</v>
      </c>
      <c r="BR20">
        <v>37</v>
      </c>
    </row>
    <row r="21" spans="1:70" x14ac:dyDescent="0.25">
      <c r="A21" t="s">
        <v>65</v>
      </c>
      <c r="B21">
        <v>80013</v>
      </c>
      <c r="F21">
        <v>70</v>
      </c>
      <c r="G21">
        <v>25.26</v>
      </c>
      <c r="H21">
        <v>40.1</v>
      </c>
      <c r="I21">
        <v>74.64</v>
      </c>
      <c r="J21">
        <v>152.78</v>
      </c>
      <c r="K21">
        <v>107.18</v>
      </c>
      <c r="L21">
        <v>105.67</v>
      </c>
      <c r="M21">
        <v>102.9</v>
      </c>
      <c r="N21">
        <v>77.64</v>
      </c>
      <c r="O21">
        <v>70.650000000000006</v>
      </c>
      <c r="P21">
        <v>56.23</v>
      </c>
      <c r="Q21">
        <v>110.04</v>
      </c>
      <c r="R21">
        <v>71.09</v>
      </c>
      <c r="S21">
        <v>36.380000000000003</v>
      </c>
      <c r="T21">
        <v>36.049999999999997</v>
      </c>
      <c r="U21">
        <v>102.47</v>
      </c>
      <c r="V21">
        <v>99.55</v>
      </c>
      <c r="W21">
        <v>99.55</v>
      </c>
      <c r="X21">
        <v>99.55</v>
      </c>
      <c r="Y21">
        <v>99.55</v>
      </c>
      <c r="Z21">
        <v>196.26</v>
      </c>
      <c r="AA21">
        <v>105.14</v>
      </c>
      <c r="AB21">
        <v>154.61000000000001</v>
      </c>
      <c r="AC21">
        <v>149.72</v>
      </c>
      <c r="AD21">
        <v>157.36000000000001</v>
      </c>
      <c r="AE21">
        <v>107.18</v>
      </c>
      <c r="AF21">
        <v>107.18</v>
      </c>
      <c r="AG21">
        <v>107.18</v>
      </c>
      <c r="AH21">
        <v>107.18</v>
      </c>
      <c r="AI21">
        <v>107.18</v>
      </c>
      <c r="AJ21">
        <v>37</v>
      </c>
      <c r="AK21">
        <v>70</v>
      </c>
      <c r="AN21">
        <v>70</v>
      </c>
      <c r="AO21">
        <v>25.26</v>
      </c>
      <c r="AP21">
        <v>40.1</v>
      </c>
      <c r="AQ21">
        <v>74.64</v>
      </c>
      <c r="AR21">
        <v>152.78</v>
      </c>
      <c r="AS21">
        <v>107.18</v>
      </c>
      <c r="AT21">
        <v>105.67</v>
      </c>
      <c r="AU21">
        <v>102.9</v>
      </c>
      <c r="AV21">
        <v>77.64</v>
      </c>
      <c r="AW21">
        <v>70.650000000000006</v>
      </c>
      <c r="AX21">
        <v>56.23</v>
      </c>
      <c r="AY21">
        <v>110.04</v>
      </c>
      <c r="AZ21">
        <v>71.09</v>
      </c>
      <c r="BA21">
        <v>36.380000000000003</v>
      </c>
      <c r="BB21">
        <v>36.049999999999997</v>
      </c>
      <c r="BC21">
        <v>102.47</v>
      </c>
      <c r="BD21">
        <v>99.55</v>
      </c>
      <c r="BE21">
        <v>99.55</v>
      </c>
      <c r="BF21">
        <v>99.55</v>
      </c>
      <c r="BG21">
        <v>99.55</v>
      </c>
      <c r="BH21">
        <v>196.26</v>
      </c>
      <c r="BI21">
        <v>105.14</v>
      </c>
      <c r="BJ21">
        <v>154.61000000000001</v>
      </c>
      <c r="BK21">
        <v>149.72</v>
      </c>
      <c r="BL21">
        <v>157.36000000000001</v>
      </c>
      <c r="BM21">
        <v>107.18</v>
      </c>
      <c r="BN21">
        <v>107.18</v>
      </c>
      <c r="BO21">
        <v>107.18</v>
      </c>
      <c r="BP21">
        <v>107.18</v>
      </c>
      <c r="BQ21">
        <v>107.18</v>
      </c>
      <c r="BR21">
        <v>37</v>
      </c>
    </row>
    <row r="22" spans="1:70" x14ac:dyDescent="0.25">
      <c r="A22" t="s">
        <v>65</v>
      </c>
      <c r="B22">
        <v>80014</v>
      </c>
      <c r="F22">
        <v>75</v>
      </c>
      <c r="G22">
        <v>25.26</v>
      </c>
      <c r="H22">
        <v>40.1</v>
      </c>
      <c r="I22">
        <v>74.64</v>
      </c>
      <c r="J22">
        <v>152.78</v>
      </c>
      <c r="K22">
        <v>107.18</v>
      </c>
      <c r="L22">
        <v>105.67</v>
      </c>
      <c r="M22">
        <v>102.9</v>
      </c>
      <c r="N22">
        <v>77.64</v>
      </c>
      <c r="O22">
        <v>70.650000000000006</v>
      </c>
      <c r="P22">
        <v>56.23</v>
      </c>
      <c r="Q22">
        <v>110.04</v>
      </c>
      <c r="R22">
        <v>71.09</v>
      </c>
      <c r="S22">
        <v>36.380000000000003</v>
      </c>
      <c r="T22">
        <v>36.049999999999997</v>
      </c>
      <c r="U22">
        <v>102.47</v>
      </c>
      <c r="V22">
        <v>99.55</v>
      </c>
      <c r="W22">
        <v>99.55</v>
      </c>
      <c r="X22">
        <v>99.55</v>
      </c>
      <c r="Y22">
        <v>99.55</v>
      </c>
      <c r="Z22">
        <v>196.26</v>
      </c>
      <c r="AA22">
        <v>105.14</v>
      </c>
      <c r="AB22">
        <v>154.61000000000001</v>
      </c>
      <c r="AC22">
        <v>149.72</v>
      </c>
      <c r="AD22">
        <v>157.36000000000001</v>
      </c>
      <c r="AE22">
        <v>107.18</v>
      </c>
      <c r="AF22">
        <v>107.18</v>
      </c>
      <c r="AG22">
        <v>107.18</v>
      </c>
      <c r="AH22">
        <v>107.18</v>
      </c>
      <c r="AI22">
        <v>107.18</v>
      </c>
      <c r="AJ22">
        <v>37</v>
      </c>
      <c r="AK22">
        <v>75</v>
      </c>
      <c r="AN22">
        <v>75</v>
      </c>
      <c r="AO22">
        <v>25.26</v>
      </c>
      <c r="AP22">
        <v>40.1</v>
      </c>
      <c r="AQ22">
        <v>74.64</v>
      </c>
      <c r="AR22">
        <v>152.78</v>
      </c>
      <c r="AS22">
        <v>107.18</v>
      </c>
      <c r="AT22">
        <v>105.67</v>
      </c>
      <c r="AU22">
        <v>102.9</v>
      </c>
      <c r="AV22">
        <v>77.64</v>
      </c>
      <c r="AW22">
        <v>70.650000000000006</v>
      </c>
      <c r="AX22">
        <v>56.23</v>
      </c>
      <c r="AY22">
        <v>110.04</v>
      </c>
      <c r="AZ22">
        <v>71.09</v>
      </c>
      <c r="BA22">
        <v>36.380000000000003</v>
      </c>
      <c r="BB22">
        <v>36.049999999999997</v>
      </c>
      <c r="BC22">
        <v>102.47</v>
      </c>
      <c r="BD22">
        <v>99.55</v>
      </c>
      <c r="BE22">
        <v>99.55</v>
      </c>
      <c r="BF22">
        <v>99.55</v>
      </c>
      <c r="BG22">
        <v>99.55</v>
      </c>
      <c r="BH22">
        <v>196.26</v>
      </c>
      <c r="BI22">
        <v>105.14</v>
      </c>
      <c r="BJ22">
        <v>154.61000000000001</v>
      </c>
      <c r="BK22">
        <v>149.72</v>
      </c>
      <c r="BL22">
        <v>157.36000000000001</v>
      </c>
      <c r="BM22">
        <v>107.18</v>
      </c>
      <c r="BN22">
        <v>107.18</v>
      </c>
      <c r="BO22">
        <v>107.18</v>
      </c>
      <c r="BP22">
        <v>107.18</v>
      </c>
      <c r="BQ22">
        <v>107.18</v>
      </c>
      <c r="BR22">
        <v>37</v>
      </c>
    </row>
    <row r="23" spans="1:70" x14ac:dyDescent="0.25">
      <c r="A23" t="s">
        <v>65</v>
      </c>
      <c r="B23">
        <v>80015</v>
      </c>
      <c r="F23">
        <v>80</v>
      </c>
      <c r="G23">
        <v>25.26</v>
      </c>
      <c r="H23">
        <v>40.1</v>
      </c>
      <c r="I23">
        <v>74.64</v>
      </c>
      <c r="J23">
        <v>152.78</v>
      </c>
      <c r="K23">
        <v>107.18</v>
      </c>
      <c r="L23">
        <v>105.67</v>
      </c>
      <c r="M23">
        <v>102.9</v>
      </c>
      <c r="N23">
        <v>77.64</v>
      </c>
      <c r="O23">
        <v>70.650000000000006</v>
      </c>
      <c r="P23">
        <v>56.23</v>
      </c>
      <c r="Q23">
        <v>110.04</v>
      </c>
      <c r="R23">
        <v>71.09</v>
      </c>
      <c r="S23">
        <v>36.380000000000003</v>
      </c>
      <c r="T23">
        <v>36.049999999999997</v>
      </c>
      <c r="U23">
        <v>102.47</v>
      </c>
      <c r="V23">
        <v>99.55</v>
      </c>
      <c r="W23">
        <v>99.55</v>
      </c>
      <c r="X23">
        <v>99.55</v>
      </c>
      <c r="Y23">
        <v>99.55</v>
      </c>
      <c r="Z23">
        <v>196.26</v>
      </c>
      <c r="AA23">
        <v>105.14</v>
      </c>
      <c r="AB23">
        <v>154.61000000000001</v>
      </c>
      <c r="AC23">
        <v>149.72</v>
      </c>
      <c r="AD23">
        <v>157.36000000000001</v>
      </c>
      <c r="AE23">
        <v>107.18</v>
      </c>
      <c r="AF23">
        <v>107.18</v>
      </c>
      <c r="AG23">
        <v>107.18</v>
      </c>
      <c r="AH23">
        <v>107.18</v>
      </c>
      <c r="AI23">
        <v>107.18</v>
      </c>
      <c r="AJ23">
        <v>37</v>
      </c>
      <c r="AK23">
        <v>80</v>
      </c>
      <c r="AN23">
        <v>80</v>
      </c>
      <c r="AO23">
        <v>25.26</v>
      </c>
      <c r="AP23">
        <v>40.1</v>
      </c>
      <c r="AQ23">
        <v>74.64</v>
      </c>
      <c r="AR23">
        <v>152.78</v>
      </c>
      <c r="AS23">
        <v>107.18</v>
      </c>
      <c r="AT23">
        <v>105.67</v>
      </c>
      <c r="AU23">
        <v>102.9</v>
      </c>
      <c r="AV23">
        <v>77.64</v>
      </c>
      <c r="AW23">
        <v>70.650000000000006</v>
      </c>
      <c r="AX23">
        <v>56.23</v>
      </c>
      <c r="AY23">
        <v>110.04</v>
      </c>
      <c r="AZ23">
        <v>71.09</v>
      </c>
      <c r="BA23">
        <v>36.380000000000003</v>
      </c>
      <c r="BB23">
        <v>36.049999999999997</v>
      </c>
      <c r="BC23">
        <v>102.47</v>
      </c>
      <c r="BD23">
        <v>99.55</v>
      </c>
      <c r="BE23">
        <v>99.55</v>
      </c>
      <c r="BF23">
        <v>99.55</v>
      </c>
      <c r="BG23">
        <v>99.55</v>
      </c>
      <c r="BH23">
        <v>196.26</v>
      </c>
      <c r="BI23">
        <v>105.14</v>
      </c>
      <c r="BJ23">
        <v>154.61000000000001</v>
      </c>
      <c r="BK23">
        <v>149.72</v>
      </c>
      <c r="BL23">
        <v>157.36000000000001</v>
      </c>
      <c r="BM23">
        <v>107.18</v>
      </c>
      <c r="BN23">
        <v>107.18</v>
      </c>
      <c r="BO23">
        <v>107.18</v>
      </c>
      <c r="BP23">
        <v>107.18</v>
      </c>
      <c r="BQ23">
        <v>107.18</v>
      </c>
      <c r="BR23">
        <v>37</v>
      </c>
    </row>
    <row r="24" spans="1:70" x14ac:dyDescent="0.25">
      <c r="A24" t="s">
        <v>65</v>
      </c>
      <c r="B24">
        <v>80016</v>
      </c>
      <c r="F24">
        <v>85</v>
      </c>
      <c r="G24">
        <v>25.26</v>
      </c>
      <c r="H24">
        <v>40.1</v>
      </c>
      <c r="I24">
        <v>74.64</v>
      </c>
      <c r="J24">
        <v>152.78</v>
      </c>
      <c r="K24">
        <v>107.18</v>
      </c>
      <c r="L24">
        <v>105.67</v>
      </c>
      <c r="M24">
        <v>102.9</v>
      </c>
      <c r="N24">
        <v>77.64</v>
      </c>
      <c r="O24">
        <v>70.650000000000006</v>
      </c>
      <c r="P24">
        <v>56.23</v>
      </c>
      <c r="Q24">
        <v>110.04</v>
      </c>
      <c r="R24">
        <v>71.09</v>
      </c>
      <c r="S24">
        <v>36.380000000000003</v>
      </c>
      <c r="T24">
        <v>36.049999999999997</v>
      </c>
      <c r="U24">
        <v>102.47</v>
      </c>
      <c r="V24">
        <v>99.55</v>
      </c>
      <c r="W24">
        <v>99.55</v>
      </c>
      <c r="X24">
        <v>99.55</v>
      </c>
      <c r="Y24">
        <v>99.55</v>
      </c>
      <c r="Z24">
        <v>196.26</v>
      </c>
      <c r="AA24">
        <v>105.14</v>
      </c>
      <c r="AB24">
        <v>154.61000000000001</v>
      </c>
      <c r="AC24">
        <v>149.72</v>
      </c>
      <c r="AD24">
        <v>157.36000000000001</v>
      </c>
      <c r="AE24">
        <v>107.18</v>
      </c>
      <c r="AF24">
        <v>107.18</v>
      </c>
      <c r="AG24">
        <v>107.18</v>
      </c>
      <c r="AH24">
        <v>107.18</v>
      </c>
      <c r="AI24">
        <v>107.18</v>
      </c>
      <c r="AJ24">
        <v>37</v>
      </c>
      <c r="AK24">
        <v>85</v>
      </c>
      <c r="AN24">
        <v>85</v>
      </c>
      <c r="AO24">
        <v>25.26</v>
      </c>
      <c r="AP24">
        <v>40.1</v>
      </c>
      <c r="AQ24">
        <v>74.64</v>
      </c>
      <c r="AR24">
        <v>152.78</v>
      </c>
      <c r="AS24">
        <v>107.18</v>
      </c>
      <c r="AT24">
        <v>105.67</v>
      </c>
      <c r="AU24">
        <v>102.9</v>
      </c>
      <c r="AV24">
        <v>77.64</v>
      </c>
      <c r="AW24">
        <v>70.650000000000006</v>
      </c>
      <c r="AX24">
        <v>56.23</v>
      </c>
      <c r="AY24">
        <v>110.04</v>
      </c>
      <c r="AZ24">
        <v>71.09</v>
      </c>
      <c r="BA24">
        <v>36.380000000000003</v>
      </c>
      <c r="BB24">
        <v>36.049999999999997</v>
      </c>
      <c r="BC24">
        <v>102.47</v>
      </c>
      <c r="BD24">
        <v>99.55</v>
      </c>
      <c r="BE24">
        <v>99.55</v>
      </c>
      <c r="BF24">
        <v>99.55</v>
      </c>
      <c r="BG24">
        <v>99.55</v>
      </c>
      <c r="BH24">
        <v>196.26</v>
      </c>
      <c r="BI24">
        <v>105.14</v>
      </c>
      <c r="BJ24">
        <v>154.61000000000001</v>
      </c>
      <c r="BK24">
        <v>149.72</v>
      </c>
      <c r="BL24">
        <v>157.36000000000001</v>
      </c>
      <c r="BM24">
        <v>107.18</v>
      </c>
      <c r="BN24">
        <v>107.18</v>
      </c>
      <c r="BO24">
        <v>107.18</v>
      </c>
      <c r="BP24">
        <v>107.18</v>
      </c>
      <c r="BQ24">
        <v>107.18</v>
      </c>
      <c r="BR24">
        <v>37</v>
      </c>
    </row>
    <row r="25" spans="1:70" x14ac:dyDescent="0.25">
      <c r="A25" t="s">
        <v>65</v>
      </c>
      <c r="B25">
        <v>80017</v>
      </c>
      <c r="F25">
        <v>90</v>
      </c>
      <c r="G25">
        <v>25.26</v>
      </c>
      <c r="H25">
        <v>40.1</v>
      </c>
      <c r="I25">
        <v>74.64</v>
      </c>
      <c r="J25">
        <v>152.78</v>
      </c>
      <c r="K25">
        <v>107.18</v>
      </c>
      <c r="L25">
        <v>105.67</v>
      </c>
      <c r="M25">
        <v>102.9</v>
      </c>
      <c r="N25">
        <v>77.64</v>
      </c>
      <c r="O25">
        <v>70.650000000000006</v>
      </c>
      <c r="P25">
        <v>56.23</v>
      </c>
      <c r="Q25">
        <v>110.04</v>
      </c>
      <c r="R25">
        <v>71.09</v>
      </c>
      <c r="S25">
        <v>36.380000000000003</v>
      </c>
      <c r="T25">
        <v>36.049999999999997</v>
      </c>
      <c r="U25">
        <v>102.47</v>
      </c>
      <c r="V25">
        <v>99.55</v>
      </c>
      <c r="W25">
        <v>99.55</v>
      </c>
      <c r="X25">
        <v>99.55</v>
      </c>
      <c r="Y25">
        <v>99.55</v>
      </c>
      <c r="Z25">
        <v>196.26</v>
      </c>
      <c r="AA25">
        <v>105.14</v>
      </c>
      <c r="AB25">
        <v>154.61000000000001</v>
      </c>
      <c r="AC25">
        <v>149.72</v>
      </c>
      <c r="AD25">
        <v>157.36000000000001</v>
      </c>
      <c r="AE25">
        <v>107.18</v>
      </c>
      <c r="AF25">
        <v>107.18</v>
      </c>
      <c r="AG25">
        <v>107.18</v>
      </c>
      <c r="AH25">
        <v>107.18</v>
      </c>
      <c r="AI25">
        <v>107.18</v>
      </c>
      <c r="AJ25">
        <v>37</v>
      </c>
      <c r="AK25">
        <v>90</v>
      </c>
      <c r="AN25">
        <v>90</v>
      </c>
      <c r="AO25">
        <v>25.26</v>
      </c>
      <c r="AP25">
        <v>40.1</v>
      </c>
      <c r="AQ25">
        <v>74.64</v>
      </c>
      <c r="AR25">
        <v>152.78</v>
      </c>
      <c r="AS25">
        <v>107.18</v>
      </c>
      <c r="AT25">
        <v>105.67</v>
      </c>
      <c r="AU25">
        <v>102.9</v>
      </c>
      <c r="AV25">
        <v>77.64</v>
      </c>
      <c r="AW25">
        <v>70.650000000000006</v>
      </c>
      <c r="AX25">
        <v>56.23</v>
      </c>
      <c r="AY25">
        <v>110.04</v>
      </c>
      <c r="AZ25">
        <v>71.09</v>
      </c>
      <c r="BA25">
        <v>36.380000000000003</v>
      </c>
      <c r="BB25">
        <v>36.049999999999997</v>
      </c>
      <c r="BC25">
        <v>102.47</v>
      </c>
      <c r="BD25">
        <v>99.55</v>
      </c>
      <c r="BE25">
        <v>99.55</v>
      </c>
      <c r="BF25">
        <v>99.55</v>
      </c>
      <c r="BG25">
        <v>99.55</v>
      </c>
      <c r="BH25">
        <v>196.26</v>
      </c>
      <c r="BI25">
        <v>105.14</v>
      </c>
      <c r="BJ25">
        <v>154.61000000000001</v>
      </c>
      <c r="BK25">
        <v>149.72</v>
      </c>
      <c r="BL25">
        <v>157.36000000000001</v>
      </c>
      <c r="BM25">
        <v>107.18</v>
      </c>
      <c r="BN25">
        <v>107.18</v>
      </c>
      <c r="BO25">
        <v>107.18</v>
      </c>
      <c r="BP25">
        <v>107.18</v>
      </c>
      <c r="BQ25">
        <v>107.18</v>
      </c>
      <c r="BR25">
        <v>37</v>
      </c>
    </row>
    <row r="26" spans="1:70" x14ac:dyDescent="0.25">
      <c r="A26" t="s">
        <v>65</v>
      </c>
      <c r="B26">
        <v>80018</v>
      </c>
      <c r="F26">
        <v>95</v>
      </c>
      <c r="G26">
        <v>25.26</v>
      </c>
      <c r="H26">
        <v>40.1</v>
      </c>
      <c r="I26">
        <v>74.64</v>
      </c>
      <c r="J26">
        <v>152.78</v>
      </c>
      <c r="K26">
        <v>107.18</v>
      </c>
      <c r="L26">
        <v>105.67</v>
      </c>
      <c r="M26">
        <v>102.9</v>
      </c>
      <c r="N26">
        <v>77.64</v>
      </c>
      <c r="O26">
        <v>70.650000000000006</v>
      </c>
      <c r="P26">
        <v>56.23</v>
      </c>
      <c r="Q26">
        <v>110.04</v>
      </c>
      <c r="R26">
        <v>71.09</v>
      </c>
      <c r="S26">
        <v>36.380000000000003</v>
      </c>
      <c r="T26">
        <v>36.049999999999997</v>
      </c>
      <c r="U26">
        <v>102.47</v>
      </c>
      <c r="V26">
        <v>99.55</v>
      </c>
      <c r="W26">
        <v>99.55</v>
      </c>
      <c r="X26">
        <v>99.55</v>
      </c>
      <c r="Y26">
        <v>99.55</v>
      </c>
      <c r="Z26">
        <v>196.26</v>
      </c>
      <c r="AA26">
        <v>105.14</v>
      </c>
      <c r="AB26">
        <v>154.61000000000001</v>
      </c>
      <c r="AC26">
        <v>149.72</v>
      </c>
      <c r="AD26">
        <v>157.36000000000001</v>
      </c>
      <c r="AE26">
        <v>107.18</v>
      </c>
      <c r="AF26">
        <v>107.18</v>
      </c>
      <c r="AG26">
        <v>107.18</v>
      </c>
      <c r="AH26">
        <v>107.18</v>
      </c>
      <c r="AI26">
        <v>107.18</v>
      </c>
      <c r="AJ26">
        <v>37</v>
      </c>
      <c r="AK26">
        <v>95</v>
      </c>
      <c r="AN26">
        <v>95</v>
      </c>
      <c r="AO26">
        <v>25.26</v>
      </c>
      <c r="AP26">
        <v>40.1</v>
      </c>
      <c r="AQ26">
        <v>74.64</v>
      </c>
      <c r="AR26">
        <v>152.78</v>
      </c>
      <c r="AS26">
        <v>107.18</v>
      </c>
      <c r="AT26">
        <v>105.67</v>
      </c>
      <c r="AU26">
        <v>102.9</v>
      </c>
      <c r="AV26">
        <v>77.64</v>
      </c>
      <c r="AW26">
        <v>70.650000000000006</v>
      </c>
      <c r="AX26">
        <v>56.23</v>
      </c>
      <c r="AY26">
        <v>110.04</v>
      </c>
      <c r="AZ26">
        <v>71.09</v>
      </c>
      <c r="BA26">
        <v>36.380000000000003</v>
      </c>
      <c r="BB26">
        <v>36.049999999999997</v>
      </c>
      <c r="BC26">
        <v>102.47</v>
      </c>
      <c r="BD26">
        <v>99.55</v>
      </c>
      <c r="BE26">
        <v>99.55</v>
      </c>
      <c r="BF26">
        <v>99.55</v>
      </c>
      <c r="BG26">
        <v>99.55</v>
      </c>
      <c r="BH26">
        <v>196.26</v>
      </c>
      <c r="BI26">
        <v>105.14</v>
      </c>
      <c r="BJ26">
        <v>154.61000000000001</v>
      </c>
      <c r="BK26">
        <v>149.72</v>
      </c>
      <c r="BL26">
        <v>157.36000000000001</v>
      </c>
      <c r="BM26">
        <v>107.18</v>
      </c>
      <c r="BN26">
        <v>107.18</v>
      </c>
      <c r="BO26">
        <v>107.18</v>
      </c>
      <c r="BP26">
        <v>107.18</v>
      </c>
      <c r="BQ26">
        <v>107.18</v>
      </c>
      <c r="BR26">
        <v>37</v>
      </c>
    </row>
    <row r="27" spans="1:70" x14ac:dyDescent="0.25">
      <c r="A27" t="s">
        <v>65</v>
      </c>
      <c r="B27">
        <v>80019</v>
      </c>
      <c r="F27">
        <v>100</v>
      </c>
      <c r="G27">
        <v>25.26</v>
      </c>
      <c r="H27">
        <v>40.1</v>
      </c>
      <c r="I27">
        <v>74.64</v>
      </c>
      <c r="J27">
        <v>152.78</v>
      </c>
      <c r="K27">
        <v>107.18</v>
      </c>
      <c r="L27">
        <v>105.67</v>
      </c>
      <c r="M27">
        <v>102.9</v>
      </c>
      <c r="N27">
        <v>77.64</v>
      </c>
      <c r="O27">
        <v>70.650000000000006</v>
      </c>
      <c r="P27">
        <v>56.23</v>
      </c>
      <c r="Q27">
        <v>110.04</v>
      </c>
      <c r="R27">
        <v>71.09</v>
      </c>
      <c r="S27">
        <v>36.380000000000003</v>
      </c>
      <c r="T27">
        <v>36.049999999999997</v>
      </c>
      <c r="U27">
        <v>102.47</v>
      </c>
      <c r="V27">
        <v>99.55</v>
      </c>
      <c r="W27">
        <v>99.55</v>
      </c>
      <c r="X27">
        <v>99.55</v>
      </c>
      <c r="Y27">
        <v>99.55</v>
      </c>
      <c r="Z27">
        <v>196.26</v>
      </c>
      <c r="AA27">
        <v>105.14</v>
      </c>
      <c r="AB27">
        <v>154.61000000000001</v>
      </c>
      <c r="AC27">
        <v>149.72</v>
      </c>
      <c r="AD27">
        <v>157.36000000000001</v>
      </c>
      <c r="AE27">
        <v>107.18</v>
      </c>
      <c r="AF27">
        <v>107.18</v>
      </c>
      <c r="AG27">
        <v>107.18</v>
      </c>
      <c r="AH27">
        <v>107.18</v>
      </c>
      <c r="AI27">
        <v>107.18</v>
      </c>
      <c r="AJ27">
        <v>37</v>
      </c>
      <c r="AK27">
        <v>100</v>
      </c>
      <c r="AN27">
        <v>100</v>
      </c>
      <c r="AO27">
        <v>25.26</v>
      </c>
      <c r="AP27">
        <v>40.1</v>
      </c>
      <c r="AQ27">
        <v>74.64</v>
      </c>
      <c r="AR27">
        <v>152.78</v>
      </c>
      <c r="AS27">
        <v>107.18</v>
      </c>
      <c r="AT27">
        <v>105.67</v>
      </c>
      <c r="AU27">
        <v>102.9</v>
      </c>
      <c r="AV27">
        <v>77.64</v>
      </c>
      <c r="AW27">
        <v>70.650000000000006</v>
      </c>
      <c r="AX27">
        <v>56.23</v>
      </c>
      <c r="AY27">
        <v>110.04</v>
      </c>
      <c r="AZ27">
        <v>71.09</v>
      </c>
      <c r="BA27">
        <v>36.380000000000003</v>
      </c>
      <c r="BB27">
        <v>36.049999999999997</v>
      </c>
      <c r="BC27">
        <v>102.47</v>
      </c>
      <c r="BD27">
        <v>99.55</v>
      </c>
      <c r="BE27">
        <v>99.55</v>
      </c>
      <c r="BF27">
        <v>99.55</v>
      </c>
      <c r="BG27">
        <v>99.55</v>
      </c>
      <c r="BH27">
        <v>196.26</v>
      </c>
      <c r="BI27">
        <v>105.14</v>
      </c>
      <c r="BJ27">
        <v>154.61000000000001</v>
      </c>
      <c r="BK27">
        <v>149.72</v>
      </c>
      <c r="BL27">
        <v>157.36000000000001</v>
      </c>
      <c r="BM27">
        <v>107.18</v>
      </c>
      <c r="BN27">
        <v>107.18</v>
      </c>
      <c r="BO27">
        <v>107.18</v>
      </c>
      <c r="BP27">
        <v>107.18</v>
      </c>
      <c r="BQ27">
        <v>107.18</v>
      </c>
      <c r="BR27">
        <v>37</v>
      </c>
    </row>
    <row r="28" spans="1:70" x14ac:dyDescent="0.25">
      <c r="A28" t="s">
        <v>65</v>
      </c>
      <c r="B28">
        <v>80020</v>
      </c>
      <c r="F28">
        <v>105</v>
      </c>
      <c r="G28">
        <v>37.96</v>
      </c>
      <c r="H28">
        <v>52.09</v>
      </c>
      <c r="I28">
        <v>78.209999999999994</v>
      </c>
      <c r="J28">
        <v>170.86</v>
      </c>
      <c r="K28">
        <v>121.03</v>
      </c>
      <c r="L28">
        <v>117.46</v>
      </c>
      <c r="M28">
        <v>119.32</v>
      </c>
      <c r="N28">
        <v>80.209999999999994</v>
      </c>
      <c r="O28">
        <v>83.06</v>
      </c>
      <c r="P28">
        <v>69.08</v>
      </c>
      <c r="Q28">
        <v>123.03</v>
      </c>
      <c r="R28">
        <v>74.489999999999995</v>
      </c>
      <c r="S28">
        <v>43.69</v>
      </c>
      <c r="T28">
        <v>40.78</v>
      </c>
      <c r="U28">
        <v>129.72999999999999</v>
      </c>
      <c r="V28">
        <v>126.03</v>
      </c>
      <c r="W28">
        <v>126.03</v>
      </c>
      <c r="X28">
        <v>126.03</v>
      </c>
      <c r="Y28">
        <v>126.03</v>
      </c>
      <c r="Z28">
        <v>206.05</v>
      </c>
      <c r="AA28">
        <v>118.72</v>
      </c>
      <c r="AB28">
        <v>172.91</v>
      </c>
      <c r="AC28">
        <v>167.44</v>
      </c>
      <c r="AD28">
        <v>175.98</v>
      </c>
      <c r="AE28">
        <v>121.03</v>
      </c>
      <c r="AF28">
        <v>121.03</v>
      </c>
      <c r="AG28">
        <v>121.03</v>
      </c>
      <c r="AH28">
        <v>112.26644999999999</v>
      </c>
      <c r="AI28">
        <v>121.03</v>
      </c>
      <c r="AJ28">
        <v>47</v>
      </c>
      <c r="AK28">
        <v>105</v>
      </c>
      <c r="AN28">
        <v>105</v>
      </c>
      <c r="AO28">
        <v>37.96</v>
      </c>
      <c r="AP28">
        <v>52.09</v>
      </c>
      <c r="AQ28">
        <v>78.209999999999994</v>
      </c>
      <c r="AR28">
        <v>170.86</v>
      </c>
      <c r="AS28">
        <v>121.03</v>
      </c>
      <c r="AT28">
        <v>117.46</v>
      </c>
      <c r="AU28">
        <v>119.32</v>
      </c>
      <c r="AV28">
        <v>80.209999999999994</v>
      </c>
      <c r="AW28">
        <v>83.06</v>
      </c>
      <c r="AX28">
        <v>69.08</v>
      </c>
      <c r="AY28">
        <v>123.03</v>
      </c>
      <c r="AZ28">
        <v>74.489999999999995</v>
      </c>
      <c r="BA28">
        <v>43.69</v>
      </c>
      <c r="BB28">
        <v>40.78</v>
      </c>
      <c r="BC28">
        <v>129.72999999999999</v>
      </c>
      <c r="BD28">
        <v>126.03</v>
      </c>
      <c r="BE28">
        <v>126.03</v>
      </c>
      <c r="BF28">
        <v>126.03</v>
      </c>
      <c r="BG28">
        <v>126.03</v>
      </c>
      <c r="BH28">
        <v>206.05</v>
      </c>
      <c r="BI28">
        <v>118.72</v>
      </c>
      <c r="BJ28">
        <v>172.91</v>
      </c>
      <c r="BK28">
        <v>167.44</v>
      </c>
      <c r="BL28">
        <v>175.98</v>
      </c>
      <c r="BM28">
        <v>121.03</v>
      </c>
      <c r="BN28">
        <v>121.03</v>
      </c>
      <c r="BO28">
        <v>121.03</v>
      </c>
      <c r="BP28">
        <v>112.26644999999999</v>
      </c>
      <c r="BQ28">
        <v>121.03</v>
      </c>
      <c r="BR28">
        <v>47</v>
      </c>
    </row>
    <row r="29" spans="1:70" x14ac:dyDescent="0.25">
      <c r="A29" t="s">
        <v>65</v>
      </c>
      <c r="B29">
        <v>80021</v>
      </c>
      <c r="F29">
        <v>110</v>
      </c>
      <c r="G29">
        <v>37.96</v>
      </c>
      <c r="H29">
        <v>52.09</v>
      </c>
      <c r="I29">
        <v>78.209999999999994</v>
      </c>
      <c r="J29">
        <v>170.86</v>
      </c>
      <c r="K29">
        <v>121.03</v>
      </c>
      <c r="L29">
        <v>117.46</v>
      </c>
      <c r="M29">
        <v>119.32</v>
      </c>
      <c r="N29">
        <v>80.209999999999994</v>
      </c>
      <c r="O29">
        <v>83.06</v>
      </c>
      <c r="P29">
        <v>69.08</v>
      </c>
      <c r="Q29">
        <v>123.03</v>
      </c>
      <c r="R29">
        <v>74.489999999999995</v>
      </c>
      <c r="S29">
        <v>43.69</v>
      </c>
      <c r="T29">
        <v>40.78</v>
      </c>
      <c r="U29">
        <v>129.72999999999999</v>
      </c>
      <c r="V29">
        <v>126.03</v>
      </c>
      <c r="W29">
        <v>126.03</v>
      </c>
      <c r="X29">
        <v>126.03</v>
      </c>
      <c r="Y29">
        <v>126.03</v>
      </c>
      <c r="Z29">
        <v>206.05</v>
      </c>
      <c r="AA29">
        <v>118.72</v>
      </c>
      <c r="AB29">
        <v>172.91</v>
      </c>
      <c r="AC29">
        <v>167.44</v>
      </c>
      <c r="AD29">
        <v>175.98</v>
      </c>
      <c r="AE29">
        <v>121.03</v>
      </c>
      <c r="AF29">
        <v>121.03</v>
      </c>
      <c r="AG29">
        <v>121.03</v>
      </c>
      <c r="AH29">
        <v>112.26644999999999</v>
      </c>
      <c r="AI29">
        <v>121.03</v>
      </c>
      <c r="AJ29">
        <v>47</v>
      </c>
      <c r="AK29">
        <v>110</v>
      </c>
      <c r="AN29">
        <v>110</v>
      </c>
      <c r="AO29">
        <v>37.96</v>
      </c>
      <c r="AP29">
        <v>52.09</v>
      </c>
      <c r="AQ29">
        <v>78.209999999999994</v>
      </c>
      <c r="AR29">
        <v>170.86</v>
      </c>
      <c r="AS29">
        <v>121.03</v>
      </c>
      <c r="AT29">
        <v>117.46</v>
      </c>
      <c r="AU29">
        <v>119.32</v>
      </c>
      <c r="AV29">
        <v>80.209999999999994</v>
      </c>
      <c r="AW29">
        <v>83.06</v>
      </c>
      <c r="AX29">
        <v>69.08</v>
      </c>
      <c r="AY29">
        <v>123.03</v>
      </c>
      <c r="AZ29">
        <v>74.489999999999995</v>
      </c>
      <c r="BA29">
        <v>43.69</v>
      </c>
      <c r="BB29">
        <v>40.78</v>
      </c>
      <c r="BC29">
        <v>129.72999999999999</v>
      </c>
      <c r="BD29">
        <v>126.03</v>
      </c>
      <c r="BE29">
        <v>126.03</v>
      </c>
      <c r="BF29">
        <v>126.03</v>
      </c>
      <c r="BG29">
        <v>126.03</v>
      </c>
      <c r="BH29">
        <v>206.05</v>
      </c>
      <c r="BI29">
        <v>118.72</v>
      </c>
      <c r="BJ29">
        <v>172.91</v>
      </c>
      <c r="BK29">
        <v>167.44</v>
      </c>
      <c r="BL29">
        <v>175.98</v>
      </c>
      <c r="BM29">
        <v>121.03</v>
      </c>
      <c r="BN29">
        <v>121.03</v>
      </c>
      <c r="BO29">
        <v>121.03</v>
      </c>
      <c r="BP29">
        <v>112.26644999999999</v>
      </c>
      <c r="BQ29">
        <v>121.03</v>
      </c>
      <c r="BR29">
        <v>47</v>
      </c>
    </row>
    <row r="30" spans="1:70" x14ac:dyDescent="0.25">
      <c r="A30" t="s">
        <v>65</v>
      </c>
      <c r="B30">
        <v>80022</v>
      </c>
      <c r="F30">
        <v>115</v>
      </c>
      <c r="G30">
        <v>37.96</v>
      </c>
      <c r="H30">
        <v>52.09</v>
      </c>
      <c r="I30">
        <v>78.209999999999994</v>
      </c>
      <c r="J30">
        <v>170.86</v>
      </c>
      <c r="K30">
        <v>121.03</v>
      </c>
      <c r="L30">
        <v>117.46</v>
      </c>
      <c r="M30">
        <v>119.32</v>
      </c>
      <c r="N30">
        <v>80.209999999999994</v>
      </c>
      <c r="O30">
        <v>83.06</v>
      </c>
      <c r="P30">
        <v>69.08</v>
      </c>
      <c r="Q30">
        <v>123.03</v>
      </c>
      <c r="R30">
        <v>74.489999999999995</v>
      </c>
      <c r="S30">
        <v>43.69</v>
      </c>
      <c r="T30">
        <v>40.78</v>
      </c>
      <c r="U30">
        <v>129.72999999999999</v>
      </c>
      <c r="V30">
        <v>126.03</v>
      </c>
      <c r="W30">
        <v>126.03</v>
      </c>
      <c r="X30">
        <v>126.03</v>
      </c>
      <c r="Y30">
        <v>126.03</v>
      </c>
      <c r="Z30">
        <v>206.05</v>
      </c>
      <c r="AA30">
        <v>118.72</v>
      </c>
      <c r="AB30">
        <v>172.91</v>
      </c>
      <c r="AC30">
        <v>167.44</v>
      </c>
      <c r="AD30">
        <v>175.98</v>
      </c>
      <c r="AE30">
        <v>121.03</v>
      </c>
      <c r="AF30">
        <v>121.03</v>
      </c>
      <c r="AG30">
        <v>121.03</v>
      </c>
      <c r="AH30">
        <v>112.26644999999999</v>
      </c>
      <c r="AI30">
        <v>121.03</v>
      </c>
      <c r="AJ30">
        <v>47</v>
      </c>
      <c r="AK30">
        <v>115</v>
      </c>
      <c r="AN30">
        <v>115</v>
      </c>
      <c r="AO30">
        <v>37.96</v>
      </c>
      <c r="AP30">
        <v>52.09</v>
      </c>
      <c r="AQ30">
        <v>78.209999999999994</v>
      </c>
      <c r="AR30">
        <v>170.86</v>
      </c>
      <c r="AS30">
        <v>121.03</v>
      </c>
      <c r="AT30">
        <v>117.46</v>
      </c>
      <c r="AU30">
        <v>119.32</v>
      </c>
      <c r="AV30">
        <v>80.209999999999994</v>
      </c>
      <c r="AW30">
        <v>83.06</v>
      </c>
      <c r="AX30">
        <v>69.08</v>
      </c>
      <c r="AY30">
        <v>123.03</v>
      </c>
      <c r="AZ30">
        <v>74.489999999999995</v>
      </c>
      <c r="BA30">
        <v>43.69</v>
      </c>
      <c r="BB30">
        <v>40.78</v>
      </c>
      <c r="BC30">
        <v>129.72999999999999</v>
      </c>
      <c r="BD30">
        <v>126.03</v>
      </c>
      <c r="BE30">
        <v>126.03</v>
      </c>
      <c r="BF30">
        <v>126.03</v>
      </c>
      <c r="BG30">
        <v>126.03</v>
      </c>
      <c r="BH30">
        <v>206.05</v>
      </c>
      <c r="BI30">
        <v>118.72</v>
      </c>
      <c r="BJ30">
        <v>172.91</v>
      </c>
      <c r="BK30">
        <v>167.44</v>
      </c>
      <c r="BL30">
        <v>175.98</v>
      </c>
      <c r="BM30">
        <v>121.03</v>
      </c>
      <c r="BN30">
        <v>121.03</v>
      </c>
      <c r="BO30">
        <v>121.03</v>
      </c>
      <c r="BP30">
        <v>112.26644999999999</v>
      </c>
      <c r="BQ30">
        <v>121.03</v>
      </c>
      <c r="BR30">
        <v>47</v>
      </c>
    </row>
    <row r="31" spans="1:70" x14ac:dyDescent="0.25">
      <c r="A31" t="s">
        <v>65</v>
      </c>
      <c r="B31">
        <v>80023</v>
      </c>
      <c r="F31">
        <v>120</v>
      </c>
      <c r="G31">
        <v>37.96</v>
      </c>
      <c r="H31">
        <v>52.09</v>
      </c>
      <c r="I31">
        <v>78.209999999999994</v>
      </c>
      <c r="J31">
        <v>170.86</v>
      </c>
      <c r="K31">
        <v>121.03</v>
      </c>
      <c r="L31">
        <v>117.46</v>
      </c>
      <c r="M31">
        <v>119.32</v>
      </c>
      <c r="N31">
        <v>80.209999999999994</v>
      </c>
      <c r="O31">
        <v>83.06</v>
      </c>
      <c r="P31">
        <v>69.08</v>
      </c>
      <c r="Q31">
        <v>123.03</v>
      </c>
      <c r="R31">
        <v>74.489999999999995</v>
      </c>
      <c r="S31">
        <v>43.69</v>
      </c>
      <c r="T31">
        <v>40.78</v>
      </c>
      <c r="U31">
        <v>129.72999999999999</v>
      </c>
      <c r="V31">
        <v>126.03</v>
      </c>
      <c r="W31">
        <v>126.03</v>
      </c>
      <c r="X31">
        <v>126.03</v>
      </c>
      <c r="Y31">
        <v>126.03</v>
      </c>
      <c r="Z31">
        <v>206.05</v>
      </c>
      <c r="AA31">
        <v>118.72</v>
      </c>
      <c r="AB31">
        <v>172.91</v>
      </c>
      <c r="AC31">
        <v>167.44</v>
      </c>
      <c r="AD31">
        <v>175.98</v>
      </c>
      <c r="AE31">
        <v>121.03</v>
      </c>
      <c r="AF31">
        <v>121.03</v>
      </c>
      <c r="AG31">
        <v>121.03</v>
      </c>
      <c r="AH31">
        <v>112.26644999999999</v>
      </c>
      <c r="AI31">
        <v>121.03</v>
      </c>
      <c r="AJ31">
        <v>47</v>
      </c>
      <c r="AK31">
        <v>120</v>
      </c>
      <c r="AN31">
        <v>120</v>
      </c>
      <c r="AO31">
        <v>37.96</v>
      </c>
      <c r="AP31">
        <v>52.09</v>
      </c>
      <c r="AQ31">
        <v>78.209999999999994</v>
      </c>
      <c r="AR31">
        <v>170.86</v>
      </c>
      <c r="AS31">
        <v>121.03</v>
      </c>
      <c r="AT31">
        <v>117.46</v>
      </c>
      <c r="AU31">
        <v>119.32</v>
      </c>
      <c r="AV31">
        <v>80.209999999999994</v>
      </c>
      <c r="AW31">
        <v>83.06</v>
      </c>
      <c r="AX31">
        <v>69.08</v>
      </c>
      <c r="AY31">
        <v>123.03</v>
      </c>
      <c r="AZ31">
        <v>74.489999999999995</v>
      </c>
      <c r="BA31">
        <v>43.69</v>
      </c>
      <c r="BB31">
        <v>40.78</v>
      </c>
      <c r="BC31">
        <v>129.72999999999999</v>
      </c>
      <c r="BD31">
        <v>126.03</v>
      </c>
      <c r="BE31">
        <v>126.03</v>
      </c>
      <c r="BF31">
        <v>126.03</v>
      </c>
      <c r="BG31">
        <v>126.03</v>
      </c>
      <c r="BH31">
        <v>206.05</v>
      </c>
      <c r="BI31">
        <v>118.72</v>
      </c>
      <c r="BJ31">
        <v>172.91</v>
      </c>
      <c r="BK31">
        <v>167.44</v>
      </c>
      <c r="BL31">
        <v>175.98</v>
      </c>
      <c r="BM31">
        <v>121.03</v>
      </c>
      <c r="BN31">
        <v>121.03</v>
      </c>
      <c r="BO31">
        <v>121.03</v>
      </c>
      <c r="BP31">
        <v>112.26644999999999</v>
      </c>
      <c r="BQ31">
        <v>121.03</v>
      </c>
      <c r="BR31">
        <v>47</v>
      </c>
    </row>
    <row r="32" spans="1:70" x14ac:dyDescent="0.25">
      <c r="A32" t="s">
        <v>65</v>
      </c>
      <c r="B32">
        <v>80024</v>
      </c>
      <c r="F32">
        <v>125</v>
      </c>
      <c r="G32">
        <v>37.96</v>
      </c>
      <c r="H32">
        <v>52.09</v>
      </c>
      <c r="I32">
        <v>78.209999999999994</v>
      </c>
      <c r="J32">
        <v>170.86</v>
      </c>
      <c r="K32">
        <v>121.03</v>
      </c>
      <c r="L32">
        <v>117.46</v>
      </c>
      <c r="M32">
        <v>119.32</v>
      </c>
      <c r="N32">
        <v>80.209999999999994</v>
      </c>
      <c r="O32">
        <v>83.06</v>
      </c>
      <c r="P32">
        <v>69.08</v>
      </c>
      <c r="Q32">
        <v>123.03</v>
      </c>
      <c r="R32">
        <v>74.489999999999995</v>
      </c>
      <c r="S32">
        <v>43.69</v>
      </c>
      <c r="T32">
        <v>40.78</v>
      </c>
      <c r="U32">
        <v>129.72999999999999</v>
      </c>
      <c r="V32">
        <v>126.03</v>
      </c>
      <c r="W32">
        <v>126.03</v>
      </c>
      <c r="X32">
        <v>126.03</v>
      </c>
      <c r="Y32">
        <v>126.03</v>
      </c>
      <c r="Z32">
        <v>206.05</v>
      </c>
      <c r="AA32">
        <v>118.72</v>
      </c>
      <c r="AB32">
        <v>172.91</v>
      </c>
      <c r="AC32">
        <v>167.44</v>
      </c>
      <c r="AD32">
        <v>175.98</v>
      </c>
      <c r="AE32">
        <v>121.03</v>
      </c>
      <c r="AF32">
        <v>121.03</v>
      </c>
      <c r="AG32">
        <v>121.03</v>
      </c>
      <c r="AH32">
        <v>112.26644999999999</v>
      </c>
      <c r="AI32">
        <v>121.03</v>
      </c>
      <c r="AJ32">
        <v>47</v>
      </c>
      <c r="AK32">
        <v>125</v>
      </c>
      <c r="AN32">
        <v>125</v>
      </c>
      <c r="AO32">
        <v>37.96</v>
      </c>
      <c r="AP32">
        <v>52.09</v>
      </c>
      <c r="AQ32">
        <v>78.209999999999994</v>
      </c>
      <c r="AR32">
        <v>170.86</v>
      </c>
      <c r="AS32">
        <v>121.03</v>
      </c>
      <c r="AT32">
        <v>117.46</v>
      </c>
      <c r="AU32">
        <v>119.32</v>
      </c>
      <c r="AV32">
        <v>80.209999999999994</v>
      </c>
      <c r="AW32">
        <v>83.06</v>
      </c>
      <c r="AX32">
        <v>69.08</v>
      </c>
      <c r="AY32">
        <v>123.03</v>
      </c>
      <c r="AZ32">
        <v>74.489999999999995</v>
      </c>
      <c r="BA32">
        <v>43.69</v>
      </c>
      <c r="BB32">
        <v>40.78</v>
      </c>
      <c r="BC32">
        <v>129.72999999999999</v>
      </c>
      <c r="BD32">
        <v>126.03</v>
      </c>
      <c r="BE32">
        <v>126.03</v>
      </c>
      <c r="BF32">
        <v>126.03</v>
      </c>
      <c r="BG32">
        <v>126.03</v>
      </c>
      <c r="BH32">
        <v>206.05</v>
      </c>
      <c r="BI32">
        <v>118.72</v>
      </c>
      <c r="BJ32">
        <v>172.91</v>
      </c>
      <c r="BK32">
        <v>167.44</v>
      </c>
      <c r="BL32">
        <v>175.98</v>
      </c>
      <c r="BM32">
        <v>121.03</v>
      </c>
      <c r="BN32">
        <v>121.03</v>
      </c>
      <c r="BO32">
        <v>121.03</v>
      </c>
      <c r="BP32">
        <v>112.26644999999999</v>
      </c>
      <c r="BQ32">
        <v>121.03</v>
      </c>
      <c r="BR32">
        <v>47</v>
      </c>
    </row>
    <row r="33" spans="1:70" x14ac:dyDescent="0.25">
      <c r="A33" t="s">
        <v>65</v>
      </c>
      <c r="B33">
        <v>80025</v>
      </c>
      <c r="F33">
        <v>130</v>
      </c>
      <c r="G33">
        <v>37.96</v>
      </c>
      <c r="H33">
        <v>52.09</v>
      </c>
      <c r="I33">
        <v>78.209999999999994</v>
      </c>
      <c r="J33">
        <v>170.86</v>
      </c>
      <c r="K33">
        <v>121.03</v>
      </c>
      <c r="L33">
        <v>117.46</v>
      </c>
      <c r="M33">
        <v>119.32</v>
      </c>
      <c r="N33">
        <v>80.209999999999994</v>
      </c>
      <c r="O33">
        <v>83.06</v>
      </c>
      <c r="P33">
        <v>69.08</v>
      </c>
      <c r="Q33">
        <v>123.03</v>
      </c>
      <c r="R33">
        <v>74.489999999999995</v>
      </c>
      <c r="S33">
        <v>43.69</v>
      </c>
      <c r="T33">
        <v>40.78</v>
      </c>
      <c r="U33">
        <v>129.72999999999999</v>
      </c>
      <c r="V33">
        <v>126.03</v>
      </c>
      <c r="W33">
        <v>126.03</v>
      </c>
      <c r="X33">
        <v>126.03</v>
      </c>
      <c r="Y33">
        <v>126.03</v>
      </c>
      <c r="Z33">
        <v>206.05</v>
      </c>
      <c r="AA33">
        <v>118.72</v>
      </c>
      <c r="AB33">
        <v>172.91</v>
      </c>
      <c r="AC33">
        <v>167.44</v>
      </c>
      <c r="AD33">
        <v>175.98</v>
      </c>
      <c r="AE33">
        <v>121.03</v>
      </c>
      <c r="AF33">
        <v>121.03</v>
      </c>
      <c r="AG33">
        <v>121.03</v>
      </c>
      <c r="AH33">
        <v>112.26644999999999</v>
      </c>
      <c r="AI33">
        <v>121.03</v>
      </c>
      <c r="AJ33">
        <v>47</v>
      </c>
      <c r="AK33">
        <v>130</v>
      </c>
      <c r="AN33">
        <v>130</v>
      </c>
      <c r="AO33">
        <v>37.96</v>
      </c>
      <c r="AP33">
        <v>52.09</v>
      </c>
      <c r="AQ33">
        <v>78.209999999999994</v>
      </c>
      <c r="AR33">
        <v>170.86</v>
      </c>
      <c r="AS33">
        <v>121.03</v>
      </c>
      <c r="AT33">
        <v>117.46</v>
      </c>
      <c r="AU33">
        <v>119.32</v>
      </c>
      <c r="AV33">
        <v>80.209999999999994</v>
      </c>
      <c r="AW33">
        <v>83.06</v>
      </c>
      <c r="AX33">
        <v>69.08</v>
      </c>
      <c r="AY33">
        <v>123.03</v>
      </c>
      <c r="AZ33">
        <v>74.489999999999995</v>
      </c>
      <c r="BA33">
        <v>43.69</v>
      </c>
      <c r="BB33">
        <v>40.78</v>
      </c>
      <c r="BC33">
        <v>129.72999999999999</v>
      </c>
      <c r="BD33">
        <v>126.03</v>
      </c>
      <c r="BE33">
        <v>126.03</v>
      </c>
      <c r="BF33">
        <v>126.03</v>
      </c>
      <c r="BG33">
        <v>126.03</v>
      </c>
      <c r="BH33">
        <v>206.05</v>
      </c>
      <c r="BI33">
        <v>118.72</v>
      </c>
      <c r="BJ33">
        <v>172.91</v>
      </c>
      <c r="BK33">
        <v>167.44</v>
      </c>
      <c r="BL33">
        <v>175.98</v>
      </c>
      <c r="BM33">
        <v>121.03</v>
      </c>
      <c r="BN33">
        <v>121.03</v>
      </c>
      <c r="BO33">
        <v>121.03</v>
      </c>
      <c r="BP33">
        <v>112.26644999999999</v>
      </c>
      <c r="BQ33">
        <v>121.03</v>
      </c>
      <c r="BR33">
        <v>47</v>
      </c>
    </row>
    <row r="34" spans="1:70" x14ac:dyDescent="0.25">
      <c r="A34" t="s">
        <v>65</v>
      </c>
      <c r="B34">
        <v>80026</v>
      </c>
      <c r="F34">
        <v>135</v>
      </c>
      <c r="G34">
        <v>37.96</v>
      </c>
      <c r="H34">
        <v>52.09</v>
      </c>
      <c r="I34">
        <v>78.209999999999994</v>
      </c>
      <c r="J34">
        <v>170.86</v>
      </c>
      <c r="K34">
        <v>121.03</v>
      </c>
      <c r="L34">
        <v>117.46</v>
      </c>
      <c r="M34">
        <v>119.32</v>
      </c>
      <c r="N34">
        <v>80.209999999999994</v>
      </c>
      <c r="O34">
        <v>83.06</v>
      </c>
      <c r="P34">
        <v>69.08</v>
      </c>
      <c r="Q34">
        <v>123.03</v>
      </c>
      <c r="R34">
        <v>74.489999999999995</v>
      </c>
      <c r="S34">
        <v>43.69</v>
      </c>
      <c r="T34">
        <v>40.78</v>
      </c>
      <c r="U34">
        <v>129.72999999999999</v>
      </c>
      <c r="V34">
        <v>126.03</v>
      </c>
      <c r="W34">
        <v>126.03</v>
      </c>
      <c r="X34">
        <v>126.03</v>
      </c>
      <c r="Y34">
        <v>126.03</v>
      </c>
      <c r="Z34">
        <v>206.05</v>
      </c>
      <c r="AA34">
        <v>118.72</v>
      </c>
      <c r="AB34">
        <v>172.91</v>
      </c>
      <c r="AC34">
        <v>167.44</v>
      </c>
      <c r="AD34">
        <v>175.98</v>
      </c>
      <c r="AE34">
        <v>121.03</v>
      </c>
      <c r="AF34">
        <v>121.03</v>
      </c>
      <c r="AG34">
        <v>121.03</v>
      </c>
      <c r="AH34">
        <v>112.26644999999999</v>
      </c>
      <c r="AI34">
        <v>121.03</v>
      </c>
      <c r="AJ34">
        <v>47</v>
      </c>
      <c r="AK34">
        <v>135</v>
      </c>
      <c r="AN34">
        <v>135</v>
      </c>
      <c r="AO34">
        <v>37.96</v>
      </c>
      <c r="AP34">
        <v>52.09</v>
      </c>
      <c r="AQ34">
        <v>78.209999999999994</v>
      </c>
      <c r="AR34">
        <v>170.86</v>
      </c>
      <c r="AS34">
        <v>121.03</v>
      </c>
      <c r="AT34">
        <v>117.46</v>
      </c>
      <c r="AU34">
        <v>119.32</v>
      </c>
      <c r="AV34">
        <v>80.209999999999994</v>
      </c>
      <c r="AW34">
        <v>83.06</v>
      </c>
      <c r="AX34">
        <v>69.08</v>
      </c>
      <c r="AY34">
        <v>123.03</v>
      </c>
      <c r="AZ34">
        <v>74.489999999999995</v>
      </c>
      <c r="BA34">
        <v>43.69</v>
      </c>
      <c r="BB34">
        <v>40.78</v>
      </c>
      <c r="BC34">
        <v>129.72999999999999</v>
      </c>
      <c r="BD34">
        <v>126.03</v>
      </c>
      <c r="BE34">
        <v>126.03</v>
      </c>
      <c r="BF34">
        <v>126.03</v>
      </c>
      <c r="BG34">
        <v>126.03</v>
      </c>
      <c r="BH34">
        <v>206.05</v>
      </c>
      <c r="BI34">
        <v>118.72</v>
      </c>
      <c r="BJ34">
        <v>172.91</v>
      </c>
      <c r="BK34">
        <v>167.44</v>
      </c>
      <c r="BL34">
        <v>175.98</v>
      </c>
      <c r="BM34">
        <v>121.03</v>
      </c>
      <c r="BN34">
        <v>121.03</v>
      </c>
      <c r="BO34">
        <v>121.03</v>
      </c>
      <c r="BP34">
        <v>112.26644999999999</v>
      </c>
      <c r="BQ34">
        <v>121.03</v>
      </c>
      <c r="BR34">
        <v>47</v>
      </c>
    </row>
    <row r="35" spans="1:70" x14ac:dyDescent="0.25">
      <c r="A35" t="s">
        <v>65</v>
      </c>
      <c r="B35">
        <v>80027</v>
      </c>
      <c r="F35">
        <v>140</v>
      </c>
      <c r="G35">
        <v>37.96</v>
      </c>
      <c r="H35">
        <v>52.09</v>
      </c>
      <c r="I35">
        <v>78.209999999999994</v>
      </c>
      <c r="J35">
        <v>170.86</v>
      </c>
      <c r="K35">
        <v>121.03</v>
      </c>
      <c r="L35">
        <v>117.46</v>
      </c>
      <c r="M35">
        <v>119.32</v>
      </c>
      <c r="N35">
        <v>80.209999999999994</v>
      </c>
      <c r="O35">
        <v>83.06</v>
      </c>
      <c r="P35">
        <v>69.08</v>
      </c>
      <c r="Q35">
        <v>123.03</v>
      </c>
      <c r="R35">
        <v>74.489999999999995</v>
      </c>
      <c r="S35">
        <v>43.69</v>
      </c>
      <c r="T35">
        <v>40.78</v>
      </c>
      <c r="U35">
        <v>129.72999999999999</v>
      </c>
      <c r="V35">
        <v>126.03</v>
      </c>
      <c r="W35">
        <v>126.03</v>
      </c>
      <c r="X35">
        <v>126.03</v>
      </c>
      <c r="Y35">
        <v>126.03</v>
      </c>
      <c r="Z35">
        <v>206.05</v>
      </c>
      <c r="AA35">
        <v>118.72</v>
      </c>
      <c r="AB35">
        <v>172.91</v>
      </c>
      <c r="AC35">
        <v>167.44</v>
      </c>
      <c r="AD35">
        <v>175.98</v>
      </c>
      <c r="AE35">
        <v>121.03</v>
      </c>
      <c r="AF35">
        <v>121.03</v>
      </c>
      <c r="AG35">
        <v>121.03</v>
      </c>
      <c r="AH35">
        <v>112.26644999999999</v>
      </c>
      <c r="AI35">
        <v>121.03</v>
      </c>
      <c r="AJ35">
        <v>47</v>
      </c>
      <c r="AK35">
        <v>140</v>
      </c>
      <c r="AN35">
        <v>140</v>
      </c>
      <c r="AO35">
        <v>37.96</v>
      </c>
      <c r="AP35">
        <v>52.09</v>
      </c>
      <c r="AQ35">
        <v>78.209999999999994</v>
      </c>
      <c r="AR35">
        <v>170.86</v>
      </c>
      <c r="AS35">
        <v>121.03</v>
      </c>
      <c r="AT35">
        <v>117.46</v>
      </c>
      <c r="AU35">
        <v>119.32</v>
      </c>
      <c r="AV35">
        <v>80.209999999999994</v>
      </c>
      <c r="AW35">
        <v>83.06</v>
      </c>
      <c r="AX35">
        <v>69.08</v>
      </c>
      <c r="AY35">
        <v>123.03</v>
      </c>
      <c r="AZ35">
        <v>74.489999999999995</v>
      </c>
      <c r="BA35">
        <v>43.69</v>
      </c>
      <c r="BB35">
        <v>40.78</v>
      </c>
      <c r="BC35">
        <v>129.72999999999999</v>
      </c>
      <c r="BD35">
        <v>126.03</v>
      </c>
      <c r="BE35">
        <v>126.03</v>
      </c>
      <c r="BF35">
        <v>126.03</v>
      </c>
      <c r="BG35">
        <v>126.03</v>
      </c>
      <c r="BH35">
        <v>206.05</v>
      </c>
      <c r="BI35">
        <v>118.72</v>
      </c>
      <c r="BJ35">
        <v>172.91</v>
      </c>
      <c r="BK35">
        <v>167.44</v>
      </c>
      <c r="BL35">
        <v>175.98</v>
      </c>
      <c r="BM35">
        <v>121.03</v>
      </c>
      <c r="BN35">
        <v>121.03</v>
      </c>
      <c r="BO35">
        <v>121.03</v>
      </c>
      <c r="BP35">
        <v>112.26644999999999</v>
      </c>
      <c r="BQ35">
        <v>121.03</v>
      </c>
      <c r="BR35">
        <v>47</v>
      </c>
    </row>
    <row r="36" spans="1:70" x14ac:dyDescent="0.25">
      <c r="A36" t="s">
        <v>65</v>
      </c>
      <c r="B36">
        <v>80028</v>
      </c>
      <c r="F36">
        <v>145</v>
      </c>
      <c r="G36">
        <v>37.96</v>
      </c>
      <c r="H36">
        <v>52.09</v>
      </c>
      <c r="I36">
        <v>78.209999999999994</v>
      </c>
      <c r="J36">
        <v>170.86</v>
      </c>
      <c r="K36">
        <v>121.03</v>
      </c>
      <c r="L36">
        <v>117.46</v>
      </c>
      <c r="M36">
        <v>119.32</v>
      </c>
      <c r="N36">
        <v>80.209999999999994</v>
      </c>
      <c r="O36">
        <v>83.06</v>
      </c>
      <c r="P36">
        <v>69.08</v>
      </c>
      <c r="Q36">
        <v>123.03</v>
      </c>
      <c r="R36">
        <v>74.489999999999995</v>
      </c>
      <c r="S36">
        <v>43.69</v>
      </c>
      <c r="T36">
        <v>40.78</v>
      </c>
      <c r="U36">
        <v>129.72999999999999</v>
      </c>
      <c r="V36">
        <v>126.03</v>
      </c>
      <c r="W36">
        <v>126.03</v>
      </c>
      <c r="X36">
        <v>126.03</v>
      </c>
      <c r="Y36">
        <v>126.03</v>
      </c>
      <c r="Z36">
        <v>206.05</v>
      </c>
      <c r="AA36">
        <v>118.72</v>
      </c>
      <c r="AB36">
        <v>172.91</v>
      </c>
      <c r="AC36">
        <v>167.44</v>
      </c>
      <c r="AD36">
        <v>175.98</v>
      </c>
      <c r="AE36">
        <v>121.03</v>
      </c>
      <c r="AF36">
        <v>121.03</v>
      </c>
      <c r="AG36">
        <v>121.03</v>
      </c>
      <c r="AH36">
        <v>112.26644999999999</v>
      </c>
      <c r="AI36">
        <v>121.03</v>
      </c>
      <c r="AJ36">
        <v>47</v>
      </c>
      <c r="AK36">
        <v>145</v>
      </c>
      <c r="AN36">
        <v>145</v>
      </c>
      <c r="AO36">
        <v>37.96</v>
      </c>
      <c r="AP36">
        <v>52.09</v>
      </c>
      <c r="AQ36">
        <v>78.209999999999994</v>
      </c>
      <c r="AR36">
        <v>170.86</v>
      </c>
      <c r="AS36">
        <v>121.03</v>
      </c>
      <c r="AT36">
        <v>117.46</v>
      </c>
      <c r="AU36">
        <v>119.32</v>
      </c>
      <c r="AV36">
        <v>80.209999999999994</v>
      </c>
      <c r="AW36">
        <v>83.06</v>
      </c>
      <c r="AX36">
        <v>69.08</v>
      </c>
      <c r="AY36">
        <v>123.03</v>
      </c>
      <c r="AZ36">
        <v>74.489999999999995</v>
      </c>
      <c r="BA36">
        <v>43.69</v>
      </c>
      <c r="BB36">
        <v>40.78</v>
      </c>
      <c r="BC36">
        <v>129.72999999999999</v>
      </c>
      <c r="BD36">
        <v>126.03</v>
      </c>
      <c r="BE36">
        <v>126.03</v>
      </c>
      <c r="BF36">
        <v>126.03</v>
      </c>
      <c r="BG36">
        <v>126.03</v>
      </c>
      <c r="BH36">
        <v>206.05</v>
      </c>
      <c r="BI36">
        <v>118.72</v>
      </c>
      <c r="BJ36">
        <v>172.91</v>
      </c>
      <c r="BK36">
        <v>167.44</v>
      </c>
      <c r="BL36">
        <v>175.98</v>
      </c>
      <c r="BM36">
        <v>121.03</v>
      </c>
      <c r="BN36">
        <v>121.03</v>
      </c>
      <c r="BO36">
        <v>121.03</v>
      </c>
      <c r="BP36">
        <v>112.26644999999999</v>
      </c>
      <c r="BQ36">
        <v>121.03</v>
      </c>
      <c r="BR36">
        <v>47</v>
      </c>
    </row>
    <row r="37" spans="1:70" x14ac:dyDescent="0.25">
      <c r="A37" t="s">
        <v>65</v>
      </c>
      <c r="B37">
        <v>80029</v>
      </c>
      <c r="F37">
        <v>150</v>
      </c>
      <c r="G37">
        <v>37.96</v>
      </c>
      <c r="H37">
        <v>52.09</v>
      </c>
      <c r="I37">
        <v>78.209999999999994</v>
      </c>
      <c r="J37">
        <v>170.86</v>
      </c>
      <c r="K37">
        <v>121.03</v>
      </c>
      <c r="L37">
        <v>117.46</v>
      </c>
      <c r="M37">
        <v>119.32</v>
      </c>
      <c r="N37">
        <v>80.209999999999994</v>
      </c>
      <c r="O37">
        <v>83.06</v>
      </c>
      <c r="P37">
        <v>69.08</v>
      </c>
      <c r="Q37">
        <v>123.03</v>
      </c>
      <c r="R37">
        <v>74.489999999999995</v>
      </c>
      <c r="S37">
        <v>43.69</v>
      </c>
      <c r="T37">
        <v>40.78</v>
      </c>
      <c r="U37">
        <v>129.72999999999999</v>
      </c>
      <c r="V37">
        <v>126.03</v>
      </c>
      <c r="W37">
        <v>126.03</v>
      </c>
      <c r="X37">
        <v>126.03</v>
      </c>
      <c r="Y37">
        <v>126.03</v>
      </c>
      <c r="Z37">
        <v>206.05</v>
      </c>
      <c r="AA37">
        <v>118.72</v>
      </c>
      <c r="AB37">
        <v>172.91</v>
      </c>
      <c r="AC37">
        <v>167.44</v>
      </c>
      <c r="AD37">
        <v>175.98</v>
      </c>
      <c r="AE37">
        <v>121.03</v>
      </c>
      <c r="AF37">
        <v>121.03</v>
      </c>
      <c r="AG37">
        <v>121.03</v>
      </c>
      <c r="AH37">
        <v>112.26644999999999</v>
      </c>
      <c r="AI37">
        <v>121.03</v>
      </c>
      <c r="AJ37">
        <v>47</v>
      </c>
      <c r="AK37">
        <v>150</v>
      </c>
      <c r="AN37">
        <v>150</v>
      </c>
      <c r="AO37">
        <v>37.96</v>
      </c>
      <c r="AP37">
        <v>52.09</v>
      </c>
      <c r="AQ37">
        <v>78.209999999999994</v>
      </c>
      <c r="AR37">
        <v>170.86</v>
      </c>
      <c r="AS37">
        <v>121.03</v>
      </c>
      <c r="AT37">
        <v>117.46</v>
      </c>
      <c r="AU37">
        <v>119.32</v>
      </c>
      <c r="AV37">
        <v>80.209999999999994</v>
      </c>
      <c r="AW37">
        <v>83.06</v>
      </c>
      <c r="AX37">
        <v>69.08</v>
      </c>
      <c r="AY37">
        <v>123.03</v>
      </c>
      <c r="AZ37">
        <v>74.489999999999995</v>
      </c>
      <c r="BA37">
        <v>43.69</v>
      </c>
      <c r="BB37">
        <v>40.78</v>
      </c>
      <c r="BC37">
        <v>129.72999999999999</v>
      </c>
      <c r="BD37">
        <v>126.03</v>
      </c>
      <c r="BE37">
        <v>126.03</v>
      </c>
      <c r="BF37">
        <v>126.03</v>
      </c>
      <c r="BG37">
        <v>126.03</v>
      </c>
      <c r="BH37">
        <v>206.05</v>
      </c>
      <c r="BI37">
        <v>118.72</v>
      </c>
      <c r="BJ37">
        <v>172.91</v>
      </c>
      <c r="BK37">
        <v>167.44</v>
      </c>
      <c r="BL37">
        <v>175.98</v>
      </c>
      <c r="BM37">
        <v>121.03</v>
      </c>
      <c r="BN37">
        <v>121.03</v>
      </c>
      <c r="BO37">
        <v>121.03</v>
      </c>
      <c r="BP37">
        <v>112.26644999999999</v>
      </c>
      <c r="BQ37">
        <v>121.03</v>
      </c>
      <c r="BR37">
        <v>47</v>
      </c>
    </row>
    <row r="38" spans="1:70" x14ac:dyDescent="0.25">
      <c r="A38" t="s">
        <v>65</v>
      </c>
      <c r="B38">
        <v>80030</v>
      </c>
      <c r="F38">
        <v>155</v>
      </c>
      <c r="G38">
        <v>37.96</v>
      </c>
      <c r="H38">
        <v>52.09</v>
      </c>
      <c r="I38">
        <v>78.209999999999994</v>
      </c>
      <c r="J38">
        <v>170.86</v>
      </c>
      <c r="K38">
        <v>121.03</v>
      </c>
      <c r="L38">
        <v>117.46</v>
      </c>
      <c r="M38">
        <v>119.32</v>
      </c>
      <c r="N38">
        <v>80.209999999999994</v>
      </c>
      <c r="O38">
        <v>83.06</v>
      </c>
      <c r="P38">
        <v>69.08</v>
      </c>
      <c r="Q38">
        <v>123.03</v>
      </c>
      <c r="R38">
        <v>74.489999999999995</v>
      </c>
      <c r="S38">
        <v>43.69</v>
      </c>
      <c r="T38">
        <v>40.78</v>
      </c>
      <c r="U38">
        <v>129.72999999999999</v>
      </c>
      <c r="V38">
        <v>126.03</v>
      </c>
      <c r="W38">
        <v>126.03</v>
      </c>
      <c r="X38">
        <v>126.03</v>
      </c>
      <c r="Y38">
        <v>126.03</v>
      </c>
      <c r="Z38">
        <v>206.05</v>
      </c>
      <c r="AA38">
        <v>118.72</v>
      </c>
      <c r="AB38">
        <v>172.91</v>
      </c>
      <c r="AC38">
        <v>167.44</v>
      </c>
      <c r="AD38">
        <v>175.98</v>
      </c>
      <c r="AE38">
        <v>121.03</v>
      </c>
      <c r="AF38">
        <v>121.03</v>
      </c>
      <c r="AG38">
        <v>121.03</v>
      </c>
      <c r="AH38">
        <v>112.26644999999999</v>
      </c>
      <c r="AI38">
        <v>121.03</v>
      </c>
      <c r="AJ38">
        <v>47</v>
      </c>
      <c r="AK38">
        <v>155</v>
      </c>
      <c r="AN38">
        <v>155</v>
      </c>
      <c r="AO38">
        <v>37.96</v>
      </c>
      <c r="AP38">
        <v>52.09</v>
      </c>
      <c r="AQ38">
        <v>78.209999999999994</v>
      </c>
      <c r="AR38">
        <v>170.86</v>
      </c>
      <c r="AS38">
        <v>121.03</v>
      </c>
      <c r="AT38">
        <v>117.46</v>
      </c>
      <c r="AU38">
        <v>119.32</v>
      </c>
      <c r="AV38">
        <v>80.209999999999994</v>
      </c>
      <c r="AW38">
        <v>83.06</v>
      </c>
      <c r="AX38">
        <v>69.08</v>
      </c>
      <c r="AY38">
        <v>123.03</v>
      </c>
      <c r="AZ38">
        <v>74.489999999999995</v>
      </c>
      <c r="BA38">
        <v>43.69</v>
      </c>
      <c r="BB38">
        <v>40.78</v>
      </c>
      <c r="BC38">
        <v>129.72999999999999</v>
      </c>
      <c r="BD38">
        <v>126.03</v>
      </c>
      <c r="BE38">
        <v>126.03</v>
      </c>
      <c r="BF38">
        <v>126.03</v>
      </c>
      <c r="BG38">
        <v>126.03</v>
      </c>
      <c r="BH38">
        <v>206.05</v>
      </c>
      <c r="BI38">
        <v>118.72</v>
      </c>
      <c r="BJ38">
        <v>172.91</v>
      </c>
      <c r="BK38">
        <v>167.44</v>
      </c>
      <c r="BL38">
        <v>175.98</v>
      </c>
      <c r="BM38">
        <v>121.03</v>
      </c>
      <c r="BN38">
        <v>121.03</v>
      </c>
      <c r="BO38">
        <v>121.03</v>
      </c>
      <c r="BP38">
        <v>112.26644999999999</v>
      </c>
      <c r="BQ38">
        <v>121.03</v>
      </c>
      <c r="BR38">
        <v>47</v>
      </c>
    </row>
    <row r="39" spans="1:70" x14ac:dyDescent="0.25">
      <c r="A39" t="s">
        <v>65</v>
      </c>
      <c r="B39">
        <v>80031</v>
      </c>
      <c r="F39">
        <v>160</v>
      </c>
      <c r="G39">
        <v>37.96</v>
      </c>
      <c r="H39">
        <v>52.09</v>
      </c>
      <c r="I39">
        <v>78.209999999999994</v>
      </c>
      <c r="J39">
        <v>170.86</v>
      </c>
      <c r="K39">
        <v>121.03</v>
      </c>
      <c r="L39">
        <v>117.46</v>
      </c>
      <c r="M39">
        <v>119.32</v>
      </c>
      <c r="N39">
        <v>80.209999999999994</v>
      </c>
      <c r="O39">
        <v>83.06</v>
      </c>
      <c r="P39">
        <v>69.08</v>
      </c>
      <c r="Q39">
        <v>123.03</v>
      </c>
      <c r="R39">
        <v>74.489999999999995</v>
      </c>
      <c r="S39">
        <v>43.69</v>
      </c>
      <c r="T39">
        <v>40.78</v>
      </c>
      <c r="U39">
        <v>129.72999999999999</v>
      </c>
      <c r="V39">
        <v>126.03</v>
      </c>
      <c r="W39">
        <v>126.03</v>
      </c>
      <c r="X39">
        <v>126.03</v>
      </c>
      <c r="Y39">
        <v>126.03</v>
      </c>
      <c r="Z39">
        <v>206.05</v>
      </c>
      <c r="AA39">
        <v>118.72</v>
      </c>
      <c r="AB39">
        <v>172.91</v>
      </c>
      <c r="AC39">
        <v>167.44</v>
      </c>
      <c r="AD39">
        <v>175.98</v>
      </c>
      <c r="AE39">
        <v>121.03</v>
      </c>
      <c r="AF39">
        <v>121.03</v>
      </c>
      <c r="AG39">
        <v>121.03</v>
      </c>
      <c r="AH39">
        <v>112.26644999999999</v>
      </c>
      <c r="AI39">
        <v>121.03</v>
      </c>
      <c r="AJ39">
        <v>47</v>
      </c>
      <c r="AK39">
        <v>160</v>
      </c>
      <c r="AN39">
        <v>160</v>
      </c>
      <c r="AO39">
        <v>37.96</v>
      </c>
      <c r="AP39">
        <v>52.09</v>
      </c>
      <c r="AQ39">
        <v>78.209999999999994</v>
      </c>
      <c r="AR39">
        <v>170.86</v>
      </c>
      <c r="AS39">
        <v>121.03</v>
      </c>
      <c r="AT39">
        <v>117.46</v>
      </c>
      <c r="AU39">
        <v>119.32</v>
      </c>
      <c r="AV39">
        <v>80.209999999999994</v>
      </c>
      <c r="AW39">
        <v>83.06</v>
      </c>
      <c r="AX39">
        <v>69.08</v>
      </c>
      <c r="AY39">
        <v>123.03</v>
      </c>
      <c r="AZ39">
        <v>74.489999999999995</v>
      </c>
      <c r="BA39">
        <v>43.69</v>
      </c>
      <c r="BB39">
        <v>40.78</v>
      </c>
      <c r="BC39">
        <v>129.72999999999999</v>
      </c>
      <c r="BD39">
        <v>126.03</v>
      </c>
      <c r="BE39">
        <v>126.03</v>
      </c>
      <c r="BF39">
        <v>126.03</v>
      </c>
      <c r="BG39">
        <v>126.03</v>
      </c>
      <c r="BH39">
        <v>206.05</v>
      </c>
      <c r="BI39">
        <v>118.72</v>
      </c>
      <c r="BJ39">
        <v>172.91</v>
      </c>
      <c r="BK39">
        <v>167.44</v>
      </c>
      <c r="BL39">
        <v>175.98</v>
      </c>
      <c r="BM39">
        <v>121.03</v>
      </c>
      <c r="BN39">
        <v>121.03</v>
      </c>
      <c r="BO39">
        <v>121.03</v>
      </c>
      <c r="BP39">
        <v>112.26644999999999</v>
      </c>
      <c r="BQ39">
        <v>121.03</v>
      </c>
      <c r="BR39">
        <v>47</v>
      </c>
    </row>
    <row r="40" spans="1:70" x14ac:dyDescent="0.25">
      <c r="A40" t="s">
        <v>65</v>
      </c>
      <c r="B40">
        <v>80032</v>
      </c>
      <c r="F40">
        <v>165</v>
      </c>
      <c r="G40">
        <v>37.96</v>
      </c>
      <c r="H40">
        <v>52.09</v>
      </c>
      <c r="I40">
        <v>78.209999999999994</v>
      </c>
      <c r="J40">
        <v>170.86</v>
      </c>
      <c r="K40">
        <v>121.03</v>
      </c>
      <c r="L40">
        <v>117.46</v>
      </c>
      <c r="M40">
        <v>119.32</v>
      </c>
      <c r="N40">
        <v>80.209999999999994</v>
      </c>
      <c r="O40">
        <v>83.06</v>
      </c>
      <c r="P40">
        <v>69.08</v>
      </c>
      <c r="Q40">
        <v>123.03</v>
      </c>
      <c r="R40">
        <v>74.489999999999995</v>
      </c>
      <c r="S40">
        <v>43.69</v>
      </c>
      <c r="T40">
        <v>40.78</v>
      </c>
      <c r="U40">
        <v>129.72999999999999</v>
      </c>
      <c r="V40">
        <v>126.03</v>
      </c>
      <c r="W40">
        <v>126.03</v>
      </c>
      <c r="X40">
        <v>126.03</v>
      </c>
      <c r="Y40">
        <v>126.03</v>
      </c>
      <c r="Z40">
        <v>206.05</v>
      </c>
      <c r="AA40">
        <v>118.72</v>
      </c>
      <c r="AB40">
        <v>172.91</v>
      </c>
      <c r="AC40">
        <v>167.44</v>
      </c>
      <c r="AD40">
        <v>175.98</v>
      </c>
      <c r="AE40">
        <v>121.03</v>
      </c>
      <c r="AF40">
        <v>121.03</v>
      </c>
      <c r="AG40">
        <v>121.03</v>
      </c>
      <c r="AH40">
        <v>112.26644999999999</v>
      </c>
      <c r="AI40">
        <v>121.03</v>
      </c>
      <c r="AJ40">
        <v>47</v>
      </c>
      <c r="AK40">
        <v>165</v>
      </c>
      <c r="AN40">
        <v>165</v>
      </c>
      <c r="AO40">
        <v>37.96</v>
      </c>
      <c r="AP40">
        <v>52.09</v>
      </c>
      <c r="AQ40">
        <v>78.209999999999994</v>
      </c>
      <c r="AR40">
        <v>170.86</v>
      </c>
      <c r="AS40">
        <v>121.03</v>
      </c>
      <c r="AT40">
        <v>117.46</v>
      </c>
      <c r="AU40">
        <v>119.32</v>
      </c>
      <c r="AV40">
        <v>80.209999999999994</v>
      </c>
      <c r="AW40">
        <v>83.06</v>
      </c>
      <c r="AX40">
        <v>69.08</v>
      </c>
      <c r="AY40">
        <v>123.03</v>
      </c>
      <c r="AZ40">
        <v>74.489999999999995</v>
      </c>
      <c r="BA40">
        <v>43.69</v>
      </c>
      <c r="BB40">
        <v>40.78</v>
      </c>
      <c r="BC40">
        <v>129.72999999999999</v>
      </c>
      <c r="BD40">
        <v>126.03</v>
      </c>
      <c r="BE40">
        <v>126.03</v>
      </c>
      <c r="BF40">
        <v>126.03</v>
      </c>
      <c r="BG40">
        <v>126.03</v>
      </c>
      <c r="BH40">
        <v>206.05</v>
      </c>
      <c r="BI40">
        <v>118.72</v>
      </c>
      <c r="BJ40">
        <v>172.91</v>
      </c>
      <c r="BK40">
        <v>167.44</v>
      </c>
      <c r="BL40">
        <v>175.98</v>
      </c>
      <c r="BM40">
        <v>121.03</v>
      </c>
      <c r="BN40">
        <v>121.03</v>
      </c>
      <c r="BO40">
        <v>121.03</v>
      </c>
      <c r="BP40">
        <v>112.26644999999999</v>
      </c>
      <c r="BQ40">
        <v>121.03</v>
      </c>
      <c r="BR40">
        <v>47</v>
      </c>
    </row>
    <row r="41" spans="1:70" x14ac:dyDescent="0.25">
      <c r="A41" t="s">
        <v>65</v>
      </c>
      <c r="B41">
        <v>80033</v>
      </c>
      <c r="F41">
        <v>170</v>
      </c>
      <c r="G41">
        <v>37.96</v>
      </c>
      <c r="H41">
        <v>52.09</v>
      </c>
      <c r="I41">
        <v>78.209999999999994</v>
      </c>
      <c r="J41">
        <v>170.86</v>
      </c>
      <c r="K41">
        <v>121.03</v>
      </c>
      <c r="L41">
        <v>117.46</v>
      </c>
      <c r="M41">
        <v>119.32</v>
      </c>
      <c r="N41">
        <v>80.209999999999994</v>
      </c>
      <c r="O41">
        <v>83.06</v>
      </c>
      <c r="P41">
        <v>69.08</v>
      </c>
      <c r="Q41">
        <v>123.03</v>
      </c>
      <c r="R41">
        <v>74.489999999999995</v>
      </c>
      <c r="S41">
        <v>43.69</v>
      </c>
      <c r="T41">
        <v>40.78</v>
      </c>
      <c r="U41">
        <v>129.72999999999999</v>
      </c>
      <c r="V41">
        <v>126.03</v>
      </c>
      <c r="W41">
        <v>126.03</v>
      </c>
      <c r="X41">
        <v>126.03</v>
      </c>
      <c r="Y41">
        <v>126.03</v>
      </c>
      <c r="Z41">
        <v>206.05</v>
      </c>
      <c r="AA41">
        <v>118.72</v>
      </c>
      <c r="AB41">
        <v>172.91</v>
      </c>
      <c r="AC41">
        <v>167.44</v>
      </c>
      <c r="AD41">
        <v>175.98</v>
      </c>
      <c r="AE41">
        <v>121.03</v>
      </c>
      <c r="AF41">
        <v>121.03</v>
      </c>
      <c r="AG41">
        <v>121.03</v>
      </c>
      <c r="AH41">
        <v>112.26644999999999</v>
      </c>
      <c r="AI41">
        <v>121.03</v>
      </c>
      <c r="AJ41">
        <v>47</v>
      </c>
      <c r="AK41">
        <v>170</v>
      </c>
      <c r="AN41">
        <v>170</v>
      </c>
      <c r="AO41">
        <v>37.96</v>
      </c>
      <c r="AP41">
        <v>52.09</v>
      </c>
      <c r="AQ41">
        <v>78.209999999999994</v>
      </c>
      <c r="AR41">
        <v>170.86</v>
      </c>
      <c r="AS41">
        <v>121.03</v>
      </c>
      <c r="AT41">
        <v>117.46</v>
      </c>
      <c r="AU41">
        <v>119.32</v>
      </c>
      <c r="AV41">
        <v>80.209999999999994</v>
      </c>
      <c r="AW41">
        <v>83.06</v>
      </c>
      <c r="AX41">
        <v>69.08</v>
      </c>
      <c r="AY41">
        <v>123.03</v>
      </c>
      <c r="AZ41">
        <v>74.489999999999995</v>
      </c>
      <c r="BA41">
        <v>43.69</v>
      </c>
      <c r="BB41">
        <v>40.78</v>
      </c>
      <c r="BC41">
        <v>129.72999999999999</v>
      </c>
      <c r="BD41">
        <v>126.03</v>
      </c>
      <c r="BE41">
        <v>126.03</v>
      </c>
      <c r="BF41">
        <v>126.03</v>
      </c>
      <c r="BG41">
        <v>126.03</v>
      </c>
      <c r="BH41">
        <v>206.05</v>
      </c>
      <c r="BI41">
        <v>118.72</v>
      </c>
      <c r="BJ41">
        <v>172.91</v>
      </c>
      <c r="BK41">
        <v>167.44</v>
      </c>
      <c r="BL41">
        <v>175.98</v>
      </c>
      <c r="BM41">
        <v>121.03</v>
      </c>
      <c r="BN41">
        <v>121.03</v>
      </c>
      <c r="BO41">
        <v>121.03</v>
      </c>
      <c r="BP41">
        <v>112.26644999999999</v>
      </c>
      <c r="BQ41">
        <v>121.03</v>
      </c>
      <c r="BR41">
        <v>47</v>
      </c>
    </row>
    <row r="42" spans="1:70" x14ac:dyDescent="0.25">
      <c r="A42" t="s">
        <v>65</v>
      </c>
      <c r="B42">
        <v>80034</v>
      </c>
      <c r="F42">
        <v>175</v>
      </c>
      <c r="G42">
        <v>37.96</v>
      </c>
      <c r="H42">
        <v>52.09</v>
      </c>
      <c r="I42">
        <v>78.209999999999994</v>
      </c>
      <c r="J42">
        <v>170.86</v>
      </c>
      <c r="K42">
        <v>121.03</v>
      </c>
      <c r="L42">
        <v>117.46</v>
      </c>
      <c r="M42">
        <v>119.32</v>
      </c>
      <c r="N42">
        <v>80.209999999999994</v>
      </c>
      <c r="O42">
        <v>83.06</v>
      </c>
      <c r="P42">
        <v>69.08</v>
      </c>
      <c r="Q42">
        <v>123.03</v>
      </c>
      <c r="R42">
        <v>74.489999999999995</v>
      </c>
      <c r="S42">
        <v>43.69</v>
      </c>
      <c r="T42">
        <v>40.78</v>
      </c>
      <c r="U42">
        <v>129.72999999999999</v>
      </c>
      <c r="V42">
        <v>126.03</v>
      </c>
      <c r="W42">
        <v>126.03</v>
      </c>
      <c r="X42">
        <v>126.03</v>
      </c>
      <c r="Y42">
        <v>126.03</v>
      </c>
      <c r="Z42">
        <v>206.05</v>
      </c>
      <c r="AA42">
        <v>118.72</v>
      </c>
      <c r="AB42">
        <v>172.91</v>
      </c>
      <c r="AC42">
        <v>167.44</v>
      </c>
      <c r="AD42">
        <v>175.98</v>
      </c>
      <c r="AE42">
        <v>121.03</v>
      </c>
      <c r="AF42">
        <v>121.03</v>
      </c>
      <c r="AG42">
        <v>121.03</v>
      </c>
      <c r="AH42">
        <v>112.26644999999999</v>
      </c>
      <c r="AI42">
        <v>121.03</v>
      </c>
      <c r="AJ42">
        <v>47</v>
      </c>
      <c r="AK42">
        <v>175</v>
      </c>
      <c r="AN42">
        <v>175</v>
      </c>
      <c r="AO42">
        <v>37.96</v>
      </c>
      <c r="AP42">
        <v>52.09</v>
      </c>
      <c r="AQ42">
        <v>78.209999999999994</v>
      </c>
      <c r="AR42">
        <v>170.86</v>
      </c>
      <c r="AS42">
        <v>121.03</v>
      </c>
      <c r="AT42">
        <v>117.46</v>
      </c>
      <c r="AU42">
        <v>119.32</v>
      </c>
      <c r="AV42">
        <v>80.209999999999994</v>
      </c>
      <c r="AW42">
        <v>83.06</v>
      </c>
      <c r="AX42">
        <v>69.08</v>
      </c>
      <c r="AY42">
        <v>123.03</v>
      </c>
      <c r="AZ42">
        <v>74.489999999999995</v>
      </c>
      <c r="BA42">
        <v>43.69</v>
      </c>
      <c r="BB42">
        <v>40.78</v>
      </c>
      <c r="BC42">
        <v>129.72999999999999</v>
      </c>
      <c r="BD42">
        <v>126.03</v>
      </c>
      <c r="BE42">
        <v>126.03</v>
      </c>
      <c r="BF42">
        <v>126.03</v>
      </c>
      <c r="BG42">
        <v>126.03</v>
      </c>
      <c r="BH42">
        <v>206.05</v>
      </c>
      <c r="BI42">
        <v>118.72</v>
      </c>
      <c r="BJ42">
        <v>172.91</v>
      </c>
      <c r="BK42">
        <v>167.44</v>
      </c>
      <c r="BL42">
        <v>175.98</v>
      </c>
      <c r="BM42">
        <v>121.03</v>
      </c>
      <c r="BN42">
        <v>121.03</v>
      </c>
      <c r="BO42">
        <v>121.03</v>
      </c>
      <c r="BP42">
        <v>112.26644999999999</v>
      </c>
      <c r="BQ42">
        <v>121.03</v>
      </c>
      <c r="BR42">
        <v>47</v>
      </c>
    </row>
    <row r="43" spans="1:70" x14ac:dyDescent="0.25">
      <c r="A43" t="s">
        <v>65</v>
      </c>
      <c r="B43">
        <v>80035</v>
      </c>
      <c r="F43">
        <v>180</v>
      </c>
      <c r="G43">
        <v>37.96</v>
      </c>
      <c r="H43">
        <v>52.09</v>
      </c>
      <c r="I43">
        <v>78.209999999999994</v>
      </c>
      <c r="J43">
        <v>170.86</v>
      </c>
      <c r="K43">
        <v>121.03</v>
      </c>
      <c r="L43">
        <v>117.46</v>
      </c>
      <c r="M43">
        <v>119.32</v>
      </c>
      <c r="N43">
        <v>80.209999999999994</v>
      </c>
      <c r="O43">
        <v>83.06</v>
      </c>
      <c r="P43">
        <v>69.08</v>
      </c>
      <c r="Q43">
        <v>123.03</v>
      </c>
      <c r="R43">
        <v>74.489999999999995</v>
      </c>
      <c r="S43">
        <v>43.69</v>
      </c>
      <c r="T43">
        <v>40.78</v>
      </c>
      <c r="U43">
        <v>129.72999999999999</v>
      </c>
      <c r="V43">
        <v>126.03</v>
      </c>
      <c r="W43">
        <v>126.03</v>
      </c>
      <c r="X43">
        <v>126.03</v>
      </c>
      <c r="Y43">
        <v>126.03</v>
      </c>
      <c r="Z43">
        <v>206.05</v>
      </c>
      <c r="AA43">
        <v>118.72</v>
      </c>
      <c r="AB43">
        <v>172.91</v>
      </c>
      <c r="AC43">
        <v>167.44</v>
      </c>
      <c r="AD43">
        <v>175.98</v>
      </c>
      <c r="AE43">
        <v>121.03</v>
      </c>
      <c r="AF43">
        <v>121.03</v>
      </c>
      <c r="AG43">
        <v>121.03</v>
      </c>
      <c r="AH43">
        <v>112.26644999999999</v>
      </c>
      <c r="AI43">
        <v>121.03</v>
      </c>
      <c r="AJ43">
        <v>47</v>
      </c>
      <c r="AK43">
        <v>180</v>
      </c>
      <c r="AN43">
        <v>180</v>
      </c>
      <c r="AO43">
        <v>37.96</v>
      </c>
      <c r="AP43">
        <v>52.09</v>
      </c>
      <c r="AQ43">
        <v>78.209999999999994</v>
      </c>
      <c r="AR43">
        <v>170.86</v>
      </c>
      <c r="AS43">
        <v>121.03</v>
      </c>
      <c r="AT43">
        <v>117.46</v>
      </c>
      <c r="AU43">
        <v>119.32</v>
      </c>
      <c r="AV43">
        <v>80.209999999999994</v>
      </c>
      <c r="AW43">
        <v>83.06</v>
      </c>
      <c r="AX43">
        <v>69.08</v>
      </c>
      <c r="AY43">
        <v>123.03</v>
      </c>
      <c r="AZ43">
        <v>74.489999999999995</v>
      </c>
      <c r="BA43">
        <v>43.69</v>
      </c>
      <c r="BB43">
        <v>40.78</v>
      </c>
      <c r="BC43">
        <v>129.72999999999999</v>
      </c>
      <c r="BD43">
        <v>126.03</v>
      </c>
      <c r="BE43">
        <v>126.03</v>
      </c>
      <c r="BF43">
        <v>126.03</v>
      </c>
      <c r="BG43">
        <v>126.03</v>
      </c>
      <c r="BH43">
        <v>206.05</v>
      </c>
      <c r="BI43">
        <v>118.72</v>
      </c>
      <c r="BJ43">
        <v>172.91</v>
      </c>
      <c r="BK43">
        <v>167.44</v>
      </c>
      <c r="BL43">
        <v>175.98</v>
      </c>
      <c r="BM43">
        <v>121.03</v>
      </c>
      <c r="BN43">
        <v>121.03</v>
      </c>
      <c r="BO43">
        <v>121.03</v>
      </c>
      <c r="BP43">
        <v>112.26644999999999</v>
      </c>
      <c r="BQ43">
        <v>121.03</v>
      </c>
      <c r="BR43">
        <v>47</v>
      </c>
    </row>
    <row r="44" spans="1:70" x14ac:dyDescent="0.25">
      <c r="A44" t="s">
        <v>65</v>
      </c>
      <c r="B44">
        <v>80036</v>
      </c>
      <c r="F44">
        <v>185</v>
      </c>
      <c r="G44">
        <v>37.96</v>
      </c>
      <c r="H44">
        <v>52.09</v>
      </c>
      <c r="I44">
        <v>78.209999999999994</v>
      </c>
      <c r="J44">
        <v>170.86</v>
      </c>
      <c r="K44">
        <v>121.03</v>
      </c>
      <c r="L44">
        <v>117.46</v>
      </c>
      <c r="M44">
        <v>119.32</v>
      </c>
      <c r="N44">
        <v>80.209999999999994</v>
      </c>
      <c r="O44">
        <v>83.06</v>
      </c>
      <c r="P44">
        <v>69.08</v>
      </c>
      <c r="Q44">
        <v>123.03</v>
      </c>
      <c r="R44">
        <v>74.489999999999995</v>
      </c>
      <c r="S44">
        <v>43.69</v>
      </c>
      <c r="T44">
        <v>40.78</v>
      </c>
      <c r="U44">
        <v>129.72999999999999</v>
      </c>
      <c r="V44">
        <v>126.03</v>
      </c>
      <c r="W44">
        <v>126.03</v>
      </c>
      <c r="X44">
        <v>126.03</v>
      </c>
      <c r="Y44">
        <v>126.03</v>
      </c>
      <c r="Z44">
        <v>206.05</v>
      </c>
      <c r="AA44">
        <v>118.72</v>
      </c>
      <c r="AB44">
        <v>172.91</v>
      </c>
      <c r="AC44">
        <v>167.44</v>
      </c>
      <c r="AD44">
        <v>175.98</v>
      </c>
      <c r="AE44">
        <v>121.03</v>
      </c>
      <c r="AF44">
        <v>121.03</v>
      </c>
      <c r="AG44">
        <v>121.03</v>
      </c>
      <c r="AH44">
        <v>112.26644999999999</v>
      </c>
      <c r="AI44">
        <v>121.03</v>
      </c>
      <c r="AJ44">
        <v>47</v>
      </c>
      <c r="AK44">
        <v>185</v>
      </c>
      <c r="AN44">
        <v>185</v>
      </c>
      <c r="AO44">
        <v>37.96</v>
      </c>
      <c r="AP44">
        <v>52.09</v>
      </c>
      <c r="AQ44">
        <v>78.209999999999994</v>
      </c>
      <c r="AR44">
        <v>170.86</v>
      </c>
      <c r="AS44">
        <v>121.03</v>
      </c>
      <c r="AT44">
        <v>117.46</v>
      </c>
      <c r="AU44">
        <v>119.32</v>
      </c>
      <c r="AV44">
        <v>80.209999999999994</v>
      </c>
      <c r="AW44">
        <v>83.06</v>
      </c>
      <c r="AX44">
        <v>69.08</v>
      </c>
      <c r="AY44">
        <v>123.03</v>
      </c>
      <c r="AZ44">
        <v>74.489999999999995</v>
      </c>
      <c r="BA44">
        <v>43.69</v>
      </c>
      <c r="BB44">
        <v>40.78</v>
      </c>
      <c r="BC44">
        <v>129.72999999999999</v>
      </c>
      <c r="BD44">
        <v>126.03</v>
      </c>
      <c r="BE44">
        <v>126.03</v>
      </c>
      <c r="BF44">
        <v>126.03</v>
      </c>
      <c r="BG44">
        <v>126.03</v>
      </c>
      <c r="BH44">
        <v>206.05</v>
      </c>
      <c r="BI44">
        <v>118.72</v>
      </c>
      <c r="BJ44">
        <v>172.91</v>
      </c>
      <c r="BK44">
        <v>167.44</v>
      </c>
      <c r="BL44">
        <v>175.98</v>
      </c>
      <c r="BM44">
        <v>121.03</v>
      </c>
      <c r="BN44">
        <v>121.03</v>
      </c>
      <c r="BO44">
        <v>121.03</v>
      </c>
      <c r="BP44">
        <v>112.26644999999999</v>
      </c>
      <c r="BQ44">
        <v>121.03</v>
      </c>
      <c r="BR44">
        <v>47</v>
      </c>
    </row>
    <row r="45" spans="1:70" x14ac:dyDescent="0.25">
      <c r="A45" t="s">
        <v>65</v>
      </c>
      <c r="B45">
        <v>80037</v>
      </c>
      <c r="F45">
        <v>190</v>
      </c>
      <c r="G45">
        <v>37.96</v>
      </c>
      <c r="H45">
        <v>52.09</v>
      </c>
      <c r="I45">
        <v>78.209999999999994</v>
      </c>
      <c r="J45">
        <v>170.86</v>
      </c>
      <c r="K45">
        <v>121.03</v>
      </c>
      <c r="L45">
        <v>117.46</v>
      </c>
      <c r="M45">
        <v>119.32</v>
      </c>
      <c r="N45">
        <v>80.209999999999994</v>
      </c>
      <c r="O45">
        <v>83.06</v>
      </c>
      <c r="P45">
        <v>69.08</v>
      </c>
      <c r="Q45">
        <v>123.03</v>
      </c>
      <c r="R45">
        <v>74.489999999999995</v>
      </c>
      <c r="S45">
        <v>43.69</v>
      </c>
      <c r="T45">
        <v>40.78</v>
      </c>
      <c r="U45">
        <v>129.72999999999999</v>
      </c>
      <c r="V45">
        <v>126.03</v>
      </c>
      <c r="W45">
        <v>126.03</v>
      </c>
      <c r="X45">
        <v>126.03</v>
      </c>
      <c r="Y45">
        <v>126.03</v>
      </c>
      <c r="Z45">
        <v>206.05</v>
      </c>
      <c r="AA45">
        <v>118.72</v>
      </c>
      <c r="AB45">
        <v>172.91</v>
      </c>
      <c r="AC45">
        <v>167.44</v>
      </c>
      <c r="AD45">
        <v>175.98</v>
      </c>
      <c r="AE45">
        <v>121.03</v>
      </c>
      <c r="AF45">
        <v>121.03</v>
      </c>
      <c r="AG45">
        <v>121.03</v>
      </c>
      <c r="AH45">
        <v>112.26644999999999</v>
      </c>
      <c r="AI45">
        <v>121.03</v>
      </c>
      <c r="AJ45">
        <v>47</v>
      </c>
      <c r="AK45">
        <v>190</v>
      </c>
      <c r="AN45">
        <v>190</v>
      </c>
      <c r="AO45">
        <v>37.96</v>
      </c>
      <c r="AP45">
        <v>52.09</v>
      </c>
      <c r="AQ45">
        <v>78.209999999999994</v>
      </c>
      <c r="AR45">
        <v>170.86</v>
      </c>
      <c r="AS45">
        <v>121.03</v>
      </c>
      <c r="AT45">
        <v>117.46</v>
      </c>
      <c r="AU45">
        <v>119.32</v>
      </c>
      <c r="AV45">
        <v>80.209999999999994</v>
      </c>
      <c r="AW45">
        <v>83.06</v>
      </c>
      <c r="AX45">
        <v>69.08</v>
      </c>
      <c r="AY45">
        <v>123.03</v>
      </c>
      <c r="AZ45">
        <v>74.489999999999995</v>
      </c>
      <c r="BA45">
        <v>43.69</v>
      </c>
      <c r="BB45">
        <v>40.78</v>
      </c>
      <c r="BC45">
        <v>129.72999999999999</v>
      </c>
      <c r="BD45">
        <v>126.03</v>
      </c>
      <c r="BE45">
        <v>126.03</v>
      </c>
      <c r="BF45">
        <v>126.03</v>
      </c>
      <c r="BG45">
        <v>126.03</v>
      </c>
      <c r="BH45">
        <v>206.05</v>
      </c>
      <c r="BI45">
        <v>118.72</v>
      </c>
      <c r="BJ45">
        <v>172.91</v>
      </c>
      <c r="BK45">
        <v>167.44</v>
      </c>
      <c r="BL45">
        <v>175.98</v>
      </c>
      <c r="BM45">
        <v>121.03</v>
      </c>
      <c r="BN45">
        <v>121.03</v>
      </c>
      <c r="BO45">
        <v>121.03</v>
      </c>
      <c r="BP45">
        <v>112.26644999999999</v>
      </c>
      <c r="BQ45">
        <v>121.03</v>
      </c>
      <c r="BR45">
        <v>47</v>
      </c>
    </row>
    <row r="46" spans="1:70" x14ac:dyDescent="0.25">
      <c r="A46" t="s">
        <v>65</v>
      </c>
      <c r="B46">
        <v>80038</v>
      </c>
      <c r="F46">
        <v>195</v>
      </c>
      <c r="G46">
        <v>37.96</v>
      </c>
      <c r="H46">
        <v>52.09</v>
      </c>
      <c r="I46">
        <v>78.209999999999994</v>
      </c>
      <c r="J46">
        <v>170.86</v>
      </c>
      <c r="K46">
        <v>121.03</v>
      </c>
      <c r="L46">
        <v>117.46</v>
      </c>
      <c r="M46">
        <v>119.32</v>
      </c>
      <c r="N46">
        <v>80.209999999999994</v>
      </c>
      <c r="O46">
        <v>83.06</v>
      </c>
      <c r="P46">
        <v>69.08</v>
      </c>
      <c r="Q46">
        <v>123.03</v>
      </c>
      <c r="R46">
        <v>74.489999999999995</v>
      </c>
      <c r="S46">
        <v>43.69</v>
      </c>
      <c r="T46">
        <v>40.78</v>
      </c>
      <c r="U46">
        <v>129.72999999999999</v>
      </c>
      <c r="V46">
        <v>126.03</v>
      </c>
      <c r="W46">
        <v>126.03</v>
      </c>
      <c r="X46">
        <v>126.03</v>
      </c>
      <c r="Y46">
        <v>126.03</v>
      </c>
      <c r="Z46">
        <v>206.05</v>
      </c>
      <c r="AA46">
        <v>118.72</v>
      </c>
      <c r="AB46">
        <v>172.91</v>
      </c>
      <c r="AC46">
        <v>167.44</v>
      </c>
      <c r="AD46">
        <v>175.98</v>
      </c>
      <c r="AE46">
        <v>121.03</v>
      </c>
      <c r="AF46">
        <v>121.03</v>
      </c>
      <c r="AG46">
        <v>121.03</v>
      </c>
      <c r="AH46">
        <v>112.26644999999999</v>
      </c>
      <c r="AI46">
        <v>121.03</v>
      </c>
      <c r="AJ46">
        <v>47</v>
      </c>
      <c r="AK46">
        <v>195</v>
      </c>
      <c r="AN46">
        <v>195</v>
      </c>
      <c r="AO46">
        <v>37.96</v>
      </c>
      <c r="AP46">
        <v>52.09</v>
      </c>
      <c r="AQ46">
        <v>78.209999999999994</v>
      </c>
      <c r="AR46">
        <v>170.86</v>
      </c>
      <c r="AS46">
        <v>121.03</v>
      </c>
      <c r="AT46">
        <v>117.46</v>
      </c>
      <c r="AU46">
        <v>119.32</v>
      </c>
      <c r="AV46">
        <v>80.209999999999994</v>
      </c>
      <c r="AW46">
        <v>83.06</v>
      </c>
      <c r="AX46">
        <v>69.08</v>
      </c>
      <c r="AY46">
        <v>123.03</v>
      </c>
      <c r="AZ46">
        <v>74.489999999999995</v>
      </c>
      <c r="BA46">
        <v>43.69</v>
      </c>
      <c r="BB46">
        <v>40.78</v>
      </c>
      <c r="BC46">
        <v>129.72999999999999</v>
      </c>
      <c r="BD46">
        <v>126.03</v>
      </c>
      <c r="BE46">
        <v>126.03</v>
      </c>
      <c r="BF46">
        <v>126.03</v>
      </c>
      <c r="BG46">
        <v>126.03</v>
      </c>
      <c r="BH46">
        <v>206.05</v>
      </c>
      <c r="BI46">
        <v>118.72</v>
      </c>
      <c r="BJ46">
        <v>172.91</v>
      </c>
      <c r="BK46">
        <v>167.44</v>
      </c>
      <c r="BL46">
        <v>175.98</v>
      </c>
      <c r="BM46">
        <v>121.03</v>
      </c>
      <c r="BN46">
        <v>121.03</v>
      </c>
      <c r="BO46">
        <v>121.03</v>
      </c>
      <c r="BP46">
        <v>112.26644999999999</v>
      </c>
      <c r="BQ46">
        <v>121.03</v>
      </c>
      <c r="BR46">
        <v>47</v>
      </c>
    </row>
    <row r="47" spans="1:70" x14ac:dyDescent="0.25">
      <c r="A47" t="s">
        <v>65</v>
      </c>
      <c r="B47">
        <v>80039</v>
      </c>
      <c r="F47">
        <v>200</v>
      </c>
      <c r="G47">
        <v>37.96</v>
      </c>
      <c r="H47">
        <v>52.09</v>
      </c>
      <c r="I47">
        <v>78.209999999999994</v>
      </c>
      <c r="J47">
        <v>170.86</v>
      </c>
      <c r="K47">
        <v>121.03</v>
      </c>
      <c r="L47">
        <v>117.46</v>
      </c>
      <c r="M47">
        <v>119.32</v>
      </c>
      <c r="N47">
        <v>80.209999999999994</v>
      </c>
      <c r="O47">
        <v>83.06</v>
      </c>
      <c r="P47">
        <v>69.08</v>
      </c>
      <c r="Q47">
        <v>123.03</v>
      </c>
      <c r="R47">
        <v>74.489999999999995</v>
      </c>
      <c r="S47">
        <v>43.69</v>
      </c>
      <c r="T47">
        <v>40.78</v>
      </c>
      <c r="U47">
        <v>129.72999999999999</v>
      </c>
      <c r="V47">
        <v>126.03</v>
      </c>
      <c r="W47">
        <v>126.03</v>
      </c>
      <c r="X47">
        <v>126.03</v>
      </c>
      <c r="Y47">
        <v>126.03</v>
      </c>
      <c r="Z47">
        <v>206.05</v>
      </c>
      <c r="AA47">
        <v>118.72</v>
      </c>
      <c r="AB47">
        <v>172.91</v>
      </c>
      <c r="AC47">
        <v>167.44</v>
      </c>
      <c r="AD47">
        <v>175.98</v>
      </c>
      <c r="AE47">
        <v>121.03</v>
      </c>
      <c r="AF47">
        <v>121.03</v>
      </c>
      <c r="AG47">
        <v>121.03</v>
      </c>
      <c r="AH47">
        <v>112.26644999999999</v>
      </c>
      <c r="AI47">
        <v>121.03</v>
      </c>
      <c r="AJ47">
        <v>47</v>
      </c>
      <c r="AK47">
        <v>200</v>
      </c>
      <c r="AN47">
        <v>200</v>
      </c>
      <c r="AO47">
        <v>37.96</v>
      </c>
      <c r="AP47">
        <v>52.09</v>
      </c>
      <c r="AQ47">
        <v>78.209999999999994</v>
      </c>
      <c r="AR47">
        <v>170.86</v>
      </c>
      <c r="AS47">
        <v>121.03</v>
      </c>
      <c r="AT47">
        <v>117.46</v>
      </c>
      <c r="AU47">
        <v>119.32</v>
      </c>
      <c r="AV47">
        <v>80.209999999999994</v>
      </c>
      <c r="AW47">
        <v>83.06</v>
      </c>
      <c r="AX47">
        <v>69.08</v>
      </c>
      <c r="AY47">
        <v>123.03</v>
      </c>
      <c r="AZ47">
        <v>74.489999999999995</v>
      </c>
      <c r="BA47">
        <v>43.69</v>
      </c>
      <c r="BB47">
        <v>40.78</v>
      </c>
      <c r="BC47">
        <v>129.72999999999999</v>
      </c>
      <c r="BD47">
        <v>126.03</v>
      </c>
      <c r="BE47">
        <v>126.03</v>
      </c>
      <c r="BF47">
        <v>126.03</v>
      </c>
      <c r="BG47">
        <v>126.03</v>
      </c>
      <c r="BH47">
        <v>206.05</v>
      </c>
      <c r="BI47">
        <v>118.72</v>
      </c>
      <c r="BJ47">
        <v>172.91</v>
      </c>
      <c r="BK47">
        <v>167.44</v>
      </c>
      <c r="BL47">
        <v>175.98</v>
      </c>
      <c r="BM47">
        <v>121.03</v>
      </c>
      <c r="BN47">
        <v>121.03</v>
      </c>
      <c r="BO47">
        <v>121.03</v>
      </c>
      <c r="BP47">
        <v>112.26644999999999</v>
      </c>
      <c r="BQ47">
        <v>121.03</v>
      </c>
      <c r="BR47">
        <v>47</v>
      </c>
    </row>
    <row r="48" spans="1:70" x14ac:dyDescent="0.25">
      <c r="A48" t="s">
        <v>65</v>
      </c>
      <c r="B48">
        <v>80040</v>
      </c>
      <c r="F48">
        <v>205</v>
      </c>
      <c r="G48">
        <v>47.67</v>
      </c>
      <c r="H48">
        <v>61.51</v>
      </c>
      <c r="I48">
        <v>85.2</v>
      </c>
      <c r="J48">
        <v>197.36</v>
      </c>
      <c r="K48">
        <v>134.87</v>
      </c>
      <c r="L48">
        <v>121.46</v>
      </c>
      <c r="M48">
        <v>126.88</v>
      </c>
      <c r="N48">
        <v>87.2</v>
      </c>
      <c r="O48">
        <v>87.77</v>
      </c>
      <c r="P48">
        <v>83.63</v>
      </c>
      <c r="Q48">
        <v>134.30000000000001</v>
      </c>
      <c r="R48">
        <v>81.150000000000006</v>
      </c>
      <c r="S48">
        <v>52.95</v>
      </c>
      <c r="T48">
        <v>47.38</v>
      </c>
      <c r="U48">
        <v>141.44</v>
      </c>
      <c r="V48">
        <v>137.4</v>
      </c>
      <c r="W48">
        <v>137.4</v>
      </c>
      <c r="X48">
        <v>137.4</v>
      </c>
      <c r="Y48">
        <v>137.4</v>
      </c>
      <c r="Z48">
        <v>238.02</v>
      </c>
      <c r="AA48">
        <v>132.30000000000001</v>
      </c>
      <c r="AB48">
        <v>199.73</v>
      </c>
      <c r="AC48">
        <v>193.42</v>
      </c>
      <c r="AD48">
        <v>203.28</v>
      </c>
      <c r="AE48">
        <v>130.30000000000001</v>
      </c>
      <c r="AF48">
        <v>134.87</v>
      </c>
      <c r="AG48">
        <v>130.30000000000001</v>
      </c>
      <c r="AH48">
        <v>125.11079999999998</v>
      </c>
      <c r="AI48">
        <v>134.87</v>
      </c>
      <c r="AJ48">
        <v>56</v>
      </c>
      <c r="AK48">
        <v>205</v>
      </c>
      <c r="AN48">
        <v>205</v>
      </c>
      <c r="AO48">
        <v>47.67</v>
      </c>
      <c r="AP48">
        <v>61.51</v>
      </c>
      <c r="AQ48">
        <v>85.2</v>
      </c>
      <c r="AR48">
        <v>197.36</v>
      </c>
      <c r="AS48">
        <v>134.87</v>
      </c>
      <c r="AT48">
        <v>121.46</v>
      </c>
      <c r="AU48">
        <v>126.88</v>
      </c>
      <c r="AV48">
        <v>87.2</v>
      </c>
      <c r="AW48">
        <v>87.77</v>
      </c>
      <c r="AX48">
        <v>83.63</v>
      </c>
      <c r="AY48">
        <v>134.30000000000001</v>
      </c>
      <c r="AZ48">
        <v>81.150000000000006</v>
      </c>
      <c r="BA48">
        <v>52.95</v>
      </c>
      <c r="BB48">
        <v>47.38</v>
      </c>
      <c r="BC48">
        <v>141.44</v>
      </c>
      <c r="BD48">
        <v>137.4</v>
      </c>
      <c r="BE48">
        <v>137.4</v>
      </c>
      <c r="BF48">
        <v>137.4</v>
      </c>
      <c r="BG48">
        <v>137.4</v>
      </c>
      <c r="BH48">
        <v>238.02</v>
      </c>
      <c r="BI48">
        <v>132.30000000000001</v>
      </c>
      <c r="BJ48">
        <v>199.73</v>
      </c>
      <c r="BK48">
        <v>193.42</v>
      </c>
      <c r="BL48">
        <v>203.28</v>
      </c>
      <c r="BM48">
        <v>130.30000000000001</v>
      </c>
      <c r="BN48">
        <v>134.87</v>
      </c>
      <c r="BO48">
        <v>130.30000000000001</v>
      </c>
      <c r="BP48">
        <v>125.11079999999998</v>
      </c>
      <c r="BQ48">
        <v>134.87</v>
      </c>
      <c r="BR48">
        <v>56</v>
      </c>
    </row>
    <row r="49" spans="1:70" x14ac:dyDescent="0.25">
      <c r="A49" t="s">
        <v>65</v>
      </c>
      <c r="B49">
        <v>80041</v>
      </c>
      <c r="F49">
        <v>210</v>
      </c>
      <c r="G49">
        <v>47.67</v>
      </c>
      <c r="H49">
        <v>61.51</v>
      </c>
      <c r="I49">
        <v>85.2</v>
      </c>
      <c r="J49">
        <v>197.36</v>
      </c>
      <c r="K49">
        <v>134.87</v>
      </c>
      <c r="L49">
        <v>121.46</v>
      </c>
      <c r="M49">
        <v>126.88</v>
      </c>
      <c r="N49">
        <v>87.2</v>
      </c>
      <c r="O49">
        <v>87.77</v>
      </c>
      <c r="P49">
        <v>83.63</v>
      </c>
      <c r="Q49">
        <v>134.30000000000001</v>
      </c>
      <c r="R49">
        <v>81.150000000000006</v>
      </c>
      <c r="S49">
        <v>52.95</v>
      </c>
      <c r="T49">
        <v>47.38</v>
      </c>
      <c r="U49">
        <v>141.44</v>
      </c>
      <c r="V49">
        <v>137.4</v>
      </c>
      <c r="W49">
        <v>137.4</v>
      </c>
      <c r="X49">
        <v>137.4</v>
      </c>
      <c r="Y49">
        <v>137.4</v>
      </c>
      <c r="Z49">
        <v>238.02</v>
      </c>
      <c r="AA49">
        <v>132.30000000000001</v>
      </c>
      <c r="AB49">
        <v>199.73</v>
      </c>
      <c r="AC49">
        <v>193.42</v>
      </c>
      <c r="AD49">
        <v>203.28</v>
      </c>
      <c r="AE49">
        <v>130.30000000000001</v>
      </c>
      <c r="AF49">
        <v>134.87</v>
      </c>
      <c r="AG49">
        <v>130.30000000000001</v>
      </c>
      <c r="AH49">
        <v>125.11079999999998</v>
      </c>
      <c r="AI49">
        <v>134.87</v>
      </c>
      <c r="AJ49">
        <v>56</v>
      </c>
      <c r="AK49">
        <v>210</v>
      </c>
      <c r="AN49">
        <v>210</v>
      </c>
      <c r="AO49">
        <v>47.67</v>
      </c>
      <c r="AP49">
        <v>61.51</v>
      </c>
      <c r="AQ49">
        <v>85.2</v>
      </c>
      <c r="AR49">
        <v>197.36</v>
      </c>
      <c r="AS49">
        <v>134.87</v>
      </c>
      <c r="AT49">
        <v>121.46</v>
      </c>
      <c r="AU49">
        <v>126.88</v>
      </c>
      <c r="AV49">
        <v>87.2</v>
      </c>
      <c r="AW49">
        <v>87.77</v>
      </c>
      <c r="AX49">
        <v>83.63</v>
      </c>
      <c r="AY49">
        <v>134.30000000000001</v>
      </c>
      <c r="AZ49">
        <v>81.150000000000006</v>
      </c>
      <c r="BA49">
        <v>52.95</v>
      </c>
      <c r="BB49">
        <v>47.38</v>
      </c>
      <c r="BC49">
        <v>141.44</v>
      </c>
      <c r="BD49">
        <v>137.4</v>
      </c>
      <c r="BE49">
        <v>137.4</v>
      </c>
      <c r="BF49">
        <v>137.4</v>
      </c>
      <c r="BG49">
        <v>137.4</v>
      </c>
      <c r="BH49">
        <v>238.02</v>
      </c>
      <c r="BI49">
        <v>132.30000000000001</v>
      </c>
      <c r="BJ49">
        <v>199.73</v>
      </c>
      <c r="BK49">
        <v>193.42</v>
      </c>
      <c r="BL49">
        <v>203.28</v>
      </c>
      <c r="BM49">
        <v>130.30000000000001</v>
      </c>
      <c r="BN49">
        <v>134.87</v>
      </c>
      <c r="BO49">
        <v>130.30000000000001</v>
      </c>
      <c r="BP49">
        <v>125.11079999999998</v>
      </c>
      <c r="BQ49">
        <v>134.87</v>
      </c>
      <c r="BR49">
        <v>56</v>
      </c>
    </row>
    <row r="50" spans="1:70" x14ac:dyDescent="0.25">
      <c r="A50" t="s">
        <v>65</v>
      </c>
      <c r="B50">
        <v>80042</v>
      </c>
      <c r="F50">
        <v>215</v>
      </c>
      <c r="G50">
        <v>47.67</v>
      </c>
      <c r="H50">
        <v>61.51</v>
      </c>
      <c r="I50">
        <v>85.2</v>
      </c>
      <c r="J50">
        <v>197.36</v>
      </c>
      <c r="K50">
        <v>134.87</v>
      </c>
      <c r="L50">
        <v>121.46</v>
      </c>
      <c r="M50">
        <v>126.88</v>
      </c>
      <c r="N50">
        <v>87.2</v>
      </c>
      <c r="O50">
        <v>87.77</v>
      </c>
      <c r="P50">
        <v>83.63</v>
      </c>
      <c r="Q50">
        <v>134.30000000000001</v>
      </c>
      <c r="R50">
        <v>81.150000000000006</v>
      </c>
      <c r="S50">
        <v>52.95</v>
      </c>
      <c r="T50">
        <v>47.38</v>
      </c>
      <c r="U50">
        <v>141.44</v>
      </c>
      <c r="V50">
        <v>137.4</v>
      </c>
      <c r="W50">
        <v>137.4</v>
      </c>
      <c r="X50">
        <v>137.4</v>
      </c>
      <c r="Y50">
        <v>137.4</v>
      </c>
      <c r="Z50">
        <v>238.02</v>
      </c>
      <c r="AA50">
        <v>132.30000000000001</v>
      </c>
      <c r="AB50">
        <v>199.73</v>
      </c>
      <c r="AC50">
        <v>193.42</v>
      </c>
      <c r="AD50">
        <v>203.28</v>
      </c>
      <c r="AE50">
        <v>130.30000000000001</v>
      </c>
      <c r="AF50">
        <v>134.87</v>
      </c>
      <c r="AG50">
        <v>130.30000000000001</v>
      </c>
      <c r="AH50">
        <v>125.11079999999998</v>
      </c>
      <c r="AI50">
        <v>134.87</v>
      </c>
      <c r="AJ50">
        <v>56</v>
      </c>
      <c r="AK50">
        <v>215</v>
      </c>
      <c r="AN50">
        <v>215</v>
      </c>
      <c r="AO50">
        <v>47.67</v>
      </c>
      <c r="AP50">
        <v>61.51</v>
      </c>
      <c r="AQ50">
        <v>85.2</v>
      </c>
      <c r="AR50">
        <v>197.36</v>
      </c>
      <c r="AS50">
        <v>134.87</v>
      </c>
      <c r="AT50">
        <v>121.46</v>
      </c>
      <c r="AU50">
        <v>126.88</v>
      </c>
      <c r="AV50">
        <v>87.2</v>
      </c>
      <c r="AW50">
        <v>87.77</v>
      </c>
      <c r="AX50">
        <v>83.63</v>
      </c>
      <c r="AY50">
        <v>134.30000000000001</v>
      </c>
      <c r="AZ50">
        <v>81.150000000000006</v>
      </c>
      <c r="BA50">
        <v>52.95</v>
      </c>
      <c r="BB50">
        <v>47.38</v>
      </c>
      <c r="BC50">
        <v>141.44</v>
      </c>
      <c r="BD50">
        <v>137.4</v>
      </c>
      <c r="BE50">
        <v>137.4</v>
      </c>
      <c r="BF50">
        <v>137.4</v>
      </c>
      <c r="BG50">
        <v>137.4</v>
      </c>
      <c r="BH50">
        <v>238.02</v>
      </c>
      <c r="BI50">
        <v>132.30000000000001</v>
      </c>
      <c r="BJ50">
        <v>199.73</v>
      </c>
      <c r="BK50">
        <v>193.42</v>
      </c>
      <c r="BL50">
        <v>203.28</v>
      </c>
      <c r="BM50">
        <v>130.30000000000001</v>
      </c>
      <c r="BN50">
        <v>134.87</v>
      </c>
      <c r="BO50">
        <v>130.30000000000001</v>
      </c>
      <c r="BP50">
        <v>125.11079999999998</v>
      </c>
      <c r="BQ50">
        <v>134.87</v>
      </c>
      <c r="BR50">
        <v>56</v>
      </c>
    </row>
    <row r="51" spans="1:70" x14ac:dyDescent="0.25">
      <c r="A51" t="s">
        <v>65</v>
      </c>
      <c r="B51">
        <v>80043</v>
      </c>
      <c r="F51">
        <v>220</v>
      </c>
      <c r="G51">
        <v>47.67</v>
      </c>
      <c r="H51">
        <v>61.51</v>
      </c>
      <c r="I51">
        <v>85.2</v>
      </c>
      <c r="J51">
        <v>197.36</v>
      </c>
      <c r="K51">
        <v>134.87</v>
      </c>
      <c r="L51">
        <v>121.46</v>
      </c>
      <c r="M51">
        <v>126.88</v>
      </c>
      <c r="N51">
        <v>87.2</v>
      </c>
      <c r="O51">
        <v>87.77</v>
      </c>
      <c r="P51">
        <v>83.63</v>
      </c>
      <c r="Q51">
        <v>134.30000000000001</v>
      </c>
      <c r="R51">
        <v>81.150000000000006</v>
      </c>
      <c r="S51">
        <v>52.95</v>
      </c>
      <c r="T51">
        <v>47.38</v>
      </c>
      <c r="U51">
        <v>141.44</v>
      </c>
      <c r="V51">
        <v>137.4</v>
      </c>
      <c r="W51">
        <v>137.4</v>
      </c>
      <c r="X51">
        <v>137.4</v>
      </c>
      <c r="Y51">
        <v>137.4</v>
      </c>
      <c r="Z51">
        <v>238.02</v>
      </c>
      <c r="AA51">
        <v>132.30000000000001</v>
      </c>
      <c r="AB51">
        <v>199.73</v>
      </c>
      <c r="AC51">
        <v>193.42</v>
      </c>
      <c r="AD51">
        <v>203.28</v>
      </c>
      <c r="AE51">
        <v>130.30000000000001</v>
      </c>
      <c r="AF51">
        <v>134.87</v>
      </c>
      <c r="AG51">
        <v>130.30000000000001</v>
      </c>
      <c r="AH51">
        <v>125.11079999999998</v>
      </c>
      <c r="AI51">
        <v>134.87</v>
      </c>
      <c r="AJ51">
        <v>56</v>
      </c>
      <c r="AK51">
        <v>220</v>
      </c>
      <c r="AN51">
        <v>220</v>
      </c>
      <c r="AO51">
        <v>47.67</v>
      </c>
      <c r="AP51">
        <v>61.51</v>
      </c>
      <c r="AQ51">
        <v>85.2</v>
      </c>
      <c r="AR51">
        <v>197.36</v>
      </c>
      <c r="AS51">
        <v>134.87</v>
      </c>
      <c r="AT51">
        <v>121.46</v>
      </c>
      <c r="AU51">
        <v>126.88</v>
      </c>
      <c r="AV51">
        <v>87.2</v>
      </c>
      <c r="AW51">
        <v>87.77</v>
      </c>
      <c r="AX51">
        <v>83.63</v>
      </c>
      <c r="AY51">
        <v>134.30000000000001</v>
      </c>
      <c r="AZ51">
        <v>81.150000000000006</v>
      </c>
      <c r="BA51">
        <v>52.95</v>
      </c>
      <c r="BB51">
        <v>47.38</v>
      </c>
      <c r="BC51">
        <v>141.44</v>
      </c>
      <c r="BD51">
        <v>137.4</v>
      </c>
      <c r="BE51">
        <v>137.4</v>
      </c>
      <c r="BF51">
        <v>137.4</v>
      </c>
      <c r="BG51">
        <v>137.4</v>
      </c>
      <c r="BH51">
        <v>238.02</v>
      </c>
      <c r="BI51">
        <v>132.30000000000001</v>
      </c>
      <c r="BJ51">
        <v>199.73</v>
      </c>
      <c r="BK51">
        <v>193.42</v>
      </c>
      <c r="BL51">
        <v>203.28</v>
      </c>
      <c r="BM51">
        <v>130.30000000000001</v>
      </c>
      <c r="BN51">
        <v>134.87</v>
      </c>
      <c r="BO51">
        <v>130.30000000000001</v>
      </c>
      <c r="BP51">
        <v>125.11079999999998</v>
      </c>
      <c r="BQ51">
        <v>134.87</v>
      </c>
      <c r="BR51">
        <v>56</v>
      </c>
    </row>
    <row r="52" spans="1:70" x14ac:dyDescent="0.25">
      <c r="A52" t="s">
        <v>65</v>
      </c>
      <c r="B52">
        <v>80044</v>
      </c>
      <c r="F52">
        <v>225</v>
      </c>
      <c r="G52">
        <v>47.67</v>
      </c>
      <c r="H52">
        <v>61.51</v>
      </c>
      <c r="I52">
        <v>85.2</v>
      </c>
      <c r="J52">
        <v>197.36</v>
      </c>
      <c r="K52">
        <v>134.87</v>
      </c>
      <c r="L52">
        <v>121.46</v>
      </c>
      <c r="M52">
        <v>126.88</v>
      </c>
      <c r="N52">
        <v>87.2</v>
      </c>
      <c r="O52">
        <v>87.77</v>
      </c>
      <c r="P52">
        <v>83.63</v>
      </c>
      <c r="Q52">
        <v>134.30000000000001</v>
      </c>
      <c r="R52">
        <v>81.150000000000006</v>
      </c>
      <c r="S52">
        <v>52.95</v>
      </c>
      <c r="T52">
        <v>47.38</v>
      </c>
      <c r="U52">
        <v>141.44</v>
      </c>
      <c r="V52">
        <v>137.4</v>
      </c>
      <c r="W52">
        <v>137.4</v>
      </c>
      <c r="X52">
        <v>137.4</v>
      </c>
      <c r="Y52">
        <v>137.4</v>
      </c>
      <c r="Z52">
        <v>238.02</v>
      </c>
      <c r="AA52">
        <v>132.30000000000001</v>
      </c>
      <c r="AB52">
        <v>199.73</v>
      </c>
      <c r="AC52">
        <v>193.42</v>
      </c>
      <c r="AD52">
        <v>203.28</v>
      </c>
      <c r="AE52">
        <v>130.30000000000001</v>
      </c>
      <c r="AF52">
        <v>134.87</v>
      </c>
      <c r="AG52">
        <v>130.30000000000001</v>
      </c>
      <c r="AH52">
        <v>125.11079999999998</v>
      </c>
      <c r="AI52">
        <v>134.87</v>
      </c>
      <c r="AJ52">
        <v>56</v>
      </c>
      <c r="AK52">
        <v>225</v>
      </c>
      <c r="AN52">
        <v>225</v>
      </c>
      <c r="AO52">
        <v>47.67</v>
      </c>
      <c r="AP52">
        <v>61.51</v>
      </c>
      <c r="AQ52">
        <v>85.2</v>
      </c>
      <c r="AR52">
        <v>197.36</v>
      </c>
      <c r="AS52">
        <v>134.87</v>
      </c>
      <c r="AT52">
        <v>121.46</v>
      </c>
      <c r="AU52">
        <v>126.88</v>
      </c>
      <c r="AV52">
        <v>87.2</v>
      </c>
      <c r="AW52">
        <v>87.77</v>
      </c>
      <c r="AX52">
        <v>83.63</v>
      </c>
      <c r="AY52">
        <v>134.30000000000001</v>
      </c>
      <c r="AZ52">
        <v>81.150000000000006</v>
      </c>
      <c r="BA52">
        <v>52.95</v>
      </c>
      <c r="BB52">
        <v>47.38</v>
      </c>
      <c r="BC52">
        <v>141.44</v>
      </c>
      <c r="BD52">
        <v>137.4</v>
      </c>
      <c r="BE52">
        <v>137.4</v>
      </c>
      <c r="BF52">
        <v>137.4</v>
      </c>
      <c r="BG52">
        <v>137.4</v>
      </c>
      <c r="BH52">
        <v>238.02</v>
      </c>
      <c r="BI52">
        <v>132.30000000000001</v>
      </c>
      <c r="BJ52">
        <v>199.73</v>
      </c>
      <c r="BK52">
        <v>193.42</v>
      </c>
      <c r="BL52">
        <v>203.28</v>
      </c>
      <c r="BM52">
        <v>130.30000000000001</v>
      </c>
      <c r="BN52">
        <v>134.87</v>
      </c>
      <c r="BO52">
        <v>130.30000000000001</v>
      </c>
      <c r="BP52">
        <v>125.11079999999998</v>
      </c>
      <c r="BQ52">
        <v>134.87</v>
      </c>
      <c r="BR52">
        <v>56</v>
      </c>
    </row>
    <row r="53" spans="1:70" x14ac:dyDescent="0.25">
      <c r="A53" t="s">
        <v>65</v>
      </c>
      <c r="B53">
        <v>80045</v>
      </c>
      <c r="F53">
        <v>230</v>
      </c>
      <c r="G53">
        <v>47.67</v>
      </c>
      <c r="H53">
        <v>61.51</v>
      </c>
      <c r="I53">
        <v>85.2</v>
      </c>
      <c r="J53">
        <v>197.36</v>
      </c>
      <c r="K53">
        <v>134.87</v>
      </c>
      <c r="L53">
        <v>121.46</v>
      </c>
      <c r="M53">
        <v>126.88</v>
      </c>
      <c r="N53">
        <v>87.2</v>
      </c>
      <c r="O53">
        <v>87.77</v>
      </c>
      <c r="P53">
        <v>83.63</v>
      </c>
      <c r="Q53">
        <v>134.30000000000001</v>
      </c>
      <c r="R53">
        <v>81.150000000000006</v>
      </c>
      <c r="S53">
        <v>52.95</v>
      </c>
      <c r="T53">
        <v>47.38</v>
      </c>
      <c r="U53">
        <v>141.44</v>
      </c>
      <c r="V53">
        <v>137.4</v>
      </c>
      <c r="W53">
        <v>137.4</v>
      </c>
      <c r="X53">
        <v>137.4</v>
      </c>
      <c r="Y53">
        <v>137.4</v>
      </c>
      <c r="Z53">
        <v>238.02</v>
      </c>
      <c r="AA53">
        <v>132.30000000000001</v>
      </c>
      <c r="AB53">
        <v>199.73</v>
      </c>
      <c r="AC53">
        <v>193.42</v>
      </c>
      <c r="AD53">
        <v>203.28</v>
      </c>
      <c r="AE53">
        <v>130.30000000000001</v>
      </c>
      <c r="AF53">
        <v>134.87</v>
      </c>
      <c r="AG53">
        <v>130.30000000000001</v>
      </c>
      <c r="AH53">
        <v>125.11079999999998</v>
      </c>
      <c r="AI53">
        <v>134.87</v>
      </c>
      <c r="AJ53">
        <v>56</v>
      </c>
      <c r="AK53">
        <v>230</v>
      </c>
      <c r="AN53">
        <v>230</v>
      </c>
      <c r="AO53">
        <v>47.67</v>
      </c>
      <c r="AP53">
        <v>61.51</v>
      </c>
      <c r="AQ53">
        <v>85.2</v>
      </c>
      <c r="AR53">
        <v>197.36</v>
      </c>
      <c r="AS53">
        <v>134.87</v>
      </c>
      <c r="AT53">
        <v>121.46</v>
      </c>
      <c r="AU53">
        <v>126.88</v>
      </c>
      <c r="AV53">
        <v>87.2</v>
      </c>
      <c r="AW53">
        <v>87.77</v>
      </c>
      <c r="AX53">
        <v>83.63</v>
      </c>
      <c r="AY53">
        <v>134.30000000000001</v>
      </c>
      <c r="AZ53">
        <v>81.150000000000006</v>
      </c>
      <c r="BA53">
        <v>52.95</v>
      </c>
      <c r="BB53">
        <v>47.38</v>
      </c>
      <c r="BC53">
        <v>141.44</v>
      </c>
      <c r="BD53">
        <v>137.4</v>
      </c>
      <c r="BE53">
        <v>137.4</v>
      </c>
      <c r="BF53">
        <v>137.4</v>
      </c>
      <c r="BG53">
        <v>137.4</v>
      </c>
      <c r="BH53">
        <v>238.02</v>
      </c>
      <c r="BI53">
        <v>132.30000000000001</v>
      </c>
      <c r="BJ53">
        <v>199.73</v>
      </c>
      <c r="BK53">
        <v>193.42</v>
      </c>
      <c r="BL53">
        <v>203.28</v>
      </c>
      <c r="BM53">
        <v>130.30000000000001</v>
      </c>
      <c r="BN53">
        <v>134.87</v>
      </c>
      <c r="BO53">
        <v>130.30000000000001</v>
      </c>
      <c r="BP53">
        <v>125.11079999999998</v>
      </c>
      <c r="BQ53">
        <v>134.87</v>
      </c>
      <c r="BR53">
        <v>56</v>
      </c>
    </row>
    <row r="54" spans="1:70" x14ac:dyDescent="0.25">
      <c r="A54" t="s">
        <v>65</v>
      </c>
      <c r="B54">
        <v>80046</v>
      </c>
      <c r="F54">
        <v>235</v>
      </c>
      <c r="G54">
        <v>47.67</v>
      </c>
      <c r="H54">
        <v>61.51</v>
      </c>
      <c r="I54">
        <v>85.2</v>
      </c>
      <c r="J54">
        <v>197.36</v>
      </c>
      <c r="K54">
        <v>134.87</v>
      </c>
      <c r="L54">
        <v>121.46</v>
      </c>
      <c r="M54">
        <v>126.88</v>
      </c>
      <c r="N54">
        <v>87.2</v>
      </c>
      <c r="O54">
        <v>87.77</v>
      </c>
      <c r="P54">
        <v>83.63</v>
      </c>
      <c r="Q54">
        <v>134.30000000000001</v>
      </c>
      <c r="R54">
        <v>81.150000000000006</v>
      </c>
      <c r="S54">
        <v>52.95</v>
      </c>
      <c r="T54">
        <v>47.38</v>
      </c>
      <c r="U54">
        <v>141.44</v>
      </c>
      <c r="V54">
        <v>137.4</v>
      </c>
      <c r="W54">
        <v>137.4</v>
      </c>
      <c r="X54">
        <v>137.4</v>
      </c>
      <c r="Y54">
        <v>137.4</v>
      </c>
      <c r="Z54">
        <v>238.02</v>
      </c>
      <c r="AA54">
        <v>132.30000000000001</v>
      </c>
      <c r="AB54">
        <v>199.73</v>
      </c>
      <c r="AC54">
        <v>193.42</v>
      </c>
      <c r="AD54">
        <v>203.28</v>
      </c>
      <c r="AE54">
        <v>130.30000000000001</v>
      </c>
      <c r="AF54">
        <v>134.87</v>
      </c>
      <c r="AG54">
        <v>130.30000000000001</v>
      </c>
      <c r="AH54">
        <v>125.11079999999998</v>
      </c>
      <c r="AI54">
        <v>134.87</v>
      </c>
      <c r="AJ54">
        <v>56</v>
      </c>
      <c r="AK54">
        <v>235</v>
      </c>
      <c r="AN54">
        <v>235</v>
      </c>
      <c r="AO54">
        <v>47.67</v>
      </c>
      <c r="AP54">
        <v>61.51</v>
      </c>
      <c r="AQ54">
        <v>85.2</v>
      </c>
      <c r="AR54">
        <v>197.36</v>
      </c>
      <c r="AS54">
        <v>134.87</v>
      </c>
      <c r="AT54">
        <v>121.46</v>
      </c>
      <c r="AU54">
        <v>126.88</v>
      </c>
      <c r="AV54">
        <v>87.2</v>
      </c>
      <c r="AW54">
        <v>87.77</v>
      </c>
      <c r="AX54">
        <v>83.63</v>
      </c>
      <c r="AY54">
        <v>134.30000000000001</v>
      </c>
      <c r="AZ54">
        <v>81.150000000000006</v>
      </c>
      <c r="BA54">
        <v>52.95</v>
      </c>
      <c r="BB54">
        <v>47.38</v>
      </c>
      <c r="BC54">
        <v>141.44</v>
      </c>
      <c r="BD54">
        <v>137.4</v>
      </c>
      <c r="BE54">
        <v>137.4</v>
      </c>
      <c r="BF54">
        <v>137.4</v>
      </c>
      <c r="BG54">
        <v>137.4</v>
      </c>
      <c r="BH54">
        <v>238.02</v>
      </c>
      <c r="BI54">
        <v>132.30000000000001</v>
      </c>
      <c r="BJ54">
        <v>199.73</v>
      </c>
      <c r="BK54">
        <v>193.42</v>
      </c>
      <c r="BL54">
        <v>203.28</v>
      </c>
      <c r="BM54">
        <v>130.30000000000001</v>
      </c>
      <c r="BN54">
        <v>134.87</v>
      </c>
      <c r="BO54">
        <v>130.30000000000001</v>
      </c>
      <c r="BP54">
        <v>125.11079999999998</v>
      </c>
      <c r="BQ54">
        <v>134.87</v>
      </c>
      <c r="BR54">
        <v>56</v>
      </c>
    </row>
    <row r="55" spans="1:70" x14ac:dyDescent="0.25">
      <c r="A55" t="s">
        <v>65</v>
      </c>
      <c r="B55">
        <v>80047</v>
      </c>
      <c r="F55">
        <v>240</v>
      </c>
      <c r="G55">
        <v>47.67</v>
      </c>
      <c r="H55">
        <v>61.51</v>
      </c>
      <c r="I55">
        <v>85.2</v>
      </c>
      <c r="J55">
        <v>197.36</v>
      </c>
      <c r="K55">
        <v>134.87</v>
      </c>
      <c r="L55">
        <v>121.46</v>
      </c>
      <c r="M55">
        <v>126.88</v>
      </c>
      <c r="N55">
        <v>87.2</v>
      </c>
      <c r="O55">
        <v>87.77</v>
      </c>
      <c r="P55">
        <v>83.63</v>
      </c>
      <c r="Q55">
        <v>134.30000000000001</v>
      </c>
      <c r="R55">
        <v>81.150000000000006</v>
      </c>
      <c r="S55">
        <v>52.95</v>
      </c>
      <c r="T55">
        <v>47.38</v>
      </c>
      <c r="U55">
        <v>141.44</v>
      </c>
      <c r="V55">
        <v>137.4</v>
      </c>
      <c r="W55">
        <v>137.4</v>
      </c>
      <c r="X55">
        <v>137.4</v>
      </c>
      <c r="Y55">
        <v>137.4</v>
      </c>
      <c r="Z55">
        <v>238.02</v>
      </c>
      <c r="AA55">
        <v>132.30000000000001</v>
      </c>
      <c r="AB55">
        <v>199.73</v>
      </c>
      <c r="AC55">
        <v>193.42</v>
      </c>
      <c r="AD55">
        <v>203.28</v>
      </c>
      <c r="AE55">
        <v>130.30000000000001</v>
      </c>
      <c r="AF55">
        <v>134.87</v>
      </c>
      <c r="AG55">
        <v>130.30000000000001</v>
      </c>
      <c r="AH55">
        <v>125.11079999999998</v>
      </c>
      <c r="AI55">
        <v>134.87</v>
      </c>
      <c r="AJ55">
        <v>56</v>
      </c>
      <c r="AK55">
        <v>240</v>
      </c>
      <c r="AN55">
        <v>240</v>
      </c>
      <c r="AO55">
        <v>47.67</v>
      </c>
      <c r="AP55">
        <v>61.51</v>
      </c>
      <c r="AQ55">
        <v>85.2</v>
      </c>
      <c r="AR55">
        <v>197.36</v>
      </c>
      <c r="AS55">
        <v>134.87</v>
      </c>
      <c r="AT55">
        <v>121.46</v>
      </c>
      <c r="AU55">
        <v>126.88</v>
      </c>
      <c r="AV55">
        <v>87.2</v>
      </c>
      <c r="AW55">
        <v>87.77</v>
      </c>
      <c r="AX55">
        <v>83.63</v>
      </c>
      <c r="AY55">
        <v>134.30000000000001</v>
      </c>
      <c r="AZ55">
        <v>81.150000000000006</v>
      </c>
      <c r="BA55">
        <v>52.95</v>
      </c>
      <c r="BB55">
        <v>47.38</v>
      </c>
      <c r="BC55">
        <v>141.44</v>
      </c>
      <c r="BD55">
        <v>137.4</v>
      </c>
      <c r="BE55">
        <v>137.4</v>
      </c>
      <c r="BF55">
        <v>137.4</v>
      </c>
      <c r="BG55">
        <v>137.4</v>
      </c>
      <c r="BH55">
        <v>238.02</v>
      </c>
      <c r="BI55">
        <v>132.30000000000001</v>
      </c>
      <c r="BJ55">
        <v>199.73</v>
      </c>
      <c r="BK55">
        <v>193.42</v>
      </c>
      <c r="BL55">
        <v>203.28</v>
      </c>
      <c r="BM55">
        <v>130.30000000000001</v>
      </c>
      <c r="BN55">
        <v>134.87</v>
      </c>
      <c r="BO55">
        <v>130.30000000000001</v>
      </c>
      <c r="BP55">
        <v>125.11079999999998</v>
      </c>
      <c r="BQ55">
        <v>134.87</v>
      </c>
      <c r="BR55">
        <v>56</v>
      </c>
    </row>
    <row r="56" spans="1:70" x14ac:dyDescent="0.25">
      <c r="A56" t="s">
        <v>65</v>
      </c>
      <c r="B56">
        <v>80048</v>
      </c>
      <c r="F56">
        <v>245</v>
      </c>
      <c r="G56">
        <v>47.67</v>
      </c>
      <c r="H56">
        <v>61.51</v>
      </c>
      <c r="I56">
        <v>85.2</v>
      </c>
      <c r="J56">
        <v>197.36</v>
      </c>
      <c r="K56">
        <v>134.87</v>
      </c>
      <c r="L56">
        <v>121.46</v>
      </c>
      <c r="M56">
        <v>126.88</v>
      </c>
      <c r="N56">
        <v>87.2</v>
      </c>
      <c r="O56">
        <v>87.77</v>
      </c>
      <c r="P56">
        <v>83.63</v>
      </c>
      <c r="Q56">
        <v>134.30000000000001</v>
      </c>
      <c r="R56">
        <v>81.150000000000006</v>
      </c>
      <c r="S56">
        <v>52.95</v>
      </c>
      <c r="T56">
        <v>47.38</v>
      </c>
      <c r="U56">
        <v>141.44</v>
      </c>
      <c r="V56">
        <v>137.4</v>
      </c>
      <c r="W56">
        <v>137.4</v>
      </c>
      <c r="X56">
        <v>137.4</v>
      </c>
      <c r="Y56">
        <v>137.4</v>
      </c>
      <c r="Z56">
        <v>238.02</v>
      </c>
      <c r="AA56">
        <v>132.30000000000001</v>
      </c>
      <c r="AB56">
        <v>199.73</v>
      </c>
      <c r="AC56">
        <v>193.42</v>
      </c>
      <c r="AD56">
        <v>203.28</v>
      </c>
      <c r="AE56">
        <v>130.30000000000001</v>
      </c>
      <c r="AF56">
        <v>134.87</v>
      </c>
      <c r="AG56">
        <v>130.30000000000001</v>
      </c>
      <c r="AH56">
        <v>125.11079999999998</v>
      </c>
      <c r="AI56">
        <v>134.87</v>
      </c>
      <c r="AJ56">
        <v>56</v>
      </c>
      <c r="AK56">
        <v>245</v>
      </c>
      <c r="AN56">
        <v>245</v>
      </c>
      <c r="AO56">
        <v>47.67</v>
      </c>
      <c r="AP56">
        <v>61.51</v>
      </c>
      <c r="AQ56">
        <v>85.2</v>
      </c>
      <c r="AR56">
        <v>197.36</v>
      </c>
      <c r="AS56">
        <v>134.87</v>
      </c>
      <c r="AT56">
        <v>121.46</v>
      </c>
      <c r="AU56">
        <v>126.88</v>
      </c>
      <c r="AV56">
        <v>87.2</v>
      </c>
      <c r="AW56">
        <v>87.77</v>
      </c>
      <c r="AX56">
        <v>83.63</v>
      </c>
      <c r="AY56">
        <v>134.30000000000001</v>
      </c>
      <c r="AZ56">
        <v>81.150000000000006</v>
      </c>
      <c r="BA56">
        <v>52.95</v>
      </c>
      <c r="BB56">
        <v>47.38</v>
      </c>
      <c r="BC56">
        <v>141.44</v>
      </c>
      <c r="BD56">
        <v>137.4</v>
      </c>
      <c r="BE56">
        <v>137.4</v>
      </c>
      <c r="BF56">
        <v>137.4</v>
      </c>
      <c r="BG56">
        <v>137.4</v>
      </c>
      <c r="BH56">
        <v>238.02</v>
      </c>
      <c r="BI56">
        <v>132.30000000000001</v>
      </c>
      <c r="BJ56">
        <v>199.73</v>
      </c>
      <c r="BK56">
        <v>193.42</v>
      </c>
      <c r="BL56">
        <v>203.28</v>
      </c>
      <c r="BM56">
        <v>130.30000000000001</v>
      </c>
      <c r="BN56">
        <v>134.87</v>
      </c>
      <c r="BO56">
        <v>130.30000000000001</v>
      </c>
      <c r="BP56">
        <v>125.11079999999998</v>
      </c>
      <c r="BQ56">
        <v>134.87</v>
      </c>
      <c r="BR56">
        <v>56</v>
      </c>
    </row>
    <row r="57" spans="1:70" x14ac:dyDescent="0.25">
      <c r="A57" t="s">
        <v>65</v>
      </c>
      <c r="B57">
        <v>80049</v>
      </c>
      <c r="F57">
        <v>250</v>
      </c>
      <c r="G57">
        <v>47.67</v>
      </c>
      <c r="H57">
        <v>61.51</v>
      </c>
      <c r="I57">
        <v>85.2</v>
      </c>
      <c r="J57">
        <v>197.36</v>
      </c>
      <c r="K57">
        <v>134.87</v>
      </c>
      <c r="L57">
        <v>121.46</v>
      </c>
      <c r="M57">
        <v>126.88</v>
      </c>
      <c r="N57">
        <v>87.2</v>
      </c>
      <c r="O57">
        <v>87.77</v>
      </c>
      <c r="P57">
        <v>83.63</v>
      </c>
      <c r="Q57">
        <v>134.30000000000001</v>
      </c>
      <c r="R57">
        <v>81.150000000000006</v>
      </c>
      <c r="S57">
        <v>52.95</v>
      </c>
      <c r="T57">
        <v>47.38</v>
      </c>
      <c r="U57">
        <v>141.44</v>
      </c>
      <c r="V57">
        <v>137.4</v>
      </c>
      <c r="W57">
        <v>137.4</v>
      </c>
      <c r="X57">
        <v>137.4</v>
      </c>
      <c r="Y57">
        <v>137.4</v>
      </c>
      <c r="Z57">
        <v>238.02</v>
      </c>
      <c r="AA57">
        <v>132.30000000000001</v>
      </c>
      <c r="AB57">
        <v>199.73</v>
      </c>
      <c r="AC57">
        <v>193.42</v>
      </c>
      <c r="AD57">
        <v>203.28</v>
      </c>
      <c r="AE57">
        <v>130.30000000000001</v>
      </c>
      <c r="AF57">
        <v>134.87</v>
      </c>
      <c r="AG57">
        <v>130.30000000000001</v>
      </c>
      <c r="AH57">
        <v>125.11079999999998</v>
      </c>
      <c r="AI57">
        <v>134.87</v>
      </c>
      <c r="AJ57">
        <v>56</v>
      </c>
      <c r="AK57">
        <v>250</v>
      </c>
      <c r="AN57">
        <v>250</v>
      </c>
      <c r="AO57">
        <v>47.67</v>
      </c>
      <c r="AP57">
        <v>61.51</v>
      </c>
      <c r="AQ57">
        <v>85.2</v>
      </c>
      <c r="AR57">
        <v>197.36</v>
      </c>
      <c r="AS57">
        <v>134.87</v>
      </c>
      <c r="AT57">
        <v>121.46</v>
      </c>
      <c r="AU57">
        <v>126.88</v>
      </c>
      <c r="AV57">
        <v>87.2</v>
      </c>
      <c r="AW57">
        <v>87.77</v>
      </c>
      <c r="AX57">
        <v>83.63</v>
      </c>
      <c r="AY57">
        <v>134.30000000000001</v>
      </c>
      <c r="AZ57">
        <v>81.150000000000006</v>
      </c>
      <c r="BA57">
        <v>52.95</v>
      </c>
      <c r="BB57">
        <v>47.38</v>
      </c>
      <c r="BC57">
        <v>141.44</v>
      </c>
      <c r="BD57">
        <v>137.4</v>
      </c>
      <c r="BE57">
        <v>137.4</v>
      </c>
      <c r="BF57">
        <v>137.4</v>
      </c>
      <c r="BG57">
        <v>137.4</v>
      </c>
      <c r="BH57">
        <v>238.02</v>
      </c>
      <c r="BI57">
        <v>132.30000000000001</v>
      </c>
      <c r="BJ57">
        <v>199.73</v>
      </c>
      <c r="BK57">
        <v>193.42</v>
      </c>
      <c r="BL57">
        <v>203.28</v>
      </c>
      <c r="BM57">
        <v>130.30000000000001</v>
      </c>
      <c r="BN57">
        <v>134.87</v>
      </c>
      <c r="BO57">
        <v>130.30000000000001</v>
      </c>
      <c r="BP57">
        <v>125.11079999999998</v>
      </c>
      <c r="BQ57">
        <v>134.87</v>
      </c>
      <c r="BR57">
        <v>56</v>
      </c>
    </row>
    <row r="58" spans="1:70" x14ac:dyDescent="0.25">
      <c r="A58" t="s">
        <v>65</v>
      </c>
      <c r="B58">
        <v>80050</v>
      </c>
      <c r="F58">
        <v>255</v>
      </c>
      <c r="G58">
        <v>47.67</v>
      </c>
      <c r="H58">
        <v>61.51</v>
      </c>
      <c r="I58">
        <v>85.2</v>
      </c>
      <c r="J58">
        <v>197.36</v>
      </c>
      <c r="K58">
        <v>134.87</v>
      </c>
      <c r="L58">
        <v>121.46</v>
      </c>
      <c r="M58">
        <v>126.88</v>
      </c>
      <c r="N58">
        <v>87.2</v>
      </c>
      <c r="O58">
        <v>87.77</v>
      </c>
      <c r="P58">
        <v>83.63</v>
      </c>
      <c r="Q58">
        <v>134.30000000000001</v>
      </c>
      <c r="R58">
        <v>81.150000000000006</v>
      </c>
      <c r="S58">
        <v>52.95</v>
      </c>
      <c r="T58">
        <v>47.38</v>
      </c>
      <c r="U58">
        <v>141.44</v>
      </c>
      <c r="V58">
        <v>137.4</v>
      </c>
      <c r="W58">
        <v>137.4</v>
      </c>
      <c r="X58">
        <v>137.4</v>
      </c>
      <c r="Y58">
        <v>137.4</v>
      </c>
      <c r="Z58">
        <v>238.02</v>
      </c>
      <c r="AA58">
        <v>132.30000000000001</v>
      </c>
      <c r="AB58">
        <v>199.73</v>
      </c>
      <c r="AC58">
        <v>193.42</v>
      </c>
      <c r="AD58">
        <v>203.28</v>
      </c>
      <c r="AE58">
        <v>130.30000000000001</v>
      </c>
      <c r="AF58">
        <v>134.87</v>
      </c>
      <c r="AG58">
        <v>130.30000000000001</v>
      </c>
      <c r="AH58">
        <v>125.11079999999998</v>
      </c>
      <c r="AI58">
        <v>134.87</v>
      </c>
      <c r="AJ58">
        <v>56</v>
      </c>
      <c r="AK58">
        <v>255</v>
      </c>
      <c r="AN58">
        <v>255</v>
      </c>
      <c r="AO58">
        <v>47.67</v>
      </c>
      <c r="AP58">
        <v>61.51</v>
      </c>
      <c r="AQ58">
        <v>85.2</v>
      </c>
      <c r="AR58">
        <v>197.36</v>
      </c>
      <c r="AS58">
        <v>134.87</v>
      </c>
      <c r="AT58">
        <v>121.46</v>
      </c>
      <c r="AU58">
        <v>126.88</v>
      </c>
      <c r="AV58">
        <v>87.2</v>
      </c>
      <c r="AW58">
        <v>87.77</v>
      </c>
      <c r="AX58">
        <v>83.63</v>
      </c>
      <c r="AY58">
        <v>134.30000000000001</v>
      </c>
      <c r="AZ58">
        <v>81.150000000000006</v>
      </c>
      <c r="BA58">
        <v>52.95</v>
      </c>
      <c r="BB58">
        <v>47.38</v>
      </c>
      <c r="BC58">
        <v>141.44</v>
      </c>
      <c r="BD58">
        <v>137.4</v>
      </c>
      <c r="BE58">
        <v>137.4</v>
      </c>
      <c r="BF58">
        <v>137.4</v>
      </c>
      <c r="BG58">
        <v>137.4</v>
      </c>
      <c r="BH58">
        <v>238.02</v>
      </c>
      <c r="BI58">
        <v>132.30000000000001</v>
      </c>
      <c r="BJ58">
        <v>199.73</v>
      </c>
      <c r="BK58">
        <v>193.42</v>
      </c>
      <c r="BL58">
        <v>203.28</v>
      </c>
      <c r="BM58">
        <v>130.30000000000001</v>
      </c>
      <c r="BN58">
        <v>134.87</v>
      </c>
      <c r="BO58">
        <v>130.30000000000001</v>
      </c>
      <c r="BP58">
        <v>125.11079999999998</v>
      </c>
      <c r="BQ58">
        <v>134.87</v>
      </c>
      <c r="BR58">
        <v>56</v>
      </c>
    </row>
    <row r="59" spans="1:70" x14ac:dyDescent="0.25">
      <c r="A59" t="s">
        <v>65</v>
      </c>
      <c r="B59">
        <v>80051</v>
      </c>
      <c r="F59">
        <v>260</v>
      </c>
      <c r="G59">
        <v>47.67</v>
      </c>
      <c r="H59">
        <v>61.51</v>
      </c>
      <c r="I59">
        <v>85.2</v>
      </c>
      <c r="J59">
        <v>197.36</v>
      </c>
      <c r="K59">
        <v>134.87</v>
      </c>
      <c r="L59">
        <v>121.46</v>
      </c>
      <c r="M59">
        <v>126.88</v>
      </c>
      <c r="N59">
        <v>87.2</v>
      </c>
      <c r="O59">
        <v>87.77</v>
      </c>
      <c r="P59">
        <v>83.63</v>
      </c>
      <c r="Q59">
        <v>134.30000000000001</v>
      </c>
      <c r="R59">
        <v>81.150000000000006</v>
      </c>
      <c r="S59">
        <v>52.95</v>
      </c>
      <c r="T59">
        <v>47.38</v>
      </c>
      <c r="U59">
        <v>141.44</v>
      </c>
      <c r="V59">
        <v>137.4</v>
      </c>
      <c r="W59">
        <v>137.4</v>
      </c>
      <c r="X59">
        <v>137.4</v>
      </c>
      <c r="Y59">
        <v>137.4</v>
      </c>
      <c r="Z59">
        <v>238.02</v>
      </c>
      <c r="AA59">
        <v>132.30000000000001</v>
      </c>
      <c r="AB59">
        <v>199.73</v>
      </c>
      <c r="AC59">
        <v>193.42</v>
      </c>
      <c r="AD59">
        <v>203.28</v>
      </c>
      <c r="AE59">
        <v>130.30000000000001</v>
      </c>
      <c r="AF59">
        <v>134.87</v>
      </c>
      <c r="AG59">
        <v>130.30000000000001</v>
      </c>
      <c r="AH59">
        <v>125.11079999999998</v>
      </c>
      <c r="AI59">
        <v>134.87</v>
      </c>
      <c r="AJ59">
        <v>56</v>
      </c>
      <c r="AK59">
        <v>260</v>
      </c>
      <c r="AN59">
        <v>260</v>
      </c>
      <c r="AO59">
        <v>47.67</v>
      </c>
      <c r="AP59">
        <v>61.51</v>
      </c>
      <c r="AQ59">
        <v>85.2</v>
      </c>
      <c r="AR59">
        <v>197.36</v>
      </c>
      <c r="AS59">
        <v>134.87</v>
      </c>
      <c r="AT59">
        <v>121.46</v>
      </c>
      <c r="AU59">
        <v>126.88</v>
      </c>
      <c r="AV59">
        <v>87.2</v>
      </c>
      <c r="AW59">
        <v>87.77</v>
      </c>
      <c r="AX59">
        <v>83.63</v>
      </c>
      <c r="AY59">
        <v>134.30000000000001</v>
      </c>
      <c r="AZ59">
        <v>81.150000000000006</v>
      </c>
      <c r="BA59">
        <v>52.95</v>
      </c>
      <c r="BB59">
        <v>47.38</v>
      </c>
      <c r="BC59">
        <v>141.44</v>
      </c>
      <c r="BD59">
        <v>137.4</v>
      </c>
      <c r="BE59">
        <v>137.4</v>
      </c>
      <c r="BF59">
        <v>137.4</v>
      </c>
      <c r="BG59">
        <v>137.4</v>
      </c>
      <c r="BH59">
        <v>238.02</v>
      </c>
      <c r="BI59">
        <v>132.30000000000001</v>
      </c>
      <c r="BJ59">
        <v>199.73</v>
      </c>
      <c r="BK59">
        <v>193.42</v>
      </c>
      <c r="BL59">
        <v>203.28</v>
      </c>
      <c r="BM59">
        <v>130.30000000000001</v>
      </c>
      <c r="BN59">
        <v>134.87</v>
      </c>
      <c r="BO59">
        <v>130.30000000000001</v>
      </c>
      <c r="BP59">
        <v>125.11079999999998</v>
      </c>
      <c r="BQ59">
        <v>134.87</v>
      </c>
      <c r="BR59">
        <v>56</v>
      </c>
    </row>
    <row r="60" spans="1:70" x14ac:dyDescent="0.25">
      <c r="A60" t="s">
        <v>65</v>
      </c>
      <c r="B60">
        <v>80052</v>
      </c>
      <c r="F60">
        <v>265</v>
      </c>
      <c r="G60">
        <v>47.67</v>
      </c>
      <c r="H60">
        <v>61.51</v>
      </c>
      <c r="I60">
        <v>85.2</v>
      </c>
      <c r="J60">
        <v>197.36</v>
      </c>
      <c r="K60">
        <v>134.87</v>
      </c>
      <c r="L60">
        <v>121.46</v>
      </c>
      <c r="M60">
        <v>126.88</v>
      </c>
      <c r="N60">
        <v>87.2</v>
      </c>
      <c r="O60">
        <v>87.77</v>
      </c>
      <c r="P60">
        <v>83.63</v>
      </c>
      <c r="Q60">
        <v>134.30000000000001</v>
      </c>
      <c r="R60">
        <v>81.150000000000006</v>
      </c>
      <c r="S60">
        <v>52.95</v>
      </c>
      <c r="T60">
        <v>47.38</v>
      </c>
      <c r="U60">
        <v>141.44</v>
      </c>
      <c r="V60">
        <v>137.4</v>
      </c>
      <c r="W60">
        <v>137.4</v>
      </c>
      <c r="X60">
        <v>137.4</v>
      </c>
      <c r="Y60">
        <v>137.4</v>
      </c>
      <c r="Z60">
        <v>238.02</v>
      </c>
      <c r="AA60">
        <v>132.30000000000001</v>
      </c>
      <c r="AB60">
        <v>199.73</v>
      </c>
      <c r="AC60">
        <v>193.42</v>
      </c>
      <c r="AD60">
        <v>203.28</v>
      </c>
      <c r="AE60">
        <v>130.30000000000001</v>
      </c>
      <c r="AF60">
        <v>134.87</v>
      </c>
      <c r="AG60">
        <v>130.30000000000001</v>
      </c>
      <c r="AH60">
        <v>125.11079999999998</v>
      </c>
      <c r="AI60">
        <v>134.87</v>
      </c>
      <c r="AJ60">
        <v>56</v>
      </c>
      <c r="AK60">
        <v>265</v>
      </c>
      <c r="AN60">
        <v>265</v>
      </c>
      <c r="AO60">
        <v>47.67</v>
      </c>
      <c r="AP60">
        <v>61.51</v>
      </c>
      <c r="AQ60">
        <v>85.2</v>
      </c>
      <c r="AR60">
        <v>197.36</v>
      </c>
      <c r="AS60">
        <v>134.87</v>
      </c>
      <c r="AT60">
        <v>121.46</v>
      </c>
      <c r="AU60">
        <v>126.88</v>
      </c>
      <c r="AV60">
        <v>87.2</v>
      </c>
      <c r="AW60">
        <v>87.77</v>
      </c>
      <c r="AX60">
        <v>83.63</v>
      </c>
      <c r="AY60">
        <v>134.30000000000001</v>
      </c>
      <c r="AZ60">
        <v>81.150000000000006</v>
      </c>
      <c r="BA60">
        <v>52.95</v>
      </c>
      <c r="BB60">
        <v>47.38</v>
      </c>
      <c r="BC60">
        <v>141.44</v>
      </c>
      <c r="BD60">
        <v>137.4</v>
      </c>
      <c r="BE60">
        <v>137.4</v>
      </c>
      <c r="BF60">
        <v>137.4</v>
      </c>
      <c r="BG60">
        <v>137.4</v>
      </c>
      <c r="BH60">
        <v>238.02</v>
      </c>
      <c r="BI60">
        <v>132.30000000000001</v>
      </c>
      <c r="BJ60">
        <v>199.73</v>
      </c>
      <c r="BK60">
        <v>193.42</v>
      </c>
      <c r="BL60">
        <v>203.28</v>
      </c>
      <c r="BM60">
        <v>130.30000000000001</v>
      </c>
      <c r="BN60">
        <v>134.87</v>
      </c>
      <c r="BO60">
        <v>130.30000000000001</v>
      </c>
      <c r="BP60">
        <v>125.11079999999998</v>
      </c>
      <c r="BQ60">
        <v>134.87</v>
      </c>
      <c r="BR60">
        <v>56</v>
      </c>
    </row>
    <row r="61" spans="1:70" x14ac:dyDescent="0.25">
      <c r="A61" t="s">
        <v>65</v>
      </c>
      <c r="B61">
        <v>80053</v>
      </c>
      <c r="F61">
        <v>270</v>
      </c>
      <c r="G61">
        <v>47.67</v>
      </c>
      <c r="H61">
        <v>61.51</v>
      </c>
      <c r="I61">
        <v>85.2</v>
      </c>
      <c r="J61">
        <v>197.36</v>
      </c>
      <c r="K61">
        <v>134.87</v>
      </c>
      <c r="L61">
        <v>121.46</v>
      </c>
      <c r="M61">
        <v>126.88</v>
      </c>
      <c r="N61">
        <v>87.2</v>
      </c>
      <c r="O61">
        <v>87.77</v>
      </c>
      <c r="P61">
        <v>83.63</v>
      </c>
      <c r="Q61">
        <v>134.30000000000001</v>
      </c>
      <c r="R61">
        <v>81.150000000000006</v>
      </c>
      <c r="S61">
        <v>52.95</v>
      </c>
      <c r="T61">
        <v>47.38</v>
      </c>
      <c r="U61">
        <v>141.44</v>
      </c>
      <c r="V61">
        <v>137.4</v>
      </c>
      <c r="W61">
        <v>137.4</v>
      </c>
      <c r="X61">
        <v>137.4</v>
      </c>
      <c r="Y61">
        <v>137.4</v>
      </c>
      <c r="Z61">
        <v>238.02</v>
      </c>
      <c r="AA61">
        <v>132.30000000000001</v>
      </c>
      <c r="AB61">
        <v>199.73</v>
      </c>
      <c r="AC61">
        <v>193.42</v>
      </c>
      <c r="AD61">
        <v>203.28</v>
      </c>
      <c r="AE61">
        <v>130.30000000000001</v>
      </c>
      <c r="AF61">
        <v>134.87</v>
      </c>
      <c r="AG61">
        <v>130.30000000000001</v>
      </c>
      <c r="AH61">
        <v>125.11079999999998</v>
      </c>
      <c r="AI61">
        <v>134.87</v>
      </c>
      <c r="AJ61">
        <v>56</v>
      </c>
      <c r="AK61">
        <v>270</v>
      </c>
      <c r="AN61">
        <v>270</v>
      </c>
      <c r="AO61">
        <v>47.67</v>
      </c>
      <c r="AP61">
        <v>61.51</v>
      </c>
      <c r="AQ61">
        <v>85.2</v>
      </c>
      <c r="AR61">
        <v>197.36</v>
      </c>
      <c r="AS61">
        <v>134.87</v>
      </c>
      <c r="AT61">
        <v>121.46</v>
      </c>
      <c r="AU61">
        <v>126.88</v>
      </c>
      <c r="AV61">
        <v>87.2</v>
      </c>
      <c r="AW61">
        <v>87.77</v>
      </c>
      <c r="AX61">
        <v>83.63</v>
      </c>
      <c r="AY61">
        <v>134.30000000000001</v>
      </c>
      <c r="AZ61">
        <v>81.150000000000006</v>
      </c>
      <c r="BA61">
        <v>52.95</v>
      </c>
      <c r="BB61">
        <v>47.38</v>
      </c>
      <c r="BC61">
        <v>141.44</v>
      </c>
      <c r="BD61">
        <v>137.4</v>
      </c>
      <c r="BE61">
        <v>137.4</v>
      </c>
      <c r="BF61">
        <v>137.4</v>
      </c>
      <c r="BG61">
        <v>137.4</v>
      </c>
      <c r="BH61">
        <v>238.02</v>
      </c>
      <c r="BI61">
        <v>132.30000000000001</v>
      </c>
      <c r="BJ61">
        <v>199.73</v>
      </c>
      <c r="BK61">
        <v>193.42</v>
      </c>
      <c r="BL61">
        <v>203.28</v>
      </c>
      <c r="BM61">
        <v>130.30000000000001</v>
      </c>
      <c r="BN61">
        <v>134.87</v>
      </c>
      <c r="BO61">
        <v>130.30000000000001</v>
      </c>
      <c r="BP61">
        <v>125.11079999999998</v>
      </c>
      <c r="BQ61">
        <v>134.87</v>
      </c>
      <c r="BR61">
        <v>56</v>
      </c>
    </row>
    <row r="62" spans="1:70" x14ac:dyDescent="0.25">
      <c r="A62" t="s">
        <v>65</v>
      </c>
      <c r="B62">
        <v>80054</v>
      </c>
      <c r="F62">
        <v>275</v>
      </c>
      <c r="G62">
        <v>47.67</v>
      </c>
      <c r="H62">
        <v>61.51</v>
      </c>
      <c r="I62">
        <v>85.2</v>
      </c>
      <c r="J62">
        <v>197.36</v>
      </c>
      <c r="K62">
        <v>134.87</v>
      </c>
      <c r="L62">
        <v>121.46</v>
      </c>
      <c r="M62">
        <v>126.88</v>
      </c>
      <c r="N62">
        <v>87.2</v>
      </c>
      <c r="O62">
        <v>87.77</v>
      </c>
      <c r="P62">
        <v>83.63</v>
      </c>
      <c r="Q62">
        <v>134.30000000000001</v>
      </c>
      <c r="R62">
        <v>81.150000000000006</v>
      </c>
      <c r="S62">
        <v>52.95</v>
      </c>
      <c r="T62">
        <v>47.38</v>
      </c>
      <c r="U62">
        <v>141.44</v>
      </c>
      <c r="V62">
        <v>137.4</v>
      </c>
      <c r="W62">
        <v>137.4</v>
      </c>
      <c r="X62">
        <v>137.4</v>
      </c>
      <c r="Y62">
        <v>137.4</v>
      </c>
      <c r="Z62">
        <v>238.02</v>
      </c>
      <c r="AA62">
        <v>132.30000000000001</v>
      </c>
      <c r="AB62">
        <v>199.73</v>
      </c>
      <c r="AC62">
        <v>193.42</v>
      </c>
      <c r="AD62">
        <v>203.28</v>
      </c>
      <c r="AE62">
        <v>130.30000000000001</v>
      </c>
      <c r="AF62">
        <v>134.87</v>
      </c>
      <c r="AG62">
        <v>130.30000000000001</v>
      </c>
      <c r="AH62">
        <v>125.11079999999998</v>
      </c>
      <c r="AI62">
        <v>134.87</v>
      </c>
      <c r="AJ62">
        <v>56</v>
      </c>
      <c r="AK62">
        <v>275</v>
      </c>
      <c r="AN62">
        <v>275</v>
      </c>
      <c r="AO62">
        <v>47.67</v>
      </c>
      <c r="AP62">
        <v>61.51</v>
      </c>
      <c r="AQ62">
        <v>85.2</v>
      </c>
      <c r="AR62">
        <v>197.36</v>
      </c>
      <c r="AS62">
        <v>134.87</v>
      </c>
      <c r="AT62">
        <v>121.46</v>
      </c>
      <c r="AU62">
        <v>126.88</v>
      </c>
      <c r="AV62">
        <v>87.2</v>
      </c>
      <c r="AW62">
        <v>87.77</v>
      </c>
      <c r="AX62">
        <v>83.63</v>
      </c>
      <c r="AY62">
        <v>134.30000000000001</v>
      </c>
      <c r="AZ62">
        <v>81.150000000000006</v>
      </c>
      <c r="BA62">
        <v>52.95</v>
      </c>
      <c r="BB62">
        <v>47.38</v>
      </c>
      <c r="BC62">
        <v>141.44</v>
      </c>
      <c r="BD62">
        <v>137.4</v>
      </c>
      <c r="BE62">
        <v>137.4</v>
      </c>
      <c r="BF62">
        <v>137.4</v>
      </c>
      <c r="BG62">
        <v>137.4</v>
      </c>
      <c r="BH62">
        <v>238.02</v>
      </c>
      <c r="BI62">
        <v>132.30000000000001</v>
      </c>
      <c r="BJ62">
        <v>199.73</v>
      </c>
      <c r="BK62">
        <v>193.42</v>
      </c>
      <c r="BL62">
        <v>203.28</v>
      </c>
      <c r="BM62">
        <v>130.30000000000001</v>
      </c>
      <c r="BN62">
        <v>134.87</v>
      </c>
      <c r="BO62">
        <v>130.30000000000001</v>
      </c>
      <c r="BP62">
        <v>125.11079999999998</v>
      </c>
      <c r="BQ62">
        <v>134.87</v>
      </c>
      <c r="BR62">
        <v>56</v>
      </c>
    </row>
    <row r="63" spans="1:70" x14ac:dyDescent="0.25">
      <c r="A63" t="s">
        <v>65</v>
      </c>
      <c r="B63">
        <v>80055</v>
      </c>
      <c r="F63">
        <v>280</v>
      </c>
      <c r="G63">
        <v>47.67</v>
      </c>
      <c r="H63">
        <v>61.51</v>
      </c>
      <c r="I63">
        <v>85.2</v>
      </c>
      <c r="J63">
        <v>197.36</v>
      </c>
      <c r="K63">
        <v>134.87</v>
      </c>
      <c r="L63">
        <v>121.46</v>
      </c>
      <c r="M63">
        <v>126.88</v>
      </c>
      <c r="N63">
        <v>87.2</v>
      </c>
      <c r="O63">
        <v>87.77</v>
      </c>
      <c r="P63">
        <v>83.63</v>
      </c>
      <c r="Q63">
        <v>134.30000000000001</v>
      </c>
      <c r="R63">
        <v>81.150000000000006</v>
      </c>
      <c r="S63">
        <v>52.95</v>
      </c>
      <c r="T63">
        <v>47.38</v>
      </c>
      <c r="U63">
        <v>141.44</v>
      </c>
      <c r="V63">
        <v>137.4</v>
      </c>
      <c r="W63">
        <v>137.4</v>
      </c>
      <c r="X63">
        <v>137.4</v>
      </c>
      <c r="Y63">
        <v>137.4</v>
      </c>
      <c r="Z63">
        <v>238.02</v>
      </c>
      <c r="AA63">
        <v>132.30000000000001</v>
      </c>
      <c r="AB63">
        <v>199.73</v>
      </c>
      <c r="AC63">
        <v>193.42</v>
      </c>
      <c r="AD63">
        <v>203.28</v>
      </c>
      <c r="AE63">
        <v>130.30000000000001</v>
      </c>
      <c r="AF63">
        <v>134.87</v>
      </c>
      <c r="AG63">
        <v>130.30000000000001</v>
      </c>
      <c r="AH63">
        <v>125.11079999999998</v>
      </c>
      <c r="AI63">
        <v>134.87</v>
      </c>
      <c r="AJ63">
        <v>56</v>
      </c>
      <c r="AK63">
        <v>280</v>
      </c>
      <c r="AN63">
        <v>280</v>
      </c>
      <c r="AO63">
        <v>47.67</v>
      </c>
      <c r="AP63">
        <v>61.51</v>
      </c>
      <c r="AQ63">
        <v>85.2</v>
      </c>
      <c r="AR63">
        <v>197.36</v>
      </c>
      <c r="AS63">
        <v>134.87</v>
      </c>
      <c r="AT63">
        <v>121.46</v>
      </c>
      <c r="AU63">
        <v>126.88</v>
      </c>
      <c r="AV63">
        <v>87.2</v>
      </c>
      <c r="AW63">
        <v>87.77</v>
      </c>
      <c r="AX63">
        <v>83.63</v>
      </c>
      <c r="AY63">
        <v>134.30000000000001</v>
      </c>
      <c r="AZ63">
        <v>81.150000000000006</v>
      </c>
      <c r="BA63">
        <v>52.95</v>
      </c>
      <c r="BB63">
        <v>47.38</v>
      </c>
      <c r="BC63">
        <v>141.44</v>
      </c>
      <c r="BD63">
        <v>137.4</v>
      </c>
      <c r="BE63">
        <v>137.4</v>
      </c>
      <c r="BF63">
        <v>137.4</v>
      </c>
      <c r="BG63">
        <v>137.4</v>
      </c>
      <c r="BH63">
        <v>238.02</v>
      </c>
      <c r="BI63">
        <v>132.30000000000001</v>
      </c>
      <c r="BJ63">
        <v>199.73</v>
      </c>
      <c r="BK63">
        <v>193.42</v>
      </c>
      <c r="BL63">
        <v>203.28</v>
      </c>
      <c r="BM63">
        <v>130.30000000000001</v>
      </c>
      <c r="BN63">
        <v>134.87</v>
      </c>
      <c r="BO63">
        <v>130.30000000000001</v>
      </c>
      <c r="BP63">
        <v>125.11079999999998</v>
      </c>
      <c r="BQ63">
        <v>134.87</v>
      </c>
      <c r="BR63">
        <v>56</v>
      </c>
    </row>
    <row r="64" spans="1:70" x14ac:dyDescent="0.25">
      <c r="A64" t="s">
        <v>65</v>
      </c>
      <c r="B64">
        <v>80056</v>
      </c>
      <c r="F64">
        <v>285</v>
      </c>
      <c r="G64">
        <v>47.67</v>
      </c>
      <c r="H64">
        <v>61.51</v>
      </c>
      <c r="I64">
        <v>85.2</v>
      </c>
      <c r="J64">
        <v>197.36</v>
      </c>
      <c r="K64">
        <v>134.87</v>
      </c>
      <c r="L64">
        <v>121.46</v>
      </c>
      <c r="M64">
        <v>126.88</v>
      </c>
      <c r="N64">
        <v>87.2</v>
      </c>
      <c r="O64">
        <v>87.77</v>
      </c>
      <c r="P64">
        <v>83.63</v>
      </c>
      <c r="Q64">
        <v>134.30000000000001</v>
      </c>
      <c r="R64">
        <v>81.150000000000006</v>
      </c>
      <c r="S64">
        <v>52.95</v>
      </c>
      <c r="T64">
        <v>47.38</v>
      </c>
      <c r="U64">
        <v>141.44</v>
      </c>
      <c r="V64">
        <v>137.4</v>
      </c>
      <c r="W64">
        <v>137.4</v>
      </c>
      <c r="X64">
        <v>137.4</v>
      </c>
      <c r="Y64">
        <v>137.4</v>
      </c>
      <c r="Z64">
        <v>238.02</v>
      </c>
      <c r="AA64">
        <v>132.30000000000001</v>
      </c>
      <c r="AB64">
        <v>199.73</v>
      </c>
      <c r="AC64">
        <v>193.42</v>
      </c>
      <c r="AD64">
        <v>203.28</v>
      </c>
      <c r="AE64">
        <v>130.30000000000001</v>
      </c>
      <c r="AF64">
        <v>134.87</v>
      </c>
      <c r="AG64">
        <v>130.30000000000001</v>
      </c>
      <c r="AH64">
        <v>125.11079999999998</v>
      </c>
      <c r="AI64">
        <v>134.87</v>
      </c>
      <c r="AJ64">
        <v>56</v>
      </c>
      <c r="AK64">
        <v>285</v>
      </c>
      <c r="AN64">
        <v>285</v>
      </c>
      <c r="AO64">
        <v>47.67</v>
      </c>
      <c r="AP64">
        <v>61.51</v>
      </c>
      <c r="AQ64">
        <v>85.2</v>
      </c>
      <c r="AR64">
        <v>197.36</v>
      </c>
      <c r="AS64">
        <v>134.87</v>
      </c>
      <c r="AT64">
        <v>121.46</v>
      </c>
      <c r="AU64">
        <v>126.88</v>
      </c>
      <c r="AV64">
        <v>87.2</v>
      </c>
      <c r="AW64">
        <v>87.77</v>
      </c>
      <c r="AX64">
        <v>83.63</v>
      </c>
      <c r="AY64">
        <v>134.30000000000001</v>
      </c>
      <c r="AZ64">
        <v>81.150000000000006</v>
      </c>
      <c r="BA64">
        <v>52.95</v>
      </c>
      <c r="BB64">
        <v>47.38</v>
      </c>
      <c r="BC64">
        <v>141.44</v>
      </c>
      <c r="BD64">
        <v>137.4</v>
      </c>
      <c r="BE64">
        <v>137.4</v>
      </c>
      <c r="BF64">
        <v>137.4</v>
      </c>
      <c r="BG64">
        <v>137.4</v>
      </c>
      <c r="BH64">
        <v>238.02</v>
      </c>
      <c r="BI64">
        <v>132.30000000000001</v>
      </c>
      <c r="BJ64">
        <v>199.73</v>
      </c>
      <c r="BK64">
        <v>193.42</v>
      </c>
      <c r="BL64">
        <v>203.28</v>
      </c>
      <c r="BM64">
        <v>130.30000000000001</v>
      </c>
      <c r="BN64">
        <v>134.87</v>
      </c>
      <c r="BO64">
        <v>130.30000000000001</v>
      </c>
      <c r="BP64">
        <v>125.11079999999998</v>
      </c>
      <c r="BQ64">
        <v>134.87</v>
      </c>
      <c r="BR64">
        <v>56</v>
      </c>
    </row>
    <row r="65" spans="1:70" x14ac:dyDescent="0.25">
      <c r="A65" t="s">
        <v>65</v>
      </c>
      <c r="B65">
        <v>80057</v>
      </c>
      <c r="F65">
        <v>290</v>
      </c>
      <c r="G65">
        <v>47.67</v>
      </c>
      <c r="H65">
        <v>61.51</v>
      </c>
      <c r="I65">
        <v>85.2</v>
      </c>
      <c r="J65">
        <v>197.36</v>
      </c>
      <c r="K65">
        <v>134.87</v>
      </c>
      <c r="L65">
        <v>121.46</v>
      </c>
      <c r="M65">
        <v>126.88</v>
      </c>
      <c r="N65">
        <v>87.2</v>
      </c>
      <c r="O65">
        <v>87.77</v>
      </c>
      <c r="P65">
        <v>83.63</v>
      </c>
      <c r="Q65">
        <v>134.30000000000001</v>
      </c>
      <c r="R65">
        <v>81.150000000000006</v>
      </c>
      <c r="S65">
        <v>52.95</v>
      </c>
      <c r="T65">
        <v>47.38</v>
      </c>
      <c r="U65">
        <v>141.44</v>
      </c>
      <c r="V65">
        <v>137.4</v>
      </c>
      <c r="W65">
        <v>137.4</v>
      </c>
      <c r="X65">
        <v>137.4</v>
      </c>
      <c r="Y65">
        <v>137.4</v>
      </c>
      <c r="Z65">
        <v>238.02</v>
      </c>
      <c r="AA65">
        <v>132.30000000000001</v>
      </c>
      <c r="AB65">
        <v>199.73</v>
      </c>
      <c r="AC65">
        <v>193.42</v>
      </c>
      <c r="AD65">
        <v>203.28</v>
      </c>
      <c r="AE65">
        <v>130.30000000000001</v>
      </c>
      <c r="AF65">
        <v>134.87</v>
      </c>
      <c r="AG65">
        <v>130.30000000000001</v>
      </c>
      <c r="AH65">
        <v>125.11079999999998</v>
      </c>
      <c r="AI65">
        <v>134.87</v>
      </c>
      <c r="AJ65">
        <v>56</v>
      </c>
      <c r="AK65">
        <v>290</v>
      </c>
      <c r="AN65">
        <v>290</v>
      </c>
      <c r="AO65">
        <v>47.67</v>
      </c>
      <c r="AP65">
        <v>61.51</v>
      </c>
      <c r="AQ65">
        <v>85.2</v>
      </c>
      <c r="AR65">
        <v>197.36</v>
      </c>
      <c r="AS65">
        <v>134.87</v>
      </c>
      <c r="AT65">
        <v>121.46</v>
      </c>
      <c r="AU65">
        <v>126.88</v>
      </c>
      <c r="AV65">
        <v>87.2</v>
      </c>
      <c r="AW65">
        <v>87.77</v>
      </c>
      <c r="AX65">
        <v>83.63</v>
      </c>
      <c r="AY65">
        <v>134.30000000000001</v>
      </c>
      <c r="AZ65">
        <v>81.150000000000006</v>
      </c>
      <c r="BA65">
        <v>52.95</v>
      </c>
      <c r="BB65">
        <v>47.38</v>
      </c>
      <c r="BC65">
        <v>141.44</v>
      </c>
      <c r="BD65">
        <v>137.4</v>
      </c>
      <c r="BE65">
        <v>137.4</v>
      </c>
      <c r="BF65">
        <v>137.4</v>
      </c>
      <c r="BG65">
        <v>137.4</v>
      </c>
      <c r="BH65">
        <v>238.02</v>
      </c>
      <c r="BI65">
        <v>132.30000000000001</v>
      </c>
      <c r="BJ65">
        <v>199.73</v>
      </c>
      <c r="BK65">
        <v>193.42</v>
      </c>
      <c r="BL65">
        <v>203.28</v>
      </c>
      <c r="BM65">
        <v>130.30000000000001</v>
      </c>
      <c r="BN65">
        <v>134.87</v>
      </c>
      <c r="BO65">
        <v>130.30000000000001</v>
      </c>
      <c r="BP65">
        <v>125.11079999999998</v>
      </c>
      <c r="BQ65">
        <v>134.87</v>
      </c>
      <c r="BR65">
        <v>56</v>
      </c>
    </row>
    <row r="66" spans="1:70" x14ac:dyDescent="0.25">
      <c r="A66" t="s">
        <v>65</v>
      </c>
      <c r="B66">
        <v>80058</v>
      </c>
      <c r="F66">
        <v>295</v>
      </c>
      <c r="G66">
        <v>47.67</v>
      </c>
      <c r="H66">
        <v>61.51</v>
      </c>
      <c r="I66">
        <v>85.2</v>
      </c>
      <c r="J66">
        <v>197.36</v>
      </c>
      <c r="K66">
        <v>134.87</v>
      </c>
      <c r="L66">
        <v>121.46</v>
      </c>
      <c r="M66">
        <v>126.88</v>
      </c>
      <c r="N66">
        <v>87.2</v>
      </c>
      <c r="O66">
        <v>87.77</v>
      </c>
      <c r="P66">
        <v>83.63</v>
      </c>
      <c r="Q66">
        <v>134.30000000000001</v>
      </c>
      <c r="R66">
        <v>81.150000000000006</v>
      </c>
      <c r="S66">
        <v>52.95</v>
      </c>
      <c r="T66">
        <v>47.38</v>
      </c>
      <c r="U66">
        <v>141.44</v>
      </c>
      <c r="V66">
        <v>137.4</v>
      </c>
      <c r="W66">
        <v>137.4</v>
      </c>
      <c r="X66">
        <v>137.4</v>
      </c>
      <c r="Y66">
        <v>137.4</v>
      </c>
      <c r="Z66">
        <v>238.02</v>
      </c>
      <c r="AA66">
        <v>132.30000000000001</v>
      </c>
      <c r="AB66">
        <v>199.73</v>
      </c>
      <c r="AC66">
        <v>193.42</v>
      </c>
      <c r="AD66">
        <v>203.28</v>
      </c>
      <c r="AE66">
        <v>130.30000000000001</v>
      </c>
      <c r="AF66">
        <v>134.87</v>
      </c>
      <c r="AG66">
        <v>130.30000000000001</v>
      </c>
      <c r="AH66">
        <v>125.11079999999998</v>
      </c>
      <c r="AI66">
        <v>134.87</v>
      </c>
      <c r="AJ66">
        <v>56</v>
      </c>
      <c r="AK66">
        <v>295</v>
      </c>
      <c r="AN66">
        <v>295</v>
      </c>
      <c r="AO66">
        <v>47.67</v>
      </c>
      <c r="AP66">
        <v>61.51</v>
      </c>
      <c r="AQ66">
        <v>85.2</v>
      </c>
      <c r="AR66">
        <v>197.36</v>
      </c>
      <c r="AS66">
        <v>134.87</v>
      </c>
      <c r="AT66">
        <v>121.46</v>
      </c>
      <c r="AU66">
        <v>126.88</v>
      </c>
      <c r="AV66">
        <v>87.2</v>
      </c>
      <c r="AW66">
        <v>87.77</v>
      </c>
      <c r="AX66">
        <v>83.63</v>
      </c>
      <c r="AY66">
        <v>134.30000000000001</v>
      </c>
      <c r="AZ66">
        <v>81.150000000000006</v>
      </c>
      <c r="BA66">
        <v>52.95</v>
      </c>
      <c r="BB66">
        <v>47.38</v>
      </c>
      <c r="BC66">
        <v>141.44</v>
      </c>
      <c r="BD66">
        <v>137.4</v>
      </c>
      <c r="BE66">
        <v>137.4</v>
      </c>
      <c r="BF66">
        <v>137.4</v>
      </c>
      <c r="BG66">
        <v>137.4</v>
      </c>
      <c r="BH66">
        <v>238.02</v>
      </c>
      <c r="BI66">
        <v>132.30000000000001</v>
      </c>
      <c r="BJ66">
        <v>199.73</v>
      </c>
      <c r="BK66">
        <v>193.42</v>
      </c>
      <c r="BL66">
        <v>203.28</v>
      </c>
      <c r="BM66">
        <v>130.30000000000001</v>
      </c>
      <c r="BN66">
        <v>134.87</v>
      </c>
      <c r="BO66">
        <v>130.30000000000001</v>
      </c>
      <c r="BP66">
        <v>125.11079999999998</v>
      </c>
      <c r="BQ66">
        <v>134.87</v>
      </c>
      <c r="BR66">
        <v>56</v>
      </c>
    </row>
    <row r="67" spans="1:70" x14ac:dyDescent="0.25">
      <c r="A67" t="s">
        <v>65</v>
      </c>
      <c r="B67">
        <v>80059</v>
      </c>
      <c r="F67">
        <v>300</v>
      </c>
      <c r="G67">
        <v>47.67</v>
      </c>
      <c r="H67">
        <v>61.51</v>
      </c>
      <c r="I67">
        <v>85.2</v>
      </c>
      <c r="J67">
        <v>197.36</v>
      </c>
      <c r="K67">
        <v>134.87</v>
      </c>
      <c r="L67">
        <v>121.46</v>
      </c>
      <c r="M67">
        <v>126.88</v>
      </c>
      <c r="N67">
        <v>87.2</v>
      </c>
      <c r="O67">
        <v>87.77</v>
      </c>
      <c r="P67">
        <v>83.63</v>
      </c>
      <c r="Q67">
        <v>134.30000000000001</v>
      </c>
      <c r="R67">
        <v>81.150000000000006</v>
      </c>
      <c r="S67">
        <v>52.95</v>
      </c>
      <c r="T67">
        <v>47.38</v>
      </c>
      <c r="U67">
        <v>141.44</v>
      </c>
      <c r="V67">
        <v>137.4</v>
      </c>
      <c r="W67">
        <v>137.4</v>
      </c>
      <c r="X67">
        <v>137.4</v>
      </c>
      <c r="Y67">
        <v>137.4</v>
      </c>
      <c r="Z67">
        <v>238.02</v>
      </c>
      <c r="AA67">
        <v>132.30000000000001</v>
      </c>
      <c r="AB67">
        <v>199.73</v>
      </c>
      <c r="AC67">
        <v>193.42</v>
      </c>
      <c r="AD67">
        <v>203.28</v>
      </c>
      <c r="AE67">
        <v>130.30000000000001</v>
      </c>
      <c r="AF67">
        <v>134.87</v>
      </c>
      <c r="AG67">
        <v>130.30000000000001</v>
      </c>
      <c r="AH67">
        <v>125.11079999999998</v>
      </c>
      <c r="AI67">
        <v>134.87</v>
      </c>
      <c r="AJ67">
        <v>56</v>
      </c>
      <c r="AK67">
        <v>300</v>
      </c>
      <c r="AN67">
        <v>300</v>
      </c>
      <c r="AO67">
        <v>47.67</v>
      </c>
      <c r="AP67">
        <v>61.51</v>
      </c>
      <c r="AQ67">
        <v>85.2</v>
      </c>
      <c r="AR67">
        <v>197.36</v>
      </c>
      <c r="AS67">
        <v>134.87</v>
      </c>
      <c r="AT67">
        <v>121.46</v>
      </c>
      <c r="AU67">
        <v>126.88</v>
      </c>
      <c r="AV67">
        <v>87.2</v>
      </c>
      <c r="AW67">
        <v>87.77</v>
      </c>
      <c r="AX67">
        <v>83.63</v>
      </c>
      <c r="AY67">
        <v>134.30000000000001</v>
      </c>
      <c r="AZ67">
        <v>81.150000000000006</v>
      </c>
      <c r="BA67">
        <v>52.95</v>
      </c>
      <c r="BB67">
        <v>47.38</v>
      </c>
      <c r="BC67">
        <v>141.44</v>
      </c>
      <c r="BD67">
        <v>137.4</v>
      </c>
      <c r="BE67">
        <v>137.4</v>
      </c>
      <c r="BF67">
        <v>137.4</v>
      </c>
      <c r="BG67">
        <v>137.4</v>
      </c>
      <c r="BH67">
        <v>238.02</v>
      </c>
      <c r="BI67">
        <v>132.30000000000001</v>
      </c>
      <c r="BJ67">
        <v>199.73</v>
      </c>
      <c r="BK67">
        <v>193.42</v>
      </c>
      <c r="BL67">
        <v>203.28</v>
      </c>
      <c r="BM67">
        <v>130.30000000000001</v>
      </c>
      <c r="BN67">
        <v>134.87</v>
      </c>
      <c r="BO67">
        <v>130.30000000000001</v>
      </c>
      <c r="BP67">
        <v>125.11079999999998</v>
      </c>
      <c r="BQ67">
        <v>134.87</v>
      </c>
      <c r="BR67">
        <v>56</v>
      </c>
    </row>
    <row r="68" spans="1:70" x14ac:dyDescent="0.25">
      <c r="A68" t="s">
        <v>65</v>
      </c>
      <c r="B68">
        <v>80060</v>
      </c>
      <c r="F68">
        <v>305</v>
      </c>
      <c r="G68">
        <v>58.66</v>
      </c>
      <c r="H68">
        <v>75.5</v>
      </c>
      <c r="I68">
        <v>92.06</v>
      </c>
      <c r="J68">
        <v>206.47</v>
      </c>
      <c r="K68">
        <v>148.72</v>
      </c>
      <c r="L68">
        <v>132.87</v>
      </c>
      <c r="M68">
        <v>136.16</v>
      </c>
      <c r="N68">
        <v>94.05</v>
      </c>
      <c r="O68">
        <v>92.63</v>
      </c>
      <c r="P68">
        <v>98.62</v>
      </c>
      <c r="Q68">
        <v>150</v>
      </c>
      <c r="R68">
        <v>87.67</v>
      </c>
      <c r="S68">
        <v>63.37</v>
      </c>
      <c r="T68">
        <v>58.65</v>
      </c>
      <c r="U68">
        <v>153.57</v>
      </c>
      <c r="V68">
        <v>149.18</v>
      </c>
      <c r="W68">
        <v>149.18</v>
      </c>
      <c r="X68">
        <v>149.18</v>
      </c>
      <c r="Y68">
        <v>149.18</v>
      </c>
      <c r="Z68">
        <v>249</v>
      </c>
      <c r="AA68">
        <v>145.88</v>
      </c>
      <c r="AB68">
        <v>208.95</v>
      </c>
      <c r="AC68">
        <v>202.34</v>
      </c>
      <c r="AD68">
        <v>212.66</v>
      </c>
      <c r="AE68">
        <v>142.01</v>
      </c>
      <c r="AF68">
        <v>148.72</v>
      </c>
      <c r="AG68">
        <v>142.01</v>
      </c>
      <c r="AH68">
        <v>131.73479999999998</v>
      </c>
      <c r="AI68">
        <v>148.72</v>
      </c>
      <c r="AJ68">
        <v>73</v>
      </c>
      <c r="AK68">
        <v>305</v>
      </c>
      <c r="AN68">
        <v>305</v>
      </c>
      <c r="AO68">
        <v>58.66</v>
      </c>
      <c r="AP68">
        <v>75.5</v>
      </c>
      <c r="AQ68">
        <v>92.06</v>
      </c>
      <c r="AR68">
        <v>206.47</v>
      </c>
      <c r="AS68">
        <v>148.72</v>
      </c>
      <c r="AT68">
        <v>132.87</v>
      </c>
      <c r="AU68">
        <v>136.16</v>
      </c>
      <c r="AV68">
        <v>94.05</v>
      </c>
      <c r="AW68">
        <v>92.63</v>
      </c>
      <c r="AX68">
        <v>98.62</v>
      </c>
      <c r="AY68">
        <v>150</v>
      </c>
      <c r="AZ68">
        <v>87.67</v>
      </c>
      <c r="BA68">
        <v>63.37</v>
      </c>
      <c r="BB68">
        <v>58.65</v>
      </c>
      <c r="BC68">
        <v>153.57</v>
      </c>
      <c r="BD68">
        <v>149.18</v>
      </c>
      <c r="BE68">
        <v>149.18</v>
      </c>
      <c r="BF68">
        <v>149.18</v>
      </c>
      <c r="BG68">
        <v>149.18</v>
      </c>
      <c r="BH68">
        <v>249</v>
      </c>
      <c r="BI68">
        <v>145.88</v>
      </c>
      <c r="BJ68">
        <v>208.95</v>
      </c>
      <c r="BK68">
        <v>202.34</v>
      </c>
      <c r="BL68">
        <v>212.66</v>
      </c>
      <c r="BM68">
        <v>142.01</v>
      </c>
      <c r="BN68">
        <v>148.72</v>
      </c>
      <c r="BO68">
        <v>142.01</v>
      </c>
      <c r="BP68">
        <v>131.73479999999998</v>
      </c>
      <c r="BQ68">
        <v>148.72</v>
      </c>
      <c r="BR68">
        <v>73</v>
      </c>
    </row>
    <row r="69" spans="1:70" x14ac:dyDescent="0.25">
      <c r="A69" t="s">
        <v>65</v>
      </c>
      <c r="B69">
        <v>80061</v>
      </c>
      <c r="F69">
        <v>310</v>
      </c>
      <c r="G69">
        <v>58.66</v>
      </c>
      <c r="H69">
        <v>75.5</v>
      </c>
      <c r="I69">
        <v>92.06</v>
      </c>
      <c r="J69">
        <v>206.47</v>
      </c>
      <c r="K69">
        <v>148.72</v>
      </c>
      <c r="L69">
        <v>132.87</v>
      </c>
      <c r="M69">
        <v>136.16</v>
      </c>
      <c r="N69">
        <v>94.05</v>
      </c>
      <c r="O69">
        <v>92.63</v>
      </c>
      <c r="P69">
        <v>98.62</v>
      </c>
      <c r="Q69">
        <v>150</v>
      </c>
      <c r="R69">
        <v>87.67</v>
      </c>
      <c r="S69">
        <v>63.37</v>
      </c>
      <c r="T69">
        <v>58.65</v>
      </c>
      <c r="U69">
        <v>153.57</v>
      </c>
      <c r="V69">
        <v>149.18</v>
      </c>
      <c r="W69">
        <v>149.18</v>
      </c>
      <c r="X69">
        <v>149.18</v>
      </c>
      <c r="Y69">
        <v>149.18</v>
      </c>
      <c r="Z69">
        <v>249</v>
      </c>
      <c r="AA69">
        <v>145.88</v>
      </c>
      <c r="AB69">
        <v>208.95</v>
      </c>
      <c r="AC69">
        <v>202.34</v>
      </c>
      <c r="AD69">
        <v>212.66</v>
      </c>
      <c r="AE69">
        <v>142.01</v>
      </c>
      <c r="AF69">
        <v>148.72</v>
      </c>
      <c r="AG69">
        <v>142.01</v>
      </c>
      <c r="AH69">
        <v>131.73479999999998</v>
      </c>
      <c r="AI69">
        <v>148.72</v>
      </c>
      <c r="AJ69">
        <v>73</v>
      </c>
      <c r="AK69">
        <v>310</v>
      </c>
      <c r="AN69">
        <v>310</v>
      </c>
      <c r="AO69">
        <v>58.66</v>
      </c>
      <c r="AP69">
        <v>75.5</v>
      </c>
      <c r="AQ69">
        <v>92.06</v>
      </c>
      <c r="AR69">
        <v>206.47</v>
      </c>
      <c r="AS69">
        <v>148.72</v>
      </c>
      <c r="AT69">
        <v>132.87</v>
      </c>
      <c r="AU69">
        <v>136.16</v>
      </c>
      <c r="AV69">
        <v>94.05</v>
      </c>
      <c r="AW69">
        <v>92.63</v>
      </c>
      <c r="AX69">
        <v>98.62</v>
      </c>
      <c r="AY69">
        <v>150</v>
      </c>
      <c r="AZ69">
        <v>87.67</v>
      </c>
      <c r="BA69">
        <v>63.37</v>
      </c>
      <c r="BB69">
        <v>58.65</v>
      </c>
      <c r="BC69">
        <v>153.57</v>
      </c>
      <c r="BD69">
        <v>149.18</v>
      </c>
      <c r="BE69">
        <v>149.18</v>
      </c>
      <c r="BF69">
        <v>149.18</v>
      </c>
      <c r="BG69">
        <v>149.18</v>
      </c>
      <c r="BH69">
        <v>249</v>
      </c>
      <c r="BI69">
        <v>145.88</v>
      </c>
      <c r="BJ69">
        <v>208.95</v>
      </c>
      <c r="BK69">
        <v>202.34</v>
      </c>
      <c r="BL69">
        <v>212.66</v>
      </c>
      <c r="BM69">
        <v>142.01</v>
      </c>
      <c r="BN69">
        <v>148.72</v>
      </c>
      <c r="BO69">
        <v>142.01</v>
      </c>
      <c r="BP69">
        <v>131.73479999999998</v>
      </c>
      <c r="BQ69">
        <v>148.72</v>
      </c>
      <c r="BR69">
        <v>73</v>
      </c>
    </row>
    <row r="70" spans="1:70" x14ac:dyDescent="0.25">
      <c r="A70" t="s">
        <v>65</v>
      </c>
      <c r="B70">
        <v>80062</v>
      </c>
      <c r="F70">
        <v>315</v>
      </c>
      <c r="G70">
        <v>58.66</v>
      </c>
      <c r="H70">
        <v>75.5</v>
      </c>
      <c r="I70">
        <v>92.06</v>
      </c>
      <c r="J70">
        <v>206.47</v>
      </c>
      <c r="K70">
        <v>148.72</v>
      </c>
      <c r="L70">
        <v>132.87</v>
      </c>
      <c r="M70">
        <v>136.16</v>
      </c>
      <c r="N70">
        <v>94.05</v>
      </c>
      <c r="O70">
        <v>92.63</v>
      </c>
      <c r="P70">
        <v>98.62</v>
      </c>
      <c r="Q70">
        <v>150</v>
      </c>
      <c r="R70">
        <v>87.67</v>
      </c>
      <c r="S70">
        <v>63.37</v>
      </c>
      <c r="T70">
        <v>58.65</v>
      </c>
      <c r="U70">
        <v>153.57</v>
      </c>
      <c r="V70">
        <v>149.18</v>
      </c>
      <c r="W70">
        <v>149.18</v>
      </c>
      <c r="X70">
        <v>149.18</v>
      </c>
      <c r="Y70">
        <v>149.18</v>
      </c>
      <c r="Z70">
        <v>249</v>
      </c>
      <c r="AA70">
        <v>145.88</v>
      </c>
      <c r="AB70">
        <v>208.95</v>
      </c>
      <c r="AC70">
        <v>202.34</v>
      </c>
      <c r="AD70">
        <v>212.66</v>
      </c>
      <c r="AE70">
        <v>142.01</v>
      </c>
      <c r="AF70">
        <v>148.72</v>
      </c>
      <c r="AG70">
        <v>142.01</v>
      </c>
      <c r="AH70">
        <v>131.73479999999998</v>
      </c>
      <c r="AI70">
        <v>148.72</v>
      </c>
      <c r="AJ70">
        <v>73</v>
      </c>
      <c r="AK70">
        <v>315</v>
      </c>
      <c r="AN70">
        <v>315</v>
      </c>
      <c r="AO70">
        <v>58.66</v>
      </c>
      <c r="AP70">
        <v>75.5</v>
      </c>
      <c r="AQ70">
        <v>92.06</v>
      </c>
      <c r="AR70">
        <v>206.47</v>
      </c>
      <c r="AS70">
        <v>148.72</v>
      </c>
      <c r="AT70">
        <v>132.87</v>
      </c>
      <c r="AU70">
        <v>136.16</v>
      </c>
      <c r="AV70">
        <v>94.05</v>
      </c>
      <c r="AW70">
        <v>92.63</v>
      </c>
      <c r="AX70">
        <v>98.62</v>
      </c>
      <c r="AY70">
        <v>150</v>
      </c>
      <c r="AZ70">
        <v>87.67</v>
      </c>
      <c r="BA70">
        <v>63.37</v>
      </c>
      <c r="BB70">
        <v>58.65</v>
      </c>
      <c r="BC70">
        <v>153.57</v>
      </c>
      <c r="BD70">
        <v>149.18</v>
      </c>
      <c r="BE70">
        <v>149.18</v>
      </c>
      <c r="BF70">
        <v>149.18</v>
      </c>
      <c r="BG70">
        <v>149.18</v>
      </c>
      <c r="BH70">
        <v>249</v>
      </c>
      <c r="BI70">
        <v>145.88</v>
      </c>
      <c r="BJ70">
        <v>208.95</v>
      </c>
      <c r="BK70">
        <v>202.34</v>
      </c>
      <c r="BL70">
        <v>212.66</v>
      </c>
      <c r="BM70">
        <v>142.01</v>
      </c>
      <c r="BN70">
        <v>148.72</v>
      </c>
      <c r="BO70">
        <v>142.01</v>
      </c>
      <c r="BP70">
        <v>131.73479999999998</v>
      </c>
      <c r="BQ70">
        <v>148.72</v>
      </c>
      <c r="BR70">
        <v>73</v>
      </c>
    </row>
    <row r="71" spans="1:70" x14ac:dyDescent="0.25">
      <c r="A71" t="s">
        <v>65</v>
      </c>
      <c r="B71">
        <v>80063</v>
      </c>
      <c r="F71">
        <v>320</v>
      </c>
      <c r="G71">
        <v>58.66</v>
      </c>
      <c r="H71">
        <v>75.5</v>
      </c>
      <c r="I71">
        <v>92.06</v>
      </c>
      <c r="J71">
        <v>206.47</v>
      </c>
      <c r="K71">
        <v>148.72</v>
      </c>
      <c r="L71">
        <v>132.87</v>
      </c>
      <c r="M71">
        <v>136.16</v>
      </c>
      <c r="N71">
        <v>94.05</v>
      </c>
      <c r="O71">
        <v>92.63</v>
      </c>
      <c r="P71">
        <v>98.62</v>
      </c>
      <c r="Q71">
        <v>150</v>
      </c>
      <c r="R71">
        <v>87.67</v>
      </c>
      <c r="S71">
        <v>63.37</v>
      </c>
      <c r="T71">
        <v>58.65</v>
      </c>
      <c r="U71">
        <v>153.57</v>
      </c>
      <c r="V71">
        <v>149.18</v>
      </c>
      <c r="W71">
        <v>149.18</v>
      </c>
      <c r="X71">
        <v>149.18</v>
      </c>
      <c r="Y71">
        <v>149.18</v>
      </c>
      <c r="Z71">
        <v>249</v>
      </c>
      <c r="AA71">
        <v>145.88</v>
      </c>
      <c r="AB71">
        <v>208.95</v>
      </c>
      <c r="AC71">
        <v>202.34</v>
      </c>
      <c r="AD71">
        <v>212.66</v>
      </c>
      <c r="AE71">
        <v>142.01</v>
      </c>
      <c r="AF71">
        <v>148.72</v>
      </c>
      <c r="AG71">
        <v>142.01</v>
      </c>
      <c r="AH71">
        <v>131.73479999999998</v>
      </c>
      <c r="AI71">
        <v>148.72</v>
      </c>
      <c r="AJ71">
        <v>73</v>
      </c>
      <c r="AK71">
        <v>320</v>
      </c>
      <c r="AN71">
        <v>320</v>
      </c>
      <c r="AO71">
        <v>58.66</v>
      </c>
      <c r="AP71">
        <v>75.5</v>
      </c>
      <c r="AQ71">
        <v>92.06</v>
      </c>
      <c r="AR71">
        <v>206.47</v>
      </c>
      <c r="AS71">
        <v>148.72</v>
      </c>
      <c r="AT71">
        <v>132.87</v>
      </c>
      <c r="AU71">
        <v>136.16</v>
      </c>
      <c r="AV71">
        <v>94.05</v>
      </c>
      <c r="AW71">
        <v>92.63</v>
      </c>
      <c r="AX71">
        <v>98.62</v>
      </c>
      <c r="AY71">
        <v>150</v>
      </c>
      <c r="AZ71">
        <v>87.67</v>
      </c>
      <c r="BA71">
        <v>63.37</v>
      </c>
      <c r="BB71">
        <v>58.65</v>
      </c>
      <c r="BC71">
        <v>153.57</v>
      </c>
      <c r="BD71">
        <v>149.18</v>
      </c>
      <c r="BE71">
        <v>149.18</v>
      </c>
      <c r="BF71">
        <v>149.18</v>
      </c>
      <c r="BG71">
        <v>149.18</v>
      </c>
      <c r="BH71">
        <v>249</v>
      </c>
      <c r="BI71">
        <v>145.88</v>
      </c>
      <c r="BJ71">
        <v>208.95</v>
      </c>
      <c r="BK71">
        <v>202.34</v>
      </c>
      <c r="BL71">
        <v>212.66</v>
      </c>
      <c r="BM71">
        <v>142.01</v>
      </c>
      <c r="BN71">
        <v>148.72</v>
      </c>
      <c r="BO71">
        <v>142.01</v>
      </c>
      <c r="BP71">
        <v>131.73479999999998</v>
      </c>
      <c r="BQ71">
        <v>148.72</v>
      </c>
      <c r="BR71">
        <v>73</v>
      </c>
    </row>
    <row r="72" spans="1:70" x14ac:dyDescent="0.25">
      <c r="A72" t="s">
        <v>65</v>
      </c>
      <c r="B72">
        <v>80064</v>
      </c>
      <c r="F72">
        <v>325</v>
      </c>
      <c r="G72">
        <v>58.66</v>
      </c>
      <c r="H72">
        <v>75.5</v>
      </c>
      <c r="I72">
        <v>92.06</v>
      </c>
      <c r="J72">
        <v>206.47</v>
      </c>
      <c r="K72">
        <v>148.72</v>
      </c>
      <c r="L72">
        <v>132.87</v>
      </c>
      <c r="M72">
        <v>136.16</v>
      </c>
      <c r="N72">
        <v>94.05</v>
      </c>
      <c r="O72">
        <v>92.63</v>
      </c>
      <c r="P72">
        <v>98.62</v>
      </c>
      <c r="Q72">
        <v>150</v>
      </c>
      <c r="R72">
        <v>87.67</v>
      </c>
      <c r="S72">
        <v>63.37</v>
      </c>
      <c r="T72">
        <v>58.65</v>
      </c>
      <c r="U72">
        <v>153.57</v>
      </c>
      <c r="V72">
        <v>149.18</v>
      </c>
      <c r="W72">
        <v>149.18</v>
      </c>
      <c r="X72">
        <v>149.18</v>
      </c>
      <c r="Y72">
        <v>149.18</v>
      </c>
      <c r="Z72">
        <v>249</v>
      </c>
      <c r="AA72">
        <v>145.88</v>
      </c>
      <c r="AB72">
        <v>208.95</v>
      </c>
      <c r="AC72">
        <v>202.34</v>
      </c>
      <c r="AD72">
        <v>212.66</v>
      </c>
      <c r="AE72">
        <v>142.01</v>
      </c>
      <c r="AF72">
        <v>148.72</v>
      </c>
      <c r="AG72">
        <v>142.01</v>
      </c>
      <c r="AH72">
        <v>131.73479999999998</v>
      </c>
      <c r="AI72">
        <v>148.72</v>
      </c>
      <c r="AJ72">
        <v>73</v>
      </c>
      <c r="AK72">
        <v>325</v>
      </c>
      <c r="AN72">
        <v>325</v>
      </c>
      <c r="AO72">
        <v>58.66</v>
      </c>
      <c r="AP72">
        <v>75.5</v>
      </c>
      <c r="AQ72">
        <v>92.06</v>
      </c>
      <c r="AR72">
        <v>206.47</v>
      </c>
      <c r="AS72">
        <v>148.72</v>
      </c>
      <c r="AT72">
        <v>132.87</v>
      </c>
      <c r="AU72">
        <v>136.16</v>
      </c>
      <c r="AV72">
        <v>94.05</v>
      </c>
      <c r="AW72">
        <v>92.63</v>
      </c>
      <c r="AX72">
        <v>98.62</v>
      </c>
      <c r="AY72">
        <v>150</v>
      </c>
      <c r="AZ72">
        <v>87.67</v>
      </c>
      <c r="BA72">
        <v>63.37</v>
      </c>
      <c r="BB72">
        <v>58.65</v>
      </c>
      <c r="BC72">
        <v>153.57</v>
      </c>
      <c r="BD72">
        <v>149.18</v>
      </c>
      <c r="BE72">
        <v>149.18</v>
      </c>
      <c r="BF72">
        <v>149.18</v>
      </c>
      <c r="BG72">
        <v>149.18</v>
      </c>
      <c r="BH72">
        <v>249</v>
      </c>
      <c r="BI72">
        <v>145.88</v>
      </c>
      <c r="BJ72">
        <v>208.95</v>
      </c>
      <c r="BK72">
        <v>202.34</v>
      </c>
      <c r="BL72">
        <v>212.66</v>
      </c>
      <c r="BM72">
        <v>142.01</v>
      </c>
      <c r="BN72">
        <v>148.72</v>
      </c>
      <c r="BO72">
        <v>142.01</v>
      </c>
      <c r="BP72">
        <v>131.73479999999998</v>
      </c>
      <c r="BQ72">
        <v>148.72</v>
      </c>
      <c r="BR72">
        <v>73</v>
      </c>
    </row>
    <row r="73" spans="1:70" x14ac:dyDescent="0.25">
      <c r="A73" t="s">
        <v>65</v>
      </c>
      <c r="B73">
        <v>80065</v>
      </c>
      <c r="F73">
        <v>330</v>
      </c>
      <c r="G73">
        <v>58.66</v>
      </c>
      <c r="H73">
        <v>75.5</v>
      </c>
      <c r="I73">
        <v>92.06</v>
      </c>
      <c r="J73">
        <v>206.47</v>
      </c>
      <c r="K73">
        <v>148.72</v>
      </c>
      <c r="L73">
        <v>132.87</v>
      </c>
      <c r="M73">
        <v>136.16</v>
      </c>
      <c r="N73">
        <v>94.05</v>
      </c>
      <c r="O73">
        <v>92.63</v>
      </c>
      <c r="P73">
        <v>98.62</v>
      </c>
      <c r="Q73">
        <v>150</v>
      </c>
      <c r="R73">
        <v>87.67</v>
      </c>
      <c r="S73">
        <v>63.37</v>
      </c>
      <c r="T73">
        <v>58.65</v>
      </c>
      <c r="U73">
        <v>153.57</v>
      </c>
      <c r="V73">
        <v>149.18</v>
      </c>
      <c r="W73">
        <v>149.18</v>
      </c>
      <c r="X73">
        <v>149.18</v>
      </c>
      <c r="Y73">
        <v>149.18</v>
      </c>
      <c r="Z73">
        <v>249</v>
      </c>
      <c r="AA73">
        <v>145.88</v>
      </c>
      <c r="AB73">
        <v>208.95</v>
      </c>
      <c r="AC73">
        <v>202.34</v>
      </c>
      <c r="AD73">
        <v>212.66</v>
      </c>
      <c r="AE73">
        <v>142.01</v>
      </c>
      <c r="AF73">
        <v>148.72</v>
      </c>
      <c r="AG73">
        <v>142.01</v>
      </c>
      <c r="AH73">
        <v>131.73479999999998</v>
      </c>
      <c r="AI73">
        <v>148.72</v>
      </c>
      <c r="AJ73">
        <v>73</v>
      </c>
      <c r="AK73">
        <v>330</v>
      </c>
      <c r="AN73">
        <v>330</v>
      </c>
      <c r="AO73">
        <v>58.66</v>
      </c>
      <c r="AP73">
        <v>75.5</v>
      </c>
      <c r="AQ73">
        <v>92.06</v>
      </c>
      <c r="AR73">
        <v>206.47</v>
      </c>
      <c r="AS73">
        <v>148.72</v>
      </c>
      <c r="AT73">
        <v>132.87</v>
      </c>
      <c r="AU73">
        <v>136.16</v>
      </c>
      <c r="AV73">
        <v>94.05</v>
      </c>
      <c r="AW73">
        <v>92.63</v>
      </c>
      <c r="AX73">
        <v>98.62</v>
      </c>
      <c r="AY73">
        <v>150</v>
      </c>
      <c r="AZ73">
        <v>87.67</v>
      </c>
      <c r="BA73">
        <v>63.37</v>
      </c>
      <c r="BB73">
        <v>58.65</v>
      </c>
      <c r="BC73">
        <v>153.57</v>
      </c>
      <c r="BD73">
        <v>149.18</v>
      </c>
      <c r="BE73">
        <v>149.18</v>
      </c>
      <c r="BF73">
        <v>149.18</v>
      </c>
      <c r="BG73">
        <v>149.18</v>
      </c>
      <c r="BH73">
        <v>249</v>
      </c>
      <c r="BI73">
        <v>145.88</v>
      </c>
      <c r="BJ73">
        <v>208.95</v>
      </c>
      <c r="BK73">
        <v>202.34</v>
      </c>
      <c r="BL73">
        <v>212.66</v>
      </c>
      <c r="BM73">
        <v>142.01</v>
      </c>
      <c r="BN73">
        <v>148.72</v>
      </c>
      <c r="BO73">
        <v>142.01</v>
      </c>
      <c r="BP73">
        <v>131.73479999999998</v>
      </c>
      <c r="BQ73">
        <v>148.72</v>
      </c>
      <c r="BR73">
        <v>73</v>
      </c>
    </row>
    <row r="74" spans="1:70" x14ac:dyDescent="0.25">
      <c r="A74" t="s">
        <v>65</v>
      </c>
      <c r="B74">
        <v>80066</v>
      </c>
      <c r="F74">
        <v>335</v>
      </c>
      <c r="G74">
        <v>58.66</v>
      </c>
      <c r="H74">
        <v>75.5</v>
      </c>
      <c r="I74">
        <v>92.06</v>
      </c>
      <c r="J74">
        <v>206.47</v>
      </c>
      <c r="K74">
        <v>148.72</v>
      </c>
      <c r="L74">
        <v>132.87</v>
      </c>
      <c r="M74">
        <v>136.16</v>
      </c>
      <c r="N74">
        <v>94.05</v>
      </c>
      <c r="O74">
        <v>92.63</v>
      </c>
      <c r="P74">
        <v>98.62</v>
      </c>
      <c r="Q74">
        <v>150</v>
      </c>
      <c r="R74">
        <v>87.67</v>
      </c>
      <c r="S74">
        <v>63.37</v>
      </c>
      <c r="T74">
        <v>58.65</v>
      </c>
      <c r="U74">
        <v>153.57</v>
      </c>
      <c r="V74">
        <v>149.18</v>
      </c>
      <c r="W74">
        <v>149.18</v>
      </c>
      <c r="X74">
        <v>149.18</v>
      </c>
      <c r="Y74">
        <v>149.18</v>
      </c>
      <c r="Z74">
        <v>249</v>
      </c>
      <c r="AA74">
        <v>145.88</v>
      </c>
      <c r="AB74">
        <v>208.95</v>
      </c>
      <c r="AC74">
        <v>202.34</v>
      </c>
      <c r="AD74">
        <v>212.66</v>
      </c>
      <c r="AE74">
        <v>142.01</v>
      </c>
      <c r="AF74">
        <v>148.72</v>
      </c>
      <c r="AG74">
        <v>142.01</v>
      </c>
      <c r="AH74">
        <v>131.73479999999998</v>
      </c>
      <c r="AI74">
        <v>148.72</v>
      </c>
      <c r="AJ74">
        <v>73</v>
      </c>
      <c r="AK74">
        <v>335</v>
      </c>
      <c r="AN74">
        <v>335</v>
      </c>
      <c r="AO74">
        <v>58.66</v>
      </c>
      <c r="AP74">
        <v>75.5</v>
      </c>
      <c r="AQ74">
        <v>92.06</v>
      </c>
      <c r="AR74">
        <v>206.47</v>
      </c>
      <c r="AS74">
        <v>148.72</v>
      </c>
      <c r="AT74">
        <v>132.87</v>
      </c>
      <c r="AU74">
        <v>136.16</v>
      </c>
      <c r="AV74">
        <v>94.05</v>
      </c>
      <c r="AW74">
        <v>92.63</v>
      </c>
      <c r="AX74">
        <v>98.62</v>
      </c>
      <c r="AY74">
        <v>150</v>
      </c>
      <c r="AZ74">
        <v>87.67</v>
      </c>
      <c r="BA74">
        <v>63.37</v>
      </c>
      <c r="BB74">
        <v>58.65</v>
      </c>
      <c r="BC74">
        <v>153.57</v>
      </c>
      <c r="BD74">
        <v>149.18</v>
      </c>
      <c r="BE74">
        <v>149.18</v>
      </c>
      <c r="BF74">
        <v>149.18</v>
      </c>
      <c r="BG74">
        <v>149.18</v>
      </c>
      <c r="BH74">
        <v>249</v>
      </c>
      <c r="BI74">
        <v>145.88</v>
      </c>
      <c r="BJ74">
        <v>208.95</v>
      </c>
      <c r="BK74">
        <v>202.34</v>
      </c>
      <c r="BL74">
        <v>212.66</v>
      </c>
      <c r="BM74">
        <v>142.01</v>
      </c>
      <c r="BN74">
        <v>148.72</v>
      </c>
      <c r="BO74">
        <v>142.01</v>
      </c>
      <c r="BP74">
        <v>131.73479999999998</v>
      </c>
      <c r="BQ74">
        <v>148.72</v>
      </c>
      <c r="BR74">
        <v>73</v>
      </c>
    </row>
    <row r="75" spans="1:70" x14ac:dyDescent="0.25">
      <c r="A75" t="s">
        <v>65</v>
      </c>
      <c r="B75">
        <v>80067</v>
      </c>
      <c r="F75">
        <v>340</v>
      </c>
      <c r="G75">
        <v>58.66</v>
      </c>
      <c r="H75">
        <v>75.5</v>
      </c>
      <c r="I75">
        <v>92.06</v>
      </c>
      <c r="J75">
        <v>206.47</v>
      </c>
      <c r="K75">
        <v>148.72</v>
      </c>
      <c r="L75">
        <v>132.87</v>
      </c>
      <c r="M75">
        <v>136.16</v>
      </c>
      <c r="N75">
        <v>94.05</v>
      </c>
      <c r="O75">
        <v>92.63</v>
      </c>
      <c r="P75">
        <v>98.62</v>
      </c>
      <c r="Q75">
        <v>150</v>
      </c>
      <c r="R75">
        <v>87.67</v>
      </c>
      <c r="S75">
        <v>63.37</v>
      </c>
      <c r="T75">
        <v>58.65</v>
      </c>
      <c r="U75">
        <v>153.57</v>
      </c>
      <c r="V75">
        <v>149.18</v>
      </c>
      <c r="W75">
        <v>149.18</v>
      </c>
      <c r="X75">
        <v>149.18</v>
      </c>
      <c r="Y75">
        <v>149.18</v>
      </c>
      <c r="Z75">
        <v>249</v>
      </c>
      <c r="AA75">
        <v>145.88</v>
      </c>
      <c r="AB75">
        <v>208.95</v>
      </c>
      <c r="AC75">
        <v>202.34</v>
      </c>
      <c r="AD75">
        <v>212.66</v>
      </c>
      <c r="AE75">
        <v>142.01</v>
      </c>
      <c r="AF75">
        <v>148.72</v>
      </c>
      <c r="AG75">
        <v>142.01</v>
      </c>
      <c r="AH75">
        <v>131.73479999999998</v>
      </c>
      <c r="AI75">
        <v>148.72</v>
      </c>
      <c r="AJ75">
        <v>73</v>
      </c>
      <c r="AK75">
        <v>340</v>
      </c>
      <c r="AN75">
        <v>340</v>
      </c>
      <c r="AO75">
        <v>58.66</v>
      </c>
      <c r="AP75">
        <v>75.5</v>
      </c>
      <c r="AQ75">
        <v>92.06</v>
      </c>
      <c r="AR75">
        <v>206.47</v>
      </c>
      <c r="AS75">
        <v>148.72</v>
      </c>
      <c r="AT75">
        <v>132.87</v>
      </c>
      <c r="AU75">
        <v>136.16</v>
      </c>
      <c r="AV75">
        <v>94.05</v>
      </c>
      <c r="AW75">
        <v>92.63</v>
      </c>
      <c r="AX75">
        <v>98.62</v>
      </c>
      <c r="AY75">
        <v>150</v>
      </c>
      <c r="AZ75">
        <v>87.67</v>
      </c>
      <c r="BA75">
        <v>63.37</v>
      </c>
      <c r="BB75">
        <v>58.65</v>
      </c>
      <c r="BC75">
        <v>153.57</v>
      </c>
      <c r="BD75">
        <v>149.18</v>
      </c>
      <c r="BE75">
        <v>149.18</v>
      </c>
      <c r="BF75">
        <v>149.18</v>
      </c>
      <c r="BG75">
        <v>149.18</v>
      </c>
      <c r="BH75">
        <v>249</v>
      </c>
      <c r="BI75">
        <v>145.88</v>
      </c>
      <c r="BJ75">
        <v>208.95</v>
      </c>
      <c r="BK75">
        <v>202.34</v>
      </c>
      <c r="BL75">
        <v>212.66</v>
      </c>
      <c r="BM75">
        <v>142.01</v>
      </c>
      <c r="BN75">
        <v>148.72</v>
      </c>
      <c r="BO75">
        <v>142.01</v>
      </c>
      <c r="BP75">
        <v>131.73479999999998</v>
      </c>
      <c r="BQ75">
        <v>148.72</v>
      </c>
      <c r="BR75">
        <v>73</v>
      </c>
    </row>
    <row r="76" spans="1:70" x14ac:dyDescent="0.25">
      <c r="A76" t="s">
        <v>65</v>
      </c>
      <c r="B76">
        <v>80068</v>
      </c>
      <c r="F76">
        <v>345</v>
      </c>
      <c r="G76">
        <v>58.66</v>
      </c>
      <c r="H76">
        <v>75.5</v>
      </c>
      <c r="I76">
        <v>92.06</v>
      </c>
      <c r="J76">
        <v>206.47</v>
      </c>
      <c r="K76">
        <v>148.72</v>
      </c>
      <c r="L76">
        <v>132.87</v>
      </c>
      <c r="M76">
        <v>136.16</v>
      </c>
      <c r="N76">
        <v>94.05</v>
      </c>
      <c r="O76">
        <v>92.63</v>
      </c>
      <c r="P76">
        <v>98.62</v>
      </c>
      <c r="Q76">
        <v>150</v>
      </c>
      <c r="R76">
        <v>87.67</v>
      </c>
      <c r="S76">
        <v>63.37</v>
      </c>
      <c r="T76">
        <v>58.65</v>
      </c>
      <c r="U76">
        <v>153.57</v>
      </c>
      <c r="V76">
        <v>149.18</v>
      </c>
      <c r="W76">
        <v>149.18</v>
      </c>
      <c r="X76">
        <v>149.18</v>
      </c>
      <c r="Y76">
        <v>149.18</v>
      </c>
      <c r="Z76">
        <v>249</v>
      </c>
      <c r="AA76">
        <v>145.88</v>
      </c>
      <c r="AB76">
        <v>208.95</v>
      </c>
      <c r="AC76">
        <v>202.34</v>
      </c>
      <c r="AD76">
        <v>212.66</v>
      </c>
      <c r="AE76">
        <v>142.01</v>
      </c>
      <c r="AF76">
        <v>148.72</v>
      </c>
      <c r="AG76">
        <v>142.01</v>
      </c>
      <c r="AH76">
        <v>131.73479999999998</v>
      </c>
      <c r="AI76">
        <v>148.72</v>
      </c>
      <c r="AJ76">
        <v>73</v>
      </c>
      <c r="AK76">
        <v>345</v>
      </c>
      <c r="AN76">
        <v>345</v>
      </c>
      <c r="AO76">
        <v>58.66</v>
      </c>
      <c r="AP76">
        <v>75.5</v>
      </c>
      <c r="AQ76">
        <v>92.06</v>
      </c>
      <c r="AR76">
        <v>206.47</v>
      </c>
      <c r="AS76">
        <v>148.72</v>
      </c>
      <c r="AT76">
        <v>132.87</v>
      </c>
      <c r="AU76">
        <v>136.16</v>
      </c>
      <c r="AV76">
        <v>94.05</v>
      </c>
      <c r="AW76">
        <v>92.63</v>
      </c>
      <c r="AX76">
        <v>98.62</v>
      </c>
      <c r="AY76">
        <v>150</v>
      </c>
      <c r="AZ76">
        <v>87.67</v>
      </c>
      <c r="BA76">
        <v>63.37</v>
      </c>
      <c r="BB76">
        <v>58.65</v>
      </c>
      <c r="BC76">
        <v>153.57</v>
      </c>
      <c r="BD76">
        <v>149.18</v>
      </c>
      <c r="BE76">
        <v>149.18</v>
      </c>
      <c r="BF76">
        <v>149.18</v>
      </c>
      <c r="BG76">
        <v>149.18</v>
      </c>
      <c r="BH76">
        <v>249</v>
      </c>
      <c r="BI76">
        <v>145.88</v>
      </c>
      <c r="BJ76">
        <v>208.95</v>
      </c>
      <c r="BK76">
        <v>202.34</v>
      </c>
      <c r="BL76">
        <v>212.66</v>
      </c>
      <c r="BM76">
        <v>142.01</v>
      </c>
      <c r="BN76">
        <v>148.72</v>
      </c>
      <c r="BO76">
        <v>142.01</v>
      </c>
      <c r="BP76">
        <v>131.73479999999998</v>
      </c>
      <c r="BQ76">
        <v>148.72</v>
      </c>
      <c r="BR76">
        <v>73</v>
      </c>
    </row>
    <row r="77" spans="1:70" x14ac:dyDescent="0.25">
      <c r="A77" t="s">
        <v>65</v>
      </c>
      <c r="B77">
        <v>80069</v>
      </c>
      <c r="F77">
        <v>350</v>
      </c>
      <c r="G77">
        <v>58.66</v>
      </c>
      <c r="H77">
        <v>75.5</v>
      </c>
      <c r="I77">
        <v>92.06</v>
      </c>
      <c r="J77">
        <v>206.47</v>
      </c>
      <c r="K77">
        <v>148.72</v>
      </c>
      <c r="L77">
        <v>132.87</v>
      </c>
      <c r="M77">
        <v>136.16</v>
      </c>
      <c r="N77">
        <v>94.05</v>
      </c>
      <c r="O77">
        <v>92.63</v>
      </c>
      <c r="P77">
        <v>98.62</v>
      </c>
      <c r="Q77">
        <v>150</v>
      </c>
      <c r="R77">
        <v>87.67</v>
      </c>
      <c r="S77">
        <v>63.37</v>
      </c>
      <c r="T77">
        <v>58.65</v>
      </c>
      <c r="U77">
        <v>153.57</v>
      </c>
      <c r="V77">
        <v>149.18</v>
      </c>
      <c r="W77">
        <v>149.18</v>
      </c>
      <c r="X77">
        <v>149.18</v>
      </c>
      <c r="Y77">
        <v>149.18</v>
      </c>
      <c r="Z77">
        <v>249</v>
      </c>
      <c r="AA77">
        <v>145.88</v>
      </c>
      <c r="AB77">
        <v>208.95</v>
      </c>
      <c r="AC77">
        <v>202.34</v>
      </c>
      <c r="AD77">
        <v>212.66</v>
      </c>
      <c r="AE77">
        <v>142.01</v>
      </c>
      <c r="AF77">
        <v>148.72</v>
      </c>
      <c r="AG77">
        <v>142.01</v>
      </c>
      <c r="AH77">
        <v>131.73479999999998</v>
      </c>
      <c r="AI77">
        <v>148.72</v>
      </c>
      <c r="AJ77">
        <v>73</v>
      </c>
      <c r="AK77">
        <v>350</v>
      </c>
      <c r="AN77">
        <v>350</v>
      </c>
      <c r="AO77">
        <v>58.66</v>
      </c>
      <c r="AP77">
        <v>75.5</v>
      </c>
      <c r="AQ77">
        <v>92.06</v>
      </c>
      <c r="AR77">
        <v>206.47</v>
      </c>
      <c r="AS77">
        <v>148.72</v>
      </c>
      <c r="AT77">
        <v>132.87</v>
      </c>
      <c r="AU77">
        <v>136.16</v>
      </c>
      <c r="AV77">
        <v>94.05</v>
      </c>
      <c r="AW77">
        <v>92.63</v>
      </c>
      <c r="AX77">
        <v>98.62</v>
      </c>
      <c r="AY77">
        <v>150</v>
      </c>
      <c r="AZ77">
        <v>87.67</v>
      </c>
      <c r="BA77">
        <v>63.37</v>
      </c>
      <c r="BB77">
        <v>58.65</v>
      </c>
      <c r="BC77">
        <v>153.57</v>
      </c>
      <c r="BD77">
        <v>149.18</v>
      </c>
      <c r="BE77">
        <v>149.18</v>
      </c>
      <c r="BF77">
        <v>149.18</v>
      </c>
      <c r="BG77">
        <v>149.18</v>
      </c>
      <c r="BH77">
        <v>249</v>
      </c>
      <c r="BI77">
        <v>145.88</v>
      </c>
      <c r="BJ77">
        <v>208.95</v>
      </c>
      <c r="BK77">
        <v>202.34</v>
      </c>
      <c r="BL77">
        <v>212.66</v>
      </c>
      <c r="BM77">
        <v>142.01</v>
      </c>
      <c r="BN77">
        <v>148.72</v>
      </c>
      <c r="BO77">
        <v>142.01</v>
      </c>
      <c r="BP77">
        <v>131.73479999999998</v>
      </c>
      <c r="BQ77">
        <v>148.72</v>
      </c>
      <c r="BR77">
        <v>73</v>
      </c>
    </row>
    <row r="78" spans="1:70" x14ac:dyDescent="0.25">
      <c r="A78" t="s">
        <v>65</v>
      </c>
      <c r="B78">
        <v>80070</v>
      </c>
      <c r="F78">
        <v>355</v>
      </c>
      <c r="G78">
        <v>58.66</v>
      </c>
      <c r="H78">
        <v>75.5</v>
      </c>
      <c r="I78">
        <v>92.06</v>
      </c>
      <c r="J78">
        <v>206.47</v>
      </c>
      <c r="K78">
        <v>148.72</v>
      </c>
      <c r="L78">
        <v>132.87</v>
      </c>
      <c r="M78">
        <v>136.16</v>
      </c>
      <c r="N78">
        <v>94.05</v>
      </c>
      <c r="O78">
        <v>92.63</v>
      </c>
      <c r="P78">
        <v>98.62</v>
      </c>
      <c r="Q78">
        <v>150</v>
      </c>
      <c r="R78">
        <v>87.67</v>
      </c>
      <c r="S78">
        <v>63.37</v>
      </c>
      <c r="T78">
        <v>58.65</v>
      </c>
      <c r="U78">
        <v>153.57</v>
      </c>
      <c r="V78">
        <v>149.18</v>
      </c>
      <c r="W78">
        <v>149.18</v>
      </c>
      <c r="X78">
        <v>149.18</v>
      </c>
      <c r="Y78">
        <v>149.18</v>
      </c>
      <c r="Z78">
        <v>249</v>
      </c>
      <c r="AA78">
        <v>145.88</v>
      </c>
      <c r="AB78">
        <v>208.95</v>
      </c>
      <c r="AC78">
        <v>202.34</v>
      </c>
      <c r="AD78">
        <v>212.66</v>
      </c>
      <c r="AE78">
        <v>142.01</v>
      </c>
      <c r="AF78">
        <v>148.72</v>
      </c>
      <c r="AG78">
        <v>142.01</v>
      </c>
      <c r="AH78">
        <v>131.73479999999998</v>
      </c>
      <c r="AI78">
        <v>148.72</v>
      </c>
      <c r="AJ78">
        <v>73</v>
      </c>
      <c r="AK78">
        <v>355</v>
      </c>
      <c r="AN78">
        <v>355</v>
      </c>
      <c r="AO78">
        <v>58.66</v>
      </c>
      <c r="AP78">
        <v>75.5</v>
      </c>
      <c r="AQ78">
        <v>92.06</v>
      </c>
      <c r="AR78">
        <v>206.47</v>
      </c>
      <c r="AS78">
        <v>148.72</v>
      </c>
      <c r="AT78">
        <v>132.87</v>
      </c>
      <c r="AU78">
        <v>136.16</v>
      </c>
      <c r="AV78">
        <v>94.05</v>
      </c>
      <c r="AW78">
        <v>92.63</v>
      </c>
      <c r="AX78">
        <v>98.62</v>
      </c>
      <c r="AY78">
        <v>150</v>
      </c>
      <c r="AZ78">
        <v>87.67</v>
      </c>
      <c r="BA78">
        <v>63.37</v>
      </c>
      <c r="BB78">
        <v>58.65</v>
      </c>
      <c r="BC78">
        <v>153.57</v>
      </c>
      <c r="BD78">
        <v>149.18</v>
      </c>
      <c r="BE78">
        <v>149.18</v>
      </c>
      <c r="BF78">
        <v>149.18</v>
      </c>
      <c r="BG78">
        <v>149.18</v>
      </c>
      <c r="BH78">
        <v>249</v>
      </c>
      <c r="BI78">
        <v>145.88</v>
      </c>
      <c r="BJ78">
        <v>208.95</v>
      </c>
      <c r="BK78">
        <v>202.34</v>
      </c>
      <c r="BL78">
        <v>212.66</v>
      </c>
      <c r="BM78">
        <v>142.01</v>
      </c>
      <c r="BN78">
        <v>148.72</v>
      </c>
      <c r="BO78">
        <v>142.01</v>
      </c>
      <c r="BP78">
        <v>131.73479999999998</v>
      </c>
      <c r="BQ78">
        <v>148.72</v>
      </c>
      <c r="BR78">
        <v>73</v>
      </c>
    </row>
    <row r="79" spans="1:70" x14ac:dyDescent="0.25">
      <c r="A79" t="s">
        <v>65</v>
      </c>
      <c r="B79">
        <v>80071</v>
      </c>
      <c r="F79">
        <v>360</v>
      </c>
      <c r="G79">
        <v>58.66</v>
      </c>
      <c r="H79">
        <v>75.5</v>
      </c>
      <c r="I79">
        <v>92.06</v>
      </c>
      <c r="J79">
        <v>206.47</v>
      </c>
      <c r="K79">
        <v>148.72</v>
      </c>
      <c r="L79">
        <v>132.87</v>
      </c>
      <c r="M79">
        <v>136.16</v>
      </c>
      <c r="N79">
        <v>94.05</v>
      </c>
      <c r="O79">
        <v>92.63</v>
      </c>
      <c r="P79">
        <v>98.62</v>
      </c>
      <c r="Q79">
        <v>150</v>
      </c>
      <c r="R79">
        <v>87.67</v>
      </c>
      <c r="S79">
        <v>63.37</v>
      </c>
      <c r="T79">
        <v>58.65</v>
      </c>
      <c r="U79">
        <v>153.57</v>
      </c>
      <c r="V79">
        <v>149.18</v>
      </c>
      <c r="W79">
        <v>149.18</v>
      </c>
      <c r="X79">
        <v>149.18</v>
      </c>
      <c r="Y79">
        <v>149.18</v>
      </c>
      <c r="Z79">
        <v>249</v>
      </c>
      <c r="AA79">
        <v>145.88</v>
      </c>
      <c r="AB79">
        <v>208.95</v>
      </c>
      <c r="AC79">
        <v>202.34</v>
      </c>
      <c r="AD79">
        <v>212.66</v>
      </c>
      <c r="AE79">
        <v>142.01</v>
      </c>
      <c r="AF79">
        <v>148.72</v>
      </c>
      <c r="AG79">
        <v>142.01</v>
      </c>
      <c r="AH79">
        <v>131.73479999999998</v>
      </c>
      <c r="AI79">
        <v>148.72</v>
      </c>
      <c r="AJ79">
        <v>73</v>
      </c>
      <c r="AK79">
        <v>360</v>
      </c>
      <c r="AN79">
        <v>360</v>
      </c>
      <c r="AO79">
        <v>58.66</v>
      </c>
      <c r="AP79">
        <v>75.5</v>
      </c>
      <c r="AQ79">
        <v>92.06</v>
      </c>
      <c r="AR79">
        <v>206.47</v>
      </c>
      <c r="AS79">
        <v>148.72</v>
      </c>
      <c r="AT79">
        <v>132.87</v>
      </c>
      <c r="AU79">
        <v>136.16</v>
      </c>
      <c r="AV79">
        <v>94.05</v>
      </c>
      <c r="AW79">
        <v>92.63</v>
      </c>
      <c r="AX79">
        <v>98.62</v>
      </c>
      <c r="AY79">
        <v>150</v>
      </c>
      <c r="AZ79">
        <v>87.67</v>
      </c>
      <c r="BA79">
        <v>63.37</v>
      </c>
      <c r="BB79">
        <v>58.65</v>
      </c>
      <c r="BC79">
        <v>153.57</v>
      </c>
      <c r="BD79">
        <v>149.18</v>
      </c>
      <c r="BE79">
        <v>149.18</v>
      </c>
      <c r="BF79">
        <v>149.18</v>
      </c>
      <c r="BG79">
        <v>149.18</v>
      </c>
      <c r="BH79">
        <v>249</v>
      </c>
      <c r="BI79">
        <v>145.88</v>
      </c>
      <c r="BJ79">
        <v>208.95</v>
      </c>
      <c r="BK79">
        <v>202.34</v>
      </c>
      <c r="BL79">
        <v>212.66</v>
      </c>
      <c r="BM79">
        <v>142.01</v>
      </c>
      <c r="BN79">
        <v>148.72</v>
      </c>
      <c r="BO79">
        <v>142.01</v>
      </c>
      <c r="BP79">
        <v>131.73479999999998</v>
      </c>
      <c r="BQ79">
        <v>148.72</v>
      </c>
      <c r="BR79">
        <v>73</v>
      </c>
    </row>
    <row r="80" spans="1:70" x14ac:dyDescent="0.25">
      <c r="A80" t="s">
        <v>65</v>
      </c>
      <c r="B80">
        <v>80072</v>
      </c>
      <c r="F80">
        <v>365</v>
      </c>
      <c r="G80">
        <v>58.66</v>
      </c>
      <c r="H80">
        <v>75.5</v>
      </c>
      <c r="I80">
        <v>92.06</v>
      </c>
      <c r="J80">
        <v>206.47</v>
      </c>
      <c r="K80">
        <v>148.72</v>
      </c>
      <c r="L80">
        <v>132.87</v>
      </c>
      <c r="M80">
        <v>136.16</v>
      </c>
      <c r="N80">
        <v>94.05</v>
      </c>
      <c r="O80">
        <v>92.63</v>
      </c>
      <c r="P80">
        <v>98.62</v>
      </c>
      <c r="Q80">
        <v>150</v>
      </c>
      <c r="R80">
        <v>87.67</v>
      </c>
      <c r="S80">
        <v>63.37</v>
      </c>
      <c r="T80">
        <v>58.65</v>
      </c>
      <c r="U80">
        <v>153.57</v>
      </c>
      <c r="V80">
        <v>149.18</v>
      </c>
      <c r="W80">
        <v>149.18</v>
      </c>
      <c r="X80">
        <v>149.18</v>
      </c>
      <c r="Y80">
        <v>149.18</v>
      </c>
      <c r="Z80">
        <v>249</v>
      </c>
      <c r="AA80">
        <v>145.88</v>
      </c>
      <c r="AB80">
        <v>208.95</v>
      </c>
      <c r="AC80">
        <v>202.34</v>
      </c>
      <c r="AD80">
        <v>212.66</v>
      </c>
      <c r="AE80">
        <v>142.01</v>
      </c>
      <c r="AF80">
        <v>148.72</v>
      </c>
      <c r="AG80">
        <v>142.01</v>
      </c>
      <c r="AH80">
        <v>131.73479999999998</v>
      </c>
      <c r="AI80">
        <v>148.72</v>
      </c>
      <c r="AJ80">
        <v>73</v>
      </c>
      <c r="AK80">
        <v>365</v>
      </c>
      <c r="AN80">
        <v>365</v>
      </c>
      <c r="AO80">
        <v>58.66</v>
      </c>
      <c r="AP80">
        <v>75.5</v>
      </c>
      <c r="AQ80">
        <v>92.06</v>
      </c>
      <c r="AR80">
        <v>206.47</v>
      </c>
      <c r="AS80">
        <v>148.72</v>
      </c>
      <c r="AT80">
        <v>132.87</v>
      </c>
      <c r="AU80">
        <v>136.16</v>
      </c>
      <c r="AV80">
        <v>94.05</v>
      </c>
      <c r="AW80">
        <v>92.63</v>
      </c>
      <c r="AX80">
        <v>98.62</v>
      </c>
      <c r="AY80">
        <v>150</v>
      </c>
      <c r="AZ80">
        <v>87.67</v>
      </c>
      <c r="BA80">
        <v>63.37</v>
      </c>
      <c r="BB80">
        <v>58.65</v>
      </c>
      <c r="BC80">
        <v>153.57</v>
      </c>
      <c r="BD80">
        <v>149.18</v>
      </c>
      <c r="BE80">
        <v>149.18</v>
      </c>
      <c r="BF80">
        <v>149.18</v>
      </c>
      <c r="BG80">
        <v>149.18</v>
      </c>
      <c r="BH80">
        <v>249</v>
      </c>
      <c r="BI80">
        <v>145.88</v>
      </c>
      <c r="BJ80">
        <v>208.95</v>
      </c>
      <c r="BK80">
        <v>202.34</v>
      </c>
      <c r="BL80">
        <v>212.66</v>
      </c>
      <c r="BM80">
        <v>142.01</v>
      </c>
      <c r="BN80">
        <v>148.72</v>
      </c>
      <c r="BO80">
        <v>142.01</v>
      </c>
      <c r="BP80">
        <v>131.73479999999998</v>
      </c>
      <c r="BQ80">
        <v>148.72</v>
      </c>
      <c r="BR80">
        <v>73</v>
      </c>
    </row>
    <row r="81" spans="1:70" x14ac:dyDescent="0.25">
      <c r="A81" t="s">
        <v>65</v>
      </c>
      <c r="B81">
        <v>80073</v>
      </c>
      <c r="F81">
        <v>370</v>
      </c>
      <c r="G81">
        <v>58.66</v>
      </c>
      <c r="H81">
        <v>75.5</v>
      </c>
      <c r="I81">
        <v>92.06</v>
      </c>
      <c r="J81">
        <v>206.47</v>
      </c>
      <c r="K81">
        <v>148.72</v>
      </c>
      <c r="L81">
        <v>132.87</v>
      </c>
      <c r="M81">
        <v>136.16</v>
      </c>
      <c r="N81">
        <v>94.05</v>
      </c>
      <c r="O81">
        <v>92.63</v>
      </c>
      <c r="P81">
        <v>98.62</v>
      </c>
      <c r="Q81">
        <v>150</v>
      </c>
      <c r="R81">
        <v>87.67</v>
      </c>
      <c r="S81">
        <v>63.37</v>
      </c>
      <c r="T81">
        <v>58.65</v>
      </c>
      <c r="U81">
        <v>153.57</v>
      </c>
      <c r="V81">
        <v>149.18</v>
      </c>
      <c r="W81">
        <v>149.18</v>
      </c>
      <c r="X81">
        <v>149.18</v>
      </c>
      <c r="Y81">
        <v>149.18</v>
      </c>
      <c r="Z81">
        <v>249</v>
      </c>
      <c r="AA81">
        <v>145.88</v>
      </c>
      <c r="AB81">
        <v>208.95</v>
      </c>
      <c r="AC81">
        <v>202.34</v>
      </c>
      <c r="AD81">
        <v>212.66</v>
      </c>
      <c r="AE81">
        <v>142.01</v>
      </c>
      <c r="AF81">
        <v>148.72</v>
      </c>
      <c r="AG81">
        <v>142.01</v>
      </c>
      <c r="AH81">
        <v>131.73479999999998</v>
      </c>
      <c r="AI81">
        <v>148.72</v>
      </c>
      <c r="AJ81">
        <v>73</v>
      </c>
      <c r="AK81">
        <v>370</v>
      </c>
      <c r="AN81">
        <v>370</v>
      </c>
      <c r="AO81">
        <v>58.66</v>
      </c>
      <c r="AP81">
        <v>75.5</v>
      </c>
      <c r="AQ81">
        <v>92.06</v>
      </c>
      <c r="AR81">
        <v>206.47</v>
      </c>
      <c r="AS81">
        <v>148.72</v>
      </c>
      <c r="AT81">
        <v>132.87</v>
      </c>
      <c r="AU81">
        <v>136.16</v>
      </c>
      <c r="AV81">
        <v>94.05</v>
      </c>
      <c r="AW81">
        <v>92.63</v>
      </c>
      <c r="AX81">
        <v>98.62</v>
      </c>
      <c r="AY81">
        <v>150</v>
      </c>
      <c r="AZ81">
        <v>87.67</v>
      </c>
      <c r="BA81">
        <v>63.37</v>
      </c>
      <c r="BB81">
        <v>58.65</v>
      </c>
      <c r="BC81">
        <v>153.57</v>
      </c>
      <c r="BD81">
        <v>149.18</v>
      </c>
      <c r="BE81">
        <v>149.18</v>
      </c>
      <c r="BF81">
        <v>149.18</v>
      </c>
      <c r="BG81">
        <v>149.18</v>
      </c>
      <c r="BH81">
        <v>249</v>
      </c>
      <c r="BI81">
        <v>145.88</v>
      </c>
      <c r="BJ81">
        <v>208.95</v>
      </c>
      <c r="BK81">
        <v>202.34</v>
      </c>
      <c r="BL81">
        <v>212.66</v>
      </c>
      <c r="BM81">
        <v>142.01</v>
      </c>
      <c r="BN81">
        <v>148.72</v>
      </c>
      <c r="BO81">
        <v>142.01</v>
      </c>
      <c r="BP81">
        <v>131.73479999999998</v>
      </c>
      <c r="BQ81">
        <v>148.72</v>
      </c>
      <c r="BR81">
        <v>73</v>
      </c>
    </row>
    <row r="82" spans="1:70" x14ac:dyDescent="0.25">
      <c r="A82" t="s">
        <v>65</v>
      </c>
      <c r="B82">
        <v>80074</v>
      </c>
      <c r="F82">
        <v>375</v>
      </c>
      <c r="G82">
        <v>58.66</v>
      </c>
      <c r="H82">
        <v>75.5</v>
      </c>
      <c r="I82">
        <v>92.06</v>
      </c>
      <c r="J82">
        <v>206.47</v>
      </c>
      <c r="K82">
        <v>148.72</v>
      </c>
      <c r="L82">
        <v>132.87</v>
      </c>
      <c r="M82">
        <v>136.16</v>
      </c>
      <c r="N82">
        <v>94.05</v>
      </c>
      <c r="O82">
        <v>92.63</v>
      </c>
      <c r="P82">
        <v>98.62</v>
      </c>
      <c r="Q82">
        <v>150</v>
      </c>
      <c r="R82">
        <v>87.67</v>
      </c>
      <c r="S82">
        <v>63.37</v>
      </c>
      <c r="T82">
        <v>58.65</v>
      </c>
      <c r="U82">
        <v>153.57</v>
      </c>
      <c r="V82">
        <v>149.18</v>
      </c>
      <c r="W82">
        <v>149.18</v>
      </c>
      <c r="X82">
        <v>149.18</v>
      </c>
      <c r="Y82">
        <v>149.18</v>
      </c>
      <c r="Z82">
        <v>249</v>
      </c>
      <c r="AA82">
        <v>145.88</v>
      </c>
      <c r="AB82">
        <v>208.95</v>
      </c>
      <c r="AC82">
        <v>202.34</v>
      </c>
      <c r="AD82">
        <v>212.66</v>
      </c>
      <c r="AE82">
        <v>142.01</v>
      </c>
      <c r="AF82">
        <v>148.72</v>
      </c>
      <c r="AG82">
        <v>142.01</v>
      </c>
      <c r="AH82">
        <v>131.73479999999998</v>
      </c>
      <c r="AI82">
        <v>148.72</v>
      </c>
      <c r="AJ82">
        <v>73</v>
      </c>
      <c r="AK82">
        <v>375</v>
      </c>
      <c r="AN82">
        <v>375</v>
      </c>
      <c r="AO82">
        <v>58.66</v>
      </c>
      <c r="AP82">
        <v>75.5</v>
      </c>
      <c r="AQ82">
        <v>92.06</v>
      </c>
      <c r="AR82">
        <v>206.47</v>
      </c>
      <c r="AS82">
        <v>148.72</v>
      </c>
      <c r="AT82">
        <v>132.87</v>
      </c>
      <c r="AU82">
        <v>136.16</v>
      </c>
      <c r="AV82">
        <v>94.05</v>
      </c>
      <c r="AW82">
        <v>92.63</v>
      </c>
      <c r="AX82">
        <v>98.62</v>
      </c>
      <c r="AY82">
        <v>150</v>
      </c>
      <c r="AZ82">
        <v>87.67</v>
      </c>
      <c r="BA82">
        <v>63.37</v>
      </c>
      <c r="BB82">
        <v>58.65</v>
      </c>
      <c r="BC82">
        <v>153.57</v>
      </c>
      <c r="BD82">
        <v>149.18</v>
      </c>
      <c r="BE82">
        <v>149.18</v>
      </c>
      <c r="BF82">
        <v>149.18</v>
      </c>
      <c r="BG82">
        <v>149.18</v>
      </c>
      <c r="BH82">
        <v>249</v>
      </c>
      <c r="BI82">
        <v>145.88</v>
      </c>
      <c r="BJ82">
        <v>208.95</v>
      </c>
      <c r="BK82">
        <v>202.34</v>
      </c>
      <c r="BL82">
        <v>212.66</v>
      </c>
      <c r="BM82">
        <v>142.01</v>
      </c>
      <c r="BN82">
        <v>148.72</v>
      </c>
      <c r="BO82">
        <v>142.01</v>
      </c>
      <c r="BP82">
        <v>131.73479999999998</v>
      </c>
      <c r="BQ82">
        <v>148.72</v>
      </c>
      <c r="BR82">
        <v>73</v>
      </c>
    </row>
    <row r="83" spans="1:70" x14ac:dyDescent="0.25">
      <c r="A83" t="s">
        <v>65</v>
      </c>
      <c r="B83">
        <v>80075</v>
      </c>
      <c r="F83">
        <v>380</v>
      </c>
      <c r="G83">
        <v>58.66</v>
      </c>
      <c r="H83">
        <v>75.5</v>
      </c>
      <c r="I83">
        <v>92.06</v>
      </c>
      <c r="J83">
        <v>206.47</v>
      </c>
      <c r="K83">
        <v>148.72</v>
      </c>
      <c r="L83">
        <v>132.87</v>
      </c>
      <c r="M83">
        <v>136.16</v>
      </c>
      <c r="N83">
        <v>94.05</v>
      </c>
      <c r="O83">
        <v>92.63</v>
      </c>
      <c r="P83">
        <v>98.62</v>
      </c>
      <c r="Q83">
        <v>150</v>
      </c>
      <c r="R83">
        <v>87.67</v>
      </c>
      <c r="S83">
        <v>63.37</v>
      </c>
      <c r="T83">
        <v>58.65</v>
      </c>
      <c r="U83">
        <v>153.57</v>
      </c>
      <c r="V83">
        <v>149.18</v>
      </c>
      <c r="W83">
        <v>149.18</v>
      </c>
      <c r="X83">
        <v>149.18</v>
      </c>
      <c r="Y83">
        <v>149.18</v>
      </c>
      <c r="Z83">
        <v>249</v>
      </c>
      <c r="AA83">
        <v>145.88</v>
      </c>
      <c r="AB83">
        <v>208.95</v>
      </c>
      <c r="AC83">
        <v>202.34</v>
      </c>
      <c r="AD83">
        <v>212.66</v>
      </c>
      <c r="AE83">
        <v>142.01</v>
      </c>
      <c r="AF83">
        <v>148.72</v>
      </c>
      <c r="AG83">
        <v>142.01</v>
      </c>
      <c r="AH83">
        <v>131.73479999999998</v>
      </c>
      <c r="AI83">
        <v>148.72</v>
      </c>
      <c r="AJ83">
        <v>73</v>
      </c>
      <c r="AK83">
        <v>380</v>
      </c>
      <c r="AN83">
        <v>380</v>
      </c>
      <c r="AO83">
        <v>58.66</v>
      </c>
      <c r="AP83">
        <v>75.5</v>
      </c>
      <c r="AQ83">
        <v>92.06</v>
      </c>
      <c r="AR83">
        <v>206.47</v>
      </c>
      <c r="AS83">
        <v>148.72</v>
      </c>
      <c r="AT83">
        <v>132.87</v>
      </c>
      <c r="AU83">
        <v>136.16</v>
      </c>
      <c r="AV83">
        <v>94.05</v>
      </c>
      <c r="AW83">
        <v>92.63</v>
      </c>
      <c r="AX83">
        <v>98.62</v>
      </c>
      <c r="AY83">
        <v>150</v>
      </c>
      <c r="AZ83">
        <v>87.67</v>
      </c>
      <c r="BA83">
        <v>63.37</v>
      </c>
      <c r="BB83">
        <v>58.65</v>
      </c>
      <c r="BC83">
        <v>153.57</v>
      </c>
      <c r="BD83">
        <v>149.18</v>
      </c>
      <c r="BE83">
        <v>149.18</v>
      </c>
      <c r="BF83">
        <v>149.18</v>
      </c>
      <c r="BG83">
        <v>149.18</v>
      </c>
      <c r="BH83">
        <v>249</v>
      </c>
      <c r="BI83">
        <v>145.88</v>
      </c>
      <c r="BJ83">
        <v>208.95</v>
      </c>
      <c r="BK83">
        <v>202.34</v>
      </c>
      <c r="BL83">
        <v>212.66</v>
      </c>
      <c r="BM83">
        <v>142.01</v>
      </c>
      <c r="BN83">
        <v>148.72</v>
      </c>
      <c r="BO83">
        <v>142.01</v>
      </c>
      <c r="BP83">
        <v>131.73479999999998</v>
      </c>
      <c r="BQ83">
        <v>148.72</v>
      </c>
      <c r="BR83">
        <v>73</v>
      </c>
    </row>
    <row r="84" spans="1:70" x14ac:dyDescent="0.25">
      <c r="A84" t="s">
        <v>65</v>
      </c>
      <c r="B84">
        <v>80076</v>
      </c>
      <c r="F84">
        <v>385</v>
      </c>
      <c r="G84">
        <v>58.66</v>
      </c>
      <c r="H84">
        <v>75.5</v>
      </c>
      <c r="I84">
        <v>92.06</v>
      </c>
      <c r="J84">
        <v>206.47</v>
      </c>
      <c r="K84">
        <v>148.72</v>
      </c>
      <c r="L84">
        <v>132.87</v>
      </c>
      <c r="M84">
        <v>136.16</v>
      </c>
      <c r="N84">
        <v>94.05</v>
      </c>
      <c r="O84">
        <v>92.63</v>
      </c>
      <c r="P84">
        <v>98.62</v>
      </c>
      <c r="Q84">
        <v>150</v>
      </c>
      <c r="R84">
        <v>87.67</v>
      </c>
      <c r="S84">
        <v>63.37</v>
      </c>
      <c r="T84">
        <v>58.65</v>
      </c>
      <c r="U84">
        <v>153.57</v>
      </c>
      <c r="V84">
        <v>149.18</v>
      </c>
      <c r="W84">
        <v>149.18</v>
      </c>
      <c r="X84">
        <v>149.18</v>
      </c>
      <c r="Y84">
        <v>149.18</v>
      </c>
      <c r="Z84">
        <v>249</v>
      </c>
      <c r="AA84">
        <v>145.88</v>
      </c>
      <c r="AB84">
        <v>208.95</v>
      </c>
      <c r="AC84">
        <v>202.34</v>
      </c>
      <c r="AD84">
        <v>212.66</v>
      </c>
      <c r="AE84">
        <v>142.01</v>
      </c>
      <c r="AF84">
        <v>148.72</v>
      </c>
      <c r="AG84">
        <v>142.01</v>
      </c>
      <c r="AH84">
        <v>131.73479999999998</v>
      </c>
      <c r="AI84">
        <v>148.72</v>
      </c>
      <c r="AJ84">
        <v>73</v>
      </c>
      <c r="AK84">
        <v>385</v>
      </c>
      <c r="AN84">
        <v>385</v>
      </c>
      <c r="AO84">
        <v>58.66</v>
      </c>
      <c r="AP84">
        <v>75.5</v>
      </c>
      <c r="AQ84">
        <v>92.06</v>
      </c>
      <c r="AR84">
        <v>206.47</v>
      </c>
      <c r="AS84">
        <v>148.72</v>
      </c>
      <c r="AT84">
        <v>132.87</v>
      </c>
      <c r="AU84">
        <v>136.16</v>
      </c>
      <c r="AV84">
        <v>94.05</v>
      </c>
      <c r="AW84">
        <v>92.63</v>
      </c>
      <c r="AX84">
        <v>98.62</v>
      </c>
      <c r="AY84">
        <v>150</v>
      </c>
      <c r="AZ84">
        <v>87.67</v>
      </c>
      <c r="BA84">
        <v>63.37</v>
      </c>
      <c r="BB84">
        <v>58.65</v>
      </c>
      <c r="BC84">
        <v>153.57</v>
      </c>
      <c r="BD84">
        <v>149.18</v>
      </c>
      <c r="BE84">
        <v>149.18</v>
      </c>
      <c r="BF84">
        <v>149.18</v>
      </c>
      <c r="BG84">
        <v>149.18</v>
      </c>
      <c r="BH84">
        <v>249</v>
      </c>
      <c r="BI84">
        <v>145.88</v>
      </c>
      <c r="BJ84">
        <v>208.95</v>
      </c>
      <c r="BK84">
        <v>202.34</v>
      </c>
      <c r="BL84">
        <v>212.66</v>
      </c>
      <c r="BM84">
        <v>142.01</v>
      </c>
      <c r="BN84">
        <v>148.72</v>
      </c>
      <c r="BO84">
        <v>142.01</v>
      </c>
      <c r="BP84">
        <v>131.73479999999998</v>
      </c>
      <c r="BQ84">
        <v>148.72</v>
      </c>
      <c r="BR84">
        <v>73</v>
      </c>
    </row>
    <row r="85" spans="1:70" x14ac:dyDescent="0.25">
      <c r="A85" t="s">
        <v>65</v>
      </c>
      <c r="B85">
        <v>80077</v>
      </c>
      <c r="F85">
        <v>390</v>
      </c>
      <c r="G85">
        <v>58.66</v>
      </c>
      <c r="H85">
        <v>75.5</v>
      </c>
      <c r="I85">
        <v>92.06</v>
      </c>
      <c r="J85">
        <v>206.47</v>
      </c>
      <c r="K85">
        <v>148.72</v>
      </c>
      <c r="L85">
        <v>132.87</v>
      </c>
      <c r="M85">
        <v>136.16</v>
      </c>
      <c r="N85">
        <v>94.05</v>
      </c>
      <c r="O85">
        <v>92.63</v>
      </c>
      <c r="P85">
        <v>98.62</v>
      </c>
      <c r="Q85">
        <v>150</v>
      </c>
      <c r="R85">
        <v>87.67</v>
      </c>
      <c r="S85">
        <v>63.37</v>
      </c>
      <c r="T85">
        <v>58.65</v>
      </c>
      <c r="U85">
        <v>153.57</v>
      </c>
      <c r="V85">
        <v>149.18</v>
      </c>
      <c r="W85">
        <v>149.18</v>
      </c>
      <c r="X85">
        <v>149.18</v>
      </c>
      <c r="Y85">
        <v>149.18</v>
      </c>
      <c r="Z85">
        <v>249</v>
      </c>
      <c r="AA85">
        <v>145.88</v>
      </c>
      <c r="AB85">
        <v>208.95</v>
      </c>
      <c r="AC85">
        <v>202.34</v>
      </c>
      <c r="AD85">
        <v>212.66</v>
      </c>
      <c r="AE85">
        <v>142.01</v>
      </c>
      <c r="AF85">
        <v>148.72</v>
      </c>
      <c r="AG85">
        <v>142.01</v>
      </c>
      <c r="AH85">
        <v>131.73479999999998</v>
      </c>
      <c r="AI85">
        <v>148.72</v>
      </c>
      <c r="AJ85">
        <v>73</v>
      </c>
      <c r="AK85">
        <v>390</v>
      </c>
      <c r="AN85">
        <v>390</v>
      </c>
      <c r="AO85">
        <v>58.66</v>
      </c>
      <c r="AP85">
        <v>75.5</v>
      </c>
      <c r="AQ85">
        <v>92.06</v>
      </c>
      <c r="AR85">
        <v>206.47</v>
      </c>
      <c r="AS85">
        <v>148.72</v>
      </c>
      <c r="AT85">
        <v>132.87</v>
      </c>
      <c r="AU85">
        <v>136.16</v>
      </c>
      <c r="AV85">
        <v>94.05</v>
      </c>
      <c r="AW85">
        <v>92.63</v>
      </c>
      <c r="AX85">
        <v>98.62</v>
      </c>
      <c r="AY85">
        <v>150</v>
      </c>
      <c r="AZ85">
        <v>87.67</v>
      </c>
      <c r="BA85">
        <v>63.37</v>
      </c>
      <c r="BB85">
        <v>58.65</v>
      </c>
      <c r="BC85">
        <v>153.57</v>
      </c>
      <c r="BD85">
        <v>149.18</v>
      </c>
      <c r="BE85">
        <v>149.18</v>
      </c>
      <c r="BF85">
        <v>149.18</v>
      </c>
      <c r="BG85">
        <v>149.18</v>
      </c>
      <c r="BH85">
        <v>249</v>
      </c>
      <c r="BI85">
        <v>145.88</v>
      </c>
      <c r="BJ85">
        <v>208.95</v>
      </c>
      <c r="BK85">
        <v>202.34</v>
      </c>
      <c r="BL85">
        <v>212.66</v>
      </c>
      <c r="BM85">
        <v>142.01</v>
      </c>
      <c r="BN85">
        <v>148.72</v>
      </c>
      <c r="BO85">
        <v>142.01</v>
      </c>
      <c r="BP85">
        <v>131.73479999999998</v>
      </c>
      <c r="BQ85">
        <v>148.72</v>
      </c>
      <c r="BR85">
        <v>73</v>
      </c>
    </row>
    <row r="86" spans="1:70" x14ac:dyDescent="0.25">
      <c r="A86" t="s">
        <v>65</v>
      </c>
      <c r="B86">
        <v>80078</v>
      </c>
      <c r="F86">
        <v>395</v>
      </c>
      <c r="G86">
        <v>58.66</v>
      </c>
      <c r="H86">
        <v>75.5</v>
      </c>
      <c r="I86">
        <v>92.06</v>
      </c>
      <c r="J86">
        <v>206.47</v>
      </c>
      <c r="K86">
        <v>148.72</v>
      </c>
      <c r="L86">
        <v>132.87</v>
      </c>
      <c r="M86">
        <v>136.16</v>
      </c>
      <c r="N86">
        <v>94.05</v>
      </c>
      <c r="O86">
        <v>92.63</v>
      </c>
      <c r="P86">
        <v>98.62</v>
      </c>
      <c r="Q86">
        <v>150</v>
      </c>
      <c r="R86">
        <v>87.67</v>
      </c>
      <c r="S86">
        <v>63.37</v>
      </c>
      <c r="T86">
        <v>58.65</v>
      </c>
      <c r="U86">
        <v>153.57</v>
      </c>
      <c r="V86">
        <v>149.18</v>
      </c>
      <c r="W86">
        <v>149.18</v>
      </c>
      <c r="X86">
        <v>149.18</v>
      </c>
      <c r="Y86">
        <v>149.18</v>
      </c>
      <c r="Z86">
        <v>249</v>
      </c>
      <c r="AA86">
        <v>145.88</v>
      </c>
      <c r="AB86">
        <v>208.95</v>
      </c>
      <c r="AC86">
        <v>202.34</v>
      </c>
      <c r="AD86">
        <v>212.66</v>
      </c>
      <c r="AE86">
        <v>142.01</v>
      </c>
      <c r="AF86">
        <v>148.72</v>
      </c>
      <c r="AG86">
        <v>142.01</v>
      </c>
      <c r="AH86">
        <v>131.73479999999998</v>
      </c>
      <c r="AI86">
        <v>148.72</v>
      </c>
      <c r="AJ86">
        <v>73</v>
      </c>
      <c r="AK86">
        <v>395</v>
      </c>
      <c r="AN86">
        <v>395</v>
      </c>
      <c r="AO86">
        <v>58.66</v>
      </c>
      <c r="AP86">
        <v>75.5</v>
      </c>
      <c r="AQ86">
        <v>92.06</v>
      </c>
      <c r="AR86">
        <v>206.47</v>
      </c>
      <c r="AS86">
        <v>148.72</v>
      </c>
      <c r="AT86">
        <v>132.87</v>
      </c>
      <c r="AU86">
        <v>136.16</v>
      </c>
      <c r="AV86">
        <v>94.05</v>
      </c>
      <c r="AW86">
        <v>92.63</v>
      </c>
      <c r="AX86">
        <v>98.62</v>
      </c>
      <c r="AY86">
        <v>150</v>
      </c>
      <c r="AZ86">
        <v>87.67</v>
      </c>
      <c r="BA86">
        <v>63.37</v>
      </c>
      <c r="BB86">
        <v>58.65</v>
      </c>
      <c r="BC86">
        <v>153.57</v>
      </c>
      <c r="BD86">
        <v>149.18</v>
      </c>
      <c r="BE86">
        <v>149.18</v>
      </c>
      <c r="BF86">
        <v>149.18</v>
      </c>
      <c r="BG86">
        <v>149.18</v>
      </c>
      <c r="BH86">
        <v>249</v>
      </c>
      <c r="BI86">
        <v>145.88</v>
      </c>
      <c r="BJ86">
        <v>208.95</v>
      </c>
      <c r="BK86">
        <v>202.34</v>
      </c>
      <c r="BL86">
        <v>212.66</v>
      </c>
      <c r="BM86">
        <v>142.01</v>
      </c>
      <c r="BN86">
        <v>148.72</v>
      </c>
      <c r="BO86">
        <v>142.01</v>
      </c>
      <c r="BP86">
        <v>131.73479999999998</v>
      </c>
      <c r="BQ86">
        <v>148.72</v>
      </c>
      <c r="BR86">
        <v>73</v>
      </c>
    </row>
    <row r="87" spans="1:70" x14ac:dyDescent="0.25">
      <c r="A87" t="s">
        <v>65</v>
      </c>
      <c r="B87">
        <v>80079</v>
      </c>
      <c r="F87">
        <v>400</v>
      </c>
      <c r="G87">
        <v>58.66</v>
      </c>
      <c r="H87">
        <v>75.5</v>
      </c>
      <c r="I87">
        <v>92.06</v>
      </c>
      <c r="J87">
        <v>206.47</v>
      </c>
      <c r="K87">
        <v>148.72</v>
      </c>
      <c r="L87">
        <v>132.87</v>
      </c>
      <c r="M87">
        <v>136.16</v>
      </c>
      <c r="N87">
        <v>94.05</v>
      </c>
      <c r="O87">
        <v>92.63</v>
      </c>
      <c r="P87">
        <v>98.62</v>
      </c>
      <c r="Q87">
        <v>150</v>
      </c>
      <c r="R87">
        <v>87.67</v>
      </c>
      <c r="S87">
        <v>63.37</v>
      </c>
      <c r="T87">
        <v>58.65</v>
      </c>
      <c r="U87">
        <v>153.57</v>
      </c>
      <c r="V87">
        <v>149.18</v>
      </c>
      <c r="W87">
        <v>149.18</v>
      </c>
      <c r="X87">
        <v>149.18</v>
      </c>
      <c r="Y87">
        <v>149.18</v>
      </c>
      <c r="Z87">
        <v>249</v>
      </c>
      <c r="AA87">
        <v>145.88</v>
      </c>
      <c r="AB87">
        <v>208.95</v>
      </c>
      <c r="AC87">
        <v>202.34</v>
      </c>
      <c r="AD87">
        <v>212.66</v>
      </c>
      <c r="AE87">
        <v>142.01</v>
      </c>
      <c r="AF87">
        <v>148.72</v>
      </c>
      <c r="AG87">
        <v>142.01</v>
      </c>
      <c r="AH87">
        <v>131.73479999999998</v>
      </c>
      <c r="AI87">
        <v>148.72</v>
      </c>
      <c r="AJ87">
        <v>73</v>
      </c>
      <c r="AK87">
        <v>400</v>
      </c>
      <c r="AN87">
        <v>400</v>
      </c>
      <c r="AO87">
        <v>58.66</v>
      </c>
      <c r="AP87">
        <v>75.5</v>
      </c>
      <c r="AQ87">
        <v>92.06</v>
      </c>
      <c r="AR87">
        <v>206.47</v>
      </c>
      <c r="AS87">
        <v>148.72</v>
      </c>
      <c r="AT87">
        <v>132.87</v>
      </c>
      <c r="AU87">
        <v>136.16</v>
      </c>
      <c r="AV87">
        <v>94.05</v>
      </c>
      <c r="AW87">
        <v>92.63</v>
      </c>
      <c r="AX87">
        <v>98.62</v>
      </c>
      <c r="AY87">
        <v>150</v>
      </c>
      <c r="AZ87">
        <v>87.67</v>
      </c>
      <c r="BA87">
        <v>63.37</v>
      </c>
      <c r="BB87">
        <v>58.65</v>
      </c>
      <c r="BC87">
        <v>153.57</v>
      </c>
      <c r="BD87">
        <v>149.18</v>
      </c>
      <c r="BE87">
        <v>149.18</v>
      </c>
      <c r="BF87">
        <v>149.18</v>
      </c>
      <c r="BG87">
        <v>149.18</v>
      </c>
      <c r="BH87">
        <v>249</v>
      </c>
      <c r="BI87">
        <v>145.88</v>
      </c>
      <c r="BJ87">
        <v>208.95</v>
      </c>
      <c r="BK87">
        <v>202.34</v>
      </c>
      <c r="BL87">
        <v>212.66</v>
      </c>
      <c r="BM87">
        <v>142.01</v>
      </c>
      <c r="BN87">
        <v>148.72</v>
      </c>
      <c r="BO87">
        <v>142.01</v>
      </c>
      <c r="BP87">
        <v>131.73479999999998</v>
      </c>
      <c r="BQ87">
        <v>148.72</v>
      </c>
      <c r="BR87">
        <v>73</v>
      </c>
    </row>
    <row r="88" spans="1:70" x14ac:dyDescent="0.25">
      <c r="A88" t="s">
        <v>65</v>
      </c>
      <c r="B88">
        <v>80080</v>
      </c>
      <c r="F88">
        <v>405</v>
      </c>
      <c r="G88">
        <v>70.08</v>
      </c>
      <c r="H88">
        <v>87.77</v>
      </c>
      <c r="I88">
        <v>101.19</v>
      </c>
      <c r="J88">
        <v>229.31</v>
      </c>
      <c r="K88">
        <v>162.56</v>
      </c>
      <c r="L88">
        <v>146.86000000000001</v>
      </c>
      <c r="M88">
        <v>154.41999999999999</v>
      </c>
      <c r="N88">
        <v>100.9</v>
      </c>
      <c r="O88">
        <v>102.05</v>
      </c>
      <c r="P88">
        <v>111.89</v>
      </c>
      <c r="Q88">
        <v>160.41999999999999</v>
      </c>
      <c r="R88">
        <v>96.37</v>
      </c>
      <c r="S88">
        <v>74.36</v>
      </c>
      <c r="T88">
        <v>68.650000000000006</v>
      </c>
      <c r="U88">
        <v>168.7</v>
      </c>
      <c r="V88">
        <v>163.88</v>
      </c>
      <c r="W88">
        <v>163.88</v>
      </c>
      <c r="X88">
        <v>163.88</v>
      </c>
      <c r="Y88">
        <v>163.88</v>
      </c>
      <c r="Z88">
        <v>276.54000000000002</v>
      </c>
      <c r="AA88">
        <v>159.46</v>
      </c>
      <c r="AB88">
        <v>232.06</v>
      </c>
      <c r="AC88">
        <v>224.72</v>
      </c>
      <c r="AD88">
        <v>236.18</v>
      </c>
      <c r="AE88">
        <v>155.85</v>
      </c>
      <c r="AF88">
        <v>162.56</v>
      </c>
      <c r="AG88">
        <v>155.85</v>
      </c>
      <c r="AH88">
        <v>144.57915</v>
      </c>
      <c r="AI88">
        <v>162.56</v>
      </c>
      <c r="AJ88">
        <v>80</v>
      </c>
      <c r="AK88">
        <v>405</v>
      </c>
      <c r="AN88">
        <v>405</v>
      </c>
      <c r="AO88">
        <v>70.08</v>
      </c>
      <c r="AP88">
        <v>87.77</v>
      </c>
      <c r="AQ88">
        <v>101.19</v>
      </c>
      <c r="AR88">
        <v>229.31</v>
      </c>
      <c r="AS88">
        <v>162.56</v>
      </c>
      <c r="AT88">
        <v>146.86000000000001</v>
      </c>
      <c r="AU88">
        <v>154.41999999999999</v>
      </c>
      <c r="AV88">
        <v>100.9</v>
      </c>
      <c r="AW88">
        <v>102.05</v>
      </c>
      <c r="AX88">
        <v>111.89</v>
      </c>
      <c r="AY88">
        <v>160.41999999999999</v>
      </c>
      <c r="AZ88">
        <v>96.37</v>
      </c>
      <c r="BA88">
        <v>74.36</v>
      </c>
      <c r="BB88">
        <v>68.650000000000006</v>
      </c>
      <c r="BC88">
        <v>168.7</v>
      </c>
      <c r="BD88">
        <v>163.88</v>
      </c>
      <c r="BE88">
        <v>163.88</v>
      </c>
      <c r="BF88">
        <v>163.88</v>
      </c>
      <c r="BG88">
        <v>163.88</v>
      </c>
      <c r="BH88">
        <v>276.54000000000002</v>
      </c>
      <c r="BI88">
        <v>159.46</v>
      </c>
      <c r="BJ88">
        <v>232.06</v>
      </c>
      <c r="BK88">
        <v>224.72</v>
      </c>
      <c r="BL88">
        <v>236.18</v>
      </c>
      <c r="BM88">
        <v>155.85</v>
      </c>
      <c r="BN88">
        <v>162.56</v>
      </c>
      <c r="BO88">
        <v>155.85</v>
      </c>
      <c r="BP88">
        <v>144.57915</v>
      </c>
      <c r="BQ88">
        <v>162.56</v>
      </c>
      <c r="BR88">
        <v>80</v>
      </c>
    </row>
    <row r="89" spans="1:70" x14ac:dyDescent="0.25">
      <c r="A89" t="s">
        <v>65</v>
      </c>
      <c r="B89">
        <v>80081</v>
      </c>
      <c r="F89">
        <v>410</v>
      </c>
      <c r="G89">
        <v>70.08</v>
      </c>
      <c r="H89">
        <v>87.77</v>
      </c>
      <c r="I89">
        <v>101.19</v>
      </c>
      <c r="J89">
        <v>229.31</v>
      </c>
      <c r="K89">
        <v>162.56</v>
      </c>
      <c r="L89">
        <v>146.86000000000001</v>
      </c>
      <c r="M89">
        <v>154.41999999999999</v>
      </c>
      <c r="N89">
        <v>100.9</v>
      </c>
      <c r="O89">
        <v>102.05</v>
      </c>
      <c r="P89">
        <v>111.89</v>
      </c>
      <c r="Q89">
        <v>160.41999999999999</v>
      </c>
      <c r="R89">
        <v>96.37</v>
      </c>
      <c r="S89">
        <v>74.36</v>
      </c>
      <c r="T89">
        <v>68.650000000000006</v>
      </c>
      <c r="U89">
        <v>168.7</v>
      </c>
      <c r="V89">
        <v>163.88</v>
      </c>
      <c r="W89">
        <v>163.88</v>
      </c>
      <c r="X89">
        <v>163.88</v>
      </c>
      <c r="Y89">
        <v>163.88</v>
      </c>
      <c r="Z89">
        <v>276.54000000000002</v>
      </c>
      <c r="AA89">
        <v>159.46</v>
      </c>
      <c r="AB89">
        <v>232.06</v>
      </c>
      <c r="AC89">
        <v>224.72</v>
      </c>
      <c r="AD89">
        <v>236.18</v>
      </c>
      <c r="AE89">
        <v>155.85</v>
      </c>
      <c r="AF89">
        <v>162.56</v>
      </c>
      <c r="AG89">
        <v>155.85</v>
      </c>
      <c r="AH89">
        <v>144.57915</v>
      </c>
      <c r="AI89">
        <v>162.56</v>
      </c>
      <c r="AJ89">
        <v>80</v>
      </c>
      <c r="AK89">
        <v>410</v>
      </c>
      <c r="AN89">
        <v>410</v>
      </c>
      <c r="AO89">
        <v>70.08</v>
      </c>
      <c r="AP89">
        <v>87.77</v>
      </c>
      <c r="AQ89">
        <v>101.19</v>
      </c>
      <c r="AR89">
        <v>229.31</v>
      </c>
      <c r="AS89">
        <v>162.56</v>
      </c>
      <c r="AT89">
        <v>146.86000000000001</v>
      </c>
      <c r="AU89">
        <v>154.41999999999999</v>
      </c>
      <c r="AV89">
        <v>100.9</v>
      </c>
      <c r="AW89">
        <v>102.05</v>
      </c>
      <c r="AX89">
        <v>111.89</v>
      </c>
      <c r="AY89">
        <v>160.41999999999999</v>
      </c>
      <c r="AZ89">
        <v>96.37</v>
      </c>
      <c r="BA89">
        <v>74.36</v>
      </c>
      <c r="BB89">
        <v>68.650000000000006</v>
      </c>
      <c r="BC89">
        <v>168.7</v>
      </c>
      <c r="BD89">
        <v>163.88</v>
      </c>
      <c r="BE89">
        <v>163.88</v>
      </c>
      <c r="BF89">
        <v>163.88</v>
      </c>
      <c r="BG89">
        <v>163.88</v>
      </c>
      <c r="BH89">
        <v>276.54000000000002</v>
      </c>
      <c r="BI89">
        <v>159.46</v>
      </c>
      <c r="BJ89">
        <v>232.06</v>
      </c>
      <c r="BK89">
        <v>224.72</v>
      </c>
      <c r="BL89">
        <v>236.18</v>
      </c>
      <c r="BM89">
        <v>155.85</v>
      </c>
      <c r="BN89">
        <v>162.56</v>
      </c>
      <c r="BO89">
        <v>155.85</v>
      </c>
      <c r="BP89">
        <v>144.57915</v>
      </c>
      <c r="BQ89">
        <v>162.56</v>
      </c>
      <c r="BR89">
        <v>80</v>
      </c>
    </row>
    <row r="90" spans="1:70" x14ac:dyDescent="0.25">
      <c r="A90" t="s">
        <v>65</v>
      </c>
      <c r="B90">
        <v>80082</v>
      </c>
      <c r="F90">
        <v>415</v>
      </c>
      <c r="G90">
        <v>70.08</v>
      </c>
      <c r="H90">
        <v>87.77</v>
      </c>
      <c r="I90">
        <v>101.19</v>
      </c>
      <c r="J90">
        <v>229.31</v>
      </c>
      <c r="K90">
        <v>162.56</v>
      </c>
      <c r="L90">
        <v>146.86000000000001</v>
      </c>
      <c r="M90">
        <v>154.41999999999999</v>
      </c>
      <c r="N90">
        <v>100.9</v>
      </c>
      <c r="O90">
        <v>102.05</v>
      </c>
      <c r="P90">
        <v>111.89</v>
      </c>
      <c r="Q90">
        <v>160.41999999999999</v>
      </c>
      <c r="R90">
        <v>96.37</v>
      </c>
      <c r="S90">
        <v>74.36</v>
      </c>
      <c r="T90">
        <v>68.650000000000006</v>
      </c>
      <c r="U90">
        <v>168.7</v>
      </c>
      <c r="V90">
        <v>163.88</v>
      </c>
      <c r="W90">
        <v>163.88</v>
      </c>
      <c r="X90">
        <v>163.88</v>
      </c>
      <c r="Y90">
        <v>163.88</v>
      </c>
      <c r="Z90">
        <v>276.54000000000002</v>
      </c>
      <c r="AA90">
        <v>159.46</v>
      </c>
      <c r="AB90">
        <v>232.06</v>
      </c>
      <c r="AC90">
        <v>224.72</v>
      </c>
      <c r="AD90">
        <v>236.18</v>
      </c>
      <c r="AE90">
        <v>155.85</v>
      </c>
      <c r="AF90">
        <v>162.56</v>
      </c>
      <c r="AG90">
        <v>155.85</v>
      </c>
      <c r="AH90">
        <v>144.57915</v>
      </c>
      <c r="AI90">
        <v>162.56</v>
      </c>
      <c r="AJ90">
        <v>80</v>
      </c>
      <c r="AK90">
        <v>415</v>
      </c>
      <c r="AN90">
        <v>415</v>
      </c>
      <c r="AO90">
        <v>70.08</v>
      </c>
      <c r="AP90">
        <v>87.77</v>
      </c>
      <c r="AQ90">
        <v>101.19</v>
      </c>
      <c r="AR90">
        <v>229.31</v>
      </c>
      <c r="AS90">
        <v>162.56</v>
      </c>
      <c r="AT90">
        <v>146.86000000000001</v>
      </c>
      <c r="AU90">
        <v>154.41999999999999</v>
      </c>
      <c r="AV90">
        <v>100.9</v>
      </c>
      <c r="AW90">
        <v>102.05</v>
      </c>
      <c r="AX90">
        <v>111.89</v>
      </c>
      <c r="AY90">
        <v>160.41999999999999</v>
      </c>
      <c r="AZ90">
        <v>96.37</v>
      </c>
      <c r="BA90">
        <v>74.36</v>
      </c>
      <c r="BB90">
        <v>68.650000000000006</v>
      </c>
      <c r="BC90">
        <v>168.7</v>
      </c>
      <c r="BD90">
        <v>163.88</v>
      </c>
      <c r="BE90">
        <v>163.88</v>
      </c>
      <c r="BF90">
        <v>163.88</v>
      </c>
      <c r="BG90">
        <v>163.88</v>
      </c>
      <c r="BH90">
        <v>276.54000000000002</v>
      </c>
      <c r="BI90">
        <v>159.46</v>
      </c>
      <c r="BJ90">
        <v>232.06</v>
      </c>
      <c r="BK90">
        <v>224.72</v>
      </c>
      <c r="BL90">
        <v>236.18</v>
      </c>
      <c r="BM90">
        <v>155.85</v>
      </c>
      <c r="BN90">
        <v>162.56</v>
      </c>
      <c r="BO90">
        <v>155.85</v>
      </c>
      <c r="BP90">
        <v>144.57915</v>
      </c>
      <c r="BQ90">
        <v>162.56</v>
      </c>
      <c r="BR90">
        <v>80</v>
      </c>
    </row>
    <row r="91" spans="1:70" x14ac:dyDescent="0.25">
      <c r="A91" t="s">
        <v>65</v>
      </c>
      <c r="B91">
        <v>80083</v>
      </c>
      <c r="F91">
        <v>420</v>
      </c>
      <c r="G91">
        <v>70.08</v>
      </c>
      <c r="H91">
        <v>87.77</v>
      </c>
      <c r="I91">
        <v>101.19</v>
      </c>
      <c r="J91">
        <v>229.31</v>
      </c>
      <c r="K91">
        <v>162.56</v>
      </c>
      <c r="L91">
        <v>146.86000000000001</v>
      </c>
      <c r="M91">
        <v>154.41999999999999</v>
      </c>
      <c r="N91">
        <v>100.9</v>
      </c>
      <c r="O91">
        <v>102.05</v>
      </c>
      <c r="P91">
        <v>111.89</v>
      </c>
      <c r="Q91">
        <v>160.41999999999999</v>
      </c>
      <c r="R91">
        <v>96.37</v>
      </c>
      <c r="S91">
        <v>74.36</v>
      </c>
      <c r="T91">
        <v>68.650000000000006</v>
      </c>
      <c r="U91">
        <v>168.7</v>
      </c>
      <c r="V91">
        <v>163.88</v>
      </c>
      <c r="W91">
        <v>163.88</v>
      </c>
      <c r="X91">
        <v>163.88</v>
      </c>
      <c r="Y91">
        <v>163.88</v>
      </c>
      <c r="Z91">
        <v>276.54000000000002</v>
      </c>
      <c r="AA91">
        <v>159.46</v>
      </c>
      <c r="AB91">
        <v>232.06</v>
      </c>
      <c r="AC91">
        <v>224.72</v>
      </c>
      <c r="AD91">
        <v>236.18</v>
      </c>
      <c r="AE91">
        <v>155.85</v>
      </c>
      <c r="AF91">
        <v>162.56</v>
      </c>
      <c r="AG91">
        <v>155.85</v>
      </c>
      <c r="AH91">
        <v>144.57915</v>
      </c>
      <c r="AI91">
        <v>162.56</v>
      </c>
      <c r="AJ91">
        <v>80</v>
      </c>
      <c r="AK91">
        <v>420</v>
      </c>
      <c r="AN91">
        <v>420</v>
      </c>
      <c r="AO91">
        <v>70.08</v>
      </c>
      <c r="AP91">
        <v>87.77</v>
      </c>
      <c r="AQ91">
        <v>101.19</v>
      </c>
      <c r="AR91">
        <v>229.31</v>
      </c>
      <c r="AS91">
        <v>162.56</v>
      </c>
      <c r="AT91">
        <v>146.86000000000001</v>
      </c>
      <c r="AU91">
        <v>154.41999999999999</v>
      </c>
      <c r="AV91">
        <v>100.9</v>
      </c>
      <c r="AW91">
        <v>102.05</v>
      </c>
      <c r="AX91">
        <v>111.89</v>
      </c>
      <c r="AY91">
        <v>160.41999999999999</v>
      </c>
      <c r="AZ91">
        <v>96.37</v>
      </c>
      <c r="BA91">
        <v>74.36</v>
      </c>
      <c r="BB91">
        <v>68.650000000000006</v>
      </c>
      <c r="BC91">
        <v>168.7</v>
      </c>
      <c r="BD91">
        <v>163.88</v>
      </c>
      <c r="BE91">
        <v>163.88</v>
      </c>
      <c r="BF91">
        <v>163.88</v>
      </c>
      <c r="BG91">
        <v>163.88</v>
      </c>
      <c r="BH91">
        <v>276.54000000000002</v>
      </c>
      <c r="BI91">
        <v>159.46</v>
      </c>
      <c r="BJ91">
        <v>232.06</v>
      </c>
      <c r="BK91">
        <v>224.72</v>
      </c>
      <c r="BL91">
        <v>236.18</v>
      </c>
      <c r="BM91">
        <v>155.85</v>
      </c>
      <c r="BN91">
        <v>162.56</v>
      </c>
      <c r="BO91">
        <v>155.85</v>
      </c>
      <c r="BP91">
        <v>144.57915</v>
      </c>
      <c r="BQ91">
        <v>162.56</v>
      </c>
      <c r="BR91">
        <v>80</v>
      </c>
    </row>
    <row r="92" spans="1:70" x14ac:dyDescent="0.25">
      <c r="A92" t="s">
        <v>65</v>
      </c>
      <c r="B92">
        <v>80084</v>
      </c>
      <c r="F92">
        <v>425</v>
      </c>
      <c r="G92">
        <v>70.08</v>
      </c>
      <c r="H92">
        <v>87.77</v>
      </c>
      <c r="I92">
        <v>101.19</v>
      </c>
      <c r="J92">
        <v>229.31</v>
      </c>
      <c r="K92">
        <v>162.56</v>
      </c>
      <c r="L92">
        <v>146.86000000000001</v>
      </c>
      <c r="M92">
        <v>154.41999999999999</v>
      </c>
      <c r="N92">
        <v>100.9</v>
      </c>
      <c r="O92">
        <v>102.05</v>
      </c>
      <c r="P92">
        <v>111.89</v>
      </c>
      <c r="Q92">
        <v>160.41999999999999</v>
      </c>
      <c r="R92">
        <v>96.37</v>
      </c>
      <c r="S92">
        <v>74.36</v>
      </c>
      <c r="T92">
        <v>68.650000000000006</v>
      </c>
      <c r="U92">
        <v>168.7</v>
      </c>
      <c r="V92">
        <v>163.88</v>
      </c>
      <c r="W92">
        <v>163.88</v>
      </c>
      <c r="X92">
        <v>163.88</v>
      </c>
      <c r="Y92">
        <v>163.88</v>
      </c>
      <c r="Z92">
        <v>276.54000000000002</v>
      </c>
      <c r="AA92">
        <v>159.46</v>
      </c>
      <c r="AB92">
        <v>232.06</v>
      </c>
      <c r="AC92">
        <v>224.72</v>
      </c>
      <c r="AD92">
        <v>236.18</v>
      </c>
      <c r="AE92">
        <v>155.85</v>
      </c>
      <c r="AF92">
        <v>162.56</v>
      </c>
      <c r="AG92">
        <v>155.85</v>
      </c>
      <c r="AH92">
        <v>144.57915</v>
      </c>
      <c r="AI92">
        <v>162.56</v>
      </c>
      <c r="AJ92">
        <v>80</v>
      </c>
      <c r="AK92">
        <v>425</v>
      </c>
      <c r="AN92">
        <v>425</v>
      </c>
      <c r="AO92">
        <v>70.08</v>
      </c>
      <c r="AP92">
        <v>87.77</v>
      </c>
      <c r="AQ92">
        <v>101.19</v>
      </c>
      <c r="AR92">
        <v>229.31</v>
      </c>
      <c r="AS92">
        <v>162.56</v>
      </c>
      <c r="AT92">
        <v>146.86000000000001</v>
      </c>
      <c r="AU92">
        <v>154.41999999999999</v>
      </c>
      <c r="AV92">
        <v>100.9</v>
      </c>
      <c r="AW92">
        <v>102.05</v>
      </c>
      <c r="AX92">
        <v>111.89</v>
      </c>
      <c r="AY92">
        <v>160.41999999999999</v>
      </c>
      <c r="AZ92">
        <v>96.37</v>
      </c>
      <c r="BA92">
        <v>74.36</v>
      </c>
      <c r="BB92">
        <v>68.650000000000006</v>
      </c>
      <c r="BC92">
        <v>168.7</v>
      </c>
      <c r="BD92">
        <v>163.88</v>
      </c>
      <c r="BE92">
        <v>163.88</v>
      </c>
      <c r="BF92">
        <v>163.88</v>
      </c>
      <c r="BG92">
        <v>163.88</v>
      </c>
      <c r="BH92">
        <v>276.54000000000002</v>
      </c>
      <c r="BI92">
        <v>159.46</v>
      </c>
      <c r="BJ92">
        <v>232.06</v>
      </c>
      <c r="BK92">
        <v>224.72</v>
      </c>
      <c r="BL92">
        <v>236.18</v>
      </c>
      <c r="BM92">
        <v>155.85</v>
      </c>
      <c r="BN92">
        <v>162.56</v>
      </c>
      <c r="BO92">
        <v>155.85</v>
      </c>
      <c r="BP92">
        <v>144.57915</v>
      </c>
      <c r="BQ92">
        <v>162.56</v>
      </c>
      <c r="BR92">
        <v>80</v>
      </c>
    </row>
    <row r="93" spans="1:70" x14ac:dyDescent="0.25">
      <c r="A93" t="s">
        <v>65</v>
      </c>
      <c r="B93">
        <v>80085</v>
      </c>
      <c r="F93">
        <v>430</v>
      </c>
      <c r="G93">
        <v>70.08</v>
      </c>
      <c r="H93">
        <v>87.77</v>
      </c>
      <c r="I93">
        <v>101.19</v>
      </c>
      <c r="J93">
        <v>229.31</v>
      </c>
      <c r="K93">
        <v>162.56</v>
      </c>
      <c r="L93">
        <v>146.86000000000001</v>
      </c>
      <c r="M93">
        <v>154.41999999999999</v>
      </c>
      <c r="N93">
        <v>100.9</v>
      </c>
      <c r="O93">
        <v>102.05</v>
      </c>
      <c r="P93">
        <v>111.89</v>
      </c>
      <c r="Q93">
        <v>160.41999999999999</v>
      </c>
      <c r="R93">
        <v>96.37</v>
      </c>
      <c r="S93">
        <v>74.36</v>
      </c>
      <c r="T93">
        <v>68.650000000000006</v>
      </c>
      <c r="U93">
        <v>168.7</v>
      </c>
      <c r="V93">
        <v>163.88</v>
      </c>
      <c r="W93">
        <v>163.88</v>
      </c>
      <c r="X93">
        <v>163.88</v>
      </c>
      <c r="Y93">
        <v>163.88</v>
      </c>
      <c r="Z93">
        <v>276.54000000000002</v>
      </c>
      <c r="AA93">
        <v>159.46</v>
      </c>
      <c r="AB93">
        <v>232.06</v>
      </c>
      <c r="AC93">
        <v>224.72</v>
      </c>
      <c r="AD93">
        <v>236.18</v>
      </c>
      <c r="AE93">
        <v>155.85</v>
      </c>
      <c r="AF93">
        <v>162.56</v>
      </c>
      <c r="AG93">
        <v>155.85</v>
      </c>
      <c r="AH93">
        <v>144.57915</v>
      </c>
      <c r="AI93">
        <v>162.56</v>
      </c>
      <c r="AJ93">
        <v>80</v>
      </c>
      <c r="AK93">
        <v>430</v>
      </c>
      <c r="AN93">
        <v>430</v>
      </c>
      <c r="AO93">
        <v>70.08</v>
      </c>
      <c r="AP93">
        <v>87.77</v>
      </c>
      <c r="AQ93">
        <v>101.19</v>
      </c>
      <c r="AR93">
        <v>229.31</v>
      </c>
      <c r="AS93">
        <v>162.56</v>
      </c>
      <c r="AT93">
        <v>146.86000000000001</v>
      </c>
      <c r="AU93">
        <v>154.41999999999999</v>
      </c>
      <c r="AV93">
        <v>100.9</v>
      </c>
      <c r="AW93">
        <v>102.05</v>
      </c>
      <c r="AX93">
        <v>111.89</v>
      </c>
      <c r="AY93">
        <v>160.41999999999999</v>
      </c>
      <c r="AZ93">
        <v>96.37</v>
      </c>
      <c r="BA93">
        <v>74.36</v>
      </c>
      <c r="BB93">
        <v>68.650000000000006</v>
      </c>
      <c r="BC93">
        <v>168.7</v>
      </c>
      <c r="BD93">
        <v>163.88</v>
      </c>
      <c r="BE93">
        <v>163.88</v>
      </c>
      <c r="BF93">
        <v>163.88</v>
      </c>
      <c r="BG93">
        <v>163.88</v>
      </c>
      <c r="BH93">
        <v>276.54000000000002</v>
      </c>
      <c r="BI93">
        <v>159.46</v>
      </c>
      <c r="BJ93">
        <v>232.06</v>
      </c>
      <c r="BK93">
        <v>224.72</v>
      </c>
      <c r="BL93">
        <v>236.18</v>
      </c>
      <c r="BM93">
        <v>155.85</v>
      </c>
      <c r="BN93">
        <v>162.56</v>
      </c>
      <c r="BO93">
        <v>155.85</v>
      </c>
      <c r="BP93">
        <v>144.57915</v>
      </c>
      <c r="BQ93">
        <v>162.56</v>
      </c>
      <c r="BR93">
        <v>80</v>
      </c>
    </row>
    <row r="94" spans="1:70" x14ac:dyDescent="0.25">
      <c r="A94" t="s">
        <v>65</v>
      </c>
      <c r="B94">
        <v>80086</v>
      </c>
      <c r="F94">
        <v>435</v>
      </c>
      <c r="G94">
        <v>70.08</v>
      </c>
      <c r="H94">
        <v>87.77</v>
      </c>
      <c r="I94">
        <v>101.19</v>
      </c>
      <c r="J94">
        <v>229.31</v>
      </c>
      <c r="K94">
        <v>162.56</v>
      </c>
      <c r="L94">
        <v>146.86000000000001</v>
      </c>
      <c r="M94">
        <v>154.41999999999999</v>
      </c>
      <c r="N94">
        <v>100.9</v>
      </c>
      <c r="O94">
        <v>102.05</v>
      </c>
      <c r="P94">
        <v>111.89</v>
      </c>
      <c r="Q94">
        <v>160.41999999999999</v>
      </c>
      <c r="R94">
        <v>96.37</v>
      </c>
      <c r="S94">
        <v>74.36</v>
      </c>
      <c r="T94">
        <v>68.650000000000006</v>
      </c>
      <c r="U94">
        <v>168.7</v>
      </c>
      <c r="V94">
        <v>163.88</v>
      </c>
      <c r="W94">
        <v>163.88</v>
      </c>
      <c r="X94">
        <v>163.88</v>
      </c>
      <c r="Y94">
        <v>163.88</v>
      </c>
      <c r="Z94">
        <v>276.54000000000002</v>
      </c>
      <c r="AA94">
        <v>159.46</v>
      </c>
      <c r="AB94">
        <v>232.06</v>
      </c>
      <c r="AC94">
        <v>224.72</v>
      </c>
      <c r="AD94">
        <v>236.18</v>
      </c>
      <c r="AE94">
        <v>155.85</v>
      </c>
      <c r="AF94">
        <v>162.56</v>
      </c>
      <c r="AG94">
        <v>155.85</v>
      </c>
      <c r="AH94">
        <v>144.57915</v>
      </c>
      <c r="AI94">
        <v>162.56</v>
      </c>
      <c r="AJ94">
        <v>80</v>
      </c>
      <c r="AK94">
        <v>435</v>
      </c>
      <c r="AN94">
        <v>435</v>
      </c>
      <c r="AO94">
        <v>70.08</v>
      </c>
      <c r="AP94">
        <v>87.77</v>
      </c>
      <c r="AQ94">
        <v>101.19</v>
      </c>
      <c r="AR94">
        <v>229.31</v>
      </c>
      <c r="AS94">
        <v>162.56</v>
      </c>
      <c r="AT94">
        <v>146.86000000000001</v>
      </c>
      <c r="AU94">
        <v>154.41999999999999</v>
      </c>
      <c r="AV94">
        <v>100.9</v>
      </c>
      <c r="AW94">
        <v>102.05</v>
      </c>
      <c r="AX94">
        <v>111.89</v>
      </c>
      <c r="AY94">
        <v>160.41999999999999</v>
      </c>
      <c r="AZ94">
        <v>96.37</v>
      </c>
      <c r="BA94">
        <v>74.36</v>
      </c>
      <c r="BB94">
        <v>68.650000000000006</v>
      </c>
      <c r="BC94">
        <v>168.7</v>
      </c>
      <c r="BD94">
        <v>163.88</v>
      </c>
      <c r="BE94">
        <v>163.88</v>
      </c>
      <c r="BF94">
        <v>163.88</v>
      </c>
      <c r="BG94">
        <v>163.88</v>
      </c>
      <c r="BH94">
        <v>276.54000000000002</v>
      </c>
      <c r="BI94">
        <v>159.46</v>
      </c>
      <c r="BJ94">
        <v>232.06</v>
      </c>
      <c r="BK94">
        <v>224.72</v>
      </c>
      <c r="BL94">
        <v>236.18</v>
      </c>
      <c r="BM94">
        <v>155.85</v>
      </c>
      <c r="BN94">
        <v>162.56</v>
      </c>
      <c r="BO94">
        <v>155.85</v>
      </c>
      <c r="BP94">
        <v>144.57915</v>
      </c>
      <c r="BQ94">
        <v>162.56</v>
      </c>
      <c r="BR94">
        <v>80</v>
      </c>
    </row>
    <row r="95" spans="1:70" x14ac:dyDescent="0.25">
      <c r="A95" t="s">
        <v>65</v>
      </c>
      <c r="B95">
        <v>80087</v>
      </c>
      <c r="F95">
        <v>440</v>
      </c>
      <c r="G95">
        <v>70.08</v>
      </c>
      <c r="H95">
        <v>87.77</v>
      </c>
      <c r="I95">
        <v>101.19</v>
      </c>
      <c r="J95">
        <v>229.31</v>
      </c>
      <c r="K95">
        <v>162.56</v>
      </c>
      <c r="L95">
        <v>146.86000000000001</v>
      </c>
      <c r="M95">
        <v>154.41999999999999</v>
      </c>
      <c r="N95">
        <v>100.9</v>
      </c>
      <c r="O95">
        <v>102.05</v>
      </c>
      <c r="P95">
        <v>111.89</v>
      </c>
      <c r="Q95">
        <v>160.41999999999999</v>
      </c>
      <c r="R95">
        <v>96.37</v>
      </c>
      <c r="S95">
        <v>74.36</v>
      </c>
      <c r="T95">
        <v>68.650000000000006</v>
      </c>
      <c r="U95">
        <v>168.7</v>
      </c>
      <c r="V95">
        <v>163.88</v>
      </c>
      <c r="W95">
        <v>163.88</v>
      </c>
      <c r="X95">
        <v>163.88</v>
      </c>
      <c r="Y95">
        <v>163.88</v>
      </c>
      <c r="Z95">
        <v>276.54000000000002</v>
      </c>
      <c r="AA95">
        <v>159.46</v>
      </c>
      <c r="AB95">
        <v>232.06</v>
      </c>
      <c r="AC95">
        <v>224.72</v>
      </c>
      <c r="AD95">
        <v>236.18</v>
      </c>
      <c r="AE95">
        <v>155.85</v>
      </c>
      <c r="AF95">
        <v>162.56</v>
      </c>
      <c r="AG95">
        <v>155.85</v>
      </c>
      <c r="AH95">
        <v>144.57915</v>
      </c>
      <c r="AI95">
        <v>162.56</v>
      </c>
      <c r="AJ95">
        <v>80</v>
      </c>
      <c r="AK95">
        <v>440</v>
      </c>
      <c r="AN95">
        <v>440</v>
      </c>
      <c r="AO95">
        <v>70.08</v>
      </c>
      <c r="AP95">
        <v>87.77</v>
      </c>
      <c r="AQ95">
        <v>101.19</v>
      </c>
      <c r="AR95">
        <v>229.31</v>
      </c>
      <c r="AS95">
        <v>162.56</v>
      </c>
      <c r="AT95">
        <v>146.86000000000001</v>
      </c>
      <c r="AU95">
        <v>154.41999999999999</v>
      </c>
      <c r="AV95">
        <v>100.9</v>
      </c>
      <c r="AW95">
        <v>102.05</v>
      </c>
      <c r="AX95">
        <v>111.89</v>
      </c>
      <c r="AY95">
        <v>160.41999999999999</v>
      </c>
      <c r="AZ95">
        <v>96.37</v>
      </c>
      <c r="BA95">
        <v>74.36</v>
      </c>
      <c r="BB95">
        <v>68.650000000000006</v>
      </c>
      <c r="BC95">
        <v>168.7</v>
      </c>
      <c r="BD95">
        <v>163.88</v>
      </c>
      <c r="BE95">
        <v>163.88</v>
      </c>
      <c r="BF95">
        <v>163.88</v>
      </c>
      <c r="BG95">
        <v>163.88</v>
      </c>
      <c r="BH95">
        <v>276.54000000000002</v>
      </c>
      <c r="BI95">
        <v>159.46</v>
      </c>
      <c r="BJ95">
        <v>232.06</v>
      </c>
      <c r="BK95">
        <v>224.72</v>
      </c>
      <c r="BL95">
        <v>236.18</v>
      </c>
      <c r="BM95">
        <v>155.85</v>
      </c>
      <c r="BN95">
        <v>162.56</v>
      </c>
      <c r="BO95">
        <v>155.85</v>
      </c>
      <c r="BP95">
        <v>144.57915</v>
      </c>
      <c r="BQ95">
        <v>162.56</v>
      </c>
      <c r="BR95">
        <v>80</v>
      </c>
    </row>
    <row r="96" spans="1:70" x14ac:dyDescent="0.25">
      <c r="A96" t="s">
        <v>65</v>
      </c>
      <c r="B96">
        <v>80088</v>
      </c>
      <c r="F96">
        <v>445</v>
      </c>
      <c r="G96">
        <v>70.08</v>
      </c>
      <c r="H96">
        <v>87.77</v>
      </c>
      <c r="I96">
        <v>101.19</v>
      </c>
      <c r="J96">
        <v>229.31</v>
      </c>
      <c r="K96">
        <v>162.56</v>
      </c>
      <c r="L96">
        <v>146.86000000000001</v>
      </c>
      <c r="M96">
        <v>154.41999999999999</v>
      </c>
      <c r="N96">
        <v>100.9</v>
      </c>
      <c r="O96">
        <v>102.05</v>
      </c>
      <c r="P96">
        <v>111.89</v>
      </c>
      <c r="Q96">
        <v>160.41999999999999</v>
      </c>
      <c r="R96">
        <v>96.37</v>
      </c>
      <c r="S96">
        <v>74.36</v>
      </c>
      <c r="T96">
        <v>68.650000000000006</v>
      </c>
      <c r="U96">
        <v>168.7</v>
      </c>
      <c r="V96">
        <v>163.88</v>
      </c>
      <c r="W96">
        <v>163.88</v>
      </c>
      <c r="X96">
        <v>163.88</v>
      </c>
      <c r="Y96">
        <v>163.88</v>
      </c>
      <c r="Z96">
        <v>276.54000000000002</v>
      </c>
      <c r="AA96">
        <v>159.46</v>
      </c>
      <c r="AB96">
        <v>232.06</v>
      </c>
      <c r="AC96">
        <v>224.72</v>
      </c>
      <c r="AD96">
        <v>236.18</v>
      </c>
      <c r="AE96">
        <v>155.85</v>
      </c>
      <c r="AF96">
        <v>162.56</v>
      </c>
      <c r="AG96">
        <v>155.85</v>
      </c>
      <c r="AH96">
        <v>144.57915</v>
      </c>
      <c r="AI96">
        <v>162.56</v>
      </c>
      <c r="AJ96">
        <v>80</v>
      </c>
      <c r="AK96">
        <v>445</v>
      </c>
      <c r="AN96">
        <v>445</v>
      </c>
      <c r="AO96">
        <v>70.08</v>
      </c>
      <c r="AP96">
        <v>87.77</v>
      </c>
      <c r="AQ96">
        <v>101.19</v>
      </c>
      <c r="AR96">
        <v>229.31</v>
      </c>
      <c r="AS96">
        <v>162.56</v>
      </c>
      <c r="AT96">
        <v>146.86000000000001</v>
      </c>
      <c r="AU96">
        <v>154.41999999999999</v>
      </c>
      <c r="AV96">
        <v>100.9</v>
      </c>
      <c r="AW96">
        <v>102.05</v>
      </c>
      <c r="AX96">
        <v>111.89</v>
      </c>
      <c r="AY96">
        <v>160.41999999999999</v>
      </c>
      <c r="AZ96">
        <v>96.37</v>
      </c>
      <c r="BA96">
        <v>74.36</v>
      </c>
      <c r="BB96">
        <v>68.650000000000006</v>
      </c>
      <c r="BC96">
        <v>168.7</v>
      </c>
      <c r="BD96">
        <v>163.88</v>
      </c>
      <c r="BE96">
        <v>163.88</v>
      </c>
      <c r="BF96">
        <v>163.88</v>
      </c>
      <c r="BG96">
        <v>163.88</v>
      </c>
      <c r="BH96">
        <v>276.54000000000002</v>
      </c>
      <c r="BI96">
        <v>159.46</v>
      </c>
      <c r="BJ96">
        <v>232.06</v>
      </c>
      <c r="BK96">
        <v>224.72</v>
      </c>
      <c r="BL96">
        <v>236.18</v>
      </c>
      <c r="BM96">
        <v>155.85</v>
      </c>
      <c r="BN96">
        <v>162.56</v>
      </c>
      <c r="BO96">
        <v>155.85</v>
      </c>
      <c r="BP96">
        <v>144.57915</v>
      </c>
      <c r="BQ96">
        <v>162.56</v>
      </c>
      <c r="BR96">
        <v>80</v>
      </c>
    </row>
    <row r="97" spans="1:70" x14ac:dyDescent="0.25">
      <c r="A97" t="s">
        <v>65</v>
      </c>
      <c r="B97">
        <v>80089</v>
      </c>
      <c r="F97">
        <v>450</v>
      </c>
      <c r="G97">
        <v>70.08</v>
      </c>
      <c r="H97">
        <v>87.77</v>
      </c>
      <c r="I97">
        <v>101.19</v>
      </c>
      <c r="J97">
        <v>229.31</v>
      </c>
      <c r="K97">
        <v>162.56</v>
      </c>
      <c r="L97">
        <v>146.86000000000001</v>
      </c>
      <c r="M97">
        <v>154.41999999999999</v>
      </c>
      <c r="N97">
        <v>100.9</v>
      </c>
      <c r="O97">
        <v>102.05</v>
      </c>
      <c r="P97">
        <v>111.89</v>
      </c>
      <c r="Q97">
        <v>160.41999999999999</v>
      </c>
      <c r="R97">
        <v>96.37</v>
      </c>
      <c r="S97">
        <v>74.36</v>
      </c>
      <c r="T97">
        <v>68.650000000000006</v>
      </c>
      <c r="U97">
        <v>168.7</v>
      </c>
      <c r="V97">
        <v>163.88</v>
      </c>
      <c r="W97">
        <v>163.88</v>
      </c>
      <c r="X97">
        <v>163.88</v>
      </c>
      <c r="Y97">
        <v>163.88</v>
      </c>
      <c r="Z97">
        <v>276.54000000000002</v>
      </c>
      <c r="AA97">
        <v>159.46</v>
      </c>
      <c r="AB97">
        <v>232.06</v>
      </c>
      <c r="AC97">
        <v>224.72</v>
      </c>
      <c r="AD97">
        <v>236.18</v>
      </c>
      <c r="AE97">
        <v>155.85</v>
      </c>
      <c r="AF97">
        <v>162.56</v>
      </c>
      <c r="AG97">
        <v>155.85</v>
      </c>
      <c r="AH97">
        <v>144.57915</v>
      </c>
      <c r="AI97">
        <v>162.56</v>
      </c>
      <c r="AJ97">
        <v>80</v>
      </c>
      <c r="AK97">
        <v>450</v>
      </c>
      <c r="AN97">
        <v>450</v>
      </c>
      <c r="AO97">
        <v>70.08</v>
      </c>
      <c r="AP97">
        <v>87.77</v>
      </c>
      <c r="AQ97">
        <v>101.19</v>
      </c>
      <c r="AR97">
        <v>229.31</v>
      </c>
      <c r="AS97">
        <v>162.56</v>
      </c>
      <c r="AT97">
        <v>146.86000000000001</v>
      </c>
      <c r="AU97">
        <v>154.41999999999999</v>
      </c>
      <c r="AV97">
        <v>100.9</v>
      </c>
      <c r="AW97">
        <v>102.05</v>
      </c>
      <c r="AX97">
        <v>111.89</v>
      </c>
      <c r="AY97">
        <v>160.41999999999999</v>
      </c>
      <c r="AZ97">
        <v>96.37</v>
      </c>
      <c r="BA97">
        <v>74.36</v>
      </c>
      <c r="BB97">
        <v>68.650000000000006</v>
      </c>
      <c r="BC97">
        <v>168.7</v>
      </c>
      <c r="BD97">
        <v>163.88</v>
      </c>
      <c r="BE97">
        <v>163.88</v>
      </c>
      <c r="BF97">
        <v>163.88</v>
      </c>
      <c r="BG97">
        <v>163.88</v>
      </c>
      <c r="BH97">
        <v>276.54000000000002</v>
      </c>
      <c r="BI97">
        <v>159.46</v>
      </c>
      <c r="BJ97">
        <v>232.06</v>
      </c>
      <c r="BK97">
        <v>224.72</v>
      </c>
      <c r="BL97">
        <v>236.18</v>
      </c>
      <c r="BM97">
        <v>155.85</v>
      </c>
      <c r="BN97">
        <v>162.56</v>
      </c>
      <c r="BO97">
        <v>155.85</v>
      </c>
      <c r="BP97">
        <v>144.57915</v>
      </c>
      <c r="BQ97">
        <v>162.56</v>
      </c>
      <c r="BR97">
        <v>80</v>
      </c>
    </row>
    <row r="98" spans="1:70" x14ac:dyDescent="0.25">
      <c r="A98" t="s">
        <v>65</v>
      </c>
      <c r="B98">
        <v>80090</v>
      </c>
      <c r="F98">
        <v>455</v>
      </c>
      <c r="G98">
        <v>70.08</v>
      </c>
      <c r="H98">
        <v>87.77</v>
      </c>
      <c r="I98">
        <v>101.19</v>
      </c>
      <c r="J98">
        <v>229.31</v>
      </c>
      <c r="K98">
        <v>162.56</v>
      </c>
      <c r="L98">
        <v>146.86000000000001</v>
      </c>
      <c r="M98">
        <v>154.41999999999999</v>
      </c>
      <c r="N98">
        <v>100.9</v>
      </c>
      <c r="O98">
        <v>102.05</v>
      </c>
      <c r="P98">
        <v>111.89</v>
      </c>
      <c r="Q98">
        <v>160.41999999999999</v>
      </c>
      <c r="R98">
        <v>96.37</v>
      </c>
      <c r="S98">
        <v>74.36</v>
      </c>
      <c r="T98">
        <v>68.650000000000006</v>
      </c>
      <c r="U98">
        <v>168.7</v>
      </c>
      <c r="V98">
        <v>163.88</v>
      </c>
      <c r="W98">
        <v>163.88</v>
      </c>
      <c r="X98">
        <v>163.88</v>
      </c>
      <c r="Y98">
        <v>163.88</v>
      </c>
      <c r="Z98">
        <v>276.54000000000002</v>
      </c>
      <c r="AA98">
        <v>159.46</v>
      </c>
      <c r="AB98">
        <v>232.06</v>
      </c>
      <c r="AC98">
        <v>224.72</v>
      </c>
      <c r="AD98">
        <v>236.18</v>
      </c>
      <c r="AE98">
        <v>155.85</v>
      </c>
      <c r="AF98">
        <v>162.56</v>
      </c>
      <c r="AG98">
        <v>155.85</v>
      </c>
      <c r="AH98">
        <v>144.57915</v>
      </c>
      <c r="AI98">
        <v>162.56</v>
      </c>
      <c r="AJ98">
        <v>80</v>
      </c>
      <c r="AK98">
        <v>455</v>
      </c>
      <c r="AN98">
        <v>455</v>
      </c>
      <c r="AO98">
        <v>70.08</v>
      </c>
      <c r="AP98">
        <v>87.77</v>
      </c>
      <c r="AQ98">
        <v>101.19</v>
      </c>
      <c r="AR98">
        <v>229.31</v>
      </c>
      <c r="AS98">
        <v>162.56</v>
      </c>
      <c r="AT98">
        <v>146.86000000000001</v>
      </c>
      <c r="AU98">
        <v>154.41999999999999</v>
      </c>
      <c r="AV98">
        <v>100.9</v>
      </c>
      <c r="AW98">
        <v>102.05</v>
      </c>
      <c r="AX98">
        <v>111.89</v>
      </c>
      <c r="AY98">
        <v>160.41999999999999</v>
      </c>
      <c r="AZ98">
        <v>96.37</v>
      </c>
      <c r="BA98">
        <v>74.36</v>
      </c>
      <c r="BB98">
        <v>68.650000000000006</v>
      </c>
      <c r="BC98">
        <v>168.7</v>
      </c>
      <c r="BD98">
        <v>163.88</v>
      </c>
      <c r="BE98">
        <v>163.88</v>
      </c>
      <c r="BF98">
        <v>163.88</v>
      </c>
      <c r="BG98">
        <v>163.88</v>
      </c>
      <c r="BH98">
        <v>276.54000000000002</v>
      </c>
      <c r="BI98">
        <v>159.46</v>
      </c>
      <c r="BJ98">
        <v>232.06</v>
      </c>
      <c r="BK98">
        <v>224.72</v>
      </c>
      <c r="BL98">
        <v>236.18</v>
      </c>
      <c r="BM98">
        <v>155.85</v>
      </c>
      <c r="BN98">
        <v>162.56</v>
      </c>
      <c r="BO98">
        <v>155.85</v>
      </c>
      <c r="BP98">
        <v>144.57915</v>
      </c>
      <c r="BQ98">
        <v>162.56</v>
      </c>
      <c r="BR98">
        <v>80</v>
      </c>
    </row>
    <row r="99" spans="1:70" x14ac:dyDescent="0.25">
      <c r="A99" t="s">
        <v>65</v>
      </c>
      <c r="B99">
        <v>80091</v>
      </c>
      <c r="F99">
        <v>460</v>
      </c>
      <c r="G99">
        <v>70.08</v>
      </c>
      <c r="H99">
        <v>87.77</v>
      </c>
      <c r="I99">
        <v>101.19</v>
      </c>
      <c r="J99">
        <v>229.31</v>
      </c>
      <c r="K99">
        <v>162.56</v>
      </c>
      <c r="L99">
        <v>146.86000000000001</v>
      </c>
      <c r="M99">
        <v>154.41999999999999</v>
      </c>
      <c r="N99">
        <v>100.9</v>
      </c>
      <c r="O99">
        <v>102.05</v>
      </c>
      <c r="P99">
        <v>111.89</v>
      </c>
      <c r="Q99">
        <v>160.41999999999999</v>
      </c>
      <c r="R99">
        <v>96.37</v>
      </c>
      <c r="S99">
        <v>74.36</v>
      </c>
      <c r="T99">
        <v>68.650000000000006</v>
      </c>
      <c r="U99">
        <v>168.7</v>
      </c>
      <c r="V99">
        <v>163.88</v>
      </c>
      <c r="W99">
        <v>163.88</v>
      </c>
      <c r="X99">
        <v>163.88</v>
      </c>
      <c r="Y99">
        <v>163.88</v>
      </c>
      <c r="Z99">
        <v>276.54000000000002</v>
      </c>
      <c r="AA99">
        <v>159.46</v>
      </c>
      <c r="AB99">
        <v>232.06</v>
      </c>
      <c r="AC99">
        <v>224.72</v>
      </c>
      <c r="AD99">
        <v>236.18</v>
      </c>
      <c r="AE99">
        <v>155.85</v>
      </c>
      <c r="AF99">
        <v>162.56</v>
      </c>
      <c r="AG99">
        <v>155.85</v>
      </c>
      <c r="AH99">
        <v>144.57915</v>
      </c>
      <c r="AI99">
        <v>162.56</v>
      </c>
      <c r="AJ99">
        <v>80</v>
      </c>
      <c r="AK99">
        <v>460</v>
      </c>
      <c r="AN99">
        <v>460</v>
      </c>
      <c r="AO99">
        <v>70.08</v>
      </c>
      <c r="AP99">
        <v>87.77</v>
      </c>
      <c r="AQ99">
        <v>101.19</v>
      </c>
      <c r="AR99">
        <v>229.31</v>
      </c>
      <c r="AS99">
        <v>162.56</v>
      </c>
      <c r="AT99">
        <v>146.86000000000001</v>
      </c>
      <c r="AU99">
        <v>154.41999999999999</v>
      </c>
      <c r="AV99">
        <v>100.9</v>
      </c>
      <c r="AW99">
        <v>102.05</v>
      </c>
      <c r="AX99">
        <v>111.89</v>
      </c>
      <c r="AY99">
        <v>160.41999999999999</v>
      </c>
      <c r="AZ99">
        <v>96.37</v>
      </c>
      <c r="BA99">
        <v>74.36</v>
      </c>
      <c r="BB99">
        <v>68.650000000000006</v>
      </c>
      <c r="BC99">
        <v>168.7</v>
      </c>
      <c r="BD99">
        <v>163.88</v>
      </c>
      <c r="BE99">
        <v>163.88</v>
      </c>
      <c r="BF99">
        <v>163.88</v>
      </c>
      <c r="BG99">
        <v>163.88</v>
      </c>
      <c r="BH99">
        <v>276.54000000000002</v>
      </c>
      <c r="BI99">
        <v>159.46</v>
      </c>
      <c r="BJ99">
        <v>232.06</v>
      </c>
      <c r="BK99">
        <v>224.72</v>
      </c>
      <c r="BL99">
        <v>236.18</v>
      </c>
      <c r="BM99">
        <v>155.85</v>
      </c>
      <c r="BN99">
        <v>162.56</v>
      </c>
      <c r="BO99">
        <v>155.85</v>
      </c>
      <c r="BP99">
        <v>144.57915</v>
      </c>
      <c r="BQ99">
        <v>162.56</v>
      </c>
      <c r="BR99">
        <v>80</v>
      </c>
    </row>
    <row r="100" spans="1:70" x14ac:dyDescent="0.25">
      <c r="A100" t="s">
        <v>65</v>
      </c>
      <c r="B100">
        <v>80092</v>
      </c>
      <c r="F100">
        <v>465</v>
      </c>
      <c r="G100">
        <v>70.08</v>
      </c>
      <c r="H100">
        <v>87.77</v>
      </c>
      <c r="I100">
        <v>101.19</v>
      </c>
      <c r="J100">
        <v>229.31</v>
      </c>
      <c r="K100">
        <v>162.56</v>
      </c>
      <c r="L100">
        <v>146.86000000000001</v>
      </c>
      <c r="M100">
        <v>154.41999999999999</v>
      </c>
      <c r="N100">
        <v>100.9</v>
      </c>
      <c r="O100">
        <v>102.05</v>
      </c>
      <c r="P100">
        <v>111.89</v>
      </c>
      <c r="Q100">
        <v>160.41999999999999</v>
      </c>
      <c r="R100">
        <v>96.37</v>
      </c>
      <c r="S100">
        <v>74.36</v>
      </c>
      <c r="T100">
        <v>68.650000000000006</v>
      </c>
      <c r="U100">
        <v>168.7</v>
      </c>
      <c r="V100">
        <v>163.88</v>
      </c>
      <c r="W100">
        <v>163.88</v>
      </c>
      <c r="X100">
        <v>163.88</v>
      </c>
      <c r="Y100">
        <v>163.88</v>
      </c>
      <c r="Z100">
        <v>276.54000000000002</v>
      </c>
      <c r="AA100">
        <v>159.46</v>
      </c>
      <c r="AB100">
        <v>232.06</v>
      </c>
      <c r="AC100">
        <v>224.72</v>
      </c>
      <c r="AD100">
        <v>236.18</v>
      </c>
      <c r="AE100">
        <v>155.85</v>
      </c>
      <c r="AF100">
        <v>162.56</v>
      </c>
      <c r="AG100">
        <v>155.85</v>
      </c>
      <c r="AH100">
        <v>144.57915</v>
      </c>
      <c r="AI100">
        <v>162.56</v>
      </c>
      <c r="AJ100">
        <v>80</v>
      </c>
      <c r="AK100">
        <v>465</v>
      </c>
      <c r="AN100">
        <v>465</v>
      </c>
      <c r="AO100">
        <v>70.08</v>
      </c>
      <c r="AP100">
        <v>87.77</v>
      </c>
      <c r="AQ100">
        <v>101.19</v>
      </c>
      <c r="AR100">
        <v>229.31</v>
      </c>
      <c r="AS100">
        <v>162.56</v>
      </c>
      <c r="AT100">
        <v>146.86000000000001</v>
      </c>
      <c r="AU100">
        <v>154.41999999999999</v>
      </c>
      <c r="AV100">
        <v>100.9</v>
      </c>
      <c r="AW100">
        <v>102.05</v>
      </c>
      <c r="AX100">
        <v>111.89</v>
      </c>
      <c r="AY100">
        <v>160.41999999999999</v>
      </c>
      <c r="AZ100">
        <v>96.37</v>
      </c>
      <c r="BA100">
        <v>74.36</v>
      </c>
      <c r="BB100">
        <v>68.650000000000006</v>
      </c>
      <c r="BC100">
        <v>168.7</v>
      </c>
      <c r="BD100">
        <v>163.88</v>
      </c>
      <c r="BE100">
        <v>163.88</v>
      </c>
      <c r="BF100">
        <v>163.88</v>
      </c>
      <c r="BG100">
        <v>163.88</v>
      </c>
      <c r="BH100">
        <v>276.54000000000002</v>
      </c>
      <c r="BI100">
        <v>159.46</v>
      </c>
      <c r="BJ100">
        <v>232.06</v>
      </c>
      <c r="BK100">
        <v>224.72</v>
      </c>
      <c r="BL100">
        <v>236.18</v>
      </c>
      <c r="BM100">
        <v>155.85</v>
      </c>
      <c r="BN100">
        <v>162.56</v>
      </c>
      <c r="BO100">
        <v>155.85</v>
      </c>
      <c r="BP100">
        <v>144.57915</v>
      </c>
      <c r="BQ100">
        <v>162.56</v>
      </c>
      <c r="BR100">
        <v>80</v>
      </c>
    </row>
    <row r="101" spans="1:70" x14ac:dyDescent="0.25">
      <c r="A101" t="s">
        <v>65</v>
      </c>
      <c r="B101">
        <v>80093</v>
      </c>
      <c r="F101">
        <v>470</v>
      </c>
      <c r="G101">
        <v>70.08</v>
      </c>
      <c r="H101">
        <v>87.77</v>
      </c>
      <c r="I101">
        <v>101.19</v>
      </c>
      <c r="J101">
        <v>229.31</v>
      </c>
      <c r="K101">
        <v>162.56</v>
      </c>
      <c r="L101">
        <v>146.86000000000001</v>
      </c>
      <c r="M101">
        <v>154.41999999999999</v>
      </c>
      <c r="N101">
        <v>100.9</v>
      </c>
      <c r="O101">
        <v>102.05</v>
      </c>
      <c r="P101">
        <v>111.89</v>
      </c>
      <c r="Q101">
        <v>160.41999999999999</v>
      </c>
      <c r="R101">
        <v>96.37</v>
      </c>
      <c r="S101">
        <v>74.36</v>
      </c>
      <c r="T101">
        <v>68.650000000000006</v>
      </c>
      <c r="U101">
        <v>168.7</v>
      </c>
      <c r="V101">
        <v>163.88</v>
      </c>
      <c r="W101">
        <v>163.88</v>
      </c>
      <c r="X101">
        <v>163.88</v>
      </c>
      <c r="Y101">
        <v>163.88</v>
      </c>
      <c r="Z101">
        <v>276.54000000000002</v>
      </c>
      <c r="AA101">
        <v>159.46</v>
      </c>
      <c r="AB101">
        <v>232.06</v>
      </c>
      <c r="AC101">
        <v>224.72</v>
      </c>
      <c r="AD101">
        <v>236.18</v>
      </c>
      <c r="AE101">
        <v>155.85</v>
      </c>
      <c r="AF101">
        <v>162.56</v>
      </c>
      <c r="AG101">
        <v>155.85</v>
      </c>
      <c r="AH101">
        <v>144.57915</v>
      </c>
      <c r="AI101">
        <v>162.56</v>
      </c>
      <c r="AJ101">
        <v>80</v>
      </c>
      <c r="AK101">
        <v>470</v>
      </c>
      <c r="AN101">
        <v>470</v>
      </c>
      <c r="AO101">
        <v>70.08</v>
      </c>
      <c r="AP101">
        <v>87.77</v>
      </c>
      <c r="AQ101">
        <v>101.19</v>
      </c>
      <c r="AR101">
        <v>229.31</v>
      </c>
      <c r="AS101">
        <v>162.56</v>
      </c>
      <c r="AT101">
        <v>146.86000000000001</v>
      </c>
      <c r="AU101">
        <v>154.41999999999999</v>
      </c>
      <c r="AV101">
        <v>100.9</v>
      </c>
      <c r="AW101">
        <v>102.05</v>
      </c>
      <c r="AX101">
        <v>111.89</v>
      </c>
      <c r="AY101">
        <v>160.41999999999999</v>
      </c>
      <c r="AZ101">
        <v>96.37</v>
      </c>
      <c r="BA101">
        <v>74.36</v>
      </c>
      <c r="BB101">
        <v>68.650000000000006</v>
      </c>
      <c r="BC101">
        <v>168.7</v>
      </c>
      <c r="BD101">
        <v>163.88</v>
      </c>
      <c r="BE101">
        <v>163.88</v>
      </c>
      <c r="BF101">
        <v>163.88</v>
      </c>
      <c r="BG101">
        <v>163.88</v>
      </c>
      <c r="BH101">
        <v>276.54000000000002</v>
      </c>
      <c r="BI101">
        <v>159.46</v>
      </c>
      <c r="BJ101">
        <v>232.06</v>
      </c>
      <c r="BK101">
        <v>224.72</v>
      </c>
      <c r="BL101">
        <v>236.18</v>
      </c>
      <c r="BM101">
        <v>155.85</v>
      </c>
      <c r="BN101">
        <v>162.56</v>
      </c>
      <c r="BO101">
        <v>155.85</v>
      </c>
      <c r="BP101">
        <v>144.57915</v>
      </c>
      <c r="BQ101">
        <v>162.56</v>
      </c>
      <c r="BR101">
        <v>80</v>
      </c>
    </row>
    <row r="102" spans="1:70" x14ac:dyDescent="0.25">
      <c r="A102" t="s">
        <v>65</v>
      </c>
      <c r="B102">
        <v>80094</v>
      </c>
      <c r="F102">
        <v>475</v>
      </c>
      <c r="G102">
        <v>70.08</v>
      </c>
      <c r="H102">
        <v>87.77</v>
      </c>
      <c r="I102">
        <v>101.19</v>
      </c>
      <c r="J102">
        <v>229.31</v>
      </c>
      <c r="K102">
        <v>162.56</v>
      </c>
      <c r="L102">
        <v>146.86000000000001</v>
      </c>
      <c r="M102">
        <v>154.41999999999999</v>
      </c>
      <c r="N102">
        <v>100.9</v>
      </c>
      <c r="O102">
        <v>102.05</v>
      </c>
      <c r="P102">
        <v>111.89</v>
      </c>
      <c r="Q102">
        <v>160.41999999999999</v>
      </c>
      <c r="R102">
        <v>96.37</v>
      </c>
      <c r="S102">
        <v>74.36</v>
      </c>
      <c r="T102">
        <v>68.650000000000006</v>
      </c>
      <c r="U102">
        <v>168.7</v>
      </c>
      <c r="V102">
        <v>163.88</v>
      </c>
      <c r="W102">
        <v>163.88</v>
      </c>
      <c r="X102">
        <v>163.88</v>
      </c>
      <c r="Y102">
        <v>163.88</v>
      </c>
      <c r="Z102">
        <v>276.54000000000002</v>
      </c>
      <c r="AA102">
        <v>159.46</v>
      </c>
      <c r="AB102">
        <v>232.06</v>
      </c>
      <c r="AC102">
        <v>224.72</v>
      </c>
      <c r="AD102">
        <v>236.18</v>
      </c>
      <c r="AE102">
        <v>155.85</v>
      </c>
      <c r="AF102">
        <v>162.56</v>
      </c>
      <c r="AG102">
        <v>155.85</v>
      </c>
      <c r="AH102">
        <v>144.57915</v>
      </c>
      <c r="AI102">
        <v>162.56</v>
      </c>
      <c r="AJ102">
        <v>80</v>
      </c>
      <c r="AK102">
        <v>475</v>
      </c>
      <c r="AN102">
        <v>475</v>
      </c>
      <c r="AO102">
        <v>70.08</v>
      </c>
      <c r="AP102">
        <v>87.77</v>
      </c>
      <c r="AQ102">
        <v>101.19</v>
      </c>
      <c r="AR102">
        <v>229.31</v>
      </c>
      <c r="AS102">
        <v>162.56</v>
      </c>
      <c r="AT102">
        <v>146.86000000000001</v>
      </c>
      <c r="AU102">
        <v>154.41999999999999</v>
      </c>
      <c r="AV102">
        <v>100.9</v>
      </c>
      <c r="AW102">
        <v>102.05</v>
      </c>
      <c r="AX102">
        <v>111.89</v>
      </c>
      <c r="AY102">
        <v>160.41999999999999</v>
      </c>
      <c r="AZ102">
        <v>96.37</v>
      </c>
      <c r="BA102">
        <v>74.36</v>
      </c>
      <c r="BB102">
        <v>68.650000000000006</v>
      </c>
      <c r="BC102">
        <v>168.7</v>
      </c>
      <c r="BD102">
        <v>163.88</v>
      </c>
      <c r="BE102">
        <v>163.88</v>
      </c>
      <c r="BF102">
        <v>163.88</v>
      </c>
      <c r="BG102">
        <v>163.88</v>
      </c>
      <c r="BH102">
        <v>276.54000000000002</v>
      </c>
      <c r="BI102">
        <v>159.46</v>
      </c>
      <c r="BJ102">
        <v>232.06</v>
      </c>
      <c r="BK102">
        <v>224.72</v>
      </c>
      <c r="BL102">
        <v>236.18</v>
      </c>
      <c r="BM102">
        <v>155.85</v>
      </c>
      <c r="BN102">
        <v>162.56</v>
      </c>
      <c r="BO102">
        <v>155.85</v>
      </c>
      <c r="BP102">
        <v>144.57915</v>
      </c>
      <c r="BQ102">
        <v>162.56</v>
      </c>
      <c r="BR102">
        <v>80</v>
      </c>
    </row>
    <row r="103" spans="1:70" x14ac:dyDescent="0.25">
      <c r="A103" t="s">
        <v>65</v>
      </c>
      <c r="B103">
        <v>80095</v>
      </c>
      <c r="F103">
        <v>480</v>
      </c>
      <c r="G103">
        <v>70.08</v>
      </c>
      <c r="H103">
        <v>87.77</v>
      </c>
      <c r="I103">
        <v>101.19</v>
      </c>
      <c r="J103">
        <v>229.31</v>
      </c>
      <c r="K103">
        <v>162.56</v>
      </c>
      <c r="L103">
        <v>146.86000000000001</v>
      </c>
      <c r="M103">
        <v>154.41999999999999</v>
      </c>
      <c r="N103">
        <v>100.9</v>
      </c>
      <c r="O103">
        <v>102.05</v>
      </c>
      <c r="P103">
        <v>111.89</v>
      </c>
      <c r="Q103">
        <v>160.41999999999999</v>
      </c>
      <c r="R103">
        <v>96.37</v>
      </c>
      <c r="S103">
        <v>74.36</v>
      </c>
      <c r="T103">
        <v>68.650000000000006</v>
      </c>
      <c r="U103">
        <v>168.7</v>
      </c>
      <c r="V103">
        <v>163.88</v>
      </c>
      <c r="W103">
        <v>163.88</v>
      </c>
      <c r="X103">
        <v>163.88</v>
      </c>
      <c r="Y103">
        <v>163.88</v>
      </c>
      <c r="Z103">
        <v>276.54000000000002</v>
      </c>
      <c r="AA103">
        <v>159.46</v>
      </c>
      <c r="AB103">
        <v>232.06</v>
      </c>
      <c r="AC103">
        <v>224.72</v>
      </c>
      <c r="AD103">
        <v>236.18</v>
      </c>
      <c r="AE103">
        <v>155.85</v>
      </c>
      <c r="AF103">
        <v>162.56</v>
      </c>
      <c r="AG103">
        <v>155.85</v>
      </c>
      <c r="AH103">
        <v>144.57915</v>
      </c>
      <c r="AI103">
        <v>162.56</v>
      </c>
      <c r="AJ103">
        <v>80</v>
      </c>
      <c r="AK103">
        <v>480</v>
      </c>
      <c r="AN103">
        <v>480</v>
      </c>
      <c r="AO103">
        <v>70.08</v>
      </c>
      <c r="AP103">
        <v>87.77</v>
      </c>
      <c r="AQ103">
        <v>101.19</v>
      </c>
      <c r="AR103">
        <v>229.31</v>
      </c>
      <c r="AS103">
        <v>162.56</v>
      </c>
      <c r="AT103">
        <v>146.86000000000001</v>
      </c>
      <c r="AU103">
        <v>154.41999999999999</v>
      </c>
      <c r="AV103">
        <v>100.9</v>
      </c>
      <c r="AW103">
        <v>102.05</v>
      </c>
      <c r="AX103">
        <v>111.89</v>
      </c>
      <c r="AY103">
        <v>160.41999999999999</v>
      </c>
      <c r="AZ103">
        <v>96.37</v>
      </c>
      <c r="BA103">
        <v>74.36</v>
      </c>
      <c r="BB103">
        <v>68.650000000000006</v>
      </c>
      <c r="BC103">
        <v>168.7</v>
      </c>
      <c r="BD103">
        <v>163.88</v>
      </c>
      <c r="BE103">
        <v>163.88</v>
      </c>
      <c r="BF103">
        <v>163.88</v>
      </c>
      <c r="BG103">
        <v>163.88</v>
      </c>
      <c r="BH103">
        <v>276.54000000000002</v>
      </c>
      <c r="BI103">
        <v>159.46</v>
      </c>
      <c r="BJ103">
        <v>232.06</v>
      </c>
      <c r="BK103">
        <v>224.72</v>
      </c>
      <c r="BL103">
        <v>236.18</v>
      </c>
      <c r="BM103">
        <v>155.85</v>
      </c>
      <c r="BN103">
        <v>162.56</v>
      </c>
      <c r="BO103">
        <v>155.85</v>
      </c>
      <c r="BP103">
        <v>144.57915</v>
      </c>
      <c r="BQ103">
        <v>162.56</v>
      </c>
      <c r="BR103">
        <v>80</v>
      </c>
    </row>
    <row r="104" spans="1:70" x14ac:dyDescent="0.25">
      <c r="A104" t="s">
        <v>65</v>
      </c>
      <c r="B104">
        <v>80096</v>
      </c>
      <c r="F104">
        <v>485</v>
      </c>
      <c r="G104">
        <v>70.08</v>
      </c>
      <c r="H104">
        <v>87.77</v>
      </c>
      <c r="I104">
        <v>101.19</v>
      </c>
      <c r="J104">
        <v>229.31</v>
      </c>
      <c r="K104">
        <v>162.56</v>
      </c>
      <c r="L104">
        <v>146.86000000000001</v>
      </c>
      <c r="M104">
        <v>154.41999999999999</v>
      </c>
      <c r="N104">
        <v>100.9</v>
      </c>
      <c r="O104">
        <v>102.05</v>
      </c>
      <c r="P104">
        <v>111.89</v>
      </c>
      <c r="Q104">
        <v>160.41999999999999</v>
      </c>
      <c r="R104">
        <v>96.37</v>
      </c>
      <c r="S104">
        <v>74.36</v>
      </c>
      <c r="T104">
        <v>68.650000000000006</v>
      </c>
      <c r="U104">
        <v>168.7</v>
      </c>
      <c r="V104">
        <v>163.88</v>
      </c>
      <c r="W104">
        <v>163.88</v>
      </c>
      <c r="X104">
        <v>163.88</v>
      </c>
      <c r="Y104">
        <v>163.88</v>
      </c>
      <c r="Z104">
        <v>276.54000000000002</v>
      </c>
      <c r="AA104">
        <v>159.46</v>
      </c>
      <c r="AB104">
        <v>232.06</v>
      </c>
      <c r="AC104">
        <v>224.72</v>
      </c>
      <c r="AD104">
        <v>236.18</v>
      </c>
      <c r="AE104">
        <v>155.85</v>
      </c>
      <c r="AF104">
        <v>162.56</v>
      </c>
      <c r="AG104">
        <v>155.85</v>
      </c>
      <c r="AH104">
        <v>144.57915</v>
      </c>
      <c r="AI104">
        <v>162.56</v>
      </c>
      <c r="AJ104">
        <v>80</v>
      </c>
      <c r="AK104">
        <v>485</v>
      </c>
      <c r="AN104">
        <v>485</v>
      </c>
      <c r="AO104">
        <v>70.08</v>
      </c>
      <c r="AP104">
        <v>87.77</v>
      </c>
      <c r="AQ104">
        <v>101.19</v>
      </c>
      <c r="AR104">
        <v>229.31</v>
      </c>
      <c r="AS104">
        <v>162.56</v>
      </c>
      <c r="AT104">
        <v>146.86000000000001</v>
      </c>
      <c r="AU104">
        <v>154.41999999999999</v>
      </c>
      <c r="AV104">
        <v>100.9</v>
      </c>
      <c r="AW104">
        <v>102.05</v>
      </c>
      <c r="AX104">
        <v>111.89</v>
      </c>
      <c r="AY104">
        <v>160.41999999999999</v>
      </c>
      <c r="AZ104">
        <v>96.37</v>
      </c>
      <c r="BA104">
        <v>74.36</v>
      </c>
      <c r="BB104">
        <v>68.650000000000006</v>
      </c>
      <c r="BC104">
        <v>168.7</v>
      </c>
      <c r="BD104">
        <v>163.88</v>
      </c>
      <c r="BE104">
        <v>163.88</v>
      </c>
      <c r="BF104">
        <v>163.88</v>
      </c>
      <c r="BG104">
        <v>163.88</v>
      </c>
      <c r="BH104">
        <v>276.54000000000002</v>
      </c>
      <c r="BI104">
        <v>159.46</v>
      </c>
      <c r="BJ104">
        <v>232.06</v>
      </c>
      <c r="BK104">
        <v>224.72</v>
      </c>
      <c r="BL104">
        <v>236.18</v>
      </c>
      <c r="BM104">
        <v>155.85</v>
      </c>
      <c r="BN104">
        <v>162.56</v>
      </c>
      <c r="BO104">
        <v>155.85</v>
      </c>
      <c r="BP104">
        <v>144.57915</v>
      </c>
      <c r="BQ104">
        <v>162.56</v>
      </c>
      <c r="BR104">
        <v>80</v>
      </c>
    </row>
    <row r="105" spans="1:70" x14ac:dyDescent="0.25">
      <c r="A105" t="s">
        <v>65</v>
      </c>
      <c r="B105">
        <v>80097</v>
      </c>
      <c r="F105">
        <v>490</v>
      </c>
      <c r="G105">
        <v>70.08</v>
      </c>
      <c r="H105">
        <v>87.77</v>
      </c>
      <c r="I105">
        <v>101.19</v>
      </c>
      <c r="J105">
        <v>229.31</v>
      </c>
      <c r="K105">
        <v>162.56</v>
      </c>
      <c r="L105">
        <v>146.86000000000001</v>
      </c>
      <c r="M105">
        <v>154.41999999999999</v>
      </c>
      <c r="N105">
        <v>100.9</v>
      </c>
      <c r="O105">
        <v>102.05</v>
      </c>
      <c r="P105">
        <v>111.89</v>
      </c>
      <c r="Q105">
        <v>160.41999999999999</v>
      </c>
      <c r="R105">
        <v>96.37</v>
      </c>
      <c r="S105">
        <v>74.36</v>
      </c>
      <c r="T105">
        <v>68.650000000000006</v>
      </c>
      <c r="U105">
        <v>168.7</v>
      </c>
      <c r="V105">
        <v>163.88</v>
      </c>
      <c r="W105">
        <v>163.88</v>
      </c>
      <c r="X105">
        <v>163.88</v>
      </c>
      <c r="Y105">
        <v>163.88</v>
      </c>
      <c r="Z105">
        <v>276.54000000000002</v>
      </c>
      <c r="AA105">
        <v>159.46</v>
      </c>
      <c r="AB105">
        <v>232.06</v>
      </c>
      <c r="AC105">
        <v>224.72</v>
      </c>
      <c r="AD105">
        <v>236.18</v>
      </c>
      <c r="AE105">
        <v>155.85</v>
      </c>
      <c r="AF105">
        <v>162.56</v>
      </c>
      <c r="AG105">
        <v>155.85</v>
      </c>
      <c r="AH105">
        <v>144.57915</v>
      </c>
      <c r="AI105">
        <v>162.56</v>
      </c>
      <c r="AJ105">
        <v>80</v>
      </c>
      <c r="AK105">
        <v>490</v>
      </c>
      <c r="AN105">
        <v>490</v>
      </c>
      <c r="AO105">
        <v>70.08</v>
      </c>
      <c r="AP105">
        <v>87.77</v>
      </c>
      <c r="AQ105">
        <v>101.19</v>
      </c>
      <c r="AR105">
        <v>229.31</v>
      </c>
      <c r="AS105">
        <v>162.56</v>
      </c>
      <c r="AT105">
        <v>146.86000000000001</v>
      </c>
      <c r="AU105">
        <v>154.41999999999999</v>
      </c>
      <c r="AV105">
        <v>100.9</v>
      </c>
      <c r="AW105">
        <v>102.05</v>
      </c>
      <c r="AX105">
        <v>111.89</v>
      </c>
      <c r="AY105">
        <v>160.41999999999999</v>
      </c>
      <c r="AZ105">
        <v>96.37</v>
      </c>
      <c r="BA105">
        <v>74.36</v>
      </c>
      <c r="BB105">
        <v>68.650000000000006</v>
      </c>
      <c r="BC105">
        <v>168.7</v>
      </c>
      <c r="BD105">
        <v>163.88</v>
      </c>
      <c r="BE105">
        <v>163.88</v>
      </c>
      <c r="BF105">
        <v>163.88</v>
      </c>
      <c r="BG105">
        <v>163.88</v>
      </c>
      <c r="BH105">
        <v>276.54000000000002</v>
      </c>
      <c r="BI105">
        <v>159.46</v>
      </c>
      <c r="BJ105">
        <v>232.06</v>
      </c>
      <c r="BK105">
        <v>224.72</v>
      </c>
      <c r="BL105">
        <v>236.18</v>
      </c>
      <c r="BM105">
        <v>155.85</v>
      </c>
      <c r="BN105">
        <v>162.56</v>
      </c>
      <c r="BO105">
        <v>155.85</v>
      </c>
      <c r="BP105">
        <v>144.57915</v>
      </c>
      <c r="BQ105">
        <v>162.56</v>
      </c>
      <c r="BR105">
        <v>80</v>
      </c>
    </row>
    <row r="106" spans="1:70" x14ac:dyDescent="0.25">
      <c r="A106" t="s">
        <v>65</v>
      </c>
      <c r="B106">
        <v>80098</v>
      </c>
      <c r="F106">
        <v>495</v>
      </c>
      <c r="G106">
        <v>70.08</v>
      </c>
      <c r="H106">
        <v>87.77</v>
      </c>
      <c r="I106">
        <v>101.19</v>
      </c>
      <c r="J106">
        <v>229.31</v>
      </c>
      <c r="K106">
        <v>162.56</v>
      </c>
      <c r="L106">
        <v>146.86000000000001</v>
      </c>
      <c r="M106">
        <v>154.41999999999999</v>
      </c>
      <c r="N106">
        <v>100.9</v>
      </c>
      <c r="O106">
        <v>102.05</v>
      </c>
      <c r="P106">
        <v>111.89</v>
      </c>
      <c r="Q106">
        <v>160.41999999999999</v>
      </c>
      <c r="R106">
        <v>96.37</v>
      </c>
      <c r="S106">
        <v>74.36</v>
      </c>
      <c r="T106">
        <v>68.650000000000006</v>
      </c>
      <c r="U106">
        <v>168.7</v>
      </c>
      <c r="V106">
        <v>163.88</v>
      </c>
      <c r="W106">
        <v>163.88</v>
      </c>
      <c r="X106">
        <v>163.88</v>
      </c>
      <c r="Y106">
        <v>163.88</v>
      </c>
      <c r="Z106">
        <v>276.54000000000002</v>
      </c>
      <c r="AA106">
        <v>159.46</v>
      </c>
      <c r="AB106">
        <v>232.06</v>
      </c>
      <c r="AC106">
        <v>224.72</v>
      </c>
      <c r="AD106">
        <v>236.18</v>
      </c>
      <c r="AE106">
        <v>155.85</v>
      </c>
      <c r="AF106">
        <v>162.56</v>
      </c>
      <c r="AG106">
        <v>155.85</v>
      </c>
      <c r="AH106">
        <v>144.57915</v>
      </c>
      <c r="AI106">
        <v>162.56</v>
      </c>
      <c r="AJ106">
        <v>80</v>
      </c>
      <c r="AK106">
        <v>495</v>
      </c>
      <c r="AN106">
        <v>495</v>
      </c>
      <c r="AO106">
        <v>70.08</v>
      </c>
      <c r="AP106">
        <v>87.77</v>
      </c>
      <c r="AQ106">
        <v>101.19</v>
      </c>
      <c r="AR106">
        <v>229.31</v>
      </c>
      <c r="AS106">
        <v>162.56</v>
      </c>
      <c r="AT106">
        <v>146.86000000000001</v>
      </c>
      <c r="AU106">
        <v>154.41999999999999</v>
      </c>
      <c r="AV106">
        <v>100.9</v>
      </c>
      <c r="AW106">
        <v>102.05</v>
      </c>
      <c r="AX106">
        <v>111.89</v>
      </c>
      <c r="AY106">
        <v>160.41999999999999</v>
      </c>
      <c r="AZ106">
        <v>96.37</v>
      </c>
      <c r="BA106">
        <v>74.36</v>
      </c>
      <c r="BB106">
        <v>68.650000000000006</v>
      </c>
      <c r="BC106">
        <v>168.7</v>
      </c>
      <c r="BD106">
        <v>163.88</v>
      </c>
      <c r="BE106">
        <v>163.88</v>
      </c>
      <c r="BF106">
        <v>163.88</v>
      </c>
      <c r="BG106">
        <v>163.88</v>
      </c>
      <c r="BH106">
        <v>276.54000000000002</v>
      </c>
      <c r="BI106">
        <v>159.46</v>
      </c>
      <c r="BJ106">
        <v>232.06</v>
      </c>
      <c r="BK106">
        <v>224.72</v>
      </c>
      <c r="BL106">
        <v>236.18</v>
      </c>
      <c r="BM106">
        <v>155.85</v>
      </c>
      <c r="BN106">
        <v>162.56</v>
      </c>
      <c r="BO106">
        <v>155.85</v>
      </c>
      <c r="BP106">
        <v>144.57915</v>
      </c>
      <c r="BQ106">
        <v>162.56</v>
      </c>
      <c r="BR106">
        <v>80</v>
      </c>
    </row>
    <row r="107" spans="1:70" x14ac:dyDescent="0.25">
      <c r="A107" t="s">
        <v>65</v>
      </c>
      <c r="B107">
        <v>80099</v>
      </c>
      <c r="F107">
        <v>500</v>
      </c>
      <c r="G107">
        <v>70.08</v>
      </c>
      <c r="H107">
        <v>87.77</v>
      </c>
      <c r="I107">
        <v>101.19</v>
      </c>
      <c r="J107">
        <v>229.31</v>
      </c>
      <c r="K107">
        <v>162.56</v>
      </c>
      <c r="L107">
        <v>146.86000000000001</v>
      </c>
      <c r="M107">
        <v>154.41999999999999</v>
      </c>
      <c r="N107">
        <v>100.9</v>
      </c>
      <c r="O107">
        <v>102.05</v>
      </c>
      <c r="P107">
        <v>111.89</v>
      </c>
      <c r="Q107">
        <v>160.41999999999999</v>
      </c>
      <c r="R107">
        <v>96.37</v>
      </c>
      <c r="S107">
        <v>74.36</v>
      </c>
      <c r="T107">
        <v>68.650000000000006</v>
      </c>
      <c r="U107">
        <v>168.7</v>
      </c>
      <c r="V107">
        <v>163.88</v>
      </c>
      <c r="W107">
        <v>163.88</v>
      </c>
      <c r="X107">
        <v>163.88</v>
      </c>
      <c r="Y107">
        <v>163.88</v>
      </c>
      <c r="Z107">
        <v>276.54000000000002</v>
      </c>
      <c r="AA107">
        <v>159.46</v>
      </c>
      <c r="AB107">
        <v>232.06</v>
      </c>
      <c r="AC107">
        <v>224.72</v>
      </c>
      <c r="AD107">
        <v>236.18</v>
      </c>
      <c r="AE107">
        <v>155.85</v>
      </c>
      <c r="AF107">
        <v>162.56</v>
      </c>
      <c r="AG107">
        <v>155.85</v>
      </c>
      <c r="AH107">
        <v>144.57915</v>
      </c>
      <c r="AI107">
        <v>162.56</v>
      </c>
      <c r="AJ107">
        <v>80</v>
      </c>
      <c r="AK107">
        <v>500</v>
      </c>
      <c r="AN107">
        <v>500</v>
      </c>
      <c r="AO107">
        <v>70.08</v>
      </c>
      <c r="AP107">
        <v>87.77</v>
      </c>
      <c r="AQ107">
        <v>101.19</v>
      </c>
      <c r="AR107">
        <v>229.31</v>
      </c>
      <c r="AS107">
        <v>162.56</v>
      </c>
      <c r="AT107">
        <v>146.86000000000001</v>
      </c>
      <c r="AU107">
        <v>154.41999999999999</v>
      </c>
      <c r="AV107">
        <v>100.9</v>
      </c>
      <c r="AW107">
        <v>102.05</v>
      </c>
      <c r="AX107">
        <v>111.89</v>
      </c>
      <c r="AY107">
        <v>160.41999999999999</v>
      </c>
      <c r="AZ107">
        <v>96.37</v>
      </c>
      <c r="BA107">
        <v>74.36</v>
      </c>
      <c r="BB107">
        <v>68.650000000000006</v>
      </c>
      <c r="BC107">
        <v>168.7</v>
      </c>
      <c r="BD107">
        <v>163.88</v>
      </c>
      <c r="BE107">
        <v>163.88</v>
      </c>
      <c r="BF107">
        <v>163.88</v>
      </c>
      <c r="BG107">
        <v>163.88</v>
      </c>
      <c r="BH107">
        <v>276.54000000000002</v>
      </c>
      <c r="BI107">
        <v>159.46</v>
      </c>
      <c r="BJ107">
        <v>232.06</v>
      </c>
      <c r="BK107">
        <v>224.72</v>
      </c>
      <c r="BL107">
        <v>236.18</v>
      </c>
      <c r="BM107">
        <v>155.85</v>
      </c>
      <c r="BN107">
        <v>162.56</v>
      </c>
      <c r="BO107">
        <v>155.85</v>
      </c>
      <c r="BP107">
        <v>144.57915</v>
      </c>
      <c r="BQ107">
        <v>162.56</v>
      </c>
      <c r="BR107">
        <v>80</v>
      </c>
    </row>
    <row r="108" spans="1:70" x14ac:dyDescent="0.25">
      <c r="A108" t="s">
        <v>65</v>
      </c>
      <c r="B108">
        <v>80100</v>
      </c>
      <c r="F108">
        <v>505</v>
      </c>
      <c r="G108">
        <v>79.209999999999994</v>
      </c>
      <c r="H108">
        <v>104.33</v>
      </c>
      <c r="I108">
        <v>118.03</v>
      </c>
      <c r="J108">
        <v>243.58</v>
      </c>
      <c r="K108">
        <v>176.4</v>
      </c>
      <c r="L108">
        <v>154.71</v>
      </c>
      <c r="M108">
        <v>160.99</v>
      </c>
      <c r="N108">
        <v>116.6</v>
      </c>
      <c r="O108">
        <v>118.6</v>
      </c>
      <c r="P108">
        <v>123.88</v>
      </c>
      <c r="Q108">
        <v>178.12</v>
      </c>
      <c r="R108">
        <v>112.41</v>
      </c>
      <c r="S108">
        <v>83.92</v>
      </c>
      <c r="T108">
        <v>84.35</v>
      </c>
      <c r="U108">
        <v>181.4</v>
      </c>
      <c r="V108">
        <v>176.22</v>
      </c>
      <c r="W108">
        <v>176.22</v>
      </c>
      <c r="X108">
        <v>176.22</v>
      </c>
      <c r="Y108">
        <v>176.22</v>
      </c>
      <c r="Z108">
        <v>293.76</v>
      </c>
      <c r="AA108">
        <v>173.04</v>
      </c>
      <c r="AB108">
        <v>246.5</v>
      </c>
      <c r="AC108">
        <v>238.71</v>
      </c>
      <c r="AD108">
        <v>250.89</v>
      </c>
      <c r="AE108">
        <v>169.7</v>
      </c>
      <c r="AF108">
        <v>176.4</v>
      </c>
      <c r="AG108">
        <v>169.7</v>
      </c>
      <c r="AH108">
        <v>157.41315</v>
      </c>
      <c r="AI108">
        <v>176.4</v>
      </c>
      <c r="AJ108">
        <v>98</v>
      </c>
      <c r="AK108">
        <v>505</v>
      </c>
      <c r="AN108">
        <v>505</v>
      </c>
      <c r="AO108">
        <v>79.209999999999994</v>
      </c>
      <c r="AP108">
        <v>104.33</v>
      </c>
      <c r="AQ108">
        <v>118.03</v>
      </c>
      <c r="AR108">
        <v>243.58</v>
      </c>
      <c r="AS108">
        <v>176.4</v>
      </c>
      <c r="AT108">
        <v>154.71</v>
      </c>
      <c r="AU108">
        <v>160.99</v>
      </c>
      <c r="AV108">
        <v>116.6</v>
      </c>
      <c r="AW108">
        <v>118.6</v>
      </c>
      <c r="AX108">
        <v>123.88</v>
      </c>
      <c r="AY108">
        <v>178.12</v>
      </c>
      <c r="AZ108">
        <v>112.41</v>
      </c>
      <c r="BA108">
        <v>83.92</v>
      </c>
      <c r="BB108">
        <v>84.35</v>
      </c>
      <c r="BC108">
        <v>181.4</v>
      </c>
      <c r="BD108">
        <v>176.22</v>
      </c>
      <c r="BE108">
        <v>176.22</v>
      </c>
      <c r="BF108">
        <v>176.22</v>
      </c>
      <c r="BG108">
        <v>176.22</v>
      </c>
      <c r="BH108">
        <v>293.76</v>
      </c>
      <c r="BI108">
        <v>173.04</v>
      </c>
      <c r="BJ108">
        <v>246.5</v>
      </c>
      <c r="BK108">
        <v>238.71</v>
      </c>
      <c r="BL108">
        <v>250.89</v>
      </c>
      <c r="BM108">
        <v>169.7</v>
      </c>
      <c r="BN108">
        <v>176.4</v>
      </c>
      <c r="BO108">
        <v>169.7</v>
      </c>
      <c r="BP108">
        <v>157.41315</v>
      </c>
      <c r="BQ108">
        <v>176.4</v>
      </c>
      <c r="BR108">
        <v>98</v>
      </c>
    </row>
    <row r="109" spans="1:70" x14ac:dyDescent="0.25">
      <c r="A109" t="s">
        <v>65</v>
      </c>
      <c r="B109">
        <v>80101</v>
      </c>
      <c r="F109">
        <v>510</v>
      </c>
      <c r="G109">
        <v>79.209999999999994</v>
      </c>
      <c r="H109">
        <v>104.33</v>
      </c>
      <c r="I109">
        <v>118.03</v>
      </c>
      <c r="J109">
        <v>243.58</v>
      </c>
      <c r="K109">
        <v>176.4</v>
      </c>
      <c r="L109">
        <v>154.71</v>
      </c>
      <c r="M109">
        <v>160.99</v>
      </c>
      <c r="N109">
        <v>116.6</v>
      </c>
      <c r="O109">
        <v>118.6</v>
      </c>
      <c r="P109">
        <v>123.88</v>
      </c>
      <c r="Q109">
        <v>178.12</v>
      </c>
      <c r="R109">
        <v>112.41</v>
      </c>
      <c r="S109">
        <v>83.92</v>
      </c>
      <c r="T109">
        <v>84.35</v>
      </c>
      <c r="U109">
        <v>181.4</v>
      </c>
      <c r="V109">
        <v>176.22</v>
      </c>
      <c r="W109">
        <v>176.22</v>
      </c>
      <c r="X109">
        <v>176.22</v>
      </c>
      <c r="Y109">
        <v>176.22</v>
      </c>
      <c r="Z109">
        <v>293.76</v>
      </c>
      <c r="AA109">
        <v>173.04</v>
      </c>
      <c r="AB109">
        <v>246.5</v>
      </c>
      <c r="AC109">
        <v>238.71</v>
      </c>
      <c r="AD109">
        <v>250.89</v>
      </c>
      <c r="AE109">
        <v>169.7</v>
      </c>
      <c r="AF109">
        <v>176.4</v>
      </c>
      <c r="AG109">
        <v>169.7</v>
      </c>
      <c r="AH109">
        <v>157.41315</v>
      </c>
      <c r="AI109">
        <v>176.4</v>
      </c>
      <c r="AJ109">
        <v>98</v>
      </c>
      <c r="AK109">
        <v>510</v>
      </c>
      <c r="AN109">
        <v>510</v>
      </c>
      <c r="AO109">
        <v>79.209999999999994</v>
      </c>
      <c r="AP109">
        <v>104.33</v>
      </c>
      <c r="AQ109">
        <v>118.03</v>
      </c>
      <c r="AR109">
        <v>243.58</v>
      </c>
      <c r="AS109">
        <v>176.4</v>
      </c>
      <c r="AT109">
        <v>154.71</v>
      </c>
      <c r="AU109">
        <v>160.99</v>
      </c>
      <c r="AV109">
        <v>116.6</v>
      </c>
      <c r="AW109">
        <v>118.6</v>
      </c>
      <c r="AX109">
        <v>123.88</v>
      </c>
      <c r="AY109">
        <v>178.12</v>
      </c>
      <c r="AZ109">
        <v>112.41</v>
      </c>
      <c r="BA109">
        <v>83.92</v>
      </c>
      <c r="BB109">
        <v>84.35</v>
      </c>
      <c r="BC109">
        <v>181.4</v>
      </c>
      <c r="BD109">
        <v>176.22</v>
      </c>
      <c r="BE109">
        <v>176.22</v>
      </c>
      <c r="BF109">
        <v>176.22</v>
      </c>
      <c r="BG109">
        <v>176.22</v>
      </c>
      <c r="BH109">
        <v>293.76</v>
      </c>
      <c r="BI109">
        <v>173.04</v>
      </c>
      <c r="BJ109">
        <v>246.5</v>
      </c>
      <c r="BK109">
        <v>238.71</v>
      </c>
      <c r="BL109">
        <v>250.89</v>
      </c>
      <c r="BM109">
        <v>169.7</v>
      </c>
      <c r="BN109">
        <v>176.4</v>
      </c>
      <c r="BO109">
        <v>169.7</v>
      </c>
      <c r="BP109">
        <v>157.41315</v>
      </c>
      <c r="BQ109">
        <v>176.4</v>
      </c>
      <c r="BR109">
        <v>98</v>
      </c>
    </row>
    <row r="110" spans="1:70" x14ac:dyDescent="0.25">
      <c r="A110" t="s">
        <v>65</v>
      </c>
      <c r="B110">
        <v>80102</v>
      </c>
      <c r="F110">
        <v>515</v>
      </c>
      <c r="G110">
        <v>79.209999999999994</v>
      </c>
      <c r="H110">
        <v>104.33</v>
      </c>
      <c r="I110">
        <v>118.03</v>
      </c>
      <c r="J110">
        <v>243.58</v>
      </c>
      <c r="K110">
        <v>176.4</v>
      </c>
      <c r="L110">
        <v>154.71</v>
      </c>
      <c r="M110">
        <v>160.99</v>
      </c>
      <c r="N110">
        <v>116.6</v>
      </c>
      <c r="O110">
        <v>118.6</v>
      </c>
      <c r="P110">
        <v>123.88</v>
      </c>
      <c r="Q110">
        <v>178.12</v>
      </c>
      <c r="R110">
        <v>112.41</v>
      </c>
      <c r="S110">
        <v>83.92</v>
      </c>
      <c r="T110">
        <v>84.35</v>
      </c>
      <c r="U110">
        <v>181.4</v>
      </c>
      <c r="V110">
        <v>176.22</v>
      </c>
      <c r="W110">
        <v>176.22</v>
      </c>
      <c r="X110">
        <v>176.22</v>
      </c>
      <c r="Y110">
        <v>176.22</v>
      </c>
      <c r="Z110">
        <v>293.76</v>
      </c>
      <c r="AA110">
        <v>173.04</v>
      </c>
      <c r="AB110">
        <v>246.5</v>
      </c>
      <c r="AC110">
        <v>238.71</v>
      </c>
      <c r="AD110">
        <v>250.89</v>
      </c>
      <c r="AE110">
        <v>169.7</v>
      </c>
      <c r="AF110">
        <v>176.4</v>
      </c>
      <c r="AG110">
        <v>169.7</v>
      </c>
      <c r="AH110">
        <v>157.41315</v>
      </c>
      <c r="AI110">
        <v>176.4</v>
      </c>
      <c r="AJ110">
        <v>98</v>
      </c>
      <c r="AK110">
        <v>515</v>
      </c>
      <c r="AN110">
        <v>515</v>
      </c>
      <c r="AO110">
        <v>79.209999999999994</v>
      </c>
      <c r="AP110">
        <v>104.33</v>
      </c>
      <c r="AQ110">
        <v>118.03</v>
      </c>
      <c r="AR110">
        <v>243.58</v>
      </c>
      <c r="AS110">
        <v>176.4</v>
      </c>
      <c r="AT110">
        <v>154.71</v>
      </c>
      <c r="AU110">
        <v>160.99</v>
      </c>
      <c r="AV110">
        <v>116.6</v>
      </c>
      <c r="AW110">
        <v>118.6</v>
      </c>
      <c r="AX110">
        <v>123.88</v>
      </c>
      <c r="AY110">
        <v>178.12</v>
      </c>
      <c r="AZ110">
        <v>112.41</v>
      </c>
      <c r="BA110">
        <v>83.92</v>
      </c>
      <c r="BB110">
        <v>84.35</v>
      </c>
      <c r="BC110">
        <v>181.4</v>
      </c>
      <c r="BD110">
        <v>176.22</v>
      </c>
      <c r="BE110">
        <v>176.22</v>
      </c>
      <c r="BF110">
        <v>176.22</v>
      </c>
      <c r="BG110">
        <v>176.22</v>
      </c>
      <c r="BH110">
        <v>293.76</v>
      </c>
      <c r="BI110">
        <v>173.04</v>
      </c>
      <c r="BJ110">
        <v>246.5</v>
      </c>
      <c r="BK110">
        <v>238.71</v>
      </c>
      <c r="BL110">
        <v>250.89</v>
      </c>
      <c r="BM110">
        <v>169.7</v>
      </c>
      <c r="BN110">
        <v>176.4</v>
      </c>
      <c r="BO110">
        <v>169.7</v>
      </c>
      <c r="BP110">
        <v>157.41315</v>
      </c>
      <c r="BQ110">
        <v>176.4</v>
      </c>
      <c r="BR110">
        <v>98</v>
      </c>
    </row>
    <row r="111" spans="1:70" x14ac:dyDescent="0.25">
      <c r="A111" t="s">
        <v>65</v>
      </c>
      <c r="B111">
        <v>80103</v>
      </c>
      <c r="F111">
        <v>520</v>
      </c>
      <c r="G111">
        <v>79.209999999999994</v>
      </c>
      <c r="H111">
        <v>104.33</v>
      </c>
      <c r="I111">
        <v>118.03</v>
      </c>
      <c r="J111">
        <v>243.58</v>
      </c>
      <c r="K111">
        <v>176.4</v>
      </c>
      <c r="L111">
        <v>154.71</v>
      </c>
      <c r="M111">
        <v>160.99</v>
      </c>
      <c r="N111">
        <v>116.6</v>
      </c>
      <c r="O111">
        <v>118.6</v>
      </c>
      <c r="P111">
        <v>123.88</v>
      </c>
      <c r="Q111">
        <v>178.12</v>
      </c>
      <c r="R111">
        <v>112.41</v>
      </c>
      <c r="S111">
        <v>83.92</v>
      </c>
      <c r="T111">
        <v>84.35</v>
      </c>
      <c r="U111">
        <v>181.4</v>
      </c>
      <c r="V111">
        <v>176.22</v>
      </c>
      <c r="W111">
        <v>176.22</v>
      </c>
      <c r="X111">
        <v>176.22</v>
      </c>
      <c r="Y111">
        <v>176.22</v>
      </c>
      <c r="Z111">
        <v>293.76</v>
      </c>
      <c r="AA111">
        <v>173.04</v>
      </c>
      <c r="AB111">
        <v>246.5</v>
      </c>
      <c r="AC111">
        <v>238.71</v>
      </c>
      <c r="AD111">
        <v>250.89</v>
      </c>
      <c r="AE111">
        <v>169.7</v>
      </c>
      <c r="AF111">
        <v>176.4</v>
      </c>
      <c r="AG111">
        <v>169.7</v>
      </c>
      <c r="AH111">
        <v>157.41315</v>
      </c>
      <c r="AI111">
        <v>176.4</v>
      </c>
      <c r="AJ111">
        <v>98</v>
      </c>
      <c r="AK111">
        <v>520</v>
      </c>
      <c r="AN111">
        <v>520</v>
      </c>
      <c r="AO111">
        <v>79.209999999999994</v>
      </c>
      <c r="AP111">
        <v>104.33</v>
      </c>
      <c r="AQ111">
        <v>118.03</v>
      </c>
      <c r="AR111">
        <v>243.58</v>
      </c>
      <c r="AS111">
        <v>176.4</v>
      </c>
      <c r="AT111">
        <v>154.71</v>
      </c>
      <c r="AU111">
        <v>160.99</v>
      </c>
      <c r="AV111">
        <v>116.6</v>
      </c>
      <c r="AW111">
        <v>118.6</v>
      </c>
      <c r="AX111">
        <v>123.88</v>
      </c>
      <c r="AY111">
        <v>178.12</v>
      </c>
      <c r="AZ111">
        <v>112.41</v>
      </c>
      <c r="BA111">
        <v>83.92</v>
      </c>
      <c r="BB111">
        <v>84.35</v>
      </c>
      <c r="BC111">
        <v>181.4</v>
      </c>
      <c r="BD111">
        <v>176.22</v>
      </c>
      <c r="BE111">
        <v>176.22</v>
      </c>
      <c r="BF111">
        <v>176.22</v>
      </c>
      <c r="BG111">
        <v>176.22</v>
      </c>
      <c r="BH111">
        <v>293.76</v>
      </c>
      <c r="BI111">
        <v>173.04</v>
      </c>
      <c r="BJ111">
        <v>246.5</v>
      </c>
      <c r="BK111">
        <v>238.71</v>
      </c>
      <c r="BL111">
        <v>250.89</v>
      </c>
      <c r="BM111">
        <v>169.7</v>
      </c>
      <c r="BN111">
        <v>176.4</v>
      </c>
      <c r="BO111">
        <v>169.7</v>
      </c>
      <c r="BP111">
        <v>157.41315</v>
      </c>
      <c r="BQ111">
        <v>176.4</v>
      </c>
      <c r="BR111">
        <v>98</v>
      </c>
    </row>
    <row r="112" spans="1:70" x14ac:dyDescent="0.25">
      <c r="A112" t="s">
        <v>65</v>
      </c>
      <c r="B112">
        <v>80104</v>
      </c>
      <c r="F112">
        <v>525</v>
      </c>
      <c r="G112">
        <v>79.209999999999994</v>
      </c>
      <c r="H112">
        <v>104.33</v>
      </c>
      <c r="I112">
        <v>118.03</v>
      </c>
      <c r="J112">
        <v>243.58</v>
      </c>
      <c r="K112">
        <v>176.4</v>
      </c>
      <c r="L112">
        <v>154.71</v>
      </c>
      <c r="M112">
        <v>160.99</v>
      </c>
      <c r="N112">
        <v>116.6</v>
      </c>
      <c r="O112">
        <v>118.6</v>
      </c>
      <c r="P112">
        <v>123.88</v>
      </c>
      <c r="Q112">
        <v>178.12</v>
      </c>
      <c r="R112">
        <v>112.41</v>
      </c>
      <c r="S112">
        <v>83.92</v>
      </c>
      <c r="T112">
        <v>84.35</v>
      </c>
      <c r="U112">
        <v>181.4</v>
      </c>
      <c r="V112">
        <v>176.22</v>
      </c>
      <c r="W112">
        <v>176.22</v>
      </c>
      <c r="X112">
        <v>176.22</v>
      </c>
      <c r="Y112">
        <v>176.22</v>
      </c>
      <c r="Z112">
        <v>293.76</v>
      </c>
      <c r="AA112">
        <v>173.04</v>
      </c>
      <c r="AB112">
        <v>246.5</v>
      </c>
      <c r="AC112">
        <v>238.71</v>
      </c>
      <c r="AD112">
        <v>250.89</v>
      </c>
      <c r="AE112">
        <v>169.7</v>
      </c>
      <c r="AF112">
        <v>176.4</v>
      </c>
      <c r="AG112">
        <v>169.7</v>
      </c>
      <c r="AH112">
        <v>157.41315</v>
      </c>
      <c r="AI112">
        <v>176.4</v>
      </c>
      <c r="AJ112">
        <v>98</v>
      </c>
      <c r="AK112">
        <v>525</v>
      </c>
      <c r="AN112">
        <v>525</v>
      </c>
      <c r="AO112">
        <v>79.209999999999994</v>
      </c>
      <c r="AP112">
        <v>104.33</v>
      </c>
      <c r="AQ112">
        <v>118.03</v>
      </c>
      <c r="AR112">
        <v>243.58</v>
      </c>
      <c r="AS112">
        <v>176.4</v>
      </c>
      <c r="AT112">
        <v>154.71</v>
      </c>
      <c r="AU112">
        <v>160.99</v>
      </c>
      <c r="AV112">
        <v>116.6</v>
      </c>
      <c r="AW112">
        <v>118.6</v>
      </c>
      <c r="AX112">
        <v>123.88</v>
      </c>
      <c r="AY112">
        <v>178.12</v>
      </c>
      <c r="AZ112">
        <v>112.41</v>
      </c>
      <c r="BA112">
        <v>83.92</v>
      </c>
      <c r="BB112">
        <v>84.35</v>
      </c>
      <c r="BC112">
        <v>181.4</v>
      </c>
      <c r="BD112">
        <v>176.22</v>
      </c>
      <c r="BE112">
        <v>176.22</v>
      </c>
      <c r="BF112">
        <v>176.22</v>
      </c>
      <c r="BG112">
        <v>176.22</v>
      </c>
      <c r="BH112">
        <v>293.76</v>
      </c>
      <c r="BI112">
        <v>173.04</v>
      </c>
      <c r="BJ112">
        <v>246.5</v>
      </c>
      <c r="BK112">
        <v>238.71</v>
      </c>
      <c r="BL112">
        <v>250.89</v>
      </c>
      <c r="BM112">
        <v>169.7</v>
      </c>
      <c r="BN112">
        <v>176.4</v>
      </c>
      <c r="BO112">
        <v>169.7</v>
      </c>
      <c r="BP112">
        <v>157.41315</v>
      </c>
      <c r="BQ112">
        <v>176.4</v>
      </c>
      <c r="BR112">
        <v>98</v>
      </c>
    </row>
    <row r="113" spans="1:70" x14ac:dyDescent="0.25">
      <c r="A113" t="s">
        <v>65</v>
      </c>
      <c r="B113">
        <v>80105</v>
      </c>
      <c r="F113">
        <v>530</v>
      </c>
      <c r="G113">
        <v>79.209999999999994</v>
      </c>
      <c r="H113">
        <v>104.33</v>
      </c>
      <c r="I113">
        <v>118.03</v>
      </c>
      <c r="J113">
        <v>243.58</v>
      </c>
      <c r="K113">
        <v>176.4</v>
      </c>
      <c r="L113">
        <v>154.71</v>
      </c>
      <c r="M113">
        <v>160.99</v>
      </c>
      <c r="N113">
        <v>116.6</v>
      </c>
      <c r="O113">
        <v>118.6</v>
      </c>
      <c r="P113">
        <v>123.88</v>
      </c>
      <c r="Q113">
        <v>178.12</v>
      </c>
      <c r="R113">
        <v>112.41</v>
      </c>
      <c r="S113">
        <v>83.92</v>
      </c>
      <c r="T113">
        <v>84.35</v>
      </c>
      <c r="U113">
        <v>181.4</v>
      </c>
      <c r="V113">
        <v>176.22</v>
      </c>
      <c r="W113">
        <v>176.22</v>
      </c>
      <c r="X113">
        <v>176.22</v>
      </c>
      <c r="Y113">
        <v>176.22</v>
      </c>
      <c r="Z113">
        <v>293.76</v>
      </c>
      <c r="AA113">
        <v>173.04</v>
      </c>
      <c r="AB113">
        <v>246.5</v>
      </c>
      <c r="AC113">
        <v>238.71</v>
      </c>
      <c r="AD113">
        <v>250.89</v>
      </c>
      <c r="AE113">
        <v>169.7</v>
      </c>
      <c r="AF113">
        <v>176.4</v>
      </c>
      <c r="AG113">
        <v>169.7</v>
      </c>
      <c r="AH113">
        <v>157.41315</v>
      </c>
      <c r="AI113">
        <v>176.4</v>
      </c>
      <c r="AJ113">
        <v>98</v>
      </c>
      <c r="AK113">
        <v>530</v>
      </c>
      <c r="AN113">
        <v>530</v>
      </c>
      <c r="AO113">
        <v>79.209999999999994</v>
      </c>
      <c r="AP113">
        <v>104.33</v>
      </c>
      <c r="AQ113">
        <v>118.03</v>
      </c>
      <c r="AR113">
        <v>243.58</v>
      </c>
      <c r="AS113">
        <v>176.4</v>
      </c>
      <c r="AT113">
        <v>154.71</v>
      </c>
      <c r="AU113">
        <v>160.99</v>
      </c>
      <c r="AV113">
        <v>116.6</v>
      </c>
      <c r="AW113">
        <v>118.6</v>
      </c>
      <c r="AX113">
        <v>123.88</v>
      </c>
      <c r="AY113">
        <v>178.12</v>
      </c>
      <c r="AZ113">
        <v>112.41</v>
      </c>
      <c r="BA113">
        <v>83.92</v>
      </c>
      <c r="BB113">
        <v>84.35</v>
      </c>
      <c r="BC113">
        <v>181.4</v>
      </c>
      <c r="BD113">
        <v>176.22</v>
      </c>
      <c r="BE113">
        <v>176.22</v>
      </c>
      <c r="BF113">
        <v>176.22</v>
      </c>
      <c r="BG113">
        <v>176.22</v>
      </c>
      <c r="BH113">
        <v>293.76</v>
      </c>
      <c r="BI113">
        <v>173.04</v>
      </c>
      <c r="BJ113">
        <v>246.5</v>
      </c>
      <c r="BK113">
        <v>238.71</v>
      </c>
      <c r="BL113">
        <v>250.89</v>
      </c>
      <c r="BM113">
        <v>169.7</v>
      </c>
      <c r="BN113">
        <v>176.4</v>
      </c>
      <c r="BO113">
        <v>169.7</v>
      </c>
      <c r="BP113">
        <v>157.41315</v>
      </c>
      <c r="BQ113">
        <v>176.4</v>
      </c>
      <c r="BR113">
        <v>98</v>
      </c>
    </row>
    <row r="114" spans="1:70" x14ac:dyDescent="0.25">
      <c r="A114" t="s">
        <v>65</v>
      </c>
      <c r="B114">
        <v>80106</v>
      </c>
      <c r="F114">
        <v>535</v>
      </c>
      <c r="G114">
        <v>79.209999999999994</v>
      </c>
      <c r="H114">
        <v>104.33</v>
      </c>
      <c r="I114">
        <v>118.03</v>
      </c>
      <c r="J114">
        <v>243.58</v>
      </c>
      <c r="K114">
        <v>176.4</v>
      </c>
      <c r="L114">
        <v>154.71</v>
      </c>
      <c r="M114">
        <v>160.99</v>
      </c>
      <c r="N114">
        <v>116.6</v>
      </c>
      <c r="O114">
        <v>118.6</v>
      </c>
      <c r="P114">
        <v>123.88</v>
      </c>
      <c r="Q114">
        <v>178.12</v>
      </c>
      <c r="R114">
        <v>112.41</v>
      </c>
      <c r="S114">
        <v>83.92</v>
      </c>
      <c r="T114">
        <v>84.35</v>
      </c>
      <c r="U114">
        <v>181.4</v>
      </c>
      <c r="V114">
        <v>176.22</v>
      </c>
      <c r="W114">
        <v>176.22</v>
      </c>
      <c r="X114">
        <v>176.22</v>
      </c>
      <c r="Y114">
        <v>176.22</v>
      </c>
      <c r="Z114">
        <v>293.76</v>
      </c>
      <c r="AA114">
        <v>173.04</v>
      </c>
      <c r="AB114">
        <v>246.5</v>
      </c>
      <c r="AC114">
        <v>238.71</v>
      </c>
      <c r="AD114">
        <v>250.89</v>
      </c>
      <c r="AE114">
        <v>169.7</v>
      </c>
      <c r="AF114">
        <v>176.4</v>
      </c>
      <c r="AG114">
        <v>169.7</v>
      </c>
      <c r="AH114">
        <v>157.41315</v>
      </c>
      <c r="AI114">
        <v>176.4</v>
      </c>
      <c r="AJ114">
        <v>98</v>
      </c>
      <c r="AK114">
        <v>535</v>
      </c>
      <c r="AN114">
        <v>535</v>
      </c>
      <c r="AO114">
        <v>79.209999999999994</v>
      </c>
      <c r="AP114">
        <v>104.33</v>
      </c>
      <c r="AQ114">
        <v>118.03</v>
      </c>
      <c r="AR114">
        <v>243.58</v>
      </c>
      <c r="AS114">
        <v>176.4</v>
      </c>
      <c r="AT114">
        <v>154.71</v>
      </c>
      <c r="AU114">
        <v>160.99</v>
      </c>
      <c r="AV114">
        <v>116.6</v>
      </c>
      <c r="AW114">
        <v>118.6</v>
      </c>
      <c r="AX114">
        <v>123.88</v>
      </c>
      <c r="AY114">
        <v>178.12</v>
      </c>
      <c r="AZ114">
        <v>112.41</v>
      </c>
      <c r="BA114">
        <v>83.92</v>
      </c>
      <c r="BB114">
        <v>84.35</v>
      </c>
      <c r="BC114">
        <v>181.4</v>
      </c>
      <c r="BD114">
        <v>176.22</v>
      </c>
      <c r="BE114">
        <v>176.22</v>
      </c>
      <c r="BF114">
        <v>176.22</v>
      </c>
      <c r="BG114">
        <v>176.22</v>
      </c>
      <c r="BH114">
        <v>293.76</v>
      </c>
      <c r="BI114">
        <v>173.04</v>
      </c>
      <c r="BJ114">
        <v>246.5</v>
      </c>
      <c r="BK114">
        <v>238.71</v>
      </c>
      <c r="BL114">
        <v>250.89</v>
      </c>
      <c r="BM114">
        <v>169.7</v>
      </c>
      <c r="BN114">
        <v>176.4</v>
      </c>
      <c r="BO114">
        <v>169.7</v>
      </c>
      <c r="BP114">
        <v>157.41315</v>
      </c>
      <c r="BQ114">
        <v>176.4</v>
      </c>
      <c r="BR114">
        <v>98</v>
      </c>
    </row>
    <row r="115" spans="1:70" x14ac:dyDescent="0.25">
      <c r="A115" t="s">
        <v>65</v>
      </c>
      <c r="B115">
        <v>80107</v>
      </c>
      <c r="F115">
        <v>540</v>
      </c>
      <c r="G115">
        <v>79.209999999999994</v>
      </c>
      <c r="H115">
        <v>104.33</v>
      </c>
      <c r="I115">
        <v>118.03</v>
      </c>
      <c r="J115">
        <v>243.58</v>
      </c>
      <c r="K115">
        <v>176.4</v>
      </c>
      <c r="L115">
        <v>154.71</v>
      </c>
      <c r="M115">
        <v>160.99</v>
      </c>
      <c r="N115">
        <v>116.6</v>
      </c>
      <c r="O115">
        <v>118.6</v>
      </c>
      <c r="P115">
        <v>123.88</v>
      </c>
      <c r="Q115">
        <v>178.12</v>
      </c>
      <c r="R115">
        <v>112.41</v>
      </c>
      <c r="S115">
        <v>83.92</v>
      </c>
      <c r="T115">
        <v>84.35</v>
      </c>
      <c r="U115">
        <v>181.4</v>
      </c>
      <c r="V115">
        <v>176.22</v>
      </c>
      <c r="W115">
        <v>176.22</v>
      </c>
      <c r="X115">
        <v>176.22</v>
      </c>
      <c r="Y115">
        <v>176.22</v>
      </c>
      <c r="Z115">
        <v>293.76</v>
      </c>
      <c r="AA115">
        <v>173.04</v>
      </c>
      <c r="AB115">
        <v>246.5</v>
      </c>
      <c r="AC115">
        <v>238.71</v>
      </c>
      <c r="AD115">
        <v>250.89</v>
      </c>
      <c r="AE115">
        <v>169.7</v>
      </c>
      <c r="AF115">
        <v>176.4</v>
      </c>
      <c r="AG115">
        <v>169.7</v>
      </c>
      <c r="AH115">
        <v>157.41315</v>
      </c>
      <c r="AI115">
        <v>176.4</v>
      </c>
      <c r="AJ115">
        <v>98</v>
      </c>
      <c r="AK115">
        <v>540</v>
      </c>
      <c r="AN115">
        <v>540</v>
      </c>
      <c r="AO115">
        <v>79.209999999999994</v>
      </c>
      <c r="AP115">
        <v>104.33</v>
      </c>
      <c r="AQ115">
        <v>118.03</v>
      </c>
      <c r="AR115">
        <v>243.58</v>
      </c>
      <c r="AS115">
        <v>176.4</v>
      </c>
      <c r="AT115">
        <v>154.71</v>
      </c>
      <c r="AU115">
        <v>160.99</v>
      </c>
      <c r="AV115">
        <v>116.6</v>
      </c>
      <c r="AW115">
        <v>118.6</v>
      </c>
      <c r="AX115">
        <v>123.88</v>
      </c>
      <c r="AY115">
        <v>178.12</v>
      </c>
      <c r="AZ115">
        <v>112.41</v>
      </c>
      <c r="BA115">
        <v>83.92</v>
      </c>
      <c r="BB115">
        <v>84.35</v>
      </c>
      <c r="BC115">
        <v>181.4</v>
      </c>
      <c r="BD115">
        <v>176.22</v>
      </c>
      <c r="BE115">
        <v>176.22</v>
      </c>
      <c r="BF115">
        <v>176.22</v>
      </c>
      <c r="BG115">
        <v>176.22</v>
      </c>
      <c r="BH115">
        <v>293.76</v>
      </c>
      <c r="BI115">
        <v>173.04</v>
      </c>
      <c r="BJ115">
        <v>246.5</v>
      </c>
      <c r="BK115">
        <v>238.71</v>
      </c>
      <c r="BL115">
        <v>250.89</v>
      </c>
      <c r="BM115">
        <v>169.7</v>
      </c>
      <c r="BN115">
        <v>176.4</v>
      </c>
      <c r="BO115">
        <v>169.7</v>
      </c>
      <c r="BP115">
        <v>157.41315</v>
      </c>
      <c r="BQ115">
        <v>176.4</v>
      </c>
      <c r="BR115">
        <v>98</v>
      </c>
    </row>
    <row r="116" spans="1:70" x14ac:dyDescent="0.25">
      <c r="A116" t="s">
        <v>65</v>
      </c>
      <c r="B116">
        <v>80108</v>
      </c>
      <c r="F116">
        <v>545</v>
      </c>
      <c r="G116">
        <v>79.209999999999994</v>
      </c>
      <c r="H116">
        <v>104.33</v>
      </c>
      <c r="I116">
        <v>118.03</v>
      </c>
      <c r="J116">
        <v>243.58</v>
      </c>
      <c r="K116">
        <v>176.4</v>
      </c>
      <c r="L116">
        <v>154.71</v>
      </c>
      <c r="M116">
        <v>160.99</v>
      </c>
      <c r="N116">
        <v>116.6</v>
      </c>
      <c r="O116">
        <v>118.6</v>
      </c>
      <c r="P116">
        <v>123.88</v>
      </c>
      <c r="Q116">
        <v>178.12</v>
      </c>
      <c r="R116">
        <v>112.41</v>
      </c>
      <c r="S116">
        <v>83.92</v>
      </c>
      <c r="T116">
        <v>84.35</v>
      </c>
      <c r="U116">
        <v>181.4</v>
      </c>
      <c r="V116">
        <v>176.22</v>
      </c>
      <c r="W116">
        <v>176.22</v>
      </c>
      <c r="X116">
        <v>176.22</v>
      </c>
      <c r="Y116">
        <v>176.22</v>
      </c>
      <c r="Z116">
        <v>293.76</v>
      </c>
      <c r="AA116">
        <v>173.04</v>
      </c>
      <c r="AB116">
        <v>246.5</v>
      </c>
      <c r="AC116">
        <v>238.71</v>
      </c>
      <c r="AD116">
        <v>250.89</v>
      </c>
      <c r="AE116">
        <v>169.7</v>
      </c>
      <c r="AF116">
        <v>176.4</v>
      </c>
      <c r="AG116">
        <v>169.7</v>
      </c>
      <c r="AH116">
        <v>157.41315</v>
      </c>
      <c r="AI116">
        <v>176.4</v>
      </c>
      <c r="AJ116">
        <v>98</v>
      </c>
      <c r="AK116">
        <v>545</v>
      </c>
      <c r="AN116">
        <v>545</v>
      </c>
      <c r="AO116">
        <v>79.209999999999994</v>
      </c>
      <c r="AP116">
        <v>104.33</v>
      </c>
      <c r="AQ116">
        <v>118.03</v>
      </c>
      <c r="AR116">
        <v>243.58</v>
      </c>
      <c r="AS116">
        <v>176.4</v>
      </c>
      <c r="AT116">
        <v>154.71</v>
      </c>
      <c r="AU116">
        <v>160.99</v>
      </c>
      <c r="AV116">
        <v>116.6</v>
      </c>
      <c r="AW116">
        <v>118.6</v>
      </c>
      <c r="AX116">
        <v>123.88</v>
      </c>
      <c r="AY116">
        <v>178.12</v>
      </c>
      <c r="AZ116">
        <v>112.41</v>
      </c>
      <c r="BA116">
        <v>83.92</v>
      </c>
      <c r="BB116">
        <v>84.35</v>
      </c>
      <c r="BC116">
        <v>181.4</v>
      </c>
      <c r="BD116">
        <v>176.22</v>
      </c>
      <c r="BE116">
        <v>176.22</v>
      </c>
      <c r="BF116">
        <v>176.22</v>
      </c>
      <c r="BG116">
        <v>176.22</v>
      </c>
      <c r="BH116">
        <v>293.76</v>
      </c>
      <c r="BI116">
        <v>173.04</v>
      </c>
      <c r="BJ116">
        <v>246.5</v>
      </c>
      <c r="BK116">
        <v>238.71</v>
      </c>
      <c r="BL116">
        <v>250.89</v>
      </c>
      <c r="BM116">
        <v>169.7</v>
      </c>
      <c r="BN116">
        <v>176.4</v>
      </c>
      <c r="BO116">
        <v>169.7</v>
      </c>
      <c r="BP116">
        <v>157.41315</v>
      </c>
      <c r="BQ116">
        <v>176.4</v>
      </c>
      <c r="BR116">
        <v>98</v>
      </c>
    </row>
    <row r="117" spans="1:70" x14ac:dyDescent="0.25">
      <c r="A117" t="s">
        <v>65</v>
      </c>
      <c r="B117">
        <v>80109</v>
      </c>
      <c r="F117">
        <v>550</v>
      </c>
      <c r="G117">
        <v>79.209999999999994</v>
      </c>
      <c r="H117">
        <v>104.33</v>
      </c>
      <c r="I117">
        <v>118.03</v>
      </c>
      <c r="J117">
        <v>243.58</v>
      </c>
      <c r="K117">
        <v>176.4</v>
      </c>
      <c r="L117">
        <v>154.71</v>
      </c>
      <c r="M117">
        <v>160.99</v>
      </c>
      <c r="N117">
        <v>116.6</v>
      </c>
      <c r="O117">
        <v>118.6</v>
      </c>
      <c r="P117">
        <v>123.88</v>
      </c>
      <c r="Q117">
        <v>178.12</v>
      </c>
      <c r="R117">
        <v>112.41</v>
      </c>
      <c r="S117">
        <v>83.92</v>
      </c>
      <c r="T117">
        <v>84.35</v>
      </c>
      <c r="U117">
        <v>181.4</v>
      </c>
      <c r="V117">
        <v>176.22</v>
      </c>
      <c r="W117">
        <v>176.22</v>
      </c>
      <c r="X117">
        <v>176.22</v>
      </c>
      <c r="Y117">
        <v>176.22</v>
      </c>
      <c r="Z117">
        <v>293.76</v>
      </c>
      <c r="AA117">
        <v>173.04</v>
      </c>
      <c r="AB117">
        <v>246.5</v>
      </c>
      <c r="AC117">
        <v>238.71</v>
      </c>
      <c r="AD117">
        <v>250.89</v>
      </c>
      <c r="AE117">
        <v>169.7</v>
      </c>
      <c r="AF117">
        <v>176.4</v>
      </c>
      <c r="AG117">
        <v>169.7</v>
      </c>
      <c r="AH117">
        <v>157.41315</v>
      </c>
      <c r="AI117">
        <v>176.4</v>
      </c>
      <c r="AJ117">
        <v>98</v>
      </c>
      <c r="AK117">
        <v>550</v>
      </c>
      <c r="AN117">
        <v>550</v>
      </c>
      <c r="AO117">
        <v>79.209999999999994</v>
      </c>
      <c r="AP117">
        <v>104.33</v>
      </c>
      <c r="AQ117">
        <v>118.03</v>
      </c>
      <c r="AR117">
        <v>243.58</v>
      </c>
      <c r="AS117">
        <v>176.4</v>
      </c>
      <c r="AT117">
        <v>154.71</v>
      </c>
      <c r="AU117">
        <v>160.99</v>
      </c>
      <c r="AV117">
        <v>116.6</v>
      </c>
      <c r="AW117">
        <v>118.6</v>
      </c>
      <c r="AX117">
        <v>123.88</v>
      </c>
      <c r="AY117">
        <v>178.12</v>
      </c>
      <c r="AZ117">
        <v>112.41</v>
      </c>
      <c r="BA117">
        <v>83.92</v>
      </c>
      <c r="BB117">
        <v>84.35</v>
      </c>
      <c r="BC117">
        <v>181.4</v>
      </c>
      <c r="BD117">
        <v>176.22</v>
      </c>
      <c r="BE117">
        <v>176.22</v>
      </c>
      <c r="BF117">
        <v>176.22</v>
      </c>
      <c r="BG117">
        <v>176.22</v>
      </c>
      <c r="BH117">
        <v>293.76</v>
      </c>
      <c r="BI117">
        <v>173.04</v>
      </c>
      <c r="BJ117">
        <v>246.5</v>
      </c>
      <c r="BK117">
        <v>238.71</v>
      </c>
      <c r="BL117">
        <v>250.89</v>
      </c>
      <c r="BM117">
        <v>169.7</v>
      </c>
      <c r="BN117">
        <v>176.4</v>
      </c>
      <c r="BO117">
        <v>169.7</v>
      </c>
      <c r="BP117">
        <v>157.41315</v>
      </c>
      <c r="BQ117">
        <v>176.4</v>
      </c>
      <c r="BR117">
        <v>98</v>
      </c>
    </row>
    <row r="118" spans="1:70" x14ac:dyDescent="0.25">
      <c r="A118" t="s">
        <v>65</v>
      </c>
      <c r="B118">
        <v>80110</v>
      </c>
      <c r="F118">
        <v>555</v>
      </c>
      <c r="G118">
        <v>79.209999999999994</v>
      </c>
      <c r="H118">
        <v>104.33</v>
      </c>
      <c r="I118">
        <v>118.03</v>
      </c>
      <c r="J118">
        <v>243.58</v>
      </c>
      <c r="K118">
        <v>176.4</v>
      </c>
      <c r="L118">
        <v>154.71</v>
      </c>
      <c r="M118">
        <v>160.99</v>
      </c>
      <c r="N118">
        <v>116.6</v>
      </c>
      <c r="O118">
        <v>118.6</v>
      </c>
      <c r="P118">
        <v>123.88</v>
      </c>
      <c r="Q118">
        <v>178.12</v>
      </c>
      <c r="R118">
        <v>112.41</v>
      </c>
      <c r="S118">
        <v>83.92</v>
      </c>
      <c r="T118">
        <v>84.35</v>
      </c>
      <c r="U118">
        <v>181.4</v>
      </c>
      <c r="V118">
        <v>176.22</v>
      </c>
      <c r="W118">
        <v>176.22</v>
      </c>
      <c r="X118">
        <v>176.22</v>
      </c>
      <c r="Y118">
        <v>176.22</v>
      </c>
      <c r="Z118">
        <v>293.76</v>
      </c>
      <c r="AA118">
        <v>173.04</v>
      </c>
      <c r="AB118">
        <v>246.5</v>
      </c>
      <c r="AC118">
        <v>238.71</v>
      </c>
      <c r="AD118">
        <v>250.89</v>
      </c>
      <c r="AE118">
        <v>169.7</v>
      </c>
      <c r="AF118">
        <v>176.4</v>
      </c>
      <c r="AG118">
        <v>169.7</v>
      </c>
      <c r="AH118">
        <v>157.41315</v>
      </c>
      <c r="AI118">
        <v>176.4</v>
      </c>
      <c r="AJ118">
        <v>98</v>
      </c>
      <c r="AK118">
        <v>555</v>
      </c>
      <c r="AN118">
        <v>555</v>
      </c>
      <c r="AO118">
        <v>79.209999999999994</v>
      </c>
      <c r="AP118">
        <v>104.33</v>
      </c>
      <c r="AQ118">
        <v>118.03</v>
      </c>
      <c r="AR118">
        <v>243.58</v>
      </c>
      <c r="AS118">
        <v>176.4</v>
      </c>
      <c r="AT118">
        <v>154.71</v>
      </c>
      <c r="AU118">
        <v>160.99</v>
      </c>
      <c r="AV118">
        <v>116.6</v>
      </c>
      <c r="AW118">
        <v>118.6</v>
      </c>
      <c r="AX118">
        <v>123.88</v>
      </c>
      <c r="AY118">
        <v>178.12</v>
      </c>
      <c r="AZ118">
        <v>112.41</v>
      </c>
      <c r="BA118">
        <v>83.92</v>
      </c>
      <c r="BB118">
        <v>84.35</v>
      </c>
      <c r="BC118">
        <v>181.4</v>
      </c>
      <c r="BD118">
        <v>176.22</v>
      </c>
      <c r="BE118">
        <v>176.22</v>
      </c>
      <c r="BF118">
        <v>176.22</v>
      </c>
      <c r="BG118">
        <v>176.22</v>
      </c>
      <c r="BH118">
        <v>293.76</v>
      </c>
      <c r="BI118">
        <v>173.04</v>
      </c>
      <c r="BJ118">
        <v>246.5</v>
      </c>
      <c r="BK118">
        <v>238.71</v>
      </c>
      <c r="BL118">
        <v>250.89</v>
      </c>
      <c r="BM118">
        <v>169.7</v>
      </c>
      <c r="BN118">
        <v>176.4</v>
      </c>
      <c r="BO118">
        <v>169.7</v>
      </c>
      <c r="BP118">
        <v>157.41315</v>
      </c>
      <c r="BQ118">
        <v>176.4</v>
      </c>
      <c r="BR118">
        <v>98</v>
      </c>
    </row>
    <row r="119" spans="1:70" x14ac:dyDescent="0.25">
      <c r="A119" t="s">
        <v>65</v>
      </c>
      <c r="B119">
        <v>80111</v>
      </c>
      <c r="F119">
        <v>560</v>
      </c>
      <c r="G119">
        <v>79.209999999999994</v>
      </c>
      <c r="H119">
        <v>104.33</v>
      </c>
      <c r="I119">
        <v>118.03</v>
      </c>
      <c r="J119">
        <v>243.58</v>
      </c>
      <c r="K119">
        <v>176.4</v>
      </c>
      <c r="L119">
        <v>154.71</v>
      </c>
      <c r="M119">
        <v>160.99</v>
      </c>
      <c r="N119">
        <v>116.6</v>
      </c>
      <c r="O119">
        <v>118.6</v>
      </c>
      <c r="P119">
        <v>123.88</v>
      </c>
      <c r="Q119">
        <v>178.12</v>
      </c>
      <c r="R119">
        <v>112.41</v>
      </c>
      <c r="S119">
        <v>83.92</v>
      </c>
      <c r="T119">
        <v>84.35</v>
      </c>
      <c r="U119">
        <v>181.4</v>
      </c>
      <c r="V119">
        <v>176.22</v>
      </c>
      <c r="W119">
        <v>176.22</v>
      </c>
      <c r="X119">
        <v>176.22</v>
      </c>
      <c r="Y119">
        <v>176.22</v>
      </c>
      <c r="Z119">
        <v>293.76</v>
      </c>
      <c r="AA119">
        <v>173.04</v>
      </c>
      <c r="AB119">
        <v>246.5</v>
      </c>
      <c r="AC119">
        <v>238.71</v>
      </c>
      <c r="AD119">
        <v>250.89</v>
      </c>
      <c r="AE119">
        <v>169.7</v>
      </c>
      <c r="AF119">
        <v>176.4</v>
      </c>
      <c r="AG119">
        <v>169.7</v>
      </c>
      <c r="AH119">
        <v>157.41315</v>
      </c>
      <c r="AI119">
        <v>176.4</v>
      </c>
      <c r="AJ119">
        <v>98</v>
      </c>
      <c r="AK119">
        <v>560</v>
      </c>
      <c r="AN119">
        <v>560</v>
      </c>
      <c r="AO119">
        <v>79.209999999999994</v>
      </c>
      <c r="AP119">
        <v>104.33</v>
      </c>
      <c r="AQ119">
        <v>118.03</v>
      </c>
      <c r="AR119">
        <v>243.58</v>
      </c>
      <c r="AS119">
        <v>176.4</v>
      </c>
      <c r="AT119">
        <v>154.71</v>
      </c>
      <c r="AU119">
        <v>160.99</v>
      </c>
      <c r="AV119">
        <v>116.6</v>
      </c>
      <c r="AW119">
        <v>118.6</v>
      </c>
      <c r="AX119">
        <v>123.88</v>
      </c>
      <c r="AY119">
        <v>178.12</v>
      </c>
      <c r="AZ119">
        <v>112.41</v>
      </c>
      <c r="BA119">
        <v>83.92</v>
      </c>
      <c r="BB119">
        <v>84.35</v>
      </c>
      <c r="BC119">
        <v>181.4</v>
      </c>
      <c r="BD119">
        <v>176.22</v>
      </c>
      <c r="BE119">
        <v>176.22</v>
      </c>
      <c r="BF119">
        <v>176.22</v>
      </c>
      <c r="BG119">
        <v>176.22</v>
      </c>
      <c r="BH119">
        <v>293.76</v>
      </c>
      <c r="BI119">
        <v>173.04</v>
      </c>
      <c r="BJ119">
        <v>246.5</v>
      </c>
      <c r="BK119">
        <v>238.71</v>
      </c>
      <c r="BL119">
        <v>250.89</v>
      </c>
      <c r="BM119">
        <v>169.7</v>
      </c>
      <c r="BN119">
        <v>176.4</v>
      </c>
      <c r="BO119">
        <v>169.7</v>
      </c>
      <c r="BP119">
        <v>157.41315</v>
      </c>
      <c r="BQ119">
        <v>176.4</v>
      </c>
      <c r="BR119">
        <v>98</v>
      </c>
    </row>
    <row r="120" spans="1:70" x14ac:dyDescent="0.25">
      <c r="A120" t="s">
        <v>65</v>
      </c>
      <c r="B120">
        <v>80112</v>
      </c>
      <c r="F120">
        <v>565</v>
      </c>
      <c r="G120">
        <v>79.209999999999994</v>
      </c>
      <c r="H120">
        <v>104.33</v>
      </c>
      <c r="I120">
        <v>118.03</v>
      </c>
      <c r="J120">
        <v>243.58</v>
      </c>
      <c r="K120">
        <v>176.4</v>
      </c>
      <c r="L120">
        <v>154.71</v>
      </c>
      <c r="M120">
        <v>160.99</v>
      </c>
      <c r="N120">
        <v>116.6</v>
      </c>
      <c r="O120">
        <v>118.6</v>
      </c>
      <c r="P120">
        <v>123.88</v>
      </c>
      <c r="Q120">
        <v>178.12</v>
      </c>
      <c r="R120">
        <v>112.41</v>
      </c>
      <c r="S120">
        <v>83.92</v>
      </c>
      <c r="T120">
        <v>84.35</v>
      </c>
      <c r="U120">
        <v>181.4</v>
      </c>
      <c r="V120">
        <v>176.22</v>
      </c>
      <c r="W120">
        <v>176.22</v>
      </c>
      <c r="X120">
        <v>176.22</v>
      </c>
      <c r="Y120">
        <v>176.22</v>
      </c>
      <c r="Z120">
        <v>293.76</v>
      </c>
      <c r="AA120">
        <v>173.04</v>
      </c>
      <c r="AB120">
        <v>246.5</v>
      </c>
      <c r="AC120">
        <v>238.71</v>
      </c>
      <c r="AD120">
        <v>250.89</v>
      </c>
      <c r="AE120">
        <v>169.7</v>
      </c>
      <c r="AF120">
        <v>176.4</v>
      </c>
      <c r="AG120">
        <v>169.7</v>
      </c>
      <c r="AH120">
        <v>157.41315</v>
      </c>
      <c r="AI120">
        <v>176.4</v>
      </c>
      <c r="AJ120">
        <v>98</v>
      </c>
      <c r="AK120">
        <v>565</v>
      </c>
      <c r="AN120">
        <v>565</v>
      </c>
      <c r="AO120">
        <v>79.209999999999994</v>
      </c>
      <c r="AP120">
        <v>104.33</v>
      </c>
      <c r="AQ120">
        <v>118.03</v>
      </c>
      <c r="AR120">
        <v>243.58</v>
      </c>
      <c r="AS120">
        <v>176.4</v>
      </c>
      <c r="AT120">
        <v>154.71</v>
      </c>
      <c r="AU120">
        <v>160.99</v>
      </c>
      <c r="AV120">
        <v>116.6</v>
      </c>
      <c r="AW120">
        <v>118.6</v>
      </c>
      <c r="AX120">
        <v>123.88</v>
      </c>
      <c r="AY120">
        <v>178.12</v>
      </c>
      <c r="AZ120">
        <v>112.41</v>
      </c>
      <c r="BA120">
        <v>83.92</v>
      </c>
      <c r="BB120">
        <v>84.35</v>
      </c>
      <c r="BC120">
        <v>181.4</v>
      </c>
      <c r="BD120">
        <v>176.22</v>
      </c>
      <c r="BE120">
        <v>176.22</v>
      </c>
      <c r="BF120">
        <v>176.22</v>
      </c>
      <c r="BG120">
        <v>176.22</v>
      </c>
      <c r="BH120">
        <v>293.76</v>
      </c>
      <c r="BI120">
        <v>173.04</v>
      </c>
      <c r="BJ120">
        <v>246.5</v>
      </c>
      <c r="BK120">
        <v>238.71</v>
      </c>
      <c r="BL120">
        <v>250.89</v>
      </c>
      <c r="BM120">
        <v>169.7</v>
      </c>
      <c r="BN120">
        <v>176.4</v>
      </c>
      <c r="BO120">
        <v>169.7</v>
      </c>
      <c r="BP120">
        <v>157.41315</v>
      </c>
      <c r="BQ120">
        <v>176.4</v>
      </c>
      <c r="BR120">
        <v>98</v>
      </c>
    </row>
    <row r="121" spans="1:70" x14ac:dyDescent="0.25">
      <c r="A121" t="s">
        <v>65</v>
      </c>
      <c r="B121">
        <v>80113</v>
      </c>
      <c r="F121">
        <v>570</v>
      </c>
      <c r="G121">
        <v>79.209999999999994</v>
      </c>
      <c r="H121">
        <v>104.33</v>
      </c>
      <c r="I121">
        <v>118.03</v>
      </c>
      <c r="J121">
        <v>243.58</v>
      </c>
      <c r="K121">
        <v>176.4</v>
      </c>
      <c r="L121">
        <v>154.71</v>
      </c>
      <c r="M121">
        <v>160.99</v>
      </c>
      <c r="N121">
        <v>116.6</v>
      </c>
      <c r="O121">
        <v>118.6</v>
      </c>
      <c r="P121">
        <v>123.88</v>
      </c>
      <c r="Q121">
        <v>178.12</v>
      </c>
      <c r="R121">
        <v>112.41</v>
      </c>
      <c r="S121">
        <v>83.92</v>
      </c>
      <c r="T121">
        <v>84.35</v>
      </c>
      <c r="U121">
        <v>181.4</v>
      </c>
      <c r="V121">
        <v>176.22</v>
      </c>
      <c r="W121">
        <v>176.22</v>
      </c>
      <c r="X121">
        <v>176.22</v>
      </c>
      <c r="Y121">
        <v>176.22</v>
      </c>
      <c r="Z121">
        <v>293.76</v>
      </c>
      <c r="AA121">
        <v>173.04</v>
      </c>
      <c r="AB121">
        <v>246.5</v>
      </c>
      <c r="AC121">
        <v>238.71</v>
      </c>
      <c r="AD121">
        <v>250.89</v>
      </c>
      <c r="AE121">
        <v>169.7</v>
      </c>
      <c r="AF121">
        <v>176.4</v>
      </c>
      <c r="AG121">
        <v>169.7</v>
      </c>
      <c r="AH121">
        <v>157.41315</v>
      </c>
      <c r="AI121">
        <v>176.4</v>
      </c>
      <c r="AJ121">
        <v>98</v>
      </c>
      <c r="AK121">
        <v>570</v>
      </c>
      <c r="AN121">
        <v>570</v>
      </c>
      <c r="AO121">
        <v>79.209999999999994</v>
      </c>
      <c r="AP121">
        <v>104.33</v>
      </c>
      <c r="AQ121">
        <v>118.03</v>
      </c>
      <c r="AR121">
        <v>243.58</v>
      </c>
      <c r="AS121">
        <v>176.4</v>
      </c>
      <c r="AT121">
        <v>154.71</v>
      </c>
      <c r="AU121">
        <v>160.99</v>
      </c>
      <c r="AV121">
        <v>116.6</v>
      </c>
      <c r="AW121">
        <v>118.6</v>
      </c>
      <c r="AX121">
        <v>123.88</v>
      </c>
      <c r="AY121">
        <v>178.12</v>
      </c>
      <c r="AZ121">
        <v>112.41</v>
      </c>
      <c r="BA121">
        <v>83.92</v>
      </c>
      <c r="BB121">
        <v>84.35</v>
      </c>
      <c r="BC121">
        <v>181.4</v>
      </c>
      <c r="BD121">
        <v>176.22</v>
      </c>
      <c r="BE121">
        <v>176.22</v>
      </c>
      <c r="BF121">
        <v>176.22</v>
      </c>
      <c r="BG121">
        <v>176.22</v>
      </c>
      <c r="BH121">
        <v>293.76</v>
      </c>
      <c r="BI121">
        <v>173.04</v>
      </c>
      <c r="BJ121">
        <v>246.5</v>
      </c>
      <c r="BK121">
        <v>238.71</v>
      </c>
      <c r="BL121">
        <v>250.89</v>
      </c>
      <c r="BM121">
        <v>169.7</v>
      </c>
      <c r="BN121">
        <v>176.4</v>
      </c>
      <c r="BO121">
        <v>169.7</v>
      </c>
      <c r="BP121">
        <v>157.41315</v>
      </c>
      <c r="BQ121">
        <v>176.4</v>
      </c>
      <c r="BR121">
        <v>98</v>
      </c>
    </row>
    <row r="122" spans="1:70" x14ac:dyDescent="0.25">
      <c r="A122" t="s">
        <v>65</v>
      </c>
      <c r="B122">
        <v>80114</v>
      </c>
      <c r="F122">
        <v>575</v>
      </c>
      <c r="G122">
        <v>79.209999999999994</v>
      </c>
      <c r="H122">
        <v>104.33</v>
      </c>
      <c r="I122">
        <v>118.03</v>
      </c>
      <c r="J122">
        <v>243.58</v>
      </c>
      <c r="K122">
        <v>176.4</v>
      </c>
      <c r="L122">
        <v>154.71</v>
      </c>
      <c r="M122">
        <v>160.99</v>
      </c>
      <c r="N122">
        <v>116.6</v>
      </c>
      <c r="O122">
        <v>118.6</v>
      </c>
      <c r="P122">
        <v>123.88</v>
      </c>
      <c r="Q122">
        <v>178.12</v>
      </c>
      <c r="R122">
        <v>112.41</v>
      </c>
      <c r="S122">
        <v>83.92</v>
      </c>
      <c r="T122">
        <v>84.35</v>
      </c>
      <c r="U122">
        <v>181.4</v>
      </c>
      <c r="V122">
        <v>176.22</v>
      </c>
      <c r="W122">
        <v>176.22</v>
      </c>
      <c r="X122">
        <v>176.22</v>
      </c>
      <c r="Y122">
        <v>176.22</v>
      </c>
      <c r="Z122">
        <v>293.76</v>
      </c>
      <c r="AA122">
        <v>173.04</v>
      </c>
      <c r="AB122">
        <v>246.5</v>
      </c>
      <c r="AC122">
        <v>238.71</v>
      </c>
      <c r="AD122">
        <v>250.89</v>
      </c>
      <c r="AE122">
        <v>169.7</v>
      </c>
      <c r="AF122">
        <v>176.4</v>
      </c>
      <c r="AG122">
        <v>169.7</v>
      </c>
      <c r="AH122">
        <v>157.41315</v>
      </c>
      <c r="AI122">
        <v>176.4</v>
      </c>
      <c r="AJ122">
        <v>98</v>
      </c>
      <c r="AK122">
        <v>575</v>
      </c>
      <c r="AN122">
        <v>575</v>
      </c>
      <c r="AO122">
        <v>79.209999999999994</v>
      </c>
      <c r="AP122">
        <v>104.33</v>
      </c>
      <c r="AQ122">
        <v>118.03</v>
      </c>
      <c r="AR122">
        <v>243.58</v>
      </c>
      <c r="AS122">
        <v>176.4</v>
      </c>
      <c r="AT122">
        <v>154.71</v>
      </c>
      <c r="AU122">
        <v>160.99</v>
      </c>
      <c r="AV122">
        <v>116.6</v>
      </c>
      <c r="AW122">
        <v>118.6</v>
      </c>
      <c r="AX122">
        <v>123.88</v>
      </c>
      <c r="AY122">
        <v>178.12</v>
      </c>
      <c r="AZ122">
        <v>112.41</v>
      </c>
      <c r="BA122">
        <v>83.92</v>
      </c>
      <c r="BB122">
        <v>84.35</v>
      </c>
      <c r="BC122">
        <v>181.4</v>
      </c>
      <c r="BD122">
        <v>176.22</v>
      </c>
      <c r="BE122">
        <v>176.22</v>
      </c>
      <c r="BF122">
        <v>176.22</v>
      </c>
      <c r="BG122">
        <v>176.22</v>
      </c>
      <c r="BH122">
        <v>293.76</v>
      </c>
      <c r="BI122">
        <v>173.04</v>
      </c>
      <c r="BJ122">
        <v>246.5</v>
      </c>
      <c r="BK122">
        <v>238.71</v>
      </c>
      <c r="BL122">
        <v>250.89</v>
      </c>
      <c r="BM122">
        <v>169.7</v>
      </c>
      <c r="BN122">
        <v>176.4</v>
      </c>
      <c r="BO122">
        <v>169.7</v>
      </c>
      <c r="BP122">
        <v>157.41315</v>
      </c>
      <c r="BQ122">
        <v>176.4</v>
      </c>
      <c r="BR122">
        <v>98</v>
      </c>
    </row>
    <row r="123" spans="1:70" x14ac:dyDescent="0.25">
      <c r="A123" t="s">
        <v>65</v>
      </c>
      <c r="B123">
        <v>80115</v>
      </c>
      <c r="F123">
        <v>580</v>
      </c>
      <c r="G123">
        <v>79.209999999999994</v>
      </c>
      <c r="H123">
        <v>104.33</v>
      </c>
      <c r="I123">
        <v>118.03</v>
      </c>
      <c r="J123">
        <v>243.58</v>
      </c>
      <c r="K123">
        <v>176.4</v>
      </c>
      <c r="L123">
        <v>154.71</v>
      </c>
      <c r="M123">
        <v>160.99</v>
      </c>
      <c r="N123">
        <v>116.6</v>
      </c>
      <c r="O123">
        <v>118.6</v>
      </c>
      <c r="P123">
        <v>123.88</v>
      </c>
      <c r="Q123">
        <v>178.12</v>
      </c>
      <c r="R123">
        <v>112.41</v>
      </c>
      <c r="S123">
        <v>83.92</v>
      </c>
      <c r="T123">
        <v>84.35</v>
      </c>
      <c r="U123">
        <v>181.4</v>
      </c>
      <c r="V123">
        <v>176.22</v>
      </c>
      <c r="W123">
        <v>176.22</v>
      </c>
      <c r="X123">
        <v>176.22</v>
      </c>
      <c r="Y123">
        <v>176.22</v>
      </c>
      <c r="Z123">
        <v>293.76</v>
      </c>
      <c r="AA123">
        <v>173.04</v>
      </c>
      <c r="AB123">
        <v>246.5</v>
      </c>
      <c r="AC123">
        <v>238.71</v>
      </c>
      <c r="AD123">
        <v>250.89</v>
      </c>
      <c r="AE123">
        <v>169.7</v>
      </c>
      <c r="AF123">
        <v>176.4</v>
      </c>
      <c r="AG123">
        <v>169.7</v>
      </c>
      <c r="AH123">
        <v>157.41315</v>
      </c>
      <c r="AI123">
        <v>176.4</v>
      </c>
      <c r="AJ123">
        <v>98</v>
      </c>
      <c r="AK123">
        <v>580</v>
      </c>
      <c r="AN123">
        <v>580</v>
      </c>
      <c r="AO123">
        <v>79.209999999999994</v>
      </c>
      <c r="AP123">
        <v>104.33</v>
      </c>
      <c r="AQ123">
        <v>118.03</v>
      </c>
      <c r="AR123">
        <v>243.58</v>
      </c>
      <c r="AS123">
        <v>176.4</v>
      </c>
      <c r="AT123">
        <v>154.71</v>
      </c>
      <c r="AU123">
        <v>160.99</v>
      </c>
      <c r="AV123">
        <v>116.6</v>
      </c>
      <c r="AW123">
        <v>118.6</v>
      </c>
      <c r="AX123">
        <v>123.88</v>
      </c>
      <c r="AY123">
        <v>178.12</v>
      </c>
      <c r="AZ123">
        <v>112.41</v>
      </c>
      <c r="BA123">
        <v>83.92</v>
      </c>
      <c r="BB123">
        <v>84.35</v>
      </c>
      <c r="BC123">
        <v>181.4</v>
      </c>
      <c r="BD123">
        <v>176.22</v>
      </c>
      <c r="BE123">
        <v>176.22</v>
      </c>
      <c r="BF123">
        <v>176.22</v>
      </c>
      <c r="BG123">
        <v>176.22</v>
      </c>
      <c r="BH123">
        <v>293.76</v>
      </c>
      <c r="BI123">
        <v>173.04</v>
      </c>
      <c r="BJ123">
        <v>246.5</v>
      </c>
      <c r="BK123">
        <v>238.71</v>
      </c>
      <c r="BL123">
        <v>250.89</v>
      </c>
      <c r="BM123">
        <v>169.7</v>
      </c>
      <c r="BN123">
        <v>176.4</v>
      </c>
      <c r="BO123">
        <v>169.7</v>
      </c>
      <c r="BP123">
        <v>157.41315</v>
      </c>
      <c r="BQ123">
        <v>176.4</v>
      </c>
      <c r="BR123">
        <v>98</v>
      </c>
    </row>
    <row r="124" spans="1:70" x14ac:dyDescent="0.25">
      <c r="A124" t="s">
        <v>65</v>
      </c>
      <c r="B124">
        <v>80116</v>
      </c>
      <c r="F124">
        <v>585</v>
      </c>
      <c r="G124">
        <v>79.209999999999994</v>
      </c>
      <c r="H124">
        <v>104.33</v>
      </c>
      <c r="I124">
        <v>118.03</v>
      </c>
      <c r="J124">
        <v>243.58</v>
      </c>
      <c r="K124">
        <v>176.4</v>
      </c>
      <c r="L124">
        <v>154.71</v>
      </c>
      <c r="M124">
        <v>160.99</v>
      </c>
      <c r="N124">
        <v>116.6</v>
      </c>
      <c r="O124">
        <v>118.6</v>
      </c>
      <c r="P124">
        <v>123.88</v>
      </c>
      <c r="Q124">
        <v>178.12</v>
      </c>
      <c r="R124">
        <v>112.41</v>
      </c>
      <c r="S124">
        <v>83.92</v>
      </c>
      <c r="T124">
        <v>84.35</v>
      </c>
      <c r="U124">
        <v>181.4</v>
      </c>
      <c r="V124">
        <v>176.22</v>
      </c>
      <c r="W124">
        <v>176.22</v>
      </c>
      <c r="X124">
        <v>176.22</v>
      </c>
      <c r="Y124">
        <v>176.22</v>
      </c>
      <c r="Z124">
        <v>293.76</v>
      </c>
      <c r="AA124">
        <v>173.04</v>
      </c>
      <c r="AB124">
        <v>246.5</v>
      </c>
      <c r="AC124">
        <v>238.71</v>
      </c>
      <c r="AD124">
        <v>250.89</v>
      </c>
      <c r="AE124">
        <v>169.7</v>
      </c>
      <c r="AF124">
        <v>176.4</v>
      </c>
      <c r="AG124">
        <v>169.7</v>
      </c>
      <c r="AH124">
        <v>157.41315</v>
      </c>
      <c r="AI124">
        <v>176.4</v>
      </c>
      <c r="AJ124">
        <v>98</v>
      </c>
      <c r="AK124">
        <v>585</v>
      </c>
      <c r="AN124">
        <v>585</v>
      </c>
      <c r="AO124">
        <v>79.209999999999994</v>
      </c>
      <c r="AP124">
        <v>104.33</v>
      </c>
      <c r="AQ124">
        <v>118.03</v>
      </c>
      <c r="AR124">
        <v>243.58</v>
      </c>
      <c r="AS124">
        <v>176.4</v>
      </c>
      <c r="AT124">
        <v>154.71</v>
      </c>
      <c r="AU124">
        <v>160.99</v>
      </c>
      <c r="AV124">
        <v>116.6</v>
      </c>
      <c r="AW124">
        <v>118.6</v>
      </c>
      <c r="AX124">
        <v>123.88</v>
      </c>
      <c r="AY124">
        <v>178.12</v>
      </c>
      <c r="AZ124">
        <v>112.41</v>
      </c>
      <c r="BA124">
        <v>83.92</v>
      </c>
      <c r="BB124">
        <v>84.35</v>
      </c>
      <c r="BC124">
        <v>181.4</v>
      </c>
      <c r="BD124">
        <v>176.22</v>
      </c>
      <c r="BE124">
        <v>176.22</v>
      </c>
      <c r="BF124">
        <v>176.22</v>
      </c>
      <c r="BG124">
        <v>176.22</v>
      </c>
      <c r="BH124">
        <v>293.76</v>
      </c>
      <c r="BI124">
        <v>173.04</v>
      </c>
      <c r="BJ124">
        <v>246.5</v>
      </c>
      <c r="BK124">
        <v>238.71</v>
      </c>
      <c r="BL124">
        <v>250.89</v>
      </c>
      <c r="BM124">
        <v>169.7</v>
      </c>
      <c r="BN124">
        <v>176.4</v>
      </c>
      <c r="BO124">
        <v>169.7</v>
      </c>
      <c r="BP124">
        <v>157.41315</v>
      </c>
      <c r="BQ124">
        <v>176.4</v>
      </c>
      <c r="BR124">
        <v>98</v>
      </c>
    </row>
    <row r="125" spans="1:70" x14ac:dyDescent="0.25">
      <c r="A125" t="s">
        <v>65</v>
      </c>
      <c r="B125">
        <v>80117</v>
      </c>
      <c r="F125">
        <v>590</v>
      </c>
      <c r="G125">
        <v>79.209999999999994</v>
      </c>
      <c r="H125">
        <v>104.33</v>
      </c>
      <c r="I125">
        <v>118.03</v>
      </c>
      <c r="J125">
        <v>243.58</v>
      </c>
      <c r="K125">
        <v>176.4</v>
      </c>
      <c r="L125">
        <v>154.71</v>
      </c>
      <c r="M125">
        <v>160.99</v>
      </c>
      <c r="N125">
        <v>116.6</v>
      </c>
      <c r="O125">
        <v>118.6</v>
      </c>
      <c r="P125">
        <v>123.88</v>
      </c>
      <c r="Q125">
        <v>178.12</v>
      </c>
      <c r="R125">
        <v>112.41</v>
      </c>
      <c r="S125">
        <v>83.92</v>
      </c>
      <c r="T125">
        <v>84.35</v>
      </c>
      <c r="U125">
        <v>181.4</v>
      </c>
      <c r="V125">
        <v>176.22</v>
      </c>
      <c r="W125">
        <v>176.22</v>
      </c>
      <c r="X125">
        <v>176.22</v>
      </c>
      <c r="Y125">
        <v>176.22</v>
      </c>
      <c r="Z125">
        <v>293.76</v>
      </c>
      <c r="AA125">
        <v>173.04</v>
      </c>
      <c r="AB125">
        <v>246.5</v>
      </c>
      <c r="AC125">
        <v>238.71</v>
      </c>
      <c r="AD125">
        <v>250.89</v>
      </c>
      <c r="AE125">
        <v>169.7</v>
      </c>
      <c r="AF125">
        <v>176.4</v>
      </c>
      <c r="AG125">
        <v>169.7</v>
      </c>
      <c r="AH125">
        <v>157.41315</v>
      </c>
      <c r="AI125">
        <v>176.4</v>
      </c>
      <c r="AJ125">
        <v>98</v>
      </c>
      <c r="AK125">
        <v>590</v>
      </c>
      <c r="AN125">
        <v>590</v>
      </c>
      <c r="AO125">
        <v>79.209999999999994</v>
      </c>
      <c r="AP125">
        <v>104.33</v>
      </c>
      <c r="AQ125">
        <v>118.03</v>
      </c>
      <c r="AR125">
        <v>243.58</v>
      </c>
      <c r="AS125">
        <v>176.4</v>
      </c>
      <c r="AT125">
        <v>154.71</v>
      </c>
      <c r="AU125">
        <v>160.99</v>
      </c>
      <c r="AV125">
        <v>116.6</v>
      </c>
      <c r="AW125">
        <v>118.6</v>
      </c>
      <c r="AX125">
        <v>123.88</v>
      </c>
      <c r="AY125">
        <v>178.12</v>
      </c>
      <c r="AZ125">
        <v>112.41</v>
      </c>
      <c r="BA125">
        <v>83.92</v>
      </c>
      <c r="BB125">
        <v>84.35</v>
      </c>
      <c r="BC125">
        <v>181.4</v>
      </c>
      <c r="BD125">
        <v>176.22</v>
      </c>
      <c r="BE125">
        <v>176.22</v>
      </c>
      <c r="BF125">
        <v>176.22</v>
      </c>
      <c r="BG125">
        <v>176.22</v>
      </c>
      <c r="BH125">
        <v>293.76</v>
      </c>
      <c r="BI125">
        <v>173.04</v>
      </c>
      <c r="BJ125">
        <v>246.5</v>
      </c>
      <c r="BK125">
        <v>238.71</v>
      </c>
      <c r="BL125">
        <v>250.89</v>
      </c>
      <c r="BM125">
        <v>169.7</v>
      </c>
      <c r="BN125">
        <v>176.4</v>
      </c>
      <c r="BO125">
        <v>169.7</v>
      </c>
      <c r="BP125">
        <v>157.41315</v>
      </c>
      <c r="BQ125">
        <v>176.4</v>
      </c>
      <c r="BR125">
        <v>98</v>
      </c>
    </row>
    <row r="126" spans="1:70" x14ac:dyDescent="0.25">
      <c r="A126" t="s">
        <v>65</v>
      </c>
      <c r="B126">
        <v>80118</v>
      </c>
      <c r="F126">
        <v>595</v>
      </c>
      <c r="G126">
        <v>79.209999999999994</v>
      </c>
      <c r="H126">
        <v>104.33</v>
      </c>
      <c r="I126">
        <v>118.03</v>
      </c>
      <c r="J126">
        <v>243.58</v>
      </c>
      <c r="K126">
        <v>176.4</v>
      </c>
      <c r="L126">
        <v>154.71</v>
      </c>
      <c r="M126">
        <v>160.99</v>
      </c>
      <c r="N126">
        <v>116.6</v>
      </c>
      <c r="O126">
        <v>118.6</v>
      </c>
      <c r="P126">
        <v>123.88</v>
      </c>
      <c r="Q126">
        <v>178.12</v>
      </c>
      <c r="R126">
        <v>112.41</v>
      </c>
      <c r="S126">
        <v>83.92</v>
      </c>
      <c r="T126">
        <v>84.35</v>
      </c>
      <c r="U126">
        <v>181.4</v>
      </c>
      <c r="V126">
        <v>176.22</v>
      </c>
      <c r="W126">
        <v>176.22</v>
      </c>
      <c r="X126">
        <v>176.22</v>
      </c>
      <c r="Y126">
        <v>176.22</v>
      </c>
      <c r="Z126">
        <v>293.76</v>
      </c>
      <c r="AA126">
        <v>173.04</v>
      </c>
      <c r="AB126">
        <v>246.5</v>
      </c>
      <c r="AC126">
        <v>238.71</v>
      </c>
      <c r="AD126">
        <v>250.89</v>
      </c>
      <c r="AE126">
        <v>169.7</v>
      </c>
      <c r="AF126">
        <v>176.4</v>
      </c>
      <c r="AG126">
        <v>169.7</v>
      </c>
      <c r="AH126">
        <v>157.41315</v>
      </c>
      <c r="AI126">
        <v>176.4</v>
      </c>
      <c r="AJ126">
        <v>98</v>
      </c>
      <c r="AK126">
        <v>595</v>
      </c>
      <c r="AN126">
        <v>595</v>
      </c>
      <c r="AO126">
        <v>79.209999999999994</v>
      </c>
      <c r="AP126">
        <v>104.33</v>
      </c>
      <c r="AQ126">
        <v>118.03</v>
      </c>
      <c r="AR126">
        <v>243.58</v>
      </c>
      <c r="AS126">
        <v>176.4</v>
      </c>
      <c r="AT126">
        <v>154.71</v>
      </c>
      <c r="AU126">
        <v>160.99</v>
      </c>
      <c r="AV126">
        <v>116.6</v>
      </c>
      <c r="AW126">
        <v>118.6</v>
      </c>
      <c r="AX126">
        <v>123.88</v>
      </c>
      <c r="AY126">
        <v>178.12</v>
      </c>
      <c r="AZ126">
        <v>112.41</v>
      </c>
      <c r="BA126">
        <v>83.92</v>
      </c>
      <c r="BB126">
        <v>84.35</v>
      </c>
      <c r="BC126">
        <v>181.4</v>
      </c>
      <c r="BD126">
        <v>176.22</v>
      </c>
      <c r="BE126">
        <v>176.22</v>
      </c>
      <c r="BF126">
        <v>176.22</v>
      </c>
      <c r="BG126">
        <v>176.22</v>
      </c>
      <c r="BH126">
        <v>293.76</v>
      </c>
      <c r="BI126">
        <v>173.04</v>
      </c>
      <c r="BJ126">
        <v>246.5</v>
      </c>
      <c r="BK126">
        <v>238.71</v>
      </c>
      <c r="BL126">
        <v>250.89</v>
      </c>
      <c r="BM126">
        <v>169.7</v>
      </c>
      <c r="BN126">
        <v>176.4</v>
      </c>
      <c r="BO126">
        <v>169.7</v>
      </c>
      <c r="BP126">
        <v>157.41315</v>
      </c>
      <c r="BQ126">
        <v>176.4</v>
      </c>
      <c r="BR126">
        <v>98</v>
      </c>
    </row>
    <row r="127" spans="1:70" x14ac:dyDescent="0.25">
      <c r="A127" t="s">
        <v>65</v>
      </c>
      <c r="B127">
        <v>80119</v>
      </c>
      <c r="F127">
        <v>600</v>
      </c>
      <c r="G127">
        <v>79.209999999999994</v>
      </c>
      <c r="H127">
        <v>104.33</v>
      </c>
      <c r="I127">
        <v>118.03</v>
      </c>
      <c r="J127">
        <v>243.58</v>
      </c>
      <c r="K127">
        <v>176.4</v>
      </c>
      <c r="L127">
        <v>154.71</v>
      </c>
      <c r="M127">
        <v>160.99</v>
      </c>
      <c r="N127">
        <v>116.6</v>
      </c>
      <c r="O127">
        <v>118.6</v>
      </c>
      <c r="P127">
        <v>123.88</v>
      </c>
      <c r="Q127">
        <v>178.12</v>
      </c>
      <c r="R127">
        <v>112.41</v>
      </c>
      <c r="S127">
        <v>83.92</v>
      </c>
      <c r="T127">
        <v>84.35</v>
      </c>
      <c r="U127">
        <v>181.4</v>
      </c>
      <c r="V127">
        <v>176.22</v>
      </c>
      <c r="W127">
        <v>176.22</v>
      </c>
      <c r="X127">
        <v>176.22</v>
      </c>
      <c r="Y127">
        <v>176.22</v>
      </c>
      <c r="Z127">
        <v>293.76</v>
      </c>
      <c r="AA127">
        <v>173.04</v>
      </c>
      <c r="AB127">
        <v>246.5</v>
      </c>
      <c r="AC127">
        <v>238.71</v>
      </c>
      <c r="AD127">
        <v>250.89</v>
      </c>
      <c r="AE127">
        <v>169.7</v>
      </c>
      <c r="AF127">
        <v>176.4</v>
      </c>
      <c r="AG127">
        <v>169.7</v>
      </c>
      <c r="AH127">
        <v>157.41315</v>
      </c>
      <c r="AI127">
        <v>176.4</v>
      </c>
      <c r="AJ127">
        <v>98</v>
      </c>
      <c r="AK127">
        <v>600</v>
      </c>
      <c r="AN127">
        <v>600</v>
      </c>
      <c r="AO127">
        <v>79.209999999999994</v>
      </c>
      <c r="AP127">
        <v>104.33</v>
      </c>
      <c r="AQ127">
        <v>118.03</v>
      </c>
      <c r="AR127">
        <v>243.58</v>
      </c>
      <c r="AS127">
        <v>176.4</v>
      </c>
      <c r="AT127">
        <v>154.71</v>
      </c>
      <c r="AU127">
        <v>160.99</v>
      </c>
      <c r="AV127">
        <v>116.6</v>
      </c>
      <c r="AW127">
        <v>118.6</v>
      </c>
      <c r="AX127">
        <v>123.88</v>
      </c>
      <c r="AY127">
        <v>178.12</v>
      </c>
      <c r="AZ127">
        <v>112.41</v>
      </c>
      <c r="BA127">
        <v>83.92</v>
      </c>
      <c r="BB127">
        <v>84.35</v>
      </c>
      <c r="BC127">
        <v>181.4</v>
      </c>
      <c r="BD127">
        <v>176.22</v>
      </c>
      <c r="BE127">
        <v>176.22</v>
      </c>
      <c r="BF127">
        <v>176.22</v>
      </c>
      <c r="BG127">
        <v>176.22</v>
      </c>
      <c r="BH127">
        <v>293.76</v>
      </c>
      <c r="BI127">
        <v>173.04</v>
      </c>
      <c r="BJ127">
        <v>246.5</v>
      </c>
      <c r="BK127">
        <v>238.71</v>
      </c>
      <c r="BL127">
        <v>250.89</v>
      </c>
      <c r="BM127">
        <v>169.7</v>
      </c>
      <c r="BN127">
        <v>176.4</v>
      </c>
      <c r="BO127">
        <v>169.7</v>
      </c>
      <c r="BP127">
        <v>157.41315</v>
      </c>
      <c r="BQ127">
        <v>176.4</v>
      </c>
      <c r="BR127">
        <v>98</v>
      </c>
    </row>
    <row r="128" spans="1:70" x14ac:dyDescent="0.25">
      <c r="A128" t="s">
        <v>65</v>
      </c>
      <c r="B128">
        <v>80120</v>
      </c>
      <c r="F128">
        <v>605</v>
      </c>
      <c r="G128">
        <v>90.2</v>
      </c>
      <c r="H128">
        <v>116.18</v>
      </c>
      <c r="I128">
        <v>129.16</v>
      </c>
      <c r="J128">
        <v>250.51</v>
      </c>
      <c r="K128">
        <v>190.25</v>
      </c>
      <c r="L128">
        <v>163.56</v>
      </c>
      <c r="M128">
        <v>169.41</v>
      </c>
      <c r="N128">
        <v>129.16</v>
      </c>
      <c r="O128">
        <v>131.02000000000001</v>
      </c>
      <c r="P128">
        <v>133.44</v>
      </c>
      <c r="Q128">
        <v>207.8</v>
      </c>
      <c r="R128">
        <v>123.01</v>
      </c>
      <c r="S128">
        <v>91.91</v>
      </c>
      <c r="T128">
        <v>93.48</v>
      </c>
      <c r="U128">
        <v>194.39</v>
      </c>
      <c r="V128">
        <v>188.83</v>
      </c>
      <c r="W128">
        <v>188.83</v>
      </c>
      <c r="X128">
        <v>188.83</v>
      </c>
      <c r="Y128">
        <v>188.83</v>
      </c>
      <c r="Z128">
        <v>302.12</v>
      </c>
      <c r="AA128">
        <v>186.62</v>
      </c>
      <c r="AB128">
        <v>253.52</v>
      </c>
      <c r="AC128">
        <v>245.5</v>
      </c>
      <c r="AD128">
        <v>258.02999999999997</v>
      </c>
      <c r="AE128">
        <v>183.54</v>
      </c>
      <c r="AF128">
        <v>190.25</v>
      </c>
      <c r="AG128">
        <v>183.54</v>
      </c>
      <c r="AH128">
        <v>170.25749999999999</v>
      </c>
      <c r="AI128">
        <v>190.25</v>
      </c>
      <c r="AJ128">
        <v>108</v>
      </c>
      <c r="AK128">
        <v>605</v>
      </c>
      <c r="AN128">
        <v>605</v>
      </c>
      <c r="AO128">
        <v>90.2</v>
      </c>
      <c r="AP128">
        <v>116.18</v>
      </c>
      <c r="AQ128">
        <v>129.16</v>
      </c>
      <c r="AR128">
        <v>250.51</v>
      </c>
      <c r="AS128">
        <v>190.25</v>
      </c>
      <c r="AT128">
        <v>163.56</v>
      </c>
      <c r="AU128">
        <v>169.41</v>
      </c>
      <c r="AV128">
        <v>129.16</v>
      </c>
      <c r="AW128">
        <v>131.02000000000001</v>
      </c>
      <c r="AX128">
        <v>133.44</v>
      </c>
      <c r="AY128">
        <v>207.8</v>
      </c>
      <c r="AZ128">
        <v>123.01</v>
      </c>
      <c r="BA128">
        <v>91.91</v>
      </c>
      <c r="BB128">
        <v>93.48</v>
      </c>
      <c r="BC128">
        <v>194.39</v>
      </c>
      <c r="BD128">
        <v>188.83</v>
      </c>
      <c r="BE128">
        <v>188.83</v>
      </c>
      <c r="BF128">
        <v>188.83</v>
      </c>
      <c r="BG128">
        <v>188.83</v>
      </c>
      <c r="BH128">
        <v>302.12</v>
      </c>
      <c r="BI128">
        <v>186.62</v>
      </c>
      <c r="BJ128">
        <v>253.52</v>
      </c>
      <c r="BK128">
        <v>245.5</v>
      </c>
      <c r="BL128">
        <v>258.02999999999997</v>
      </c>
      <c r="BM128">
        <v>183.54</v>
      </c>
      <c r="BN128">
        <v>190.25</v>
      </c>
      <c r="BO128">
        <v>183.54</v>
      </c>
      <c r="BP128">
        <v>170.25749999999999</v>
      </c>
      <c r="BQ128">
        <v>190.25</v>
      </c>
      <c r="BR128">
        <v>108</v>
      </c>
    </row>
    <row r="129" spans="1:70" x14ac:dyDescent="0.25">
      <c r="A129" t="s">
        <v>65</v>
      </c>
      <c r="B129">
        <v>80121</v>
      </c>
      <c r="F129">
        <v>610</v>
      </c>
      <c r="G129">
        <v>90.2</v>
      </c>
      <c r="H129">
        <v>116.18</v>
      </c>
      <c r="I129">
        <v>129.16</v>
      </c>
      <c r="J129">
        <v>250.51</v>
      </c>
      <c r="K129">
        <v>190.25</v>
      </c>
      <c r="L129">
        <v>163.56</v>
      </c>
      <c r="M129">
        <v>169.41</v>
      </c>
      <c r="N129">
        <v>129.16</v>
      </c>
      <c r="O129">
        <v>131.02000000000001</v>
      </c>
      <c r="P129">
        <v>133.44</v>
      </c>
      <c r="Q129">
        <v>207.8</v>
      </c>
      <c r="R129">
        <v>123.01</v>
      </c>
      <c r="S129">
        <v>91.91</v>
      </c>
      <c r="T129">
        <v>93.48</v>
      </c>
      <c r="U129">
        <v>194.39</v>
      </c>
      <c r="V129">
        <v>188.83</v>
      </c>
      <c r="W129">
        <v>188.83</v>
      </c>
      <c r="X129">
        <v>188.83</v>
      </c>
      <c r="Y129">
        <v>188.83</v>
      </c>
      <c r="Z129">
        <v>302.12</v>
      </c>
      <c r="AA129">
        <v>186.62</v>
      </c>
      <c r="AB129">
        <v>253.52</v>
      </c>
      <c r="AC129">
        <v>245.5</v>
      </c>
      <c r="AD129">
        <v>258.02999999999997</v>
      </c>
      <c r="AE129">
        <v>183.54</v>
      </c>
      <c r="AF129">
        <v>190.25</v>
      </c>
      <c r="AG129">
        <v>183.54</v>
      </c>
      <c r="AH129">
        <v>170.25749999999999</v>
      </c>
      <c r="AI129">
        <v>190.25</v>
      </c>
      <c r="AJ129">
        <v>108</v>
      </c>
      <c r="AK129">
        <v>610</v>
      </c>
      <c r="AN129">
        <v>610</v>
      </c>
      <c r="AO129">
        <v>90.2</v>
      </c>
      <c r="AP129">
        <v>116.18</v>
      </c>
      <c r="AQ129">
        <v>129.16</v>
      </c>
      <c r="AR129">
        <v>250.51</v>
      </c>
      <c r="AS129">
        <v>190.25</v>
      </c>
      <c r="AT129">
        <v>163.56</v>
      </c>
      <c r="AU129">
        <v>169.41</v>
      </c>
      <c r="AV129">
        <v>129.16</v>
      </c>
      <c r="AW129">
        <v>131.02000000000001</v>
      </c>
      <c r="AX129">
        <v>133.44</v>
      </c>
      <c r="AY129">
        <v>207.8</v>
      </c>
      <c r="AZ129">
        <v>123.01</v>
      </c>
      <c r="BA129">
        <v>91.91</v>
      </c>
      <c r="BB129">
        <v>93.48</v>
      </c>
      <c r="BC129">
        <v>194.39</v>
      </c>
      <c r="BD129">
        <v>188.83</v>
      </c>
      <c r="BE129">
        <v>188.83</v>
      </c>
      <c r="BF129">
        <v>188.83</v>
      </c>
      <c r="BG129">
        <v>188.83</v>
      </c>
      <c r="BH129">
        <v>302.12</v>
      </c>
      <c r="BI129">
        <v>186.62</v>
      </c>
      <c r="BJ129">
        <v>253.52</v>
      </c>
      <c r="BK129">
        <v>245.5</v>
      </c>
      <c r="BL129">
        <v>258.02999999999997</v>
      </c>
      <c r="BM129">
        <v>183.54</v>
      </c>
      <c r="BN129">
        <v>190.25</v>
      </c>
      <c r="BO129">
        <v>183.54</v>
      </c>
      <c r="BP129">
        <v>170.25749999999999</v>
      </c>
      <c r="BQ129">
        <v>190.25</v>
      </c>
      <c r="BR129">
        <v>108</v>
      </c>
    </row>
    <row r="130" spans="1:70" x14ac:dyDescent="0.25">
      <c r="A130" t="s">
        <v>65</v>
      </c>
      <c r="B130">
        <v>80122</v>
      </c>
      <c r="F130">
        <v>615</v>
      </c>
      <c r="G130">
        <v>90.2</v>
      </c>
      <c r="H130">
        <v>116.18</v>
      </c>
      <c r="I130">
        <v>129.16</v>
      </c>
      <c r="J130">
        <v>250.51</v>
      </c>
      <c r="K130">
        <v>190.25</v>
      </c>
      <c r="L130">
        <v>163.56</v>
      </c>
      <c r="M130">
        <v>169.41</v>
      </c>
      <c r="N130">
        <v>129.16</v>
      </c>
      <c r="O130">
        <v>131.02000000000001</v>
      </c>
      <c r="P130">
        <v>133.44</v>
      </c>
      <c r="Q130">
        <v>207.8</v>
      </c>
      <c r="R130">
        <v>123.01</v>
      </c>
      <c r="S130">
        <v>91.91</v>
      </c>
      <c r="T130">
        <v>93.48</v>
      </c>
      <c r="U130">
        <v>194.39</v>
      </c>
      <c r="V130">
        <v>188.83</v>
      </c>
      <c r="W130">
        <v>188.83</v>
      </c>
      <c r="X130">
        <v>188.83</v>
      </c>
      <c r="Y130">
        <v>188.83</v>
      </c>
      <c r="Z130">
        <v>302.12</v>
      </c>
      <c r="AA130">
        <v>186.62</v>
      </c>
      <c r="AB130">
        <v>253.52</v>
      </c>
      <c r="AC130">
        <v>245.5</v>
      </c>
      <c r="AD130">
        <v>258.02999999999997</v>
      </c>
      <c r="AE130">
        <v>183.54</v>
      </c>
      <c r="AF130">
        <v>190.25</v>
      </c>
      <c r="AG130">
        <v>183.54</v>
      </c>
      <c r="AH130">
        <v>170.25749999999999</v>
      </c>
      <c r="AI130">
        <v>190.25</v>
      </c>
      <c r="AJ130">
        <v>108</v>
      </c>
      <c r="AK130">
        <v>615</v>
      </c>
      <c r="AN130">
        <v>615</v>
      </c>
      <c r="AO130">
        <v>90.2</v>
      </c>
      <c r="AP130">
        <v>116.18</v>
      </c>
      <c r="AQ130">
        <v>129.16</v>
      </c>
      <c r="AR130">
        <v>250.51</v>
      </c>
      <c r="AS130">
        <v>190.25</v>
      </c>
      <c r="AT130">
        <v>163.56</v>
      </c>
      <c r="AU130">
        <v>169.41</v>
      </c>
      <c r="AV130">
        <v>129.16</v>
      </c>
      <c r="AW130">
        <v>131.02000000000001</v>
      </c>
      <c r="AX130">
        <v>133.44</v>
      </c>
      <c r="AY130">
        <v>207.8</v>
      </c>
      <c r="AZ130">
        <v>123.01</v>
      </c>
      <c r="BA130">
        <v>91.91</v>
      </c>
      <c r="BB130">
        <v>93.48</v>
      </c>
      <c r="BC130">
        <v>194.39</v>
      </c>
      <c r="BD130">
        <v>188.83</v>
      </c>
      <c r="BE130">
        <v>188.83</v>
      </c>
      <c r="BF130">
        <v>188.83</v>
      </c>
      <c r="BG130">
        <v>188.83</v>
      </c>
      <c r="BH130">
        <v>302.12</v>
      </c>
      <c r="BI130">
        <v>186.62</v>
      </c>
      <c r="BJ130">
        <v>253.52</v>
      </c>
      <c r="BK130">
        <v>245.5</v>
      </c>
      <c r="BL130">
        <v>258.02999999999997</v>
      </c>
      <c r="BM130">
        <v>183.54</v>
      </c>
      <c r="BN130">
        <v>190.25</v>
      </c>
      <c r="BO130">
        <v>183.54</v>
      </c>
      <c r="BP130">
        <v>170.25749999999999</v>
      </c>
      <c r="BQ130">
        <v>190.25</v>
      </c>
      <c r="BR130">
        <v>108</v>
      </c>
    </row>
    <row r="131" spans="1:70" x14ac:dyDescent="0.25">
      <c r="A131" t="s">
        <v>65</v>
      </c>
      <c r="B131">
        <v>80123</v>
      </c>
      <c r="F131">
        <v>620</v>
      </c>
      <c r="G131">
        <v>90.2</v>
      </c>
      <c r="H131">
        <v>116.18</v>
      </c>
      <c r="I131">
        <v>129.16</v>
      </c>
      <c r="J131">
        <v>250.51</v>
      </c>
      <c r="K131">
        <v>190.25</v>
      </c>
      <c r="L131">
        <v>163.56</v>
      </c>
      <c r="M131">
        <v>169.41</v>
      </c>
      <c r="N131">
        <v>129.16</v>
      </c>
      <c r="O131">
        <v>131.02000000000001</v>
      </c>
      <c r="P131">
        <v>133.44</v>
      </c>
      <c r="Q131">
        <v>207.8</v>
      </c>
      <c r="R131">
        <v>123.01</v>
      </c>
      <c r="S131">
        <v>91.91</v>
      </c>
      <c r="T131">
        <v>93.48</v>
      </c>
      <c r="U131">
        <v>194.39</v>
      </c>
      <c r="V131">
        <v>188.83</v>
      </c>
      <c r="W131">
        <v>188.83</v>
      </c>
      <c r="X131">
        <v>188.83</v>
      </c>
      <c r="Y131">
        <v>188.83</v>
      </c>
      <c r="Z131">
        <v>302.12</v>
      </c>
      <c r="AA131">
        <v>186.62</v>
      </c>
      <c r="AB131">
        <v>253.52</v>
      </c>
      <c r="AC131">
        <v>245.5</v>
      </c>
      <c r="AD131">
        <v>258.02999999999997</v>
      </c>
      <c r="AE131">
        <v>183.54</v>
      </c>
      <c r="AF131">
        <v>190.25</v>
      </c>
      <c r="AG131">
        <v>183.54</v>
      </c>
      <c r="AH131">
        <v>170.25749999999999</v>
      </c>
      <c r="AI131">
        <v>190.25</v>
      </c>
      <c r="AJ131">
        <v>108</v>
      </c>
      <c r="AK131">
        <v>620</v>
      </c>
      <c r="AN131">
        <v>620</v>
      </c>
      <c r="AO131">
        <v>90.2</v>
      </c>
      <c r="AP131">
        <v>116.18</v>
      </c>
      <c r="AQ131">
        <v>129.16</v>
      </c>
      <c r="AR131">
        <v>250.51</v>
      </c>
      <c r="AS131">
        <v>190.25</v>
      </c>
      <c r="AT131">
        <v>163.56</v>
      </c>
      <c r="AU131">
        <v>169.41</v>
      </c>
      <c r="AV131">
        <v>129.16</v>
      </c>
      <c r="AW131">
        <v>131.02000000000001</v>
      </c>
      <c r="AX131">
        <v>133.44</v>
      </c>
      <c r="AY131">
        <v>207.8</v>
      </c>
      <c r="AZ131">
        <v>123.01</v>
      </c>
      <c r="BA131">
        <v>91.91</v>
      </c>
      <c r="BB131">
        <v>93.48</v>
      </c>
      <c r="BC131">
        <v>194.39</v>
      </c>
      <c r="BD131">
        <v>188.83</v>
      </c>
      <c r="BE131">
        <v>188.83</v>
      </c>
      <c r="BF131">
        <v>188.83</v>
      </c>
      <c r="BG131">
        <v>188.83</v>
      </c>
      <c r="BH131">
        <v>302.12</v>
      </c>
      <c r="BI131">
        <v>186.62</v>
      </c>
      <c r="BJ131">
        <v>253.52</v>
      </c>
      <c r="BK131">
        <v>245.5</v>
      </c>
      <c r="BL131">
        <v>258.02999999999997</v>
      </c>
      <c r="BM131">
        <v>183.54</v>
      </c>
      <c r="BN131">
        <v>190.25</v>
      </c>
      <c r="BO131">
        <v>183.54</v>
      </c>
      <c r="BP131">
        <v>170.25749999999999</v>
      </c>
      <c r="BQ131">
        <v>190.25</v>
      </c>
      <c r="BR131">
        <v>108</v>
      </c>
    </row>
    <row r="132" spans="1:70" x14ac:dyDescent="0.25">
      <c r="A132" t="s">
        <v>65</v>
      </c>
      <c r="B132">
        <v>80124</v>
      </c>
      <c r="F132">
        <v>625</v>
      </c>
      <c r="G132">
        <v>90.2</v>
      </c>
      <c r="H132">
        <v>116.18</v>
      </c>
      <c r="I132">
        <v>129.16</v>
      </c>
      <c r="J132">
        <v>250.51</v>
      </c>
      <c r="K132">
        <v>190.25</v>
      </c>
      <c r="L132">
        <v>163.56</v>
      </c>
      <c r="M132">
        <v>169.41</v>
      </c>
      <c r="N132">
        <v>129.16</v>
      </c>
      <c r="O132">
        <v>131.02000000000001</v>
      </c>
      <c r="P132">
        <v>133.44</v>
      </c>
      <c r="Q132">
        <v>207.8</v>
      </c>
      <c r="R132">
        <v>123.01</v>
      </c>
      <c r="S132">
        <v>91.91</v>
      </c>
      <c r="T132">
        <v>93.48</v>
      </c>
      <c r="U132">
        <v>194.39</v>
      </c>
      <c r="V132">
        <v>188.83</v>
      </c>
      <c r="W132">
        <v>188.83</v>
      </c>
      <c r="X132">
        <v>188.83</v>
      </c>
      <c r="Y132">
        <v>188.83</v>
      </c>
      <c r="Z132">
        <v>302.12</v>
      </c>
      <c r="AA132">
        <v>186.62</v>
      </c>
      <c r="AB132">
        <v>253.52</v>
      </c>
      <c r="AC132">
        <v>245.5</v>
      </c>
      <c r="AD132">
        <v>258.02999999999997</v>
      </c>
      <c r="AE132">
        <v>183.54</v>
      </c>
      <c r="AF132">
        <v>190.25</v>
      </c>
      <c r="AG132">
        <v>183.54</v>
      </c>
      <c r="AH132">
        <v>170.25749999999999</v>
      </c>
      <c r="AI132">
        <v>190.25</v>
      </c>
      <c r="AJ132">
        <v>108</v>
      </c>
      <c r="AK132">
        <v>625</v>
      </c>
      <c r="AN132">
        <v>625</v>
      </c>
      <c r="AO132">
        <v>90.2</v>
      </c>
      <c r="AP132">
        <v>116.18</v>
      </c>
      <c r="AQ132">
        <v>129.16</v>
      </c>
      <c r="AR132">
        <v>250.51</v>
      </c>
      <c r="AS132">
        <v>190.25</v>
      </c>
      <c r="AT132">
        <v>163.56</v>
      </c>
      <c r="AU132">
        <v>169.41</v>
      </c>
      <c r="AV132">
        <v>129.16</v>
      </c>
      <c r="AW132">
        <v>131.02000000000001</v>
      </c>
      <c r="AX132">
        <v>133.44</v>
      </c>
      <c r="AY132">
        <v>207.8</v>
      </c>
      <c r="AZ132">
        <v>123.01</v>
      </c>
      <c r="BA132">
        <v>91.91</v>
      </c>
      <c r="BB132">
        <v>93.48</v>
      </c>
      <c r="BC132">
        <v>194.39</v>
      </c>
      <c r="BD132">
        <v>188.83</v>
      </c>
      <c r="BE132">
        <v>188.83</v>
      </c>
      <c r="BF132">
        <v>188.83</v>
      </c>
      <c r="BG132">
        <v>188.83</v>
      </c>
      <c r="BH132">
        <v>302.12</v>
      </c>
      <c r="BI132">
        <v>186.62</v>
      </c>
      <c r="BJ132">
        <v>253.52</v>
      </c>
      <c r="BK132">
        <v>245.5</v>
      </c>
      <c r="BL132">
        <v>258.02999999999997</v>
      </c>
      <c r="BM132">
        <v>183.54</v>
      </c>
      <c r="BN132">
        <v>190.25</v>
      </c>
      <c r="BO132">
        <v>183.54</v>
      </c>
      <c r="BP132">
        <v>170.25749999999999</v>
      </c>
      <c r="BQ132">
        <v>190.25</v>
      </c>
      <c r="BR132">
        <v>108</v>
      </c>
    </row>
    <row r="133" spans="1:70" x14ac:dyDescent="0.25">
      <c r="A133" t="s">
        <v>65</v>
      </c>
      <c r="B133">
        <v>80125</v>
      </c>
      <c r="F133">
        <v>630</v>
      </c>
      <c r="G133">
        <v>90.2</v>
      </c>
      <c r="H133">
        <v>116.18</v>
      </c>
      <c r="I133">
        <v>129.16</v>
      </c>
      <c r="J133">
        <v>250.51</v>
      </c>
      <c r="K133">
        <v>190.25</v>
      </c>
      <c r="L133">
        <v>163.56</v>
      </c>
      <c r="M133">
        <v>169.41</v>
      </c>
      <c r="N133">
        <v>129.16</v>
      </c>
      <c r="O133">
        <v>131.02000000000001</v>
      </c>
      <c r="P133">
        <v>133.44</v>
      </c>
      <c r="Q133">
        <v>207.8</v>
      </c>
      <c r="R133">
        <v>123.01</v>
      </c>
      <c r="S133">
        <v>91.91</v>
      </c>
      <c r="T133">
        <v>93.48</v>
      </c>
      <c r="U133">
        <v>194.39</v>
      </c>
      <c r="V133">
        <v>188.83</v>
      </c>
      <c r="W133">
        <v>188.83</v>
      </c>
      <c r="X133">
        <v>188.83</v>
      </c>
      <c r="Y133">
        <v>188.83</v>
      </c>
      <c r="Z133">
        <v>302.12</v>
      </c>
      <c r="AA133">
        <v>186.62</v>
      </c>
      <c r="AB133">
        <v>253.52</v>
      </c>
      <c r="AC133">
        <v>245.5</v>
      </c>
      <c r="AD133">
        <v>258.02999999999997</v>
      </c>
      <c r="AE133">
        <v>183.54</v>
      </c>
      <c r="AF133">
        <v>190.25</v>
      </c>
      <c r="AG133">
        <v>183.54</v>
      </c>
      <c r="AH133">
        <v>170.25749999999999</v>
      </c>
      <c r="AI133">
        <v>190.25</v>
      </c>
      <c r="AJ133">
        <v>108</v>
      </c>
      <c r="AK133">
        <v>630</v>
      </c>
      <c r="AN133">
        <v>630</v>
      </c>
      <c r="AO133">
        <v>90.2</v>
      </c>
      <c r="AP133">
        <v>116.18</v>
      </c>
      <c r="AQ133">
        <v>129.16</v>
      </c>
      <c r="AR133">
        <v>250.51</v>
      </c>
      <c r="AS133">
        <v>190.25</v>
      </c>
      <c r="AT133">
        <v>163.56</v>
      </c>
      <c r="AU133">
        <v>169.41</v>
      </c>
      <c r="AV133">
        <v>129.16</v>
      </c>
      <c r="AW133">
        <v>131.02000000000001</v>
      </c>
      <c r="AX133">
        <v>133.44</v>
      </c>
      <c r="AY133">
        <v>207.8</v>
      </c>
      <c r="AZ133">
        <v>123.01</v>
      </c>
      <c r="BA133">
        <v>91.91</v>
      </c>
      <c r="BB133">
        <v>93.48</v>
      </c>
      <c r="BC133">
        <v>194.39</v>
      </c>
      <c r="BD133">
        <v>188.83</v>
      </c>
      <c r="BE133">
        <v>188.83</v>
      </c>
      <c r="BF133">
        <v>188.83</v>
      </c>
      <c r="BG133">
        <v>188.83</v>
      </c>
      <c r="BH133">
        <v>302.12</v>
      </c>
      <c r="BI133">
        <v>186.62</v>
      </c>
      <c r="BJ133">
        <v>253.52</v>
      </c>
      <c r="BK133">
        <v>245.5</v>
      </c>
      <c r="BL133">
        <v>258.02999999999997</v>
      </c>
      <c r="BM133">
        <v>183.54</v>
      </c>
      <c r="BN133">
        <v>190.25</v>
      </c>
      <c r="BO133">
        <v>183.54</v>
      </c>
      <c r="BP133">
        <v>170.25749999999999</v>
      </c>
      <c r="BQ133">
        <v>190.25</v>
      </c>
      <c r="BR133">
        <v>108</v>
      </c>
    </row>
    <row r="134" spans="1:70" x14ac:dyDescent="0.25">
      <c r="A134" t="s">
        <v>65</v>
      </c>
      <c r="B134">
        <v>80126</v>
      </c>
      <c r="F134">
        <v>635</v>
      </c>
      <c r="G134">
        <v>90.2</v>
      </c>
      <c r="H134">
        <v>116.18</v>
      </c>
      <c r="I134">
        <v>129.16</v>
      </c>
      <c r="J134">
        <v>250.51</v>
      </c>
      <c r="K134">
        <v>190.25</v>
      </c>
      <c r="L134">
        <v>163.56</v>
      </c>
      <c r="M134">
        <v>169.41</v>
      </c>
      <c r="N134">
        <v>129.16</v>
      </c>
      <c r="O134">
        <v>131.02000000000001</v>
      </c>
      <c r="P134">
        <v>133.44</v>
      </c>
      <c r="Q134">
        <v>207.8</v>
      </c>
      <c r="R134">
        <v>123.01</v>
      </c>
      <c r="S134">
        <v>91.91</v>
      </c>
      <c r="T134">
        <v>93.48</v>
      </c>
      <c r="U134">
        <v>194.39</v>
      </c>
      <c r="V134">
        <v>188.83</v>
      </c>
      <c r="W134">
        <v>188.83</v>
      </c>
      <c r="X134">
        <v>188.83</v>
      </c>
      <c r="Y134">
        <v>188.83</v>
      </c>
      <c r="Z134">
        <v>302.12</v>
      </c>
      <c r="AA134">
        <v>186.62</v>
      </c>
      <c r="AB134">
        <v>253.52</v>
      </c>
      <c r="AC134">
        <v>245.5</v>
      </c>
      <c r="AD134">
        <v>258.02999999999997</v>
      </c>
      <c r="AE134">
        <v>183.54</v>
      </c>
      <c r="AF134">
        <v>190.25</v>
      </c>
      <c r="AG134">
        <v>183.54</v>
      </c>
      <c r="AH134">
        <v>170.25749999999999</v>
      </c>
      <c r="AI134">
        <v>190.25</v>
      </c>
      <c r="AJ134">
        <v>108</v>
      </c>
      <c r="AK134">
        <v>635</v>
      </c>
      <c r="AN134">
        <v>635</v>
      </c>
      <c r="AO134">
        <v>90.2</v>
      </c>
      <c r="AP134">
        <v>116.18</v>
      </c>
      <c r="AQ134">
        <v>129.16</v>
      </c>
      <c r="AR134">
        <v>250.51</v>
      </c>
      <c r="AS134">
        <v>190.25</v>
      </c>
      <c r="AT134">
        <v>163.56</v>
      </c>
      <c r="AU134">
        <v>169.41</v>
      </c>
      <c r="AV134">
        <v>129.16</v>
      </c>
      <c r="AW134">
        <v>131.02000000000001</v>
      </c>
      <c r="AX134">
        <v>133.44</v>
      </c>
      <c r="AY134">
        <v>207.8</v>
      </c>
      <c r="AZ134">
        <v>123.01</v>
      </c>
      <c r="BA134">
        <v>91.91</v>
      </c>
      <c r="BB134">
        <v>93.48</v>
      </c>
      <c r="BC134">
        <v>194.39</v>
      </c>
      <c r="BD134">
        <v>188.83</v>
      </c>
      <c r="BE134">
        <v>188.83</v>
      </c>
      <c r="BF134">
        <v>188.83</v>
      </c>
      <c r="BG134">
        <v>188.83</v>
      </c>
      <c r="BH134">
        <v>302.12</v>
      </c>
      <c r="BI134">
        <v>186.62</v>
      </c>
      <c r="BJ134">
        <v>253.52</v>
      </c>
      <c r="BK134">
        <v>245.5</v>
      </c>
      <c r="BL134">
        <v>258.02999999999997</v>
      </c>
      <c r="BM134">
        <v>183.54</v>
      </c>
      <c r="BN134">
        <v>190.25</v>
      </c>
      <c r="BO134">
        <v>183.54</v>
      </c>
      <c r="BP134">
        <v>170.25749999999999</v>
      </c>
      <c r="BQ134">
        <v>190.25</v>
      </c>
      <c r="BR134">
        <v>108</v>
      </c>
    </row>
    <row r="135" spans="1:70" x14ac:dyDescent="0.25">
      <c r="A135" t="s">
        <v>65</v>
      </c>
      <c r="B135">
        <v>80127</v>
      </c>
      <c r="F135">
        <v>640</v>
      </c>
      <c r="G135">
        <v>90.2</v>
      </c>
      <c r="H135">
        <v>116.18</v>
      </c>
      <c r="I135">
        <v>129.16</v>
      </c>
      <c r="J135">
        <v>250.51</v>
      </c>
      <c r="K135">
        <v>190.25</v>
      </c>
      <c r="L135">
        <v>163.56</v>
      </c>
      <c r="M135">
        <v>169.41</v>
      </c>
      <c r="N135">
        <v>129.16</v>
      </c>
      <c r="O135">
        <v>131.02000000000001</v>
      </c>
      <c r="P135">
        <v>133.44</v>
      </c>
      <c r="Q135">
        <v>207.8</v>
      </c>
      <c r="R135">
        <v>123.01</v>
      </c>
      <c r="S135">
        <v>91.91</v>
      </c>
      <c r="T135">
        <v>93.48</v>
      </c>
      <c r="U135">
        <v>194.39</v>
      </c>
      <c r="V135">
        <v>188.83</v>
      </c>
      <c r="W135">
        <v>188.83</v>
      </c>
      <c r="X135">
        <v>188.83</v>
      </c>
      <c r="Y135">
        <v>188.83</v>
      </c>
      <c r="Z135">
        <v>302.12</v>
      </c>
      <c r="AA135">
        <v>186.62</v>
      </c>
      <c r="AB135">
        <v>253.52</v>
      </c>
      <c r="AC135">
        <v>245.5</v>
      </c>
      <c r="AD135">
        <v>258.02999999999997</v>
      </c>
      <c r="AE135">
        <v>183.54</v>
      </c>
      <c r="AF135">
        <v>190.25</v>
      </c>
      <c r="AG135">
        <v>183.54</v>
      </c>
      <c r="AH135">
        <v>170.25749999999999</v>
      </c>
      <c r="AI135">
        <v>190.25</v>
      </c>
      <c r="AJ135">
        <v>108</v>
      </c>
      <c r="AK135">
        <v>640</v>
      </c>
      <c r="AN135">
        <v>640</v>
      </c>
      <c r="AO135">
        <v>90.2</v>
      </c>
      <c r="AP135">
        <v>116.18</v>
      </c>
      <c r="AQ135">
        <v>129.16</v>
      </c>
      <c r="AR135">
        <v>250.51</v>
      </c>
      <c r="AS135">
        <v>190.25</v>
      </c>
      <c r="AT135">
        <v>163.56</v>
      </c>
      <c r="AU135">
        <v>169.41</v>
      </c>
      <c r="AV135">
        <v>129.16</v>
      </c>
      <c r="AW135">
        <v>131.02000000000001</v>
      </c>
      <c r="AX135">
        <v>133.44</v>
      </c>
      <c r="AY135">
        <v>207.8</v>
      </c>
      <c r="AZ135">
        <v>123.01</v>
      </c>
      <c r="BA135">
        <v>91.91</v>
      </c>
      <c r="BB135">
        <v>93.48</v>
      </c>
      <c r="BC135">
        <v>194.39</v>
      </c>
      <c r="BD135">
        <v>188.83</v>
      </c>
      <c r="BE135">
        <v>188.83</v>
      </c>
      <c r="BF135">
        <v>188.83</v>
      </c>
      <c r="BG135">
        <v>188.83</v>
      </c>
      <c r="BH135">
        <v>302.12</v>
      </c>
      <c r="BI135">
        <v>186.62</v>
      </c>
      <c r="BJ135">
        <v>253.52</v>
      </c>
      <c r="BK135">
        <v>245.5</v>
      </c>
      <c r="BL135">
        <v>258.02999999999997</v>
      </c>
      <c r="BM135">
        <v>183.54</v>
      </c>
      <c r="BN135">
        <v>190.25</v>
      </c>
      <c r="BO135">
        <v>183.54</v>
      </c>
      <c r="BP135">
        <v>170.25749999999999</v>
      </c>
      <c r="BQ135">
        <v>190.25</v>
      </c>
      <c r="BR135">
        <v>108</v>
      </c>
    </row>
    <row r="136" spans="1:70" x14ac:dyDescent="0.25">
      <c r="A136" t="s">
        <v>65</v>
      </c>
      <c r="B136">
        <v>80128</v>
      </c>
      <c r="F136">
        <v>645</v>
      </c>
      <c r="G136">
        <v>90.2</v>
      </c>
      <c r="H136">
        <v>116.18</v>
      </c>
      <c r="I136">
        <v>129.16</v>
      </c>
      <c r="J136">
        <v>250.51</v>
      </c>
      <c r="K136">
        <v>190.25</v>
      </c>
      <c r="L136">
        <v>163.56</v>
      </c>
      <c r="M136">
        <v>169.41</v>
      </c>
      <c r="N136">
        <v>129.16</v>
      </c>
      <c r="O136">
        <v>131.02000000000001</v>
      </c>
      <c r="P136">
        <v>133.44</v>
      </c>
      <c r="Q136">
        <v>207.8</v>
      </c>
      <c r="R136">
        <v>123.01</v>
      </c>
      <c r="S136">
        <v>91.91</v>
      </c>
      <c r="T136">
        <v>93.48</v>
      </c>
      <c r="U136">
        <v>194.39</v>
      </c>
      <c r="V136">
        <v>188.83</v>
      </c>
      <c r="W136">
        <v>188.83</v>
      </c>
      <c r="X136">
        <v>188.83</v>
      </c>
      <c r="Y136">
        <v>188.83</v>
      </c>
      <c r="Z136">
        <v>302.12</v>
      </c>
      <c r="AA136">
        <v>186.62</v>
      </c>
      <c r="AB136">
        <v>253.52</v>
      </c>
      <c r="AC136">
        <v>245.5</v>
      </c>
      <c r="AD136">
        <v>258.02999999999997</v>
      </c>
      <c r="AE136">
        <v>183.54</v>
      </c>
      <c r="AF136">
        <v>190.25</v>
      </c>
      <c r="AG136">
        <v>183.54</v>
      </c>
      <c r="AH136">
        <v>170.25749999999999</v>
      </c>
      <c r="AI136">
        <v>190.25</v>
      </c>
      <c r="AJ136">
        <v>108</v>
      </c>
      <c r="AK136">
        <v>645</v>
      </c>
      <c r="AN136">
        <v>645</v>
      </c>
      <c r="AO136">
        <v>90.2</v>
      </c>
      <c r="AP136">
        <v>116.18</v>
      </c>
      <c r="AQ136">
        <v>129.16</v>
      </c>
      <c r="AR136">
        <v>250.51</v>
      </c>
      <c r="AS136">
        <v>190.25</v>
      </c>
      <c r="AT136">
        <v>163.56</v>
      </c>
      <c r="AU136">
        <v>169.41</v>
      </c>
      <c r="AV136">
        <v>129.16</v>
      </c>
      <c r="AW136">
        <v>131.02000000000001</v>
      </c>
      <c r="AX136">
        <v>133.44</v>
      </c>
      <c r="AY136">
        <v>207.8</v>
      </c>
      <c r="AZ136">
        <v>123.01</v>
      </c>
      <c r="BA136">
        <v>91.91</v>
      </c>
      <c r="BB136">
        <v>93.48</v>
      </c>
      <c r="BC136">
        <v>194.39</v>
      </c>
      <c r="BD136">
        <v>188.83</v>
      </c>
      <c r="BE136">
        <v>188.83</v>
      </c>
      <c r="BF136">
        <v>188.83</v>
      </c>
      <c r="BG136">
        <v>188.83</v>
      </c>
      <c r="BH136">
        <v>302.12</v>
      </c>
      <c r="BI136">
        <v>186.62</v>
      </c>
      <c r="BJ136">
        <v>253.52</v>
      </c>
      <c r="BK136">
        <v>245.5</v>
      </c>
      <c r="BL136">
        <v>258.02999999999997</v>
      </c>
      <c r="BM136">
        <v>183.54</v>
      </c>
      <c r="BN136">
        <v>190.25</v>
      </c>
      <c r="BO136">
        <v>183.54</v>
      </c>
      <c r="BP136">
        <v>170.25749999999999</v>
      </c>
      <c r="BQ136">
        <v>190.25</v>
      </c>
      <c r="BR136">
        <v>108</v>
      </c>
    </row>
    <row r="137" spans="1:70" x14ac:dyDescent="0.25">
      <c r="A137" t="s">
        <v>65</v>
      </c>
      <c r="B137">
        <v>80129</v>
      </c>
      <c r="F137">
        <v>650</v>
      </c>
      <c r="G137">
        <v>90.2</v>
      </c>
      <c r="H137">
        <v>116.18</v>
      </c>
      <c r="I137">
        <v>129.16</v>
      </c>
      <c r="J137">
        <v>250.51</v>
      </c>
      <c r="K137">
        <v>190.25</v>
      </c>
      <c r="L137">
        <v>163.56</v>
      </c>
      <c r="M137">
        <v>169.41</v>
      </c>
      <c r="N137">
        <v>129.16</v>
      </c>
      <c r="O137">
        <v>131.02000000000001</v>
      </c>
      <c r="P137">
        <v>133.44</v>
      </c>
      <c r="Q137">
        <v>207.8</v>
      </c>
      <c r="R137">
        <v>123.01</v>
      </c>
      <c r="S137">
        <v>91.91</v>
      </c>
      <c r="T137">
        <v>93.48</v>
      </c>
      <c r="U137">
        <v>194.39</v>
      </c>
      <c r="V137">
        <v>188.83</v>
      </c>
      <c r="W137">
        <v>188.83</v>
      </c>
      <c r="X137">
        <v>188.83</v>
      </c>
      <c r="Y137">
        <v>188.83</v>
      </c>
      <c r="Z137">
        <v>302.12</v>
      </c>
      <c r="AA137">
        <v>186.62</v>
      </c>
      <c r="AB137">
        <v>253.52</v>
      </c>
      <c r="AC137">
        <v>245.5</v>
      </c>
      <c r="AD137">
        <v>258.02999999999997</v>
      </c>
      <c r="AE137">
        <v>183.54</v>
      </c>
      <c r="AF137">
        <v>190.25</v>
      </c>
      <c r="AG137">
        <v>183.54</v>
      </c>
      <c r="AH137">
        <v>170.25749999999999</v>
      </c>
      <c r="AI137">
        <v>190.25</v>
      </c>
      <c r="AJ137">
        <v>108</v>
      </c>
      <c r="AK137">
        <v>650</v>
      </c>
      <c r="AN137">
        <v>650</v>
      </c>
      <c r="AO137">
        <v>90.2</v>
      </c>
      <c r="AP137">
        <v>116.18</v>
      </c>
      <c r="AQ137">
        <v>129.16</v>
      </c>
      <c r="AR137">
        <v>250.51</v>
      </c>
      <c r="AS137">
        <v>190.25</v>
      </c>
      <c r="AT137">
        <v>163.56</v>
      </c>
      <c r="AU137">
        <v>169.41</v>
      </c>
      <c r="AV137">
        <v>129.16</v>
      </c>
      <c r="AW137">
        <v>131.02000000000001</v>
      </c>
      <c r="AX137">
        <v>133.44</v>
      </c>
      <c r="AY137">
        <v>207.8</v>
      </c>
      <c r="AZ137">
        <v>123.01</v>
      </c>
      <c r="BA137">
        <v>91.91</v>
      </c>
      <c r="BB137">
        <v>93.48</v>
      </c>
      <c r="BC137">
        <v>194.39</v>
      </c>
      <c r="BD137">
        <v>188.83</v>
      </c>
      <c r="BE137">
        <v>188.83</v>
      </c>
      <c r="BF137">
        <v>188.83</v>
      </c>
      <c r="BG137">
        <v>188.83</v>
      </c>
      <c r="BH137">
        <v>302.12</v>
      </c>
      <c r="BI137">
        <v>186.62</v>
      </c>
      <c r="BJ137">
        <v>253.52</v>
      </c>
      <c r="BK137">
        <v>245.5</v>
      </c>
      <c r="BL137">
        <v>258.02999999999997</v>
      </c>
      <c r="BM137">
        <v>183.54</v>
      </c>
      <c r="BN137">
        <v>190.25</v>
      </c>
      <c r="BO137">
        <v>183.54</v>
      </c>
      <c r="BP137">
        <v>170.25749999999999</v>
      </c>
      <c r="BQ137">
        <v>190.25</v>
      </c>
      <c r="BR137">
        <v>108</v>
      </c>
    </row>
    <row r="138" spans="1:70" x14ac:dyDescent="0.25">
      <c r="A138" t="s">
        <v>65</v>
      </c>
      <c r="B138">
        <v>80130</v>
      </c>
      <c r="F138">
        <v>655</v>
      </c>
      <c r="G138">
        <v>90.2</v>
      </c>
      <c r="H138">
        <v>116.18</v>
      </c>
      <c r="I138">
        <v>129.16</v>
      </c>
      <c r="J138">
        <v>250.51</v>
      </c>
      <c r="K138">
        <v>190.25</v>
      </c>
      <c r="L138">
        <v>163.56</v>
      </c>
      <c r="M138">
        <v>169.41</v>
      </c>
      <c r="N138">
        <v>129.16</v>
      </c>
      <c r="O138">
        <v>131.02000000000001</v>
      </c>
      <c r="P138">
        <v>133.44</v>
      </c>
      <c r="Q138">
        <v>207.8</v>
      </c>
      <c r="R138">
        <v>123.01</v>
      </c>
      <c r="S138">
        <v>91.91</v>
      </c>
      <c r="T138">
        <v>93.48</v>
      </c>
      <c r="U138">
        <v>194.39</v>
      </c>
      <c r="V138">
        <v>188.83</v>
      </c>
      <c r="W138">
        <v>188.83</v>
      </c>
      <c r="X138">
        <v>188.83</v>
      </c>
      <c r="Y138">
        <v>188.83</v>
      </c>
      <c r="Z138">
        <v>302.12</v>
      </c>
      <c r="AA138">
        <v>186.62</v>
      </c>
      <c r="AB138">
        <v>253.52</v>
      </c>
      <c r="AC138">
        <v>245.5</v>
      </c>
      <c r="AD138">
        <v>258.02999999999997</v>
      </c>
      <c r="AE138">
        <v>183.54</v>
      </c>
      <c r="AF138">
        <v>190.25</v>
      </c>
      <c r="AG138">
        <v>183.54</v>
      </c>
      <c r="AH138">
        <v>170.25749999999999</v>
      </c>
      <c r="AI138">
        <v>190.25</v>
      </c>
      <c r="AJ138">
        <v>108</v>
      </c>
      <c r="AK138">
        <v>655</v>
      </c>
      <c r="AN138">
        <v>655</v>
      </c>
      <c r="AO138">
        <v>90.2</v>
      </c>
      <c r="AP138">
        <v>116.18</v>
      </c>
      <c r="AQ138">
        <v>129.16</v>
      </c>
      <c r="AR138">
        <v>250.51</v>
      </c>
      <c r="AS138">
        <v>190.25</v>
      </c>
      <c r="AT138">
        <v>163.56</v>
      </c>
      <c r="AU138">
        <v>169.41</v>
      </c>
      <c r="AV138">
        <v>129.16</v>
      </c>
      <c r="AW138">
        <v>131.02000000000001</v>
      </c>
      <c r="AX138">
        <v>133.44</v>
      </c>
      <c r="AY138">
        <v>207.8</v>
      </c>
      <c r="AZ138">
        <v>123.01</v>
      </c>
      <c r="BA138">
        <v>91.91</v>
      </c>
      <c r="BB138">
        <v>93.48</v>
      </c>
      <c r="BC138">
        <v>194.39</v>
      </c>
      <c r="BD138">
        <v>188.83</v>
      </c>
      <c r="BE138">
        <v>188.83</v>
      </c>
      <c r="BF138">
        <v>188.83</v>
      </c>
      <c r="BG138">
        <v>188.83</v>
      </c>
      <c r="BH138">
        <v>302.12</v>
      </c>
      <c r="BI138">
        <v>186.62</v>
      </c>
      <c r="BJ138">
        <v>253.52</v>
      </c>
      <c r="BK138">
        <v>245.5</v>
      </c>
      <c r="BL138">
        <v>258.02999999999997</v>
      </c>
      <c r="BM138">
        <v>183.54</v>
      </c>
      <c r="BN138">
        <v>190.25</v>
      </c>
      <c r="BO138">
        <v>183.54</v>
      </c>
      <c r="BP138">
        <v>170.25749999999999</v>
      </c>
      <c r="BQ138">
        <v>190.25</v>
      </c>
      <c r="BR138">
        <v>108</v>
      </c>
    </row>
    <row r="139" spans="1:70" x14ac:dyDescent="0.25">
      <c r="A139" t="s">
        <v>65</v>
      </c>
      <c r="B139">
        <v>80131</v>
      </c>
      <c r="F139">
        <v>660</v>
      </c>
      <c r="G139">
        <v>90.2</v>
      </c>
      <c r="H139">
        <v>116.18</v>
      </c>
      <c r="I139">
        <v>129.16</v>
      </c>
      <c r="J139">
        <v>250.51</v>
      </c>
      <c r="K139">
        <v>190.25</v>
      </c>
      <c r="L139">
        <v>163.56</v>
      </c>
      <c r="M139">
        <v>169.41</v>
      </c>
      <c r="N139">
        <v>129.16</v>
      </c>
      <c r="O139">
        <v>131.02000000000001</v>
      </c>
      <c r="P139">
        <v>133.44</v>
      </c>
      <c r="Q139">
        <v>207.8</v>
      </c>
      <c r="R139">
        <v>123.01</v>
      </c>
      <c r="S139">
        <v>91.91</v>
      </c>
      <c r="T139">
        <v>93.48</v>
      </c>
      <c r="U139">
        <v>194.39</v>
      </c>
      <c r="V139">
        <v>188.83</v>
      </c>
      <c r="W139">
        <v>188.83</v>
      </c>
      <c r="X139">
        <v>188.83</v>
      </c>
      <c r="Y139">
        <v>188.83</v>
      </c>
      <c r="Z139">
        <v>302.12</v>
      </c>
      <c r="AA139">
        <v>186.62</v>
      </c>
      <c r="AB139">
        <v>253.52</v>
      </c>
      <c r="AC139">
        <v>245.5</v>
      </c>
      <c r="AD139">
        <v>258.02999999999997</v>
      </c>
      <c r="AE139">
        <v>183.54</v>
      </c>
      <c r="AF139">
        <v>190.25</v>
      </c>
      <c r="AG139">
        <v>183.54</v>
      </c>
      <c r="AH139">
        <v>170.25749999999999</v>
      </c>
      <c r="AI139">
        <v>190.25</v>
      </c>
      <c r="AJ139">
        <v>108</v>
      </c>
      <c r="AK139">
        <v>660</v>
      </c>
      <c r="AN139">
        <v>660</v>
      </c>
      <c r="AO139">
        <v>90.2</v>
      </c>
      <c r="AP139">
        <v>116.18</v>
      </c>
      <c r="AQ139">
        <v>129.16</v>
      </c>
      <c r="AR139">
        <v>250.51</v>
      </c>
      <c r="AS139">
        <v>190.25</v>
      </c>
      <c r="AT139">
        <v>163.56</v>
      </c>
      <c r="AU139">
        <v>169.41</v>
      </c>
      <c r="AV139">
        <v>129.16</v>
      </c>
      <c r="AW139">
        <v>131.02000000000001</v>
      </c>
      <c r="AX139">
        <v>133.44</v>
      </c>
      <c r="AY139">
        <v>207.8</v>
      </c>
      <c r="AZ139">
        <v>123.01</v>
      </c>
      <c r="BA139">
        <v>91.91</v>
      </c>
      <c r="BB139">
        <v>93.48</v>
      </c>
      <c r="BC139">
        <v>194.39</v>
      </c>
      <c r="BD139">
        <v>188.83</v>
      </c>
      <c r="BE139">
        <v>188.83</v>
      </c>
      <c r="BF139">
        <v>188.83</v>
      </c>
      <c r="BG139">
        <v>188.83</v>
      </c>
      <c r="BH139">
        <v>302.12</v>
      </c>
      <c r="BI139">
        <v>186.62</v>
      </c>
      <c r="BJ139">
        <v>253.52</v>
      </c>
      <c r="BK139">
        <v>245.5</v>
      </c>
      <c r="BL139">
        <v>258.02999999999997</v>
      </c>
      <c r="BM139">
        <v>183.54</v>
      </c>
      <c r="BN139">
        <v>190.25</v>
      </c>
      <c r="BO139">
        <v>183.54</v>
      </c>
      <c r="BP139">
        <v>170.25749999999999</v>
      </c>
      <c r="BQ139">
        <v>190.25</v>
      </c>
      <c r="BR139">
        <v>108</v>
      </c>
    </row>
    <row r="140" spans="1:70" x14ac:dyDescent="0.25">
      <c r="A140" t="s">
        <v>65</v>
      </c>
      <c r="B140">
        <v>80132</v>
      </c>
      <c r="F140">
        <v>665</v>
      </c>
      <c r="G140">
        <v>90.2</v>
      </c>
      <c r="H140">
        <v>116.18</v>
      </c>
      <c r="I140">
        <v>129.16</v>
      </c>
      <c r="J140">
        <v>250.51</v>
      </c>
      <c r="K140">
        <v>190.25</v>
      </c>
      <c r="L140">
        <v>163.56</v>
      </c>
      <c r="M140">
        <v>169.41</v>
      </c>
      <c r="N140">
        <v>129.16</v>
      </c>
      <c r="O140">
        <v>131.02000000000001</v>
      </c>
      <c r="P140">
        <v>133.44</v>
      </c>
      <c r="Q140">
        <v>207.8</v>
      </c>
      <c r="R140">
        <v>123.01</v>
      </c>
      <c r="S140">
        <v>91.91</v>
      </c>
      <c r="T140">
        <v>93.48</v>
      </c>
      <c r="U140">
        <v>194.39</v>
      </c>
      <c r="V140">
        <v>188.83</v>
      </c>
      <c r="W140">
        <v>188.83</v>
      </c>
      <c r="X140">
        <v>188.83</v>
      </c>
      <c r="Y140">
        <v>188.83</v>
      </c>
      <c r="Z140">
        <v>302.12</v>
      </c>
      <c r="AA140">
        <v>186.62</v>
      </c>
      <c r="AB140">
        <v>253.52</v>
      </c>
      <c r="AC140">
        <v>245.5</v>
      </c>
      <c r="AD140">
        <v>258.02999999999997</v>
      </c>
      <c r="AE140">
        <v>183.54</v>
      </c>
      <c r="AF140">
        <v>190.25</v>
      </c>
      <c r="AG140">
        <v>183.54</v>
      </c>
      <c r="AH140">
        <v>170.25749999999999</v>
      </c>
      <c r="AI140">
        <v>190.25</v>
      </c>
      <c r="AJ140">
        <v>108</v>
      </c>
      <c r="AK140">
        <v>665</v>
      </c>
      <c r="AN140">
        <v>665</v>
      </c>
      <c r="AO140">
        <v>90.2</v>
      </c>
      <c r="AP140">
        <v>116.18</v>
      </c>
      <c r="AQ140">
        <v>129.16</v>
      </c>
      <c r="AR140">
        <v>250.51</v>
      </c>
      <c r="AS140">
        <v>190.25</v>
      </c>
      <c r="AT140">
        <v>163.56</v>
      </c>
      <c r="AU140">
        <v>169.41</v>
      </c>
      <c r="AV140">
        <v>129.16</v>
      </c>
      <c r="AW140">
        <v>131.02000000000001</v>
      </c>
      <c r="AX140">
        <v>133.44</v>
      </c>
      <c r="AY140">
        <v>207.8</v>
      </c>
      <c r="AZ140">
        <v>123.01</v>
      </c>
      <c r="BA140">
        <v>91.91</v>
      </c>
      <c r="BB140">
        <v>93.48</v>
      </c>
      <c r="BC140">
        <v>194.39</v>
      </c>
      <c r="BD140">
        <v>188.83</v>
      </c>
      <c r="BE140">
        <v>188.83</v>
      </c>
      <c r="BF140">
        <v>188.83</v>
      </c>
      <c r="BG140">
        <v>188.83</v>
      </c>
      <c r="BH140">
        <v>302.12</v>
      </c>
      <c r="BI140">
        <v>186.62</v>
      </c>
      <c r="BJ140">
        <v>253.52</v>
      </c>
      <c r="BK140">
        <v>245.5</v>
      </c>
      <c r="BL140">
        <v>258.02999999999997</v>
      </c>
      <c r="BM140">
        <v>183.54</v>
      </c>
      <c r="BN140">
        <v>190.25</v>
      </c>
      <c r="BO140">
        <v>183.54</v>
      </c>
      <c r="BP140">
        <v>170.25749999999999</v>
      </c>
      <c r="BQ140">
        <v>190.25</v>
      </c>
      <c r="BR140">
        <v>108</v>
      </c>
    </row>
    <row r="141" spans="1:70" x14ac:dyDescent="0.25">
      <c r="A141" t="s">
        <v>65</v>
      </c>
      <c r="B141">
        <v>80133</v>
      </c>
      <c r="F141">
        <v>670</v>
      </c>
      <c r="G141">
        <v>90.2</v>
      </c>
      <c r="H141">
        <v>116.18</v>
      </c>
      <c r="I141">
        <v>129.16</v>
      </c>
      <c r="J141">
        <v>250.51</v>
      </c>
      <c r="K141">
        <v>190.25</v>
      </c>
      <c r="L141">
        <v>163.56</v>
      </c>
      <c r="M141">
        <v>169.41</v>
      </c>
      <c r="N141">
        <v>129.16</v>
      </c>
      <c r="O141">
        <v>131.02000000000001</v>
      </c>
      <c r="P141">
        <v>133.44</v>
      </c>
      <c r="Q141">
        <v>207.8</v>
      </c>
      <c r="R141">
        <v>123.01</v>
      </c>
      <c r="S141">
        <v>91.91</v>
      </c>
      <c r="T141">
        <v>93.48</v>
      </c>
      <c r="U141">
        <v>194.39</v>
      </c>
      <c r="V141">
        <v>188.83</v>
      </c>
      <c r="W141">
        <v>188.83</v>
      </c>
      <c r="X141">
        <v>188.83</v>
      </c>
      <c r="Y141">
        <v>188.83</v>
      </c>
      <c r="Z141">
        <v>302.12</v>
      </c>
      <c r="AA141">
        <v>186.62</v>
      </c>
      <c r="AB141">
        <v>253.52</v>
      </c>
      <c r="AC141">
        <v>245.5</v>
      </c>
      <c r="AD141">
        <v>258.02999999999997</v>
      </c>
      <c r="AE141">
        <v>183.54</v>
      </c>
      <c r="AF141">
        <v>190.25</v>
      </c>
      <c r="AG141">
        <v>183.54</v>
      </c>
      <c r="AH141">
        <v>170.25749999999999</v>
      </c>
      <c r="AI141">
        <v>190.25</v>
      </c>
      <c r="AJ141">
        <v>108</v>
      </c>
      <c r="AK141">
        <v>670</v>
      </c>
      <c r="AN141">
        <v>670</v>
      </c>
      <c r="AO141">
        <v>90.2</v>
      </c>
      <c r="AP141">
        <v>116.18</v>
      </c>
      <c r="AQ141">
        <v>129.16</v>
      </c>
      <c r="AR141">
        <v>250.51</v>
      </c>
      <c r="AS141">
        <v>190.25</v>
      </c>
      <c r="AT141">
        <v>163.56</v>
      </c>
      <c r="AU141">
        <v>169.41</v>
      </c>
      <c r="AV141">
        <v>129.16</v>
      </c>
      <c r="AW141">
        <v>131.02000000000001</v>
      </c>
      <c r="AX141">
        <v>133.44</v>
      </c>
      <c r="AY141">
        <v>207.8</v>
      </c>
      <c r="AZ141">
        <v>123.01</v>
      </c>
      <c r="BA141">
        <v>91.91</v>
      </c>
      <c r="BB141">
        <v>93.48</v>
      </c>
      <c r="BC141">
        <v>194.39</v>
      </c>
      <c r="BD141">
        <v>188.83</v>
      </c>
      <c r="BE141">
        <v>188.83</v>
      </c>
      <c r="BF141">
        <v>188.83</v>
      </c>
      <c r="BG141">
        <v>188.83</v>
      </c>
      <c r="BH141">
        <v>302.12</v>
      </c>
      <c r="BI141">
        <v>186.62</v>
      </c>
      <c r="BJ141">
        <v>253.52</v>
      </c>
      <c r="BK141">
        <v>245.5</v>
      </c>
      <c r="BL141">
        <v>258.02999999999997</v>
      </c>
      <c r="BM141">
        <v>183.54</v>
      </c>
      <c r="BN141">
        <v>190.25</v>
      </c>
      <c r="BO141">
        <v>183.54</v>
      </c>
      <c r="BP141">
        <v>170.25749999999999</v>
      </c>
      <c r="BQ141">
        <v>190.25</v>
      </c>
      <c r="BR141">
        <v>108</v>
      </c>
    </row>
    <row r="142" spans="1:70" x14ac:dyDescent="0.25">
      <c r="A142" t="s">
        <v>65</v>
      </c>
      <c r="B142">
        <v>80134</v>
      </c>
      <c r="F142">
        <v>675</v>
      </c>
      <c r="G142">
        <v>90.2</v>
      </c>
      <c r="H142">
        <v>116.18</v>
      </c>
      <c r="I142">
        <v>129.16</v>
      </c>
      <c r="J142">
        <v>250.51</v>
      </c>
      <c r="K142">
        <v>190.25</v>
      </c>
      <c r="L142">
        <v>163.56</v>
      </c>
      <c r="M142">
        <v>169.41</v>
      </c>
      <c r="N142">
        <v>129.16</v>
      </c>
      <c r="O142">
        <v>131.02000000000001</v>
      </c>
      <c r="P142">
        <v>133.44</v>
      </c>
      <c r="Q142">
        <v>207.8</v>
      </c>
      <c r="R142">
        <v>123.01</v>
      </c>
      <c r="S142">
        <v>91.91</v>
      </c>
      <c r="T142">
        <v>93.48</v>
      </c>
      <c r="U142">
        <v>194.39</v>
      </c>
      <c r="V142">
        <v>188.83</v>
      </c>
      <c r="W142">
        <v>188.83</v>
      </c>
      <c r="X142">
        <v>188.83</v>
      </c>
      <c r="Y142">
        <v>188.83</v>
      </c>
      <c r="Z142">
        <v>302.12</v>
      </c>
      <c r="AA142">
        <v>186.62</v>
      </c>
      <c r="AB142">
        <v>253.52</v>
      </c>
      <c r="AC142">
        <v>245.5</v>
      </c>
      <c r="AD142">
        <v>258.02999999999997</v>
      </c>
      <c r="AE142">
        <v>183.54</v>
      </c>
      <c r="AF142">
        <v>190.25</v>
      </c>
      <c r="AG142">
        <v>183.54</v>
      </c>
      <c r="AH142">
        <v>170.25749999999999</v>
      </c>
      <c r="AI142">
        <v>190.25</v>
      </c>
      <c r="AJ142">
        <v>108</v>
      </c>
      <c r="AK142">
        <v>675</v>
      </c>
      <c r="AN142">
        <v>675</v>
      </c>
      <c r="AO142">
        <v>90.2</v>
      </c>
      <c r="AP142">
        <v>116.18</v>
      </c>
      <c r="AQ142">
        <v>129.16</v>
      </c>
      <c r="AR142">
        <v>250.51</v>
      </c>
      <c r="AS142">
        <v>190.25</v>
      </c>
      <c r="AT142">
        <v>163.56</v>
      </c>
      <c r="AU142">
        <v>169.41</v>
      </c>
      <c r="AV142">
        <v>129.16</v>
      </c>
      <c r="AW142">
        <v>131.02000000000001</v>
      </c>
      <c r="AX142">
        <v>133.44</v>
      </c>
      <c r="AY142">
        <v>207.8</v>
      </c>
      <c r="AZ142">
        <v>123.01</v>
      </c>
      <c r="BA142">
        <v>91.91</v>
      </c>
      <c r="BB142">
        <v>93.48</v>
      </c>
      <c r="BC142">
        <v>194.39</v>
      </c>
      <c r="BD142">
        <v>188.83</v>
      </c>
      <c r="BE142">
        <v>188.83</v>
      </c>
      <c r="BF142">
        <v>188.83</v>
      </c>
      <c r="BG142">
        <v>188.83</v>
      </c>
      <c r="BH142">
        <v>302.12</v>
      </c>
      <c r="BI142">
        <v>186.62</v>
      </c>
      <c r="BJ142">
        <v>253.52</v>
      </c>
      <c r="BK142">
        <v>245.5</v>
      </c>
      <c r="BL142">
        <v>258.02999999999997</v>
      </c>
      <c r="BM142">
        <v>183.54</v>
      </c>
      <c r="BN142">
        <v>190.25</v>
      </c>
      <c r="BO142">
        <v>183.54</v>
      </c>
      <c r="BP142">
        <v>170.25749999999999</v>
      </c>
      <c r="BQ142">
        <v>190.25</v>
      </c>
      <c r="BR142">
        <v>108</v>
      </c>
    </row>
    <row r="143" spans="1:70" x14ac:dyDescent="0.25">
      <c r="A143" t="s">
        <v>65</v>
      </c>
      <c r="B143">
        <v>80135</v>
      </c>
      <c r="F143">
        <v>680</v>
      </c>
      <c r="G143">
        <v>90.2</v>
      </c>
      <c r="H143">
        <v>116.18</v>
      </c>
      <c r="I143">
        <v>129.16</v>
      </c>
      <c r="J143">
        <v>250.51</v>
      </c>
      <c r="K143">
        <v>190.25</v>
      </c>
      <c r="L143">
        <v>163.56</v>
      </c>
      <c r="M143">
        <v>169.41</v>
      </c>
      <c r="N143">
        <v>129.16</v>
      </c>
      <c r="O143">
        <v>131.02000000000001</v>
      </c>
      <c r="P143">
        <v>133.44</v>
      </c>
      <c r="Q143">
        <v>207.8</v>
      </c>
      <c r="R143">
        <v>123.01</v>
      </c>
      <c r="S143">
        <v>91.91</v>
      </c>
      <c r="T143">
        <v>93.48</v>
      </c>
      <c r="U143">
        <v>194.39</v>
      </c>
      <c r="V143">
        <v>188.83</v>
      </c>
      <c r="W143">
        <v>188.83</v>
      </c>
      <c r="X143">
        <v>188.83</v>
      </c>
      <c r="Y143">
        <v>188.83</v>
      </c>
      <c r="Z143">
        <v>302.12</v>
      </c>
      <c r="AA143">
        <v>186.62</v>
      </c>
      <c r="AB143">
        <v>253.52</v>
      </c>
      <c r="AC143">
        <v>245.5</v>
      </c>
      <c r="AD143">
        <v>258.02999999999997</v>
      </c>
      <c r="AE143">
        <v>183.54</v>
      </c>
      <c r="AF143">
        <v>190.25</v>
      </c>
      <c r="AG143">
        <v>183.54</v>
      </c>
      <c r="AH143">
        <v>170.25749999999999</v>
      </c>
      <c r="AI143">
        <v>190.25</v>
      </c>
      <c r="AJ143">
        <v>108</v>
      </c>
      <c r="AK143">
        <v>680</v>
      </c>
      <c r="AN143">
        <v>680</v>
      </c>
      <c r="AO143">
        <v>90.2</v>
      </c>
      <c r="AP143">
        <v>116.18</v>
      </c>
      <c r="AQ143">
        <v>129.16</v>
      </c>
      <c r="AR143">
        <v>250.51</v>
      </c>
      <c r="AS143">
        <v>190.25</v>
      </c>
      <c r="AT143">
        <v>163.56</v>
      </c>
      <c r="AU143">
        <v>169.41</v>
      </c>
      <c r="AV143">
        <v>129.16</v>
      </c>
      <c r="AW143">
        <v>131.02000000000001</v>
      </c>
      <c r="AX143">
        <v>133.44</v>
      </c>
      <c r="AY143">
        <v>207.8</v>
      </c>
      <c r="AZ143">
        <v>123.01</v>
      </c>
      <c r="BA143">
        <v>91.91</v>
      </c>
      <c r="BB143">
        <v>93.48</v>
      </c>
      <c r="BC143">
        <v>194.39</v>
      </c>
      <c r="BD143">
        <v>188.83</v>
      </c>
      <c r="BE143">
        <v>188.83</v>
      </c>
      <c r="BF143">
        <v>188.83</v>
      </c>
      <c r="BG143">
        <v>188.83</v>
      </c>
      <c r="BH143">
        <v>302.12</v>
      </c>
      <c r="BI143">
        <v>186.62</v>
      </c>
      <c r="BJ143">
        <v>253.52</v>
      </c>
      <c r="BK143">
        <v>245.5</v>
      </c>
      <c r="BL143">
        <v>258.02999999999997</v>
      </c>
      <c r="BM143">
        <v>183.54</v>
      </c>
      <c r="BN143">
        <v>190.25</v>
      </c>
      <c r="BO143">
        <v>183.54</v>
      </c>
      <c r="BP143">
        <v>170.25749999999999</v>
      </c>
      <c r="BQ143">
        <v>190.25</v>
      </c>
      <c r="BR143">
        <v>108</v>
      </c>
    </row>
    <row r="144" spans="1:70" x14ac:dyDescent="0.25">
      <c r="A144" t="s">
        <v>65</v>
      </c>
      <c r="B144">
        <v>80136</v>
      </c>
      <c r="F144">
        <v>685</v>
      </c>
      <c r="G144">
        <v>90.2</v>
      </c>
      <c r="H144">
        <v>116.18</v>
      </c>
      <c r="I144">
        <v>129.16</v>
      </c>
      <c r="J144">
        <v>250.51</v>
      </c>
      <c r="K144">
        <v>190.25</v>
      </c>
      <c r="L144">
        <v>163.56</v>
      </c>
      <c r="M144">
        <v>169.41</v>
      </c>
      <c r="N144">
        <v>129.16</v>
      </c>
      <c r="O144">
        <v>131.02000000000001</v>
      </c>
      <c r="P144">
        <v>133.44</v>
      </c>
      <c r="Q144">
        <v>207.8</v>
      </c>
      <c r="R144">
        <v>123.01</v>
      </c>
      <c r="S144">
        <v>91.91</v>
      </c>
      <c r="T144">
        <v>93.48</v>
      </c>
      <c r="U144">
        <v>194.39</v>
      </c>
      <c r="V144">
        <v>188.83</v>
      </c>
      <c r="W144">
        <v>188.83</v>
      </c>
      <c r="X144">
        <v>188.83</v>
      </c>
      <c r="Y144">
        <v>188.83</v>
      </c>
      <c r="Z144">
        <v>302.12</v>
      </c>
      <c r="AA144">
        <v>186.62</v>
      </c>
      <c r="AB144">
        <v>253.52</v>
      </c>
      <c r="AC144">
        <v>245.5</v>
      </c>
      <c r="AD144">
        <v>258.02999999999997</v>
      </c>
      <c r="AE144">
        <v>183.54</v>
      </c>
      <c r="AF144">
        <v>190.25</v>
      </c>
      <c r="AG144">
        <v>183.54</v>
      </c>
      <c r="AH144">
        <v>170.25749999999999</v>
      </c>
      <c r="AI144">
        <v>190.25</v>
      </c>
      <c r="AJ144">
        <v>108</v>
      </c>
      <c r="AK144">
        <v>685</v>
      </c>
      <c r="AN144">
        <v>685</v>
      </c>
      <c r="AO144">
        <v>90.2</v>
      </c>
      <c r="AP144">
        <v>116.18</v>
      </c>
      <c r="AQ144">
        <v>129.16</v>
      </c>
      <c r="AR144">
        <v>250.51</v>
      </c>
      <c r="AS144">
        <v>190.25</v>
      </c>
      <c r="AT144">
        <v>163.56</v>
      </c>
      <c r="AU144">
        <v>169.41</v>
      </c>
      <c r="AV144">
        <v>129.16</v>
      </c>
      <c r="AW144">
        <v>131.02000000000001</v>
      </c>
      <c r="AX144">
        <v>133.44</v>
      </c>
      <c r="AY144">
        <v>207.8</v>
      </c>
      <c r="AZ144">
        <v>123.01</v>
      </c>
      <c r="BA144">
        <v>91.91</v>
      </c>
      <c r="BB144">
        <v>93.48</v>
      </c>
      <c r="BC144">
        <v>194.39</v>
      </c>
      <c r="BD144">
        <v>188.83</v>
      </c>
      <c r="BE144">
        <v>188.83</v>
      </c>
      <c r="BF144">
        <v>188.83</v>
      </c>
      <c r="BG144">
        <v>188.83</v>
      </c>
      <c r="BH144">
        <v>302.12</v>
      </c>
      <c r="BI144">
        <v>186.62</v>
      </c>
      <c r="BJ144">
        <v>253.52</v>
      </c>
      <c r="BK144">
        <v>245.5</v>
      </c>
      <c r="BL144">
        <v>258.02999999999997</v>
      </c>
      <c r="BM144">
        <v>183.54</v>
      </c>
      <c r="BN144">
        <v>190.25</v>
      </c>
      <c r="BO144">
        <v>183.54</v>
      </c>
      <c r="BP144">
        <v>170.25749999999999</v>
      </c>
      <c r="BQ144">
        <v>190.25</v>
      </c>
      <c r="BR144">
        <v>108</v>
      </c>
    </row>
    <row r="145" spans="1:70" x14ac:dyDescent="0.25">
      <c r="A145" t="s">
        <v>65</v>
      </c>
      <c r="B145">
        <v>80137</v>
      </c>
      <c r="F145">
        <v>690</v>
      </c>
      <c r="G145">
        <v>90.2</v>
      </c>
      <c r="H145">
        <v>116.18</v>
      </c>
      <c r="I145">
        <v>129.16</v>
      </c>
      <c r="J145">
        <v>250.51</v>
      </c>
      <c r="K145">
        <v>190.25</v>
      </c>
      <c r="L145">
        <v>163.56</v>
      </c>
      <c r="M145">
        <v>169.41</v>
      </c>
      <c r="N145">
        <v>129.16</v>
      </c>
      <c r="O145">
        <v>131.02000000000001</v>
      </c>
      <c r="P145">
        <v>133.44</v>
      </c>
      <c r="Q145">
        <v>207.8</v>
      </c>
      <c r="R145">
        <v>123.01</v>
      </c>
      <c r="S145">
        <v>91.91</v>
      </c>
      <c r="T145">
        <v>93.48</v>
      </c>
      <c r="U145">
        <v>194.39</v>
      </c>
      <c r="V145">
        <v>188.83</v>
      </c>
      <c r="W145">
        <v>188.83</v>
      </c>
      <c r="X145">
        <v>188.83</v>
      </c>
      <c r="Y145">
        <v>188.83</v>
      </c>
      <c r="Z145">
        <v>302.12</v>
      </c>
      <c r="AA145">
        <v>186.62</v>
      </c>
      <c r="AB145">
        <v>253.52</v>
      </c>
      <c r="AC145">
        <v>245.5</v>
      </c>
      <c r="AD145">
        <v>258.02999999999997</v>
      </c>
      <c r="AE145">
        <v>183.54</v>
      </c>
      <c r="AF145">
        <v>190.25</v>
      </c>
      <c r="AG145">
        <v>183.54</v>
      </c>
      <c r="AH145">
        <v>170.25749999999999</v>
      </c>
      <c r="AI145">
        <v>190.25</v>
      </c>
      <c r="AJ145">
        <v>108</v>
      </c>
      <c r="AK145">
        <v>690</v>
      </c>
      <c r="AN145">
        <v>690</v>
      </c>
      <c r="AO145">
        <v>90.2</v>
      </c>
      <c r="AP145">
        <v>116.18</v>
      </c>
      <c r="AQ145">
        <v>129.16</v>
      </c>
      <c r="AR145">
        <v>250.51</v>
      </c>
      <c r="AS145">
        <v>190.25</v>
      </c>
      <c r="AT145">
        <v>163.56</v>
      </c>
      <c r="AU145">
        <v>169.41</v>
      </c>
      <c r="AV145">
        <v>129.16</v>
      </c>
      <c r="AW145">
        <v>131.02000000000001</v>
      </c>
      <c r="AX145">
        <v>133.44</v>
      </c>
      <c r="AY145">
        <v>207.8</v>
      </c>
      <c r="AZ145">
        <v>123.01</v>
      </c>
      <c r="BA145">
        <v>91.91</v>
      </c>
      <c r="BB145">
        <v>93.48</v>
      </c>
      <c r="BC145">
        <v>194.39</v>
      </c>
      <c r="BD145">
        <v>188.83</v>
      </c>
      <c r="BE145">
        <v>188.83</v>
      </c>
      <c r="BF145">
        <v>188.83</v>
      </c>
      <c r="BG145">
        <v>188.83</v>
      </c>
      <c r="BH145">
        <v>302.12</v>
      </c>
      <c r="BI145">
        <v>186.62</v>
      </c>
      <c r="BJ145">
        <v>253.52</v>
      </c>
      <c r="BK145">
        <v>245.5</v>
      </c>
      <c r="BL145">
        <v>258.02999999999997</v>
      </c>
      <c r="BM145">
        <v>183.54</v>
      </c>
      <c r="BN145">
        <v>190.25</v>
      </c>
      <c r="BO145">
        <v>183.54</v>
      </c>
      <c r="BP145">
        <v>170.25749999999999</v>
      </c>
      <c r="BQ145">
        <v>190.25</v>
      </c>
      <c r="BR145">
        <v>108</v>
      </c>
    </row>
    <row r="146" spans="1:70" x14ac:dyDescent="0.25">
      <c r="A146" t="s">
        <v>65</v>
      </c>
      <c r="B146">
        <v>80138</v>
      </c>
      <c r="F146">
        <v>695</v>
      </c>
      <c r="G146">
        <v>90.2</v>
      </c>
      <c r="H146">
        <v>116.18</v>
      </c>
      <c r="I146">
        <v>129.16</v>
      </c>
      <c r="J146">
        <v>250.51</v>
      </c>
      <c r="K146">
        <v>190.25</v>
      </c>
      <c r="L146">
        <v>163.56</v>
      </c>
      <c r="M146">
        <v>169.41</v>
      </c>
      <c r="N146">
        <v>129.16</v>
      </c>
      <c r="O146">
        <v>131.02000000000001</v>
      </c>
      <c r="P146">
        <v>133.44</v>
      </c>
      <c r="Q146">
        <v>207.8</v>
      </c>
      <c r="R146">
        <v>123.01</v>
      </c>
      <c r="S146">
        <v>91.91</v>
      </c>
      <c r="T146">
        <v>93.48</v>
      </c>
      <c r="U146">
        <v>194.39</v>
      </c>
      <c r="V146">
        <v>188.83</v>
      </c>
      <c r="W146">
        <v>188.83</v>
      </c>
      <c r="X146">
        <v>188.83</v>
      </c>
      <c r="Y146">
        <v>188.83</v>
      </c>
      <c r="Z146">
        <v>302.12</v>
      </c>
      <c r="AA146">
        <v>186.62</v>
      </c>
      <c r="AB146">
        <v>253.52</v>
      </c>
      <c r="AC146">
        <v>245.5</v>
      </c>
      <c r="AD146">
        <v>258.02999999999997</v>
      </c>
      <c r="AE146">
        <v>183.54</v>
      </c>
      <c r="AF146">
        <v>190.25</v>
      </c>
      <c r="AG146">
        <v>183.54</v>
      </c>
      <c r="AH146">
        <v>170.25749999999999</v>
      </c>
      <c r="AI146">
        <v>190.25</v>
      </c>
      <c r="AJ146">
        <v>108</v>
      </c>
      <c r="AK146">
        <v>695</v>
      </c>
      <c r="AN146">
        <v>695</v>
      </c>
      <c r="AO146">
        <v>90.2</v>
      </c>
      <c r="AP146">
        <v>116.18</v>
      </c>
      <c r="AQ146">
        <v>129.16</v>
      </c>
      <c r="AR146">
        <v>250.51</v>
      </c>
      <c r="AS146">
        <v>190.25</v>
      </c>
      <c r="AT146">
        <v>163.56</v>
      </c>
      <c r="AU146">
        <v>169.41</v>
      </c>
      <c r="AV146">
        <v>129.16</v>
      </c>
      <c r="AW146">
        <v>131.02000000000001</v>
      </c>
      <c r="AX146">
        <v>133.44</v>
      </c>
      <c r="AY146">
        <v>207.8</v>
      </c>
      <c r="AZ146">
        <v>123.01</v>
      </c>
      <c r="BA146">
        <v>91.91</v>
      </c>
      <c r="BB146">
        <v>93.48</v>
      </c>
      <c r="BC146">
        <v>194.39</v>
      </c>
      <c r="BD146">
        <v>188.83</v>
      </c>
      <c r="BE146">
        <v>188.83</v>
      </c>
      <c r="BF146">
        <v>188.83</v>
      </c>
      <c r="BG146">
        <v>188.83</v>
      </c>
      <c r="BH146">
        <v>302.12</v>
      </c>
      <c r="BI146">
        <v>186.62</v>
      </c>
      <c r="BJ146">
        <v>253.52</v>
      </c>
      <c r="BK146">
        <v>245.5</v>
      </c>
      <c r="BL146">
        <v>258.02999999999997</v>
      </c>
      <c r="BM146">
        <v>183.54</v>
      </c>
      <c r="BN146">
        <v>190.25</v>
      </c>
      <c r="BO146">
        <v>183.54</v>
      </c>
      <c r="BP146">
        <v>170.25749999999999</v>
      </c>
      <c r="BQ146">
        <v>190.25</v>
      </c>
      <c r="BR146">
        <v>108</v>
      </c>
    </row>
    <row r="147" spans="1:70" x14ac:dyDescent="0.25">
      <c r="A147" t="s">
        <v>65</v>
      </c>
      <c r="B147">
        <v>80139</v>
      </c>
      <c r="F147">
        <v>700</v>
      </c>
      <c r="G147">
        <v>90.2</v>
      </c>
      <c r="H147">
        <v>116.18</v>
      </c>
      <c r="I147">
        <v>129.16</v>
      </c>
      <c r="J147">
        <v>250.51</v>
      </c>
      <c r="K147">
        <v>190.25</v>
      </c>
      <c r="L147">
        <v>163.56</v>
      </c>
      <c r="M147">
        <v>169.41</v>
      </c>
      <c r="N147">
        <v>129.16</v>
      </c>
      <c r="O147">
        <v>131.02000000000001</v>
      </c>
      <c r="P147">
        <v>133.44</v>
      </c>
      <c r="Q147">
        <v>207.8</v>
      </c>
      <c r="R147">
        <v>123.01</v>
      </c>
      <c r="S147">
        <v>91.91</v>
      </c>
      <c r="T147">
        <v>93.48</v>
      </c>
      <c r="U147">
        <v>194.39</v>
      </c>
      <c r="V147">
        <v>188.83</v>
      </c>
      <c r="W147">
        <v>188.83</v>
      </c>
      <c r="X147">
        <v>188.83</v>
      </c>
      <c r="Y147">
        <v>188.83</v>
      </c>
      <c r="Z147">
        <v>302.12</v>
      </c>
      <c r="AA147">
        <v>186.62</v>
      </c>
      <c r="AB147">
        <v>253.52</v>
      </c>
      <c r="AC147">
        <v>245.5</v>
      </c>
      <c r="AD147">
        <v>258.02999999999997</v>
      </c>
      <c r="AE147">
        <v>183.54</v>
      </c>
      <c r="AF147">
        <v>190.25</v>
      </c>
      <c r="AG147">
        <v>183.54</v>
      </c>
      <c r="AH147">
        <v>170.25749999999999</v>
      </c>
      <c r="AI147">
        <v>190.25</v>
      </c>
      <c r="AJ147">
        <v>108</v>
      </c>
      <c r="AK147">
        <v>700</v>
      </c>
      <c r="AN147">
        <v>700</v>
      </c>
      <c r="AO147">
        <v>90.2</v>
      </c>
      <c r="AP147">
        <v>116.18</v>
      </c>
      <c r="AQ147">
        <v>129.16</v>
      </c>
      <c r="AR147">
        <v>250.51</v>
      </c>
      <c r="AS147">
        <v>190.25</v>
      </c>
      <c r="AT147">
        <v>163.56</v>
      </c>
      <c r="AU147">
        <v>169.41</v>
      </c>
      <c r="AV147">
        <v>129.16</v>
      </c>
      <c r="AW147">
        <v>131.02000000000001</v>
      </c>
      <c r="AX147">
        <v>133.44</v>
      </c>
      <c r="AY147">
        <v>207.8</v>
      </c>
      <c r="AZ147">
        <v>123.01</v>
      </c>
      <c r="BA147">
        <v>91.91</v>
      </c>
      <c r="BB147">
        <v>93.48</v>
      </c>
      <c r="BC147">
        <v>194.39</v>
      </c>
      <c r="BD147">
        <v>188.83</v>
      </c>
      <c r="BE147">
        <v>188.83</v>
      </c>
      <c r="BF147">
        <v>188.83</v>
      </c>
      <c r="BG147">
        <v>188.83</v>
      </c>
      <c r="BH147">
        <v>302.12</v>
      </c>
      <c r="BI147">
        <v>186.62</v>
      </c>
      <c r="BJ147">
        <v>253.52</v>
      </c>
      <c r="BK147">
        <v>245.5</v>
      </c>
      <c r="BL147">
        <v>258.02999999999997</v>
      </c>
      <c r="BM147">
        <v>183.54</v>
      </c>
      <c r="BN147">
        <v>190.25</v>
      </c>
      <c r="BO147">
        <v>183.54</v>
      </c>
      <c r="BP147">
        <v>170.25749999999999</v>
      </c>
      <c r="BQ147">
        <v>190.25</v>
      </c>
      <c r="BR147">
        <v>108</v>
      </c>
    </row>
    <row r="148" spans="1:70" x14ac:dyDescent="0.25">
      <c r="A148" t="s">
        <v>65</v>
      </c>
      <c r="B148">
        <v>80140</v>
      </c>
      <c r="F148">
        <v>705</v>
      </c>
      <c r="G148">
        <v>97.48</v>
      </c>
      <c r="H148">
        <v>134.87</v>
      </c>
      <c r="I148">
        <v>150.43</v>
      </c>
      <c r="J148">
        <v>268.18</v>
      </c>
      <c r="K148">
        <v>204.09</v>
      </c>
      <c r="L148">
        <v>172.98</v>
      </c>
      <c r="M148">
        <v>179.4</v>
      </c>
      <c r="N148">
        <v>144.29</v>
      </c>
      <c r="O148">
        <v>147.72</v>
      </c>
      <c r="P148">
        <v>146.86000000000001</v>
      </c>
      <c r="Q148">
        <v>233.21</v>
      </c>
      <c r="R148">
        <v>143.27000000000001</v>
      </c>
      <c r="S148">
        <v>102.33</v>
      </c>
      <c r="T148">
        <v>103.33</v>
      </c>
      <c r="U148">
        <v>207.09</v>
      </c>
      <c r="V148">
        <v>201.17</v>
      </c>
      <c r="W148">
        <v>201.17</v>
      </c>
      <c r="X148">
        <v>201.17</v>
      </c>
      <c r="Y148">
        <v>201.17</v>
      </c>
      <c r="Z148">
        <v>323.43</v>
      </c>
      <c r="AA148">
        <v>200.2</v>
      </c>
      <c r="AB148">
        <v>271.39999999999998</v>
      </c>
      <c r="AC148">
        <v>262.82</v>
      </c>
      <c r="AD148">
        <v>276.23</v>
      </c>
      <c r="AE148">
        <v>197.38</v>
      </c>
      <c r="AF148">
        <v>204.09</v>
      </c>
      <c r="AG148">
        <v>197.38</v>
      </c>
      <c r="AH148">
        <v>183.10184999999998</v>
      </c>
      <c r="AI148">
        <v>204.09</v>
      </c>
      <c r="AJ148">
        <v>124</v>
      </c>
      <c r="AK148">
        <v>705</v>
      </c>
      <c r="AN148">
        <v>705</v>
      </c>
      <c r="AO148">
        <v>97.48</v>
      </c>
      <c r="AP148">
        <v>134.87</v>
      </c>
      <c r="AQ148">
        <v>150.43</v>
      </c>
      <c r="AR148">
        <v>268.18</v>
      </c>
      <c r="AS148">
        <v>204.09</v>
      </c>
      <c r="AT148">
        <v>172.98</v>
      </c>
      <c r="AU148">
        <v>179.4</v>
      </c>
      <c r="AV148">
        <v>144.29</v>
      </c>
      <c r="AW148">
        <v>147.72</v>
      </c>
      <c r="AX148">
        <v>146.86000000000001</v>
      </c>
      <c r="AY148">
        <v>233.21</v>
      </c>
      <c r="AZ148">
        <v>143.27000000000001</v>
      </c>
      <c r="BA148">
        <v>102.33</v>
      </c>
      <c r="BB148">
        <v>103.33</v>
      </c>
      <c r="BC148">
        <v>207.09</v>
      </c>
      <c r="BD148">
        <v>201.17</v>
      </c>
      <c r="BE148">
        <v>201.17</v>
      </c>
      <c r="BF148">
        <v>201.17</v>
      </c>
      <c r="BG148">
        <v>201.17</v>
      </c>
      <c r="BH148">
        <v>323.43</v>
      </c>
      <c r="BI148">
        <v>200.2</v>
      </c>
      <c r="BJ148">
        <v>271.39999999999998</v>
      </c>
      <c r="BK148">
        <v>262.82</v>
      </c>
      <c r="BL148">
        <v>276.23</v>
      </c>
      <c r="BM148">
        <v>197.38</v>
      </c>
      <c r="BN148">
        <v>204.09</v>
      </c>
      <c r="BO148">
        <v>197.38</v>
      </c>
      <c r="BP148">
        <v>183.10184999999998</v>
      </c>
      <c r="BQ148">
        <v>204.09</v>
      </c>
      <c r="BR148">
        <v>124</v>
      </c>
    </row>
    <row r="149" spans="1:70" x14ac:dyDescent="0.25">
      <c r="A149" t="s">
        <v>65</v>
      </c>
      <c r="B149">
        <v>80141</v>
      </c>
      <c r="F149">
        <v>710</v>
      </c>
      <c r="G149">
        <v>97.48</v>
      </c>
      <c r="H149">
        <v>134.87</v>
      </c>
      <c r="I149">
        <v>150.43</v>
      </c>
      <c r="J149">
        <v>268.18</v>
      </c>
      <c r="K149">
        <v>204.09</v>
      </c>
      <c r="L149">
        <v>172.98</v>
      </c>
      <c r="M149">
        <v>179.4</v>
      </c>
      <c r="N149">
        <v>144.29</v>
      </c>
      <c r="O149">
        <v>147.72</v>
      </c>
      <c r="P149">
        <v>146.86000000000001</v>
      </c>
      <c r="Q149">
        <v>233.21</v>
      </c>
      <c r="R149">
        <v>143.27000000000001</v>
      </c>
      <c r="S149">
        <v>102.33</v>
      </c>
      <c r="T149">
        <v>103.33</v>
      </c>
      <c r="U149">
        <v>207.09</v>
      </c>
      <c r="V149">
        <v>201.17</v>
      </c>
      <c r="W149">
        <v>201.17</v>
      </c>
      <c r="X149">
        <v>201.17</v>
      </c>
      <c r="Y149">
        <v>201.17</v>
      </c>
      <c r="Z149">
        <v>323.43</v>
      </c>
      <c r="AA149">
        <v>200.2</v>
      </c>
      <c r="AB149">
        <v>271.39999999999998</v>
      </c>
      <c r="AC149">
        <v>262.82</v>
      </c>
      <c r="AD149">
        <v>276.23</v>
      </c>
      <c r="AE149">
        <v>197.38</v>
      </c>
      <c r="AF149">
        <v>204.09</v>
      </c>
      <c r="AG149">
        <v>197.38</v>
      </c>
      <c r="AH149">
        <v>183.10184999999998</v>
      </c>
      <c r="AI149">
        <v>204.09</v>
      </c>
      <c r="AJ149">
        <v>124</v>
      </c>
      <c r="AK149">
        <v>710</v>
      </c>
      <c r="AN149">
        <v>710</v>
      </c>
      <c r="AO149">
        <v>97.48</v>
      </c>
      <c r="AP149">
        <v>134.87</v>
      </c>
      <c r="AQ149">
        <v>150.43</v>
      </c>
      <c r="AR149">
        <v>268.18</v>
      </c>
      <c r="AS149">
        <v>204.09</v>
      </c>
      <c r="AT149">
        <v>172.98</v>
      </c>
      <c r="AU149">
        <v>179.4</v>
      </c>
      <c r="AV149">
        <v>144.29</v>
      </c>
      <c r="AW149">
        <v>147.72</v>
      </c>
      <c r="AX149">
        <v>146.86000000000001</v>
      </c>
      <c r="AY149">
        <v>233.21</v>
      </c>
      <c r="AZ149">
        <v>143.27000000000001</v>
      </c>
      <c r="BA149">
        <v>102.33</v>
      </c>
      <c r="BB149">
        <v>103.33</v>
      </c>
      <c r="BC149">
        <v>207.09</v>
      </c>
      <c r="BD149">
        <v>201.17</v>
      </c>
      <c r="BE149">
        <v>201.17</v>
      </c>
      <c r="BF149">
        <v>201.17</v>
      </c>
      <c r="BG149">
        <v>201.17</v>
      </c>
      <c r="BH149">
        <v>323.43</v>
      </c>
      <c r="BI149">
        <v>200.2</v>
      </c>
      <c r="BJ149">
        <v>271.39999999999998</v>
      </c>
      <c r="BK149">
        <v>262.82</v>
      </c>
      <c r="BL149">
        <v>276.23</v>
      </c>
      <c r="BM149">
        <v>197.38</v>
      </c>
      <c r="BN149">
        <v>204.09</v>
      </c>
      <c r="BO149">
        <v>197.38</v>
      </c>
      <c r="BP149">
        <v>183.10184999999998</v>
      </c>
      <c r="BQ149">
        <v>204.09</v>
      </c>
      <c r="BR149">
        <v>124</v>
      </c>
    </row>
    <row r="150" spans="1:70" x14ac:dyDescent="0.25">
      <c r="A150" t="s">
        <v>65</v>
      </c>
      <c r="B150">
        <v>80142</v>
      </c>
      <c r="F150">
        <v>715</v>
      </c>
      <c r="G150">
        <v>97.48</v>
      </c>
      <c r="H150">
        <v>134.87</v>
      </c>
      <c r="I150">
        <v>150.43</v>
      </c>
      <c r="J150">
        <v>268.18</v>
      </c>
      <c r="K150">
        <v>204.09</v>
      </c>
      <c r="L150">
        <v>172.98</v>
      </c>
      <c r="M150">
        <v>179.4</v>
      </c>
      <c r="N150">
        <v>144.29</v>
      </c>
      <c r="O150">
        <v>147.72</v>
      </c>
      <c r="P150">
        <v>146.86000000000001</v>
      </c>
      <c r="Q150">
        <v>233.21</v>
      </c>
      <c r="R150">
        <v>143.27000000000001</v>
      </c>
      <c r="S150">
        <v>102.33</v>
      </c>
      <c r="T150">
        <v>103.33</v>
      </c>
      <c r="U150">
        <v>207.09</v>
      </c>
      <c r="V150">
        <v>201.17</v>
      </c>
      <c r="W150">
        <v>201.17</v>
      </c>
      <c r="X150">
        <v>201.17</v>
      </c>
      <c r="Y150">
        <v>201.17</v>
      </c>
      <c r="Z150">
        <v>323.43</v>
      </c>
      <c r="AA150">
        <v>200.2</v>
      </c>
      <c r="AB150">
        <v>271.39999999999998</v>
      </c>
      <c r="AC150">
        <v>262.82</v>
      </c>
      <c r="AD150">
        <v>276.23</v>
      </c>
      <c r="AE150">
        <v>197.38</v>
      </c>
      <c r="AF150">
        <v>204.09</v>
      </c>
      <c r="AG150">
        <v>197.38</v>
      </c>
      <c r="AH150">
        <v>183.10184999999998</v>
      </c>
      <c r="AI150">
        <v>204.09</v>
      </c>
      <c r="AJ150">
        <v>124</v>
      </c>
      <c r="AK150">
        <v>715</v>
      </c>
      <c r="AN150">
        <v>715</v>
      </c>
      <c r="AO150">
        <v>97.48</v>
      </c>
      <c r="AP150">
        <v>134.87</v>
      </c>
      <c r="AQ150">
        <v>150.43</v>
      </c>
      <c r="AR150">
        <v>268.18</v>
      </c>
      <c r="AS150">
        <v>204.09</v>
      </c>
      <c r="AT150">
        <v>172.98</v>
      </c>
      <c r="AU150">
        <v>179.4</v>
      </c>
      <c r="AV150">
        <v>144.29</v>
      </c>
      <c r="AW150">
        <v>147.72</v>
      </c>
      <c r="AX150">
        <v>146.86000000000001</v>
      </c>
      <c r="AY150">
        <v>233.21</v>
      </c>
      <c r="AZ150">
        <v>143.27000000000001</v>
      </c>
      <c r="BA150">
        <v>102.33</v>
      </c>
      <c r="BB150">
        <v>103.33</v>
      </c>
      <c r="BC150">
        <v>207.09</v>
      </c>
      <c r="BD150">
        <v>201.17</v>
      </c>
      <c r="BE150">
        <v>201.17</v>
      </c>
      <c r="BF150">
        <v>201.17</v>
      </c>
      <c r="BG150">
        <v>201.17</v>
      </c>
      <c r="BH150">
        <v>323.43</v>
      </c>
      <c r="BI150">
        <v>200.2</v>
      </c>
      <c r="BJ150">
        <v>271.39999999999998</v>
      </c>
      <c r="BK150">
        <v>262.82</v>
      </c>
      <c r="BL150">
        <v>276.23</v>
      </c>
      <c r="BM150">
        <v>197.38</v>
      </c>
      <c r="BN150">
        <v>204.09</v>
      </c>
      <c r="BO150">
        <v>197.38</v>
      </c>
      <c r="BP150">
        <v>183.10184999999998</v>
      </c>
      <c r="BQ150">
        <v>204.09</v>
      </c>
      <c r="BR150">
        <v>124</v>
      </c>
    </row>
    <row r="151" spans="1:70" x14ac:dyDescent="0.25">
      <c r="A151" t="s">
        <v>65</v>
      </c>
      <c r="B151">
        <v>80143</v>
      </c>
      <c r="F151">
        <v>720</v>
      </c>
      <c r="G151">
        <v>97.48</v>
      </c>
      <c r="H151">
        <v>134.87</v>
      </c>
      <c r="I151">
        <v>150.43</v>
      </c>
      <c r="J151">
        <v>268.18</v>
      </c>
      <c r="K151">
        <v>204.09</v>
      </c>
      <c r="L151">
        <v>172.98</v>
      </c>
      <c r="M151">
        <v>179.4</v>
      </c>
      <c r="N151">
        <v>144.29</v>
      </c>
      <c r="O151">
        <v>147.72</v>
      </c>
      <c r="P151">
        <v>146.86000000000001</v>
      </c>
      <c r="Q151">
        <v>233.21</v>
      </c>
      <c r="R151">
        <v>143.27000000000001</v>
      </c>
      <c r="S151">
        <v>102.33</v>
      </c>
      <c r="T151">
        <v>103.33</v>
      </c>
      <c r="U151">
        <v>207.09</v>
      </c>
      <c r="V151">
        <v>201.17</v>
      </c>
      <c r="W151">
        <v>201.17</v>
      </c>
      <c r="X151">
        <v>201.17</v>
      </c>
      <c r="Y151">
        <v>201.17</v>
      </c>
      <c r="Z151">
        <v>323.43</v>
      </c>
      <c r="AA151">
        <v>200.2</v>
      </c>
      <c r="AB151">
        <v>271.39999999999998</v>
      </c>
      <c r="AC151">
        <v>262.82</v>
      </c>
      <c r="AD151">
        <v>276.23</v>
      </c>
      <c r="AE151">
        <v>197.38</v>
      </c>
      <c r="AF151">
        <v>204.09</v>
      </c>
      <c r="AG151">
        <v>197.38</v>
      </c>
      <c r="AH151">
        <v>183.10184999999998</v>
      </c>
      <c r="AI151">
        <v>204.09</v>
      </c>
      <c r="AJ151">
        <v>124</v>
      </c>
      <c r="AK151">
        <v>720</v>
      </c>
      <c r="AN151">
        <v>720</v>
      </c>
      <c r="AO151">
        <v>97.48</v>
      </c>
      <c r="AP151">
        <v>134.87</v>
      </c>
      <c r="AQ151">
        <v>150.43</v>
      </c>
      <c r="AR151">
        <v>268.18</v>
      </c>
      <c r="AS151">
        <v>204.09</v>
      </c>
      <c r="AT151">
        <v>172.98</v>
      </c>
      <c r="AU151">
        <v>179.4</v>
      </c>
      <c r="AV151">
        <v>144.29</v>
      </c>
      <c r="AW151">
        <v>147.72</v>
      </c>
      <c r="AX151">
        <v>146.86000000000001</v>
      </c>
      <c r="AY151">
        <v>233.21</v>
      </c>
      <c r="AZ151">
        <v>143.27000000000001</v>
      </c>
      <c r="BA151">
        <v>102.33</v>
      </c>
      <c r="BB151">
        <v>103.33</v>
      </c>
      <c r="BC151">
        <v>207.09</v>
      </c>
      <c r="BD151">
        <v>201.17</v>
      </c>
      <c r="BE151">
        <v>201.17</v>
      </c>
      <c r="BF151">
        <v>201.17</v>
      </c>
      <c r="BG151">
        <v>201.17</v>
      </c>
      <c r="BH151">
        <v>323.43</v>
      </c>
      <c r="BI151">
        <v>200.2</v>
      </c>
      <c r="BJ151">
        <v>271.39999999999998</v>
      </c>
      <c r="BK151">
        <v>262.82</v>
      </c>
      <c r="BL151">
        <v>276.23</v>
      </c>
      <c r="BM151">
        <v>197.38</v>
      </c>
      <c r="BN151">
        <v>204.09</v>
      </c>
      <c r="BO151">
        <v>197.38</v>
      </c>
      <c r="BP151">
        <v>183.10184999999998</v>
      </c>
      <c r="BQ151">
        <v>204.09</v>
      </c>
      <c r="BR151">
        <v>124</v>
      </c>
    </row>
    <row r="152" spans="1:70" x14ac:dyDescent="0.25">
      <c r="A152" t="s">
        <v>65</v>
      </c>
      <c r="B152">
        <v>80144</v>
      </c>
      <c r="F152">
        <v>725</v>
      </c>
      <c r="G152">
        <v>97.48</v>
      </c>
      <c r="H152">
        <v>134.87</v>
      </c>
      <c r="I152">
        <v>150.43</v>
      </c>
      <c r="J152">
        <v>268.18</v>
      </c>
      <c r="K152">
        <v>204.09</v>
      </c>
      <c r="L152">
        <v>172.98</v>
      </c>
      <c r="M152">
        <v>179.4</v>
      </c>
      <c r="N152">
        <v>144.29</v>
      </c>
      <c r="O152">
        <v>147.72</v>
      </c>
      <c r="P152">
        <v>146.86000000000001</v>
      </c>
      <c r="Q152">
        <v>233.21</v>
      </c>
      <c r="R152">
        <v>143.27000000000001</v>
      </c>
      <c r="S152">
        <v>102.33</v>
      </c>
      <c r="T152">
        <v>103.33</v>
      </c>
      <c r="U152">
        <v>207.09</v>
      </c>
      <c r="V152">
        <v>201.17</v>
      </c>
      <c r="W152">
        <v>201.17</v>
      </c>
      <c r="X152">
        <v>201.17</v>
      </c>
      <c r="Y152">
        <v>201.17</v>
      </c>
      <c r="Z152">
        <v>323.43</v>
      </c>
      <c r="AA152">
        <v>200.2</v>
      </c>
      <c r="AB152">
        <v>271.39999999999998</v>
      </c>
      <c r="AC152">
        <v>262.82</v>
      </c>
      <c r="AD152">
        <v>276.23</v>
      </c>
      <c r="AE152">
        <v>197.38</v>
      </c>
      <c r="AF152">
        <v>204.09</v>
      </c>
      <c r="AG152">
        <v>197.38</v>
      </c>
      <c r="AH152">
        <v>183.10184999999998</v>
      </c>
      <c r="AI152">
        <v>204.09</v>
      </c>
      <c r="AJ152">
        <v>124</v>
      </c>
      <c r="AK152">
        <v>725</v>
      </c>
      <c r="AN152">
        <v>725</v>
      </c>
      <c r="AO152">
        <v>97.48</v>
      </c>
      <c r="AP152">
        <v>134.87</v>
      </c>
      <c r="AQ152">
        <v>150.43</v>
      </c>
      <c r="AR152">
        <v>268.18</v>
      </c>
      <c r="AS152">
        <v>204.09</v>
      </c>
      <c r="AT152">
        <v>172.98</v>
      </c>
      <c r="AU152">
        <v>179.4</v>
      </c>
      <c r="AV152">
        <v>144.29</v>
      </c>
      <c r="AW152">
        <v>147.72</v>
      </c>
      <c r="AX152">
        <v>146.86000000000001</v>
      </c>
      <c r="AY152">
        <v>233.21</v>
      </c>
      <c r="AZ152">
        <v>143.27000000000001</v>
      </c>
      <c r="BA152">
        <v>102.33</v>
      </c>
      <c r="BB152">
        <v>103.33</v>
      </c>
      <c r="BC152">
        <v>207.09</v>
      </c>
      <c r="BD152">
        <v>201.17</v>
      </c>
      <c r="BE152">
        <v>201.17</v>
      </c>
      <c r="BF152">
        <v>201.17</v>
      </c>
      <c r="BG152">
        <v>201.17</v>
      </c>
      <c r="BH152">
        <v>323.43</v>
      </c>
      <c r="BI152">
        <v>200.2</v>
      </c>
      <c r="BJ152">
        <v>271.39999999999998</v>
      </c>
      <c r="BK152">
        <v>262.82</v>
      </c>
      <c r="BL152">
        <v>276.23</v>
      </c>
      <c r="BM152">
        <v>197.38</v>
      </c>
      <c r="BN152">
        <v>204.09</v>
      </c>
      <c r="BO152">
        <v>197.38</v>
      </c>
      <c r="BP152">
        <v>183.10184999999998</v>
      </c>
      <c r="BQ152">
        <v>204.09</v>
      </c>
      <c r="BR152">
        <v>124</v>
      </c>
    </row>
    <row r="153" spans="1:70" x14ac:dyDescent="0.25">
      <c r="A153" t="s">
        <v>65</v>
      </c>
      <c r="B153">
        <v>80145</v>
      </c>
      <c r="F153">
        <v>730</v>
      </c>
      <c r="G153">
        <v>97.48</v>
      </c>
      <c r="H153">
        <v>134.87</v>
      </c>
      <c r="I153">
        <v>150.43</v>
      </c>
      <c r="J153">
        <v>268.18</v>
      </c>
      <c r="K153">
        <v>204.09</v>
      </c>
      <c r="L153">
        <v>172.98</v>
      </c>
      <c r="M153">
        <v>179.4</v>
      </c>
      <c r="N153">
        <v>144.29</v>
      </c>
      <c r="O153">
        <v>147.72</v>
      </c>
      <c r="P153">
        <v>146.86000000000001</v>
      </c>
      <c r="Q153">
        <v>233.21</v>
      </c>
      <c r="R153">
        <v>143.27000000000001</v>
      </c>
      <c r="S153">
        <v>102.33</v>
      </c>
      <c r="T153">
        <v>103.33</v>
      </c>
      <c r="U153">
        <v>207.09</v>
      </c>
      <c r="V153">
        <v>201.17</v>
      </c>
      <c r="W153">
        <v>201.17</v>
      </c>
      <c r="X153">
        <v>201.17</v>
      </c>
      <c r="Y153">
        <v>201.17</v>
      </c>
      <c r="Z153">
        <v>323.43</v>
      </c>
      <c r="AA153">
        <v>200.2</v>
      </c>
      <c r="AB153">
        <v>271.39999999999998</v>
      </c>
      <c r="AC153">
        <v>262.82</v>
      </c>
      <c r="AD153">
        <v>276.23</v>
      </c>
      <c r="AE153">
        <v>197.38</v>
      </c>
      <c r="AF153">
        <v>204.09</v>
      </c>
      <c r="AG153">
        <v>197.38</v>
      </c>
      <c r="AH153">
        <v>183.10184999999998</v>
      </c>
      <c r="AI153">
        <v>204.09</v>
      </c>
      <c r="AJ153">
        <v>124</v>
      </c>
      <c r="AK153">
        <v>730</v>
      </c>
      <c r="AN153">
        <v>730</v>
      </c>
      <c r="AO153">
        <v>97.48</v>
      </c>
      <c r="AP153">
        <v>134.87</v>
      </c>
      <c r="AQ153">
        <v>150.43</v>
      </c>
      <c r="AR153">
        <v>268.18</v>
      </c>
      <c r="AS153">
        <v>204.09</v>
      </c>
      <c r="AT153">
        <v>172.98</v>
      </c>
      <c r="AU153">
        <v>179.4</v>
      </c>
      <c r="AV153">
        <v>144.29</v>
      </c>
      <c r="AW153">
        <v>147.72</v>
      </c>
      <c r="AX153">
        <v>146.86000000000001</v>
      </c>
      <c r="AY153">
        <v>233.21</v>
      </c>
      <c r="AZ153">
        <v>143.27000000000001</v>
      </c>
      <c r="BA153">
        <v>102.33</v>
      </c>
      <c r="BB153">
        <v>103.33</v>
      </c>
      <c r="BC153">
        <v>207.09</v>
      </c>
      <c r="BD153">
        <v>201.17</v>
      </c>
      <c r="BE153">
        <v>201.17</v>
      </c>
      <c r="BF153">
        <v>201.17</v>
      </c>
      <c r="BG153">
        <v>201.17</v>
      </c>
      <c r="BH153">
        <v>323.43</v>
      </c>
      <c r="BI153">
        <v>200.2</v>
      </c>
      <c r="BJ153">
        <v>271.39999999999998</v>
      </c>
      <c r="BK153">
        <v>262.82</v>
      </c>
      <c r="BL153">
        <v>276.23</v>
      </c>
      <c r="BM153">
        <v>197.38</v>
      </c>
      <c r="BN153">
        <v>204.09</v>
      </c>
      <c r="BO153">
        <v>197.38</v>
      </c>
      <c r="BP153">
        <v>183.10184999999998</v>
      </c>
      <c r="BQ153">
        <v>204.09</v>
      </c>
      <c r="BR153">
        <v>124</v>
      </c>
    </row>
    <row r="154" spans="1:70" x14ac:dyDescent="0.25">
      <c r="A154" t="s">
        <v>65</v>
      </c>
      <c r="B154">
        <v>80146</v>
      </c>
      <c r="F154">
        <v>735</v>
      </c>
      <c r="G154">
        <v>97.48</v>
      </c>
      <c r="H154">
        <v>134.87</v>
      </c>
      <c r="I154">
        <v>150.43</v>
      </c>
      <c r="J154">
        <v>268.18</v>
      </c>
      <c r="K154">
        <v>204.09</v>
      </c>
      <c r="L154">
        <v>172.98</v>
      </c>
      <c r="M154">
        <v>179.4</v>
      </c>
      <c r="N154">
        <v>144.29</v>
      </c>
      <c r="O154">
        <v>147.72</v>
      </c>
      <c r="P154">
        <v>146.86000000000001</v>
      </c>
      <c r="Q154">
        <v>233.21</v>
      </c>
      <c r="R154">
        <v>143.27000000000001</v>
      </c>
      <c r="S154">
        <v>102.33</v>
      </c>
      <c r="T154">
        <v>103.33</v>
      </c>
      <c r="U154">
        <v>207.09</v>
      </c>
      <c r="V154">
        <v>201.17</v>
      </c>
      <c r="W154">
        <v>201.17</v>
      </c>
      <c r="X154">
        <v>201.17</v>
      </c>
      <c r="Y154">
        <v>201.17</v>
      </c>
      <c r="Z154">
        <v>323.43</v>
      </c>
      <c r="AA154">
        <v>200.2</v>
      </c>
      <c r="AB154">
        <v>271.39999999999998</v>
      </c>
      <c r="AC154">
        <v>262.82</v>
      </c>
      <c r="AD154">
        <v>276.23</v>
      </c>
      <c r="AE154">
        <v>197.38</v>
      </c>
      <c r="AF154">
        <v>204.09</v>
      </c>
      <c r="AG154">
        <v>197.38</v>
      </c>
      <c r="AH154">
        <v>183.10184999999998</v>
      </c>
      <c r="AI154">
        <v>204.09</v>
      </c>
      <c r="AJ154">
        <v>124</v>
      </c>
      <c r="AK154">
        <v>735</v>
      </c>
      <c r="AN154">
        <v>735</v>
      </c>
      <c r="AO154">
        <v>97.48</v>
      </c>
      <c r="AP154">
        <v>134.87</v>
      </c>
      <c r="AQ154">
        <v>150.43</v>
      </c>
      <c r="AR154">
        <v>268.18</v>
      </c>
      <c r="AS154">
        <v>204.09</v>
      </c>
      <c r="AT154">
        <v>172.98</v>
      </c>
      <c r="AU154">
        <v>179.4</v>
      </c>
      <c r="AV154">
        <v>144.29</v>
      </c>
      <c r="AW154">
        <v>147.72</v>
      </c>
      <c r="AX154">
        <v>146.86000000000001</v>
      </c>
      <c r="AY154">
        <v>233.21</v>
      </c>
      <c r="AZ154">
        <v>143.27000000000001</v>
      </c>
      <c r="BA154">
        <v>102.33</v>
      </c>
      <c r="BB154">
        <v>103.33</v>
      </c>
      <c r="BC154">
        <v>207.09</v>
      </c>
      <c r="BD154">
        <v>201.17</v>
      </c>
      <c r="BE154">
        <v>201.17</v>
      </c>
      <c r="BF154">
        <v>201.17</v>
      </c>
      <c r="BG154">
        <v>201.17</v>
      </c>
      <c r="BH154">
        <v>323.43</v>
      </c>
      <c r="BI154">
        <v>200.2</v>
      </c>
      <c r="BJ154">
        <v>271.39999999999998</v>
      </c>
      <c r="BK154">
        <v>262.82</v>
      </c>
      <c r="BL154">
        <v>276.23</v>
      </c>
      <c r="BM154">
        <v>197.38</v>
      </c>
      <c r="BN154">
        <v>204.09</v>
      </c>
      <c r="BO154">
        <v>197.38</v>
      </c>
      <c r="BP154">
        <v>183.10184999999998</v>
      </c>
      <c r="BQ154">
        <v>204.09</v>
      </c>
      <c r="BR154">
        <v>124</v>
      </c>
    </row>
    <row r="155" spans="1:70" x14ac:dyDescent="0.25">
      <c r="A155" t="s">
        <v>65</v>
      </c>
      <c r="B155">
        <v>80147</v>
      </c>
      <c r="F155">
        <v>740</v>
      </c>
      <c r="G155">
        <v>97.48</v>
      </c>
      <c r="H155">
        <v>134.87</v>
      </c>
      <c r="I155">
        <v>150.43</v>
      </c>
      <c r="J155">
        <v>268.18</v>
      </c>
      <c r="K155">
        <v>204.09</v>
      </c>
      <c r="L155">
        <v>172.98</v>
      </c>
      <c r="M155">
        <v>179.4</v>
      </c>
      <c r="N155">
        <v>144.29</v>
      </c>
      <c r="O155">
        <v>147.72</v>
      </c>
      <c r="P155">
        <v>146.86000000000001</v>
      </c>
      <c r="Q155">
        <v>233.21</v>
      </c>
      <c r="R155">
        <v>143.27000000000001</v>
      </c>
      <c r="S155">
        <v>102.33</v>
      </c>
      <c r="T155">
        <v>103.33</v>
      </c>
      <c r="U155">
        <v>207.09</v>
      </c>
      <c r="V155">
        <v>201.17</v>
      </c>
      <c r="W155">
        <v>201.17</v>
      </c>
      <c r="X155">
        <v>201.17</v>
      </c>
      <c r="Y155">
        <v>201.17</v>
      </c>
      <c r="Z155">
        <v>323.43</v>
      </c>
      <c r="AA155">
        <v>200.2</v>
      </c>
      <c r="AB155">
        <v>271.39999999999998</v>
      </c>
      <c r="AC155">
        <v>262.82</v>
      </c>
      <c r="AD155">
        <v>276.23</v>
      </c>
      <c r="AE155">
        <v>197.38</v>
      </c>
      <c r="AF155">
        <v>204.09</v>
      </c>
      <c r="AG155">
        <v>197.38</v>
      </c>
      <c r="AH155">
        <v>183.10184999999998</v>
      </c>
      <c r="AI155">
        <v>204.09</v>
      </c>
      <c r="AJ155">
        <v>124</v>
      </c>
      <c r="AK155">
        <v>740</v>
      </c>
      <c r="AN155">
        <v>740</v>
      </c>
      <c r="AO155">
        <v>97.48</v>
      </c>
      <c r="AP155">
        <v>134.87</v>
      </c>
      <c r="AQ155">
        <v>150.43</v>
      </c>
      <c r="AR155">
        <v>268.18</v>
      </c>
      <c r="AS155">
        <v>204.09</v>
      </c>
      <c r="AT155">
        <v>172.98</v>
      </c>
      <c r="AU155">
        <v>179.4</v>
      </c>
      <c r="AV155">
        <v>144.29</v>
      </c>
      <c r="AW155">
        <v>147.72</v>
      </c>
      <c r="AX155">
        <v>146.86000000000001</v>
      </c>
      <c r="AY155">
        <v>233.21</v>
      </c>
      <c r="AZ155">
        <v>143.27000000000001</v>
      </c>
      <c r="BA155">
        <v>102.33</v>
      </c>
      <c r="BB155">
        <v>103.33</v>
      </c>
      <c r="BC155">
        <v>207.09</v>
      </c>
      <c r="BD155">
        <v>201.17</v>
      </c>
      <c r="BE155">
        <v>201.17</v>
      </c>
      <c r="BF155">
        <v>201.17</v>
      </c>
      <c r="BG155">
        <v>201.17</v>
      </c>
      <c r="BH155">
        <v>323.43</v>
      </c>
      <c r="BI155">
        <v>200.2</v>
      </c>
      <c r="BJ155">
        <v>271.39999999999998</v>
      </c>
      <c r="BK155">
        <v>262.82</v>
      </c>
      <c r="BL155">
        <v>276.23</v>
      </c>
      <c r="BM155">
        <v>197.38</v>
      </c>
      <c r="BN155">
        <v>204.09</v>
      </c>
      <c r="BO155">
        <v>197.38</v>
      </c>
      <c r="BP155">
        <v>183.10184999999998</v>
      </c>
      <c r="BQ155">
        <v>204.09</v>
      </c>
      <c r="BR155">
        <v>124</v>
      </c>
    </row>
    <row r="156" spans="1:70" x14ac:dyDescent="0.25">
      <c r="A156" t="s">
        <v>65</v>
      </c>
      <c r="B156">
        <v>80148</v>
      </c>
      <c r="F156">
        <v>745</v>
      </c>
      <c r="G156">
        <v>97.48</v>
      </c>
      <c r="H156">
        <v>134.87</v>
      </c>
      <c r="I156">
        <v>150.43</v>
      </c>
      <c r="J156">
        <v>268.18</v>
      </c>
      <c r="K156">
        <v>204.09</v>
      </c>
      <c r="L156">
        <v>172.98</v>
      </c>
      <c r="M156">
        <v>179.4</v>
      </c>
      <c r="N156">
        <v>144.29</v>
      </c>
      <c r="O156">
        <v>147.72</v>
      </c>
      <c r="P156">
        <v>146.86000000000001</v>
      </c>
      <c r="Q156">
        <v>233.21</v>
      </c>
      <c r="R156">
        <v>143.27000000000001</v>
      </c>
      <c r="S156">
        <v>102.33</v>
      </c>
      <c r="T156">
        <v>103.33</v>
      </c>
      <c r="U156">
        <v>207.09</v>
      </c>
      <c r="V156">
        <v>201.17</v>
      </c>
      <c r="W156">
        <v>201.17</v>
      </c>
      <c r="X156">
        <v>201.17</v>
      </c>
      <c r="Y156">
        <v>201.17</v>
      </c>
      <c r="Z156">
        <v>323.43</v>
      </c>
      <c r="AA156">
        <v>200.2</v>
      </c>
      <c r="AB156">
        <v>271.39999999999998</v>
      </c>
      <c r="AC156">
        <v>262.82</v>
      </c>
      <c r="AD156">
        <v>276.23</v>
      </c>
      <c r="AE156">
        <v>197.38</v>
      </c>
      <c r="AF156">
        <v>204.09</v>
      </c>
      <c r="AG156">
        <v>197.38</v>
      </c>
      <c r="AH156">
        <v>183.10184999999998</v>
      </c>
      <c r="AI156">
        <v>204.09</v>
      </c>
      <c r="AJ156">
        <v>124</v>
      </c>
      <c r="AK156">
        <v>745</v>
      </c>
      <c r="AN156">
        <v>745</v>
      </c>
      <c r="AO156">
        <v>97.48</v>
      </c>
      <c r="AP156">
        <v>134.87</v>
      </c>
      <c r="AQ156">
        <v>150.43</v>
      </c>
      <c r="AR156">
        <v>268.18</v>
      </c>
      <c r="AS156">
        <v>204.09</v>
      </c>
      <c r="AT156">
        <v>172.98</v>
      </c>
      <c r="AU156">
        <v>179.4</v>
      </c>
      <c r="AV156">
        <v>144.29</v>
      </c>
      <c r="AW156">
        <v>147.72</v>
      </c>
      <c r="AX156">
        <v>146.86000000000001</v>
      </c>
      <c r="AY156">
        <v>233.21</v>
      </c>
      <c r="AZ156">
        <v>143.27000000000001</v>
      </c>
      <c r="BA156">
        <v>102.33</v>
      </c>
      <c r="BB156">
        <v>103.33</v>
      </c>
      <c r="BC156">
        <v>207.09</v>
      </c>
      <c r="BD156">
        <v>201.17</v>
      </c>
      <c r="BE156">
        <v>201.17</v>
      </c>
      <c r="BF156">
        <v>201.17</v>
      </c>
      <c r="BG156">
        <v>201.17</v>
      </c>
      <c r="BH156">
        <v>323.43</v>
      </c>
      <c r="BI156">
        <v>200.2</v>
      </c>
      <c r="BJ156">
        <v>271.39999999999998</v>
      </c>
      <c r="BK156">
        <v>262.82</v>
      </c>
      <c r="BL156">
        <v>276.23</v>
      </c>
      <c r="BM156">
        <v>197.38</v>
      </c>
      <c r="BN156">
        <v>204.09</v>
      </c>
      <c r="BO156">
        <v>197.38</v>
      </c>
      <c r="BP156">
        <v>183.10184999999998</v>
      </c>
      <c r="BQ156">
        <v>204.09</v>
      </c>
      <c r="BR156">
        <v>124</v>
      </c>
    </row>
    <row r="157" spans="1:70" x14ac:dyDescent="0.25">
      <c r="A157" t="s">
        <v>65</v>
      </c>
      <c r="B157">
        <v>80149</v>
      </c>
      <c r="F157">
        <v>750</v>
      </c>
      <c r="G157">
        <v>97.48</v>
      </c>
      <c r="H157">
        <v>134.87</v>
      </c>
      <c r="I157">
        <v>150.43</v>
      </c>
      <c r="J157">
        <v>268.18</v>
      </c>
      <c r="K157">
        <v>204.09</v>
      </c>
      <c r="L157">
        <v>172.98</v>
      </c>
      <c r="M157">
        <v>179.4</v>
      </c>
      <c r="N157">
        <v>144.29</v>
      </c>
      <c r="O157">
        <v>147.72</v>
      </c>
      <c r="P157">
        <v>146.86000000000001</v>
      </c>
      <c r="Q157">
        <v>233.21</v>
      </c>
      <c r="R157">
        <v>143.27000000000001</v>
      </c>
      <c r="S157">
        <v>102.33</v>
      </c>
      <c r="T157">
        <v>103.33</v>
      </c>
      <c r="U157">
        <v>207.09</v>
      </c>
      <c r="V157">
        <v>201.17</v>
      </c>
      <c r="W157">
        <v>201.17</v>
      </c>
      <c r="X157">
        <v>201.17</v>
      </c>
      <c r="Y157">
        <v>201.17</v>
      </c>
      <c r="Z157">
        <v>323.43</v>
      </c>
      <c r="AA157">
        <v>200.2</v>
      </c>
      <c r="AB157">
        <v>271.39999999999998</v>
      </c>
      <c r="AC157">
        <v>262.82</v>
      </c>
      <c r="AD157">
        <v>276.23</v>
      </c>
      <c r="AE157">
        <v>197.38</v>
      </c>
      <c r="AF157">
        <v>204.09</v>
      </c>
      <c r="AG157">
        <v>197.38</v>
      </c>
      <c r="AH157">
        <v>183.10184999999998</v>
      </c>
      <c r="AI157">
        <v>204.09</v>
      </c>
      <c r="AJ157">
        <v>124</v>
      </c>
      <c r="AK157">
        <v>750</v>
      </c>
      <c r="AN157">
        <v>750</v>
      </c>
      <c r="AO157">
        <v>97.48</v>
      </c>
      <c r="AP157">
        <v>134.87</v>
      </c>
      <c r="AQ157">
        <v>150.43</v>
      </c>
      <c r="AR157">
        <v>268.18</v>
      </c>
      <c r="AS157">
        <v>204.09</v>
      </c>
      <c r="AT157">
        <v>172.98</v>
      </c>
      <c r="AU157">
        <v>179.4</v>
      </c>
      <c r="AV157">
        <v>144.29</v>
      </c>
      <c r="AW157">
        <v>147.72</v>
      </c>
      <c r="AX157">
        <v>146.86000000000001</v>
      </c>
      <c r="AY157">
        <v>233.21</v>
      </c>
      <c r="AZ157">
        <v>143.27000000000001</v>
      </c>
      <c r="BA157">
        <v>102.33</v>
      </c>
      <c r="BB157">
        <v>103.33</v>
      </c>
      <c r="BC157">
        <v>207.09</v>
      </c>
      <c r="BD157">
        <v>201.17</v>
      </c>
      <c r="BE157">
        <v>201.17</v>
      </c>
      <c r="BF157">
        <v>201.17</v>
      </c>
      <c r="BG157">
        <v>201.17</v>
      </c>
      <c r="BH157">
        <v>323.43</v>
      </c>
      <c r="BI157">
        <v>200.2</v>
      </c>
      <c r="BJ157">
        <v>271.39999999999998</v>
      </c>
      <c r="BK157">
        <v>262.82</v>
      </c>
      <c r="BL157">
        <v>276.23</v>
      </c>
      <c r="BM157">
        <v>197.38</v>
      </c>
      <c r="BN157">
        <v>204.09</v>
      </c>
      <c r="BO157">
        <v>197.38</v>
      </c>
      <c r="BP157">
        <v>183.10184999999998</v>
      </c>
      <c r="BQ157">
        <v>204.09</v>
      </c>
      <c r="BR157">
        <v>124</v>
      </c>
    </row>
    <row r="158" spans="1:70" x14ac:dyDescent="0.25">
      <c r="A158" t="s">
        <v>65</v>
      </c>
      <c r="B158">
        <v>80150</v>
      </c>
      <c r="F158">
        <v>755</v>
      </c>
      <c r="G158">
        <v>97.48</v>
      </c>
      <c r="H158">
        <v>134.87</v>
      </c>
      <c r="I158">
        <v>150.43</v>
      </c>
      <c r="J158">
        <v>268.18</v>
      </c>
      <c r="K158">
        <v>204.09</v>
      </c>
      <c r="L158">
        <v>172.98</v>
      </c>
      <c r="M158">
        <v>179.4</v>
      </c>
      <c r="N158">
        <v>144.29</v>
      </c>
      <c r="O158">
        <v>147.72</v>
      </c>
      <c r="P158">
        <v>146.86000000000001</v>
      </c>
      <c r="Q158">
        <v>233.21</v>
      </c>
      <c r="R158">
        <v>143.27000000000001</v>
      </c>
      <c r="S158">
        <v>102.33</v>
      </c>
      <c r="T158">
        <v>103.33</v>
      </c>
      <c r="U158">
        <v>207.09</v>
      </c>
      <c r="V158">
        <v>201.17</v>
      </c>
      <c r="W158">
        <v>201.17</v>
      </c>
      <c r="X158">
        <v>201.17</v>
      </c>
      <c r="Y158">
        <v>201.17</v>
      </c>
      <c r="Z158">
        <v>323.43</v>
      </c>
      <c r="AA158">
        <v>200.2</v>
      </c>
      <c r="AB158">
        <v>271.39999999999998</v>
      </c>
      <c r="AC158">
        <v>262.82</v>
      </c>
      <c r="AD158">
        <v>276.23</v>
      </c>
      <c r="AE158">
        <v>197.38</v>
      </c>
      <c r="AF158">
        <v>204.09</v>
      </c>
      <c r="AG158">
        <v>197.38</v>
      </c>
      <c r="AH158">
        <v>183.10184999999998</v>
      </c>
      <c r="AI158">
        <v>204.09</v>
      </c>
      <c r="AJ158">
        <v>124</v>
      </c>
      <c r="AK158">
        <v>755</v>
      </c>
      <c r="AN158">
        <v>755</v>
      </c>
      <c r="AO158">
        <v>97.48</v>
      </c>
      <c r="AP158">
        <v>134.87</v>
      </c>
      <c r="AQ158">
        <v>150.43</v>
      </c>
      <c r="AR158">
        <v>268.18</v>
      </c>
      <c r="AS158">
        <v>204.09</v>
      </c>
      <c r="AT158">
        <v>172.98</v>
      </c>
      <c r="AU158">
        <v>179.4</v>
      </c>
      <c r="AV158">
        <v>144.29</v>
      </c>
      <c r="AW158">
        <v>147.72</v>
      </c>
      <c r="AX158">
        <v>146.86000000000001</v>
      </c>
      <c r="AY158">
        <v>233.21</v>
      </c>
      <c r="AZ158">
        <v>143.27000000000001</v>
      </c>
      <c r="BA158">
        <v>102.33</v>
      </c>
      <c r="BB158">
        <v>103.33</v>
      </c>
      <c r="BC158">
        <v>207.09</v>
      </c>
      <c r="BD158">
        <v>201.17</v>
      </c>
      <c r="BE158">
        <v>201.17</v>
      </c>
      <c r="BF158">
        <v>201.17</v>
      </c>
      <c r="BG158">
        <v>201.17</v>
      </c>
      <c r="BH158">
        <v>323.43</v>
      </c>
      <c r="BI158">
        <v>200.2</v>
      </c>
      <c r="BJ158">
        <v>271.39999999999998</v>
      </c>
      <c r="BK158">
        <v>262.82</v>
      </c>
      <c r="BL158">
        <v>276.23</v>
      </c>
      <c r="BM158">
        <v>197.38</v>
      </c>
      <c r="BN158">
        <v>204.09</v>
      </c>
      <c r="BO158">
        <v>197.38</v>
      </c>
      <c r="BP158">
        <v>183.10184999999998</v>
      </c>
      <c r="BQ158">
        <v>204.09</v>
      </c>
      <c r="BR158">
        <v>124</v>
      </c>
    </row>
    <row r="159" spans="1:70" x14ac:dyDescent="0.25">
      <c r="A159" t="s">
        <v>65</v>
      </c>
      <c r="B159">
        <v>80151</v>
      </c>
      <c r="F159">
        <v>760</v>
      </c>
      <c r="G159">
        <v>97.48</v>
      </c>
      <c r="H159">
        <v>134.87</v>
      </c>
      <c r="I159">
        <v>150.43</v>
      </c>
      <c r="J159">
        <v>268.18</v>
      </c>
      <c r="K159">
        <v>204.09</v>
      </c>
      <c r="L159">
        <v>172.98</v>
      </c>
      <c r="M159">
        <v>179.4</v>
      </c>
      <c r="N159">
        <v>144.29</v>
      </c>
      <c r="O159">
        <v>147.72</v>
      </c>
      <c r="P159">
        <v>146.86000000000001</v>
      </c>
      <c r="Q159">
        <v>233.21</v>
      </c>
      <c r="R159">
        <v>143.27000000000001</v>
      </c>
      <c r="S159">
        <v>102.33</v>
      </c>
      <c r="T159">
        <v>103.33</v>
      </c>
      <c r="U159">
        <v>207.09</v>
      </c>
      <c r="V159">
        <v>201.17</v>
      </c>
      <c r="W159">
        <v>201.17</v>
      </c>
      <c r="X159">
        <v>201.17</v>
      </c>
      <c r="Y159">
        <v>201.17</v>
      </c>
      <c r="Z159">
        <v>323.43</v>
      </c>
      <c r="AA159">
        <v>200.2</v>
      </c>
      <c r="AB159">
        <v>271.39999999999998</v>
      </c>
      <c r="AC159">
        <v>262.82</v>
      </c>
      <c r="AD159">
        <v>276.23</v>
      </c>
      <c r="AE159">
        <v>197.38</v>
      </c>
      <c r="AF159">
        <v>204.09</v>
      </c>
      <c r="AG159">
        <v>197.38</v>
      </c>
      <c r="AH159">
        <v>183.10184999999998</v>
      </c>
      <c r="AI159">
        <v>204.09</v>
      </c>
      <c r="AJ159">
        <v>124</v>
      </c>
      <c r="AK159">
        <v>760</v>
      </c>
      <c r="AN159">
        <v>760</v>
      </c>
      <c r="AO159">
        <v>97.48</v>
      </c>
      <c r="AP159">
        <v>134.87</v>
      </c>
      <c r="AQ159">
        <v>150.43</v>
      </c>
      <c r="AR159">
        <v>268.18</v>
      </c>
      <c r="AS159">
        <v>204.09</v>
      </c>
      <c r="AT159">
        <v>172.98</v>
      </c>
      <c r="AU159">
        <v>179.4</v>
      </c>
      <c r="AV159">
        <v>144.29</v>
      </c>
      <c r="AW159">
        <v>147.72</v>
      </c>
      <c r="AX159">
        <v>146.86000000000001</v>
      </c>
      <c r="AY159">
        <v>233.21</v>
      </c>
      <c r="AZ159">
        <v>143.27000000000001</v>
      </c>
      <c r="BA159">
        <v>102.33</v>
      </c>
      <c r="BB159">
        <v>103.33</v>
      </c>
      <c r="BC159">
        <v>207.09</v>
      </c>
      <c r="BD159">
        <v>201.17</v>
      </c>
      <c r="BE159">
        <v>201.17</v>
      </c>
      <c r="BF159">
        <v>201.17</v>
      </c>
      <c r="BG159">
        <v>201.17</v>
      </c>
      <c r="BH159">
        <v>323.43</v>
      </c>
      <c r="BI159">
        <v>200.2</v>
      </c>
      <c r="BJ159">
        <v>271.39999999999998</v>
      </c>
      <c r="BK159">
        <v>262.82</v>
      </c>
      <c r="BL159">
        <v>276.23</v>
      </c>
      <c r="BM159">
        <v>197.38</v>
      </c>
      <c r="BN159">
        <v>204.09</v>
      </c>
      <c r="BO159">
        <v>197.38</v>
      </c>
      <c r="BP159">
        <v>183.10184999999998</v>
      </c>
      <c r="BQ159">
        <v>204.09</v>
      </c>
      <c r="BR159">
        <v>124</v>
      </c>
    </row>
    <row r="160" spans="1:70" x14ac:dyDescent="0.25">
      <c r="A160" t="s">
        <v>65</v>
      </c>
      <c r="B160">
        <v>80152</v>
      </c>
      <c r="F160">
        <v>765</v>
      </c>
      <c r="G160">
        <v>97.48</v>
      </c>
      <c r="H160">
        <v>134.87</v>
      </c>
      <c r="I160">
        <v>150.43</v>
      </c>
      <c r="J160">
        <v>268.18</v>
      </c>
      <c r="K160">
        <v>204.09</v>
      </c>
      <c r="L160">
        <v>172.98</v>
      </c>
      <c r="M160">
        <v>179.4</v>
      </c>
      <c r="N160">
        <v>144.29</v>
      </c>
      <c r="O160">
        <v>147.72</v>
      </c>
      <c r="P160">
        <v>146.86000000000001</v>
      </c>
      <c r="Q160">
        <v>233.21</v>
      </c>
      <c r="R160">
        <v>143.27000000000001</v>
      </c>
      <c r="S160">
        <v>102.33</v>
      </c>
      <c r="T160">
        <v>103.33</v>
      </c>
      <c r="U160">
        <v>207.09</v>
      </c>
      <c r="V160">
        <v>201.17</v>
      </c>
      <c r="W160">
        <v>201.17</v>
      </c>
      <c r="X160">
        <v>201.17</v>
      </c>
      <c r="Y160">
        <v>201.17</v>
      </c>
      <c r="Z160">
        <v>323.43</v>
      </c>
      <c r="AA160">
        <v>200.2</v>
      </c>
      <c r="AB160">
        <v>271.39999999999998</v>
      </c>
      <c r="AC160">
        <v>262.82</v>
      </c>
      <c r="AD160">
        <v>276.23</v>
      </c>
      <c r="AE160">
        <v>197.38</v>
      </c>
      <c r="AF160">
        <v>204.09</v>
      </c>
      <c r="AG160">
        <v>197.38</v>
      </c>
      <c r="AH160">
        <v>183.10184999999998</v>
      </c>
      <c r="AI160">
        <v>204.09</v>
      </c>
      <c r="AJ160">
        <v>124</v>
      </c>
      <c r="AK160">
        <v>765</v>
      </c>
      <c r="AN160">
        <v>765</v>
      </c>
      <c r="AO160">
        <v>97.48</v>
      </c>
      <c r="AP160">
        <v>134.87</v>
      </c>
      <c r="AQ160">
        <v>150.43</v>
      </c>
      <c r="AR160">
        <v>268.18</v>
      </c>
      <c r="AS160">
        <v>204.09</v>
      </c>
      <c r="AT160">
        <v>172.98</v>
      </c>
      <c r="AU160">
        <v>179.4</v>
      </c>
      <c r="AV160">
        <v>144.29</v>
      </c>
      <c r="AW160">
        <v>147.72</v>
      </c>
      <c r="AX160">
        <v>146.86000000000001</v>
      </c>
      <c r="AY160">
        <v>233.21</v>
      </c>
      <c r="AZ160">
        <v>143.27000000000001</v>
      </c>
      <c r="BA160">
        <v>102.33</v>
      </c>
      <c r="BB160">
        <v>103.33</v>
      </c>
      <c r="BC160">
        <v>207.09</v>
      </c>
      <c r="BD160">
        <v>201.17</v>
      </c>
      <c r="BE160">
        <v>201.17</v>
      </c>
      <c r="BF160">
        <v>201.17</v>
      </c>
      <c r="BG160">
        <v>201.17</v>
      </c>
      <c r="BH160">
        <v>323.43</v>
      </c>
      <c r="BI160">
        <v>200.2</v>
      </c>
      <c r="BJ160">
        <v>271.39999999999998</v>
      </c>
      <c r="BK160">
        <v>262.82</v>
      </c>
      <c r="BL160">
        <v>276.23</v>
      </c>
      <c r="BM160">
        <v>197.38</v>
      </c>
      <c r="BN160">
        <v>204.09</v>
      </c>
      <c r="BO160">
        <v>197.38</v>
      </c>
      <c r="BP160">
        <v>183.10184999999998</v>
      </c>
      <c r="BQ160">
        <v>204.09</v>
      </c>
      <c r="BR160">
        <v>124</v>
      </c>
    </row>
    <row r="161" spans="1:70" x14ac:dyDescent="0.25">
      <c r="A161" t="s">
        <v>65</v>
      </c>
      <c r="B161">
        <v>80153</v>
      </c>
      <c r="F161">
        <v>770</v>
      </c>
      <c r="G161">
        <v>97.48</v>
      </c>
      <c r="H161">
        <v>134.87</v>
      </c>
      <c r="I161">
        <v>150.43</v>
      </c>
      <c r="J161">
        <v>268.18</v>
      </c>
      <c r="K161">
        <v>204.09</v>
      </c>
      <c r="L161">
        <v>172.98</v>
      </c>
      <c r="M161">
        <v>179.4</v>
      </c>
      <c r="N161">
        <v>144.29</v>
      </c>
      <c r="O161">
        <v>147.72</v>
      </c>
      <c r="P161">
        <v>146.86000000000001</v>
      </c>
      <c r="Q161">
        <v>233.21</v>
      </c>
      <c r="R161">
        <v>143.27000000000001</v>
      </c>
      <c r="S161">
        <v>102.33</v>
      </c>
      <c r="T161">
        <v>103.33</v>
      </c>
      <c r="U161">
        <v>207.09</v>
      </c>
      <c r="V161">
        <v>201.17</v>
      </c>
      <c r="W161">
        <v>201.17</v>
      </c>
      <c r="X161">
        <v>201.17</v>
      </c>
      <c r="Y161">
        <v>201.17</v>
      </c>
      <c r="Z161">
        <v>323.43</v>
      </c>
      <c r="AA161">
        <v>200.2</v>
      </c>
      <c r="AB161">
        <v>271.39999999999998</v>
      </c>
      <c r="AC161">
        <v>262.82</v>
      </c>
      <c r="AD161">
        <v>276.23</v>
      </c>
      <c r="AE161">
        <v>197.38</v>
      </c>
      <c r="AF161">
        <v>204.09</v>
      </c>
      <c r="AG161">
        <v>197.38</v>
      </c>
      <c r="AH161">
        <v>183.10184999999998</v>
      </c>
      <c r="AI161">
        <v>204.09</v>
      </c>
      <c r="AJ161">
        <v>124</v>
      </c>
      <c r="AK161">
        <v>770</v>
      </c>
      <c r="AN161">
        <v>770</v>
      </c>
      <c r="AO161">
        <v>97.48</v>
      </c>
      <c r="AP161">
        <v>134.87</v>
      </c>
      <c r="AQ161">
        <v>150.43</v>
      </c>
      <c r="AR161">
        <v>268.18</v>
      </c>
      <c r="AS161">
        <v>204.09</v>
      </c>
      <c r="AT161">
        <v>172.98</v>
      </c>
      <c r="AU161">
        <v>179.4</v>
      </c>
      <c r="AV161">
        <v>144.29</v>
      </c>
      <c r="AW161">
        <v>147.72</v>
      </c>
      <c r="AX161">
        <v>146.86000000000001</v>
      </c>
      <c r="AY161">
        <v>233.21</v>
      </c>
      <c r="AZ161">
        <v>143.27000000000001</v>
      </c>
      <c r="BA161">
        <v>102.33</v>
      </c>
      <c r="BB161">
        <v>103.33</v>
      </c>
      <c r="BC161">
        <v>207.09</v>
      </c>
      <c r="BD161">
        <v>201.17</v>
      </c>
      <c r="BE161">
        <v>201.17</v>
      </c>
      <c r="BF161">
        <v>201.17</v>
      </c>
      <c r="BG161">
        <v>201.17</v>
      </c>
      <c r="BH161">
        <v>323.43</v>
      </c>
      <c r="BI161">
        <v>200.2</v>
      </c>
      <c r="BJ161">
        <v>271.39999999999998</v>
      </c>
      <c r="BK161">
        <v>262.82</v>
      </c>
      <c r="BL161">
        <v>276.23</v>
      </c>
      <c r="BM161">
        <v>197.38</v>
      </c>
      <c r="BN161">
        <v>204.09</v>
      </c>
      <c r="BO161">
        <v>197.38</v>
      </c>
      <c r="BP161">
        <v>183.10184999999998</v>
      </c>
      <c r="BQ161">
        <v>204.09</v>
      </c>
      <c r="BR161">
        <v>124</v>
      </c>
    </row>
    <row r="162" spans="1:70" x14ac:dyDescent="0.25">
      <c r="A162" t="s">
        <v>65</v>
      </c>
      <c r="B162">
        <v>80154</v>
      </c>
      <c r="F162">
        <v>775</v>
      </c>
      <c r="G162">
        <v>97.48</v>
      </c>
      <c r="H162">
        <v>134.87</v>
      </c>
      <c r="I162">
        <v>150.43</v>
      </c>
      <c r="J162">
        <v>268.18</v>
      </c>
      <c r="K162">
        <v>204.09</v>
      </c>
      <c r="L162">
        <v>172.98</v>
      </c>
      <c r="M162">
        <v>179.4</v>
      </c>
      <c r="N162">
        <v>144.29</v>
      </c>
      <c r="O162">
        <v>147.72</v>
      </c>
      <c r="P162">
        <v>146.86000000000001</v>
      </c>
      <c r="Q162">
        <v>233.21</v>
      </c>
      <c r="R162">
        <v>143.27000000000001</v>
      </c>
      <c r="S162">
        <v>102.33</v>
      </c>
      <c r="T162">
        <v>103.33</v>
      </c>
      <c r="U162">
        <v>207.09</v>
      </c>
      <c r="V162">
        <v>201.17</v>
      </c>
      <c r="W162">
        <v>201.17</v>
      </c>
      <c r="X162">
        <v>201.17</v>
      </c>
      <c r="Y162">
        <v>201.17</v>
      </c>
      <c r="Z162">
        <v>323.43</v>
      </c>
      <c r="AA162">
        <v>200.2</v>
      </c>
      <c r="AB162">
        <v>271.39999999999998</v>
      </c>
      <c r="AC162">
        <v>262.82</v>
      </c>
      <c r="AD162">
        <v>276.23</v>
      </c>
      <c r="AE162">
        <v>197.38</v>
      </c>
      <c r="AF162">
        <v>204.09</v>
      </c>
      <c r="AG162">
        <v>197.38</v>
      </c>
      <c r="AH162">
        <v>183.10184999999998</v>
      </c>
      <c r="AI162">
        <v>204.09</v>
      </c>
      <c r="AJ162">
        <v>124</v>
      </c>
      <c r="AK162">
        <v>775</v>
      </c>
      <c r="AN162">
        <v>775</v>
      </c>
      <c r="AO162">
        <v>97.48</v>
      </c>
      <c r="AP162">
        <v>134.87</v>
      </c>
      <c r="AQ162">
        <v>150.43</v>
      </c>
      <c r="AR162">
        <v>268.18</v>
      </c>
      <c r="AS162">
        <v>204.09</v>
      </c>
      <c r="AT162">
        <v>172.98</v>
      </c>
      <c r="AU162">
        <v>179.4</v>
      </c>
      <c r="AV162">
        <v>144.29</v>
      </c>
      <c r="AW162">
        <v>147.72</v>
      </c>
      <c r="AX162">
        <v>146.86000000000001</v>
      </c>
      <c r="AY162">
        <v>233.21</v>
      </c>
      <c r="AZ162">
        <v>143.27000000000001</v>
      </c>
      <c r="BA162">
        <v>102.33</v>
      </c>
      <c r="BB162">
        <v>103.33</v>
      </c>
      <c r="BC162">
        <v>207.09</v>
      </c>
      <c r="BD162">
        <v>201.17</v>
      </c>
      <c r="BE162">
        <v>201.17</v>
      </c>
      <c r="BF162">
        <v>201.17</v>
      </c>
      <c r="BG162">
        <v>201.17</v>
      </c>
      <c r="BH162">
        <v>323.43</v>
      </c>
      <c r="BI162">
        <v>200.2</v>
      </c>
      <c r="BJ162">
        <v>271.39999999999998</v>
      </c>
      <c r="BK162">
        <v>262.82</v>
      </c>
      <c r="BL162">
        <v>276.23</v>
      </c>
      <c r="BM162">
        <v>197.38</v>
      </c>
      <c r="BN162">
        <v>204.09</v>
      </c>
      <c r="BO162">
        <v>197.38</v>
      </c>
      <c r="BP162">
        <v>183.10184999999998</v>
      </c>
      <c r="BQ162">
        <v>204.09</v>
      </c>
      <c r="BR162">
        <v>124</v>
      </c>
    </row>
    <row r="163" spans="1:70" x14ac:dyDescent="0.25">
      <c r="A163" t="s">
        <v>65</v>
      </c>
      <c r="B163">
        <v>80155</v>
      </c>
      <c r="F163">
        <v>780</v>
      </c>
      <c r="G163">
        <v>97.48</v>
      </c>
      <c r="H163">
        <v>134.87</v>
      </c>
      <c r="I163">
        <v>150.43</v>
      </c>
      <c r="J163">
        <v>268.18</v>
      </c>
      <c r="K163">
        <v>204.09</v>
      </c>
      <c r="L163">
        <v>172.98</v>
      </c>
      <c r="M163">
        <v>179.4</v>
      </c>
      <c r="N163">
        <v>144.29</v>
      </c>
      <c r="O163">
        <v>147.72</v>
      </c>
      <c r="P163">
        <v>146.86000000000001</v>
      </c>
      <c r="Q163">
        <v>233.21</v>
      </c>
      <c r="R163">
        <v>143.27000000000001</v>
      </c>
      <c r="S163">
        <v>102.33</v>
      </c>
      <c r="T163">
        <v>103.33</v>
      </c>
      <c r="U163">
        <v>207.09</v>
      </c>
      <c r="V163">
        <v>201.17</v>
      </c>
      <c r="W163">
        <v>201.17</v>
      </c>
      <c r="X163">
        <v>201.17</v>
      </c>
      <c r="Y163">
        <v>201.17</v>
      </c>
      <c r="Z163">
        <v>323.43</v>
      </c>
      <c r="AA163">
        <v>200.2</v>
      </c>
      <c r="AB163">
        <v>271.39999999999998</v>
      </c>
      <c r="AC163">
        <v>262.82</v>
      </c>
      <c r="AD163">
        <v>276.23</v>
      </c>
      <c r="AE163">
        <v>197.38</v>
      </c>
      <c r="AF163">
        <v>204.09</v>
      </c>
      <c r="AG163">
        <v>197.38</v>
      </c>
      <c r="AH163">
        <v>183.10184999999998</v>
      </c>
      <c r="AI163">
        <v>204.09</v>
      </c>
      <c r="AJ163">
        <v>124</v>
      </c>
      <c r="AK163">
        <v>780</v>
      </c>
      <c r="AN163">
        <v>780</v>
      </c>
      <c r="AO163">
        <v>97.48</v>
      </c>
      <c r="AP163">
        <v>134.87</v>
      </c>
      <c r="AQ163">
        <v>150.43</v>
      </c>
      <c r="AR163">
        <v>268.18</v>
      </c>
      <c r="AS163">
        <v>204.09</v>
      </c>
      <c r="AT163">
        <v>172.98</v>
      </c>
      <c r="AU163">
        <v>179.4</v>
      </c>
      <c r="AV163">
        <v>144.29</v>
      </c>
      <c r="AW163">
        <v>147.72</v>
      </c>
      <c r="AX163">
        <v>146.86000000000001</v>
      </c>
      <c r="AY163">
        <v>233.21</v>
      </c>
      <c r="AZ163">
        <v>143.27000000000001</v>
      </c>
      <c r="BA163">
        <v>102.33</v>
      </c>
      <c r="BB163">
        <v>103.33</v>
      </c>
      <c r="BC163">
        <v>207.09</v>
      </c>
      <c r="BD163">
        <v>201.17</v>
      </c>
      <c r="BE163">
        <v>201.17</v>
      </c>
      <c r="BF163">
        <v>201.17</v>
      </c>
      <c r="BG163">
        <v>201.17</v>
      </c>
      <c r="BH163">
        <v>323.43</v>
      </c>
      <c r="BI163">
        <v>200.2</v>
      </c>
      <c r="BJ163">
        <v>271.39999999999998</v>
      </c>
      <c r="BK163">
        <v>262.82</v>
      </c>
      <c r="BL163">
        <v>276.23</v>
      </c>
      <c r="BM163">
        <v>197.38</v>
      </c>
      <c r="BN163">
        <v>204.09</v>
      </c>
      <c r="BO163">
        <v>197.38</v>
      </c>
      <c r="BP163">
        <v>183.10184999999998</v>
      </c>
      <c r="BQ163">
        <v>204.09</v>
      </c>
      <c r="BR163">
        <v>124</v>
      </c>
    </row>
    <row r="164" spans="1:70" x14ac:dyDescent="0.25">
      <c r="A164" t="s">
        <v>65</v>
      </c>
      <c r="B164">
        <v>80156</v>
      </c>
      <c r="F164">
        <v>785</v>
      </c>
      <c r="G164">
        <v>97.48</v>
      </c>
      <c r="H164">
        <v>134.87</v>
      </c>
      <c r="I164">
        <v>150.43</v>
      </c>
      <c r="J164">
        <v>268.18</v>
      </c>
      <c r="K164">
        <v>204.09</v>
      </c>
      <c r="L164">
        <v>172.98</v>
      </c>
      <c r="M164">
        <v>179.4</v>
      </c>
      <c r="N164">
        <v>144.29</v>
      </c>
      <c r="O164">
        <v>147.72</v>
      </c>
      <c r="P164">
        <v>146.86000000000001</v>
      </c>
      <c r="Q164">
        <v>233.21</v>
      </c>
      <c r="R164">
        <v>143.27000000000001</v>
      </c>
      <c r="S164">
        <v>102.33</v>
      </c>
      <c r="T164">
        <v>103.33</v>
      </c>
      <c r="U164">
        <v>207.09</v>
      </c>
      <c r="V164">
        <v>201.17</v>
      </c>
      <c r="W164">
        <v>201.17</v>
      </c>
      <c r="X164">
        <v>201.17</v>
      </c>
      <c r="Y164">
        <v>201.17</v>
      </c>
      <c r="Z164">
        <v>323.43</v>
      </c>
      <c r="AA164">
        <v>200.2</v>
      </c>
      <c r="AB164">
        <v>271.39999999999998</v>
      </c>
      <c r="AC164">
        <v>262.82</v>
      </c>
      <c r="AD164">
        <v>276.23</v>
      </c>
      <c r="AE164">
        <v>197.38</v>
      </c>
      <c r="AF164">
        <v>204.09</v>
      </c>
      <c r="AG164">
        <v>197.38</v>
      </c>
      <c r="AH164">
        <v>183.10184999999998</v>
      </c>
      <c r="AI164">
        <v>204.09</v>
      </c>
      <c r="AJ164">
        <v>124</v>
      </c>
      <c r="AK164">
        <v>785</v>
      </c>
      <c r="AN164">
        <v>785</v>
      </c>
      <c r="AO164">
        <v>97.48</v>
      </c>
      <c r="AP164">
        <v>134.87</v>
      </c>
      <c r="AQ164">
        <v>150.43</v>
      </c>
      <c r="AR164">
        <v>268.18</v>
      </c>
      <c r="AS164">
        <v>204.09</v>
      </c>
      <c r="AT164">
        <v>172.98</v>
      </c>
      <c r="AU164">
        <v>179.4</v>
      </c>
      <c r="AV164">
        <v>144.29</v>
      </c>
      <c r="AW164">
        <v>147.72</v>
      </c>
      <c r="AX164">
        <v>146.86000000000001</v>
      </c>
      <c r="AY164">
        <v>233.21</v>
      </c>
      <c r="AZ164">
        <v>143.27000000000001</v>
      </c>
      <c r="BA164">
        <v>102.33</v>
      </c>
      <c r="BB164">
        <v>103.33</v>
      </c>
      <c r="BC164">
        <v>207.09</v>
      </c>
      <c r="BD164">
        <v>201.17</v>
      </c>
      <c r="BE164">
        <v>201.17</v>
      </c>
      <c r="BF164">
        <v>201.17</v>
      </c>
      <c r="BG164">
        <v>201.17</v>
      </c>
      <c r="BH164">
        <v>323.43</v>
      </c>
      <c r="BI164">
        <v>200.2</v>
      </c>
      <c r="BJ164">
        <v>271.39999999999998</v>
      </c>
      <c r="BK164">
        <v>262.82</v>
      </c>
      <c r="BL164">
        <v>276.23</v>
      </c>
      <c r="BM164">
        <v>197.38</v>
      </c>
      <c r="BN164">
        <v>204.09</v>
      </c>
      <c r="BO164">
        <v>197.38</v>
      </c>
      <c r="BP164">
        <v>183.10184999999998</v>
      </c>
      <c r="BQ164">
        <v>204.09</v>
      </c>
      <c r="BR164">
        <v>124</v>
      </c>
    </row>
    <row r="165" spans="1:70" x14ac:dyDescent="0.25">
      <c r="A165" t="s">
        <v>65</v>
      </c>
      <c r="B165">
        <v>80157</v>
      </c>
      <c r="F165">
        <v>790</v>
      </c>
      <c r="G165">
        <v>97.48</v>
      </c>
      <c r="H165">
        <v>134.87</v>
      </c>
      <c r="I165">
        <v>150.43</v>
      </c>
      <c r="J165">
        <v>268.18</v>
      </c>
      <c r="K165">
        <v>204.09</v>
      </c>
      <c r="L165">
        <v>172.98</v>
      </c>
      <c r="M165">
        <v>179.4</v>
      </c>
      <c r="N165">
        <v>144.29</v>
      </c>
      <c r="O165">
        <v>147.72</v>
      </c>
      <c r="P165">
        <v>146.86000000000001</v>
      </c>
      <c r="Q165">
        <v>233.21</v>
      </c>
      <c r="R165">
        <v>143.27000000000001</v>
      </c>
      <c r="S165">
        <v>102.33</v>
      </c>
      <c r="T165">
        <v>103.33</v>
      </c>
      <c r="U165">
        <v>207.09</v>
      </c>
      <c r="V165">
        <v>201.17</v>
      </c>
      <c r="W165">
        <v>201.17</v>
      </c>
      <c r="X165">
        <v>201.17</v>
      </c>
      <c r="Y165">
        <v>201.17</v>
      </c>
      <c r="Z165">
        <v>323.43</v>
      </c>
      <c r="AA165">
        <v>200.2</v>
      </c>
      <c r="AB165">
        <v>271.39999999999998</v>
      </c>
      <c r="AC165">
        <v>262.82</v>
      </c>
      <c r="AD165">
        <v>276.23</v>
      </c>
      <c r="AE165">
        <v>197.38</v>
      </c>
      <c r="AF165">
        <v>204.09</v>
      </c>
      <c r="AG165">
        <v>197.38</v>
      </c>
      <c r="AH165">
        <v>183.10184999999998</v>
      </c>
      <c r="AI165">
        <v>204.09</v>
      </c>
      <c r="AJ165">
        <v>124</v>
      </c>
      <c r="AK165">
        <v>790</v>
      </c>
      <c r="AN165">
        <v>790</v>
      </c>
      <c r="AO165">
        <v>97.48</v>
      </c>
      <c r="AP165">
        <v>134.87</v>
      </c>
      <c r="AQ165">
        <v>150.43</v>
      </c>
      <c r="AR165">
        <v>268.18</v>
      </c>
      <c r="AS165">
        <v>204.09</v>
      </c>
      <c r="AT165">
        <v>172.98</v>
      </c>
      <c r="AU165">
        <v>179.4</v>
      </c>
      <c r="AV165">
        <v>144.29</v>
      </c>
      <c r="AW165">
        <v>147.72</v>
      </c>
      <c r="AX165">
        <v>146.86000000000001</v>
      </c>
      <c r="AY165">
        <v>233.21</v>
      </c>
      <c r="AZ165">
        <v>143.27000000000001</v>
      </c>
      <c r="BA165">
        <v>102.33</v>
      </c>
      <c r="BB165">
        <v>103.33</v>
      </c>
      <c r="BC165">
        <v>207.09</v>
      </c>
      <c r="BD165">
        <v>201.17</v>
      </c>
      <c r="BE165">
        <v>201.17</v>
      </c>
      <c r="BF165">
        <v>201.17</v>
      </c>
      <c r="BG165">
        <v>201.17</v>
      </c>
      <c r="BH165">
        <v>323.43</v>
      </c>
      <c r="BI165">
        <v>200.2</v>
      </c>
      <c r="BJ165">
        <v>271.39999999999998</v>
      </c>
      <c r="BK165">
        <v>262.82</v>
      </c>
      <c r="BL165">
        <v>276.23</v>
      </c>
      <c r="BM165">
        <v>197.38</v>
      </c>
      <c r="BN165">
        <v>204.09</v>
      </c>
      <c r="BO165">
        <v>197.38</v>
      </c>
      <c r="BP165">
        <v>183.10184999999998</v>
      </c>
      <c r="BQ165">
        <v>204.09</v>
      </c>
      <c r="BR165">
        <v>124</v>
      </c>
    </row>
    <row r="166" spans="1:70" x14ac:dyDescent="0.25">
      <c r="A166" t="s">
        <v>65</v>
      </c>
      <c r="B166">
        <v>80158</v>
      </c>
      <c r="F166">
        <v>795</v>
      </c>
      <c r="G166">
        <v>97.48</v>
      </c>
      <c r="H166">
        <v>134.87</v>
      </c>
      <c r="I166">
        <v>150.43</v>
      </c>
      <c r="J166">
        <v>268.18</v>
      </c>
      <c r="K166">
        <v>204.09</v>
      </c>
      <c r="L166">
        <v>172.98</v>
      </c>
      <c r="M166">
        <v>179.4</v>
      </c>
      <c r="N166">
        <v>144.29</v>
      </c>
      <c r="O166">
        <v>147.72</v>
      </c>
      <c r="P166">
        <v>146.86000000000001</v>
      </c>
      <c r="Q166">
        <v>233.21</v>
      </c>
      <c r="R166">
        <v>143.27000000000001</v>
      </c>
      <c r="S166">
        <v>102.33</v>
      </c>
      <c r="T166">
        <v>103.33</v>
      </c>
      <c r="U166">
        <v>207.09</v>
      </c>
      <c r="V166">
        <v>201.17</v>
      </c>
      <c r="W166">
        <v>201.17</v>
      </c>
      <c r="X166">
        <v>201.17</v>
      </c>
      <c r="Y166">
        <v>201.17</v>
      </c>
      <c r="Z166">
        <v>323.43</v>
      </c>
      <c r="AA166">
        <v>200.2</v>
      </c>
      <c r="AB166">
        <v>271.39999999999998</v>
      </c>
      <c r="AC166">
        <v>262.82</v>
      </c>
      <c r="AD166">
        <v>276.23</v>
      </c>
      <c r="AE166">
        <v>197.38</v>
      </c>
      <c r="AF166">
        <v>204.09</v>
      </c>
      <c r="AG166">
        <v>197.38</v>
      </c>
      <c r="AH166">
        <v>183.10184999999998</v>
      </c>
      <c r="AI166">
        <v>204.09</v>
      </c>
      <c r="AJ166">
        <v>124</v>
      </c>
      <c r="AK166">
        <v>795</v>
      </c>
      <c r="AN166">
        <v>795</v>
      </c>
      <c r="AO166">
        <v>97.48</v>
      </c>
      <c r="AP166">
        <v>134.87</v>
      </c>
      <c r="AQ166">
        <v>150.43</v>
      </c>
      <c r="AR166">
        <v>268.18</v>
      </c>
      <c r="AS166">
        <v>204.09</v>
      </c>
      <c r="AT166">
        <v>172.98</v>
      </c>
      <c r="AU166">
        <v>179.4</v>
      </c>
      <c r="AV166">
        <v>144.29</v>
      </c>
      <c r="AW166">
        <v>147.72</v>
      </c>
      <c r="AX166">
        <v>146.86000000000001</v>
      </c>
      <c r="AY166">
        <v>233.21</v>
      </c>
      <c r="AZ166">
        <v>143.27000000000001</v>
      </c>
      <c r="BA166">
        <v>102.33</v>
      </c>
      <c r="BB166">
        <v>103.33</v>
      </c>
      <c r="BC166">
        <v>207.09</v>
      </c>
      <c r="BD166">
        <v>201.17</v>
      </c>
      <c r="BE166">
        <v>201.17</v>
      </c>
      <c r="BF166">
        <v>201.17</v>
      </c>
      <c r="BG166">
        <v>201.17</v>
      </c>
      <c r="BH166">
        <v>323.43</v>
      </c>
      <c r="BI166">
        <v>200.2</v>
      </c>
      <c r="BJ166">
        <v>271.39999999999998</v>
      </c>
      <c r="BK166">
        <v>262.82</v>
      </c>
      <c r="BL166">
        <v>276.23</v>
      </c>
      <c r="BM166">
        <v>197.38</v>
      </c>
      <c r="BN166">
        <v>204.09</v>
      </c>
      <c r="BO166">
        <v>197.38</v>
      </c>
      <c r="BP166">
        <v>183.10184999999998</v>
      </c>
      <c r="BQ166">
        <v>204.09</v>
      </c>
      <c r="BR166">
        <v>124</v>
      </c>
    </row>
    <row r="167" spans="1:70" x14ac:dyDescent="0.25">
      <c r="A167" t="s">
        <v>65</v>
      </c>
      <c r="B167">
        <v>80159</v>
      </c>
      <c r="F167">
        <v>800</v>
      </c>
      <c r="G167">
        <v>97.48</v>
      </c>
      <c r="H167">
        <v>134.87</v>
      </c>
      <c r="I167">
        <v>150.43</v>
      </c>
      <c r="J167">
        <v>268.18</v>
      </c>
      <c r="K167">
        <v>204.09</v>
      </c>
      <c r="L167">
        <v>172.98</v>
      </c>
      <c r="M167">
        <v>179.4</v>
      </c>
      <c r="N167">
        <v>144.29</v>
      </c>
      <c r="O167">
        <v>147.72</v>
      </c>
      <c r="P167">
        <v>146.86000000000001</v>
      </c>
      <c r="Q167">
        <v>233.21</v>
      </c>
      <c r="R167">
        <v>143.27000000000001</v>
      </c>
      <c r="S167">
        <v>102.33</v>
      </c>
      <c r="T167">
        <v>103.33</v>
      </c>
      <c r="U167">
        <v>207.09</v>
      </c>
      <c r="V167">
        <v>201.17</v>
      </c>
      <c r="W167">
        <v>201.17</v>
      </c>
      <c r="X167">
        <v>201.17</v>
      </c>
      <c r="Y167">
        <v>201.17</v>
      </c>
      <c r="Z167">
        <v>323.43</v>
      </c>
      <c r="AA167">
        <v>200.2</v>
      </c>
      <c r="AB167">
        <v>271.39999999999998</v>
      </c>
      <c r="AC167">
        <v>262.82</v>
      </c>
      <c r="AD167">
        <v>276.23</v>
      </c>
      <c r="AE167">
        <v>197.38</v>
      </c>
      <c r="AF167">
        <v>204.09</v>
      </c>
      <c r="AG167">
        <v>197.38</v>
      </c>
      <c r="AH167">
        <v>183.10184999999998</v>
      </c>
      <c r="AI167">
        <v>204.09</v>
      </c>
      <c r="AJ167">
        <v>124</v>
      </c>
      <c r="AK167">
        <v>800</v>
      </c>
      <c r="AN167">
        <v>800</v>
      </c>
      <c r="AO167">
        <v>97.48</v>
      </c>
      <c r="AP167">
        <v>134.87</v>
      </c>
      <c r="AQ167">
        <v>150.43</v>
      </c>
      <c r="AR167">
        <v>268.18</v>
      </c>
      <c r="AS167">
        <v>204.09</v>
      </c>
      <c r="AT167">
        <v>172.98</v>
      </c>
      <c r="AU167">
        <v>179.4</v>
      </c>
      <c r="AV167">
        <v>144.29</v>
      </c>
      <c r="AW167">
        <v>147.72</v>
      </c>
      <c r="AX167">
        <v>146.86000000000001</v>
      </c>
      <c r="AY167">
        <v>233.21</v>
      </c>
      <c r="AZ167">
        <v>143.27000000000001</v>
      </c>
      <c r="BA167">
        <v>102.33</v>
      </c>
      <c r="BB167">
        <v>103.33</v>
      </c>
      <c r="BC167">
        <v>207.09</v>
      </c>
      <c r="BD167">
        <v>201.17</v>
      </c>
      <c r="BE167">
        <v>201.17</v>
      </c>
      <c r="BF167">
        <v>201.17</v>
      </c>
      <c r="BG167">
        <v>201.17</v>
      </c>
      <c r="BH167">
        <v>323.43</v>
      </c>
      <c r="BI167">
        <v>200.2</v>
      </c>
      <c r="BJ167">
        <v>271.39999999999998</v>
      </c>
      <c r="BK167">
        <v>262.82</v>
      </c>
      <c r="BL167">
        <v>276.23</v>
      </c>
      <c r="BM167">
        <v>197.38</v>
      </c>
      <c r="BN167">
        <v>204.09</v>
      </c>
      <c r="BO167">
        <v>197.38</v>
      </c>
      <c r="BP167">
        <v>183.10184999999998</v>
      </c>
      <c r="BQ167">
        <v>204.09</v>
      </c>
      <c r="BR167">
        <v>124</v>
      </c>
    </row>
    <row r="168" spans="1:70" x14ac:dyDescent="0.25">
      <c r="A168" t="s">
        <v>65</v>
      </c>
      <c r="B168">
        <v>80160</v>
      </c>
      <c r="F168">
        <v>805</v>
      </c>
      <c r="G168">
        <v>106.61</v>
      </c>
      <c r="H168">
        <v>136.72999999999999</v>
      </c>
      <c r="I168">
        <v>157.13999999999999</v>
      </c>
      <c r="J168">
        <v>281.77</v>
      </c>
      <c r="K168">
        <v>217.94</v>
      </c>
      <c r="L168">
        <v>181.11</v>
      </c>
      <c r="M168">
        <v>183.68</v>
      </c>
      <c r="N168">
        <v>160.56</v>
      </c>
      <c r="O168">
        <v>157.71</v>
      </c>
      <c r="P168">
        <v>160.28</v>
      </c>
      <c r="Q168">
        <v>249.91</v>
      </c>
      <c r="R168">
        <v>149.65</v>
      </c>
      <c r="S168">
        <v>110.32</v>
      </c>
      <c r="T168">
        <v>113.25</v>
      </c>
      <c r="U168">
        <v>224.93</v>
      </c>
      <c r="V168">
        <v>218.5</v>
      </c>
      <c r="W168">
        <v>218.5</v>
      </c>
      <c r="X168">
        <v>218.5</v>
      </c>
      <c r="Y168">
        <v>218.5</v>
      </c>
      <c r="Z168">
        <v>339.82</v>
      </c>
      <c r="AA168">
        <v>213.78</v>
      </c>
      <c r="AB168">
        <v>285.14999999999998</v>
      </c>
      <c r="AC168">
        <v>276.14</v>
      </c>
      <c r="AD168">
        <v>290.23</v>
      </c>
      <c r="AE168">
        <v>211.37</v>
      </c>
      <c r="AF168">
        <v>217.94</v>
      </c>
      <c r="AG168">
        <v>211.37</v>
      </c>
      <c r="AH168">
        <v>196.08074999999997</v>
      </c>
      <c r="AI168">
        <v>217.94</v>
      </c>
      <c r="AJ168">
        <v>132</v>
      </c>
      <c r="AK168">
        <v>805</v>
      </c>
      <c r="AN168">
        <v>805</v>
      </c>
      <c r="AO168">
        <v>106.61</v>
      </c>
      <c r="AP168">
        <v>136.72999999999999</v>
      </c>
      <c r="AQ168">
        <v>157.13999999999999</v>
      </c>
      <c r="AR168">
        <v>281.77</v>
      </c>
      <c r="AS168">
        <v>217.94</v>
      </c>
      <c r="AT168">
        <v>181.11</v>
      </c>
      <c r="AU168">
        <v>183.68</v>
      </c>
      <c r="AV168">
        <v>160.56</v>
      </c>
      <c r="AW168">
        <v>157.71</v>
      </c>
      <c r="AX168">
        <v>160.28</v>
      </c>
      <c r="AY168">
        <v>249.91</v>
      </c>
      <c r="AZ168">
        <v>149.65</v>
      </c>
      <c r="BA168">
        <v>110.32</v>
      </c>
      <c r="BB168">
        <v>113.25</v>
      </c>
      <c r="BC168">
        <v>224.93</v>
      </c>
      <c r="BD168">
        <v>218.5</v>
      </c>
      <c r="BE168">
        <v>218.5</v>
      </c>
      <c r="BF168">
        <v>218.5</v>
      </c>
      <c r="BG168">
        <v>218.5</v>
      </c>
      <c r="BH168">
        <v>339.82</v>
      </c>
      <c r="BI168">
        <v>213.78</v>
      </c>
      <c r="BJ168">
        <v>285.14999999999998</v>
      </c>
      <c r="BK168">
        <v>276.14</v>
      </c>
      <c r="BL168">
        <v>290.23</v>
      </c>
      <c r="BM168">
        <v>211.37</v>
      </c>
      <c r="BN168">
        <v>217.94</v>
      </c>
      <c r="BO168">
        <v>211.37</v>
      </c>
      <c r="BP168">
        <v>196.08074999999997</v>
      </c>
      <c r="BQ168">
        <v>217.94</v>
      </c>
      <c r="BR168">
        <v>132</v>
      </c>
    </row>
    <row r="169" spans="1:70" x14ac:dyDescent="0.25">
      <c r="A169" t="s">
        <v>65</v>
      </c>
      <c r="B169">
        <v>80161</v>
      </c>
      <c r="F169">
        <v>810</v>
      </c>
      <c r="G169">
        <v>106.61</v>
      </c>
      <c r="H169">
        <v>136.72999999999999</v>
      </c>
      <c r="I169">
        <v>157.13999999999999</v>
      </c>
      <c r="J169">
        <v>281.77</v>
      </c>
      <c r="K169">
        <v>217.94</v>
      </c>
      <c r="L169">
        <v>181.11</v>
      </c>
      <c r="M169">
        <v>183.68</v>
      </c>
      <c r="N169">
        <v>160.56</v>
      </c>
      <c r="O169">
        <v>157.71</v>
      </c>
      <c r="P169">
        <v>160.28</v>
      </c>
      <c r="Q169">
        <v>249.91</v>
      </c>
      <c r="R169">
        <v>149.65</v>
      </c>
      <c r="S169">
        <v>110.32</v>
      </c>
      <c r="T169">
        <v>113.25</v>
      </c>
      <c r="U169">
        <v>224.93</v>
      </c>
      <c r="V169">
        <v>218.5</v>
      </c>
      <c r="W169">
        <v>218.5</v>
      </c>
      <c r="X169">
        <v>218.5</v>
      </c>
      <c r="Y169">
        <v>218.5</v>
      </c>
      <c r="Z169">
        <v>339.82</v>
      </c>
      <c r="AA169">
        <v>213.78</v>
      </c>
      <c r="AB169">
        <v>285.14999999999998</v>
      </c>
      <c r="AC169">
        <v>276.14</v>
      </c>
      <c r="AD169">
        <v>290.23</v>
      </c>
      <c r="AE169">
        <v>211.37</v>
      </c>
      <c r="AF169">
        <v>217.94</v>
      </c>
      <c r="AG169">
        <v>211.37</v>
      </c>
      <c r="AH169">
        <v>196.08074999999997</v>
      </c>
      <c r="AI169">
        <v>217.94</v>
      </c>
      <c r="AJ169">
        <v>132</v>
      </c>
      <c r="AK169">
        <v>810</v>
      </c>
      <c r="AN169">
        <v>810</v>
      </c>
      <c r="AO169">
        <v>106.61</v>
      </c>
      <c r="AP169">
        <v>136.72999999999999</v>
      </c>
      <c r="AQ169">
        <v>157.13999999999999</v>
      </c>
      <c r="AR169">
        <v>281.77</v>
      </c>
      <c r="AS169">
        <v>217.94</v>
      </c>
      <c r="AT169">
        <v>181.11</v>
      </c>
      <c r="AU169">
        <v>183.68</v>
      </c>
      <c r="AV169">
        <v>160.56</v>
      </c>
      <c r="AW169">
        <v>157.71</v>
      </c>
      <c r="AX169">
        <v>160.28</v>
      </c>
      <c r="AY169">
        <v>249.91</v>
      </c>
      <c r="AZ169">
        <v>149.65</v>
      </c>
      <c r="BA169">
        <v>110.32</v>
      </c>
      <c r="BB169">
        <v>113.25</v>
      </c>
      <c r="BC169">
        <v>224.93</v>
      </c>
      <c r="BD169">
        <v>218.5</v>
      </c>
      <c r="BE169">
        <v>218.5</v>
      </c>
      <c r="BF169">
        <v>218.5</v>
      </c>
      <c r="BG169">
        <v>218.5</v>
      </c>
      <c r="BH169">
        <v>339.82</v>
      </c>
      <c r="BI169">
        <v>213.78</v>
      </c>
      <c r="BJ169">
        <v>285.14999999999998</v>
      </c>
      <c r="BK169">
        <v>276.14</v>
      </c>
      <c r="BL169">
        <v>290.23</v>
      </c>
      <c r="BM169">
        <v>211.37</v>
      </c>
      <c r="BN169">
        <v>217.94</v>
      </c>
      <c r="BO169">
        <v>211.37</v>
      </c>
      <c r="BP169">
        <v>196.08074999999997</v>
      </c>
      <c r="BQ169">
        <v>217.94</v>
      </c>
      <c r="BR169">
        <v>132</v>
      </c>
    </row>
    <row r="170" spans="1:70" x14ac:dyDescent="0.25">
      <c r="A170" t="s">
        <v>65</v>
      </c>
      <c r="B170">
        <v>80162</v>
      </c>
      <c r="F170">
        <v>815</v>
      </c>
      <c r="G170">
        <v>106.61</v>
      </c>
      <c r="H170">
        <v>136.72999999999999</v>
      </c>
      <c r="I170">
        <v>157.13999999999999</v>
      </c>
      <c r="J170">
        <v>281.77</v>
      </c>
      <c r="K170">
        <v>217.94</v>
      </c>
      <c r="L170">
        <v>181.11</v>
      </c>
      <c r="M170">
        <v>183.68</v>
      </c>
      <c r="N170">
        <v>160.56</v>
      </c>
      <c r="O170">
        <v>157.71</v>
      </c>
      <c r="P170">
        <v>160.28</v>
      </c>
      <c r="Q170">
        <v>249.91</v>
      </c>
      <c r="R170">
        <v>149.65</v>
      </c>
      <c r="S170">
        <v>110.32</v>
      </c>
      <c r="T170">
        <v>113.25</v>
      </c>
      <c r="U170">
        <v>224.93</v>
      </c>
      <c r="V170">
        <v>218.5</v>
      </c>
      <c r="W170">
        <v>218.5</v>
      </c>
      <c r="X170">
        <v>218.5</v>
      </c>
      <c r="Y170">
        <v>218.5</v>
      </c>
      <c r="Z170">
        <v>339.82</v>
      </c>
      <c r="AA170">
        <v>213.78</v>
      </c>
      <c r="AB170">
        <v>285.14999999999998</v>
      </c>
      <c r="AC170">
        <v>276.14</v>
      </c>
      <c r="AD170">
        <v>290.23</v>
      </c>
      <c r="AE170">
        <v>211.37</v>
      </c>
      <c r="AF170">
        <v>217.94</v>
      </c>
      <c r="AG170">
        <v>211.37</v>
      </c>
      <c r="AH170">
        <v>196.08074999999997</v>
      </c>
      <c r="AI170">
        <v>217.94</v>
      </c>
      <c r="AJ170">
        <v>132</v>
      </c>
      <c r="AK170">
        <v>815</v>
      </c>
      <c r="AN170">
        <v>815</v>
      </c>
      <c r="AO170">
        <v>106.61</v>
      </c>
      <c r="AP170">
        <v>136.72999999999999</v>
      </c>
      <c r="AQ170">
        <v>157.13999999999999</v>
      </c>
      <c r="AR170">
        <v>281.77</v>
      </c>
      <c r="AS170">
        <v>217.94</v>
      </c>
      <c r="AT170">
        <v>181.11</v>
      </c>
      <c r="AU170">
        <v>183.68</v>
      </c>
      <c r="AV170">
        <v>160.56</v>
      </c>
      <c r="AW170">
        <v>157.71</v>
      </c>
      <c r="AX170">
        <v>160.28</v>
      </c>
      <c r="AY170">
        <v>249.91</v>
      </c>
      <c r="AZ170">
        <v>149.65</v>
      </c>
      <c r="BA170">
        <v>110.32</v>
      </c>
      <c r="BB170">
        <v>113.25</v>
      </c>
      <c r="BC170">
        <v>224.93</v>
      </c>
      <c r="BD170">
        <v>218.5</v>
      </c>
      <c r="BE170">
        <v>218.5</v>
      </c>
      <c r="BF170">
        <v>218.5</v>
      </c>
      <c r="BG170">
        <v>218.5</v>
      </c>
      <c r="BH170">
        <v>339.82</v>
      </c>
      <c r="BI170">
        <v>213.78</v>
      </c>
      <c r="BJ170">
        <v>285.14999999999998</v>
      </c>
      <c r="BK170">
        <v>276.14</v>
      </c>
      <c r="BL170">
        <v>290.23</v>
      </c>
      <c r="BM170">
        <v>211.37</v>
      </c>
      <c r="BN170">
        <v>217.94</v>
      </c>
      <c r="BO170">
        <v>211.37</v>
      </c>
      <c r="BP170">
        <v>196.08074999999997</v>
      </c>
      <c r="BQ170">
        <v>217.94</v>
      </c>
      <c r="BR170">
        <v>132</v>
      </c>
    </row>
    <row r="171" spans="1:70" x14ac:dyDescent="0.25">
      <c r="A171" t="s">
        <v>65</v>
      </c>
      <c r="B171">
        <v>80163</v>
      </c>
      <c r="F171">
        <v>820</v>
      </c>
      <c r="G171">
        <v>106.61</v>
      </c>
      <c r="H171">
        <v>136.72999999999999</v>
      </c>
      <c r="I171">
        <v>157.13999999999999</v>
      </c>
      <c r="J171">
        <v>281.77</v>
      </c>
      <c r="K171">
        <v>217.94</v>
      </c>
      <c r="L171">
        <v>181.11</v>
      </c>
      <c r="M171">
        <v>183.68</v>
      </c>
      <c r="N171">
        <v>160.56</v>
      </c>
      <c r="O171">
        <v>157.71</v>
      </c>
      <c r="P171">
        <v>160.28</v>
      </c>
      <c r="Q171">
        <v>249.91</v>
      </c>
      <c r="R171">
        <v>149.65</v>
      </c>
      <c r="S171">
        <v>110.32</v>
      </c>
      <c r="T171">
        <v>113.25</v>
      </c>
      <c r="U171">
        <v>224.93</v>
      </c>
      <c r="V171">
        <v>218.5</v>
      </c>
      <c r="W171">
        <v>218.5</v>
      </c>
      <c r="X171">
        <v>218.5</v>
      </c>
      <c r="Y171">
        <v>218.5</v>
      </c>
      <c r="Z171">
        <v>339.82</v>
      </c>
      <c r="AA171">
        <v>213.78</v>
      </c>
      <c r="AB171">
        <v>285.14999999999998</v>
      </c>
      <c r="AC171">
        <v>276.14</v>
      </c>
      <c r="AD171">
        <v>290.23</v>
      </c>
      <c r="AE171">
        <v>211.37</v>
      </c>
      <c r="AF171">
        <v>217.94</v>
      </c>
      <c r="AG171">
        <v>211.37</v>
      </c>
      <c r="AH171">
        <v>196.08074999999997</v>
      </c>
      <c r="AI171">
        <v>217.94</v>
      </c>
      <c r="AJ171">
        <v>132</v>
      </c>
      <c r="AK171">
        <v>820</v>
      </c>
      <c r="AN171">
        <v>820</v>
      </c>
      <c r="AO171">
        <v>106.61</v>
      </c>
      <c r="AP171">
        <v>136.72999999999999</v>
      </c>
      <c r="AQ171">
        <v>157.13999999999999</v>
      </c>
      <c r="AR171">
        <v>281.77</v>
      </c>
      <c r="AS171">
        <v>217.94</v>
      </c>
      <c r="AT171">
        <v>181.11</v>
      </c>
      <c r="AU171">
        <v>183.68</v>
      </c>
      <c r="AV171">
        <v>160.56</v>
      </c>
      <c r="AW171">
        <v>157.71</v>
      </c>
      <c r="AX171">
        <v>160.28</v>
      </c>
      <c r="AY171">
        <v>249.91</v>
      </c>
      <c r="AZ171">
        <v>149.65</v>
      </c>
      <c r="BA171">
        <v>110.32</v>
      </c>
      <c r="BB171">
        <v>113.25</v>
      </c>
      <c r="BC171">
        <v>224.93</v>
      </c>
      <c r="BD171">
        <v>218.5</v>
      </c>
      <c r="BE171">
        <v>218.5</v>
      </c>
      <c r="BF171">
        <v>218.5</v>
      </c>
      <c r="BG171">
        <v>218.5</v>
      </c>
      <c r="BH171">
        <v>339.82</v>
      </c>
      <c r="BI171">
        <v>213.78</v>
      </c>
      <c r="BJ171">
        <v>285.14999999999998</v>
      </c>
      <c r="BK171">
        <v>276.14</v>
      </c>
      <c r="BL171">
        <v>290.23</v>
      </c>
      <c r="BM171">
        <v>211.37</v>
      </c>
      <c r="BN171">
        <v>217.94</v>
      </c>
      <c r="BO171">
        <v>211.37</v>
      </c>
      <c r="BP171">
        <v>196.08074999999997</v>
      </c>
      <c r="BQ171">
        <v>217.94</v>
      </c>
      <c r="BR171">
        <v>132</v>
      </c>
    </row>
    <row r="172" spans="1:70" x14ac:dyDescent="0.25">
      <c r="A172" t="s">
        <v>65</v>
      </c>
      <c r="B172">
        <v>80164</v>
      </c>
      <c r="F172">
        <v>825</v>
      </c>
      <c r="G172">
        <v>106.61</v>
      </c>
      <c r="H172">
        <v>136.72999999999999</v>
      </c>
      <c r="I172">
        <v>157.13999999999999</v>
      </c>
      <c r="J172">
        <v>281.77</v>
      </c>
      <c r="K172">
        <v>217.94</v>
      </c>
      <c r="L172">
        <v>181.11</v>
      </c>
      <c r="M172">
        <v>183.68</v>
      </c>
      <c r="N172">
        <v>160.56</v>
      </c>
      <c r="O172">
        <v>157.71</v>
      </c>
      <c r="P172">
        <v>160.28</v>
      </c>
      <c r="Q172">
        <v>249.91</v>
      </c>
      <c r="R172">
        <v>149.65</v>
      </c>
      <c r="S172">
        <v>110.32</v>
      </c>
      <c r="T172">
        <v>113.25</v>
      </c>
      <c r="U172">
        <v>224.93</v>
      </c>
      <c r="V172">
        <v>218.5</v>
      </c>
      <c r="W172">
        <v>218.5</v>
      </c>
      <c r="X172">
        <v>218.5</v>
      </c>
      <c r="Y172">
        <v>218.5</v>
      </c>
      <c r="Z172">
        <v>339.82</v>
      </c>
      <c r="AA172">
        <v>213.78</v>
      </c>
      <c r="AB172">
        <v>285.14999999999998</v>
      </c>
      <c r="AC172">
        <v>276.14</v>
      </c>
      <c r="AD172">
        <v>290.23</v>
      </c>
      <c r="AE172">
        <v>211.37</v>
      </c>
      <c r="AF172">
        <v>217.94</v>
      </c>
      <c r="AG172">
        <v>211.37</v>
      </c>
      <c r="AH172">
        <v>196.08074999999997</v>
      </c>
      <c r="AI172">
        <v>217.94</v>
      </c>
      <c r="AJ172">
        <v>132</v>
      </c>
      <c r="AK172">
        <v>825</v>
      </c>
      <c r="AN172">
        <v>825</v>
      </c>
      <c r="AO172">
        <v>106.61</v>
      </c>
      <c r="AP172">
        <v>136.72999999999999</v>
      </c>
      <c r="AQ172">
        <v>157.13999999999999</v>
      </c>
      <c r="AR172">
        <v>281.77</v>
      </c>
      <c r="AS172">
        <v>217.94</v>
      </c>
      <c r="AT172">
        <v>181.11</v>
      </c>
      <c r="AU172">
        <v>183.68</v>
      </c>
      <c r="AV172">
        <v>160.56</v>
      </c>
      <c r="AW172">
        <v>157.71</v>
      </c>
      <c r="AX172">
        <v>160.28</v>
      </c>
      <c r="AY172">
        <v>249.91</v>
      </c>
      <c r="AZ172">
        <v>149.65</v>
      </c>
      <c r="BA172">
        <v>110.32</v>
      </c>
      <c r="BB172">
        <v>113.25</v>
      </c>
      <c r="BC172">
        <v>224.93</v>
      </c>
      <c r="BD172">
        <v>218.5</v>
      </c>
      <c r="BE172">
        <v>218.5</v>
      </c>
      <c r="BF172">
        <v>218.5</v>
      </c>
      <c r="BG172">
        <v>218.5</v>
      </c>
      <c r="BH172">
        <v>339.82</v>
      </c>
      <c r="BI172">
        <v>213.78</v>
      </c>
      <c r="BJ172">
        <v>285.14999999999998</v>
      </c>
      <c r="BK172">
        <v>276.14</v>
      </c>
      <c r="BL172">
        <v>290.23</v>
      </c>
      <c r="BM172">
        <v>211.37</v>
      </c>
      <c r="BN172">
        <v>217.94</v>
      </c>
      <c r="BO172">
        <v>211.37</v>
      </c>
      <c r="BP172">
        <v>196.08074999999997</v>
      </c>
      <c r="BQ172">
        <v>217.94</v>
      </c>
      <c r="BR172">
        <v>132</v>
      </c>
    </row>
    <row r="173" spans="1:70" x14ac:dyDescent="0.25">
      <c r="A173" t="s">
        <v>65</v>
      </c>
      <c r="B173">
        <v>80165</v>
      </c>
      <c r="F173">
        <v>830</v>
      </c>
      <c r="G173">
        <v>106.61</v>
      </c>
      <c r="H173">
        <v>136.72999999999999</v>
      </c>
      <c r="I173">
        <v>157.13999999999999</v>
      </c>
      <c r="J173">
        <v>281.77</v>
      </c>
      <c r="K173">
        <v>217.94</v>
      </c>
      <c r="L173">
        <v>181.11</v>
      </c>
      <c r="M173">
        <v>183.68</v>
      </c>
      <c r="N173">
        <v>160.56</v>
      </c>
      <c r="O173">
        <v>157.71</v>
      </c>
      <c r="P173">
        <v>160.28</v>
      </c>
      <c r="Q173">
        <v>249.91</v>
      </c>
      <c r="R173">
        <v>149.65</v>
      </c>
      <c r="S173">
        <v>110.32</v>
      </c>
      <c r="T173">
        <v>113.25</v>
      </c>
      <c r="U173">
        <v>224.93</v>
      </c>
      <c r="V173">
        <v>218.5</v>
      </c>
      <c r="W173">
        <v>218.5</v>
      </c>
      <c r="X173">
        <v>218.5</v>
      </c>
      <c r="Y173">
        <v>218.5</v>
      </c>
      <c r="Z173">
        <v>339.82</v>
      </c>
      <c r="AA173">
        <v>213.78</v>
      </c>
      <c r="AB173">
        <v>285.14999999999998</v>
      </c>
      <c r="AC173">
        <v>276.14</v>
      </c>
      <c r="AD173">
        <v>290.23</v>
      </c>
      <c r="AE173">
        <v>211.37</v>
      </c>
      <c r="AF173">
        <v>217.94</v>
      </c>
      <c r="AG173">
        <v>211.37</v>
      </c>
      <c r="AH173">
        <v>196.08074999999997</v>
      </c>
      <c r="AI173">
        <v>217.94</v>
      </c>
      <c r="AJ173">
        <v>132</v>
      </c>
      <c r="AK173">
        <v>830</v>
      </c>
      <c r="AN173">
        <v>830</v>
      </c>
      <c r="AO173">
        <v>106.61</v>
      </c>
      <c r="AP173">
        <v>136.72999999999999</v>
      </c>
      <c r="AQ173">
        <v>157.13999999999999</v>
      </c>
      <c r="AR173">
        <v>281.77</v>
      </c>
      <c r="AS173">
        <v>217.94</v>
      </c>
      <c r="AT173">
        <v>181.11</v>
      </c>
      <c r="AU173">
        <v>183.68</v>
      </c>
      <c r="AV173">
        <v>160.56</v>
      </c>
      <c r="AW173">
        <v>157.71</v>
      </c>
      <c r="AX173">
        <v>160.28</v>
      </c>
      <c r="AY173">
        <v>249.91</v>
      </c>
      <c r="AZ173">
        <v>149.65</v>
      </c>
      <c r="BA173">
        <v>110.32</v>
      </c>
      <c r="BB173">
        <v>113.25</v>
      </c>
      <c r="BC173">
        <v>224.93</v>
      </c>
      <c r="BD173">
        <v>218.5</v>
      </c>
      <c r="BE173">
        <v>218.5</v>
      </c>
      <c r="BF173">
        <v>218.5</v>
      </c>
      <c r="BG173">
        <v>218.5</v>
      </c>
      <c r="BH173">
        <v>339.82</v>
      </c>
      <c r="BI173">
        <v>213.78</v>
      </c>
      <c r="BJ173">
        <v>285.14999999999998</v>
      </c>
      <c r="BK173">
        <v>276.14</v>
      </c>
      <c r="BL173">
        <v>290.23</v>
      </c>
      <c r="BM173">
        <v>211.37</v>
      </c>
      <c r="BN173">
        <v>217.94</v>
      </c>
      <c r="BO173">
        <v>211.37</v>
      </c>
      <c r="BP173">
        <v>196.08074999999997</v>
      </c>
      <c r="BQ173">
        <v>217.94</v>
      </c>
      <c r="BR173">
        <v>132</v>
      </c>
    </row>
    <row r="174" spans="1:70" x14ac:dyDescent="0.25">
      <c r="A174" t="s">
        <v>65</v>
      </c>
      <c r="B174">
        <v>80166</v>
      </c>
      <c r="F174">
        <v>835</v>
      </c>
      <c r="G174">
        <v>106.61</v>
      </c>
      <c r="H174">
        <v>136.72999999999999</v>
      </c>
      <c r="I174">
        <v>157.13999999999999</v>
      </c>
      <c r="J174">
        <v>281.77</v>
      </c>
      <c r="K174">
        <v>217.94</v>
      </c>
      <c r="L174">
        <v>181.11</v>
      </c>
      <c r="M174">
        <v>183.68</v>
      </c>
      <c r="N174">
        <v>160.56</v>
      </c>
      <c r="O174">
        <v>157.71</v>
      </c>
      <c r="P174">
        <v>160.28</v>
      </c>
      <c r="Q174">
        <v>249.91</v>
      </c>
      <c r="R174">
        <v>149.65</v>
      </c>
      <c r="S174">
        <v>110.32</v>
      </c>
      <c r="T174">
        <v>113.25</v>
      </c>
      <c r="U174">
        <v>224.93</v>
      </c>
      <c r="V174">
        <v>218.5</v>
      </c>
      <c r="W174">
        <v>218.5</v>
      </c>
      <c r="X174">
        <v>218.5</v>
      </c>
      <c r="Y174">
        <v>218.5</v>
      </c>
      <c r="Z174">
        <v>339.82</v>
      </c>
      <c r="AA174">
        <v>213.78</v>
      </c>
      <c r="AB174">
        <v>285.14999999999998</v>
      </c>
      <c r="AC174">
        <v>276.14</v>
      </c>
      <c r="AD174">
        <v>290.23</v>
      </c>
      <c r="AE174">
        <v>211.37</v>
      </c>
      <c r="AF174">
        <v>217.94</v>
      </c>
      <c r="AG174">
        <v>211.37</v>
      </c>
      <c r="AH174">
        <v>196.08074999999997</v>
      </c>
      <c r="AI174">
        <v>217.94</v>
      </c>
      <c r="AJ174">
        <v>132</v>
      </c>
      <c r="AK174">
        <v>835</v>
      </c>
      <c r="AN174">
        <v>835</v>
      </c>
      <c r="AO174">
        <v>106.61</v>
      </c>
      <c r="AP174">
        <v>136.72999999999999</v>
      </c>
      <c r="AQ174">
        <v>157.13999999999999</v>
      </c>
      <c r="AR174">
        <v>281.77</v>
      </c>
      <c r="AS174">
        <v>217.94</v>
      </c>
      <c r="AT174">
        <v>181.11</v>
      </c>
      <c r="AU174">
        <v>183.68</v>
      </c>
      <c r="AV174">
        <v>160.56</v>
      </c>
      <c r="AW174">
        <v>157.71</v>
      </c>
      <c r="AX174">
        <v>160.28</v>
      </c>
      <c r="AY174">
        <v>249.91</v>
      </c>
      <c r="AZ174">
        <v>149.65</v>
      </c>
      <c r="BA174">
        <v>110.32</v>
      </c>
      <c r="BB174">
        <v>113.25</v>
      </c>
      <c r="BC174">
        <v>224.93</v>
      </c>
      <c r="BD174">
        <v>218.5</v>
      </c>
      <c r="BE174">
        <v>218.5</v>
      </c>
      <c r="BF174">
        <v>218.5</v>
      </c>
      <c r="BG174">
        <v>218.5</v>
      </c>
      <c r="BH174">
        <v>339.82</v>
      </c>
      <c r="BI174">
        <v>213.78</v>
      </c>
      <c r="BJ174">
        <v>285.14999999999998</v>
      </c>
      <c r="BK174">
        <v>276.14</v>
      </c>
      <c r="BL174">
        <v>290.23</v>
      </c>
      <c r="BM174">
        <v>211.37</v>
      </c>
      <c r="BN174">
        <v>217.94</v>
      </c>
      <c r="BO174">
        <v>211.37</v>
      </c>
      <c r="BP174">
        <v>196.08074999999997</v>
      </c>
      <c r="BQ174">
        <v>217.94</v>
      </c>
      <c r="BR174">
        <v>132</v>
      </c>
    </row>
    <row r="175" spans="1:70" x14ac:dyDescent="0.25">
      <c r="A175" t="s">
        <v>65</v>
      </c>
      <c r="B175">
        <v>80167</v>
      </c>
      <c r="F175">
        <v>840</v>
      </c>
      <c r="G175">
        <v>106.61</v>
      </c>
      <c r="H175">
        <v>136.72999999999999</v>
      </c>
      <c r="I175">
        <v>157.13999999999999</v>
      </c>
      <c r="J175">
        <v>281.77</v>
      </c>
      <c r="K175">
        <v>217.94</v>
      </c>
      <c r="L175">
        <v>181.11</v>
      </c>
      <c r="M175">
        <v>183.68</v>
      </c>
      <c r="N175">
        <v>160.56</v>
      </c>
      <c r="O175">
        <v>157.71</v>
      </c>
      <c r="P175">
        <v>160.28</v>
      </c>
      <c r="Q175">
        <v>249.91</v>
      </c>
      <c r="R175">
        <v>149.65</v>
      </c>
      <c r="S175">
        <v>110.32</v>
      </c>
      <c r="T175">
        <v>113.25</v>
      </c>
      <c r="U175">
        <v>224.93</v>
      </c>
      <c r="V175">
        <v>218.5</v>
      </c>
      <c r="W175">
        <v>218.5</v>
      </c>
      <c r="X175">
        <v>218.5</v>
      </c>
      <c r="Y175">
        <v>218.5</v>
      </c>
      <c r="Z175">
        <v>339.82</v>
      </c>
      <c r="AA175">
        <v>213.78</v>
      </c>
      <c r="AB175">
        <v>285.14999999999998</v>
      </c>
      <c r="AC175">
        <v>276.14</v>
      </c>
      <c r="AD175">
        <v>290.23</v>
      </c>
      <c r="AE175">
        <v>211.37</v>
      </c>
      <c r="AF175">
        <v>217.94</v>
      </c>
      <c r="AG175">
        <v>211.37</v>
      </c>
      <c r="AH175">
        <v>196.08074999999997</v>
      </c>
      <c r="AI175">
        <v>217.94</v>
      </c>
      <c r="AJ175">
        <v>132</v>
      </c>
      <c r="AK175">
        <v>840</v>
      </c>
      <c r="AN175">
        <v>840</v>
      </c>
      <c r="AO175">
        <v>106.61</v>
      </c>
      <c r="AP175">
        <v>136.72999999999999</v>
      </c>
      <c r="AQ175">
        <v>157.13999999999999</v>
      </c>
      <c r="AR175">
        <v>281.77</v>
      </c>
      <c r="AS175">
        <v>217.94</v>
      </c>
      <c r="AT175">
        <v>181.11</v>
      </c>
      <c r="AU175">
        <v>183.68</v>
      </c>
      <c r="AV175">
        <v>160.56</v>
      </c>
      <c r="AW175">
        <v>157.71</v>
      </c>
      <c r="AX175">
        <v>160.28</v>
      </c>
      <c r="AY175">
        <v>249.91</v>
      </c>
      <c r="AZ175">
        <v>149.65</v>
      </c>
      <c r="BA175">
        <v>110.32</v>
      </c>
      <c r="BB175">
        <v>113.25</v>
      </c>
      <c r="BC175">
        <v>224.93</v>
      </c>
      <c r="BD175">
        <v>218.5</v>
      </c>
      <c r="BE175">
        <v>218.5</v>
      </c>
      <c r="BF175">
        <v>218.5</v>
      </c>
      <c r="BG175">
        <v>218.5</v>
      </c>
      <c r="BH175">
        <v>339.82</v>
      </c>
      <c r="BI175">
        <v>213.78</v>
      </c>
      <c r="BJ175">
        <v>285.14999999999998</v>
      </c>
      <c r="BK175">
        <v>276.14</v>
      </c>
      <c r="BL175">
        <v>290.23</v>
      </c>
      <c r="BM175">
        <v>211.37</v>
      </c>
      <c r="BN175">
        <v>217.94</v>
      </c>
      <c r="BO175">
        <v>211.37</v>
      </c>
      <c r="BP175">
        <v>196.08074999999997</v>
      </c>
      <c r="BQ175">
        <v>217.94</v>
      </c>
      <c r="BR175">
        <v>132</v>
      </c>
    </row>
    <row r="176" spans="1:70" x14ac:dyDescent="0.25">
      <c r="A176" t="s">
        <v>65</v>
      </c>
      <c r="B176">
        <v>80168</v>
      </c>
      <c r="F176">
        <v>845</v>
      </c>
      <c r="G176">
        <v>106.61</v>
      </c>
      <c r="H176">
        <v>136.72999999999999</v>
      </c>
      <c r="I176">
        <v>157.13999999999999</v>
      </c>
      <c r="J176">
        <v>281.77</v>
      </c>
      <c r="K176">
        <v>217.94</v>
      </c>
      <c r="L176">
        <v>181.11</v>
      </c>
      <c r="M176">
        <v>183.68</v>
      </c>
      <c r="N176">
        <v>160.56</v>
      </c>
      <c r="O176">
        <v>157.71</v>
      </c>
      <c r="P176">
        <v>160.28</v>
      </c>
      <c r="Q176">
        <v>249.91</v>
      </c>
      <c r="R176">
        <v>149.65</v>
      </c>
      <c r="S176">
        <v>110.32</v>
      </c>
      <c r="T176">
        <v>113.25</v>
      </c>
      <c r="U176">
        <v>224.93</v>
      </c>
      <c r="V176">
        <v>218.5</v>
      </c>
      <c r="W176">
        <v>218.5</v>
      </c>
      <c r="X176">
        <v>218.5</v>
      </c>
      <c r="Y176">
        <v>218.5</v>
      </c>
      <c r="Z176">
        <v>339.82</v>
      </c>
      <c r="AA176">
        <v>213.78</v>
      </c>
      <c r="AB176">
        <v>285.14999999999998</v>
      </c>
      <c r="AC176">
        <v>276.14</v>
      </c>
      <c r="AD176">
        <v>290.23</v>
      </c>
      <c r="AE176">
        <v>211.37</v>
      </c>
      <c r="AF176">
        <v>217.94</v>
      </c>
      <c r="AG176">
        <v>211.37</v>
      </c>
      <c r="AH176">
        <v>196.08074999999997</v>
      </c>
      <c r="AI176">
        <v>217.94</v>
      </c>
      <c r="AJ176">
        <v>132</v>
      </c>
      <c r="AK176">
        <v>845</v>
      </c>
      <c r="AN176">
        <v>845</v>
      </c>
      <c r="AO176">
        <v>106.61</v>
      </c>
      <c r="AP176">
        <v>136.72999999999999</v>
      </c>
      <c r="AQ176">
        <v>157.13999999999999</v>
      </c>
      <c r="AR176">
        <v>281.77</v>
      </c>
      <c r="AS176">
        <v>217.94</v>
      </c>
      <c r="AT176">
        <v>181.11</v>
      </c>
      <c r="AU176">
        <v>183.68</v>
      </c>
      <c r="AV176">
        <v>160.56</v>
      </c>
      <c r="AW176">
        <v>157.71</v>
      </c>
      <c r="AX176">
        <v>160.28</v>
      </c>
      <c r="AY176">
        <v>249.91</v>
      </c>
      <c r="AZ176">
        <v>149.65</v>
      </c>
      <c r="BA176">
        <v>110.32</v>
      </c>
      <c r="BB176">
        <v>113.25</v>
      </c>
      <c r="BC176">
        <v>224.93</v>
      </c>
      <c r="BD176">
        <v>218.5</v>
      </c>
      <c r="BE176">
        <v>218.5</v>
      </c>
      <c r="BF176">
        <v>218.5</v>
      </c>
      <c r="BG176">
        <v>218.5</v>
      </c>
      <c r="BH176">
        <v>339.82</v>
      </c>
      <c r="BI176">
        <v>213.78</v>
      </c>
      <c r="BJ176">
        <v>285.14999999999998</v>
      </c>
      <c r="BK176">
        <v>276.14</v>
      </c>
      <c r="BL176">
        <v>290.23</v>
      </c>
      <c r="BM176">
        <v>211.37</v>
      </c>
      <c r="BN176">
        <v>217.94</v>
      </c>
      <c r="BO176">
        <v>211.37</v>
      </c>
      <c r="BP176">
        <v>196.08074999999997</v>
      </c>
      <c r="BQ176">
        <v>217.94</v>
      </c>
      <c r="BR176">
        <v>132</v>
      </c>
    </row>
    <row r="177" spans="1:70" x14ac:dyDescent="0.25">
      <c r="A177" t="s">
        <v>65</v>
      </c>
      <c r="B177">
        <v>80169</v>
      </c>
      <c r="F177">
        <v>850</v>
      </c>
      <c r="G177">
        <v>106.61</v>
      </c>
      <c r="H177">
        <v>136.72999999999999</v>
      </c>
      <c r="I177">
        <v>157.13999999999999</v>
      </c>
      <c r="J177">
        <v>281.77</v>
      </c>
      <c r="K177">
        <v>217.94</v>
      </c>
      <c r="L177">
        <v>181.11</v>
      </c>
      <c r="M177">
        <v>183.68</v>
      </c>
      <c r="N177">
        <v>160.56</v>
      </c>
      <c r="O177">
        <v>157.71</v>
      </c>
      <c r="P177">
        <v>160.28</v>
      </c>
      <c r="Q177">
        <v>249.91</v>
      </c>
      <c r="R177">
        <v>149.65</v>
      </c>
      <c r="S177">
        <v>110.32</v>
      </c>
      <c r="T177">
        <v>113.25</v>
      </c>
      <c r="U177">
        <v>224.93</v>
      </c>
      <c r="V177">
        <v>218.5</v>
      </c>
      <c r="W177">
        <v>218.5</v>
      </c>
      <c r="X177">
        <v>218.5</v>
      </c>
      <c r="Y177">
        <v>218.5</v>
      </c>
      <c r="Z177">
        <v>339.82</v>
      </c>
      <c r="AA177">
        <v>213.78</v>
      </c>
      <c r="AB177">
        <v>285.14999999999998</v>
      </c>
      <c r="AC177">
        <v>276.14</v>
      </c>
      <c r="AD177">
        <v>290.23</v>
      </c>
      <c r="AE177">
        <v>211.37</v>
      </c>
      <c r="AF177">
        <v>217.94</v>
      </c>
      <c r="AG177">
        <v>211.37</v>
      </c>
      <c r="AH177">
        <v>196.08074999999997</v>
      </c>
      <c r="AI177">
        <v>217.94</v>
      </c>
      <c r="AJ177">
        <v>132</v>
      </c>
      <c r="AK177">
        <v>850</v>
      </c>
      <c r="AN177">
        <v>850</v>
      </c>
      <c r="AO177">
        <v>106.61</v>
      </c>
      <c r="AP177">
        <v>136.72999999999999</v>
      </c>
      <c r="AQ177">
        <v>157.13999999999999</v>
      </c>
      <c r="AR177">
        <v>281.77</v>
      </c>
      <c r="AS177">
        <v>217.94</v>
      </c>
      <c r="AT177">
        <v>181.11</v>
      </c>
      <c r="AU177">
        <v>183.68</v>
      </c>
      <c r="AV177">
        <v>160.56</v>
      </c>
      <c r="AW177">
        <v>157.71</v>
      </c>
      <c r="AX177">
        <v>160.28</v>
      </c>
      <c r="AY177">
        <v>249.91</v>
      </c>
      <c r="AZ177">
        <v>149.65</v>
      </c>
      <c r="BA177">
        <v>110.32</v>
      </c>
      <c r="BB177">
        <v>113.25</v>
      </c>
      <c r="BC177">
        <v>224.93</v>
      </c>
      <c r="BD177">
        <v>218.5</v>
      </c>
      <c r="BE177">
        <v>218.5</v>
      </c>
      <c r="BF177">
        <v>218.5</v>
      </c>
      <c r="BG177">
        <v>218.5</v>
      </c>
      <c r="BH177">
        <v>339.82</v>
      </c>
      <c r="BI177">
        <v>213.78</v>
      </c>
      <c r="BJ177">
        <v>285.14999999999998</v>
      </c>
      <c r="BK177">
        <v>276.14</v>
      </c>
      <c r="BL177">
        <v>290.23</v>
      </c>
      <c r="BM177">
        <v>211.37</v>
      </c>
      <c r="BN177">
        <v>217.94</v>
      </c>
      <c r="BO177">
        <v>211.37</v>
      </c>
      <c r="BP177">
        <v>196.08074999999997</v>
      </c>
      <c r="BQ177">
        <v>217.94</v>
      </c>
      <c r="BR177">
        <v>132</v>
      </c>
    </row>
    <row r="178" spans="1:70" x14ac:dyDescent="0.25">
      <c r="A178" t="s">
        <v>65</v>
      </c>
      <c r="B178">
        <v>80170</v>
      </c>
      <c r="F178">
        <v>855</v>
      </c>
      <c r="G178">
        <v>106.61</v>
      </c>
      <c r="H178">
        <v>136.72999999999999</v>
      </c>
      <c r="I178">
        <v>157.13999999999999</v>
      </c>
      <c r="J178">
        <v>281.77</v>
      </c>
      <c r="K178">
        <v>217.94</v>
      </c>
      <c r="L178">
        <v>181.11</v>
      </c>
      <c r="M178">
        <v>183.68</v>
      </c>
      <c r="N178">
        <v>160.56</v>
      </c>
      <c r="O178">
        <v>157.71</v>
      </c>
      <c r="P178">
        <v>160.28</v>
      </c>
      <c r="Q178">
        <v>249.91</v>
      </c>
      <c r="R178">
        <v>149.65</v>
      </c>
      <c r="S178">
        <v>110.32</v>
      </c>
      <c r="T178">
        <v>113.25</v>
      </c>
      <c r="U178">
        <v>224.93</v>
      </c>
      <c r="V178">
        <v>218.5</v>
      </c>
      <c r="W178">
        <v>218.5</v>
      </c>
      <c r="X178">
        <v>218.5</v>
      </c>
      <c r="Y178">
        <v>218.5</v>
      </c>
      <c r="Z178">
        <v>339.82</v>
      </c>
      <c r="AA178">
        <v>213.78</v>
      </c>
      <c r="AB178">
        <v>285.14999999999998</v>
      </c>
      <c r="AC178">
        <v>276.14</v>
      </c>
      <c r="AD178">
        <v>290.23</v>
      </c>
      <c r="AE178">
        <v>211.37</v>
      </c>
      <c r="AF178">
        <v>217.94</v>
      </c>
      <c r="AG178">
        <v>211.37</v>
      </c>
      <c r="AH178">
        <v>196.08074999999997</v>
      </c>
      <c r="AI178">
        <v>217.94</v>
      </c>
      <c r="AJ178">
        <v>132</v>
      </c>
      <c r="AK178">
        <v>855</v>
      </c>
      <c r="AN178">
        <v>855</v>
      </c>
      <c r="AO178">
        <v>106.61</v>
      </c>
      <c r="AP178">
        <v>136.72999999999999</v>
      </c>
      <c r="AQ178">
        <v>157.13999999999999</v>
      </c>
      <c r="AR178">
        <v>281.77</v>
      </c>
      <c r="AS178">
        <v>217.94</v>
      </c>
      <c r="AT178">
        <v>181.11</v>
      </c>
      <c r="AU178">
        <v>183.68</v>
      </c>
      <c r="AV178">
        <v>160.56</v>
      </c>
      <c r="AW178">
        <v>157.71</v>
      </c>
      <c r="AX178">
        <v>160.28</v>
      </c>
      <c r="AY178">
        <v>249.91</v>
      </c>
      <c r="AZ178">
        <v>149.65</v>
      </c>
      <c r="BA178">
        <v>110.32</v>
      </c>
      <c r="BB178">
        <v>113.25</v>
      </c>
      <c r="BC178">
        <v>224.93</v>
      </c>
      <c r="BD178">
        <v>218.5</v>
      </c>
      <c r="BE178">
        <v>218.5</v>
      </c>
      <c r="BF178">
        <v>218.5</v>
      </c>
      <c r="BG178">
        <v>218.5</v>
      </c>
      <c r="BH178">
        <v>339.82</v>
      </c>
      <c r="BI178">
        <v>213.78</v>
      </c>
      <c r="BJ178">
        <v>285.14999999999998</v>
      </c>
      <c r="BK178">
        <v>276.14</v>
      </c>
      <c r="BL178">
        <v>290.23</v>
      </c>
      <c r="BM178">
        <v>211.37</v>
      </c>
      <c r="BN178">
        <v>217.94</v>
      </c>
      <c r="BO178">
        <v>211.37</v>
      </c>
      <c r="BP178">
        <v>196.08074999999997</v>
      </c>
      <c r="BQ178">
        <v>217.94</v>
      </c>
      <c r="BR178">
        <v>132</v>
      </c>
    </row>
    <row r="179" spans="1:70" x14ac:dyDescent="0.25">
      <c r="A179" t="s">
        <v>65</v>
      </c>
      <c r="B179">
        <v>80171</v>
      </c>
      <c r="F179">
        <v>860</v>
      </c>
      <c r="G179">
        <v>106.61</v>
      </c>
      <c r="H179">
        <v>136.72999999999999</v>
      </c>
      <c r="I179">
        <v>157.13999999999999</v>
      </c>
      <c r="J179">
        <v>281.77</v>
      </c>
      <c r="K179">
        <v>217.94</v>
      </c>
      <c r="L179">
        <v>181.11</v>
      </c>
      <c r="M179">
        <v>183.68</v>
      </c>
      <c r="N179">
        <v>160.56</v>
      </c>
      <c r="O179">
        <v>157.71</v>
      </c>
      <c r="P179">
        <v>160.28</v>
      </c>
      <c r="Q179">
        <v>249.91</v>
      </c>
      <c r="R179">
        <v>149.65</v>
      </c>
      <c r="S179">
        <v>110.32</v>
      </c>
      <c r="T179">
        <v>113.25</v>
      </c>
      <c r="U179">
        <v>224.93</v>
      </c>
      <c r="V179">
        <v>218.5</v>
      </c>
      <c r="W179">
        <v>218.5</v>
      </c>
      <c r="X179">
        <v>218.5</v>
      </c>
      <c r="Y179">
        <v>218.5</v>
      </c>
      <c r="Z179">
        <v>339.82</v>
      </c>
      <c r="AA179">
        <v>213.78</v>
      </c>
      <c r="AB179">
        <v>285.14999999999998</v>
      </c>
      <c r="AC179">
        <v>276.14</v>
      </c>
      <c r="AD179">
        <v>290.23</v>
      </c>
      <c r="AE179">
        <v>211.37</v>
      </c>
      <c r="AF179">
        <v>217.94</v>
      </c>
      <c r="AG179">
        <v>211.37</v>
      </c>
      <c r="AH179">
        <v>196.08074999999997</v>
      </c>
      <c r="AI179">
        <v>217.94</v>
      </c>
      <c r="AJ179">
        <v>132</v>
      </c>
      <c r="AK179">
        <v>860</v>
      </c>
      <c r="AN179">
        <v>860</v>
      </c>
      <c r="AO179">
        <v>106.61</v>
      </c>
      <c r="AP179">
        <v>136.72999999999999</v>
      </c>
      <c r="AQ179">
        <v>157.13999999999999</v>
      </c>
      <c r="AR179">
        <v>281.77</v>
      </c>
      <c r="AS179">
        <v>217.94</v>
      </c>
      <c r="AT179">
        <v>181.11</v>
      </c>
      <c r="AU179">
        <v>183.68</v>
      </c>
      <c r="AV179">
        <v>160.56</v>
      </c>
      <c r="AW179">
        <v>157.71</v>
      </c>
      <c r="AX179">
        <v>160.28</v>
      </c>
      <c r="AY179">
        <v>249.91</v>
      </c>
      <c r="AZ179">
        <v>149.65</v>
      </c>
      <c r="BA179">
        <v>110.32</v>
      </c>
      <c r="BB179">
        <v>113.25</v>
      </c>
      <c r="BC179">
        <v>224.93</v>
      </c>
      <c r="BD179">
        <v>218.5</v>
      </c>
      <c r="BE179">
        <v>218.5</v>
      </c>
      <c r="BF179">
        <v>218.5</v>
      </c>
      <c r="BG179">
        <v>218.5</v>
      </c>
      <c r="BH179">
        <v>339.82</v>
      </c>
      <c r="BI179">
        <v>213.78</v>
      </c>
      <c r="BJ179">
        <v>285.14999999999998</v>
      </c>
      <c r="BK179">
        <v>276.14</v>
      </c>
      <c r="BL179">
        <v>290.23</v>
      </c>
      <c r="BM179">
        <v>211.37</v>
      </c>
      <c r="BN179">
        <v>217.94</v>
      </c>
      <c r="BO179">
        <v>211.37</v>
      </c>
      <c r="BP179">
        <v>196.08074999999997</v>
      </c>
      <c r="BQ179">
        <v>217.94</v>
      </c>
      <c r="BR179">
        <v>132</v>
      </c>
    </row>
    <row r="180" spans="1:70" x14ac:dyDescent="0.25">
      <c r="A180" t="s">
        <v>65</v>
      </c>
      <c r="B180">
        <v>80172</v>
      </c>
      <c r="F180">
        <v>865</v>
      </c>
      <c r="G180">
        <v>106.61</v>
      </c>
      <c r="H180">
        <v>136.72999999999999</v>
      </c>
      <c r="I180">
        <v>157.13999999999999</v>
      </c>
      <c r="J180">
        <v>281.77</v>
      </c>
      <c r="K180">
        <v>217.94</v>
      </c>
      <c r="L180">
        <v>181.11</v>
      </c>
      <c r="M180">
        <v>183.68</v>
      </c>
      <c r="N180">
        <v>160.56</v>
      </c>
      <c r="O180">
        <v>157.71</v>
      </c>
      <c r="P180">
        <v>160.28</v>
      </c>
      <c r="Q180">
        <v>249.91</v>
      </c>
      <c r="R180">
        <v>149.65</v>
      </c>
      <c r="S180">
        <v>110.32</v>
      </c>
      <c r="T180">
        <v>113.25</v>
      </c>
      <c r="U180">
        <v>224.93</v>
      </c>
      <c r="V180">
        <v>218.5</v>
      </c>
      <c r="W180">
        <v>218.5</v>
      </c>
      <c r="X180">
        <v>218.5</v>
      </c>
      <c r="Y180">
        <v>218.5</v>
      </c>
      <c r="Z180">
        <v>339.82</v>
      </c>
      <c r="AA180">
        <v>213.78</v>
      </c>
      <c r="AB180">
        <v>285.14999999999998</v>
      </c>
      <c r="AC180">
        <v>276.14</v>
      </c>
      <c r="AD180">
        <v>290.23</v>
      </c>
      <c r="AE180">
        <v>211.37</v>
      </c>
      <c r="AF180">
        <v>217.94</v>
      </c>
      <c r="AG180">
        <v>211.37</v>
      </c>
      <c r="AH180">
        <v>196.08074999999997</v>
      </c>
      <c r="AI180">
        <v>217.94</v>
      </c>
      <c r="AJ180">
        <v>132</v>
      </c>
      <c r="AK180">
        <v>865</v>
      </c>
      <c r="AN180">
        <v>865</v>
      </c>
      <c r="AO180">
        <v>106.61</v>
      </c>
      <c r="AP180">
        <v>136.72999999999999</v>
      </c>
      <c r="AQ180">
        <v>157.13999999999999</v>
      </c>
      <c r="AR180">
        <v>281.77</v>
      </c>
      <c r="AS180">
        <v>217.94</v>
      </c>
      <c r="AT180">
        <v>181.11</v>
      </c>
      <c r="AU180">
        <v>183.68</v>
      </c>
      <c r="AV180">
        <v>160.56</v>
      </c>
      <c r="AW180">
        <v>157.71</v>
      </c>
      <c r="AX180">
        <v>160.28</v>
      </c>
      <c r="AY180">
        <v>249.91</v>
      </c>
      <c r="AZ180">
        <v>149.65</v>
      </c>
      <c r="BA180">
        <v>110.32</v>
      </c>
      <c r="BB180">
        <v>113.25</v>
      </c>
      <c r="BC180">
        <v>224.93</v>
      </c>
      <c r="BD180">
        <v>218.5</v>
      </c>
      <c r="BE180">
        <v>218.5</v>
      </c>
      <c r="BF180">
        <v>218.5</v>
      </c>
      <c r="BG180">
        <v>218.5</v>
      </c>
      <c r="BH180">
        <v>339.82</v>
      </c>
      <c r="BI180">
        <v>213.78</v>
      </c>
      <c r="BJ180">
        <v>285.14999999999998</v>
      </c>
      <c r="BK180">
        <v>276.14</v>
      </c>
      <c r="BL180">
        <v>290.23</v>
      </c>
      <c r="BM180">
        <v>211.37</v>
      </c>
      <c r="BN180">
        <v>217.94</v>
      </c>
      <c r="BO180">
        <v>211.37</v>
      </c>
      <c r="BP180">
        <v>196.08074999999997</v>
      </c>
      <c r="BQ180">
        <v>217.94</v>
      </c>
      <c r="BR180">
        <v>132</v>
      </c>
    </row>
    <row r="181" spans="1:70" x14ac:dyDescent="0.25">
      <c r="A181" t="s">
        <v>65</v>
      </c>
      <c r="B181">
        <v>80173</v>
      </c>
      <c r="F181">
        <v>870</v>
      </c>
      <c r="G181">
        <v>106.61</v>
      </c>
      <c r="H181">
        <v>136.72999999999999</v>
      </c>
      <c r="I181">
        <v>157.13999999999999</v>
      </c>
      <c r="J181">
        <v>281.77</v>
      </c>
      <c r="K181">
        <v>217.94</v>
      </c>
      <c r="L181">
        <v>181.11</v>
      </c>
      <c r="M181">
        <v>183.68</v>
      </c>
      <c r="N181">
        <v>160.56</v>
      </c>
      <c r="O181">
        <v>157.71</v>
      </c>
      <c r="P181">
        <v>160.28</v>
      </c>
      <c r="Q181">
        <v>249.91</v>
      </c>
      <c r="R181">
        <v>149.65</v>
      </c>
      <c r="S181">
        <v>110.32</v>
      </c>
      <c r="T181">
        <v>113.25</v>
      </c>
      <c r="U181">
        <v>224.93</v>
      </c>
      <c r="V181">
        <v>218.5</v>
      </c>
      <c r="W181">
        <v>218.5</v>
      </c>
      <c r="X181">
        <v>218.5</v>
      </c>
      <c r="Y181">
        <v>218.5</v>
      </c>
      <c r="Z181">
        <v>339.82</v>
      </c>
      <c r="AA181">
        <v>213.78</v>
      </c>
      <c r="AB181">
        <v>285.14999999999998</v>
      </c>
      <c r="AC181">
        <v>276.14</v>
      </c>
      <c r="AD181">
        <v>290.23</v>
      </c>
      <c r="AE181">
        <v>211.37</v>
      </c>
      <c r="AF181">
        <v>217.94</v>
      </c>
      <c r="AG181">
        <v>211.37</v>
      </c>
      <c r="AH181">
        <v>196.08074999999997</v>
      </c>
      <c r="AI181">
        <v>217.94</v>
      </c>
      <c r="AJ181">
        <v>132</v>
      </c>
      <c r="AK181">
        <v>870</v>
      </c>
      <c r="AN181">
        <v>870</v>
      </c>
      <c r="AO181">
        <v>106.61</v>
      </c>
      <c r="AP181">
        <v>136.72999999999999</v>
      </c>
      <c r="AQ181">
        <v>157.13999999999999</v>
      </c>
      <c r="AR181">
        <v>281.77</v>
      </c>
      <c r="AS181">
        <v>217.94</v>
      </c>
      <c r="AT181">
        <v>181.11</v>
      </c>
      <c r="AU181">
        <v>183.68</v>
      </c>
      <c r="AV181">
        <v>160.56</v>
      </c>
      <c r="AW181">
        <v>157.71</v>
      </c>
      <c r="AX181">
        <v>160.28</v>
      </c>
      <c r="AY181">
        <v>249.91</v>
      </c>
      <c r="AZ181">
        <v>149.65</v>
      </c>
      <c r="BA181">
        <v>110.32</v>
      </c>
      <c r="BB181">
        <v>113.25</v>
      </c>
      <c r="BC181">
        <v>224.93</v>
      </c>
      <c r="BD181">
        <v>218.5</v>
      </c>
      <c r="BE181">
        <v>218.5</v>
      </c>
      <c r="BF181">
        <v>218.5</v>
      </c>
      <c r="BG181">
        <v>218.5</v>
      </c>
      <c r="BH181">
        <v>339.82</v>
      </c>
      <c r="BI181">
        <v>213.78</v>
      </c>
      <c r="BJ181">
        <v>285.14999999999998</v>
      </c>
      <c r="BK181">
        <v>276.14</v>
      </c>
      <c r="BL181">
        <v>290.23</v>
      </c>
      <c r="BM181">
        <v>211.37</v>
      </c>
      <c r="BN181">
        <v>217.94</v>
      </c>
      <c r="BO181">
        <v>211.37</v>
      </c>
      <c r="BP181">
        <v>196.08074999999997</v>
      </c>
      <c r="BQ181">
        <v>217.94</v>
      </c>
      <c r="BR181">
        <v>132</v>
      </c>
    </row>
    <row r="182" spans="1:70" x14ac:dyDescent="0.25">
      <c r="A182" t="s">
        <v>65</v>
      </c>
      <c r="B182">
        <v>80174</v>
      </c>
      <c r="F182">
        <v>875</v>
      </c>
      <c r="G182">
        <v>106.61</v>
      </c>
      <c r="H182">
        <v>136.72999999999999</v>
      </c>
      <c r="I182">
        <v>157.13999999999999</v>
      </c>
      <c r="J182">
        <v>281.77</v>
      </c>
      <c r="K182">
        <v>217.94</v>
      </c>
      <c r="L182">
        <v>181.11</v>
      </c>
      <c r="M182">
        <v>183.68</v>
      </c>
      <c r="N182">
        <v>160.56</v>
      </c>
      <c r="O182">
        <v>157.71</v>
      </c>
      <c r="P182">
        <v>160.28</v>
      </c>
      <c r="Q182">
        <v>249.91</v>
      </c>
      <c r="R182">
        <v>149.65</v>
      </c>
      <c r="S182">
        <v>110.32</v>
      </c>
      <c r="T182">
        <v>113.25</v>
      </c>
      <c r="U182">
        <v>224.93</v>
      </c>
      <c r="V182">
        <v>218.5</v>
      </c>
      <c r="W182">
        <v>218.5</v>
      </c>
      <c r="X182">
        <v>218.5</v>
      </c>
      <c r="Y182">
        <v>218.5</v>
      </c>
      <c r="Z182">
        <v>339.82</v>
      </c>
      <c r="AA182">
        <v>213.78</v>
      </c>
      <c r="AB182">
        <v>285.14999999999998</v>
      </c>
      <c r="AC182">
        <v>276.14</v>
      </c>
      <c r="AD182">
        <v>290.23</v>
      </c>
      <c r="AE182">
        <v>211.37</v>
      </c>
      <c r="AF182">
        <v>217.94</v>
      </c>
      <c r="AG182">
        <v>211.37</v>
      </c>
      <c r="AH182">
        <v>196.08074999999997</v>
      </c>
      <c r="AI182">
        <v>217.94</v>
      </c>
      <c r="AJ182">
        <v>132</v>
      </c>
      <c r="AK182">
        <v>875</v>
      </c>
      <c r="AN182">
        <v>875</v>
      </c>
      <c r="AO182">
        <v>106.61</v>
      </c>
      <c r="AP182">
        <v>136.72999999999999</v>
      </c>
      <c r="AQ182">
        <v>157.13999999999999</v>
      </c>
      <c r="AR182">
        <v>281.77</v>
      </c>
      <c r="AS182">
        <v>217.94</v>
      </c>
      <c r="AT182">
        <v>181.11</v>
      </c>
      <c r="AU182">
        <v>183.68</v>
      </c>
      <c r="AV182">
        <v>160.56</v>
      </c>
      <c r="AW182">
        <v>157.71</v>
      </c>
      <c r="AX182">
        <v>160.28</v>
      </c>
      <c r="AY182">
        <v>249.91</v>
      </c>
      <c r="AZ182">
        <v>149.65</v>
      </c>
      <c r="BA182">
        <v>110.32</v>
      </c>
      <c r="BB182">
        <v>113.25</v>
      </c>
      <c r="BC182">
        <v>224.93</v>
      </c>
      <c r="BD182">
        <v>218.5</v>
      </c>
      <c r="BE182">
        <v>218.5</v>
      </c>
      <c r="BF182">
        <v>218.5</v>
      </c>
      <c r="BG182">
        <v>218.5</v>
      </c>
      <c r="BH182">
        <v>339.82</v>
      </c>
      <c r="BI182">
        <v>213.78</v>
      </c>
      <c r="BJ182">
        <v>285.14999999999998</v>
      </c>
      <c r="BK182">
        <v>276.14</v>
      </c>
      <c r="BL182">
        <v>290.23</v>
      </c>
      <c r="BM182">
        <v>211.37</v>
      </c>
      <c r="BN182">
        <v>217.94</v>
      </c>
      <c r="BO182">
        <v>211.37</v>
      </c>
      <c r="BP182">
        <v>196.08074999999997</v>
      </c>
      <c r="BQ182">
        <v>217.94</v>
      </c>
      <c r="BR182">
        <v>132</v>
      </c>
    </row>
    <row r="183" spans="1:70" x14ac:dyDescent="0.25">
      <c r="A183" t="s">
        <v>65</v>
      </c>
      <c r="B183">
        <v>80175</v>
      </c>
      <c r="F183">
        <v>880</v>
      </c>
      <c r="G183">
        <v>106.61</v>
      </c>
      <c r="H183">
        <v>136.72999999999999</v>
      </c>
      <c r="I183">
        <v>157.13999999999999</v>
      </c>
      <c r="J183">
        <v>281.77</v>
      </c>
      <c r="K183">
        <v>217.94</v>
      </c>
      <c r="L183">
        <v>181.11</v>
      </c>
      <c r="M183">
        <v>183.68</v>
      </c>
      <c r="N183">
        <v>160.56</v>
      </c>
      <c r="O183">
        <v>157.71</v>
      </c>
      <c r="P183">
        <v>160.28</v>
      </c>
      <c r="Q183">
        <v>249.91</v>
      </c>
      <c r="R183">
        <v>149.65</v>
      </c>
      <c r="S183">
        <v>110.32</v>
      </c>
      <c r="T183">
        <v>113.25</v>
      </c>
      <c r="U183">
        <v>224.93</v>
      </c>
      <c r="V183">
        <v>218.5</v>
      </c>
      <c r="W183">
        <v>218.5</v>
      </c>
      <c r="X183">
        <v>218.5</v>
      </c>
      <c r="Y183">
        <v>218.5</v>
      </c>
      <c r="Z183">
        <v>339.82</v>
      </c>
      <c r="AA183">
        <v>213.78</v>
      </c>
      <c r="AB183">
        <v>285.14999999999998</v>
      </c>
      <c r="AC183">
        <v>276.14</v>
      </c>
      <c r="AD183">
        <v>290.23</v>
      </c>
      <c r="AE183">
        <v>211.37</v>
      </c>
      <c r="AF183">
        <v>217.94</v>
      </c>
      <c r="AG183">
        <v>211.37</v>
      </c>
      <c r="AH183">
        <v>196.08074999999997</v>
      </c>
      <c r="AI183">
        <v>217.94</v>
      </c>
      <c r="AJ183">
        <v>132</v>
      </c>
      <c r="AK183">
        <v>880</v>
      </c>
      <c r="AN183">
        <v>880</v>
      </c>
      <c r="AO183">
        <v>106.61</v>
      </c>
      <c r="AP183">
        <v>136.72999999999999</v>
      </c>
      <c r="AQ183">
        <v>157.13999999999999</v>
      </c>
      <c r="AR183">
        <v>281.77</v>
      </c>
      <c r="AS183">
        <v>217.94</v>
      </c>
      <c r="AT183">
        <v>181.11</v>
      </c>
      <c r="AU183">
        <v>183.68</v>
      </c>
      <c r="AV183">
        <v>160.56</v>
      </c>
      <c r="AW183">
        <v>157.71</v>
      </c>
      <c r="AX183">
        <v>160.28</v>
      </c>
      <c r="AY183">
        <v>249.91</v>
      </c>
      <c r="AZ183">
        <v>149.65</v>
      </c>
      <c r="BA183">
        <v>110.32</v>
      </c>
      <c r="BB183">
        <v>113.25</v>
      </c>
      <c r="BC183">
        <v>224.93</v>
      </c>
      <c r="BD183">
        <v>218.5</v>
      </c>
      <c r="BE183">
        <v>218.5</v>
      </c>
      <c r="BF183">
        <v>218.5</v>
      </c>
      <c r="BG183">
        <v>218.5</v>
      </c>
      <c r="BH183">
        <v>339.82</v>
      </c>
      <c r="BI183">
        <v>213.78</v>
      </c>
      <c r="BJ183">
        <v>285.14999999999998</v>
      </c>
      <c r="BK183">
        <v>276.14</v>
      </c>
      <c r="BL183">
        <v>290.23</v>
      </c>
      <c r="BM183">
        <v>211.37</v>
      </c>
      <c r="BN183">
        <v>217.94</v>
      </c>
      <c r="BO183">
        <v>211.37</v>
      </c>
      <c r="BP183">
        <v>196.08074999999997</v>
      </c>
      <c r="BQ183">
        <v>217.94</v>
      </c>
      <c r="BR183">
        <v>132</v>
      </c>
    </row>
    <row r="184" spans="1:70" x14ac:dyDescent="0.25">
      <c r="A184" t="s">
        <v>65</v>
      </c>
      <c r="B184">
        <v>80176</v>
      </c>
      <c r="F184">
        <v>885</v>
      </c>
      <c r="G184">
        <v>106.61</v>
      </c>
      <c r="H184">
        <v>136.72999999999999</v>
      </c>
      <c r="I184">
        <v>157.13999999999999</v>
      </c>
      <c r="J184">
        <v>281.77</v>
      </c>
      <c r="K184">
        <v>217.94</v>
      </c>
      <c r="L184">
        <v>181.11</v>
      </c>
      <c r="M184">
        <v>183.68</v>
      </c>
      <c r="N184">
        <v>160.56</v>
      </c>
      <c r="O184">
        <v>157.71</v>
      </c>
      <c r="P184">
        <v>160.28</v>
      </c>
      <c r="Q184">
        <v>249.91</v>
      </c>
      <c r="R184">
        <v>149.65</v>
      </c>
      <c r="S184">
        <v>110.32</v>
      </c>
      <c r="T184">
        <v>113.25</v>
      </c>
      <c r="U184">
        <v>224.93</v>
      </c>
      <c r="V184">
        <v>218.5</v>
      </c>
      <c r="W184">
        <v>218.5</v>
      </c>
      <c r="X184">
        <v>218.5</v>
      </c>
      <c r="Y184">
        <v>218.5</v>
      </c>
      <c r="Z184">
        <v>339.82</v>
      </c>
      <c r="AA184">
        <v>213.78</v>
      </c>
      <c r="AB184">
        <v>285.14999999999998</v>
      </c>
      <c r="AC184">
        <v>276.14</v>
      </c>
      <c r="AD184">
        <v>290.23</v>
      </c>
      <c r="AE184">
        <v>211.37</v>
      </c>
      <c r="AF184">
        <v>217.94</v>
      </c>
      <c r="AG184">
        <v>211.37</v>
      </c>
      <c r="AH184">
        <v>196.08074999999997</v>
      </c>
      <c r="AI184">
        <v>217.94</v>
      </c>
      <c r="AJ184">
        <v>132</v>
      </c>
      <c r="AK184">
        <v>885</v>
      </c>
      <c r="AN184">
        <v>885</v>
      </c>
      <c r="AO184">
        <v>106.61</v>
      </c>
      <c r="AP184">
        <v>136.72999999999999</v>
      </c>
      <c r="AQ184">
        <v>157.13999999999999</v>
      </c>
      <c r="AR184">
        <v>281.77</v>
      </c>
      <c r="AS184">
        <v>217.94</v>
      </c>
      <c r="AT184">
        <v>181.11</v>
      </c>
      <c r="AU184">
        <v>183.68</v>
      </c>
      <c r="AV184">
        <v>160.56</v>
      </c>
      <c r="AW184">
        <v>157.71</v>
      </c>
      <c r="AX184">
        <v>160.28</v>
      </c>
      <c r="AY184">
        <v>249.91</v>
      </c>
      <c r="AZ184">
        <v>149.65</v>
      </c>
      <c r="BA184">
        <v>110.32</v>
      </c>
      <c r="BB184">
        <v>113.25</v>
      </c>
      <c r="BC184">
        <v>224.93</v>
      </c>
      <c r="BD184">
        <v>218.5</v>
      </c>
      <c r="BE184">
        <v>218.5</v>
      </c>
      <c r="BF184">
        <v>218.5</v>
      </c>
      <c r="BG184">
        <v>218.5</v>
      </c>
      <c r="BH184">
        <v>339.82</v>
      </c>
      <c r="BI184">
        <v>213.78</v>
      </c>
      <c r="BJ184">
        <v>285.14999999999998</v>
      </c>
      <c r="BK184">
        <v>276.14</v>
      </c>
      <c r="BL184">
        <v>290.23</v>
      </c>
      <c r="BM184">
        <v>211.37</v>
      </c>
      <c r="BN184">
        <v>217.94</v>
      </c>
      <c r="BO184">
        <v>211.37</v>
      </c>
      <c r="BP184">
        <v>196.08074999999997</v>
      </c>
      <c r="BQ184">
        <v>217.94</v>
      </c>
      <c r="BR184">
        <v>132</v>
      </c>
    </row>
    <row r="185" spans="1:70" x14ac:dyDescent="0.25">
      <c r="A185" t="s">
        <v>65</v>
      </c>
      <c r="B185">
        <v>80177</v>
      </c>
      <c r="F185">
        <v>890</v>
      </c>
      <c r="G185">
        <v>106.61</v>
      </c>
      <c r="H185">
        <v>136.72999999999999</v>
      </c>
      <c r="I185">
        <v>157.13999999999999</v>
      </c>
      <c r="J185">
        <v>281.77</v>
      </c>
      <c r="K185">
        <v>217.94</v>
      </c>
      <c r="L185">
        <v>181.11</v>
      </c>
      <c r="M185">
        <v>183.68</v>
      </c>
      <c r="N185">
        <v>160.56</v>
      </c>
      <c r="O185">
        <v>157.71</v>
      </c>
      <c r="P185">
        <v>160.28</v>
      </c>
      <c r="Q185">
        <v>249.91</v>
      </c>
      <c r="R185">
        <v>149.65</v>
      </c>
      <c r="S185">
        <v>110.32</v>
      </c>
      <c r="T185">
        <v>113.25</v>
      </c>
      <c r="U185">
        <v>224.93</v>
      </c>
      <c r="V185">
        <v>218.5</v>
      </c>
      <c r="W185">
        <v>218.5</v>
      </c>
      <c r="X185">
        <v>218.5</v>
      </c>
      <c r="Y185">
        <v>218.5</v>
      </c>
      <c r="Z185">
        <v>339.82</v>
      </c>
      <c r="AA185">
        <v>213.78</v>
      </c>
      <c r="AB185">
        <v>285.14999999999998</v>
      </c>
      <c r="AC185">
        <v>276.14</v>
      </c>
      <c r="AD185">
        <v>290.23</v>
      </c>
      <c r="AE185">
        <v>211.37</v>
      </c>
      <c r="AF185">
        <v>217.94</v>
      </c>
      <c r="AG185">
        <v>211.37</v>
      </c>
      <c r="AH185">
        <v>196.08074999999997</v>
      </c>
      <c r="AI185">
        <v>217.94</v>
      </c>
      <c r="AJ185">
        <v>132</v>
      </c>
      <c r="AK185">
        <v>890</v>
      </c>
      <c r="AN185">
        <v>890</v>
      </c>
      <c r="AO185">
        <v>106.61</v>
      </c>
      <c r="AP185">
        <v>136.72999999999999</v>
      </c>
      <c r="AQ185">
        <v>157.13999999999999</v>
      </c>
      <c r="AR185">
        <v>281.77</v>
      </c>
      <c r="AS185">
        <v>217.94</v>
      </c>
      <c r="AT185">
        <v>181.11</v>
      </c>
      <c r="AU185">
        <v>183.68</v>
      </c>
      <c r="AV185">
        <v>160.56</v>
      </c>
      <c r="AW185">
        <v>157.71</v>
      </c>
      <c r="AX185">
        <v>160.28</v>
      </c>
      <c r="AY185">
        <v>249.91</v>
      </c>
      <c r="AZ185">
        <v>149.65</v>
      </c>
      <c r="BA185">
        <v>110.32</v>
      </c>
      <c r="BB185">
        <v>113.25</v>
      </c>
      <c r="BC185">
        <v>224.93</v>
      </c>
      <c r="BD185">
        <v>218.5</v>
      </c>
      <c r="BE185">
        <v>218.5</v>
      </c>
      <c r="BF185">
        <v>218.5</v>
      </c>
      <c r="BG185">
        <v>218.5</v>
      </c>
      <c r="BH185">
        <v>339.82</v>
      </c>
      <c r="BI185">
        <v>213.78</v>
      </c>
      <c r="BJ185">
        <v>285.14999999999998</v>
      </c>
      <c r="BK185">
        <v>276.14</v>
      </c>
      <c r="BL185">
        <v>290.23</v>
      </c>
      <c r="BM185">
        <v>211.37</v>
      </c>
      <c r="BN185">
        <v>217.94</v>
      </c>
      <c r="BO185">
        <v>211.37</v>
      </c>
      <c r="BP185">
        <v>196.08074999999997</v>
      </c>
      <c r="BQ185">
        <v>217.94</v>
      </c>
      <c r="BR185">
        <v>132</v>
      </c>
    </row>
    <row r="186" spans="1:70" x14ac:dyDescent="0.25">
      <c r="A186" t="s">
        <v>65</v>
      </c>
      <c r="B186">
        <v>80178</v>
      </c>
      <c r="F186">
        <v>895</v>
      </c>
      <c r="G186">
        <v>106.61</v>
      </c>
      <c r="H186">
        <v>136.72999999999999</v>
      </c>
      <c r="I186">
        <v>157.13999999999999</v>
      </c>
      <c r="J186">
        <v>281.77</v>
      </c>
      <c r="K186">
        <v>217.94</v>
      </c>
      <c r="L186">
        <v>181.11</v>
      </c>
      <c r="M186">
        <v>183.68</v>
      </c>
      <c r="N186">
        <v>160.56</v>
      </c>
      <c r="O186">
        <v>157.71</v>
      </c>
      <c r="P186">
        <v>160.28</v>
      </c>
      <c r="Q186">
        <v>249.91</v>
      </c>
      <c r="R186">
        <v>149.65</v>
      </c>
      <c r="S186">
        <v>110.32</v>
      </c>
      <c r="T186">
        <v>113.25</v>
      </c>
      <c r="U186">
        <v>224.93</v>
      </c>
      <c r="V186">
        <v>218.5</v>
      </c>
      <c r="W186">
        <v>218.5</v>
      </c>
      <c r="X186">
        <v>218.5</v>
      </c>
      <c r="Y186">
        <v>218.5</v>
      </c>
      <c r="Z186">
        <v>339.82</v>
      </c>
      <c r="AA186">
        <v>213.78</v>
      </c>
      <c r="AB186">
        <v>285.14999999999998</v>
      </c>
      <c r="AC186">
        <v>276.14</v>
      </c>
      <c r="AD186">
        <v>290.23</v>
      </c>
      <c r="AE186">
        <v>211.37</v>
      </c>
      <c r="AF186">
        <v>217.94</v>
      </c>
      <c r="AG186">
        <v>211.37</v>
      </c>
      <c r="AH186">
        <v>196.08074999999997</v>
      </c>
      <c r="AI186">
        <v>217.94</v>
      </c>
      <c r="AJ186">
        <v>132</v>
      </c>
      <c r="AK186">
        <v>895</v>
      </c>
      <c r="AN186">
        <v>895</v>
      </c>
      <c r="AO186">
        <v>106.61</v>
      </c>
      <c r="AP186">
        <v>136.72999999999999</v>
      </c>
      <c r="AQ186">
        <v>157.13999999999999</v>
      </c>
      <c r="AR186">
        <v>281.77</v>
      </c>
      <c r="AS186">
        <v>217.94</v>
      </c>
      <c r="AT186">
        <v>181.11</v>
      </c>
      <c r="AU186">
        <v>183.68</v>
      </c>
      <c r="AV186">
        <v>160.56</v>
      </c>
      <c r="AW186">
        <v>157.71</v>
      </c>
      <c r="AX186">
        <v>160.28</v>
      </c>
      <c r="AY186">
        <v>249.91</v>
      </c>
      <c r="AZ186">
        <v>149.65</v>
      </c>
      <c r="BA186">
        <v>110.32</v>
      </c>
      <c r="BB186">
        <v>113.25</v>
      </c>
      <c r="BC186">
        <v>224.93</v>
      </c>
      <c r="BD186">
        <v>218.5</v>
      </c>
      <c r="BE186">
        <v>218.5</v>
      </c>
      <c r="BF186">
        <v>218.5</v>
      </c>
      <c r="BG186">
        <v>218.5</v>
      </c>
      <c r="BH186">
        <v>339.82</v>
      </c>
      <c r="BI186">
        <v>213.78</v>
      </c>
      <c r="BJ186">
        <v>285.14999999999998</v>
      </c>
      <c r="BK186">
        <v>276.14</v>
      </c>
      <c r="BL186">
        <v>290.23</v>
      </c>
      <c r="BM186">
        <v>211.37</v>
      </c>
      <c r="BN186">
        <v>217.94</v>
      </c>
      <c r="BO186">
        <v>211.37</v>
      </c>
      <c r="BP186">
        <v>196.08074999999997</v>
      </c>
      <c r="BQ186">
        <v>217.94</v>
      </c>
      <c r="BR186">
        <v>132</v>
      </c>
    </row>
    <row r="187" spans="1:70" x14ac:dyDescent="0.25">
      <c r="A187" t="s">
        <v>65</v>
      </c>
      <c r="B187">
        <v>80179</v>
      </c>
      <c r="F187">
        <v>900</v>
      </c>
      <c r="G187">
        <v>106.61</v>
      </c>
      <c r="H187">
        <v>136.72999999999999</v>
      </c>
      <c r="I187">
        <v>157.13999999999999</v>
      </c>
      <c r="J187">
        <v>281.77</v>
      </c>
      <c r="K187">
        <v>217.94</v>
      </c>
      <c r="L187">
        <v>181.11</v>
      </c>
      <c r="M187">
        <v>183.68</v>
      </c>
      <c r="N187">
        <v>160.56</v>
      </c>
      <c r="O187">
        <v>157.71</v>
      </c>
      <c r="P187">
        <v>160.28</v>
      </c>
      <c r="Q187">
        <v>249.91</v>
      </c>
      <c r="R187">
        <v>149.65</v>
      </c>
      <c r="S187">
        <v>110.32</v>
      </c>
      <c r="T187">
        <v>113.25</v>
      </c>
      <c r="U187">
        <v>224.93</v>
      </c>
      <c r="V187">
        <v>218.5</v>
      </c>
      <c r="W187">
        <v>218.5</v>
      </c>
      <c r="X187">
        <v>218.5</v>
      </c>
      <c r="Y187">
        <v>218.5</v>
      </c>
      <c r="Z187">
        <v>339.82</v>
      </c>
      <c r="AA187">
        <v>213.78</v>
      </c>
      <c r="AB187">
        <v>285.14999999999998</v>
      </c>
      <c r="AC187">
        <v>276.14</v>
      </c>
      <c r="AD187">
        <v>290.23</v>
      </c>
      <c r="AE187">
        <v>211.37</v>
      </c>
      <c r="AF187">
        <v>217.94</v>
      </c>
      <c r="AG187">
        <v>211.37</v>
      </c>
      <c r="AH187">
        <v>196.08074999999997</v>
      </c>
      <c r="AI187">
        <v>217.94</v>
      </c>
      <c r="AJ187">
        <v>132</v>
      </c>
      <c r="AK187">
        <v>900</v>
      </c>
      <c r="AN187">
        <v>900</v>
      </c>
      <c r="AO187">
        <v>106.61</v>
      </c>
      <c r="AP187">
        <v>136.72999999999999</v>
      </c>
      <c r="AQ187">
        <v>157.13999999999999</v>
      </c>
      <c r="AR187">
        <v>281.77</v>
      </c>
      <c r="AS187">
        <v>217.94</v>
      </c>
      <c r="AT187">
        <v>181.11</v>
      </c>
      <c r="AU187">
        <v>183.68</v>
      </c>
      <c r="AV187">
        <v>160.56</v>
      </c>
      <c r="AW187">
        <v>157.71</v>
      </c>
      <c r="AX187">
        <v>160.28</v>
      </c>
      <c r="AY187">
        <v>249.91</v>
      </c>
      <c r="AZ187">
        <v>149.65</v>
      </c>
      <c r="BA187">
        <v>110.32</v>
      </c>
      <c r="BB187">
        <v>113.25</v>
      </c>
      <c r="BC187">
        <v>224.93</v>
      </c>
      <c r="BD187">
        <v>218.5</v>
      </c>
      <c r="BE187">
        <v>218.5</v>
      </c>
      <c r="BF187">
        <v>218.5</v>
      </c>
      <c r="BG187">
        <v>218.5</v>
      </c>
      <c r="BH187">
        <v>339.82</v>
      </c>
      <c r="BI187">
        <v>213.78</v>
      </c>
      <c r="BJ187">
        <v>285.14999999999998</v>
      </c>
      <c r="BK187">
        <v>276.14</v>
      </c>
      <c r="BL187">
        <v>290.23</v>
      </c>
      <c r="BM187">
        <v>211.37</v>
      </c>
      <c r="BN187">
        <v>217.94</v>
      </c>
      <c r="BO187">
        <v>211.37</v>
      </c>
      <c r="BP187">
        <v>196.08074999999997</v>
      </c>
      <c r="BQ187">
        <v>217.94</v>
      </c>
      <c r="BR187">
        <v>132</v>
      </c>
    </row>
    <row r="188" spans="1:70" x14ac:dyDescent="0.25">
      <c r="A188" t="s">
        <v>65</v>
      </c>
      <c r="B188">
        <v>80180</v>
      </c>
      <c r="F188">
        <v>905</v>
      </c>
      <c r="G188">
        <v>115.75</v>
      </c>
      <c r="H188">
        <v>154.28</v>
      </c>
      <c r="I188">
        <v>169.55</v>
      </c>
      <c r="J188">
        <v>296.45</v>
      </c>
      <c r="K188">
        <v>231.92</v>
      </c>
      <c r="L188">
        <v>188.96</v>
      </c>
      <c r="M188">
        <v>193.1</v>
      </c>
      <c r="N188">
        <v>173.41</v>
      </c>
      <c r="O188">
        <v>169.12</v>
      </c>
      <c r="P188">
        <v>173.41</v>
      </c>
      <c r="Q188">
        <v>277.31</v>
      </c>
      <c r="R188">
        <v>161.47999999999999</v>
      </c>
      <c r="S188">
        <v>117.61</v>
      </c>
      <c r="T188">
        <v>121.45</v>
      </c>
      <c r="U188">
        <v>242.77</v>
      </c>
      <c r="V188">
        <v>235.83</v>
      </c>
      <c r="W188">
        <v>235.83</v>
      </c>
      <c r="X188">
        <v>235.83</v>
      </c>
      <c r="Y188">
        <v>235.83</v>
      </c>
      <c r="Z188">
        <v>357.52</v>
      </c>
      <c r="AA188">
        <v>227.5</v>
      </c>
      <c r="AB188">
        <v>300.01</v>
      </c>
      <c r="AC188">
        <v>290.52</v>
      </c>
      <c r="AD188">
        <v>305.35000000000002</v>
      </c>
      <c r="AE188">
        <v>225.64</v>
      </c>
      <c r="AF188">
        <v>231.92</v>
      </c>
      <c r="AG188">
        <v>225.64</v>
      </c>
      <c r="AH188">
        <v>209.3184</v>
      </c>
      <c r="AI188">
        <v>231.92</v>
      </c>
      <c r="AJ188">
        <v>145</v>
      </c>
      <c r="AK188">
        <v>905</v>
      </c>
      <c r="AN188">
        <v>905</v>
      </c>
      <c r="AO188">
        <v>115.75</v>
      </c>
      <c r="AP188">
        <v>154.28</v>
      </c>
      <c r="AQ188">
        <v>169.55</v>
      </c>
      <c r="AR188">
        <v>296.45</v>
      </c>
      <c r="AS188">
        <v>231.92</v>
      </c>
      <c r="AT188">
        <v>188.96</v>
      </c>
      <c r="AU188">
        <v>193.1</v>
      </c>
      <c r="AV188">
        <v>173.41</v>
      </c>
      <c r="AW188">
        <v>169.12</v>
      </c>
      <c r="AX188">
        <v>173.41</v>
      </c>
      <c r="AY188">
        <v>277.31</v>
      </c>
      <c r="AZ188">
        <v>161.47999999999999</v>
      </c>
      <c r="BA188">
        <v>117.61</v>
      </c>
      <c r="BB188">
        <v>121.45</v>
      </c>
      <c r="BC188">
        <v>242.77</v>
      </c>
      <c r="BD188">
        <v>235.83</v>
      </c>
      <c r="BE188">
        <v>235.83</v>
      </c>
      <c r="BF188">
        <v>235.83</v>
      </c>
      <c r="BG188">
        <v>235.83</v>
      </c>
      <c r="BH188">
        <v>357.52</v>
      </c>
      <c r="BI188">
        <v>227.5</v>
      </c>
      <c r="BJ188">
        <v>300.01</v>
      </c>
      <c r="BK188">
        <v>290.52</v>
      </c>
      <c r="BL188">
        <v>305.35000000000002</v>
      </c>
      <c r="BM188">
        <v>225.64</v>
      </c>
      <c r="BN188">
        <v>231.92</v>
      </c>
      <c r="BO188">
        <v>225.64</v>
      </c>
      <c r="BP188">
        <v>209.3184</v>
      </c>
      <c r="BQ188">
        <v>231.92</v>
      </c>
      <c r="BR188">
        <v>145</v>
      </c>
    </row>
    <row r="189" spans="1:70" x14ac:dyDescent="0.25">
      <c r="A189" t="s">
        <v>65</v>
      </c>
      <c r="B189">
        <v>80181</v>
      </c>
      <c r="F189">
        <v>910</v>
      </c>
      <c r="G189">
        <v>115.75</v>
      </c>
      <c r="H189">
        <v>154.28</v>
      </c>
      <c r="I189">
        <v>169.55</v>
      </c>
      <c r="J189">
        <v>296.45</v>
      </c>
      <c r="K189">
        <v>231.92</v>
      </c>
      <c r="L189">
        <v>188.96</v>
      </c>
      <c r="M189">
        <v>193.1</v>
      </c>
      <c r="N189">
        <v>173.41</v>
      </c>
      <c r="O189">
        <v>169.12</v>
      </c>
      <c r="P189">
        <v>173.41</v>
      </c>
      <c r="Q189">
        <v>277.31</v>
      </c>
      <c r="R189">
        <v>161.47999999999999</v>
      </c>
      <c r="S189">
        <v>117.61</v>
      </c>
      <c r="T189">
        <v>121.45</v>
      </c>
      <c r="U189">
        <v>242.77</v>
      </c>
      <c r="V189">
        <v>235.83</v>
      </c>
      <c r="W189">
        <v>235.83</v>
      </c>
      <c r="X189">
        <v>235.83</v>
      </c>
      <c r="Y189">
        <v>235.83</v>
      </c>
      <c r="Z189">
        <v>357.52</v>
      </c>
      <c r="AA189">
        <v>227.5</v>
      </c>
      <c r="AB189">
        <v>300.01</v>
      </c>
      <c r="AC189">
        <v>290.52</v>
      </c>
      <c r="AD189">
        <v>305.35000000000002</v>
      </c>
      <c r="AE189">
        <v>225.64</v>
      </c>
      <c r="AF189">
        <v>231.92</v>
      </c>
      <c r="AG189">
        <v>225.64</v>
      </c>
      <c r="AH189">
        <v>209.3184</v>
      </c>
      <c r="AI189">
        <v>231.92</v>
      </c>
      <c r="AJ189">
        <v>145</v>
      </c>
      <c r="AK189">
        <v>910</v>
      </c>
      <c r="AN189">
        <v>910</v>
      </c>
      <c r="AO189">
        <v>115.75</v>
      </c>
      <c r="AP189">
        <v>154.28</v>
      </c>
      <c r="AQ189">
        <v>169.55</v>
      </c>
      <c r="AR189">
        <v>296.45</v>
      </c>
      <c r="AS189">
        <v>231.92</v>
      </c>
      <c r="AT189">
        <v>188.96</v>
      </c>
      <c r="AU189">
        <v>193.1</v>
      </c>
      <c r="AV189">
        <v>173.41</v>
      </c>
      <c r="AW189">
        <v>169.12</v>
      </c>
      <c r="AX189">
        <v>173.41</v>
      </c>
      <c r="AY189">
        <v>277.31</v>
      </c>
      <c r="AZ189">
        <v>161.47999999999999</v>
      </c>
      <c r="BA189">
        <v>117.61</v>
      </c>
      <c r="BB189">
        <v>121.45</v>
      </c>
      <c r="BC189">
        <v>242.77</v>
      </c>
      <c r="BD189">
        <v>235.83</v>
      </c>
      <c r="BE189">
        <v>235.83</v>
      </c>
      <c r="BF189">
        <v>235.83</v>
      </c>
      <c r="BG189">
        <v>235.83</v>
      </c>
      <c r="BH189">
        <v>357.52</v>
      </c>
      <c r="BI189">
        <v>227.5</v>
      </c>
      <c r="BJ189">
        <v>300.01</v>
      </c>
      <c r="BK189">
        <v>290.52</v>
      </c>
      <c r="BL189">
        <v>305.35000000000002</v>
      </c>
      <c r="BM189">
        <v>225.64</v>
      </c>
      <c r="BN189">
        <v>231.92</v>
      </c>
      <c r="BO189">
        <v>225.64</v>
      </c>
      <c r="BP189">
        <v>209.3184</v>
      </c>
      <c r="BQ189">
        <v>231.92</v>
      </c>
      <c r="BR189">
        <v>145</v>
      </c>
    </row>
    <row r="190" spans="1:70" x14ac:dyDescent="0.25">
      <c r="A190" t="s">
        <v>65</v>
      </c>
      <c r="B190">
        <v>80182</v>
      </c>
      <c r="F190">
        <v>915</v>
      </c>
      <c r="G190">
        <v>115.75</v>
      </c>
      <c r="H190">
        <v>154.28</v>
      </c>
      <c r="I190">
        <v>169.55</v>
      </c>
      <c r="J190">
        <v>296.45</v>
      </c>
      <c r="K190">
        <v>231.92</v>
      </c>
      <c r="L190">
        <v>188.96</v>
      </c>
      <c r="M190">
        <v>193.1</v>
      </c>
      <c r="N190">
        <v>173.41</v>
      </c>
      <c r="O190">
        <v>169.12</v>
      </c>
      <c r="P190">
        <v>173.41</v>
      </c>
      <c r="Q190">
        <v>277.31</v>
      </c>
      <c r="R190">
        <v>161.47999999999999</v>
      </c>
      <c r="S190">
        <v>117.61</v>
      </c>
      <c r="T190">
        <v>121.45</v>
      </c>
      <c r="U190">
        <v>242.77</v>
      </c>
      <c r="V190">
        <v>235.83</v>
      </c>
      <c r="W190">
        <v>235.83</v>
      </c>
      <c r="X190">
        <v>235.83</v>
      </c>
      <c r="Y190">
        <v>235.83</v>
      </c>
      <c r="Z190">
        <v>357.52</v>
      </c>
      <c r="AA190">
        <v>227.5</v>
      </c>
      <c r="AB190">
        <v>300.01</v>
      </c>
      <c r="AC190">
        <v>290.52</v>
      </c>
      <c r="AD190">
        <v>305.35000000000002</v>
      </c>
      <c r="AE190">
        <v>225.64</v>
      </c>
      <c r="AF190">
        <v>231.92</v>
      </c>
      <c r="AG190">
        <v>225.64</v>
      </c>
      <c r="AH190">
        <v>209.3184</v>
      </c>
      <c r="AI190">
        <v>231.92</v>
      </c>
      <c r="AJ190">
        <v>145</v>
      </c>
      <c r="AK190">
        <v>915</v>
      </c>
      <c r="AN190">
        <v>915</v>
      </c>
      <c r="AO190">
        <v>115.75</v>
      </c>
      <c r="AP190">
        <v>154.28</v>
      </c>
      <c r="AQ190">
        <v>169.55</v>
      </c>
      <c r="AR190">
        <v>296.45</v>
      </c>
      <c r="AS190">
        <v>231.92</v>
      </c>
      <c r="AT190">
        <v>188.96</v>
      </c>
      <c r="AU190">
        <v>193.1</v>
      </c>
      <c r="AV190">
        <v>173.41</v>
      </c>
      <c r="AW190">
        <v>169.12</v>
      </c>
      <c r="AX190">
        <v>173.41</v>
      </c>
      <c r="AY190">
        <v>277.31</v>
      </c>
      <c r="AZ190">
        <v>161.47999999999999</v>
      </c>
      <c r="BA190">
        <v>117.61</v>
      </c>
      <c r="BB190">
        <v>121.45</v>
      </c>
      <c r="BC190">
        <v>242.77</v>
      </c>
      <c r="BD190">
        <v>235.83</v>
      </c>
      <c r="BE190">
        <v>235.83</v>
      </c>
      <c r="BF190">
        <v>235.83</v>
      </c>
      <c r="BG190">
        <v>235.83</v>
      </c>
      <c r="BH190">
        <v>357.52</v>
      </c>
      <c r="BI190">
        <v>227.5</v>
      </c>
      <c r="BJ190">
        <v>300.01</v>
      </c>
      <c r="BK190">
        <v>290.52</v>
      </c>
      <c r="BL190">
        <v>305.35000000000002</v>
      </c>
      <c r="BM190">
        <v>225.64</v>
      </c>
      <c r="BN190">
        <v>231.92</v>
      </c>
      <c r="BO190">
        <v>225.64</v>
      </c>
      <c r="BP190">
        <v>209.3184</v>
      </c>
      <c r="BQ190">
        <v>231.92</v>
      </c>
      <c r="BR190">
        <v>145</v>
      </c>
    </row>
    <row r="191" spans="1:70" x14ac:dyDescent="0.25">
      <c r="A191" t="s">
        <v>65</v>
      </c>
      <c r="B191">
        <v>80183</v>
      </c>
      <c r="F191">
        <v>920</v>
      </c>
      <c r="G191">
        <v>115.75</v>
      </c>
      <c r="H191">
        <v>154.28</v>
      </c>
      <c r="I191">
        <v>169.55</v>
      </c>
      <c r="J191">
        <v>296.45</v>
      </c>
      <c r="K191">
        <v>231.92</v>
      </c>
      <c r="L191">
        <v>188.96</v>
      </c>
      <c r="M191">
        <v>193.1</v>
      </c>
      <c r="N191">
        <v>173.41</v>
      </c>
      <c r="O191">
        <v>169.12</v>
      </c>
      <c r="P191">
        <v>173.41</v>
      </c>
      <c r="Q191">
        <v>277.31</v>
      </c>
      <c r="R191">
        <v>161.47999999999999</v>
      </c>
      <c r="S191">
        <v>117.61</v>
      </c>
      <c r="T191">
        <v>121.45</v>
      </c>
      <c r="U191">
        <v>242.77</v>
      </c>
      <c r="V191">
        <v>235.83</v>
      </c>
      <c r="W191">
        <v>235.83</v>
      </c>
      <c r="X191">
        <v>235.83</v>
      </c>
      <c r="Y191">
        <v>235.83</v>
      </c>
      <c r="Z191">
        <v>357.52</v>
      </c>
      <c r="AA191">
        <v>227.5</v>
      </c>
      <c r="AB191">
        <v>300.01</v>
      </c>
      <c r="AC191">
        <v>290.52</v>
      </c>
      <c r="AD191">
        <v>305.35000000000002</v>
      </c>
      <c r="AE191">
        <v>225.64</v>
      </c>
      <c r="AF191">
        <v>231.92</v>
      </c>
      <c r="AG191">
        <v>225.64</v>
      </c>
      <c r="AH191">
        <v>209.3184</v>
      </c>
      <c r="AI191">
        <v>231.92</v>
      </c>
      <c r="AJ191">
        <v>145</v>
      </c>
      <c r="AK191">
        <v>920</v>
      </c>
      <c r="AN191">
        <v>920</v>
      </c>
      <c r="AO191">
        <v>115.75</v>
      </c>
      <c r="AP191">
        <v>154.28</v>
      </c>
      <c r="AQ191">
        <v>169.55</v>
      </c>
      <c r="AR191">
        <v>296.45</v>
      </c>
      <c r="AS191">
        <v>231.92</v>
      </c>
      <c r="AT191">
        <v>188.96</v>
      </c>
      <c r="AU191">
        <v>193.1</v>
      </c>
      <c r="AV191">
        <v>173.41</v>
      </c>
      <c r="AW191">
        <v>169.12</v>
      </c>
      <c r="AX191">
        <v>173.41</v>
      </c>
      <c r="AY191">
        <v>277.31</v>
      </c>
      <c r="AZ191">
        <v>161.47999999999999</v>
      </c>
      <c r="BA191">
        <v>117.61</v>
      </c>
      <c r="BB191">
        <v>121.45</v>
      </c>
      <c r="BC191">
        <v>242.77</v>
      </c>
      <c r="BD191">
        <v>235.83</v>
      </c>
      <c r="BE191">
        <v>235.83</v>
      </c>
      <c r="BF191">
        <v>235.83</v>
      </c>
      <c r="BG191">
        <v>235.83</v>
      </c>
      <c r="BH191">
        <v>357.52</v>
      </c>
      <c r="BI191">
        <v>227.5</v>
      </c>
      <c r="BJ191">
        <v>300.01</v>
      </c>
      <c r="BK191">
        <v>290.52</v>
      </c>
      <c r="BL191">
        <v>305.35000000000002</v>
      </c>
      <c r="BM191">
        <v>225.64</v>
      </c>
      <c r="BN191">
        <v>231.92</v>
      </c>
      <c r="BO191">
        <v>225.64</v>
      </c>
      <c r="BP191">
        <v>209.3184</v>
      </c>
      <c r="BQ191">
        <v>231.92</v>
      </c>
      <c r="BR191">
        <v>145</v>
      </c>
    </row>
    <row r="192" spans="1:70" x14ac:dyDescent="0.25">
      <c r="A192" t="s">
        <v>65</v>
      </c>
      <c r="B192">
        <v>80184</v>
      </c>
      <c r="F192">
        <v>925</v>
      </c>
      <c r="G192">
        <v>115.75</v>
      </c>
      <c r="H192">
        <v>154.28</v>
      </c>
      <c r="I192">
        <v>169.55</v>
      </c>
      <c r="J192">
        <v>296.45</v>
      </c>
      <c r="K192">
        <v>231.92</v>
      </c>
      <c r="L192">
        <v>188.96</v>
      </c>
      <c r="M192">
        <v>193.1</v>
      </c>
      <c r="N192">
        <v>173.41</v>
      </c>
      <c r="O192">
        <v>169.12</v>
      </c>
      <c r="P192">
        <v>173.41</v>
      </c>
      <c r="Q192">
        <v>277.31</v>
      </c>
      <c r="R192">
        <v>161.47999999999999</v>
      </c>
      <c r="S192">
        <v>117.61</v>
      </c>
      <c r="T192">
        <v>121.45</v>
      </c>
      <c r="U192">
        <v>242.77</v>
      </c>
      <c r="V192">
        <v>235.83</v>
      </c>
      <c r="W192">
        <v>235.83</v>
      </c>
      <c r="X192">
        <v>235.83</v>
      </c>
      <c r="Y192">
        <v>235.83</v>
      </c>
      <c r="Z192">
        <v>357.52</v>
      </c>
      <c r="AA192">
        <v>227.5</v>
      </c>
      <c r="AB192">
        <v>300.01</v>
      </c>
      <c r="AC192">
        <v>290.52</v>
      </c>
      <c r="AD192">
        <v>305.35000000000002</v>
      </c>
      <c r="AE192">
        <v>225.64</v>
      </c>
      <c r="AF192">
        <v>231.92</v>
      </c>
      <c r="AG192">
        <v>225.64</v>
      </c>
      <c r="AH192">
        <v>209.3184</v>
      </c>
      <c r="AI192">
        <v>231.92</v>
      </c>
      <c r="AJ192">
        <v>145</v>
      </c>
      <c r="AK192">
        <v>925</v>
      </c>
      <c r="AN192">
        <v>925</v>
      </c>
      <c r="AO192">
        <v>115.75</v>
      </c>
      <c r="AP192">
        <v>154.28</v>
      </c>
      <c r="AQ192">
        <v>169.55</v>
      </c>
      <c r="AR192">
        <v>296.45</v>
      </c>
      <c r="AS192">
        <v>231.92</v>
      </c>
      <c r="AT192">
        <v>188.96</v>
      </c>
      <c r="AU192">
        <v>193.1</v>
      </c>
      <c r="AV192">
        <v>173.41</v>
      </c>
      <c r="AW192">
        <v>169.12</v>
      </c>
      <c r="AX192">
        <v>173.41</v>
      </c>
      <c r="AY192">
        <v>277.31</v>
      </c>
      <c r="AZ192">
        <v>161.47999999999999</v>
      </c>
      <c r="BA192">
        <v>117.61</v>
      </c>
      <c r="BB192">
        <v>121.45</v>
      </c>
      <c r="BC192">
        <v>242.77</v>
      </c>
      <c r="BD192">
        <v>235.83</v>
      </c>
      <c r="BE192">
        <v>235.83</v>
      </c>
      <c r="BF192">
        <v>235.83</v>
      </c>
      <c r="BG192">
        <v>235.83</v>
      </c>
      <c r="BH192">
        <v>357.52</v>
      </c>
      <c r="BI192">
        <v>227.5</v>
      </c>
      <c r="BJ192">
        <v>300.01</v>
      </c>
      <c r="BK192">
        <v>290.52</v>
      </c>
      <c r="BL192">
        <v>305.35000000000002</v>
      </c>
      <c r="BM192">
        <v>225.64</v>
      </c>
      <c r="BN192">
        <v>231.92</v>
      </c>
      <c r="BO192">
        <v>225.64</v>
      </c>
      <c r="BP192">
        <v>209.3184</v>
      </c>
      <c r="BQ192">
        <v>231.92</v>
      </c>
      <c r="BR192">
        <v>145</v>
      </c>
    </row>
    <row r="193" spans="1:70" x14ac:dyDescent="0.25">
      <c r="A193" t="s">
        <v>65</v>
      </c>
      <c r="B193">
        <v>80185</v>
      </c>
      <c r="F193">
        <v>930</v>
      </c>
      <c r="G193">
        <v>115.75</v>
      </c>
      <c r="H193">
        <v>154.28</v>
      </c>
      <c r="I193">
        <v>169.55</v>
      </c>
      <c r="J193">
        <v>296.45</v>
      </c>
      <c r="K193">
        <v>231.92</v>
      </c>
      <c r="L193">
        <v>188.96</v>
      </c>
      <c r="M193">
        <v>193.1</v>
      </c>
      <c r="N193">
        <v>173.41</v>
      </c>
      <c r="O193">
        <v>169.12</v>
      </c>
      <c r="P193">
        <v>173.41</v>
      </c>
      <c r="Q193">
        <v>277.31</v>
      </c>
      <c r="R193">
        <v>161.47999999999999</v>
      </c>
      <c r="S193">
        <v>117.61</v>
      </c>
      <c r="T193">
        <v>121.45</v>
      </c>
      <c r="U193">
        <v>242.77</v>
      </c>
      <c r="V193">
        <v>235.83</v>
      </c>
      <c r="W193">
        <v>235.83</v>
      </c>
      <c r="X193">
        <v>235.83</v>
      </c>
      <c r="Y193">
        <v>235.83</v>
      </c>
      <c r="Z193">
        <v>357.52</v>
      </c>
      <c r="AA193">
        <v>227.5</v>
      </c>
      <c r="AB193">
        <v>300.01</v>
      </c>
      <c r="AC193">
        <v>290.52</v>
      </c>
      <c r="AD193">
        <v>305.35000000000002</v>
      </c>
      <c r="AE193">
        <v>225.64</v>
      </c>
      <c r="AF193">
        <v>231.92</v>
      </c>
      <c r="AG193">
        <v>225.64</v>
      </c>
      <c r="AH193">
        <v>209.3184</v>
      </c>
      <c r="AI193">
        <v>231.92</v>
      </c>
      <c r="AJ193">
        <v>145</v>
      </c>
      <c r="AK193">
        <v>930</v>
      </c>
      <c r="AN193">
        <v>930</v>
      </c>
      <c r="AO193">
        <v>115.75</v>
      </c>
      <c r="AP193">
        <v>154.28</v>
      </c>
      <c r="AQ193">
        <v>169.55</v>
      </c>
      <c r="AR193">
        <v>296.45</v>
      </c>
      <c r="AS193">
        <v>231.92</v>
      </c>
      <c r="AT193">
        <v>188.96</v>
      </c>
      <c r="AU193">
        <v>193.1</v>
      </c>
      <c r="AV193">
        <v>173.41</v>
      </c>
      <c r="AW193">
        <v>169.12</v>
      </c>
      <c r="AX193">
        <v>173.41</v>
      </c>
      <c r="AY193">
        <v>277.31</v>
      </c>
      <c r="AZ193">
        <v>161.47999999999999</v>
      </c>
      <c r="BA193">
        <v>117.61</v>
      </c>
      <c r="BB193">
        <v>121.45</v>
      </c>
      <c r="BC193">
        <v>242.77</v>
      </c>
      <c r="BD193">
        <v>235.83</v>
      </c>
      <c r="BE193">
        <v>235.83</v>
      </c>
      <c r="BF193">
        <v>235.83</v>
      </c>
      <c r="BG193">
        <v>235.83</v>
      </c>
      <c r="BH193">
        <v>357.52</v>
      </c>
      <c r="BI193">
        <v>227.5</v>
      </c>
      <c r="BJ193">
        <v>300.01</v>
      </c>
      <c r="BK193">
        <v>290.52</v>
      </c>
      <c r="BL193">
        <v>305.35000000000002</v>
      </c>
      <c r="BM193">
        <v>225.64</v>
      </c>
      <c r="BN193">
        <v>231.92</v>
      </c>
      <c r="BO193">
        <v>225.64</v>
      </c>
      <c r="BP193">
        <v>209.3184</v>
      </c>
      <c r="BQ193">
        <v>231.92</v>
      </c>
      <c r="BR193">
        <v>145</v>
      </c>
    </row>
    <row r="194" spans="1:70" x14ac:dyDescent="0.25">
      <c r="A194" t="s">
        <v>65</v>
      </c>
      <c r="B194">
        <v>80186</v>
      </c>
      <c r="F194">
        <v>935</v>
      </c>
      <c r="G194">
        <v>115.75</v>
      </c>
      <c r="H194">
        <v>154.28</v>
      </c>
      <c r="I194">
        <v>169.55</v>
      </c>
      <c r="J194">
        <v>296.45</v>
      </c>
      <c r="K194">
        <v>231.92</v>
      </c>
      <c r="L194">
        <v>188.96</v>
      </c>
      <c r="M194">
        <v>193.1</v>
      </c>
      <c r="N194">
        <v>173.41</v>
      </c>
      <c r="O194">
        <v>169.12</v>
      </c>
      <c r="P194">
        <v>173.41</v>
      </c>
      <c r="Q194">
        <v>277.31</v>
      </c>
      <c r="R194">
        <v>161.47999999999999</v>
      </c>
      <c r="S194">
        <v>117.61</v>
      </c>
      <c r="T194">
        <v>121.45</v>
      </c>
      <c r="U194">
        <v>242.77</v>
      </c>
      <c r="V194">
        <v>235.83</v>
      </c>
      <c r="W194">
        <v>235.83</v>
      </c>
      <c r="X194">
        <v>235.83</v>
      </c>
      <c r="Y194">
        <v>235.83</v>
      </c>
      <c r="Z194">
        <v>357.52</v>
      </c>
      <c r="AA194">
        <v>227.5</v>
      </c>
      <c r="AB194">
        <v>300.01</v>
      </c>
      <c r="AC194">
        <v>290.52</v>
      </c>
      <c r="AD194">
        <v>305.35000000000002</v>
      </c>
      <c r="AE194">
        <v>225.64</v>
      </c>
      <c r="AF194">
        <v>231.92</v>
      </c>
      <c r="AG194">
        <v>225.64</v>
      </c>
      <c r="AH194">
        <v>209.3184</v>
      </c>
      <c r="AI194">
        <v>231.92</v>
      </c>
      <c r="AJ194">
        <v>145</v>
      </c>
      <c r="AK194">
        <v>935</v>
      </c>
      <c r="AN194">
        <v>935</v>
      </c>
      <c r="AO194">
        <v>115.75</v>
      </c>
      <c r="AP194">
        <v>154.28</v>
      </c>
      <c r="AQ194">
        <v>169.55</v>
      </c>
      <c r="AR194">
        <v>296.45</v>
      </c>
      <c r="AS194">
        <v>231.92</v>
      </c>
      <c r="AT194">
        <v>188.96</v>
      </c>
      <c r="AU194">
        <v>193.1</v>
      </c>
      <c r="AV194">
        <v>173.41</v>
      </c>
      <c r="AW194">
        <v>169.12</v>
      </c>
      <c r="AX194">
        <v>173.41</v>
      </c>
      <c r="AY194">
        <v>277.31</v>
      </c>
      <c r="AZ194">
        <v>161.47999999999999</v>
      </c>
      <c r="BA194">
        <v>117.61</v>
      </c>
      <c r="BB194">
        <v>121.45</v>
      </c>
      <c r="BC194">
        <v>242.77</v>
      </c>
      <c r="BD194">
        <v>235.83</v>
      </c>
      <c r="BE194">
        <v>235.83</v>
      </c>
      <c r="BF194">
        <v>235.83</v>
      </c>
      <c r="BG194">
        <v>235.83</v>
      </c>
      <c r="BH194">
        <v>357.52</v>
      </c>
      <c r="BI194">
        <v>227.5</v>
      </c>
      <c r="BJ194">
        <v>300.01</v>
      </c>
      <c r="BK194">
        <v>290.52</v>
      </c>
      <c r="BL194">
        <v>305.35000000000002</v>
      </c>
      <c r="BM194">
        <v>225.64</v>
      </c>
      <c r="BN194">
        <v>231.92</v>
      </c>
      <c r="BO194">
        <v>225.64</v>
      </c>
      <c r="BP194">
        <v>209.3184</v>
      </c>
      <c r="BQ194">
        <v>231.92</v>
      </c>
      <c r="BR194">
        <v>145</v>
      </c>
    </row>
    <row r="195" spans="1:70" x14ac:dyDescent="0.25">
      <c r="A195" t="s">
        <v>65</v>
      </c>
      <c r="B195">
        <v>80187</v>
      </c>
      <c r="F195">
        <v>940</v>
      </c>
      <c r="G195">
        <v>115.75</v>
      </c>
      <c r="H195">
        <v>154.28</v>
      </c>
      <c r="I195">
        <v>169.55</v>
      </c>
      <c r="J195">
        <v>296.45</v>
      </c>
      <c r="K195">
        <v>231.92</v>
      </c>
      <c r="L195">
        <v>188.96</v>
      </c>
      <c r="M195">
        <v>193.1</v>
      </c>
      <c r="N195">
        <v>173.41</v>
      </c>
      <c r="O195">
        <v>169.12</v>
      </c>
      <c r="P195">
        <v>173.41</v>
      </c>
      <c r="Q195">
        <v>277.31</v>
      </c>
      <c r="R195">
        <v>161.47999999999999</v>
      </c>
      <c r="S195">
        <v>117.61</v>
      </c>
      <c r="T195">
        <v>121.45</v>
      </c>
      <c r="U195">
        <v>242.77</v>
      </c>
      <c r="V195">
        <v>235.83</v>
      </c>
      <c r="W195">
        <v>235.83</v>
      </c>
      <c r="X195">
        <v>235.83</v>
      </c>
      <c r="Y195">
        <v>235.83</v>
      </c>
      <c r="Z195">
        <v>357.52</v>
      </c>
      <c r="AA195">
        <v>227.5</v>
      </c>
      <c r="AB195">
        <v>300.01</v>
      </c>
      <c r="AC195">
        <v>290.52</v>
      </c>
      <c r="AD195">
        <v>305.35000000000002</v>
      </c>
      <c r="AE195">
        <v>225.64</v>
      </c>
      <c r="AF195">
        <v>231.92</v>
      </c>
      <c r="AG195">
        <v>225.64</v>
      </c>
      <c r="AH195">
        <v>209.3184</v>
      </c>
      <c r="AI195">
        <v>231.92</v>
      </c>
      <c r="AJ195">
        <v>145</v>
      </c>
      <c r="AK195">
        <v>940</v>
      </c>
      <c r="AN195">
        <v>940</v>
      </c>
      <c r="AO195">
        <v>115.75</v>
      </c>
      <c r="AP195">
        <v>154.28</v>
      </c>
      <c r="AQ195">
        <v>169.55</v>
      </c>
      <c r="AR195">
        <v>296.45</v>
      </c>
      <c r="AS195">
        <v>231.92</v>
      </c>
      <c r="AT195">
        <v>188.96</v>
      </c>
      <c r="AU195">
        <v>193.1</v>
      </c>
      <c r="AV195">
        <v>173.41</v>
      </c>
      <c r="AW195">
        <v>169.12</v>
      </c>
      <c r="AX195">
        <v>173.41</v>
      </c>
      <c r="AY195">
        <v>277.31</v>
      </c>
      <c r="AZ195">
        <v>161.47999999999999</v>
      </c>
      <c r="BA195">
        <v>117.61</v>
      </c>
      <c r="BB195">
        <v>121.45</v>
      </c>
      <c r="BC195">
        <v>242.77</v>
      </c>
      <c r="BD195">
        <v>235.83</v>
      </c>
      <c r="BE195">
        <v>235.83</v>
      </c>
      <c r="BF195">
        <v>235.83</v>
      </c>
      <c r="BG195">
        <v>235.83</v>
      </c>
      <c r="BH195">
        <v>357.52</v>
      </c>
      <c r="BI195">
        <v>227.5</v>
      </c>
      <c r="BJ195">
        <v>300.01</v>
      </c>
      <c r="BK195">
        <v>290.52</v>
      </c>
      <c r="BL195">
        <v>305.35000000000002</v>
      </c>
      <c r="BM195">
        <v>225.64</v>
      </c>
      <c r="BN195">
        <v>231.92</v>
      </c>
      <c r="BO195">
        <v>225.64</v>
      </c>
      <c r="BP195">
        <v>209.3184</v>
      </c>
      <c r="BQ195">
        <v>231.92</v>
      </c>
      <c r="BR195">
        <v>145</v>
      </c>
    </row>
    <row r="196" spans="1:70" x14ac:dyDescent="0.25">
      <c r="A196" t="s">
        <v>65</v>
      </c>
      <c r="B196">
        <v>80188</v>
      </c>
      <c r="F196">
        <v>945</v>
      </c>
      <c r="G196">
        <v>115.75</v>
      </c>
      <c r="H196">
        <v>154.28</v>
      </c>
      <c r="I196">
        <v>169.55</v>
      </c>
      <c r="J196">
        <v>296.45</v>
      </c>
      <c r="K196">
        <v>231.92</v>
      </c>
      <c r="L196">
        <v>188.96</v>
      </c>
      <c r="M196">
        <v>193.1</v>
      </c>
      <c r="N196">
        <v>173.41</v>
      </c>
      <c r="O196">
        <v>169.12</v>
      </c>
      <c r="P196">
        <v>173.41</v>
      </c>
      <c r="Q196">
        <v>277.31</v>
      </c>
      <c r="R196">
        <v>161.47999999999999</v>
      </c>
      <c r="S196">
        <v>117.61</v>
      </c>
      <c r="T196">
        <v>121.45</v>
      </c>
      <c r="U196">
        <v>242.77</v>
      </c>
      <c r="V196">
        <v>235.83</v>
      </c>
      <c r="W196">
        <v>235.83</v>
      </c>
      <c r="X196">
        <v>235.83</v>
      </c>
      <c r="Y196">
        <v>235.83</v>
      </c>
      <c r="Z196">
        <v>357.52</v>
      </c>
      <c r="AA196">
        <v>227.5</v>
      </c>
      <c r="AB196">
        <v>300.01</v>
      </c>
      <c r="AC196">
        <v>290.52</v>
      </c>
      <c r="AD196">
        <v>305.35000000000002</v>
      </c>
      <c r="AE196">
        <v>225.64</v>
      </c>
      <c r="AF196">
        <v>231.92</v>
      </c>
      <c r="AG196">
        <v>225.64</v>
      </c>
      <c r="AH196">
        <v>209.3184</v>
      </c>
      <c r="AI196">
        <v>231.92</v>
      </c>
      <c r="AJ196">
        <v>145</v>
      </c>
      <c r="AK196">
        <v>945</v>
      </c>
      <c r="AN196">
        <v>945</v>
      </c>
      <c r="AO196">
        <v>115.75</v>
      </c>
      <c r="AP196">
        <v>154.28</v>
      </c>
      <c r="AQ196">
        <v>169.55</v>
      </c>
      <c r="AR196">
        <v>296.45</v>
      </c>
      <c r="AS196">
        <v>231.92</v>
      </c>
      <c r="AT196">
        <v>188.96</v>
      </c>
      <c r="AU196">
        <v>193.1</v>
      </c>
      <c r="AV196">
        <v>173.41</v>
      </c>
      <c r="AW196">
        <v>169.12</v>
      </c>
      <c r="AX196">
        <v>173.41</v>
      </c>
      <c r="AY196">
        <v>277.31</v>
      </c>
      <c r="AZ196">
        <v>161.47999999999999</v>
      </c>
      <c r="BA196">
        <v>117.61</v>
      </c>
      <c r="BB196">
        <v>121.45</v>
      </c>
      <c r="BC196">
        <v>242.77</v>
      </c>
      <c r="BD196">
        <v>235.83</v>
      </c>
      <c r="BE196">
        <v>235.83</v>
      </c>
      <c r="BF196">
        <v>235.83</v>
      </c>
      <c r="BG196">
        <v>235.83</v>
      </c>
      <c r="BH196">
        <v>357.52</v>
      </c>
      <c r="BI196">
        <v>227.5</v>
      </c>
      <c r="BJ196">
        <v>300.01</v>
      </c>
      <c r="BK196">
        <v>290.52</v>
      </c>
      <c r="BL196">
        <v>305.35000000000002</v>
      </c>
      <c r="BM196">
        <v>225.64</v>
      </c>
      <c r="BN196">
        <v>231.92</v>
      </c>
      <c r="BO196">
        <v>225.64</v>
      </c>
      <c r="BP196">
        <v>209.3184</v>
      </c>
      <c r="BQ196">
        <v>231.92</v>
      </c>
      <c r="BR196">
        <v>145</v>
      </c>
    </row>
    <row r="197" spans="1:70" x14ac:dyDescent="0.25">
      <c r="A197" t="s">
        <v>65</v>
      </c>
      <c r="B197">
        <v>80189</v>
      </c>
      <c r="F197">
        <v>950</v>
      </c>
      <c r="G197">
        <v>115.75</v>
      </c>
      <c r="H197">
        <v>154.28</v>
      </c>
      <c r="I197">
        <v>169.55</v>
      </c>
      <c r="J197">
        <v>296.45</v>
      </c>
      <c r="K197">
        <v>231.92</v>
      </c>
      <c r="L197">
        <v>188.96</v>
      </c>
      <c r="M197">
        <v>193.1</v>
      </c>
      <c r="N197">
        <v>173.41</v>
      </c>
      <c r="O197">
        <v>169.12</v>
      </c>
      <c r="P197">
        <v>173.41</v>
      </c>
      <c r="Q197">
        <v>277.31</v>
      </c>
      <c r="R197">
        <v>161.47999999999999</v>
      </c>
      <c r="S197">
        <v>117.61</v>
      </c>
      <c r="T197">
        <v>121.45</v>
      </c>
      <c r="U197">
        <v>242.77</v>
      </c>
      <c r="V197">
        <v>235.83</v>
      </c>
      <c r="W197">
        <v>235.83</v>
      </c>
      <c r="X197">
        <v>235.83</v>
      </c>
      <c r="Y197">
        <v>235.83</v>
      </c>
      <c r="Z197">
        <v>357.52</v>
      </c>
      <c r="AA197">
        <v>227.5</v>
      </c>
      <c r="AB197">
        <v>300.01</v>
      </c>
      <c r="AC197">
        <v>290.52</v>
      </c>
      <c r="AD197">
        <v>305.35000000000002</v>
      </c>
      <c r="AE197">
        <v>225.64</v>
      </c>
      <c r="AF197">
        <v>231.92</v>
      </c>
      <c r="AG197">
        <v>225.64</v>
      </c>
      <c r="AH197">
        <v>209.3184</v>
      </c>
      <c r="AI197">
        <v>231.92</v>
      </c>
      <c r="AJ197">
        <v>145</v>
      </c>
      <c r="AK197">
        <v>950</v>
      </c>
      <c r="AN197">
        <v>950</v>
      </c>
      <c r="AO197">
        <v>115.75</v>
      </c>
      <c r="AP197">
        <v>154.28</v>
      </c>
      <c r="AQ197">
        <v>169.55</v>
      </c>
      <c r="AR197">
        <v>296.45</v>
      </c>
      <c r="AS197">
        <v>231.92</v>
      </c>
      <c r="AT197">
        <v>188.96</v>
      </c>
      <c r="AU197">
        <v>193.1</v>
      </c>
      <c r="AV197">
        <v>173.41</v>
      </c>
      <c r="AW197">
        <v>169.12</v>
      </c>
      <c r="AX197">
        <v>173.41</v>
      </c>
      <c r="AY197">
        <v>277.31</v>
      </c>
      <c r="AZ197">
        <v>161.47999999999999</v>
      </c>
      <c r="BA197">
        <v>117.61</v>
      </c>
      <c r="BB197">
        <v>121.45</v>
      </c>
      <c r="BC197">
        <v>242.77</v>
      </c>
      <c r="BD197">
        <v>235.83</v>
      </c>
      <c r="BE197">
        <v>235.83</v>
      </c>
      <c r="BF197">
        <v>235.83</v>
      </c>
      <c r="BG197">
        <v>235.83</v>
      </c>
      <c r="BH197">
        <v>357.52</v>
      </c>
      <c r="BI197">
        <v>227.5</v>
      </c>
      <c r="BJ197">
        <v>300.01</v>
      </c>
      <c r="BK197">
        <v>290.52</v>
      </c>
      <c r="BL197">
        <v>305.35000000000002</v>
      </c>
      <c r="BM197">
        <v>225.64</v>
      </c>
      <c r="BN197">
        <v>231.92</v>
      </c>
      <c r="BO197">
        <v>225.64</v>
      </c>
      <c r="BP197">
        <v>209.3184</v>
      </c>
      <c r="BQ197">
        <v>231.92</v>
      </c>
      <c r="BR197">
        <v>145</v>
      </c>
    </row>
    <row r="198" spans="1:70" x14ac:dyDescent="0.25">
      <c r="A198" t="s">
        <v>65</v>
      </c>
      <c r="B198">
        <v>80190</v>
      </c>
      <c r="F198">
        <v>955</v>
      </c>
      <c r="G198">
        <v>115.75</v>
      </c>
      <c r="H198">
        <v>154.28</v>
      </c>
      <c r="I198">
        <v>169.55</v>
      </c>
      <c r="J198">
        <v>296.45</v>
      </c>
      <c r="K198">
        <v>231.92</v>
      </c>
      <c r="L198">
        <v>188.96</v>
      </c>
      <c r="M198">
        <v>193.1</v>
      </c>
      <c r="N198">
        <v>173.41</v>
      </c>
      <c r="O198">
        <v>169.12</v>
      </c>
      <c r="P198">
        <v>173.41</v>
      </c>
      <c r="Q198">
        <v>277.31</v>
      </c>
      <c r="R198">
        <v>161.47999999999999</v>
      </c>
      <c r="S198">
        <v>117.61</v>
      </c>
      <c r="T198">
        <v>121.45</v>
      </c>
      <c r="U198">
        <v>242.77</v>
      </c>
      <c r="V198">
        <v>235.83</v>
      </c>
      <c r="W198">
        <v>235.83</v>
      </c>
      <c r="X198">
        <v>235.83</v>
      </c>
      <c r="Y198">
        <v>235.83</v>
      </c>
      <c r="Z198">
        <v>357.52</v>
      </c>
      <c r="AA198">
        <v>227.5</v>
      </c>
      <c r="AB198">
        <v>300.01</v>
      </c>
      <c r="AC198">
        <v>290.52</v>
      </c>
      <c r="AD198">
        <v>305.35000000000002</v>
      </c>
      <c r="AE198">
        <v>225.64</v>
      </c>
      <c r="AF198">
        <v>231.92</v>
      </c>
      <c r="AG198">
        <v>225.64</v>
      </c>
      <c r="AH198">
        <v>209.3184</v>
      </c>
      <c r="AI198">
        <v>231.92</v>
      </c>
      <c r="AJ198">
        <v>145</v>
      </c>
      <c r="AK198">
        <v>955</v>
      </c>
      <c r="AN198">
        <v>955</v>
      </c>
      <c r="AO198">
        <v>115.75</v>
      </c>
      <c r="AP198">
        <v>154.28</v>
      </c>
      <c r="AQ198">
        <v>169.55</v>
      </c>
      <c r="AR198">
        <v>296.45</v>
      </c>
      <c r="AS198">
        <v>231.92</v>
      </c>
      <c r="AT198">
        <v>188.96</v>
      </c>
      <c r="AU198">
        <v>193.1</v>
      </c>
      <c r="AV198">
        <v>173.41</v>
      </c>
      <c r="AW198">
        <v>169.12</v>
      </c>
      <c r="AX198">
        <v>173.41</v>
      </c>
      <c r="AY198">
        <v>277.31</v>
      </c>
      <c r="AZ198">
        <v>161.47999999999999</v>
      </c>
      <c r="BA198">
        <v>117.61</v>
      </c>
      <c r="BB198">
        <v>121.45</v>
      </c>
      <c r="BC198">
        <v>242.77</v>
      </c>
      <c r="BD198">
        <v>235.83</v>
      </c>
      <c r="BE198">
        <v>235.83</v>
      </c>
      <c r="BF198">
        <v>235.83</v>
      </c>
      <c r="BG198">
        <v>235.83</v>
      </c>
      <c r="BH198">
        <v>357.52</v>
      </c>
      <c r="BI198">
        <v>227.5</v>
      </c>
      <c r="BJ198">
        <v>300.01</v>
      </c>
      <c r="BK198">
        <v>290.52</v>
      </c>
      <c r="BL198">
        <v>305.35000000000002</v>
      </c>
      <c r="BM198">
        <v>225.64</v>
      </c>
      <c r="BN198">
        <v>231.92</v>
      </c>
      <c r="BO198">
        <v>225.64</v>
      </c>
      <c r="BP198">
        <v>209.3184</v>
      </c>
      <c r="BQ198">
        <v>231.92</v>
      </c>
      <c r="BR198">
        <v>145</v>
      </c>
    </row>
    <row r="199" spans="1:70" x14ac:dyDescent="0.25">
      <c r="A199" t="s">
        <v>65</v>
      </c>
      <c r="B199">
        <v>80191</v>
      </c>
      <c r="F199">
        <v>960</v>
      </c>
      <c r="G199">
        <v>115.75</v>
      </c>
      <c r="H199">
        <v>154.28</v>
      </c>
      <c r="I199">
        <v>169.55</v>
      </c>
      <c r="J199">
        <v>296.45</v>
      </c>
      <c r="K199">
        <v>231.92</v>
      </c>
      <c r="L199">
        <v>188.96</v>
      </c>
      <c r="M199">
        <v>193.1</v>
      </c>
      <c r="N199">
        <v>173.41</v>
      </c>
      <c r="O199">
        <v>169.12</v>
      </c>
      <c r="P199">
        <v>173.41</v>
      </c>
      <c r="Q199">
        <v>277.31</v>
      </c>
      <c r="R199">
        <v>161.47999999999999</v>
      </c>
      <c r="S199">
        <v>117.61</v>
      </c>
      <c r="T199">
        <v>121.45</v>
      </c>
      <c r="U199">
        <v>242.77</v>
      </c>
      <c r="V199">
        <v>235.83</v>
      </c>
      <c r="W199">
        <v>235.83</v>
      </c>
      <c r="X199">
        <v>235.83</v>
      </c>
      <c r="Y199">
        <v>235.83</v>
      </c>
      <c r="Z199">
        <v>357.52</v>
      </c>
      <c r="AA199">
        <v>227.5</v>
      </c>
      <c r="AB199">
        <v>300.01</v>
      </c>
      <c r="AC199">
        <v>290.52</v>
      </c>
      <c r="AD199">
        <v>305.35000000000002</v>
      </c>
      <c r="AE199">
        <v>225.64</v>
      </c>
      <c r="AF199">
        <v>231.92</v>
      </c>
      <c r="AG199">
        <v>225.64</v>
      </c>
      <c r="AH199">
        <v>209.3184</v>
      </c>
      <c r="AI199">
        <v>231.92</v>
      </c>
      <c r="AJ199">
        <v>145</v>
      </c>
      <c r="AK199">
        <v>960</v>
      </c>
      <c r="AN199">
        <v>960</v>
      </c>
      <c r="AO199">
        <v>115.75</v>
      </c>
      <c r="AP199">
        <v>154.28</v>
      </c>
      <c r="AQ199">
        <v>169.55</v>
      </c>
      <c r="AR199">
        <v>296.45</v>
      </c>
      <c r="AS199">
        <v>231.92</v>
      </c>
      <c r="AT199">
        <v>188.96</v>
      </c>
      <c r="AU199">
        <v>193.1</v>
      </c>
      <c r="AV199">
        <v>173.41</v>
      </c>
      <c r="AW199">
        <v>169.12</v>
      </c>
      <c r="AX199">
        <v>173.41</v>
      </c>
      <c r="AY199">
        <v>277.31</v>
      </c>
      <c r="AZ199">
        <v>161.47999999999999</v>
      </c>
      <c r="BA199">
        <v>117.61</v>
      </c>
      <c r="BB199">
        <v>121.45</v>
      </c>
      <c r="BC199">
        <v>242.77</v>
      </c>
      <c r="BD199">
        <v>235.83</v>
      </c>
      <c r="BE199">
        <v>235.83</v>
      </c>
      <c r="BF199">
        <v>235.83</v>
      </c>
      <c r="BG199">
        <v>235.83</v>
      </c>
      <c r="BH199">
        <v>357.52</v>
      </c>
      <c r="BI199">
        <v>227.5</v>
      </c>
      <c r="BJ199">
        <v>300.01</v>
      </c>
      <c r="BK199">
        <v>290.52</v>
      </c>
      <c r="BL199">
        <v>305.35000000000002</v>
      </c>
      <c r="BM199">
        <v>225.64</v>
      </c>
      <c r="BN199">
        <v>231.92</v>
      </c>
      <c r="BO199">
        <v>225.64</v>
      </c>
      <c r="BP199">
        <v>209.3184</v>
      </c>
      <c r="BQ199">
        <v>231.92</v>
      </c>
      <c r="BR199">
        <v>145</v>
      </c>
    </row>
    <row r="200" spans="1:70" x14ac:dyDescent="0.25">
      <c r="A200" t="s">
        <v>65</v>
      </c>
      <c r="B200">
        <v>80192</v>
      </c>
      <c r="F200">
        <v>965</v>
      </c>
      <c r="G200">
        <v>115.75</v>
      </c>
      <c r="H200">
        <v>154.28</v>
      </c>
      <c r="I200">
        <v>169.55</v>
      </c>
      <c r="J200">
        <v>296.45</v>
      </c>
      <c r="K200">
        <v>231.92</v>
      </c>
      <c r="L200">
        <v>188.96</v>
      </c>
      <c r="M200">
        <v>193.1</v>
      </c>
      <c r="N200">
        <v>173.41</v>
      </c>
      <c r="O200">
        <v>169.12</v>
      </c>
      <c r="P200">
        <v>173.41</v>
      </c>
      <c r="Q200">
        <v>277.31</v>
      </c>
      <c r="R200">
        <v>161.47999999999999</v>
      </c>
      <c r="S200">
        <v>117.61</v>
      </c>
      <c r="T200">
        <v>121.45</v>
      </c>
      <c r="U200">
        <v>242.77</v>
      </c>
      <c r="V200">
        <v>235.83</v>
      </c>
      <c r="W200">
        <v>235.83</v>
      </c>
      <c r="X200">
        <v>235.83</v>
      </c>
      <c r="Y200">
        <v>235.83</v>
      </c>
      <c r="Z200">
        <v>357.52</v>
      </c>
      <c r="AA200">
        <v>227.5</v>
      </c>
      <c r="AB200">
        <v>300.01</v>
      </c>
      <c r="AC200">
        <v>290.52</v>
      </c>
      <c r="AD200">
        <v>305.35000000000002</v>
      </c>
      <c r="AE200">
        <v>225.64</v>
      </c>
      <c r="AF200">
        <v>231.92</v>
      </c>
      <c r="AG200">
        <v>225.64</v>
      </c>
      <c r="AH200">
        <v>209.3184</v>
      </c>
      <c r="AI200">
        <v>231.92</v>
      </c>
      <c r="AJ200">
        <v>145</v>
      </c>
      <c r="AK200">
        <v>965</v>
      </c>
      <c r="AN200">
        <v>965</v>
      </c>
      <c r="AO200">
        <v>115.75</v>
      </c>
      <c r="AP200">
        <v>154.28</v>
      </c>
      <c r="AQ200">
        <v>169.55</v>
      </c>
      <c r="AR200">
        <v>296.45</v>
      </c>
      <c r="AS200">
        <v>231.92</v>
      </c>
      <c r="AT200">
        <v>188.96</v>
      </c>
      <c r="AU200">
        <v>193.1</v>
      </c>
      <c r="AV200">
        <v>173.41</v>
      </c>
      <c r="AW200">
        <v>169.12</v>
      </c>
      <c r="AX200">
        <v>173.41</v>
      </c>
      <c r="AY200">
        <v>277.31</v>
      </c>
      <c r="AZ200">
        <v>161.47999999999999</v>
      </c>
      <c r="BA200">
        <v>117.61</v>
      </c>
      <c r="BB200">
        <v>121.45</v>
      </c>
      <c r="BC200">
        <v>242.77</v>
      </c>
      <c r="BD200">
        <v>235.83</v>
      </c>
      <c r="BE200">
        <v>235.83</v>
      </c>
      <c r="BF200">
        <v>235.83</v>
      </c>
      <c r="BG200">
        <v>235.83</v>
      </c>
      <c r="BH200">
        <v>357.52</v>
      </c>
      <c r="BI200">
        <v>227.5</v>
      </c>
      <c r="BJ200">
        <v>300.01</v>
      </c>
      <c r="BK200">
        <v>290.52</v>
      </c>
      <c r="BL200">
        <v>305.35000000000002</v>
      </c>
      <c r="BM200">
        <v>225.64</v>
      </c>
      <c r="BN200">
        <v>231.92</v>
      </c>
      <c r="BO200">
        <v>225.64</v>
      </c>
      <c r="BP200">
        <v>209.3184</v>
      </c>
      <c r="BQ200">
        <v>231.92</v>
      </c>
      <c r="BR200">
        <v>145</v>
      </c>
    </row>
    <row r="201" spans="1:70" x14ac:dyDescent="0.25">
      <c r="A201" t="s">
        <v>65</v>
      </c>
      <c r="B201">
        <v>80193</v>
      </c>
      <c r="F201">
        <v>970</v>
      </c>
      <c r="G201">
        <v>115.75</v>
      </c>
      <c r="H201">
        <v>154.28</v>
      </c>
      <c r="I201">
        <v>169.55</v>
      </c>
      <c r="J201">
        <v>296.45</v>
      </c>
      <c r="K201">
        <v>231.92</v>
      </c>
      <c r="L201">
        <v>188.96</v>
      </c>
      <c r="M201">
        <v>193.1</v>
      </c>
      <c r="N201">
        <v>173.41</v>
      </c>
      <c r="O201">
        <v>169.12</v>
      </c>
      <c r="P201">
        <v>173.41</v>
      </c>
      <c r="Q201">
        <v>277.31</v>
      </c>
      <c r="R201">
        <v>161.47999999999999</v>
      </c>
      <c r="S201">
        <v>117.61</v>
      </c>
      <c r="T201">
        <v>121.45</v>
      </c>
      <c r="U201">
        <v>242.77</v>
      </c>
      <c r="V201">
        <v>235.83</v>
      </c>
      <c r="W201">
        <v>235.83</v>
      </c>
      <c r="X201">
        <v>235.83</v>
      </c>
      <c r="Y201">
        <v>235.83</v>
      </c>
      <c r="Z201">
        <v>357.52</v>
      </c>
      <c r="AA201">
        <v>227.5</v>
      </c>
      <c r="AB201">
        <v>300.01</v>
      </c>
      <c r="AC201">
        <v>290.52</v>
      </c>
      <c r="AD201">
        <v>305.35000000000002</v>
      </c>
      <c r="AE201">
        <v>225.64</v>
      </c>
      <c r="AF201">
        <v>231.92</v>
      </c>
      <c r="AG201">
        <v>225.64</v>
      </c>
      <c r="AH201">
        <v>209.3184</v>
      </c>
      <c r="AI201">
        <v>231.92</v>
      </c>
      <c r="AJ201">
        <v>145</v>
      </c>
      <c r="AK201">
        <v>970</v>
      </c>
      <c r="AN201">
        <v>970</v>
      </c>
      <c r="AO201">
        <v>115.75</v>
      </c>
      <c r="AP201">
        <v>154.28</v>
      </c>
      <c r="AQ201">
        <v>169.55</v>
      </c>
      <c r="AR201">
        <v>296.45</v>
      </c>
      <c r="AS201">
        <v>231.92</v>
      </c>
      <c r="AT201">
        <v>188.96</v>
      </c>
      <c r="AU201">
        <v>193.1</v>
      </c>
      <c r="AV201">
        <v>173.41</v>
      </c>
      <c r="AW201">
        <v>169.12</v>
      </c>
      <c r="AX201">
        <v>173.41</v>
      </c>
      <c r="AY201">
        <v>277.31</v>
      </c>
      <c r="AZ201">
        <v>161.47999999999999</v>
      </c>
      <c r="BA201">
        <v>117.61</v>
      </c>
      <c r="BB201">
        <v>121.45</v>
      </c>
      <c r="BC201">
        <v>242.77</v>
      </c>
      <c r="BD201">
        <v>235.83</v>
      </c>
      <c r="BE201">
        <v>235.83</v>
      </c>
      <c r="BF201">
        <v>235.83</v>
      </c>
      <c r="BG201">
        <v>235.83</v>
      </c>
      <c r="BH201">
        <v>357.52</v>
      </c>
      <c r="BI201">
        <v>227.5</v>
      </c>
      <c r="BJ201">
        <v>300.01</v>
      </c>
      <c r="BK201">
        <v>290.52</v>
      </c>
      <c r="BL201">
        <v>305.35000000000002</v>
      </c>
      <c r="BM201">
        <v>225.64</v>
      </c>
      <c r="BN201">
        <v>231.92</v>
      </c>
      <c r="BO201">
        <v>225.64</v>
      </c>
      <c r="BP201">
        <v>209.3184</v>
      </c>
      <c r="BQ201">
        <v>231.92</v>
      </c>
      <c r="BR201">
        <v>145</v>
      </c>
    </row>
    <row r="202" spans="1:70" x14ac:dyDescent="0.25">
      <c r="A202" t="s">
        <v>65</v>
      </c>
      <c r="B202">
        <v>80194</v>
      </c>
      <c r="F202">
        <v>975</v>
      </c>
      <c r="G202">
        <v>115.75</v>
      </c>
      <c r="H202">
        <v>154.28</v>
      </c>
      <c r="I202">
        <v>169.55</v>
      </c>
      <c r="J202">
        <v>296.45</v>
      </c>
      <c r="K202">
        <v>231.92</v>
      </c>
      <c r="L202">
        <v>188.96</v>
      </c>
      <c r="M202">
        <v>193.1</v>
      </c>
      <c r="N202">
        <v>173.41</v>
      </c>
      <c r="O202">
        <v>169.12</v>
      </c>
      <c r="P202">
        <v>173.41</v>
      </c>
      <c r="Q202">
        <v>277.31</v>
      </c>
      <c r="R202">
        <v>161.47999999999999</v>
      </c>
      <c r="S202">
        <v>117.61</v>
      </c>
      <c r="T202">
        <v>121.45</v>
      </c>
      <c r="U202">
        <v>242.77</v>
      </c>
      <c r="V202">
        <v>235.83</v>
      </c>
      <c r="W202">
        <v>235.83</v>
      </c>
      <c r="X202">
        <v>235.83</v>
      </c>
      <c r="Y202">
        <v>235.83</v>
      </c>
      <c r="Z202">
        <v>357.52</v>
      </c>
      <c r="AA202">
        <v>227.5</v>
      </c>
      <c r="AB202">
        <v>300.01</v>
      </c>
      <c r="AC202">
        <v>290.52</v>
      </c>
      <c r="AD202">
        <v>305.35000000000002</v>
      </c>
      <c r="AE202">
        <v>225.64</v>
      </c>
      <c r="AF202">
        <v>231.92</v>
      </c>
      <c r="AG202">
        <v>225.64</v>
      </c>
      <c r="AH202">
        <v>209.3184</v>
      </c>
      <c r="AI202">
        <v>231.92</v>
      </c>
      <c r="AJ202">
        <v>145</v>
      </c>
      <c r="AK202">
        <v>975</v>
      </c>
      <c r="AN202">
        <v>975</v>
      </c>
      <c r="AO202">
        <v>115.75</v>
      </c>
      <c r="AP202">
        <v>154.28</v>
      </c>
      <c r="AQ202">
        <v>169.55</v>
      </c>
      <c r="AR202">
        <v>296.45</v>
      </c>
      <c r="AS202">
        <v>231.92</v>
      </c>
      <c r="AT202">
        <v>188.96</v>
      </c>
      <c r="AU202">
        <v>193.1</v>
      </c>
      <c r="AV202">
        <v>173.41</v>
      </c>
      <c r="AW202">
        <v>169.12</v>
      </c>
      <c r="AX202">
        <v>173.41</v>
      </c>
      <c r="AY202">
        <v>277.31</v>
      </c>
      <c r="AZ202">
        <v>161.47999999999999</v>
      </c>
      <c r="BA202">
        <v>117.61</v>
      </c>
      <c r="BB202">
        <v>121.45</v>
      </c>
      <c r="BC202">
        <v>242.77</v>
      </c>
      <c r="BD202">
        <v>235.83</v>
      </c>
      <c r="BE202">
        <v>235.83</v>
      </c>
      <c r="BF202">
        <v>235.83</v>
      </c>
      <c r="BG202">
        <v>235.83</v>
      </c>
      <c r="BH202">
        <v>357.52</v>
      </c>
      <c r="BI202">
        <v>227.5</v>
      </c>
      <c r="BJ202">
        <v>300.01</v>
      </c>
      <c r="BK202">
        <v>290.52</v>
      </c>
      <c r="BL202">
        <v>305.35000000000002</v>
      </c>
      <c r="BM202">
        <v>225.64</v>
      </c>
      <c r="BN202">
        <v>231.92</v>
      </c>
      <c r="BO202">
        <v>225.64</v>
      </c>
      <c r="BP202">
        <v>209.3184</v>
      </c>
      <c r="BQ202">
        <v>231.92</v>
      </c>
      <c r="BR202">
        <v>145</v>
      </c>
    </row>
    <row r="203" spans="1:70" x14ac:dyDescent="0.25">
      <c r="A203" t="s">
        <v>65</v>
      </c>
      <c r="B203">
        <v>80195</v>
      </c>
      <c r="F203">
        <v>980</v>
      </c>
      <c r="G203">
        <v>115.75</v>
      </c>
      <c r="H203">
        <v>154.28</v>
      </c>
      <c r="I203">
        <v>169.55</v>
      </c>
      <c r="J203">
        <v>296.45</v>
      </c>
      <c r="K203">
        <v>231.92</v>
      </c>
      <c r="L203">
        <v>188.96</v>
      </c>
      <c r="M203">
        <v>193.1</v>
      </c>
      <c r="N203">
        <v>173.41</v>
      </c>
      <c r="O203">
        <v>169.12</v>
      </c>
      <c r="P203">
        <v>173.41</v>
      </c>
      <c r="Q203">
        <v>277.31</v>
      </c>
      <c r="R203">
        <v>161.47999999999999</v>
      </c>
      <c r="S203">
        <v>117.61</v>
      </c>
      <c r="T203">
        <v>121.45</v>
      </c>
      <c r="U203">
        <v>242.77</v>
      </c>
      <c r="V203">
        <v>235.83</v>
      </c>
      <c r="W203">
        <v>235.83</v>
      </c>
      <c r="X203">
        <v>235.83</v>
      </c>
      <c r="Y203">
        <v>235.83</v>
      </c>
      <c r="Z203">
        <v>357.52</v>
      </c>
      <c r="AA203">
        <v>227.5</v>
      </c>
      <c r="AB203">
        <v>300.01</v>
      </c>
      <c r="AC203">
        <v>290.52</v>
      </c>
      <c r="AD203">
        <v>305.35000000000002</v>
      </c>
      <c r="AE203">
        <v>225.64</v>
      </c>
      <c r="AF203">
        <v>231.92</v>
      </c>
      <c r="AG203">
        <v>225.64</v>
      </c>
      <c r="AH203">
        <v>209.3184</v>
      </c>
      <c r="AI203">
        <v>231.92</v>
      </c>
      <c r="AJ203">
        <v>145</v>
      </c>
      <c r="AK203">
        <v>980</v>
      </c>
      <c r="AN203">
        <v>980</v>
      </c>
      <c r="AO203">
        <v>115.75</v>
      </c>
      <c r="AP203">
        <v>154.28</v>
      </c>
      <c r="AQ203">
        <v>169.55</v>
      </c>
      <c r="AR203">
        <v>296.45</v>
      </c>
      <c r="AS203">
        <v>231.92</v>
      </c>
      <c r="AT203">
        <v>188.96</v>
      </c>
      <c r="AU203">
        <v>193.1</v>
      </c>
      <c r="AV203">
        <v>173.41</v>
      </c>
      <c r="AW203">
        <v>169.12</v>
      </c>
      <c r="AX203">
        <v>173.41</v>
      </c>
      <c r="AY203">
        <v>277.31</v>
      </c>
      <c r="AZ203">
        <v>161.47999999999999</v>
      </c>
      <c r="BA203">
        <v>117.61</v>
      </c>
      <c r="BB203">
        <v>121.45</v>
      </c>
      <c r="BC203">
        <v>242.77</v>
      </c>
      <c r="BD203">
        <v>235.83</v>
      </c>
      <c r="BE203">
        <v>235.83</v>
      </c>
      <c r="BF203">
        <v>235.83</v>
      </c>
      <c r="BG203">
        <v>235.83</v>
      </c>
      <c r="BH203">
        <v>357.52</v>
      </c>
      <c r="BI203">
        <v>227.5</v>
      </c>
      <c r="BJ203">
        <v>300.01</v>
      </c>
      <c r="BK203">
        <v>290.52</v>
      </c>
      <c r="BL203">
        <v>305.35000000000002</v>
      </c>
      <c r="BM203">
        <v>225.64</v>
      </c>
      <c r="BN203">
        <v>231.92</v>
      </c>
      <c r="BO203">
        <v>225.64</v>
      </c>
      <c r="BP203">
        <v>209.3184</v>
      </c>
      <c r="BQ203">
        <v>231.92</v>
      </c>
      <c r="BR203">
        <v>145</v>
      </c>
    </row>
    <row r="204" spans="1:70" x14ac:dyDescent="0.25">
      <c r="A204" t="s">
        <v>65</v>
      </c>
      <c r="B204">
        <v>80196</v>
      </c>
      <c r="F204">
        <v>985</v>
      </c>
      <c r="G204">
        <v>115.75</v>
      </c>
      <c r="H204">
        <v>154.28</v>
      </c>
      <c r="I204">
        <v>169.55</v>
      </c>
      <c r="J204">
        <v>296.45</v>
      </c>
      <c r="K204">
        <v>231.92</v>
      </c>
      <c r="L204">
        <v>188.96</v>
      </c>
      <c r="M204">
        <v>193.1</v>
      </c>
      <c r="N204">
        <v>173.41</v>
      </c>
      <c r="O204">
        <v>169.12</v>
      </c>
      <c r="P204">
        <v>173.41</v>
      </c>
      <c r="Q204">
        <v>277.31</v>
      </c>
      <c r="R204">
        <v>161.47999999999999</v>
      </c>
      <c r="S204">
        <v>117.61</v>
      </c>
      <c r="T204">
        <v>121.45</v>
      </c>
      <c r="U204">
        <v>242.77</v>
      </c>
      <c r="V204">
        <v>235.83</v>
      </c>
      <c r="W204">
        <v>235.83</v>
      </c>
      <c r="X204">
        <v>235.83</v>
      </c>
      <c r="Y204">
        <v>235.83</v>
      </c>
      <c r="Z204">
        <v>357.52</v>
      </c>
      <c r="AA204">
        <v>227.5</v>
      </c>
      <c r="AB204">
        <v>300.01</v>
      </c>
      <c r="AC204">
        <v>290.52</v>
      </c>
      <c r="AD204">
        <v>305.35000000000002</v>
      </c>
      <c r="AE204">
        <v>225.64</v>
      </c>
      <c r="AF204">
        <v>231.92</v>
      </c>
      <c r="AG204">
        <v>225.64</v>
      </c>
      <c r="AH204">
        <v>209.3184</v>
      </c>
      <c r="AI204">
        <v>231.92</v>
      </c>
      <c r="AJ204">
        <v>145</v>
      </c>
      <c r="AK204">
        <v>985</v>
      </c>
      <c r="AN204">
        <v>985</v>
      </c>
      <c r="AO204">
        <v>115.75</v>
      </c>
      <c r="AP204">
        <v>154.28</v>
      </c>
      <c r="AQ204">
        <v>169.55</v>
      </c>
      <c r="AR204">
        <v>296.45</v>
      </c>
      <c r="AS204">
        <v>231.92</v>
      </c>
      <c r="AT204">
        <v>188.96</v>
      </c>
      <c r="AU204">
        <v>193.1</v>
      </c>
      <c r="AV204">
        <v>173.41</v>
      </c>
      <c r="AW204">
        <v>169.12</v>
      </c>
      <c r="AX204">
        <v>173.41</v>
      </c>
      <c r="AY204">
        <v>277.31</v>
      </c>
      <c r="AZ204">
        <v>161.47999999999999</v>
      </c>
      <c r="BA204">
        <v>117.61</v>
      </c>
      <c r="BB204">
        <v>121.45</v>
      </c>
      <c r="BC204">
        <v>242.77</v>
      </c>
      <c r="BD204">
        <v>235.83</v>
      </c>
      <c r="BE204">
        <v>235.83</v>
      </c>
      <c r="BF204">
        <v>235.83</v>
      </c>
      <c r="BG204">
        <v>235.83</v>
      </c>
      <c r="BH204">
        <v>357.52</v>
      </c>
      <c r="BI204">
        <v>227.5</v>
      </c>
      <c r="BJ204">
        <v>300.01</v>
      </c>
      <c r="BK204">
        <v>290.52</v>
      </c>
      <c r="BL204">
        <v>305.35000000000002</v>
      </c>
      <c r="BM204">
        <v>225.64</v>
      </c>
      <c r="BN204">
        <v>231.92</v>
      </c>
      <c r="BO204">
        <v>225.64</v>
      </c>
      <c r="BP204">
        <v>209.3184</v>
      </c>
      <c r="BQ204">
        <v>231.92</v>
      </c>
      <c r="BR204">
        <v>145</v>
      </c>
    </row>
    <row r="205" spans="1:70" x14ac:dyDescent="0.25">
      <c r="A205" t="s">
        <v>65</v>
      </c>
      <c r="B205">
        <v>80197</v>
      </c>
      <c r="F205">
        <v>990</v>
      </c>
      <c r="G205">
        <v>115.75</v>
      </c>
      <c r="H205">
        <v>154.28</v>
      </c>
      <c r="I205">
        <v>169.55</v>
      </c>
      <c r="J205">
        <v>296.45</v>
      </c>
      <c r="K205">
        <v>231.92</v>
      </c>
      <c r="L205">
        <v>188.96</v>
      </c>
      <c r="M205">
        <v>193.1</v>
      </c>
      <c r="N205">
        <v>173.41</v>
      </c>
      <c r="O205">
        <v>169.12</v>
      </c>
      <c r="P205">
        <v>173.41</v>
      </c>
      <c r="Q205">
        <v>277.31</v>
      </c>
      <c r="R205">
        <v>161.47999999999999</v>
      </c>
      <c r="S205">
        <v>117.61</v>
      </c>
      <c r="T205">
        <v>121.45</v>
      </c>
      <c r="U205">
        <v>242.77</v>
      </c>
      <c r="V205">
        <v>235.83</v>
      </c>
      <c r="W205">
        <v>235.83</v>
      </c>
      <c r="X205">
        <v>235.83</v>
      </c>
      <c r="Y205">
        <v>235.83</v>
      </c>
      <c r="Z205">
        <v>357.52</v>
      </c>
      <c r="AA205">
        <v>227.5</v>
      </c>
      <c r="AB205">
        <v>300.01</v>
      </c>
      <c r="AC205">
        <v>290.52</v>
      </c>
      <c r="AD205">
        <v>305.35000000000002</v>
      </c>
      <c r="AE205">
        <v>225.64</v>
      </c>
      <c r="AF205">
        <v>231.92</v>
      </c>
      <c r="AG205">
        <v>225.64</v>
      </c>
      <c r="AH205">
        <v>209.3184</v>
      </c>
      <c r="AI205">
        <v>231.92</v>
      </c>
      <c r="AJ205">
        <v>145</v>
      </c>
      <c r="AK205">
        <v>990</v>
      </c>
      <c r="AN205">
        <v>990</v>
      </c>
      <c r="AO205">
        <v>115.75</v>
      </c>
      <c r="AP205">
        <v>154.28</v>
      </c>
      <c r="AQ205">
        <v>169.55</v>
      </c>
      <c r="AR205">
        <v>296.45</v>
      </c>
      <c r="AS205">
        <v>231.92</v>
      </c>
      <c r="AT205">
        <v>188.96</v>
      </c>
      <c r="AU205">
        <v>193.1</v>
      </c>
      <c r="AV205">
        <v>173.41</v>
      </c>
      <c r="AW205">
        <v>169.12</v>
      </c>
      <c r="AX205">
        <v>173.41</v>
      </c>
      <c r="AY205">
        <v>277.31</v>
      </c>
      <c r="AZ205">
        <v>161.47999999999999</v>
      </c>
      <c r="BA205">
        <v>117.61</v>
      </c>
      <c r="BB205">
        <v>121.45</v>
      </c>
      <c r="BC205">
        <v>242.77</v>
      </c>
      <c r="BD205">
        <v>235.83</v>
      </c>
      <c r="BE205">
        <v>235.83</v>
      </c>
      <c r="BF205">
        <v>235.83</v>
      </c>
      <c r="BG205">
        <v>235.83</v>
      </c>
      <c r="BH205">
        <v>357.52</v>
      </c>
      <c r="BI205">
        <v>227.5</v>
      </c>
      <c r="BJ205">
        <v>300.01</v>
      </c>
      <c r="BK205">
        <v>290.52</v>
      </c>
      <c r="BL205">
        <v>305.35000000000002</v>
      </c>
      <c r="BM205">
        <v>225.64</v>
      </c>
      <c r="BN205">
        <v>231.92</v>
      </c>
      <c r="BO205">
        <v>225.64</v>
      </c>
      <c r="BP205">
        <v>209.3184</v>
      </c>
      <c r="BQ205">
        <v>231.92</v>
      </c>
      <c r="BR205">
        <v>145</v>
      </c>
    </row>
    <row r="206" spans="1:70" x14ac:dyDescent="0.25">
      <c r="A206" t="s">
        <v>65</v>
      </c>
      <c r="B206">
        <v>80198</v>
      </c>
      <c r="F206">
        <v>995</v>
      </c>
      <c r="G206">
        <v>115.75</v>
      </c>
      <c r="H206">
        <v>154.28</v>
      </c>
      <c r="I206">
        <v>169.55</v>
      </c>
      <c r="J206">
        <v>296.45</v>
      </c>
      <c r="K206">
        <v>231.92</v>
      </c>
      <c r="L206">
        <v>188.96</v>
      </c>
      <c r="M206">
        <v>193.1</v>
      </c>
      <c r="N206">
        <v>173.41</v>
      </c>
      <c r="O206">
        <v>169.12</v>
      </c>
      <c r="P206">
        <v>173.41</v>
      </c>
      <c r="Q206">
        <v>277.31</v>
      </c>
      <c r="R206">
        <v>161.47999999999999</v>
      </c>
      <c r="S206">
        <v>117.61</v>
      </c>
      <c r="T206">
        <v>121.45</v>
      </c>
      <c r="U206">
        <v>242.77</v>
      </c>
      <c r="V206">
        <v>235.83</v>
      </c>
      <c r="W206">
        <v>235.83</v>
      </c>
      <c r="X206">
        <v>235.83</v>
      </c>
      <c r="Y206">
        <v>235.83</v>
      </c>
      <c r="Z206">
        <v>357.52</v>
      </c>
      <c r="AA206">
        <v>227.5</v>
      </c>
      <c r="AB206">
        <v>300.01</v>
      </c>
      <c r="AC206">
        <v>290.52</v>
      </c>
      <c r="AD206">
        <v>305.35000000000002</v>
      </c>
      <c r="AE206">
        <v>225.64</v>
      </c>
      <c r="AF206">
        <v>231.92</v>
      </c>
      <c r="AG206">
        <v>225.64</v>
      </c>
      <c r="AH206">
        <v>209.3184</v>
      </c>
      <c r="AI206">
        <v>231.92</v>
      </c>
      <c r="AJ206">
        <v>145</v>
      </c>
      <c r="AK206">
        <v>995</v>
      </c>
      <c r="AN206">
        <v>995</v>
      </c>
      <c r="AO206">
        <v>115.75</v>
      </c>
      <c r="AP206">
        <v>154.28</v>
      </c>
      <c r="AQ206">
        <v>169.55</v>
      </c>
      <c r="AR206">
        <v>296.45</v>
      </c>
      <c r="AS206">
        <v>231.92</v>
      </c>
      <c r="AT206">
        <v>188.96</v>
      </c>
      <c r="AU206">
        <v>193.1</v>
      </c>
      <c r="AV206">
        <v>173.41</v>
      </c>
      <c r="AW206">
        <v>169.12</v>
      </c>
      <c r="AX206">
        <v>173.41</v>
      </c>
      <c r="AY206">
        <v>277.31</v>
      </c>
      <c r="AZ206">
        <v>161.47999999999999</v>
      </c>
      <c r="BA206">
        <v>117.61</v>
      </c>
      <c r="BB206">
        <v>121.45</v>
      </c>
      <c r="BC206">
        <v>242.77</v>
      </c>
      <c r="BD206">
        <v>235.83</v>
      </c>
      <c r="BE206">
        <v>235.83</v>
      </c>
      <c r="BF206">
        <v>235.83</v>
      </c>
      <c r="BG206">
        <v>235.83</v>
      </c>
      <c r="BH206">
        <v>357.52</v>
      </c>
      <c r="BI206">
        <v>227.5</v>
      </c>
      <c r="BJ206">
        <v>300.01</v>
      </c>
      <c r="BK206">
        <v>290.52</v>
      </c>
      <c r="BL206">
        <v>305.35000000000002</v>
      </c>
      <c r="BM206">
        <v>225.64</v>
      </c>
      <c r="BN206">
        <v>231.92</v>
      </c>
      <c r="BO206">
        <v>225.64</v>
      </c>
      <c r="BP206">
        <v>209.3184</v>
      </c>
      <c r="BQ206">
        <v>231.92</v>
      </c>
      <c r="BR206">
        <v>145</v>
      </c>
    </row>
    <row r="207" spans="1:70" x14ac:dyDescent="0.25">
      <c r="A207" t="s">
        <v>65</v>
      </c>
      <c r="B207">
        <v>80199</v>
      </c>
      <c r="F207">
        <v>1000</v>
      </c>
      <c r="G207">
        <v>115.75</v>
      </c>
      <c r="H207">
        <v>154.28</v>
      </c>
      <c r="I207">
        <v>169.55</v>
      </c>
      <c r="J207">
        <v>296.45</v>
      </c>
      <c r="K207">
        <v>231.92</v>
      </c>
      <c r="L207">
        <v>188.96</v>
      </c>
      <c r="M207">
        <v>193.1</v>
      </c>
      <c r="N207">
        <v>173.41</v>
      </c>
      <c r="O207">
        <v>169.12</v>
      </c>
      <c r="P207">
        <v>173.41</v>
      </c>
      <c r="Q207">
        <v>277.31</v>
      </c>
      <c r="R207">
        <v>161.47999999999999</v>
      </c>
      <c r="S207">
        <v>117.61</v>
      </c>
      <c r="T207">
        <v>121.45</v>
      </c>
      <c r="U207">
        <v>242.77</v>
      </c>
      <c r="V207">
        <v>235.83</v>
      </c>
      <c r="W207">
        <v>235.83</v>
      </c>
      <c r="X207">
        <v>235.83</v>
      </c>
      <c r="Y207">
        <v>235.83</v>
      </c>
      <c r="Z207">
        <v>357.52</v>
      </c>
      <c r="AA207">
        <v>227.5</v>
      </c>
      <c r="AB207">
        <v>300.01</v>
      </c>
      <c r="AC207">
        <v>290.52</v>
      </c>
      <c r="AD207">
        <v>305.35000000000002</v>
      </c>
      <c r="AE207">
        <v>225.64</v>
      </c>
      <c r="AF207">
        <v>231.92</v>
      </c>
      <c r="AG207">
        <v>225.64</v>
      </c>
      <c r="AH207">
        <v>209.3184</v>
      </c>
      <c r="AI207">
        <v>231.92</v>
      </c>
      <c r="AJ207">
        <v>145</v>
      </c>
      <c r="AK207">
        <v>1000</v>
      </c>
      <c r="AN207">
        <v>1000</v>
      </c>
      <c r="AO207">
        <v>115.75</v>
      </c>
      <c r="AP207">
        <v>154.28</v>
      </c>
      <c r="AQ207">
        <v>169.55</v>
      </c>
      <c r="AR207">
        <v>296.45</v>
      </c>
      <c r="AS207">
        <v>231.92</v>
      </c>
      <c r="AT207">
        <v>188.96</v>
      </c>
      <c r="AU207">
        <v>193.1</v>
      </c>
      <c r="AV207">
        <v>173.41</v>
      </c>
      <c r="AW207">
        <v>169.12</v>
      </c>
      <c r="AX207">
        <v>173.41</v>
      </c>
      <c r="AY207">
        <v>277.31</v>
      </c>
      <c r="AZ207">
        <v>161.47999999999999</v>
      </c>
      <c r="BA207">
        <v>117.61</v>
      </c>
      <c r="BB207">
        <v>121.45</v>
      </c>
      <c r="BC207">
        <v>242.77</v>
      </c>
      <c r="BD207">
        <v>235.83</v>
      </c>
      <c r="BE207">
        <v>235.83</v>
      </c>
      <c r="BF207">
        <v>235.83</v>
      </c>
      <c r="BG207">
        <v>235.83</v>
      </c>
      <c r="BH207">
        <v>357.52</v>
      </c>
      <c r="BI207">
        <v>227.5</v>
      </c>
      <c r="BJ207">
        <v>300.01</v>
      </c>
      <c r="BK207">
        <v>290.52</v>
      </c>
      <c r="BL207">
        <v>305.35000000000002</v>
      </c>
      <c r="BM207">
        <v>225.64</v>
      </c>
      <c r="BN207">
        <v>231.92</v>
      </c>
      <c r="BO207">
        <v>225.64</v>
      </c>
      <c r="BP207">
        <v>209.3184</v>
      </c>
      <c r="BQ207">
        <v>231.92</v>
      </c>
      <c r="BR207">
        <v>145</v>
      </c>
    </row>
    <row r="208" spans="1:70" x14ac:dyDescent="0.25">
      <c r="A208" t="s">
        <v>65</v>
      </c>
      <c r="B208">
        <v>80200</v>
      </c>
      <c r="F208">
        <v>1005</v>
      </c>
      <c r="G208">
        <v>131.16</v>
      </c>
      <c r="H208">
        <v>172.84</v>
      </c>
      <c r="I208">
        <v>197.53</v>
      </c>
      <c r="J208">
        <v>309.08999999999997</v>
      </c>
      <c r="K208">
        <v>246.48</v>
      </c>
      <c r="L208">
        <v>216.22</v>
      </c>
      <c r="M208">
        <v>203.38</v>
      </c>
      <c r="N208">
        <v>187.19</v>
      </c>
      <c r="O208">
        <v>189.96</v>
      </c>
      <c r="P208">
        <v>188.25</v>
      </c>
      <c r="Q208">
        <v>300.14</v>
      </c>
      <c r="R208">
        <v>188.12</v>
      </c>
      <c r="S208">
        <v>131.44999999999999</v>
      </c>
      <c r="T208">
        <v>133.30000000000001</v>
      </c>
      <c r="U208">
        <v>260.61</v>
      </c>
      <c r="V208">
        <v>253.16</v>
      </c>
      <c r="W208">
        <v>253.16</v>
      </c>
      <c r="X208">
        <v>253.16</v>
      </c>
      <c r="Y208">
        <v>253.16</v>
      </c>
      <c r="Z208">
        <v>372.77</v>
      </c>
      <c r="AA208">
        <v>241.79</v>
      </c>
      <c r="AB208">
        <v>312.8</v>
      </c>
      <c r="AC208">
        <v>302.91000000000003</v>
      </c>
      <c r="AD208">
        <v>318.37</v>
      </c>
      <c r="AE208">
        <v>238.49</v>
      </c>
      <c r="AF208">
        <v>246.48</v>
      </c>
      <c r="AG208">
        <v>238.49</v>
      </c>
      <c r="AH208">
        <v>221.23124999999999</v>
      </c>
      <c r="AI208">
        <v>246.48</v>
      </c>
      <c r="AJ208">
        <v>155</v>
      </c>
      <c r="AK208">
        <v>1005</v>
      </c>
      <c r="AN208">
        <v>1005</v>
      </c>
      <c r="AO208">
        <v>131.16</v>
      </c>
      <c r="AP208">
        <v>172.84</v>
      </c>
      <c r="AQ208">
        <v>197.53</v>
      </c>
      <c r="AR208">
        <v>309.08999999999997</v>
      </c>
      <c r="AS208">
        <v>246.48</v>
      </c>
      <c r="AT208">
        <v>216.22</v>
      </c>
      <c r="AU208">
        <v>203.38</v>
      </c>
      <c r="AV208">
        <v>187.19</v>
      </c>
      <c r="AW208">
        <v>189.96</v>
      </c>
      <c r="AX208">
        <v>188.25</v>
      </c>
      <c r="AY208">
        <v>300.14</v>
      </c>
      <c r="AZ208">
        <v>188.12</v>
      </c>
      <c r="BA208">
        <v>131.44999999999999</v>
      </c>
      <c r="BB208">
        <v>133.30000000000001</v>
      </c>
      <c r="BC208">
        <v>260.61</v>
      </c>
      <c r="BD208">
        <v>253.16</v>
      </c>
      <c r="BE208">
        <v>253.16</v>
      </c>
      <c r="BF208">
        <v>253.16</v>
      </c>
      <c r="BG208">
        <v>253.16</v>
      </c>
      <c r="BH208">
        <v>372.77</v>
      </c>
      <c r="BI208">
        <v>241.79</v>
      </c>
      <c r="BJ208">
        <v>312.8</v>
      </c>
      <c r="BK208">
        <v>302.91000000000003</v>
      </c>
      <c r="BL208">
        <v>318.37</v>
      </c>
      <c r="BM208">
        <v>238.49</v>
      </c>
      <c r="BN208">
        <v>246.48</v>
      </c>
      <c r="BO208">
        <v>238.49</v>
      </c>
      <c r="BP208">
        <v>221.23124999999999</v>
      </c>
      <c r="BQ208">
        <v>246.48</v>
      </c>
      <c r="BR208">
        <v>155</v>
      </c>
    </row>
    <row r="209" spans="1:70" x14ac:dyDescent="0.25">
      <c r="A209" t="s">
        <v>65</v>
      </c>
      <c r="B209">
        <v>80201</v>
      </c>
      <c r="F209">
        <v>1010</v>
      </c>
      <c r="G209">
        <v>131.16</v>
      </c>
      <c r="H209">
        <v>172.84</v>
      </c>
      <c r="I209">
        <v>197.53</v>
      </c>
      <c r="J209">
        <v>309.08999999999997</v>
      </c>
      <c r="K209">
        <v>246.48</v>
      </c>
      <c r="L209">
        <v>216.22</v>
      </c>
      <c r="M209">
        <v>203.38</v>
      </c>
      <c r="N209">
        <v>187.19</v>
      </c>
      <c r="O209">
        <v>189.96</v>
      </c>
      <c r="P209">
        <v>188.25</v>
      </c>
      <c r="Q209">
        <v>300.14</v>
      </c>
      <c r="R209">
        <v>188.12</v>
      </c>
      <c r="S209">
        <v>131.44999999999999</v>
      </c>
      <c r="T209">
        <v>133.30000000000001</v>
      </c>
      <c r="U209">
        <v>260.61</v>
      </c>
      <c r="V209">
        <v>253.16</v>
      </c>
      <c r="W209">
        <v>253.16</v>
      </c>
      <c r="X209">
        <v>253.16</v>
      </c>
      <c r="Y209">
        <v>253.16</v>
      </c>
      <c r="Z209">
        <v>372.77</v>
      </c>
      <c r="AA209">
        <v>241.79</v>
      </c>
      <c r="AB209">
        <v>312.8</v>
      </c>
      <c r="AC209">
        <v>302.91000000000003</v>
      </c>
      <c r="AD209">
        <v>318.37</v>
      </c>
      <c r="AE209">
        <v>238.49</v>
      </c>
      <c r="AF209">
        <v>246.48</v>
      </c>
      <c r="AG209">
        <v>238.49</v>
      </c>
      <c r="AH209">
        <v>221.23124999999999</v>
      </c>
      <c r="AI209">
        <v>246.48</v>
      </c>
      <c r="AJ209">
        <v>155</v>
      </c>
      <c r="AK209">
        <v>1010</v>
      </c>
      <c r="AN209">
        <v>1010</v>
      </c>
      <c r="AO209">
        <v>131.16</v>
      </c>
      <c r="AP209">
        <v>172.84</v>
      </c>
      <c r="AQ209">
        <v>197.53</v>
      </c>
      <c r="AR209">
        <v>309.08999999999997</v>
      </c>
      <c r="AS209">
        <v>246.48</v>
      </c>
      <c r="AT209">
        <v>216.22</v>
      </c>
      <c r="AU209">
        <v>203.38</v>
      </c>
      <c r="AV209">
        <v>187.19</v>
      </c>
      <c r="AW209">
        <v>189.96</v>
      </c>
      <c r="AX209">
        <v>188.25</v>
      </c>
      <c r="AY209">
        <v>300.14</v>
      </c>
      <c r="AZ209">
        <v>188.12</v>
      </c>
      <c r="BA209">
        <v>131.44999999999999</v>
      </c>
      <c r="BB209">
        <v>133.30000000000001</v>
      </c>
      <c r="BC209">
        <v>260.61</v>
      </c>
      <c r="BD209">
        <v>253.16</v>
      </c>
      <c r="BE209">
        <v>253.16</v>
      </c>
      <c r="BF209">
        <v>253.16</v>
      </c>
      <c r="BG209">
        <v>253.16</v>
      </c>
      <c r="BH209">
        <v>372.77</v>
      </c>
      <c r="BI209">
        <v>241.79</v>
      </c>
      <c r="BJ209">
        <v>312.8</v>
      </c>
      <c r="BK209">
        <v>302.91000000000003</v>
      </c>
      <c r="BL209">
        <v>318.37</v>
      </c>
      <c r="BM209">
        <v>238.49</v>
      </c>
      <c r="BN209">
        <v>246.48</v>
      </c>
      <c r="BO209">
        <v>238.49</v>
      </c>
      <c r="BP209">
        <v>221.23124999999999</v>
      </c>
      <c r="BQ209">
        <v>246.48</v>
      </c>
      <c r="BR209">
        <v>155</v>
      </c>
    </row>
    <row r="210" spans="1:70" x14ac:dyDescent="0.25">
      <c r="A210" t="s">
        <v>65</v>
      </c>
      <c r="B210">
        <v>80202</v>
      </c>
      <c r="F210">
        <v>1015</v>
      </c>
      <c r="G210">
        <v>131.16</v>
      </c>
      <c r="H210">
        <v>172.84</v>
      </c>
      <c r="I210">
        <v>197.53</v>
      </c>
      <c r="J210">
        <v>309.08999999999997</v>
      </c>
      <c r="K210">
        <v>246.48</v>
      </c>
      <c r="L210">
        <v>216.22</v>
      </c>
      <c r="M210">
        <v>203.38</v>
      </c>
      <c r="N210">
        <v>187.19</v>
      </c>
      <c r="O210">
        <v>189.96</v>
      </c>
      <c r="P210">
        <v>188.25</v>
      </c>
      <c r="Q210">
        <v>300.14</v>
      </c>
      <c r="R210">
        <v>188.12</v>
      </c>
      <c r="S210">
        <v>131.44999999999999</v>
      </c>
      <c r="T210">
        <v>133.30000000000001</v>
      </c>
      <c r="U210">
        <v>260.61</v>
      </c>
      <c r="V210">
        <v>253.16</v>
      </c>
      <c r="W210">
        <v>253.16</v>
      </c>
      <c r="X210">
        <v>253.16</v>
      </c>
      <c r="Y210">
        <v>253.16</v>
      </c>
      <c r="Z210">
        <v>372.77</v>
      </c>
      <c r="AA210">
        <v>241.79</v>
      </c>
      <c r="AB210">
        <v>312.8</v>
      </c>
      <c r="AC210">
        <v>302.91000000000003</v>
      </c>
      <c r="AD210">
        <v>318.37</v>
      </c>
      <c r="AE210">
        <v>238.49</v>
      </c>
      <c r="AF210">
        <v>246.48</v>
      </c>
      <c r="AG210">
        <v>238.49</v>
      </c>
      <c r="AH210">
        <v>221.23124999999999</v>
      </c>
      <c r="AI210">
        <v>246.48</v>
      </c>
      <c r="AJ210">
        <v>155</v>
      </c>
      <c r="AK210">
        <v>1015</v>
      </c>
      <c r="AN210">
        <v>1015</v>
      </c>
      <c r="AO210">
        <v>131.16</v>
      </c>
      <c r="AP210">
        <v>172.84</v>
      </c>
      <c r="AQ210">
        <v>197.53</v>
      </c>
      <c r="AR210">
        <v>309.08999999999997</v>
      </c>
      <c r="AS210">
        <v>246.48</v>
      </c>
      <c r="AT210">
        <v>216.22</v>
      </c>
      <c r="AU210">
        <v>203.38</v>
      </c>
      <c r="AV210">
        <v>187.19</v>
      </c>
      <c r="AW210">
        <v>189.96</v>
      </c>
      <c r="AX210">
        <v>188.25</v>
      </c>
      <c r="AY210">
        <v>300.14</v>
      </c>
      <c r="AZ210">
        <v>188.12</v>
      </c>
      <c r="BA210">
        <v>131.44999999999999</v>
      </c>
      <c r="BB210">
        <v>133.30000000000001</v>
      </c>
      <c r="BC210">
        <v>260.61</v>
      </c>
      <c r="BD210">
        <v>253.16</v>
      </c>
      <c r="BE210">
        <v>253.16</v>
      </c>
      <c r="BF210">
        <v>253.16</v>
      </c>
      <c r="BG210">
        <v>253.16</v>
      </c>
      <c r="BH210">
        <v>372.77</v>
      </c>
      <c r="BI210">
        <v>241.79</v>
      </c>
      <c r="BJ210">
        <v>312.8</v>
      </c>
      <c r="BK210">
        <v>302.91000000000003</v>
      </c>
      <c r="BL210">
        <v>318.37</v>
      </c>
      <c r="BM210">
        <v>238.49</v>
      </c>
      <c r="BN210">
        <v>246.48</v>
      </c>
      <c r="BO210">
        <v>238.49</v>
      </c>
      <c r="BP210">
        <v>221.23124999999999</v>
      </c>
      <c r="BQ210">
        <v>246.48</v>
      </c>
      <c r="BR210">
        <v>155</v>
      </c>
    </row>
    <row r="211" spans="1:70" x14ac:dyDescent="0.25">
      <c r="A211" t="s">
        <v>65</v>
      </c>
      <c r="B211">
        <v>80203</v>
      </c>
      <c r="F211">
        <v>1020</v>
      </c>
      <c r="G211">
        <v>131.16</v>
      </c>
      <c r="H211">
        <v>172.84</v>
      </c>
      <c r="I211">
        <v>197.53</v>
      </c>
      <c r="J211">
        <v>309.08999999999997</v>
      </c>
      <c r="K211">
        <v>246.48</v>
      </c>
      <c r="L211">
        <v>216.22</v>
      </c>
      <c r="M211">
        <v>203.38</v>
      </c>
      <c r="N211">
        <v>187.19</v>
      </c>
      <c r="O211">
        <v>189.96</v>
      </c>
      <c r="P211">
        <v>188.25</v>
      </c>
      <c r="Q211">
        <v>300.14</v>
      </c>
      <c r="R211">
        <v>188.12</v>
      </c>
      <c r="S211">
        <v>131.44999999999999</v>
      </c>
      <c r="T211">
        <v>133.30000000000001</v>
      </c>
      <c r="U211">
        <v>260.61</v>
      </c>
      <c r="V211">
        <v>253.16</v>
      </c>
      <c r="W211">
        <v>253.16</v>
      </c>
      <c r="X211">
        <v>253.16</v>
      </c>
      <c r="Y211">
        <v>253.16</v>
      </c>
      <c r="Z211">
        <v>372.77</v>
      </c>
      <c r="AA211">
        <v>241.79</v>
      </c>
      <c r="AB211">
        <v>312.8</v>
      </c>
      <c r="AC211">
        <v>302.91000000000003</v>
      </c>
      <c r="AD211">
        <v>318.37</v>
      </c>
      <c r="AE211">
        <v>238.49</v>
      </c>
      <c r="AF211">
        <v>246.48</v>
      </c>
      <c r="AG211">
        <v>238.49</v>
      </c>
      <c r="AH211">
        <v>221.23124999999999</v>
      </c>
      <c r="AI211">
        <v>246.48</v>
      </c>
      <c r="AJ211">
        <v>155</v>
      </c>
      <c r="AK211">
        <v>1020</v>
      </c>
      <c r="AN211">
        <v>1020</v>
      </c>
      <c r="AO211">
        <v>131.16</v>
      </c>
      <c r="AP211">
        <v>172.84</v>
      </c>
      <c r="AQ211">
        <v>197.53</v>
      </c>
      <c r="AR211">
        <v>309.08999999999997</v>
      </c>
      <c r="AS211">
        <v>246.48</v>
      </c>
      <c r="AT211">
        <v>216.22</v>
      </c>
      <c r="AU211">
        <v>203.38</v>
      </c>
      <c r="AV211">
        <v>187.19</v>
      </c>
      <c r="AW211">
        <v>189.96</v>
      </c>
      <c r="AX211">
        <v>188.25</v>
      </c>
      <c r="AY211">
        <v>300.14</v>
      </c>
      <c r="AZ211">
        <v>188.12</v>
      </c>
      <c r="BA211">
        <v>131.44999999999999</v>
      </c>
      <c r="BB211">
        <v>133.30000000000001</v>
      </c>
      <c r="BC211">
        <v>260.61</v>
      </c>
      <c r="BD211">
        <v>253.16</v>
      </c>
      <c r="BE211">
        <v>253.16</v>
      </c>
      <c r="BF211">
        <v>253.16</v>
      </c>
      <c r="BG211">
        <v>253.16</v>
      </c>
      <c r="BH211">
        <v>372.77</v>
      </c>
      <c r="BI211">
        <v>241.79</v>
      </c>
      <c r="BJ211">
        <v>312.8</v>
      </c>
      <c r="BK211">
        <v>302.91000000000003</v>
      </c>
      <c r="BL211">
        <v>318.37</v>
      </c>
      <c r="BM211">
        <v>238.49</v>
      </c>
      <c r="BN211">
        <v>246.48</v>
      </c>
      <c r="BO211">
        <v>238.49</v>
      </c>
      <c r="BP211">
        <v>221.23124999999999</v>
      </c>
      <c r="BQ211">
        <v>246.48</v>
      </c>
      <c r="BR211">
        <v>155</v>
      </c>
    </row>
    <row r="212" spans="1:70" x14ac:dyDescent="0.25">
      <c r="A212" t="s">
        <v>65</v>
      </c>
      <c r="B212">
        <v>80204</v>
      </c>
      <c r="F212">
        <v>1025</v>
      </c>
      <c r="G212">
        <v>131.16</v>
      </c>
      <c r="H212">
        <v>172.84</v>
      </c>
      <c r="I212">
        <v>197.53</v>
      </c>
      <c r="J212">
        <v>309.08999999999997</v>
      </c>
      <c r="K212">
        <v>246.48</v>
      </c>
      <c r="L212">
        <v>216.22</v>
      </c>
      <c r="M212">
        <v>203.38</v>
      </c>
      <c r="N212">
        <v>187.19</v>
      </c>
      <c r="O212">
        <v>189.96</v>
      </c>
      <c r="P212">
        <v>188.25</v>
      </c>
      <c r="Q212">
        <v>300.14</v>
      </c>
      <c r="R212">
        <v>188.12</v>
      </c>
      <c r="S212">
        <v>131.44999999999999</v>
      </c>
      <c r="T212">
        <v>133.30000000000001</v>
      </c>
      <c r="U212">
        <v>260.61</v>
      </c>
      <c r="V212">
        <v>253.16</v>
      </c>
      <c r="W212">
        <v>253.16</v>
      </c>
      <c r="X212">
        <v>253.16</v>
      </c>
      <c r="Y212">
        <v>253.16</v>
      </c>
      <c r="Z212">
        <v>372.77</v>
      </c>
      <c r="AA212">
        <v>241.79</v>
      </c>
      <c r="AB212">
        <v>312.8</v>
      </c>
      <c r="AC212">
        <v>302.91000000000003</v>
      </c>
      <c r="AD212">
        <v>318.37</v>
      </c>
      <c r="AE212">
        <v>238.49</v>
      </c>
      <c r="AF212">
        <v>246.48</v>
      </c>
      <c r="AG212">
        <v>238.49</v>
      </c>
      <c r="AH212">
        <v>221.23124999999999</v>
      </c>
      <c r="AI212">
        <v>246.48</v>
      </c>
      <c r="AJ212">
        <v>155</v>
      </c>
      <c r="AK212">
        <v>1025</v>
      </c>
      <c r="AN212">
        <v>1025</v>
      </c>
      <c r="AO212">
        <v>131.16</v>
      </c>
      <c r="AP212">
        <v>172.84</v>
      </c>
      <c r="AQ212">
        <v>197.53</v>
      </c>
      <c r="AR212">
        <v>309.08999999999997</v>
      </c>
      <c r="AS212">
        <v>246.48</v>
      </c>
      <c r="AT212">
        <v>216.22</v>
      </c>
      <c r="AU212">
        <v>203.38</v>
      </c>
      <c r="AV212">
        <v>187.19</v>
      </c>
      <c r="AW212">
        <v>189.96</v>
      </c>
      <c r="AX212">
        <v>188.25</v>
      </c>
      <c r="AY212">
        <v>300.14</v>
      </c>
      <c r="AZ212">
        <v>188.12</v>
      </c>
      <c r="BA212">
        <v>131.44999999999999</v>
      </c>
      <c r="BB212">
        <v>133.30000000000001</v>
      </c>
      <c r="BC212">
        <v>260.61</v>
      </c>
      <c r="BD212">
        <v>253.16</v>
      </c>
      <c r="BE212">
        <v>253.16</v>
      </c>
      <c r="BF212">
        <v>253.16</v>
      </c>
      <c r="BG212">
        <v>253.16</v>
      </c>
      <c r="BH212">
        <v>372.77</v>
      </c>
      <c r="BI212">
        <v>241.79</v>
      </c>
      <c r="BJ212">
        <v>312.8</v>
      </c>
      <c r="BK212">
        <v>302.91000000000003</v>
      </c>
      <c r="BL212">
        <v>318.37</v>
      </c>
      <c r="BM212">
        <v>238.49</v>
      </c>
      <c r="BN212">
        <v>246.48</v>
      </c>
      <c r="BO212">
        <v>238.49</v>
      </c>
      <c r="BP212">
        <v>221.23124999999999</v>
      </c>
      <c r="BQ212">
        <v>246.48</v>
      </c>
      <c r="BR212">
        <v>155</v>
      </c>
    </row>
    <row r="213" spans="1:70" x14ac:dyDescent="0.25">
      <c r="A213" t="s">
        <v>65</v>
      </c>
      <c r="B213">
        <v>80205</v>
      </c>
      <c r="F213">
        <v>1030</v>
      </c>
      <c r="G213">
        <v>131.16</v>
      </c>
      <c r="H213">
        <v>172.84</v>
      </c>
      <c r="I213">
        <v>197.53</v>
      </c>
      <c r="J213">
        <v>309.08999999999997</v>
      </c>
      <c r="K213">
        <v>246.48</v>
      </c>
      <c r="L213">
        <v>216.22</v>
      </c>
      <c r="M213">
        <v>203.38</v>
      </c>
      <c r="N213">
        <v>187.19</v>
      </c>
      <c r="O213">
        <v>189.96</v>
      </c>
      <c r="P213">
        <v>188.25</v>
      </c>
      <c r="Q213">
        <v>300.14</v>
      </c>
      <c r="R213">
        <v>188.12</v>
      </c>
      <c r="S213">
        <v>131.44999999999999</v>
      </c>
      <c r="T213">
        <v>133.30000000000001</v>
      </c>
      <c r="U213">
        <v>260.61</v>
      </c>
      <c r="V213">
        <v>253.16</v>
      </c>
      <c r="W213">
        <v>253.16</v>
      </c>
      <c r="X213">
        <v>253.16</v>
      </c>
      <c r="Y213">
        <v>253.16</v>
      </c>
      <c r="Z213">
        <v>372.77</v>
      </c>
      <c r="AA213">
        <v>241.79</v>
      </c>
      <c r="AB213">
        <v>312.8</v>
      </c>
      <c r="AC213">
        <v>302.91000000000003</v>
      </c>
      <c r="AD213">
        <v>318.37</v>
      </c>
      <c r="AE213">
        <v>238.49</v>
      </c>
      <c r="AF213">
        <v>246.48</v>
      </c>
      <c r="AG213">
        <v>238.49</v>
      </c>
      <c r="AH213">
        <v>221.23124999999999</v>
      </c>
      <c r="AI213">
        <v>246.48</v>
      </c>
      <c r="AJ213">
        <v>155</v>
      </c>
      <c r="AK213">
        <v>1030</v>
      </c>
      <c r="AN213">
        <v>1030</v>
      </c>
      <c r="AO213">
        <v>131.16</v>
      </c>
      <c r="AP213">
        <v>172.84</v>
      </c>
      <c r="AQ213">
        <v>197.53</v>
      </c>
      <c r="AR213">
        <v>309.08999999999997</v>
      </c>
      <c r="AS213">
        <v>246.48</v>
      </c>
      <c r="AT213">
        <v>216.22</v>
      </c>
      <c r="AU213">
        <v>203.38</v>
      </c>
      <c r="AV213">
        <v>187.19</v>
      </c>
      <c r="AW213">
        <v>189.96</v>
      </c>
      <c r="AX213">
        <v>188.25</v>
      </c>
      <c r="AY213">
        <v>300.14</v>
      </c>
      <c r="AZ213">
        <v>188.12</v>
      </c>
      <c r="BA213">
        <v>131.44999999999999</v>
      </c>
      <c r="BB213">
        <v>133.30000000000001</v>
      </c>
      <c r="BC213">
        <v>260.61</v>
      </c>
      <c r="BD213">
        <v>253.16</v>
      </c>
      <c r="BE213">
        <v>253.16</v>
      </c>
      <c r="BF213">
        <v>253.16</v>
      </c>
      <c r="BG213">
        <v>253.16</v>
      </c>
      <c r="BH213">
        <v>372.77</v>
      </c>
      <c r="BI213">
        <v>241.79</v>
      </c>
      <c r="BJ213">
        <v>312.8</v>
      </c>
      <c r="BK213">
        <v>302.91000000000003</v>
      </c>
      <c r="BL213">
        <v>318.37</v>
      </c>
      <c r="BM213">
        <v>238.49</v>
      </c>
      <c r="BN213">
        <v>246.48</v>
      </c>
      <c r="BO213">
        <v>238.49</v>
      </c>
      <c r="BP213">
        <v>221.23124999999999</v>
      </c>
      <c r="BQ213">
        <v>246.48</v>
      </c>
      <c r="BR213">
        <v>155</v>
      </c>
    </row>
    <row r="214" spans="1:70" x14ac:dyDescent="0.25">
      <c r="A214" t="s">
        <v>65</v>
      </c>
      <c r="B214">
        <v>80206</v>
      </c>
      <c r="F214">
        <v>1035</v>
      </c>
      <c r="G214">
        <v>131.16</v>
      </c>
      <c r="H214">
        <v>172.84</v>
      </c>
      <c r="I214">
        <v>197.53</v>
      </c>
      <c r="J214">
        <v>309.08999999999997</v>
      </c>
      <c r="K214">
        <v>246.48</v>
      </c>
      <c r="L214">
        <v>216.22</v>
      </c>
      <c r="M214">
        <v>203.38</v>
      </c>
      <c r="N214">
        <v>187.19</v>
      </c>
      <c r="O214">
        <v>189.96</v>
      </c>
      <c r="P214">
        <v>188.25</v>
      </c>
      <c r="Q214">
        <v>300.14</v>
      </c>
      <c r="R214">
        <v>188.12</v>
      </c>
      <c r="S214">
        <v>131.44999999999999</v>
      </c>
      <c r="T214">
        <v>133.30000000000001</v>
      </c>
      <c r="U214">
        <v>260.61</v>
      </c>
      <c r="V214">
        <v>253.16</v>
      </c>
      <c r="W214">
        <v>253.16</v>
      </c>
      <c r="X214">
        <v>253.16</v>
      </c>
      <c r="Y214">
        <v>253.16</v>
      </c>
      <c r="Z214">
        <v>372.77</v>
      </c>
      <c r="AA214">
        <v>241.79</v>
      </c>
      <c r="AB214">
        <v>312.8</v>
      </c>
      <c r="AC214">
        <v>302.91000000000003</v>
      </c>
      <c r="AD214">
        <v>318.37</v>
      </c>
      <c r="AE214">
        <v>238.49</v>
      </c>
      <c r="AF214">
        <v>246.48</v>
      </c>
      <c r="AG214">
        <v>238.49</v>
      </c>
      <c r="AH214">
        <v>221.23124999999999</v>
      </c>
      <c r="AI214">
        <v>246.48</v>
      </c>
      <c r="AJ214">
        <v>155</v>
      </c>
      <c r="AK214">
        <v>1035</v>
      </c>
      <c r="AN214">
        <v>1035</v>
      </c>
      <c r="AO214">
        <v>131.16</v>
      </c>
      <c r="AP214">
        <v>172.84</v>
      </c>
      <c r="AQ214">
        <v>197.53</v>
      </c>
      <c r="AR214">
        <v>309.08999999999997</v>
      </c>
      <c r="AS214">
        <v>246.48</v>
      </c>
      <c r="AT214">
        <v>216.22</v>
      </c>
      <c r="AU214">
        <v>203.38</v>
      </c>
      <c r="AV214">
        <v>187.19</v>
      </c>
      <c r="AW214">
        <v>189.96</v>
      </c>
      <c r="AX214">
        <v>188.25</v>
      </c>
      <c r="AY214">
        <v>300.14</v>
      </c>
      <c r="AZ214">
        <v>188.12</v>
      </c>
      <c r="BA214">
        <v>131.44999999999999</v>
      </c>
      <c r="BB214">
        <v>133.30000000000001</v>
      </c>
      <c r="BC214">
        <v>260.61</v>
      </c>
      <c r="BD214">
        <v>253.16</v>
      </c>
      <c r="BE214">
        <v>253.16</v>
      </c>
      <c r="BF214">
        <v>253.16</v>
      </c>
      <c r="BG214">
        <v>253.16</v>
      </c>
      <c r="BH214">
        <v>372.77</v>
      </c>
      <c r="BI214">
        <v>241.79</v>
      </c>
      <c r="BJ214">
        <v>312.8</v>
      </c>
      <c r="BK214">
        <v>302.91000000000003</v>
      </c>
      <c r="BL214">
        <v>318.37</v>
      </c>
      <c r="BM214">
        <v>238.49</v>
      </c>
      <c r="BN214">
        <v>246.48</v>
      </c>
      <c r="BO214">
        <v>238.49</v>
      </c>
      <c r="BP214">
        <v>221.23124999999999</v>
      </c>
      <c r="BQ214">
        <v>246.48</v>
      </c>
      <c r="BR214">
        <v>155</v>
      </c>
    </row>
    <row r="215" spans="1:70" x14ac:dyDescent="0.25">
      <c r="A215" t="s">
        <v>65</v>
      </c>
      <c r="B215">
        <v>80207</v>
      </c>
      <c r="F215">
        <v>1040</v>
      </c>
      <c r="G215">
        <v>131.16</v>
      </c>
      <c r="H215">
        <v>172.84</v>
      </c>
      <c r="I215">
        <v>197.53</v>
      </c>
      <c r="J215">
        <v>309.08999999999997</v>
      </c>
      <c r="K215">
        <v>246.48</v>
      </c>
      <c r="L215">
        <v>216.22</v>
      </c>
      <c r="M215">
        <v>203.38</v>
      </c>
      <c r="N215">
        <v>187.19</v>
      </c>
      <c r="O215">
        <v>189.96</v>
      </c>
      <c r="P215">
        <v>188.25</v>
      </c>
      <c r="Q215">
        <v>300.14</v>
      </c>
      <c r="R215">
        <v>188.12</v>
      </c>
      <c r="S215">
        <v>131.44999999999999</v>
      </c>
      <c r="T215">
        <v>133.30000000000001</v>
      </c>
      <c r="U215">
        <v>260.61</v>
      </c>
      <c r="V215">
        <v>253.16</v>
      </c>
      <c r="W215">
        <v>253.16</v>
      </c>
      <c r="X215">
        <v>253.16</v>
      </c>
      <c r="Y215">
        <v>253.16</v>
      </c>
      <c r="Z215">
        <v>372.77</v>
      </c>
      <c r="AA215">
        <v>241.79</v>
      </c>
      <c r="AB215">
        <v>312.8</v>
      </c>
      <c r="AC215">
        <v>302.91000000000003</v>
      </c>
      <c r="AD215">
        <v>318.37</v>
      </c>
      <c r="AE215">
        <v>238.49</v>
      </c>
      <c r="AF215">
        <v>246.48</v>
      </c>
      <c r="AG215">
        <v>238.49</v>
      </c>
      <c r="AH215">
        <v>221.23124999999999</v>
      </c>
      <c r="AI215">
        <v>246.48</v>
      </c>
      <c r="AJ215">
        <v>155</v>
      </c>
      <c r="AK215">
        <v>1040</v>
      </c>
      <c r="AN215">
        <v>1040</v>
      </c>
      <c r="AO215">
        <v>131.16</v>
      </c>
      <c r="AP215">
        <v>172.84</v>
      </c>
      <c r="AQ215">
        <v>197.53</v>
      </c>
      <c r="AR215">
        <v>309.08999999999997</v>
      </c>
      <c r="AS215">
        <v>246.48</v>
      </c>
      <c r="AT215">
        <v>216.22</v>
      </c>
      <c r="AU215">
        <v>203.38</v>
      </c>
      <c r="AV215">
        <v>187.19</v>
      </c>
      <c r="AW215">
        <v>189.96</v>
      </c>
      <c r="AX215">
        <v>188.25</v>
      </c>
      <c r="AY215">
        <v>300.14</v>
      </c>
      <c r="AZ215">
        <v>188.12</v>
      </c>
      <c r="BA215">
        <v>131.44999999999999</v>
      </c>
      <c r="BB215">
        <v>133.30000000000001</v>
      </c>
      <c r="BC215">
        <v>260.61</v>
      </c>
      <c r="BD215">
        <v>253.16</v>
      </c>
      <c r="BE215">
        <v>253.16</v>
      </c>
      <c r="BF215">
        <v>253.16</v>
      </c>
      <c r="BG215">
        <v>253.16</v>
      </c>
      <c r="BH215">
        <v>372.77</v>
      </c>
      <c r="BI215">
        <v>241.79</v>
      </c>
      <c r="BJ215">
        <v>312.8</v>
      </c>
      <c r="BK215">
        <v>302.91000000000003</v>
      </c>
      <c r="BL215">
        <v>318.37</v>
      </c>
      <c r="BM215">
        <v>238.49</v>
      </c>
      <c r="BN215">
        <v>246.48</v>
      </c>
      <c r="BO215">
        <v>238.49</v>
      </c>
      <c r="BP215">
        <v>221.23124999999999</v>
      </c>
      <c r="BQ215">
        <v>246.48</v>
      </c>
      <c r="BR215">
        <v>155</v>
      </c>
    </row>
    <row r="216" spans="1:70" x14ac:dyDescent="0.25">
      <c r="A216" t="s">
        <v>65</v>
      </c>
      <c r="B216">
        <v>80208</v>
      </c>
      <c r="F216">
        <v>1045</v>
      </c>
      <c r="G216">
        <v>131.16</v>
      </c>
      <c r="H216">
        <v>172.84</v>
      </c>
      <c r="I216">
        <v>197.53</v>
      </c>
      <c r="J216">
        <v>309.08999999999997</v>
      </c>
      <c r="K216">
        <v>246.48</v>
      </c>
      <c r="L216">
        <v>216.22</v>
      </c>
      <c r="M216">
        <v>203.38</v>
      </c>
      <c r="N216">
        <v>187.19</v>
      </c>
      <c r="O216">
        <v>189.96</v>
      </c>
      <c r="P216">
        <v>188.25</v>
      </c>
      <c r="Q216">
        <v>300.14</v>
      </c>
      <c r="R216">
        <v>188.12</v>
      </c>
      <c r="S216">
        <v>131.44999999999999</v>
      </c>
      <c r="T216">
        <v>133.30000000000001</v>
      </c>
      <c r="U216">
        <v>260.61</v>
      </c>
      <c r="V216">
        <v>253.16</v>
      </c>
      <c r="W216">
        <v>253.16</v>
      </c>
      <c r="X216">
        <v>253.16</v>
      </c>
      <c r="Y216">
        <v>253.16</v>
      </c>
      <c r="Z216">
        <v>372.77</v>
      </c>
      <c r="AA216">
        <v>241.79</v>
      </c>
      <c r="AB216">
        <v>312.8</v>
      </c>
      <c r="AC216">
        <v>302.91000000000003</v>
      </c>
      <c r="AD216">
        <v>318.37</v>
      </c>
      <c r="AE216">
        <v>238.49</v>
      </c>
      <c r="AF216">
        <v>246.48</v>
      </c>
      <c r="AG216">
        <v>238.49</v>
      </c>
      <c r="AH216">
        <v>221.23124999999999</v>
      </c>
      <c r="AI216">
        <v>246.48</v>
      </c>
      <c r="AJ216">
        <v>155</v>
      </c>
      <c r="AK216">
        <v>1045</v>
      </c>
      <c r="AN216">
        <v>1045</v>
      </c>
      <c r="AO216">
        <v>131.16</v>
      </c>
      <c r="AP216">
        <v>172.84</v>
      </c>
      <c r="AQ216">
        <v>197.53</v>
      </c>
      <c r="AR216">
        <v>309.08999999999997</v>
      </c>
      <c r="AS216">
        <v>246.48</v>
      </c>
      <c r="AT216">
        <v>216.22</v>
      </c>
      <c r="AU216">
        <v>203.38</v>
      </c>
      <c r="AV216">
        <v>187.19</v>
      </c>
      <c r="AW216">
        <v>189.96</v>
      </c>
      <c r="AX216">
        <v>188.25</v>
      </c>
      <c r="AY216">
        <v>300.14</v>
      </c>
      <c r="AZ216">
        <v>188.12</v>
      </c>
      <c r="BA216">
        <v>131.44999999999999</v>
      </c>
      <c r="BB216">
        <v>133.30000000000001</v>
      </c>
      <c r="BC216">
        <v>260.61</v>
      </c>
      <c r="BD216">
        <v>253.16</v>
      </c>
      <c r="BE216">
        <v>253.16</v>
      </c>
      <c r="BF216">
        <v>253.16</v>
      </c>
      <c r="BG216">
        <v>253.16</v>
      </c>
      <c r="BH216">
        <v>372.77</v>
      </c>
      <c r="BI216">
        <v>241.79</v>
      </c>
      <c r="BJ216">
        <v>312.8</v>
      </c>
      <c r="BK216">
        <v>302.91000000000003</v>
      </c>
      <c r="BL216">
        <v>318.37</v>
      </c>
      <c r="BM216">
        <v>238.49</v>
      </c>
      <c r="BN216">
        <v>246.48</v>
      </c>
      <c r="BO216">
        <v>238.49</v>
      </c>
      <c r="BP216">
        <v>221.23124999999999</v>
      </c>
      <c r="BQ216">
        <v>246.48</v>
      </c>
      <c r="BR216">
        <v>155</v>
      </c>
    </row>
    <row r="217" spans="1:70" x14ac:dyDescent="0.25">
      <c r="A217" t="s">
        <v>65</v>
      </c>
      <c r="B217">
        <v>80209</v>
      </c>
      <c r="F217">
        <v>1050</v>
      </c>
      <c r="G217">
        <v>131.16</v>
      </c>
      <c r="H217">
        <v>172.84</v>
      </c>
      <c r="I217">
        <v>197.53</v>
      </c>
      <c r="J217">
        <v>309.08999999999997</v>
      </c>
      <c r="K217">
        <v>246.48</v>
      </c>
      <c r="L217">
        <v>216.22</v>
      </c>
      <c r="M217">
        <v>203.38</v>
      </c>
      <c r="N217">
        <v>187.19</v>
      </c>
      <c r="O217">
        <v>189.96</v>
      </c>
      <c r="P217">
        <v>188.25</v>
      </c>
      <c r="Q217">
        <v>300.14</v>
      </c>
      <c r="R217">
        <v>188.12</v>
      </c>
      <c r="S217">
        <v>131.44999999999999</v>
      </c>
      <c r="T217">
        <v>133.30000000000001</v>
      </c>
      <c r="U217">
        <v>260.61</v>
      </c>
      <c r="V217">
        <v>253.16</v>
      </c>
      <c r="W217">
        <v>253.16</v>
      </c>
      <c r="X217">
        <v>253.16</v>
      </c>
      <c r="Y217">
        <v>253.16</v>
      </c>
      <c r="Z217">
        <v>372.77</v>
      </c>
      <c r="AA217">
        <v>241.79</v>
      </c>
      <c r="AB217">
        <v>312.8</v>
      </c>
      <c r="AC217">
        <v>302.91000000000003</v>
      </c>
      <c r="AD217">
        <v>318.37</v>
      </c>
      <c r="AE217">
        <v>238.49</v>
      </c>
      <c r="AF217">
        <v>246.48</v>
      </c>
      <c r="AG217">
        <v>238.49</v>
      </c>
      <c r="AH217">
        <v>221.23124999999999</v>
      </c>
      <c r="AI217">
        <v>246.48</v>
      </c>
      <c r="AJ217">
        <v>155</v>
      </c>
      <c r="AK217">
        <v>1050</v>
      </c>
      <c r="AN217">
        <v>1050</v>
      </c>
      <c r="AO217">
        <v>131.16</v>
      </c>
      <c r="AP217">
        <v>172.84</v>
      </c>
      <c r="AQ217">
        <v>197.53</v>
      </c>
      <c r="AR217">
        <v>309.08999999999997</v>
      </c>
      <c r="AS217">
        <v>246.48</v>
      </c>
      <c r="AT217">
        <v>216.22</v>
      </c>
      <c r="AU217">
        <v>203.38</v>
      </c>
      <c r="AV217">
        <v>187.19</v>
      </c>
      <c r="AW217">
        <v>189.96</v>
      </c>
      <c r="AX217">
        <v>188.25</v>
      </c>
      <c r="AY217">
        <v>300.14</v>
      </c>
      <c r="AZ217">
        <v>188.12</v>
      </c>
      <c r="BA217">
        <v>131.44999999999999</v>
      </c>
      <c r="BB217">
        <v>133.30000000000001</v>
      </c>
      <c r="BC217">
        <v>260.61</v>
      </c>
      <c r="BD217">
        <v>253.16</v>
      </c>
      <c r="BE217">
        <v>253.16</v>
      </c>
      <c r="BF217">
        <v>253.16</v>
      </c>
      <c r="BG217">
        <v>253.16</v>
      </c>
      <c r="BH217">
        <v>372.77</v>
      </c>
      <c r="BI217">
        <v>241.79</v>
      </c>
      <c r="BJ217">
        <v>312.8</v>
      </c>
      <c r="BK217">
        <v>302.91000000000003</v>
      </c>
      <c r="BL217">
        <v>318.37</v>
      </c>
      <c r="BM217">
        <v>238.49</v>
      </c>
      <c r="BN217">
        <v>246.48</v>
      </c>
      <c r="BO217">
        <v>238.49</v>
      </c>
      <c r="BP217">
        <v>221.23124999999999</v>
      </c>
      <c r="BQ217">
        <v>246.48</v>
      </c>
      <c r="BR217">
        <v>155</v>
      </c>
    </row>
    <row r="218" spans="1:70" x14ac:dyDescent="0.25">
      <c r="A218" t="s">
        <v>65</v>
      </c>
      <c r="B218">
        <v>80210</v>
      </c>
      <c r="F218">
        <v>1055</v>
      </c>
      <c r="G218">
        <v>131.16</v>
      </c>
      <c r="H218">
        <v>172.84</v>
      </c>
      <c r="I218">
        <v>197.53</v>
      </c>
      <c r="J218">
        <v>309.08999999999997</v>
      </c>
      <c r="K218">
        <v>246.48</v>
      </c>
      <c r="L218">
        <v>216.22</v>
      </c>
      <c r="M218">
        <v>203.38</v>
      </c>
      <c r="N218">
        <v>187.19</v>
      </c>
      <c r="O218">
        <v>189.96</v>
      </c>
      <c r="P218">
        <v>188.25</v>
      </c>
      <c r="Q218">
        <v>300.14</v>
      </c>
      <c r="R218">
        <v>188.12</v>
      </c>
      <c r="S218">
        <v>131.44999999999999</v>
      </c>
      <c r="T218">
        <v>133.30000000000001</v>
      </c>
      <c r="U218">
        <v>260.61</v>
      </c>
      <c r="V218">
        <v>253.16</v>
      </c>
      <c r="W218">
        <v>253.16</v>
      </c>
      <c r="X218">
        <v>253.16</v>
      </c>
      <c r="Y218">
        <v>253.16</v>
      </c>
      <c r="Z218">
        <v>372.77</v>
      </c>
      <c r="AA218">
        <v>241.79</v>
      </c>
      <c r="AB218">
        <v>312.8</v>
      </c>
      <c r="AC218">
        <v>302.91000000000003</v>
      </c>
      <c r="AD218">
        <v>318.37</v>
      </c>
      <c r="AE218">
        <v>238.49</v>
      </c>
      <c r="AF218">
        <v>246.48</v>
      </c>
      <c r="AG218">
        <v>238.49</v>
      </c>
      <c r="AH218">
        <v>221.23124999999999</v>
      </c>
      <c r="AI218">
        <v>246.48</v>
      </c>
      <c r="AJ218">
        <v>155</v>
      </c>
      <c r="AK218">
        <v>1055</v>
      </c>
      <c r="AN218">
        <v>1055</v>
      </c>
      <c r="AO218">
        <v>131.16</v>
      </c>
      <c r="AP218">
        <v>172.84</v>
      </c>
      <c r="AQ218">
        <v>197.53</v>
      </c>
      <c r="AR218">
        <v>309.08999999999997</v>
      </c>
      <c r="AS218">
        <v>246.48</v>
      </c>
      <c r="AT218">
        <v>216.22</v>
      </c>
      <c r="AU218">
        <v>203.38</v>
      </c>
      <c r="AV218">
        <v>187.19</v>
      </c>
      <c r="AW218">
        <v>189.96</v>
      </c>
      <c r="AX218">
        <v>188.25</v>
      </c>
      <c r="AY218">
        <v>300.14</v>
      </c>
      <c r="AZ218">
        <v>188.12</v>
      </c>
      <c r="BA218">
        <v>131.44999999999999</v>
      </c>
      <c r="BB218">
        <v>133.30000000000001</v>
      </c>
      <c r="BC218">
        <v>260.61</v>
      </c>
      <c r="BD218">
        <v>253.16</v>
      </c>
      <c r="BE218">
        <v>253.16</v>
      </c>
      <c r="BF218">
        <v>253.16</v>
      </c>
      <c r="BG218">
        <v>253.16</v>
      </c>
      <c r="BH218">
        <v>372.77</v>
      </c>
      <c r="BI218">
        <v>241.79</v>
      </c>
      <c r="BJ218">
        <v>312.8</v>
      </c>
      <c r="BK218">
        <v>302.91000000000003</v>
      </c>
      <c r="BL218">
        <v>318.37</v>
      </c>
      <c r="BM218">
        <v>238.49</v>
      </c>
      <c r="BN218">
        <v>246.48</v>
      </c>
      <c r="BO218">
        <v>238.49</v>
      </c>
      <c r="BP218">
        <v>221.23124999999999</v>
      </c>
      <c r="BQ218">
        <v>246.48</v>
      </c>
      <c r="BR218">
        <v>155</v>
      </c>
    </row>
    <row r="219" spans="1:70" x14ac:dyDescent="0.25">
      <c r="A219" t="s">
        <v>65</v>
      </c>
      <c r="B219">
        <v>80211</v>
      </c>
      <c r="F219">
        <v>1060</v>
      </c>
      <c r="G219">
        <v>131.16</v>
      </c>
      <c r="H219">
        <v>172.84</v>
      </c>
      <c r="I219">
        <v>197.53</v>
      </c>
      <c r="J219">
        <v>309.08999999999997</v>
      </c>
      <c r="K219">
        <v>246.48</v>
      </c>
      <c r="L219">
        <v>216.22</v>
      </c>
      <c r="M219">
        <v>203.38</v>
      </c>
      <c r="N219">
        <v>187.19</v>
      </c>
      <c r="O219">
        <v>189.96</v>
      </c>
      <c r="P219">
        <v>188.25</v>
      </c>
      <c r="Q219">
        <v>300.14</v>
      </c>
      <c r="R219">
        <v>188.12</v>
      </c>
      <c r="S219">
        <v>131.44999999999999</v>
      </c>
      <c r="T219">
        <v>133.30000000000001</v>
      </c>
      <c r="U219">
        <v>260.61</v>
      </c>
      <c r="V219">
        <v>253.16</v>
      </c>
      <c r="W219">
        <v>253.16</v>
      </c>
      <c r="X219">
        <v>253.16</v>
      </c>
      <c r="Y219">
        <v>253.16</v>
      </c>
      <c r="Z219">
        <v>372.77</v>
      </c>
      <c r="AA219">
        <v>241.79</v>
      </c>
      <c r="AB219">
        <v>312.8</v>
      </c>
      <c r="AC219">
        <v>302.91000000000003</v>
      </c>
      <c r="AD219">
        <v>318.37</v>
      </c>
      <c r="AE219">
        <v>238.49</v>
      </c>
      <c r="AF219">
        <v>246.48</v>
      </c>
      <c r="AG219">
        <v>238.49</v>
      </c>
      <c r="AH219">
        <v>221.23124999999999</v>
      </c>
      <c r="AI219">
        <v>246.48</v>
      </c>
      <c r="AJ219">
        <v>155</v>
      </c>
      <c r="AK219">
        <v>1060</v>
      </c>
      <c r="AN219">
        <v>1060</v>
      </c>
      <c r="AO219">
        <v>131.16</v>
      </c>
      <c r="AP219">
        <v>172.84</v>
      </c>
      <c r="AQ219">
        <v>197.53</v>
      </c>
      <c r="AR219">
        <v>309.08999999999997</v>
      </c>
      <c r="AS219">
        <v>246.48</v>
      </c>
      <c r="AT219">
        <v>216.22</v>
      </c>
      <c r="AU219">
        <v>203.38</v>
      </c>
      <c r="AV219">
        <v>187.19</v>
      </c>
      <c r="AW219">
        <v>189.96</v>
      </c>
      <c r="AX219">
        <v>188.25</v>
      </c>
      <c r="AY219">
        <v>300.14</v>
      </c>
      <c r="AZ219">
        <v>188.12</v>
      </c>
      <c r="BA219">
        <v>131.44999999999999</v>
      </c>
      <c r="BB219">
        <v>133.30000000000001</v>
      </c>
      <c r="BC219">
        <v>260.61</v>
      </c>
      <c r="BD219">
        <v>253.16</v>
      </c>
      <c r="BE219">
        <v>253.16</v>
      </c>
      <c r="BF219">
        <v>253.16</v>
      </c>
      <c r="BG219">
        <v>253.16</v>
      </c>
      <c r="BH219">
        <v>372.77</v>
      </c>
      <c r="BI219">
        <v>241.79</v>
      </c>
      <c r="BJ219">
        <v>312.8</v>
      </c>
      <c r="BK219">
        <v>302.91000000000003</v>
      </c>
      <c r="BL219">
        <v>318.37</v>
      </c>
      <c r="BM219">
        <v>238.49</v>
      </c>
      <c r="BN219">
        <v>246.48</v>
      </c>
      <c r="BO219">
        <v>238.49</v>
      </c>
      <c r="BP219">
        <v>221.23124999999999</v>
      </c>
      <c r="BQ219">
        <v>246.48</v>
      </c>
      <c r="BR219">
        <v>155</v>
      </c>
    </row>
    <row r="220" spans="1:70" x14ac:dyDescent="0.25">
      <c r="A220" t="s">
        <v>65</v>
      </c>
      <c r="B220">
        <v>80212</v>
      </c>
      <c r="F220">
        <v>1065</v>
      </c>
      <c r="G220">
        <v>131.16</v>
      </c>
      <c r="H220">
        <v>172.84</v>
      </c>
      <c r="I220">
        <v>197.53</v>
      </c>
      <c r="J220">
        <v>309.08999999999997</v>
      </c>
      <c r="K220">
        <v>246.48</v>
      </c>
      <c r="L220">
        <v>216.22</v>
      </c>
      <c r="M220">
        <v>203.38</v>
      </c>
      <c r="N220">
        <v>187.19</v>
      </c>
      <c r="O220">
        <v>189.96</v>
      </c>
      <c r="P220">
        <v>188.25</v>
      </c>
      <c r="Q220">
        <v>300.14</v>
      </c>
      <c r="R220">
        <v>188.12</v>
      </c>
      <c r="S220">
        <v>131.44999999999999</v>
      </c>
      <c r="T220">
        <v>133.30000000000001</v>
      </c>
      <c r="U220">
        <v>260.61</v>
      </c>
      <c r="V220">
        <v>253.16</v>
      </c>
      <c r="W220">
        <v>253.16</v>
      </c>
      <c r="X220">
        <v>253.16</v>
      </c>
      <c r="Y220">
        <v>253.16</v>
      </c>
      <c r="Z220">
        <v>372.77</v>
      </c>
      <c r="AA220">
        <v>241.79</v>
      </c>
      <c r="AB220">
        <v>312.8</v>
      </c>
      <c r="AC220">
        <v>302.91000000000003</v>
      </c>
      <c r="AD220">
        <v>318.37</v>
      </c>
      <c r="AE220">
        <v>238.49</v>
      </c>
      <c r="AF220">
        <v>246.48</v>
      </c>
      <c r="AG220">
        <v>238.49</v>
      </c>
      <c r="AH220">
        <v>221.23124999999999</v>
      </c>
      <c r="AI220">
        <v>246.48</v>
      </c>
      <c r="AJ220">
        <v>155</v>
      </c>
      <c r="AK220">
        <v>1065</v>
      </c>
      <c r="AN220">
        <v>1065</v>
      </c>
      <c r="AO220">
        <v>131.16</v>
      </c>
      <c r="AP220">
        <v>172.84</v>
      </c>
      <c r="AQ220">
        <v>197.53</v>
      </c>
      <c r="AR220">
        <v>309.08999999999997</v>
      </c>
      <c r="AS220">
        <v>246.48</v>
      </c>
      <c r="AT220">
        <v>216.22</v>
      </c>
      <c r="AU220">
        <v>203.38</v>
      </c>
      <c r="AV220">
        <v>187.19</v>
      </c>
      <c r="AW220">
        <v>189.96</v>
      </c>
      <c r="AX220">
        <v>188.25</v>
      </c>
      <c r="AY220">
        <v>300.14</v>
      </c>
      <c r="AZ220">
        <v>188.12</v>
      </c>
      <c r="BA220">
        <v>131.44999999999999</v>
      </c>
      <c r="BB220">
        <v>133.30000000000001</v>
      </c>
      <c r="BC220">
        <v>260.61</v>
      </c>
      <c r="BD220">
        <v>253.16</v>
      </c>
      <c r="BE220">
        <v>253.16</v>
      </c>
      <c r="BF220">
        <v>253.16</v>
      </c>
      <c r="BG220">
        <v>253.16</v>
      </c>
      <c r="BH220">
        <v>372.77</v>
      </c>
      <c r="BI220">
        <v>241.79</v>
      </c>
      <c r="BJ220">
        <v>312.8</v>
      </c>
      <c r="BK220">
        <v>302.91000000000003</v>
      </c>
      <c r="BL220">
        <v>318.37</v>
      </c>
      <c r="BM220">
        <v>238.49</v>
      </c>
      <c r="BN220">
        <v>246.48</v>
      </c>
      <c r="BO220">
        <v>238.49</v>
      </c>
      <c r="BP220">
        <v>221.23124999999999</v>
      </c>
      <c r="BQ220">
        <v>246.48</v>
      </c>
      <c r="BR220">
        <v>155</v>
      </c>
    </row>
    <row r="221" spans="1:70" x14ac:dyDescent="0.25">
      <c r="A221" t="s">
        <v>65</v>
      </c>
      <c r="B221">
        <v>80213</v>
      </c>
      <c r="F221">
        <v>1070</v>
      </c>
      <c r="G221">
        <v>131.16</v>
      </c>
      <c r="H221">
        <v>172.84</v>
      </c>
      <c r="I221">
        <v>197.53</v>
      </c>
      <c r="J221">
        <v>309.08999999999997</v>
      </c>
      <c r="K221">
        <v>246.48</v>
      </c>
      <c r="L221">
        <v>216.22</v>
      </c>
      <c r="M221">
        <v>203.38</v>
      </c>
      <c r="N221">
        <v>187.19</v>
      </c>
      <c r="O221">
        <v>189.96</v>
      </c>
      <c r="P221">
        <v>188.25</v>
      </c>
      <c r="Q221">
        <v>300.14</v>
      </c>
      <c r="R221">
        <v>188.12</v>
      </c>
      <c r="S221">
        <v>131.44999999999999</v>
      </c>
      <c r="T221">
        <v>133.30000000000001</v>
      </c>
      <c r="U221">
        <v>260.61</v>
      </c>
      <c r="V221">
        <v>253.16</v>
      </c>
      <c r="W221">
        <v>253.16</v>
      </c>
      <c r="X221">
        <v>253.16</v>
      </c>
      <c r="Y221">
        <v>253.16</v>
      </c>
      <c r="Z221">
        <v>372.77</v>
      </c>
      <c r="AA221">
        <v>241.79</v>
      </c>
      <c r="AB221">
        <v>312.8</v>
      </c>
      <c r="AC221">
        <v>302.91000000000003</v>
      </c>
      <c r="AD221">
        <v>318.37</v>
      </c>
      <c r="AE221">
        <v>238.49</v>
      </c>
      <c r="AF221">
        <v>246.48</v>
      </c>
      <c r="AG221">
        <v>238.49</v>
      </c>
      <c r="AH221">
        <v>221.23124999999999</v>
      </c>
      <c r="AI221">
        <v>246.48</v>
      </c>
      <c r="AJ221">
        <v>155</v>
      </c>
      <c r="AK221">
        <v>1070</v>
      </c>
      <c r="AN221">
        <v>1070</v>
      </c>
      <c r="AO221">
        <v>131.16</v>
      </c>
      <c r="AP221">
        <v>172.84</v>
      </c>
      <c r="AQ221">
        <v>197.53</v>
      </c>
      <c r="AR221">
        <v>309.08999999999997</v>
      </c>
      <c r="AS221">
        <v>246.48</v>
      </c>
      <c r="AT221">
        <v>216.22</v>
      </c>
      <c r="AU221">
        <v>203.38</v>
      </c>
      <c r="AV221">
        <v>187.19</v>
      </c>
      <c r="AW221">
        <v>189.96</v>
      </c>
      <c r="AX221">
        <v>188.25</v>
      </c>
      <c r="AY221">
        <v>300.14</v>
      </c>
      <c r="AZ221">
        <v>188.12</v>
      </c>
      <c r="BA221">
        <v>131.44999999999999</v>
      </c>
      <c r="BB221">
        <v>133.30000000000001</v>
      </c>
      <c r="BC221">
        <v>260.61</v>
      </c>
      <c r="BD221">
        <v>253.16</v>
      </c>
      <c r="BE221">
        <v>253.16</v>
      </c>
      <c r="BF221">
        <v>253.16</v>
      </c>
      <c r="BG221">
        <v>253.16</v>
      </c>
      <c r="BH221">
        <v>372.77</v>
      </c>
      <c r="BI221">
        <v>241.79</v>
      </c>
      <c r="BJ221">
        <v>312.8</v>
      </c>
      <c r="BK221">
        <v>302.91000000000003</v>
      </c>
      <c r="BL221">
        <v>318.37</v>
      </c>
      <c r="BM221">
        <v>238.49</v>
      </c>
      <c r="BN221">
        <v>246.48</v>
      </c>
      <c r="BO221">
        <v>238.49</v>
      </c>
      <c r="BP221">
        <v>221.23124999999999</v>
      </c>
      <c r="BQ221">
        <v>246.48</v>
      </c>
      <c r="BR221">
        <v>155</v>
      </c>
    </row>
    <row r="222" spans="1:70" x14ac:dyDescent="0.25">
      <c r="A222" t="s">
        <v>65</v>
      </c>
      <c r="B222">
        <v>80214</v>
      </c>
      <c r="F222">
        <v>1075</v>
      </c>
      <c r="G222">
        <v>131.16</v>
      </c>
      <c r="H222">
        <v>172.84</v>
      </c>
      <c r="I222">
        <v>197.53</v>
      </c>
      <c r="J222">
        <v>309.08999999999997</v>
      </c>
      <c r="K222">
        <v>246.48</v>
      </c>
      <c r="L222">
        <v>216.22</v>
      </c>
      <c r="M222">
        <v>203.38</v>
      </c>
      <c r="N222">
        <v>187.19</v>
      </c>
      <c r="O222">
        <v>189.96</v>
      </c>
      <c r="P222">
        <v>188.25</v>
      </c>
      <c r="Q222">
        <v>300.14</v>
      </c>
      <c r="R222">
        <v>188.12</v>
      </c>
      <c r="S222">
        <v>131.44999999999999</v>
      </c>
      <c r="T222">
        <v>133.30000000000001</v>
      </c>
      <c r="U222">
        <v>260.61</v>
      </c>
      <c r="V222">
        <v>253.16</v>
      </c>
      <c r="W222">
        <v>253.16</v>
      </c>
      <c r="X222">
        <v>253.16</v>
      </c>
      <c r="Y222">
        <v>253.16</v>
      </c>
      <c r="Z222">
        <v>372.77</v>
      </c>
      <c r="AA222">
        <v>241.79</v>
      </c>
      <c r="AB222">
        <v>312.8</v>
      </c>
      <c r="AC222">
        <v>302.91000000000003</v>
      </c>
      <c r="AD222">
        <v>318.37</v>
      </c>
      <c r="AE222">
        <v>238.49</v>
      </c>
      <c r="AF222">
        <v>246.48</v>
      </c>
      <c r="AG222">
        <v>238.49</v>
      </c>
      <c r="AH222">
        <v>221.23124999999999</v>
      </c>
      <c r="AI222">
        <v>246.48</v>
      </c>
      <c r="AJ222">
        <v>155</v>
      </c>
      <c r="AK222">
        <v>1075</v>
      </c>
      <c r="AN222">
        <v>1075</v>
      </c>
      <c r="AO222">
        <v>131.16</v>
      </c>
      <c r="AP222">
        <v>172.84</v>
      </c>
      <c r="AQ222">
        <v>197.53</v>
      </c>
      <c r="AR222">
        <v>309.08999999999997</v>
      </c>
      <c r="AS222">
        <v>246.48</v>
      </c>
      <c r="AT222">
        <v>216.22</v>
      </c>
      <c r="AU222">
        <v>203.38</v>
      </c>
      <c r="AV222">
        <v>187.19</v>
      </c>
      <c r="AW222">
        <v>189.96</v>
      </c>
      <c r="AX222">
        <v>188.25</v>
      </c>
      <c r="AY222">
        <v>300.14</v>
      </c>
      <c r="AZ222">
        <v>188.12</v>
      </c>
      <c r="BA222">
        <v>131.44999999999999</v>
      </c>
      <c r="BB222">
        <v>133.30000000000001</v>
      </c>
      <c r="BC222">
        <v>260.61</v>
      </c>
      <c r="BD222">
        <v>253.16</v>
      </c>
      <c r="BE222">
        <v>253.16</v>
      </c>
      <c r="BF222">
        <v>253.16</v>
      </c>
      <c r="BG222">
        <v>253.16</v>
      </c>
      <c r="BH222">
        <v>372.77</v>
      </c>
      <c r="BI222">
        <v>241.79</v>
      </c>
      <c r="BJ222">
        <v>312.8</v>
      </c>
      <c r="BK222">
        <v>302.91000000000003</v>
      </c>
      <c r="BL222">
        <v>318.37</v>
      </c>
      <c r="BM222">
        <v>238.49</v>
      </c>
      <c r="BN222">
        <v>246.48</v>
      </c>
      <c r="BO222">
        <v>238.49</v>
      </c>
      <c r="BP222">
        <v>221.23124999999999</v>
      </c>
      <c r="BQ222">
        <v>246.48</v>
      </c>
      <c r="BR222">
        <v>155</v>
      </c>
    </row>
    <row r="223" spans="1:70" x14ac:dyDescent="0.25">
      <c r="A223" t="s">
        <v>65</v>
      </c>
      <c r="B223">
        <v>80215</v>
      </c>
      <c r="F223">
        <v>1080</v>
      </c>
      <c r="G223">
        <v>131.16</v>
      </c>
      <c r="H223">
        <v>172.84</v>
      </c>
      <c r="I223">
        <v>197.53</v>
      </c>
      <c r="J223">
        <v>309.08999999999997</v>
      </c>
      <c r="K223">
        <v>246.48</v>
      </c>
      <c r="L223">
        <v>216.22</v>
      </c>
      <c r="M223">
        <v>203.38</v>
      </c>
      <c r="N223">
        <v>187.19</v>
      </c>
      <c r="O223">
        <v>189.96</v>
      </c>
      <c r="P223">
        <v>188.25</v>
      </c>
      <c r="Q223">
        <v>300.14</v>
      </c>
      <c r="R223">
        <v>188.12</v>
      </c>
      <c r="S223">
        <v>131.44999999999999</v>
      </c>
      <c r="T223">
        <v>133.30000000000001</v>
      </c>
      <c r="U223">
        <v>260.61</v>
      </c>
      <c r="V223">
        <v>253.16</v>
      </c>
      <c r="W223">
        <v>253.16</v>
      </c>
      <c r="X223">
        <v>253.16</v>
      </c>
      <c r="Y223">
        <v>253.16</v>
      </c>
      <c r="Z223">
        <v>372.77</v>
      </c>
      <c r="AA223">
        <v>241.79</v>
      </c>
      <c r="AB223">
        <v>312.8</v>
      </c>
      <c r="AC223">
        <v>302.91000000000003</v>
      </c>
      <c r="AD223">
        <v>318.37</v>
      </c>
      <c r="AE223">
        <v>238.49</v>
      </c>
      <c r="AF223">
        <v>246.48</v>
      </c>
      <c r="AG223">
        <v>238.49</v>
      </c>
      <c r="AH223">
        <v>221.23124999999999</v>
      </c>
      <c r="AI223">
        <v>246.48</v>
      </c>
      <c r="AJ223">
        <v>155</v>
      </c>
      <c r="AK223">
        <v>1080</v>
      </c>
      <c r="AN223">
        <v>1080</v>
      </c>
      <c r="AO223">
        <v>131.16</v>
      </c>
      <c r="AP223">
        <v>172.84</v>
      </c>
      <c r="AQ223">
        <v>197.53</v>
      </c>
      <c r="AR223">
        <v>309.08999999999997</v>
      </c>
      <c r="AS223">
        <v>246.48</v>
      </c>
      <c r="AT223">
        <v>216.22</v>
      </c>
      <c r="AU223">
        <v>203.38</v>
      </c>
      <c r="AV223">
        <v>187.19</v>
      </c>
      <c r="AW223">
        <v>189.96</v>
      </c>
      <c r="AX223">
        <v>188.25</v>
      </c>
      <c r="AY223">
        <v>300.14</v>
      </c>
      <c r="AZ223">
        <v>188.12</v>
      </c>
      <c r="BA223">
        <v>131.44999999999999</v>
      </c>
      <c r="BB223">
        <v>133.30000000000001</v>
      </c>
      <c r="BC223">
        <v>260.61</v>
      </c>
      <c r="BD223">
        <v>253.16</v>
      </c>
      <c r="BE223">
        <v>253.16</v>
      </c>
      <c r="BF223">
        <v>253.16</v>
      </c>
      <c r="BG223">
        <v>253.16</v>
      </c>
      <c r="BH223">
        <v>372.77</v>
      </c>
      <c r="BI223">
        <v>241.79</v>
      </c>
      <c r="BJ223">
        <v>312.8</v>
      </c>
      <c r="BK223">
        <v>302.91000000000003</v>
      </c>
      <c r="BL223">
        <v>318.37</v>
      </c>
      <c r="BM223">
        <v>238.49</v>
      </c>
      <c r="BN223">
        <v>246.48</v>
      </c>
      <c r="BO223">
        <v>238.49</v>
      </c>
      <c r="BP223">
        <v>221.23124999999999</v>
      </c>
      <c r="BQ223">
        <v>246.48</v>
      </c>
      <c r="BR223">
        <v>155</v>
      </c>
    </row>
    <row r="224" spans="1:70" x14ac:dyDescent="0.25">
      <c r="A224" t="s">
        <v>65</v>
      </c>
      <c r="B224">
        <v>80216</v>
      </c>
      <c r="F224">
        <v>1085</v>
      </c>
      <c r="G224">
        <v>131.16</v>
      </c>
      <c r="H224">
        <v>172.84</v>
      </c>
      <c r="I224">
        <v>197.53</v>
      </c>
      <c r="J224">
        <v>309.08999999999997</v>
      </c>
      <c r="K224">
        <v>246.48</v>
      </c>
      <c r="L224">
        <v>216.22</v>
      </c>
      <c r="M224">
        <v>203.38</v>
      </c>
      <c r="N224">
        <v>187.19</v>
      </c>
      <c r="O224">
        <v>189.96</v>
      </c>
      <c r="P224">
        <v>188.25</v>
      </c>
      <c r="Q224">
        <v>300.14</v>
      </c>
      <c r="R224">
        <v>188.12</v>
      </c>
      <c r="S224">
        <v>131.44999999999999</v>
      </c>
      <c r="T224">
        <v>133.30000000000001</v>
      </c>
      <c r="U224">
        <v>260.61</v>
      </c>
      <c r="V224">
        <v>253.16</v>
      </c>
      <c r="W224">
        <v>253.16</v>
      </c>
      <c r="X224">
        <v>253.16</v>
      </c>
      <c r="Y224">
        <v>253.16</v>
      </c>
      <c r="Z224">
        <v>372.77</v>
      </c>
      <c r="AA224">
        <v>241.79</v>
      </c>
      <c r="AB224">
        <v>312.8</v>
      </c>
      <c r="AC224">
        <v>302.91000000000003</v>
      </c>
      <c r="AD224">
        <v>318.37</v>
      </c>
      <c r="AE224">
        <v>238.49</v>
      </c>
      <c r="AF224">
        <v>246.48</v>
      </c>
      <c r="AG224">
        <v>238.49</v>
      </c>
      <c r="AH224">
        <v>221.23124999999999</v>
      </c>
      <c r="AI224">
        <v>246.48</v>
      </c>
      <c r="AJ224">
        <v>155</v>
      </c>
      <c r="AK224">
        <v>1085</v>
      </c>
      <c r="AN224">
        <v>1085</v>
      </c>
      <c r="AO224">
        <v>131.16</v>
      </c>
      <c r="AP224">
        <v>172.84</v>
      </c>
      <c r="AQ224">
        <v>197.53</v>
      </c>
      <c r="AR224">
        <v>309.08999999999997</v>
      </c>
      <c r="AS224">
        <v>246.48</v>
      </c>
      <c r="AT224">
        <v>216.22</v>
      </c>
      <c r="AU224">
        <v>203.38</v>
      </c>
      <c r="AV224">
        <v>187.19</v>
      </c>
      <c r="AW224">
        <v>189.96</v>
      </c>
      <c r="AX224">
        <v>188.25</v>
      </c>
      <c r="AY224">
        <v>300.14</v>
      </c>
      <c r="AZ224">
        <v>188.12</v>
      </c>
      <c r="BA224">
        <v>131.44999999999999</v>
      </c>
      <c r="BB224">
        <v>133.30000000000001</v>
      </c>
      <c r="BC224">
        <v>260.61</v>
      </c>
      <c r="BD224">
        <v>253.16</v>
      </c>
      <c r="BE224">
        <v>253.16</v>
      </c>
      <c r="BF224">
        <v>253.16</v>
      </c>
      <c r="BG224">
        <v>253.16</v>
      </c>
      <c r="BH224">
        <v>372.77</v>
      </c>
      <c r="BI224">
        <v>241.79</v>
      </c>
      <c r="BJ224">
        <v>312.8</v>
      </c>
      <c r="BK224">
        <v>302.91000000000003</v>
      </c>
      <c r="BL224">
        <v>318.37</v>
      </c>
      <c r="BM224">
        <v>238.49</v>
      </c>
      <c r="BN224">
        <v>246.48</v>
      </c>
      <c r="BO224">
        <v>238.49</v>
      </c>
      <c r="BP224">
        <v>221.23124999999999</v>
      </c>
      <c r="BQ224">
        <v>246.48</v>
      </c>
      <c r="BR224">
        <v>155</v>
      </c>
    </row>
    <row r="225" spans="1:70" x14ac:dyDescent="0.25">
      <c r="A225" t="s">
        <v>65</v>
      </c>
      <c r="B225">
        <v>80217</v>
      </c>
      <c r="F225">
        <v>1090</v>
      </c>
      <c r="G225">
        <v>131.16</v>
      </c>
      <c r="H225">
        <v>172.84</v>
      </c>
      <c r="I225">
        <v>197.53</v>
      </c>
      <c r="J225">
        <v>309.08999999999997</v>
      </c>
      <c r="K225">
        <v>246.48</v>
      </c>
      <c r="L225">
        <v>216.22</v>
      </c>
      <c r="M225">
        <v>203.38</v>
      </c>
      <c r="N225">
        <v>187.19</v>
      </c>
      <c r="O225">
        <v>189.96</v>
      </c>
      <c r="P225">
        <v>188.25</v>
      </c>
      <c r="Q225">
        <v>300.14</v>
      </c>
      <c r="R225">
        <v>188.12</v>
      </c>
      <c r="S225">
        <v>131.44999999999999</v>
      </c>
      <c r="T225">
        <v>133.30000000000001</v>
      </c>
      <c r="U225">
        <v>260.61</v>
      </c>
      <c r="V225">
        <v>253.16</v>
      </c>
      <c r="W225">
        <v>253.16</v>
      </c>
      <c r="X225">
        <v>253.16</v>
      </c>
      <c r="Y225">
        <v>253.16</v>
      </c>
      <c r="Z225">
        <v>372.77</v>
      </c>
      <c r="AA225">
        <v>241.79</v>
      </c>
      <c r="AB225">
        <v>312.8</v>
      </c>
      <c r="AC225">
        <v>302.91000000000003</v>
      </c>
      <c r="AD225">
        <v>318.37</v>
      </c>
      <c r="AE225">
        <v>238.49</v>
      </c>
      <c r="AF225">
        <v>246.48</v>
      </c>
      <c r="AG225">
        <v>238.49</v>
      </c>
      <c r="AH225">
        <v>221.23124999999999</v>
      </c>
      <c r="AI225">
        <v>246.48</v>
      </c>
      <c r="AJ225">
        <v>155</v>
      </c>
      <c r="AK225">
        <v>1090</v>
      </c>
      <c r="AN225">
        <v>1090</v>
      </c>
      <c r="AO225">
        <v>131.16</v>
      </c>
      <c r="AP225">
        <v>172.84</v>
      </c>
      <c r="AQ225">
        <v>197.53</v>
      </c>
      <c r="AR225">
        <v>309.08999999999997</v>
      </c>
      <c r="AS225">
        <v>246.48</v>
      </c>
      <c r="AT225">
        <v>216.22</v>
      </c>
      <c r="AU225">
        <v>203.38</v>
      </c>
      <c r="AV225">
        <v>187.19</v>
      </c>
      <c r="AW225">
        <v>189.96</v>
      </c>
      <c r="AX225">
        <v>188.25</v>
      </c>
      <c r="AY225">
        <v>300.14</v>
      </c>
      <c r="AZ225">
        <v>188.12</v>
      </c>
      <c r="BA225">
        <v>131.44999999999999</v>
      </c>
      <c r="BB225">
        <v>133.30000000000001</v>
      </c>
      <c r="BC225">
        <v>260.61</v>
      </c>
      <c r="BD225">
        <v>253.16</v>
      </c>
      <c r="BE225">
        <v>253.16</v>
      </c>
      <c r="BF225">
        <v>253.16</v>
      </c>
      <c r="BG225">
        <v>253.16</v>
      </c>
      <c r="BH225">
        <v>372.77</v>
      </c>
      <c r="BI225">
        <v>241.79</v>
      </c>
      <c r="BJ225">
        <v>312.8</v>
      </c>
      <c r="BK225">
        <v>302.91000000000003</v>
      </c>
      <c r="BL225">
        <v>318.37</v>
      </c>
      <c r="BM225">
        <v>238.49</v>
      </c>
      <c r="BN225">
        <v>246.48</v>
      </c>
      <c r="BO225">
        <v>238.49</v>
      </c>
      <c r="BP225">
        <v>221.23124999999999</v>
      </c>
      <c r="BQ225">
        <v>246.48</v>
      </c>
      <c r="BR225">
        <v>155</v>
      </c>
    </row>
    <row r="226" spans="1:70" x14ac:dyDescent="0.25">
      <c r="A226" t="s">
        <v>65</v>
      </c>
      <c r="B226">
        <v>80218</v>
      </c>
      <c r="F226">
        <v>1095</v>
      </c>
      <c r="G226">
        <v>131.16</v>
      </c>
      <c r="H226">
        <v>172.84</v>
      </c>
      <c r="I226">
        <v>197.53</v>
      </c>
      <c r="J226">
        <v>309.08999999999997</v>
      </c>
      <c r="K226">
        <v>246.48</v>
      </c>
      <c r="L226">
        <v>216.22</v>
      </c>
      <c r="M226">
        <v>203.38</v>
      </c>
      <c r="N226">
        <v>187.19</v>
      </c>
      <c r="O226">
        <v>189.96</v>
      </c>
      <c r="P226">
        <v>188.25</v>
      </c>
      <c r="Q226">
        <v>300.14</v>
      </c>
      <c r="R226">
        <v>188.12</v>
      </c>
      <c r="S226">
        <v>131.44999999999999</v>
      </c>
      <c r="T226">
        <v>133.30000000000001</v>
      </c>
      <c r="U226">
        <v>260.61</v>
      </c>
      <c r="V226">
        <v>253.16</v>
      </c>
      <c r="W226">
        <v>253.16</v>
      </c>
      <c r="X226">
        <v>253.16</v>
      </c>
      <c r="Y226">
        <v>253.16</v>
      </c>
      <c r="Z226">
        <v>372.77</v>
      </c>
      <c r="AA226">
        <v>241.79</v>
      </c>
      <c r="AB226">
        <v>312.8</v>
      </c>
      <c r="AC226">
        <v>302.91000000000003</v>
      </c>
      <c r="AD226">
        <v>318.37</v>
      </c>
      <c r="AE226">
        <v>238.49</v>
      </c>
      <c r="AF226">
        <v>246.48</v>
      </c>
      <c r="AG226">
        <v>238.49</v>
      </c>
      <c r="AH226">
        <v>221.23124999999999</v>
      </c>
      <c r="AI226">
        <v>246.48</v>
      </c>
      <c r="AJ226">
        <v>155</v>
      </c>
      <c r="AK226">
        <v>1095</v>
      </c>
      <c r="AN226">
        <v>1095</v>
      </c>
      <c r="AO226">
        <v>131.16</v>
      </c>
      <c r="AP226">
        <v>172.84</v>
      </c>
      <c r="AQ226">
        <v>197.53</v>
      </c>
      <c r="AR226">
        <v>309.08999999999997</v>
      </c>
      <c r="AS226">
        <v>246.48</v>
      </c>
      <c r="AT226">
        <v>216.22</v>
      </c>
      <c r="AU226">
        <v>203.38</v>
      </c>
      <c r="AV226">
        <v>187.19</v>
      </c>
      <c r="AW226">
        <v>189.96</v>
      </c>
      <c r="AX226">
        <v>188.25</v>
      </c>
      <c r="AY226">
        <v>300.14</v>
      </c>
      <c r="AZ226">
        <v>188.12</v>
      </c>
      <c r="BA226">
        <v>131.44999999999999</v>
      </c>
      <c r="BB226">
        <v>133.30000000000001</v>
      </c>
      <c r="BC226">
        <v>260.61</v>
      </c>
      <c r="BD226">
        <v>253.16</v>
      </c>
      <c r="BE226">
        <v>253.16</v>
      </c>
      <c r="BF226">
        <v>253.16</v>
      </c>
      <c r="BG226">
        <v>253.16</v>
      </c>
      <c r="BH226">
        <v>372.77</v>
      </c>
      <c r="BI226">
        <v>241.79</v>
      </c>
      <c r="BJ226">
        <v>312.8</v>
      </c>
      <c r="BK226">
        <v>302.91000000000003</v>
      </c>
      <c r="BL226">
        <v>318.37</v>
      </c>
      <c r="BM226">
        <v>238.49</v>
      </c>
      <c r="BN226">
        <v>246.48</v>
      </c>
      <c r="BO226">
        <v>238.49</v>
      </c>
      <c r="BP226">
        <v>221.23124999999999</v>
      </c>
      <c r="BQ226">
        <v>246.48</v>
      </c>
      <c r="BR226">
        <v>155</v>
      </c>
    </row>
    <row r="227" spans="1:70" x14ac:dyDescent="0.25">
      <c r="A227" t="s">
        <v>65</v>
      </c>
      <c r="B227">
        <v>80219</v>
      </c>
      <c r="F227">
        <v>1100</v>
      </c>
      <c r="G227">
        <v>131.16</v>
      </c>
      <c r="H227">
        <v>172.84</v>
      </c>
      <c r="I227">
        <v>197.53</v>
      </c>
      <c r="J227">
        <v>309.08999999999997</v>
      </c>
      <c r="K227">
        <v>246.48</v>
      </c>
      <c r="L227">
        <v>216.22</v>
      </c>
      <c r="M227">
        <v>203.38</v>
      </c>
      <c r="N227">
        <v>187.19</v>
      </c>
      <c r="O227">
        <v>189.96</v>
      </c>
      <c r="P227">
        <v>188.25</v>
      </c>
      <c r="Q227">
        <v>300.14</v>
      </c>
      <c r="R227">
        <v>188.12</v>
      </c>
      <c r="S227">
        <v>131.44999999999999</v>
      </c>
      <c r="T227">
        <v>133.30000000000001</v>
      </c>
      <c r="U227">
        <v>260.61</v>
      </c>
      <c r="V227">
        <v>253.16</v>
      </c>
      <c r="W227">
        <v>253.16</v>
      </c>
      <c r="X227">
        <v>253.16</v>
      </c>
      <c r="Y227">
        <v>253.16</v>
      </c>
      <c r="Z227">
        <v>372.77</v>
      </c>
      <c r="AA227">
        <v>241.79</v>
      </c>
      <c r="AB227">
        <v>312.8</v>
      </c>
      <c r="AC227">
        <v>302.91000000000003</v>
      </c>
      <c r="AD227">
        <v>318.37</v>
      </c>
      <c r="AE227">
        <v>238.49</v>
      </c>
      <c r="AF227">
        <v>246.48</v>
      </c>
      <c r="AG227">
        <v>238.49</v>
      </c>
      <c r="AH227">
        <v>221.23124999999999</v>
      </c>
      <c r="AI227">
        <v>246.48</v>
      </c>
      <c r="AJ227">
        <v>155</v>
      </c>
      <c r="AK227">
        <v>1100</v>
      </c>
      <c r="AN227">
        <v>1100</v>
      </c>
      <c r="AO227">
        <v>131.16</v>
      </c>
      <c r="AP227">
        <v>172.84</v>
      </c>
      <c r="AQ227">
        <v>197.53</v>
      </c>
      <c r="AR227">
        <v>309.08999999999997</v>
      </c>
      <c r="AS227">
        <v>246.48</v>
      </c>
      <c r="AT227">
        <v>216.22</v>
      </c>
      <c r="AU227">
        <v>203.38</v>
      </c>
      <c r="AV227">
        <v>187.19</v>
      </c>
      <c r="AW227">
        <v>189.96</v>
      </c>
      <c r="AX227">
        <v>188.25</v>
      </c>
      <c r="AY227">
        <v>300.14</v>
      </c>
      <c r="AZ227">
        <v>188.12</v>
      </c>
      <c r="BA227">
        <v>131.44999999999999</v>
      </c>
      <c r="BB227">
        <v>133.30000000000001</v>
      </c>
      <c r="BC227">
        <v>260.61</v>
      </c>
      <c r="BD227">
        <v>253.16</v>
      </c>
      <c r="BE227">
        <v>253.16</v>
      </c>
      <c r="BF227">
        <v>253.16</v>
      </c>
      <c r="BG227">
        <v>253.16</v>
      </c>
      <c r="BH227">
        <v>372.77</v>
      </c>
      <c r="BI227">
        <v>241.79</v>
      </c>
      <c r="BJ227">
        <v>312.8</v>
      </c>
      <c r="BK227">
        <v>302.91000000000003</v>
      </c>
      <c r="BL227">
        <v>318.37</v>
      </c>
      <c r="BM227">
        <v>238.49</v>
      </c>
      <c r="BN227">
        <v>246.48</v>
      </c>
      <c r="BO227">
        <v>238.49</v>
      </c>
      <c r="BP227">
        <v>221.23124999999999</v>
      </c>
      <c r="BQ227">
        <v>246.48</v>
      </c>
      <c r="BR227">
        <v>155</v>
      </c>
    </row>
    <row r="228" spans="1:70" x14ac:dyDescent="0.25">
      <c r="A228" t="s">
        <v>65</v>
      </c>
      <c r="B228">
        <v>80220</v>
      </c>
      <c r="F228">
        <v>1105</v>
      </c>
      <c r="G228">
        <v>131.16</v>
      </c>
      <c r="H228">
        <v>172.84</v>
      </c>
      <c r="I228">
        <v>197.53</v>
      </c>
      <c r="J228">
        <v>309.08999999999997</v>
      </c>
      <c r="K228">
        <v>246.48</v>
      </c>
      <c r="L228">
        <v>216.22</v>
      </c>
      <c r="M228">
        <v>203.38</v>
      </c>
      <c r="N228">
        <v>187.19</v>
      </c>
      <c r="O228">
        <v>189.96</v>
      </c>
      <c r="P228">
        <v>188.25</v>
      </c>
      <c r="Q228">
        <v>300.14</v>
      </c>
      <c r="R228">
        <v>188.12</v>
      </c>
      <c r="S228">
        <v>131.44999999999999</v>
      </c>
      <c r="T228">
        <v>133.30000000000001</v>
      </c>
      <c r="U228">
        <v>260.61</v>
      </c>
      <c r="V228">
        <v>253.16</v>
      </c>
      <c r="W228">
        <v>253.16</v>
      </c>
      <c r="X228">
        <v>253.16</v>
      </c>
      <c r="Y228">
        <v>253.16</v>
      </c>
      <c r="Z228">
        <v>372.77</v>
      </c>
      <c r="AA228">
        <v>241.79</v>
      </c>
      <c r="AB228">
        <v>312.8</v>
      </c>
      <c r="AC228">
        <v>302.91000000000003</v>
      </c>
      <c r="AD228">
        <v>318.37</v>
      </c>
      <c r="AE228">
        <v>238.49</v>
      </c>
      <c r="AF228">
        <v>246.48</v>
      </c>
      <c r="AG228">
        <v>238.49</v>
      </c>
      <c r="AH228">
        <v>221.23124999999999</v>
      </c>
      <c r="AI228">
        <v>246.48</v>
      </c>
      <c r="AJ228">
        <v>155</v>
      </c>
      <c r="AK228">
        <v>1105</v>
      </c>
      <c r="AN228">
        <v>1105</v>
      </c>
      <c r="AO228">
        <v>131.16</v>
      </c>
      <c r="AP228">
        <v>172.84</v>
      </c>
      <c r="AQ228">
        <v>197.53</v>
      </c>
      <c r="AR228">
        <v>309.08999999999997</v>
      </c>
      <c r="AS228">
        <v>246.48</v>
      </c>
      <c r="AT228">
        <v>216.22</v>
      </c>
      <c r="AU228">
        <v>203.38</v>
      </c>
      <c r="AV228">
        <v>187.19</v>
      </c>
      <c r="AW228">
        <v>189.96</v>
      </c>
      <c r="AX228">
        <v>188.25</v>
      </c>
      <c r="AY228">
        <v>300.14</v>
      </c>
      <c r="AZ228">
        <v>188.12</v>
      </c>
      <c r="BA228">
        <v>131.44999999999999</v>
      </c>
      <c r="BB228">
        <v>133.30000000000001</v>
      </c>
      <c r="BC228">
        <v>260.61</v>
      </c>
      <c r="BD228">
        <v>253.16</v>
      </c>
      <c r="BE228">
        <v>253.16</v>
      </c>
      <c r="BF228">
        <v>253.16</v>
      </c>
      <c r="BG228">
        <v>253.16</v>
      </c>
      <c r="BH228">
        <v>372.77</v>
      </c>
      <c r="BI228">
        <v>241.79</v>
      </c>
      <c r="BJ228">
        <v>312.8</v>
      </c>
      <c r="BK228">
        <v>302.91000000000003</v>
      </c>
      <c r="BL228">
        <v>318.37</v>
      </c>
      <c r="BM228">
        <v>238.49</v>
      </c>
      <c r="BN228">
        <v>246.48</v>
      </c>
      <c r="BO228">
        <v>238.49</v>
      </c>
      <c r="BP228">
        <v>221.23124999999999</v>
      </c>
      <c r="BQ228">
        <v>246.48</v>
      </c>
      <c r="BR228">
        <v>155</v>
      </c>
    </row>
    <row r="229" spans="1:70" x14ac:dyDescent="0.25">
      <c r="A229" t="s">
        <v>65</v>
      </c>
      <c r="B229">
        <v>80221</v>
      </c>
      <c r="F229">
        <v>1110</v>
      </c>
      <c r="G229">
        <v>131.16</v>
      </c>
      <c r="H229">
        <v>172.84</v>
      </c>
      <c r="I229">
        <v>197.53</v>
      </c>
      <c r="J229">
        <v>309.08999999999997</v>
      </c>
      <c r="K229">
        <v>246.48</v>
      </c>
      <c r="L229">
        <v>216.22</v>
      </c>
      <c r="M229">
        <v>203.38</v>
      </c>
      <c r="N229">
        <v>187.19</v>
      </c>
      <c r="O229">
        <v>189.96</v>
      </c>
      <c r="P229">
        <v>188.25</v>
      </c>
      <c r="Q229">
        <v>300.14</v>
      </c>
      <c r="R229">
        <v>188.12</v>
      </c>
      <c r="S229">
        <v>131.44999999999999</v>
      </c>
      <c r="T229">
        <v>133.30000000000001</v>
      </c>
      <c r="U229">
        <v>260.61</v>
      </c>
      <c r="V229">
        <v>253.16</v>
      </c>
      <c r="W229">
        <v>253.16</v>
      </c>
      <c r="X229">
        <v>253.16</v>
      </c>
      <c r="Y229">
        <v>253.16</v>
      </c>
      <c r="Z229">
        <v>372.77</v>
      </c>
      <c r="AA229">
        <v>241.79</v>
      </c>
      <c r="AB229">
        <v>312.8</v>
      </c>
      <c r="AC229">
        <v>302.91000000000003</v>
      </c>
      <c r="AD229">
        <v>318.37</v>
      </c>
      <c r="AE229">
        <v>238.49</v>
      </c>
      <c r="AF229">
        <v>246.48</v>
      </c>
      <c r="AG229">
        <v>238.49</v>
      </c>
      <c r="AH229">
        <v>221.23124999999999</v>
      </c>
      <c r="AI229">
        <v>246.48</v>
      </c>
      <c r="AJ229">
        <v>155</v>
      </c>
      <c r="AK229">
        <v>1110</v>
      </c>
      <c r="AN229">
        <v>1110</v>
      </c>
      <c r="AO229">
        <v>131.16</v>
      </c>
      <c r="AP229">
        <v>172.84</v>
      </c>
      <c r="AQ229">
        <v>197.53</v>
      </c>
      <c r="AR229">
        <v>309.08999999999997</v>
      </c>
      <c r="AS229">
        <v>246.48</v>
      </c>
      <c r="AT229">
        <v>216.22</v>
      </c>
      <c r="AU229">
        <v>203.38</v>
      </c>
      <c r="AV229">
        <v>187.19</v>
      </c>
      <c r="AW229">
        <v>189.96</v>
      </c>
      <c r="AX229">
        <v>188.25</v>
      </c>
      <c r="AY229">
        <v>300.14</v>
      </c>
      <c r="AZ229">
        <v>188.12</v>
      </c>
      <c r="BA229">
        <v>131.44999999999999</v>
      </c>
      <c r="BB229">
        <v>133.30000000000001</v>
      </c>
      <c r="BC229">
        <v>260.61</v>
      </c>
      <c r="BD229">
        <v>253.16</v>
      </c>
      <c r="BE229">
        <v>253.16</v>
      </c>
      <c r="BF229">
        <v>253.16</v>
      </c>
      <c r="BG229">
        <v>253.16</v>
      </c>
      <c r="BH229">
        <v>372.77</v>
      </c>
      <c r="BI229">
        <v>241.79</v>
      </c>
      <c r="BJ229">
        <v>312.8</v>
      </c>
      <c r="BK229">
        <v>302.91000000000003</v>
      </c>
      <c r="BL229">
        <v>318.37</v>
      </c>
      <c r="BM229">
        <v>238.49</v>
      </c>
      <c r="BN229">
        <v>246.48</v>
      </c>
      <c r="BO229">
        <v>238.49</v>
      </c>
      <c r="BP229">
        <v>221.23124999999999</v>
      </c>
      <c r="BQ229">
        <v>246.48</v>
      </c>
      <c r="BR229">
        <v>155</v>
      </c>
    </row>
    <row r="230" spans="1:70" x14ac:dyDescent="0.25">
      <c r="A230" t="s">
        <v>65</v>
      </c>
      <c r="B230">
        <v>80222</v>
      </c>
      <c r="F230">
        <v>1115</v>
      </c>
      <c r="G230">
        <v>131.16</v>
      </c>
      <c r="H230">
        <v>172.84</v>
      </c>
      <c r="I230">
        <v>197.53</v>
      </c>
      <c r="J230">
        <v>309.08999999999997</v>
      </c>
      <c r="K230">
        <v>246.48</v>
      </c>
      <c r="L230">
        <v>216.22</v>
      </c>
      <c r="M230">
        <v>203.38</v>
      </c>
      <c r="N230">
        <v>187.19</v>
      </c>
      <c r="O230">
        <v>189.96</v>
      </c>
      <c r="P230">
        <v>188.25</v>
      </c>
      <c r="Q230">
        <v>300.14</v>
      </c>
      <c r="R230">
        <v>188.12</v>
      </c>
      <c r="S230">
        <v>131.44999999999999</v>
      </c>
      <c r="T230">
        <v>133.30000000000001</v>
      </c>
      <c r="U230">
        <v>260.61</v>
      </c>
      <c r="V230">
        <v>253.16</v>
      </c>
      <c r="W230">
        <v>253.16</v>
      </c>
      <c r="X230">
        <v>253.16</v>
      </c>
      <c r="Y230">
        <v>253.16</v>
      </c>
      <c r="Z230">
        <v>372.77</v>
      </c>
      <c r="AA230">
        <v>241.79</v>
      </c>
      <c r="AB230">
        <v>312.8</v>
      </c>
      <c r="AC230">
        <v>302.91000000000003</v>
      </c>
      <c r="AD230">
        <v>318.37</v>
      </c>
      <c r="AE230">
        <v>238.49</v>
      </c>
      <c r="AF230">
        <v>246.48</v>
      </c>
      <c r="AG230">
        <v>238.49</v>
      </c>
      <c r="AH230">
        <v>221.23124999999999</v>
      </c>
      <c r="AI230">
        <v>246.48</v>
      </c>
      <c r="AJ230">
        <v>155</v>
      </c>
      <c r="AK230">
        <v>1115</v>
      </c>
      <c r="AN230">
        <v>1115</v>
      </c>
      <c r="AO230">
        <v>131.16</v>
      </c>
      <c r="AP230">
        <v>172.84</v>
      </c>
      <c r="AQ230">
        <v>197.53</v>
      </c>
      <c r="AR230">
        <v>309.08999999999997</v>
      </c>
      <c r="AS230">
        <v>246.48</v>
      </c>
      <c r="AT230">
        <v>216.22</v>
      </c>
      <c r="AU230">
        <v>203.38</v>
      </c>
      <c r="AV230">
        <v>187.19</v>
      </c>
      <c r="AW230">
        <v>189.96</v>
      </c>
      <c r="AX230">
        <v>188.25</v>
      </c>
      <c r="AY230">
        <v>300.14</v>
      </c>
      <c r="AZ230">
        <v>188.12</v>
      </c>
      <c r="BA230">
        <v>131.44999999999999</v>
      </c>
      <c r="BB230">
        <v>133.30000000000001</v>
      </c>
      <c r="BC230">
        <v>260.61</v>
      </c>
      <c r="BD230">
        <v>253.16</v>
      </c>
      <c r="BE230">
        <v>253.16</v>
      </c>
      <c r="BF230">
        <v>253.16</v>
      </c>
      <c r="BG230">
        <v>253.16</v>
      </c>
      <c r="BH230">
        <v>372.77</v>
      </c>
      <c r="BI230">
        <v>241.79</v>
      </c>
      <c r="BJ230">
        <v>312.8</v>
      </c>
      <c r="BK230">
        <v>302.91000000000003</v>
      </c>
      <c r="BL230">
        <v>318.37</v>
      </c>
      <c r="BM230">
        <v>238.49</v>
      </c>
      <c r="BN230">
        <v>246.48</v>
      </c>
      <c r="BO230">
        <v>238.49</v>
      </c>
      <c r="BP230">
        <v>221.23124999999999</v>
      </c>
      <c r="BQ230">
        <v>246.48</v>
      </c>
      <c r="BR230">
        <v>155</v>
      </c>
    </row>
    <row r="231" spans="1:70" x14ac:dyDescent="0.25">
      <c r="A231" t="s">
        <v>65</v>
      </c>
      <c r="B231">
        <v>80223</v>
      </c>
      <c r="F231">
        <v>1120</v>
      </c>
      <c r="G231">
        <v>131.16</v>
      </c>
      <c r="H231">
        <v>172.84</v>
      </c>
      <c r="I231">
        <v>197.53</v>
      </c>
      <c r="J231">
        <v>309.08999999999997</v>
      </c>
      <c r="K231">
        <v>246.48</v>
      </c>
      <c r="L231">
        <v>216.22</v>
      </c>
      <c r="M231">
        <v>203.38</v>
      </c>
      <c r="N231">
        <v>187.19</v>
      </c>
      <c r="O231">
        <v>189.96</v>
      </c>
      <c r="P231">
        <v>188.25</v>
      </c>
      <c r="Q231">
        <v>300.14</v>
      </c>
      <c r="R231">
        <v>188.12</v>
      </c>
      <c r="S231">
        <v>131.44999999999999</v>
      </c>
      <c r="T231">
        <v>133.30000000000001</v>
      </c>
      <c r="U231">
        <v>260.61</v>
      </c>
      <c r="V231">
        <v>253.16</v>
      </c>
      <c r="W231">
        <v>253.16</v>
      </c>
      <c r="X231">
        <v>253.16</v>
      </c>
      <c r="Y231">
        <v>253.16</v>
      </c>
      <c r="Z231">
        <v>372.77</v>
      </c>
      <c r="AA231">
        <v>241.79</v>
      </c>
      <c r="AB231">
        <v>312.8</v>
      </c>
      <c r="AC231">
        <v>302.91000000000003</v>
      </c>
      <c r="AD231">
        <v>318.37</v>
      </c>
      <c r="AE231">
        <v>238.49</v>
      </c>
      <c r="AF231">
        <v>246.48</v>
      </c>
      <c r="AG231">
        <v>238.49</v>
      </c>
      <c r="AH231">
        <v>221.23124999999999</v>
      </c>
      <c r="AI231">
        <v>246.48</v>
      </c>
      <c r="AJ231">
        <v>155</v>
      </c>
      <c r="AK231">
        <v>1120</v>
      </c>
      <c r="AN231">
        <v>1120</v>
      </c>
      <c r="AO231">
        <v>131.16</v>
      </c>
      <c r="AP231">
        <v>172.84</v>
      </c>
      <c r="AQ231">
        <v>197.53</v>
      </c>
      <c r="AR231">
        <v>309.08999999999997</v>
      </c>
      <c r="AS231">
        <v>246.48</v>
      </c>
      <c r="AT231">
        <v>216.22</v>
      </c>
      <c r="AU231">
        <v>203.38</v>
      </c>
      <c r="AV231">
        <v>187.19</v>
      </c>
      <c r="AW231">
        <v>189.96</v>
      </c>
      <c r="AX231">
        <v>188.25</v>
      </c>
      <c r="AY231">
        <v>300.14</v>
      </c>
      <c r="AZ231">
        <v>188.12</v>
      </c>
      <c r="BA231">
        <v>131.44999999999999</v>
      </c>
      <c r="BB231">
        <v>133.30000000000001</v>
      </c>
      <c r="BC231">
        <v>260.61</v>
      </c>
      <c r="BD231">
        <v>253.16</v>
      </c>
      <c r="BE231">
        <v>253.16</v>
      </c>
      <c r="BF231">
        <v>253.16</v>
      </c>
      <c r="BG231">
        <v>253.16</v>
      </c>
      <c r="BH231">
        <v>372.77</v>
      </c>
      <c r="BI231">
        <v>241.79</v>
      </c>
      <c r="BJ231">
        <v>312.8</v>
      </c>
      <c r="BK231">
        <v>302.91000000000003</v>
      </c>
      <c r="BL231">
        <v>318.37</v>
      </c>
      <c r="BM231">
        <v>238.49</v>
      </c>
      <c r="BN231">
        <v>246.48</v>
      </c>
      <c r="BO231">
        <v>238.49</v>
      </c>
      <c r="BP231">
        <v>221.23124999999999</v>
      </c>
      <c r="BQ231">
        <v>246.48</v>
      </c>
      <c r="BR231">
        <v>155</v>
      </c>
    </row>
    <row r="232" spans="1:70" x14ac:dyDescent="0.25">
      <c r="A232" t="s">
        <v>65</v>
      </c>
      <c r="B232">
        <v>80224</v>
      </c>
      <c r="F232">
        <v>1125</v>
      </c>
      <c r="G232">
        <v>131.16</v>
      </c>
      <c r="H232">
        <v>172.84</v>
      </c>
      <c r="I232">
        <v>197.53</v>
      </c>
      <c r="J232">
        <v>309.08999999999997</v>
      </c>
      <c r="K232">
        <v>246.48</v>
      </c>
      <c r="L232">
        <v>216.22</v>
      </c>
      <c r="M232">
        <v>203.38</v>
      </c>
      <c r="N232">
        <v>187.19</v>
      </c>
      <c r="O232">
        <v>189.96</v>
      </c>
      <c r="P232">
        <v>188.25</v>
      </c>
      <c r="Q232">
        <v>300.14</v>
      </c>
      <c r="R232">
        <v>188.12</v>
      </c>
      <c r="S232">
        <v>131.44999999999999</v>
      </c>
      <c r="T232">
        <v>133.30000000000001</v>
      </c>
      <c r="U232">
        <v>260.61</v>
      </c>
      <c r="V232">
        <v>253.16</v>
      </c>
      <c r="W232">
        <v>253.16</v>
      </c>
      <c r="X232">
        <v>253.16</v>
      </c>
      <c r="Y232">
        <v>253.16</v>
      </c>
      <c r="Z232">
        <v>372.77</v>
      </c>
      <c r="AA232">
        <v>241.79</v>
      </c>
      <c r="AB232">
        <v>312.8</v>
      </c>
      <c r="AC232">
        <v>302.91000000000003</v>
      </c>
      <c r="AD232">
        <v>318.37</v>
      </c>
      <c r="AE232">
        <v>238.49</v>
      </c>
      <c r="AF232">
        <v>246.48</v>
      </c>
      <c r="AG232">
        <v>238.49</v>
      </c>
      <c r="AH232">
        <v>221.23124999999999</v>
      </c>
      <c r="AI232">
        <v>246.48</v>
      </c>
      <c r="AJ232">
        <v>155</v>
      </c>
      <c r="AK232">
        <v>1125</v>
      </c>
      <c r="AN232">
        <v>1125</v>
      </c>
      <c r="AO232">
        <v>131.16</v>
      </c>
      <c r="AP232">
        <v>172.84</v>
      </c>
      <c r="AQ232">
        <v>197.53</v>
      </c>
      <c r="AR232">
        <v>309.08999999999997</v>
      </c>
      <c r="AS232">
        <v>246.48</v>
      </c>
      <c r="AT232">
        <v>216.22</v>
      </c>
      <c r="AU232">
        <v>203.38</v>
      </c>
      <c r="AV232">
        <v>187.19</v>
      </c>
      <c r="AW232">
        <v>189.96</v>
      </c>
      <c r="AX232">
        <v>188.25</v>
      </c>
      <c r="AY232">
        <v>300.14</v>
      </c>
      <c r="AZ232">
        <v>188.12</v>
      </c>
      <c r="BA232">
        <v>131.44999999999999</v>
      </c>
      <c r="BB232">
        <v>133.30000000000001</v>
      </c>
      <c r="BC232">
        <v>260.61</v>
      </c>
      <c r="BD232">
        <v>253.16</v>
      </c>
      <c r="BE232">
        <v>253.16</v>
      </c>
      <c r="BF232">
        <v>253.16</v>
      </c>
      <c r="BG232">
        <v>253.16</v>
      </c>
      <c r="BH232">
        <v>372.77</v>
      </c>
      <c r="BI232">
        <v>241.79</v>
      </c>
      <c r="BJ232">
        <v>312.8</v>
      </c>
      <c r="BK232">
        <v>302.91000000000003</v>
      </c>
      <c r="BL232">
        <v>318.37</v>
      </c>
      <c r="BM232">
        <v>238.49</v>
      </c>
      <c r="BN232">
        <v>246.48</v>
      </c>
      <c r="BO232">
        <v>238.49</v>
      </c>
      <c r="BP232">
        <v>221.23124999999999</v>
      </c>
      <c r="BQ232">
        <v>246.48</v>
      </c>
      <c r="BR232">
        <v>155</v>
      </c>
    </row>
    <row r="233" spans="1:70" x14ac:dyDescent="0.25">
      <c r="A233" t="s">
        <v>65</v>
      </c>
      <c r="B233">
        <v>80225</v>
      </c>
      <c r="F233">
        <v>1130</v>
      </c>
      <c r="G233">
        <v>131.16</v>
      </c>
      <c r="H233">
        <v>172.84</v>
      </c>
      <c r="I233">
        <v>197.53</v>
      </c>
      <c r="J233">
        <v>309.08999999999997</v>
      </c>
      <c r="K233">
        <v>246.48</v>
      </c>
      <c r="L233">
        <v>216.22</v>
      </c>
      <c r="M233">
        <v>203.38</v>
      </c>
      <c r="N233">
        <v>187.19</v>
      </c>
      <c r="O233">
        <v>189.96</v>
      </c>
      <c r="P233">
        <v>188.25</v>
      </c>
      <c r="Q233">
        <v>300.14</v>
      </c>
      <c r="R233">
        <v>188.12</v>
      </c>
      <c r="S233">
        <v>131.44999999999999</v>
      </c>
      <c r="T233">
        <v>133.30000000000001</v>
      </c>
      <c r="U233">
        <v>260.61</v>
      </c>
      <c r="V233">
        <v>253.16</v>
      </c>
      <c r="W233">
        <v>253.16</v>
      </c>
      <c r="X233">
        <v>253.16</v>
      </c>
      <c r="Y233">
        <v>253.16</v>
      </c>
      <c r="Z233">
        <v>372.77</v>
      </c>
      <c r="AA233">
        <v>241.79</v>
      </c>
      <c r="AB233">
        <v>312.8</v>
      </c>
      <c r="AC233">
        <v>302.91000000000003</v>
      </c>
      <c r="AD233">
        <v>318.37</v>
      </c>
      <c r="AE233">
        <v>238.49</v>
      </c>
      <c r="AF233">
        <v>246.48</v>
      </c>
      <c r="AG233">
        <v>238.49</v>
      </c>
      <c r="AH233">
        <v>221.23124999999999</v>
      </c>
      <c r="AI233">
        <v>246.48</v>
      </c>
      <c r="AJ233">
        <v>155</v>
      </c>
      <c r="AK233">
        <v>1130</v>
      </c>
      <c r="AN233">
        <v>1130</v>
      </c>
      <c r="AO233">
        <v>131.16</v>
      </c>
      <c r="AP233">
        <v>172.84</v>
      </c>
      <c r="AQ233">
        <v>197.53</v>
      </c>
      <c r="AR233">
        <v>309.08999999999997</v>
      </c>
      <c r="AS233">
        <v>246.48</v>
      </c>
      <c r="AT233">
        <v>216.22</v>
      </c>
      <c r="AU233">
        <v>203.38</v>
      </c>
      <c r="AV233">
        <v>187.19</v>
      </c>
      <c r="AW233">
        <v>189.96</v>
      </c>
      <c r="AX233">
        <v>188.25</v>
      </c>
      <c r="AY233">
        <v>300.14</v>
      </c>
      <c r="AZ233">
        <v>188.12</v>
      </c>
      <c r="BA233">
        <v>131.44999999999999</v>
      </c>
      <c r="BB233">
        <v>133.30000000000001</v>
      </c>
      <c r="BC233">
        <v>260.61</v>
      </c>
      <c r="BD233">
        <v>253.16</v>
      </c>
      <c r="BE233">
        <v>253.16</v>
      </c>
      <c r="BF233">
        <v>253.16</v>
      </c>
      <c r="BG233">
        <v>253.16</v>
      </c>
      <c r="BH233">
        <v>372.77</v>
      </c>
      <c r="BI233">
        <v>241.79</v>
      </c>
      <c r="BJ233">
        <v>312.8</v>
      </c>
      <c r="BK233">
        <v>302.91000000000003</v>
      </c>
      <c r="BL233">
        <v>318.37</v>
      </c>
      <c r="BM233">
        <v>238.49</v>
      </c>
      <c r="BN233">
        <v>246.48</v>
      </c>
      <c r="BO233">
        <v>238.49</v>
      </c>
      <c r="BP233">
        <v>221.23124999999999</v>
      </c>
      <c r="BQ233">
        <v>246.48</v>
      </c>
      <c r="BR233">
        <v>155</v>
      </c>
    </row>
    <row r="234" spans="1:70" x14ac:dyDescent="0.25">
      <c r="A234" t="s">
        <v>65</v>
      </c>
      <c r="B234">
        <v>80226</v>
      </c>
      <c r="F234">
        <v>1135</v>
      </c>
      <c r="G234">
        <v>131.16</v>
      </c>
      <c r="H234">
        <v>172.84</v>
      </c>
      <c r="I234">
        <v>197.53</v>
      </c>
      <c r="J234">
        <v>309.08999999999997</v>
      </c>
      <c r="K234">
        <v>246.48</v>
      </c>
      <c r="L234">
        <v>216.22</v>
      </c>
      <c r="M234">
        <v>203.38</v>
      </c>
      <c r="N234">
        <v>187.19</v>
      </c>
      <c r="O234">
        <v>189.96</v>
      </c>
      <c r="P234">
        <v>188.25</v>
      </c>
      <c r="Q234">
        <v>300.14</v>
      </c>
      <c r="R234">
        <v>188.12</v>
      </c>
      <c r="S234">
        <v>131.44999999999999</v>
      </c>
      <c r="T234">
        <v>133.30000000000001</v>
      </c>
      <c r="U234">
        <v>260.61</v>
      </c>
      <c r="V234">
        <v>253.16</v>
      </c>
      <c r="W234">
        <v>253.16</v>
      </c>
      <c r="X234">
        <v>253.16</v>
      </c>
      <c r="Y234">
        <v>253.16</v>
      </c>
      <c r="Z234">
        <v>372.77</v>
      </c>
      <c r="AA234">
        <v>241.79</v>
      </c>
      <c r="AB234">
        <v>312.8</v>
      </c>
      <c r="AC234">
        <v>302.91000000000003</v>
      </c>
      <c r="AD234">
        <v>318.37</v>
      </c>
      <c r="AE234">
        <v>238.49</v>
      </c>
      <c r="AF234">
        <v>246.48</v>
      </c>
      <c r="AG234">
        <v>238.49</v>
      </c>
      <c r="AH234">
        <v>221.23124999999999</v>
      </c>
      <c r="AI234">
        <v>246.48</v>
      </c>
      <c r="AJ234">
        <v>155</v>
      </c>
      <c r="AK234">
        <v>1135</v>
      </c>
      <c r="AN234">
        <v>1135</v>
      </c>
      <c r="AO234">
        <v>131.16</v>
      </c>
      <c r="AP234">
        <v>172.84</v>
      </c>
      <c r="AQ234">
        <v>197.53</v>
      </c>
      <c r="AR234">
        <v>309.08999999999997</v>
      </c>
      <c r="AS234">
        <v>246.48</v>
      </c>
      <c r="AT234">
        <v>216.22</v>
      </c>
      <c r="AU234">
        <v>203.38</v>
      </c>
      <c r="AV234">
        <v>187.19</v>
      </c>
      <c r="AW234">
        <v>189.96</v>
      </c>
      <c r="AX234">
        <v>188.25</v>
      </c>
      <c r="AY234">
        <v>300.14</v>
      </c>
      <c r="AZ234">
        <v>188.12</v>
      </c>
      <c r="BA234">
        <v>131.44999999999999</v>
      </c>
      <c r="BB234">
        <v>133.30000000000001</v>
      </c>
      <c r="BC234">
        <v>260.61</v>
      </c>
      <c r="BD234">
        <v>253.16</v>
      </c>
      <c r="BE234">
        <v>253.16</v>
      </c>
      <c r="BF234">
        <v>253.16</v>
      </c>
      <c r="BG234">
        <v>253.16</v>
      </c>
      <c r="BH234">
        <v>372.77</v>
      </c>
      <c r="BI234">
        <v>241.79</v>
      </c>
      <c r="BJ234">
        <v>312.8</v>
      </c>
      <c r="BK234">
        <v>302.91000000000003</v>
      </c>
      <c r="BL234">
        <v>318.37</v>
      </c>
      <c r="BM234">
        <v>238.49</v>
      </c>
      <c r="BN234">
        <v>246.48</v>
      </c>
      <c r="BO234">
        <v>238.49</v>
      </c>
      <c r="BP234">
        <v>221.23124999999999</v>
      </c>
      <c r="BQ234">
        <v>246.48</v>
      </c>
      <c r="BR234">
        <v>155</v>
      </c>
    </row>
    <row r="235" spans="1:70" x14ac:dyDescent="0.25">
      <c r="A235" t="s">
        <v>65</v>
      </c>
      <c r="B235">
        <v>80227</v>
      </c>
      <c r="F235">
        <v>1140</v>
      </c>
      <c r="G235">
        <v>131.16</v>
      </c>
      <c r="H235">
        <v>172.84</v>
      </c>
      <c r="I235">
        <v>197.53</v>
      </c>
      <c r="J235">
        <v>309.08999999999997</v>
      </c>
      <c r="K235">
        <v>246.48</v>
      </c>
      <c r="L235">
        <v>216.22</v>
      </c>
      <c r="M235">
        <v>203.38</v>
      </c>
      <c r="N235">
        <v>187.19</v>
      </c>
      <c r="O235">
        <v>189.96</v>
      </c>
      <c r="P235">
        <v>188.25</v>
      </c>
      <c r="Q235">
        <v>300.14</v>
      </c>
      <c r="R235">
        <v>188.12</v>
      </c>
      <c r="S235">
        <v>131.44999999999999</v>
      </c>
      <c r="T235">
        <v>133.30000000000001</v>
      </c>
      <c r="U235">
        <v>260.61</v>
      </c>
      <c r="V235">
        <v>253.16</v>
      </c>
      <c r="W235">
        <v>253.16</v>
      </c>
      <c r="X235">
        <v>253.16</v>
      </c>
      <c r="Y235">
        <v>253.16</v>
      </c>
      <c r="Z235">
        <v>372.77</v>
      </c>
      <c r="AA235">
        <v>241.79</v>
      </c>
      <c r="AB235">
        <v>312.8</v>
      </c>
      <c r="AC235">
        <v>302.91000000000003</v>
      </c>
      <c r="AD235">
        <v>318.37</v>
      </c>
      <c r="AE235">
        <v>238.49</v>
      </c>
      <c r="AF235">
        <v>246.48</v>
      </c>
      <c r="AG235">
        <v>238.49</v>
      </c>
      <c r="AH235">
        <v>221.23124999999999</v>
      </c>
      <c r="AI235">
        <v>246.48</v>
      </c>
      <c r="AJ235">
        <v>155</v>
      </c>
      <c r="AK235">
        <v>1140</v>
      </c>
      <c r="AN235">
        <v>1140</v>
      </c>
      <c r="AO235">
        <v>131.16</v>
      </c>
      <c r="AP235">
        <v>172.84</v>
      </c>
      <c r="AQ235">
        <v>197.53</v>
      </c>
      <c r="AR235">
        <v>309.08999999999997</v>
      </c>
      <c r="AS235">
        <v>246.48</v>
      </c>
      <c r="AT235">
        <v>216.22</v>
      </c>
      <c r="AU235">
        <v>203.38</v>
      </c>
      <c r="AV235">
        <v>187.19</v>
      </c>
      <c r="AW235">
        <v>189.96</v>
      </c>
      <c r="AX235">
        <v>188.25</v>
      </c>
      <c r="AY235">
        <v>300.14</v>
      </c>
      <c r="AZ235">
        <v>188.12</v>
      </c>
      <c r="BA235">
        <v>131.44999999999999</v>
      </c>
      <c r="BB235">
        <v>133.30000000000001</v>
      </c>
      <c r="BC235">
        <v>260.61</v>
      </c>
      <c r="BD235">
        <v>253.16</v>
      </c>
      <c r="BE235">
        <v>253.16</v>
      </c>
      <c r="BF235">
        <v>253.16</v>
      </c>
      <c r="BG235">
        <v>253.16</v>
      </c>
      <c r="BH235">
        <v>372.77</v>
      </c>
      <c r="BI235">
        <v>241.79</v>
      </c>
      <c r="BJ235">
        <v>312.8</v>
      </c>
      <c r="BK235">
        <v>302.91000000000003</v>
      </c>
      <c r="BL235">
        <v>318.37</v>
      </c>
      <c r="BM235">
        <v>238.49</v>
      </c>
      <c r="BN235">
        <v>246.48</v>
      </c>
      <c r="BO235">
        <v>238.49</v>
      </c>
      <c r="BP235">
        <v>221.23124999999999</v>
      </c>
      <c r="BQ235">
        <v>246.48</v>
      </c>
      <c r="BR235">
        <v>155</v>
      </c>
    </row>
    <row r="236" spans="1:70" x14ac:dyDescent="0.25">
      <c r="A236" t="s">
        <v>65</v>
      </c>
      <c r="B236">
        <v>80228</v>
      </c>
      <c r="F236">
        <v>1145</v>
      </c>
      <c r="G236">
        <v>131.16</v>
      </c>
      <c r="H236">
        <v>172.84</v>
      </c>
      <c r="I236">
        <v>197.53</v>
      </c>
      <c r="J236">
        <v>309.08999999999997</v>
      </c>
      <c r="K236">
        <v>246.48</v>
      </c>
      <c r="L236">
        <v>216.22</v>
      </c>
      <c r="M236">
        <v>203.38</v>
      </c>
      <c r="N236">
        <v>187.19</v>
      </c>
      <c r="O236">
        <v>189.96</v>
      </c>
      <c r="P236">
        <v>188.25</v>
      </c>
      <c r="Q236">
        <v>300.14</v>
      </c>
      <c r="R236">
        <v>188.12</v>
      </c>
      <c r="S236">
        <v>131.44999999999999</v>
      </c>
      <c r="T236">
        <v>133.30000000000001</v>
      </c>
      <c r="U236">
        <v>260.61</v>
      </c>
      <c r="V236">
        <v>253.16</v>
      </c>
      <c r="W236">
        <v>253.16</v>
      </c>
      <c r="X236">
        <v>253.16</v>
      </c>
      <c r="Y236">
        <v>253.16</v>
      </c>
      <c r="Z236">
        <v>372.77</v>
      </c>
      <c r="AA236">
        <v>241.79</v>
      </c>
      <c r="AB236">
        <v>312.8</v>
      </c>
      <c r="AC236">
        <v>302.91000000000003</v>
      </c>
      <c r="AD236">
        <v>318.37</v>
      </c>
      <c r="AE236">
        <v>238.49</v>
      </c>
      <c r="AF236">
        <v>246.48</v>
      </c>
      <c r="AG236">
        <v>238.49</v>
      </c>
      <c r="AH236">
        <v>221.23124999999999</v>
      </c>
      <c r="AI236">
        <v>246.48</v>
      </c>
      <c r="AJ236">
        <v>155</v>
      </c>
      <c r="AK236">
        <v>1145</v>
      </c>
      <c r="AN236">
        <v>1145</v>
      </c>
      <c r="AO236">
        <v>131.16</v>
      </c>
      <c r="AP236">
        <v>172.84</v>
      </c>
      <c r="AQ236">
        <v>197.53</v>
      </c>
      <c r="AR236">
        <v>309.08999999999997</v>
      </c>
      <c r="AS236">
        <v>246.48</v>
      </c>
      <c r="AT236">
        <v>216.22</v>
      </c>
      <c r="AU236">
        <v>203.38</v>
      </c>
      <c r="AV236">
        <v>187.19</v>
      </c>
      <c r="AW236">
        <v>189.96</v>
      </c>
      <c r="AX236">
        <v>188.25</v>
      </c>
      <c r="AY236">
        <v>300.14</v>
      </c>
      <c r="AZ236">
        <v>188.12</v>
      </c>
      <c r="BA236">
        <v>131.44999999999999</v>
      </c>
      <c r="BB236">
        <v>133.30000000000001</v>
      </c>
      <c r="BC236">
        <v>260.61</v>
      </c>
      <c r="BD236">
        <v>253.16</v>
      </c>
      <c r="BE236">
        <v>253.16</v>
      </c>
      <c r="BF236">
        <v>253.16</v>
      </c>
      <c r="BG236">
        <v>253.16</v>
      </c>
      <c r="BH236">
        <v>372.77</v>
      </c>
      <c r="BI236">
        <v>241.79</v>
      </c>
      <c r="BJ236">
        <v>312.8</v>
      </c>
      <c r="BK236">
        <v>302.91000000000003</v>
      </c>
      <c r="BL236">
        <v>318.37</v>
      </c>
      <c r="BM236">
        <v>238.49</v>
      </c>
      <c r="BN236">
        <v>246.48</v>
      </c>
      <c r="BO236">
        <v>238.49</v>
      </c>
      <c r="BP236">
        <v>221.23124999999999</v>
      </c>
      <c r="BQ236">
        <v>246.48</v>
      </c>
      <c r="BR236">
        <v>155</v>
      </c>
    </row>
    <row r="237" spans="1:70" x14ac:dyDescent="0.25">
      <c r="A237" t="s">
        <v>65</v>
      </c>
      <c r="B237">
        <v>80229</v>
      </c>
      <c r="F237">
        <v>1150</v>
      </c>
      <c r="G237">
        <v>131.16</v>
      </c>
      <c r="H237">
        <v>172.84</v>
      </c>
      <c r="I237">
        <v>197.53</v>
      </c>
      <c r="J237">
        <v>309.08999999999997</v>
      </c>
      <c r="K237">
        <v>246.48</v>
      </c>
      <c r="L237">
        <v>216.22</v>
      </c>
      <c r="M237">
        <v>203.38</v>
      </c>
      <c r="N237">
        <v>187.19</v>
      </c>
      <c r="O237">
        <v>189.96</v>
      </c>
      <c r="P237">
        <v>188.25</v>
      </c>
      <c r="Q237">
        <v>300.14</v>
      </c>
      <c r="R237">
        <v>188.12</v>
      </c>
      <c r="S237">
        <v>131.44999999999999</v>
      </c>
      <c r="T237">
        <v>133.30000000000001</v>
      </c>
      <c r="U237">
        <v>260.61</v>
      </c>
      <c r="V237">
        <v>253.16</v>
      </c>
      <c r="W237">
        <v>253.16</v>
      </c>
      <c r="X237">
        <v>253.16</v>
      </c>
      <c r="Y237">
        <v>253.16</v>
      </c>
      <c r="Z237">
        <v>372.77</v>
      </c>
      <c r="AA237">
        <v>241.79</v>
      </c>
      <c r="AB237">
        <v>312.8</v>
      </c>
      <c r="AC237">
        <v>302.91000000000003</v>
      </c>
      <c r="AD237">
        <v>318.37</v>
      </c>
      <c r="AE237">
        <v>238.49</v>
      </c>
      <c r="AF237">
        <v>246.48</v>
      </c>
      <c r="AG237">
        <v>238.49</v>
      </c>
      <c r="AH237">
        <v>221.23124999999999</v>
      </c>
      <c r="AI237">
        <v>246.48</v>
      </c>
      <c r="AJ237">
        <v>155</v>
      </c>
      <c r="AK237">
        <v>1150</v>
      </c>
      <c r="AN237">
        <v>1150</v>
      </c>
      <c r="AO237">
        <v>131.16</v>
      </c>
      <c r="AP237">
        <v>172.84</v>
      </c>
      <c r="AQ237">
        <v>197.53</v>
      </c>
      <c r="AR237">
        <v>309.08999999999997</v>
      </c>
      <c r="AS237">
        <v>246.48</v>
      </c>
      <c r="AT237">
        <v>216.22</v>
      </c>
      <c r="AU237">
        <v>203.38</v>
      </c>
      <c r="AV237">
        <v>187.19</v>
      </c>
      <c r="AW237">
        <v>189.96</v>
      </c>
      <c r="AX237">
        <v>188.25</v>
      </c>
      <c r="AY237">
        <v>300.14</v>
      </c>
      <c r="AZ237">
        <v>188.12</v>
      </c>
      <c r="BA237">
        <v>131.44999999999999</v>
      </c>
      <c r="BB237">
        <v>133.30000000000001</v>
      </c>
      <c r="BC237">
        <v>260.61</v>
      </c>
      <c r="BD237">
        <v>253.16</v>
      </c>
      <c r="BE237">
        <v>253.16</v>
      </c>
      <c r="BF237">
        <v>253.16</v>
      </c>
      <c r="BG237">
        <v>253.16</v>
      </c>
      <c r="BH237">
        <v>372.77</v>
      </c>
      <c r="BI237">
        <v>241.79</v>
      </c>
      <c r="BJ237">
        <v>312.8</v>
      </c>
      <c r="BK237">
        <v>302.91000000000003</v>
      </c>
      <c r="BL237">
        <v>318.37</v>
      </c>
      <c r="BM237">
        <v>238.49</v>
      </c>
      <c r="BN237">
        <v>246.48</v>
      </c>
      <c r="BO237">
        <v>238.49</v>
      </c>
      <c r="BP237">
        <v>221.23124999999999</v>
      </c>
      <c r="BQ237">
        <v>246.48</v>
      </c>
      <c r="BR237">
        <v>155</v>
      </c>
    </row>
    <row r="238" spans="1:70" x14ac:dyDescent="0.25">
      <c r="A238" t="s">
        <v>65</v>
      </c>
      <c r="B238">
        <v>80230</v>
      </c>
      <c r="F238">
        <v>1155</v>
      </c>
      <c r="G238">
        <v>131.16</v>
      </c>
      <c r="H238">
        <v>172.84</v>
      </c>
      <c r="I238">
        <v>197.53</v>
      </c>
      <c r="J238">
        <v>309.08999999999997</v>
      </c>
      <c r="K238">
        <v>246.48</v>
      </c>
      <c r="L238">
        <v>216.22</v>
      </c>
      <c r="M238">
        <v>203.38</v>
      </c>
      <c r="N238">
        <v>187.19</v>
      </c>
      <c r="O238">
        <v>189.96</v>
      </c>
      <c r="P238">
        <v>188.25</v>
      </c>
      <c r="Q238">
        <v>300.14</v>
      </c>
      <c r="R238">
        <v>188.12</v>
      </c>
      <c r="S238">
        <v>131.44999999999999</v>
      </c>
      <c r="T238">
        <v>133.30000000000001</v>
      </c>
      <c r="U238">
        <v>260.61</v>
      </c>
      <c r="V238">
        <v>253.16</v>
      </c>
      <c r="W238">
        <v>253.16</v>
      </c>
      <c r="X238">
        <v>253.16</v>
      </c>
      <c r="Y238">
        <v>253.16</v>
      </c>
      <c r="Z238">
        <v>372.77</v>
      </c>
      <c r="AA238">
        <v>241.79</v>
      </c>
      <c r="AB238">
        <v>312.8</v>
      </c>
      <c r="AC238">
        <v>302.91000000000003</v>
      </c>
      <c r="AD238">
        <v>318.37</v>
      </c>
      <c r="AE238">
        <v>238.49</v>
      </c>
      <c r="AF238">
        <v>246.48</v>
      </c>
      <c r="AG238">
        <v>238.49</v>
      </c>
      <c r="AH238">
        <v>221.23124999999999</v>
      </c>
      <c r="AI238">
        <v>246.48</v>
      </c>
      <c r="AJ238">
        <v>155</v>
      </c>
      <c r="AK238">
        <v>1155</v>
      </c>
      <c r="AN238">
        <v>1155</v>
      </c>
      <c r="AO238">
        <v>131.16</v>
      </c>
      <c r="AP238">
        <v>172.84</v>
      </c>
      <c r="AQ238">
        <v>197.53</v>
      </c>
      <c r="AR238">
        <v>309.08999999999997</v>
      </c>
      <c r="AS238">
        <v>246.48</v>
      </c>
      <c r="AT238">
        <v>216.22</v>
      </c>
      <c r="AU238">
        <v>203.38</v>
      </c>
      <c r="AV238">
        <v>187.19</v>
      </c>
      <c r="AW238">
        <v>189.96</v>
      </c>
      <c r="AX238">
        <v>188.25</v>
      </c>
      <c r="AY238">
        <v>300.14</v>
      </c>
      <c r="AZ238">
        <v>188.12</v>
      </c>
      <c r="BA238">
        <v>131.44999999999999</v>
      </c>
      <c r="BB238">
        <v>133.30000000000001</v>
      </c>
      <c r="BC238">
        <v>260.61</v>
      </c>
      <c r="BD238">
        <v>253.16</v>
      </c>
      <c r="BE238">
        <v>253.16</v>
      </c>
      <c r="BF238">
        <v>253.16</v>
      </c>
      <c r="BG238">
        <v>253.16</v>
      </c>
      <c r="BH238">
        <v>372.77</v>
      </c>
      <c r="BI238">
        <v>241.79</v>
      </c>
      <c r="BJ238">
        <v>312.8</v>
      </c>
      <c r="BK238">
        <v>302.91000000000003</v>
      </c>
      <c r="BL238">
        <v>318.37</v>
      </c>
      <c r="BM238">
        <v>238.49</v>
      </c>
      <c r="BN238">
        <v>246.48</v>
      </c>
      <c r="BO238">
        <v>238.49</v>
      </c>
      <c r="BP238">
        <v>221.23124999999999</v>
      </c>
      <c r="BQ238">
        <v>246.48</v>
      </c>
      <c r="BR238">
        <v>155</v>
      </c>
    </row>
    <row r="239" spans="1:70" x14ac:dyDescent="0.25">
      <c r="A239" t="s">
        <v>65</v>
      </c>
      <c r="B239">
        <v>80231</v>
      </c>
      <c r="F239">
        <v>1160</v>
      </c>
      <c r="G239">
        <v>131.16</v>
      </c>
      <c r="H239">
        <v>172.84</v>
      </c>
      <c r="I239">
        <v>197.53</v>
      </c>
      <c r="J239">
        <v>309.08999999999997</v>
      </c>
      <c r="K239">
        <v>246.48</v>
      </c>
      <c r="L239">
        <v>216.22</v>
      </c>
      <c r="M239">
        <v>203.38</v>
      </c>
      <c r="N239">
        <v>187.19</v>
      </c>
      <c r="O239">
        <v>189.96</v>
      </c>
      <c r="P239">
        <v>188.25</v>
      </c>
      <c r="Q239">
        <v>300.14</v>
      </c>
      <c r="R239">
        <v>188.12</v>
      </c>
      <c r="S239">
        <v>131.44999999999999</v>
      </c>
      <c r="T239">
        <v>133.30000000000001</v>
      </c>
      <c r="U239">
        <v>260.61</v>
      </c>
      <c r="V239">
        <v>253.16</v>
      </c>
      <c r="W239">
        <v>253.16</v>
      </c>
      <c r="X239">
        <v>253.16</v>
      </c>
      <c r="Y239">
        <v>253.16</v>
      </c>
      <c r="Z239">
        <v>372.77</v>
      </c>
      <c r="AA239">
        <v>241.79</v>
      </c>
      <c r="AB239">
        <v>312.8</v>
      </c>
      <c r="AC239">
        <v>302.91000000000003</v>
      </c>
      <c r="AD239">
        <v>318.37</v>
      </c>
      <c r="AE239">
        <v>238.49</v>
      </c>
      <c r="AF239">
        <v>246.48</v>
      </c>
      <c r="AG239">
        <v>238.49</v>
      </c>
      <c r="AH239">
        <v>221.23124999999999</v>
      </c>
      <c r="AI239">
        <v>246.48</v>
      </c>
      <c r="AJ239">
        <v>155</v>
      </c>
      <c r="AK239">
        <v>1160</v>
      </c>
      <c r="AN239">
        <v>1160</v>
      </c>
      <c r="AO239">
        <v>131.16</v>
      </c>
      <c r="AP239">
        <v>172.84</v>
      </c>
      <c r="AQ239">
        <v>197.53</v>
      </c>
      <c r="AR239">
        <v>309.08999999999997</v>
      </c>
      <c r="AS239">
        <v>246.48</v>
      </c>
      <c r="AT239">
        <v>216.22</v>
      </c>
      <c r="AU239">
        <v>203.38</v>
      </c>
      <c r="AV239">
        <v>187.19</v>
      </c>
      <c r="AW239">
        <v>189.96</v>
      </c>
      <c r="AX239">
        <v>188.25</v>
      </c>
      <c r="AY239">
        <v>300.14</v>
      </c>
      <c r="AZ239">
        <v>188.12</v>
      </c>
      <c r="BA239">
        <v>131.44999999999999</v>
      </c>
      <c r="BB239">
        <v>133.30000000000001</v>
      </c>
      <c r="BC239">
        <v>260.61</v>
      </c>
      <c r="BD239">
        <v>253.16</v>
      </c>
      <c r="BE239">
        <v>253.16</v>
      </c>
      <c r="BF239">
        <v>253.16</v>
      </c>
      <c r="BG239">
        <v>253.16</v>
      </c>
      <c r="BH239">
        <v>372.77</v>
      </c>
      <c r="BI239">
        <v>241.79</v>
      </c>
      <c r="BJ239">
        <v>312.8</v>
      </c>
      <c r="BK239">
        <v>302.91000000000003</v>
      </c>
      <c r="BL239">
        <v>318.37</v>
      </c>
      <c r="BM239">
        <v>238.49</v>
      </c>
      <c r="BN239">
        <v>246.48</v>
      </c>
      <c r="BO239">
        <v>238.49</v>
      </c>
      <c r="BP239">
        <v>221.23124999999999</v>
      </c>
      <c r="BQ239">
        <v>246.48</v>
      </c>
      <c r="BR239">
        <v>155</v>
      </c>
    </row>
    <row r="240" spans="1:70" x14ac:dyDescent="0.25">
      <c r="A240" t="s">
        <v>65</v>
      </c>
      <c r="B240">
        <v>80232</v>
      </c>
      <c r="F240">
        <v>1165</v>
      </c>
      <c r="G240">
        <v>131.16</v>
      </c>
      <c r="H240">
        <v>172.84</v>
      </c>
      <c r="I240">
        <v>197.53</v>
      </c>
      <c r="J240">
        <v>309.08999999999997</v>
      </c>
      <c r="K240">
        <v>246.48</v>
      </c>
      <c r="L240">
        <v>216.22</v>
      </c>
      <c r="M240">
        <v>203.38</v>
      </c>
      <c r="N240">
        <v>187.19</v>
      </c>
      <c r="O240">
        <v>189.96</v>
      </c>
      <c r="P240">
        <v>188.25</v>
      </c>
      <c r="Q240">
        <v>300.14</v>
      </c>
      <c r="R240">
        <v>188.12</v>
      </c>
      <c r="S240">
        <v>131.44999999999999</v>
      </c>
      <c r="T240">
        <v>133.30000000000001</v>
      </c>
      <c r="U240">
        <v>260.61</v>
      </c>
      <c r="V240">
        <v>253.16</v>
      </c>
      <c r="W240">
        <v>253.16</v>
      </c>
      <c r="X240">
        <v>253.16</v>
      </c>
      <c r="Y240">
        <v>253.16</v>
      </c>
      <c r="Z240">
        <v>372.77</v>
      </c>
      <c r="AA240">
        <v>241.79</v>
      </c>
      <c r="AB240">
        <v>312.8</v>
      </c>
      <c r="AC240">
        <v>302.91000000000003</v>
      </c>
      <c r="AD240">
        <v>318.37</v>
      </c>
      <c r="AE240">
        <v>238.49</v>
      </c>
      <c r="AF240">
        <v>246.48</v>
      </c>
      <c r="AG240">
        <v>238.49</v>
      </c>
      <c r="AH240">
        <v>221.23124999999999</v>
      </c>
      <c r="AI240">
        <v>246.48</v>
      </c>
      <c r="AJ240">
        <v>155</v>
      </c>
      <c r="AK240">
        <v>1165</v>
      </c>
      <c r="AN240">
        <v>1165</v>
      </c>
      <c r="AO240">
        <v>131.16</v>
      </c>
      <c r="AP240">
        <v>172.84</v>
      </c>
      <c r="AQ240">
        <v>197.53</v>
      </c>
      <c r="AR240">
        <v>309.08999999999997</v>
      </c>
      <c r="AS240">
        <v>246.48</v>
      </c>
      <c r="AT240">
        <v>216.22</v>
      </c>
      <c r="AU240">
        <v>203.38</v>
      </c>
      <c r="AV240">
        <v>187.19</v>
      </c>
      <c r="AW240">
        <v>189.96</v>
      </c>
      <c r="AX240">
        <v>188.25</v>
      </c>
      <c r="AY240">
        <v>300.14</v>
      </c>
      <c r="AZ240">
        <v>188.12</v>
      </c>
      <c r="BA240">
        <v>131.44999999999999</v>
      </c>
      <c r="BB240">
        <v>133.30000000000001</v>
      </c>
      <c r="BC240">
        <v>260.61</v>
      </c>
      <c r="BD240">
        <v>253.16</v>
      </c>
      <c r="BE240">
        <v>253.16</v>
      </c>
      <c r="BF240">
        <v>253.16</v>
      </c>
      <c r="BG240">
        <v>253.16</v>
      </c>
      <c r="BH240">
        <v>372.77</v>
      </c>
      <c r="BI240">
        <v>241.79</v>
      </c>
      <c r="BJ240">
        <v>312.8</v>
      </c>
      <c r="BK240">
        <v>302.91000000000003</v>
      </c>
      <c r="BL240">
        <v>318.37</v>
      </c>
      <c r="BM240">
        <v>238.49</v>
      </c>
      <c r="BN240">
        <v>246.48</v>
      </c>
      <c r="BO240">
        <v>238.49</v>
      </c>
      <c r="BP240">
        <v>221.23124999999999</v>
      </c>
      <c r="BQ240">
        <v>246.48</v>
      </c>
      <c r="BR240">
        <v>155</v>
      </c>
    </row>
    <row r="241" spans="1:70" x14ac:dyDescent="0.25">
      <c r="A241" t="s">
        <v>65</v>
      </c>
      <c r="B241">
        <v>80233</v>
      </c>
      <c r="F241">
        <v>1170</v>
      </c>
      <c r="G241">
        <v>131.16</v>
      </c>
      <c r="H241">
        <v>172.84</v>
      </c>
      <c r="I241">
        <v>197.53</v>
      </c>
      <c r="J241">
        <v>309.08999999999997</v>
      </c>
      <c r="K241">
        <v>246.48</v>
      </c>
      <c r="L241">
        <v>216.22</v>
      </c>
      <c r="M241">
        <v>203.38</v>
      </c>
      <c r="N241">
        <v>187.19</v>
      </c>
      <c r="O241">
        <v>189.96</v>
      </c>
      <c r="P241">
        <v>188.25</v>
      </c>
      <c r="Q241">
        <v>300.14</v>
      </c>
      <c r="R241">
        <v>188.12</v>
      </c>
      <c r="S241">
        <v>131.44999999999999</v>
      </c>
      <c r="T241">
        <v>133.30000000000001</v>
      </c>
      <c r="U241">
        <v>260.61</v>
      </c>
      <c r="V241">
        <v>253.16</v>
      </c>
      <c r="W241">
        <v>253.16</v>
      </c>
      <c r="X241">
        <v>253.16</v>
      </c>
      <c r="Y241">
        <v>253.16</v>
      </c>
      <c r="Z241">
        <v>372.77</v>
      </c>
      <c r="AA241">
        <v>241.79</v>
      </c>
      <c r="AB241">
        <v>312.8</v>
      </c>
      <c r="AC241">
        <v>302.91000000000003</v>
      </c>
      <c r="AD241">
        <v>318.37</v>
      </c>
      <c r="AE241">
        <v>238.49</v>
      </c>
      <c r="AF241">
        <v>246.48</v>
      </c>
      <c r="AG241">
        <v>238.49</v>
      </c>
      <c r="AH241">
        <v>221.23124999999999</v>
      </c>
      <c r="AI241">
        <v>246.48</v>
      </c>
      <c r="AJ241">
        <v>155</v>
      </c>
      <c r="AK241">
        <v>1170</v>
      </c>
      <c r="AN241">
        <v>1170</v>
      </c>
      <c r="AO241">
        <v>131.16</v>
      </c>
      <c r="AP241">
        <v>172.84</v>
      </c>
      <c r="AQ241">
        <v>197.53</v>
      </c>
      <c r="AR241">
        <v>309.08999999999997</v>
      </c>
      <c r="AS241">
        <v>246.48</v>
      </c>
      <c r="AT241">
        <v>216.22</v>
      </c>
      <c r="AU241">
        <v>203.38</v>
      </c>
      <c r="AV241">
        <v>187.19</v>
      </c>
      <c r="AW241">
        <v>189.96</v>
      </c>
      <c r="AX241">
        <v>188.25</v>
      </c>
      <c r="AY241">
        <v>300.14</v>
      </c>
      <c r="AZ241">
        <v>188.12</v>
      </c>
      <c r="BA241">
        <v>131.44999999999999</v>
      </c>
      <c r="BB241">
        <v>133.30000000000001</v>
      </c>
      <c r="BC241">
        <v>260.61</v>
      </c>
      <c r="BD241">
        <v>253.16</v>
      </c>
      <c r="BE241">
        <v>253.16</v>
      </c>
      <c r="BF241">
        <v>253.16</v>
      </c>
      <c r="BG241">
        <v>253.16</v>
      </c>
      <c r="BH241">
        <v>372.77</v>
      </c>
      <c r="BI241">
        <v>241.79</v>
      </c>
      <c r="BJ241">
        <v>312.8</v>
      </c>
      <c r="BK241">
        <v>302.91000000000003</v>
      </c>
      <c r="BL241">
        <v>318.37</v>
      </c>
      <c r="BM241">
        <v>238.49</v>
      </c>
      <c r="BN241">
        <v>246.48</v>
      </c>
      <c r="BO241">
        <v>238.49</v>
      </c>
      <c r="BP241">
        <v>221.23124999999999</v>
      </c>
      <c r="BQ241">
        <v>246.48</v>
      </c>
      <c r="BR241">
        <v>155</v>
      </c>
    </row>
    <row r="242" spans="1:70" x14ac:dyDescent="0.25">
      <c r="A242" t="s">
        <v>65</v>
      </c>
      <c r="B242">
        <v>80234</v>
      </c>
      <c r="F242">
        <v>1175</v>
      </c>
      <c r="G242">
        <v>131.16</v>
      </c>
      <c r="H242">
        <v>172.84</v>
      </c>
      <c r="I242">
        <v>197.53</v>
      </c>
      <c r="J242">
        <v>309.08999999999997</v>
      </c>
      <c r="K242">
        <v>246.48</v>
      </c>
      <c r="L242">
        <v>216.22</v>
      </c>
      <c r="M242">
        <v>203.38</v>
      </c>
      <c r="N242">
        <v>187.19</v>
      </c>
      <c r="O242">
        <v>189.96</v>
      </c>
      <c r="P242">
        <v>188.25</v>
      </c>
      <c r="Q242">
        <v>300.14</v>
      </c>
      <c r="R242">
        <v>188.12</v>
      </c>
      <c r="S242">
        <v>131.44999999999999</v>
      </c>
      <c r="T242">
        <v>133.30000000000001</v>
      </c>
      <c r="U242">
        <v>260.61</v>
      </c>
      <c r="V242">
        <v>253.16</v>
      </c>
      <c r="W242">
        <v>253.16</v>
      </c>
      <c r="X242">
        <v>253.16</v>
      </c>
      <c r="Y242">
        <v>253.16</v>
      </c>
      <c r="Z242">
        <v>372.77</v>
      </c>
      <c r="AA242">
        <v>241.79</v>
      </c>
      <c r="AB242">
        <v>312.8</v>
      </c>
      <c r="AC242">
        <v>302.91000000000003</v>
      </c>
      <c r="AD242">
        <v>318.37</v>
      </c>
      <c r="AE242">
        <v>238.49</v>
      </c>
      <c r="AF242">
        <v>246.48</v>
      </c>
      <c r="AG242">
        <v>238.49</v>
      </c>
      <c r="AH242">
        <v>221.23124999999999</v>
      </c>
      <c r="AI242">
        <v>246.48</v>
      </c>
      <c r="AJ242">
        <v>155</v>
      </c>
      <c r="AK242">
        <v>1175</v>
      </c>
      <c r="AN242">
        <v>1175</v>
      </c>
      <c r="AO242">
        <v>131.16</v>
      </c>
      <c r="AP242">
        <v>172.84</v>
      </c>
      <c r="AQ242">
        <v>197.53</v>
      </c>
      <c r="AR242">
        <v>309.08999999999997</v>
      </c>
      <c r="AS242">
        <v>246.48</v>
      </c>
      <c r="AT242">
        <v>216.22</v>
      </c>
      <c r="AU242">
        <v>203.38</v>
      </c>
      <c r="AV242">
        <v>187.19</v>
      </c>
      <c r="AW242">
        <v>189.96</v>
      </c>
      <c r="AX242">
        <v>188.25</v>
      </c>
      <c r="AY242">
        <v>300.14</v>
      </c>
      <c r="AZ242">
        <v>188.12</v>
      </c>
      <c r="BA242">
        <v>131.44999999999999</v>
      </c>
      <c r="BB242">
        <v>133.30000000000001</v>
      </c>
      <c r="BC242">
        <v>260.61</v>
      </c>
      <c r="BD242">
        <v>253.16</v>
      </c>
      <c r="BE242">
        <v>253.16</v>
      </c>
      <c r="BF242">
        <v>253.16</v>
      </c>
      <c r="BG242">
        <v>253.16</v>
      </c>
      <c r="BH242">
        <v>372.77</v>
      </c>
      <c r="BI242">
        <v>241.79</v>
      </c>
      <c r="BJ242">
        <v>312.8</v>
      </c>
      <c r="BK242">
        <v>302.91000000000003</v>
      </c>
      <c r="BL242">
        <v>318.37</v>
      </c>
      <c r="BM242">
        <v>238.49</v>
      </c>
      <c r="BN242">
        <v>246.48</v>
      </c>
      <c r="BO242">
        <v>238.49</v>
      </c>
      <c r="BP242">
        <v>221.23124999999999</v>
      </c>
      <c r="BQ242">
        <v>246.48</v>
      </c>
      <c r="BR242">
        <v>155</v>
      </c>
    </row>
    <row r="243" spans="1:70" x14ac:dyDescent="0.25">
      <c r="A243" t="s">
        <v>65</v>
      </c>
      <c r="B243">
        <v>80235</v>
      </c>
      <c r="F243">
        <v>1180</v>
      </c>
      <c r="G243">
        <v>131.16</v>
      </c>
      <c r="H243">
        <v>172.84</v>
      </c>
      <c r="I243">
        <v>197.53</v>
      </c>
      <c r="J243">
        <v>309.08999999999997</v>
      </c>
      <c r="K243">
        <v>246.48</v>
      </c>
      <c r="L243">
        <v>216.22</v>
      </c>
      <c r="M243">
        <v>203.38</v>
      </c>
      <c r="N243">
        <v>187.19</v>
      </c>
      <c r="O243">
        <v>189.96</v>
      </c>
      <c r="P243">
        <v>188.25</v>
      </c>
      <c r="Q243">
        <v>300.14</v>
      </c>
      <c r="R243">
        <v>188.12</v>
      </c>
      <c r="S243">
        <v>131.44999999999999</v>
      </c>
      <c r="T243">
        <v>133.30000000000001</v>
      </c>
      <c r="U243">
        <v>260.61</v>
      </c>
      <c r="V243">
        <v>253.16</v>
      </c>
      <c r="W243">
        <v>253.16</v>
      </c>
      <c r="X243">
        <v>253.16</v>
      </c>
      <c r="Y243">
        <v>253.16</v>
      </c>
      <c r="Z243">
        <v>372.77</v>
      </c>
      <c r="AA243">
        <v>241.79</v>
      </c>
      <c r="AB243">
        <v>312.8</v>
      </c>
      <c r="AC243">
        <v>302.91000000000003</v>
      </c>
      <c r="AD243">
        <v>318.37</v>
      </c>
      <c r="AE243">
        <v>238.49</v>
      </c>
      <c r="AF243">
        <v>246.48</v>
      </c>
      <c r="AG243">
        <v>238.49</v>
      </c>
      <c r="AH243">
        <v>221.23124999999999</v>
      </c>
      <c r="AI243">
        <v>246.48</v>
      </c>
      <c r="AJ243">
        <v>155</v>
      </c>
      <c r="AK243">
        <v>1180</v>
      </c>
      <c r="AN243">
        <v>1180</v>
      </c>
      <c r="AO243">
        <v>131.16</v>
      </c>
      <c r="AP243">
        <v>172.84</v>
      </c>
      <c r="AQ243">
        <v>197.53</v>
      </c>
      <c r="AR243">
        <v>309.08999999999997</v>
      </c>
      <c r="AS243">
        <v>246.48</v>
      </c>
      <c r="AT243">
        <v>216.22</v>
      </c>
      <c r="AU243">
        <v>203.38</v>
      </c>
      <c r="AV243">
        <v>187.19</v>
      </c>
      <c r="AW243">
        <v>189.96</v>
      </c>
      <c r="AX243">
        <v>188.25</v>
      </c>
      <c r="AY243">
        <v>300.14</v>
      </c>
      <c r="AZ243">
        <v>188.12</v>
      </c>
      <c r="BA243">
        <v>131.44999999999999</v>
      </c>
      <c r="BB243">
        <v>133.30000000000001</v>
      </c>
      <c r="BC243">
        <v>260.61</v>
      </c>
      <c r="BD243">
        <v>253.16</v>
      </c>
      <c r="BE243">
        <v>253.16</v>
      </c>
      <c r="BF243">
        <v>253.16</v>
      </c>
      <c r="BG243">
        <v>253.16</v>
      </c>
      <c r="BH243">
        <v>372.77</v>
      </c>
      <c r="BI243">
        <v>241.79</v>
      </c>
      <c r="BJ243">
        <v>312.8</v>
      </c>
      <c r="BK243">
        <v>302.91000000000003</v>
      </c>
      <c r="BL243">
        <v>318.37</v>
      </c>
      <c r="BM243">
        <v>238.49</v>
      </c>
      <c r="BN243">
        <v>246.48</v>
      </c>
      <c r="BO243">
        <v>238.49</v>
      </c>
      <c r="BP243">
        <v>221.23124999999999</v>
      </c>
      <c r="BQ243">
        <v>246.48</v>
      </c>
      <c r="BR243">
        <v>155</v>
      </c>
    </row>
    <row r="244" spans="1:70" x14ac:dyDescent="0.25">
      <c r="A244" t="s">
        <v>65</v>
      </c>
      <c r="B244">
        <v>80236</v>
      </c>
      <c r="F244">
        <v>1185</v>
      </c>
      <c r="G244">
        <v>131.16</v>
      </c>
      <c r="H244">
        <v>172.84</v>
      </c>
      <c r="I244">
        <v>197.53</v>
      </c>
      <c r="J244">
        <v>309.08999999999997</v>
      </c>
      <c r="K244">
        <v>246.48</v>
      </c>
      <c r="L244">
        <v>216.22</v>
      </c>
      <c r="M244">
        <v>203.38</v>
      </c>
      <c r="N244">
        <v>187.19</v>
      </c>
      <c r="O244">
        <v>189.96</v>
      </c>
      <c r="P244">
        <v>188.25</v>
      </c>
      <c r="Q244">
        <v>300.14</v>
      </c>
      <c r="R244">
        <v>188.12</v>
      </c>
      <c r="S244">
        <v>131.44999999999999</v>
      </c>
      <c r="T244">
        <v>133.30000000000001</v>
      </c>
      <c r="U244">
        <v>260.61</v>
      </c>
      <c r="V244">
        <v>253.16</v>
      </c>
      <c r="W244">
        <v>253.16</v>
      </c>
      <c r="X244">
        <v>253.16</v>
      </c>
      <c r="Y244">
        <v>253.16</v>
      </c>
      <c r="Z244">
        <v>372.77</v>
      </c>
      <c r="AA244">
        <v>241.79</v>
      </c>
      <c r="AB244">
        <v>312.8</v>
      </c>
      <c r="AC244">
        <v>302.91000000000003</v>
      </c>
      <c r="AD244">
        <v>318.37</v>
      </c>
      <c r="AE244">
        <v>238.49</v>
      </c>
      <c r="AF244">
        <v>246.48</v>
      </c>
      <c r="AG244">
        <v>238.49</v>
      </c>
      <c r="AH244">
        <v>221.23124999999999</v>
      </c>
      <c r="AI244">
        <v>246.48</v>
      </c>
      <c r="AJ244">
        <v>155</v>
      </c>
      <c r="AK244">
        <v>1185</v>
      </c>
      <c r="AN244">
        <v>1185</v>
      </c>
      <c r="AO244">
        <v>131.16</v>
      </c>
      <c r="AP244">
        <v>172.84</v>
      </c>
      <c r="AQ244">
        <v>197.53</v>
      </c>
      <c r="AR244">
        <v>309.08999999999997</v>
      </c>
      <c r="AS244">
        <v>246.48</v>
      </c>
      <c r="AT244">
        <v>216.22</v>
      </c>
      <c r="AU244">
        <v>203.38</v>
      </c>
      <c r="AV244">
        <v>187.19</v>
      </c>
      <c r="AW244">
        <v>189.96</v>
      </c>
      <c r="AX244">
        <v>188.25</v>
      </c>
      <c r="AY244">
        <v>300.14</v>
      </c>
      <c r="AZ244">
        <v>188.12</v>
      </c>
      <c r="BA244">
        <v>131.44999999999999</v>
      </c>
      <c r="BB244">
        <v>133.30000000000001</v>
      </c>
      <c r="BC244">
        <v>260.61</v>
      </c>
      <c r="BD244">
        <v>253.16</v>
      </c>
      <c r="BE244">
        <v>253.16</v>
      </c>
      <c r="BF244">
        <v>253.16</v>
      </c>
      <c r="BG244">
        <v>253.16</v>
      </c>
      <c r="BH244">
        <v>372.77</v>
      </c>
      <c r="BI244">
        <v>241.79</v>
      </c>
      <c r="BJ244">
        <v>312.8</v>
      </c>
      <c r="BK244">
        <v>302.91000000000003</v>
      </c>
      <c r="BL244">
        <v>318.37</v>
      </c>
      <c r="BM244">
        <v>238.49</v>
      </c>
      <c r="BN244">
        <v>246.48</v>
      </c>
      <c r="BO244">
        <v>238.49</v>
      </c>
      <c r="BP244">
        <v>221.23124999999999</v>
      </c>
      <c r="BQ244">
        <v>246.48</v>
      </c>
      <c r="BR244">
        <v>155</v>
      </c>
    </row>
    <row r="245" spans="1:70" x14ac:dyDescent="0.25">
      <c r="A245" t="s">
        <v>65</v>
      </c>
      <c r="B245">
        <v>80237</v>
      </c>
      <c r="F245">
        <v>1190</v>
      </c>
      <c r="G245">
        <v>131.16</v>
      </c>
      <c r="H245">
        <v>172.84</v>
      </c>
      <c r="I245">
        <v>197.53</v>
      </c>
      <c r="J245">
        <v>309.08999999999997</v>
      </c>
      <c r="K245">
        <v>246.48</v>
      </c>
      <c r="L245">
        <v>216.22</v>
      </c>
      <c r="M245">
        <v>203.38</v>
      </c>
      <c r="N245">
        <v>187.19</v>
      </c>
      <c r="O245">
        <v>189.96</v>
      </c>
      <c r="P245">
        <v>188.25</v>
      </c>
      <c r="Q245">
        <v>300.14</v>
      </c>
      <c r="R245">
        <v>188.12</v>
      </c>
      <c r="S245">
        <v>131.44999999999999</v>
      </c>
      <c r="T245">
        <v>133.30000000000001</v>
      </c>
      <c r="U245">
        <v>260.61</v>
      </c>
      <c r="V245">
        <v>253.16</v>
      </c>
      <c r="W245">
        <v>253.16</v>
      </c>
      <c r="X245">
        <v>253.16</v>
      </c>
      <c r="Y245">
        <v>253.16</v>
      </c>
      <c r="Z245">
        <v>372.77</v>
      </c>
      <c r="AA245">
        <v>241.79</v>
      </c>
      <c r="AB245">
        <v>312.8</v>
      </c>
      <c r="AC245">
        <v>302.91000000000003</v>
      </c>
      <c r="AD245">
        <v>318.37</v>
      </c>
      <c r="AE245">
        <v>238.49</v>
      </c>
      <c r="AF245">
        <v>246.48</v>
      </c>
      <c r="AG245">
        <v>238.49</v>
      </c>
      <c r="AH245">
        <v>221.23124999999999</v>
      </c>
      <c r="AI245">
        <v>246.48</v>
      </c>
      <c r="AJ245">
        <v>155</v>
      </c>
      <c r="AK245">
        <v>1190</v>
      </c>
      <c r="AN245">
        <v>1190</v>
      </c>
      <c r="AO245">
        <v>131.16</v>
      </c>
      <c r="AP245">
        <v>172.84</v>
      </c>
      <c r="AQ245">
        <v>197.53</v>
      </c>
      <c r="AR245">
        <v>309.08999999999997</v>
      </c>
      <c r="AS245">
        <v>246.48</v>
      </c>
      <c r="AT245">
        <v>216.22</v>
      </c>
      <c r="AU245">
        <v>203.38</v>
      </c>
      <c r="AV245">
        <v>187.19</v>
      </c>
      <c r="AW245">
        <v>189.96</v>
      </c>
      <c r="AX245">
        <v>188.25</v>
      </c>
      <c r="AY245">
        <v>300.14</v>
      </c>
      <c r="AZ245">
        <v>188.12</v>
      </c>
      <c r="BA245">
        <v>131.44999999999999</v>
      </c>
      <c r="BB245">
        <v>133.30000000000001</v>
      </c>
      <c r="BC245">
        <v>260.61</v>
      </c>
      <c r="BD245">
        <v>253.16</v>
      </c>
      <c r="BE245">
        <v>253.16</v>
      </c>
      <c r="BF245">
        <v>253.16</v>
      </c>
      <c r="BG245">
        <v>253.16</v>
      </c>
      <c r="BH245">
        <v>372.77</v>
      </c>
      <c r="BI245">
        <v>241.79</v>
      </c>
      <c r="BJ245">
        <v>312.8</v>
      </c>
      <c r="BK245">
        <v>302.91000000000003</v>
      </c>
      <c r="BL245">
        <v>318.37</v>
      </c>
      <c r="BM245">
        <v>238.49</v>
      </c>
      <c r="BN245">
        <v>246.48</v>
      </c>
      <c r="BO245">
        <v>238.49</v>
      </c>
      <c r="BP245">
        <v>221.23124999999999</v>
      </c>
      <c r="BQ245">
        <v>246.48</v>
      </c>
      <c r="BR245">
        <v>155</v>
      </c>
    </row>
    <row r="246" spans="1:70" x14ac:dyDescent="0.25">
      <c r="A246" t="s">
        <v>65</v>
      </c>
      <c r="B246">
        <v>80238</v>
      </c>
      <c r="F246">
        <v>1195</v>
      </c>
      <c r="G246">
        <v>131.16</v>
      </c>
      <c r="H246">
        <v>172.84</v>
      </c>
      <c r="I246">
        <v>197.53</v>
      </c>
      <c r="J246">
        <v>309.08999999999997</v>
      </c>
      <c r="K246">
        <v>246.48</v>
      </c>
      <c r="L246">
        <v>216.22</v>
      </c>
      <c r="M246">
        <v>203.38</v>
      </c>
      <c r="N246">
        <v>187.19</v>
      </c>
      <c r="O246">
        <v>189.96</v>
      </c>
      <c r="P246">
        <v>188.25</v>
      </c>
      <c r="Q246">
        <v>300.14</v>
      </c>
      <c r="R246">
        <v>188.12</v>
      </c>
      <c r="S246">
        <v>131.44999999999999</v>
      </c>
      <c r="T246">
        <v>133.30000000000001</v>
      </c>
      <c r="U246">
        <v>260.61</v>
      </c>
      <c r="V246">
        <v>253.16</v>
      </c>
      <c r="W246">
        <v>253.16</v>
      </c>
      <c r="X246">
        <v>253.16</v>
      </c>
      <c r="Y246">
        <v>253.16</v>
      </c>
      <c r="Z246">
        <v>372.77</v>
      </c>
      <c r="AA246">
        <v>241.79</v>
      </c>
      <c r="AB246">
        <v>312.8</v>
      </c>
      <c r="AC246">
        <v>302.91000000000003</v>
      </c>
      <c r="AD246">
        <v>318.37</v>
      </c>
      <c r="AE246">
        <v>238.49</v>
      </c>
      <c r="AF246">
        <v>246.48</v>
      </c>
      <c r="AG246">
        <v>238.49</v>
      </c>
      <c r="AH246">
        <v>221.23124999999999</v>
      </c>
      <c r="AI246">
        <v>246.48</v>
      </c>
      <c r="AJ246">
        <v>155</v>
      </c>
      <c r="AK246">
        <v>1195</v>
      </c>
      <c r="AN246">
        <v>1195</v>
      </c>
      <c r="AO246">
        <v>131.16</v>
      </c>
      <c r="AP246">
        <v>172.84</v>
      </c>
      <c r="AQ246">
        <v>197.53</v>
      </c>
      <c r="AR246">
        <v>309.08999999999997</v>
      </c>
      <c r="AS246">
        <v>246.48</v>
      </c>
      <c r="AT246">
        <v>216.22</v>
      </c>
      <c r="AU246">
        <v>203.38</v>
      </c>
      <c r="AV246">
        <v>187.19</v>
      </c>
      <c r="AW246">
        <v>189.96</v>
      </c>
      <c r="AX246">
        <v>188.25</v>
      </c>
      <c r="AY246">
        <v>300.14</v>
      </c>
      <c r="AZ246">
        <v>188.12</v>
      </c>
      <c r="BA246">
        <v>131.44999999999999</v>
      </c>
      <c r="BB246">
        <v>133.30000000000001</v>
      </c>
      <c r="BC246">
        <v>260.61</v>
      </c>
      <c r="BD246">
        <v>253.16</v>
      </c>
      <c r="BE246">
        <v>253.16</v>
      </c>
      <c r="BF246">
        <v>253.16</v>
      </c>
      <c r="BG246">
        <v>253.16</v>
      </c>
      <c r="BH246">
        <v>372.77</v>
      </c>
      <c r="BI246">
        <v>241.79</v>
      </c>
      <c r="BJ246">
        <v>312.8</v>
      </c>
      <c r="BK246">
        <v>302.91000000000003</v>
      </c>
      <c r="BL246">
        <v>318.37</v>
      </c>
      <c r="BM246">
        <v>238.49</v>
      </c>
      <c r="BN246">
        <v>246.48</v>
      </c>
      <c r="BO246">
        <v>238.49</v>
      </c>
      <c r="BP246">
        <v>221.23124999999999</v>
      </c>
      <c r="BQ246">
        <v>246.48</v>
      </c>
      <c r="BR246">
        <v>155</v>
      </c>
    </row>
    <row r="247" spans="1:70" x14ac:dyDescent="0.25">
      <c r="A247" t="s">
        <v>65</v>
      </c>
      <c r="B247">
        <v>80239</v>
      </c>
      <c r="F247">
        <v>1200</v>
      </c>
      <c r="G247">
        <v>131.16</v>
      </c>
      <c r="H247">
        <v>172.84</v>
      </c>
      <c r="I247">
        <v>197.53</v>
      </c>
      <c r="J247">
        <v>309.08999999999997</v>
      </c>
      <c r="K247">
        <v>246.48</v>
      </c>
      <c r="L247">
        <v>216.22</v>
      </c>
      <c r="M247">
        <v>203.38</v>
      </c>
      <c r="N247">
        <v>187.19</v>
      </c>
      <c r="O247">
        <v>189.96</v>
      </c>
      <c r="P247">
        <v>188.25</v>
      </c>
      <c r="Q247">
        <v>300.14</v>
      </c>
      <c r="R247">
        <v>188.12</v>
      </c>
      <c r="S247">
        <v>131.44999999999999</v>
      </c>
      <c r="T247">
        <v>133.30000000000001</v>
      </c>
      <c r="U247">
        <v>260.61</v>
      </c>
      <c r="V247">
        <v>253.16</v>
      </c>
      <c r="W247">
        <v>253.16</v>
      </c>
      <c r="X247">
        <v>253.16</v>
      </c>
      <c r="Y247">
        <v>253.16</v>
      </c>
      <c r="Z247">
        <v>372.77</v>
      </c>
      <c r="AA247">
        <v>241.79</v>
      </c>
      <c r="AB247">
        <v>312.8</v>
      </c>
      <c r="AC247">
        <v>302.91000000000003</v>
      </c>
      <c r="AD247">
        <v>318.37</v>
      </c>
      <c r="AE247">
        <v>238.49</v>
      </c>
      <c r="AF247">
        <v>246.48</v>
      </c>
      <c r="AG247">
        <v>238.49</v>
      </c>
      <c r="AH247">
        <v>221.23124999999999</v>
      </c>
      <c r="AI247">
        <v>246.48</v>
      </c>
      <c r="AJ247">
        <v>155</v>
      </c>
      <c r="AK247">
        <v>1200</v>
      </c>
      <c r="AN247">
        <v>1200</v>
      </c>
      <c r="AO247">
        <v>131.16</v>
      </c>
      <c r="AP247">
        <v>172.84</v>
      </c>
      <c r="AQ247">
        <v>197.53</v>
      </c>
      <c r="AR247">
        <v>309.08999999999997</v>
      </c>
      <c r="AS247">
        <v>246.48</v>
      </c>
      <c r="AT247">
        <v>216.22</v>
      </c>
      <c r="AU247">
        <v>203.38</v>
      </c>
      <c r="AV247">
        <v>187.19</v>
      </c>
      <c r="AW247">
        <v>189.96</v>
      </c>
      <c r="AX247">
        <v>188.25</v>
      </c>
      <c r="AY247">
        <v>300.14</v>
      </c>
      <c r="AZ247">
        <v>188.12</v>
      </c>
      <c r="BA247">
        <v>131.44999999999999</v>
      </c>
      <c r="BB247">
        <v>133.30000000000001</v>
      </c>
      <c r="BC247">
        <v>260.61</v>
      </c>
      <c r="BD247">
        <v>253.16</v>
      </c>
      <c r="BE247">
        <v>253.16</v>
      </c>
      <c r="BF247">
        <v>253.16</v>
      </c>
      <c r="BG247">
        <v>253.16</v>
      </c>
      <c r="BH247">
        <v>372.77</v>
      </c>
      <c r="BI247">
        <v>241.79</v>
      </c>
      <c r="BJ247">
        <v>312.8</v>
      </c>
      <c r="BK247">
        <v>302.91000000000003</v>
      </c>
      <c r="BL247">
        <v>318.37</v>
      </c>
      <c r="BM247">
        <v>238.49</v>
      </c>
      <c r="BN247">
        <v>246.48</v>
      </c>
      <c r="BO247">
        <v>238.49</v>
      </c>
      <c r="BP247">
        <v>221.23124999999999</v>
      </c>
      <c r="BQ247">
        <v>246.48</v>
      </c>
      <c r="BR247">
        <v>155</v>
      </c>
    </row>
    <row r="248" spans="1:70" x14ac:dyDescent="0.25">
      <c r="A248" t="s">
        <v>65</v>
      </c>
      <c r="B248">
        <v>80240</v>
      </c>
      <c r="F248">
        <v>1205</v>
      </c>
      <c r="G248">
        <v>146.57</v>
      </c>
      <c r="H248">
        <v>183.4</v>
      </c>
      <c r="I248">
        <v>220.93</v>
      </c>
      <c r="J248">
        <v>327.72</v>
      </c>
      <c r="K248">
        <v>261.04000000000002</v>
      </c>
      <c r="L248">
        <v>239.49</v>
      </c>
      <c r="M248">
        <v>227.78</v>
      </c>
      <c r="N248">
        <v>209.01</v>
      </c>
      <c r="O248">
        <v>210.51</v>
      </c>
      <c r="P248">
        <v>203.09</v>
      </c>
      <c r="Q248">
        <v>312.85000000000002</v>
      </c>
      <c r="R248">
        <v>210.41</v>
      </c>
      <c r="S248">
        <v>150.41999999999999</v>
      </c>
      <c r="T248">
        <v>147.72</v>
      </c>
      <c r="U248">
        <v>278.45</v>
      </c>
      <c r="V248">
        <v>270.49</v>
      </c>
      <c r="W248">
        <v>270.49</v>
      </c>
      <c r="X248">
        <v>270.49</v>
      </c>
      <c r="Y248">
        <v>270.49</v>
      </c>
      <c r="Z248">
        <v>395.23</v>
      </c>
      <c r="AA248">
        <v>256.07</v>
      </c>
      <c r="AB248">
        <v>331.65</v>
      </c>
      <c r="AC248">
        <v>321.16000000000003</v>
      </c>
      <c r="AD248">
        <v>337.55</v>
      </c>
      <c r="AE248">
        <v>251.76</v>
      </c>
      <c r="AF248">
        <v>261.04000000000002</v>
      </c>
      <c r="AG248">
        <v>251.76</v>
      </c>
      <c r="AH248">
        <v>233.54774999999998</v>
      </c>
      <c r="AI248">
        <v>261.04000000000002</v>
      </c>
      <c r="AJ248">
        <v>172</v>
      </c>
      <c r="AK248">
        <v>1205</v>
      </c>
      <c r="AN248">
        <v>1205</v>
      </c>
      <c r="AO248">
        <v>146.57</v>
      </c>
      <c r="AP248">
        <v>183.4</v>
      </c>
      <c r="AQ248">
        <v>220.93</v>
      </c>
      <c r="AR248">
        <v>327.72</v>
      </c>
      <c r="AS248">
        <v>261.04000000000002</v>
      </c>
      <c r="AT248">
        <v>239.49</v>
      </c>
      <c r="AU248">
        <v>227.78</v>
      </c>
      <c r="AV248">
        <v>209.01</v>
      </c>
      <c r="AW248">
        <v>210.51</v>
      </c>
      <c r="AX248">
        <v>203.09</v>
      </c>
      <c r="AY248">
        <v>312.85000000000002</v>
      </c>
      <c r="AZ248">
        <v>210.41</v>
      </c>
      <c r="BA248">
        <v>150.41999999999999</v>
      </c>
      <c r="BB248">
        <v>147.72</v>
      </c>
      <c r="BC248">
        <v>278.45</v>
      </c>
      <c r="BD248">
        <v>270.49</v>
      </c>
      <c r="BE248">
        <v>270.49</v>
      </c>
      <c r="BF248">
        <v>270.49</v>
      </c>
      <c r="BG248">
        <v>270.49</v>
      </c>
      <c r="BH248">
        <v>395.23</v>
      </c>
      <c r="BI248">
        <v>256.07</v>
      </c>
      <c r="BJ248">
        <v>331.65</v>
      </c>
      <c r="BK248">
        <v>321.16000000000003</v>
      </c>
      <c r="BL248">
        <v>337.55</v>
      </c>
      <c r="BM248">
        <v>251.76</v>
      </c>
      <c r="BN248">
        <v>261.04000000000002</v>
      </c>
      <c r="BO248">
        <v>251.76</v>
      </c>
      <c r="BP248">
        <v>233.54774999999998</v>
      </c>
      <c r="BQ248">
        <v>261.04000000000002</v>
      </c>
      <c r="BR248">
        <v>172</v>
      </c>
    </row>
    <row r="249" spans="1:70" x14ac:dyDescent="0.25">
      <c r="A249" t="s">
        <v>65</v>
      </c>
      <c r="B249">
        <v>80241</v>
      </c>
      <c r="F249">
        <v>1210</v>
      </c>
      <c r="G249">
        <v>146.57</v>
      </c>
      <c r="H249">
        <v>183.4</v>
      </c>
      <c r="I249">
        <v>220.93</v>
      </c>
      <c r="J249">
        <v>327.72</v>
      </c>
      <c r="K249">
        <v>261.04000000000002</v>
      </c>
      <c r="L249">
        <v>239.49</v>
      </c>
      <c r="M249">
        <v>227.78</v>
      </c>
      <c r="N249">
        <v>209.01</v>
      </c>
      <c r="O249">
        <v>210.51</v>
      </c>
      <c r="P249">
        <v>203.09</v>
      </c>
      <c r="Q249">
        <v>312.85000000000002</v>
      </c>
      <c r="R249">
        <v>210.41</v>
      </c>
      <c r="S249">
        <v>150.41999999999999</v>
      </c>
      <c r="T249">
        <v>147.72</v>
      </c>
      <c r="U249">
        <v>278.45</v>
      </c>
      <c r="V249">
        <v>270.49</v>
      </c>
      <c r="W249">
        <v>270.49</v>
      </c>
      <c r="X249">
        <v>270.49</v>
      </c>
      <c r="Y249">
        <v>270.49</v>
      </c>
      <c r="Z249">
        <v>395.23</v>
      </c>
      <c r="AA249">
        <v>256.07</v>
      </c>
      <c r="AB249">
        <v>331.65</v>
      </c>
      <c r="AC249">
        <v>321.16000000000003</v>
      </c>
      <c r="AD249">
        <v>337.55</v>
      </c>
      <c r="AE249">
        <v>251.76</v>
      </c>
      <c r="AF249">
        <v>261.04000000000002</v>
      </c>
      <c r="AG249">
        <v>251.76</v>
      </c>
      <c r="AH249">
        <v>233.54774999999998</v>
      </c>
      <c r="AI249">
        <v>261.04000000000002</v>
      </c>
      <c r="AJ249">
        <v>172</v>
      </c>
      <c r="AK249">
        <v>1210</v>
      </c>
      <c r="AN249">
        <v>1210</v>
      </c>
      <c r="AO249">
        <v>146.57</v>
      </c>
      <c r="AP249">
        <v>183.4</v>
      </c>
      <c r="AQ249">
        <v>220.93</v>
      </c>
      <c r="AR249">
        <v>327.72</v>
      </c>
      <c r="AS249">
        <v>261.04000000000002</v>
      </c>
      <c r="AT249">
        <v>239.49</v>
      </c>
      <c r="AU249">
        <v>227.78</v>
      </c>
      <c r="AV249">
        <v>209.01</v>
      </c>
      <c r="AW249">
        <v>210.51</v>
      </c>
      <c r="AX249">
        <v>203.09</v>
      </c>
      <c r="AY249">
        <v>312.85000000000002</v>
      </c>
      <c r="AZ249">
        <v>210.41</v>
      </c>
      <c r="BA249">
        <v>150.41999999999999</v>
      </c>
      <c r="BB249">
        <v>147.72</v>
      </c>
      <c r="BC249">
        <v>278.45</v>
      </c>
      <c r="BD249">
        <v>270.49</v>
      </c>
      <c r="BE249">
        <v>270.49</v>
      </c>
      <c r="BF249">
        <v>270.49</v>
      </c>
      <c r="BG249">
        <v>270.49</v>
      </c>
      <c r="BH249">
        <v>395.23</v>
      </c>
      <c r="BI249">
        <v>256.07</v>
      </c>
      <c r="BJ249">
        <v>331.65</v>
      </c>
      <c r="BK249">
        <v>321.16000000000003</v>
      </c>
      <c r="BL249">
        <v>337.55</v>
      </c>
      <c r="BM249">
        <v>251.76</v>
      </c>
      <c r="BN249">
        <v>261.04000000000002</v>
      </c>
      <c r="BO249">
        <v>251.76</v>
      </c>
      <c r="BP249">
        <v>233.54774999999998</v>
      </c>
      <c r="BQ249">
        <v>261.04000000000002</v>
      </c>
      <c r="BR249">
        <v>172</v>
      </c>
    </row>
    <row r="250" spans="1:70" x14ac:dyDescent="0.25">
      <c r="A250" t="s">
        <v>65</v>
      </c>
      <c r="B250">
        <v>80242</v>
      </c>
      <c r="F250">
        <v>1215</v>
      </c>
      <c r="G250">
        <v>146.57</v>
      </c>
      <c r="H250">
        <v>183.4</v>
      </c>
      <c r="I250">
        <v>220.93</v>
      </c>
      <c r="J250">
        <v>327.72</v>
      </c>
      <c r="K250">
        <v>261.04000000000002</v>
      </c>
      <c r="L250">
        <v>239.49</v>
      </c>
      <c r="M250">
        <v>227.78</v>
      </c>
      <c r="N250">
        <v>209.01</v>
      </c>
      <c r="O250">
        <v>210.51</v>
      </c>
      <c r="P250">
        <v>203.09</v>
      </c>
      <c r="Q250">
        <v>312.85000000000002</v>
      </c>
      <c r="R250">
        <v>210.41</v>
      </c>
      <c r="S250">
        <v>150.41999999999999</v>
      </c>
      <c r="T250">
        <v>147.72</v>
      </c>
      <c r="U250">
        <v>278.45</v>
      </c>
      <c r="V250">
        <v>270.49</v>
      </c>
      <c r="W250">
        <v>270.49</v>
      </c>
      <c r="X250">
        <v>270.49</v>
      </c>
      <c r="Y250">
        <v>270.49</v>
      </c>
      <c r="Z250">
        <v>395.23</v>
      </c>
      <c r="AA250">
        <v>256.07</v>
      </c>
      <c r="AB250">
        <v>331.65</v>
      </c>
      <c r="AC250">
        <v>321.16000000000003</v>
      </c>
      <c r="AD250">
        <v>337.55</v>
      </c>
      <c r="AE250">
        <v>251.76</v>
      </c>
      <c r="AF250">
        <v>261.04000000000002</v>
      </c>
      <c r="AG250">
        <v>251.76</v>
      </c>
      <c r="AH250">
        <v>233.54774999999998</v>
      </c>
      <c r="AI250">
        <v>261.04000000000002</v>
      </c>
      <c r="AJ250">
        <v>172</v>
      </c>
      <c r="AK250">
        <v>1215</v>
      </c>
      <c r="AN250">
        <v>1215</v>
      </c>
      <c r="AO250">
        <v>146.57</v>
      </c>
      <c r="AP250">
        <v>183.4</v>
      </c>
      <c r="AQ250">
        <v>220.93</v>
      </c>
      <c r="AR250">
        <v>327.72</v>
      </c>
      <c r="AS250">
        <v>261.04000000000002</v>
      </c>
      <c r="AT250">
        <v>239.49</v>
      </c>
      <c r="AU250">
        <v>227.78</v>
      </c>
      <c r="AV250">
        <v>209.01</v>
      </c>
      <c r="AW250">
        <v>210.51</v>
      </c>
      <c r="AX250">
        <v>203.09</v>
      </c>
      <c r="AY250">
        <v>312.85000000000002</v>
      </c>
      <c r="AZ250">
        <v>210.41</v>
      </c>
      <c r="BA250">
        <v>150.41999999999999</v>
      </c>
      <c r="BB250">
        <v>147.72</v>
      </c>
      <c r="BC250">
        <v>278.45</v>
      </c>
      <c r="BD250">
        <v>270.49</v>
      </c>
      <c r="BE250">
        <v>270.49</v>
      </c>
      <c r="BF250">
        <v>270.49</v>
      </c>
      <c r="BG250">
        <v>270.49</v>
      </c>
      <c r="BH250">
        <v>395.23</v>
      </c>
      <c r="BI250">
        <v>256.07</v>
      </c>
      <c r="BJ250">
        <v>331.65</v>
      </c>
      <c r="BK250">
        <v>321.16000000000003</v>
      </c>
      <c r="BL250">
        <v>337.55</v>
      </c>
      <c r="BM250">
        <v>251.76</v>
      </c>
      <c r="BN250">
        <v>261.04000000000002</v>
      </c>
      <c r="BO250">
        <v>251.76</v>
      </c>
      <c r="BP250">
        <v>233.54774999999998</v>
      </c>
      <c r="BQ250">
        <v>261.04000000000002</v>
      </c>
      <c r="BR250">
        <v>172</v>
      </c>
    </row>
    <row r="251" spans="1:70" x14ac:dyDescent="0.25">
      <c r="A251" t="s">
        <v>65</v>
      </c>
      <c r="B251">
        <v>80243</v>
      </c>
      <c r="F251">
        <v>1220</v>
      </c>
      <c r="G251">
        <v>146.57</v>
      </c>
      <c r="H251">
        <v>183.4</v>
      </c>
      <c r="I251">
        <v>220.93</v>
      </c>
      <c r="J251">
        <v>327.72</v>
      </c>
      <c r="K251">
        <v>261.04000000000002</v>
      </c>
      <c r="L251">
        <v>239.49</v>
      </c>
      <c r="M251">
        <v>227.78</v>
      </c>
      <c r="N251">
        <v>209.01</v>
      </c>
      <c r="O251">
        <v>210.51</v>
      </c>
      <c r="P251">
        <v>203.09</v>
      </c>
      <c r="Q251">
        <v>312.85000000000002</v>
      </c>
      <c r="R251">
        <v>210.41</v>
      </c>
      <c r="S251">
        <v>150.41999999999999</v>
      </c>
      <c r="T251">
        <v>147.72</v>
      </c>
      <c r="U251">
        <v>278.45</v>
      </c>
      <c r="V251">
        <v>270.49</v>
      </c>
      <c r="W251">
        <v>270.49</v>
      </c>
      <c r="X251">
        <v>270.49</v>
      </c>
      <c r="Y251">
        <v>270.49</v>
      </c>
      <c r="Z251">
        <v>395.23</v>
      </c>
      <c r="AA251">
        <v>256.07</v>
      </c>
      <c r="AB251">
        <v>331.65</v>
      </c>
      <c r="AC251">
        <v>321.16000000000003</v>
      </c>
      <c r="AD251">
        <v>337.55</v>
      </c>
      <c r="AE251">
        <v>251.76</v>
      </c>
      <c r="AF251">
        <v>261.04000000000002</v>
      </c>
      <c r="AG251">
        <v>251.76</v>
      </c>
      <c r="AH251">
        <v>233.54774999999998</v>
      </c>
      <c r="AI251">
        <v>261.04000000000002</v>
      </c>
      <c r="AJ251">
        <v>172</v>
      </c>
      <c r="AK251">
        <v>1220</v>
      </c>
      <c r="AN251">
        <v>1220</v>
      </c>
      <c r="AO251">
        <v>146.57</v>
      </c>
      <c r="AP251">
        <v>183.4</v>
      </c>
      <c r="AQ251">
        <v>220.93</v>
      </c>
      <c r="AR251">
        <v>327.72</v>
      </c>
      <c r="AS251">
        <v>261.04000000000002</v>
      </c>
      <c r="AT251">
        <v>239.49</v>
      </c>
      <c r="AU251">
        <v>227.78</v>
      </c>
      <c r="AV251">
        <v>209.01</v>
      </c>
      <c r="AW251">
        <v>210.51</v>
      </c>
      <c r="AX251">
        <v>203.09</v>
      </c>
      <c r="AY251">
        <v>312.85000000000002</v>
      </c>
      <c r="AZ251">
        <v>210.41</v>
      </c>
      <c r="BA251">
        <v>150.41999999999999</v>
      </c>
      <c r="BB251">
        <v>147.72</v>
      </c>
      <c r="BC251">
        <v>278.45</v>
      </c>
      <c r="BD251">
        <v>270.49</v>
      </c>
      <c r="BE251">
        <v>270.49</v>
      </c>
      <c r="BF251">
        <v>270.49</v>
      </c>
      <c r="BG251">
        <v>270.49</v>
      </c>
      <c r="BH251">
        <v>395.23</v>
      </c>
      <c r="BI251">
        <v>256.07</v>
      </c>
      <c r="BJ251">
        <v>331.65</v>
      </c>
      <c r="BK251">
        <v>321.16000000000003</v>
      </c>
      <c r="BL251">
        <v>337.55</v>
      </c>
      <c r="BM251">
        <v>251.76</v>
      </c>
      <c r="BN251">
        <v>261.04000000000002</v>
      </c>
      <c r="BO251">
        <v>251.76</v>
      </c>
      <c r="BP251">
        <v>233.54774999999998</v>
      </c>
      <c r="BQ251">
        <v>261.04000000000002</v>
      </c>
      <c r="BR251">
        <v>172</v>
      </c>
    </row>
    <row r="252" spans="1:70" x14ac:dyDescent="0.25">
      <c r="A252" t="s">
        <v>65</v>
      </c>
      <c r="B252">
        <v>80244</v>
      </c>
      <c r="F252">
        <v>1225</v>
      </c>
      <c r="G252">
        <v>146.57</v>
      </c>
      <c r="H252">
        <v>183.4</v>
      </c>
      <c r="I252">
        <v>220.93</v>
      </c>
      <c r="J252">
        <v>327.72</v>
      </c>
      <c r="K252">
        <v>261.04000000000002</v>
      </c>
      <c r="L252">
        <v>239.49</v>
      </c>
      <c r="M252">
        <v>227.78</v>
      </c>
      <c r="N252">
        <v>209.01</v>
      </c>
      <c r="O252">
        <v>210.51</v>
      </c>
      <c r="P252">
        <v>203.09</v>
      </c>
      <c r="Q252">
        <v>312.85000000000002</v>
      </c>
      <c r="R252">
        <v>210.41</v>
      </c>
      <c r="S252">
        <v>150.41999999999999</v>
      </c>
      <c r="T252">
        <v>147.72</v>
      </c>
      <c r="U252">
        <v>278.45</v>
      </c>
      <c r="V252">
        <v>270.49</v>
      </c>
      <c r="W252">
        <v>270.49</v>
      </c>
      <c r="X252">
        <v>270.49</v>
      </c>
      <c r="Y252">
        <v>270.49</v>
      </c>
      <c r="Z252">
        <v>395.23</v>
      </c>
      <c r="AA252">
        <v>256.07</v>
      </c>
      <c r="AB252">
        <v>331.65</v>
      </c>
      <c r="AC252">
        <v>321.16000000000003</v>
      </c>
      <c r="AD252">
        <v>337.55</v>
      </c>
      <c r="AE252">
        <v>251.76</v>
      </c>
      <c r="AF252">
        <v>261.04000000000002</v>
      </c>
      <c r="AG252">
        <v>251.76</v>
      </c>
      <c r="AH252">
        <v>233.54774999999998</v>
      </c>
      <c r="AI252">
        <v>261.04000000000002</v>
      </c>
      <c r="AJ252">
        <v>172</v>
      </c>
      <c r="AK252">
        <v>1225</v>
      </c>
      <c r="AN252">
        <v>1225</v>
      </c>
      <c r="AO252">
        <v>146.57</v>
      </c>
      <c r="AP252">
        <v>183.4</v>
      </c>
      <c r="AQ252">
        <v>220.93</v>
      </c>
      <c r="AR252">
        <v>327.72</v>
      </c>
      <c r="AS252">
        <v>261.04000000000002</v>
      </c>
      <c r="AT252">
        <v>239.49</v>
      </c>
      <c r="AU252">
        <v>227.78</v>
      </c>
      <c r="AV252">
        <v>209.01</v>
      </c>
      <c r="AW252">
        <v>210.51</v>
      </c>
      <c r="AX252">
        <v>203.09</v>
      </c>
      <c r="AY252">
        <v>312.85000000000002</v>
      </c>
      <c r="AZ252">
        <v>210.41</v>
      </c>
      <c r="BA252">
        <v>150.41999999999999</v>
      </c>
      <c r="BB252">
        <v>147.72</v>
      </c>
      <c r="BC252">
        <v>278.45</v>
      </c>
      <c r="BD252">
        <v>270.49</v>
      </c>
      <c r="BE252">
        <v>270.49</v>
      </c>
      <c r="BF252">
        <v>270.49</v>
      </c>
      <c r="BG252">
        <v>270.49</v>
      </c>
      <c r="BH252">
        <v>395.23</v>
      </c>
      <c r="BI252">
        <v>256.07</v>
      </c>
      <c r="BJ252">
        <v>331.65</v>
      </c>
      <c r="BK252">
        <v>321.16000000000003</v>
      </c>
      <c r="BL252">
        <v>337.55</v>
      </c>
      <c r="BM252">
        <v>251.76</v>
      </c>
      <c r="BN252">
        <v>261.04000000000002</v>
      </c>
      <c r="BO252">
        <v>251.76</v>
      </c>
      <c r="BP252">
        <v>233.54774999999998</v>
      </c>
      <c r="BQ252">
        <v>261.04000000000002</v>
      </c>
      <c r="BR252">
        <v>172</v>
      </c>
    </row>
    <row r="253" spans="1:70" x14ac:dyDescent="0.25">
      <c r="A253" t="s">
        <v>65</v>
      </c>
      <c r="B253">
        <v>80245</v>
      </c>
      <c r="F253">
        <v>1230</v>
      </c>
      <c r="G253">
        <v>146.57</v>
      </c>
      <c r="H253">
        <v>183.4</v>
      </c>
      <c r="I253">
        <v>220.93</v>
      </c>
      <c r="J253">
        <v>327.72</v>
      </c>
      <c r="K253">
        <v>261.04000000000002</v>
      </c>
      <c r="L253">
        <v>239.49</v>
      </c>
      <c r="M253">
        <v>227.78</v>
      </c>
      <c r="N253">
        <v>209.01</v>
      </c>
      <c r="O253">
        <v>210.51</v>
      </c>
      <c r="P253">
        <v>203.09</v>
      </c>
      <c r="Q253">
        <v>312.85000000000002</v>
      </c>
      <c r="R253">
        <v>210.41</v>
      </c>
      <c r="S253">
        <v>150.41999999999999</v>
      </c>
      <c r="T253">
        <v>147.72</v>
      </c>
      <c r="U253">
        <v>278.45</v>
      </c>
      <c r="V253">
        <v>270.49</v>
      </c>
      <c r="W253">
        <v>270.49</v>
      </c>
      <c r="X253">
        <v>270.49</v>
      </c>
      <c r="Y253">
        <v>270.49</v>
      </c>
      <c r="Z253">
        <v>395.23</v>
      </c>
      <c r="AA253">
        <v>256.07</v>
      </c>
      <c r="AB253">
        <v>331.65</v>
      </c>
      <c r="AC253">
        <v>321.16000000000003</v>
      </c>
      <c r="AD253">
        <v>337.55</v>
      </c>
      <c r="AE253">
        <v>251.76</v>
      </c>
      <c r="AF253">
        <v>261.04000000000002</v>
      </c>
      <c r="AG253">
        <v>251.76</v>
      </c>
      <c r="AH253">
        <v>233.54774999999998</v>
      </c>
      <c r="AI253">
        <v>261.04000000000002</v>
      </c>
      <c r="AJ253">
        <v>172</v>
      </c>
      <c r="AK253">
        <v>1230</v>
      </c>
      <c r="AN253">
        <v>1230</v>
      </c>
      <c r="AO253">
        <v>146.57</v>
      </c>
      <c r="AP253">
        <v>183.4</v>
      </c>
      <c r="AQ253">
        <v>220.93</v>
      </c>
      <c r="AR253">
        <v>327.72</v>
      </c>
      <c r="AS253">
        <v>261.04000000000002</v>
      </c>
      <c r="AT253">
        <v>239.49</v>
      </c>
      <c r="AU253">
        <v>227.78</v>
      </c>
      <c r="AV253">
        <v>209.01</v>
      </c>
      <c r="AW253">
        <v>210.51</v>
      </c>
      <c r="AX253">
        <v>203.09</v>
      </c>
      <c r="AY253">
        <v>312.85000000000002</v>
      </c>
      <c r="AZ253">
        <v>210.41</v>
      </c>
      <c r="BA253">
        <v>150.41999999999999</v>
      </c>
      <c r="BB253">
        <v>147.72</v>
      </c>
      <c r="BC253">
        <v>278.45</v>
      </c>
      <c r="BD253">
        <v>270.49</v>
      </c>
      <c r="BE253">
        <v>270.49</v>
      </c>
      <c r="BF253">
        <v>270.49</v>
      </c>
      <c r="BG253">
        <v>270.49</v>
      </c>
      <c r="BH253">
        <v>395.23</v>
      </c>
      <c r="BI253">
        <v>256.07</v>
      </c>
      <c r="BJ253">
        <v>331.65</v>
      </c>
      <c r="BK253">
        <v>321.16000000000003</v>
      </c>
      <c r="BL253">
        <v>337.55</v>
      </c>
      <c r="BM253">
        <v>251.76</v>
      </c>
      <c r="BN253">
        <v>261.04000000000002</v>
      </c>
      <c r="BO253">
        <v>251.76</v>
      </c>
      <c r="BP253">
        <v>233.54774999999998</v>
      </c>
      <c r="BQ253">
        <v>261.04000000000002</v>
      </c>
      <c r="BR253">
        <v>172</v>
      </c>
    </row>
    <row r="254" spans="1:70" x14ac:dyDescent="0.25">
      <c r="A254" t="s">
        <v>65</v>
      </c>
      <c r="B254">
        <v>80246</v>
      </c>
      <c r="F254">
        <v>1235</v>
      </c>
      <c r="G254">
        <v>146.57</v>
      </c>
      <c r="H254">
        <v>183.4</v>
      </c>
      <c r="I254">
        <v>220.93</v>
      </c>
      <c r="J254">
        <v>327.72</v>
      </c>
      <c r="K254">
        <v>261.04000000000002</v>
      </c>
      <c r="L254">
        <v>239.49</v>
      </c>
      <c r="M254">
        <v>227.78</v>
      </c>
      <c r="N254">
        <v>209.01</v>
      </c>
      <c r="O254">
        <v>210.51</v>
      </c>
      <c r="P254">
        <v>203.09</v>
      </c>
      <c r="Q254">
        <v>312.85000000000002</v>
      </c>
      <c r="R254">
        <v>210.41</v>
      </c>
      <c r="S254">
        <v>150.41999999999999</v>
      </c>
      <c r="T254">
        <v>147.72</v>
      </c>
      <c r="U254">
        <v>278.45</v>
      </c>
      <c r="V254">
        <v>270.49</v>
      </c>
      <c r="W254">
        <v>270.49</v>
      </c>
      <c r="X254">
        <v>270.49</v>
      </c>
      <c r="Y254">
        <v>270.49</v>
      </c>
      <c r="Z254">
        <v>395.23</v>
      </c>
      <c r="AA254">
        <v>256.07</v>
      </c>
      <c r="AB254">
        <v>331.65</v>
      </c>
      <c r="AC254">
        <v>321.16000000000003</v>
      </c>
      <c r="AD254">
        <v>337.55</v>
      </c>
      <c r="AE254">
        <v>251.76</v>
      </c>
      <c r="AF254">
        <v>261.04000000000002</v>
      </c>
      <c r="AG254">
        <v>251.76</v>
      </c>
      <c r="AH254">
        <v>233.54774999999998</v>
      </c>
      <c r="AI254">
        <v>261.04000000000002</v>
      </c>
      <c r="AJ254">
        <v>172</v>
      </c>
      <c r="AK254">
        <v>1235</v>
      </c>
      <c r="AN254">
        <v>1235</v>
      </c>
      <c r="AO254">
        <v>146.57</v>
      </c>
      <c r="AP254">
        <v>183.4</v>
      </c>
      <c r="AQ254">
        <v>220.93</v>
      </c>
      <c r="AR254">
        <v>327.72</v>
      </c>
      <c r="AS254">
        <v>261.04000000000002</v>
      </c>
      <c r="AT254">
        <v>239.49</v>
      </c>
      <c r="AU254">
        <v>227.78</v>
      </c>
      <c r="AV254">
        <v>209.01</v>
      </c>
      <c r="AW254">
        <v>210.51</v>
      </c>
      <c r="AX254">
        <v>203.09</v>
      </c>
      <c r="AY254">
        <v>312.85000000000002</v>
      </c>
      <c r="AZ254">
        <v>210.41</v>
      </c>
      <c r="BA254">
        <v>150.41999999999999</v>
      </c>
      <c r="BB254">
        <v>147.72</v>
      </c>
      <c r="BC254">
        <v>278.45</v>
      </c>
      <c r="BD254">
        <v>270.49</v>
      </c>
      <c r="BE254">
        <v>270.49</v>
      </c>
      <c r="BF254">
        <v>270.49</v>
      </c>
      <c r="BG254">
        <v>270.49</v>
      </c>
      <c r="BH254">
        <v>395.23</v>
      </c>
      <c r="BI254">
        <v>256.07</v>
      </c>
      <c r="BJ254">
        <v>331.65</v>
      </c>
      <c r="BK254">
        <v>321.16000000000003</v>
      </c>
      <c r="BL254">
        <v>337.55</v>
      </c>
      <c r="BM254">
        <v>251.76</v>
      </c>
      <c r="BN254">
        <v>261.04000000000002</v>
      </c>
      <c r="BO254">
        <v>251.76</v>
      </c>
      <c r="BP254">
        <v>233.54774999999998</v>
      </c>
      <c r="BQ254">
        <v>261.04000000000002</v>
      </c>
      <c r="BR254">
        <v>172</v>
      </c>
    </row>
    <row r="255" spans="1:70" x14ac:dyDescent="0.25">
      <c r="A255" t="s">
        <v>65</v>
      </c>
      <c r="B255">
        <v>80247</v>
      </c>
      <c r="F255">
        <v>1240</v>
      </c>
      <c r="G255">
        <v>146.57</v>
      </c>
      <c r="H255">
        <v>183.4</v>
      </c>
      <c r="I255">
        <v>220.93</v>
      </c>
      <c r="J255">
        <v>327.72</v>
      </c>
      <c r="K255">
        <v>261.04000000000002</v>
      </c>
      <c r="L255">
        <v>239.49</v>
      </c>
      <c r="M255">
        <v>227.78</v>
      </c>
      <c r="N255">
        <v>209.01</v>
      </c>
      <c r="O255">
        <v>210.51</v>
      </c>
      <c r="P255">
        <v>203.09</v>
      </c>
      <c r="Q255">
        <v>312.85000000000002</v>
      </c>
      <c r="R255">
        <v>210.41</v>
      </c>
      <c r="S255">
        <v>150.41999999999999</v>
      </c>
      <c r="T255">
        <v>147.72</v>
      </c>
      <c r="U255">
        <v>278.45</v>
      </c>
      <c r="V255">
        <v>270.49</v>
      </c>
      <c r="W255">
        <v>270.49</v>
      </c>
      <c r="X255">
        <v>270.49</v>
      </c>
      <c r="Y255">
        <v>270.49</v>
      </c>
      <c r="Z255">
        <v>395.23</v>
      </c>
      <c r="AA255">
        <v>256.07</v>
      </c>
      <c r="AB255">
        <v>331.65</v>
      </c>
      <c r="AC255">
        <v>321.16000000000003</v>
      </c>
      <c r="AD255">
        <v>337.55</v>
      </c>
      <c r="AE255">
        <v>251.76</v>
      </c>
      <c r="AF255">
        <v>261.04000000000002</v>
      </c>
      <c r="AG255">
        <v>251.76</v>
      </c>
      <c r="AH255">
        <v>233.54774999999998</v>
      </c>
      <c r="AI255">
        <v>261.04000000000002</v>
      </c>
      <c r="AJ255">
        <v>172</v>
      </c>
      <c r="AK255">
        <v>1240</v>
      </c>
      <c r="AN255">
        <v>1240</v>
      </c>
      <c r="AO255">
        <v>146.57</v>
      </c>
      <c r="AP255">
        <v>183.4</v>
      </c>
      <c r="AQ255">
        <v>220.93</v>
      </c>
      <c r="AR255">
        <v>327.72</v>
      </c>
      <c r="AS255">
        <v>261.04000000000002</v>
      </c>
      <c r="AT255">
        <v>239.49</v>
      </c>
      <c r="AU255">
        <v>227.78</v>
      </c>
      <c r="AV255">
        <v>209.01</v>
      </c>
      <c r="AW255">
        <v>210.51</v>
      </c>
      <c r="AX255">
        <v>203.09</v>
      </c>
      <c r="AY255">
        <v>312.85000000000002</v>
      </c>
      <c r="AZ255">
        <v>210.41</v>
      </c>
      <c r="BA255">
        <v>150.41999999999999</v>
      </c>
      <c r="BB255">
        <v>147.72</v>
      </c>
      <c r="BC255">
        <v>278.45</v>
      </c>
      <c r="BD255">
        <v>270.49</v>
      </c>
      <c r="BE255">
        <v>270.49</v>
      </c>
      <c r="BF255">
        <v>270.49</v>
      </c>
      <c r="BG255">
        <v>270.49</v>
      </c>
      <c r="BH255">
        <v>395.23</v>
      </c>
      <c r="BI255">
        <v>256.07</v>
      </c>
      <c r="BJ255">
        <v>331.65</v>
      </c>
      <c r="BK255">
        <v>321.16000000000003</v>
      </c>
      <c r="BL255">
        <v>337.55</v>
      </c>
      <c r="BM255">
        <v>251.76</v>
      </c>
      <c r="BN255">
        <v>261.04000000000002</v>
      </c>
      <c r="BO255">
        <v>251.76</v>
      </c>
      <c r="BP255">
        <v>233.54774999999998</v>
      </c>
      <c r="BQ255">
        <v>261.04000000000002</v>
      </c>
      <c r="BR255">
        <v>172</v>
      </c>
    </row>
    <row r="256" spans="1:70" x14ac:dyDescent="0.25">
      <c r="A256" t="s">
        <v>65</v>
      </c>
      <c r="B256">
        <v>80248</v>
      </c>
      <c r="F256">
        <v>1245</v>
      </c>
      <c r="G256">
        <v>146.57</v>
      </c>
      <c r="H256">
        <v>183.4</v>
      </c>
      <c r="I256">
        <v>220.93</v>
      </c>
      <c r="J256">
        <v>327.72</v>
      </c>
      <c r="K256">
        <v>261.04000000000002</v>
      </c>
      <c r="L256">
        <v>239.49</v>
      </c>
      <c r="M256">
        <v>227.78</v>
      </c>
      <c r="N256">
        <v>209.01</v>
      </c>
      <c r="O256">
        <v>210.51</v>
      </c>
      <c r="P256">
        <v>203.09</v>
      </c>
      <c r="Q256">
        <v>312.85000000000002</v>
      </c>
      <c r="R256">
        <v>210.41</v>
      </c>
      <c r="S256">
        <v>150.41999999999999</v>
      </c>
      <c r="T256">
        <v>147.72</v>
      </c>
      <c r="U256">
        <v>278.45</v>
      </c>
      <c r="V256">
        <v>270.49</v>
      </c>
      <c r="W256">
        <v>270.49</v>
      </c>
      <c r="X256">
        <v>270.49</v>
      </c>
      <c r="Y256">
        <v>270.49</v>
      </c>
      <c r="Z256">
        <v>395.23</v>
      </c>
      <c r="AA256">
        <v>256.07</v>
      </c>
      <c r="AB256">
        <v>331.65</v>
      </c>
      <c r="AC256">
        <v>321.16000000000003</v>
      </c>
      <c r="AD256">
        <v>337.55</v>
      </c>
      <c r="AE256">
        <v>251.76</v>
      </c>
      <c r="AF256">
        <v>261.04000000000002</v>
      </c>
      <c r="AG256">
        <v>251.76</v>
      </c>
      <c r="AH256">
        <v>233.54774999999998</v>
      </c>
      <c r="AI256">
        <v>261.04000000000002</v>
      </c>
      <c r="AJ256">
        <v>172</v>
      </c>
      <c r="AK256">
        <v>1245</v>
      </c>
      <c r="AN256">
        <v>1245</v>
      </c>
      <c r="AO256">
        <v>146.57</v>
      </c>
      <c r="AP256">
        <v>183.4</v>
      </c>
      <c r="AQ256">
        <v>220.93</v>
      </c>
      <c r="AR256">
        <v>327.72</v>
      </c>
      <c r="AS256">
        <v>261.04000000000002</v>
      </c>
      <c r="AT256">
        <v>239.49</v>
      </c>
      <c r="AU256">
        <v>227.78</v>
      </c>
      <c r="AV256">
        <v>209.01</v>
      </c>
      <c r="AW256">
        <v>210.51</v>
      </c>
      <c r="AX256">
        <v>203.09</v>
      </c>
      <c r="AY256">
        <v>312.85000000000002</v>
      </c>
      <c r="AZ256">
        <v>210.41</v>
      </c>
      <c r="BA256">
        <v>150.41999999999999</v>
      </c>
      <c r="BB256">
        <v>147.72</v>
      </c>
      <c r="BC256">
        <v>278.45</v>
      </c>
      <c r="BD256">
        <v>270.49</v>
      </c>
      <c r="BE256">
        <v>270.49</v>
      </c>
      <c r="BF256">
        <v>270.49</v>
      </c>
      <c r="BG256">
        <v>270.49</v>
      </c>
      <c r="BH256">
        <v>395.23</v>
      </c>
      <c r="BI256">
        <v>256.07</v>
      </c>
      <c r="BJ256">
        <v>331.65</v>
      </c>
      <c r="BK256">
        <v>321.16000000000003</v>
      </c>
      <c r="BL256">
        <v>337.55</v>
      </c>
      <c r="BM256">
        <v>251.76</v>
      </c>
      <c r="BN256">
        <v>261.04000000000002</v>
      </c>
      <c r="BO256">
        <v>251.76</v>
      </c>
      <c r="BP256">
        <v>233.54774999999998</v>
      </c>
      <c r="BQ256">
        <v>261.04000000000002</v>
      </c>
      <c r="BR256">
        <v>172</v>
      </c>
    </row>
    <row r="257" spans="1:70" x14ac:dyDescent="0.25">
      <c r="A257" t="s">
        <v>65</v>
      </c>
      <c r="B257">
        <v>80249</v>
      </c>
      <c r="F257">
        <v>1250</v>
      </c>
      <c r="G257">
        <v>146.57</v>
      </c>
      <c r="H257">
        <v>183.4</v>
      </c>
      <c r="I257">
        <v>220.93</v>
      </c>
      <c r="J257">
        <v>327.72</v>
      </c>
      <c r="K257">
        <v>261.04000000000002</v>
      </c>
      <c r="L257">
        <v>239.49</v>
      </c>
      <c r="M257">
        <v>227.78</v>
      </c>
      <c r="N257">
        <v>209.01</v>
      </c>
      <c r="O257">
        <v>210.51</v>
      </c>
      <c r="P257">
        <v>203.09</v>
      </c>
      <c r="Q257">
        <v>312.85000000000002</v>
      </c>
      <c r="R257">
        <v>210.41</v>
      </c>
      <c r="S257">
        <v>150.41999999999999</v>
      </c>
      <c r="T257">
        <v>147.72</v>
      </c>
      <c r="U257">
        <v>278.45</v>
      </c>
      <c r="V257">
        <v>270.49</v>
      </c>
      <c r="W257">
        <v>270.49</v>
      </c>
      <c r="X257">
        <v>270.49</v>
      </c>
      <c r="Y257">
        <v>270.49</v>
      </c>
      <c r="Z257">
        <v>395.23</v>
      </c>
      <c r="AA257">
        <v>256.07</v>
      </c>
      <c r="AB257">
        <v>331.65</v>
      </c>
      <c r="AC257">
        <v>321.16000000000003</v>
      </c>
      <c r="AD257">
        <v>337.55</v>
      </c>
      <c r="AE257">
        <v>251.76</v>
      </c>
      <c r="AF257">
        <v>261.04000000000002</v>
      </c>
      <c r="AG257">
        <v>251.76</v>
      </c>
      <c r="AH257">
        <v>233.54774999999998</v>
      </c>
      <c r="AI257">
        <v>261.04000000000002</v>
      </c>
      <c r="AJ257">
        <v>172</v>
      </c>
      <c r="AK257">
        <v>1250</v>
      </c>
      <c r="AN257">
        <v>1250</v>
      </c>
      <c r="AO257">
        <v>146.57</v>
      </c>
      <c r="AP257">
        <v>183.4</v>
      </c>
      <c r="AQ257">
        <v>220.93</v>
      </c>
      <c r="AR257">
        <v>327.72</v>
      </c>
      <c r="AS257">
        <v>261.04000000000002</v>
      </c>
      <c r="AT257">
        <v>239.49</v>
      </c>
      <c r="AU257">
        <v>227.78</v>
      </c>
      <c r="AV257">
        <v>209.01</v>
      </c>
      <c r="AW257">
        <v>210.51</v>
      </c>
      <c r="AX257">
        <v>203.09</v>
      </c>
      <c r="AY257">
        <v>312.85000000000002</v>
      </c>
      <c r="AZ257">
        <v>210.41</v>
      </c>
      <c r="BA257">
        <v>150.41999999999999</v>
      </c>
      <c r="BB257">
        <v>147.72</v>
      </c>
      <c r="BC257">
        <v>278.45</v>
      </c>
      <c r="BD257">
        <v>270.49</v>
      </c>
      <c r="BE257">
        <v>270.49</v>
      </c>
      <c r="BF257">
        <v>270.49</v>
      </c>
      <c r="BG257">
        <v>270.49</v>
      </c>
      <c r="BH257">
        <v>395.23</v>
      </c>
      <c r="BI257">
        <v>256.07</v>
      </c>
      <c r="BJ257">
        <v>331.65</v>
      </c>
      <c r="BK257">
        <v>321.16000000000003</v>
      </c>
      <c r="BL257">
        <v>337.55</v>
      </c>
      <c r="BM257">
        <v>251.76</v>
      </c>
      <c r="BN257">
        <v>261.04000000000002</v>
      </c>
      <c r="BO257">
        <v>251.76</v>
      </c>
      <c r="BP257">
        <v>233.54774999999998</v>
      </c>
      <c r="BQ257">
        <v>261.04000000000002</v>
      </c>
      <c r="BR257">
        <v>172</v>
      </c>
    </row>
    <row r="258" spans="1:70" x14ac:dyDescent="0.25">
      <c r="A258" t="s">
        <v>65</v>
      </c>
      <c r="B258">
        <v>80250</v>
      </c>
      <c r="F258">
        <v>1255</v>
      </c>
      <c r="G258">
        <v>146.57</v>
      </c>
      <c r="H258">
        <v>183.4</v>
      </c>
      <c r="I258">
        <v>220.93</v>
      </c>
      <c r="J258">
        <v>327.72</v>
      </c>
      <c r="K258">
        <v>261.04000000000002</v>
      </c>
      <c r="L258">
        <v>239.49</v>
      </c>
      <c r="M258">
        <v>227.78</v>
      </c>
      <c r="N258">
        <v>209.01</v>
      </c>
      <c r="O258">
        <v>210.51</v>
      </c>
      <c r="P258">
        <v>203.09</v>
      </c>
      <c r="Q258">
        <v>312.85000000000002</v>
      </c>
      <c r="R258">
        <v>210.41</v>
      </c>
      <c r="S258">
        <v>150.41999999999999</v>
      </c>
      <c r="T258">
        <v>147.72</v>
      </c>
      <c r="U258">
        <v>278.45</v>
      </c>
      <c r="V258">
        <v>270.49</v>
      </c>
      <c r="W258">
        <v>270.49</v>
      </c>
      <c r="X258">
        <v>270.49</v>
      </c>
      <c r="Y258">
        <v>270.49</v>
      </c>
      <c r="Z258">
        <v>395.23</v>
      </c>
      <c r="AA258">
        <v>256.07</v>
      </c>
      <c r="AB258">
        <v>331.65</v>
      </c>
      <c r="AC258">
        <v>321.16000000000003</v>
      </c>
      <c r="AD258">
        <v>337.55</v>
      </c>
      <c r="AE258">
        <v>251.76</v>
      </c>
      <c r="AF258">
        <v>261.04000000000002</v>
      </c>
      <c r="AG258">
        <v>251.76</v>
      </c>
      <c r="AH258">
        <v>233.54774999999998</v>
      </c>
      <c r="AI258">
        <v>261.04000000000002</v>
      </c>
      <c r="AJ258">
        <v>172</v>
      </c>
      <c r="AK258">
        <v>1255</v>
      </c>
      <c r="AN258">
        <v>1255</v>
      </c>
      <c r="AO258">
        <v>146.57</v>
      </c>
      <c r="AP258">
        <v>183.4</v>
      </c>
      <c r="AQ258">
        <v>220.93</v>
      </c>
      <c r="AR258">
        <v>327.72</v>
      </c>
      <c r="AS258">
        <v>261.04000000000002</v>
      </c>
      <c r="AT258">
        <v>239.49</v>
      </c>
      <c r="AU258">
        <v>227.78</v>
      </c>
      <c r="AV258">
        <v>209.01</v>
      </c>
      <c r="AW258">
        <v>210.51</v>
      </c>
      <c r="AX258">
        <v>203.09</v>
      </c>
      <c r="AY258">
        <v>312.85000000000002</v>
      </c>
      <c r="AZ258">
        <v>210.41</v>
      </c>
      <c r="BA258">
        <v>150.41999999999999</v>
      </c>
      <c r="BB258">
        <v>147.72</v>
      </c>
      <c r="BC258">
        <v>278.45</v>
      </c>
      <c r="BD258">
        <v>270.49</v>
      </c>
      <c r="BE258">
        <v>270.49</v>
      </c>
      <c r="BF258">
        <v>270.49</v>
      </c>
      <c r="BG258">
        <v>270.49</v>
      </c>
      <c r="BH258">
        <v>395.23</v>
      </c>
      <c r="BI258">
        <v>256.07</v>
      </c>
      <c r="BJ258">
        <v>331.65</v>
      </c>
      <c r="BK258">
        <v>321.16000000000003</v>
      </c>
      <c r="BL258">
        <v>337.55</v>
      </c>
      <c r="BM258">
        <v>251.76</v>
      </c>
      <c r="BN258">
        <v>261.04000000000002</v>
      </c>
      <c r="BO258">
        <v>251.76</v>
      </c>
      <c r="BP258">
        <v>233.54774999999998</v>
      </c>
      <c r="BQ258">
        <v>261.04000000000002</v>
      </c>
      <c r="BR258">
        <v>172</v>
      </c>
    </row>
    <row r="259" spans="1:70" x14ac:dyDescent="0.25">
      <c r="A259" t="s">
        <v>65</v>
      </c>
      <c r="B259">
        <v>80251</v>
      </c>
      <c r="F259">
        <v>1260</v>
      </c>
      <c r="G259">
        <v>146.57</v>
      </c>
      <c r="H259">
        <v>183.4</v>
      </c>
      <c r="I259">
        <v>220.93</v>
      </c>
      <c r="J259">
        <v>327.72</v>
      </c>
      <c r="K259">
        <v>261.04000000000002</v>
      </c>
      <c r="L259">
        <v>239.49</v>
      </c>
      <c r="M259">
        <v>227.78</v>
      </c>
      <c r="N259">
        <v>209.01</v>
      </c>
      <c r="O259">
        <v>210.51</v>
      </c>
      <c r="P259">
        <v>203.09</v>
      </c>
      <c r="Q259">
        <v>312.85000000000002</v>
      </c>
      <c r="R259">
        <v>210.41</v>
      </c>
      <c r="S259">
        <v>150.41999999999999</v>
      </c>
      <c r="T259">
        <v>147.72</v>
      </c>
      <c r="U259">
        <v>278.45</v>
      </c>
      <c r="V259">
        <v>270.49</v>
      </c>
      <c r="W259">
        <v>270.49</v>
      </c>
      <c r="X259">
        <v>270.49</v>
      </c>
      <c r="Y259">
        <v>270.49</v>
      </c>
      <c r="Z259">
        <v>395.23</v>
      </c>
      <c r="AA259">
        <v>256.07</v>
      </c>
      <c r="AB259">
        <v>331.65</v>
      </c>
      <c r="AC259">
        <v>321.16000000000003</v>
      </c>
      <c r="AD259">
        <v>337.55</v>
      </c>
      <c r="AE259">
        <v>251.76</v>
      </c>
      <c r="AF259">
        <v>261.04000000000002</v>
      </c>
      <c r="AG259">
        <v>251.76</v>
      </c>
      <c r="AH259">
        <v>233.54774999999998</v>
      </c>
      <c r="AI259">
        <v>261.04000000000002</v>
      </c>
      <c r="AJ259">
        <v>172</v>
      </c>
      <c r="AK259">
        <v>1260</v>
      </c>
      <c r="AN259">
        <v>1260</v>
      </c>
      <c r="AO259">
        <v>146.57</v>
      </c>
      <c r="AP259">
        <v>183.4</v>
      </c>
      <c r="AQ259">
        <v>220.93</v>
      </c>
      <c r="AR259">
        <v>327.72</v>
      </c>
      <c r="AS259">
        <v>261.04000000000002</v>
      </c>
      <c r="AT259">
        <v>239.49</v>
      </c>
      <c r="AU259">
        <v>227.78</v>
      </c>
      <c r="AV259">
        <v>209.01</v>
      </c>
      <c r="AW259">
        <v>210.51</v>
      </c>
      <c r="AX259">
        <v>203.09</v>
      </c>
      <c r="AY259">
        <v>312.85000000000002</v>
      </c>
      <c r="AZ259">
        <v>210.41</v>
      </c>
      <c r="BA259">
        <v>150.41999999999999</v>
      </c>
      <c r="BB259">
        <v>147.72</v>
      </c>
      <c r="BC259">
        <v>278.45</v>
      </c>
      <c r="BD259">
        <v>270.49</v>
      </c>
      <c r="BE259">
        <v>270.49</v>
      </c>
      <c r="BF259">
        <v>270.49</v>
      </c>
      <c r="BG259">
        <v>270.49</v>
      </c>
      <c r="BH259">
        <v>395.23</v>
      </c>
      <c r="BI259">
        <v>256.07</v>
      </c>
      <c r="BJ259">
        <v>331.65</v>
      </c>
      <c r="BK259">
        <v>321.16000000000003</v>
      </c>
      <c r="BL259">
        <v>337.55</v>
      </c>
      <c r="BM259">
        <v>251.76</v>
      </c>
      <c r="BN259">
        <v>261.04000000000002</v>
      </c>
      <c r="BO259">
        <v>251.76</v>
      </c>
      <c r="BP259">
        <v>233.54774999999998</v>
      </c>
      <c r="BQ259">
        <v>261.04000000000002</v>
      </c>
      <c r="BR259">
        <v>172</v>
      </c>
    </row>
    <row r="260" spans="1:70" x14ac:dyDescent="0.25">
      <c r="A260" t="s">
        <v>65</v>
      </c>
      <c r="B260">
        <v>80252</v>
      </c>
      <c r="F260">
        <v>1265</v>
      </c>
      <c r="G260">
        <v>146.57</v>
      </c>
      <c r="H260">
        <v>183.4</v>
      </c>
      <c r="I260">
        <v>220.93</v>
      </c>
      <c r="J260">
        <v>327.72</v>
      </c>
      <c r="K260">
        <v>261.04000000000002</v>
      </c>
      <c r="L260">
        <v>239.49</v>
      </c>
      <c r="M260">
        <v>227.78</v>
      </c>
      <c r="N260">
        <v>209.01</v>
      </c>
      <c r="O260">
        <v>210.51</v>
      </c>
      <c r="P260">
        <v>203.09</v>
      </c>
      <c r="Q260">
        <v>312.85000000000002</v>
      </c>
      <c r="R260">
        <v>210.41</v>
      </c>
      <c r="S260">
        <v>150.41999999999999</v>
      </c>
      <c r="T260">
        <v>147.72</v>
      </c>
      <c r="U260">
        <v>278.45</v>
      </c>
      <c r="V260">
        <v>270.49</v>
      </c>
      <c r="W260">
        <v>270.49</v>
      </c>
      <c r="X260">
        <v>270.49</v>
      </c>
      <c r="Y260">
        <v>270.49</v>
      </c>
      <c r="Z260">
        <v>395.23</v>
      </c>
      <c r="AA260">
        <v>256.07</v>
      </c>
      <c r="AB260">
        <v>331.65</v>
      </c>
      <c r="AC260">
        <v>321.16000000000003</v>
      </c>
      <c r="AD260">
        <v>337.55</v>
      </c>
      <c r="AE260">
        <v>251.76</v>
      </c>
      <c r="AF260">
        <v>261.04000000000002</v>
      </c>
      <c r="AG260">
        <v>251.76</v>
      </c>
      <c r="AH260">
        <v>233.54774999999998</v>
      </c>
      <c r="AI260">
        <v>261.04000000000002</v>
      </c>
      <c r="AJ260">
        <v>172</v>
      </c>
      <c r="AK260">
        <v>1265</v>
      </c>
      <c r="AN260">
        <v>1265</v>
      </c>
      <c r="AO260">
        <v>146.57</v>
      </c>
      <c r="AP260">
        <v>183.4</v>
      </c>
      <c r="AQ260">
        <v>220.93</v>
      </c>
      <c r="AR260">
        <v>327.72</v>
      </c>
      <c r="AS260">
        <v>261.04000000000002</v>
      </c>
      <c r="AT260">
        <v>239.49</v>
      </c>
      <c r="AU260">
        <v>227.78</v>
      </c>
      <c r="AV260">
        <v>209.01</v>
      </c>
      <c r="AW260">
        <v>210.51</v>
      </c>
      <c r="AX260">
        <v>203.09</v>
      </c>
      <c r="AY260">
        <v>312.85000000000002</v>
      </c>
      <c r="AZ260">
        <v>210.41</v>
      </c>
      <c r="BA260">
        <v>150.41999999999999</v>
      </c>
      <c r="BB260">
        <v>147.72</v>
      </c>
      <c r="BC260">
        <v>278.45</v>
      </c>
      <c r="BD260">
        <v>270.49</v>
      </c>
      <c r="BE260">
        <v>270.49</v>
      </c>
      <c r="BF260">
        <v>270.49</v>
      </c>
      <c r="BG260">
        <v>270.49</v>
      </c>
      <c r="BH260">
        <v>395.23</v>
      </c>
      <c r="BI260">
        <v>256.07</v>
      </c>
      <c r="BJ260">
        <v>331.65</v>
      </c>
      <c r="BK260">
        <v>321.16000000000003</v>
      </c>
      <c r="BL260">
        <v>337.55</v>
      </c>
      <c r="BM260">
        <v>251.76</v>
      </c>
      <c r="BN260">
        <v>261.04000000000002</v>
      </c>
      <c r="BO260">
        <v>251.76</v>
      </c>
      <c r="BP260">
        <v>233.54774999999998</v>
      </c>
      <c r="BQ260">
        <v>261.04000000000002</v>
      </c>
      <c r="BR260">
        <v>172</v>
      </c>
    </row>
    <row r="261" spans="1:70" x14ac:dyDescent="0.25">
      <c r="A261" t="s">
        <v>65</v>
      </c>
      <c r="B261">
        <v>80253</v>
      </c>
      <c r="F261">
        <v>1270</v>
      </c>
      <c r="G261">
        <v>146.57</v>
      </c>
      <c r="H261">
        <v>183.4</v>
      </c>
      <c r="I261">
        <v>220.93</v>
      </c>
      <c r="J261">
        <v>327.72</v>
      </c>
      <c r="K261">
        <v>261.04000000000002</v>
      </c>
      <c r="L261">
        <v>239.49</v>
      </c>
      <c r="M261">
        <v>227.78</v>
      </c>
      <c r="N261">
        <v>209.01</v>
      </c>
      <c r="O261">
        <v>210.51</v>
      </c>
      <c r="P261">
        <v>203.09</v>
      </c>
      <c r="Q261">
        <v>312.85000000000002</v>
      </c>
      <c r="R261">
        <v>210.41</v>
      </c>
      <c r="S261">
        <v>150.41999999999999</v>
      </c>
      <c r="T261">
        <v>147.72</v>
      </c>
      <c r="U261">
        <v>278.45</v>
      </c>
      <c r="V261">
        <v>270.49</v>
      </c>
      <c r="W261">
        <v>270.49</v>
      </c>
      <c r="X261">
        <v>270.49</v>
      </c>
      <c r="Y261">
        <v>270.49</v>
      </c>
      <c r="Z261">
        <v>395.23</v>
      </c>
      <c r="AA261">
        <v>256.07</v>
      </c>
      <c r="AB261">
        <v>331.65</v>
      </c>
      <c r="AC261">
        <v>321.16000000000003</v>
      </c>
      <c r="AD261">
        <v>337.55</v>
      </c>
      <c r="AE261">
        <v>251.76</v>
      </c>
      <c r="AF261">
        <v>261.04000000000002</v>
      </c>
      <c r="AG261">
        <v>251.76</v>
      </c>
      <c r="AH261">
        <v>233.54774999999998</v>
      </c>
      <c r="AI261">
        <v>261.04000000000002</v>
      </c>
      <c r="AJ261">
        <v>172</v>
      </c>
      <c r="AK261">
        <v>1270</v>
      </c>
      <c r="AN261">
        <v>1270</v>
      </c>
      <c r="AO261">
        <v>146.57</v>
      </c>
      <c r="AP261">
        <v>183.4</v>
      </c>
      <c r="AQ261">
        <v>220.93</v>
      </c>
      <c r="AR261">
        <v>327.72</v>
      </c>
      <c r="AS261">
        <v>261.04000000000002</v>
      </c>
      <c r="AT261">
        <v>239.49</v>
      </c>
      <c r="AU261">
        <v>227.78</v>
      </c>
      <c r="AV261">
        <v>209.01</v>
      </c>
      <c r="AW261">
        <v>210.51</v>
      </c>
      <c r="AX261">
        <v>203.09</v>
      </c>
      <c r="AY261">
        <v>312.85000000000002</v>
      </c>
      <c r="AZ261">
        <v>210.41</v>
      </c>
      <c r="BA261">
        <v>150.41999999999999</v>
      </c>
      <c r="BB261">
        <v>147.72</v>
      </c>
      <c r="BC261">
        <v>278.45</v>
      </c>
      <c r="BD261">
        <v>270.49</v>
      </c>
      <c r="BE261">
        <v>270.49</v>
      </c>
      <c r="BF261">
        <v>270.49</v>
      </c>
      <c r="BG261">
        <v>270.49</v>
      </c>
      <c r="BH261">
        <v>395.23</v>
      </c>
      <c r="BI261">
        <v>256.07</v>
      </c>
      <c r="BJ261">
        <v>331.65</v>
      </c>
      <c r="BK261">
        <v>321.16000000000003</v>
      </c>
      <c r="BL261">
        <v>337.55</v>
      </c>
      <c r="BM261">
        <v>251.76</v>
      </c>
      <c r="BN261">
        <v>261.04000000000002</v>
      </c>
      <c r="BO261">
        <v>251.76</v>
      </c>
      <c r="BP261">
        <v>233.54774999999998</v>
      </c>
      <c r="BQ261">
        <v>261.04000000000002</v>
      </c>
      <c r="BR261">
        <v>172</v>
      </c>
    </row>
    <row r="262" spans="1:70" x14ac:dyDescent="0.25">
      <c r="A262" t="s">
        <v>65</v>
      </c>
      <c r="B262">
        <v>80254</v>
      </c>
      <c r="F262">
        <v>1275</v>
      </c>
      <c r="G262">
        <v>146.57</v>
      </c>
      <c r="H262">
        <v>183.4</v>
      </c>
      <c r="I262">
        <v>220.93</v>
      </c>
      <c r="J262">
        <v>327.72</v>
      </c>
      <c r="K262">
        <v>261.04000000000002</v>
      </c>
      <c r="L262">
        <v>239.49</v>
      </c>
      <c r="M262">
        <v>227.78</v>
      </c>
      <c r="N262">
        <v>209.01</v>
      </c>
      <c r="O262">
        <v>210.51</v>
      </c>
      <c r="P262">
        <v>203.09</v>
      </c>
      <c r="Q262">
        <v>312.85000000000002</v>
      </c>
      <c r="R262">
        <v>210.41</v>
      </c>
      <c r="S262">
        <v>150.41999999999999</v>
      </c>
      <c r="T262">
        <v>147.72</v>
      </c>
      <c r="U262">
        <v>278.45</v>
      </c>
      <c r="V262">
        <v>270.49</v>
      </c>
      <c r="W262">
        <v>270.49</v>
      </c>
      <c r="X262">
        <v>270.49</v>
      </c>
      <c r="Y262">
        <v>270.49</v>
      </c>
      <c r="Z262">
        <v>395.23</v>
      </c>
      <c r="AA262">
        <v>256.07</v>
      </c>
      <c r="AB262">
        <v>331.65</v>
      </c>
      <c r="AC262">
        <v>321.16000000000003</v>
      </c>
      <c r="AD262">
        <v>337.55</v>
      </c>
      <c r="AE262">
        <v>251.76</v>
      </c>
      <c r="AF262">
        <v>261.04000000000002</v>
      </c>
      <c r="AG262">
        <v>251.76</v>
      </c>
      <c r="AH262">
        <v>233.54774999999998</v>
      </c>
      <c r="AI262">
        <v>261.04000000000002</v>
      </c>
      <c r="AJ262">
        <v>172</v>
      </c>
      <c r="AK262">
        <v>1275</v>
      </c>
      <c r="AN262">
        <v>1275</v>
      </c>
      <c r="AO262">
        <v>146.57</v>
      </c>
      <c r="AP262">
        <v>183.4</v>
      </c>
      <c r="AQ262">
        <v>220.93</v>
      </c>
      <c r="AR262">
        <v>327.72</v>
      </c>
      <c r="AS262">
        <v>261.04000000000002</v>
      </c>
      <c r="AT262">
        <v>239.49</v>
      </c>
      <c r="AU262">
        <v>227.78</v>
      </c>
      <c r="AV262">
        <v>209.01</v>
      </c>
      <c r="AW262">
        <v>210.51</v>
      </c>
      <c r="AX262">
        <v>203.09</v>
      </c>
      <c r="AY262">
        <v>312.85000000000002</v>
      </c>
      <c r="AZ262">
        <v>210.41</v>
      </c>
      <c r="BA262">
        <v>150.41999999999999</v>
      </c>
      <c r="BB262">
        <v>147.72</v>
      </c>
      <c r="BC262">
        <v>278.45</v>
      </c>
      <c r="BD262">
        <v>270.49</v>
      </c>
      <c r="BE262">
        <v>270.49</v>
      </c>
      <c r="BF262">
        <v>270.49</v>
      </c>
      <c r="BG262">
        <v>270.49</v>
      </c>
      <c r="BH262">
        <v>395.23</v>
      </c>
      <c r="BI262">
        <v>256.07</v>
      </c>
      <c r="BJ262">
        <v>331.65</v>
      </c>
      <c r="BK262">
        <v>321.16000000000003</v>
      </c>
      <c r="BL262">
        <v>337.55</v>
      </c>
      <c r="BM262">
        <v>251.76</v>
      </c>
      <c r="BN262">
        <v>261.04000000000002</v>
      </c>
      <c r="BO262">
        <v>251.76</v>
      </c>
      <c r="BP262">
        <v>233.54774999999998</v>
      </c>
      <c r="BQ262">
        <v>261.04000000000002</v>
      </c>
      <c r="BR262">
        <v>172</v>
      </c>
    </row>
    <row r="263" spans="1:70" x14ac:dyDescent="0.25">
      <c r="A263" t="s">
        <v>65</v>
      </c>
      <c r="B263">
        <v>80255</v>
      </c>
      <c r="F263">
        <v>1280</v>
      </c>
      <c r="G263">
        <v>146.57</v>
      </c>
      <c r="H263">
        <v>183.4</v>
      </c>
      <c r="I263">
        <v>220.93</v>
      </c>
      <c r="J263">
        <v>327.72</v>
      </c>
      <c r="K263">
        <v>261.04000000000002</v>
      </c>
      <c r="L263">
        <v>239.49</v>
      </c>
      <c r="M263">
        <v>227.78</v>
      </c>
      <c r="N263">
        <v>209.01</v>
      </c>
      <c r="O263">
        <v>210.51</v>
      </c>
      <c r="P263">
        <v>203.09</v>
      </c>
      <c r="Q263">
        <v>312.85000000000002</v>
      </c>
      <c r="R263">
        <v>210.41</v>
      </c>
      <c r="S263">
        <v>150.41999999999999</v>
      </c>
      <c r="T263">
        <v>147.72</v>
      </c>
      <c r="U263">
        <v>278.45</v>
      </c>
      <c r="V263">
        <v>270.49</v>
      </c>
      <c r="W263">
        <v>270.49</v>
      </c>
      <c r="X263">
        <v>270.49</v>
      </c>
      <c r="Y263">
        <v>270.49</v>
      </c>
      <c r="Z263">
        <v>395.23</v>
      </c>
      <c r="AA263">
        <v>256.07</v>
      </c>
      <c r="AB263">
        <v>331.65</v>
      </c>
      <c r="AC263">
        <v>321.16000000000003</v>
      </c>
      <c r="AD263">
        <v>337.55</v>
      </c>
      <c r="AE263">
        <v>251.76</v>
      </c>
      <c r="AF263">
        <v>261.04000000000002</v>
      </c>
      <c r="AG263">
        <v>251.76</v>
      </c>
      <c r="AH263">
        <v>233.54774999999998</v>
      </c>
      <c r="AI263">
        <v>261.04000000000002</v>
      </c>
      <c r="AJ263">
        <v>172</v>
      </c>
      <c r="AK263">
        <v>1280</v>
      </c>
      <c r="AN263">
        <v>1280</v>
      </c>
      <c r="AO263">
        <v>146.57</v>
      </c>
      <c r="AP263">
        <v>183.4</v>
      </c>
      <c r="AQ263">
        <v>220.93</v>
      </c>
      <c r="AR263">
        <v>327.72</v>
      </c>
      <c r="AS263">
        <v>261.04000000000002</v>
      </c>
      <c r="AT263">
        <v>239.49</v>
      </c>
      <c r="AU263">
        <v>227.78</v>
      </c>
      <c r="AV263">
        <v>209.01</v>
      </c>
      <c r="AW263">
        <v>210.51</v>
      </c>
      <c r="AX263">
        <v>203.09</v>
      </c>
      <c r="AY263">
        <v>312.85000000000002</v>
      </c>
      <c r="AZ263">
        <v>210.41</v>
      </c>
      <c r="BA263">
        <v>150.41999999999999</v>
      </c>
      <c r="BB263">
        <v>147.72</v>
      </c>
      <c r="BC263">
        <v>278.45</v>
      </c>
      <c r="BD263">
        <v>270.49</v>
      </c>
      <c r="BE263">
        <v>270.49</v>
      </c>
      <c r="BF263">
        <v>270.49</v>
      </c>
      <c r="BG263">
        <v>270.49</v>
      </c>
      <c r="BH263">
        <v>395.23</v>
      </c>
      <c r="BI263">
        <v>256.07</v>
      </c>
      <c r="BJ263">
        <v>331.65</v>
      </c>
      <c r="BK263">
        <v>321.16000000000003</v>
      </c>
      <c r="BL263">
        <v>337.55</v>
      </c>
      <c r="BM263">
        <v>251.76</v>
      </c>
      <c r="BN263">
        <v>261.04000000000002</v>
      </c>
      <c r="BO263">
        <v>251.76</v>
      </c>
      <c r="BP263">
        <v>233.54774999999998</v>
      </c>
      <c r="BQ263">
        <v>261.04000000000002</v>
      </c>
      <c r="BR263">
        <v>172</v>
      </c>
    </row>
    <row r="264" spans="1:70" x14ac:dyDescent="0.25">
      <c r="A264" t="s">
        <v>65</v>
      </c>
      <c r="B264">
        <v>80256</v>
      </c>
      <c r="F264">
        <v>1285</v>
      </c>
      <c r="G264">
        <v>146.57</v>
      </c>
      <c r="H264">
        <v>183.4</v>
      </c>
      <c r="I264">
        <v>220.93</v>
      </c>
      <c r="J264">
        <v>327.72</v>
      </c>
      <c r="K264">
        <v>261.04000000000002</v>
      </c>
      <c r="L264">
        <v>239.49</v>
      </c>
      <c r="M264">
        <v>227.78</v>
      </c>
      <c r="N264">
        <v>209.01</v>
      </c>
      <c r="O264">
        <v>210.51</v>
      </c>
      <c r="P264">
        <v>203.09</v>
      </c>
      <c r="Q264">
        <v>312.85000000000002</v>
      </c>
      <c r="R264">
        <v>210.41</v>
      </c>
      <c r="S264">
        <v>150.41999999999999</v>
      </c>
      <c r="T264">
        <v>147.72</v>
      </c>
      <c r="U264">
        <v>278.45</v>
      </c>
      <c r="V264">
        <v>270.49</v>
      </c>
      <c r="W264">
        <v>270.49</v>
      </c>
      <c r="X264">
        <v>270.49</v>
      </c>
      <c r="Y264">
        <v>270.49</v>
      </c>
      <c r="Z264">
        <v>395.23</v>
      </c>
      <c r="AA264">
        <v>256.07</v>
      </c>
      <c r="AB264">
        <v>331.65</v>
      </c>
      <c r="AC264">
        <v>321.16000000000003</v>
      </c>
      <c r="AD264">
        <v>337.55</v>
      </c>
      <c r="AE264">
        <v>251.76</v>
      </c>
      <c r="AF264">
        <v>261.04000000000002</v>
      </c>
      <c r="AG264">
        <v>251.76</v>
      </c>
      <c r="AH264">
        <v>233.54774999999998</v>
      </c>
      <c r="AI264">
        <v>261.04000000000002</v>
      </c>
      <c r="AJ264">
        <v>172</v>
      </c>
      <c r="AK264">
        <v>1285</v>
      </c>
      <c r="AN264">
        <v>1285</v>
      </c>
      <c r="AO264">
        <v>146.57</v>
      </c>
      <c r="AP264">
        <v>183.4</v>
      </c>
      <c r="AQ264">
        <v>220.93</v>
      </c>
      <c r="AR264">
        <v>327.72</v>
      </c>
      <c r="AS264">
        <v>261.04000000000002</v>
      </c>
      <c r="AT264">
        <v>239.49</v>
      </c>
      <c r="AU264">
        <v>227.78</v>
      </c>
      <c r="AV264">
        <v>209.01</v>
      </c>
      <c r="AW264">
        <v>210.51</v>
      </c>
      <c r="AX264">
        <v>203.09</v>
      </c>
      <c r="AY264">
        <v>312.85000000000002</v>
      </c>
      <c r="AZ264">
        <v>210.41</v>
      </c>
      <c r="BA264">
        <v>150.41999999999999</v>
      </c>
      <c r="BB264">
        <v>147.72</v>
      </c>
      <c r="BC264">
        <v>278.45</v>
      </c>
      <c r="BD264">
        <v>270.49</v>
      </c>
      <c r="BE264">
        <v>270.49</v>
      </c>
      <c r="BF264">
        <v>270.49</v>
      </c>
      <c r="BG264">
        <v>270.49</v>
      </c>
      <c r="BH264">
        <v>395.23</v>
      </c>
      <c r="BI264">
        <v>256.07</v>
      </c>
      <c r="BJ264">
        <v>331.65</v>
      </c>
      <c r="BK264">
        <v>321.16000000000003</v>
      </c>
      <c r="BL264">
        <v>337.55</v>
      </c>
      <c r="BM264">
        <v>251.76</v>
      </c>
      <c r="BN264">
        <v>261.04000000000002</v>
      </c>
      <c r="BO264">
        <v>251.76</v>
      </c>
      <c r="BP264">
        <v>233.54774999999998</v>
      </c>
      <c r="BQ264">
        <v>261.04000000000002</v>
      </c>
      <c r="BR264">
        <v>172</v>
      </c>
    </row>
    <row r="265" spans="1:70" x14ac:dyDescent="0.25">
      <c r="A265" t="s">
        <v>65</v>
      </c>
      <c r="B265">
        <v>80257</v>
      </c>
      <c r="F265">
        <v>1290</v>
      </c>
      <c r="G265">
        <v>146.57</v>
      </c>
      <c r="H265">
        <v>183.4</v>
      </c>
      <c r="I265">
        <v>220.93</v>
      </c>
      <c r="J265">
        <v>327.72</v>
      </c>
      <c r="K265">
        <v>261.04000000000002</v>
      </c>
      <c r="L265">
        <v>239.49</v>
      </c>
      <c r="M265">
        <v>227.78</v>
      </c>
      <c r="N265">
        <v>209.01</v>
      </c>
      <c r="O265">
        <v>210.51</v>
      </c>
      <c r="P265">
        <v>203.09</v>
      </c>
      <c r="Q265">
        <v>312.85000000000002</v>
      </c>
      <c r="R265">
        <v>210.41</v>
      </c>
      <c r="S265">
        <v>150.41999999999999</v>
      </c>
      <c r="T265">
        <v>147.72</v>
      </c>
      <c r="U265">
        <v>278.45</v>
      </c>
      <c r="V265">
        <v>270.49</v>
      </c>
      <c r="W265">
        <v>270.49</v>
      </c>
      <c r="X265">
        <v>270.49</v>
      </c>
      <c r="Y265">
        <v>270.49</v>
      </c>
      <c r="Z265">
        <v>395.23</v>
      </c>
      <c r="AA265">
        <v>256.07</v>
      </c>
      <c r="AB265">
        <v>331.65</v>
      </c>
      <c r="AC265">
        <v>321.16000000000003</v>
      </c>
      <c r="AD265">
        <v>337.55</v>
      </c>
      <c r="AE265">
        <v>251.76</v>
      </c>
      <c r="AF265">
        <v>261.04000000000002</v>
      </c>
      <c r="AG265">
        <v>251.76</v>
      </c>
      <c r="AH265">
        <v>233.54774999999998</v>
      </c>
      <c r="AI265">
        <v>261.04000000000002</v>
      </c>
      <c r="AJ265">
        <v>172</v>
      </c>
      <c r="AK265">
        <v>1290</v>
      </c>
      <c r="AN265">
        <v>1290</v>
      </c>
      <c r="AO265">
        <v>146.57</v>
      </c>
      <c r="AP265">
        <v>183.4</v>
      </c>
      <c r="AQ265">
        <v>220.93</v>
      </c>
      <c r="AR265">
        <v>327.72</v>
      </c>
      <c r="AS265">
        <v>261.04000000000002</v>
      </c>
      <c r="AT265">
        <v>239.49</v>
      </c>
      <c r="AU265">
        <v>227.78</v>
      </c>
      <c r="AV265">
        <v>209.01</v>
      </c>
      <c r="AW265">
        <v>210.51</v>
      </c>
      <c r="AX265">
        <v>203.09</v>
      </c>
      <c r="AY265">
        <v>312.85000000000002</v>
      </c>
      <c r="AZ265">
        <v>210.41</v>
      </c>
      <c r="BA265">
        <v>150.41999999999999</v>
      </c>
      <c r="BB265">
        <v>147.72</v>
      </c>
      <c r="BC265">
        <v>278.45</v>
      </c>
      <c r="BD265">
        <v>270.49</v>
      </c>
      <c r="BE265">
        <v>270.49</v>
      </c>
      <c r="BF265">
        <v>270.49</v>
      </c>
      <c r="BG265">
        <v>270.49</v>
      </c>
      <c r="BH265">
        <v>395.23</v>
      </c>
      <c r="BI265">
        <v>256.07</v>
      </c>
      <c r="BJ265">
        <v>331.65</v>
      </c>
      <c r="BK265">
        <v>321.16000000000003</v>
      </c>
      <c r="BL265">
        <v>337.55</v>
      </c>
      <c r="BM265">
        <v>251.76</v>
      </c>
      <c r="BN265">
        <v>261.04000000000002</v>
      </c>
      <c r="BO265">
        <v>251.76</v>
      </c>
      <c r="BP265">
        <v>233.54774999999998</v>
      </c>
      <c r="BQ265">
        <v>261.04000000000002</v>
      </c>
      <c r="BR265">
        <v>172</v>
      </c>
    </row>
    <row r="266" spans="1:70" x14ac:dyDescent="0.25">
      <c r="A266" t="s">
        <v>65</v>
      </c>
      <c r="B266">
        <v>80258</v>
      </c>
      <c r="F266">
        <v>1295</v>
      </c>
      <c r="G266">
        <v>146.57</v>
      </c>
      <c r="H266">
        <v>183.4</v>
      </c>
      <c r="I266">
        <v>220.93</v>
      </c>
      <c r="J266">
        <v>327.72</v>
      </c>
      <c r="K266">
        <v>261.04000000000002</v>
      </c>
      <c r="L266">
        <v>239.49</v>
      </c>
      <c r="M266">
        <v>227.78</v>
      </c>
      <c r="N266">
        <v>209.01</v>
      </c>
      <c r="O266">
        <v>210.51</v>
      </c>
      <c r="P266">
        <v>203.09</v>
      </c>
      <c r="Q266">
        <v>312.85000000000002</v>
      </c>
      <c r="R266">
        <v>210.41</v>
      </c>
      <c r="S266">
        <v>150.41999999999999</v>
      </c>
      <c r="T266">
        <v>147.72</v>
      </c>
      <c r="U266">
        <v>278.45</v>
      </c>
      <c r="V266">
        <v>270.49</v>
      </c>
      <c r="W266">
        <v>270.49</v>
      </c>
      <c r="X266">
        <v>270.49</v>
      </c>
      <c r="Y266">
        <v>270.49</v>
      </c>
      <c r="Z266">
        <v>395.23</v>
      </c>
      <c r="AA266">
        <v>256.07</v>
      </c>
      <c r="AB266">
        <v>331.65</v>
      </c>
      <c r="AC266">
        <v>321.16000000000003</v>
      </c>
      <c r="AD266">
        <v>337.55</v>
      </c>
      <c r="AE266">
        <v>251.76</v>
      </c>
      <c r="AF266">
        <v>261.04000000000002</v>
      </c>
      <c r="AG266">
        <v>251.76</v>
      </c>
      <c r="AH266">
        <v>233.54774999999998</v>
      </c>
      <c r="AI266">
        <v>261.04000000000002</v>
      </c>
      <c r="AJ266">
        <v>172</v>
      </c>
      <c r="AK266">
        <v>1295</v>
      </c>
      <c r="AN266">
        <v>1295</v>
      </c>
      <c r="AO266">
        <v>146.57</v>
      </c>
      <c r="AP266">
        <v>183.4</v>
      </c>
      <c r="AQ266">
        <v>220.93</v>
      </c>
      <c r="AR266">
        <v>327.72</v>
      </c>
      <c r="AS266">
        <v>261.04000000000002</v>
      </c>
      <c r="AT266">
        <v>239.49</v>
      </c>
      <c r="AU266">
        <v>227.78</v>
      </c>
      <c r="AV266">
        <v>209.01</v>
      </c>
      <c r="AW266">
        <v>210.51</v>
      </c>
      <c r="AX266">
        <v>203.09</v>
      </c>
      <c r="AY266">
        <v>312.85000000000002</v>
      </c>
      <c r="AZ266">
        <v>210.41</v>
      </c>
      <c r="BA266">
        <v>150.41999999999999</v>
      </c>
      <c r="BB266">
        <v>147.72</v>
      </c>
      <c r="BC266">
        <v>278.45</v>
      </c>
      <c r="BD266">
        <v>270.49</v>
      </c>
      <c r="BE266">
        <v>270.49</v>
      </c>
      <c r="BF266">
        <v>270.49</v>
      </c>
      <c r="BG266">
        <v>270.49</v>
      </c>
      <c r="BH266">
        <v>395.23</v>
      </c>
      <c r="BI266">
        <v>256.07</v>
      </c>
      <c r="BJ266">
        <v>331.65</v>
      </c>
      <c r="BK266">
        <v>321.16000000000003</v>
      </c>
      <c r="BL266">
        <v>337.55</v>
      </c>
      <c r="BM266">
        <v>251.76</v>
      </c>
      <c r="BN266">
        <v>261.04000000000002</v>
      </c>
      <c r="BO266">
        <v>251.76</v>
      </c>
      <c r="BP266">
        <v>233.54774999999998</v>
      </c>
      <c r="BQ266">
        <v>261.04000000000002</v>
      </c>
      <c r="BR266">
        <v>172</v>
      </c>
    </row>
    <row r="267" spans="1:70" x14ac:dyDescent="0.25">
      <c r="A267" t="s">
        <v>65</v>
      </c>
      <c r="B267">
        <v>80259</v>
      </c>
      <c r="F267">
        <v>1300</v>
      </c>
      <c r="G267">
        <v>146.57</v>
      </c>
      <c r="H267">
        <v>183.4</v>
      </c>
      <c r="I267">
        <v>220.93</v>
      </c>
      <c r="J267">
        <v>327.72</v>
      </c>
      <c r="K267">
        <v>261.04000000000002</v>
      </c>
      <c r="L267">
        <v>239.49</v>
      </c>
      <c r="M267">
        <v>227.78</v>
      </c>
      <c r="N267">
        <v>209.01</v>
      </c>
      <c r="O267">
        <v>210.51</v>
      </c>
      <c r="P267">
        <v>203.09</v>
      </c>
      <c r="Q267">
        <v>312.85000000000002</v>
      </c>
      <c r="R267">
        <v>210.41</v>
      </c>
      <c r="S267">
        <v>150.41999999999999</v>
      </c>
      <c r="T267">
        <v>147.72</v>
      </c>
      <c r="U267">
        <v>278.45</v>
      </c>
      <c r="V267">
        <v>270.49</v>
      </c>
      <c r="W267">
        <v>270.49</v>
      </c>
      <c r="X267">
        <v>270.49</v>
      </c>
      <c r="Y267">
        <v>270.49</v>
      </c>
      <c r="Z267">
        <v>395.23</v>
      </c>
      <c r="AA267">
        <v>256.07</v>
      </c>
      <c r="AB267">
        <v>331.65</v>
      </c>
      <c r="AC267">
        <v>321.16000000000003</v>
      </c>
      <c r="AD267">
        <v>337.55</v>
      </c>
      <c r="AE267">
        <v>251.76</v>
      </c>
      <c r="AF267">
        <v>261.04000000000002</v>
      </c>
      <c r="AG267">
        <v>251.76</v>
      </c>
      <c r="AH267">
        <v>233.54774999999998</v>
      </c>
      <c r="AI267">
        <v>261.04000000000002</v>
      </c>
      <c r="AJ267">
        <v>172</v>
      </c>
      <c r="AK267">
        <v>1300</v>
      </c>
      <c r="AN267">
        <v>1300</v>
      </c>
      <c r="AO267">
        <v>146.57</v>
      </c>
      <c r="AP267">
        <v>183.4</v>
      </c>
      <c r="AQ267">
        <v>220.93</v>
      </c>
      <c r="AR267">
        <v>327.72</v>
      </c>
      <c r="AS267">
        <v>261.04000000000002</v>
      </c>
      <c r="AT267">
        <v>239.49</v>
      </c>
      <c r="AU267">
        <v>227.78</v>
      </c>
      <c r="AV267">
        <v>209.01</v>
      </c>
      <c r="AW267">
        <v>210.51</v>
      </c>
      <c r="AX267">
        <v>203.09</v>
      </c>
      <c r="AY267">
        <v>312.85000000000002</v>
      </c>
      <c r="AZ267">
        <v>210.41</v>
      </c>
      <c r="BA267">
        <v>150.41999999999999</v>
      </c>
      <c r="BB267">
        <v>147.72</v>
      </c>
      <c r="BC267">
        <v>278.45</v>
      </c>
      <c r="BD267">
        <v>270.49</v>
      </c>
      <c r="BE267">
        <v>270.49</v>
      </c>
      <c r="BF267">
        <v>270.49</v>
      </c>
      <c r="BG267">
        <v>270.49</v>
      </c>
      <c r="BH267">
        <v>395.23</v>
      </c>
      <c r="BI267">
        <v>256.07</v>
      </c>
      <c r="BJ267">
        <v>331.65</v>
      </c>
      <c r="BK267">
        <v>321.16000000000003</v>
      </c>
      <c r="BL267">
        <v>337.55</v>
      </c>
      <c r="BM267">
        <v>251.76</v>
      </c>
      <c r="BN267">
        <v>261.04000000000002</v>
      </c>
      <c r="BO267">
        <v>251.76</v>
      </c>
      <c r="BP267">
        <v>233.54774999999998</v>
      </c>
      <c r="BQ267">
        <v>261.04000000000002</v>
      </c>
      <c r="BR267">
        <v>172</v>
      </c>
    </row>
    <row r="268" spans="1:70" x14ac:dyDescent="0.25">
      <c r="A268" t="s">
        <v>65</v>
      </c>
      <c r="B268">
        <v>80260</v>
      </c>
      <c r="F268">
        <v>1305</v>
      </c>
      <c r="G268">
        <v>146.57</v>
      </c>
      <c r="H268">
        <v>183.4</v>
      </c>
      <c r="I268">
        <v>220.93</v>
      </c>
      <c r="J268">
        <v>327.72</v>
      </c>
      <c r="K268">
        <v>261.04000000000002</v>
      </c>
      <c r="L268">
        <v>239.49</v>
      </c>
      <c r="M268">
        <v>227.78</v>
      </c>
      <c r="N268">
        <v>209.01</v>
      </c>
      <c r="O268">
        <v>210.51</v>
      </c>
      <c r="P268">
        <v>203.09</v>
      </c>
      <c r="Q268">
        <v>312.85000000000002</v>
      </c>
      <c r="R268">
        <v>210.41</v>
      </c>
      <c r="S268">
        <v>150.41999999999999</v>
      </c>
      <c r="T268">
        <v>147.72</v>
      </c>
      <c r="U268">
        <v>278.45</v>
      </c>
      <c r="V268">
        <v>270.49</v>
      </c>
      <c r="W268">
        <v>270.49</v>
      </c>
      <c r="X268">
        <v>270.49</v>
      </c>
      <c r="Y268">
        <v>270.49</v>
      </c>
      <c r="Z268">
        <v>395.23</v>
      </c>
      <c r="AA268">
        <v>256.07</v>
      </c>
      <c r="AB268">
        <v>331.65</v>
      </c>
      <c r="AC268">
        <v>321.16000000000003</v>
      </c>
      <c r="AD268">
        <v>337.55</v>
      </c>
      <c r="AE268">
        <v>251.76</v>
      </c>
      <c r="AF268">
        <v>261.04000000000002</v>
      </c>
      <c r="AG268">
        <v>251.76</v>
      </c>
      <c r="AH268">
        <v>233.54774999999998</v>
      </c>
      <c r="AI268">
        <v>261.04000000000002</v>
      </c>
      <c r="AJ268">
        <v>172</v>
      </c>
      <c r="AK268">
        <v>1305</v>
      </c>
      <c r="AN268">
        <v>1305</v>
      </c>
      <c r="AO268">
        <v>146.57</v>
      </c>
      <c r="AP268">
        <v>183.4</v>
      </c>
      <c r="AQ268">
        <v>220.93</v>
      </c>
      <c r="AR268">
        <v>327.72</v>
      </c>
      <c r="AS268">
        <v>261.04000000000002</v>
      </c>
      <c r="AT268">
        <v>239.49</v>
      </c>
      <c r="AU268">
        <v>227.78</v>
      </c>
      <c r="AV268">
        <v>209.01</v>
      </c>
      <c r="AW268">
        <v>210.51</v>
      </c>
      <c r="AX268">
        <v>203.09</v>
      </c>
      <c r="AY268">
        <v>312.85000000000002</v>
      </c>
      <c r="AZ268">
        <v>210.41</v>
      </c>
      <c r="BA268">
        <v>150.41999999999999</v>
      </c>
      <c r="BB268">
        <v>147.72</v>
      </c>
      <c r="BC268">
        <v>278.45</v>
      </c>
      <c r="BD268">
        <v>270.49</v>
      </c>
      <c r="BE268">
        <v>270.49</v>
      </c>
      <c r="BF268">
        <v>270.49</v>
      </c>
      <c r="BG268">
        <v>270.49</v>
      </c>
      <c r="BH268">
        <v>395.23</v>
      </c>
      <c r="BI268">
        <v>256.07</v>
      </c>
      <c r="BJ268">
        <v>331.65</v>
      </c>
      <c r="BK268">
        <v>321.16000000000003</v>
      </c>
      <c r="BL268">
        <v>337.55</v>
      </c>
      <c r="BM268">
        <v>251.76</v>
      </c>
      <c r="BN268">
        <v>261.04000000000002</v>
      </c>
      <c r="BO268">
        <v>251.76</v>
      </c>
      <c r="BP268">
        <v>233.54774999999998</v>
      </c>
      <c r="BQ268">
        <v>261.04000000000002</v>
      </c>
      <c r="BR268">
        <v>172</v>
      </c>
    </row>
    <row r="269" spans="1:70" x14ac:dyDescent="0.25">
      <c r="A269" t="s">
        <v>65</v>
      </c>
      <c r="B269">
        <v>80261</v>
      </c>
      <c r="F269">
        <v>1310</v>
      </c>
      <c r="G269">
        <v>146.57</v>
      </c>
      <c r="H269">
        <v>183.4</v>
      </c>
      <c r="I269">
        <v>220.93</v>
      </c>
      <c r="J269">
        <v>327.72</v>
      </c>
      <c r="K269">
        <v>261.04000000000002</v>
      </c>
      <c r="L269">
        <v>239.49</v>
      </c>
      <c r="M269">
        <v>227.78</v>
      </c>
      <c r="N269">
        <v>209.01</v>
      </c>
      <c r="O269">
        <v>210.51</v>
      </c>
      <c r="P269">
        <v>203.09</v>
      </c>
      <c r="Q269">
        <v>312.85000000000002</v>
      </c>
      <c r="R269">
        <v>210.41</v>
      </c>
      <c r="S269">
        <v>150.41999999999999</v>
      </c>
      <c r="T269">
        <v>147.72</v>
      </c>
      <c r="U269">
        <v>278.45</v>
      </c>
      <c r="V269">
        <v>270.49</v>
      </c>
      <c r="W269">
        <v>270.49</v>
      </c>
      <c r="X269">
        <v>270.49</v>
      </c>
      <c r="Y269">
        <v>270.49</v>
      </c>
      <c r="Z269">
        <v>395.23</v>
      </c>
      <c r="AA269">
        <v>256.07</v>
      </c>
      <c r="AB269">
        <v>331.65</v>
      </c>
      <c r="AC269">
        <v>321.16000000000003</v>
      </c>
      <c r="AD269">
        <v>337.55</v>
      </c>
      <c r="AE269">
        <v>251.76</v>
      </c>
      <c r="AF269">
        <v>261.04000000000002</v>
      </c>
      <c r="AG269">
        <v>251.76</v>
      </c>
      <c r="AH269">
        <v>233.54774999999998</v>
      </c>
      <c r="AI269">
        <v>261.04000000000002</v>
      </c>
      <c r="AJ269">
        <v>172</v>
      </c>
      <c r="AK269">
        <v>1310</v>
      </c>
      <c r="AN269">
        <v>1310</v>
      </c>
      <c r="AO269">
        <v>146.57</v>
      </c>
      <c r="AP269">
        <v>183.4</v>
      </c>
      <c r="AQ269">
        <v>220.93</v>
      </c>
      <c r="AR269">
        <v>327.72</v>
      </c>
      <c r="AS269">
        <v>261.04000000000002</v>
      </c>
      <c r="AT269">
        <v>239.49</v>
      </c>
      <c r="AU269">
        <v>227.78</v>
      </c>
      <c r="AV269">
        <v>209.01</v>
      </c>
      <c r="AW269">
        <v>210.51</v>
      </c>
      <c r="AX269">
        <v>203.09</v>
      </c>
      <c r="AY269">
        <v>312.85000000000002</v>
      </c>
      <c r="AZ269">
        <v>210.41</v>
      </c>
      <c r="BA269">
        <v>150.41999999999999</v>
      </c>
      <c r="BB269">
        <v>147.72</v>
      </c>
      <c r="BC269">
        <v>278.45</v>
      </c>
      <c r="BD269">
        <v>270.49</v>
      </c>
      <c r="BE269">
        <v>270.49</v>
      </c>
      <c r="BF269">
        <v>270.49</v>
      </c>
      <c r="BG269">
        <v>270.49</v>
      </c>
      <c r="BH269">
        <v>395.23</v>
      </c>
      <c r="BI269">
        <v>256.07</v>
      </c>
      <c r="BJ269">
        <v>331.65</v>
      </c>
      <c r="BK269">
        <v>321.16000000000003</v>
      </c>
      <c r="BL269">
        <v>337.55</v>
      </c>
      <c r="BM269">
        <v>251.76</v>
      </c>
      <c r="BN269">
        <v>261.04000000000002</v>
      </c>
      <c r="BO269">
        <v>251.76</v>
      </c>
      <c r="BP269">
        <v>233.54774999999998</v>
      </c>
      <c r="BQ269">
        <v>261.04000000000002</v>
      </c>
      <c r="BR269">
        <v>172</v>
      </c>
    </row>
    <row r="270" spans="1:70" x14ac:dyDescent="0.25">
      <c r="A270" t="s">
        <v>65</v>
      </c>
      <c r="B270">
        <v>80262</v>
      </c>
      <c r="F270">
        <v>1315</v>
      </c>
      <c r="G270">
        <v>146.57</v>
      </c>
      <c r="H270">
        <v>183.4</v>
      </c>
      <c r="I270">
        <v>220.93</v>
      </c>
      <c r="J270">
        <v>327.72</v>
      </c>
      <c r="K270">
        <v>261.04000000000002</v>
      </c>
      <c r="L270">
        <v>239.49</v>
      </c>
      <c r="M270">
        <v>227.78</v>
      </c>
      <c r="N270">
        <v>209.01</v>
      </c>
      <c r="O270">
        <v>210.51</v>
      </c>
      <c r="P270">
        <v>203.09</v>
      </c>
      <c r="Q270">
        <v>312.85000000000002</v>
      </c>
      <c r="R270">
        <v>210.41</v>
      </c>
      <c r="S270">
        <v>150.41999999999999</v>
      </c>
      <c r="T270">
        <v>147.72</v>
      </c>
      <c r="U270">
        <v>278.45</v>
      </c>
      <c r="V270">
        <v>270.49</v>
      </c>
      <c r="W270">
        <v>270.49</v>
      </c>
      <c r="X270">
        <v>270.49</v>
      </c>
      <c r="Y270">
        <v>270.49</v>
      </c>
      <c r="Z270">
        <v>395.23</v>
      </c>
      <c r="AA270">
        <v>256.07</v>
      </c>
      <c r="AB270">
        <v>331.65</v>
      </c>
      <c r="AC270">
        <v>321.16000000000003</v>
      </c>
      <c r="AD270">
        <v>337.55</v>
      </c>
      <c r="AE270">
        <v>251.76</v>
      </c>
      <c r="AF270">
        <v>261.04000000000002</v>
      </c>
      <c r="AG270">
        <v>251.76</v>
      </c>
      <c r="AH270">
        <v>233.54774999999998</v>
      </c>
      <c r="AI270">
        <v>261.04000000000002</v>
      </c>
      <c r="AJ270">
        <v>172</v>
      </c>
      <c r="AK270">
        <v>1315</v>
      </c>
      <c r="AN270">
        <v>1315</v>
      </c>
      <c r="AO270">
        <v>146.57</v>
      </c>
      <c r="AP270">
        <v>183.4</v>
      </c>
      <c r="AQ270">
        <v>220.93</v>
      </c>
      <c r="AR270">
        <v>327.72</v>
      </c>
      <c r="AS270">
        <v>261.04000000000002</v>
      </c>
      <c r="AT270">
        <v>239.49</v>
      </c>
      <c r="AU270">
        <v>227.78</v>
      </c>
      <c r="AV270">
        <v>209.01</v>
      </c>
      <c r="AW270">
        <v>210.51</v>
      </c>
      <c r="AX270">
        <v>203.09</v>
      </c>
      <c r="AY270">
        <v>312.85000000000002</v>
      </c>
      <c r="AZ270">
        <v>210.41</v>
      </c>
      <c r="BA270">
        <v>150.41999999999999</v>
      </c>
      <c r="BB270">
        <v>147.72</v>
      </c>
      <c r="BC270">
        <v>278.45</v>
      </c>
      <c r="BD270">
        <v>270.49</v>
      </c>
      <c r="BE270">
        <v>270.49</v>
      </c>
      <c r="BF270">
        <v>270.49</v>
      </c>
      <c r="BG270">
        <v>270.49</v>
      </c>
      <c r="BH270">
        <v>395.23</v>
      </c>
      <c r="BI270">
        <v>256.07</v>
      </c>
      <c r="BJ270">
        <v>331.65</v>
      </c>
      <c r="BK270">
        <v>321.16000000000003</v>
      </c>
      <c r="BL270">
        <v>337.55</v>
      </c>
      <c r="BM270">
        <v>251.76</v>
      </c>
      <c r="BN270">
        <v>261.04000000000002</v>
      </c>
      <c r="BO270">
        <v>251.76</v>
      </c>
      <c r="BP270">
        <v>233.54774999999998</v>
      </c>
      <c r="BQ270">
        <v>261.04000000000002</v>
      </c>
      <c r="BR270">
        <v>172</v>
      </c>
    </row>
    <row r="271" spans="1:70" x14ac:dyDescent="0.25">
      <c r="A271" t="s">
        <v>65</v>
      </c>
      <c r="B271">
        <v>80263</v>
      </c>
      <c r="F271">
        <v>1320</v>
      </c>
      <c r="G271">
        <v>146.57</v>
      </c>
      <c r="H271">
        <v>183.4</v>
      </c>
      <c r="I271">
        <v>220.93</v>
      </c>
      <c r="J271">
        <v>327.72</v>
      </c>
      <c r="K271">
        <v>261.04000000000002</v>
      </c>
      <c r="L271">
        <v>239.49</v>
      </c>
      <c r="M271">
        <v>227.78</v>
      </c>
      <c r="N271">
        <v>209.01</v>
      </c>
      <c r="O271">
        <v>210.51</v>
      </c>
      <c r="P271">
        <v>203.09</v>
      </c>
      <c r="Q271">
        <v>312.85000000000002</v>
      </c>
      <c r="R271">
        <v>210.41</v>
      </c>
      <c r="S271">
        <v>150.41999999999999</v>
      </c>
      <c r="T271">
        <v>147.72</v>
      </c>
      <c r="U271">
        <v>278.45</v>
      </c>
      <c r="V271">
        <v>270.49</v>
      </c>
      <c r="W271">
        <v>270.49</v>
      </c>
      <c r="X271">
        <v>270.49</v>
      </c>
      <c r="Y271">
        <v>270.49</v>
      </c>
      <c r="Z271">
        <v>395.23</v>
      </c>
      <c r="AA271">
        <v>256.07</v>
      </c>
      <c r="AB271">
        <v>331.65</v>
      </c>
      <c r="AC271">
        <v>321.16000000000003</v>
      </c>
      <c r="AD271">
        <v>337.55</v>
      </c>
      <c r="AE271">
        <v>251.76</v>
      </c>
      <c r="AF271">
        <v>261.04000000000002</v>
      </c>
      <c r="AG271">
        <v>251.76</v>
      </c>
      <c r="AH271">
        <v>233.54774999999998</v>
      </c>
      <c r="AI271">
        <v>261.04000000000002</v>
      </c>
      <c r="AJ271">
        <v>172</v>
      </c>
      <c r="AK271">
        <v>1320</v>
      </c>
      <c r="AN271">
        <v>1320</v>
      </c>
      <c r="AO271">
        <v>146.57</v>
      </c>
      <c r="AP271">
        <v>183.4</v>
      </c>
      <c r="AQ271">
        <v>220.93</v>
      </c>
      <c r="AR271">
        <v>327.72</v>
      </c>
      <c r="AS271">
        <v>261.04000000000002</v>
      </c>
      <c r="AT271">
        <v>239.49</v>
      </c>
      <c r="AU271">
        <v>227.78</v>
      </c>
      <c r="AV271">
        <v>209.01</v>
      </c>
      <c r="AW271">
        <v>210.51</v>
      </c>
      <c r="AX271">
        <v>203.09</v>
      </c>
      <c r="AY271">
        <v>312.85000000000002</v>
      </c>
      <c r="AZ271">
        <v>210.41</v>
      </c>
      <c r="BA271">
        <v>150.41999999999999</v>
      </c>
      <c r="BB271">
        <v>147.72</v>
      </c>
      <c r="BC271">
        <v>278.45</v>
      </c>
      <c r="BD271">
        <v>270.49</v>
      </c>
      <c r="BE271">
        <v>270.49</v>
      </c>
      <c r="BF271">
        <v>270.49</v>
      </c>
      <c r="BG271">
        <v>270.49</v>
      </c>
      <c r="BH271">
        <v>395.23</v>
      </c>
      <c r="BI271">
        <v>256.07</v>
      </c>
      <c r="BJ271">
        <v>331.65</v>
      </c>
      <c r="BK271">
        <v>321.16000000000003</v>
      </c>
      <c r="BL271">
        <v>337.55</v>
      </c>
      <c r="BM271">
        <v>251.76</v>
      </c>
      <c r="BN271">
        <v>261.04000000000002</v>
      </c>
      <c r="BO271">
        <v>251.76</v>
      </c>
      <c r="BP271">
        <v>233.54774999999998</v>
      </c>
      <c r="BQ271">
        <v>261.04000000000002</v>
      </c>
      <c r="BR271">
        <v>172</v>
      </c>
    </row>
    <row r="272" spans="1:70" x14ac:dyDescent="0.25">
      <c r="A272" t="s">
        <v>65</v>
      </c>
      <c r="B272">
        <v>80264</v>
      </c>
      <c r="F272">
        <v>1325</v>
      </c>
      <c r="G272">
        <v>146.57</v>
      </c>
      <c r="H272">
        <v>183.4</v>
      </c>
      <c r="I272">
        <v>220.93</v>
      </c>
      <c r="J272">
        <v>327.72</v>
      </c>
      <c r="K272">
        <v>261.04000000000002</v>
      </c>
      <c r="L272">
        <v>239.49</v>
      </c>
      <c r="M272">
        <v>227.78</v>
      </c>
      <c r="N272">
        <v>209.01</v>
      </c>
      <c r="O272">
        <v>210.51</v>
      </c>
      <c r="P272">
        <v>203.09</v>
      </c>
      <c r="Q272">
        <v>312.85000000000002</v>
      </c>
      <c r="R272">
        <v>210.41</v>
      </c>
      <c r="S272">
        <v>150.41999999999999</v>
      </c>
      <c r="T272">
        <v>147.72</v>
      </c>
      <c r="U272">
        <v>278.45</v>
      </c>
      <c r="V272">
        <v>270.49</v>
      </c>
      <c r="W272">
        <v>270.49</v>
      </c>
      <c r="X272">
        <v>270.49</v>
      </c>
      <c r="Y272">
        <v>270.49</v>
      </c>
      <c r="Z272">
        <v>395.23</v>
      </c>
      <c r="AA272">
        <v>256.07</v>
      </c>
      <c r="AB272">
        <v>331.65</v>
      </c>
      <c r="AC272">
        <v>321.16000000000003</v>
      </c>
      <c r="AD272">
        <v>337.55</v>
      </c>
      <c r="AE272">
        <v>251.76</v>
      </c>
      <c r="AF272">
        <v>261.04000000000002</v>
      </c>
      <c r="AG272">
        <v>251.76</v>
      </c>
      <c r="AH272">
        <v>233.54774999999998</v>
      </c>
      <c r="AI272">
        <v>261.04000000000002</v>
      </c>
      <c r="AJ272">
        <v>172</v>
      </c>
      <c r="AK272">
        <v>1325</v>
      </c>
      <c r="AN272">
        <v>1325</v>
      </c>
      <c r="AO272">
        <v>146.57</v>
      </c>
      <c r="AP272">
        <v>183.4</v>
      </c>
      <c r="AQ272">
        <v>220.93</v>
      </c>
      <c r="AR272">
        <v>327.72</v>
      </c>
      <c r="AS272">
        <v>261.04000000000002</v>
      </c>
      <c r="AT272">
        <v>239.49</v>
      </c>
      <c r="AU272">
        <v>227.78</v>
      </c>
      <c r="AV272">
        <v>209.01</v>
      </c>
      <c r="AW272">
        <v>210.51</v>
      </c>
      <c r="AX272">
        <v>203.09</v>
      </c>
      <c r="AY272">
        <v>312.85000000000002</v>
      </c>
      <c r="AZ272">
        <v>210.41</v>
      </c>
      <c r="BA272">
        <v>150.41999999999999</v>
      </c>
      <c r="BB272">
        <v>147.72</v>
      </c>
      <c r="BC272">
        <v>278.45</v>
      </c>
      <c r="BD272">
        <v>270.49</v>
      </c>
      <c r="BE272">
        <v>270.49</v>
      </c>
      <c r="BF272">
        <v>270.49</v>
      </c>
      <c r="BG272">
        <v>270.49</v>
      </c>
      <c r="BH272">
        <v>395.23</v>
      </c>
      <c r="BI272">
        <v>256.07</v>
      </c>
      <c r="BJ272">
        <v>331.65</v>
      </c>
      <c r="BK272">
        <v>321.16000000000003</v>
      </c>
      <c r="BL272">
        <v>337.55</v>
      </c>
      <c r="BM272">
        <v>251.76</v>
      </c>
      <c r="BN272">
        <v>261.04000000000002</v>
      </c>
      <c r="BO272">
        <v>251.76</v>
      </c>
      <c r="BP272">
        <v>233.54774999999998</v>
      </c>
      <c r="BQ272">
        <v>261.04000000000002</v>
      </c>
      <c r="BR272">
        <v>172</v>
      </c>
    </row>
    <row r="273" spans="1:70" x14ac:dyDescent="0.25">
      <c r="A273" t="s">
        <v>65</v>
      </c>
      <c r="B273">
        <v>80265</v>
      </c>
      <c r="F273">
        <v>1330</v>
      </c>
      <c r="G273">
        <v>146.57</v>
      </c>
      <c r="H273">
        <v>183.4</v>
      </c>
      <c r="I273">
        <v>220.93</v>
      </c>
      <c r="J273">
        <v>327.72</v>
      </c>
      <c r="K273">
        <v>261.04000000000002</v>
      </c>
      <c r="L273">
        <v>239.49</v>
      </c>
      <c r="M273">
        <v>227.78</v>
      </c>
      <c r="N273">
        <v>209.01</v>
      </c>
      <c r="O273">
        <v>210.51</v>
      </c>
      <c r="P273">
        <v>203.09</v>
      </c>
      <c r="Q273">
        <v>312.85000000000002</v>
      </c>
      <c r="R273">
        <v>210.41</v>
      </c>
      <c r="S273">
        <v>150.41999999999999</v>
      </c>
      <c r="T273">
        <v>147.72</v>
      </c>
      <c r="U273">
        <v>278.45</v>
      </c>
      <c r="V273">
        <v>270.49</v>
      </c>
      <c r="W273">
        <v>270.49</v>
      </c>
      <c r="X273">
        <v>270.49</v>
      </c>
      <c r="Y273">
        <v>270.49</v>
      </c>
      <c r="Z273">
        <v>395.23</v>
      </c>
      <c r="AA273">
        <v>256.07</v>
      </c>
      <c r="AB273">
        <v>331.65</v>
      </c>
      <c r="AC273">
        <v>321.16000000000003</v>
      </c>
      <c r="AD273">
        <v>337.55</v>
      </c>
      <c r="AE273">
        <v>251.76</v>
      </c>
      <c r="AF273">
        <v>261.04000000000002</v>
      </c>
      <c r="AG273">
        <v>251.76</v>
      </c>
      <c r="AH273">
        <v>233.54774999999998</v>
      </c>
      <c r="AI273">
        <v>261.04000000000002</v>
      </c>
      <c r="AJ273">
        <v>172</v>
      </c>
      <c r="AK273">
        <v>1330</v>
      </c>
      <c r="AN273">
        <v>1330</v>
      </c>
      <c r="AO273">
        <v>146.57</v>
      </c>
      <c r="AP273">
        <v>183.4</v>
      </c>
      <c r="AQ273">
        <v>220.93</v>
      </c>
      <c r="AR273">
        <v>327.72</v>
      </c>
      <c r="AS273">
        <v>261.04000000000002</v>
      </c>
      <c r="AT273">
        <v>239.49</v>
      </c>
      <c r="AU273">
        <v>227.78</v>
      </c>
      <c r="AV273">
        <v>209.01</v>
      </c>
      <c r="AW273">
        <v>210.51</v>
      </c>
      <c r="AX273">
        <v>203.09</v>
      </c>
      <c r="AY273">
        <v>312.85000000000002</v>
      </c>
      <c r="AZ273">
        <v>210.41</v>
      </c>
      <c r="BA273">
        <v>150.41999999999999</v>
      </c>
      <c r="BB273">
        <v>147.72</v>
      </c>
      <c r="BC273">
        <v>278.45</v>
      </c>
      <c r="BD273">
        <v>270.49</v>
      </c>
      <c r="BE273">
        <v>270.49</v>
      </c>
      <c r="BF273">
        <v>270.49</v>
      </c>
      <c r="BG273">
        <v>270.49</v>
      </c>
      <c r="BH273">
        <v>395.23</v>
      </c>
      <c r="BI273">
        <v>256.07</v>
      </c>
      <c r="BJ273">
        <v>331.65</v>
      </c>
      <c r="BK273">
        <v>321.16000000000003</v>
      </c>
      <c r="BL273">
        <v>337.55</v>
      </c>
      <c r="BM273">
        <v>251.76</v>
      </c>
      <c r="BN273">
        <v>261.04000000000002</v>
      </c>
      <c r="BO273">
        <v>251.76</v>
      </c>
      <c r="BP273">
        <v>233.54774999999998</v>
      </c>
      <c r="BQ273">
        <v>261.04000000000002</v>
      </c>
      <c r="BR273">
        <v>172</v>
      </c>
    </row>
    <row r="274" spans="1:70" x14ac:dyDescent="0.25">
      <c r="A274" t="s">
        <v>65</v>
      </c>
      <c r="B274">
        <v>80266</v>
      </c>
      <c r="F274">
        <v>1335</v>
      </c>
      <c r="G274">
        <v>146.57</v>
      </c>
      <c r="H274">
        <v>183.4</v>
      </c>
      <c r="I274">
        <v>220.93</v>
      </c>
      <c r="J274">
        <v>327.72</v>
      </c>
      <c r="K274">
        <v>261.04000000000002</v>
      </c>
      <c r="L274">
        <v>239.49</v>
      </c>
      <c r="M274">
        <v>227.78</v>
      </c>
      <c r="N274">
        <v>209.01</v>
      </c>
      <c r="O274">
        <v>210.51</v>
      </c>
      <c r="P274">
        <v>203.09</v>
      </c>
      <c r="Q274">
        <v>312.85000000000002</v>
      </c>
      <c r="R274">
        <v>210.41</v>
      </c>
      <c r="S274">
        <v>150.41999999999999</v>
      </c>
      <c r="T274">
        <v>147.72</v>
      </c>
      <c r="U274">
        <v>278.45</v>
      </c>
      <c r="V274">
        <v>270.49</v>
      </c>
      <c r="W274">
        <v>270.49</v>
      </c>
      <c r="X274">
        <v>270.49</v>
      </c>
      <c r="Y274">
        <v>270.49</v>
      </c>
      <c r="Z274">
        <v>395.23</v>
      </c>
      <c r="AA274">
        <v>256.07</v>
      </c>
      <c r="AB274">
        <v>331.65</v>
      </c>
      <c r="AC274">
        <v>321.16000000000003</v>
      </c>
      <c r="AD274">
        <v>337.55</v>
      </c>
      <c r="AE274">
        <v>251.76</v>
      </c>
      <c r="AF274">
        <v>261.04000000000002</v>
      </c>
      <c r="AG274">
        <v>251.76</v>
      </c>
      <c r="AH274">
        <v>233.54774999999998</v>
      </c>
      <c r="AI274">
        <v>261.04000000000002</v>
      </c>
      <c r="AJ274">
        <v>172</v>
      </c>
      <c r="AK274">
        <v>1335</v>
      </c>
      <c r="AN274">
        <v>1335</v>
      </c>
      <c r="AO274">
        <v>146.57</v>
      </c>
      <c r="AP274">
        <v>183.4</v>
      </c>
      <c r="AQ274">
        <v>220.93</v>
      </c>
      <c r="AR274">
        <v>327.72</v>
      </c>
      <c r="AS274">
        <v>261.04000000000002</v>
      </c>
      <c r="AT274">
        <v>239.49</v>
      </c>
      <c r="AU274">
        <v>227.78</v>
      </c>
      <c r="AV274">
        <v>209.01</v>
      </c>
      <c r="AW274">
        <v>210.51</v>
      </c>
      <c r="AX274">
        <v>203.09</v>
      </c>
      <c r="AY274">
        <v>312.85000000000002</v>
      </c>
      <c r="AZ274">
        <v>210.41</v>
      </c>
      <c r="BA274">
        <v>150.41999999999999</v>
      </c>
      <c r="BB274">
        <v>147.72</v>
      </c>
      <c r="BC274">
        <v>278.45</v>
      </c>
      <c r="BD274">
        <v>270.49</v>
      </c>
      <c r="BE274">
        <v>270.49</v>
      </c>
      <c r="BF274">
        <v>270.49</v>
      </c>
      <c r="BG274">
        <v>270.49</v>
      </c>
      <c r="BH274">
        <v>395.23</v>
      </c>
      <c r="BI274">
        <v>256.07</v>
      </c>
      <c r="BJ274">
        <v>331.65</v>
      </c>
      <c r="BK274">
        <v>321.16000000000003</v>
      </c>
      <c r="BL274">
        <v>337.55</v>
      </c>
      <c r="BM274">
        <v>251.76</v>
      </c>
      <c r="BN274">
        <v>261.04000000000002</v>
      </c>
      <c r="BO274">
        <v>251.76</v>
      </c>
      <c r="BP274">
        <v>233.54774999999998</v>
      </c>
      <c r="BQ274">
        <v>261.04000000000002</v>
      </c>
      <c r="BR274">
        <v>172</v>
      </c>
    </row>
    <row r="275" spans="1:70" x14ac:dyDescent="0.25">
      <c r="A275" t="s">
        <v>65</v>
      </c>
      <c r="B275">
        <v>80267</v>
      </c>
      <c r="F275">
        <v>1340</v>
      </c>
      <c r="G275">
        <v>146.57</v>
      </c>
      <c r="H275">
        <v>183.4</v>
      </c>
      <c r="I275">
        <v>220.93</v>
      </c>
      <c r="J275">
        <v>327.72</v>
      </c>
      <c r="K275">
        <v>261.04000000000002</v>
      </c>
      <c r="L275">
        <v>239.49</v>
      </c>
      <c r="M275">
        <v>227.78</v>
      </c>
      <c r="N275">
        <v>209.01</v>
      </c>
      <c r="O275">
        <v>210.51</v>
      </c>
      <c r="P275">
        <v>203.09</v>
      </c>
      <c r="Q275">
        <v>312.85000000000002</v>
      </c>
      <c r="R275">
        <v>210.41</v>
      </c>
      <c r="S275">
        <v>150.41999999999999</v>
      </c>
      <c r="T275">
        <v>147.72</v>
      </c>
      <c r="U275">
        <v>278.45</v>
      </c>
      <c r="V275">
        <v>270.49</v>
      </c>
      <c r="W275">
        <v>270.49</v>
      </c>
      <c r="X275">
        <v>270.49</v>
      </c>
      <c r="Y275">
        <v>270.49</v>
      </c>
      <c r="Z275">
        <v>395.23</v>
      </c>
      <c r="AA275">
        <v>256.07</v>
      </c>
      <c r="AB275">
        <v>331.65</v>
      </c>
      <c r="AC275">
        <v>321.16000000000003</v>
      </c>
      <c r="AD275">
        <v>337.55</v>
      </c>
      <c r="AE275">
        <v>251.76</v>
      </c>
      <c r="AF275">
        <v>261.04000000000002</v>
      </c>
      <c r="AG275">
        <v>251.76</v>
      </c>
      <c r="AH275">
        <v>233.54774999999998</v>
      </c>
      <c r="AI275">
        <v>261.04000000000002</v>
      </c>
      <c r="AJ275">
        <v>172</v>
      </c>
      <c r="AK275">
        <v>1340</v>
      </c>
      <c r="AN275">
        <v>1340</v>
      </c>
      <c r="AO275">
        <v>146.57</v>
      </c>
      <c r="AP275">
        <v>183.4</v>
      </c>
      <c r="AQ275">
        <v>220.93</v>
      </c>
      <c r="AR275">
        <v>327.72</v>
      </c>
      <c r="AS275">
        <v>261.04000000000002</v>
      </c>
      <c r="AT275">
        <v>239.49</v>
      </c>
      <c r="AU275">
        <v>227.78</v>
      </c>
      <c r="AV275">
        <v>209.01</v>
      </c>
      <c r="AW275">
        <v>210.51</v>
      </c>
      <c r="AX275">
        <v>203.09</v>
      </c>
      <c r="AY275">
        <v>312.85000000000002</v>
      </c>
      <c r="AZ275">
        <v>210.41</v>
      </c>
      <c r="BA275">
        <v>150.41999999999999</v>
      </c>
      <c r="BB275">
        <v>147.72</v>
      </c>
      <c r="BC275">
        <v>278.45</v>
      </c>
      <c r="BD275">
        <v>270.49</v>
      </c>
      <c r="BE275">
        <v>270.49</v>
      </c>
      <c r="BF275">
        <v>270.49</v>
      </c>
      <c r="BG275">
        <v>270.49</v>
      </c>
      <c r="BH275">
        <v>395.23</v>
      </c>
      <c r="BI275">
        <v>256.07</v>
      </c>
      <c r="BJ275">
        <v>331.65</v>
      </c>
      <c r="BK275">
        <v>321.16000000000003</v>
      </c>
      <c r="BL275">
        <v>337.55</v>
      </c>
      <c r="BM275">
        <v>251.76</v>
      </c>
      <c r="BN275">
        <v>261.04000000000002</v>
      </c>
      <c r="BO275">
        <v>251.76</v>
      </c>
      <c r="BP275">
        <v>233.54774999999998</v>
      </c>
      <c r="BQ275">
        <v>261.04000000000002</v>
      </c>
      <c r="BR275">
        <v>172</v>
      </c>
    </row>
    <row r="276" spans="1:70" x14ac:dyDescent="0.25">
      <c r="A276" t="s">
        <v>65</v>
      </c>
      <c r="B276">
        <v>80268</v>
      </c>
      <c r="F276">
        <v>1345</v>
      </c>
      <c r="G276">
        <v>146.57</v>
      </c>
      <c r="H276">
        <v>183.4</v>
      </c>
      <c r="I276">
        <v>220.93</v>
      </c>
      <c r="J276">
        <v>327.72</v>
      </c>
      <c r="K276">
        <v>261.04000000000002</v>
      </c>
      <c r="L276">
        <v>239.49</v>
      </c>
      <c r="M276">
        <v>227.78</v>
      </c>
      <c r="N276">
        <v>209.01</v>
      </c>
      <c r="O276">
        <v>210.51</v>
      </c>
      <c r="P276">
        <v>203.09</v>
      </c>
      <c r="Q276">
        <v>312.85000000000002</v>
      </c>
      <c r="R276">
        <v>210.41</v>
      </c>
      <c r="S276">
        <v>150.41999999999999</v>
      </c>
      <c r="T276">
        <v>147.72</v>
      </c>
      <c r="U276">
        <v>278.45</v>
      </c>
      <c r="V276">
        <v>270.49</v>
      </c>
      <c r="W276">
        <v>270.49</v>
      </c>
      <c r="X276">
        <v>270.49</v>
      </c>
      <c r="Y276">
        <v>270.49</v>
      </c>
      <c r="Z276">
        <v>395.23</v>
      </c>
      <c r="AA276">
        <v>256.07</v>
      </c>
      <c r="AB276">
        <v>331.65</v>
      </c>
      <c r="AC276">
        <v>321.16000000000003</v>
      </c>
      <c r="AD276">
        <v>337.55</v>
      </c>
      <c r="AE276">
        <v>251.76</v>
      </c>
      <c r="AF276">
        <v>261.04000000000002</v>
      </c>
      <c r="AG276">
        <v>251.76</v>
      </c>
      <c r="AH276">
        <v>233.54774999999998</v>
      </c>
      <c r="AI276">
        <v>261.04000000000002</v>
      </c>
      <c r="AJ276">
        <v>172</v>
      </c>
      <c r="AK276">
        <v>1345</v>
      </c>
      <c r="AN276">
        <v>1345</v>
      </c>
      <c r="AO276">
        <v>146.57</v>
      </c>
      <c r="AP276">
        <v>183.4</v>
      </c>
      <c r="AQ276">
        <v>220.93</v>
      </c>
      <c r="AR276">
        <v>327.72</v>
      </c>
      <c r="AS276">
        <v>261.04000000000002</v>
      </c>
      <c r="AT276">
        <v>239.49</v>
      </c>
      <c r="AU276">
        <v>227.78</v>
      </c>
      <c r="AV276">
        <v>209.01</v>
      </c>
      <c r="AW276">
        <v>210.51</v>
      </c>
      <c r="AX276">
        <v>203.09</v>
      </c>
      <c r="AY276">
        <v>312.85000000000002</v>
      </c>
      <c r="AZ276">
        <v>210.41</v>
      </c>
      <c r="BA276">
        <v>150.41999999999999</v>
      </c>
      <c r="BB276">
        <v>147.72</v>
      </c>
      <c r="BC276">
        <v>278.45</v>
      </c>
      <c r="BD276">
        <v>270.49</v>
      </c>
      <c r="BE276">
        <v>270.49</v>
      </c>
      <c r="BF276">
        <v>270.49</v>
      </c>
      <c r="BG276">
        <v>270.49</v>
      </c>
      <c r="BH276">
        <v>395.23</v>
      </c>
      <c r="BI276">
        <v>256.07</v>
      </c>
      <c r="BJ276">
        <v>331.65</v>
      </c>
      <c r="BK276">
        <v>321.16000000000003</v>
      </c>
      <c r="BL276">
        <v>337.55</v>
      </c>
      <c r="BM276">
        <v>251.76</v>
      </c>
      <c r="BN276">
        <v>261.04000000000002</v>
      </c>
      <c r="BO276">
        <v>251.76</v>
      </c>
      <c r="BP276">
        <v>233.54774999999998</v>
      </c>
      <c r="BQ276">
        <v>261.04000000000002</v>
      </c>
      <c r="BR276">
        <v>172</v>
      </c>
    </row>
    <row r="277" spans="1:70" x14ac:dyDescent="0.25">
      <c r="A277" t="s">
        <v>65</v>
      </c>
      <c r="B277">
        <v>80269</v>
      </c>
      <c r="F277">
        <v>1350</v>
      </c>
      <c r="G277">
        <v>146.57</v>
      </c>
      <c r="H277">
        <v>183.4</v>
      </c>
      <c r="I277">
        <v>220.93</v>
      </c>
      <c r="J277">
        <v>327.72</v>
      </c>
      <c r="K277">
        <v>261.04000000000002</v>
      </c>
      <c r="L277">
        <v>239.49</v>
      </c>
      <c r="M277">
        <v>227.78</v>
      </c>
      <c r="N277">
        <v>209.01</v>
      </c>
      <c r="O277">
        <v>210.51</v>
      </c>
      <c r="P277">
        <v>203.09</v>
      </c>
      <c r="Q277">
        <v>312.85000000000002</v>
      </c>
      <c r="R277">
        <v>210.41</v>
      </c>
      <c r="S277">
        <v>150.41999999999999</v>
      </c>
      <c r="T277">
        <v>147.72</v>
      </c>
      <c r="U277">
        <v>278.45</v>
      </c>
      <c r="V277">
        <v>270.49</v>
      </c>
      <c r="W277">
        <v>270.49</v>
      </c>
      <c r="X277">
        <v>270.49</v>
      </c>
      <c r="Y277">
        <v>270.49</v>
      </c>
      <c r="Z277">
        <v>395.23</v>
      </c>
      <c r="AA277">
        <v>256.07</v>
      </c>
      <c r="AB277">
        <v>331.65</v>
      </c>
      <c r="AC277">
        <v>321.16000000000003</v>
      </c>
      <c r="AD277">
        <v>337.55</v>
      </c>
      <c r="AE277">
        <v>251.76</v>
      </c>
      <c r="AF277">
        <v>261.04000000000002</v>
      </c>
      <c r="AG277">
        <v>251.76</v>
      </c>
      <c r="AH277">
        <v>233.54774999999998</v>
      </c>
      <c r="AI277">
        <v>261.04000000000002</v>
      </c>
      <c r="AJ277">
        <v>172</v>
      </c>
      <c r="AK277">
        <v>1350</v>
      </c>
      <c r="AN277">
        <v>1350</v>
      </c>
      <c r="AO277">
        <v>146.57</v>
      </c>
      <c r="AP277">
        <v>183.4</v>
      </c>
      <c r="AQ277">
        <v>220.93</v>
      </c>
      <c r="AR277">
        <v>327.72</v>
      </c>
      <c r="AS277">
        <v>261.04000000000002</v>
      </c>
      <c r="AT277">
        <v>239.49</v>
      </c>
      <c r="AU277">
        <v>227.78</v>
      </c>
      <c r="AV277">
        <v>209.01</v>
      </c>
      <c r="AW277">
        <v>210.51</v>
      </c>
      <c r="AX277">
        <v>203.09</v>
      </c>
      <c r="AY277">
        <v>312.85000000000002</v>
      </c>
      <c r="AZ277">
        <v>210.41</v>
      </c>
      <c r="BA277">
        <v>150.41999999999999</v>
      </c>
      <c r="BB277">
        <v>147.72</v>
      </c>
      <c r="BC277">
        <v>278.45</v>
      </c>
      <c r="BD277">
        <v>270.49</v>
      </c>
      <c r="BE277">
        <v>270.49</v>
      </c>
      <c r="BF277">
        <v>270.49</v>
      </c>
      <c r="BG277">
        <v>270.49</v>
      </c>
      <c r="BH277">
        <v>395.23</v>
      </c>
      <c r="BI277">
        <v>256.07</v>
      </c>
      <c r="BJ277">
        <v>331.65</v>
      </c>
      <c r="BK277">
        <v>321.16000000000003</v>
      </c>
      <c r="BL277">
        <v>337.55</v>
      </c>
      <c r="BM277">
        <v>251.76</v>
      </c>
      <c r="BN277">
        <v>261.04000000000002</v>
      </c>
      <c r="BO277">
        <v>251.76</v>
      </c>
      <c r="BP277">
        <v>233.54774999999998</v>
      </c>
      <c r="BQ277">
        <v>261.04000000000002</v>
      </c>
      <c r="BR277">
        <v>172</v>
      </c>
    </row>
    <row r="278" spans="1:70" x14ac:dyDescent="0.25">
      <c r="A278" t="s">
        <v>65</v>
      </c>
      <c r="B278">
        <v>80270</v>
      </c>
      <c r="F278">
        <v>1355</v>
      </c>
      <c r="G278">
        <v>146.57</v>
      </c>
      <c r="H278">
        <v>183.4</v>
      </c>
      <c r="I278">
        <v>220.93</v>
      </c>
      <c r="J278">
        <v>327.72</v>
      </c>
      <c r="K278">
        <v>261.04000000000002</v>
      </c>
      <c r="L278">
        <v>239.49</v>
      </c>
      <c r="M278">
        <v>227.78</v>
      </c>
      <c r="N278">
        <v>209.01</v>
      </c>
      <c r="O278">
        <v>210.51</v>
      </c>
      <c r="P278">
        <v>203.09</v>
      </c>
      <c r="Q278">
        <v>312.85000000000002</v>
      </c>
      <c r="R278">
        <v>210.41</v>
      </c>
      <c r="S278">
        <v>150.41999999999999</v>
      </c>
      <c r="T278">
        <v>147.72</v>
      </c>
      <c r="U278">
        <v>278.45</v>
      </c>
      <c r="V278">
        <v>270.49</v>
      </c>
      <c r="W278">
        <v>270.49</v>
      </c>
      <c r="X278">
        <v>270.49</v>
      </c>
      <c r="Y278">
        <v>270.49</v>
      </c>
      <c r="Z278">
        <v>395.23</v>
      </c>
      <c r="AA278">
        <v>256.07</v>
      </c>
      <c r="AB278">
        <v>331.65</v>
      </c>
      <c r="AC278">
        <v>321.16000000000003</v>
      </c>
      <c r="AD278">
        <v>337.55</v>
      </c>
      <c r="AE278">
        <v>251.76</v>
      </c>
      <c r="AF278">
        <v>261.04000000000002</v>
      </c>
      <c r="AG278">
        <v>251.76</v>
      </c>
      <c r="AH278">
        <v>233.54774999999998</v>
      </c>
      <c r="AI278">
        <v>261.04000000000002</v>
      </c>
      <c r="AJ278">
        <v>172</v>
      </c>
      <c r="AK278">
        <v>1355</v>
      </c>
      <c r="AN278">
        <v>1355</v>
      </c>
      <c r="AO278">
        <v>146.57</v>
      </c>
      <c r="AP278">
        <v>183.4</v>
      </c>
      <c r="AQ278">
        <v>220.93</v>
      </c>
      <c r="AR278">
        <v>327.72</v>
      </c>
      <c r="AS278">
        <v>261.04000000000002</v>
      </c>
      <c r="AT278">
        <v>239.49</v>
      </c>
      <c r="AU278">
        <v>227.78</v>
      </c>
      <c r="AV278">
        <v>209.01</v>
      </c>
      <c r="AW278">
        <v>210.51</v>
      </c>
      <c r="AX278">
        <v>203.09</v>
      </c>
      <c r="AY278">
        <v>312.85000000000002</v>
      </c>
      <c r="AZ278">
        <v>210.41</v>
      </c>
      <c r="BA278">
        <v>150.41999999999999</v>
      </c>
      <c r="BB278">
        <v>147.72</v>
      </c>
      <c r="BC278">
        <v>278.45</v>
      </c>
      <c r="BD278">
        <v>270.49</v>
      </c>
      <c r="BE278">
        <v>270.49</v>
      </c>
      <c r="BF278">
        <v>270.49</v>
      </c>
      <c r="BG278">
        <v>270.49</v>
      </c>
      <c r="BH278">
        <v>395.23</v>
      </c>
      <c r="BI278">
        <v>256.07</v>
      </c>
      <c r="BJ278">
        <v>331.65</v>
      </c>
      <c r="BK278">
        <v>321.16000000000003</v>
      </c>
      <c r="BL278">
        <v>337.55</v>
      </c>
      <c r="BM278">
        <v>251.76</v>
      </c>
      <c r="BN278">
        <v>261.04000000000002</v>
      </c>
      <c r="BO278">
        <v>251.76</v>
      </c>
      <c r="BP278">
        <v>233.54774999999998</v>
      </c>
      <c r="BQ278">
        <v>261.04000000000002</v>
      </c>
      <c r="BR278">
        <v>172</v>
      </c>
    </row>
    <row r="279" spans="1:70" x14ac:dyDescent="0.25">
      <c r="A279" t="s">
        <v>65</v>
      </c>
      <c r="B279">
        <v>80271</v>
      </c>
      <c r="F279">
        <v>1360</v>
      </c>
      <c r="G279">
        <v>146.57</v>
      </c>
      <c r="H279">
        <v>183.4</v>
      </c>
      <c r="I279">
        <v>220.93</v>
      </c>
      <c r="J279">
        <v>327.72</v>
      </c>
      <c r="K279">
        <v>261.04000000000002</v>
      </c>
      <c r="L279">
        <v>239.49</v>
      </c>
      <c r="M279">
        <v>227.78</v>
      </c>
      <c r="N279">
        <v>209.01</v>
      </c>
      <c r="O279">
        <v>210.51</v>
      </c>
      <c r="P279">
        <v>203.09</v>
      </c>
      <c r="Q279">
        <v>312.85000000000002</v>
      </c>
      <c r="R279">
        <v>210.41</v>
      </c>
      <c r="S279">
        <v>150.41999999999999</v>
      </c>
      <c r="T279">
        <v>147.72</v>
      </c>
      <c r="U279">
        <v>278.45</v>
      </c>
      <c r="V279">
        <v>270.49</v>
      </c>
      <c r="W279">
        <v>270.49</v>
      </c>
      <c r="X279">
        <v>270.49</v>
      </c>
      <c r="Y279">
        <v>270.49</v>
      </c>
      <c r="Z279">
        <v>395.23</v>
      </c>
      <c r="AA279">
        <v>256.07</v>
      </c>
      <c r="AB279">
        <v>331.65</v>
      </c>
      <c r="AC279">
        <v>321.16000000000003</v>
      </c>
      <c r="AD279">
        <v>337.55</v>
      </c>
      <c r="AE279">
        <v>251.76</v>
      </c>
      <c r="AF279">
        <v>261.04000000000002</v>
      </c>
      <c r="AG279">
        <v>251.76</v>
      </c>
      <c r="AH279">
        <v>233.54774999999998</v>
      </c>
      <c r="AI279">
        <v>261.04000000000002</v>
      </c>
      <c r="AJ279">
        <v>172</v>
      </c>
      <c r="AK279">
        <v>1360</v>
      </c>
      <c r="AN279">
        <v>1360</v>
      </c>
      <c r="AO279">
        <v>146.57</v>
      </c>
      <c r="AP279">
        <v>183.4</v>
      </c>
      <c r="AQ279">
        <v>220.93</v>
      </c>
      <c r="AR279">
        <v>327.72</v>
      </c>
      <c r="AS279">
        <v>261.04000000000002</v>
      </c>
      <c r="AT279">
        <v>239.49</v>
      </c>
      <c r="AU279">
        <v>227.78</v>
      </c>
      <c r="AV279">
        <v>209.01</v>
      </c>
      <c r="AW279">
        <v>210.51</v>
      </c>
      <c r="AX279">
        <v>203.09</v>
      </c>
      <c r="AY279">
        <v>312.85000000000002</v>
      </c>
      <c r="AZ279">
        <v>210.41</v>
      </c>
      <c r="BA279">
        <v>150.41999999999999</v>
      </c>
      <c r="BB279">
        <v>147.72</v>
      </c>
      <c r="BC279">
        <v>278.45</v>
      </c>
      <c r="BD279">
        <v>270.49</v>
      </c>
      <c r="BE279">
        <v>270.49</v>
      </c>
      <c r="BF279">
        <v>270.49</v>
      </c>
      <c r="BG279">
        <v>270.49</v>
      </c>
      <c r="BH279">
        <v>395.23</v>
      </c>
      <c r="BI279">
        <v>256.07</v>
      </c>
      <c r="BJ279">
        <v>331.65</v>
      </c>
      <c r="BK279">
        <v>321.16000000000003</v>
      </c>
      <c r="BL279">
        <v>337.55</v>
      </c>
      <c r="BM279">
        <v>251.76</v>
      </c>
      <c r="BN279">
        <v>261.04000000000002</v>
      </c>
      <c r="BO279">
        <v>251.76</v>
      </c>
      <c r="BP279">
        <v>233.54774999999998</v>
      </c>
      <c r="BQ279">
        <v>261.04000000000002</v>
      </c>
      <c r="BR279">
        <v>172</v>
      </c>
    </row>
    <row r="280" spans="1:70" x14ac:dyDescent="0.25">
      <c r="A280" t="s">
        <v>65</v>
      </c>
      <c r="B280">
        <v>80272</v>
      </c>
      <c r="F280">
        <v>1365</v>
      </c>
      <c r="G280">
        <v>146.57</v>
      </c>
      <c r="H280">
        <v>183.4</v>
      </c>
      <c r="I280">
        <v>220.93</v>
      </c>
      <c r="J280">
        <v>327.72</v>
      </c>
      <c r="K280">
        <v>261.04000000000002</v>
      </c>
      <c r="L280">
        <v>239.49</v>
      </c>
      <c r="M280">
        <v>227.78</v>
      </c>
      <c r="N280">
        <v>209.01</v>
      </c>
      <c r="O280">
        <v>210.51</v>
      </c>
      <c r="P280">
        <v>203.09</v>
      </c>
      <c r="Q280">
        <v>312.85000000000002</v>
      </c>
      <c r="R280">
        <v>210.41</v>
      </c>
      <c r="S280">
        <v>150.41999999999999</v>
      </c>
      <c r="T280">
        <v>147.72</v>
      </c>
      <c r="U280">
        <v>278.45</v>
      </c>
      <c r="V280">
        <v>270.49</v>
      </c>
      <c r="W280">
        <v>270.49</v>
      </c>
      <c r="X280">
        <v>270.49</v>
      </c>
      <c r="Y280">
        <v>270.49</v>
      </c>
      <c r="Z280">
        <v>395.23</v>
      </c>
      <c r="AA280">
        <v>256.07</v>
      </c>
      <c r="AB280">
        <v>331.65</v>
      </c>
      <c r="AC280">
        <v>321.16000000000003</v>
      </c>
      <c r="AD280">
        <v>337.55</v>
      </c>
      <c r="AE280">
        <v>251.76</v>
      </c>
      <c r="AF280">
        <v>261.04000000000002</v>
      </c>
      <c r="AG280">
        <v>251.76</v>
      </c>
      <c r="AH280">
        <v>233.54774999999998</v>
      </c>
      <c r="AI280">
        <v>261.04000000000002</v>
      </c>
      <c r="AJ280">
        <v>172</v>
      </c>
      <c r="AK280">
        <v>1365</v>
      </c>
      <c r="AN280">
        <v>1365</v>
      </c>
      <c r="AO280">
        <v>146.57</v>
      </c>
      <c r="AP280">
        <v>183.4</v>
      </c>
      <c r="AQ280">
        <v>220.93</v>
      </c>
      <c r="AR280">
        <v>327.72</v>
      </c>
      <c r="AS280">
        <v>261.04000000000002</v>
      </c>
      <c r="AT280">
        <v>239.49</v>
      </c>
      <c r="AU280">
        <v>227.78</v>
      </c>
      <c r="AV280">
        <v>209.01</v>
      </c>
      <c r="AW280">
        <v>210.51</v>
      </c>
      <c r="AX280">
        <v>203.09</v>
      </c>
      <c r="AY280">
        <v>312.85000000000002</v>
      </c>
      <c r="AZ280">
        <v>210.41</v>
      </c>
      <c r="BA280">
        <v>150.41999999999999</v>
      </c>
      <c r="BB280">
        <v>147.72</v>
      </c>
      <c r="BC280">
        <v>278.45</v>
      </c>
      <c r="BD280">
        <v>270.49</v>
      </c>
      <c r="BE280">
        <v>270.49</v>
      </c>
      <c r="BF280">
        <v>270.49</v>
      </c>
      <c r="BG280">
        <v>270.49</v>
      </c>
      <c r="BH280">
        <v>395.23</v>
      </c>
      <c r="BI280">
        <v>256.07</v>
      </c>
      <c r="BJ280">
        <v>331.65</v>
      </c>
      <c r="BK280">
        <v>321.16000000000003</v>
      </c>
      <c r="BL280">
        <v>337.55</v>
      </c>
      <c r="BM280">
        <v>251.76</v>
      </c>
      <c r="BN280">
        <v>261.04000000000002</v>
      </c>
      <c r="BO280">
        <v>251.76</v>
      </c>
      <c r="BP280">
        <v>233.54774999999998</v>
      </c>
      <c r="BQ280">
        <v>261.04000000000002</v>
      </c>
      <c r="BR280">
        <v>172</v>
      </c>
    </row>
    <row r="281" spans="1:70" x14ac:dyDescent="0.25">
      <c r="A281" t="s">
        <v>65</v>
      </c>
      <c r="B281">
        <v>80273</v>
      </c>
      <c r="F281">
        <v>1370</v>
      </c>
      <c r="G281">
        <v>146.57</v>
      </c>
      <c r="H281">
        <v>183.4</v>
      </c>
      <c r="I281">
        <v>220.93</v>
      </c>
      <c r="J281">
        <v>327.72</v>
      </c>
      <c r="K281">
        <v>261.04000000000002</v>
      </c>
      <c r="L281">
        <v>239.49</v>
      </c>
      <c r="M281">
        <v>227.78</v>
      </c>
      <c r="N281">
        <v>209.01</v>
      </c>
      <c r="O281">
        <v>210.51</v>
      </c>
      <c r="P281">
        <v>203.09</v>
      </c>
      <c r="Q281">
        <v>312.85000000000002</v>
      </c>
      <c r="R281">
        <v>210.41</v>
      </c>
      <c r="S281">
        <v>150.41999999999999</v>
      </c>
      <c r="T281">
        <v>147.72</v>
      </c>
      <c r="U281">
        <v>278.45</v>
      </c>
      <c r="V281">
        <v>270.49</v>
      </c>
      <c r="W281">
        <v>270.49</v>
      </c>
      <c r="X281">
        <v>270.49</v>
      </c>
      <c r="Y281">
        <v>270.49</v>
      </c>
      <c r="Z281">
        <v>395.23</v>
      </c>
      <c r="AA281">
        <v>256.07</v>
      </c>
      <c r="AB281">
        <v>331.65</v>
      </c>
      <c r="AC281">
        <v>321.16000000000003</v>
      </c>
      <c r="AD281">
        <v>337.55</v>
      </c>
      <c r="AE281">
        <v>251.76</v>
      </c>
      <c r="AF281">
        <v>261.04000000000002</v>
      </c>
      <c r="AG281">
        <v>251.76</v>
      </c>
      <c r="AH281">
        <v>233.54774999999998</v>
      </c>
      <c r="AI281">
        <v>261.04000000000002</v>
      </c>
      <c r="AJ281">
        <v>172</v>
      </c>
      <c r="AK281">
        <v>1370</v>
      </c>
      <c r="AN281">
        <v>1370</v>
      </c>
      <c r="AO281">
        <v>146.57</v>
      </c>
      <c r="AP281">
        <v>183.4</v>
      </c>
      <c r="AQ281">
        <v>220.93</v>
      </c>
      <c r="AR281">
        <v>327.72</v>
      </c>
      <c r="AS281">
        <v>261.04000000000002</v>
      </c>
      <c r="AT281">
        <v>239.49</v>
      </c>
      <c r="AU281">
        <v>227.78</v>
      </c>
      <c r="AV281">
        <v>209.01</v>
      </c>
      <c r="AW281">
        <v>210.51</v>
      </c>
      <c r="AX281">
        <v>203.09</v>
      </c>
      <c r="AY281">
        <v>312.85000000000002</v>
      </c>
      <c r="AZ281">
        <v>210.41</v>
      </c>
      <c r="BA281">
        <v>150.41999999999999</v>
      </c>
      <c r="BB281">
        <v>147.72</v>
      </c>
      <c r="BC281">
        <v>278.45</v>
      </c>
      <c r="BD281">
        <v>270.49</v>
      </c>
      <c r="BE281">
        <v>270.49</v>
      </c>
      <c r="BF281">
        <v>270.49</v>
      </c>
      <c r="BG281">
        <v>270.49</v>
      </c>
      <c r="BH281">
        <v>395.23</v>
      </c>
      <c r="BI281">
        <v>256.07</v>
      </c>
      <c r="BJ281">
        <v>331.65</v>
      </c>
      <c r="BK281">
        <v>321.16000000000003</v>
      </c>
      <c r="BL281">
        <v>337.55</v>
      </c>
      <c r="BM281">
        <v>251.76</v>
      </c>
      <c r="BN281">
        <v>261.04000000000002</v>
      </c>
      <c r="BO281">
        <v>251.76</v>
      </c>
      <c r="BP281">
        <v>233.54774999999998</v>
      </c>
      <c r="BQ281">
        <v>261.04000000000002</v>
      </c>
      <c r="BR281">
        <v>172</v>
      </c>
    </row>
    <row r="282" spans="1:70" x14ac:dyDescent="0.25">
      <c r="A282" t="s">
        <v>65</v>
      </c>
      <c r="B282">
        <v>80274</v>
      </c>
      <c r="F282">
        <v>1375</v>
      </c>
      <c r="G282">
        <v>146.57</v>
      </c>
      <c r="H282">
        <v>183.4</v>
      </c>
      <c r="I282">
        <v>220.93</v>
      </c>
      <c r="J282">
        <v>327.72</v>
      </c>
      <c r="K282">
        <v>261.04000000000002</v>
      </c>
      <c r="L282">
        <v>239.49</v>
      </c>
      <c r="M282">
        <v>227.78</v>
      </c>
      <c r="N282">
        <v>209.01</v>
      </c>
      <c r="O282">
        <v>210.51</v>
      </c>
      <c r="P282">
        <v>203.09</v>
      </c>
      <c r="Q282">
        <v>312.85000000000002</v>
      </c>
      <c r="R282">
        <v>210.41</v>
      </c>
      <c r="S282">
        <v>150.41999999999999</v>
      </c>
      <c r="T282">
        <v>147.72</v>
      </c>
      <c r="U282">
        <v>278.45</v>
      </c>
      <c r="V282">
        <v>270.49</v>
      </c>
      <c r="W282">
        <v>270.49</v>
      </c>
      <c r="X282">
        <v>270.49</v>
      </c>
      <c r="Y282">
        <v>270.49</v>
      </c>
      <c r="Z282">
        <v>395.23</v>
      </c>
      <c r="AA282">
        <v>256.07</v>
      </c>
      <c r="AB282">
        <v>331.65</v>
      </c>
      <c r="AC282">
        <v>321.16000000000003</v>
      </c>
      <c r="AD282">
        <v>337.55</v>
      </c>
      <c r="AE282">
        <v>251.76</v>
      </c>
      <c r="AF282">
        <v>261.04000000000002</v>
      </c>
      <c r="AG282">
        <v>251.76</v>
      </c>
      <c r="AH282">
        <v>233.54774999999998</v>
      </c>
      <c r="AI282">
        <v>261.04000000000002</v>
      </c>
      <c r="AJ282">
        <v>172</v>
      </c>
      <c r="AK282">
        <v>1375</v>
      </c>
      <c r="AN282">
        <v>1375</v>
      </c>
      <c r="AO282">
        <v>146.57</v>
      </c>
      <c r="AP282">
        <v>183.4</v>
      </c>
      <c r="AQ282">
        <v>220.93</v>
      </c>
      <c r="AR282">
        <v>327.72</v>
      </c>
      <c r="AS282">
        <v>261.04000000000002</v>
      </c>
      <c r="AT282">
        <v>239.49</v>
      </c>
      <c r="AU282">
        <v>227.78</v>
      </c>
      <c r="AV282">
        <v>209.01</v>
      </c>
      <c r="AW282">
        <v>210.51</v>
      </c>
      <c r="AX282">
        <v>203.09</v>
      </c>
      <c r="AY282">
        <v>312.85000000000002</v>
      </c>
      <c r="AZ282">
        <v>210.41</v>
      </c>
      <c r="BA282">
        <v>150.41999999999999</v>
      </c>
      <c r="BB282">
        <v>147.72</v>
      </c>
      <c r="BC282">
        <v>278.45</v>
      </c>
      <c r="BD282">
        <v>270.49</v>
      </c>
      <c r="BE282">
        <v>270.49</v>
      </c>
      <c r="BF282">
        <v>270.49</v>
      </c>
      <c r="BG282">
        <v>270.49</v>
      </c>
      <c r="BH282">
        <v>395.23</v>
      </c>
      <c r="BI282">
        <v>256.07</v>
      </c>
      <c r="BJ282">
        <v>331.65</v>
      </c>
      <c r="BK282">
        <v>321.16000000000003</v>
      </c>
      <c r="BL282">
        <v>337.55</v>
      </c>
      <c r="BM282">
        <v>251.76</v>
      </c>
      <c r="BN282">
        <v>261.04000000000002</v>
      </c>
      <c r="BO282">
        <v>251.76</v>
      </c>
      <c r="BP282">
        <v>233.54774999999998</v>
      </c>
      <c r="BQ282">
        <v>261.04000000000002</v>
      </c>
      <c r="BR282">
        <v>172</v>
      </c>
    </row>
    <row r="283" spans="1:70" x14ac:dyDescent="0.25">
      <c r="A283" t="s">
        <v>65</v>
      </c>
      <c r="B283">
        <v>80275</v>
      </c>
      <c r="F283">
        <v>1380</v>
      </c>
      <c r="G283">
        <v>146.57</v>
      </c>
      <c r="H283">
        <v>183.4</v>
      </c>
      <c r="I283">
        <v>220.93</v>
      </c>
      <c r="J283">
        <v>327.72</v>
      </c>
      <c r="K283">
        <v>261.04000000000002</v>
      </c>
      <c r="L283">
        <v>239.49</v>
      </c>
      <c r="M283">
        <v>227.78</v>
      </c>
      <c r="N283">
        <v>209.01</v>
      </c>
      <c r="O283">
        <v>210.51</v>
      </c>
      <c r="P283">
        <v>203.09</v>
      </c>
      <c r="Q283">
        <v>312.85000000000002</v>
      </c>
      <c r="R283">
        <v>210.41</v>
      </c>
      <c r="S283">
        <v>150.41999999999999</v>
      </c>
      <c r="T283">
        <v>147.72</v>
      </c>
      <c r="U283">
        <v>278.45</v>
      </c>
      <c r="V283">
        <v>270.49</v>
      </c>
      <c r="W283">
        <v>270.49</v>
      </c>
      <c r="X283">
        <v>270.49</v>
      </c>
      <c r="Y283">
        <v>270.49</v>
      </c>
      <c r="Z283">
        <v>395.23</v>
      </c>
      <c r="AA283">
        <v>256.07</v>
      </c>
      <c r="AB283">
        <v>331.65</v>
      </c>
      <c r="AC283">
        <v>321.16000000000003</v>
      </c>
      <c r="AD283">
        <v>337.55</v>
      </c>
      <c r="AE283">
        <v>251.76</v>
      </c>
      <c r="AF283">
        <v>261.04000000000002</v>
      </c>
      <c r="AG283">
        <v>251.76</v>
      </c>
      <c r="AH283">
        <v>233.54774999999998</v>
      </c>
      <c r="AI283">
        <v>261.04000000000002</v>
      </c>
      <c r="AJ283">
        <v>172</v>
      </c>
      <c r="AK283">
        <v>1380</v>
      </c>
      <c r="AN283">
        <v>1380</v>
      </c>
      <c r="AO283">
        <v>146.57</v>
      </c>
      <c r="AP283">
        <v>183.4</v>
      </c>
      <c r="AQ283">
        <v>220.93</v>
      </c>
      <c r="AR283">
        <v>327.72</v>
      </c>
      <c r="AS283">
        <v>261.04000000000002</v>
      </c>
      <c r="AT283">
        <v>239.49</v>
      </c>
      <c r="AU283">
        <v>227.78</v>
      </c>
      <c r="AV283">
        <v>209.01</v>
      </c>
      <c r="AW283">
        <v>210.51</v>
      </c>
      <c r="AX283">
        <v>203.09</v>
      </c>
      <c r="AY283">
        <v>312.85000000000002</v>
      </c>
      <c r="AZ283">
        <v>210.41</v>
      </c>
      <c r="BA283">
        <v>150.41999999999999</v>
      </c>
      <c r="BB283">
        <v>147.72</v>
      </c>
      <c r="BC283">
        <v>278.45</v>
      </c>
      <c r="BD283">
        <v>270.49</v>
      </c>
      <c r="BE283">
        <v>270.49</v>
      </c>
      <c r="BF283">
        <v>270.49</v>
      </c>
      <c r="BG283">
        <v>270.49</v>
      </c>
      <c r="BH283">
        <v>395.23</v>
      </c>
      <c r="BI283">
        <v>256.07</v>
      </c>
      <c r="BJ283">
        <v>331.65</v>
      </c>
      <c r="BK283">
        <v>321.16000000000003</v>
      </c>
      <c r="BL283">
        <v>337.55</v>
      </c>
      <c r="BM283">
        <v>251.76</v>
      </c>
      <c r="BN283">
        <v>261.04000000000002</v>
      </c>
      <c r="BO283">
        <v>251.76</v>
      </c>
      <c r="BP283">
        <v>233.54774999999998</v>
      </c>
      <c r="BQ283">
        <v>261.04000000000002</v>
      </c>
      <c r="BR283">
        <v>172</v>
      </c>
    </row>
    <row r="284" spans="1:70" x14ac:dyDescent="0.25">
      <c r="A284" t="s">
        <v>65</v>
      </c>
      <c r="B284">
        <v>80276</v>
      </c>
      <c r="F284">
        <v>1385</v>
      </c>
      <c r="G284">
        <v>146.57</v>
      </c>
      <c r="H284">
        <v>183.4</v>
      </c>
      <c r="I284">
        <v>220.93</v>
      </c>
      <c r="J284">
        <v>327.72</v>
      </c>
      <c r="K284">
        <v>261.04000000000002</v>
      </c>
      <c r="L284">
        <v>239.49</v>
      </c>
      <c r="M284">
        <v>227.78</v>
      </c>
      <c r="N284">
        <v>209.01</v>
      </c>
      <c r="O284">
        <v>210.51</v>
      </c>
      <c r="P284">
        <v>203.09</v>
      </c>
      <c r="Q284">
        <v>312.85000000000002</v>
      </c>
      <c r="R284">
        <v>210.41</v>
      </c>
      <c r="S284">
        <v>150.41999999999999</v>
      </c>
      <c r="T284">
        <v>147.72</v>
      </c>
      <c r="U284">
        <v>278.45</v>
      </c>
      <c r="V284">
        <v>270.49</v>
      </c>
      <c r="W284">
        <v>270.49</v>
      </c>
      <c r="X284">
        <v>270.49</v>
      </c>
      <c r="Y284">
        <v>270.49</v>
      </c>
      <c r="Z284">
        <v>395.23</v>
      </c>
      <c r="AA284">
        <v>256.07</v>
      </c>
      <c r="AB284">
        <v>331.65</v>
      </c>
      <c r="AC284">
        <v>321.16000000000003</v>
      </c>
      <c r="AD284">
        <v>337.55</v>
      </c>
      <c r="AE284">
        <v>251.76</v>
      </c>
      <c r="AF284">
        <v>261.04000000000002</v>
      </c>
      <c r="AG284">
        <v>251.76</v>
      </c>
      <c r="AH284">
        <v>233.54774999999998</v>
      </c>
      <c r="AI284">
        <v>261.04000000000002</v>
      </c>
      <c r="AJ284">
        <v>172</v>
      </c>
      <c r="AK284">
        <v>1385</v>
      </c>
      <c r="AN284">
        <v>1385</v>
      </c>
      <c r="AO284">
        <v>146.57</v>
      </c>
      <c r="AP284">
        <v>183.4</v>
      </c>
      <c r="AQ284">
        <v>220.93</v>
      </c>
      <c r="AR284">
        <v>327.72</v>
      </c>
      <c r="AS284">
        <v>261.04000000000002</v>
      </c>
      <c r="AT284">
        <v>239.49</v>
      </c>
      <c r="AU284">
        <v>227.78</v>
      </c>
      <c r="AV284">
        <v>209.01</v>
      </c>
      <c r="AW284">
        <v>210.51</v>
      </c>
      <c r="AX284">
        <v>203.09</v>
      </c>
      <c r="AY284">
        <v>312.85000000000002</v>
      </c>
      <c r="AZ284">
        <v>210.41</v>
      </c>
      <c r="BA284">
        <v>150.41999999999999</v>
      </c>
      <c r="BB284">
        <v>147.72</v>
      </c>
      <c r="BC284">
        <v>278.45</v>
      </c>
      <c r="BD284">
        <v>270.49</v>
      </c>
      <c r="BE284">
        <v>270.49</v>
      </c>
      <c r="BF284">
        <v>270.49</v>
      </c>
      <c r="BG284">
        <v>270.49</v>
      </c>
      <c r="BH284">
        <v>395.23</v>
      </c>
      <c r="BI284">
        <v>256.07</v>
      </c>
      <c r="BJ284">
        <v>331.65</v>
      </c>
      <c r="BK284">
        <v>321.16000000000003</v>
      </c>
      <c r="BL284">
        <v>337.55</v>
      </c>
      <c r="BM284">
        <v>251.76</v>
      </c>
      <c r="BN284">
        <v>261.04000000000002</v>
      </c>
      <c r="BO284">
        <v>251.76</v>
      </c>
      <c r="BP284">
        <v>233.54774999999998</v>
      </c>
      <c r="BQ284">
        <v>261.04000000000002</v>
      </c>
      <c r="BR284">
        <v>172</v>
      </c>
    </row>
    <row r="285" spans="1:70" x14ac:dyDescent="0.25">
      <c r="A285" t="s">
        <v>65</v>
      </c>
      <c r="B285">
        <v>80277</v>
      </c>
      <c r="F285">
        <v>1390</v>
      </c>
      <c r="G285">
        <v>146.57</v>
      </c>
      <c r="H285">
        <v>183.4</v>
      </c>
      <c r="I285">
        <v>220.93</v>
      </c>
      <c r="J285">
        <v>327.72</v>
      </c>
      <c r="K285">
        <v>261.04000000000002</v>
      </c>
      <c r="L285">
        <v>239.49</v>
      </c>
      <c r="M285">
        <v>227.78</v>
      </c>
      <c r="N285">
        <v>209.01</v>
      </c>
      <c r="O285">
        <v>210.51</v>
      </c>
      <c r="P285">
        <v>203.09</v>
      </c>
      <c r="Q285">
        <v>312.85000000000002</v>
      </c>
      <c r="R285">
        <v>210.41</v>
      </c>
      <c r="S285">
        <v>150.41999999999999</v>
      </c>
      <c r="T285">
        <v>147.72</v>
      </c>
      <c r="U285">
        <v>278.45</v>
      </c>
      <c r="V285">
        <v>270.49</v>
      </c>
      <c r="W285">
        <v>270.49</v>
      </c>
      <c r="X285">
        <v>270.49</v>
      </c>
      <c r="Y285">
        <v>270.49</v>
      </c>
      <c r="Z285">
        <v>395.23</v>
      </c>
      <c r="AA285">
        <v>256.07</v>
      </c>
      <c r="AB285">
        <v>331.65</v>
      </c>
      <c r="AC285">
        <v>321.16000000000003</v>
      </c>
      <c r="AD285">
        <v>337.55</v>
      </c>
      <c r="AE285">
        <v>251.76</v>
      </c>
      <c r="AF285">
        <v>261.04000000000002</v>
      </c>
      <c r="AG285">
        <v>251.76</v>
      </c>
      <c r="AH285">
        <v>233.54774999999998</v>
      </c>
      <c r="AI285">
        <v>261.04000000000002</v>
      </c>
      <c r="AJ285">
        <v>172</v>
      </c>
      <c r="AK285">
        <v>1390</v>
      </c>
      <c r="AN285">
        <v>1390</v>
      </c>
      <c r="AO285">
        <v>146.57</v>
      </c>
      <c r="AP285">
        <v>183.4</v>
      </c>
      <c r="AQ285">
        <v>220.93</v>
      </c>
      <c r="AR285">
        <v>327.72</v>
      </c>
      <c r="AS285">
        <v>261.04000000000002</v>
      </c>
      <c r="AT285">
        <v>239.49</v>
      </c>
      <c r="AU285">
        <v>227.78</v>
      </c>
      <c r="AV285">
        <v>209.01</v>
      </c>
      <c r="AW285">
        <v>210.51</v>
      </c>
      <c r="AX285">
        <v>203.09</v>
      </c>
      <c r="AY285">
        <v>312.85000000000002</v>
      </c>
      <c r="AZ285">
        <v>210.41</v>
      </c>
      <c r="BA285">
        <v>150.41999999999999</v>
      </c>
      <c r="BB285">
        <v>147.72</v>
      </c>
      <c r="BC285">
        <v>278.45</v>
      </c>
      <c r="BD285">
        <v>270.49</v>
      </c>
      <c r="BE285">
        <v>270.49</v>
      </c>
      <c r="BF285">
        <v>270.49</v>
      </c>
      <c r="BG285">
        <v>270.49</v>
      </c>
      <c r="BH285">
        <v>395.23</v>
      </c>
      <c r="BI285">
        <v>256.07</v>
      </c>
      <c r="BJ285">
        <v>331.65</v>
      </c>
      <c r="BK285">
        <v>321.16000000000003</v>
      </c>
      <c r="BL285">
        <v>337.55</v>
      </c>
      <c r="BM285">
        <v>251.76</v>
      </c>
      <c r="BN285">
        <v>261.04000000000002</v>
      </c>
      <c r="BO285">
        <v>251.76</v>
      </c>
      <c r="BP285">
        <v>233.54774999999998</v>
      </c>
      <c r="BQ285">
        <v>261.04000000000002</v>
      </c>
      <c r="BR285">
        <v>172</v>
      </c>
    </row>
    <row r="286" spans="1:70" x14ac:dyDescent="0.25">
      <c r="A286" t="s">
        <v>65</v>
      </c>
      <c r="B286">
        <v>80278</v>
      </c>
      <c r="F286">
        <v>1395</v>
      </c>
      <c r="G286">
        <v>146.57</v>
      </c>
      <c r="H286">
        <v>183.4</v>
      </c>
      <c r="I286">
        <v>220.93</v>
      </c>
      <c r="J286">
        <v>327.72</v>
      </c>
      <c r="K286">
        <v>261.04000000000002</v>
      </c>
      <c r="L286">
        <v>239.49</v>
      </c>
      <c r="M286">
        <v>227.78</v>
      </c>
      <c r="N286">
        <v>209.01</v>
      </c>
      <c r="O286">
        <v>210.51</v>
      </c>
      <c r="P286">
        <v>203.09</v>
      </c>
      <c r="Q286">
        <v>312.85000000000002</v>
      </c>
      <c r="R286">
        <v>210.41</v>
      </c>
      <c r="S286">
        <v>150.41999999999999</v>
      </c>
      <c r="T286">
        <v>147.72</v>
      </c>
      <c r="U286">
        <v>278.45</v>
      </c>
      <c r="V286">
        <v>270.49</v>
      </c>
      <c r="W286">
        <v>270.49</v>
      </c>
      <c r="X286">
        <v>270.49</v>
      </c>
      <c r="Y286">
        <v>270.49</v>
      </c>
      <c r="Z286">
        <v>395.23</v>
      </c>
      <c r="AA286">
        <v>256.07</v>
      </c>
      <c r="AB286">
        <v>331.65</v>
      </c>
      <c r="AC286">
        <v>321.16000000000003</v>
      </c>
      <c r="AD286">
        <v>337.55</v>
      </c>
      <c r="AE286">
        <v>251.76</v>
      </c>
      <c r="AF286">
        <v>261.04000000000002</v>
      </c>
      <c r="AG286">
        <v>251.76</v>
      </c>
      <c r="AH286">
        <v>233.54774999999998</v>
      </c>
      <c r="AI286">
        <v>261.04000000000002</v>
      </c>
      <c r="AJ286">
        <v>172</v>
      </c>
      <c r="AK286">
        <v>1395</v>
      </c>
      <c r="AN286">
        <v>1395</v>
      </c>
      <c r="AO286">
        <v>146.57</v>
      </c>
      <c r="AP286">
        <v>183.4</v>
      </c>
      <c r="AQ286">
        <v>220.93</v>
      </c>
      <c r="AR286">
        <v>327.72</v>
      </c>
      <c r="AS286">
        <v>261.04000000000002</v>
      </c>
      <c r="AT286">
        <v>239.49</v>
      </c>
      <c r="AU286">
        <v>227.78</v>
      </c>
      <c r="AV286">
        <v>209.01</v>
      </c>
      <c r="AW286">
        <v>210.51</v>
      </c>
      <c r="AX286">
        <v>203.09</v>
      </c>
      <c r="AY286">
        <v>312.85000000000002</v>
      </c>
      <c r="AZ286">
        <v>210.41</v>
      </c>
      <c r="BA286">
        <v>150.41999999999999</v>
      </c>
      <c r="BB286">
        <v>147.72</v>
      </c>
      <c r="BC286">
        <v>278.45</v>
      </c>
      <c r="BD286">
        <v>270.49</v>
      </c>
      <c r="BE286">
        <v>270.49</v>
      </c>
      <c r="BF286">
        <v>270.49</v>
      </c>
      <c r="BG286">
        <v>270.49</v>
      </c>
      <c r="BH286">
        <v>395.23</v>
      </c>
      <c r="BI286">
        <v>256.07</v>
      </c>
      <c r="BJ286">
        <v>331.65</v>
      </c>
      <c r="BK286">
        <v>321.16000000000003</v>
      </c>
      <c r="BL286">
        <v>337.55</v>
      </c>
      <c r="BM286">
        <v>251.76</v>
      </c>
      <c r="BN286">
        <v>261.04000000000002</v>
      </c>
      <c r="BO286">
        <v>251.76</v>
      </c>
      <c r="BP286">
        <v>233.54774999999998</v>
      </c>
      <c r="BQ286">
        <v>261.04000000000002</v>
      </c>
      <c r="BR286">
        <v>172</v>
      </c>
    </row>
    <row r="287" spans="1:70" x14ac:dyDescent="0.25">
      <c r="A287" t="s">
        <v>65</v>
      </c>
      <c r="B287">
        <v>80279</v>
      </c>
      <c r="F287">
        <v>1400</v>
      </c>
      <c r="G287">
        <v>146.57</v>
      </c>
      <c r="H287">
        <v>183.4</v>
      </c>
      <c r="I287">
        <v>220.93</v>
      </c>
      <c r="J287">
        <v>327.72</v>
      </c>
      <c r="K287">
        <v>261.04000000000002</v>
      </c>
      <c r="L287">
        <v>239.49</v>
      </c>
      <c r="M287">
        <v>227.78</v>
      </c>
      <c r="N287">
        <v>209.01</v>
      </c>
      <c r="O287">
        <v>210.51</v>
      </c>
      <c r="P287">
        <v>203.09</v>
      </c>
      <c r="Q287">
        <v>312.85000000000002</v>
      </c>
      <c r="R287">
        <v>210.41</v>
      </c>
      <c r="S287">
        <v>150.41999999999999</v>
      </c>
      <c r="T287">
        <v>147.72</v>
      </c>
      <c r="U287">
        <v>278.45</v>
      </c>
      <c r="V287">
        <v>270.49</v>
      </c>
      <c r="W287">
        <v>270.49</v>
      </c>
      <c r="X287">
        <v>270.49</v>
      </c>
      <c r="Y287">
        <v>270.49</v>
      </c>
      <c r="Z287">
        <v>395.23</v>
      </c>
      <c r="AA287">
        <v>256.07</v>
      </c>
      <c r="AB287">
        <v>331.65</v>
      </c>
      <c r="AC287">
        <v>321.16000000000003</v>
      </c>
      <c r="AD287">
        <v>337.55</v>
      </c>
      <c r="AE287">
        <v>251.76</v>
      </c>
      <c r="AF287">
        <v>261.04000000000002</v>
      </c>
      <c r="AG287">
        <v>251.76</v>
      </c>
      <c r="AH287">
        <v>233.54774999999998</v>
      </c>
      <c r="AI287">
        <v>261.04000000000002</v>
      </c>
      <c r="AJ287">
        <v>172</v>
      </c>
      <c r="AK287">
        <v>1400</v>
      </c>
      <c r="AN287">
        <v>1400</v>
      </c>
      <c r="AO287">
        <v>146.57</v>
      </c>
      <c r="AP287">
        <v>183.4</v>
      </c>
      <c r="AQ287">
        <v>220.93</v>
      </c>
      <c r="AR287">
        <v>327.72</v>
      </c>
      <c r="AS287">
        <v>261.04000000000002</v>
      </c>
      <c r="AT287">
        <v>239.49</v>
      </c>
      <c r="AU287">
        <v>227.78</v>
      </c>
      <c r="AV287">
        <v>209.01</v>
      </c>
      <c r="AW287">
        <v>210.51</v>
      </c>
      <c r="AX287">
        <v>203.09</v>
      </c>
      <c r="AY287">
        <v>312.85000000000002</v>
      </c>
      <c r="AZ287">
        <v>210.41</v>
      </c>
      <c r="BA287">
        <v>150.41999999999999</v>
      </c>
      <c r="BB287">
        <v>147.72</v>
      </c>
      <c r="BC287">
        <v>278.45</v>
      </c>
      <c r="BD287">
        <v>270.49</v>
      </c>
      <c r="BE287">
        <v>270.49</v>
      </c>
      <c r="BF287">
        <v>270.49</v>
      </c>
      <c r="BG287">
        <v>270.49</v>
      </c>
      <c r="BH287">
        <v>395.23</v>
      </c>
      <c r="BI287">
        <v>256.07</v>
      </c>
      <c r="BJ287">
        <v>331.65</v>
      </c>
      <c r="BK287">
        <v>321.16000000000003</v>
      </c>
      <c r="BL287">
        <v>337.55</v>
      </c>
      <c r="BM287">
        <v>251.76</v>
      </c>
      <c r="BN287">
        <v>261.04000000000002</v>
      </c>
      <c r="BO287">
        <v>251.76</v>
      </c>
      <c r="BP287">
        <v>233.54774999999998</v>
      </c>
      <c r="BQ287">
        <v>261.04000000000002</v>
      </c>
      <c r="BR287">
        <v>172</v>
      </c>
    </row>
    <row r="288" spans="1:70" x14ac:dyDescent="0.25">
      <c r="A288" t="s">
        <v>65</v>
      </c>
      <c r="B288">
        <v>80280</v>
      </c>
      <c r="F288">
        <v>1405</v>
      </c>
      <c r="G288">
        <v>175.69</v>
      </c>
      <c r="H288">
        <v>194.53</v>
      </c>
      <c r="I288">
        <v>239.63</v>
      </c>
      <c r="J288">
        <v>358.03</v>
      </c>
      <c r="K288">
        <v>275.60000000000002</v>
      </c>
      <c r="L288">
        <v>258.61</v>
      </c>
      <c r="M288">
        <v>239.91</v>
      </c>
      <c r="N288">
        <v>221.15</v>
      </c>
      <c r="O288">
        <v>236.2</v>
      </c>
      <c r="P288">
        <v>218.08</v>
      </c>
      <c r="Q288">
        <v>321.69</v>
      </c>
      <c r="R288">
        <v>228.22</v>
      </c>
      <c r="S288">
        <v>178.54</v>
      </c>
      <c r="T288">
        <v>167.41</v>
      </c>
      <c r="U288">
        <v>302.70999999999998</v>
      </c>
      <c r="V288">
        <v>294.06</v>
      </c>
      <c r="W288">
        <v>294.06</v>
      </c>
      <c r="X288">
        <v>294.06</v>
      </c>
      <c r="Y288">
        <v>294.06</v>
      </c>
      <c r="Z288">
        <v>431.78</v>
      </c>
      <c r="AA288">
        <v>270.35000000000002</v>
      </c>
      <c r="AB288">
        <v>362.32</v>
      </c>
      <c r="AC288">
        <v>350.87</v>
      </c>
      <c r="AD288">
        <v>368.77</v>
      </c>
      <c r="AE288">
        <v>265.18</v>
      </c>
      <c r="AF288">
        <v>275.60000000000002</v>
      </c>
      <c r="AG288">
        <v>265.18</v>
      </c>
      <c r="AH288">
        <v>245.98844999999997</v>
      </c>
      <c r="AI288">
        <v>275.60000000000002</v>
      </c>
      <c r="AJ288">
        <v>186</v>
      </c>
      <c r="AK288">
        <v>1405</v>
      </c>
      <c r="AN288">
        <v>1405</v>
      </c>
      <c r="AO288">
        <v>175.69</v>
      </c>
      <c r="AP288">
        <v>194.53</v>
      </c>
      <c r="AQ288">
        <v>239.63</v>
      </c>
      <c r="AR288">
        <v>358.03</v>
      </c>
      <c r="AS288">
        <v>275.60000000000002</v>
      </c>
      <c r="AT288">
        <v>258.61</v>
      </c>
      <c r="AU288">
        <v>239.91</v>
      </c>
      <c r="AV288">
        <v>221.15</v>
      </c>
      <c r="AW288">
        <v>236.2</v>
      </c>
      <c r="AX288">
        <v>218.08</v>
      </c>
      <c r="AY288">
        <v>321.69</v>
      </c>
      <c r="AZ288">
        <v>228.22</v>
      </c>
      <c r="BA288">
        <v>178.54</v>
      </c>
      <c r="BB288">
        <v>167.41</v>
      </c>
      <c r="BC288">
        <v>302.70999999999998</v>
      </c>
      <c r="BD288">
        <v>294.06</v>
      </c>
      <c r="BE288">
        <v>294.06</v>
      </c>
      <c r="BF288">
        <v>294.06</v>
      </c>
      <c r="BG288">
        <v>294.06</v>
      </c>
      <c r="BH288">
        <v>431.78</v>
      </c>
      <c r="BI288">
        <v>270.35000000000002</v>
      </c>
      <c r="BJ288">
        <v>362.32</v>
      </c>
      <c r="BK288">
        <v>350.87</v>
      </c>
      <c r="BL288">
        <v>368.77</v>
      </c>
      <c r="BM288">
        <v>265.18</v>
      </c>
      <c r="BN288">
        <v>275.60000000000002</v>
      </c>
      <c r="BO288">
        <v>265.18</v>
      </c>
      <c r="BP288">
        <v>245.98844999999997</v>
      </c>
      <c r="BQ288">
        <v>275.60000000000002</v>
      </c>
      <c r="BR288">
        <v>186</v>
      </c>
    </row>
    <row r="289" spans="1:70" x14ac:dyDescent="0.25">
      <c r="A289" t="s">
        <v>65</v>
      </c>
      <c r="B289">
        <v>80281</v>
      </c>
      <c r="F289">
        <v>1410</v>
      </c>
      <c r="G289">
        <v>175.69</v>
      </c>
      <c r="H289">
        <v>194.53</v>
      </c>
      <c r="I289">
        <v>239.63</v>
      </c>
      <c r="J289">
        <v>358.03</v>
      </c>
      <c r="K289">
        <v>275.60000000000002</v>
      </c>
      <c r="L289">
        <v>258.61</v>
      </c>
      <c r="M289">
        <v>239.91</v>
      </c>
      <c r="N289">
        <v>221.15</v>
      </c>
      <c r="O289">
        <v>236.2</v>
      </c>
      <c r="P289">
        <v>218.08</v>
      </c>
      <c r="Q289">
        <v>321.69</v>
      </c>
      <c r="R289">
        <v>228.22</v>
      </c>
      <c r="S289">
        <v>178.54</v>
      </c>
      <c r="T289">
        <v>167.41</v>
      </c>
      <c r="U289">
        <v>302.70999999999998</v>
      </c>
      <c r="V289">
        <v>294.06</v>
      </c>
      <c r="W289">
        <v>294.06</v>
      </c>
      <c r="X289">
        <v>294.06</v>
      </c>
      <c r="Y289">
        <v>294.06</v>
      </c>
      <c r="Z289">
        <v>431.78</v>
      </c>
      <c r="AA289">
        <v>270.35000000000002</v>
      </c>
      <c r="AB289">
        <v>362.32</v>
      </c>
      <c r="AC289">
        <v>350.87</v>
      </c>
      <c r="AD289">
        <v>368.77</v>
      </c>
      <c r="AE289">
        <v>265.18</v>
      </c>
      <c r="AF289">
        <v>275.60000000000002</v>
      </c>
      <c r="AG289">
        <v>265.18</v>
      </c>
      <c r="AH289">
        <v>245.98844999999997</v>
      </c>
      <c r="AI289">
        <v>275.60000000000002</v>
      </c>
      <c r="AJ289">
        <v>186</v>
      </c>
      <c r="AK289">
        <v>1410</v>
      </c>
      <c r="AN289">
        <v>1410</v>
      </c>
      <c r="AO289">
        <v>175.69</v>
      </c>
      <c r="AP289">
        <v>194.53</v>
      </c>
      <c r="AQ289">
        <v>239.63</v>
      </c>
      <c r="AR289">
        <v>358.03</v>
      </c>
      <c r="AS289">
        <v>275.60000000000002</v>
      </c>
      <c r="AT289">
        <v>258.61</v>
      </c>
      <c r="AU289">
        <v>239.91</v>
      </c>
      <c r="AV289">
        <v>221.15</v>
      </c>
      <c r="AW289">
        <v>236.2</v>
      </c>
      <c r="AX289">
        <v>218.08</v>
      </c>
      <c r="AY289">
        <v>321.69</v>
      </c>
      <c r="AZ289">
        <v>228.22</v>
      </c>
      <c r="BA289">
        <v>178.54</v>
      </c>
      <c r="BB289">
        <v>167.41</v>
      </c>
      <c r="BC289">
        <v>302.70999999999998</v>
      </c>
      <c r="BD289">
        <v>294.06</v>
      </c>
      <c r="BE289">
        <v>294.06</v>
      </c>
      <c r="BF289">
        <v>294.06</v>
      </c>
      <c r="BG289">
        <v>294.06</v>
      </c>
      <c r="BH289">
        <v>431.78</v>
      </c>
      <c r="BI289">
        <v>270.35000000000002</v>
      </c>
      <c r="BJ289">
        <v>362.32</v>
      </c>
      <c r="BK289">
        <v>350.87</v>
      </c>
      <c r="BL289">
        <v>368.77</v>
      </c>
      <c r="BM289">
        <v>265.18</v>
      </c>
      <c r="BN289">
        <v>275.60000000000002</v>
      </c>
      <c r="BO289">
        <v>265.18</v>
      </c>
      <c r="BP289">
        <v>245.98844999999997</v>
      </c>
      <c r="BQ289">
        <v>275.60000000000002</v>
      </c>
      <c r="BR289">
        <v>186</v>
      </c>
    </row>
    <row r="290" spans="1:70" x14ac:dyDescent="0.25">
      <c r="A290" t="s">
        <v>65</v>
      </c>
      <c r="B290">
        <v>80282</v>
      </c>
      <c r="F290">
        <v>1415</v>
      </c>
      <c r="G290">
        <v>175.69</v>
      </c>
      <c r="H290">
        <v>194.53</v>
      </c>
      <c r="I290">
        <v>239.63</v>
      </c>
      <c r="J290">
        <v>358.03</v>
      </c>
      <c r="K290">
        <v>275.60000000000002</v>
      </c>
      <c r="L290">
        <v>258.61</v>
      </c>
      <c r="M290">
        <v>239.91</v>
      </c>
      <c r="N290">
        <v>221.15</v>
      </c>
      <c r="O290">
        <v>236.2</v>
      </c>
      <c r="P290">
        <v>218.08</v>
      </c>
      <c r="Q290">
        <v>321.69</v>
      </c>
      <c r="R290">
        <v>228.22</v>
      </c>
      <c r="S290">
        <v>178.54</v>
      </c>
      <c r="T290">
        <v>167.41</v>
      </c>
      <c r="U290">
        <v>302.70999999999998</v>
      </c>
      <c r="V290">
        <v>294.06</v>
      </c>
      <c r="W290">
        <v>294.06</v>
      </c>
      <c r="X290">
        <v>294.06</v>
      </c>
      <c r="Y290">
        <v>294.06</v>
      </c>
      <c r="Z290">
        <v>431.78</v>
      </c>
      <c r="AA290">
        <v>270.35000000000002</v>
      </c>
      <c r="AB290">
        <v>362.32</v>
      </c>
      <c r="AC290">
        <v>350.87</v>
      </c>
      <c r="AD290">
        <v>368.77</v>
      </c>
      <c r="AE290">
        <v>265.18</v>
      </c>
      <c r="AF290">
        <v>275.60000000000002</v>
      </c>
      <c r="AG290">
        <v>265.18</v>
      </c>
      <c r="AH290">
        <v>245.98844999999997</v>
      </c>
      <c r="AI290">
        <v>275.60000000000002</v>
      </c>
      <c r="AJ290">
        <v>186</v>
      </c>
      <c r="AK290">
        <v>1415</v>
      </c>
      <c r="AN290">
        <v>1415</v>
      </c>
      <c r="AO290">
        <v>175.69</v>
      </c>
      <c r="AP290">
        <v>194.53</v>
      </c>
      <c r="AQ290">
        <v>239.63</v>
      </c>
      <c r="AR290">
        <v>358.03</v>
      </c>
      <c r="AS290">
        <v>275.60000000000002</v>
      </c>
      <c r="AT290">
        <v>258.61</v>
      </c>
      <c r="AU290">
        <v>239.91</v>
      </c>
      <c r="AV290">
        <v>221.15</v>
      </c>
      <c r="AW290">
        <v>236.2</v>
      </c>
      <c r="AX290">
        <v>218.08</v>
      </c>
      <c r="AY290">
        <v>321.69</v>
      </c>
      <c r="AZ290">
        <v>228.22</v>
      </c>
      <c r="BA290">
        <v>178.54</v>
      </c>
      <c r="BB290">
        <v>167.41</v>
      </c>
      <c r="BC290">
        <v>302.70999999999998</v>
      </c>
      <c r="BD290">
        <v>294.06</v>
      </c>
      <c r="BE290">
        <v>294.06</v>
      </c>
      <c r="BF290">
        <v>294.06</v>
      </c>
      <c r="BG290">
        <v>294.06</v>
      </c>
      <c r="BH290">
        <v>431.78</v>
      </c>
      <c r="BI290">
        <v>270.35000000000002</v>
      </c>
      <c r="BJ290">
        <v>362.32</v>
      </c>
      <c r="BK290">
        <v>350.87</v>
      </c>
      <c r="BL290">
        <v>368.77</v>
      </c>
      <c r="BM290">
        <v>265.18</v>
      </c>
      <c r="BN290">
        <v>275.60000000000002</v>
      </c>
      <c r="BO290">
        <v>265.18</v>
      </c>
      <c r="BP290">
        <v>245.98844999999997</v>
      </c>
      <c r="BQ290">
        <v>275.60000000000002</v>
      </c>
      <c r="BR290">
        <v>186</v>
      </c>
    </row>
    <row r="291" spans="1:70" x14ac:dyDescent="0.25">
      <c r="A291" t="s">
        <v>65</v>
      </c>
      <c r="B291">
        <v>80283</v>
      </c>
      <c r="F291">
        <v>1420</v>
      </c>
      <c r="G291">
        <v>175.69</v>
      </c>
      <c r="H291">
        <v>194.53</v>
      </c>
      <c r="I291">
        <v>239.63</v>
      </c>
      <c r="J291">
        <v>358.03</v>
      </c>
      <c r="K291">
        <v>275.60000000000002</v>
      </c>
      <c r="L291">
        <v>258.61</v>
      </c>
      <c r="M291">
        <v>239.91</v>
      </c>
      <c r="N291">
        <v>221.15</v>
      </c>
      <c r="O291">
        <v>236.2</v>
      </c>
      <c r="P291">
        <v>218.08</v>
      </c>
      <c r="Q291">
        <v>321.69</v>
      </c>
      <c r="R291">
        <v>228.22</v>
      </c>
      <c r="S291">
        <v>178.54</v>
      </c>
      <c r="T291">
        <v>167.41</v>
      </c>
      <c r="U291">
        <v>302.70999999999998</v>
      </c>
      <c r="V291">
        <v>294.06</v>
      </c>
      <c r="W291">
        <v>294.06</v>
      </c>
      <c r="X291">
        <v>294.06</v>
      </c>
      <c r="Y291">
        <v>294.06</v>
      </c>
      <c r="Z291">
        <v>431.78</v>
      </c>
      <c r="AA291">
        <v>270.35000000000002</v>
      </c>
      <c r="AB291">
        <v>362.32</v>
      </c>
      <c r="AC291">
        <v>350.87</v>
      </c>
      <c r="AD291">
        <v>368.77</v>
      </c>
      <c r="AE291">
        <v>265.18</v>
      </c>
      <c r="AF291">
        <v>275.60000000000002</v>
      </c>
      <c r="AG291">
        <v>265.18</v>
      </c>
      <c r="AH291">
        <v>245.98844999999997</v>
      </c>
      <c r="AI291">
        <v>275.60000000000002</v>
      </c>
      <c r="AJ291">
        <v>186</v>
      </c>
      <c r="AK291">
        <v>1420</v>
      </c>
      <c r="AN291">
        <v>1420</v>
      </c>
      <c r="AO291">
        <v>175.69</v>
      </c>
      <c r="AP291">
        <v>194.53</v>
      </c>
      <c r="AQ291">
        <v>239.63</v>
      </c>
      <c r="AR291">
        <v>358.03</v>
      </c>
      <c r="AS291">
        <v>275.60000000000002</v>
      </c>
      <c r="AT291">
        <v>258.61</v>
      </c>
      <c r="AU291">
        <v>239.91</v>
      </c>
      <c r="AV291">
        <v>221.15</v>
      </c>
      <c r="AW291">
        <v>236.2</v>
      </c>
      <c r="AX291">
        <v>218.08</v>
      </c>
      <c r="AY291">
        <v>321.69</v>
      </c>
      <c r="AZ291">
        <v>228.22</v>
      </c>
      <c r="BA291">
        <v>178.54</v>
      </c>
      <c r="BB291">
        <v>167.41</v>
      </c>
      <c r="BC291">
        <v>302.70999999999998</v>
      </c>
      <c r="BD291">
        <v>294.06</v>
      </c>
      <c r="BE291">
        <v>294.06</v>
      </c>
      <c r="BF291">
        <v>294.06</v>
      </c>
      <c r="BG291">
        <v>294.06</v>
      </c>
      <c r="BH291">
        <v>431.78</v>
      </c>
      <c r="BI291">
        <v>270.35000000000002</v>
      </c>
      <c r="BJ291">
        <v>362.32</v>
      </c>
      <c r="BK291">
        <v>350.87</v>
      </c>
      <c r="BL291">
        <v>368.77</v>
      </c>
      <c r="BM291">
        <v>265.18</v>
      </c>
      <c r="BN291">
        <v>275.60000000000002</v>
      </c>
      <c r="BO291">
        <v>265.18</v>
      </c>
      <c r="BP291">
        <v>245.98844999999997</v>
      </c>
      <c r="BQ291">
        <v>275.60000000000002</v>
      </c>
      <c r="BR291">
        <v>186</v>
      </c>
    </row>
    <row r="292" spans="1:70" x14ac:dyDescent="0.25">
      <c r="A292" t="s">
        <v>65</v>
      </c>
      <c r="B292">
        <v>80284</v>
      </c>
      <c r="F292">
        <v>1425</v>
      </c>
      <c r="G292">
        <v>175.69</v>
      </c>
      <c r="H292">
        <v>194.53</v>
      </c>
      <c r="I292">
        <v>239.63</v>
      </c>
      <c r="J292">
        <v>358.03</v>
      </c>
      <c r="K292">
        <v>275.60000000000002</v>
      </c>
      <c r="L292">
        <v>258.61</v>
      </c>
      <c r="M292">
        <v>239.91</v>
      </c>
      <c r="N292">
        <v>221.15</v>
      </c>
      <c r="O292">
        <v>236.2</v>
      </c>
      <c r="P292">
        <v>218.08</v>
      </c>
      <c r="Q292">
        <v>321.69</v>
      </c>
      <c r="R292">
        <v>228.22</v>
      </c>
      <c r="S292">
        <v>178.54</v>
      </c>
      <c r="T292">
        <v>167.41</v>
      </c>
      <c r="U292">
        <v>302.70999999999998</v>
      </c>
      <c r="V292">
        <v>294.06</v>
      </c>
      <c r="W292">
        <v>294.06</v>
      </c>
      <c r="X292">
        <v>294.06</v>
      </c>
      <c r="Y292">
        <v>294.06</v>
      </c>
      <c r="Z292">
        <v>431.78</v>
      </c>
      <c r="AA292">
        <v>270.35000000000002</v>
      </c>
      <c r="AB292">
        <v>362.32</v>
      </c>
      <c r="AC292">
        <v>350.87</v>
      </c>
      <c r="AD292">
        <v>368.77</v>
      </c>
      <c r="AE292">
        <v>265.18</v>
      </c>
      <c r="AF292">
        <v>275.60000000000002</v>
      </c>
      <c r="AG292">
        <v>265.18</v>
      </c>
      <c r="AH292">
        <v>245.98844999999997</v>
      </c>
      <c r="AI292">
        <v>275.60000000000002</v>
      </c>
      <c r="AJ292">
        <v>186</v>
      </c>
      <c r="AK292">
        <v>1425</v>
      </c>
      <c r="AN292">
        <v>1425</v>
      </c>
      <c r="AO292">
        <v>175.69</v>
      </c>
      <c r="AP292">
        <v>194.53</v>
      </c>
      <c r="AQ292">
        <v>239.63</v>
      </c>
      <c r="AR292">
        <v>358.03</v>
      </c>
      <c r="AS292">
        <v>275.60000000000002</v>
      </c>
      <c r="AT292">
        <v>258.61</v>
      </c>
      <c r="AU292">
        <v>239.91</v>
      </c>
      <c r="AV292">
        <v>221.15</v>
      </c>
      <c r="AW292">
        <v>236.2</v>
      </c>
      <c r="AX292">
        <v>218.08</v>
      </c>
      <c r="AY292">
        <v>321.69</v>
      </c>
      <c r="AZ292">
        <v>228.22</v>
      </c>
      <c r="BA292">
        <v>178.54</v>
      </c>
      <c r="BB292">
        <v>167.41</v>
      </c>
      <c r="BC292">
        <v>302.70999999999998</v>
      </c>
      <c r="BD292">
        <v>294.06</v>
      </c>
      <c r="BE292">
        <v>294.06</v>
      </c>
      <c r="BF292">
        <v>294.06</v>
      </c>
      <c r="BG292">
        <v>294.06</v>
      </c>
      <c r="BH292">
        <v>431.78</v>
      </c>
      <c r="BI292">
        <v>270.35000000000002</v>
      </c>
      <c r="BJ292">
        <v>362.32</v>
      </c>
      <c r="BK292">
        <v>350.87</v>
      </c>
      <c r="BL292">
        <v>368.77</v>
      </c>
      <c r="BM292">
        <v>265.18</v>
      </c>
      <c r="BN292">
        <v>275.60000000000002</v>
      </c>
      <c r="BO292">
        <v>265.18</v>
      </c>
      <c r="BP292">
        <v>245.98844999999997</v>
      </c>
      <c r="BQ292">
        <v>275.60000000000002</v>
      </c>
      <c r="BR292">
        <v>186</v>
      </c>
    </row>
    <row r="293" spans="1:70" x14ac:dyDescent="0.25">
      <c r="A293" t="s">
        <v>65</v>
      </c>
      <c r="B293">
        <v>80285</v>
      </c>
      <c r="F293">
        <v>1430</v>
      </c>
      <c r="G293">
        <v>175.69</v>
      </c>
      <c r="H293">
        <v>194.53</v>
      </c>
      <c r="I293">
        <v>239.63</v>
      </c>
      <c r="J293">
        <v>358.03</v>
      </c>
      <c r="K293">
        <v>275.60000000000002</v>
      </c>
      <c r="L293">
        <v>258.61</v>
      </c>
      <c r="M293">
        <v>239.91</v>
      </c>
      <c r="N293">
        <v>221.15</v>
      </c>
      <c r="O293">
        <v>236.2</v>
      </c>
      <c r="P293">
        <v>218.08</v>
      </c>
      <c r="Q293">
        <v>321.69</v>
      </c>
      <c r="R293">
        <v>228.22</v>
      </c>
      <c r="S293">
        <v>178.54</v>
      </c>
      <c r="T293">
        <v>167.41</v>
      </c>
      <c r="U293">
        <v>302.70999999999998</v>
      </c>
      <c r="V293">
        <v>294.06</v>
      </c>
      <c r="W293">
        <v>294.06</v>
      </c>
      <c r="X293">
        <v>294.06</v>
      </c>
      <c r="Y293">
        <v>294.06</v>
      </c>
      <c r="Z293">
        <v>431.78</v>
      </c>
      <c r="AA293">
        <v>270.35000000000002</v>
      </c>
      <c r="AB293">
        <v>362.32</v>
      </c>
      <c r="AC293">
        <v>350.87</v>
      </c>
      <c r="AD293">
        <v>368.77</v>
      </c>
      <c r="AE293">
        <v>265.18</v>
      </c>
      <c r="AF293">
        <v>275.60000000000002</v>
      </c>
      <c r="AG293">
        <v>265.18</v>
      </c>
      <c r="AH293">
        <v>245.98844999999997</v>
      </c>
      <c r="AI293">
        <v>275.60000000000002</v>
      </c>
      <c r="AJ293">
        <v>186</v>
      </c>
      <c r="AK293">
        <v>1430</v>
      </c>
      <c r="AN293">
        <v>1430</v>
      </c>
      <c r="AO293">
        <v>175.69</v>
      </c>
      <c r="AP293">
        <v>194.53</v>
      </c>
      <c r="AQ293">
        <v>239.63</v>
      </c>
      <c r="AR293">
        <v>358.03</v>
      </c>
      <c r="AS293">
        <v>275.60000000000002</v>
      </c>
      <c r="AT293">
        <v>258.61</v>
      </c>
      <c r="AU293">
        <v>239.91</v>
      </c>
      <c r="AV293">
        <v>221.15</v>
      </c>
      <c r="AW293">
        <v>236.2</v>
      </c>
      <c r="AX293">
        <v>218.08</v>
      </c>
      <c r="AY293">
        <v>321.69</v>
      </c>
      <c r="AZ293">
        <v>228.22</v>
      </c>
      <c r="BA293">
        <v>178.54</v>
      </c>
      <c r="BB293">
        <v>167.41</v>
      </c>
      <c r="BC293">
        <v>302.70999999999998</v>
      </c>
      <c r="BD293">
        <v>294.06</v>
      </c>
      <c r="BE293">
        <v>294.06</v>
      </c>
      <c r="BF293">
        <v>294.06</v>
      </c>
      <c r="BG293">
        <v>294.06</v>
      </c>
      <c r="BH293">
        <v>431.78</v>
      </c>
      <c r="BI293">
        <v>270.35000000000002</v>
      </c>
      <c r="BJ293">
        <v>362.32</v>
      </c>
      <c r="BK293">
        <v>350.87</v>
      </c>
      <c r="BL293">
        <v>368.77</v>
      </c>
      <c r="BM293">
        <v>265.18</v>
      </c>
      <c r="BN293">
        <v>275.60000000000002</v>
      </c>
      <c r="BO293">
        <v>265.18</v>
      </c>
      <c r="BP293">
        <v>245.98844999999997</v>
      </c>
      <c r="BQ293">
        <v>275.60000000000002</v>
      </c>
      <c r="BR293">
        <v>186</v>
      </c>
    </row>
    <row r="294" spans="1:70" x14ac:dyDescent="0.25">
      <c r="A294" t="s">
        <v>65</v>
      </c>
      <c r="B294">
        <v>80286</v>
      </c>
      <c r="F294">
        <v>1435</v>
      </c>
      <c r="G294">
        <v>175.69</v>
      </c>
      <c r="H294">
        <v>194.53</v>
      </c>
      <c r="I294">
        <v>239.63</v>
      </c>
      <c r="J294">
        <v>358.03</v>
      </c>
      <c r="K294">
        <v>275.60000000000002</v>
      </c>
      <c r="L294">
        <v>258.61</v>
      </c>
      <c r="M294">
        <v>239.91</v>
      </c>
      <c r="N294">
        <v>221.15</v>
      </c>
      <c r="O294">
        <v>236.2</v>
      </c>
      <c r="P294">
        <v>218.08</v>
      </c>
      <c r="Q294">
        <v>321.69</v>
      </c>
      <c r="R294">
        <v>228.22</v>
      </c>
      <c r="S294">
        <v>178.54</v>
      </c>
      <c r="T294">
        <v>167.41</v>
      </c>
      <c r="U294">
        <v>302.70999999999998</v>
      </c>
      <c r="V294">
        <v>294.06</v>
      </c>
      <c r="W294">
        <v>294.06</v>
      </c>
      <c r="X294">
        <v>294.06</v>
      </c>
      <c r="Y294">
        <v>294.06</v>
      </c>
      <c r="Z294">
        <v>431.78</v>
      </c>
      <c r="AA294">
        <v>270.35000000000002</v>
      </c>
      <c r="AB294">
        <v>362.32</v>
      </c>
      <c r="AC294">
        <v>350.87</v>
      </c>
      <c r="AD294">
        <v>368.77</v>
      </c>
      <c r="AE294">
        <v>265.18</v>
      </c>
      <c r="AF294">
        <v>275.60000000000002</v>
      </c>
      <c r="AG294">
        <v>265.18</v>
      </c>
      <c r="AH294">
        <v>245.98844999999997</v>
      </c>
      <c r="AI294">
        <v>275.60000000000002</v>
      </c>
      <c r="AJ294">
        <v>186</v>
      </c>
      <c r="AK294">
        <v>1435</v>
      </c>
      <c r="AN294">
        <v>1435</v>
      </c>
      <c r="AO294">
        <v>175.69</v>
      </c>
      <c r="AP294">
        <v>194.53</v>
      </c>
      <c r="AQ294">
        <v>239.63</v>
      </c>
      <c r="AR294">
        <v>358.03</v>
      </c>
      <c r="AS294">
        <v>275.60000000000002</v>
      </c>
      <c r="AT294">
        <v>258.61</v>
      </c>
      <c r="AU294">
        <v>239.91</v>
      </c>
      <c r="AV294">
        <v>221.15</v>
      </c>
      <c r="AW294">
        <v>236.2</v>
      </c>
      <c r="AX294">
        <v>218.08</v>
      </c>
      <c r="AY294">
        <v>321.69</v>
      </c>
      <c r="AZ294">
        <v>228.22</v>
      </c>
      <c r="BA294">
        <v>178.54</v>
      </c>
      <c r="BB294">
        <v>167.41</v>
      </c>
      <c r="BC294">
        <v>302.70999999999998</v>
      </c>
      <c r="BD294">
        <v>294.06</v>
      </c>
      <c r="BE294">
        <v>294.06</v>
      </c>
      <c r="BF294">
        <v>294.06</v>
      </c>
      <c r="BG294">
        <v>294.06</v>
      </c>
      <c r="BH294">
        <v>431.78</v>
      </c>
      <c r="BI294">
        <v>270.35000000000002</v>
      </c>
      <c r="BJ294">
        <v>362.32</v>
      </c>
      <c r="BK294">
        <v>350.87</v>
      </c>
      <c r="BL294">
        <v>368.77</v>
      </c>
      <c r="BM294">
        <v>265.18</v>
      </c>
      <c r="BN294">
        <v>275.60000000000002</v>
      </c>
      <c r="BO294">
        <v>265.18</v>
      </c>
      <c r="BP294">
        <v>245.98844999999997</v>
      </c>
      <c r="BQ294">
        <v>275.60000000000002</v>
      </c>
      <c r="BR294">
        <v>186</v>
      </c>
    </row>
    <row r="295" spans="1:70" x14ac:dyDescent="0.25">
      <c r="A295" t="s">
        <v>65</v>
      </c>
      <c r="B295">
        <v>80287</v>
      </c>
      <c r="F295">
        <v>1440</v>
      </c>
      <c r="G295">
        <v>175.69</v>
      </c>
      <c r="H295">
        <v>194.53</v>
      </c>
      <c r="I295">
        <v>239.63</v>
      </c>
      <c r="J295">
        <v>358.03</v>
      </c>
      <c r="K295">
        <v>275.60000000000002</v>
      </c>
      <c r="L295">
        <v>258.61</v>
      </c>
      <c r="M295">
        <v>239.91</v>
      </c>
      <c r="N295">
        <v>221.15</v>
      </c>
      <c r="O295">
        <v>236.2</v>
      </c>
      <c r="P295">
        <v>218.08</v>
      </c>
      <c r="Q295">
        <v>321.69</v>
      </c>
      <c r="R295">
        <v>228.22</v>
      </c>
      <c r="S295">
        <v>178.54</v>
      </c>
      <c r="T295">
        <v>167.41</v>
      </c>
      <c r="U295">
        <v>302.70999999999998</v>
      </c>
      <c r="V295">
        <v>294.06</v>
      </c>
      <c r="W295">
        <v>294.06</v>
      </c>
      <c r="X295">
        <v>294.06</v>
      </c>
      <c r="Y295">
        <v>294.06</v>
      </c>
      <c r="Z295">
        <v>431.78</v>
      </c>
      <c r="AA295">
        <v>270.35000000000002</v>
      </c>
      <c r="AB295">
        <v>362.32</v>
      </c>
      <c r="AC295">
        <v>350.87</v>
      </c>
      <c r="AD295">
        <v>368.77</v>
      </c>
      <c r="AE295">
        <v>265.18</v>
      </c>
      <c r="AF295">
        <v>275.60000000000002</v>
      </c>
      <c r="AG295">
        <v>265.18</v>
      </c>
      <c r="AH295">
        <v>245.98844999999997</v>
      </c>
      <c r="AI295">
        <v>275.60000000000002</v>
      </c>
      <c r="AJ295">
        <v>186</v>
      </c>
      <c r="AK295">
        <v>1440</v>
      </c>
      <c r="AN295">
        <v>1440</v>
      </c>
      <c r="AO295">
        <v>175.69</v>
      </c>
      <c r="AP295">
        <v>194.53</v>
      </c>
      <c r="AQ295">
        <v>239.63</v>
      </c>
      <c r="AR295">
        <v>358.03</v>
      </c>
      <c r="AS295">
        <v>275.60000000000002</v>
      </c>
      <c r="AT295">
        <v>258.61</v>
      </c>
      <c r="AU295">
        <v>239.91</v>
      </c>
      <c r="AV295">
        <v>221.15</v>
      </c>
      <c r="AW295">
        <v>236.2</v>
      </c>
      <c r="AX295">
        <v>218.08</v>
      </c>
      <c r="AY295">
        <v>321.69</v>
      </c>
      <c r="AZ295">
        <v>228.22</v>
      </c>
      <c r="BA295">
        <v>178.54</v>
      </c>
      <c r="BB295">
        <v>167.41</v>
      </c>
      <c r="BC295">
        <v>302.70999999999998</v>
      </c>
      <c r="BD295">
        <v>294.06</v>
      </c>
      <c r="BE295">
        <v>294.06</v>
      </c>
      <c r="BF295">
        <v>294.06</v>
      </c>
      <c r="BG295">
        <v>294.06</v>
      </c>
      <c r="BH295">
        <v>431.78</v>
      </c>
      <c r="BI295">
        <v>270.35000000000002</v>
      </c>
      <c r="BJ295">
        <v>362.32</v>
      </c>
      <c r="BK295">
        <v>350.87</v>
      </c>
      <c r="BL295">
        <v>368.77</v>
      </c>
      <c r="BM295">
        <v>265.18</v>
      </c>
      <c r="BN295">
        <v>275.60000000000002</v>
      </c>
      <c r="BO295">
        <v>265.18</v>
      </c>
      <c r="BP295">
        <v>245.98844999999997</v>
      </c>
      <c r="BQ295">
        <v>275.60000000000002</v>
      </c>
      <c r="BR295">
        <v>186</v>
      </c>
    </row>
    <row r="296" spans="1:70" x14ac:dyDescent="0.25">
      <c r="A296" t="s">
        <v>65</v>
      </c>
      <c r="B296">
        <v>80288</v>
      </c>
      <c r="F296">
        <v>1445</v>
      </c>
      <c r="G296">
        <v>175.69</v>
      </c>
      <c r="H296">
        <v>194.53</v>
      </c>
      <c r="I296">
        <v>239.63</v>
      </c>
      <c r="J296">
        <v>358.03</v>
      </c>
      <c r="K296">
        <v>275.60000000000002</v>
      </c>
      <c r="L296">
        <v>258.61</v>
      </c>
      <c r="M296">
        <v>239.91</v>
      </c>
      <c r="N296">
        <v>221.15</v>
      </c>
      <c r="O296">
        <v>236.2</v>
      </c>
      <c r="P296">
        <v>218.08</v>
      </c>
      <c r="Q296">
        <v>321.69</v>
      </c>
      <c r="R296">
        <v>228.22</v>
      </c>
      <c r="S296">
        <v>178.54</v>
      </c>
      <c r="T296">
        <v>167.41</v>
      </c>
      <c r="U296">
        <v>302.70999999999998</v>
      </c>
      <c r="V296">
        <v>294.06</v>
      </c>
      <c r="W296">
        <v>294.06</v>
      </c>
      <c r="X296">
        <v>294.06</v>
      </c>
      <c r="Y296">
        <v>294.06</v>
      </c>
      <c r="Z296">
        <v>431.78</v>
      </c>
      <c r="AA296">
        <v>270.35000000000002</v>
      </c>
      <c r="AB296">
        <v>362.32</v>
      </c>
      <c r="AC296">
        <v>350.87</v>
      </c>
      <c r="AD296">
        <v>368.77</v>
      </c>
      <c r="AE296">
        <v>265.18</v>
      </c>
      <c r="AF296">
        <v>275.60000000000002</v>
      </c>
      <c r="AG296">
        <v>265.18</v>
      </c>
      <c r="AH296">
        <v>245.98844999999997</v>
      </c>
      <c r="AI296">
        <v>275.60000000000002</v>
      </c>
      <c r="AJ296">
        <v>186</v>
      </c>
      <c r="AK296">
        <v>1445</v>
      </c>
      <c r="AN296">
        <v>1445</v>
      </c>
      <c r="AO296">
        <v>175.69</v>
      </c>
      <c r="AP296">
        <v>194.53</v>
      </c>
      <c r="AQ296">
        <v>239.63</v>
      </c>
      <c r="AR296">
        <v>358.03</v>
      </c>
      <c r="AS296">
        <v>275.60000000000002</v>
      </c>
      <c r="AT296">
        <v>258.61</v>
      </c>
      <c r="AU296">
        <v>239.91</v>
      </c>
      <c r="AV296">
        <v>221.15</v>
      </c>
      <c r="AW296">
        <v>236.2</v>
      </c>
      <c r="AX296">
        <v>218.08</v>
      </c>
      <c r="AY296">
        <v>321.69</v>
      </c>
      <c r="AZ296">
        <v>228.22</v>
      </c>
      <c r="BA296">
        <v>178.54</v>
      </c>
      <c r="BB296">
        <v>167.41</v>
      </c>
      <c r="BC296">
        <v>302.70999999999998</v>
      </c>
      <c r="BD296">
        <v>294.06</v>
      </c>
      <c r="BE296">
        <v>294.06</v>
      </c>
      <c r="BF296">
        <v>294.06</v>
      </c>
      <c r="BG296">
        <v>294.06</v>
      </c>
      <c r="BH296">
        <v>431.78</v>
      </c>
      <c r="BI296">
        <v>270.35000000000002</v>
      </c>
      <c r="BJ296">
        <v>362.32</v>
      </c>
      <c r="BK296">
        <v>350.87</v>
      </c>
      <c r="BL296">
        <v>368.77</v>
      </c>
      <c r="BM296">
        <v>265.18</v>
      </c>
      <c r="BN296">
        <v>275.60000000000002</v>
      </c>
      <c r="BO296">
        <v>265.18</v>
      </c>
      <c r="BP296">
        <v>245.98844999999997</v>
      </c>
      <c r="BQ296">
        <v>275.60000000000002</v>
      </c>
      <c r="BR296">
        <v>186</v>
      </c>
    </row>
    <row r="297" spans="1:70" x14ac:dyDescent="0.25">
      <c r="A297" t="s">
        <v>65</v>
      </c>
      <c r="B297">
        <v>80289</v>
      </c>
      <c r="F297">
        <v>1450</v>
      </c>
      <c r="G297">
        <v>175.69</v>
      </c>
      <c r="H297">
        <v>194.53</v>
      </c>
      <c r="I297">
        <v>239.63</v>
      </c>
      <c r="J297">
        <v>358.03</v>
      </c>
      <c r="K297">
        <v>275.60000000000002</v>
      </c>
      <c r="L297">
        <v>258.61</v>
      </c>
      <c r="M297">
        <v>239.91</v>
      </c>
      <c r="N297">
        <v>221.15</v>
      </c>
      <c r="O297">
        <v>236.2</v>
      </c>
      <c r="P297">
        <v>218.08</v>
      </c>
      <c r="Q297">
        <v>321.69</v>
      </c>
      <c r="R297">
        <v>228.22</v>
      </c>
      <c r="S297">
        <v>178.54</v>
      </c>
      <c r="T297">
        <v>167.41</v>
      </c>
      <c r="U297">
        <v>302.70999999999998</v>
      </c>
      <c r="V297">
        <v>294.06</v>
      </c>
      <c r="W297">
        <v>294.06</v>
      </c>
      <c r="X297">
        <v>294.06</v>
      </c>
      <c r="Y297">
        <v>294.06</v>
      </c>
      <c r="Z297">
        <v>431.78</v>
      </c>
      <c r="AA297">
        <v>270.35000000000002</v>
      </c>
      <c r="AB297">
        <v>362.32</v>
      </c>
      <c r="AC297">
        <v>350.87</v>
      </c>
      <c r="AD297">
        <v>368.77</v>
      </c>
      <c r="AE297">
        <v>265.18</v>
      </c>
      <c r="AF297">
        <v>275.60000000000002</v>
      </c>
      <c r="AG297">
        <v>265.18</v>
      </c>
      <c r="AH297">
        <v>245.98844999999997</v>
      </c>
      <c r="AI297">
        <v>275.60000000000002</v>
      </c>
      <c r="AJ297">
        <v>186</v>
      </c>
      <c r="AK297">
        <v>1450</v>
      </c>
      <c r="AN297">
        <v>1450</v>
      </c>
      <c r="AO297">
        <v>175.69</v>
      </c>
      <c r="AP297">
        <v>194.53</v>
      </c>
      <c r="AQ297">
        <v>239.63</v>
      </c>
      <c r="AR297">
        <v>358.03</v>
      </c>
      <c r="AS297">
        <v>275.60000000000002</v>
      </c>
      <c r="AT297">
        <v>258.61</v>
      </c>
      <c r="AU297">
        <v>239.91</v>
      </c>
      <c r="AV297">
        <v>221.15</v>
      </c>
      <c r="AW297">
        <v>236.2</v>
      </c>
      <c r="AX297">
        <v>218.08</v>
      </c>
      <c r="AY297">
        <v>321.69</v>
      </c>
      <c r="AZ297">
        <v>228.22</v>
      </c>
      <c r="BA297">
        <v>178.54</v>
      </c>
      <c r="BB297">
        <v>167.41</v>
      </c>
      <c r="BC297">
        <v>302.70999999999998</v>
      </c>
      <c r="BD297">
        <v>294.06</v>
      </c>
      <c r="BE297">
        <v>294.06</v>
      </c>
      <c r="BF297">
        <v>294.06</v>
      </c>
      <c r="BG297">
        <v>294.06</v>
      </c>
      <c r="BH297">
        <v>431.78</v>
      </c>
      <c r="BI297">
        <v>270.35000000000002</v>
      </c>
      <c r="BJ297">
        <v>362.32</v>
      </c>
      <c r="BK297">
        <v>350.87</v>
      </c>
      <c r="BL297">
        <v>368.77</v>
      </c>
      <c r="BM297">
        <v>265.18</v>
      </c>
      <c r="BN297">
        <v>275.60000000000002</v>
      </c>
      <c r="BO297">
        <v>265.18</v>
      </c>
      <c r="BP297">
        <v>245.98844999999997</v>
      </c>
      <c r="BQ297">
        <v>275.60000000000002</v>
      </c>
      <c r="BR297">
        <v>186</v>
      </c>
    </row>
    <row r="298" spans="1:70" x14ac:dyDescent="0.25">
      <c r="A298" t="s">
        <v>65</v>
      </c>
      <c r="B298">
        <v>80290</v>
      </c>
      <c r="F298">
        <v>1455</v>
      </c>
      <c r="G298">
        <v>175.69</v>
      </c>
      <c r="H298">
        <v>194.53</v>
      </c>
      <c r="I298">
        <v>239.63</v>
      </c>
      <c r="J298">
        <v>358.03</v>
      </c>
      <c r="K298">
        <v>275.60000000000002</v>
      </c>
      <c r="L298">
        <v>258.61</v>
      </c>
      <c r="M298">
        <v>239.91</v>
      </c>
      <c r="N298">
        <v>221.15</v>
      </c>
      <c r="O298">
        <v>236.2</v>
      </c>
      <c r="P298">
        <v>218.08</v>
      </c>
      <c r="Q298">
        <v>321.69</v>
      </c>
      <c r="R298">
        <v>228.22</v>
      </c>
      <c r="S298">
        <v>178.54</v>
      </c>
      <c r="T298">
        <v>167.41</v>
      </c>
      <c r="U298">
        <v>302.70999999999998</v>
      </c>
      <c r="V298">
        <v>294.06</v>
      </c>
      <c r="W298">
        <v>294.06</v>
      </c>
      <c r="X298">
        <v>294.06</v>
      </c>
      <c r="Y298">
        <v>294.06</v>
      </c>
      <c r="Z298">
        <v>431.78</v>
      </c>
      <c r="AA298">
        <v>270.35000000000002</v>
      </c>
      <c r="AB298">
        <v>362.32</v>
      </c>
      <c r="AC298">
        <v>350.87</v>
      </c>
      <c r="AD298">
        <v>368.77</v>
      </c>
      <c r="AE298">
        <v>265.18</v>
      </c>
      <c r="AF298">
        <v>275.60000000000002</v>
      </c>
      <c r="AG298">
        <v>265.18</v>
      </c>
      <c r="AH298">
        <v>245.98844999999997</v>
      </c>
      <c r="AI298">
        <v>275.60000000000002</v>
      </c>
      <c r="AJ298">
        <v>186</v>
      </c>
      <c r="AK298">
        <v>1455</v>
      </c>
      <c r="AN298">
        <v>1455</v>
      </c>
      <c r="AO298">
        <v>175.69</v>
      </c>
      <c r="AP298">
        <v>194.53</v>
      </c>
      <c r="AQ298">
        <v>239.63</v>
      </c>
      <c r="AR298">
        <v>358.03</v>
      </c>
      <c r="AS298">
        <v>275.60000000000002</v>
      </c>
      <c r="AT298">
        <v>258.61</v>
      </c>
      <c r="AU298">
        <v>239.91</v>
      </c>
      <c r="AV298">
        <v>221.15</v>
      </c>
      <c r="AW298">
        <v>236.2</v>
      </c>
      <c r="AX298">
        <v>218.08</v>
      </c>
      <c r="AY298">
        <v>321.69</v>
      </c>
      <c r="AZ298">
        <v>228.22</v>
      </c>
      <c r="BA298">
        <v>178.54</v>
      </c>
      <c r="BB298">
        <v>167.41</v>
      </c>
      <c r="BC298">
        <v>302.70999999999998</v>
      </c>
      <c r="BD298">
        <v>294.06</v>
      </c>
      <c r="BE298">
        <v>294.06</v>
      </c>
      <c r="BF298">
        <v>294.06</v>
      </c>
      <c r="BG298">
        <v>294.06</v>
      </c>
      <c r="BH298">
        <v>431.78</v>
      </c>
      <c r="BI298">
        <v>270.35000000000002</v>
      </c>
      <c r="BJ298">
        <v>362.32</v>
      </c>
      <c r="BK298">
        <v>350.87</v>
      </c>
      <c r="BL298">
        <v>368.77</v>
      </c>
      <c r="BM298">
        <v>265.18</v>
      </c>
      <c r="BN298">
        <v>275.60000000000002</v>
      </c>
      <c r="BO298">
        <v>265.18</v>
      </c>
      <c r="BP298">
        <v>245.98844999999997</v>
      </c>
      <c r="BQ298">
        <v>275.60000000000002</v>
      </c>
      <c r="BR298">
        <v>186</v>
      </c>
    </row>
    <row r="299" spans="1:70" x14ac:dyDescent="0.25">
      <c r="A299" t="s">
        <v>65</v>
      </c>
      <c r="B299">
        <v>80291</v>
      </c>
      <c r="F299">
        <v>1460</v>
      </c>
      <c r="G299">
        <v>175.69</v>
      </c>
      <c r="H299">
        <v>194.53</v>
      </c>
      <c r="I299">
        <v>239.63</v>
      </c>
      <c r="J299">
        <v>358.03</v>
      </c>
      <c r="K299">
        <v>275.60000000000002</v>
      </c>
      <c r="L299">
        <v>258.61</v>
      </c>
      <c r="M299">
        <v>239.91</v>
      </c>
      <c r="N299">
        <v>221.15</v>
      </c>
      <c r="O299">
        <v>236.2</v>
      </c>
      <c r="P299">
        <v>218.08</v>
      </c>
      <c r="Q299">
        <v>321.69</v>
      </c>
      <c r="R299">
        <v>228.22</v>
      </c>
      <c r="S299">
        <v>178.54</v>
      </c>
      <c r="T299">
        <v>167.41</v>
      </c>
      <c r="U299">
        <v>302.70999999999998</v>
      </c>
      <c r="V299">
        <v>294.06</v>
      </c>
      <c r="W299">
        <v>294.06</v>
      </c>
      <c r="X299">
        <v>294.06</v>
      </c>
      <c r="Y299">
        <v>294.06</v>
      </c>
      <c r="Z299">
        <v>431.78</v>
      </c>
      <c r="AA299">
        <v>270.35000000000002</v>
      </c>
      <c r="AB299">
        <v>362.32</v>
      </c>
      <c r="AC299">
        <v>350.87</v>
      </c>
      <c r="AD299">
        <v>368.77</v>
      </c>
      <c r="AE299">
        <v>265.18</v>
      </c>
      <c r="AF299">
        <v>275.60000000000002</v>
      </c>
      <c r="AG299">
        <v>265.18</v>
      </c>
      <c r="AH299">
        <v>245.98844999999997</v>
      </c>
      <c r="AI299">
        <v>275.60000000000002</v>
      </c>
      <c r="AJ299">
        <v>186</v>
      </c>
      <c r="AK299">
        <v>1460</v>
      </c>
      <c r="AN299">
        <v>1460</v>
      </c>
      <c r="AO299">
        <v>175.69</v>
      </c>
      <c r="AP299">
        <v>194.53</v>
      </c>
      <c r="AQ299">
        <v>239.63</v>
      </c>
      <c r="AR299">
        <v>358.03</v>
      </c>
      <c r="AS299">
        <v>275.60000000000002</v>
      </c>
      <c r="AT299">
        <v>258.61</v>
      </c>
      <c r="AU299">
        <v>239.91</v>
      </c>
      <c r="AV299">
        <v>221.15</v>
      </c>
      <c r="AW299">
        <v>236.2</v>
      </c>
      <c r="AX299">
        <v>218.08</v>
      </c>
      <c r="AY299">
        <v>321.69</v>
      </c>
      <c r="AZ299">
        <v>228.22</v>
      </c>
      <c r="BA299">
        <v>178.54</v>
      </c>
      <c r="BB299">
        <v>167.41</v>
      </c>
      <c r="BC299">
        <v>302.70999999999998</v>
      </c>
      <c r="BD299">
        <v>294.06</v>
      </c>
      <c r="BE299">
        <v>294.06</v>
      </c>
      <c r="BF299">
        <v>294.06</v>
      </c>
      <c r="BG299">
        <v>294.06</v>
      </c>
      <c r="BH299">
        <v>431.78</v>
      </c>
      <c r="BI299">
        <v>270.35000000000002</v>
      </c>
      <c r="BJ299">
        <v>362.32</v>
      </c>
      <c r="BK299">
        <v>350.87</v>
      </c>
      <c r="BL299">
        <v>368.77</v>
      </c>
      <c r="BM299">
        <v>265.18</v>
      </c>
      <c r="BN299">
        <v>275.60000000000002</v>
      </c>
      <c r="BO299">
        <v>265.18</v>
      </c>
      <c r="BP299">
        <v>245.98844999999997</v>
      </c>
      <c r="BQ299">
        <v>275.60000000000002</v>
      </c>
      <c r="BR299">
        <v>186</v>
      </c>
    </row>
    <row r="300" spans="1:70" x14ac:dyDescent="0.25">
      <c r="A300" t="s">
        <v>65</v>
      </c>
      <c r="B300">
        <v>80292</v>
      </c>
      <c r="F300">
        <v>1465</v>
      </c>
      <c r="G300">
        <v>175.69</v>
      </c>
      <c r="H300">
        <v>194.53</v>
      </c>
      <c r="I300">
        <v>239.63</v>
      </c>
      <c r="J300">
        <v>358.03</v>
      </c>
      <c r="K300">
        <v>275.60000000000002</v>
      </c>
      <c r="L300">
        <v>258.61</v>
      </c>
      <c r="M300">
        <v>239.91</v>
      </c>
      <c r="N300">
        <v>221.15</v>
      </c>
      <c r="O300">
        <v>236.2</v>
      </c>
      <c r="P300">
        <v>218.08</v>
      </c>
      <c r="Q300">
        <v>321.69</v>
      </c>
      <c r="R300">
        <v>228.22</v>
      </c>
      <c r="S300">
        <v>178.54</v>
      </c>
      <c r="T300">
        <v>167.41</v>
      </c>
      <c r="U300">
        <v>302.70999999999998</v>
      </c>
      <c r="V300">
        <v>294.06</v>
      </c>
      <c r="W300">
        <v>294.06</v>
      </c>
      <c r="X300">
        <v>294.06</v>
      </c>
      <c r="Y300">
        <v>294.06</v>
      </c>
      <c r="Z300">
        <v>431.78</v>
      </c>
      <c r="AA300">
        <v>270.35000000000002</v>
      </c>
      <c r="AB300">
        <v>362.32</v>
      </c>
      <c r="AC300">
        <v>350.87</v>
      </c>
      <c r="AD300">
        <v>368.77</v>
      </c>
      <c r="AE300">
        <v>265.18</v>
      </c>
      <c r="AF300">
        <v>275.60000000000002</v>
      </c>
      <c r="AG300">
        <v>265.18</v>
      </c>
      <c r="AH300">
        <v>245.98844999999997</v>
      </c>
      <c r="AI300">
        <v>275.60000000000002</v>
      </c>
      <c r="AJ300">
        <v>186</v>
      </c>
      <c r="AK300">
        <v>1465</v>
      </c>
      <c r="AN300">
        <v>1465</v>
      </c>
      <c r="AO300">
        <v>175.69</v>
      </c>
      <c r="AP300">
        <v>194.53</v>
      </c>
      <c r="AQ300">
        <v>239.63</v>
      </c>
      <c r="AR300">
        <v>358.03</v>
      </c>
      <c r="AS300">
        <v>275.60000000000002</v>
      </c>
      <c r="AT300">
        <v>258.61</v>
      </c>
      <c r="AU300">
        <v>239.91</v>
      </c>
      <c r="AV300">
        <v>221.15</v>
      </c>
      <c r="AW300">
        <v>236.2</v>
      </c>
      <c r="AX300">
        <v>218.08</v>
      </c>
      <c r="AY300">
        <v>321.69</v>
      </c>
      <c r="AZ300">
        <v>228.22</v>
      </c>
      <c r="BA300">
        <v>178.54</v>
      </c>
      <c r="BB300">
        <v>167.41</v>
      </c>
      <c r="BC300">
        <v>302.70999999999998</v>
      </c>
      <c r="BD300">
        <v>294.06</v>
      </c>
      <c r="BE300">
        <v>294.06</v>
      </c>
      <c r="BF300">
        <v>294.06</v>
      </c>
      <c r="BG300">
        <v>294.06</v>
      </c>
      <c r="BH300">
        <v>431.78</v>
      </c>
      <c r="BI300">
        <v>270.35000000000002</v>
      </c>
      <c r="BJ300">
        <v>362.32</v>
      </c>
      <c r="BK300">
        <v>350.87</v>
      </c>
      <c r="BL300">
        <v>368.77</v>
      </c>
      <c r="BM300">
        <v>265.18</v>
      </c>
      <c r="BN300">
        <v>275.60000000000002</v>
      </c>
      <c r="BO300">
        <v>265.18</v>
      </c>
      <c r="BP300">
        <v>245.98844999999997</v>
      </c>
      <c r="BQ300">
        <v>275.60000000000002</v>
      </c>
      <c r="BR300">
        <v>186</v>
      </c>
    </row>
    <row r="301" spans="1:70" x14ac:dyDescent="0.25">
      <c r="A301" t="s">
        <v>65</v>
      </c>
      <c r="B301">
        <v>80293</v>
      </c>
      <c r="F301">
        <v>1470</v>
      </c>
      <c r="G301">
        <v>175.69</v>
      </c>
      <c r="H301">
        <v>194.53</v>
      </c>
      <c r="I301">
        <v>239.63</v>
      </c>
      <c r="J301">
        <v>358.03</v>
      </c>
      <c r="K301">
        <v>275.60000000000002</v>
      </c>
      <c r="L301">
        <v>258.61</v>
      </c>
      <c r="M301">
        <v>239.91</v>
      </c>
      <c r="N301">
        <v>221.15</v>
      </c>
      <c r="O301">
        <v>236.2</v>
      </c>
      <c r="P301">
        <v>218.08</v>
      </c>
      <c r="Q301">
        <v>321.69</v>
      </c>
      <c r="R301">
        <v>228.22</v>
      </c>
      <c r="S301">
        <v>178.54</v>
      </c>
      <c r="T301">
        <v>167.41</v>
      </c>
      <c r="U301">
        <v>302.70999999999998</v>
      </c>
      <c r="V301">
        <v>294.06</v>
      </c>
      <c r="W301">
        <v>294.06</v>
      </c>
      <c r="X301">
        <v>294.06</v>
      </c>
      <c r="Y301">
        <v>294.06</v>
      </c>
      <c r="Z301">
        <v>431.78</v>
      </c>
      <c r="AA301">
        <v>270.35000000000002</v>
      </c>
      <c r="AB301">
        <v>362.32</v>
      </c>
      <c r="AC301">
        <v>350.87</v>
      </c>
      <c r="AD301">
        <v>368.77</v>
      </c>
      <c r="AE301">
        <v>265.18</v>
      </c>
      <c r="AF301">
        <v>275.60000000000002</v>
      </c>
      <c r="AG301">
        <v>265.18</v>
      </c>
      <c r="AH301">
        <v>245.98844999999997</v>
      </c>
      <c r="AI301">
        <v>275.60000000000002</v>
      </c>
      <c r="AJ301">
        <v>186</v>
      </c>
      <c r="AK301">
        <v>1470</v>
      </c>
      <c r="AN301">
        <v>1470</v>
      </c>
      <c r="AO301">
        <v>175.69</v>
      </c>
      <c r="AP301">
        <v>194.53</v>
      </c>
      <c r="AQ301">
        <v>239.63</v>
      </c>
      <c r="AR301">
        <v>358.03</v>
      </c>
      <c r="AS301">
        <v>275.60000000000002</v>
      </c>
      <c r="AT301">
        <v>258.61</v>
      </c>
      <c r="AU301">
        <v>239.91</v>
      </c>
      <c r="AV301">
        <v>221.15</v>
      </c>
      <c r="AW301">
        <v>236.2</v>
      </c>
      <c r="AX301">
        <v>218.08</v>
      </c>
      <c r="AY301">
        <v>321.69</v>
      </c>
      <c r="AZ301">
        <v>228.22</v>
      </c>
      <c r="BA301">
        <v>178.54</v>
      </c>
      <c r="BB301">
        <v>167.41</v>
      </c>
      <c r="BC301">
        <v>302.70999999999998</v>
      </c>
      <c r="BD301">
        <v>294.06</v>
      </c>
      <c r="BE301">
        <v>294.06</v>
      </c>
      <c r="BF301">
        <v>294.06</v>
      </c>
      <c r="BG301">
        <v>294.06</v>
      </c>
      <c r="BH301">
        <v>431.78</v>
      </c>
      <c r="BI301">
        <v>270.35000000000002</v>
      </c>
      <c r="BJ301">
        <v>362.32</v>
      </c>
      <c r="BK301">
        <v>350.87</v>
      </c>
      <c r="BL301">
        <v>368.77</v>
      </c>
      <c r="BM301">
        <v>265.18</v>
      </c>
      <c r="BN301">
        <v>275.60000000000002</v>
      </c>
      <c r="BO301">
        <v>265.18</v>
      </c>
      <c r="BP301">
        <v>245.98844999999997</v>
      </c>
      <c r="BQ301">
        <v>275.60000000000002</v>
      </c>
      <c r="BR301">
        <v>186</v>
      </c>
    </row>
    <row r="302" spans="1:70" x14ac:dyDescent="0.25">
      <c r="A302" t="s">
        <v>65</v>
      </c>
      <c r="B302">
        <v>80294</v>
      </c>
      <c r="F302">
        <v>1475</v>
      </c>
      <c r="G302">
        <v>175.69</v>
      </c>
      <c r="H302">
        <v>194.53</v>
      </c>
      <c r="I302">
        <v>239.63</v>
      </c>
      <c r="J302">
        <v>358.03</v>
      </c>
      <c r="K302">
        <v>275.60000000000002</v>
      </c>
      <c r="L302">
        <v>258.61</v>
      </c>
      <c r="M302">
        <v>239.91</v>
      </c>
      <c r="N302">
        <v>221.15</v>
      </c>
      <c r="O302">
        <v>236.2</v>
      </c>
      <c r="P302">
        <v>218.08</v>
      </c>
      <c r="Q302">
        <v>321.69</v>
      </c>
      <c r="R302">
        <v>228.22</v>
      </c>
      <c r="S302">
        <v>178.54</v>
      </c>
      <c r="T302">
        <v>167.41</v>
      </c>
      <c r="U302">
        <v>302.70999999999998</v>
      </c>
      <c r="V302">
        <v>294.06</v>
      </c>
      <c r="W302">
        <v>294.06</v>
      </c>
      <c r="X302">
        <v>294.06</v>
      </c>
      <c r="Y302">
        <v>294.06</v>
      </c>
      <c r="Z302">
        <v>431.78</v>
      </c>
      <c r="AA302">
        <v>270.35000000000002</v>
      </c>
      <c r="AB302">
        <v>362.32</v>
      </c>
      <c r="AC302">
        <v>350.87</v>
      </c>
      <c r="AD302">
        <v>368.77</v>
      </c>
      <c r="AE302">
        <v>265.18</v>
      </c>
      <c r="AF302">
        <v>275.60000000000002</v>
      </c>
      <c r="AG302">
        <v>265.18</v>
      </c>
      <c r="AH302">
        <v>245.98844999999997</v>
      </c>
      <c r="AI302">
        <v>275.60000000000002</v>
      </c>
      <c r="AJ302">
        <v>186</v>
      </c>
      <c r="AK302">
        <v>1475</v>
      </c>
      <c r="AN302">
        <v>1475</v>
      </c>
      <c r="AO302">
        <v>175.69</v>
      </c>
      <c r="AP302">
        <v>194.53</v>
      </c>
      <c r="AQ302">
        <v>239.63</v>
      </c>
      <c r="AR302">
        <v>358.03</v>
      </c>
      <c r="AS302">
        <v>275.60000000000002</v>
      </c>
      <c r="AT302">
        <v>258.61</v>
      </c>
      <c r="AU302">
        <v>239.91</v>
      </c>
      <c r="AV302">
        <v>221.15</v>
      </c>
      <c r="AW302">
        <v>236.2</v>
      </c>
      <c r="AX302">
        <v>218.08</v>
      </c>
      <c r="AY302">
        <v>321.69</v>
      </c>
      <c r="AZ302">
        <v>228.22</v>
      </c>
      <c r="BA302">
        <v>178.54</v>
      </c>
      <c r="BB302">
        <v>167.41</v>
      </c>
      <c r="BC302">
        <v>302.70999999999998</v>
      </c>
      <c r="BD302">
        <v>294.06</v>
      </c>
      <c r="BE302">
        <v>294.06</v>
      </c>
      <c r="BF302">
        <v>294.06</v>
      </c>
      <c r="BG302">
        <v>294.06</v>
      </c>
      <c r="BH302">
        <v>431.78</v>
      </c>
      <c r="BI302">
        <v>270.35000000000002</v>
      </c>
      <c r="BJ302">
        <v>362.32</v>
      </c>
      <c r="BK302">
        <v>350.87</v>
      </c>
      <c r="BL302">
        <v>368.77</v>
      </c>
      <c r="BM302">
        <v>265.18</v>
      </c>
      <c r="BN302">
        <v>275.60000000000002</v>
      </c>
      <c r="BO302">
        <v>265.18</v>
      </c>
      <c r="BP302">
        <v>245.98844999999997</v>
      </c>
      <c r="BQ302">
        <v>275.60000000000002</v>
      </c>
      <c r="BR302">
        <v>186</v>
      </c>
    </row>
    <row r="303" spans="1:70" x14ac:dyDescent="0.25">
      <c r="A303" t="s">
        <v>65</v>
      </c>
      <c r="B303">
        <v>80295</v>
      </c>
      <c r="F303">
        <v>1480</v>
      </c>
      <c r="G303">
        <v>175.69</v>
      </c>
      <c r="H303">
        <v>194.53</v>
      </c>
      <c r="I303">
        <v>239.63</v>
      </c>
      <c r="J303">
        <v>358.03</v>
      </c>
      <c r="K303">
        <v>275.60000000000002</v>
      </c>
      <c r="L303">
        <v>258.61</v>
      </c>
      <c r="M303">
        <v>239.91</v>
      </c>
      <c r="N303">
        <v>221.15</v>
      </c>
      <c r="O303">
        <v>236.2</v>
      </c>
      <c r="P303">
        <v>218.08</v>
      </c>
      <c r="Q303">
        <v>321.69</v>
      </c>
      <c r="R303">
        <v>228.22</v>
      </c>
      <c r="S303">
        <v>178.54</v>
      </c>
      <c r="T303">
        <v>167.41</v>
      </c>
      <c r="U303">
        <v>302.70999999999998</v>
      </c>
      <c r="V303">
        <v>294.06</v>
      </c>
      <c r="W303">
        <v>294.06</v>
      </c>
      <c r="X303">
        <v>294.06</v>
      </c>
      <c r="Y303">
        <v>294.06</v>
      </c>
      <c r="Z303">
        <v>431.78</v>
      </c>
      <c r="AA303">
        <v>270.35000000000002</v>
      </c>
      <c r="AB303">
        <v>362.32</v>
      </c>
      <c r="AC303">
        <v>350.87</v>
      </c>
      <c r="AD303">
        <v>368.77</v>
      </c>
      <c r="AE303">
        <v>265.18</v>
      </c>
      <c r="AF303">
        <v>275.60000000000002</v>
      </c>
      <c r="AG303">
        <v>265.18</v>
      </c>
      <c r="AH303">
        <v>245.98844999999997</v>
      </c>
      <c r="AI303">
        <v>275.60000000000002</v>
      </c>
      <c r="AJ303">
        <v>186</v>
      </c>
      <c r="AK303">
        <v>1480</v>
      </c>
      <c r="AN303">
        <v>1480</v>
      </c>
      <c r="AO303">
        <v>175.69</v>
      </c>
      <c r="AP303">
        <v>194.53</v>
      </c>
      <c r="AQ303">
        <v>239.63</v>
      </c>
      <c r="AR303">
        <v>358.03</v>
      </c>
      <c r="AS303">
        <v>275.60000000000002</v>
      </c>
      <c r="AT303">
        <v>258.61</v>
      </c>
      <c r="AU303">
        <v>239.91</v>
      </c>
      <c r="AV303">
        <v>221.15</v>
      </c>
      <c r="AW303">
        <v>236.2</v>
      </c>
      <c r="AX303">
        <v>218.08</v>
      </c>
      <c r="AY303">
        <v>321.69</v>
      </c>
      <c r="AZ303">
        <v>228.22</v>
      </c>
      <c r="BA303">
        <v>178.54</v>
      </c>
      <c r="BB303">
        <v>167.41</v>
      </c>
      <c r="BC303">
        <v>302.70999999999998</v>
      </c>
      <c r="BD303">
        <v>294.06</v>
      </c>
      <c r="BE303">
        <v>294.06</v>
      </c>
      <c r="BF303">
        <v>294.06</v>
      </c>
      <c r="BG303">
        <v>294.06</v>
      </c>
      <c r="BH303">
        <v>431.78</v>
      </c>
      <c r="BI303">
        <v>270.35000000000002</v>
      </c>
      <c r="BJ303">
        <v>362.32</v>
      </c>
      <c r="BK303">
        <v>350.87</v>
      </c>
      <c r="BL303">
        <v>368.77</v>
      </c>
      <c r="BM303">
        <v>265.18</v>
      </c>
      <c r="BN303">
        <v>275.60000000000002</v>
      </c>
      <c r="BO303">
        <v>265.18</v>
      </c>
      <c r="BP303">
        <v>245.98844999999997</v>
      </c>
      <c r="BQ303">
        <v>275.60000000000002</v>
      </c>
      <c r="BR303">
        <v>186</v>
      </c>
    </row>
    <row r="304" spans="1:70" x14ac:dyDescent="0.25">
      <c r="A304" t="s">
        <v>65</v>
      </c>
      <c r="B304">
        <v>80296</v>
      </c>
      <c r="F304">
        <v>1485</v>
      </c>
      <c r="G304">
        <v>175.69</v>
      </c>
      <c r="H304">
        <v>194.53</v>
      </c>
      <c r="I304">
        <v>239.63</v>
      </c>
      <c r="J304">
        <v>358.03</v>
      </c>
      <c r="K304">
        <v>275.60000000000002</v>
      </c>
      <c r="L304">
        <v>258.61</v>
      </c>
      <c r="M304">
        <v>239.91</v>
      </c>
      <c r="N304">
        <v>221.15</v>
      </c>
      <c r="O304">
        <v>236.2</v>
      </c>
      <c r="P304">
        <v>218.08</v>
      </c>
      <c r="Q304">
        <v>321.69</v>
      </c>
      <c r="R304">
        <v>228.22</v>
      </c>
      <c r="S304">
        <v>178.54</v>
      </c>
      <c r="T304">
        <v>167.41</v>
      </c>
      <c r="U304">
        <v>302.70999999999998</v>
      </c>
      <c r="V304">
        <v>294.06</v>
      </c>
      <c r="W304">
        <v>294.06</v>
      </c>
      <c r="X304">
        <v>294.06</v>
      </c>
      <c r="Y304">
        <v>294.06</v>
      </c>
      <c r="Z304">
        <v>431.78</v>
      </c>
      <c r="AA304">
        <v>270.35000000000002</v>
      </c>
      <c r="AB304">
        <v>362.32</v>
      </c>
      <c r="AC304">
        <v>350.87</v>
      </c>
      <c r="AD304">
        <v>368.77</v>
      </c>
      <c r="AE304">
        <v>265.18</v>
      </c>
      <c r="AF304">
        <v>275.60000000000002</v>
      </c>
      <c r="AG304">
        <v>265.18</v>
      </c>
      <c r="AH304">
        <v>245.98844999999997</v>
      </c>
      <c r="AI304">
        <v>275.60000000000002</v>
      </c>
      <c r="AJ304">
        <v>186</v>
      </c>
      <c r="AK304">
        <v>1485</v>
      </c>
      <c r="AN304">
        <v>1485</v>
      </c>
      <c r="AO304">
        <v>175.69</v>
      </c>
      <c r="AP304">
        <v>194.53</v>
      </c>
      <c r="AQ304">
        <v>239.63</v>
      </c>
      <c r="AR304">
        <v>358.03</v>
      </c>
      <c r="AS304">
        <v>275.60000000000002</v>
      </c>
      <c r="AT304">
        <v>258.61</v>
      </c>
      <c r="AU304">
        <v>239.91</v>
      </c>
      <c r="AV304">
        <v>221.15</v>
      </c>
      <c r="AW304">
        <v>236.2</v>
      </c>
      <c r="AX304">
        <v>218.08</v>
      </c>
      <c r="AY304">
        <v>321.69</v>
      </c>
      <c r="AZ304">
        <v>228.22</v>
      </c>
      <c r="BA304">
        <v>178.54</v>
      </c>
      <c r="BB304">
        <v>167.41</v>
      </c>
      <c r="BC304">
        <v>302.70999999999998</v>
      </c>
      <c r="BD304">
        <v>294.06</v>
      </c>
      <c r="BE304">
        <v>294.06</v>
      </c>
      <c r="BF304">
        <v>294.06</v>
      </c>
      <c r="BG304">
        <v>294.06</v>
      </c>
      <c r="BH304">
        <v>431.78</v>
      </c>
      <c r="BI304">
        <v>270.35000000000002</v>
      </c>
      <c r="BJ304">
        <v>362.32</v>
      </c>
      <c r="BK304">
        <v>350.87</v>
      </c>
      <c r="BL304">
        <v>368.77</v>
      </c>
      <c r="BM304">
        <v>265.18</v>
      </c>
      <c r="BN304">
        <v>275.60000000000002</v>
      </c>
      <c r="BO304">
        <v>265.18</v>
      </c>
      <c r="BP304">
        <v>245.98844999999997</v>
      </c>
      <c r="BQ304">
        <v>275.60000000000002</v>
      </c>
      <c r="BR304">
        <v>186</v>
      </c>
    </row>
    <row r="305" spans="1:70" x14ac:dyDescent="0.25">
      <c r="A305" t="s">
        <v>65</v>
      </c>
      <c r="B305">
        <v>80297</v>
      </c>
      <c r="F305">
        <v>1490</v>
      </c>
      <c r="G305">
        <v>175.69</v>
      </c>
      <c r="H305">
        <v>194.53</v>
      </c>
      <c r="I305">
        <v>239.63</v>
      </c>
      <c r="J305">
        <v>358.03</v>
      </c>
      <c r="K305">
        <v>275.60000000000002</v>
      </c>
      <c r="L305">
        <v>258.61</v>
      </c>
      <c r="M305">
        <v>239.91</v>
      </c>
      <c r="N305">
        <v>221.15</v>
      </c>
      <c r="O305">
        <v>236.2</v>
      </c>
      <c r="P305">
        <v>218.08</v>
      </c>
      <c r="Q305">
        <v>321.69</v>
      </c>
      <c r="R305">
        <v>228.22</v>
      </c>
      <c r="S305">
        <v>178.54</v>
      </c>
      <c r="T305">
        <v>167.41</v>
      </c>
      <c r="U305">
        <v>302.70999999999998</v>
      </c>
      <c r="V305">
        <v>294.06</v>
      </c>
      <c r="W305">
        <v>294.06</v>
      </c>
      <c r="X305">
        <v>294.06</v>
      </c>
      <c r="Y305">
        <v>294.06</v>
      </c>
      <c r="Z305">
        <v>431.78</v>
      </c>
      <c r="AA305">
        <v>270.35000000000002</v>
      </c>
      <c r="AB305">
        <v>362.32</v>
      </c>
      <c r="AC305">
        <v>350.87</v>
      </c>
      <c r="AD305">
        <v>368.77</v>
      </c>
      <c r="AE305">
        <v>265.18</v>
      </c>
      <c r="AF305">
        <v>275.60000000000002</v>
      </c>
      <c r="AG305">
        <v>265.18</v>
      </c>
      <c r="AH305">
        <v>245.98844999999997</v>
      </c>
      <c r="AI305">
        <v>275.60000000000002</v>
      </c>
      <c r="AJ305">
        <v>186</v>
      </c>
      <c r="AK305">
        <v>1490</v>
      </c>
      <c r="AN305">
        <v>1490</v>
      </c>
      <c r="AO305">
        <v>175.69</v>
      </c>
      <c r="AP305">
        <v>194.53</v>
      </c>
      <c r="AQ305">
        <v>239.63</v>
      </c>
      <c r="AR305">
        <v>358.03</v>
      </c>
      <c r="AS305">
        <v>275.60000000000002</v>
      </c>
      <c r="AT305">
        <v>258.61</v>
      </c>
      <c r="AU305">
        <v>239.91</v>
      </c>
      <c r="AV305">
        <v>221.15</v>
      </c>
      <c r="AW305">
        <v>236.2</v>
      </c>
      <c r="AX305">
        <v>218.08</v>
      </c>
      <c r="AY305">
        <v>321.69</v>
      </c>
      <c r="AZ305">
        <v>228.22</v>
      </c>
      <c r="BA305">
        <v>178.54</v>
      </c>
      <c r="BB305">
        <v>167.41</v>
      </c>
      <c r="BC305">
        <v>302.70999999999998</v>
      </c>
      <c r="BD305">
        <v>294.06</v>
      </c>
      <c r="BE305">
        <v>294.06</v>
      </c>
      <c r="BF305">
        <v>294.06</v>
      </c>
      <c r="BG305">
        <v>294.06</v>
      </c>
      <c r="BH305">
        <v>431.78</v>
      </c>
      <c r="BI305">
        <v>270.35000000000002</v>
      </c>
      <c r="BJ305">
        <v>362.32</v>
      </c>
      <c r="BK305">
        <v>350.87</v>
      </c>
      <c r="BL305">
        <v>368.77</v>
      </c>
      <c r="BM305">
        <v>265.18</v>
      </c>
      <c r="BN305">
        <v>275.60000000000002</v>
      </c>
      <c r="BO305">
        <v>265.18</v>
      </c>
      <c r="BP305">
        <v>245.98844999999997</v>
      </c>
      <c r="BQ305">
        <v>275.60000000000002</v>
      </c>
      <c r="BR305">
        <v>186</v>
      </c>
    </row>
    <row r="306" spans="1:70" x14ac:dyDescent="0.25">
      <c r="A306" t="s">
        <v>65</v>
      </c>
      <c r="B306">
        <v>80298</v>
      </c>
      <c r="F306">
        <v>1495</v>
      </c>
      <c r="G306">
        <v>175.69</v>
      </c>
      <c r="H306">
        <v>194.53</v>
      </c>
      <c r="I306">
        <v>239.63</v>
      </c>
      <c r="J306">
        <v>358.03</v>
      </c>
      <c r="K306">
        <v>275.60000000000002</v>
      </c>
      <c r="L306">
        <v>258.61</v>
      </c>
      <c r="M306">
        <v>239.91</v>
      </c>
      <c r="N306">
        <v>221.15</v>
      </c>
      <c r="O306">
        <v>236.2</v>
      </c>
      <c r="P306">
        <v>218.08</v>
      </c>
      <c r="Q306">
        <v>321.69</v>
      </c>
      <c r="R306">
        <v>228.22</v>
      </c>
      <c r="S306">
        <v>178.54</v>
      </c>
      <c r="T306">
        <v>167.41</v>
      </c>
      <c r="U306">
        <v>302.70999999999998</v>
      </c>
      <c r="V306">
        <v>294.06</v>
      </c>
      <c r="W306">
        <v>294.06</v>
      </c>
      <c r="X306">
        <v>294.06</v>
      </c>
      <c r="Y306">
        <v>294.06</v>
      </c>
      <c r="Z306">
        <v>431.78</v>
      </c>
      <c r="AA306">
        <v>270.35000000000002</v>
      </c>
      <c r="AB306">
        <v>362.32</v>
      </c>
      <c r="AC306">
        <v>350.87</v>
      </c>
      <c r="AD306">
        <v>368.77</v>
      </c>
      <c r="AE306">
        <v>265.18</v>
      </c>
      <c r="AF306">
        <v>275.60000000000002</v>
      </c>
      <c r="AG306">
        <v>265.18</v>
      </c>
      <c r="AH306">
        <v>245.98844999999997</v>
      </c>
      <c r="AI306">
        <v>275.60000000000002</v>
      </c>
      <c r="AJ306">
        <v>186</v>
      </c>
      <c r="AK306">
        <v>1495</v>
      </c>
      <c r="AN306">
        <v>1495</v>
      </c>
      <c r="AO306">
        <v>175.69</v>
      </c>
      <c r="AP306">
        <v>194.53</v>
      </c>
      <c r="AQ306">
        <v>239.63</v>
      </c>
      <c r="AR306">
        <v>358.03</v>
      </c>
      <c r="AS306">
        <v>275.60000000000002</v>
      </c>
      <c r="AT306">
        <v>258.61</v>
      </c>
      <c r="AU306">
        <v>239.91</v>
      </c>
      <c r="AV306">
        <v>221.15</v>
      </c>
      <c r="AW306">
        <v>236.2</v>
      </c>
      <c r="AX306">
        <v>218.08</v>
      </c>
      <c r="AY306">
        <v>321.69</v>
      </c>
      <c r="AZ306">
        <v>228.22</v>
      </c>
      <c r="BA306">
        <v>178.54</v>
      </c>
      <c r="BB306">
        <v>167.41</v>
      </c>
      <c r="BC306">
        <v>302.70999999999998</v>
      </c>
      <c r="BD306">
        <v>294.06</v>
      </c>
      <c r="BE306">
        <v>294.06</v>
      </c>
      <c r="BF306">
        <v>294.06</v>
      </c>
      <c r="BG306">
        <v>294.06</v>
      </c>
      <c r="BH306">
        <v>431.78</v>
      </c>
      <c r="BI306">
        <v>270.35000000000002</v>
      </c>
      <c r="BJ306">
        <v>362.32</v>
      </c>
      <c r="BK306">
        <v>350.87</v>
      </c>
      <c r="BL306">
        <v>368.77</v>
      </c>
      <c r="BM306">
        <v>265.18</v>
      </c>
      <c r="BN306">
        <v>275.60000000000002</v>
      </c>
      <c r="BO306">
        <v>265.18</v>
      </c>
      <c r="BP306">
        <v>245.98844999999997</v>
      </c>
      <c r="BQ306">
        <v>275.60000000000002</v>
      </c>
      <c r="BR306">
        <v>186</v>
      </c>
    </row>
    <row r="307" spans="1:70" x14ac:dyDescent="0.25">
      <c r="A307" t="s">
        <v>65</v>
      </c>
      <c r="B307">
        <v>80299</v>
      </c>
      <c r="F307">
        <v>1500</v>
      </c>
      <c r="G307">
        <v>175.69</v>
      </c>
      <c r="H307">
        <v>194.53</v>
      </c>
      <c r="I307">
        <v>239.63</v>
      </c>
      <c r="J307">
        <v>358.03</v>
      </c>
      <c r="K307">
        <v>275.60000000000002</v>
      </c>
      <c r="L307">
        <v>258.61</v>
      </c>
      <c r="M307">
        <v>239.91</v>
      </c>
      <c r="N307">
        <v>221.15</v>
      </c>
      <c r="O307">
        <v>236.2</v>
      </c>
      <c r="P307">
        <v>218.08</v>
      </c>
      <c r="Q307">
        <v>321.69</v>
      </c>
      <c r="R307">
        <v>228.22</v>
      </c>
      <c r="S307">
        <v>178.54</v>
      </c>
      <c r="T307">
        <v>167.41</v>
      </c>
      <c r="U307">
        <v>302.70999999999998</v>
      </c>
      <c r="V307">
        <v>294.06</v>
      </c>
      <c r="W307">
        <v>294.06</v>
      </c>
      <c r="X307">
        <v>294.06</v>
      </c>
      <c r="Y307">
        <v>294.06</v>
      </c>
      <c r="Z307">
        <v>431.78</v>
      </c>
      <c r="AA307">
        <v>270.35000000000002</v>
      </c>
      <c r="AB307">
        <v>362.32</v>
      </c>
      <c r="AC307">
        <v>350.87</v>
      </c>
      <c r="AD307">
        <v>368.77</v>
      </c>
      <c r="AE307">
        <v>265.18</v>
      </c>
      <c r="AF307">
        <v>275.60000000000002</v>
      </c>
      <c r="AG307">
        <v>265.18</v>
      </c>
      <c r="AH307">
        <v>245.98844999999997</v>
      </c>
      <c r="AI307">
        <v>275.60000000000002</v>
      </c>
      <c r="AJ307">
        <v>186</v>
      </c>
      <c r="AK307">
        <v>1500</v>
      </c>
      <c r="AN307">
        <v>1500</v>
      </c>
      <c r="AO307">
        <v>175.69</v>
      </c>
      <c r="AP307">
        <v>194.53</v>
      </c>
      <c r="AQ307">
        <v>239.63</v>
      </c>
      <c r="AR307">
        <v>358.03</v>
      </c>
      <c r="AS307">
        <v>275.60000000000002</v>
      </c>
      <c r="AT307">
        <v>258.61</v>
      </c>
      <c r="AU307">
        <v>239.91</v>
      </c>
      <c r="AV307">
        <v>221.15</v>
      </c>
      <c r="AW307">
        <v>236.2</v>
      </c>
      <c r="AX307">
        <v>218.08</v>
      </c>
      <c r="AY307">
        <v>321.69</v>
      </c>
      <c r="AZ307">
        <v>228.22</v>
      </c>
      <c r="BA307">
        <v>178.54</v>
      </c>
      <c r="BB307">
        <v>167.41</v>
      </c>
      <c r="BC307">
        <v>302.70999999999998</v>
      </c>
      <c r="BD307">
        <v>294.06</v>
      </c>
      <c r="BE307">
        <v>294.06</v>
      </c>
      <c r="BF307">
        <v>294.06</v>
      </c>
      <c r="BG307">
        <v>294.06</v>
      </c>
      <c r="BH307">
        <v>431.78</v>
      </c>
      <c r="BI307">
        <v>270.35000000000002</v>
      </c>
      <c r="BJ307">
        <v>362.32</v>
      </c>
      <c r="BK307">
        <v>350.87</v>
      </c>
      <c r="BL307">
        <v>368.77</v>
      </c>
      <c r="BM307">
        <v>265.18</v>
      </c>
      <c r="BN307">
        <v>275.60000000000002</v>
      </c>
      <c r="BO307">
        <v>265.18</v>
      </c>
      <c r="BP307">
        <v>245.98844999999997</v>
      </c>
      <c r="BQ307">
        <v>275.60000000000002</v>
      </c>
      <c r="BR307">
        <v>186</v>
      </c>
    </row>
    <row r="308" spans="1:70" x14ac:dyDescent="0.25">
      <c r="A308" t="s">
        <v>65</v>
      </c>
      <c r="B308">
        <v>80300</v>
      </c>
      <c r="F308">
        <v>1505</v>
      </c>
      <c r="G308">
        <v>175.69</v>
      </c>
      <c r="H308">
        <v>194.53</v>
      </c>
      <c r="I308">
        <v>239.63</v>
      </c>
      <c r="J308">
        <v>358.03</v>
      </c>
      <c r="K308">
        <v>275.60000000000002</v>
      </c>
      <c r="L308">
        <v>258.61</v>
      </c>
      <c r="M308">
        <v>239.91</v>
      </c>
      <c r="N308">
        <v>221.15</v>
      </c>
      <c r="O308">
        <v>236.2</v>
      </c>
      <c r="P308">
        <v>218.08</v>
      </c>
      <c r="Q308">
        <v>321.69</v>
      </c>
      <c r="R308">
        <v>228.22</v>
      </c>
      <c r="S308">
        <v>178.54</v>
      </c>
      <c r="T308">
        <v>167.41</v>
      </c>
      <c r="U308">
        <v>302.70999999999998</v>
      </c>
      <c r="V308">
        <v>294.06</v>
      </c>
      <c r="W308">
        <v>294.06</v>
      </c>
      <c r="X308">
        <v>294.06</v>
      </c>
      <c r="Y308">
        <v>294.06</v>
      </c>
      <c r="Z308">
        <v>431.78</v>
      </c>
      <c r="AA308">
        <v>270.35000000000002</v>
      </c>
      <c r="AB308">
        <v>362.32</v>
      </c>
      <c r="AC308">
        <v>350.87</v>
      </c>
      <c r="AD308">
        <v>368.77</v>
      </c>
      <c r="AE308">
        <v>265.18</v>
      </c>
      <c r="AF308">
        <v>275.60000000000002</v>
      </c>
      <c r="AG308">
        <v>265.18</v>
      </c>
      <c r="AH308">
        <v>245.98844999999997</v>
      </c>
      <c r="AI308">
        <v>275.60000000000002</v>
      </c>
      <c r="AJ308">
        <v>186</v>
      </c>
      <c r="AK308">
        <v>1505</v>
      </c>
      <c r="AN308">
        <v>1505</v>
      </c>
      <c r="AO308">
        <v>175.69</v>
      </c>
      <c r="AP308">
        <v>194.53</v>
      </c>
      <c r="AQ308">
        <v>239.63</v>
      </c>
      <c r="AR308">
        <v>358.03</v>
      </c>
      <c r="AS308">
        <v>275.60000000000002</v>
      </c>
      <c r="AT308">
        <v>258.61</v>
      </c>
      <c r="AU308">
        <v>239.91</v>
      </c>
      <c r="AV308">
        <v>221.15</v>
      </c>
      <c r="AW308">
        <v>236.2</v>
      </c>
      <c r="AX308">
        <v>218.08</v>
      </c>
      <c r="AY308">
        <v>321.69</v>
      </c>
      <c r="AZ308">
        <v>228.22</v>
      </c>
      <c r="BA308">
        <v>178.54</v>
      </c>
      <c r="BB308">
        <v>167.41</v>
      </c>
      <c r="BC308">
        <v>302.70999999999998</v>
      </c>
      <c r="BD308">
        <v>294.06</v>
      </c>
      <c r="BE308">
        <v>294.06</v>
      </c>
      <c r="BF308">
        <v>294.06</v>
      </c>
      <c r="BG308">
        <v>294.06</v>
      </c>
      <c r="BH308">
        <v>431.78</v>
      </c>
      <c r="BI308">
        <v>270.35000000000002</v>
      </c>
      <c r="BJ308">
        <v>362.32</v>
      </c>
      <c r="BK308">
        <v>350.87</v>
      </c>
      <c r="BL308">
        <v>368.77</v>
      </c>
      <c r="BM308">
        <v>265.18</v>
      </c>
      <c r="BN308">
        <v>275.60000000000002</v>
      </c>
      <c r="BO308">
        <v>265.18</v>
      </c>
      <c r="BP308">
        <v>245.98844999999997</v>
      </c>
      <c r="BQ308">
        <v>275.60000000000002</v>
      </c>
      <c r="BR308">
        <v>186</v>
      </c>
    </row>
    <row r="309" spans="1:70" x14ac:dyDescent="0.25">
      <c r="A309" t="s">
        <v>65</v>
      </c>
      <c r="B309">
        <v>80301</v>
      </c>
      <c r="F309">
        <v>1510</v>
      </c>
      <c r="G309">
        <v>175.69</v>
      </c>
      <c r="H309">
        <v>194.53</v>
      </c>
      <c r="I309">
        <v>239.63</v>
      </c>
      <c r="J309">
        <v>358.03</v>
      </c>
      <c r="K309">
        <v>275.60000000000002</v>
      </c>
      <c r="L309">
        <v>258.61</v>
      </c>
      <c r="M309">
        <v>239.91</v>
      </c>
      <c r="N309">
        <v>221.15</v>
      </c>
      <c r="O309">
        <v>236.2</v>
      </c>
      <c r="P309">
        <v>218.08</v>
      </c>
      <c r="Q309">
        <v>321.69</v>
      </c>
      <c r="R309">
        <v>228.22</v>
      </c>
      <c r="S309">
        <v>178.54</v>
      </c>
      <c r="T309">
        <v>167.41</v>
      </c>
      <c r="U309">
        <v>302.70999999999998</v>
      </c>
      <c r="V309">
        <v>294.06</v>
      </c>
      <c r="W309">
        <v>294.06</v>
      </c>
      <c r="X309">
        <v>294.06</v>
      </c>
      <c r="Y309">
        <v>294.06</v>
      </c>
      <c r="Z309">
        <v>431.78</v>
      </c>
      <c r="AA309">
        <v>270.35000000000002</v>
      </c>
      <c r="AB309">
        <v>362.32</v>
      </c>
      <c r="AC309">
        <v>350.87</v>
      </c>
      <c r="AD309">
        <v>368.77</v>
      </c>
      <c r="AE309">
        <v>265.18</v>
      </c>
      <c r="AF309">
        <v>275.60000000000002</v>
      </c>
      <c r="AG309">
        <v>265.18</v>
      </c>
      <c r="AH309">
        <v>245.98844999999997</v>
      </c>
      <c r="AI309">
        <v>275.60000000000002</v>
      </c>
      <c r="AJ309">
        <v>186</v>
      </c>
      <c r="AK309">
        <v>1510</v>
      </c>
      <c r="AN309">
        <v>1510</v>
      </c>
      <c r="AO309">
        <v>175.69</v>
      </c>
      <c r="AP309">
        <v>194.53</v>
      </c>
      <c r="AQ309">
        <v>239.63</v>
      </c>
      <c r="AR309">
        <v>358.03</v>
      </c>
      <c r="AS309">
        <v>275.60000000000002</v>
      </c>
      <c r="AT309">
        <v>258.61</v>
      </c>
      <c r="AU309">
        <v>239.91</v>
      </c>
      <c r="AV309">
        <v>221.15</v>
      </c>
      <c r="AW309">
        <v>236.2</v>
      </c>
      <c r="AX309">
        <v>218.08</v>
      </c>
      <c r="AY309">
        <v>321.69</v>
      </c>
      <c r="AZ309">
        <v>228.22</v>
      </c>
      <c r="BA309">
        <v>178.54</v>
      </c>
      <c r="BB309">
        <v>167.41</v>
      </c>
      <c r="BC309">
        <v>302.70999999999998</v>
      </c>
      <c r="BD309">
        <v>294.06</v>
      </c>
      <c r="BE309">
        <v>294.06</v>
      </c>
      <c r="BF309">
        <v>294.06</v>
      </c>
      <c r="BG309">
        <v>294.06</v>
      </c>
      <c r="BH309">
        <v>431.78</v>
      </c>
      <c r="BI309">
        <v>270.35000000000002</v>
      </c>
      <c r="BJ309">
        <v>362.32</v>
      </c>
      <c r="BK309">
        <v>350.87</v>
      </c>
      <c r="BL309">
        <v>368.77</v>
      </c>
      <c r="BM309">
        <v>265.18</v>
      </c>
      <c r="BN309">
        <v>275.60000000000002</v>
      </c>
      <c r="BO309">
        <v>265.18</v>
      </c>
      <c r="BP309">
        <v>245.98844999999997</v>
      </c>
      <c r="BQ309">
        <v>275.60000000000002</v>
      </c>
      <c r="BR309">
        <v>186</v>
      </c>
    </row>
    <row r="310" spans="1:70" x14ac:dyDescent="0.25">
      <c r="A310" t="s">
        <v>65</v>
      </c>
      <c r="B310">
        <v>80302</v>
      </c>
      <c r="F310">
        <v>1515</v>
      </c>
      <c r="G310">
        <v>175.69</v>
      </c>
      <c r="H310">
        <v>194.53</v>
      </c>
      <c r="I310">
        <v>239.63</v>
      </c>
      <c r="J310">
        <v>358.03</v>
      </c>
      <c r="K310">
        <v>275.60000000000002</v>
      </c>
      <c r="L310">
        <v>258.61</v>
      </c>
      <c r="M310">
        <v>239.91</v>
      </c>
      <c r="N310">
        <v>221.15</v>
      </c>
      <c r="O310">
        <v>236.2</v>
      </c>
      <c r="P310">
        <v>218.08</v>
      </c>
      <c r="Q310">
        <v>321.69</v>
      </c>
      <c r="R310">
        <v>228.22</v>
      </c>
      <c r="S310">
        <v>178.54</v>
      </c>
      <c r="T310">
        <v>167.41</v>
      </c>
      <c r="U310">
        <v>302.70999999999998</v>
      </c>
      <c r="V310">
        <v>294.06</v>
      </c>
      <c r="W310">
        <v>294.06</v>
      </c>
      <c r="X310">
        <v>294.06</v>
      </c>
      <c r="Y310">
        <v>294.06</v>
      </c>
      <c r="Z310">
        <v>431.78</v>
      </c>
      <c r="AA310">
        <v>270.35000000000002</v>
      </c>
      <c r="AB310">
        <v>362.32</v>
      </c>
      <c r="AC310">
        <v>350.87</v>
      </c>
      <c r="AD310">
        <v>368.77</v>
      </c>
      <c r="AE310">
        <v>265.18</v>
      </c>
      <c r="AF310">
        <v>275.60000000000002</v>
      </c>
      <c r="AG310">
        <v>265.18</v>
      </c>
      <c r="AH310">
        <v>245.98844999999997</v>
      </c>
      <c r="AI310">
        <v>275.60000000000002</v>
      </c>
      <c r="AJ310">
        <v>186</v>
      </c>
      <c r="AK310">
        <v>1515</v>
      </c>
      <c r="AN310">
        <v>1515</v>
      </c>
      <c r="AO310">
        <v>175.69</v>
      </c>
      <c r="AP310">
        <v>194.53</v>
      </c>
      <c r="AQ310">
        <v>239.63</v>
      </c>
      <c r="AR310">
        <v>358.03</v>
      </c>
      <c r="AS310">
        <v>275.60000000000002</v>
      </c>
      <c r="AT310">
        <v>258.61</v>
      </c>
      <c r="AU310">
        <v>239.91</v>
      </c>
      <c r="AV310">
        <v>221.15</v>
      </c>
      <c r="AW310">
        <v>236.2</v>
      </c>
      <c r="AX310">
        <v>218.08</v>
      </c>
      <c r="AY310">
        <v>321.69</v>
      </c>
      <c r="AZ310">
        <v>228.22</v>
      </c>
      <c r="BA310">
        <v>178.54</v>
      </c>
      <c r="BB310">
        <v>167.41</v>
      </c>
      <c r="BC310">
        <v>302.70999999999998</v>
      </c>
      <c r="BD310">
        <v>294.06</v>
      </c>
      <c r="BE310">
        <v>294.06</v>
      </c>
      <c r="BF310">
        <v>294.06</v>
      </c>
      <c r="BG310">
        <v>294.06</v>
      </c>
      <c r="BH310">
        <v>431.78</v>
      </c>
      <c r="BI310">
        <v>270.35000000000002</v>
      </c>
      <c r="BJ310">
        <v>362.32</v>
      </c>
      <c r="BK310">
        <v>350.87</v>
      </c>
      <c r="BL310">
        <v>368.77</v>
      </c>
      <c r="BM310">
        <v>265.18</v>
      </c>
      <c r="BN310">
        <v>275.60000000000002</v>
      </c>
      <c r="BO310">
        <v>265.18</v>
      </c>
      <c r="BP310">
        <v>245.98844999999997</v>
      </c>
      <c r="BQ310">
        <v>275.60000000000002</v>
      </c>
      <c r="BR310">
        <v>186</v>
      </c>
    </row>
    <row r="311" spans="1:70" x14ac:dyDescent="0.25">
      <c r="A311" t="s">
        <v>65</v>
      </c>
      <c r="B311">
        <v>80303</v>
      </c>
      <c r="F311">
        <v>1520</v>
      </c>
      <c r="G311">
        <v>175.69</v>
      </c>
      <c r="H311">
        <v>194.53</v>
      </c>
      <c r="I311">
        <v>239.63</v>
      </c>
      <c r="J311">
        <v>358.03</v>
      </c>
      <c r="K311">
        <v>275.60000000000002</v>
      </c>
      <c r="L311">
        <v>258.61</v>
      </c>
      <c r="M311">
        <v>239.91</v>
      </c>
      <c r="N311">
        <v>221.15</v>
      </c>
      <c r="O311">
        <v>236.2</v>
      </c>
      <c r="P311">
        <v>218.08</v>
      </c>
      <c r="Q311">
        <v>321.69</v>
      </c>
      <c r="R311">
        <v>228.22</v>
      </c>
      <c r="S311">
        <v>178.54</v>
      </c>
      <c r="T311">
        <v>167.41</v>
      </c>
      <c r="U311">
        <v>302.70999999999998</v>
      </c>
      <c r="V311">
        <v>294.06</v>
      </c>
      <c r="W311">
        <v>294.06</v>
      </c>
      <c r="X311">
        <v>294.06</v>
      </c>
      <c r="Y311">
        <v>294.06</v>
      </c>
      <c r="Z311">
        <v>431.78</v>
      </c>
      <c r="AA311">
        <v>270.35000000000002</v>
      </c>
      <c r="AB311">
        <v>362.32</v>
      </c>
      <c r="AC311">
        <v>350.87</v>
      </c>
      <c r="AD311">
        <v>368.77</v>
      </c>
      <c r="AE311">
        <v>265.18</v>
      </c>
      <c r="AF311">
        <v>275.60000000000002</v>
      </c>
      <c r="AG311">
        <v>265.18</v>
      </c>
      <c r="AH311">
        <v>245.98844999999997</v>
      </c>
      <c r="AI311">
        <v>275.60000000000002</v>
      </c>
      <c r="AJ311">
        <v>186</v>
      </c>
      <c r="AK311">
        <v>1520</v>
      </c>
      <c r="AN311">
        <v>1520</v>
      </c>
      <c r="AO311">
        <v>175.69</v>
      </c>
      <c r="AP311">
        <v>194.53</v>
      </c>
      <c r="AQ311">
        <v>239.63</v>
      </c>
      <c r="AR311">
        <v>358.03</v>
      </c>
      <c r="AS311">
        <v>275.60000000000002</v>
      </c>
      <c r="AT311">
        <v>258.61</v>
      </c>
      <c r="AU311">
        <v>239.91</v>
      </c>
      <c r="AV311">
        <v>221.15</v>
      </c>
      <c r="AW311">
        <v>236.2</v>
      </c>
      <c r="AX311">
        <v>218.08</v>
      </c>
      <c r="AY311">
        <v>321.69</v>
      </c>
      <c r="AZ311">
        <v>228.22</v>
      </c>
      <c r="BA311">
        <v>178.54</v>
      </c>
      <c r="BB311">
        <v>167.41</v>
      </c>
      <c r="BC311">
        <v>302.70999999999998</v>
      </c>
      <c r="BD311">
        <v>294.06</v>
      </c>
      <c r="BE311">
        <v>294.06</v>
      </c>
      <c r="BF311">
        <v>294.06</v>
      </c>
      <c r="BG311">
        <v>294.06</v>
      </c>
      <c r="BH311">
        <v>431.78</v>
      </c>
      <c r="BI311">
        <v>270.35000000000002</v>
      </c>
      <c r="BJ311">
        <v>362.32</v>
      </c>
      <c r="BK311">
        <v>350.87</v>
      </c>
      <c r="BL311">
        <v>368.77</v>
      </c>
      <c r="BM311">
        <v>265.18</v>
      </c>
      <c r="BN311">
        <v>275.60000000000002</v>
      </c>
      <c r="BO311">
        <v>265.18</v>
      </c>
      <c r="BP311">
        <v>245.98844999999997</v>
      </c>
      <c r="BQ311">
        <v>275.60000000000002</v>
      </c>
      <c r="BR311">
        <v>186</v>
      </c>
    </row>
    <row r="312" spans="1:70" x14ac:dyDescent="0.25">
      <c r="A312" t="s">
        <v>65</v>
      </c>
      <c r="B312">
        <v>80304</v>
      </c>
      <c r="F312">
        <v>1525</v>
      </c>
      <c r="G312">
        <v>175.69</v>
      </c>
      <c r="H312">
        <v>194.53</v>
      </c>
      <c r="I312">
        <v>239.63</v>
      </c>
      <c r="J312">
        <v>358.03</v>
      </c>
      <c r="K312">
        <v>275.60000000000002</v>
      </c>
      <c r="L312">
        <v>258.61</v>
      </c>
      <c r="M312">
        <v>239.91</v>
      </c>
      <c r="N312">
        <v>221.15</v>
      </c>
      <c r="O312">
        <v>236.2</v>
      </c>
      <c r="P312">
        <v>218.08</v>
      </c>
      <c r="Q312">
        <v>321.69</v>
      </c>
      <c r="R312">
        <v>228.22</v>
      </c>
      <c r="S312">
        <v>178.54</v>
      </c>
      <c r="T312">
        <v>167.41</v>
      </c>
      <c r="U312">
        <v>302.70999999999998</v>
      </c>
      <c r="V312">
        <v>294.06</v>
      </c>
      <c r="W312">
        <v>294.06</v>
      </c>
      <c r="X312">
        <v>294.06</v>
      </c>
      <c r="Y312">
        <v>294.06</v>
      </c>
      <c r="Z312">
        <v>431.78</v>
      </c>
      <c r="AA312">
        <v>270.35000000000002</v>
      </c>
      <c r="AB312">
        <v>362.32</v>
      </c>
      <c r="AC312">
        <v>350.87</v>
      </c>
      <c r="AD312">
        <v>368.77</v>
      </c>
      <c r="AE312">
        <v>265.18</v>
      </c>
      <c r="AF312">
        <v>275.60000000000002</v>
      </c>
      <c r="AG312">
        <v>265.18</v>
      </c>
      <c r="AH312">
        <v>245.98844999999997</v>
      </c>
      <c r="AI312">
        <v>275.60000000000002</v>
      </c>
      <c r="AJ312">
        <v>186</v>
      </c>
      <c r="AK312">
        <v>1525</v>
      </c>
      <c r="AN312">
        <v>1525</v>
      </c>
      <c r="AO312">
        <v>175.69</v>
      </c>
      <c r="AP312">
        <v>194.53</v>
      </c>
      <c r="AQ312">
        <v>239.63</v>
      </c>
      <c r="AR312">
        <v>358.03</v>
      </c>
      <c r="AS312">
        <v>275.60000000000002</v>
      </c>
      <c r="AT312">
        <v>258.61</v>
      </c>
      <c r="AU312">
        <v>239.91</v>
      </c>
      <c r="AV312">
        <v>221.15</v>
      </c>
      <c r="AW312">
        <v>236.2</v>
      </c>
      <c r="AX312">
        <v>218.08</v>
      </c>
      <c r="AY312">
        <v>321.69</v>
      </c>
      <c r="AZ312">
        <v>228.22</v>
      </c>
      <c r="BA312">
        <v>178.54</v>
      </c>
      <c r="BB312">
        <v>167.41</v>
      </c>
      <c r="BC312">
        <v>302.70999999999998</v>
      </c>
      <c r="BD312">
        <v>294.06</v>
      </c>
      <c r="BE312">
        <v>294.06</v>
      </c>
      <c r="BF312">
        <v>294.06</v>
      </c>
      <c r="BG312">
        <v>294.06</v>
      </c>
      <c r="BH312">
        <v>431.78</v>
      </c>
      <c r="BI312">
        <v>270.35000000000002</v>
      </c>
      <c r="BJ312">
        <v>362.32</v>
      </c>
      <c r="BK312">
        <v>350.87</v>
      </c>
      <c r="BL312">
        <v>368.77</v>
      </c>
      <c r="BM312">
        <v>265.18</v>
      </c>
      <c r="BN312">
        <v>275.60000000000002</v>
      </c>
      <c r="BO312">
        <v>265.18</v>
      </c>
      <c r="BP312">
        <v>245.98844999999997</v>
      </c>
      <c r="BQ312">
        <v>275.60000000000002</v>
      </c>
      <c r="BR312">
        <v>186</v>
      </c>
    </row>
    <row r="313" spans="1:70" x14ac:dyDescent="0.25">
      <c r="A313" t="s">
        <v>65</v>
      </c>
      <c r="B313">
        <v>80305</v>
      </c>
      <c r="F313">
        <v>1530</v>
      </c>
      <c r="G313">
        <v>175.69</v>
      </c>
      <c r="H313">
        <v>194.53</v>
      </c>
      <c r="I313">
        <v>239.63</v>
      </c>
      <c r="J313">
        <v>358.03</v>
      </c>
      <c r="K313">
        <v>275.60000000000002</v>
      </c>
      <c r="L313">
        <v>258.61</v>
      </c>
      <c r="M313">
        <v>239.91</v>
      </c>
      <c r="N313">
        <v>221.15</v>
      </c>
      <c r="O313">
        <v>236.2</v>
      </c>
      <c r="P313">
        <v>218.08</v>
      </c>
      <c r="Q313">
        <v>321.69</v>
      </c>
      <c r="R313">
        <v>228.22</v>
      </c>
      <c r="S313">
        <v>178.54</v>
      </c>
      <c r="T313">
        <v>167.41</v>
      </c>
      <c r="U313">
        <v>302.70999999999998</v>
      </c>
      <c r="V313">
        <v>294.06</v>
      </c>
      <c r="W313">
        <v>294.06</v>
      </c>
      <c r="X313">
        <v>294.06</v>
      </c>
      <c r="Y313">
        <v>294.06</v>
      </c>
      <c r="Z313">
        <v>431.78</v>
      </c>
      <c r="AA313">
        <v>270.35000000000002</v>
      </c>
      <c r="AB313">
        <v>362.32</v>
      </c>
      <c r="AC313">
        <v>350.87</v>
      </c>
      <c r="AD313">
        <v>368.77</v>
      </c>
      <c r="AE313">
        <v>265.18</v>
      </c>
      <c r="AF313">
        <v>275.60000000000002</v>
      </c>
      <c r="AG313">
        <v>265.18</v>
      </c>
      <c r="AH313">
        <v>245.98844999999997</v>
      </c>
      <c r="AI313">
        <v>275.60000000000002</v>
      </c>
      <c r="AJ313">
        <v>186</v>
      </c>
      <c r="AK313">
        <v>1530</v>
      </c>
      <c r="AN313">
        <v>1530</v>
      </c>
      <c r="AO313">
        <v>175.69</v>
      </c>
      <c r="AP313">
        <v>194.53</v>
      </c>
      <c r="AQ313">
        <v>239.63</v>
      </c>
      <c r="AR313">
        <v>358.03</v>
      </c>
      <c r="AS313">
        <v>275.60000000000002</v>
      </c>
      <c r="AT313">
        <v>258.61</v>
      </c>
      <c r="AU313">
        <v>239.91</v>
      </c>
      <c r="AV313">
        <v>221.15</v>
      </c>
      <c r="AW313">
        <v>236.2</v>
      </c>
      <c r="AX313">
        <v>218.08</v>
      </c>
      <c r="AY313">
        <v>321.69</v>
      </c>
      <c r="AZ313">
        <v>228.22</v>
      </c>
      <c r="BA313">
        <v>178.54</v>
      </c>
      <c r="BB313">
        <v>167.41</v>
      </c>
      <c r="BC313">
        <v>302.70999999999998</v>
      </c>
      <c r="BD313">
        <v>294.06</v>
      </c>
      <c r="BE313">
        <v>294.06</v>
      </c>
      <c r="BF313">
        <v>294.06</v>
      </c>
      <c r="BG313">
        <v>294.06</v>
      </c>
      <c r="BH313">
        <v>431.78</v>
      </c>
      <c r="BI313">
        <v>270.35000000000002</v>
      </c>
      <c r="BJ313">
        <v>362.32</v>
      </c>
      <c r="BK313">
        <v>350.87</v>
      </c>
      <c r="BL313">
        <v>368.77</v>
      </c>
      <c r="BM313">
        <v>265.18</v>
      </c>
      <c r="BN313">
        <v>275.60000000000002</v>
      </c>
      <c r="BO313">
        <v>265.18</v>
      </c>
      <c r="BP313">
        <v>245.98844999999997</v>
      </c>
      <c r="BQ313">
        <v>275.60000000000002</v>
      </c>
      <c r="BR313">
        <v>186</v>
      </c>
    </row>
    <row r="314" spans="1:70" x14ac:dyDescent="0.25">
      <c r="A314" t="s">
        <v>65</v>
      </c>
      <c r="B314">
        <v>80306</v>
      </c>
      <c r="F314">
        <v>1535</v>
      </c>
      <c r="G314">
        <v>175.69</v>
      </c>
      <c r="H314">
        <v>194.53</v>
      </c>
      <c r="I314">
        <v>239.63</v>
      </c>
      <c r="J314">
        <v>358.03</v>
      </c>
      <c r="K314">
        <v>275.60000000000002</v>
      </c>
      <c r="L314">
        <v>258.61</v>
      </c>
      <c r="M314">
        <v>239.91</v>
      </c>
      <c r="N314">
        <v>221.15</v>
      </c>
      <c r="O314">
        <v>236.2</v>
      </c>
      <c r="P314">
        <v>218.08</v>
      </c>
      <c r="Q314">
        <v>321.69</v>
      </c>
      <c r="R314">
        <v>228.22</v>
      </c>
      <c r="S314">
        <v>178.54</v>
      </c>
      <c r="T314">
        <v>167.41</v>
      </c>
      <c r="U314">
        <v>302.70999999999998</v>
      </c>
      <c r="V314">
        <v>294.06</v>
      </c>
      <c r="W314">
        <v>294.06</v>
      </c>
      <c r="X314">
        <v>294.06</v>
      </c>
      <c r="Y314">
        <v>294.06</v>
      </c>
      <c r="Z314">
        <v>431.78</v>
      </c>
      <c r="AA314">
        <v>270.35000000000002</v>
      </c>
      <c r="AB314">
        <v>362.32</v>
      </c>
      <c r="AC314">
        <v>350.87</v>
      </c>
      <c r="AD314">
        <v>368.77</v>
      </c>
      <c r="AE314">
        <v>265.18</v>
      </c>
      <c r="AF314">
        <v>275.60000000000002</v>
      </c>
      <c r="AG314">
        <v>265.18</v>
      </c>
      <c r="AH314">
        <v>245.98844999999997</v>
      </c>
      <c r="AI314">
        <v>275.60000000000002</v>
      </c>
      <c r="AJ314">
        <v>186</v>
      </c>
      <c r="AK314">
        <v>1535</v>
      </c>
      <c r="AN314">
        <v>1535</v>
      </c>
      <c r="AO314">
        <v>175.69</v>
      </c>
      <c r="AP314">
        <v>194.53</v>
      </c>
      <c r="AQ314">
        <v>239.63</v>
      </c>
      <c r="AR314">
        <v>358.03</v>
      </c>
      <c r="AS314">
        <v>275.60000000000002</v>
      </c>
      <c r="AT314">
        <v>258.61</v>
      </c>
      <c r="AU314">
        <v>239.91</v>
      </c>
      <c r="AV314">
        <v>221.15</v>
      </c>
      <c r="AW314">
        <v>236.2</v>
      </c>
      <c r="AX314">
        <v>218.08</v>
      </c>
      <c r="AY314">
        <v>321.69</v>
      </c>
      <c r="AZ314">
        <v>228.22</v>
      </c>
      <c r="BA314">
        <v>178.54</v>
      </c>
      <c r="BB314">
        <v>167.41</v>
      </c>
      <c r="BC314">
        <v>302.70999999999998</v>
      </c>
      <c r="BD314">
        <v>294.06</v>
      </c>
      <c r="BE314">
        <v>294.06</v>
      </c>
      <c r="BF314">
        <v>294.06</v>
      </c>
      <c r="BG314">
        <v>294.06</v>
      </c>
      <c r="BH314">
        <v>431.78</v>
      </c>
      <c r="BI314">
        <v>270.35000000000002</v>
      </c>
      <c r="BJ314">
        <v>362.32</v>
      </c>
      <c r="BK314">
        <v>350.87</v>
      </c>
      <c r="BL314">
        <v>368.77</v>
      </c>
      <c r="BM314">
        <v>265.18</v>
      </c>
      <c r="BN314">
        <v>275.60000000000002</v>
      </c>
      <c r="BO314">
        <v>265.18</v>
      </c>
      <c r="BP314">
        <v>245.98844999999997</v>
      </c>
      <c r="BQ314">
        <v>275.60000000000002</v>
      </c>
      <c r="BR314">
        <v>186</v>
      </c>
    </row>
    <row r="315" spans="1:70" x14ac:dyDescent="0.25">
      <c r="A315" t="s">
        <v>65</v>
      </c>
      <c r="B315">
        <v>80307</v>
      </c>
      <c r="F315">
        <v>1540</v>
      </c>
      <c r="G315">
        <v>175.69</v>
      </c>
      <c r="H315">
        <v>194.53</v>
      </c>
      <c r="I315">
        <v>239.63</v>
      </c>
      <c r="J315">
        <v>358.03</v>
      </c>
      <c r="K315">
        <v>275.60000000000002</v>
      </c>
      <c r="L315">
        <v>258.61</v>
      </c>
      <c r="M315">
        <v>239.91</v>
      </c>
      <c r="N315">
        <v>221.15</v>
      </c>
      <c r="O315">
        <v>236.2</v>
      </c>
      <c r="P315">
        <v>218.08</v>
      </c>
      <c r="Q315">
        <v>321.69</v>
      </c>
      <c r="R315">
        <v>228.22</v>
      </c>
      <c r="S315">
        <v>178.54</v>
      </c>
      <c r="T315">
        <v>167.41</v>
      </c>
      <c r="U315">
        <v>302.70999999999998</v>
      </c>
      <c r="V315">
        <v>294.06</v>
      </c>
      <c r="W315">
        <v>294.06</v>
      </c>
      <c r="X315">
        <v>294.06</v>
      </c>
      <c r="Y315">
        <v>294.06</v>
      </c>
      <c r="Z315">
        <v>431.78</v>
      </c>
      <c r="AA315">
        <v>270.35000000000002</v>
      </c>
      <c r="AB315">
        <v>362.32</v>
      </c>
      <c r="AC315">
        <v>350.87</v>
      </c>
      <c r="AD315">
        <v>368.77</v>
      </c>
      <c r="AE315">
        <v>265.18</v>
      </c>
      <c r="AF315">
        <v>275.60000000000002</v>
      </c>
      <c r="AG315">
        <v>265.18</v>
      </c>
      <c r="AH315">
        <v>245.98844999999997</v>
      </c>
      <c r="AI315">
        <v>275.60000000000002</v>
      </c>
      <c r="AJ315">
        <v>186</v>
      </c>
      <c r="AK315">
        <v>1540</v>
      </c>
      <c r="AN315">
        <v>1540</v>
      </c>
      <c r="AO315">
        <v>175.69</v>
      </c>
      <c r="AP315">
        <v>194.53</v>
      </c>
      <c r="AQ315">
        <v>239.63</v>
      </c>
      <c r="AR315">
        <v>358.03</v>
      </c>
      <c r="AS315">
        <v>275.60000000000002</v>
      </c>
      <c r="AT315">
        <v>258.61</v>
      </c>
      <c r="AU315">
        <v>239.91</v>
      </c>
      <c r="AV315">
        <v>221.15</v>
      </c>
      <c r="AW315">
        <v>236.2</v>
      </c>
      <c r="AX315">
        <v>218.08</v>
      </c>
      <c r="AY315">
        <v>321.69</v>
      </c>
      <c r="AZ315">
        <v>228.22</v>
      </c>
      <c r="BA315">
        <v>178.54</v>
      </c>
      <c r="BB315">
        <v>167.41</v>
      </c>
      <c r="BC315">
        <v>302.70999999999998</v>
      </c>
      <c r="BD315">
        <v>294.06</v>
      </c>
      <c r="BE315">
        <v>294.06</v>
      </c>
      <c r="BF315">
        <v>294.06</v>
      </c>
      <c r="BG315">
        <v>294.06</v>
      </c>
      <c r="BH315">
        <v>431.78</v>
      </c>
      <c r="BI315">
        <v>270.35000000000002</v>
      </c>
      <c r="BJ315">
        <v>362.32</v>
      </c>
      <c r="BK315">
        <v>350.87</v>
      </c>
      <c r="BL315">
        <v>368.77</v>
      </c>
      <c r="BM315">
        <v>265.18</v>
      </c>
      <c r="BN315">
        <v>275.60000000000002</v>
      </c>
      <c r="BO315">
        <v>265.18</v>
      </c>
      <c r="BP315">
        <v>245.98844999999997</v>
      </c>
      <c r="BQ315">
        <v>275.60000000000002</v>
      </c>
      <c r="BR315">
        <v>186</v>
      </c>
    </row>
    <row r="316" spans="1:70" x14ac:dyDescent="0.25">
      <c r="A316" t="s">
        <v>65</v>
      </c>
      <c r="B316">
        <v>80308</v>
      </c>
      <c r="F316">
        <v>1545</v>
      </c>
      <c r="G316">
        <v>175.69</v>
      </c>
      <c r="H316">
        <v>194.53</v>
      </c>
      <c r="I316">
        <v>239.63</v>
      </c>
      <c r="J316">
        <v>358.03</v>
      </c>
      <c r="K316">
        <v>275.60000000000002</v>
      </c>
      <c r="L316">
        <v>258.61</v>
      </c>
      <c r="M316">
        <v>239.91</v>
      </c>
      <c r="N316">
        <v>221.15</v>
      </c>
      <c r="O316">
        <v>236.2</v>
      </c>
      <c r="P316">
        <v>218.08</v>
      </c>
      <c r="Q316">
        <v>321.69</v>
      </c>
      <c r="R316">
        <v>228.22</v>
      </c>
      <c r="S316">
        <v>178.54</v>
      </c>
      <c r="T316">
        <v>167.41</v>
      </c>
      <c r="U316">
        <v>302.70999999999998</v>
      </c>
      <c r="V316">
        <v>294.06</v>
      </c>
      <c r="W316">
        <v>294.06</v>
      </c>
      <c r="X316">
        <v>294.06</v>
      </c>
      <c r="Y316">
        <v>294.06</v>
      </c>
      <c r="Z316">
        <v>431.78</v>
      </c>
      <c r="AA316">
        <v>270.35000000000002</v>
      </c>
      <c r="AB316">
        <v>362.32</v>
      </c>
      <c r="AC316">
        <v>350.87</v>
      </c>
      <c r="AD316">
        <v>368.77</v>
      </c>
      <c r="AE316">
        <v>265.18</v>
      </c>
      <c r="AF316">
        <v>275.60000000000002</v>
      </c>
      <c r="AG316">
        <v>265.18</v>
      </c>
      <c r="AH316">
        <v>245.98844999999997</v>
      </c>
      <c r="AI316">
        <v>275.60000000000002</v>
      </c>
      <c r="AJ316">
        <v>186</v>
      </c>
      <c r="AK316">
        <v>1545</v>
      </c>
      <c r="AN316">
        <v>1545</v>
      </c>
      <c r="AO316">
        <v>175.69</v>
      </c>
      <c r="AP316">
        <v>194.53</v>
      </c>
      <c r="AQ316">
        <v>239.63</v>
      </c>
      <c r="AR316">
        <v>358.03</v>
      </c>
      <c r="AS316">
        <v>275.60000000000002</v>
      </c>
      <c r="AT316">
        <v>258.61</v>
      </c>
      <c r="AU316">
        <v>239.91</v>
      </c>
      <c r="AV316">
        <v>221.15</v>
      </c>
      <c r="AW316">
        <v>236.2</v>
      </c>
      <c r="AX316">
        <v>218.08</v>
      </c>
      <c r="AY316">
        <v>321.69</v>
      </c>
      <c r="AZ316">
        <v>228.22</v>
      </c>
      <c r="BA316">
        <v>178.54</v>
      </c>
      <c r="BB316">
        <v>167.41</v>
      </c>
      <c r="BC316">
        <v>302.70999999999998</v>
      </c>
      <c r="BD316">
        <v>294.06</v>
      </c>
      <c r="BE316">
        <v>294.06</v>
      </c>
      <c r="BF316">
        <v>294.06</v>
      </c>
      <c r="BG316">
        <v>294.06</v>
      </c>
      <c r="BH316">
        <v>431.78</v>
      </c>
      <c r="BI316">
        <v>270.35000000000002</v>
      </c>
      <c r="BJ316">
        <v>362.32</v>
      </c>
      <c r="BK316">
        <v>350.87</v>
      </c>
      <c r="BL316">
        <v>368.77</v>
      </c>
      <c r="BM316">
        <v>265.18</v>
      </c>
      <c r="BN316">
        <v>275.60000000000002</v>
      </c>
      <c r="BO316">
        <v>265.18</v>
      </c>
      <c r="BP316">
        <v>245.98844999999997</v>
      </c>
      <c r="BQ316">
        <v>275.60000000000002</v>
      </c>
      <c r="BR316">
        <v>186</v>
      </c>
    </row>
    <row r="317" spans="1:70" x14ac:dyDescent="0.25">
      <c r="A317" t="s">
        <v>65</v>
      </c>
      <c r="B317">
        <v>80309</v>
      </c>
      <c r="F317">
        <v>1550</v>
      </c>
      <c r="G317">
        <v>175.69</v>
      </c>
      <c r="H317">
        <v>194.53</v>
      </c>
      <c r="I317">
        <v>239.63</v>
      </c>
      <c r="J317">
        <v>358.03</v>
      </c>
      <c r="K317">
        <v>275.60000000000002</v>
      </c>
      <c r="L317">
        <v>258.61</v>
      </c>
      <c r="M317">
        <v>239.91</v>
      </c>
      <c r="N317">
        <v>221.15</v>
      </c>
      <c r="O317">
        <v>236.2</v>
      </c>
      <c r="P317">
        <v>218.08</v>
      </c>
      <c r="Q317">
        <v>321.69</v>
      </c>
      <c r="R317">
        <v>228.22</v>
      </c>
      <c r="S317">
        <v>178.54</v>
      </c>
      <c r="T317">
        <v>167.41</v>
      </c>
      <c r="U317">
        <v>302.70999999999998</v>
      </c>
      <c r="V317">
        <v>294.06</v>
      </c>
      <c r="W317">
        <v>294.06</v>
      </c>
      <c r="X317">
        <v>294.06</v>
      </c>
      <c r="Y317">
        <v>294.06</v>
      </c>
      <c r="Z317">
        <v>431.78</v>
      </c>
      <c r="AA317">
        <v>270.35000000000002</v>
      </c>
      <c r="AB317">
        <v>362.32</v>
      </c>
      <c r="AC317">
        <v>350.87</v>
      </c>
      <c r="AD317">
        <v>368.77</v>
      </c>
      <c r="AE317">
        <v>265.18</v>
      </c>
      <c r="AF317">
        <v>275.60000000000002</v>
      </c>
      <c r="AG317">
        <v>265.18</v>
      </c>
      <c r="AH317">
        <v>245.98844999999997</v>
      </c>
      <c r="AI317">
        <v>275.60000000000002</v>
      </c>
      <c r="AJ317">
        <v>186</v>
      </c>
      <c r="AK317">
        <v>1550</v>
      </c>
      <c r="AN317">
        <v>1550</v>
      </c>
      <c r="AO317">
        <v>175.69</v>
      </c>
      <c r="AP317">
        <v>194.53</v>
      </c>
      <c r="AQ317">
        <v>239.63</v>
      </c>
      <c r="AR317">
        <v>358.03</v>
      </c>
      <c r="AS317">
        <v>275.60000000000002</v>
      </c>
      <c r="AT317">
        <v>258.61</v>
      </c>
      <c r="AU317">
        <v>239.91</v>
      </c>
      <c r="AV317">
        <v>221.15</v>
      </c>
      <c r="AW317">
        <v>236.2</v>
      </c>
      <c r="AX317">
        <v>218.08</v>
      </c>
      <c r="AY317">
        <v>321.69</v>
      </c>
      <c r="AZ317">
        <v>228.22</v>
      </c>
      <c r="BA317">
        <v>178.54</v>
      </c>
      <c r="BB317">
        <v>167.41</v>
      </c>
      <c r="BC317">
        <v>302.70999999999998</v>
      </c>
      <c r="BD317">
        <v>294.06</v>
      </c>
      <c r="BE317">
        <v>294.06</v>
      </c>
      <c r="BF317">
        <v>294.06</v>
      </c>
      <c r="BG317">
        <v>294.06</v>
      </c>
      <c r="BH317">
        <v>431.78</v>
      </c>
      <c r="BI317">
        <v>270.35000000000002</v>
      </c>
      <c r="BJ317">
        <v>362.32</v>
      </c>
      <c r="BK317">
        <v>350.87</v>
      </c>
      <c r="BL317">
        <v>368.77</v>
      </c>
      <c r="BM317">
        <v>265.18</v>
      </c>
      <c r="BN317">
        <v>275.60000000000002</v>
      </c>
      <c r="BO317">
        <v>265.18</v>
      </c>
      <c r="BP317">
        <v>245.98844999999997</v>
      </c>
      <c r="BQ317">
        <v>275.60000000000002</v>
      </c>
      <c r="BR317">
        <v>186</v>
      </c>
    </row>
    <row r="318" spans="1:70" x14ac:dyDescent="0.25">
      <c r="A318" t="s">
        <v>65</v>
      </c>
      <c r="B318">
        <v>80310</v>
      </c>
      <c r="F318">
        <v>1555</v>
      </c>
      <c r="G318">
        <v>175.69</v>
      </c>
      <c r="H318">
        <v>194.53</v>
      </c>
      <c r="I318">
        <v>239.63</v>
      </c>
      <c r="J318">
        <v>358.03</v>
      </c>
      <c r="K318">
        <v>275.60000000000002</v>
      </c>
      <c r="L318">
        <v>258.61</v>
      </c>
      <c r="M318">
        <v>239.91</v>
      </c>
      <c r="N318">
        <v>221.15</v>
      </c>
      <c r="O318">
        <v>236.2</v>
      </c>
      <c r="P318">
        <v>218.08</v>
      </c>
      <c r="Q318">
        <v>321.69</v>
      </c>
      <c r="R318">
        <v>228.22</v>
      </c>
      <c r="S318">
        <v>178.54</v>
      </c>
      <c r="T318">
        <v>167.41</v>
      </c>
      <c r="U318">
        <v>302.70999999999998</v>
      </c>
      <c r="V318">
        <v>294.06</v>
      </c>
      <c r="W318">
        <v>294.06</v>
      </c>
      <c r="X318">
        <v>294.06</v>
      </c>
      <c r="Y318">
        <v>294.06</v>
      </c>
      <c r="Z318">
        <v>431.78</v>
      </c>
      <c r="AA318">
        <v>270.35000000000002</v>
      </c>
      <c r="AB318">
        <v>362.32</v>
      </c>
      <c r="AC318">
        <v>350.87</v>
      </c>
      <c r="AD318">
        <v>368.77</v>
      </c>
      <c r="AE318">
        <v>265.18</v>
      </c>
      <c r="AF318">
        <v>275.60000000000002</v>
      </c>
      <c r="AG318">
        <v>265.18</v>
      </c>
      <c r="AH318">
        <v>245.98844999999997</v>
      </c>
      <c r="AI318">
        <v>275.60000000000002</v>
      </c>
      <c r="AJ318">
        <v>186</v>
      </c>
      <c r="AK318">
        <v>1555</v>
      </c>
      <c r="AN318">
        <v>1555</v>
      </c>
      <c r="AO318">
        <v>175.69</v>
      </c>
      <c r="AP318">
        <v>194.53</v>
      </c>
      <c r="AQ318">
        <v>239.63</v>
      </c>
      <c r="AR318">
        <v>358.03</v>
      </c>
      <c r="AS318">
        <v>275.60000000000002</v>
      </c>
      <c r="AT318">
        <v>258.61</v>
      </c>
      <c r="AU318">
        <v>239.91</v>
      </c>
      <c r="AV318">
        <v>221.15</v>
      </c>
      <c r="AW318">
        <v>236.2</v>
      </c>
      <c r="AX318">
        <v>218.08</v>
      </c>
      <c r="AY318">
        <v>321.69</v>
      </c>
      <c r="AZ318">
        <v>228.22</v>
      </c>
      <c r="BA318">
        <v>178.54</v>
      </c>
      <c r="BB318">
        <v>167.41</v>
      </c>
      <c r="BC318">
        <v>302.70999999999998</v>
      </c>
      <c r="BD318">
        <v>294.06</v>
      </c>
      <c r="BE318">
        <v>294.06</v>
      </c>
      <c r="BF318">
        <v>294.06</v>
      </c>
      <c r="BG318">
        <v>294.06</v>
      </c>
      <c r="BH318">
        <v>431.78</v>
      </c>
      <c r="BI318">
        <v>270.35000000000002</v>
      </c>
      <c r="BJ318">
        <v>362.32</v>
      </c>
      <c r="BK318">
        <v>350.87</v>
      </c>
      <c r="BL318">
        <v>368.77</v>
      </c>
      <c r="BM318">
        <v>265.18</v>
      </c>
      <c r="BN318">
        <v>275.60000000000002</v>
      </c>
      <c r="BO318">
        <v>265.18</v>
      </c>
      <c r="BP318">
        <v>245.98844999999997</v>
      </c>
      <c r="BQ318">
        <v>275.60000000000002</v>
      </c>
      <c r="BR318">
        <v>186</v>
      </c>
    </row>
    <row r="319" spans="1:70" x14ac:dyDescent="0.25">
      <c r="A319" t="s">
        <v>65</v>
      </c>
      <c r="B319">
        <v>80311</v>
      </c>
      <c r="F319">
        <v>1560</v>
      </c>
      <c r="G319">
        <v>175.69</v>
      </c>
      <c r="H319">
        <v>194.53</v>
      </c>
      <c r="I319">
        <v>239.63</v>
      </c>
      <c r="J319">
        <v>358.03</v>
      </c>
      <c r="K319">
        <v>275.60000000000002</v>
      </c>
      <c r="L319">
        <v>258.61</v>
      </c>
      <c r="M319">
        <v>239.91</v>
      </c>
      <c r="N319">
        <v>221.15</v>
      </c>
      <c r="O319">
        <v>236.2</v>
      </c>
      <c r="P319">
        <v>218.08</v>
      </c>
      <c r="Q319">
        <v>321.69</v>
      </c>
      <c r="R319">
        <v>228.22</v>
      </c>
      <c r="S319">
        <v>178.54</v>
      </c>
      <c r="T319">
        <v>167.41</v>
      </c>
      <c r="U319">
        <v>302.70999999999998</v>
      </c>
      <c r="V319">
        <v>294.06</v>
      </c>
      <c r="W319">
        <v>294.06</v>
      </c>
      <c r="X319">
        <v>294.06</v>
      </c>
      <c r="Y319">
        <v>294.06</v>
      </c>
      <c r="Z319">
        <v>431.78</v>
      </c>
      <c r="AA319">
        <v>270.35000000000002</v>
      </c>
      <c r="AB319">
        <v>362.32</v>
      </c>
      <c r="AC319">
        <v>350.87</v>
      </c>
      <c r="AD319">
        <v>368.77</v>
      </c>
      <c r="AE319">
        <v>265.18</v>
      </c>
      <c r="AF319">
        <v>275.60000000000002</v>
      </c>
      <c r="AG319">
        <v>265.18</v>
      </c>
      <c r="AH319">
        <v>245.98844999999997</v>
      </c>
      <c r="AI319">
        <v>275.60000000000002</v>
      </c>
      <c r="AJ319">
        <v>186</v>
      </c>
      <c r="AK319">
        <v>1560</v>
      </c>
      <c r="AN319">
        <v>1560</v>
      </c>
      <c r="AO319">
        <v>175.69</v>
      </c>
      <c r="AP319">
        <v>194.53</v>
      </c>
      <c r="AQ319">
        <v>239.63</v>
      </c>
      <c r="AR319">
        <v>358.03</v>
      </c>
      <c r="AS319">
        <v>275.60000000000002</v>
      </c>
      <c r="AT319">
        <v>258.61</v>
      </c>
      <c r="AU319">
        <v>239.91</v>
      </c>
      <c r="AV319">
        <v>221.15</v>
      </c>
      <c r="AW319">
        <v>236.2</v>
      </c>
      <c r="AX319">
        <v>218.08</v>
      </c>
      <c r="AY319">
        <v>321.69</v>
      </c>
      <c r="AZ319">
        <v>228.22</v>
      </c>
      <c r="BA319">
        <v>178.54</v>
      </c>
      <c r="BB319">
        <v>167.41</v>
      </c>
      <c r="BC319">
        <v>302.70999999999998</v>
      </c>
      <c r="BD319">
        <v>294.06</v>
      </c>
      <c r="BE319">
        <v>294.06</v>
      </c>
      <c r="BF319">
        <v>294.06</v>
      </c>
      <c r="BG319">
        <v>294.06</v>
      </c>
      <c r="BH319">
        <v>431.78</v>
      </c>
      <c r="BI319">
        <v>270.35000000000002</v>
      </c>
      <c r="BJ319">
        <v>362.32</v>
      </c>
      <c r="BK319">
        <v>350.87</v>
      </c>
      <c r="BL319">
        <v>368.77</v>
      </c>
      <c r="BM319">
        <v>265.18</v>
      </c>
      <c r="BN319">
        <v>275.60000000000002</v>
      </c>
      <c r="BO319">
        <v>265.18</v>
      </c>
      <c r="BP319">
        <v>245.98844999999997</v>
      </c>
      <c r="BQ319">
        <v>275.60000000000002</v>
      </c>
      <c r="BR319">
        <v>186</v>
      </c>
    </row>
    <row r="320" spans="1:70" x14ac:dyDescent="0.25">
      <c r="A320" t="s">
        <v>65</v>
      </c>
      <c r="B320">
        <v>80312</v>
      </c>
      <c r="F320">
        <v>1565</v>
      </c>
      <c r="G320">
        <v>175.69</v>
      </c>
      <c r="H320">
        <v>194.53</v>
      </c>
      <c r="I320">
        <v>239.63</v>
      </c>
      <c r="J320">
        <v>358.03</v>
      </c>
      <c r="K320">
        <v>275.60000000000002</v>
      </c>
      <c r="L320">
        <v>258.61</v>
      </c>
      <c r="M320">
        <v>239.91</v>
      </c>
      <c r="N320">
        <v>221.15</v>
      </c>
      <c r="O320">
        <v>236.2</v>
      </c>
      <c r="P320">
        <v>218.08</v>
      </c>
      <c r="Q320">
        <v>321.69</v>
      </c>
      <c r="R320">
        <v>228.22</v>
      </c>
      <c r="S320">
        <v>178.54</v>
      </c>
      <c r="T320">
        <v>167.41</v>
      </c>
      <c r="U320">
        <v>302.70999999999998</v>
      </c>
      <c r="V320">
        <v>294.06</v>
      </c>
      <c r="W320">
        <v>294.06</v>
      </c>
      <c r="X320">
        <v>294.06</v>
      </c>
      <c r="Y320">
        <v>294.06</v>
      </c>
      <c r="Z320">
        <v>431.78</v>
      </c>
      <c r="AA320">
        <v>270.35000000000002</v>
      </c>
      <c r="AB320">
        <v>362.32</v>
      </c>
      <c r="AC320">
        <v>350.87</v>
      </c>
      <c r="AD320">
        <v>368.77</v>
      </c>
      <c r="AE320">
        <v>265.18</v>
      </c>
      <c r="AF320">
        <v>275.60000000000002</v>
      </c>
      <c r="AG320">
        <v>265.18</v>
      </c>
      <c r="AH320">
        <v>245.98844999999997</v>
      </c>
      <c r="AI320">
        <v>275.60000000000002</v>
      </c>
      <c r="AJ320">
        <v>186</v>
      </c>
      <c r="AK320">
        <v>1565</v>
      </c>
      <c r="AN320">
        <v>1565</v>
      </c>
      <c r="AO320">
        <v>175.69</v>
      </c>
      <c r="AP320">
        <v>194.53</v>
      </c>
      <c r="AQ320">
        <v>239.63</v>
      </c>
      <c r="AR320">
        <v>358.03</v>
      </c>
      <c r="AS320">
        <v>275.60000000000002</v>
      </c>
      <c r="AT320">
        <v>258.61</v>
      </c>
      <c r="AU320">
        <v>239.91</v>
      </c>
      <c r="AV320">
        <v>221.15</v>
      </c>
      <c r="AW320">
        <v>236.2</v>
      </c>
      <c r="AX320">
        <v>218.08</v>
      </c>
      <c r="AY320">
        <v>321.69</v>
      </c>
      <c r="AZ320">
        <v>228.22</v>
      </c>
      <c r="BA320">
        <v>178.54</v>
      </c>
      <c r="BB320">
        <v>167.41</v>
      </c>
      <c r="BC320">
        <v>302.70999999999998</v>
      </c>
      <c r="BD320">
        <v>294.06</v>
      </c>
      <c r="BE320">
        <v>294.06</v>
      </c>
      <c r="BF320">
        <v>294.06</v>
      </c>
      <c r="BG320">
        <v>294.06</v>
      </c>
      <c r="BH320">
        <v>431.78</v>
      </c>
      <c r="BI320">
        <v>270.35000000000002</v>
      </c>
      <c r="BJ320">
        <v>362.32</v>
      </c>
      <c r="BK320">
        <v>350.87</v>
      </c>
      <c r="BL320">
        <v>368.77</v>
      </c>
      <c r="BM320">
        <v>265.18</v>
      </c>
      <c r="BN320">
        <v>275.60000000000002</v>
      </c>
      <c r="BO320">
        <v>265.18</v>
      </c>
      <c r="BP320">
        <v>245.98844999999997</v>
      </c>
      <c r="BQ320">
        <v>275.60000000000002</v>
      </c>
      <c r="BR320">
        <v>186</v>
      </c>
    </row>
    <row r="321" spans="1:70" x14ac:dyDescent="0.25">
      <c r="A321" t="s">
        <v>65</v>
      </c>
      <c r="B321">
        <v>80313</v>
      </c>
      <c r="F321">
        <v>1570</v>
      </c>
      <c r="G321">
        <v>175.69</v>
      </c>
      <c r="H321">
        <v>194.53</v>
      </c>
      <c r="I321">
        <v>239.63</v>
      </c>
      <c r="J321">
        <v>358.03</v>
      </c>
      <c r="K321">
        <v>275.60000000000002</v>
      </c>
      <c r="L321">
        <v>258.61</v>
      </c>
      <c r="M321">
        <v>239.91</v>
      </c>
      <c r="N321">
        <v>221.15</v>
      </c>
      <c r="O321">
        <v>236.2</v>
      </c>
      <c r="P321">
        <v>218.08</v>
      </c>
      <c r="Q321">
        <v>321.69</v>
      </c>
      <c r="R321">
        <v>228.22</v>
      </c>
      <c r="S321">
        <v>178.54</v>
      </c>
      <c r="T321">
        <v>167.41</v>
      </c>
      <c r="U321">
        <v>302.70999999999998</v>
      </c>
      <c r="V321">
        <v>294.06</v>
      </c>
      <c r="W321">
        <v>294.06</v>
      </c>
      <c r="X321">
        <v>294.06</v>
      </c>
      <c r="Y321">
        <v>294.06</v>
      </c>
      <c r="Z321">
        <v>431.78</v>
      </c>
      <c r="AA321">
        <v>270.35000000000002</v>
      </c>
      <c r="AB321">
        <v>362.32</v>
      </c>
      <c r="AC321">
        <v>350.87</v>
      </c>
      <c r="AD321">
        <v>368.77</v>
      </c>
      <c r="AE321">
        <v>265.18</v>
      </c>
      <c r="AF321">
        <v>275.60000000000002</v>
      </c>
      <c r="AG321">
        <v>265.18</v>
      </c>
      <c r="AH321">
        <v>245.98844999999997</v>
      </c>
      <c r="AI321">
        <v>275.60000000000002</v>
      </c>
      <c r="AJ321">
        <v>186</v>
      </c>
      <c r="AK321">
        <v>1570</v>
      </c>
      <c r="AN321">
        <v>1570</v>
      </c>
      <c r="AO321">
        <v>175.69</v>
      </c>
      <c r="AP321">
        <v>194.53</v>
      </c>
      <c r="AQ321">
        <v>239.63</v>
      </c>
      <c r="AR321">
        <v>358.03</v>
      </c>
      <c r="AS321">
        <v>275.60000000000002</v>
      </c>
      <c r="AT321">
        <v>258.61</v>
      </c>
      <c r="AU321">
        <v>239.91</v>
      </c>
      <c r="AV321">
        <v>221.15</v>
      </c>
      <c r="AW321">
        <v>236.2</v>
      </c>
      <c r="AX321">
        <v>218.08</v>
      </c>
      <c r="AY321">
        <v>321.69</v>
      </c>
      <c r="AZ321">
        <v>228.22</v>
      </c>
      <c r="BA321">
        <v>178.54</v>
      </c>
      <c r="BB321">
        <v>167.41</v>
      </c>
      <c r="BC321">
        <v>302.70999999999998</v>
      </c>
      <c r="BD321">
        <v>294.06</v>
      </c>
      <c r="BE321">
        <v>294.06</v>
      </c>
      <c r="BF321">
        <v>294.06</v>
      </c>
      <c r="BG321">
        <v>294.06</v>
      </c>
      <c r="BH321">
        <v>431.78</v>
      </c>
      <c r="BI321">
        <v>270.35000000000002</v>
      </c>
      <c r="BJ321">
        <v>362.32</v>
      </c>
      <c r="BK321">
        <v>350.87</v>
      </c>
      <c r="BL321">
        <v>368.77</v>
      </c>
      <c r="BM321">
        <v>265.18</v>
      </c>
      <c r="BN321">
        <v>275.60000000000002</v>
      </c>
      <c r="BO321">
        <v>265.18</v>
      </c>
      <c r="BP321">
        <v>245.98844999999997</v>
      </c>
      <c r="BQ321">
        <v>275.60000000000002</v>
      </c>
      <c r="BR321">
        <v>186</v>
      </c>
    </row>
    <row r="322" spans="1:70" x14ac:dyDescent="0.25">
      <c r="A322" t="s">
        <v>65</v>
      </c>
      <c r="B322">
        <v>80314</v>
      </c>
      <c r="F322">
        <v>1575</v>
      </c>
      <c r="G322">
        <v>175.69</v>
      </c>
      <c r="H322">
        <v>194.53</v>
      </c>
      <c r="I322">
        <v>239.63</v>
      </c>
      <c r="J322">
        <v>358.03</v>
      </c>
      <c r="K322">
        <v>275.60000000000002</v>
      </c>
      <c r="L322">
        <v>258.61</v>
      </c>
      <c r="M322">
        <v>239.91</v>
      </c>
      <c r="N322">
        <v>221.15</v>
      </c>
      <c r="O322">
        <v>236.2</v>
      </c>
      <c r="P322">
        <v>218.08</v>
      </c>
      <c r="Q322">
        <v>321.69</v>
      </c>
      <c r="R322">
        <v>228.22</v>
      </c>
      <c r="S322">
        <v>178.54</v>
      </c>
      <c r="T322">
        <v>167.41</v>
      </c>
      <c r="U322">
        <v>302.70999999999998</v>
      </c>
      <c r="V322">
        <v>294.06</v>
      </c>
      <c r="W322">
        <v>294.06</v>
      </c>
      <c r="X322">
        <v>294.06</v>
      </c>
      <c r="Y322">
        <v>294.06</v>
      </c>
      <c r="Z322">
        <v>431.78</v>
      </c>
      <c r="AA322">
        <v>270.35000000000002</v>
      </c>
      <c r="AB322">
        <v>362.32</v>
      </c>
      <c r="AC322">
        <v>350.87</v>
      </c>
      <c r="AD322">
        <v>368.77</v>
      </c>
      <c r="AE322">
        <v>265.18</v>
      </c>
      <c r="AF322">
        <v>275.60000000000002</v>
      </c>
      <c r="AG322">
        <v>265.18</v>
      </c>
      <c r="AH322">
        <v>245.98844999999997</v>
      </c>
      <c r="AI322">
        <v>275.60000000000002</v>
      </c>
      <c r="AJ322">
        <v>186</v>
      </c>
      <c r="AK322">
        <v>1575</v>
      </c>
      <c r="AN322">
        <v>1575</v>
      </c>
      <c r="AO322">
        <v>175.69</v>
      </c>
      <c r="AP322">
        <v>194.53</v>
      </c>
      <c r="AQ322">
        <v>239.63</v>
      </c>
      <c r="AR322">
        <v>358.03</v>
      </c>
      <c r="AS322">
        <v>275.60000000000002</v>
      </c>
      <c r="AT322">
        <v>258.61</v>
      </c>
      <c r="AU322">
        <v>239.91</v>
      </c>
      <c r="AV322">
        <v>221.15</v>
      </c>
      <c r="AW322">
        <v>236.2</v>
      </c>
      <c r="AX322">
        <v>218.08</v>
      </c>
      <c r="AY322">
        <v>321.69</v>
      </c>
      <c r="AZ322">
        <v>228.22</v>
      </c>
      <c r="BA322">
        <v>178.54</v>
      </c>
      <c r="BB322">
        <v>167.41</v>
      </c>
      <c r="BC322">
        <v>302.70999999999998</v>
      </c>
      <c r="BD322">
        <v>294.06</v>
      </c>
      <c r="BE322">
        <v>294.06</v>
      </c>
      <c r="BF322">
        <v>294.06</v>
      </c>
      <c r="BG322">
        <v>294.06</v>
      </c>
      <c r="BH322">
        <v>431.78</v>
      </c>
      <c r="BI322">
        <v>270.35000000000002</v>
      </c>
      <c r="BJ322">
        <v>362.32</v>
      </c>
      <c r="BK322">
        <v>350.87</v>
      </c>
      <c r="BL322">
        <v>368.77</v>
      </c>
      <c r="BM322">
        <v>265.18</v>
      </c>
      <c r="BN322">
        <v>275.60000000000002</v>
      </c>
      <c r="BO322">
        <v>265.18</v>
      </c>
      <c r="BP322">
        <v>245.98844999999997</v>
      </c>
      <c r="BQ322">
        <v>275.60000000000002</v>
      </c>
      <c r="BR322">
        <v>186</v>
      </c>
    </row>
    <row r="323" spans="1:70" x14ac:dyDescent="0.25">
      <c r="A323" t="s">
        <v>65</v>
      </c>
      <c r="B323">
        <v>80315</v>
      </c>
      <c r="F323">
        <v>1580</v>
      </c>
      <c r="G323">
        <v>175.69</v>
      </c>
      <c r="H323">
        <v>194.53</v>
      </c>
      <c r="I323">
        <v>239.63</v>
      </c>
      <c r="J323">
        <v>358.03</v>
      </c>
      <c r="K323">
        <v>275.60000000000002</v>
      </c>
      <c r="L323">
        <v>258.61</v>
      </c>
      <c r="M323">
        <v>239.91</v>
      </c>
      <c r="N323">
        <v>221.15</v>
      </c>
      <c r="O323">
        <v>236.2</v>
      </c>
      <c r="P323">
        <v>218.08</v>
      </c>
      <c r="Q323">
        <v>321.69</v>
      </c>
      <c r="R323">
        <v>228.22</v>
      </c>
      <c r="S323">
        <v>178.54</v>
      </c>
      <c r="T323">
        <v>167.41</v>
      </c>
      <c r="U323">
        <v>302.70999999999998</v>
      </c>
      <c r="V323">
        <v>294.06</v>
      </c>
      <c r="W323">
        <v>294.06</v>
      </c>
      <c r="X323">
        <v>294.06</v>
      </c>
      <c r="Y323">
        <v>294.06</v>
      </c>
      <c r="Z323">
        <v>431.78</v>
      </c>
      <c r="AA323">
        <v>270.35000000000002</v>
      </c>
      <c r="AB323">
        <v>362.32</v>
      </c>
      <c r="AC323">
        <v>350.87</v>
      </c>
      <c r="AD323">
        <v>368.77</v>
      </c>
      <c r="AE323">
        <v>265.18</v>
      </c>
      <c r="AF323">
        <v>275.60000000000002</v>
      </c>
      <c r="AG323">
        <v>265.18</v>
      </c>
      <c r="AH323">
        <v>245.98844999999997</v>
      </c>
      <c r="AI323">
        <v>275.60000000000002</v>
      </c>
      <c r="AJ323">
        <v>186</v>
      </c>
      <c r="AK323">
        <v>1580</v>
      </c>
      <c r="AN323">
        <v>1580</v>
      </c>
      <c r="AO323">
        <v>175.69</v>
      </c>
      <c r="AP323">
        <v>194.53</v>
      </c>
      <c r="AQ323">
        <v>239.63</v>
      </c>
      <c r="AR323">
        <v>358.03</v>
      </c>
      <c r="AS323">
        <v>275.60000000000002</v>
      </c>
      <c r="AT323">
        <v>258.61</v>
      </c>
      <c r="AU323">
        <v>239.91</v>
      </c>
      <c r="AV323">
        <v>221.15</v>
      </c>
      <c r="AW323">
        <v>236.2</v>
      </c>
      <c r="AX323">
        <v>218.08</v>
      </c>
      <c r="AY323">
        <v>321.69</v>
      </c>
      <c r="AZ323">
        <v>228.22</v>
      </c>
      <c r="BA323">
        <v>178.54</v>
      </c>
      <c r="BB323">
        <v>167.41</v>
      </c>
      <c r="BC323">
        <v>302.70999999999998</v>
      </c>
      <c r="BD323">
        <v>294.06</v>
      </c>
      <c r="BE323">
        <v>294.06</v>
      </c>
      <c r="BF323">
        <v>294.06</v>
      </c>
      <c r="BG323">
        <v>294.06</v>
      </c>
      <c r="BH323">
        <v>431.78</v>
      </c>
      <c r="BI323">
        <v>270.35000000000002</v>
      </c>
      <c r="BJ323">
        <v>362.32</v>
      </c>
      <c r="BK323">
        <v>350.87</v>
      </c>
      <c r="BL323">
        <v>368.77</v>
      </c>
      <c r="BM323">
        <v>265.18</v>
      </c>
      <c r="BN323">
        <v>275.60000000000002</v>
      </c>
      <c r="BO323">
        <v>265.18</v>
      </c>
      <c r="BP323">
        <v>245.98844999999997</v>
      </c>
      <c r="BQ323">
        <v>275.60000000000002</v>
      </c>
      <c r="BR323">
        <v>186</v>
      </c>
    </row>
    <row r="324" spans="1:70" x14ac:dyDescent="0.25">
      <c r="A324" t="s">
        <v>65</v>
      </c>
      <c r="B324">
        <v>80316</v>
      </c>
      <c r="F324">
        <v>1585</v>
      </c>
      <c r="G324">
        <v>175.69</v>
      </c>
      <c r="H324">
        <v>194.53</v>
      </c>
      <c r="I324">
        <v>239.63</v>
      </c>
      <c r="J324">
        <v>358.03</v>
      </c>
      <c r="K324">
        <v>275.60000000000002</v>
      </c>
      <c r="L324">
        <v>258.61</v>
      </c>
      <c r="M324">
        <v>239.91</v>
      </c>
      <c r="N324">
        <v>221.15</v>
      </c>
      <c r="O324">
        <v>236.2</v>
      </c>
      <c r="P324">
        <v>218.08</v>
      </c>
      <c r="Q324">
        <v>321.69</v>
      </c>
      <c r="R324">
        <v>228.22</v>
      </c>
      <c r="S324">
        <v>178.54</v>
      </c>
      <c r="T324">
        <v>167.41</v>
      </c>
      <c r="U324">
        <v>302.70999999999998</v>
      </c>
      <c r="V324">
        <v>294.06</v>
      </c>
      <c r="W324">
        <v>294.06</v>
      </c>
      <c r="X324">
        <v>294.06</v>
      </c>
      <c r="Y324">
        <v>294.06</v>
      </c>
      <c r="Z324">
        <v>431.78</v>
      </c>
      <c r="AA324">
        <v>270.35000000000002</v>
      </c>
      <c r="AB324">
        <v>362.32</v>
      </c>
      <c r="AC324">
        <v>350.87</v>
      </c>
      <c r="AD324">
        <v>368.77</v>
      </c>
      <c r="AE324">
        <v>265.18</v>
      </c>
      <c r="AF324">
        <v>275.60000000000002</v>
      </c>
      <c r="AG324">
        <v>265.18</v>
      </c>
      <c r="AH324">
        <v>245.98844999999997</v>
      </c>
      <c r="AI324">
        <v>275.60000000000002</v>
      </c>
      <c r="AJ324">
        <v>186</v>
      </c>
      <c r="AK324">
        <v>1585</v>
      </c>
      <c r="AN324">
        <v>1585</v>
      </c>
      <c r="AO324">
        <v>175.69</v>
      </c>
      <c r="AP324">
        <v>194.53</v>
      </c>
      <c r="AQ324">
        <v>239.63</v>
      </c>
      <c r="AR324">
        <v>358.03</v>
      </c>
      <c r="AS324">
        <v>275.60000000000002</v>
      </c>
      <c r="AT324">
        <v>258.61</v>
      </c>
      <c r="AU324">
        <v>239.91</v>
      </c>
      <c r="AV324">
        <v>221.15</v>
      </c>
      <c r="AW324">
        <v>236.2</v>
      </c>
      <c r="AX324">
        <v>218.08</v>
      </c>
      <c r="AY324">
        <v>321.69</v>
      </c>
      <c r="AZ324">
        <v>228.22</v>
      </c>
      <c r="BA324">
        <v>178.54</v>
      </c>
      <c r="BB324">
        <v>167.41</v>
      </c>
      <c r="BC324">
        <v>302.70999999999998</v>
      </c>
      <c r="BD324">
        <v>294.06</v>
      </c>
      <c r="BE324">
        <v>294.06</v>
      </c>
      <c r="BF324">
        <v>294.06</v>
      </c>
      <c r="BG324">
        <v>294.06</v>
      </c>
      <c r="BH324">
        <v>431.78</v>
      </c>
      <c r="BI324">
        <v>270.35000000000002</v>
      </c>
      <c r="BJ324">
        <v>362.32</v>
      </c>
      <c r="BK324">
        <v>350.87</v>
      </c>
      <c r="BL324">
        <v>368.77</v>
      </c>
      <c r="BM324">
        <v>265.18</v>
      </c>
      <c r="BN324">
        <v>275.60000000000002</v>
      </c>
      <c r="BO324">
        <v>265.18</v>
      </c>
      <c r="BP324">
        <v>245.98844999999997</v>
      </c>
      <c r="BQ324">
        <v>275.60000000000002</v>
      </c>
      <c r="BR324">
        <v>186</v>
      </c>
    </row>
    <row r="325" spans="1:70" x14ac:dyDescent="0.25">
      <c r="A325" t="s">
        <v>65</v>
      </c>
      <c r="B325">
        <v>80317</v>
      </c>
      <c r="F325">
        <v>1590</v>
      </c>
      <c r="G325">
        <v>175.69</v>
      </c>
      <c r="H325">
        <v>194.53</v>
      </c>
      <c r="I325">
        <v>239.63</v>
      </c>
      <c r="J325">
        <v>358.03</v>
      </c>
      <c r="K325">
        <v>275.60000000000002</v>
      </c>
      <c r="L325">
        <v>258.61</v>
      </c>
      <c r="M325">
        <v>239.91</v>
      </c>
      <c r="N325">
        <v>221.15</v>
      </c>
      <c r="O325">
        <v>236.2</v>
      </c>
      <c r="P325">
        <v>218.08</v>
      </c>
      <c r="Q325">
        <v>321.69</v>
      </c>
      <c r="R325">
        <v>228.22</v>
      </c>
      <c r="S325">
        <v>178.54</v>
      </c>
      <c r="T325">
        <v>167.41</v>
      </c>
      <c r="U325">
        <v>302.70999999999998</v>
      </c>
      <c r="V325">
        <v>294.06</v>
      </c>
      <c r="W325">
        <v>294.06</v>
      </c>
      <c r="X325">
        <v>294.06</v>
      </c>
      <c r="Y325">
        <v>294.06</v>
      </c>
      <c r="Z325">
        <v>431.78</v>
      </c>
      <c r="AA325">
        <v>270.35000000000002</v>
      </c>
      <c r="AB325">
        <v>362.32</v>
      </c>
      <c r="AC325">
        <v>350.87</v>
      </c>
      <c r="AD325">
        <v>368.77</v>
      </c>
      <c r="AE325">
        <v>265.18</v>
      </c>
      <c r="AF325">
        <v>275.60000000000002</v>
      </c>
      <c r="AG325">
        <v>265.18</v>
      </c>
      <c r="AH325">
        <v>245.98844999999997</v>
      </c>
      <c r="AI325">
        <v>275.60000000000002</v>
      </c>
      <c r="AJ325">
        <v>186</v>
      </c>
      <c r="AK325">
        <v>1590</v>
      </c>
      <c r="AN325">
        <v>1590</v>
      </c>
      <c r="AO325">
        <v>175.69</v>
      </c>
      <c r="AP325">
        <v>194.53</v>
      </c>
      <c r="AQ325">
        <v>239.63</v>
      </c>
      <c r="AR325">
        <v>358.03</v>
      </c>
      <c r="AS325">
        <v>275.60000000000002</v>
      </c>
      <c r="AT325">
        <v>258.61</v>
      </c>
      <c r="AU325">
        <v>239.91</v>
      </c>
      <c r="AV325">
        <v>221.15</v>
      </c>
      <c r="AW325">
        <v>236.2</v>
      </c>
      <c r="AX325">
        <v>218.08</v>
      </c>
      <c r="AY325">
        <v>321.69</v>
      </c>
      <c r="AZ325">
        <v>228.22</v>
      </c>
      <c r="BA325">
        <v>178.54</v>
      </c>
      <c r="BB325">
        <v>167.41</v>
      </c>
      <c r="BC325">
        <v>302.70999999999998</v>
      </c>
      <c r="BD325">
        <v>294.06</v>
      </c>
      <c r="BE325">
        <v>294.06</v>
      </c>
      <c r="BF325">
        <v>294.06</v>
      </c>
      <c r="BG325">
        <v>294.06</v>
      </c>
      <c r="BH325">
        <v>431.78</v>
      </c>
      <c r="BI325">
        <v>270.35000000000002</v>
      </c>
      <c r="BJ325">
        <v>362.32</v>
      </c>
      <c r="BK325">
        <v>350.87</v>
      </c>
      <c r="BL325">
        <v>368.77</v>
      </c>
      <c r="BM325">
        <v>265.18</v>
      </c>
      <c r="BN325">
        <v>275.60000000000002</v>
      </c>
      <c r="BO325">
        <v>265.18</v>
      </c>
      <c r="BP325">
        <v>245.98844999999997</v>
      </c>
      <c r="BQ325">
        <v>275.60000000000002</v>
      </c>
      <c r="BR325">
        <v>186</v>
      </c>
    </row>
    <row r="326" spans="1:70" x14ac:dyDescent="0.25">
      <c r="A326" t="s">
        <v>65</v>
      </c>
      <c r="B326">
        <v>80318</v>
      </c>
      <c r="F326">
        <v>1595</v>
      </c>
      <c r="G326">
        <v>175.69</v>
      </c>
      <c r="H326">
        <v>194.53</v>
      </c>
      <c r="I326">
        <v>239.63</v>
      </c>
      <c r="J326">
        <v>358.03</v>
      </c>
      <c r="K326">
        <v>275.60000000000002</v>
      </c>
      <c r="L326">
        <v>258.61</v>
      </c>
      <c r="M326">
        <v>239.91</v>
      </c>
      <c r="N326">
        <v>221.15</v>
      </c>
      <c r="O326">
        <v>236.2</v>
      </c>
      <c r="P326">
        <v>218.08</v>
      </c>
      <c r="Q326">
        <v>321.69</v>
      </c>
      <c r="R326">
        <v>228.22</v>
      </c>
      <c r="S326">
        <v>178.54</v>
      </c>
      <c r="T326">
        <v>167.41</v>
      </c>
      <c r="U326">
        <v>302.70999999999998</v>
      </c>
      <c r="V326">
        <v>294.06</v>
      </c>
      <c r="W326">
        <v>294.06</v>
      </c>
      <c r="X326">
        <v>294.06</v>
      </c>
      <c r="Y326">
        <v>294.06</v>
      </c>
      <c r="Z326">
        <v>431.78</v>
      </c>
      <c r="AA326">
        <v>270.35000000000002</v>
      </c>
      <c r="AB326">
        <v>362.32</v>
      </c>
      <c r="AC326">
        <v>350.87</v>
      </c>
      <c r="AD326">
        <v>368.77</v>
      </c>
      <c r="AE326">
        <v>265.18</v>
      </c>
      <c r="AF326">
        <v>275.60000000000002</v>
      </c>
      <c r="AG326">
        <v>265.18</v>
      </c>
      <c r="AH326">
        <v>245.98844999999997</v>
      </c>
      <c r="AI326">
        <v>275.60000000000002</v>
      </c>
      <c r="AJ326">
        <v>186</v>
      </c>
      <c r="AK326">
        <v>1595</v>
      </c>
      <c r="AN326">
        <v>1595</v>
      </c>
      <c r="AO326">
        <v>175.69</v>
      </c>
      <c r="AP326">
        <v>194.53</v>
      </c>
      <c r="AQ326">
        <v>239.63</v>
      </c>
      <c r="AR326">
        <v>358.03</v>
      </c>
      <c r="AS326">
        <v>275.60000000000002</v>
      </c>
      <c r="AT326">
        <v>258.61</v>
      </c>
      <c r="AU326">
        <v>239.91</v>
      </c>
      <c r="AV326">
        <v>221.15</v>
      </c>
      <c r="AW326">
        <v>236.2</v>
      </c>
      <c r="AX326">
        <v>218.08</v>
      </c>
      <c r="AY326">
        <v>321.69</v>
      </c>
      <c r="AZ326">
        <v>228.22</v>
      </c>
      <c r="BA326">
        <v>178.54</v>
      </c>
      <c r="BB326">
        <v>167.41</v>
      </c>
      <c r="BC326">
        <v>302.70999999999998</v>
      </c>
      <c r="BD326">
        <v>294.06</v>
      </c>
      <c r="BE326">
        <v>294.06</v>
      </c>
      <c r="BF326">
        <v>294.06</v>
      </c>
      <c r="BG326">
        <v>294.06</v>
      </c>
      <c r="BH326">
        <v>431.78</v>
      </c>
      <c r="BI326">
        <v>270.35000000000002</v>
      </c>
      <c r="BJ326">
        <v>362.32</v>
      </c>
      <c r="BK326">
        <v>350.87</v>
      </c>
      <c r="BL326">
        <v>368.77</v>
      </c>
      <c r="BM326">
        <v>265.18</v>
      </c>
      <c r="BN326">
        <v>275.60000000000002</v>
      </c>
      <c r="BO326">
        <v>265.18</v>
      </c>
      <c r="BP326">
        <v>245.98844999999997</v>
      </c>
      <c r="BQ326">
        <v>275.60000000000002</v>
      </c>
      <c r="BR326">
        <v>186</v>
      </c>
    </row>
    <row r="327" spans="1:70" x14ac:dyDescent="0.25">
      <c r="A327" t="s">
        <v>65</v>
      </c>
      <c r="B327">
        <v>80319</v>
      </c>
      <c r="F327">
        <v>1600</v>
      </c>
      <c r="G327">
        <v>175.69</v>
      </c>
      <c r="H327">
        <v>194.53</v>
      </c>
      <c r="I327">
        <v>239.63</v>
      </c>
      <c r="J327">
        <v>358.03</v>
      </c>
      <c r="K327">
        <v>275.60000000000002</v>
      </c>
      <c r="L327">
        <v>258.61</v>
      </c>
      <c r="M327">
        <v>239.91</v>
      </c>
      <c r="N327">
        <v>221.15</v>
      </c>
      <c r="O327">
        <v>236.2</v>
      </c>
      <c r="P327">
        <v>218.08</v>
      </c>
      <c r="Q327">
        <v>321.69</v>
      </c>
      <c r="R327">
        <v>228.22</v>
      </c>
      <c r="S327">
        <v>178.54</v>
      </c>
      <c r="T327">
        <v>167.41</v>
      </c>
      <c r="U327">
        <v>302.70999999999998</v>
      </c>
      <c r="V327">
        <v>294.06</v>
      </c>
      <c r="W327">
        <v>294.06</v>
      </c>
      <c r="X327">
        <v>294.06</v>
      </c>
      <c r="Y327">
        <v>294.06</v>
      </c>
      <c r="Z327">
        <v>431.78</v>
      </c>
      <c r="AA327">
        <v>270.35000000000002</v>
      </c>
      <c r="AB327">
        <v>362.32</v>
      </c>
      <c r="AC327">
        <v>350.87</v>
      </c>
      <c r="AD327">
        <v>368.77</v>
      </c>
      <c r="AE327">
        <v>265.18</v>
      </c>
      <c r="AF327">
        <v>275.60000000000002</v>
      </c>
      <c r="AG327">
        <v>265.18</v>
      </c>
      <c r="AH327">
        <v>245.98844999999997</v>
      </c>
      <c r="AI327">
        <v>275.60000000000002</v>
      </c>
      <c r="AJ327">
        <v>186</v>
      </c>
      <c r="AK327">
        <v>1600</v>
      </c>
      <c r="AN327">
        <v>1600</v>
      </c>
      <c r="AO327">
        <v>175.69</v>
      </c>
      <c r="AP327">
        <v>194.53</v>
      </c>
      <c r="AQ327">
        <v>239.63</v>
      </c>
      <c r="AR327">
        <v>358.03</v>
      </c>
      <c r="AS327">
        <v>275.60000000000002</v>
      </c>
      <c r="AT327">
        <v>258.61</v>
      </c>
      <c r="AU327">
        <v>239.91</v>
      </c>
      <c r="AV327">
        <v>221.15</v>
      </c>
      <c r="AW327">
        <v>236.2</v>
      </c>
      <c r="AX327">
        <v>218.08</v>
      </c>
      <c r="AY327">
        <v>321.69</v>
      </c>
      <c r="AZ327">
        <v>228.22</v>
      </c>
      <c r="BA327">
        <v>178.54</v>
      </c>
      <c r="BB327">
        <v>167.41</v>
      </c>
      <c r="BC327">
        <v>302.70999999999998</v>
      </c>
      <c r="BD327">
        <v>294.06</v>
      </c>
      <c r="BE327">
        <v>294.06</v>
      </c>
      <c r="BF327">
        <v>294.06</v>
      </c>
      <c r="BG327">
        <v>294.06</v>
      </c>
      <c r="BH327">
        <v>431.78</v>
      </c>
      <c r="BI327">
        <v>270.35000000000002</v>
      </c>
      <c r="BJ327">
        <v>362.32</v>
      </c>
      <c r="BK327">
        <v>350.87</v>
      </c>
      <c r="BL327">
        <v>368.77</v>
      </c>
      <c r="BM327">
        <v>265.18</v>
      </c>
      <c r="BN327">
        <v>275.60000000000002</v>
      </c>
      <c r="BO327">
        <v>265.18</v>
      </c>
      <c r="BP327">
        <v>245.98844999999997</v>
      </c>
      <c r="BQ327">
        <v>275.60000000000002</v>
      </c>
      <c r="BR327">
        <v>186</v>
      </c>
    </row>
    <row r="328" spans="1:70" x14ac:dyDescent="0.25">
      <c r="A328" t="s">
        <v>65</v>
      </c>
      <c r="B328">
        <v>80320</v>
      </c>
      <c r="F328">
        <v>1605</v>
      </c>
      <c r="G328">
        <v>191.53</v>
      </c>
      <c r="H328">
        <v>206.8</v>
      </c>
      <c r="I328">
        <v>254.62</v>
      </c>
      <c r="J328">
        <v>371.21</v>
      </c>
      <c r="K328">
        <v>290.14999999999998</v>
      </c>
      <c r="L328">
        <v>287.44</v>
      </c>
      <c r="M328">
        <v>258.18</v>
      </c>
      <c r="N328">
        <v>227.79</v>
      </c>
      <c r="O328">
        <v>252.05</v>
      </c>
      <c r="P328">
        <v>243.27</v>
      </c>
      <c r="Q328">
        <v>332.97</v>
      </c>
      <c r="R328">
        <v>242.49</v>
      </c>
      <c r="S328">
        <v>194.67</v>
      </c>
      <c r="T328">
        <v>187.11</v>
      </c>
      <c r="U328">
        <v>327.39999999999998</v>
      </c>
      <c r="V328">
        <v>318.05</v>
      </c>
      <c r="W328">
        <v>318.05</v>
      </c>
      <c r="X328">
        <v>318.05</v>
      </c>
      <c r="Y328">
        <v>318.05</v>
      </c>
      <c r="Z328">
        <v>447.68</v>
      </c>
      <c r="AA328">
        <v>284.63</v>
      </c>
      <c r="AB328">
        <v>375.67</v>
      </c>
      <c r="AC328">
        <v>363.79</v>
      </c>
      <c r="AD328">
        <v>382.35</v>
      </c>
      <c r="AE328">
        <v>277.58999999999997</v>
      </c>
      <c r="AF328">
        <v>290.14999999999998</v>
      </c>
      <c r="AG328">
        <v>277.58999999999997</v>
      </c>
      <c r="AH328">
        <v>257.50799999999998</v>
      </c>
      <c r="AI328">
        <v>290.14999999999998</v>
      </c>
      <c r="AJ328">
        <v>217</v>
      </c>
      <c r="AK328">
        <v>1605</v>
      </c>
      <c r="AN328">
        <v>1605</v>
      </c>
      <c r="AO328">
        <v>191.53</v>
      </c>
      <c r="AP328">
        <v>206.8</v>
      </c>
      <c r="AQ328">
        <v>254.62</v>
      </c>
      <c r="AR328">
        <v>371.21</v>
      </c>
      <c r="AS328">
        <v>290.14999999999998</v>
      </c>
      <c r="AT328">
        <v>287.44</v>
      </c>
      <c r="AU328">
        <v>258.18</v>
      </c>
      <c r="AV328">
        <v>227.79</v>
      </c>
      <c r="AW328">
        <v>252.05</v>
      </c>
      <c r="AX328">
        <v>243.27</v>
      </c>
      <c r="AY328">
        <v>332.97</v>
      </c>
      <c r="AZ328">
        <v>242.49</v>
      </c>
      <c r="BA328">
        <v>194.67</v>
      </c>
      <c r="BB328">
        <v>187.11</v>
      </c>
      <c r="BC328">
        <v>327.39999999999998</v>
      </c>
      <c r="BD328">
        <v>318.05</v>
      </c>
      <c r="BE328">
        <v>318.05</v>
      </c>
      <c r="BF328">
        <v>318.05</v>
      </c>
      <c r="BG328">
        <v>318.05</v>
      </c>
      <c r="BH328">
        <v>447.68</v>
      </c>
      <c r="BI328">
        <v>284.63</v>
      </c>
      <c r="BJ328">
        <v>375.67</v>
      </c>
      <c r="BK328">
        <v>363.79</v>
      </c>
      <c r="BL328">
        <v>382.35</v>
      </c>
      <c r="BM328">
        <v>277.58999999999997</v>
      </c>
      <c r="BN328">
        <v>290.14999999999998</v>
      </c>
      <c r="BO328">
        <v>277.58999999999997</v>
      </c>
      <c r="BP328">
        <v>257.50799999999998</v>
      </c>
      <c r="BQ328">
        <v>290.14999999999998</v>
      </c>
      <c r="BR328">
        <v>217</v>
      </c>
    </row>
    <row r="329" spans="1:70" x14ac:dyDescent="0.25">
      <c r="A329" t="s">
        <v>65</v>
      </c>
      <c r="B329">
        <v>80321</v>
      </c>
      <c r="F329">
        <v>1610</v>
      </c>
      <c r="G329">
        <v>191.53</v>
      </c>
      <c r="H329">
        <v>206.8</v>
      </c>
      <c r="I329">
        <v>254.62</v>
      </c>
      <c r="J329">
        <v>371.21</v>
      </c>
      <c r="K329">
        <v>290.14999999999998</v>
      </c>
      <c r="L329">
        <v>287.44</v>
      </c>
      <c r="M329">
        <v>258.18</v>
      </c>
      <c r="N329">
        <v>227.79</v>
      </c>
      <c r="O329">
        <v>252.05</v>
      </c>
      <c r="P329">
        <v>243.27</v>
      </c>
      <c r="Q329">
        <v>332.97</v>
      </c>
      <c r="R329">
        <v>242.49</v>
      </c>
      <c r="S329">
        <v>194.67</v>
      </c>
      <c r="T329">
        <v>187.11</v>
      </c>
      <c r="U329">
        <v>327.39999999999998</v>
      </c>
      <c r="V329">
        <v>318.05</v>
      </c>
      <c r="W329">
        <v>318.05</v>
      </c>
      <c r="X329">
        <v>318.05</v>
      </c>
      <c r="Y329">
        <v>318.05</v>
      </c>
      <c r="Z329">
        <v>447.68</v>
      </c>
      <c r="AA329">
        <v>284.63</v>
      </c>
      <c r="AB329">
        <v>375.67</v>
      </c>
      <c r="AC329">
        <v>363.79</v>
      </c>
      <c r="AD329">
        <v>382.35</v>
      </c>
      <c r="AE329">
        <v>277.58999999999997</v>
      </c>
      <c r="AF329">
        <v>290.14999999999998</v>
      </c>
      <c r="AG329">
        <v>277.58999999999997</v>
      </c>
      <c r="AH329">
        <v>257.50799999999998</v>
      </c>
      <c r="AI329">
        <v>290.14999999999998</v>
      </c>
      <c r="AJ329">
        <v>217</v>
      </c>
      <c r="AK329">
        <v>1610</v>
      </c>
      <c r="AN329">
        <v>1610</v>
      </c>
      <c r="AO329">
        <v>191.53</v>
      </c>
      <c r="AP329">
        <v>206.8</v>
      </c>
      <c r="AQ329">
        <v>254.62</v>
      </c>
      <c r="AR329">
        <v>371.21</v>
      </c>
      <c r="AS329">
        <v>290.14999999999998</v>
      </c>
      <c r="AT329">
        <v>287.44</v>
      </c>
      <c r="AU329">
        <v>258.18</v>
      </c>
      <c r="AV329">
        <v>227.79</v>
      </c>
      <c r="AW329">
        <v>252.05</v>
      </c>
      <c r="AX329">
        <v>243.27</v>
      </c>
      <c r="AY329">
        <v>332.97</v>
      </c>
      <c r="AZ329">
        <v>242.49</v>
      </c>
      <c r="BA329">
        <v>194.67</v>
      </c>
      <c r="BB329">
        <v>187.11</v>
      </c>
      <c r="BC329">
        <v>327.39999999999998</v>
      </c>
      <c r="BD329">
        <v>318.05</v>
      </c>
      <c r="BE329">
        <v>318.05</v>
      </c>
      <c r="BF329">
        <v>318.05</v>
      </c>
      <c r="BG329">
        <v>318.05</v>
      </c>
      <c r="BH329">
        <v>447.68</v>
      </c>
      <c r="BI329">
        <v>284.63</v>
      </c>
      <c r="BJ329">
        <v>375.67</v>
      </c>
      <c r="BK329">
        <v>363.79</v>
      </c>
      <c r="BL329">
        <v>382.35</v>
      </c>
      <c r="BM329">
        <v>277.58999999999997</v>
      </c>
      <c r="BN329">
        <v>290.14999999999998</v>
      </c>
      <c r="BO329">
        <v>277.58999999999997</v>
      </c>
      <c r="BP329">
        <v>257.50799999999998</v>
      </c>
      <c r="BQ329">
        <v>290.14999999999998</v>
      </c>
      <c r="BR329">
        <v>217</v>
      </c>
    </row>
    <row r="330" spans="1:70" x14ac:dyDescent="0.25">
      <c r="A330" t="s">
        <v>65</v>
      </c>
      <c r="B330">
        <v>80322</v>
      </c>
      <c r="F330">
        <v>1615</v>
      </c>
      <c r="G330">
        <v>191.53</v>
      </c>
      <c r="H330">
        <v>206.8</v>
      </c>
      <c r="I330">
        <v>254.62</v>
      </c>
      <c r="J330">
        <v>371.21</v>
      </c>
      <c r="K330">
        <v>290.14999999999998</v>
      </c>
      <c r="L330">
        <v>287.44</v>
      </c>
      <c r="M330">
        <v>258.18</v>
      </c>
      <c r="N330">
        <v>227.79</v>
      </c>
      <c r="O330">
        <v>252.05</v>
      </c>
      <c r="P330">
        <v>243.27</v>
      </c>
      <c r="Q330">
        <v>332.97</v>
      </c>
      <c r="R330">
        <v>242.49</v>
      </c>
      <c r="S330">
        <v>194.67</v>
      </c>
      <c r="T330">
        <v>187.11</v>
      </c>
      <c r="U330">
        <v>327.39999999999998</v>
      </c>
      <c r="V330">
        <v>318.05</v>
      </c>
      <c r="W330">
        <v>318.05</v>
      </c>
      <c r="X330">
        <v>318.05</v>
      </c>
      <c r="Y330">
        <v>318.05</v>
      </c>
      <c r="Z330">
        <v>447.68</v>
      </c>
      <c r="AA330">
        <v>284.63</v>
      </c>
      <c r="AB330">
        <v>375.67</v>
      </c>
      <c r="AC330">
        <v>363.79</v>
      </c>
      <c r="AD330">
        <v>382.35</v>
      </c>
      <c r="AE330">
        <v>277.58999999999997</v>
      </c>
      <c r="AF330">
        <v>290.14999999999998</v>
      </c>
      <c r="AG330">
        <v>277.58999999999997</v>
      </c>
      <c r="AH330">
        <v>257.50799999999998</v>
      </c>
      <c r="AI330">
        <v>290.14999999999998</v>
      </c>
      <c r="AJ330">
        <v>217</v>
      </c>
      <c r="AK330">
        <v>1615</v>
      </c>
      <c r="AN330">
        <v>1615</v>
      </c>
      <c r="AO330">
        <v>191.53</v>
      </c>
      <c r="AP330">
        <v>206.8</v>
      </c>
      <c r="AQ330">
        <v>254.62</v>
      </c>
      <c r="AR330">
        <v>371.21</v>
      </c>
      <c r="AS330">
        <v>290.14999999999998</v>
      </c>
      <c r="AT330">
        <v>287.44</v>
      </c>
      <c r="AU330">
        <v>258.18</v>
      </c>
      <c r="AV330">
        <v>227.79</v>
      </c>
      <c r="AW330">
        <v>252.05</v>
      </c>
      <c r="AX330">
        <v>243.27</v>
      </c>
      <c r="AY330">
        <v>332.97</v>
      </c>
      <c r="AZ330">
        <v>242.49</v>
      </c>
      <c r="BA330">
        <v>194.67</v>
      </c>
      <c r="BB330">
        <v>187.11</v>
      </c>
      <c r="BC330">
        <v>327.39999999999998</v>
      </c>
      <c r="BD330">
        <v>318.05</v>
      </c>
      <c r="BE330">
        <v>318.05</v>
      </c>
      <c r="BF330">
        <v>318.05</v>
      </c>
      <c r="BG330">
        <v>318.05</v>
      </c>
      <c r="BH330">
        <v>447.68</v>
      </c>
      <c r="BI330">
        <v>284.63</v>
      </c>
      <c r="BJ330">
        <v>375.67</v>
      </c>
      <c r="BK330">
        <v>363.79</v>
      </c>
      <c r="BL330">
        <v>382.35</v>
      </c>
      <c r="BM330">
        <v>277.58999999999997</v>
      </c>
      <c r="BN330">
        <v>290.14999999999998</v>
      </c>
      <c r="BO330">
        <v>277.58999999999997</v>
      </c>
      <c r="BP330">
        <v>257.50799999999998</v>
      </c>
      <c r="BQ330">
        <v>290.14999999999998</v>
      </c>
      <c r="BR330">
        <v>217</v>
      </c>
    </row>
    <row r="331" spans="1:70" x14ac:dyDescent="0.25">
      <c r="A331" t="s">
        <v>65</v>
      </c>
      <c r="B331">
        <v>80323</v>
      </c>
      <c r="F331">
        <v>1620</v>
      </c>
      <c r="G331">
        <v>191.53</v>
      </c>
      <c r="H331">
        <v>206.8</v>
      </c>
      <c r="I331">
        <v>254.62</v>
      </c>
      <c r="J331">
        <v>371.21</v>
      </c>
      <c r="K331">
        <v>290.14999999999998</v>
      </c>
      <c r="L331">
        <v>287.44</v>
      </c>
      <c r="M331">
        <v>258.18</v>
      </c>
      <c r="N331">
        <v>227.79</v>
      </c>
      <c r="O331">
        <v>252.05</v>
      </c>
      <c r="P331">
        <v>243.27</v>
      </c>
      <c r="Q331">
        <v>332.97</v>
      </c>
      <c r="R331">
        <v>242.49</v>
      </c>
      <c r="S331">
        <v>194.67</v>
      </c>
      <c r="T331">
        <v>187.11</v>
      </c>
      <c r="U331">
        <v>327.39999999999998</v>
      </c>
      <c r="V331">
        <v>318.05</v>
      </c>
      <c r="W331">
        <v>318.05</v>
      </c>
      <c r="X331">
        <v>318.05</v>
      </c>
      <c r="Y331">
        <v>318.05</v>
      </c>
      <c r="Z331">
        <v>447.68</v>
      </c>
      <c r="AA331">
        <v>284.63</v>
      </c>
      <c r="AB331">
        <v>375.67</v>
      </c>
      <c r="AC331">
        <v>363.79</v>
      </c>
      <c r="AD331">
        <v>382.35</v>
      </c>
      <c r="AE331">
        <v>277.58999999999997</v>
      </c>
      <c r="AF331">
        <v>290.14999999999998</v>
      </c>
      <c r="AG331">
        <v>277.58999999999997</v>
      </c>
      <c r="AH331">
        <v>257.50799999999998</v>
      </c>
      <c r="AI331">
        <v>290.14999999999998</v>
      </c>
      <c r="AJ331">
        <v>217</v>
      </c>
      <c r="AK331">
        <v>1620</v>
      </c>
      <c r="AN331">
        <v>1620</v>
      </c>
      <c r="AO331">
        <v>191.53</v>
      </c>
      <c r="AP331">
        <v>206.8</v>
      </c>
      <c r="AQ331">
        <v>254.62</v>
      </c>
      <c r="AR331">
        <v>371.21</v>
      </c>
      <c r="AS331">
        <v>290.14999999999998</v>
      </c>
      <c r="AT331">
        <v>287.44</v>
      </c>
      <c r="AU331">
        <v>258.18</v>
      </c>
      <c r="AV331">
        <v>227.79</v>
      </c>
      <c r="AW331">
        <v>252.05</v>
      </c>
      <c r="AX331">
        <v>243.27</v>
      </c>
      <c r="AY331">
        <v>332.97</v>
      </c>
      <c r="AZ331">
        <v>242.49</v>
      </c>
      <c r="BA331">
        <v>194.67</v>
      </c>
      <c r="BB331">
        <v>187.11</v>
      </c>
      <c r="BC331">
        <v>327.39999999999998</v>
      </c>
      <c r="BD331">
        <v>318.05</v>
      </c>
      <c r="BE331">
        <v>318.05</v>
      </c>
      <c r="BF331">
        <v>318.05</v>
      </c>
      <c r="BG331">
        <v>318.05</v>
      </c>
      <c r="BH331">
        <v>447.68</v>
      </c>
      <c r="BI331">
        <v>284.63</v>
      </c>
      <c r="BJ331">
        <v>375.67</v>
      </c>
      <c r="BK331">
        <v>363.79</v>
      </c>
      <c r="BL331">
        <v>382.35</v>
      </c>
      <c r="BM331">
        <v>277.58999999999997</v>
      </c>
      <c r="BN331">
        <v>290.14999999999998</v>
      </c>
      <c r="BO331">
        <v>277.58999999999997</v>
      </c>
      <c r="BP331">
        <v>257.50799999999998</v>
      </c>
      <c r="BQ331">
        <v>290.14999999999998</v>
      </c>
      <c r="BR331">
        <v>217</v>
      </c>
    </row>
    <row r="332" spans="1:70" x14ac:dyDescent="0.25">
      <c r="A332" t="s">
        <v>65</v>
      </c>
      <c r="B332">
        <v>80324</v>
      </c>
      <c r="F332">
        <v>1625</v>
      </c>
      <c r="G332">
        <v>191.53</v>
      </c>
      <c r="H332">
        <v>206.8</v>
      </c>
      <c r="I332">
        <v>254.62</v>
      </c>
      <c r="J332">
        <v>371.21</v>
      </c>
      <c r="K332">
        <v>290.14999999999998</v>
      </c>
      <c r="L332">
        <v>287.44</v>
      </c>
      <c r="M332">
        <v>258.18</v>
      </c>
      <c r="N332">
        <v>227.79</v>
      </c>
      <c r="O332">
        <v>252.05</v>
      </c>
      <c r="P332">
        <v>243.27</v>
      </c>
      <c r="Q332">
        <v>332.97</v>
      </c>
      <c r="R332">
        <v>242.49</v>
      </c>
      <c r="S332">
        <v>194.67</v>
      </c>
      <c r="T332">
        <v>187.11</v>
      </c>
      <c r="U332">
        <v>327.39999999999998</v>
      </c>
      <c r="V332">
        <v>318.05</v>
      </c>
      <c r="W332">
        <v>318.05</v>
      </c>
      <c r="X332">
        <v>318.05</v>
      </c>
      <c r="Y332">
        <v>318.05</v>
      </c>
      <c r="Z332">
        <v>447.68</v>
      </c>
      <c r="AA332">
        <v>284.63</v>
      </c>
      <c r="AB332">
        <v>375.67</v>
      </c>
      <c r="AC332">
        <v>363.79</v>
      </c>
      <c r="AD332">
        <v>382.35</v>
      </c>
      <c r="AE332">
        <v>277.58999999999997</v>
      </c>
      <c r="AF332">
        <v>290.14999999999998</v>
      </c>
      <c r="AG332">
        <v>277.58999999999997</v>
      </c>
      <c r="AH332">
        <v>257.50799999999998</v>
      </c>
      <c r="AI332">
        <v>290.14999999999998</v>
      </c>
      <c r="AJ332">
        <v>217</v>
      </c>
      <c r="AK332">
        <v>1625</v>
      </c>
      <c r="AN332">
        <v>1625</v>
      </c>
      <c r="AO332">
        <v>191.53</v>
      </c>
      <c r="AP332">
        <v>206.8</v>
      </c>
      <c r="AQ332">
        <v>254.62</v>
      </c>
      <c r="AR332">
        <v>371.21</v>
      </c>
      <c r="AS332">
        <v>290.14999999999998</v>
      </c>
      <c r="AT332">
        <v>287.44</v>
      </c>
      <c r="AU332">
        <v>258.18</v>
      </c>
      <c r="AV332">
        <v>227.79</v>
      </c>
      <c r="AW332">
        <v>252.05</v>
      </c>
      <c r="AX332">
        <v>243.27</v>
      </c>
      <c r="AY332">
        <v>332.97</v>
      </c>
      <c r="AZ332">
        <v>242.49</v>
      </c>
      <c r="BA332">
        <v>194.67</v>
      </c>
      <c r="BB332">
        <v>187.11</v>
      </c>
      <c r="BC332">
        <v>327.39999999999998</v>
      </c>
      <c r="BD332">
        <v>318.05</v>
      </c>
      <c r="BE332">
        <v>318.05</v>
      </c>
      <c r="BF332">
        <v>318.05</v>
      </c>
      <c r="BG332">
        <v>318.05</v>
      </c>
      <c r="BH332">
        <v>447.68</v>
      </c>
      <c r="BI332">
        <v>284.63</v>
      </c>
      <c r="BJ332">
        <v>375.67</v>
      </c>
      <c r="BK332">
        <v>363.79</v>
      </c>
      <c r="BL332">
        <v>382.35</v>
      </c>
      <c r="BM332">
        <v>277.58999999999997</v>
      </c>
      <c r="BN332">
        <v>290.14999999999998</v>
      </c>
      <c r="BO332">
        <v>277.58999999999997</v>
      </c>
      <c r="BP332">
        <v>257.50799999999998</v>
      </c>
      <c r="BQ332">
        <v>290.14999999999998</v>
      </c>
      <c r="BR332">
        <v>217</v>
      </c>
    </row>
    <row r="333" spans="1:70" x14ac:dyDescent="0.25">
      <c r="A333" t="s">
        <v>65</v>
      </c>
      <c r="B333">
        <v>80325</v>
      </c>
      <c r="F333">
        <v>1630</v>
      </c>
      <c r="G333">
        <v>191.53</v>
      </c>
      <c r="H333">
        <v>206.8</v>
      </c>
      <c r="I333">
        <v>254.62</v>
      </c>
      <c r="J333">
        <v>371.21</v>
      </c>
      <c r="K333">
        <v>290.14999999999998</v>
      </c>
      <c r="L333">
        <v>287.44</v>
      </c>
      <c r="M333">
        <v>258.18</v>
      </c>
      <c r="N333">
        <v>227.79</v>
      </c>
      <c r="O333">
        <v>252.05</v>
      </c>
      <c r="P333">
        <v>243.27</v>
      </c>
      <c r="Q333">
        <v>332.97</v>
      </c>
      <c r="R333">
        <v>242.49</v>
      </c>
      <c r="S333">
        <v>194.67</v>
      </c>
      <c r="T333">
        <v>187.11</v>
      </c>
      <c r="U333">
        <v>327.39999999999998</v>
      </c>
      <c r="V333">
        <v>318.05</v>
      </c>
      <c r="W333">
        <v>318.05</v>
      </c>
      <c r="X333">
        <v>318.05</v>
      </c>
      <c r="Y333">
        <v>318.05</v>
      </c>
      <c r="Z333">
        <v>447.68</v>
      </c>
      <c r="AA333">
        <v>284.63</v>
      </c>
      <c r="AB333">
        <v>375.67</v>
      </c>
      <c r="AC333">
        <v>363.79</v>
      </c>
      <c r="AD333">
        <v>382.35</v>
      </c>
      <c r="AE333">
        <v>277.58999999999997</v>
      </c>
      <c r="AF333">
        <v>290.14999999999998</v>
      </c>
      <c r="AG333">
        <v>277.58999999999997</v>
      </c>
      <c r="AH333">
        <v>257.50799999999998</v>
      </c>
      <c r="AI333">
        <v>290.14999999999998</v>
      </c>
      <c r="AJ333">
        <v>217</v>
      </c>
      <c r="AK333">
        <v>1630</v>
      </c>
      <c r="AN333">
        <v>1630</v>
      </c>
      <c r="AO333">
        <v>191.53</v>
      </c>
      <c r="AP333">
        <v>206.8</v>
      </c>
      <c r="AQ333">
        <v>254.62</v>
      </c>
      <c r="AR333">
        <v>371.21</v>
      </c>
      <c r="AS333">
        <v>290.14999999999998</v>
      </c>
      <c r="AT333">
        <v>287.44</v>
      </c>
      <c r="AU333">
        <v>258.18</v>
      </c>
      <c r="AV333">
        <v>227.79</v>
      </c>
      <c r="AW333">
        <v>252.05</v>
      </c>
      <c r="AX333">
        <v>243.27</v>
      </c>
      <c r="AY333">
        <v>332.97</v>
      </c>
      <c r="AZ333">
        <v>242.49</v>
      </c>
      <c r="BA333">
        <v>194.67</v>
      </c>
      <c r="BB333">
        <v>187.11</v>
      </c>
      <c r="BC333">
        <v>327.39999999999998</v>
      </c>
      <c r="BD333">
        <v>318.05</v>
      </c>
      <c r="BE333">
        <v>318.05</v>
      </c>
      <c r="BF333">
        <v>318.05</v>
      </c>
      <c r="BG333">
        <v>318.05</v>
      </c>
      <c r="BH333">
        <v>447.68</v>
      </c>
      <c r="BI333">
        <v>284.63</v>
      </c>
      <c r="BJ333">
        <v>375.67</v>
      </c>
      <c r="BK333">
        <v>363.79</v>
      </c>
      <c r="BL333">
        <v>382.35</v>
      </c>
      <c r="BM333">
        <v>277.58999999999997</v>
      </c>
      <c r="BN333">
        <v>290.14999999999998</v>
      </c>
      <c r="BO333">
        <v>277.58999999999997</v>
      </c>
      <c r="BP333">
        <v>257.50799999999998</v>
      </c>
      <c r="BQ333">
        <v>290.14999999999998</v>
      </c>
      <c r="BR333">
        <v>217</v>
      </c>
    </row>
    <row r="334" spans="1:70" x14ac:dyDescent="0.25">
      <c r="A334" t="s">
        <v>65</v>
      </c>
      <c r="B334">
        <v>80326</v>
      </c>
      <c r="F334">
        <v>1635</v>
      </c>
      <c r="G334">
        <v>191.53</v>
      </c>
      <c r="H334">
        <v>206.8</v>
      </c>
      <c r="I334">
        <v>254.62</v>
      </c>
      <c r="J334">
        <v>371.21</v>
      </c>
      <c r="K334">
        <v>290.14999999999998</v>
      </c>
      <c r="L334">
        <v>287.44</v>
      </c>
      <c r="M334">
        <v>258.18</v>
      </c>
      <c r="N334">
        <v>227.79</v>
      </c>
      <c r="O334">
        <v>252.05</v>
      </c>
      <c r="P334">
        <v>243.27</v>
      </c>
      <c r="Q334">
        <v>332.97</v>
      </c>
      <c r="R334">
        <v>242.49</v>
      </c>
      <c r="S334">
        <v>194.67</v>
      </c>
      <c r="T334">
        <v>187.11</v>
      </c>
      <c r="U334">
        <v>327.39999999999998</v>
      </c>
      <c r="V334">
        <v>318.05</v>
      </c>
      <c r="W334">
        <v>318.05</v>
      </c>
      <c r="X334">
        <v>318.05</v>
      </c>
      <c r="Y334">
        <v>318.05</v>
      </c>
      <c r="Z334">
        <v>447.68</v>
      </c>
      <c r="AA334">
        <v>284.63</v>
      </c>
      <c r="AB334">
        <v>375.67</v>
      </c>
      <c r="AC334">
        <v>363.79</v>
      </c>
      <c r="AD334">
        <v>382.35</v>
      </c>
      <c r="AE334">
        <v>277.58999999999997</v>
      </c>
      <c r="AF334">
        <v>290.14999999999998</v>
      </c>
      <c r="AG334">
        <v>277.58999999999997</v>
      </c>
      <c r="AH334">
        <v>257.50799999999998</v>
      </c>
      <c r="AI334">
        <v>290.14999999999998</v>
      </c>
      <c r="AJ334">
        <v>217</v>
      </c>
      <c r="AK334">
        <v>1635</v>
      </c>
      <c r="AN334">
        <v>1635</v>
      </c>
      <c r="AO334">
        <v>191.53</v>
      </c>
      <c r="AP334">
        <v>206.8</v>
      </c>
      <c r="AQ334">
        <v>254.62</v>
      </c>
      <c r="AR334">
        <v>371.21</v>
      </c>
      <c r="AS334">
        <v>290.14999999999998</v>
      </c>
      <c r="AT334">
        <v>287.44</v>
      </c>
      <c r="AU334">
        <v>258.18</v>
      </c>
      <c r="AV334">
        <v>227.79</v>
      </c>
      <c r="AW334">
        <v>252.05</v>
      </c>
      <c r="AX334">
        <v>243.27</v>
      </c>
      <c r="AY334">
        <v>332.97</v>
      </c>
      <c r="AZ334">
        <v>242.49</v>
      </c>
      <c r="BA334">
        <v>194.67</v>
      </c>
      <c r="BB334">
        <v>187.11</v>
      </c>
      <c r="BC334">
        <v>327.39999999999998</v>
      </c>
      <c r="BD334">
        <v>318.05</v>
      </c>
      <c r="BE334">
        <v>318.05</v>
      </c>
      <c r="BF334">
        <v>318.05</v>
      </c>
      <c r="BG334">
        <v>318.05</v>
      </c>
      <c r="BH334">
        <v>447.68</v>
      </c>
      <c r="BI334">
        <v>284.63</v>
      </c>
      <c r="BJ334">
        <v>375.67</v>
      </c>
      <c r="BK334">
        <v>363.79</v>
      </c>
      <c r="BL334">
        <v>382.35</v>
      </c>
      <c r="BM334">
        <v>277.58999999999997</v>
      </c>
      <c r="BN334">
        <v>290.14999999999998</v>
      </c>
      <c r="BO334">
        <v>277.58999999999997</v>
      </c>
      <c r="BP334">
        <v>257.50799999999998</v>
      </c>
      <c r="BQ334">
        <v>290.14999999999998</v>
      </c>
      <c r="BR334">
        <v>217</v>
      </c>
    </row>
    <row r="335" spans="1:70" x14ac:dyDescent="0.25">
      <c r="A335" t="s">
        <v>65</v>
      </c>
      <c r="B335">
        <v>80327</v>
      </c>
      <c r="F335">
        <v>1640</v>
      </c>
      <c r="G335">
        <v>191.53</v>
      </c>
      <c r="H335">
        <v>206.8</v>
      </c>
      <c r="I335">
        <v>254.62</v>
      </c>
      <c r="J335">
        <v>371.21</v>
      </c>
      <c r="K335">
        <v>290.14999999999998</v>
      </c>
      <c r="L335">
        <v>287.44</v>
      </c>
      <c r="M335">
        <v>258.18</v>
      </c>
      <c r="N335">
        <v>227.79</v>
      </c>
      <c r="O335">
        <v>252.05</v>
      </c>
      <c r="P335">
        <v>243.27</v>
      </c>
      <c r="Q335">
        <v>332.97</v>
      </c>
      <c r="R335">
        <v>242.49</v>
      </c>
      <c r="S335">
        <v>194.67</v>
      </c>
      <c r="T335">
        <v>187.11</v>
      </c>
      <c r="U335">
        <v>327.39999999999998</v>
      </c>
      <c r="V335">
        <v>318.05</v>
      </c>
      <c r="W335">
        <v>318.05</v>
      </c>
      <c r="X335">
        <v>318.05</v>
      </c>
      <c r="Y335">
        <v>318.05</v>
      </c>
      <c r="Z335">
        <v>447.68</v>
      </c>
      <c r="AA335">
        <v>284.63</v>
      </c>
      <c r="AB335">
        <v>375.67</v>
      </c>
      <c r="AC335">
        <v>363.79</v>
      </c>
      <c r="AD335">
        <v>382.35</v>
      </c>
      <c r="AE335">
        <v>277.58999999999997</v>
      </c>
      <c r="AF335">
        <v>290.14999999999998</v>
      </c>
      <c r="AG335">
        <v>277.58999999999997</v>
      </c>
      <c r="AH335">
        <v>257.50799999999998</v>
      </c>
      <c r="AI335">
        <v>290.14999999999998</v>
      </c>
      <c r="AJ335">
        <v>217</v>
      </c>
      <c r="AK335">
        <v>1640</v>
      </c>
      <c r="AN335">
        <v>1640</v>
      </c>
      <c r="AO335">
        <v>191.53</v>
      </c>
      <c r="AP335">
        <v>206.8</v>
      </c>
      <c r="AQ335">
        <v>254.62</v>
      </c>
      <c r="AR335">
        <v>371.21</v>
      </c>
      <c r="AS335">
        <v>290.14999999999998</v>
      </c>
      <c r="AT335">
        <v>287.44</v>
      </c>
      <c r="AU335">
        <v>258.18</v>
      </c>
      <c r="AV335">
        <v>227.79</v>
      </c>
      <c r="AW335">
        <v>252.05</v>
      </c>
      <c r="AX335">
        <v>243.27</v>
      </c>
      <c r="AY335">
        <v>332.97</v>
      </c>
      <c r="AZ335">
        <v>242.49</v>
      </c>
      <c r="BA335">
        <v>194.67</v>
      </c>
      <c r="BB335">
        <v>187.11</v>
      </c>
      <c r="BC335">
        <v>327.39999999999998</v>
      </c>
      <c r="BD335">
        <v>318.05</v>
      </c>
      <c r="BE335">
        <v>318.05</v>
      </c>
      <c r="BF335">
        <v>318.05</v>
      </c>
      <c r="BG335">
        <v>318.05</v>
      </c>
      <c r="BH335">
        <v>447.68</v>
      </c>
      <c r="BI335">
        <v>284.63</v>
      </c>
      <c r="BJ335">
        <v>375.67</v>
      </c>
      <c r="BK335">
        <v>363.79</v>
      </c>
      <c r="BL335">
        <v>382.35</v>
      </c>
      <c r="BM335">
        <v>277.58999999999997</v>
      </c>
      <c r="BN335">
        <v>290.14999999999998</v>
      </c>
      <c r="BO335">
        <v>277.58999999999997</v>
      </c>
      <c r="BP335">
        <v>257.50799999999998</v>
      </c>
      <c r="BQ335">
        <v>290.14999999999998</v>
      </c>
      <c r="BR335">
        <v>217</v>
      </c>
    </row>
    <row r="336" spans="1:70" x14ac:dyDescent="0.25">
      <c r="A336" t="s">
        <v>65</v>
      </c>
      <c r="B336">
        <v>80328</v>
      </c>
      <c r="F336">
        <v>1645</v>
      </c>
      <c r="G336">
        <v>191.53</v>
      </c>
      <c r="H336">
        <v>206.8</v>
      </c>
      <c r="I336">
        <v>254.62</v>
      </c>
      <c r="J336">
        <v>371.21</v>
      </c>
      <c r="K336">
        <v>290.14999999999998</v>
      </c>
      <c r="L336">
        <v>287.44</v>
      </c>
      <c r="M336">
        <v>258.18</v>
      </c>
      <c r="N336">
        <v>227.79</v>
      </c>
      <c r="O336">
        <v>252.05</v>
      </c>
      <c r="P336">
        <v>243.27</v>
      </c>
      <c r="Q336">
        <v>332.97</v>
      </c>
      <c r="R336">
        <v>242.49</v>
      </c>
      <c r="S336">
        <v>194.67</v>
      </c>
      <c r="T336">
        <v>187.11</v>
      </c>
      <c r="U336">
        <v>327.39999999999998</v>
      </c>
      <c r="V336">
        <v>318.05</v>
      </c>
      <c r="W336">
        <v>318.05</v>
      </c>
      <c r="X336">
        <v>318.05</v>
      </c>
      <c r="Y336">
        <v>318.05</v>
      </c>
      <c r="Z336">
        <v>447.68</v>
      </c>
      <c r="AA336">
        <v>284.63</v>
      </c>
      <c r="AB336">
        <v>375.67</v>
      </c>
      <c r="AC336">
        <v>363.79</v>
      </c>
      <c r="AD336">
        <v>382.35</v>
      </c>
      <c r="AE336">
        <v>277.58999999999997</v>
      </c>
      <c r="AF336">
        <v>290.14999999999998</v>
      </c>
      <c r="AG336">
        <v>277.58999999999997</v>
      </c>
      <c r="AH336">
        <v>257.50799999999998</v>
      </c>
      <c r="AI336">
        <v>290.14999999999998</v>
      </c>
      <c r="AJ336">
        <v>217</v>
      </c>
      <c r="AK336">
        <v>1645</v>
      </c>
      <c r="AN336">
        <v>1645</v>
      </c>
      <c r="AO336">
        <v>191.53</v>
      </c>
      <c r="AP336">
        <v>206.8</v>
      </c>
      <c r="AQ336">
        <v>254.62</v>
      </c>
      <c r="AR336">
        <v>371.21</v>
      </c>
      <c r="AS336">
        <v>290.14999999999998</v>
      </c>
      <c r="AT336">
        <v>287.44</v>
      </c>
      <c r="AU336">
        <v>258.18</v>
      </c>
      <c r="AV336">
        <v>227.79</v>
      </c>
      <c r="AW336">
        <v>252.05</v>
      </c>
      <c r="AX336">
        <v>243.27</v>
      </c>
      <c r="AY336">
        <v>332.97</v>
      </c>
      <c r="AZ336">
        <v>242.49</v>
      </c>
      <c r="BA336">
        <v>194.67</v>
      </c>
      <c r="BB336">
        <v>187.11</v>
      </c>
      <c r="BC336">
        <v>327.39999999999998</v>
      </c>
      <c r="BD336">
        <v>318.05</v>
      </c>
      <c r="BE336">
        <v>318.05</v>
      </c>
      <c r="BF336">
        <v>318.05</v>
      </c>
      <c r="BG336">
        <v>318.05</v>
      </c>
      <c r="BH336">
        <v>447.68</v>
      </c>
      <c r="BI336">
        <v>284.63</v>
      </c>
      <c r="BJ336">
        <v>375.67</v>
      </c>
      <c r="BK336">
        <v>363.79</v>
      </c>
      <c r="BL336">
        <v>382.35</v>
      </c>
      <c r="BM336">
        <v>277.58999999999997</v>
      </c>
      <c r="BN336">
        <v>290.14999999999998</v>
      </c>
      <c r="BO336">
        <v>277.58999999999997</v>
      </c>
      <c r="BP336">
        <v>257.50799999999998</v>
      </c>
      <c r="BQ336">
        <v>290.14999999999998</v>
      </c>
      <c r="BR336">
        <v>217</v>
      </c>
    </row>
    <row r="337" spans="1:70" x14ac:dyDescent="0.25">
      <c r="A337" t="s">
        <v>65</v>
      </c>
      <c r="B337">
        <v>80329</v>
      </c>
      <c r="F337">
        <v>1650</v>
      </c>
      <c r="G337">
        <v>191.53</v>
      </c>
      <c r="H337">
        <v>206.8</v>
      </c>
      <c r="I337">
        <v>254.62</v>
      </c>
      <c r="J337">
        <v>371.21</v>
      </c>
      <c r="K337">
        <v>290.14999999999998</v>
      </c>
      <c r="L337">
        <v>287.44</v>
      </c>
      <c r="M337">
        <v>258.18</v>
      </c>
      <c r="N337">
        <v>227.79</v>
      </c>
      <c r="O337">
        <v>252.05</v>
      </c>
      <c r="P337">
        <v>243.27</v>
      </c>
      <c r="Q337">
        <v>332.97</v>
      </c>
      <c r="R337">
        <v>242.49</v>
      </c>
      <c r="S337">
        <v>194.67</v>
      </c>
      <c r="T337">
        <v>187.11</v>
      </c>
      <c r="U337">
        <v>327.39999999999998</v>
      </c>
      <c r="V337">
        <v>318.05</v>
      </c>
      <c r="W337">
        <v>318.05</v>
      </c>
      <c r="X337">
        <v>318.05</v>
      </c>
      <c r="Y337">
        <v>318.05</v>
      </c>
      <c r="Z337">
        <v>447.68</v>
      </c>
      <c r="AA337">
        <v>284.63</v>
      </c>
      <c r="AB337">
        <v>375.67</v>
      </c>
      <c r="AC337">
        <v>363.79</v>
      </c>
      <c r="AD337">
        <v>382.35</v>
      </c>
      <c r="AE337">
        <v>277.58999999999997</v>
      </c>
      <c r="AF337">
        <v>290.14999999999998</v>
      </c>
      <c r="AG337">
        <v>277.58999999999997</v>
      </c>
      <c r="AH337">
        <v>257.50799999999998</v>
      </c>
      <c r="AI337">
        <v>290.14999999999998</v>
      </c>
      <c r="AJ337">
        <v>217</v>
      </c>
      <c r="AK337">
        <v>1650</v>
      </c>
      <c r="AN337">
        <v>1650</v>
      </c>
      <c r="AO337">
        <v>191.53</v>
      </c>
      <c r="AP337">
        <v>206.8</v>
      </c>
      <c r="AQ337">
        <v>254.62</v>
      </c>
      <c r="AR337">
        <v>371.21</v>
      </c>
      <c r="AS337">
        <v>290.14999999999998</v>
      </c>
      <c r="AT337">
        <v>287.44</v>
      </c>
      <c r="AU337">
        <v>258.18</v>
      </c>
      <c r="AV337">
        <v>227.79</v>
      </c>
      <c r="AW337">
        <v>252.05</v>
      </c>
      <c r="AX337">
        <v>243.27</v>
      </c>
      <c r="AY337">
        <v>332.97</v>
      </c>
      <c r="AZ337">
        <v>242.49</v>
      </c>
      <c r="BA337">
        <v>194.67</v>
      </c>
      <c r="BB337">
        <v>187.11</v>
      </c>
      <c r="BC337">
        <v>327.39999999999998</v>
      </c>
      <c r="BD337">
        <v>318.05</v>
      </c>
      <c r="BE337">
        <v>318.05</v>
      </c>
      <c r="BF337">
        <v>318.05</v>
      </c>
      <c r="BG337">
        <v>318.05</v>
      </c>
      <c r="BH337">
        <v>447.68</v>
      </c>
      <c r="BI337">
        <v>284.63</v>
      </c>
      <c r="BJ337">
        <v>375.67</v>
      </c>
      <c r="BK337">
        <v>363.79</v>
      </c>
      <c r="BL337">
        <v>382.35</v>
      </c>
      <c r="BM337">
        <v>277.58999999999997</v>
      </c>
      <c r="BN337">
        <v>290.14999999999998</v>
      </c>
      <c r="BO337">
        <v>277.58999999999997</v>
      </c>
      <c r="BP337">
        <v>257.50799999999998</v>
      </c>
      <c r="BQ337">
        <v>290.14999999999998</v>
      </c>
      <c r="BR337">
        <v>217</v>
      </c>
    </row>
    <row r="338" spans="1:70" x14ac:dyDescent="0.25">
      <c r="A338" t="s">
        <v>65</v>
      </c>
      <c r="B338">
        <v>80330</v>
      </c>
      <c r="F338">
        <v>1655</v>
      </c>
      <c r="G338">
        <v>191.53</v>
      </c>
      <c r="H338">
        <v>206.8</v>
      </c>
      <c r="I338">
        <v>254.62</v>
      </c>
      <c r="J338">
        <v>371.21</v>
      </c>
      <c r="K338">
        <v>290.14999999999998</v>
      </c>
      <c r="L338">
        <v>287.44</v>
      </c>
      <c r="M338">
        <v>258.18</v>
      </c>
      <c r="N338">
        <v>227.79</v>
      </c>
      <c r="O338">
        <v>252.05</v>
      </c>
      <c r="P338">
        <v>243.27</v>
      </c>
      <c r="Q338">
        <v>332.97</v>
      </c>
      <c r="R338">
        <v>242.49</v>
      </c>
      <c r="S338">
        <v>194.67</v>
      </c>
      <c r="T338">
        <v>187.11</v>
      </c>
      <c r="U338">
        <v>327.39999999999998</v>
      </c>
      <c r="V338">
        <v>318.05</v>
      </c>
      <c r="W338">
        <v>318.05</v>
      </c>
      <c r="X338">
        <v>318.05</v>
      </c>
      <c r="Y338">
        <v>318.05</v>
      </c>
      <c r="Z338">
        <v>447.68</v>
      </c>
      <c r="AA338">
        <v>284.63</v>
      </c>
      <c r="AB338">
        <v>375.67</v>
      </c>
      <c r="AC338">
        <v>363.79</v>
      </c>
      <c r="AD338">
        <v>382.35</v>
      </c>
      <c r="AE338">
        <v>277.58999999999997</v>
      </c>
      <c r="AF338">
        <v>290.14999999999998</v>
      </c>
      <c r="AG338">
        <v>277.58999999999997</v>
      </c>
      <c r="AH338">
        <v>257.50799999999998</v>
      </c>
      <c r="AI338">
        <v>290.14999999999998</v>
      </c>
      <c r="AJ338">
        <v>217</v>
      </c>
      <c r="AK338">
        <v>1655</v>
      </c>
      <c r="AN338">
        <v>1655</v>
      </c>
      <c r="AO338">
        <v>191.53</v>
      </c>
      <c r="AP338">
        <v>206.8</v>
      </c>
      <c r="AQ338">
        <v>254.62</v>
      </c>
      <c r="AR338">
        <v>371.21</v>
      </c>
      <c r="AS338">
        <v>290.14999999999998</v>
      </c>
      <c r="AT338">
        <v>287.44</v>
      </c>
      <c r="AU338">
        <v>258.18</v>
      </c>
      <c r="AV338">
        <v>227.79</v>
      </c>
      <c r="AW338">
        <v>252.05</v>
      </c>
      <c r="AX338">
        <v>243.27</v>
      </c>
      <c r="AY338">
        <v>332.97</v>
      </c>
      <c r="AZ338">
        <v>242.49</v>
      </c>
      <c r="BA338">
        <v>194.67</v>
      </c>
      <c r="BB338">
        <v>187.11</v>
      </c>
      <c r="BC338">
        <v>327.39999999999998</v>
      </c>
      <c r="BD338">
        <v>318.05</v>
      </c>
      <c r="BE338">
        <v>318.05</v>
      </c>
      <c r="BF338">
        <v>318.05</v>
      </c>
      <c r="BG338">
        <v>318.05</v>
      </c>
      <c r="BH338">
        <v>447.68</v>
      </c>
      <c r="BI338">
        <v>284.63</v>
      </c>
      <c r="BJ338">
        <v>375.67</v>
      </c>
      <c r="BK338">
        <v>363.79</v>
      </c>
      <c r="BL338">
        <v>382.35</v>
      </c>
      <c r="BM338">
        <v>277.58999999999997</v>
      </c>
      <c r="BN338">
        <v>290.14999999999998</v>
      </c>
      <c r="BO338">
        <v>277.58999999999997</v>
      </c>
      <c r="BP338">
        <v>257.50799999999998</v>
      </c>
      <c r="BQ338">
        <v>290.14999999999998</v>
      </c>
      <c r="BR338">
        <v>217</v>
      </c>
    </row>
    <row r="339" spans="1:70" x14ac:dyDescent="0.25">
      <c r="A339" t="s">
        <v>65</v>
      </c>
      <c r="B339">
        <v>80331</v>
      </c>
      <c r="C339" s="251" t="s">
        <v>66</v>
      </c>
      <c r="F339">
        <v>1660</v>
      </c>
      <c r="G339">
        <v>191.53</v>
      </c>
      <c r="H339">
        <v>206.8</v>
      </c>
      <c r="I339">
        <v>254.62</v>
      </c>
      <c r="J339">
        <v>371.21</v>
      </c>
      <c r="K339">
        <v>290.14999999999998</v>
      </c>
      <c r="L339">
        <v>287.44</v>
      </c>
      <c r="M339">
        <v>258.18</v>
      </c>
      <c r="N339">
        <v>227.79</v>
      </c>
      <c r="O339">
        <v>252.05</v>
      </c>
      <c r="P339">
        <v>243.27</v>
      </c>
      <c r="Q339">
        <v>332.97</v>
      </c>
      <c r="R339">
        <v>242.49</v>
      </c>
      <c r="S339">
        <v>194.67</v>
      </c>
      <c r="T339">
        <v>187.11</v>
      </c>
      <c r="U339">
        <v>327.39999999999998</v>
      </c>
      <c r="V339">
        <v>318.05</v>
      </c>
      <c r="W339">
        <v>318.05</v>
      </c>
      <c r="X339">
        <v>318.05</v>
      </c>
      <c r="Y339">
        <v>318.05</v>
      </c>
      <c r="Z339">
        <v>447.68</v>
      </c>
      <c r="AA339">
        <v>284.63</v>
      </c>
      <c r="AB339">
        <v>375.67</v>
      </c>
      <c r="AC339">
        <v>363.79</v>
      </c>
      <c r="AD339">
        <v>382.35</v>
      </c>
      <c r="AE339">
        <v>277.58999999999997</v>
      </c>
      <c r="AF339">
        <v>290.14999999999998</v>
      </c>
      <c r="AG339">
        <v>277.58999999999997</v>
      </c>
      <c r="AH339">
        <v>257.50799999999998</v>
      </c>
      <c r="AI339">
        <v>290.14999999999998</v>
      </c>
      <c r="AJ339">
        <v>217</v>
      </c>
      <c r="AK339">
        <v>1660</v>
      </c>
      <c r="AN339">
        <v>1660</v>
      </c>
      <c r="AO339">
        <v>191.53</v>
      </c>
      <c r="AP339">
        <v>206.8</v>
      </c>
      <c r="AQ339">
        <v>254.62</v>
      </c>
      <c r="AR339">
        <v>371.21</v>
      </c>
      <c r="AS339">
        <v>290.14999999999998</v>
      </c>
      <c r="AT339">
        <v>287.44</v>
      </c>
      <c r="AU339">
        <v>258.18</v>
      </c>
      <c r="AV339">
        <v>227.79</v>
      </c>
      <c r="AW339">
        <v>252.05</v>
      </c>
      <c r="AX339">
        <v>243.27</v>
      </c>
      <c r="AY339">
        <v>332.97</v>
      </c>
      <c r="AZ339">
        <v>242.49</v>
      </c>
      <c r="BA339">
        <v>194.67</v>
      </c>
      <c r="BB339">
        <v>187.11</v>
      </c>
      <c r="BC339">
        <v>327.39999999999998</v>
      </c>
      <c r="BD339">
        <v>318.05</v>
      </c>
      <c r="BE339">
        <v>318.05</v>
      </c>
      <c r="BF339">
        <v>318.05</v>
      </c>
      <c r="BG339">
        <v>318.05</v>
      </c>
      <c r="BH339">
        <v>447.68</v>
      </c>
      <c r="BI339">
        <v>284.63</v>
      </c>
      <c r="BJ339">
        <v>375.67</v>
      </c>
      <c r="BK339">
        <v>363.79</v>
      </c>
      <c r="BL339">
        <v>382.35</v>
      </c>
      <c r="BM339">
        <v>277.58999999999997</v>
      </c>
      <c r="BN339">
        <v>290.14999999999998</v>
      </c>
      <c r="BO339">
        <v>277.58999999999997</v>
      </c>
      <c r="BP339">
        <v>257.50799999999998</v>
      </c>
      <c r="BQ339">
        <v>290.14999999999998</v>
      </c>
      <c r="BR339">
        <v>217</v>
      </c>
    </row>
    <row r="340" spans="1:70" x14ac:dyDescent="0.25">
      <c r="A340" t="s">
        <v>65</v>
      </c>
      <c r="B340">
        <v>80332</v>
      </c>
      <c r="C340" s="251" t="s">
        <v>66</v>
      </c>
      <c r="F340">
        <v>1665</v>
      </c>
      <c r="G340">
        <v>191.53</v>
      </c>
      <c r="H340">
        <v>206.8</v>
      </c>
      <c r="I340">
        <v>254.62</v>
      </c>
      <c r="J340">
        <v>371.21</v>
      </c>
      <c r="K340">
        <v>290.14999999999998</v>
      </c>
      <c r="L340">
        <v>287.44</v>
      </c>
      <c r="M340">
        <v>258.18</v>
      </c>
      <c r="N340">
        <v>227.79</v>
      </c>
      <c r="O340">
        <v>252.05</v>
      </c>
      <c r="P340">
        <v>243.27</v>
      </c>
      <c r="Q340">
        <v>332.97</v>
      </c>
      <c r="R340">
        <v>242.49</v>
      </c>
      <c r="S340">
        <v>194.67</v>
      </c>
      <c r="T340">
        <v>187.11</v>
      </c>
      <c r="U340">
        <v>327.39999999999998</v>
      </c>
      <c r="V340">
        <v>318.05</v>
      </c>
      <c r="W340">
        <v>318.05</v>
      </c>
      <c r="X340">
        <v>318.05</v>
      </c>
      <c r="Y340">
        <v>318.05</v>
      </c>
      <c r="Z340">
        <v>447.68</v>
      </c>
      <c r="AA340">
        <v>284.63</v>
      </c>
      <c r="AB340">
        <v>375.67</v>
      </c>
      <c r="AC340">
        <v>363.79</v>
      </c>
      <c r="AD340">
        <v>382.35</v>
      </c>
      <c r="AE340">
        <v>277.58999999999997</v>
      </c>
      <c r="AF340">
        <v>290.14999999999998</v>
      </c>
      <c r="AG340">
        <v>277.58999999999997</v>
      </c>
      <c r="AH340">
        <v>257.50799999999998</v>
      </c>
      <c r="AI340">
        <v>290.14999999999998</v>
      </c>
      <c r="AJ340">
        <v>217</v>
      </c>
      <c r="AK340">
        <v>1665</v>
      </c>
      <c r="AN340">
        <v>1665</v>
      </c>
      <c r="AO340">
        <v>191.53</v>
      </c>
      <c r="AP340">
        <v>206.8</v>
      </c>
      <c r="AQ340">
        <v>254.62</v>
      </c>
      <c r="AR340">
        <v>371.21</v>
      </c>
      <c r="AS340">
        <v>290.14999999999998</v>
      </c>
      <c r="AT340">
        <v>287.44</v>
      </c>
      <c r="AU340">
        <v>258.18</v>
      </c>
      <c r="AV340">
        <v>227.79</v>
      </c>
      <c r="AW340">
        <v>252.05</v>
      </c>
      <c r="AX340">
        <v>243.27</v>
      </c>
      <c r="AY340">
        <v>332.97</v>
      </c>
      <c r="AZ340">
        <v>242.49</v>
      </c>
      <c r="BA340">
        <v>194.67</v>
      </c>
      <c r="BB340">
        <v>187.11</v>
      </c>
      <c r="BC340">
        <v>327.39999999999998</v>
      </c>
      <c r="BD340">
        <v>318.05</v>
      </c>
      <c r="BE340">
        <v>318.05</v>
      </c>
      <c r="BF340">
        <v>318.05</v>
      </c>
      <c r="BG340">
        <v>318.05</v>
      </c>
      <c r="BH340">
        <v>447.68</v>
      </c>
      <c r="BI340">
        <v>284.63</v>
      </c>
      <c r="BJ340">
        <v>375.67</v>
      </c>
      <c r="BK340">
        <v>363.79</v>
      </c>
      <c r="BL340">
        <v>382.35</v>
      </c>
      <c r="BM340">
        <v>277.58999999999997</v>
      </c>
      <c r="BN340">
        <v>290.14999999999998</v>
      </c>
      <c r="BO340">
        <v>277.58999999999997</v>
      </c>
      <c r="BP340">
        <v>257.50799999999998</v>
      </c>
      <c r="BQ340">
        <v>290.14999999999998</v>
      </c>
      <c r="BR340">
        <v>217</v>
      </c>
    </row>
    <row r="341" spans="1:70" x14ac:dyDescent="0.25">
      <c r="A341" t="s">
        <v>65</v>
      </c>
      <c r="B341">
        <v>80333</v>
      </c>
      <c r="C341" s="251" t="s">
        <v>66</v>
      </c>
      <c r="F341">
        <v>1670</v>
      </c>
      <c r="G341">
        <v>191.53</v>
      </c>
      <c r="H341">
        <v>206.8</v>
      </c>
      <c r="I341">
        <v>254.62</v>
      </c>
      <c r="J341">
        <v>371.21</v>
      </c>
      <c r="K341">
        <v>290.14999999999998</v>
      </c>
      <c r="L341">
        <v>287.44</v>
      </c>
      <c r="M341">
        <v>258.18</v>
      </c>
      <c r="N341">
        <v>227.79</v>
      </c>
      <c r="O341">
        <v>252.05</v>
      </c>
      <c r="P341">
        <v>243.27</v>
      </c>
      <c r="Q341">
        <v>332.97</v>
      </c>
      <c r="R341">
        <v>242.49</v>
      </c>
      <c r="S341">
        <v>194.67</v>
      </c>
      <c r="T341">
        <v>187.11</v>
      </c>
      <c r="U341">
        <v>327.39999999999998</v>
      </c>
      <c r="V341">
        <v>318.05</v>
      </c>
      <c r="W341">
        <v>318.05</v>
      </c>
      <c r="X341">
        <v>318.05</v>
      </c>
      <c r="Y341">
        <v>318.05</v>
      </c>
      <c r="Z341">
        <v>447.68</v>
      </c>
      <c r="AA341">
        <v>284.63</v>
      </c>
      <c r="AB341">
        <v>375.67</v>
      </c>
      <c r="AC341">
        <v>363.79</v>
      </c>
      <c r="AD341">
        <v>382.35</v>
      </c>
      <c r="AE341">
        <v>277.58999999999997</v>
      </c>
      <c r="AF341">
        <v>290.14999999999998</v>
      </c>
      <c r="AG341">
        <v>277.58999999999997</v>
      </c>
      <c r="AH341">
        <v>257.50799999999998</v>
      </c>
      <c r="AI341">
        <v>290.14999999999998</v>
      </c>
      <c r="AJ341">
        <v>217</v>
      </c>
      <c r="AK341">
        <v>1670</v>
      </c>
      <c r="AN341">
        <v>1670</v>
      </c>
      <c r="AO341">
        <v>191.53</v>
      </c>
      <c r="AP341">
        <v>206.8</v>
      </c>
      <c r="AQ341">
        <v>254.62</v>
      </c>
      <c r="AR341">
        <v>371.21</v>
      </c>
      <c r="AS341">
        <v>290.14999999999998</v>
      </c>
      <c r="AT341">
        <v>287.44</v>
      </c>
      <c r="AU341">
        <v>258.18</v>
      </c>
      <c r="AV341">
        <v>227.79</v>
      </c>
      <c r="AW341">
        <v>252.05</v>
      </c>
      <c r="AX341">
        <v>243.27</v>
      </c>
      <c r="AY341">
        <v>332.97</v>
      </c>
      <c r="AZ341">
        <v>242.49</v>
      </c>
      <c r="BA341">
        <v>194.67</v>
      </c>
      <c r="BB341">
        <v>187.11</v>
      </c>
      <c r="BC341">
        <v>327.39999999999998</v>
      </c>
      <c r="BD341">
        <v>318.05</v>
      </c>
      <c r="BE341">
        <v>318.05</v>
      </c>
      <c r="BF341">
        <v>318.05</v>
      </c>
      <c r="BG341">
        <v>318.05</v>
      </c>
      <c r="BH341">
        <v>447.68</v>
      </c>
      <c r="BI341">
        <v>284.63</v>
      </c>
      <c r="BJ341">
        <v>375.67</v>
      </c>
      <c r="BK341">
        <v>363.79</v>
      </c>
      <c r="BL341">
        <v>382.35</v>
      </c>
      <c r="BM341">
        <v>277.58999999999997</v>
      </c>
      <c r="BN341">
        <v>290.14999999999998</v>
      </c>
      <c r="BO341">
        <v>277.58999999999997</v>
      </c>
      <c r="BP341">
        <v>257.50799999999998</v>
      </c>
      <c r="BQ341">
        <v>290.14999999999998</v>
      </c>
      <c r="BR341">
        <v>217</v>
      </c>
    </row>
    <row r="342" spans="1:70" x14ac:dyDescent="0.25">
      <c r="A342" t="s">
        <v>65</v>
      </c>
      <c r="B342">
        <v>80334</v>
      </c>
      <c r="C342" s="251" t="s">
        <v>66</v>
      </c>
      <c r="F342">
        <v>1675</v>
      </c>
      <c r="G342">
        <v>191.53</v>
      </c>
      <c r="H342">
        <v>206.8</v>
      </c>
      <c r="I342">
        <v>254.62</v>
      </c>
      <c r="J342">
        <v>371.21</v>
      </c>
      <c r="K342">
        <v>290.14999999999998</v>
      </c>
      <c r="L342">
        <v>287.44</v>
      </c>
      <c r="M342">
        <v>258.18</v>
      </c>
      <c r="N342">
        <v>227.79</v>
      </c>
      <c r="O342">
        <v>252.05</v>
      </c>
      <c r="P342">
        <v>243.27</v>
      </c>
      <c r="Q342">
        <v>332.97</v>
      </c>
      <c r="R342">
        <v>242.49</v>
      </c>
      <c r="S342">
        <v>194.67</v>
      </c>
      <c r="T342">
        <v>187.11</v>
      </c>
      <c r="U342">
        <v>327.39999999999998</v>
      </c>
      <c r="V342">
        <v>318.05</v>
      </c>
      <c r="W342">
        <v>318.05</v>
      </c>
      <c r="X342">
        <v>318.05</v>
      </c>
      <c r="Y342">
        <v>318.05</v>
      </c>
      <c r="Z342">
        <v>447.68</v>
      </c>
      <c r="AA342">
        <v>284.63</v>
      </c>
      <c r="AB342">
        <v>375.67</v>
      </c>
      <c r="AC342">
        <v>363.79</v>
      </c>
      <c r="AD342">
        <v>382.35</v>
      </c>
      <c r="AE342">
        <v>277.58999999999997</v>
      </c>
      <c r="AF342">
        <v>290.14999999999998</v>
      </c>
      <c r="AG342">
        <v>277.58999999999997</v>
      </c>
      <c r="AH342">
        <v>257.50799999999998</v>
      </c>
      <c r="AI342">
        <v>290.14999999999998</v>
      </c>
      <c r="AJ342">
        <v>217</v>
      </c>
      <c r="AK342">
        <v>1675</v>
      </c>
      <c r="AN342">
        <v>1675</v>
      </c>
      <c r="AO342">
        <v>191.53</v>
      </c>
      <c r="AP342">
        <v>206.8</v>
      </c>
      <c r="AQ342">
        <v>254.62</v>
      </c>
      <c r="AR342">
        <v>371.21</v>
      </c>
      <c r="AS342">
        <v>290.14999999999998</v>
      </c>
      <c r="AT342">
        <v>287.44</v>
      </c>
      <c r="AU342">
        <v>258.18</v>
      </c>
      <c r="AV342">
        <v>227.79</v>
      </c>
      <c r="AW342">
        <v>252.05</v>
      </c>
      <c r="AX342">
        <v>243.27</v>
      </c>
      <c r="AY342">
        <v>332.97</v>
      </c>
      <c r="AZ342">
        <v>242.49</v>
      </c>
      <c r="BA342">
        <v>194.67</v>
      </c>
      <c r="BB342">
        <v>187.11</v>
      </c>
      <c r="BC342">
        <v>327.39999999999998</v>
      </c>
      <c r="BD342">
        <v>318.05</v>
      </c>
      <c r="BE342">
        <v>318.05</v>
      </c>
      <c r="BF342">
        <v>318.05</v>
      </c>
      <c r="BG342">
        <v>318.05</v>
      </c>
      <c r="BH342">
        <v>447.68</v>
      </c>
      <c r="BI342">
        <v>284.63</v>
      </c>
      <c r="BJ342">
        <v>375.67</v>
      </c>
      <c r="BK342">
        <v>363.79</v>
      </c>
      <c r="BL342">
        <v>382.35</v>
      </c>
      <c r="BM342">
        <v>277.58999999999997</v>
      </c>
      <c r="BN342">
        <v>290.14999999999998</v>
      </c>
      <c r="BO342">
        <v>277.58999999999997</v>
      </c>
      <c r="BP342">
        <v>257.50799999999998</v>
      </c>
      <c r="BQ342">
        <v>290.14999999999998</v>
      </c>
      <c r="BR342">
        <v>217</v>
      </c>
    </row>
    <row r="343" spans="1:70" x14ac:dyDescent="0.25">
      <c r="A343" t="s">
        <v>65</v>
      </c>
      <c r="B343">
        <v>80335</v>
      </c>
      <c r="C343" s="251" t="s">
        <v>66</v>
      </c>
      <c r="F343">
        <v>1680</v>
      </c>
      <c r="G343">
        <v>191.53</v>
      </c>
      <c r="H343">
        <v>206.8</v>
      </c>
      <c r="I343">
        <v>254.62</v>
      </c>
      <c r="J343">
        <v>371.21</v>
      </c>
      <c r="K343">
        <v>290.14999999999998</v>
      </c>
      <c r="L343">
        <v>287.44</v>
      </c>
      <c r="M343">
        <v>258.18</v>
      </c>
      <c r="N343">
        <v>227.79</v>
      </c>
      <c r="O343">
        <v>252.05</v>
      </c>
      <c r="P343">
        <v>243.27</v>
      </c>
      <c r="Q343">
        <v>332.97</v>
      </c>
      <c r="R343">
        <v>242.49</v>
      </c>
      <c r="S343">
        <v>194.67</v>
      </c>
      <c r="T343">
        <v>187.11</v>
      </c>
      <c r="U343">
        <v>327.39999999999998</v>
      </c>
      <c r="V343">
        <v>318.05</v>
      </c>
      <c r="W343">
        <v>318.05</v>
      </c>
      <c r="X343">
        <v>318.05</v>
      </c>
      <c r="Y343">
        <v>318.05</v>
      </c>
      <c r="Z343">
        <v>447.68</v>
      </c>
      <c r="AA343">
        <v>284.63</v>
      </c>
      <c r="AB343">
        <v>375.67</v>
      </c>
      <c r="AC343">
        <v>363.79</v>
      </c>
      <c r="AD343">
        <v>382.35</v>
      </c>
      <c r="AE343">
        <v>277.58999999999997</v>
      </c>
      <c r="AF343">
        <v>290.14999999999998</v>
      </c>
      <c r="AG343">
        <v>277.58999999999997</v>
      </c>
      <c r="AH343">
        <v>257.50799999999998</v>
      </c>
      <c r="AI343">
        <v>290.14999999999998</v>
      </c>
      <c r="AJ343">
        <v>217</v>
      </c>
      <c r="AK343">
        <v>1680</v>
      </c>
      <c r="AN343">
        <v>1680</v>
      </c>
      <c r="AO343">
        <v>191.53</v>
      </c>
      <c r="AP343">
        <v>206.8</v>
      </c>
      <c r="AQ343">
        <v>254.62</v>
      </c>
      <c r="AR343">
        <v>371.21</v>
      </c>
      <c r="AS343">
        <v>290.14999999999998</v>
      </c>
      <c r="AT343">
        <v>287.44</v>
      </c>
      <c r="AU343">
        <v>258.18</v>
      </c>
      <c r="AV343">
        <v>227.79</v>
      </c>
      <c r="AW343">
        <v>252.05</v>
      </c>
      <c r="AX343">
        <v>243.27</v>
      </c>
      <c r="AY343">
        <v>332.97</v>
      </c>
      <c r="AZ343">
        <v>242.49</v>
      </c>
      <c r="BA343">
        <v>194.67</v>
      </c>
      <c r="BB343">
        <v>187.11</v>
      </c>
      <c r="BC343">
        <v>327.39999999999998</v>
      </c>
      <c r="BD343">
        <v>318.05</v>
      </c>
      <c r="BE343">
        <v>318.05</v>
      </c>
      <c r="BF343">
        <v>318.05</v>
      </c>
      <c r="BG343">
        <v>318.05</v>
      </c>
      <c r="BH343">
        <v>447.68</v>
      </c>
      <c r="BI343">
        <v>284.63</v>
      </c>
      <c r="BJ343">
        <v>375.67</v>
      </c>
      <c r="BK343">
        <v>363.79</v>
      </c>
      <c r="BL343">
        <v>382.35</v>
      </c>
      <c r="BM343">
        <v>277.58999999999997</v>
      </c>
      <c r="BN343">
        <v>290.14999999999998</v>
      </c>
      <c r="BO343">
        <v>277.58999999999997</v>
      </c>
      <c r="BP343">
        <v>257.50799999999998</v>
      </c>
      <c r="BQ343">
        <v>290.14999999999998</v>
      </c>
      <c r="BR343">
        <v>217</v>
      </c>
    </row>
    <row r="344" spans="1:70" x14ac:dyDescent="0.25">
      <c r="A344" t="s">
        <v>65</v>
      </c>
      <c r="B344">
        <v>80336</v>
      </c>
      <c r="C344" s="251" t="s">
        <v>66</v>
      </c>
      <c r="F344">
        <v>1685</v>
      </c>
      <c r="G344">
        <v>191.53</v>
      </c>
      <c r="H344">
        <v>206.8</v>
      </c>
      <c r="I344">
        <v>254.62</v>
      </c>
      <c r="J344">
        <v>371.21</v>
      </c>
      <c r="K344">
        <v>290.14999999999998</v>
      </c>
      <c r="L344">
        <v>287.44</v>
      </c>
      <c r="M344">
        <v>258.18</v>
      </c>
      <c r="N344">
        <v>227.79</v>
      </c>
      <c r="O344">
        <v>252.05</v>
      </c>
      <c r="P344">
        <v>243.27</v>
      </c>
      <c r="Q344">
        <v>332.97</v>
      </c>
      <c r="R344">
        <v>242.49</v>
      </c>
      <c r="S344">
        <v>194.67</v>
      </c>
      <c r="T344">
        <v>187.11</v>
      </c>
      <c r="U344">
        <v>327.39999999999998</v>
      </c>
      <c r="V344">
        <v>318.05</v>
      </c>
      <c r="W344">
        <v>318.05</v>
      </c>
      <c r="X344">
        <v>318.05</v>
      </c>
      <c r="Y344">
        <v>318.05</v>
      </c>
      <c r="Z344">
        <v>447.68</v>
      </c>
      <c r="AA344">
        <v>284.63</v>
      </c>
      <c r="AB344">
        <v>375.67</v>
      </c>
      <c r="AC344">
        <v>363.79</v>
      </c>
      <c r="AD344">
        <v>382.35</v>
      </c>
      <c r="AE344">
        <v>277.58999999999997</v>
      </c>
      <c r="AF344">
        <v>290.14999999999998</v>
      </c>
      <c r="AG344">
        <v>277.58999999999997</v>
      </c>
      <c r="AH344">
        <v>257.50799999999998</v>
      </c>
      <c r="AI344">
        <v>290.14999999999998</v>
      </c>
      <c r="AJ344">
        <v>217</v>
      </c>
      <c r="AK344">
        <v>1685</v>
      </c>
      <c r="AN344">
        <v>1685</v>
      </c>
      <c r="AO344">
        <v>191.53</v>
      </c>
      <c r="AP344">
        <v>206.8</v>
      </c>
      <c r="AQ344">
        <v>254.62</v>
      </c>
      <c r="AR344">
        <v>371.21</v>
      </c>
      <c r="AS344">
        <v>290.14999999999998</v>
      </c>
      <c r="AT344">
        <v>287.44</v>
      </c>
      <c r="AU344">
        <v>258.18</v>
      </c>
      <c r="AV344">
        <v>227.79</v>
      </c>
      <c r="AW344">
        <v>252.05</v>
      </c>
      <c r="AX344">
        <v>243.27</v>
      </c>
      <c r="AY344">
        <v>332.97</v>
      </c>
      <c r="AZ344">
        <v>242.49</v>
      </c>
      <c r="BA344">
        <v>194.67</v>
      </c>
      <c r="BB344">
        <v>187.11</v>
      </c>
      <c r="BC344">
        <v>327.39999999999998</v>
      </c>
      <c r="BD344">
        <v>318.05</v>
      </c>
      <c r="BE344">
        <v>318.05</v>
      </c>
      <c r="BF344">
        <v>318.05</v>
      </c>
      <c r="BG344">
        <v>318.05</v>
      </c>
      <c r="BH344">
        <v>447.68</v>
      </c>
      <c r="BI344">
        <v>284.63</v>
      </c>
      <c r="BJ344">
        <v>375.67</v>
      </c>
      <c r="BK344">
        <v>363.79</v>
      </c>
      <c r="BL344">
        <v>382.35</v>
      </c>
      <c r="BM344">
        <v>277.58999999999997</v>
      </c>
      <c r="BN344">
        <v>290.14999999999998</v>
      </c>
      <c r="BO344">
        <v>277.58999999999997</v>
      </c>
      <c r="BP344">
        <v>257.50799999999998</v>
      </c>
      <c r="BQ344">
        <v>290.14999999999998</v>
      </c>
      <c r="BR344">
        <v>217</v>
      </c>
    </row>
    <row r="345" spans="1:70" x14ac:dyDescent="0.25">
      <c r="A345" t="s">
        <v>65</v>
      </c>
      <c r="B345">
        <v>80337</v>
      </c>
      <c r="C345" s="251" t="s">
        <v>66</v>
      </c>
      <c r="F345">
        <v>1690</v>
      </c>
      <c r="G345">
        <v>191.53</v>
      </c>
      <c r="H345">
        <v>206.8</v>
      </c>
      <c r="I345">
        <v>254.62</v>
      </c>
      <c r="J345">
        <v>371.21</v>
      </c>
      <c r="K345">
        <v>290.14999999999998</v>
      </c>
      <c r="L345">
        <v>287.44</v>
      </c>
      <c r="M345">
        <v>258.18</v>
      </c>
      <c r="N345">
        <v>227.79</v>
      </c>
      <c r="O345">
        <v>252.05</v>
      </c>
      <c r="P345">
        <v>243.27</v>
      </c>
      <c r="Q345">
        <v>332.97</v>
      </c>
      <c r="R345">
        <v>242.49</v>
      </c>
      <c r="S345">
        <v>194.67</v>
      </c>
      <c r="T345">
        <v>187.11</v>
      </c>
      <c r="U345">
        <v>327.39999999999998</v>
      </c>
      <c r="V345">
        <v>318.05</v>
      </c>
      <c r="W345">
        <v>318.05</v>
      </c>
      <c r="X345">
        <v>318.05</v>
      </c>
      <c r="Y345">
        <v>318.05</v>
      </c>
      <c r="Z345">
        <v>447.68</v>
      </c>
      <c r="AA345">
        <v>284.63</v>
      </c>
      <c r="AB345">
        <v>375.67</v>
      </c>
      <c r="AC345">
        <v>363.79</v>
      </c>
      <c r="AD345">
        <v>382.35</v>
      </c>
      <c r="AE345">
        <v>277.58999999999997</v>
      </c>
      <c r="AF345">
        <v>290.14999999999998</v>
      </c>
      <c r="AG345">
        <v>277.58999999999997</v>
      </c>
      <c r="AH345">
        <v>257.50799999999998</v>
      </c>
      <c r="AI345">
        <v>290.14999999999998</v>
      </c>
      <c r="AJ345">
        <v>217</v>
      </c>
      <c r="AK345">
        <v>1690</v>
      </c>
      <c r="AN345">
        <v>1690</v>
      </c>
      <c r="AO345">
        <v>191.53</v>
      </c>
      <c r="AP345">
        <v>206.8</v>
      </c>
      <c r="AQ345">
        <v>254.62</v>
      </c>
      <c r="AR345">
        <v>371.21</v>
      </c>
      <c r="AS345">
        <v>290.14999999999998</v>
      </c>
      <c r="AT345">
        <v>287.44</v>
      </c>
      <c r="AU345">
        <v>258.18</v>
      </c>
      <c r="AV345">
        <v>227.79</v>
      </c>
      <c r="AW345">
        <v>252.05</v>
      </c>
      <c r="AX345">
        <v>243.27</v>
      </c>
      <c r="AY345">
        <v>332.97</v>
      </c>
      <c r="AZ345">
        <v>242.49</v>
      </c>
      <c r="BA345">
        <v>194.67</v>
      </c>
      <c r="BB345">
        <v>187.11</v>
      </c>
      <c r="BC345">
        <v>327.39999999999998</v>
      </c>
      <c r="BD345">
        <v>318.05</v>
      </c>
      <c r="BE345">
        <v>318.05</v>
      </c>
      <c r="BF345">
        <v>318.05</v>
      </c>
      <c r="BG345">
        <v>318.05</v>
      </c>
      <c r="BH345">
        <v>447.68</v>
      </c>
      <c r="BI345">
        <v>284.63</v>
      </c>
      <c r="BJ345">
        <v>375.67</v>
      </c>
      <c r="BK345">
        <v>363.79</v>
      </c>
      <c r="BL345">
        <v>382.35</v>
      </c>
      <c r="BM345">
        <v>277.58999999999997</v>
      </c>
      <c r="BN345">
        <v>290.14999999999998</v>
      </c>
      <c r="BO345">
        <v>277.58999999999997</v>
      </c>
      <c r="BP345">
        <v>257.50799999999998</v>
      </c>
      <c r="BQ345">
        <v>290.14999999999998</v>
      </c>
      <c r="BR345">
        <v>217</v>
      </c>
    </row>
    <row r="346" spans="1:70" x14ac:dyDescent="0.25">
      <c r="A346" t="s">
        <v>65</v>
      </c>
      <c r="B346">
        <v>80338</v>
      </c>
      <c r="C346" s="251" t="s">
        <v>66</v>
      </c>
      <c r="F346">
        <v>1695</v>
      </c>
      <c r="G346">
        <v>191.53</v>
      </c>
      <c r="H346">
        <v>206.8</v>
      </c>
      <c r="I346">
        <v>254.62</v>
      </c>
      <c r="J346">
        <v>371.21</v>
      </c>
      <c r="K346">
        <v>290.14999999999998</v>
      </c>
      <c r="L346">
        <v>287.44</v>
      </c>
      <c r="M346">
        <v>258.18</v>
      </c>
      <c r="N346">
        <v>227.79</v>
      </c>
      <c r="O346">
        <v>252.05</v>
      </c>
      <c r="P346">
        <v>243.27</v>
      </c>
      <c r="Q346">
        <v>332.97</v>
      </c>
      <c r="R346">
        <v>242.49</v>
      </c>
      <c r="S346">
        <v>194.67</v>
      </c>
      <c r="T346">
        <v>187.11</v>
      </c>
      <c r="U346">
        <v>327.39999999999998</v>
      </c>
      <c r="V346">
        <v>318.05</v>
      </c>
      <c r="W346">
        <v>318.05</v>
      </c>
      <c r="X346">
        <v>318.05</v>
      </c>
      <c r="Y346">
        <v>318.05</v>
      </c>
      <c r="Z346">
        <v>447.68</v>
      </c>
      <c r="AA346">
        <v>284.63</v>
      </c>
      <c r="AB346">
        <v>375.67</v>
      </c>
      <c r="AC346">
        <v>363.79</v>
      </c>
      <c r="AD346">
        <v>382.35</v>
      </c>
      <c r="AE346">
        <v>277.58999999999997</v>
      </c>
      <c r="AF346">
        <v>290.14999999999998</v>
      </c>
      <c r="AG346">
        <v>277.58999999999997</v>
      </c>
      <c r="AH346">
        <v>257.50799999999998</v>
      </c>
      <c r="AI346">
        <v>290.14999999999998</v>
      </c>
      <c r="AJ346">
        <v>217</v>
      </c>
      <c r="AK346">
        <v>1695</v>
      </c>
      <c r="AN346">
        <v>1695</v>
      </c>
      <c r="AO346">
        <v>191.53</v>
      </c>
      <c r="AP346">
        <v>206.8</v>
      </c>
      <c r="AQ346">
        <v>254.62</v>
      </c>
      <c r="AR346">
        <v>371.21</v>
      </c>
      <c r="AS346">
        <v>290.14999999999998</v>
      </c>
      <c r="AT346">
        <v>287.44</v>
      </c>
      <c r="AU346">
        <v>258.18</v>
      </c>
      <c r="AV346">
        <v>227.79</v>
      </c>
      <c r="AW346">
        <v>252.05</v>
      </c>
      <c r="AX346">
        <v>243.27</v>
      </c>
      <c r="AY346">
        <v>332.97</v>
      </c>
      <c r="AZ346">
        <v>242.49</v>
      </c>
      <c r="BA346">
        <v>194.67</v>
      </c>
      <c r="BB346">
        <v>187.11</v>
      </c>
      <c r="BC346">
        <v>327.39999999999998</v>
      </c>
      <c r="BD346">
        <v>318.05</v>
      </c>
      <c r="BE346">
        <v>318.05</v>
      </c>
      <c r="BF346">
        <v>318.05</v>
      </c>
      <c r="BG346">
        <v>318.05</v>
      </c>
      <c r="BH346">
        <v>447.68</v>
      </c>
      <c r="BI346">
        <v>284.63</v>
      </c>
      <c r="BJ346">
        <v>375.67</v>
      </c>
      <c r="BK346">
        <v>363.79</v>
      </c>
      <c r="BL346">
        <v>382.35</v>
      </c>
      <c r="BM346">
        <v>277.58999999999997</v>
      </c>
      <c r="BN346">
        <v>290.14999999999998</v>
      </c>
      <c r="BO346">
        <v>277.58999999999997</v>
      </c>
      <c r="BP346">
        <v>257.50799999999998</v>
      </c>
      <c r="BQ346">
        <v>290.14999999999998</v>
      </c>
      <c r="BR346">
        <v>217</v>
      </c>
    </row>
    <row r="347" spans="1:70" x14ac:dyDescent="0.25">
      <c r="A347" t="s">
        <v>65</v>
      </c>
      <c r="B347">
        <v>80339</v>
      </c>
      <c r="C347" s="251" t="s">
        <v>66</v>
      </c>
      <c r="F347">
        <v>1700</v>
      </c>
      <c r="G347">
        <v>191.53</v>
      </c>
      <c r="H347">
        <v>206.8</v>
      </c>
      <c r="I347">
        <v>254.62</v>
      </c>
      <c r="J347">
        <v>371.21</v>
      </c>
      <c r="K347">
        <v>290.14999999999998</v>
      </c>
      <c r="L347">
        <v>287.44</v>
      </c>
      <c r="M347">
        <v>258.18</v>
      </c>
      <c r="N347">
        <v>227.79</v>
      </c>
      <c r="O347">
        <v>252.05</v>
      </c>
      <c r="P347">
        <v>243.27</v>
      </c>
      <c r="Q347">
        <v>332.97</v>
      </c>
      <c r="R347">
        <v>242.49</v>
      </c>
      <c r="S347">
        <v>194.67</v>
      </c>
      <c r="T347">
        <v>187.11</v>
      </c>
      <c r="U347">
        <v>327.39999999999998</v>
      </c>
      <c r="V347">
        <v>318.05</v>
      </c>
      <c r="W347">
        <v>318.05</v>
      </c>
      <c r="X347">
        <v>318.05</v>
      </c>
      <c r="Y347">
        <v>318.05</v>
      </c>
      <c r="Z347">
        <v>447.68</v>
      </c>
      <c r="AA347">
        <v>284.63</v>
      </c>
      <c r="AB347">
        <v>375.67</v>
      </c>
      <c r="AC347">
        <v>363.79</v>
      </c>
      <c r="AD347">
        <v>382.35</v>
      </c>
      <c r="AE347">
        <v>277.58999999999997</v>
      </c>
      <c r="AF347">
        <v>290.14999999999998</v>
      </c>
      <c r="AG347">
        <v>277.58999999999997</v>
      </c>
      <c r="AH347">
        <v>257.50799999999998</v>
      </c>
      <c r="AI347">
        <v>290.14999999999998</v>
      </c>
      <c r="AJ347">
        <v>217</v>
      </c>
      <c r="AK347">
        <v>1700</v>
      </c>
      <c r="AN347">
        <v>1700</v>
      </c>
      <c r="AO347">
        <v>191.53</v>
      </c>
      <c r="AP347">
        <v>206.8</v>
      </c>
      <c r="AQ347">
        <v>254.62</v>
      </c>
      <c r="AR347">
        <v>371.21</v>
      </c>
      <c r="AS347">
        <v>290.14999999999998</v>
      </c>
      <c r="AT347">
        <v>287.44</v>
      </c>
      <c r="AU347">
        <v>258.18</v>
      </c>
      <c r="AV347">
        <v>227.79</v>
      </c>
      <c r="AW347">
        <v>252.05</v>
      </c>
      <c r="AX347">
        <v>243.27</v>
      </c>
      <c r="AY347">
        <v>332.97</v>
      </c>
      <c r="AZ347">
        <v>242.49</v>
      </c>
      <c r="BA347">
        <v>194.67</v>
      </c>
      <c r="BB347">
        <v>187.11</v>
      </c>
      <c r="BC347">
        <v>327.39999999999998</v>
      </c>
      <c r="BD347">
        <v>318.05</v>
      </c>
      <c r="BE347">
        <v>318.05</v>
      </c>
      <c r="BF347">
        <v>318.05</v>
      </c>
      <c r="BG347">
        <v>318.05</v>
      </c>
      <c r="BH347">
        <v>447.68</v>
      </c>
      <c r="BI347">
        <v>284.63</v>
      </c>
      <c r="BJ347">
        <v>375.67</v>
      </c>
      <c r="BK347">
        <v>363.79</v>
      </c>
      <c r="BL347">
        <v>382.35</v>
      </c>
      <c r="BM347">
        <v>277.58999999999997</v>
      </c>
      <c r="BN347">
        <v>290.14999999999998</v>
      </c>
      <c r="BO347">
        <v>277.58999999999997</v>
      </c>
      <c r="BP347">
        <v>257.50799999999998</v>
      </c>
      <c r="BQ347">
        <v>290.14999999999998</v>
      </c>
      <c r="BR347">
        <v>217</v>
      </c>
    </row>
    <row r="348" spans="1:70" x14ac:dyDescent="0.25">
      <c r="A348" t="s">
        <v>65</v>
      </c>
      <c r="B348">
        <v>80340</v>
      </c>
      <c r="C348" s="251" t="s">
        <v>66</v>
      </c>
      <c r="F348">
        <v>1705</v>
      </c>
      <c r="G348">
        <v>191.53</v>
      </c>
      <c r="H348">
        <v>206.8</v>
      </c>
      <c r="I348">
        <v>254.62</v>
      </c>
      <c r="J348">
        <v>371.21</v>
      </c>
      <c r="K348">
        <v>290.14999999999998</v>
      </c>
      <c r="L348">
        <v>287.44</v>
      </c>
      <c r="M348">
        <v>258.18</v>
      </c>
      <c r="N348">
        <v>227.79</v>
      </c>
      <c r="O348">
        <v>252.05</v>
      </c>
      <c r="P348">
        <v>243.27</v>
      </c>
      <c r="Q348">
        <v>332.97</v>
      </c>
      <c r="R348">
        <v>242.49</v>
      </c>
      <c r="S348">
        <v>194.67</v>
      </c>
      <c r="T348">
        <v>187.11</v>
      </c>
      <c r="U348">
        <v>327.39999999999998</v>
      </c>
      <c r="V348">
        <v>318.05</v>
      </c>
      <c r="W348">
        <v>318.05</v>
      </c>
      <c r="X348">
        <v>318.05</v>
      </c>
      <c r="Y348">
        <v>318.05</v>
      </c>
      <c r="Z348">
        <v>447.68</v>
      </c>
      <c r="AA348">
        <v>284.63</v>
      </c>
      <c r="AB348">
        <v>375.67</v>
      </c>
      <c r="AC348">
        <v>363.79</v>
      </c>
      <c r="AD348">
        <v>382.35</v>
      </c>
      <c r="AE348">
        <v>277.58999999999997</v>
      </c>
      <c r="AF348">
        <v>290.14999999999998</v>
      </c>
      <c r="AG348">
        <v>277.58999999999997</v>
      </c>
      <c r="AH348">
        <v>257.50799999999998</v>
      </c>
      <c r="AI348">
        <v>290.14999999999998</v>
      </c>
      <c r="AJ348">
        <v>217</v>
      </c>
      <c r="AK348">
        <v>1705</v>
      </c>
      <c r="AN348">
        <v>1705</v>
      </c>
      <c r="AO348">
        <v>191.53</v>
      </c>
      <c r="AP348">
        <v>206.8</v>
      </c>
      <c r="AQ348">
        <v>254.62</v>
      </c>
      <c r="AR348">
        <v>371.21</v>
      </c>
      <c r="AS348">
        <v>290.14999999999998</v>
      </c>
      <c r="AT348">
        <v>287.44</v>
      </c>
      <c r="AU348">
        <v>258.18</v>
      </c>
      <c r="AV348">
        <v>227.79</v>
      </c>
      <c r="AW348">
        <v>252.05</v>
      </c>
      <c r="AX348">
        <v>243.27</v>
      </c>
      <c r="AY348">
        <v>332.97</v>
      </c>
      <c r="AZ348">
        <v>242.49</v>
      </c>
      <c r="BA348">
        <v>194.67</v>
      </c>
      <c r="BB348">
        <v>187.11</v>
      </c>
      <c r="BC348">
        <v>327.39999999999998</v>
      </c>
      <c r="BD348">
        <v>318.05</v>
      </c>
      <c r="BE348">
        <v>318.05</v>
      </c>
      <c r="BF348">
        <v>318.05</v>
      </c>
      <c r="BG348">
        <v>318.05</v>
      </c>
      <c r="BH348">
        <v>447.68</v>
      </c>
      <c r="BI348">
        <v>284.63</v>
      </c>
      <c r="BJ348">
        <v>375.67</v>
      </c>
      <c r="BK348">
        <v>363.79</v>
      </c>
      <c r="BL348">
        <v>382.35</v>
      </c>
      <c r="BM348">
        <v>277.58999999999997</v>
      </c>
      <c r="BN348">
        <v>290.14999999999998</v>
      </c>
      <c r="BO348">
        <v>277.58999999999997</v>
      </c>
      <c r="BP348">
        <v>257.50799999999998</v>
      </c>
      <c r="BQ348">
        <v>290.14999999999998</v>
      </c>
      <c r="BR348">
        <v>217</v>
      </c>
    </row>
    <row r="349" spans="1:70" x14ac:dyDescent="0.25">
      <c r="A349" t="s">
        <v>65</v>
      </c>
      <c r="B349">
        <v>80341</v>
      </c>
      <c r="C349" s="251" t="s">
        <v>66</v>
      </c>
      <c r="F349">
        <v>1710</v>
      </c>
      <c r="G349">
        <v>191.53</v>
      </c>
      <c r="H349">
        <v>206.8</v>
      </c>
      <c r="I349">
        <v>254.62</v>
      </c>
      <c r="J349">
        <v>371.21</v>
      </c>
      <c r="K349">
        <v>290.14999999999998</v>
      </c>
      <c r="L349">
        <v>287.44</v>
      </c>
      <c r="M349">
        <v>258.18</v>
      </c>
      <c r="N349">
        <v>227.79</v>
      </c>
      <c r="O349">
        <v>252.05</v>
      </c>
      <c r="P349">
        <v>243.27</v>
      </c>
      <c r="Q349">
        <v>332.97</v>
      </c>
      <c r="R349">
        <v>242.49</v>
      </c>
      <c r="S349">
        <v>194.67</v>
      </c>
      <c r="T349">
        <v>187.11</v>
      </c>
      <c r="U349">
        <v>327.39999999999998</v>
      </c>
      <c r="V349">
        <v>318.05</v>
      </c>
      <c r="W349">
        <v>318.05</v>
      </c>
      <c r="X349">
        <v>318.05</v>
      </c>
      <c r="Y349">
        <v>318.05</v>
      </c>
      <c r="Z349">
        <v>447.68</v>
      </c>
      <c r="AA349">
        <v>284.63</v>
      </c>
      <c r="AB349">
        <v>375.67</v>
      </c>
      <c r="AC349">
        <v>363.79</v>
      </c>
      <c r="AD349">
        <v>382.35</v>
      </c>
      <c r="AE349">
        <v>277.58999999999997</v>
      </c>
      <c r="AF349">
        <v>290.14999999999998</v>
      </c>
      <c r="AG349">
        <v>277.58999999999997</v>
      </c>
      <c r="AH349">
        <v>257.50799999999998</v>
      </c>
      <c r="AI349">
        <v>290.14999999999998</v>
      </c>
      <c r="AJ349">
        <v>217</v>
      </c>
      <c r="AK349">
        <v>1710</v>
      </c>
      <c r="AN349">
        <v>1710</v>
      </c>
      <c r="AO349">
        <v>191.53</v>
      </c>
      <c r="AP349">
        <v>206.8</v>
      </c>
      <c r="AQ349">
        <v>254.62</v>
      </c>
      <c r="AR349">
        <v>371.21</v>
      </c>
      <c r="AS349">
        <v>290.14999999999998</v>
      </c>
      <c r="AT349">
        <v>287.44</v>
      </c>
      <c r="AU349">
        <v>258.18</v>
      </c>
      <c r="AV349">
        <v>227.79</v>
      </c>
      <c r="AW349">
        <v>252.05</v>
      </c>
      <c r="AX349">
        <v>243.27</v>
      </c>
      <c r="AY349">
        <v>332.97</v>
      </c>
      <c r="AZ349">
        <v>242.49</v>
      </c>
      <c r="BA349">
        <v>194.67</v>
      </c>
      <c r="BB349">
        <v>187.11</v>
      </c>
      <c r="BC349">
        <v>327.39999999999998</v>
      </c>
      <c r="BD349">
        <v>318.05</v>
      </c>
      <c r="BE349">
        <v>318.05</v>
      </c>
      <c r="BF349">
        <v>318.05</v>
      </c>
      <c r="BG349">
        <v>318.05</v>
      </c>
      <c r="BH349">
        <v>447.68</v>
      </c>
      <c r="BI349">
        <v>284.63</v>
      </c>
      <c r="BJ349">
        <v>375.67</v>
      </c>
      <c r="BK349">
        <v>363.79</v>
      </c>
      <c r="BL349">
        <v>382.35</v>
      </c>
      <c r="BM349">
        <v>277.58999999999997</v>
      </c>
      <c r="BN349">
        <v>290.14999999999998</v>
      </c>
      <c r="BO349">
        <v>277.58999999999997</v>
      </c>
      <c r="BP349">
        <v>257.50799999999998</v>
      </c>
      <c r="BQ349">
        <v>290.14999999999998</v>
      </c>
      <c r="BR349">
        <v>217</v>
      </c>
    </row>
    <row r="350" spans="1:70" x14ac:dyDescent="0.25">
      <c r="A350" t="s">
        <v>65</v>
      </c>
      <c r="B350">
        <v>80342</v>
      </c>
      <c r="C350" s="251" t="s">
        <v>66</v>
      </c>
      <c r="F350">
        <v>1715</v>
      </c>
      <c r="G350">
        <v>191.53</v>
      </c>
      <c r="H350">
        <v>206.8</v>
      </c>
      <c r="I350">
        <v>254.62</v>
      </c>
      <c r="J350">
        <v>371.21</v>
      </c>
      <c r="K350">
        <v>290.14999999999998</v>
      </c>
      <c r="L350">
        <v>287.44</v>
      </c>
      <c r="M350">
        <v>258.18</v>
      </c>
      <c r="N350">
        <v>227.79</v>
      </c>
      <c r="O350">
        <v>252.05</v>
      </c>
      <c r="P350">
        <v>243.27</v>
      </c>
      <c r="Q350">
        <v>332.97</v>
      </c>
      <c r="R350">
        <v>242.49</v>
      </c>
      <c r="S350">
        <v>194.67</v>
      </c>
      <c r="T350">
        <v>187.11</v>
      </c>
      <c r="U350">
        <v>327.39999999999998</v>
      </c>
      <c r="V350">
        <v>318.05</v>
      </c>
      <c r="W350">
        <v>318.05</v>
      </c>
      <c r="X350">
        <v>318.05</v>
      </c>
      <c r="Y350">
        <v>318.05</v>
      </c>
      <c r="Z350">
        <v>447.68</v>
      </c>
      <c r="AA350">
        <v>284.63</v>
      </c>
      <c r="AB350">
        <v>375.67</v>
      </c>
      <c r="AC350">
        <v>363.79</v>
      </c>
      <c r="AD350">
        <v>382.35</v>
      </c>
      <c r="AE350">
        <v>277.58999999999997</v>
      </c>
      <c r="AF350">
        <v>290.14999999999998</v>
      </c>
      <c r="AG350">
        <v>277.58999999999997</v>
      </c>
      <c r="AH350">
        <v>257.50799999999998</v>
      </c>
      <c r="AI350">
        <v>290.14999999999998</v>
      </c>
      <c r="AJ350">
        <v>217</v>
      </c>
      <c r="AK350">
        <v>1715</v>
      </c>
      <c r="AN350">
        <v>1715</v>
      </c>
      <c r="AO350">
        <v>191.53</v>
      </c>
      <c r="AP350">
        <v>206.8</v>
      </c>
      <c r="AQ350">
        <v>254.62</v>
      </c>
      <c r="AR350">
        <v>371.21</v>
      </c>
      <c r="AS350">
        <v>290.14999999999998</v>
      </c>
      <c r="AT350">
        <v>287.44</v>
      </c>
      <c r="AU350">
        <v>258.18</v>
      </c>
      <c r="AV350">
        <v>227.79</v>
      </c>
      <c r="AW350">
        <v>252.05</v>
      </c>
      <c r="AX350">
        <v>243.27</v>
      </c>
      <c r="AY350">
        <v>332.97</v>
      </c>
      <c r="AZ350">
        <v>242.49</v>
      </c>
      <c r="BA350">
        <v>194.67</v>
      </c>
      <c r="BB350">
        <v>187.11</v>
      </c>
      <c r="BC350">
        <v>327.39999999999998</v>
      </c>
      <c r="BD350">
        <v>318.05</v>
      </c>
      <c r="BE350">
        <v>318.05</v>
      </c>
      <c r="BF350">
        <v>318.05</v>
      </c>
      <c r="BG350">
        <v>318.05</v>
      </c>
      <c r="BH350">
        <v>447.68</v>
      </c>
      <c r="BI350">
        <v>284.63</v>
      </c>
      <c r="BJ350">
        <v>375.67</v>
      </c>
      <c r="BK350">
        <v>363.79</v>
      </c>
      <c r="BL350">
        <v>382.35</v>
      </c>
      <c r="BM350">
        <v>277.58999999999997</v>
      </c>
      <c r="BN350">
        <v>290.14999999999998</v>
      </c>
      <c r="BO350">
        <v>277.58999999999997</v>
      </c>
      <c r="BP350">
        <v>257.50799999999998</v>
      </c>
      <c r="BQ350">
        <v>290.14999999999998</v>
      </c>
      <c r="BR350">
        <v>217</v>
      </c>
    </row>
    <row r="351" spans="1:70" x14ac:dyDescent="0.25">
      <c r="A351" t="s">
        <v>65</v>
      </c>
      <c r="B351">
        <v>80343</v>
      </c>
      <c r="C351" s="251" t="s">
        <v>66</v>
      </c>
      <c r="F351">
        <v>1720</v>
      </c>
      <c r="G351">
        <v>191.53</v>
      </c>
      <c r="H351">
        <v>206.8</v>
      </c>
      <c r="I351">
        <v>254.62</v>
      </c>
      <c r="J351">
        <v>371.21</v>
      </c>
      <c r="K351">
        <v>290.14999999999998</v>
      </c>
      <c r="L351">
        <v>287.44</v>
      </c>
      <c r="M351">
        <v>258.18</v>
      </c>
      <c r="N351">
        <v>227.79</v>
      </c>
      <c r="O351">
        <v>252.05</v>
      </c>
      <c r="P351">
        <v>243.27</v>
      </c>
      <c r="Q351">
        <v>332.97</v>
      </c>
      <c r="R351">
        <v>242.49</v>
      </c>
      <c r="S351">
        <v>194.67</v>
      </c>
      <c r="T351">
        <v>187.11</v>
      </c>
      <c r="U351">
        <v>327.39999999999998</v>
      </c>
      <c r="V351">
        <v>318.05</v>
      </c>
      <c r="W351">
        <v>318.05</v>
      </c>
      <c r="X351">
        <v>318.05</v>
      </c>
      <c r="Y351">
        <v>318.05</v>
      </c>
      <c r="Z351">
        <v>447.68</v>
      </c>
      <c r="AA351">
        <v>284.63</v>
      </c>
      <c r="AB351">
        <v>375.67</v>
      </c>
      <c r="AC351">
        <v>363.79</v>
      </c>
      <c r="AD351">
        <v>382.35</v>
      </c>
      <c r="AE351">
        <v>277.58999999999997</v>
      </c>
      <c r="AF351">
        <v>290.14999999999998</v>
      </c>
      <c r="AG351">
        <v>277.58999999999997</v>
      </c>
      <c r="AH351">
        <v>257.50799999999998</v>
      </c>
      <c r="AI351">
        <v>290.14999999999998</v>
      </c>
      <c r="AJ351">
        <v>217</v>
      </c>
      <c r="AK351">
        <v>1720</v>
      </c>
      <c r="AN351">
        <v>1720</v>
      </c>
      <c r="AO351">
        <v>191.53</v>
      </c>
      <c r="AP351">
        <v>206.8</v>
      </c>
      <c r="AQ351">
        <v>254.62</v>
      </c>
      <c r="AR351">
        <v>371.21</v>
      </c>
      <c r="AS351">
        <v>290.14999999999998</v>
      </c>
      <c r="AT351">
        <v>287.44</v>
      </c>
      <c r="AU351">
        <v>258.18</v>
      </c>
      <c r="AV351">
        <v>227.79</v>
      </c>
      <c r="AW351">
        <v>252.05</v>
      </c>
      <c r="AX351">
        <v>243.27</v>
      </c>
      <c r="AY351">
        <v>332.97</v>
      </c>
      <c r="AZ351">
        <v>242.49</v>
      </c>
      <c r="BA351">
        <v>194.67</v>
      </c>
      <c r="BB351">
        <v>187.11</v>
      </c>
      <c r="BC351">
        <v>327.39999999999998</v>
      </c>
      <c r="BD351">
        <v>318.05</v>
      </c>
      <c r="BE351">
        <v>318.05</v>
      </c>
      <c r="BF351">
        <v>318.05</v>
      </c>
      <c r="BG351">
        <v>318.05</v>
      </c>
      <c r="BH351">
        <v>447.68</v>
      </c>
      <c r="BI351">
        <v>284.63</v>
      </c>
      <c r="BJ351">
        <v>375.67</v>
      </c>
      <c r="BK351">
        <v>363.79</v>
      </c>
      <c r="BL351">
        <v>382.35</v>
      </c>
      <c r="BM351">
        <v>277.58999999999997</v>
      </c>
      <c r="BN351">
        <v>290.14999999999998</v>
      </c>
      <c r="BO351">
        <v>277.58999999999997</v>
      </c>
      <c r="BP351">
        <v>257.50799999999998</v>
      </c>
      <c r="BQ351">
        <v>290.14999999999998</v>
      </c>
      <c r="BR351">
        <v>217</v>
      </c>
    </row>
    <row r="352" spans="1:70" x14ac:dyDescent="0.25">
      <c r="A352" t="s">
        <v>65</v>
      </c>
      <c r="B352">
        <v>80344</v>
      </c>
      <c r="C352" s="251" t="s">
        <v>66</v>
      </c>
      <c r="F352">
        <v>1725</v>
      </c>
      <c r="G352">
        <v>191.53</v>
      </c>
      <c r="H352">
        <v>206.8</v>
      </c>
      <c r="I352">
        <v>254.62</v>
      </c>
      <c r="J352">
        <v>371.21</v>
      </c>
      <c r="K352">
        <v>290.14999999999998</v>
      </c>
      <c r="L352">
        <v>287.44</v>
      </c>
      <c r="M352">
        <v>258.18</v>
      </c>
      <c r="N352">
        <v>227.79</v>
      </c>
      <c r="O352">
        <v>252.05</v>
      </c>
      <c r="P352">
        <v>243.27</v>
      </c>
      <c r="Q352">
        <v>332.97</v>
      </c>
      <c r="R352">
        <v>242.49</v>
      </c>
      <c r="S352">
        <v>194.67</v>
      </c>
      <c r="T352">
        <v>187.11</v>
      </c>
      <c r="U352">
        <v>327.39999999999998</v>
      </c>
      <c r="V352">
        <v>318.05</v>
      </c>
      <c r="W352">
        <v>318.05</v>
      </c>
      <c r="X352">
        <v>318.05</v>
      </c>
      <c r="Y352">
        <v>318.05</v>
      </c>
      <c r="Z352">
        <v>447.68</v>
      </c>
      <c r="AA352">
        <v>284.63</v>
      </c>
      <c r="AB352">
        <v>375.67</v>
      </c>
      <c r="AC352">
        <v>363.79</v>
      </c>
      <c r="AD352">
        <v>382.35</v>
      </c>
      <c r="AE352">
        <v>277.58999999999997</v>
      </c>
      <c r="AF352">
        <v>290.14999999999998</v>
      </c>
      <c r="AG352">
        <v>277.58999999999997</v>
      </c>
      <c r="AH352">
        <v>257.50799999999998</v>
      </c>
      <c r="AI352">
        <v>290.14999999999998</v>
      </c>
      <c r="AJ352">
        <v>217</v>
      </c>
      <c r="AK352">
        <v>1725</v>
      </c>
      <c r="AN352">
        <v>1725</v>
      </c>
      <c r="AO352">
        <v>191.53</v>
      </c>
      <c r="AP352">
        <v>206.8</v>
      </c>
      <c r="AQ352">
        <v>254.62</v>
      </c>
      <c r="AR352">
        <v>371.21</v>
      </c>
      <c r="AS352">
        <v>290.14999999999998</v>
      </c>
      <c r="AT352">
        <v>287.44</v>
      </c>
      <c r="AU352">
        <v>258.18</v>
      </c>
      <c r="AV352">
        <v>227.79</v>
      </c>
      <c r="AW352">
        <v>252.05</v>
      </c>
      <c r="AX352">
        <v>243.27</v>
      </c>
      <c r="AY352">
        <v>332.97</v>
      </c>
      <c r="AZ352">
        <v>242.49</v>
      </c>
      <c r="BA352">
        <v>194.67</v>
      </c>
      <c r="BB352">
        <v>187.11</v>
      </c>
      <c r="BC352">
        <v>327.39999999999998</v>
      </c>
      <c r="BD352">
        <v>318.05</v>
      </c>
      <c r="BE352">
        <v>318.05</v>
      </c>
      <c r="BF352">
        <v>318.05</v>
      </c>
      <c r="BG352">
        <v>318.05</v>
      </c>
      <c r="BH352">
        <v>447.68</v>
      </c>
      <c r="BI352">
        <v>284.63</v>
      </c>
      <c r="BJ352">
        <v>375.67</v>
      </c>
      <c r="BK352">
        <v>363.79</v>
      </c>
      <c r="BL352">
        <v>382.35</v>
      </c>
      <c r="BM352">
        <v>277.58999999999997</v>
      </c>
      <c r="BN352">
        <v>290.14999999999998</v>
      </c>
      <c r="BO352">
        <v>277.58999999999997</v>
      </c>
      <c r="BP352">
        <v>257.50799999999998</v>
      </c>
      <c r="BQ352">
        <v>290.14999999999998</v>
      </c>
      <c r="BR352">
        <v>217</v>
      </c>
    </row>
    <row r="353" spans="1:70" x14ac:dyDescent="0.25">
      <c r="A353" t="s">
        <v>65</v>
      </c>
      <c r="B353">
        <v>80345</v>
      </c>
      <c r="C353" s="251" t="s">
        <v>66</v>
      </c>
      <c r="F353">
        <v>1730</v>
      </c>
      <c r="G353">
        <v>191.53</v>
      </c>
      <c r="H353">
        <v>206.8</v>
      </c>
      <c r="I353">
        <v>254.62</v>
      </c>
      <c r="J353">
        <v>371.21</v>
      </c>
      <c r="K353">
        <v>290.14999999999998</v>
      </c>
      <c r="L353">
        <v>287.44</v>
      </c>
      <c r="M353">
        <v>258.18</v>
      </c>
      <c r="N353">
        <v>227.79</v>
      </c>
      <c r="O353">
        <v>252.05</v>
      </c>
      <c r="P353">
        <v>243.27</v>
      </c>
      <c r="Q353">
        <v>332.97</v>
      </c>
      <c r="R353">
        <v>242.49</v>
      </c>
      <c r="S353">
        <v>194.67</v>
      </c>
      <c r="T353">
        <v>187.11</v>
      </c>
      <c r="U353">
        <v>327.39999999999998</v>
      </c>
      <c r="V353">
        <v>318.05</v>
      </c>
      <c r="W353">
        <v>318.05</v>
      </c>
      <c r="X353">
        <v>318.05</v>
      </c>
      <c r="Y353">
        <v>318.05</v>
      </c>
      <c r="Z353">
        <v>447.68</v>
      </c>
      <c r="AA353">
        <v>284.63</v>
      </c>
      <c r="AB353">
        <v>375.67</v>
      </c>
      <c r="AC353">
        <v>363.79</v>
      </c>
      <c r="AD353">
        <v>382.35</v>
      </c>
      <c r="AE353">
        <v>277.58999999999997</v>
      </c>
      <c r="AF353">
        <v>290.14999999999998</v>
      </c>
      <c r="AG353">
        <v>277.58999999999997</v>
      </c>
      <c r="AH353">
        <v>257.50799999999998</v>
      </c>
      <c r="AI353">
        <v>290.14999999999998</v>
      </c>
      <c r="AJ353">
        <v>217</v>
      </c>
      <c r="AK353">
        <v>1730</v>
      </c>
      <c r="AN353">
        <v>1730</v>
      </c>
      <c r="AO353">
        <v>191.53</v>
      </c>
      <c r="AP353">
        <v>206.8</v>
      </c>
      <c r="AQ353">
        <v>254.62</v>
      </c>
      <c r="AR353">
        <v>371.21</v>
      </c>
      <c r="AS353">
        <v>290.14999999999998</v>
      </c>
      <c r="AT353">
        <v>287.44</v>
      </c>
      <c r="AU353">
        <v>258.18</v>
      </c>
      <c r="AV353">
        <v>227.79</v>
      </c>
      <c r="AW353">
        <v>252.05</v>
      </c>
      <c r="AX353">
        <v>243.27</v>
      </c>
      <c r="AY353">
        <v>332.97</v>
      </c>
      <c r="AZ353">
        <v>242.49</v>
      </c>
      <c r="BA353">
        <v>194.67</v>
      </c>
      <c r="BB353">
        <v>187.11</v>
      </c>
      <c r="BC353">
        <v>327.39999999999998</v>
      </c>
      <c r="BD353">
        <v>318.05</v>
      </c>
      <c r="BE353">
        <v>318.05</v>
      </c>
      <c r="BF353">
        <v>318.05</v>
      </c>
      <c r="BG353">
        <v>318.05</v>
      </c>
      <c r="BH353">
        <v>447.68</v>
      </c>
      <c r="BI353">
        <v>284.63</v>
      </c>
      <c r="BJ353">
        <v>375.67</v>
      </c>
      <c r="BK353">
        <v>363.79</v>
      </c>
      <c r="BL353">
        <v>382.35</v>
      </c>
      <c r="BM353">
        <v>277.58999999999997</v>
      </c>
      <c r="BN353">
        <v>290.14999999999998</v>
      </c>
      <c r="BO353">
        <v>277.58999999999997</v>
      </c>
      <c r="BP353">
        <v>257.50799999999998</v>
      </c>
      <c r="BQ353">
        <v>290.14999999999998</v>
      </c>
      <c r="BR353">
        <v>217</v>
      </c>
    </row>
    <row r="354" spans="1:70" x14ac:dyDescent="0.25">
      <c r="A354" t="s">
        <v>65</v>
      </c>
      <c r="B354">
        <v>80346</v>
      </c>
      <c r="C354" s="251" t="s">
        <v>66</v>
      </c>
      <c r="F354">
        <v>1735</v>
      </c>
      <c r="G354">
        <v>191.53</v>
      </c>
      <c r="H354">
        <v>206.8</v>
      </c>
      <c r="I354">
        <v>254.62</v>
      </c>
      <c r="J354">
        <v>371.21</v>
      </c>
      <c r="K354">
        <v>290.14999999999998</v>
      </c>
      <c r="L354">
        <v>287.44</v>
      </c>
      <c r="M354">
        <v>258.18</v>
      </c>
      <c r="N354">
        <v>227.79</v>
      </c>
      <c r="O354">
        <v>252.05</v>
      </c>
      <c r="P354">
        <v>243.27</v>
      </c>
      <c r="Q354">
        <v>332.97</v>
      </c>
      <c r="R354">
        <v>242.49</v>
      </c>
      <c r="S354">
        <v>194.67</v>
      </c>
      <c r="T354">
        <v>187.11</v>
      </c>
      <c r="U354">
        <v>327.39999999999998</v>
      </c>
      <c r="V354">
        <v>318.05</v>
      </c>
      <c r="W354">
        <v>318.05</v>
      </c>
      <c r="X354">
        <v>318.05</v>
      </c>
      <c r="Y354">
        <v>318.05</v>
      </c>
      <c r="Z354">
        <v>447.68</v>
      </c>
      <c r="AA354">
        <v>284.63</v>
      </c>
      <c r="AB354">
        <v>375.67</v>
      </c>
      <c r="AC354">
        <v>363.79</v>
      </c>
      <c r="AD354">
        <v>382.35</v>
      </c>
      <c r="AE354">
        <v>277.58999999999997</v>
      </c>
      <c r="AF354">
        <v>290.14999999999998</v>
      </c>
      <c r="AG354">
        <v>277.58999999999997</v>
      </c>
      <c r="AH354">
        <v>257.50799999999998</v>
      </c>
      <c r="AI354">
        <v>290.14999999999998</v>
      </c>
      <c r="AJ354">
        <v>217</v>
      </c>
      <c r="AK354">
        <v>1735</v>
      </c>
      <c r="AN354">
        <v>1735</v>
      </c>
      <c r="AO354">
        <v>191.53</v>
      </c>
      <c r="AP354">
        <v>206.8</v>
      </c>
      <c r="AQ354">
        <v>254.62</v>
      </c>
      <c r="AR354">
        <v>371.21</v>
      </c>
      <c r="AS354">
        <v>290.14999999999998</v>
      </c>
      <c r="AT354">
        <v>287.44</v>
      </c>
      <c r="AU354">
        <v>258.18</v>
      </c>
      <c r="AV354">
        <v>227.79</v>
      </c>
      <c r="AW354">
        <v>252.05</v>
      </c>
      <c r="AX354">
        <v>243.27</v>
      </c>
      <c r="AY354">
        <v>332.97</v>
      </c>
      <c r="AZ354">
        <v>242.49</v>
      </c>
      <c r="BA354">
        <v>194.67</v>
      </c>
      <c r="BB354">
        <v>187.11</v>
      </c>
      <c r="BC354">
        <v>327.39999999999998</v>
      </c>
      <c r="BD354">
        <v>318.05</v>
      </c>
      <c r="BE354">
        <v>318.05</v>
      </c>
      <c r="BF354">
        <v>318.05</v>
      </c>
      <c r="BG354">
        <v>318.05</v>
      </c>
      <c r="BH354">
        <v>447.68</v>
      </c>
      <c r="BI354">
        <v>284.63</v>
      </c>
      <c r="BJ354">
        <v>375.67</v>
      </c>
      <c r="BK354">
        <v>363.79</v>
      </c>
      <c r="BL354">
        <v>382.35</v>
      </c>
      <c r="BM354">
        <v>277.58999999999997</v>
      </c>
      <c r="BN354">
        <v>290.14999999999998</v>
      </c>
      <c r="BO354">
        <v>277.58999999999997</v>
      </c>
      <c r="BP354">
        <v>257.50799999999998</v>
      </c>
      <c r="BQ354">
        <v>290.14999999999998</v>
      </c>
      <c r="BR354">
        <v>217</v>
      </c>
    </row>
    <row r="355" spans="1:70" x14ac:dyDescent="0.25">
      <c r="A355" t="s">
        <v>65</v>
      </c>
      <c r="B355">
        <v>80347</v>
      </c>
      <c r="C355" s="251" t="s">
        <v>66</v>
      </c>
      <c r="F355">
        <v>1740</v>
      </c>
      <c r="G355">
        <v>191.53</v>
      </c>
      <c r="H355">
        <v>206.8</v>
      </c>
      <c r="I355">
        <v>254.62</v>
      </c>
      <c r="J355">
        <v>371.21</v>
      </c>
      <c r="K355">
        <v>290.14999999999998</v>
      </c>
      <c r="L355">
        <v>287.44</v>
      </c>
      <c r="M355">
        <v>258.18</v>
      </c>
      <c r="N355">
        <v>227.79</v>
      </c>
      <c r="O355">
        <v>252.05</v>
      </c>
      <c r="P355">
        <v>243.27</v>
      </c>
      <c r="Q355">
        <v>332.97</v>
      </c>
      <c r="R355">
        <v>242.49</v>
      </c>
      <c r="S355">
        <v>194.67</v>
      </c>
      <c r="T355">
        <v>187.11</v>
      </c>
      <c r="U355">
        <v>327.39999999999998</v>
      </c>
      <c r="V355">
        <v>318.05</v>
      </c>
      <c r="W355">
        <v>318.05</v>
      </c>
      <c r="X355">
        <v>318.05</v>
      </c>
      <c r="Y355">
        <v>318.05</v>
      </c>
      <c r="Z355">
        <v>447.68</v>
      </c>
      <c r="AA355">
        <v>284.63</v>
      </c>
      <c r="AB355">
        <v>375.67</v>
      </c>
      <c r="AC355">
        <v>363.79</v>
      </c>
      <c r="AD355">
        <v>382.35</v>
      </c>
      <c r="AE355">
        <v>277.58999999999997</v>
      </c>
      <c r="AF355">
        <v>290.14999999999998</v>
      </c>
      <c r="AG355">
        <v>277.58999999999997</v>
      </c>
      <c r="AH355">
        <v>257.50799999999998</v>
      </c>
      <c r="AI355">
        <v>290.14999999999998</v>
      </c>
      <c r="AJ355">
        <v>217</v>
      </c>
      <c r="AK355">
        <v>1740</v>
      </c>
      <c r="AN355">
        <v>1740</v>
      </c>
      <c r="AO355">
        <v>191.53</v>
      </c>
      <c r="AP355">
        <v>206.8</v>
      </c>
      <c r="AQ355">
        <v>254.62</v>
      </c>
      <c r="AR355">
        <v>371.21</v>
      </c>
      <c r="AS355">
        <v>290.14999999999998</v>
      </c>
      <c r="AT355">
        <v>287.44</v>
      </c>
      <c r="AU355">
        <v>258.18</v>
      </c>
      <c r="AV355">
        <v>227.79</v>
      </c>
      <c r="AW355">
        <v>252.05</v>
      </c>
      <c r="AX355">
        <v>243.27</v>
      </c>
      <c r="AY355">
        <v>332.97</v>
      </c>
      <c r="AZ355">
        <v>242.49</v>
      </c>
      <c r="BA355">
        <v>194.67</v>
      </c>
      <c r="BB355">
        <v>187.11</v>
      </c>
      <c r="BC355">
        <v>327.39999999999998</v>
      </c>
      <c r="BD355">
        <v>318.05</v>
      </c>
      <c r="BE355">
        <v>318.05</v>
      </c>
      <c r="BF355">
        <v>318.05</v>
      </c>
      <c r="BG355">
        <v>318.05</v>
      </c>
      <c r="BH355">
        <v>447.68</v>
      </c>
      <c r="BI355">
        <v>284.63</v>
      </c>
      <c r="BJ355">
        <v>375.67</v>
      </c>
      <c r="BK355">
        <v>363.79</v>
      </c>
      <c r="BL355">
        <v>382.35</v>
      </c>
      <c r="BM355">
        <v>277.58999999999997</v>
      </c>
      <c r="BN355">
        <v>290.14999999999998</v>
      </c>
      <c r="BO355">
        <v>277.58999999999997</v>
      </c>
      <c r="BP355">
        <v>257.50799999999998</v>
      </c>
      <c r="BQ355">
        <v>290.14999999999998</v>
      </c>
      <c r="BR355">
        <v>217</v>
      </c>
    </row>
    <row r="356" spans="1:70" x14ac:dyDescent="0.25">
      <c r="A356" t="s">
        <v>65</v>
      </c>
      <c r="B356">
        <v>80348</v>
      </c>
      <c r="C356" s="251" t="s">
        <v>66</v>
      </c>
      <c r="F356">
        <v>1745</v>
      </c>
      <c r="G356">
        <v>191.53</v>
      </c>
      <c r="H356">
        <v>206.8</v>
      </c>
      <c r="I356">
        <v>254.62</v>
      </c>
      <c r="J356">
        <v>371.21</v>
      </c>
      <c r="K356">
        <v>290.14999999999998</v>
      </c>
      <c r="L356">
        <v>287.44</v>
      </c>
      <c r="M356">
        <v>258.18</v>
      </c>
      <c r="N356">
        <v>227.79</v>
      </c>
      <c r="O356">
        <v>252.05</v>
      </c>
      <c r="P356">
        <v>243.27</v>
      </c>
      <c r="Q356">
        <v>332.97</v>
      </c>
      <c r="R356">
        <v>242.49</v>
      </c>
      <c r="S356">
        <v>194.67</v>
      </c>
      <c r="T356">
        <v>187.11</v>
      </c>
      <c r="U356">
        <v>327.39999999999998</v>
      </c>
      <c r="V356">
        <v>318.05</v>
      </c>
      <c r="W356">
        <v>318.05</v>
      </c>
      <c r="X356">
        <v>318.05</v>
      </c>
      <c r="Y356">
        <v>318.05</v>
      </c>
      <c r="Z356">
        <v>447.68</v>
      </c>
      <c r="AA356">
        <v>284.63</v>
      </c>
      <c r="AB356">
        <v>375.67</v>
      </c>
      <c r="AC356">
        <v>363.79</v>
      </c>
      <c r="AD356">
        <v>382.35</v>
      </c>
      <c r="AE356">
        <v>277.58999999999997</v>
      </c>
      <c r="AF356">
        <v>290.14999999999998</v>
      </c>
      <c r="AG356">
        <v>277.58999999999997</v>
      </c>
      <c r="AH356">
        <v>257.50799999999998</v>
      </c>
      <c r="AI356">
        <v>290.14999999999998</v>
      </c>
      <c r="AJ356">
        <v>217</v>
      </c>
      <c r="AK356">
        <v>1745</v>
      </c>
      <c r="AN356">
        <v>1745</v>
      </c>
      <c r="AO356">
        <v>191.53</v>
      </c>
      <c r="AP356">
        <v>206.8</v>
      </c>
      <c r="AQ356">
        <v>254.62</v>
      </c>
      <c r="AR356">
        <v>371.21</v>
      </c>
      <c r="AS356">
        <v>290.14999999999998</v>
      </c>
      <c r="AT356">
        <v>287.44</v>
      </c>
      <c r="AU356">
        <v>258.18</v>
      </c>
      <c r="AV356">
        <v>227.79</v>
      </c>
      <c r="AW356">
        <v>252.05</v>
      </c>
      <c r="AX356">
        <v>243.27</v>
      </c>
      <c r="AY356">
        <v>332.97</v>
      </c>
      <c r="AZ356">
        <v>242.49</v>
      </c>
      <c r="BA356">
        <v>194.67</v>
      </c>
      <c r="BB356">
        <v>187.11</v>
      </c>
      <c r="BC356">
        <v>327.39999999999998</v>
      </c>
      <c r="BD356">
        <v>318.05</v>
      </c>
      <c r="BE356">
        <v>318.05</v>
      </c>
      <c r="BF356">
        <v>318.05</v>
      </c>
      <c r="BG356">
        <v>318.05</v>
      </c>
      <c r="BH356">
        <v>447.68</v>
      </c>
      <c r="BI356">
        <v>284.63</v>
      </c>
      <c r="BJ356">
        <v>375.67</v>
      </c>
      <c r="BK356">
        <v>363.79</v>
      </c>
      <c r="BL356">
        <v>382.35</v>
      </c>
      <c r="BM356">
        <v>277.58999999999997</v>
      </c>
      <c r="BN356">
        <v>290.14999999999998</v>
      </c>
      <c r="BO356">
        <v>277.58999999999997</v>
      </c>
      <c r="BP356">
        <v>257.50799999999998</v>
      </c>
      <c r="BQ356">
        <v>290.14999999999998</v>
      </c>
      <c r="BR356">
        <v>217</v>
      </c>
    </row>
    <row r="357" spans="1:70" x14ac:dyDescent="0.25">
      <c r="A357" t="s">
        <v>65</v>
      </c>
      <c r="B357">
        <v>80349</v>
      </c>
      <c r="C357" s="251" t="s">
        <v>66</v>
      </c>
      <c r="F357">
        <v>1750</v>
      </c>
      <c r="G357">
        <v>191.53</v>
      </c>
      <c r="H357">
        <v>206.8</v>
      </c>
      <c r="I357">
        <v>254.62</v>
      </c>
      <c r="J357">
        <v>371.21</v>
      </c>
      <c r="K357">
        <v>290.14999999999998</v>
      </c>
      <c r="L357">
        <v>287.44</v>
      </c>
      <c r="M357">
        <v>258.18</v>
      </c>
      <c r="N357">
        <v>227.79</v>
      </c>
      <c r="O357">
        <v>252.05</v>
      </c>
      <c r="P357">
        <v>243.27</v>
      </c>
      <c r="Q357">
        <v>332.97</v>
      </c>
      <c r="R357">
        <v>242.49</v>
      </c>
      <c r="S357">
        <v>194.67</v>
      </c>
      <c r="T357">
        <v>187.11</v>
      </c>
      <c r="U357">
        <v>327.39999999999998</v>
      </c>
      <c r="V357">
        <v>318.05</v>
      </c>
      <c r="W357">
        <v>318.05</v>
      </c>
      <c r="X357">
        <v>318.05</v>
      </c>
      <c r="Y357">
        <v>318.05</v>
      </c>
      <c r="Z357">
        <v>447.68</v>
      </c>
      <c r="AA357">
        <v>284.63</v>
      </c>
      <c r="AB357">
        <v>375.67</v>
      </c>
      <c r="AC357">
        <v>363.79</v>
      </c>
      <c r="AD357">
        <v>382.35</v>
      </c>
      <c r="AE357">
        <v>277.58999999999997</v>
      </c>
      <c r="AF357">
        <v>290.14999999999998</v>
      </c>
      <c r="AG357">
        <v>277.58999999999997</v>
      </c>
      <c r="AH357">
        <v>257.50799999999998</v>
      </c>
      <c r="AI357">
        <v>290.14999999999998</v>
      </c>
      <c r="AJ357">
        <v>217</v>
      </c>
      <c r="AK357">
        <v>1750</v>
      </c>
      <c r="AN357">
        <v>1750</v>
      </c>
      <c r="AO357">
        <v>191.53</v>
      </c>
      <c r="AP357">
        <v>206.8</v>
      </c>
      <c r="AQ357">
        <v>254.62</v>
      </c>
      <c r="AR357">
        <v>371.21</v>
      </c>
      <c r="AS357">
        <v>290.14999999999998</v>
      </c>
      <c r="AT357">
        <v>287.44</v>
      </c>
      <c r="AU357">
        <v>258.18</v>
      </c>
      <c r="AV357">
        <v>227.79</v>
      </c>
      <c r="AW357">
        <v>252.05</v>
      </c>
      <c r="AX357">
        <v>243.27</v>
      </c>
      <c r="AY357">
        <v>332.97</v>
      </c>
      <c r="AZ357">
        <v>242.49</v>
      </c>
      <c r="BA357">
        <v>194.67</v>
      </c>
      <c r="BB357">
        <v>187.11</v>
      </c>
      <c r="BC357">
        <v>327.39999999999998</v>
      </c>
      <c r="BD357">
        <v>318.05</v>
      </c>
      <c r="BE357">
        <v>318.05</v>
      </c>
      <c r="BF357">
        <v>318.05</v>
      </c>
      <c r="BG357">
        <v>318.05</v>
      </c>
      <c r="BH357">
        <v>447.68</v>
      </c>
      <c r="BI357">
        <v>284.63</v>
      </c>
      <c r="BJ357">
        <v>375.67</v>
      </c>
      <c r="BK357">
        <v>363.79</v>
      </c>
      <c r="BL357">
        <v>382.35</v>
      </c>
      <c r="BM357">
        <v>277.58999999999997</v>
      </c>
      <c r="BN357">
        <v>290.14999999999998</v>
      </c>
      <c r="BO357">
        <v>277.58999999999997</v>
      </c>
      <c r="BP357">
        <v>257.50799999999998</v>
      </c>
      <c r="BQ357">
        <v>290.14999999999998</v>
      </c>
      <c r="BR357">
        <v>217</v>
      </c>
    </row>
    <row r="358" spans="1:70" x14ac:dyDescent="0.25">
      <c r="A358" t="s">
        <v>65</v>
      </c>
      <c r="B358">
        <v>80350</v>
      </c>
      <c r="C358" s="251" t="s">
        <v>66</v>
      </c>
      <c r="F358">
        <v>1755</v>
      </c>
      <c r="G358">
        <v>191.53</v>
      </c>
      <c r="H358">
        <v>206.8</v>
      </c>
      <c r="I358">
        <v>254.62</v>
      </c>
      <c r="J358">
        <v>371.21</v>
      </c>
      <c r="K358">
        <v>290.14999999999998</v>
      </c>
      <c r="L358">
        <v>287.44</v>
      </c>
      <c r="M358">
        <v>258.18</v>
      </c>
      <c r="N358">
        <v>227.79</v>
      </c>
      <c r="O358">
        <v>252.05</v>
      </c>
      <c r="P358">
        <v>243.27</v>
      </c>
      <c r="Q358">
        <v>332.97</v>
      </c>
      <c r="R358">
        <v>242.49</v>
      </c>
      <c r="S358">
        <v>194.67</v>
      </c>
      <c r="T358">
        <v>187.11</v>
      </c>
      <c r="U358">
        <v>327.39999999999998</v>
      </c>
      <c r="V358">
        <v>318.05</v>
      </c>
      <c r="W358">
        <v>318.05</v>
      </c>
      <c r="X358">
        <v>318.05</v>
      </c>
      <c r="Y358">
        <v>318.05</v>
      </c>
      <c r="Z358">
        <v>447.68</v>
      </c>
      <c r="AA358">
        <v>284.63</v>
      </c>
      <c r="AB358">
        <v>375.67</v>
      </c>
      <c r="AC358">
        <v>363.79</v>
      </c>
      <c r="AD358">
        <v>382.35</v>
      </c>
      <c r="AE358">
        <v>277.58999999999997</v>
      </c>
      <c r="AF358">
        <v>290.14999999999998</v>
      </c>
      <c r="AG358">
        <v>277.58999999999997</v>
      </c>
      <c r="AH358">
        <v>257.50799999999998</v>
      </c>
      <c r="AI358">
        <v>290.14999999999998</v>
      </c>
      <c r="AJ358">
        <v>217</v>
      </c>
      <c r="AK358">
        <v>1755</v>
      </c>
      <c r="AN358">
        <v>1755</v>
      </c>
      <c r="AO358">
        <v>191.53</v>
      </c>
      <c r="AP358">
        <v>206.8</v>
      </c>
      <c r="AQ358">
        <v>254.62</v>
      </c>
      <c r="AR358">
        <v>371.21</v>
      </c>
      <c r="AS358">
        <v>290.14999999999998</v>
      </c>
      <c r="AT358">
        <v>287.44</v>
      </c>
      <c r="AU358">
        <v>258.18</v>
      </c>
      <c r="AV358">
        <v>227.79</v>
      </c>
      <c r="AW358">
        <v>252.05</v>
      </c>
      <c r="AX358">
        <v>243.27</v>
      </c>
      <c r="AY358">
        <v>332.97</v>
      </c>
      <c r="AZ358">
        <v>242.49</v>
      </c>
      <c r="BA358">
        <v>194.67</v>
      </c>
      <c r="BB358">
        <v>187.11</v>
      </c>
      <c r="BC358">
        <v>327.39999999999998</v>
      </c>
      <c r="BD358">
        <v>318.05</v>
      </c>
      <c r="BE358">
        <v>318.05</v>
      </c>
      <c r="BF358">
        <v>318.05</v>
      </c>
      <c r="BG358">
        <v>318.05</v>
      </c>
      <c r="BH358">
        <v>447.68</v>
      </c>
      <c r="BI358">
        <v>284.63</v>
      </c>
      <c r="BJ358">
        <v>375.67</v>
      </c>
      <c r="BK358">
        <v>363.79</v>
      </c>
      <c r="BL358">
        <v>382.35</v>
      </c>
      <c r="BM358">
        <v>277.58999999999997</v>
      </c>
      <c r="BN358">
        <v>290.14999999999998</v>
      </c>
      <c r="BO358">
        <v>277.58999999999997</v>
      </c>
      <c r="BP358">
        <v>257.50799999999998</v>
      </c>
      <c r="BQ358">
        <v>290.14999999999998</v>
      </c>
      <c r="BR358">
        <v>217</v>
      </c>
    </row>
    <row r="359" spans="1:70" x14ac:dyDescent="0.25">
      <c r="A359" t="s">
        <v>65</v>
      </c>
      <c r="B359">
        <v>80351</v>
      </c>
      <c r="C359" s="251" t="s">
        <v>66</v>
      </c>
      <c r="F359">
        <v>1760</v>
      </c>
      <c r="G359">
        <v>191.53</v>
      </c>
      <c r="H359">
        <v>206.8</v>
      </c>
      <c r="I359">
        <v>254.62</v>
      </c>
      <c r="J359">
        <v>371.21</v>
      </c>
      <c r="K359">
        <v>290.14999999999998</v>
      </c>
      <c r="L359">
        <v>287.44</v>
      </c>
      <c r="M359">
        <v>258.18</v>
      </c>
      <c r="N359">
        <v>227.79</v>
      </c>
      <c r="O359">
        <v>252.05</v>
      </c>
      <c r="P359">
        <v>243.27</v>
      </c>
      <c r="Q359">
        <v>332.97</v>
      </c>
      <c r="R359">
        <v>242.49</v>
      </c>
      <c r="S359">
        <v>194.67</v>
      </c>
      <c r="T359">
        <v>187.11</v>
      </c>
      <c r="U359">
        <v>327.39999999999998</v>
      </c>
      <c r="V359">
        <v>318.05</v>
      </c>
      <c r="W359">
        <v>318.05</v>
      </c>
      <c r="X359">
        <v>318.05</v>
      </c>
      <c r="Y359">
        <v>318.05</v>
      </c>
      <c r="Z359">
        <v>447.68</v>
      </c>
      <c r="AA359">
        <v>284.63</v>
      </c>
      <c r="AB359">
        <v>375.67</v>
      </c>
      <c r="AC359">
        <v>363.79</v>
      </c>
      <c r="AD359">
        <v>382.35</v>
      </c>
      <c r="AE359">
        <v>277.58999999999997</v>
      </c>
      <c r="AF359">
        <v>290.14999999999998</v>
      </c>
      <c r="AG359">
        <v>277.58999999999997</v>
      </c>
      <c r="AH359">
        <v>257.50799999999998</v>
      </c>
      <c r="AI359">
        <v>290.14999999999998</v>
      </c>
      <c r="AJ359">
        <v>217</v>
      </c>
      <c r="AK359">
        <v>1760</v>
      </c>
      <c r="AN359">
        <v>1760</v>
      </c>
      <c r="AO359">
        <v>191.53</v>
      </c>
      <c r="AP359">
        <v>206.8</v>
      </c>
      <c r="AQ359">
        <v>254.62</v>
      </c>
      <c r="AR359">
        <v>371.21</v>
      </c>
      <c r="AS359">
        <v>290.14999999999998</v>
      </c>
      <c r="AT359">
        <v>287.44</v>
      </c>
      <c r="AU359">
        <v>258.18</v>
      </c>
      <c r="AV359">
        <v>227.79</v>
      </c>
      <c r="AW359">
        <v>252.05</v>
      </c>
      <c r="AX359">
        <v>243.27</v>
      </c>
      <c r="AY359">
        <v>332.97</v>
      </c>
      <c r="AZ359">
        <v>242.49</v>
      </c>
      <c r="BA359">
        <v>194.67</v>
      </c>
      <c r="BB359">
        <v>187.11</v>
      </c>
      <c r="BC359">
        <v>327.39999999999998</v>
      </c>
      <c r="BD359">
        <v>318.05</v>
      </c>
      <c r="BE359">
        <v>318.05</v>
      </c>
      <c r="BF359">
        <v>318.05</v>
      </c>
      <c r="BG359">
        <v>318.05</v>
      </c>
      <c r="BH359">
        <v>447.68</v>
      </c>
      <c r="BI359">
        <v>284.63</v>
      </c>
      <c r="BJ359">
        <v>375.67</v>
      </c>
      <c r="BK359">
        <v>363.79</v>
      </c>
      <c r="BL359">
        <v>382.35</v>
      </c>
      <c r="BM359">
        <v>277.58999999999997</v>
      </c>
      <c r="BN359">
        <v>290.14999999999998</v>
      </c>
      <c r="BO359">
        <v>277.58999999999997</v>
      </c>
      <c r="BP359">
        <v>257.50799999999998</v>
      </c>
      <c r="BQ359">
        <v>290.14999999999998</v>
      </c>
      <c r="BR359">
        <v>217</v>
      </c>
    </row>
    <row r="360" spans="1:70" x14ac:dyDescent="0.25">
      <c r="A360" t="s">
        <v>65</v>
      </c>
      <c r="B360">
        <v>80352</v>
      </c>
      <c r="C360" s="251" t="s">
        <v>66</v>
      </c>
      <c r="F360">
        <v>1765</v>
      </c>
      <c r="G360">
        <v>191.53</v>
      </c>
      <c r="H360">
        <v>206.8</v>
      </c>
      <c r="I360">
        <v>254.62</v>
      </c>
      <c r="J360">
        <v>371.21</v>
      </c>
      <c r="K360">
        <v>290.14999999999998</v>
      </c>
      <c r="L360">
        <v>287.44</v>
      </c>
      <c r="M360">
        <v>258.18</v>
      </c>
      <c r="N360">
        <v>227.79</v>
      </c>
      <c r="O360">
        <v>252.05</v>
      </c>
      <c r="P360">
        <v>243.27</v>
      </c>
      <c r="Q360">
        <v>332.97</v>
      </c>
      <c r="R360">
        <v>242.49</v>
      </c>
      <c r="S360">
        <v>194.67</v>
      </c>
      <c r="T360">
        <v>187.11</v>
      </c>
      <c r="U360">
        <v>327.39999999999998</v>
      </c>
      <c r="V360">
        <v>318.05</v>
      </c>
      <c r="W360">
        <v>318.05</v>
      </c>
      <c r="X360">
        <v>318.05</v>
      </c>
      <c r="Y360">
        <v>318.05</v>
      </c>
      <c r="Z360">
        <v>447.68</v>
      </c>
      <c r="AA360">
        <v>284.63</v>
      </c>
      <c r="AB360">
        <v>375.67</v>
      </c>
      <c r="AC360">
        <v>363.79</v>
      </c>
      <c r="AD360">
        <v>382.35</v>
      </c>
      <c r="AE360">
        <v>277.58999999999997</v>
      </c>
      <c r="AF360">
        <v>290.14999999999998</v>
      </c>
      <c r="AG360">
        <v>277.58999999999997</v>
      </c>
      <c r="AH360">
        <v>257.50799999999998</v>
      </c>
      <c r="AI360">
        <v>290.14999999999998</v>
      </c>
      <c r="AJ360">
        <v>217</v>
      </c>
      <c r="AK360">
        <v>1765</v>
      </c>
      <c r="AN360">
        <v>1765</v>
      </c>
      <c r="AO360">
        <v>191.53</v>
      </c>
      <c r="AP360">
        <v>206.8</v>
      </c>
      <c r="AQ360">
        <v>254.62</v>
      </c>
      <c r="AR360">
        <v>371.21</v>
      </c>
      <c r="AS360">
        <v>290.14999999999998</v>
      </c>
      <c r="AT360">
        <v>287.44</v>
      </c>
      <c r="AU360">
        <v>258.18</v>
      </c>
      <c r="AV360">
        <v>227.79</v>
      </c>
      <c r="AW360">
        <v>252.05</v>
      </c>
      <c r="AX360">
        <v>243.27</v>
      </c>
      <c r="AY360">
        <v>332.97</v>
      </c>
      <c r="AZ360">
        <v>242.49</v>
      </c>
      <c r="BA360">
        <v>194.67</v>
      </c>
      <c r="BB360">
        <v>187.11</v>
      </c>
      <c r="BC360">
        <v>327.39999999999998</v>
      </c>
      <c r="BD360">
        <v>318.05</v>
      </c>
      <c r="BE360">
        <v>318.05</v>
      </c>
      <c r="BF360">
        <v>318.05</v>
      </c>
      <c r="BG360">
        <v>318.05</v>
      </c>
      <c r="BH360">
        <v>447.68</v>
      </c>
      <c r="BI360">
        <v>284.63</v>
      </c>
      <c r="BJ360">
        <v>375.67</v>
      </c>
      <c r="BK360">
        <v>363.79</v>
      </c>
      <c r="BL360">
        <v>382.35</v>
      </c>
      <c r="BM360">
        <v>277.58999999999997</v>
      </c>
      <c r="BN360">
        <v>290.14999999999998</v>
      </c>
      <c r="BO360">
        <v>277.58999999999997</v>
      </c>
      <c r="BP360">
        <v>257.50799999999998</v>
      </c>
      <c r="BQ360">
        <v>290.14999999999998</v>
      </c>
      <c r="BR360">
        <v>217</v>
      </c>
    </row>
    <row r="361" spans="1:70" x14ac:dyDescent="0.25">
      <c r="A361" t="s">
        <v>65</v>
      </c>
      <c r="B361">
        <v>80353</v>
      </c>
      <c r="C361" s="251" t="s">
        <v>66</v>
      </c>
      <c r="F361">
        <v>1770</v>
      </c>
      <c r="G361">
        <v>191.53</v>
      </c>
      <c r="H361">
        <v>206.8</v>
      </c>
      <c r="I361">
        <v>254.62</v>
      </c>
      <c r="J361">
        <v>371.21</v>
      </c>
      <c r="K361">
        <v>290.14999999999998</v>
      </c>
      <c r="L361">
        <v>287.44</v>
      </c>
      <c r="M361">
        <v>258.18</v>
      </c>
      <c r="N361">
        <v>227.79</v>
      </c>
      <c r="O361">
        <v>252.05</v>
      </c>
      <c r="P361">
        <v>243.27</v>
      </c>
      <c r="Q361">
        <v>332.97</v>
      </c>
      <c r="R361">
        <v>242.49</v>
      </c>
      <c r="S361">
        <v>194.67</v>
      </c>
      <c r="T361">
        <v>187.11</v>
      </c>
      <c r="U361">
        <v>327.39999999999998</v>
      </c>
      <c r="V361">
        <v>318.05</v>
      </c>
      <c r="W361">
        <v>318.05</v>
      </c>
      <c r="X361">
        <v>318.05</v>
      </c>
      <c r="Y361">
        <v>318.05</v>
      </c>
      <c r="Z361">
        <v>447.68</v>
      </c>
      <c r="AA361">
        <v>284.63</v>
      </c>
      <c r="AB361">
        <v>375.67</v>
      </c>
      <c r="AC361">
        <v>363.79</v>
      </c>
      <c r="AD361">
        <v>382.35</v>
      </c>
      <c r="AE361">
        <v>277.58999999999997</v>
      </c>
      <c r="AF361">
        <v>290.14999999999998</v>
      </c>
      <c r="AG361">
        <v>277.58999999999997</v>
      </c>
      <c r="AH361">
        <v>257.50799999999998</v>
      </c>
      <c r="AI361">
        <v>290.14999999999998</v>
      </c>
      <c r="AJ361">
        <v>217</v>
      </c>
      <c r="AK361">
        <v>1770</v>
      </c>
      <c r="AN361">
        <v>1770</v>
      </c>
      <c r="AO361">
        <v>191.53</v>
      </c>
      <c r="AP361">
        <v>206.8</v>
      </c>
      <c r="AQ361">
        <v>254.62</v>
      </c>
      <c r="AR361">
        <v>371.21</v>
      </c>
      <c r="AS361">
        <v>290.14999999999998</v>
      </c>
      <c r="AT361">
        <v>287.44</v>
      </c>
      <c r="AU361">
        <v>258.18</v>
      </c>
      <c r="AV361">
        <v>227.79</v>
      </c>
      <c r="AW361">
        <v>252.05</v>
      </c>
      <c r="AX361">
        <v>243.27</v>
      </c>
      <c r="AY361">
        <v>332.97</v>
      </c>
      <c r="AZ361">
        <v>242.49</v>
      </c>
      <c r="BA361">
        <v>194.67</v>
      </c>
      <c r="BB361">
        <v>187.11</v>
      </c>
      <c r="BC361">
        <v>327.39999999999998</v>
      </c>
      <c r="BD361">
        <v>318.05</v>
      </c>
      <c r="BE361">
        <v>318.05</v>
      </c>
      <c r="BF361">
        <v>318.05</v>
      </c>
      <c r="BG361">
        <v>318.05</v>
      </c>
      <c r="BH361">
        <v>447.68</v>
      </c>
      <c r="BI361">
        <v>284.63</v>
      </c>
      <c r="BJ361">
        <v>375.67</v>
      </c>
      <c r="BK361">
        <v>363.79</v>
      </c>
      <c r="BL361">
        <v>382.35</v>
      </c>
      <c r="BM361">
        <v>277.58999999999997</v>
      </c>
      <c r="BN361">
        <v>290.14999999999998</v>
      </c>
      <c r="BO361">
        <v>277.58999999999997</v>
      </c>
      <c r="BP361">
        <v>257.50799999999998</v>
      </c>
      <c r="BQ361">
        <v>290.14999999999998</v>
      </c>
      <c r="BR361">
        <v>217</v>
      </c>
    </row>
    <row r="362" spans="1:70" x14ac:dyDescent="0.25">
      <c r="A362" t="s">
        <v>65</v>
      </c>
      <c r="B362">
        <v>80354</v>
      </c>
      <c r="C362" s="251" t="s">
        <v>66</v>
      </c>
      <c r="F362">
        <v>1775</v>
      </c>
      <c r="G362">
        <v>191.53</v>
      </c>
      <c r="H362">
        <v>206.8</v>
      </c>
      <c r="I362">
        <v>254.62</v>
      </c>
      <c r="J362">
        <v>371.21</v>
      </c>
      <c r="K362">
        <v>290.14999999999998</v>
      </c>
      <c r="L362">
        <v>287.44</v>
      </c>
      <c r="M362">
        <v>258.18</v>
      </c>
      <c r="N362">
        <v>227.79</v>
      </c>
      <c r="O362">
        <v>252.05</v>
      </c>
      <c r="P362">
        <v>243.27</v>
      </c>
      <c r="Q362">
        <v>332.97</v>
      </c>
      <c r="R362">
        <v>242.49</v>
      </c>
      <c r="S362">
        <v>194.67</v>
      </c>
      <c r="T362">
        <v>187.11</v>
      </c>
      <c r="U362">
        <v>327.39999999999998</v>
      </c>
      <c r="V362">
        <v>318.05</v>
      </c>
      <c r="W362">
        <v>318.05</v>
      </c>
      <c r="X362">
        <v>318.05</v>
      </c>
      <c r="Y362">
        <v>318.05</v>
      </c>
      <c r="Z362">
        <v>447.68</v>
      </c>
      <c r="AA362">
        <v>284.63</v>
      </c>
      <c r="AB362">
        <v>375.67</v>
      </c>
      <c r="AC362">
        <v>363.79</v>
      </c>
      <c r="AD362">
        <v>382.35</v>
      </c>
      <c r="AE362">
        <v>277.58999999999997</v>
      </c>
      <c r="AF362">
        <v>290.14999999999998</v>
      </c>
      <c r="AG362">
        <v>277.58999999999997</v>
      </c>
      <c r="AH362">
        <v>257.50799999999998</v>
      </c>
      <c r="AI362">
        <v>290.14999999999998</v>
      </c>
      <c r="AJ362">
        <v>217</v>
      </c>
      <c r="AK362">
        <v>1775</v>
      </c>
      <c r="AN362">
        <v>1775</v>
      </c>
      <c r="AO362">
        <v>191.53</v>
      </c>
      <c r="AP362">
        <v>206.8</v>
      </c>
      <c r="AQ362">
        <v>254.62</v>
      </c>
      <c r="AR362">
        <v>371.21</v>
      </c>
      <c r="AS362">
        <v>290.14999999999998</v>
      </c>
      <c r="AT362">
        <v>287.44</v>
      </c>
      <c r="AU362">
        <v>258.18</v>
      </c>
      <c r="AV362">
        <v>227.79</v>
      </c>
      <c r="AW362">
        <v>252.05</v>
      </c>
      <c r="AX362">
        <v>243.27</v>
      </c>
      <c r="AY362">
        <v>332.97</v>
      </c>
      <c r="AZ362">
        <v>242.49</v>
      </c>
      <c r="BA362">
        <v>194.67</v>
      </c>
      <c r="BB362">
        <v>187.11</v>
      </c>
      <c r="BC362">
        <v>327.39999999999998</v>
      </c>
      <c r="BD362">
        <v>318.05</v>
      </c>
      <c r="BE362">
        <v>318.05</v>
      </c>
      <c r="BF362">
        <v>318.05</v>
      </c>
      <c r="BG362">
        <v>318.05</v>
      </c>
      <c r="BH362">
        <v>447.68</v>
      </c>
      <c r="BI362">
        <v>284.63</v>
      </c>
      <c r="BJ362">
        <v>375.67</v>
      </c>
      <c r="BK362">
        <v>363.79</v>
      </c>
      <c r="BL362">
        <v>382.35</v>
      </c>
      <c r="BM362">
        <v>277.58999999999997</v>
      </c>
      <c r="BN362">
        <v>290.14999999999998</v>
      </c>
      <c r="BO362">
        <v>277.58999999999997</v>
      </c>
      <c r="BP362">
        <v>257.50799999999998</v>
      </c>
      <c r="BQ362">
        <v>290.14999999999998</v>
      </c>
      <c r="BR362">
        <v>217</v>
      </c>
    </row>
    <row r="363" spans="1:70" x14ac:dyDescent="0.25">
      <c r="A363" t="s">
        <v>65</v>
      </c>
      <c r="B363">
        <v>80355</v>
      </c>
      <c r="C363" s="251" t="s">
        <v>66</v>
      </c>
      <c r="F363">
        <v>1780</v>
      </c>
      <c r="G363">
        <v>191.53</v>
      </c>
      <c r="H363">
        <v>206.8</v>
      </c>
      <c r="I363">
        <v>254.62</v>
      </c>
      <c r="J363">
        <v>371.21</v>
      </c>
      <c r="K363">
        <v>290.14999999999998</v>
      </c>
      <c r="L363">
        <v>287.44</v>
      </c>
      <c r="M363">
        <v>258.18</v>
      </c>
      <c r="N363">
        <v>227.79</v>
      </c>
      <c r="O363">
        <v>252.05</v>
      </c>
      <c r="P363">
        <v>243.27</v>
      </c>
      <c r="Q363">
        <v>332.97</v>
      </c>
      <c r="R363">
        <v>242.49</v>
      </c>
      <c r="S363">
        <v>194.67</v>
      </c>
      <c r="T363">
        <v>187.11</v>
      </c>
      <c r="U363">
        <v>327.39999999999998</v>
      </c>
      <c r="V363">
        <v>318.05</v>
      </c>
      <c r="W363">
        <v>318.05</v>
      </c>
      <c r="X363">
        <v>318.05</v>
      </c>
      <c r="Y363">
        <v>318.05</v>
      </c>
      <c r="Z363">
        <v>447.68</v>
      </c>
      <c r="AA363">
        <v>284.63</v>
      </c>
      <c r="AB363">
        <v>375.67</v>
      </c>
      <c r="AC363">
        <v>363.79</v>
      </c>
      <c r="AD363">
        <v>382.35</v>
      </c>
      <c r="AE363">
        <v>277.58999999999997</v>
      </c>
      <c r="AF363">
        <v>290.14999999999998</v>
      </c>
      <c r="AG363">
        <v>277.58999999999997</v>
      </c>
      <c r="AH363">
        <v>257.50799999999998</v>
      </c>
      <c r="AI363">
        <v>290.14999999999998</v>
      </c>
      <c r="AJ363">
        <v>217</v>
      </c>
      <c r="AK363">
        <v>1780</v>
      </c>
      <c r="AN363">
        <v>1780</v>
      </c>
      <c r="AO363">
        <v>191.53</v>
      </c>
      <c r="AP363">
        <v>206.8</v>
      </c>
      <c r="AQ363">
        <v>254.62</v>
      </c>
      <c r="AR363">
        <v>371.21</v>
      </c>
      <c r="AS363">
        <v>290.14999999999998</v>
      </c>
      <c r="AT363">
        <v>287.44</v>
      </c>
      <c r="AU363">
        <v>258.18</v>
      </c>
      <c r="AV363">
        <v>227.79</v>
      </c>
      <c r="AW363">
        <v>252.05</v>
      </c>
      <c r="AX363">
        <v>243.27</v>
      </c>
      <c r="AY363">
        <v>332.97</v>
      </c>
      <c r="AZ363">
        <v>242.49</v>
      </c>
      <c r="BA363">
        <v>194.67</v>
      </c>
      <c r="BB363">
        <v>187.11</v>
      </c>
      <c r="BC363">
        <v>327.39999999999998</v>
      </c>
      <c r="BD363">
        <v>318.05</v>
      </c>
      <c r="BE363">
        <v>318.05</v>
      </c>
      <c r="BF363">
        <v>318.05</v>
      </c>
      <c r="BG363">
        <v>318.05</v>
      </c>
      <c r="BH363">
        <v>447.68</v>
      </c>
      <c r="BI363">
        <v>284.63</v>
      </c>
      <c r="BJ363">
        <v>375.67</v>
      </c>
      <c r="BK363">
        <v>363.79</v>
      </c>
      <c r="BL363">
        <v>382.35</v>
      </c>
      <c r="BM363">
        <v>277.58999999999997</v>
      </c>
      <c r="BN363">
        <v>290.14999999999998</v>
      </c>
      <c r="BO363">
        <v>277.58999999999997</v>
      </c>
      <c r="BP363">
        <v>257.50799999999998</v>
      </c>
      <c r="BQ363">
        <v>290.14999999999998</v>
      </c>
      <c r="BR363">
        <v>217</v>
      </c>
    </row>
    <row r="364" spans="1:70" x14ac:dyDescent="0.25">
      <c r="A364" t="s">
        <v>65</v>
      </c>
      <c r="B364">
        <v>80356</v>
      </c>
      <c r="C364" s="251" t="s">
        <v>66</v>
      </c>
      <c r="F364">
        <v>1785</v>
      </c>
      <c r="G364">
        <v>191.53</v>
      </c>
      <c r="H364">
        <v>206.8</v>
      </c>
      <c r="I364">
        <v>254.62</v>
      </c>
      <c r="J364">
        <v>371.21</v>
      </c>
      <c r="K364">
        <v>290.14999999999998</v>
      </c>
      <c r="L364">
        <v>287.44</v>
      </c>
      <c r="M364">
        <v>258.18</v>
      </c>
      <c r="N364">
        <v>227.79</v>
      </c>
      <c r="O364">
        <v>252.05</v>
      </c>
      <c r="P364">
        <v>243.27</v>
      </c>
      <c r="Q364">
        <v>332.97</v>
      </c>
      <c r="R364">
        <v>242.49</v>
      </c>
      <c r="S364">
        <v>194.67</v>
      </c>
      <c r="T364">
        <v>187.11</v>
      </c>
      <c r="U364">
        <v>327.39999999999998</v>
      </c>
      <c r="V364">
        <v>318.05</v>
      </c>
      <c r="W364">
        <v>318.05</v>
      </c>
      <c r="X364">
        <v>318.05</v>
      </c>
      <c r="Y364">
        <v>318.05</v>
      </c>
      <c r="Z364">
        <v>447.68</v>
      </c>
      <c r="AA364">
        <v>284.63</v>
      </c>
      <c r="AB364">
        <v>375.67</v>
      </c>
      <c r="AC364">
        <v>363.79</v>
      </c>
      <c r="AD364">
        <v>382.35</v>
      </c>
      <c r="AE364">
        <v>277.58999999999997</v>
      </c>
      <c r="AF364">
        <v>290.14999999999998</v>
      </c>
      <c r="AG364">
        <v>277.58999999999997</v>
      </c>
      <c r="AH364">
        <v>257.50799999999998</v>
      </c>
      <c r="AI364">
        <v>290.14999999999998</v>
      </c>
      <c r="AJ364">
        <v>217</v>
      </c>
      <c r="AK364">
        <v>1785</v>
      </c>
      <c r="AN364">
        <v>1785</v>
      </c>
      <c r="AO364">
        <v>191.53</v>
      </c>
      <c r="AP364">
        <v>206.8</v>
      </c>
      <c r="AQ364">
        <v>254.62</v>
      </c>
      <c r="AR364">
        <v>371.21</v>
      </c>
      <c r="AS364">
        <v>290.14999999999998</v>
      </c>
      <c r="AT364">
        <v>287.44</v>
      </c>
      <c r="AU364">
        <v>258.18</v>
      </c>
      <c r="AV364">
        <v>227.79</v>
      </c>
      <c r="AW364">
        <v>252.05</v>
      </c>
      <c r="AX364">
        <v>243.27</v>
      </c>
      <c r="AY364">
        <v>332.97</v>
      </c>
      <c r="AZ364">
        <v>242.49</v>
      </c>
      <c r="BA364">
        <v>194.67</v>
      </c>
      <c r="BB364">
        <v>187.11</v>
      </c>
      <c r="BC364">
        <v>327.39999999999998</v>
      </c>
      <c r="BD364">
        <v>318.05</v>
      </c>
      <c r="BE364">
        <v>318.05</v>
      </c>
      <c r="BF364">
        <v>318.05</v>
      </c>
      <c r="BG364">
        <v>318.05</v>
      </c>
      <c r="BH364">
        <v>447.68</v>
      </c>
      <c r="BI364">
        <v>284.63</v>
      </c>
      <c r="BJ364">
        <v>375.67</v>
      </c>
      <c r="BK364">
        <v>363.79</v>
      </c>
      <c r="BL364">
        <v>382.35</v>
      </c>
      <c r="BM364">
        <v>277.58999999999997</v>
      </c>
      <c r="BN364">
        <v>290.14999999999998</v>
      </c>
      <c r="BO364">
        <v>277.58999999999997</v>
      </c>
      <c r="BP364">
        <v>257.50799999999998</v>
      </c>
      <c r="BQ364">
        <v>290.14999999999998</v>
      </c>
      <c r="BR364">
        <v>217</v>
      </c>
    </row>
    <row r="365" spans="1:70" x14ac:dyDescent="0.25">
      <c r="A365" t="s">
        <v>65</v>
      </c>
      <c r="B365">
        <v>80357</v>
      </c>
      <c r="C365" s="251" t="s">
        <v>66</v>
      </c>
      <c r="F365">
        <v>1790</v>
      </c>
      <c r="G365">
        <v>191.53</v>
      </c>
      <c r="H365">
        <v>206.8</v>
      </c>
      <c r="I365">
        <v>254.62</v>
      </c>
      <c r="J365">
        <v>371.21</v>
      </c>
      <c r="K365">
        <v>290.14999999999998</v>
      </c>
      <c r="L365">
        <v>287.44</v>
      </c>
      <c r="M365">
        <v>258.18</v>
      </c>
      <c r="N365">
        <v>227.79</v>
      </c>
      <c r="O365">
        <v>252.05</v>
      </c>
      <c r="P365">
        <v>243.27</v>
      </c>
      <c r="Q365">
        <v>332.97</v>
      </c>
      <c r="R365">
        <v>242.49</v>
      </c>
      <c r="S365">
        <v>194.67</v>
      </c>
      <c r="T365">
        <v>187.11</v>
      </c>
      <c r="U365">
        <v>327.39999999999998</v>
      </c>
      <c r="V365">
        <v>318.05</v>
      </c>
      <c r="W365">
        <v>318.05</v>
      </c>
      <c r="X365">
        <v>318.05</v>
      </c>
      <c r="Y365">
        <v>318.05</v>
      </c>
      <c r="Z365">
        <v>447.68</v>
      </c>
      <c r="AA365">
        <v>284.63</v>
      </c>
      <c r="AB365">
        <v>375.67</v>
      </c>
      <c r="AC365">
        <v>363.79</v>
      </c>
      <c r="AD365">
        <v>382.35</v>
      </c>
      <c r="AE365">
        <v>277.58999999999997</v>
      </c>
      <c r="AF365">
        <v>290.14999999999998</v>
      </c>
      <c r="AG365">
        <v>277.58999999999997</v>
      </c>
      <c r="AH365">
        <v>257.50799999999998</v>
      </c>
      <c r="AI365">
        <v>290.14999999999998</v>
      </c>
      <c r="AJ365">
        <v>217</v>
      </c>
      <c r="AK365">
        <v>1790</v>
      </c>
      <c r="AN365">
        <v>1790</v>
      </c>
      <c r="AO365">
        <v>191.53</v>
      </c>
      <c r="AP365">
        <v>206.8</v>
      </c>
      <c r="AQ365">
        <v>254.62</v>
      </c>
      <c r="AR365">
        <v>371.21</v>
      </c>
      <c r="AS365">
        <v>290.14999999999998</v>
      </c>
      <c r="AT365">
        <v>287.44</v>
      </c>
      <c r="AU365">
        <v>258.18</v>
      </c>
      <c r="AV365">
        <v>227.79</v>
      </c>
      <c r="AW365">
        <v>252.05</v>
      </c>
      <c r="AX365">
        <v>243.27</v>
      </c>
      <c r="AY365">
        <v>332.97</v>
      </c>
      <c r="AZ365">
        <v>242.49</v>
      </c>
      <c r="BA365">
        <v>194.67</v>
      </c>
      <c r="BB365">
        <v>187.11</v>
      </c>
      <c r="BC365">
        <v>327.39999999999998</v>
      </c>
      <c r="BD365">
        <v>318.05</v>
      </c>
      <c r="BE365">
        <v>318.05</v>
      </c>
      <c r="BF365">
        <v>318.05</v>
      </c>
      <c r="BG365">
        <v>318.05</v>
      </c>
      <c r="BH365">
        <v>447.68</v>
      </c>
      <c r="BI365">
        <v>284.63</v>
      </c>
      <c r="BJ365">
        <v>375.67</v>
      </c>
      <c r="BK365">
        <v>363.79</v>
      </c>
      <c r="BL365">
        <v>382.35</v>
      </c>
      <c r="BM365">
        <v>277.58999999999997</v>
      </c>
      <c r="BN365">
        <v>290.14999999999998</v>
      </c>
      <c r="BO365">
        <v>277.58999999999997</v>
      </c>
      <c r="BP365">
        <v>257.50799999999998</v>
      </c>
      <c r="BQ365">
        <v>290.14999999999998</v>
      </c>
      <c r="BR365">
        <v>217</v>
      </c>
    </row>
    <row r="366" spans="1:70" x14ac:dyDescent="0.25">
      <c r="A366" t="s">
        <v>65</v>
      </c>
      <c r="B366">
        <v>80358</v>
      </c>
      <c r="C366" s="251" t="s">
        <v>66</v>
      </c>
      <c r="F366">
        <v>1795</v>
      </c>
      <c r="G366">
        <v>191.53</v>
      </c>
      <c r="H366">
        <v>206.8</v>
      </c>
      <c r="I366">
        <v>254.62</v>
      </c>
      <c r="J366">
        <v>371.21</v>
      </c>
      <c r="K366">
        <v>290.14999999999998</v>
      </c>
      <c r="L366">
        <v>287.44</v>
      </c>
      <c r="M366">
        <v>258.18</v>
      </c>
      <c r="N366">
        <v>227.79</v>
      </c>
      <c r="O366">
        <v>252.05</v>
      </c>
      <c r="P366">
        <v>243.27</v>
      </c>
      <c r="Q366">
        <v>332.97</v>
      </c>
      <c r="R366">
        <v>242.49</v>
      </c>
      <c r="S366">
        <v>194.67</v>
      </c>
      <c r="T366">
        <v>187.11</v>
      </c>
      <c r="U366">
        <v>327.39999999999998</v>
      </c>
      <c r="V366">
        <v>318.05</v>
      </c>
      <c r="W366">
        <v>318.05</v>
      </c>
      <c r="X366">
        <v>318.05</v>
      </c>
      <c r="Y366">
        <v>318.05</v>
      </c>
      <c r="Z366">
        <v>447.68</v>
      </c>
      <c r="AA366">
        <v>284.63</v>
      </c>
      <c r="AB366">
        <v>375.67</v>
      </c>
      <c r="AC366">
        <v>363.79</v>
      </c>
      <c r="AD366">
        <v>382.35</v>
      </c>
      <c r="AE366">
        <v>277.58999999999997</v>
      </c>
      <c r="AF366">
        <v>290.14999999999998</v>
      </c>
      <c r="AG366">
        <v>277.58999999999997</v>
      </c>
      <c r="AH366">
        <v>257.50799999999998</v>
      </c>
      <c r="AI366">
        <v>290.14999999999998</v>
      </c>
      <c r="AJ366">
        <v>217</v>
      </c>
      <c r="AK366">
        <v>1795</v>
      </c>
      <c r="AN366">
        <v>1795</v>
      </c>
      <c r="AO366">
        <v>191.53</v>
      </c>
      <c r="AP366">
        <v>206.8</v>
      </c>
      <c r="AQ366">
        <v>254.62</v>
      </c>
      <c r="AR366">
        <v>371.21</v>
      </c>
      <c r="AS366">
        <v>290.14999999999998</v>
      </c>
      <c r="AT366">
        <v>287.44</v>
      </c>
      <c r="AU366">
        <v>258.18</v>
      </c>
      <c r="AV366">
        <v>227.79</v>
      </c>
      <c r="AW366">
        <v>252.05</v>
      </c>
      <c r="AX366">
        <v>243.27</v>
      </c>
      <c r="AY366">
        <v>332.97</v>
      </c>
      <c r="AZ366">
        <v>242.49</v>
      </c>
      <c r="BA366">
        <v>194.67</v>
      </c>
      <c r="BB366">
        <v>187.11</v>
      </c>
      <c r="BC366">
        <v>327.39999999999998</v>
      </c>
      <c r="BD366">
        <v>318.05</v>
      </c>
      <c r="BE366">
        <v>318.05</v>
      </c>
      <c r="BF366">
        <v>318.05</v>
      </c>
      <c r="BG366">
        <v>318.05</v>
      </c>
      <c r="BH366">
        <v>447.68</v>
      </c>
      <c r="BI366">
        <v>284.63</v>
      </c>
      <c r="BJ366">
        <v>375.67</v>
      </c>
      <c r="BK366">
        <v>363.79</v>
      </c>
      <c r="BL366">
        <v>382.35</v>
      </c>
      <c r="BM366">
        <v>277.58999999999997</v>
      </c>
      <c r="BN366">
        <v>290.14999999999998</v>
      </c>
      <c r="BO366">
        <v>277.58999999999997</v>
      </c>
      <c r="BP366">
        <v>257.50799999999998</v>
      </c>
      <c r="BQ366">
        <v>290.14999999999998</v>
      </c>
      <c r="BR366">
        <v>217</v>
      </c>
    </row>
    <row r="367" spans="1:70" x14ac:dyDescent="0.25">
      <c r="A367" t="s">
        <v>65</v>
      </c>
      <c r="B367">
        <v>80359</v>
      </c>
      <c r="C367" s="251" t="s">
        <v>66</v>
      </c>
      <c r="F367">
        <v>1800</v>
      </c>
      <c r="G367">
        <v>191.53</v>
      </c>
      <c r="H367">
        <v>206.8</v>
      </c>
      <c r="I367">
        <v>254.62</v>
      </c>
      <c r="J367">
        <v>371.21</v>
      </c>
      <c r="K367">
        <v>290.14999999999998</v>
      </c>
      <c r="L367">
        <v>287.44</v>
      </c>
      <c r="M367">
        <v>258.18</v>
      </c>
      <c r="N367">
        <v>227.79</v>
      </c>
      <c r="O367">
        <v>252.05</v>
      </c>
      <c r="P367">
        <v>243.27</v>
      </c>
      <c r="Q367">
        <v>332.97</v>
      </c>
      <c r="R367">
        <v>242.49</v>
      </c>
      <c r="S367">
        <v>194.67</v>
      </c>
      <c r="T367">
        <v>187.11</v>
      </c>
      <c r="U367">
        <v>327.39999999999998</v>
      </c>
      <c r="V367">
        <v>318.05</v>
      </c>
      <c r="W367">
        <v>318.05</v>
      </c>
      <c r="X367">
        <v>318.05</v>
      </c>
      <c r="Y367">
        <v>318.05</v>
      </c>
      <c r="Z367">
        <v>447.68</v>
      </c>
      <c r="AA367">
        <v>284.63</v>
      </c>
      <c r="AB367">
        <v>375.67</v>
      </c>
      <c r="AC367">
        <v>363.79</v>
      </c>
      <c r="AD367">
        <v>382.35</v>
      </c>
      <c r="AE367">
        <v>277.58999999999997</v>
      </c>
      <c r="AF367">
        <v>290.14999999999998</v>
      </c>
      <c r="AG367">
        <v>277.58999999999997</v>
      </c>
      <c r="AH367">
        <v>257.50799999999998</v>
      </c>
      <c r="AI367">
        <v>290.14999999999998</v>
      </c>
      <c r="AJ367">
        <v>217</v>
      </c>
      <c r="AK367">
        <v>1800</v>
      </c>
      <c r="AN367">
        <v>1800</v>
      </c>
      <c r="AO367">
        <v>191.53</v>
      </c>
      <c r="AP367">
        <v>206.8</v>
      </c>
      <c r="AQ367">
        <v>254.62</v>
      </c>
      <c r="AR367">
        <v>371.21</v>
      </c>
      <c r="AS367">
        <v>290.14999999999998</v>
      </c>
      <c r="AT367">
        <v>287.44</v>
      </c>
      <c r="AU367">
        <v>258.18</v>
      </c>
      <c r="AV367">
        <v>227.79</v>
      </c>
      <c r="AW367">
        <v>252.05</v>
      </c>
      <c r="AX367">
        <v>243.27</v>
      </c>
      <c r="AY367">
        <v>332.97</v>
      </c>
      <c r="AZ367">
        <v>242.49</v>
      </c>
      <c r="BA367">
        <v>194.67</v>
      </c>
      <c r="BB367">
        <v>187.11</v>
      </c>
      <c r="BC367">
        <v>327.39999999999998</v>
      </c>
      <c r="BD367">
        <v>318.05</v>
      </c>
      <c r="BE367">
        <v>318.05</v>
      </c>
      <c r="BF367">
        <v>318.05</v>
      </c>
      <c r="BG367">
        <v>318.05</v>
      </c>
      <c r="BH367">
        <v>447.68</v>
      </c>
      <c r="BI367">
        <v>284.63</v>
      </c>
      <c r="BJ367">
        <v>375.67</v>
      </c>
      <c r="BK367">
        <v>363.79</v>
      </c>
      <c r="BL367">
        <v>382.35</v>
      </c>
      <c r="BM367">
        <v>277.58999999999997</v>
      </c>
      <c r="BN367">
        <v>290.14999999999998</v>
      </c>
      <c r="BO367">
        <v>277.58999999999997</v>
      </c>
      <c r="BP367">
        <v>257.50799999999998</v>
      </c>
      <c r="BQ367">
        <v>290.14999999999998</v>
      </c>
      <c r="BR367">
        <v>217</v>
      </c>
    </row>
    <row r="368" spans="1:70" x14ac:dyDescent="0.25">
      <c r="A368" t="s">
        <v>65</v>
      </c>
      <c r="B368">
        <v>80360</v>
      </c>
      <c r="C368" s="251" t="s">
        <v>66</v>
      </c>
      <c r="F368">
        <v>1805</v>
      </c>
      <c r="G368">
        <v>202.95</v>
      </c>
      <c r="H368">
        <v>236.06</v>
      </c>
      <c r="I368">
        <v>271.74</v>
      </c>
      <c r="J368">
        <v>386.44</v>
      </c>
      <c r="K368">
        <v>305</v>
      </c>
      <c r="L368">
        <v>302.27999999999997</v>
      </c>
      <c r="M368">
        <v>271.74</v>
      </c>
      <c r="N368">
        <v>254.37</v>
      </c>
      <c r="O368">
        <v>274.31</v>
      </c>
      <c r="P368">
        <v>268.45999999999998</v>
      </c>
      <c r="Q368">
        <v>344.1</v>
      </c>
      <c r="R368">
        <v>258.8</v>
      </c>
      <c r="S368">
        <v>206.23</v>
      </c>
      <c r="T368">
        <v>207.09</v>
      </c>
      <c r="U368">
        <v>351.38</v>
      </c>
      <c r="V368">
        <v>341.34</v>
      </c>
      <c r="W368">
        <v>341.34</v>
      </c>
      <c r="X368">
        <v>341.34</v>
      </c>
      <c r="Y368">
        <v>341.34</v>
      </c>
      <c r="Z368">
        <v>466.04</v>
      </c>
      <c r="AA368">
        <v>299.19</v>
      </c>
      <c r="AB368">
        <v>391.07</v>
      </c>
      <c r="AC368">
        <v>378.71</v>
      </c>
      <c r="AD368">
        <v>398.03</v>
      </c>
      <c r="AE368">
        <v>290.3</v>
      </c>
      <c r="AF368">
        <v>305</v>
      </c>
      <c r="AG368">
        <v>290.3</v>
      </c>
      <c r="AH368">
        <v>269.28629999999998</v>
      </c>
      <c r="AI368">
        <v>305</v>
      </c>
      <c r="AJ368">
        <v>238</v>
      </c>
      <c r="AK368">
        <v>1805</v>
      </c>
      <c r="AN368">
        <v>1805</v>
      </c>
      <c r="AO368">
        <v>202.95</v>
      </c>
      <c r="AP368">
        <v>236.06</v>
      </c>
      <c r="AQ368">
        <v>271.74</v>
      </c>
      <c r="AR368">
        <v>386.44</v>
      </c>
      <c r="AS368">
        <v>305</v>
      </c>
      <c r="AT368">
        <v>302.27999999999997</v>
      </c>
      <c r="AU368">
        <v>271.74</v>
      </c>
      <c r="AV368">
        <v>254.37</v>
      </c>
      <c r="AW368">
        <v>274.31</v>
      </c>
      <c r="AX368">
        <v>268.45999999999998</v>
      </c>
      <c r="AY368">
        <v>344.1</v>
      </c>
      <c r="AZ368">
        <v>258.8</v>
      </c>
      <c r="BA368">
        <v>206.23</v>
      </c>
      <c r="BB368">
        <v>207.09</v>
      </c>
      <c r="BC368">
        <v>351.38</v>
      </c>
      <c r="BD368">
        <v>341.34</v>
      </c>
      <c r="BE368">
        <v>341.34</v>
      </c>
      <c r="BF368">
        <v>341.34</v>
      </c>
      <c r="BG368">
        <v>341.34</v>
      </c>
      <c r="BH368">
        <v>466.04</v>
      </c>
      <c r="BI368">
        <v>299.19</v>
      </c>
      <c r="BJ368">
        <v>391.07</v>
      </c>
      <c r="BK368">
        <v>378.71</v>
      </c>
      <c r="BL368">
        <v>398.03</v>
      </c>
      <c r="BM368">
        <v>290.3</v>
      </c>
      <c r="BN368">
        <v>305</v>
      </c>
      <c r="BO368">
        <v>290.3</v>
      </c>
      <c r="BP368">
        <v>269.28629999999998</v>
      </c>
      <c r="BQ368">
        <v>305</v>
      </c>
      <c r="BR368">
        <v>238</v>
      </c>
    </row>
    <row r="369" spans="1:70" x14ac:dyDescent="0.25">
      <c r="A369" t="s">
        <v>65</v>
      </c>
      <c r="B369">
        <v>80361</v>
      </c>
      <c r="C369" s="251" t="s">
        <v>66</v>
      </c>
      <c r="F369">
        <v>1810</v>
      </c>
      <c r="G369">
        <v>202.95</v>
      </c>
      <c r="H369">
        <v>236.06</v>
      </c>
      <c r="I369">
        <v>271.74</v>
      </c>
      <c r="J369">
        <v>386.44</v>
      </c>
      <c r="K369">
        <v>305</v>
      </c>
      <c r="L369">
        <v>302.27999999999997</v>
      </c>
      <c r="M369">
        <v>271.74</v>
      </c>
      <c r="N369">
        <v>254.37</v>
      </c>
      <c r="O369">
        <v>274.31</v>
      </c>
      <c r="P369">
        <v>268.45999999999998</v>
      </c>
      <c r="Q369">
        <v>344.1</v>
      </c>
      <c r="R369">
        <v>258.8</v>
      </c>
      <c r="S369">
        <v>206.23</v>
      </c>
      <c r="T369">
        <v>207.09</v>
      </c>
      <c r="U369">
        <v>351.38</v>
      </c>
      <c r="V369">
        <v>341.34</v>
      </c>
      <c r="W369">
        <v>341.34</v>
      </c>
      <c r="X369">
        <v>341.34</v>
      </c>
      <c r="Y369">
        <v>341.34</v>
      </c>
      <c r="Z369">
        <v>466.04</v>
      </c>
      <c r="AA369">
        <v>299.19</v>
      </c>
      <c r="AB369">
        <v>391.07</v>
      </c>
      <c r="AC369">
        <v>378.71</v>
      </c>
      <c r="AD369">
        <v>398.03</v>
      </c>
      <c r="AE369">
        <v>290.3</v>
      </c>
      <c r="AF369">
        <v>305</v>
      </c>
      <c r="AG369">
        <v>290.3</v>
      </c>
      <c r="AH369">
        <v>269.28629999999998</v>
      </c>
      <c r="AI369">
        <v>305</v>
      </c>
      <c r="AJ369">
        <v>238</v>
      </c>
      <c r="AK369">
        <v>1810</v>
      </c>
      <c r="AN369">
        <v>1810</v>
      </c>
      <c r="AO369">
        <v>202.95</v>
      </c>
      <c r="AP369">
        <v>236.06</v>
      </c>
      <c r="AQ369">
        <v>271.74</v>
      </c>
      <c r="AR369">
        <v>386.44</v>
      </c>
      <c r="AS369">
        <v>305</v>
      </c>
      <c r="AT369">
        <v>302.27999999999997</v>
      </c>
      <c r="AU369">
        <v>271.74</v>
      </c>
      <c r="AV369">
        <v>254.37</v>
      </c>
      <c r="AW369">
        <v>274.31</v>
      </c>
      <c r="AX369">
        <v>268.45999999999998</v>
      </c>
      <c r="AY369">
        <v>344.1</v>
      </c>
      <c r="AZ369">
        <v>258.8</v>
      </c>
      <c r="BA369">
        <v>206.23</v>
      </c>
      <c r="BB369">
        <v>207.09</v>
      </c>
      <c r="BC369">
        <v>351.38</v>
      </c>
      <c r="BD369">
        <v>341.34</v>
      </c>
      <c r="BE369">
        <v>341.34</v>
      </c>
      <c r="BF369">
        <v>341.34</v>
      </c>
      <c r="BG369">
        <v>341.34</v>
      </c>
      <c r="BH369">
        <v>466.04</v>
      </c>
      <c r="BI369">
        <v>299.19</v>
      </c>
      <c r="BJ369">
        <v>391.07</v>
      </c>
      <c r="BK369">
        <v>378.71</v>
      </c>
      <c r="BL369">
        <v>398.03</v>
      </c>
      <c r="BM369">
        <v>290.3</v>
      </c>
      <c r="BN369">
        <v>305</v>
      </c>
      <c r="BO369">
        <v>290.3</v>
      </c>
      <c r="BP369">
        <v>269.28629999999998</v>
      </c>
      <c r="BQ369">
        <v>305</v>
      </c>
      <c r="BR369">
        <v>238</v>
      </c>
    </row>
    <row r="370" spans="1:70" x14ac:dyDescent="0.25">
      <c r="A370" t="s">
        <v>65</v>
      </c>
      <c r="B370">
        <v>80362</v>
      </c>
      <c r="C370" s="251" t="s">
        <v>66</v>
      </c>
      <c r="F370">
        <v>1815</v>
      </c>
      <c r="G370">
        <v>202.95</v>
      </c>
      <c r="H370">
        <v>236.06</v>
      </c>
      <c r="I370">
        <v>271.74</v>
      </c>
      <c r="J370">
        <v>386.44</v>
      </c>
      <c r="K370">
        <v>305</v>
      </c>
      <c r="L370">
        <v>302.27999999999997</v>
      </c>
      <c r="M370">
        <v>271.74</v>
      </c>
      <c r="N370">
        <v>254.37</v>
      </c>
      <c r="O370">
        <v>274.31</v>
      </c>
      <c r="P370">
        <v>268.45999999999998</v>
      </c>
      <c r="Q370">
        <v>344.1</v>
      </c>
      <c r="R370">
        <v>258.8</v>
      </c>
      <c r="S370">
        <v>206.23</v>
      </c>
      <c r="T370">
        <v>207.09</v>
      </c>
      <c r="U370">
        <v>351.38</v>
      </c>
      <c r="V370">
        <v>341.34</v>
      </c>
      <c r="W370">
        <v>341.34</v>
      </c>
      <c r="X370">
        <v>341.34</v>
      </c>
      <c r="Y370">
        <v>341.34</v>
      </c>
      <c r="Z370">
        <v>466.04</v>
      </c>
      <c r="AA370">
        <v>299.19</v>
      </c>
      <c r="AB370">
        <v>391.07</v>
      </c>
      <c r="AC370">
        <v>378.71</v>
      </c>
      <c r="AD370">
        <v>398.03</v>
      </c>
      <c r="AE370">
        <v>290.3</v>
      </c>
      <c r="AF370">
        <v>305</v>
      </c>
      <c r="AG370">
        <v>290.3</v>
      </c>
      <c r="AH370">
        <v>269.28629999999998</v>
      </c>
      <c r="AI370">
        <v>305</v>
      </c>
      <c r="AJ370">
        <v>238</v>
      </c>
      <c r="AK370">
        <v>1815</v>
      </c>
      <c r="AN370">
        <v>1815</v>
      </c>
      <c r="AO370">
        <v>202.95</v>
      </c>
      <c r="AP370">
        <v>236.06</v>
      </c>
      <c r="AQ370">
        <v>271.74</v>
      </c>
      <c r="AR370">
        <v>386.44</v>
      </c>
      <c r="AS370">
        <v>305</v>
      </c>
      <c r="AT370">
        <v>302.27999999999997</v>
      </c>
      <c r="AU370">
        <v>271.74</v>
      </c>
      <c r="AV370">
        <v>254.37</v>
      </c>
      <c r="AW370">
        <v>274.31</v>
      </c>
      <c r="AX370">
        <v>268.45999999999998</v>
      </c>
      <c r="AY370">
        <v>344.1</v>
      </c>
      <c r="AZ370">
        <v>258.8</v>
      </c>
      <c r="BA370">
        <v>206.23</v>
      </c>
      <c r="BB370">
        <v>207.09</v>
      </c>
      <c r="BC370">
        <v>351.38</v>
      </c>
      <c r="BD370">
        <v>341.34</v>
      </c>
      <c r="BE370">
        <v>341.34</v>
      </c>
      <c r="BF370">
        <v>341.34</v>
      </c>
      <c r="BG370">
        <v>341.34</v>
      </c>
      <c r="BH370">
        <v>466.04</v>
      </c>
      <c r="BI370">
        <v>299.19</v>
      </c>
      <c r="BJ370">
        <v>391.07</v>
      </c>
      <c r="BK370">
        <v>378.71</v>
      </c>
      <c r="BL370">
        <v>398.03</v>
      </c>
      <c r="BM370">
        <v>290.3</v>
      </c>
      <c r="BN370">
        <v>305</v>
      </c>
      <c r="BO370">
        <v>290.3</v>
      </c>
      <c r="BP370">
        <v>269.28629999999998</v>
      </c>
      <c r="BQ370">
        <v>305</v>
      </c>
      <c r="BR370">
        <v>238</v>
      </c>
    </row>
    <row r="371" spans="1:70" x14ac:dyDescent="0.25">
      <c r="A371" t="s">
        <v>65</v>
      </c>
      <c r="B371">
        <v>80363</v>
      </c>
      <c r="C371" s="251" t="s">
        <v>66</v>
      </c>
      <c r="F371">
        <v>1820</v>
      </c>
      <c r="G371">
        <v>202.95</v>
      </c>
      <c r="H371">
        <v>236.06</v>
      </c>
      <c r="I371">
        <v>271.74</v>
      </c>
      <c r="J371">
        <v>386.44</v>
      </c>
      <c r="K371">
        <v>305</v>
      </c>
      <c r="L371">
        <v>302.27999999999997</v>
      </c>
      <c r="M371">
        <v>271.74</v>
      </c>
      <c r="N371">
        <v>254.37</v>
      </c>
      <c r="O371">
        <v>274.31</v>
      </c>
      <c r="P371">
        <v>268.45999999999998</v>
      </c>
      <c r="Q371">
        <v>344.1</v>
      </c>
      <c r="R371">
        <v>258.8</v>
      </c>
      <c r="S371">
        <v>206.23</v>
      </c>
      <c r="T371">
        <v>207.09</v>
      </c>
      <c r="U371">
        <v>351.38</v>
      </c>
      <c r="V371">
        <v>341.34</v>
      </c>
      <c r="W371">
        <v>341.34</v>
      </c>
      <c r="X371">
        <v>341.34</v>
      </c>
      <c r="Y371">
        <v>341.34</v>
      </c>
      <c r="Z371">
        <v>466.04</v>
      </c>
      <c r="AA371">
        <v>299.19</v>
      </c>
      <c r="AB371">
        <v>391.07</v>
      </c>
      <c r="AC371">
        <v>378.71</v>
      </c>
      <c r="AD371">
        <v>398.03</v>
      </c>
      <c r="AE371">
        <v>290.3</v>
      </c>
      <c r="AF371">
        <v>305</v>
      </c>
      <c r="AG371">
        <v>290.3</v>
      </c>
      <c r="AH371">
        <v>269.28629999999998</v>
      </c>
      <c r="AI371">
        <v>305</v>
      </c>
      <c r="AJ371">
        <v>238</v>
      </c>
      <c r="AK371">
        <v>1820</v>
      </c>
      <c r="AN371">
        <v>1820</v>
      </c>
      <c r="AO371">
        <v>202.95</v>
      </c>
      <c r="AP371">
        <v>236.06</v>
      </c>
      <c r="AQ371">
        <v>271.74</v>
      </c>
      <c r="AR371">
        <v>386.44</v>
      </c>
      <c r="AS371">
        <v>305</v>
      </c>
      <c r="AT371">
        <v>302.27999999999997</v>
      </c>
      <c r="AU371">
        <v>271.74</v>
      </c>
      <c r="AV371">
        <v>254.37</v>
      </c>
      <c r="AW371">
        <v>274.31</v>
      </c>
      <c r="AX371">
        <v>268.45999999999998</v>
      </c>
      <c r="AY371">
        <v>344.1</v>
      </c>
      <c r="AZ371">
        <v>258.8</v>
      </c>
      <c r="BA371">
        <v>206.23</v>
      </c>
      <c r="BB371">
        <v>207.09</v>
      </c>
      <c r="BC371">
        <v>351.38</v>
      </c>
      <c r="BD371">
        <v>341.34</v>
      </c>
      <c r="BE371">
        <v>341.34</v>
      </c>
      <c r="BF371">
        <v>341.34</v>
      </c>
      <c r="BG371">
        <v>341.34</v>
      </c>
      <c r="BH371">
        <v>466.04</v>
      </c>
      <c r="BI371">
        <v>299.19</v>
      </c>
      <c r="BJ371">
        <v>391.07</v>
      </c>
      <c r="BK371">
        <v>378.71</v>
      </c>
      <c r="BL371">
        <v>398.03</v>
      </c>
      <c r="BM371">
        <v>290.3</v>
      </c>
      <c r="BN371">
        <v>305</v>
      </c>
      <c r="BO371">
        <v>290.3</v>
      </c>
      <c r="BP371">
        <v>269.28629999999998</v>
      </c>
      <c r="BQ371">
        <v>305</v>
      </c>
      <c r="BR371">
        <v>238</v>
      </c>
    </row>
    <row r="372" spans="1:70" x14ac:dyDescent="0.25">
      <c r="A372" t="s">
        <v>65</v>
      </c>
      <c r="B372">
        <v>80364</v>
      </c>
      <c r="C372" s="251" t="s">
        <v>66</v>
      </c>
      <c r="F372">
        <v>1825</v>
      </c>
      <c r="G372">
        <v>202.95</v>
      </c>
      <c r="H372">
        <v>236.06</v>
      </c>
      <c r="I372">
        <v>271.74</v>
      </c>
      <c r="J372">
        <v>386.44</v>
      </c>
      <c r="K372">
        <v>305</v>
      </c>
      <c r="L372">
        <v>302.27999999999997</v>
      </c>
      <c r="M372">
        <v>271.74</v>
      </c>
      <c r="N372">
        <v>254.37</v>
      </c>
      <c r="O372">
        <v>274.31</v>
      </c>
      <c r="P372">
        <v>268.45999999999998</v>
      </c>
      <c r="Q372">
        <v>344.1</v>
      </c>
      <c r="R372">
        <v>258.8</v>
      </c>
      <c r="S372">
        <v>206.23</v>
      </c>
      <c r="T372">
        <v>207.09</v>
      </c>
      <c r="U372">
        <v>351.38</v>
      </c>
      <c r="V372">
        <v>341.34</v>
      </c>
      <c r="W372">
        <v>341.34</v>
      </c>
      <c r="X372">
        <v>341.34</v>
      </c>
      <c r="Y372">
        <v>341.34</v>
      </c>
      <c r="Z372">
        <v>466.04</v>
      </c>
      <c r="AA372">
        <v>299.19</v>
      </c>
      <c r="AB372">
        <v>391.07</v>
      </c>
      <c r="AC372">
        <v>378.71</v>
      </c>
      <c r="AD372">
        <v>398.03</v>
      </c>
      <c r="AE372">
        <v>290.3</v>
      </c>
      <c r="AF372">
        <v>305</v>
      </c>
      <c r="AG372">
        <v>290.3</v>
      </c>
      <c r="AH372">
        <v>269.28629999999998</v>
      </c>
      <c r="AI372">
        <v>305</v>
      </c>
      <c r="AJ372">
        <v>238</v>
      </c>
      <c r="AK372">
        <v>1825</v>
      </c>
      <c r="AN372">
        <v>1825</v>
      </c>
      <c r="AO372">
        <v>202.95</v>
      </c>
      <c r="AP372">
        <v>236.06</v>
      </c>
      <c r="AQ372">
        <v>271.74</v>
      </c>
      <c r="AR372">
        <v>386.44</v>
      </c>
      <c r="AS372">
        <v>305</v>
      </c>
      <c r="AT372">
        <v>302.27999999999997</v>
      </c>
      <c r="AU372">
        <v>271.74</v>
      </c>
      <c r="AV372">
        <v>254.37</v>
      </c>
      <c r="AW372">
        <v>274.31</v>
      </c>
      <c r="AX372">
        <v>268.45999999999998</v>
      </c>
      <c r="AY372">
        <v>344.1</v>
      </c>
      <c r="AZ372">
        <v>258.8</v>
      </c>
      <c r="BA372">
        <v>206.23</v>
      </c>
      <c r="BB372">
        <v>207.09</v>
      </c>
      <c r="BC372">
        <v>351.38</v>
      </c>
      <c r="BD372">
        <v>341.34</v>
      </c>
      <c r="BE372">
        <v>341.34</v>
      </c>
      <c r="BF372">
        <v>341.34</v>
      </c>
      <c r="BG372">
        <v>341.34</v>
      </c>
      <c r="BH372">
        <v>466.04</v>
      </c>
      <c r="BI372">
        <v>299.19</v>
      </c>
      <c r="BJ372">
        <v>391.07</v>
      </c>
      <c r="BK372">
        <v>378.71</v>
      </c>
      <c r="BL372">
        <v>398.03</v>
      </c>
      <c r="BM372">
        <v>290.3</v>
      </c>
      <c r="BN372">
        <v>305</v>
      </c>
      <c r="BO372">
        <v>290.3</v>
      </c>
      <c r="BP372">
        <v>269.28629999999998</v>
      </c>
      <c r="BQ372">
        <v>305</v>
      </c>
      <c r="BR372">
        <v>238</v>
      </c>
    </row>
    <row r="373" spans="1:70" x14ac:dyDescent="0.25">
      <c r="A373" t="s">
        <v>65</v>
      </c>
      <c r="B373">
        <v>80365</v>
      </c>
      <c r="C373" s="251" t="s">
        <v>66</v>
      </c>
      <c r="F373">
        <v>1830</v>
      </c>
      <c r="G373">
        <v>202.95</v>
      </c>
      <c r="H373">
        <v>236.06</v>
      </c>
      <c r="I373">
        <v>271.74</v>
      </c>
      <c r="J373">
        <v>386.44</v>
      </c>
      <c r="K373">
        <v>305</v>
      </c>
      <c r="L373">
        <v>302.27999999999997</v>
      </c>
      <c r="M373">
        <v>271.74</v>
      </c>
      <c r="N373">
        <v>254.37</v>
      </c>
      <c r="O373">
        <v>274.31</v>
      </c>
      <c r="P373">
        <v>268.45999999999998</v>
      </c>
      <c r="Q373">
        <v>344.1</v>
      </c>
      <c r="R373">
        <v>258.8</v>
      </c>
      <c r="S373">
        <v>206.23</v>
      </c>
      <c r="T373">
        <v>207.09</v>
      </c>
      <c r="U373">
        <v>351.38</v>
      </c>
      <c r="V373">
        <v>341.34</v>
      </c>
      <c r="W373">
        <v>341.34</v>
      </c>
      <c r="X373">
        <v>341.34</v>
      </c>
      <c r="Y373">
        <v>341.34</v>
      </c>
      <c r="Z373">
        <v>466.04</v>
      </c>
      <c r="AA373">
        <v>299.19</v>
      </c>
      <c r="AB373">
        <v>391.07</v>
      </c>
      <c r="AC373">
        <v>378.71</v>
      </c>
      <c r="AD373">
        <v>398.03</v>
      </c>
      <c r="AE373">
        <v>290.3</v>
      </c>
      <c r="AF373">
        <v>305</v>
      </c>
      <c r="AG373">
        <v>290.3</v>
      </c>
      <c r="AH373">
        <v>269.28629999999998</v>
      </c>
      <c r="AI373">
        <v>305</v>
      </c>
      <c r="AJ373">
        <v>238</v>
      </c>
      <c r="AK373">
        <v>1830</v>
      </c>
      <c r="AN373">
        <v>1830</v>
      </c>
      <c r="AO373">
        <v>202.95</v>
      </c>
      <c r="AP373">
        <v>236.06</v>
      </c>
      <c r="AQ373">
        <v>271.74</v>
      </c>
      <c r="AR373">
        <v>386.44</v>
      </c>
      <c r="AS373">
        <v>305</v>
      </c>
      <c r="AT373">
        <v>302.27999999999997</v>
      </c>
      <c r="AU373">
        <v>271.74</v>
      </c>
      <c r="AV373">
        <v>254.37</v>
      </c>
      <c r="AW373">
        <v>274.31</v>
      </c>
      <c r="AX373">
        <v>268.45999999999998</v>
      </c>
      <c r="AY373">
        <v>344.1</v>
      </c>
      <c r="AZ373">
        <v>258.8</v>
      </c>
      <c r="BA373">
        <v>206.23</v>
      </c>
      <c r="BB373">
        <v>207.09</v>
      </c>
      <c r="BC373">
        <v>351.38</v>
      </c>
      <c r="BD373">
        <v>341.34</v>
      </c>
      <c r="BE373">
        <v>341.34</v>
      </c>
      <c r="BF373">
        <v>341.34</v>
      </c>
      <c r="BG373">
        <v>341.34</v>
      </c>
      <c r="BH373">
        <v>466.04</v>
      </c>
      <c r="BI373">
        <v>299.19</v>
      </c>
      <c r="BJ373">
        <v>391.07</v>
      </c>
      <c r="BK373">
        <v>378.71</v>
      </c>
      <c r="BL373">
        <v>398.03</v>
      </c>
      <c r="BM373">
        <v>290.3</v>
      </c>
      <c r="BN373">
        <v>305</v>
      </c>
      <c r="BO373">
        <v>290.3</v>
      </c>
      <c r="BP373">
        <v>269.28629999999998</v>
      </c>
      <c r="BQ373">
        <v>305</v>
      </c>
      <c r="BR373">
        <v>238</v>
      </c>
    </row>
    <row r="374" spans="1:70" x14ac:dyDescent="0.25">
      <c r="A374" t="s">
        <v>65</v>
      </c>
      <c r="B374">
        <v>80366</v>
      </c>
      <c r="C374" s="251" t="s">
        <v>66</v>
      </c>
      <c r="F374">
        <v>1835</v>
      </c>
      <c r="G374">
        <v>202.95</v>
      </c>
      <c r="H374">
        <v>236.06</v>
      </c>
      <c r="I374">
        <v>271.74</v>
      </c>
      <c r="J374">
        <v>386.44</v>
      </c>
      <c r="K374">
        <v>305</v>
      </c>
      <c r="L374">
        <v>302.27999999999997</v>
      </c>
      <c r="M374">
        <v>271.74</v>
      </c>
      <c r="N374">
        <v>254.37</v>
      </c>
      <c r="O374">
        <v>274.31</v>
      </c>
      <c r="P374">
        <v>268.45999999999998</v>
      </c>
      <c r="Q374">
        <v>344.1</v>
      </c>
      <c r="R374">
        <v>258.8</v>
      </c>
      <c r="S374">
        <v>206.23</v>
      </c>
      <c r="T374">
        <v>207.09</v>
      </c>
      <c r="U374">
        <v>351.38</v>
      </c>
      <c r="V374">
        <v>341.34</v>
      </c>
      <c r="W374">
        <v>341.34</v>
      </c>
      <c r="X374">
        <v>341.34</v>
      </c>
      <c r="Y374">
        <v>341.34</v>
      </c>
      <c r="Z374">
        <v>466.04</v>
      </c>
      <c r="AA374">
        <v>299.19</v>
      </c>
      <c r="AB374">
        <v>391.07</v>
      </c>
      <c r="AC374">
        <v>378.71</v>
      </c>
      <c r="AD374">
        <v>398.03</v>
      </c>
      <c r="AE374">
        <v>290.3</v>
      </c>
      <c r="AF374">
        <v>305</v>
      </c>
      <c r="AG374">
        <v>290.3</v>
      </c>
      <c r="AH374">
        <v>269.28629999999998</v>
      </c>
      <c r="AI374">
        <v>305</v>
      </c>
      <c r="AJ374">
        <v>238</v>
      </c>
      <c r="AK374">
        <v>1835</v>
      </c>
      <c r="AN374">
        <v>1835</v>
      </c>
      <c r="AO374">
        <v>202.95</v>
      </c>
      <c r="AP374">
        <v>236.06</v>
      </c>
      <c r="AQ374">
        <v>271.74</v>
      </c>
      <c r="AR374">
        <v>386.44</v>
      </c>
      <c r="AS374">
        <v>305</v>
      </c>
      <c r="AT374">
        <v>302.27999999999997</v>
      </c>
      <c r="AU374">
        <v>271.74</v>
      </c>
      <c r="AV374">
        <v>254.37</v>
      </c>
      <c r="AW374">
        <v>274.31</v>
      </c>
      <c r="AX374">
        <v>268.45999999999998</v>
      </c>
      <c r="AY374">
        <v>344.1</v>
      </c>
      <c r="AZ374">
        <v>258.8</v>
      </c>
      <c r="BA374">
        <v>206.23</v>
      </c>
      <c r="BB374">
        <v>207.09</v>
      </c>
      <c r="BC374">
        <v>351.38</v>
      </c>
      <c r="BD374">
        <v>341.34</v>
      </c>
      <c r="BE374">
        <v>341.34</v>
      </c>
      <c r="BF374">
        <v>341.34</v>
      </c>
      <c r="BG374">
        <v>341.34</v>
      </c>
      <c r="BH374">
        <v>466.04</v>
      </c>
      <c r="BI374">
        <v>299.19</v>
      </c>
      <c r="BJ374">
        <v>391.07</v>
      </c>
      <c r="BK374">
        <v>378.71</v>
      </c>
      <c r="BL374">
        <v>398.03</v>
      </c>
      <c r="BM374">
        <v>290.3</v>
      </c>
      <c r="BN374">
        <v>305</v>
      </c>
      <c r="BO374">
        <v>290.3</v>
      </c>
      <c r="BP374">
        <v>269.28629999999998</v>
      </c>
      <c r="BQ374">
        <v>305</v>
      </c>
      <c r="BR374">
        <v>238</v>
      </c>
    </row>
    <row r="375" spans="1:70" x14ac:dyDescent="0.25">
      <c r="A375" t="s">
        <v>65</v>
      </c>
      <c r="B375">
        <v>80367</v>
      </c>
      <c r="C375" s="251" t="s">
        <v>66</v>
      </c>
      <c r="F375">
        <v>1840</v>
      </c>
      <c r="G375">
        <v>202.95</v>
      </c>
      <c r="H375">
        <v>236.06</v>
      </c>
      <c r="I375">
        <v>271.74</v>
      </c>
      <c r="J375">
        <v>386.44</v>
      </c>
      <c r="K375">
        <v>305</v>
      </c>
      <c r="L375">
        <v>302.27999999999997</v>
      </c>
      <c r="M375">
        <v>271.74</v>
      </c>
      <c r="N375">
        <v>254.37</v>
      </c>
      <c r="O375">
        <v>274.31</v>
      </c>
      <c r="P375">
        <v>268.45999999999998</v>
      </c>
      <c r="Q375">
        <v>344.1</v>
      </c>
      <c r="R375">
        <v>258.8</v>
      </c>
      <c r="S375">
        <v>206.23</v>
      </c>
      <c r="T375">
        <v>207.09</v>
      </c>
      <c r="U375">
        <v>351.38</v>
      </c>
      <c r="V375">
        <v>341.34</v>
      </c>
      <c r="W375">
        <v>341.34</v>
      </c>
      <c r="X375">
        <v>341.34</v>
      </c>
      <c r="Y375">
        <v>341.34</v>
      </c>
      <c r="Z375">
        <v>466.04</v>
      </c>
      <c r="AA375">
        <v>299.19</v>
      </c>
      <c r="AB375">
        <v>391.07</v>
      </c>
      <c r="AC375">
        <v>378.71</v>
      </c>
      <c r="AD375">
        <v>398.03</v>
      </c>
      <c r="AE375">
        <v>290.3</v>
      </c>
      <c r="AF375">
        <v>305</v>
      </c>
      <c r="AG375">
        <v>290.3</v>
      </c>
      <c r="AH375">
        <v>269.28629999999998</v>
      </c>
      <c r="AI375">
        <v>305</v>
      </c>
      <c r="AJ375">
        <v>238</v>
      </c>
      <c r="AK375">
        <v>1840</v>
      </c>
      <c r="AN375">
        <v>1840</v>
      </c>
      <c r="AO375">
        <v>202.95</v>
      </c>
      <c r="AP375">
        <v>236.06</v>
      </c>
      <c r="AQ375">
        <v>271.74</v>
      </c>
      <c r="AR375">
        <v>386.44</v>
      </c>
      <c r="AS375">
        <v>305</v>
      </c>
      <c r="AT375">
        <v>302.27999999999997</v>
      </c>
      <c r="AU375">
        <v>271.74</v>
      </c>
      <c r="AV375">
        <v>254.37</v>
      </c>
      <c r="AW375">
        <v>274.31</v>
      </c>
      <c r="AX375">
        <v>268.45999999999998</v>
      </c>
      <c r="AY375">
        <v>344.1</v>
      </c>
      <c r="AZ375">
        <v>258.8</v>
      </c>
      <c r="BA375">
        <v>206.23</v>
      </c>
      <c r="BB375">
        <v>207.09</v>
      </c>
      <c r="BC375">
        <v>351.38</v>
      </c>
      <c r="BD375">
        <v>341.34</v>
      </c>
      <c r="BE375">
        <v>341.34</v>
      </c>
      <c r="BF375">
        <v>341.34</v>
      </c>
      <c r="BG375">
        <v>341.34</v>
      </c>
      <c r="BH375">
        <v>466.04</v>
      </c>
      <c r="BI375">
        <v>299.19</v>
      </c>
      <c r="BJ375">
        <v>391.07</v>
      </c>
      <c r="BK375">
        <v>378.71</v>
      </c>
      <c r="BL375">
        <v>398.03</v>
      </c>
      <c r="BM375">
        <v>290.3</v>
      </c>
      <c r="BN375">
        <v>305</v>
      </c>
      <c r="BO375">
        <v>290.3</v>
      </c>
      <c r="BP375">
        <v>269.28629999999998</v>
      </c>
      <c r="BQ375">
        <v>305</v>
      </c>
      <c r="BR375">
        <v>238</v>
      </c>
    </row>
    <row r="376" spans="1:70" x14ac:dyDescent="0.25">
      <c r="A376" t="s">
        <v>65</v>
      </c>
      <c r="B376">
        <v>80368</v>
      </c>
      <c r="C376" s="251" t="s">
        <v>66</v>
      </c>
      <c r="F376">
        <v>1845</v>
      </c>
      <c r="G376">
        <v>202.95</v>
      </c>
      <c r="H376">
        <v>236.06</v>
      </c>
      <c r="I376">
        <v>271.74</v>
      </c>
      <c r="J376">
        <v>386.44</v>
      </c>
      <c r="K376">
        <v>305</v>
      </c>
      <c r="L376">
        <v>302.27999999999997</v>
      </c>
      <c r="M376">
        <v>271.74</v>
      </c>
      <c r="N376">
        <v>254.37</v>
      </c>
      <c r="O376">
        <v>274.31</v>
      </c>
      <c r="P376">
        <v>268.45999999999998</v>
      </c>
      <c r="Q376">
        <v>344.1</v>
      </c>
      <c r="R376">
        <v>258.8</v>
      </c>
      <c r="S376">
        <v>206.23</v>
      </c>
      <c r="T376">
        <v>207.09</v>
      </c>
      <c r="U376">
        <v>351.38</v>
      </c>
      <c r="V376">
        <v>341.34</v>
      </c>
      <c r="W376">
        <v>341.34</v>
      </c>
      <c r="X376">
        <v>341.34</v>
      </c>
      <c r="Y376">
        <v>341.34</v>
      </c>
      <c r="Z376">
        <v>466.04</v>
      </c>
      <c r="AA376">
        <v>299.19</v>
      </c>
      <c r="AB376">
        <v>391.07</v>
      </c>
      <c r="AC376">
        <v>378.71</v>
      </c>
      <c r="AD376">
        <v>398.03</v>
      </c>
      <c r="AE376">
        <v>290.3</v>
      </c>
      <c r="AF376">
        <v>305</v>
      </c>
      <c r="AG376">
        <v>290.3</v>
      </c>
      <c r="AH376">
        <v>269.28629999999998</v>
      </c>
      <c r="AI376">
        <v>305</v>
      </c>
      <c r="AJ376">
        <v>238</v>
      </c>
      <c r="AK376">
        <v>1845</v>
      </c>
      <c r="AN376">
        <v>1845</v>
      </c>
      <c r="AO376">
        <v>202.95</v>
      </c>
      <c r="AP376">
        <v>236.06</v>
      </c>
      <c r="AQ376">
        <v>271.74</v>
      </c>
      <c r="AR376">
        <v>386.44</v>
      </c>
      <c r="AS376">
        <v>305</v>
      </c>
      <c r="AT376">
        <v>302.27999999999997</v>
      </c>
      <c r="AU376">
        <v>271.74</v>
      </c>
      <c r="AV376">
        <v>254.37</v>
      </c>
      <c r="AW376">
        <v>274.31</v>
      </c>
      <c r="AX376">
        <v>268.45999999999998</v>
      </c>
      <c r="AY376">
        <v>344.1</v>
      </c>
      <c r="AZ376">
        <v>258.8</v>
      </c>
      <c r="BA376">
        <v>206.23</v>
      </c>
      <c r="BB376">
        <v>207.09</v>
      </c>
      <c r="BC376">
        <v>351.38</v>
      </c>
      <c r="BD376">
        <v>341.34</v>
      </c>
      <c r="BE376">
        <v>341.34</v>
      </c>
      <c r="BF376">
        <v>341.34</v>
      </c>
      <c r="BG376">
        <v>341.34</v>
      </c>
      <c r="BH376">
        <v>466.04</v>
      </c>
      <c r="BI376">
        <v>299.19</v>
      </c>
      <c r="BJ376">
        <v>391.07</v>
      </c>
      <c r="BK376">
        <v>378.71</v>
      </c>
      <c r="BL376">
        <v>398.03</v>
      </c>
      <c r="BM376">
        <v>290.3</v>
      </c>
      <c r="BN376">
        <v>305</v>
      </c>
      <c r="BO376">
        <v>290.3</v>
      </c>
      <c r="BP376">
        <v>269.28629999999998</v>
      </c>
      <c r="BQ376">
        <v>305</v>
      </c>
      <c r="BR376">
        <v>238</v>
      </c>
    </row>
    <row r="377" spans="1:70" x14ac:dyDescent="0.25">
      <c r="A377" t="s">
        <v>65</v>
      </c>
      <c r="B377">
        <v>80369</v>
      </c>
      <c r="C377" s="251" t="s">
        <v>66</v>
      </c>
      <c r="F377">
        <v>1850</v>
      </c>
      <c r="G377">
        <v>202.95</v>
      </c>
      <c r="H377">
        <v>236.06</v>
      </c>
      <c r="I377">
        <v>271.74</v>
      </c>
      <c r="J377">
        <v>386.44</v>
      </c>
      <c r="K377">
        <v>305</v>
      </c>
      <c r="L377">
        <v>302.27999999999997</v>
      </c>
      <c r="M377">
        <v>271.74</v>
      </c>
      <c r="N377">
        <v>254.37</v>
      </c>
      <c r="O377">
        <v>274.31</v>
      </c>
      <c r="P377">
        <v>268.45999999999998</v>
      </c>
      <c r="Q377">
        <v>344.1</v>
      </c>
      <c r="R377">
        <v>258.8</v>
      </c>
      <c r="S377">
        <v>206.23</v>
      </c>
      <c r="T377">
        <v>207.09</v>
      </c>
      <c r="U377">
        <v>351.38</v>
      </c>
      <c r="V377">
        <v>341.34</v>
      </c>
      <c r="W377">
        <v>341.34</v>
      </c>
      <c r="X377">
        <v>341.34</v>
      </c>
      <c r="Y377">
        <v>341.34</v>
      </c>
      <c r="Z377">
        <v>466.04</v>
      </c>
      <c r="AA377">
        <v>299.19</v>
      </c>
      <c r="AB377">
        <v>391.07</v>
      </c>
      <c r="AC377">
        <v>378.71</v>
      </c>
      <c r="AD377">
        <v>398.03</v>
      </c>
      <c r="AE377">
        <v>290.3</v>
      </c>
      <c r="AF377">
        <v>305</v>
      </c>
      <c r="AG377">
        <v>290.3</v>
      </c>
      <c r="AH377">
        <v>269.28629999999998</v>
      </c>
      <c r="AI377">
        <v>305</v>
      </c>
      <c r="AJ377">
        <v>238</v>
      </c>
      <c r="AK377">
        <v>1850</v>
      </c>
      <c r="AN377">
        <v>1850</v>
      </c>
      <c r="AO377">
        <v>202.95</v>
      </c>
      <c r="AP377">
        <v>236.06</v>
      </c>
      <c r="AQ377">
        <v>271.74</v>
      </c>
      <c r="AR377">
        <v>386.44</v>
      </c>
      <c r="AS377">
        <v>305</v>
      </c>
      <c r="AT377">
        <v>302.27999999999997</v>
      </c>
      <c r="AU377">
        <v>271.74</v>
      </c>
      <c r="AV377">
        <v>254.37</v>
      </c>
      <c r="AW377">
        <v>274.31</v>
      </c>
      <c r="AX377">
        <v>268.45999999999998</v>
      </c>
      <c r="AY377">
        <v>344.1</v>
      </c>
      <c r="AZ377">
        <v>258.8</v>
      </c>
      <c r="BA377">
        <v>206.23</v>
      </c>
      <c r="BB377">
        <v>207.09</v>
      </c>
      <c r="BC377">
        <v>351.38</v>
      </c>
      <c r="BD377">
        <v>341.34</v>
      </c>
      <c r="BE377">
        <v>341.34</v>
      </c>
      <c r="BF377">
        <v>341.34</v>
      </c>
      <c r="BG377">
        <v>341.34</v>
      </c>
      <c r="BH377">
        <v>466.04</v>
      </c>
      <c r="BI377">
        <v>299.19</v>
      </c>
      <c r="BJ377">
        <v>391.07</v>
      </c>
      <c r="BK377">
        <v>378.71</v>
      </c>
      <c r="BL377">
        <v>398.03</v>
      </c>
      <c r="BM377">
        <v>290.3</v>
      </c>
      <c r="BN377">
        <v>305</v>
      </c>
      <c r="BO377">
        <v>290.3</v>
      </c>
      <c r="BP377">
        <v>269.28629999999998</v>
      </c>
      <c r="BQ377">
        <v>305</v>
      </c>
      <c r="BR377">
        <v>238</v>
      </c>
    </row>
    <row r="378" spans="1:70" x14ac:dyDescent="0.25">
      <c r="A378" t="s">
        <v>65</v>
      </c>
      <c r="B378">
        <v>80370</v>
      </c>
      <c r="C378" s="251" t="s">
        <v>66</v>
      </c>
      <c r="F378">
        <v>1855</v>
      </c>
      <c r="G378">
        <v>202.95</v>
      </c>
      <c r="H378">
        <v>236.06</v>
      </c>
      <c r="I378">
        <v>271.74</v>
      </c>
      <c r="J378">
        <v>386.44</v>
      </c>
      <c r="K378">
        <v>305</v>
      </c>
      <c r="L378">
        <v>302.27999999999997</v>
      </c>
      <c r="M378">
        <v>271.74</v>
      </c>
      <c r="N378">
        <v>254.37</v>
      </c>
      <c r="O378">
        <v>274.31</v>
      </c>
      <c r="P378">
        <v>268.45999999999998</v>
      </c>
      <c r="Q378">
        <v>344.1</v>
      </c>
      <c r="R378">
        <v>258.8</v>
      </c>
      <c r="S378">
        <v>206.23</v>
      </c>
      <c r="T378">
        <v>207.09</v>
      </c>
      <c r="U378">
        <v>351.38</v>
      </c>
      <c r="V378">
        <v>341.34</v>
      </c>
      <c r="W378">
        <v>341.34</v>
      </c>
      <c r="X378">
        <v>341.34</v>
      </c>
      <c r="Y378">
        <v>341.34</v>
      </c>
      <c r="Z378">
        <v>466.04</v>
      </c>
      <c r="AA378">
        <v>299.19</v>
      </c>
      <c r="AB378">
        <v>391.07</v>
      </c>
      <c r="AC378">
        <v>378.71</v>
      </c>
      <c r="AD378">
        <v>398.03</v>
      </c>
      <c r="AE378">
        <v>290.3</v>
      </c>
      <c r="AF378">
        <v>305</v>
      </c>
      <c r="AG378">
        <v>290.3</v>
      </c>
      <c r="AH378">
        <v>269.28629999999998</v>
      </c>
      <c r="AI378">
        <v>305</v>
      </c>
      <c r="AJ378">
        <v>238</v>
      </c>
      <c r="AK378">
        <v>1855</v>
      </c>
      <c r="AN378">
        <v>1855</v>
      </c>
      <c r="AO378">
        <v>202.95</v>
      </c>
      <c r="AP378">
        <v>236.06</v>
      </c>
      <c r="AQ378">
        <v>271.74</v>
      </c>
      <c r="AR378">
        <v>386.44</v>
      </c>
      <c r="AS378">
        <v>305</v>
      </c>
      <c r="AT378">
        <v>302.27999999999997</v>
      </c>
      <c r="AU378">
        <v>271.74</v>
      </c>
      <c r="AV378">
        <v>254.37</v>
      </c>
      <c r="AW378">
        <v>274.31</v>
      </c>
      <c r="AX378">
        <v>268.45999999999998</v>
      </c>
      <c r="AY378">
        <v>344.1</v>
      </c>
      <c r="AZ378">
        <v>258.8</v>
      </c>
      <c r="BA378">
        <v>206.23</v>
      </c>
      <c r="BB378">
        <v>207.09</v>
      </c>
      <c r="BC378">
        <v>351.38</v>
      </c>
      <c r="BD378">
        <v>341.34</v>
      </c>
      <c r="BE378">
        <v>341.34</v>
      </c>
      <c r="BF378">
        <v>341.34</v>
      </c>
      <c r="BG378">
        <v>341.34</v>
      </c>
      <c r="BH378">
        <v>466.04</v>
      </c>
      <c r="BI378">
        <v>299.19</v>
      </c>
      <c r="BJ378">
        <v>391.07</v>
      </c>
      <c r="BK378">
        <v>378.71</v>
      </c>
      <c r="BL378">
        <v>398.03</v>
      </c>
      <c r="BM378">
        <v>290.3</v>
      </c>
      <c r="BN378">
        <v>305</v>
      </c>
      <c r="BO378">
        <v>290.3</v>
      </c>
      <c r="BP378">
        <v>269.28629999999998</v>
      </c>
      <c r="BQ378">
        <v>305</v>
      </c>
      <c r="BR378">
        <v>238</v>
      </c>
    </row>
    <row r="379" spans="1:70" x14ac:dyDescent="0.25">
      <c r="A379" t="s">
        <v>65</v>
      </c>
      <c r="B379">
        <v>80371</v>
      </c>
      <c r="C379" s="251" t="s">
        <v>66</v>
      </c>
      <c r="F379">
        <v>1860</v>
      </c>
      <c r="G379">
        <v>202.95</v>
      </c>
      <c r="H379">
        <v>236.06</v>
      </c>
      <c r="I379">
        <v>271.74</v>
      </c>
      <c r="J379">
        <v>386.44</v>
      </c>
      <c r="K379">
        <v>305</v>
      </c>
      <c r="L379">
        <v>302.27999999999997</v>
      </c>
      <c r="M379">
        <v>271.74</v>
      </c>
      <c r="N379">
        <v>254.37</v>
      </c>
      <c r="O379">
        <v>274.31</v>
      </c>
      <c r="P379">
        <v>268.45999999999998</v>
      </c>
      <c r="Q379">
        <v>344.1</v>
      </c>
      <c r="R379">
        <v>258.8</v>
      </c>
      <c r="S379">
        <v>206.23</v>
      </c>
      <c r="T379">
        <v>207.09</v>
      </c>
      <c r="U379">
        <v>351.38</v>
      </c>
      <c r="V379">
        <v>341.34</v>
      </c>
      <c r="W379">
        <v>341.34</v>
      </c>
      <c r="X379">
        <v>341.34</v>
      </c>
      <c r="Y379">
        <v>341.34</v>
      </c>
      <c r="Z379">
        <v>466.04</v>
      </c>
      <c r="AA379">
        <v>299.19</v>
      </c>
      <c r="AB379">
        <v>391.07</v>
      </c>
      <c r="AC379">
        <v>378.71</v>
      </c>
      <c r="AD379">
        <v>398.03</v>
      </c>
      <c r="AE379">
        <v>290.3</v>
      </c>
      <c r="AF379">
        <v>305</v>
      </c>
      <c r="AG379">
        <v>290.3</v>
      </c>
      <c r="AH379">
        <v>269.28629999999998</v>
      </c>
      <c r="AI379">
        <v>305</v>
      </c>
      <c r="AJ379">
        <v>238</v>
      </c>
      <c r="AK379">
        <v>1860</v>
      </c>
      <c r="AN379">
        <v>1860</v>
      </c>
      <c r="AO379">
        <v>202.95</v>
      </c>
      <c r="AP379">
        <v>236.06</v>
      </c>
      <c r="AQ379">
        <v>271.74</v>
      </c>
      <c r="AR379">
        <v>386.44</v>
      </c>
      <c r="AS379">
        <v>305</v>
      </c>
      <c r="AT379">
        <v>302.27999999999997</v>
      </c>
      <c r="AU379">
        <v>271.74</v>
      </c>
      <c r="AV379">
        <v>254.37</v>
      </c>
      <c r="AW379">
        <v>274.31</v>
      </c>
      <c r="AX379">
        <v>268.45999999999998</v>
      </c>
      <c r="AY379">
        <v>344.1</v>
      </c>
      <c r="AZ379">
        <v>258.8</v>
      </c>
      <c r="BA379">
        <v>206.23</v>
      </c>
      <c r="BB379">
        <v>207.09</v>
      </c>
      <c r="BC379">
        <v>351.38</v>
      </c>
      <c r="BD379">
        <v>341.34</v>
      </c>
      <c r="BE379">
        <v>341.34</v>
      </c>
      <c r="BF379">
        <v>341.34</v>
      </c>
      <c r="BG379">
        <v>341.34</v>
      </c>
      <c r="BH379">
        <v>466.04</v>
      </c>
      <c r="BI379">
        <v>299.19</v>
      </c>
      <c r="BJ379">
        <v>391.07</v>
      </c>
      <c r="BK379">
        <v>378.71</v>
      </c>
      <c r="BL379">
        <v>398.03</v>
      </c>
      <c r="BM379">
        <v>290.3</v>
      </c>
      <c r="BN379">
        <v>305</v>
      </c>
      <c r="BO379">
        <v>290.3</v>
      </c>
      <c r="BP379">
        <v>269.28629999999998</v>
      </c>
      <c r="BQ379">
        <v>305</v>
      </c>
      <c r="BR379">
        <v>238</v>
      </c>
    </row>
    <row r="380" spans="1:70" x14ac:dyDescent="0.25">
      <c r="A380" t="s">
        <v>65</v>
      </c>
      <c r="B380">
        <v>80372</v>
      </c>
      <c r="C380" s="251" t="s">
        <v>66</v>
      </c>
      <c r="F380">
        <v>1865</v>
      </c>
      <c r="G380">
        <v>202.95</v>
      </c>
      <c r="H380">
        <v>236.06</v>
      </c>
      <c r="I380">
        <v>271.74</v>
      </c>
      <c r="J380">
        <v>386.44</v>
      </c>
      <c r="K380">
        <v>305</v>
      </c>
      <c r="L380">
        <v>302.27999999999997</v>
      </c>
      <c r="M380">
        <v>271.74</v>
      </c>
      <c r="N380">
        <v>254.37</v>
      </c>
      <c r="O380">
        <v>274.31</v>
      </c>
      <c r="P380">
        <v>268.45999999999998</v>
      </c>
      <c r="Q380">
        <v>344.1</v>
      </c>
      <c r="R380">
        <v>258.8</v>
      </c>
      <c r="S380">
        <v>206.23</v>
      </c>
      <c r="T380">
        <v>207.09</v>
      </c>
      <c r="U380">
        <v>351.38</v>
      </c>
      <c r="V380">
        <v>341.34</v>
      </c>
      <c r="W380">
        <v>341.34</v>
      </c>
      <c r="X380">
        <v>341.34</v>
      </c>
      <c r="Y380">
        <v>341.34</v>
      </c>
      <c r="Z380">
        <v>466.04</v>
      </c>
      <c r="AA380">
        <v>299.19</v>
      </c>
      <c r="AB380">
        <v>391.07</v>
      </c>
      <c r="AC380">
        <v>378.71</v>
      </c>
      <c r="AD380">
        <v>398.03</v>
      </c>
      <c r="AE380">
        <v>290.3</v>
      </c>
      <c r="AF380">
        <v>305</v>
      </c>
      <c r="AG380">
        <v>290.3</v>
      </c>
      <c r="AH380">
        <v>269.28629999999998</v>
      </c>
      <c r="AI380">
        <v>305</v>
      </c>
      <c r="AJ380">
        <v>238</v>
      </c>
      <c r="AK380">
        <v>1865</v>
      </c>
      <c r="AN380">
        <v>1865</v>
      </c>
      <c r="AO380">
        <v>202.95</v>
      </c>
      <c r="AP380">
        <v>236.06</v>
      </c>
      <c r="AQ380">
        <v>271.74</v>
      </c>
      <c r="AR380">
        <v>386.44</v>
      </c>
      <c r="AS380">
        <v>305</v>
      </c>
      <c r="AT380">
        <v>302.27999999999997</v>
      </c>
      <c r="AU380">
        <v>271.74</v>
      </c>
      <c r="AV380">
        <v>254.37</v>
      </c>
      <c r="AW380">
        <v>274.31</v>
      </c>
      <c r="AX380">
        <v>268.45999999999998</v>
      </c>
      <c r="AY380">
        <v>344.1</v>
      </c>
      <c r="AZ380">
        <v>258.8</v>
      </c>
      <c r="BA380">
        <v>206.23</v>
      </c>
      <c r="BB380">
        <v>207.09</v>
      </c>
      <c r="BC380">
        <v>351.38</v>
      </c>
      <c r="BD380">
        <v>341.34</v>
      </c>
      <c r="BE380">
        <v>341.34</v>
      </c>
      <c r="BF380">
        <v>341.34</v>
      </c>
      <c r="BG380">
        <v>341.34</v>
      </c>
      <c r="BH380">
        <v>466.04</v>
      </c>
      <c r="BI380">
        <v>299.19</v>
      </c>
      <c r="BJ380">
        <v>391.07</v>
      </c>
      <c r="BK380">
        <v>378.71</v>
      </c>
      <c r="BL380">
        <v>398.03</v>
      </c>
      <c r="BM380">
        <v>290.3</v>
      </c>
      <c r="BN380">
        <v>305</v>
      </c>
      <c r="BO380">
        <v>290.3</v>
      </c>
      <c r="BP380">
        <v>269.28629999999998</v>
      </c>
      <c r="BQ380">
        <v>305</v>
      </c>
      <c r="BR380">
        <v>238</v>
      </c>
    </row>
    <row r="381" spans="1:70" x14ac:dyDescent="0.25">
      <c r="A381" t="s">
        <v>65</v>
      </c>
      <c r="B381">
        <v>80373</v>
      </c>
      <c r="C381" s="251" t="s">
        <v>66</v>
      </c>
      <c r="F381">
        <v>1870</v>
      </c>
      <c r="G381">
        <v>202.95</v>
      </c>
      <c r="H381">
        <v>236.06</v>
      </c>
      <c r="I381">
        <v>271.74</v>
      </c>
      <c r="J381">
        <v>386.44</v>
      </c>
      <c r="K381">
        <v>305</v>
      </c>
      <c r="L381">
        <v>302.27999999999997</v>
      </c>
      <c r="M381">
        <v>271.74</v>
      </c>
      <c r="N381">
        <v>254.37</v>
      </c>
      <c r="O381">
        <v>274.31</v>
      </c>
      <c r="P381">
        <v>268.45999999999998</v>
      </c>
      <c r="Q381">
        <v>344.1</v>
      </c>
      <c r="R381">
        <v>258.8</v>
      </c>
      <c r="S381">
        <v>206.23</v>
      </c>
      <c r="T381">
        <v>207.09</v>
      </c>
      <c r="U381">
        <v>351.38</v>
      </c>
      <c r="V381">
        <v>341.34</v>
      </c>
      <c r="W381">
        <v>341.34</v>
      </c>
      <c r="X381">
        <v>341.34</v>
      </c>
      <c r="Y381">
        <v>341.34</v>
      </c>
      <c r="Z381">
        <v>466.04</v>
      </c>
      <c r="AA381">
        <v>299.19</v>
      </c>
      <c r="AB381">
        <v>391.07</v>
      </c>
      <c r="AC381">
        <v>378.71</v>
      </c>
      <c r="AD381">
        <v>398.03</v>
      </c>
      <c r="AE381">
        <v>290.3</v>
      </c>
      <c r="AF381">
        <v>305</v>
      </c>
      <c r="AG381">
        <v>290.3</v>
      </c>
      <c r="AH381">
        <v>269.28629999999998</v>
      </c>
      <c r="AI381">
        <v>305</v>
      </c>
      <c r="AJ381">
        <v>238</v>
      </c>
      <c r="AK381">
        <v>1870</v>
      </c>
      <c r="AN381">
        <v>1870</v>
      </c>
      <c r="AO381">
        <v>202.95</v>
      </c>
      <c r="AP381">
        <v>236.06</v>
      </c>
      <c r="AQ381">
        <v>271.74</v>
      </c>
      <c r="AR381">
        <v>386.44</v>
      </c>
      <c r="AS381">
        <v>305</v>
      </c>
      <c r="AT381">
        <v>302.27999999999997</v>
      </c>
      <c r="AU381">
        <v>271.74</v>
      </c>
      <c r="AV381">
        <v>254.37</v>
      </c>
      <c r="AW381">
        <v>274.31</v>
      </c>
      <c r="AX381">
        <v>268.45999999999998</v>
      </c>
      <c r="AY381">
        <v>344.1</v>
      </c>
      <c r="AZ381">
        <v>258.8</v>
      </c>
      <c r="BA381">
        <v>206.23</v>
      </c>
      <c r="BB381">
        <v>207.09</v>
      </c>
      <c r="BC381">
        <v>351.38</v>
      </c>
      <c r="BD381">
        <v>341.34</v>
      </c>
      <c r="BE381">
        <v>341.34</v>
      </c>
      <c r="BF381">
        <v>341.34</v>
      </c>
      <c r="BG381">
        <v>341.34</v>
      </c>
      <c r="BH381">
        <v>466.04</v>
      </c>
      <c r="BI381">
        <v>299.19</v>
      </c>
      <c r="BJ381">
        <v>391.07</v>
      </c>
      <c r="BK381">
        <v>378.71</v>
      </c>
      <c r="BL381">
        <v>398.03</v>
      </c>
      <c r="BM381">
        <v>290.3</v>
      </c>
      <c r="BN381">
        <v>305</v>
      </c>
      <c r="BO381">
        <v>290.3</v>
      </c>
      <c r="BP381">
        <v>269.28629999999998</v>
      </c>
      <c r="BQ381">
        <v>305</v>
      </c>
      <c r="BR381">
        <v>238</v>
      </c>
    </row>
    <row r="382" spans="1:70" x14ac:dyDescent="0.25">
      <c r="A382" t="s">
        <v>65</v>
      </c>
      <c r="B382">
        <v>80374</v>
      </c>
      <c r="C382" s="251" t="s">
        <v>66</v>
      </c>
      <c r="F382">
        <v>1875</v>
      </c>
      <c r="G382">
        <v>202.95</v>
      </c>
      <c r="H382">
        <v>236.06</v>
      </c>
      <c r="I382">
        <v>271.74</v>
      </c>
      <c r="J382">
        <v>386.44</v>
      </c>
      <c r="K382">
        <v>305</v>
      </c>
      <c r="L382">
        <v>302.27999999999997</v>
      </c>
      <c r="M382">
        <v>271.74</v>
      </c>
      <c r="N382">
        <v>254.37</v>
      </c>
      <c r="O382">
        <v>274.31</v>
      </c>
      <c r="P382">
        <v>268.45999999999998</v>
      </c>
      <c r="Q382">
        <v>344.1</v>
      </c>
      <c r="R382">
        <v>258.8</v>
      </c>
      <c r="S382">
        <v>206.23</v>
      </c>
      <c r="T382">
        <v>207.09</v>
      </c>
      <c r="U382">
        <v>351.38</v>
      </c>
      <c r="V382">
        <v>341.34</v>
      </c>
      <c r="W382">
        <v>341.34</v>
      </c>
      <c r="X382">
        <v>341.34</v>
      </c>
      <c r="Y382">
        <v>341.34</v>
      </c>
      <c r="Z382">
        <v>466.04</v>
      </c>
      <c r="AA382">
        <v>299.19</v>
      </c>
      <c r="AB382">
        <v>391.07</v>
      </c>
      <c r="AC382">
        <v>378.71</v>
      </c>
      <c r="AD382">
        <v>398.03</v>
      </c>
      <c r="AE382">
        <v>290.3</v>
      </c>
      <c r="AF382">
        <v>305</v>
      </c>
      <c r="AG382">
        <v>290.3</v>
      </c>
      <c r="AH382">
        <v>269.28629999999998</v>
      </c>
      <c r="AI382">
        <v>305</v>
      </c>
      <c r="AJ382">
        <v>238</v>
      </c>
      <c r="AK382">
        <v>1875</v>
      </c>
      <c r="AN382">
        <v>1875</v>
      </c>
      <c r="AO382">
        <v>202.95</v>
      </c>
      <c r="AP382">
        <v>236.06</v>
      </c>
      <c r="AQ382">
        <v>271.74</v>
      </c>
      <c r="AR382">
        <v>386.44</v>
      </c>
      <c r="AS382">
        <v>305</v>
      </c>
      <c r="AT382">
        <v>302.27999999999997</v>
      </c>
      <c r="AU382">
        <v>271.74</v>
      </c>
      <c r="AV382">
        <v>254.37</v>
      </c>
      <c r="AW382">
        <v>274.31</v>
      </c>
      <c r="AX382">
        <v>268.45999999999998</v>
      </c>
      <c r="AY382">
        <v>344.1</v>
      </c>
      <c r="AZ382">
        <v>258.8</v>
      </c>
      <c r="BA382">
        <v>206.23</v>
      </c>
      <c r="BB382">
        <v>207.09</v>
      </c>
      <c r="BC382">
        <v>351.38</v>
      </c>
      <c r="BD382">
        <v>341.34</v>
      </c>
      <c r="BE382">
        <v>341.34</v>
      </c>
      <c r="BF382">
        <v>341.34</v>
      </c>
      <c r="BG382">
        <v>341.34</v>
      </c>
      <c r="BH382">
        <v>466.04</v>
      </c>
      <c r="BI382">
        <v>299.19</v>
      </c>
      <c r="BJ382">
        <v>391.07</v>
      </c>
      <c r="BK382">
        <v>378.71</v>
      </c>
      <c r="BL382">
        <v>398.03</v>
      </c>
      <c r="BM382">
        <v>290.3</v>
      </c>
      <c r="BN382">
        <v>305</v>
      </c>
      <c r="BO382">
        <v>290.3</v>
      </c>
      <c r="BP382">
        <v>269.28629999999998</v>
      </c>
      <c r="BQ382">
        <v>305</v>
      </c>
      <c r="BR382">
        <v>238</v>
      </c>
    </row>
    <row r="383" spans="1:70" x14ac:dyDescent="0.25">
      <c r="A383" t="s">
        <v>65</v>
      </c>
      <c r="B383">
        <v>80375</v>
      </c>
      <c r="C383" s="251" t="s">
        <v>66</v>
      </c>
      <c r="F383">
        <v>1880</v>
      </c>
      <c r="G383">
        <v>202.95</v>
      </c>
      <c r="H383">
        <v>236.06</v>
      </c>
      <c r="I383">
        <v>271.74</v>
      </c>
      <c r="J383">
        <v>386.44</v>
      </c>
      <c r="K383">
        <v>305</v>
      </c>
      <c r="L383">
        <v>302.27999999999997</v>
      </c>
      <c r="M383">
        <v>271.74</v>
      </c>
      <c r="N383">
        <v>254.37</v>
      </c>
      <c r="O383">
        <v>274.31</v>
      </c>
      <c r="P383">
        <v>268.45999999999998</v>
      </c>
      <c r="Q383">
        <v>344.1</v>
      </c>
      <c r="R383">
        <v>258.8</v>
      </c>
      <c r="S383">
        <v>206.23</v>
      </c>
      <c r="T383">
        <v>207.09</v>
      </c>
      <c r="U383">
        <v>351.38</v>
      </c>
      <c r="V383">
        <v>341.34</v>
      </c>
      <c r="W383">
        <v>341.34</v>
      </c>
      <c r="X383">
        <v>341.34</v>
      </c>
      <c r="Y383">
        <v>341.34</v>
      </c>
      <c r="Z383">
        <v>466.04</v>
      </c>
      <c r="AA383">
        <v>299.19</v>
      </c>
      <c r="AB383">
        <v>391.07</v>
      </c>
      <c r="AC383">
        <v>378.71</v>
      </c>
      <c r="AD383">
        <v>398.03</v>
      </c>
      <c r="AE383">
        <v>290.3</v>
      </c>
      <c r="AF383">
        <v>305</v>
      </c>
      <c r="AG383">
        <v>290.3</v>
      </c>
      <c r="AH383">
        <v>269.28629999999998</v>
      </c>
      <c r="AI383">
        <v>305</v>
      </c>
      <c r="AJ383">
        <v>238</v>
      </c>
      <c r="AK383">
        <v>1880</v>
      </c>
      <c r="AN383">
        <v>1880</v>
      </c>
      <c r="AO383">
        <v>202.95</v>
      </c>
      <c r="AP383">
        <v>236.06</v>
      </c>
      <c r="AQ383">
        <v>271.74</v>
      </c>
      <c r="AR383">
        <v>386.44</v>
      </c>
      <c r="AS383">
        <v>305</v>
      </c>
      <c r="AT383">
        <v>302.27999999999997</v>
      </c>
      <c r="AU383">
        <v>271.74</v>
      </c>
      <c r="AV383">
        <v>254.37</v>
      </c>
      <c r="AW383">
        <v>274.31</v>
      </c>
      <c r="AX383">
        <v>268.45999999999998</v>
      </c>
      <c r="AY383">
        <v>344.1</v>
      </c>
      <c r="AZ383">
        <v>258.8</v>
      </c>
      <c r="BA383">
        <v>206.23</v>
      </c>
      <c r="BB383">
        <v>207.09</v>
      </c>
      <c r="BC383">
        <v>351.38</v>
      </c>
      <c r="BD383">
        <v>341.34</v>
      </c>
      <c r="BE383">
        <v>341.34</v>
      </c>
      <c r="BF383">
        <v>341.34</v>
      </c>
      <c r="BG383">
        <v>341.34</v>
      </c>
      <c r="BH383">
        <v>466.04</v>
      </c>
      <c r="BI383">
        <v>299.19</v>
      </c>
      <c r="BJ383">
        <v>391.07</v>
      </c>
      <c r="BK383">
        <v>378.71</v>
      </c>
      <c r="BL383">
        <v>398.03</v>
      </c>
      <c r="BM383">
        <v>290.3</v>
      </c>
      <c r="BN383">
        <v>305</v>
      </c>
      <c r="BO383">
        <v>290.3</v>
      </c>
      <c r="BP383">
        <v>269.28629999999998</v>
      </c>
      <c r="BQ383">
        <v>305</v>
      </c>
      <c r="BR383">
        <v>238</v>
      </c>
    </row>
    <row r="384" spans="1:70" x14ac:dyDescent="0.25">
      <c r="A384" t="s">
        <v>65</v>
      </c>
      <c r="B384">
        <v>80376</v>
      </c>
      <c r="C384" s="251" t="s">
        <v>66</v>
      </c>
      <c r="F384">
        <v>1885</v>
      </c>
      <c r="G384">
        <v>202.95</v>
      </c>
      <c r="H384">
        <v>236.06</v>
      </c>
      <c r="I384">
        <v>271.74</v>
      </c>
      <c r="J384">
        <v>386.44</v>
      </c>
      <c r="K384">
        <v>305</v>
      </c>
      <c r="L384">
        <v>302.27999999999997</v>
      </c>
      <c r="M384">
        <v>271.74</v>
      </c>
      <c r="N384">
        <v>254.37</v>
      </c>
      <c r="O384">
        <v>274.31</v>
      </c>
      <c r="P384">
        <v>268.45999999999998</v>
      </c>
      <c r="Q384">
        <v>344.1</v>
      </c>
      <c r="R384">
        <v>258.8</v>
      </c>
      <c r="S384">
        <v>206.23</v>
      </c>
      <c r="T384">
        <v>207.09</v>
      </c>
      <c r="U384">
        <v>351.38</v>
      </c>
      <c r="V384">
        <v>341.34</v>
      </c>
      <c r="W384">
        <v>341.34</v>
      </c>
      <c r="X384">
        <v>341.34</v>
      </c>
      <c r="Y384">
        <v>341.34</v>
      </c>
      <c r="Z384">
        <v>466.04</v>
      </c>
      <c r="AA384">
        <v>299.19</v>
      </c>
      <c r="AB384">
        <v>391.07</v>
      </c>
      <c r="AC384">
        <v>378.71</v>
      </c>
      <c r="AD384">
        <v>398.03</v>
      </c>
      <c r="AE384">
        <v>290.3</v>
      </c>
      <c r="AF384">
        <v>305</v>
      </c>
      <c r="AG384">
        <v>290.3</v>
      </c>
      <c r="AH384">
        <v>269.28629999999998</v>
      </c>
      <c r="AI384">
        <v>305</v>
      </c>
      <c r="AJ384">
        <v>238</v>
      </c>
      <c r="AK384">
        <v>1885</v>
      </c>
      <c r="AN384">
        <v>1885</v>
      </c>
      <c r="AO384">
        <v>202.95</v>
      </c>
      <c r="AP384">
        <v>236.06</v>
      </c>
      <c r="AQ384">
        <v>271.74</v>
      </c>
      <c r="AR384">
        <v>386.44</v>
      </c>
      <c r="AS384">
        <v>305</v>
      </c>
      <c r="AT384">
        <v>302.27999999999997</v>
      </c>
      <c r="AU384">
        <v>271.74</v>
      </c>
      <c r="AV384">
        <v>254.37</v>
      </c>
      <c r="AW384">
        <v>274.31</v>
      </c>
      <c r="AX384">
        <v>268.45999999999998</v>
      </c>
      <c r="AY384">
        <v>344.1</v>
      </c>
      <c r="AZ384">
        <v>258.8</v>
      </c>
      <c r="BA384">
        <v>206.23</v>
      </c>
      <c r="BB384">
        <v>207.09</v>
      </c>
      <c r="BC384">
        <v>351.38</v>
      </c>
      <c r="BD384">
        <v>341.34</v>
      </c>
      <c r="BE384">
        <v>341.34</v>
      </c>
      <c r="BF384">
        <v>341.34</v>
      </c>
      <c r="BG384">
        <v>341.34</v>
      </c>
      <c r="BH384">
        <v>466.04</v>
      </c>
      <c r="BI384">
        <v>299.19</v>
      </c>
      <c r="BJ384">
        <v>391.07</v>
      </c>
      <c r="BK384">
        <v>378.71</v>
      </c>
      <c r="BL384">
        <v>398.03</v>
      </c>
      <c r="BM384">
        <v>290.3</v>
      </c>
      <c r="BN384">
        <v>305</v>
      </c>
      <c r="BO384">
        <v>290.3</v>
      </c>
      <c r="BP384">
        <v>269.28629999999998</v>
      </c>
      <c r="BQ384">
        <v>305</v>
      </c>
      <c r="BR384">
        <v>238</v>
      </c>
    </row>
    <row r="385" spans="1:70" x14ac:dyDescent="0.25">
      <c r="A385" t="s">
        <v>65</v>
      </c>
      <c r="B385">
        <v>80377</v>
      </c>
      <c r="C385" s="251" t="s">
        <v>66</v>
      </c>
      <c r="F385">
        <v>1890</v>
      </c>
      <c r="G385">
        <v>202.95</v>
      </c>
      <c r="H385">
        <v>236.06</v>
      </c>
      <c r="I385">
        <v>271.74</v>
      </c>
      <c r="J385">
        <v>386.44</v>
      </c>
      <c r="K385">
        <v>305</v>
      </c>
      <c r="L385">
        <v>302.27999999999997</v>
      </c>
      <c r="M385">
        <v>271.74</v>
      </c>
      <c r="N385">
        <v>254.37</v>
      </c>
      <c r="O385">
        <v>274.31</v>
      </c>
      <c r="P385">
        <v>268.45999999999998</v>
      </c>
      <c r="Q385">
        <v>344.1</v>
      </c>
      <c r="R385">
        <v>258.8</v>
      </c>
      <c r="S385">
        <v>206.23</v>
      </c>
      <c r="T385">
        <v>207.09</v>
      </c>
      <c r="U385">
        <v>351.38</v>
      </c>
      <c r="V385">
        <v>341.34</v>
      </c>
      <c r="W385">
        <v>341.34</v>
      </c>
      <c r="X385">
        <v>341.34</v>
      </c>
      <c r="Y385">
        <v>341.34</v>
      </c>
      <c r="Z385">
        <v>466.04</v>
      </c>
      <c r="AA385">
        <v>299.19</v>
      </c>
      <c r="AB385">
        <v>391.07</v>
      </c>
      <c r="AC385">
        <v>378.71</v>
      </c>
      <c r="AD385">
        <v>398.03</v>
      </c>
      <c r="AE385">
        <v>290.3</v>
      </c>
      <c r="AF385">
        <v>305</v>
      </c>
      <c r="AG385">
        <v>290.3</v>
      </c>
      <c r="AH385">
        <v>269.28629999999998</v>
      </c>
      <c r="AI385">
        <v>305</v>
      </c>
      <c r="AJ385">
        <v>238</v>
      </c>
      <c r="AK385">
        <v>1890</v>
      </c>
      <c r="AN385">
        <v>1890</v>
      </c>
      <c r="AO385">
        <v>202.95</v>
      </c>
      <c r="AP385">
        <v>236.06</v>
      </c>
      <c r="AQ385">
        <v>271.74</v>
      </c>
      <c r="AR385">
        <v>386.44</v>
      </c>
      <c r="AS385">
        <v>305</v>
      </c>
      <c r="AT385">
        <v>302.27999999999997</v>
      </c>
      <c r="AU385">
        <v>271.74</v>
      </c>
      <c r="AV385">
        <v>254.37</v>
      </c>
      <c r="AW385">
        <v>274.31</v>
      </c>
      <c r="AX385">
        <v>268.45999999999998</v>
      </c>
      <c r="AY385">
        <v>344.1</v>
      </c>
      <c r="AZ385">
        <v>258.8</v>
      </c>
      <c r="BA385">
        <v>206.23</v>
      </c>
      <c r="BB385">
        <v>207.09</v>
      </c>
      <c r="BC385">
        <v>351.38</v>
      </c>
      <c r="BD385">
        <v>341.34</v>
      </c>
      <c r="BE385">
        <v>341.34</v>
      </c>
      <c r="BF385">
        <v>341.34</v>
      </c>
      <c r="BG385">
        <v>341.34</v>
      </c>
      <c r="BH385">
        <v>466.04</v>
      </c>
      <c r="BI385">
        <v>299.19</v>
      </c>
      <c r="BJ385">
        <v>391.07</v>
      </c>
      <c r="BK385">
        <v>378.71</v>
      </c>
      <c r="BL385">
        <v>398.03</v>
      </c>
      <c r="BM385">
        <v>290.3</v>
      </c>
      <c r="BN385">
        <v>305</v>
      </c>
      <c r="BO385">
        <v>290.3</v>
      </c>
      <c r="BP385">
        <v>269.28629999999998</v>
      </c>
      <c r="BQ385">
        <v>305</v>
      </c>
      <c r="BR385">
        <v>238</v>
      </c>
    </row>
    <row r="386" spans="1:70" x14ac:dyDescent="0.25">
      <c r="A386" t="s">
        <v>65</v>
      </c>
      <c r="B386">
        <v>80378</v>
      </c>
      <c r="C386" s="251" t="s">
        <v>66</v>
      </c>
      <c r="F386">
        <v>1895</v>
      </c>
      <c r="G386">
        <v>202.95</v>
      </c>
      <c r="H386">
        <v>236.06</v>
      </c>
      <c r="I386">
        <v>271.74</v>
      </c>
      <c r="J386">
        <v>386.44</v>
      </c>
      <c r="K386">
        <v>305</v>
      </c>
      <c r="L386">
        <v>302.27999999999997</v>
      </c>
      <c r="M386">
        <v>271.74</v>
      </c>
      <c r="N386">
        <v>254.37</v>
      </c>
      <c r="O386">
        <v>274.31</v>
      </c>
      <c r="P386">
        <v>268.45999999999998</v>
      </c>
      <c r="Q386">
        <v>344.1</v>
      </c>
      <c r="R386">
        <v>258.8</v>
      </c>
      <c r="S386">
        <v>206.23</v>
      </c>
      <c r="T386">
        <v>207.09</v>
      </c>
      <c r="U386">
        <v>351.38</v>
      </c>
      <c r="V386">
        <v>341.34</v>
      </c>
      <c r="W386">
        <v>341.34</v>
      </c>
      <c r="X386">
        <v>341.34</v>
      </c>
      <c r="Y386">
        <v>341.34</v>
      </c>
      <c r="Z386">
        <v>466.04</v>
      </c>
      <c r="AA386">
        <v>299.19</v>
      </c>
      <c r="AB386">
        <v>391.07</v>
      </c>
      <c r="AC386">
        <v>378.71</v>
      </c>
      <c r="AD386">
        <v>398.03</v>
      </c>
      <c r="AE386">
        <v>290.3</v>
      </c>
      <c r="AF386">
        <v>305</v>
      </c>
      <c r="AG386">
        <v>290.3</v>
      </c>
      <c r="AH386">
        <v>269.28629999999998</v>
      </c>
      <c r="AI386">
        <v>305</v>
      </c>
      <c r="AJ386">
        <v>238</v>
      </c>
      <c r="AK386">
        <v>1895</v>
      </c>
      <c r="AN386">
        <v>1895</v>
      </c>
      <c r="AO386">
        <v>202.95</v>
      </c>
      <c r="AP386">
        <v>236.06</v>
      </c>
      <c r="AQ386">
        <v>271.74</v>
      </c>
      <c r="AR386">
        <v>386.44</v>
      </c>
      <c r="AS386">
        <v>305</v>
      </c>
      <c r="AT386">
        <v>302.27999999999997</v>
      </c>
      <c r="AU386">
        <v>271.74</v>
      </c>
      <c r="AV386">
        <v>254.37</v>
      </c>
      <c r="AW386">
        <v>274.31</v>
      </c>
      <c r="AX386">
        <v>268.45999999999998</v>
      </c>
      <c r="AY386">
        <v>344.1</v>
      </c>
      <c r="AZ386">
        <v>258.8</v>
      </c>
      <c r="BA386">
        <v>206.23</v>
      </c>
      <c r="BB386">
        <v>207.09</v>
      </c>
      <c r="BC386">
        <v>351.38</v>
      </c>
      <c r="BD386">
        <v>341.34</v>
      </c>
      <c r="BE386">
        <v>341.34</v>
      </c>
      <c r="BF386">
        <v>341.34</v>
      </c>
      <c r="BG386">
        <v>341.34</v>
      </c>
      <c r="BH386">
        <v>466.04</v>
      </c>
      <c r="BI386">
        <v>299.19</v>
      </c>
      <c r="BJ386">
        <v>391.07</v>
      </c>
      <c r="BK386">
        <v>378.71</v>
      </c>
      <c r="BL386">
        <v>398.03</v>
      </c>
      <c r="BM386">
        <v>290.3</v>
      </c>
      <c r="BN386">
        <v>305</v>
      </c>
      <c r="BO386">
        <v>290.3</v>
      </c>
      <c r="BP386">
        <v>269.28629999999998</v>
      </c>
      <c r="BQ386">
        <v>305</v>
      </c>
      <c r="BR386">
        <v>238</v>
      </c>
    </row>
    <row r="387" spans="1:70" x14ac:dyDescent="0.25">
      <c r="A387" t="s">
        <v>65</v>
      </c>
      <c r="B387">
        <v>80379</v>
      </c>
      <c r="C387" s="251" t="s">
        <v>66</v>
      </c>
      <c r="F387">
        <v>1900</v>
      </c>
      <c r="G387">
        <v>202.95</v>
      </c>
      <c r="H387">
        <v>236.06</v>
      </c>
      <c r="I387">
        <v>271.74</v>
      </c>
      <c r="J387">
        <v>386.44</v>
      </c>
      <c r="K387">
        <v>305</v>
      </c>
      <c r="L387">
        <v>302.27999999999997</v>
      </c>
      <c r="M387">
        <v>271.74</v>
      </c>
      <c r="N387">
        <v>254.37</v>
      </c>
      <c r="O387">
        <v>274.31</v>
      </c>
      <c r="P387">
        <v>268.45999999999998</v>
      </c>
      <c r="Q387">
        <v>344.1</v>
      </c>
      <c r="R387">
        <v>258.8</v>
      </c>
      <c r="S387">
        <v>206.23</v>
      </c>
      <c r="T387">
        <v>207.09</v>
      </c>
      <c r="U387">
        <v>351.38</v>
      </c>
      <c r="V387">
        <v>341.34</v>
      </c>
      <c r="W387">
        <v>341.34</v>
      </c>
      <c r="X387">
        <v>341.34</v>
      </c>
      <c r="Y387">
        <v>341.34</v>
      </c>
      <c r="Z387">
        <v>466.04</v>
      </c>
      <c r="AA387">
        <v>299.19</v>
      </c>
      <c r="AB387">
        <v>391.07</v>
      </c>
      <c r="AC387">
        <v>378.71</v>
      </c>
      <c r="AD387">
        <v>398.03</v>
      </c>
      <c r="AE387">
        <v>290.3</v>
      </c>
      <c r="AF387">
        <v>305</v>
      </c>
      <c r="AG387">
        <v>290.3</v>
      </c>
      <c r="AH387">
        <v>269.28629999999998</v>
      </c>
      <c r="AI387">
        <v>305</v>
      </c>
      <c r="AJ387">
        <v>238</v>
      </c>
      <c r="AK387">
        <v>1900</v>
      </c>
      <c r="AN387">
        <v>1900</v>
      </c>
      <c r="AO387">
        <v>202.95</v>
      </c>
      <c r="AP387">
        <v>236.06</v>
      </c>
      <c r="AQ387">
        <v>271.74</v>
      </c>
      <c r="AR387">
        <v>386.44</v>
      </c>
      <c r="AS387">
        <v>305</v>
      </c>
      <c r="AT387">
        <v>302.27999999999997</v>
      </c>
      <c r="AU387">
        <v>271.74</v>
      </c>
      <c r="AV387">
        <v>254.37</v>
      </c>
      <c r="AW387">
        <v>274.31</v>
      </c>
      <c r="AX387">
        <v>268.45999999999998</v>
      </c>
      <c r="AY387">
        <v>344.1</v>
      </c>
      <c r="AZ387">
        <v>258.8</v>
      </c>
      <c r="BA387">
        <v>206.23</v>
      </c>
      <c r="BB387">
        <v>207.09</v>
      </c>
      <c r="BC387">
        <v>351.38</v>
      </c>
      <c r="BD387">
        <v>341.34</v>
      </c>
      <c r="BE387">
        <v>341.34</v>
      </c>
      <c r="BF387">
        <v>341.34</v>
      </c>
      <c r="BG387">
        <v>341.34</v>
      </c>
      <c r="BH387">
        <v>466.04</v>
      </c>
      <c r="BI387">
        <v>299.19</v>
      </c>
      <c r="BJ387">
        <v>391.07</v>
      </c>
      <c r="BK387">
        <v>378.71</v>
      </c>
      <c r="BL387">
        <v>398.03</v>
      </c>
      <c r="BM387">
        <v>290.3</v>
      </c>
      <c r="BN387">
        <v>305</v>
      </c>
      <c r="BO387">
        <v>290.3</v>
      </c>
      <c r="BP387">
        <v>269.28629999999998</v>
      </c>
      <c r="BQ387">
        <v>305</v>
      </c>
      <c r="BR387">
        <v>238</v>
      </c>
    </row>
    <row r="388" spans="1:70" x14ac:dyDescent="0.25">
      <c r="A388" t="s">
        <v>65</v>
      </c>
      <c r="B388">
        <v>80380</v>
      </c>
      <c r="C388" s="251" t="s">
        <v>66</v>
      </c>
      <c r="F388">
        <v>1905</v>
      </c>
      <c r="G388">
        <v>202.95</v>
      </c>
      <c r="H388">
        <v>236.06</v>
      </c>
      <c r="I388">
        <v>271.74</v>
      </c>
      <c r="J388">
        <v>386.44</v>
      </c>
      <c r="K388">
        <v>305</v>
      </c>
      <c r="L388">
        <v>302.27999999999997</v>
      </c>
      <c r="M388">
        <v>271.74</v>
      </c>
      <c r="N388">
        <v>254.37</v>
      </c>
      <c r="O388">
        <v>274.31</v>
      </c>
      <c r="P388">
        <v>268.45999999999998</v>
      </c>
      <c r="Q388">
        <v>344.1</v>
      </c>
      <c r="R388">
        <v>258.8</v>
      </c>
      <c r="S388">
        <v>206.23</v>
      </c>
      <c r="T388">
        <v>207.09</v>
      </c>
      <c r="U388">
        <v>351.38</v>
      </c>
      <c r="V388">
        <v>341.34</v>
      </c>
      <c r="W388">
        <v>341.34</v>
      </c>
      <c r="X388">
        <v>341.34</v>
      </c>
      <c r="Y388">
        <v>341.34</v>
      </c>
      <c r="Z388">
        <v>466.04</v>
      </c>
      <c r="AA388">
        <v>299.19</v>
      </c>
      <c r="AB388">
        <v>391.07</v>
      </c>
      <c r="AC388">
        <v>378.71</v>
      </c>
      <c r="AD388">
        <v>398.03</v>
      </c>
      <c r="AE388">
        <v>290.3</v>
      </c>
      <c r="AF388">
        <v>305</v>
      </c>
      <c r="AG388">
        <v>290.3</v>
      </c>
      <c r="AH388">
        <v>269.28629999999998</v>
      </c>
      <c r="AI388">
        <v>305</v>
      </c>
      <c r="AJ388">
        <v>238</v>
      </c>
      <c r="AK388">
        <v>1905</v>
      </c>
      <c r="AN388">
        <v>1905</v>
      </c>
      <c r="AO388">
        <v>202.95</v>
      </c>
      <c r="AP388">
        <v>236.06</v>
      </c>
      <c r="AQ388">
        <v>271.74</v>
      </c>
      <c r="AR388">
        <v>386.44</v>
      </c>
      <c r="AS388">
        <v>305</v>
      </c>
      <c r="AT388">
        <v>302.27999999999997</v>
      </c>
      <c r="AU388">
        <v>271.74</v>
      </c>
      <c r="AV388">
        <v>254.37</v>
      </c>
      <c r="AW388">
        <v>274.31</v>
      </c>
      <c r="AX388">
        <v>268.45999999999998</v>
      </c>
      <c r="AY388">
        <v>344.1</v>
      </c>
      <c r="AZ388">
        <v>258.8</v>
      </c>
      <c r="BA388">
        <v>206.23</v>
      </c>
      <c r="BB388">
        <v>207.09</v>
      </c>
      <c r="BC388">
        <v>351.38</v>
      </c>
      <c r="BD388">
        <v>341.34</v>
      </c>
      <c r="BE388">
        <v>341.34</v>
      </c>
      <c r="BF388">
        <v>341.34</v>
      </c>
      <c r="BG388">
        <v>341.34</v>
      </c>
      <c r="BH388">
        <v>466.04</v>
      </c>
      <c r="BI388">
        <v>299.19</v>
      </c>
      <c r="BJ388">
        <v>391.07</v>
      </c>
      <c r="BK388">
        <v>378.71</v>
      </c>
      <c r="BL388">
        <v>398.03</v>
      </c>
      <c r="BM388">
        <v>290.3</v>
      </c>
      <c r="BN388">
        <v>305</v>
      </c>
      <c r="BO388">
        <v>290.3</v>
      </c>
      <c r="BP388">
        <v>269.28629999999998</v>
      </c>
      <c r="BQ388">
        <v>305</v>
      </c>
      <c r="BR388">
        <v>238</v>
      </c>
    </row>
    <row r="389" spans="1:70" x14ac:dyDescent="0.25">
      <c r="A389" t="s">
        <v>65</v>
      </c>
      <c r="B389">
        <v>80381</v>
      </c>
      <c r="C389" s="251" t="s">
        <v>66</v>
      </c>
      <c r="F389">
        <v>1910</v>
      </c>
      <c r="G389">
        <v>202.95</v>
      </c>
      <c r="H389">
        <v>236.06</v>
      </c>
      <c r="I389">
        <v>271.74</v>
      </c>
      <c r="J389">
        <v>386.44</v>
      </c>
      <c r="K389">
        <v>305</v>
      </c>
      <c r="L389">
        <v>302.27999999999997</v>
      </c>
      <c r="M389">
        <v>271.74</v>
      </c>
      <c r="N389">
        <v>254.37</v>
      </c>
      <c r="O389">
        <v>274.31</v>
      </c>
      <c r="P389">
        <v>268.45999999999998</v>
      </c>
      <c r="Q389">
        <v>344.1</v>
      </c>
      <c r="R389">
        <v>258.8</v>
      </c>
      <c r="S389">
        <v>206.23</v>
      </c>
      <c r="T389">
        <v>207.09</v>
      </c>
      <c r="U389">
        <v>351.38</v>
      </c>
      <c r="V389">
        <v>341.34</v>
      </c>
      <c r="W389">
        <v>341.34</v>
      </c>
      <c r="X389">
        <v>341.34</v>
      </c>
      <c r="Y389">
        <v>341.34</v>
      </c>
      <c r="Z389">
        <v>466.04</v>
      </c>
      <c r="AA389">
        <v>299.19</v>
      </c>
      <c r="AB389">
        <v>391.07</v>
      </c>
      <c r="AC389">
        <v>378.71</v>
      </c>
      <c r="AD389">
        <v>398.03</v>
      </c>
      <c r="AE389">
        <v>290.3</v>
      </c>
      <c r="AF389">
        <v>305</v>
      </c>
      <c r="AG389">
        <v>290.3</v>
      </c>
      <c r="AH389">
        <v>269.28629999999998</v>
      </c>
      <c r="AI389">
        <v>305</v>
      </c>
      <c r="AJ389">
        <v>238</v>
      </c>
      <c r="AK389">
        <v>1910</v>
      </c>
      <c r="AN389">
        <v>1910</v>
      </c>
      <c r="AO389">
        <v>202.95</v>
      </c>
      <c r="AP389">
        <v>236.06</v>
      </c>
      <c r="AQ389">
        <v>271.74</v>
      </c>
      <c r="AR389">
        <v>386.44</v>
      </c>
      <c r="AS389">
        <v>305</v>
      </c>
      <c r="AT389">
        <v>302.27999999999997</v>
      </c>
      <c r="AU389">
        <v>271.74</v>
      </c>
      <c r="AV389">
        <v>254.37</v>
      </c>
      <c r="AW389">
        <v>274.31</v>
      </c>
      <c r="AX389">
        <v>268.45999999999998</v>
      </c>
      <c r="AY389">
        <v>344.1</v>
      </c>
      <c r="AZ389">
        <v>258.8</v>
      </c>
      <c r="BA389">
        <v>206.23</v>
      </c>
      <c r="BB389">
        <v>207.09</v>
      </c>
      <c r="BC389">
        <v>351.38</v>
      </c>
      <c r="BD389">
        <v>341.34</v>
      </c>
      <c r="BE389">
        <v>341.34</v>
      </c>
      <c r="BF389">
        <v>341.34</v>
      </c>
      <c r="BG389">
        <v>341.34</v>
      </c>
      <c r="BH389">
        <v>466.04</v>
      </c>
      <c r="BI389">
        <v>299.19</v>
      </c>
      <c r="BJ389">
        <v>391.07</v>
      </c>
      <c r="BK389">
        <v>378.71</v>
      </c>
      <c r="BL389">
        <v>398.03</v>
      </c>
      <c r="BM389">
        <v>290.3</v>
      </c>
      <c r="BN389">
        <v>305</v>
      </c>
      <c r="BO389">
        <v>290.3</v>
      </c>
      <c r="BP389">
        <v>269.28629999999998</v>
      </c>
      <c r="BQ389">
        <v>305</v>
      </c>
      <c r="BR389">
        <v>238</v>
      </c>
    </row>
    <row r="390" spans="1:70" x14ac:dyDescent="0.25">
      <c r="A390" t="s">
        <v>65</v>
      </c>
      <c r="B390">
        <v>80382</v>
      </c>
      <c r="C390" s="251" t="s">
        <v>66</v>
      </c>
      <c r="F390">
        <v>1915</v>
      </c>
      <c r="G390">
        <v>202.95</v>
      </c>
      <c r="H390">
        <v>236.06</v>
      </c>
      <c r="I390">
        <v>271.74</v>
      </c>
      <c r="J390">
        <v>386.44</v>
      </c>
      <c r="K390">
        <v>305</v>
      </c>
      <c r="L390">
        <v>302.27999999999997</v>
      </c>
      <c r="M390">
        <v>271.74</v>
      </c>
      <c r="N390">
        <v>254.37</v>
      </c>
      <c r="O390">
        <v>274.31</v>
      </c>
      <c r="P390">
        <v>268.45999999999998</v>
      </c>
      <c r="Q390">
        <v>344.1</v>
      </c>
      <c r="R390">
        <v>258.8</v>
      </c>
      <c r="S390">
        <v>206.23</v>
      </c>
      <c r="T390">
        <v>207.09</v>
      </c>
      <c r="U390">
        <v>351.38</v>
      </c>
      <c r="V390">
        <v>341.34</v>
      </c>
      <c r="W390">
        <v>341.34</v>
      </c>
      <c r="X390">
        <v>341.34</v>
      </c>
      <c r="Y390">
        <v>341.34</v>
      </c>
      <c r="Z390">
        <v>466.04</v>
      </c>
      <c r="AA390">
        <v>299.19</v>
      </c>
      <c r="AB390">
        <v>391.07</v>
      </c>
      <c r="AC390">
        <v>378.71</v>
      </c>
      <c r="AD390">
        <v>398.03</v>
      </c>
      <c r="AE390">
        <v>290.3</v>
      </c>
      <c r="AF390">
        <v>305</v>
      </c>
      <c r="AG390">
        <v>290.3</v>
      </c>
      <c r="AH390">
        <v>269.28629999999998</v>
      </c>
      <c r="AI390">
        <v>305</v>
      </c>
      <c r="AJ390">
        <v>238</v>
      </c>
      <c r="AK390">
        <v>1915</v>
      </c>
      <c r="AN390">
        <v>1915</v>
      </c>
      <c r="AO390">
        <v>202.95</v>
      </c>
      <c r="AP390">
        <v>236.06</v>
      </c>
      <c r="AQ390">
        <v>271.74</v>
      </c>
      <c r="AR390">
        <v>386.44</v>
      </c>
      <c r="AS390">
        <v>305</v>
      </c>
      <c r="AT390">
        <v>302.27999999999997</v>
      </c>
      <c r="AU390">
        <v>271.74</v>
      </c>
      <c r="AV390">
        <v>254.37</v>
      </c>
      <c r="AW390">
        <v>274.31</v>
      </c>
      <c r="AX390">
        <v>268.45999999999998</v>
      </c>
      <c r="AY390">
        <v>344.1</v>
      </c>
      <c r="AZ390">
        <v>258.8</v>
      </c>
      <c r="BA390">
        <v>206.23</v>
      </c>
      <c r="BB390">
        <v>207.09</v>
      </c>
      <c r="BC390">
        <v>351.38</v>
      </c>
      <c r="BD390">
        <v>341.34</v>
      </c>
      <c r="BE390">
        <v>341.34</v>
      </c>
      <c r="BF390">
        <v>341.34</v>
      </c>
      <c r="BG390">
        <v>341.34</v>
      </c>
      <c r="BH390">
        <v>466.04</v>
      </c>
      <c r="BI390">
        <v>299.19</v>
      </c>
      <c r="BJ390">
        <v>391.07</v>
      </c>
      <c r="BK390">
        <v>378.71</v>
      </c>
      <c r="BL390">
        <v>398.03</v>
      </c>
      <c r="BM390">
        <v>290.3</v>
      </c>
      <c r="BN390">
        <v>305</v>
      </c>
      <c r="BO390">
        <v>290.3</v>
      </c>
      <c r="BP390">
        <v>269.28629999999998</v>
      </c>
      <c r="BQ390">
        <v>305</v>
      </c>
      <c r="BR390">
        <v>238</v>
      </c>
    </row>
    <row r="391" spans="1:70" x14ac:dyDescent="0.25">
      <c r="A391" t="s">
        <v>65</v>
      </c>
      <c r="B391">
        <v>80383</v>
      </c>
      <c r="C391" s="251" t="s">
        <v>66</v>
      </c>
      <c r="F391">
        <v>1920</v>
      </c>
      <c r="G391">
        <v>202.95</v>
      </c>
      <c r="H391">
        <v>236.06</v>
      </c>
      <c r="I391">
        <v>271.74</v>
      </c>
      <c r="J391">
        <v>386.44</v>
      </c>
      <c r="K391">
        <v>305</v>
      </c>
      <c r="L391">
        <v>302.27999999999997</v>
      </c>
      <c r="M391">
        <v>271.74</v>
      </c>
      <c r="N391">
        <v>254.37</v>
      </c>
      <c r="O391">
        <v>274.31</v>
      </c>
      <c r="P391">
        <v>268.45999999999998</v>
      </c>
      <c r="Q391">
        <v>344.1</v>
      </c>
      <c r="R391">
        <v>258.8</v>
      </c>
      <c r="S391">
        <v>206.23</v>
      </c>
      <c r="T391">
        <v>207.09</v>
      </c>
      <c r="U391">
        <v>351.38</v>
      </c>
      <c r="V391">
        <v>341.34</v>
      </c>
      <c r="W391">
        <v>341.34</v>
      </c>
      <c r="X391">
        <v>341.34</v>
      </c>
      <c r="Y391">
        <v>341.34</v>
      </c>
      <c r="Z391">
        <v>466.04</v>
      </c>
      <c r="AA391">
        <v>299.19</v>
      </c>
      <c r="AB391">
        <v>391.07</v>
      </c>
      <c r="AC391">
        <v>378.71</v>
      </c>
      <c r="AD391">
        <v>398.03</v>
      </c>
      <c r="AE391">
        <v>290.3</v>
      </c>
      <c r="AF391">
        <v>305</v>
      </c>
      <c r="AG391">
        <v>290.3</v>
      </c>
      <c r="AH391">
        <v>269.28629999999998</v>
      </c>
      <c r="AI391">
        <v>305</v>
      </c>
      <c r="AJ391">
        <v>238</v>
      </c>
      <c r="AK391">
        <v>1920</v>
      </c>
      <c r="AN391">
        <v>1920</v>
      </c>
      <c r="AO391">
        <v>202.95</v>
      </c>
      <c r="AP391">
        <v>236.06</v>
      </c>
      <c r="AQ391">
        <v>271.74</v>
      </c>
      <c r="AR391">
        <v>386.44</v>
      </c>
      <c r="AS391">
        <v>305</v>
      </c>
      <c r="AT391">
        <v>302.27999999999997</v>
      </c>
      <c r="AU391">
        <v>271.74</v>
      </c>
      <c r="AV391">
        <v>254.37</v>
      </c>
      <c r="AW391">
        <v>274.31</v>
      </c>
      <c r="AX391">
        <v>268.45999999999998</v>
      </c>
      <c r="AY391">
        <v>344.1</v>
      </c>
      <c r="AZ391">
        <v>258.8</v>
      </c>
      <c r="BA391">
        <v>206.23</v>
      </c>
      <c r="BB391">
        <v>207.09</v>
      </c>
      <c r="BC391">
        <v>351.38</v>
      </c>
      <c r="BD391">
        <v>341.34</v>
      </c>
      <c r="BE391">
        <v>341.34</v>
      </c>
      <c r="BF391">
        <v>341.34</v>
      </c>
      <c r="BG391">
        <v>341.34</v>
      </c>
      <c r="BH391">
        <v>466.04</v>
      </c>
      <c r="BI391">
        <v>299.19</v>
      </c>
      <c r="BJ391">
        <v>391.07</v>
      </c>
      <c r="BK391">
        <v>378.71</v>
      </c>
      <c r="BL391">
        <v>398.03</v>
      </c>
      <c r="BM391">
        <v>290.3</v>
      </c>
      <c r="BN391">
        <v>305</v>
      </c>
      <c r="BO391">
        <v>290.3</v>
      </c>
      <c r="BP391">
        <v>269.28629999999998</v>
      </c>
      <c r="BQ391">
        <v>305</v>
      </c>
      <c r="BR391">
        <v>238</v>
      </c>
    </row>
    <row r="392" spans="1:70" x14ac:dyDescent="0.25">
      <c r="A392" t="s">
        <v>65</v>
      </c>
      <c r="B392">
        <v>80384</v>
      </c>
      <c r="C392" s="251" t="s">
        <v>66</v>
      </c>
      <c r="F392">
        <v>1925</v>
      </c>
      <c r="G392">
        <v>202.95</v>
      </c>
      <c r="H392">
        <v>236.06</v>
      </c>
      <c r="I392">
        <v>271.74</v>
      </c>
      <c r="J392">
        <v>386.44</v>
      </c>
      <c r="K392">
        <v>305</v>
      </c>
      <c r="L392">
        <v>302.27999999999997</v>
      </c>
      <c r="M392">
        <v>271.74</v>
      </c>
      <c r="N392">
        <v>254.37</v>
      </c>
      <c r="O392">
        <v>274.31</v>
      </c>
      <c r="P392">
        <v>268.45999999999998</v>
      </c>
      <c r="Q392">
        <v>344.1</v>
      </c>
      <c r="R392">
        <v>258.8</v>
      </c>
      <c r="S392">
        <v>206.23</v>
      </c>
      <c r="T392">
        <v>207.09</v>
      </c>
      <c r="U392">
        <v>351.38</v>
      </c>
      <c r="V392">
        <v>341.34</v>
      </c>
      <c r="W392">
        <v>341.34</v>
      </c>
      <c r="X392">
        <v>341.34</v>
      </c>
      <c r="Y392">
        <v>341.34</v>
      </c>
      <c r="Z392">
        <v>466.04</v>
      </c>
      <c r="AA392">
        <v>299.19</v>
      </c>
      <c r="AB392">
        <v>391.07</v>
      </c>
      <c r="AC392">
        <v>378.71</v>
      </c>
      <c r="AD392">
        <v>398.03</v>
      </c>
      <c r="AE392">
        <v>290.3</v>
      </c>
      <c r="AF392">
        <v>305</v>
      </c>
      <c r="AG392">
        <v>290.3</v>
      </c>
      <c r="AH392">
        <v>269.28629999999998</v>
      </c>
      <c r="AI392">
        <v>305</v>
      </c>
      <c r="AJ392">
        <v>238</v>
      </c>
      <c r="AK392">
        <v>1925</v>
      </c>
      <c r="AN392">
        <v>1925</v>
      </c>
      <c r="AO392">
        <v>202.95</v>
      </c>
      <c r="AP392">
        <v>236.06</v>
      </c>
      <c r="AQ392">
        <v>271.74</v>
      </c>
      <c r="AR392">
        <v>386.44</v>
      </c>
      <c r="AS392">
        <v>305</v>
      </c>
      <c r="AT392">
        <v>302.27999999999997</v>
      </c>
      <c r="AU392">
        <v>271.74</v>
      </c>
      <c r="AV392">
        <v>254.37</v>
      </c>
      <c r="AW392">
        <v>274.31</v>
      </c>
      <c r="AX392">
        <v>268.45999999999998</v>
      </c>
      <c r="AY392">
        <v>344.1</v>
      </c>
      <c r="AZ392">
        <v>258.8</v>
      </c>
      <c r="BA392">
        <v>206.23</v>
      </c>
      <c r="BB392">
        <v>207.09</v>
      </c>
      <c r="BC392">
        <v>351.38</v>
      </c>
      <c r="BD392">
        <v>341.34</v>
      </c>
      <c r="BE392">
        <v>341.34</v>
      </c>
      <c r="BF392">
        <v>341.34</v>
      </c>
      <c r="BG392">
        <v>341.34</v>
      </c>
      <c r="BH392">
        <v>466.04</v>
      </c>
      <c r="BI392">
        <v>299.19</v>
      </c>
      <c r="BJ392">
        <v>391.07</v>
      </c>
      <c r="BK392">
        <v>378.71</v>
      </c>
      <c r="BL392">
        <v>398.03</v>
      </c>
      <c r="BM392">
        <v>290.3</v>
      </c>
      <c r="BN392">
        <v>305</v>
      </c>
      <c r="BO392">
        <v>290.3</v>
      </c>
      <c r="BP392">
        <v>269.28629999999998</v>
      </c>
      <c r="BQ392">
        <v>305</v>
      </c>
      <c r="BR392">
        <v>238</v>
      </c>
    </row>
    <row r="393" spans="1:70" x14ac:dyDescent="0.25">
      <c r="A393" t="s">
        <v>65</v>
      </c>
      <c r="B393">
        <v>80385</v>
      </c>
      <c r="C393" s="251" t="s">
        <v>66</v>
      </c>
      <c r="F393">
        <v>1930</v>
      </c>
      <c r="G393">
        <v>202.95</v>
      </c>
      <c r="H393">
        <v>236.06</v>
      </c>
      <c r="I393">
        <v>271.74</v>
      </c>
      <c r="J393">
        <v>386.44</v>
      </c>
      <c r="K393">
        <v>305</v>
      </c>
      <c r="L393">
        <v>302.27999999999997</v>
      </c>
      <c r="M393">
        <v>271.74</v>
      </c>
      <c r="N393">
        <v>254.37</v>
      </c>
      <c r="O393">
        <v>274.31</v>
      </c>
      <c r="P393">
        <v>268.45999999999998</v>
      </c>
      <c r="Q393">
        <v>344.1</v>
      </c>
      <c r="R393">
        <v>258.8</v>
      </c>
      <c r="S393">
        <v>206.23</v>
      </c>
      <c r="T393">
        <v>207.09</v>
      </c>
      <c r="U393">
        <v>351.38</v>
      </c>
      <c r="V393">
        <v>341.34</v>
      </c>
      <c r="W393">
        <v>341.34</v>
      </c>
      <c r="X393">
        <v>341.34</v>
      </c>
      <c r="Y393">
        <v>341.34</v>
      </c>
      <c r="Z393">
        <v>466.04</v>
      </c>
      <c r="AA393">
        <v>299.19</v>
      </c>
      <c r="AB393">
        <v>391.07</v>
      </c>
      <c r="AC393">
        <v>378.71</v>
      </c>
      <c r="AD393">
        <v>398.03</v>
      </c>
      <c r="AE393">
        <v>290.3</v>
      </c>
      <c r="AF393">
        <v>305</v>
      </c>
      <c r="AG393">
        <v>290.3</v>
      </c>
      <c r="AH393">
        <v>269.28629999999998</v>
      </c>
      <c r="AI393">
        <v>305</v>
      </c>
      <c r="AJ393">
        <v>238</v>
      </c>
      <c r="AK393">
        <v>1930</v>
      </c>
      <c r="AN393">
        <v>1930</v>
      </c>
      <c r="AO393">
        <v>202.95</v>
      </c>
      <c r="AP393">
        <v>236.06</v>
      </c>
      <c r="AQ393">
        <v>271.74</v>
      </c>
      <c r="AR393">
        <v>386.44</v>
      </c>
      <c r="AS393">
        <v>305</v>
      </c>
      <c r="AT393">
        <v>302.27999999999997</v>
      </c>
      <c r="AU393">
        <v>271.74</v>
      </c>
      <c r="AV393">
        <v>254.37</v>
      </c>
      <c r="AW393">
        <v>274.31</v>
      </c>
      <c r="AX393">
        <v>268.45999999999998</v>
      </c>
      <c r="AY393">
        <v>344.1</v>
      </c>
      <c r="AZ393">
        <v>258.8</v>
      </c>
      <c r="BA393">
        <v>206.23</v>
      </c>
      <c r="BB393">
        <v>207.09</v>
      </c>
      <c r="BC393">
        <v>351.38</v>
      </c>
      <c r="BD393">
        <v>341.34</v>
      </c>
      <c r="BE393">
        <v>341.34</v>
      </c>
      <c r="BF393">
        <v>341.34</v>
      </c>
      <c r="BG393">
        <v>341.34</v>
      </c>
      <c r="BH393">
        <v>466.04</v>
      </c>
      <c r="BI393">
        <v>299.19</v>
      </c>
      <c r="BJ393">
        <v>391.07</v>
      </c>
      <c r="BK393">
        <v>378.71</v>
      </c>
      <c r="BL393">
        <v>398.03</v>
      </c>
      <c r="BM393">
        <v>290.3</v>
      </c>
      <c r="BN393">
        <v>305</v>
      </c>
      <c r="BO393">
        <v>290.3</v>
      </c>
      <c r="BP393">
        <v>269.28629999999998</v>
      </c>
      <c r="BQ393">
        <v>305</v>
      </c>
      <c r="BR393">
        <v>238</v>
      </c>
    </row>
    <row r="394" spans="1:70" x14ac:dyDescent="0.25">
      <c r="A394" t="s">
        <v>65</v>
      </c>
      <c r="B394">
        <v>80386</v>
      </c>
      <c r="C394" s="251" t="s">
        <v>66</v>
      </c>
      <c r="F394">
        <v>1935</v>
      </c>
      <c r="G394">
        <v>202.95</v>
      </c>
      <c r="H394">
        <v>236.06</v>
      </c>
      <c r="I394">
        <v>271.74</v>
      </c>
      <c r="J394">
        <v>386.44</v>
      </c>
      <c r="K394">
        <v>305</v>
      </c>
      <c r="L394">
        <v>302.27999999999997</v>
      </c>
      <c r="M394">
        <v>271.74</v>
      </c>
      <c r="N394">
        <v>254.37</v>
      </c>
      <c r="O394">
        <v>274.31</v>
      </c>
      <c r="P394">
        <v>268.45999999999998</v>
      </c>
      <c r="Q394">
        <v>344.1</v>
      </c>
      <c r="R394">
        <v>258.8</v>
      </c>
      <c r="S394">
        <v>206.23</v>
      </c>
      <c r="T394">
        <v>207.09</v>
      </c>
      <c r="U394">
        <v>351.38</v>
      </c>
      <c r="V394">
        <v>341.34</v>
      </c>
      <c r="W394">
        <v>341.34</v>
      </c>
      <c r="X394">
        <v>341.34</v>
      </c>
      <c r="Y394">
        <v>341.34</v>
      </c>
      <c r="Z394">
        <v>466.04</v>
      </c>
      <c r="AA394">
        <v>299.19</v>
      </c>
      <c r="AB394">
        <v>391.07</v>
      </c>
      <c r="AC394">
        <v>378.71</v>
      </c>
      <c r="AD394">
        <v>398.03</v>
      </c>
      <c r="AE394">
        <v>290.3</v>
      </c>
      <c r="AF394">
        <v>305</v>
      </c>
      <c r="AG394">
        <v>290.3</v>
      </c>
      <c r="AH394">
        <v>269.28629999999998</v>
      </c>
      <c r="AI394">
        <v>305</v>
      </c>
      <c r="AJ394">
        <v>238</v>
      </c>
      <c r="AK394">
        <v>1935</v>
      </c>
      <c r="AN394">
        <v>1935</v>
      </c>
      <c r="AO394">
        <v>202.95</v>
      </c>
      <c r="AP394">
        <v>236.06</v>
      </c>
      <c r="AQ394">
        <v>271.74</v>
      </c>
      <c r="AR394">
        <v>386.44</v>
      </c>
      <c r="AS394">
        <v>305</v>
      </c>
      <c r="AT394">
        <v>302.27999999999997</v>
      </c>
      <c r="AU394">
        <v>271.74</v>
      </c>
      <c r="AV394">
        <v>254.37</v>
      </c>
      <c r="AW394">
        <v>274.31</v>
      </c>
      <c r="AX394">
        <v>268.45999999999998</v>
      </c>
      <c r="AY394">
        <v>344.1</v>
      </c>
      <c r="AZ394">
        <v>258.8</v>
      </c>
      <c r="BA394">
        <v>206.23</v>
      </c>
      <c r="BB394">
        <v>207.09</v>
      </c>
      <c r="BC394">
        <v>351.38</v>
      </c>
      <c r="BD394">
        <v>341.34</v>
      </c>
      <c r="BE394">
        <v>341.34</v>
      </c>
      <c r="BF394">
        <v>341.34</v>
      </c>
      <c r="BG394">
        <v>341.34</v>
      </c>
      <c r="BH394">
        <v>466.04</v>
      </c>
      <c r="BI394">
        <v>299.19</v>
      </c>
      <c r="BJ394">
        <v>391.07</v>
      </c>
      <c r="BK394">
        <v>378.71</v>
      </c>
      <c r="BL394">
        <v>398.03</v>
      </c>
      <c r="BM394">
        <v>290.3</v>
      </c>
      <c r="BN394">
        <v>305</v>
      </c>
      <c r="BO394">
        <v>290.3</v>
      </c>
      <c r="BP394">
        <v>269.28629999999998</v>
      </c>
      <c r="BQ394">
        <v>305</v>
      </c>
      <c r="BR394">
        <v>238</v>
      </c>
    </row>
    <row r="395" spans="1:70" x14ac:dyDescent="0.25">
      <c r="A395" t="s">
        <v>65</v>
      </c>
      <c r="B395">
        <v>80387</v>
      </c>
      <c r="C395" s="251" t="s">
        <v>66</v>
      </c>
      <c r="F395">
        <v>1940</v>
      </c>
      <c r="G395">
        <v>202.95</v>
      </c>
      <c r="H395">
        <v>236.06</v>
      </c>
      <c r="I395">
        <v>271.74</v>
      </c>
      <c r="J395">
        <v>386.44</v>
      </c>
      <c r="K395">
        <v>305</v>
      </c>
      <c r="L395">
        <v>302.27999999999997</v>
      </c>
      <c r="M395">
        <v>271.74</v>
      </c>
      <c r="N395">
        <v>254.37</v>
      </c>
      <c r="O395">
        <v>274.31</v>
      </c>
      <c r="P395">
        <v>268.45999999999998</v>
      </c>
      <c r="Q395">
        <v>344.1</v>
      </c>
      <c r="R395">
        <v>258.8</v>
      </c>
      <c r="S395">
        <v>206.23</v>
      </c>
      <c r="T395">
        <v>207.09</v>
      </c>
      <c r="U395">
        <v>351.38</v>
      </c>
      <c r="V395">
        <v>341.34</v>
      </c>
      <c r="W395">
        <v>341.34</v>
      </c>
      <c r="X395">
        <v>341.34</v>
      </c>
      <c r="Y395">
        <v>341.34</v>
      </c>
      <c r="Z395">
        <v>466.04</v>
      </c>
      <c r="AA395">
        <v>299.19</v>
      </c>
      <c r="AB395">
        <v>391.07</v>
      </c>
      <c r="AC395">
        <v>378.71</v>
      </c>
      <c r="AD395">
        <v>398.03</v>
      </c>
      <c r="AE395">
        <v>290.3</v>
      </c>
      <c r="AF395">
        <v>305</v>
      </c>
      <c r="AG395">
        <v>290.3</v>
      </c>
      <c r="AH395">
        <v>269.28629999999998</v>
      </c>
      <c r="AI395">
        <v>305</v>
      </c>
      <c r="AJ395">
        <v>238</v>
      </c>
      <c r="AK395">
        <v>1940</v>
      </c>
      <c r="AN395">
        <v>1940</v>
      </c>
      <c r="AO395">
        <v>202.95</v>
      </c>
      <c r="AP395">
        <v>236.06</v>
      </c>
      <c r="AQ395">
        <v>271.74</v>
      </c>
      <c r="AR395">
        <v>386.44</v>
      </c>
      <c r="AS395">
        <v>305</v>
      </c>
      <c r="AT395">
        <v>302.27999999999997</v>
      </c>
      <c r="AU395">
        <v>271.74</v>
      </c>
      <c r="AV395">
        <v>254.37</v>
      </c>
      <c r="AW395">
        <v>274.31</v>
      </c>
      <c r="AX395">
        <v>268.45999999999998</v>
      </c>
      <c r="AY395">
        <v>344.1</v>
      </c>
      <c r="AZ395">
        <v>258.8</v>
      </c>
      <c r="BA395">
        <v>206.23</v>
      </c>
      <c r="BB395">
        <v>207.09</v>
      </c>
      <c r="BC395">
        <v>351.38</v>
      </c>
      <c r="BD395">
        <v>341.34</v>
      </c>
      <c r="BE395">
        <v>341.34</v>
      </c>
      <c r="BF395">
        <v>341.34</v>
      </c>
      <c r="BG395">
        <v>341.34</v>
      </c>
      <c r="BH395">
        <v>466.04</v>
      </c>
      <c r="BI395">
        <v>299.19</v>
      </c>
      <c r="BJ395">
        <v>391.07</v>
      </c>
      <c r="BK395">
        <v>378.71</v>
      </c>
      <c r="BL395">
        <v>398.03</v>
      </c>
      <c r="BM395">
        <v>290.3</v>
      </c>
      <c r="BN395">
        <v>305</v>
      </c>
      <c r="BO395">
        <v>290.3</v>
      </c>
      <c r="BP395">
        <v>269.28629999999998</v>
      </c>
      <c r="BQ395">
        <v>305</v>
      </c>
      <c r="BR395">
        <v>238</v>
      </c>
    </row>
    <row r="396" spans="1:70" x14ac:dyDescent="0.25">
      <c r="A396" t="s">
        <v>65</v>
      </c>
      <c r="B396">
        <v>80388</v>
      </c>
      <c r="C396" s="251" t="s">
        <v>66</v>
      </c>
      <c r="F396">
        <v>1945</v>
      </c>
      <c r="G396">
        <v>202.95</v>
      </c>
      <c r="H396">
        <v>236.06</v>
      </c>
      <c r="I396">
        <v>271.74</v>
      </c>
      <c r="J396">
        <v>386.44</v>
      </c>
      <c r="K396">
        <v>305</v>
      </c>
      <c r="L396">
        <v>302.27999999999997</v>
      </c>
      <c r="M396">
        <v>271.74</v>
      </c>
      <c r="N396">
        <v>254.37</v>
      </c>
      <c r="O396">
        <v>274.31</v>
      </c>
      <c r="P396">
        <v>268.45999999999998</v>
      </c>
      <c r="Q396">
        <v>344.1</v>
      </c>
      <c r="R396">
        <v>258.8</v>
      </c>
      <c r="S396">
        <v>206.23</v>
      </c>
      <c r="T396">
        <v>207.09</v>
      </c>
      <c r="U396">
        <v>351.38</v>
      </c>
      <c r="V396">
        <v>341.34</v>
      </c>
      <c r="W396">
        <v>341.34</v>
      </c>
      <c r="X396">
        <v>341.34</v>
      </c>
      <c r="Y396">
        <v>341.34</v>
      </c>
      <c r="Z396">
        <v>466.04</v>
      </c>
      <c r="AA396">
        <v>299.19</v>
      </c>
      <c r="AB396">
        <v>391.07</v>
      </c>
      <c r="AC396">
        <v>378.71</v>
      </c>
      <c r="AD396">
        <v>398.03</v>
      </c>
      <c r="AE396">
        <v>290.3</v>
      </c>
      <c r="AF396">
        <v>305</v>
      </c>
      <c r="AG396">
        <v>290.3</v>
      </c>
      <c r="AH396">
        <v>269.28629999999998</v>
      </c>
      <c r="AI396">
        <v>305</v>
      </c>
      <c r="AJ396">
        <v>238</v>
      </c>
      <c r="AK396">
        <v>1945</v>
      </c>
      <c r="AN396">
        <v>1945</v>
      </c>
      <c r="AO396">
        <v>202.95</v>
      </c>
      <c r="AP396">
        <v>236.06</v>
      </c>
      <c r="AQ396">
        <v>271.74</v>
      </c>
      <c r="AR396">
        <v>386.44</v>
      </c>
      <c r="AS396">
        <v>305</v>
      </c>
      <c r="AT396">
        <v>302.27999999999997</v>
      </c>
      <c r="AU396">
        <v>271.74</v>
      </c>
      <c r="AV396">
        <v>254.37</v>
      </c>
      <c r="AW396">
        <v>274.31</v>
      </c>
      <c r="AX396">
        <v>268.45999999999998</v>
      </c>
      <c r="AY396">
        <v>344.1</v>
      </c>
      <c r="AZ396">
        <v>258.8</v>
      </c>
      <c r="BA396">
        <v>206.23</v>
      </c>
      <c r="BB396">
        <v>207.09</v>
      </c>
      <c r="BC396">
        <v>351.38</v>
      </c>
      <c r="BD396">
        <v>341.34</v>
      </c>
      <c r="BE396">
        <v>341.34</v>
      </c>
      <c r="BF396">
        <v>341.34</v>
      </c>
      <c r="BG396">
        <v>341.34</v>
      </c>
      <c r="BH396">
        <v>466.04</v>
      </c>
      <c r="BI396">
        <v>299.19</v>
      </c>
      <c r="BJ396">
        <v>391.07</v>
      </c>
      <c r="BK396">
        <v>378.71</v>
      </c>
      <c r="BL396">
        <v>398.03</v>
      </c>
      <c r="BM396">
        <v>290.3</v>
      </c>
      <c r="BN396">
        <v>305</v>
      </c>
      <c r="BO396">
        <v>290.3</v>
      </c>
      <c r="BP396">
        <v>269.28629999999998</v>
      </c>
      <c r="BQ396">
        <v>305</v>
      </c>
      <c r="BR396">
        <v>238</v>
      </c>
    </row>
    <row r="397" spans="1:70" x14ac:dyDescent="0.25">
      <c r="A397" t="s">
        <v>65</v>
      </c>
      <c r="B397">
        <v>80389</v>
      </c>
      <c r="C397" s="251" t="s">
        <v>66</v>
      </c>
      <c r="F397">
        <v>1950</v>
      </c>
      <c r="G397">
        <v>202.95</v>
      </c>
      <c r="H397">
        <v>236.06</v>
      </c>
      <c r="I397">
        <v>271.74</v>
      </c>
      <c r="J397">
        <v>386.44</v>
      </c>
      <c r="K397">
        <v>305</v>
      </c>
      <c r="L397">
        <v>302.27999999999997</v>
      </c>
      <c r="M397">
        <v>271.74</v>
      </c>
      <c r="N397">
        <v>254.37</v>
      </c>
      <c r="O397">
        <v>274.31</v>
      </c>
      <c r="P397">
        <v>268.45999999999998</v>
      </c>
      <c r="Q397">
        <v>344.1</v>
      </c>
      <c r="R397">
        <v>258.8</v>
      </c>
      <c r="S397">
        <v>206.23</v>
      </c>
      <c r="T397">
        <v>207.09</v>
      </c>
      <c r="U397">
        <v>351.38</v>
      </c>
      <c r="V397">
        <v>341.34</v>
      </c>
      <c r="W397">
        <v>341.34</v>
      </c>
      <c r="X397">
        <v>341.34</v>
      </c>
      <c r="Y397">
        <v>341.34</v>
      </c>
      <c r="Z397">
        <v>466.04</v>
      </c>
      <c r="AA397">
        <v>299.19</v>
      </c>
      <c r="AB397">
        <v>391.07</v>
      </c>
      <c r="AC397">
        <v>378.71</v>
      </c>
      <c r="AD397">
        <v>398.03</v>
      </c>
      <c r="AE397">
        <v>290.3</v>
      </c>
      <c r="AF397">
        <v>305</v>
      </c>
      <c r="AG397">
        <v>290.3</v>
      </c>
      <c r="AH397">
        <v>269.28629999999998</v>
      </c>
      <c r="AI397">
        <v>305</v>
      </c>
      <c r="AJ397">
        <v>238</v>
      </c>
      <c r="AK397">
        <v>1950</v>
      </c>
      <c r="AN397">
        <v>1950</v>
      </c>
      <c r="AO397">
        <v>202.95</v>
      </c>
      <c r="AP397">
        <v>236.06</v>
      </c>
      <c r="AQ397">
        <v>271.74</v>
      </c>
      <c r="AR397">
        <v>386.44</v>
      </c>
      <c r="AS397">
        <v>305</v>
      </c>
      <c r="AT397">
        <v>302.27999999999997</v>
      </c>
      <c r="AU397">
        <v>271.74</v>
      </c>
      <c r="AV397">
        <v>254.37</v>
      </c>
      <c r="AW397">
        <v>274.31</v>
      </c>
      <c r="AX397">
        <v>268.45999999999998</v>
      </c>
      <c r="AY397">
        <v>344.1</v>
      </c>
      <c r="AZ397">
        <v>258.8</v>
      </c>
      <c r="BA397">
        <v>206.23</v>
      </c>
      <c r="BB397">
        <v>207.09</v>
      </c>
      <c r="BC397">
        <v>351.38</v>
      </c>
      <c r="BD397">
        <v>341.34</v>
      </c>
      <c r="BE397">
        <v>341.34</v>
      </c>
      <c r="BF397">
        <v>341.34</v>
      </c>
      <c r="BG397">
        <v>341.34</v>
      </c>
      <c r="BH397">
        <v>466.04</v>
      </c>
      <c r="BI397">
        <v>299.19</v>
      </c>
      <c r="BJ397">
        <v>391.07</v>
      </c>
      <c r="BK397">
        <v>378.71</v>
      </c>
      <c r="BL397">
        <v>398.03</v>
      </c>
      <c r="BM397">
        <v>290.3</v>
      </c>
      <c r="BN397">
        <v>305</v>
      </c>
      <c r="BO397">
        <v>290.3</v>
      </c>
      <c r="BP397">
        <v>269.28629999999998</v>
      </c>
      <c r="BQ397">
        <v>305</v>
      </c>
      <c r="BR397">
        <v>238</v>
      </c>
    </row>
    <row r="398" spans="1:70" x14ac:dyDescent="0.25">
      <c r="A398" t="s">
        <v>65</v>
      </c>
      <c r="B398">
        <v>80390</v>
      </c>
      <c r="C398" s="251" t="s">
        <v>66</v>
      </c>
      <c r="F398">
        <v>1955</v>
      </c>
      <c r="G398">
        <v>202.95</v>
      </c>
      <c r="H398">
        <v>236.06</v>
      </c>
      <c r="I398">
        <v>271.74</v>
      </c>
      <c r="J398">
        <v>386.44</v>
      </c>
      <c r="K398">
        <v>305</v>
      </c>
      <c r="L398">
        <v>302.27999999999997</v>
      </c>
      <c r="M398">
        <v>271.74</v>
      </c>
      <c r="N398">
        <v>254.37</v>
      </c>
      <c r="O398">
        <v>274.31</v>
      </c>
      <c r="P398">
        <v>268.45999999999998</v>
      </c>
      <c r="Q398">
        <v>344.1</v>
      </c>
      <c r="R398">
        <v>258.8</v>
      </c>
      <c r="S398">
        <v>206.23</v>
      </c>
      <c r="T398">
        <v>207.09</v>
      </c>
      <c r="U398">
        <v>351.38</v>
      </c>
      <c r="V398">
        <v>341.34</v>
      </c>
      <c r="W398">
        <v>341.34</v>
      </c>
      <c r="X398">
        <v>341.34</v>
      </c>
      <c r="Y398">
        <v>341.34</v>
      </c>
      <c r="Z398">
        <v>466.04</v>
      </c>
      <c r="AA398">
        <v>299.19</v>
      </c>
      <c r="AB398">
        <v>391.07</v>
      </c>
      <c r="AC398">
        <v>378.71</v>
      </c>
      <c r="AD398">
        <v>398.03</v>
      </c>
      <c r="AE398">
        <v>290.3</v>
      </c>
      <c r="AF398">
        <v>305</v>
      </c>
      <c r="AG398">
        <v>290.3</v>
      </c>
      <c r="AH398">
        <v>269.28629999999998</v>
      </c>
      <c r="AI398">
        <v>305</v>
      </c>
      <c r="AJ398">
        <v>238</v>
      </c>
      <c r="AK398">
        <v>1955</v>
      </c>
      <c r="AN398">
        <v>1955</v>
      </c>
      <c r="AO398">
        <v>202.95</v>
      </c>
      <c r="AP398">
        <v>236.06</v>
      </c>
      <c r="AQ398">
        <v>271.74</v>
      </c>
      <c r="AR398">
        <v>386.44</v>
      </c>
      <c r="AS398">
        <v>305</v>
      </c>
      <c r="AT398">
        <v>302.27999999999997</v>
      </c>
      <c r="AU398">
        <v>271.74</v>
      </c>
      <c r="AV398">
        <v>254.37</v>
      </c>
      <c r="AW398">
        <v>274.31</v>
      </c>
      <c r="AX398">
        <v>268.45999999999998</v>
      </c>
      <c r="AY398">
        <v>344.1</v>
      </c>
      <c r="AZ398">
        <v>258.8</v>
      </c>
      <c r="BA398">
        <v>206.23</v>
      </c>
      <c r="BB398">
        <v>207.09</v>
      </c>
      <c r="BC398">
        <v>351.38</v>
      </c>
      <c r="BD398">
        <v>341.34</v>
      </c>
      <c r="BE398">
        <v>341.34</v>
      </c>
      <c r="BF398">
        <v>341.34</v>
      </c>
      <c r="BG398">
        <v>341.34</v>
      </c>
      <c r="BH398">
        <v>466.04</v>
      </c>
      <c r="BI398">
        <v>299.19</v>
      </c>
      <c r="BJ398">
        <v>391.07</v>
      </c>
      <c r="BK398">
        <v>378.71</v>
      </c>
      <c r="BL398">
        <v>398.03</v>
      </c>
      <c r="BM398">
        <v>290.3</v>
      </c>
      <c r="BN398">
        <v>305</v>
      </c>
      <c r="BO398">
        <v>290.3</v>
      </c>
      <c r="BP398">
        <v>269.28629999999998</v>
      </c>
      <c r="BQ398">
        <v>305</v>
      </c>
      <c r="BR398">
        <v>238</v>
      </c>
    </row>
    <row r="399" spans="1:70" x14ac:dyDescent="0.25">
      <c r="A399" t="s">
        <v>65</v>
      </c>
      <c r="B399">
        <v>80391</v>
      </c>
      <c r="C399" s="251" t="s">
        <v>66</v>
      </c>
      <c r="F399">
        <v>1960</v>
      </c>
      <c r="G399">
        <v>202.95</v>
      </c>
      <c r="H399">
        <v>236.06</v>
      </c>
      <c r="I399">
        <v>271.74</v>
      </c>
      <c r="J399">
        <v>386.44</v>
      </c>
      <c r="K399">
        <v>305</v>
      </c>
      <c r="L399">
        <v>302.27999999999997</v>
      </c>
      <c r="M399">
        <v>271.74</v>
      </c>
      <c r="N399">
        <v>254.37</v>
      </c>
      <c r="O399">
        <v>274.31</v>
      </c>
      <c r="P399">
        <v>268.45999999999998</v>
      </c>
      <c r="Q399">
        <v>344.1</v>
      </c>
      <c r="R399">
        <v>258.8</v>
      </c>
      <c r="S399">
        <v>206.23</v>
      </c>
      <c r="T399">
        <v>207.09</v>
      </c>
      <c r="U399">
        <v>351.38</v>
      </c>
      <c r="V399">
        <v>341.34</v>
      </c>
      <c r="W399">
        <v>341.34</v>
      </c>
      <c r="X399">
        <v>341.34</v>
      </c>
      <c r="Y399">
        <v>341.34</v>
      </c>
      <c r="Z399">
        <v>466.04</v>
      </c>
      <c r="AA399">
        <v>299.19</v>
      </c>
      <c r="AB399">
        <v>391.07</v>
      </c>
      <c r="AC399">
        <v>378.71</v>
      </c>
      <c r="AD399">
        <v>398.03</v>
      </c>
      <c r="AE399">
        <v>290.3</v>
      </c>
      <c r="AF399">
        <v>305</v>
      </c>
      <c r="AG399">
        <v>290.3</v>
      </c>
      <c r="AH399">
        <v>269.28629999999998</v>
      </c>
      <c r="AI399">
        <v>305</v>
      </c>
      <c r="AJ399">
        <v>238</v>
      </c>
      <c r="AK399">
        <v>1960</v>
      </c>
      <c r="AN399">
        <v>1960</v>
      </c>
      <c r="AO399">
        <v>202.95</v>
      </c>
      <c r="AP399">
        <v>236.06</v>
      </c>
      <c r="AQ399">
        <v>271.74</v>
      </c>
      <c r="AR399">
        <v>386.44</v>
      </c>
      <c r="AS399">
        <v>305</v>
      </c>
      <c r="AT399">
        <v>302.27999999999997</v>
      </c>
      <c r="AU399">
        <v>271.74</v>
      </c>
      <c r="AV399">
        <v>254.37</v>
      </c>
      <c r="AW399">
        <v>274.31</v>
      </c>
      <c r="AX399">
        <v>268.45999999999998</v>
      </c>
      <c r="AY399">
        <v>344.1</v>
      </c>
      <c r="AZ399">
        <v>258.8</v>
      </c>
      <c r="BA399">
        <v>206.23</v>
      </c>
      <c r="BB399">
        <v>207.09</v>
      </c>
      <c r="BC399">
        <v>351.38</v>
      </c>
      <c r="BD399">
        <v>341.34</v>
      </c>
      <c r="BE399">
        <v>341.34</v>
      </c>
      <c r="BF399">
        <v>341.34</v>
      </c>
      <c r="BG399">
        <v>341.34</v>
      </c>
      <c r="BH399">
        <v>466.04</v>
      </c>
      <c r="BI399">
        <v>299.19</v>
      </c>
      <c r="BJ399">
        <v>391.07</v>
      </c>
      <c r="BK399">
        <v>378.71</v>
      </c>
      <c r="BL399">
        <v>398.03</v>
      </c>
      <c r="BM399">
        <v>290.3</v>
      </c>
      <c r="BN399">
        <v>305</v>
      </c>
      <c r="BO399">
        <v>290.3</v>
      </c>
      <c r="BP399">
        <v>269.28629999999998</v>
      </c>
      <c r="BQ399">
        <v>305</v>
      </c>
      <c r="BR399">
        <v>238</v>
      </c>
    </row>
    <row r="400" spans="1:70" x14ac:dyDescent="0.25">
      <c r="A400" t="s">
        <v>65</v>
      </c>
      <c r="B400">
        <v>80392</v>
      </c>
      <c r="C400" s="251" t="s">
        <v>66</v>
      </c>
      <c r="F400">
        <v>1965</v>
      </c>
      <c r="G400">
        <v>202.95</v>
      </c>
      <c r="H400">
        <v>236.06</v>
      </c>
      <c r="I400">
        <v>271.74</v>
      </c>
      <c r="J400">
        <v>386.44</v>
      </c>
      <c r="K400">
        <v>305</v>
      </c>
      <c r="L400">
        <v>302.27999999999997</v>
      </c>
      <c r="M400">
        <v>271.74</v>
      </c>
      <c r="N400">
        <v>254.37</v>
      </c>
      <c r="O400">
        <v>274.31</v>
      </c>
      <c r="P400">
        <v>268.45999999999998</v>
      </c>
      <c r="Q400">
        <v>344.1</v>
      </c>
      <c r="R400">
        <v>258.8</v>
      </c>
      <c r="S400">
        <v>206.23</v>
      </c>
      <c r="T400">
        <v>207.09</v>
      </c>
      <c r="U400">
        <v>351.38</v>
      </c>
      <c r="V400">
        <v>341.34</v>
      </c>
      <c r="W400">
        <v>341.34</v>
      </c>
      <c r="X400">
        <v>341.34</v>
      </c>
      <c r="Y400">
        <v>341.34</v>
      </c>
      <c r="Z400">
        <v>466.04</v>
      </c>
      <c r="AA400">
        <v>299.19</v>
      </c>
      <c r="AB400">
        <v>391.07</v>
      </c>
      <c r="AC400">
        <v>378.71</v>
      </c>
      <c r="AD400">
        <v>398.03</v>
      </c>
      <c r="AE400">
        <v>290.3</v>
      </c>
      <c r="AF400">
        <v>305</v>
      </c>
      <c r="AG400">
        <v>290.3</v>
      </c>
      <c r="AH400">
        <v>269.28629999999998</v>
      </c>
      <c r="AI400">
        <v>305</v>
      </c>
      <c r="AJ400">
        <v>238</v>
      </c>
      <c r="AK400">
        <v>1965</v>
      </c>
      <c r="AN400">
        <v>1965</v>
      </c>
      <c r="AO400">
        <v>202.95</v>
      </c>
      <c r="AP400">
        <v>236.06</v>
      </c>
      <c r="AQ400">
        <v>271.74</v>
      </c>
      <c r="AR400">
        <v>386.44</v>
      </c>
      <c r="AS400">
        <v>305</v>
      </c>
      <c r="AT400">
        <v>302.27999999999997</v>
      </c>
      <c r="AU400">
        <v>271.74</v>
      </c>
      <c r="AV400">
        <v>254.37</v>
      </c>
      <c r="AW400">
        <v>274.31</v>
      </c>
      <c r="AX400">
        <v>268.45999999999998</v>
      </c>
      <c r="AY400">
        <v>344.1</v>
      </c>
      <c r="AZ400">
        <v>258.8</v>
      </c>
      <c r="BA400">
        <v>206.23</v>
      </c>
      <c r="BB400">
        <v>207.09</v>
      </c>
      <c r="BC400">
        <v>351.38</v>
      </c>
      <c r="BD400">
        <v>341.34</v>
      </c>
      <c r="BE400">
        <v>341.34</v>
      </c>
      <c r="BF400">
        <v>341.34</v>
      </c>
      <c r="BG400">
        <v>341.34</v>
      </c>
      <c r="BH400">
        <v>466.04</v>
      </c>
      <c r="BI400">
        <v>299.19</v>
      </c>
      <c r="BJ400">
        <v>391.07</v>
      </c>
      <c r="BK400">
        <v>378.71</v>
      </c>
      <c r="BL400">
        <v>398.03</v>
      </c>
      <c r="BM400">
        <v>290.3</v>
      </c>
      <c r="BN400">
        <v>305</v>
      </c>
      <c r="BO400">
        <v>290.3</v>
      </c>
      <c r="BP400">
        <v>269.28629999999998</v>
      </c>
      <c r="BQ400">
        <v>305</v>
      </c>
      <c r="BR400">
        <v>238</v>
      </c>
    </row>
    <row r="401" spans="1:70" x14ac:dyDescent="0.25">
      <c r="A401" t="s">
        <v>65</v>
      </c>
      <c r="B401">
        <v>80393</v>
      </c>
      <c r="C401" s="251" t="s">
        <v>66</v>
      </c>
      <c r="F401">
        <v>1970</v>
      </c>
      <c r="G401">
        <v>202.95</v>
      </c>
      <c r="H401">
        <v>236.06</v>
      </c>
      <c r="I401">
        <v>271.74</v>
      </c>
      <c r="J401">
        <v>386.44</v>
      </c>
      <c r="K401">
        <v>305</v>
      </c>
      <c r="L401">
        <v>302.27999999999997</v>
      </c>
      <c r="M401">
        <v>271.74</v>
      </c>
      <c r="N401">
        <v>254.37</v>
      </c>
      <c r="O401">
        <v>274.31</v>
      </c>
      <c r="P401">
        <v>268.45999999999998</v>
      </c>
      <c r="Q401">
        <v>344.1</v>
      </c>
      <c r="R401">
        <v>258.8</v>
      </c>
      <c r="S401">
        <v>206.23</v>
      </c>
      <c r="T401">
        <v>207.09</v>
      </c>
      <c r="U401">
        <v>351.38</v>
      </c>
      <c r="V401">
        <v>341.34</v>
      </c>
      <c r="W401">
        <v>341.34</v>
      </c>
      <c r="X401">
        <v>341.34</v>
      </c>
      <c r="Y401">
        <v>341.34</v>
      </c>
      <c r="Z401">
        <v>466.04</v>
      </c>
      <c r="AA401">
        <v>299.19</v>
      </c>
      <c r="AB401">
        <v>391.07</v>
      </c>
      <c r="AC401">
        <v>378.71</v>
      </c>
      <c r="AD401">
        <v>398.03</v>
      </c>
      <c r="AE401">
        <v>290.3</v>
      </c>
      <c r="AF401">
        <v>305</v>
      </c>
      <c r="AG401">
        <v>290.3</v>
      </c>
      <c r="AH401">
        <v>269.28629999999998</v>
      </c>
      <c r="AI401">
        <v>305</v>
      </c>
      <c r="AJ401">
        <v>238</v>
      </c>
      <c r="AK401">
        <v>1970</v>
      </c>
      <c r="AN401">
        <v>1970</v>
      </c>
      <c r="AO401">
        <v>202.95</v>
      </c>
      <c r="AP401">
        <v>236.06</v>
      </c>
      <c r="AQ401">
        <v>271.74</v>
      </c>
      <c r="AR401">
        <v>386.44</v>
      </c>
      <c r="AS401">
        <v>305</v>
      </c>
      <c r="AT401">
        <v>302.27999999999997</v>
      </c>
      <c r="AU401">
        <v>271.74</v>
      </c>
      <c r="AV401">
        <v>254.37</v>
      </c>
      <c r="AW401">
        <v>274.31</v>
      </c>
      <c r="AX401">
        <v>268.45999999999998</v>
      </c>
      <c r="AY401">
        <v>344.1</v>
      </c>
      <c r="AZ401">
        <v>258.8</v>
      </c>
      <c r="BA401">
        <v>206.23</v>
      </c>
      <c r="BB401">
        <v>207.09</v>
      </c>
      <c r="BC401">
        <v>351.38</v>
      </c>
      <c r="BD401">
        <v>341.34</v>
      </c>
      <c r="BE401">
        <v>341.34</v>
      </c>
      <c r="BF401">
        <v>341.34</v>
      </c>
      <c r="BG401">
        <v>341.34</v>
      </c>
      <c r="BH401">
        <v>466.04</v>
      </c>
      <c r="BI401">
        <v>299.19</v>
      </c>
      <c r="BJ401">
        <v>391.07</v>
      </c>
      <c r="BK401">
        <v>378.71</v>
      </c>
      <c r="BL401">
        <v>398.03</v>
      </c>
      <c r="BM401">
        <v>290.3</v>
      </c>
      <c r="BN401">
        <v>305</v>
      </c>
      <c r="BO401">
        <v>290.3</v>
      </c>
      <c r="BP401">
        <v>269.28629999999998</v>
      </c>
      <c r="BQ401">
        <v>305</v>
      </c>
      <c r="BR401">
        <v>238</v>
      </c>
    </row>
    <row r="402" spans="1:70" x14ac:dyDescent="0.25">
      <c r="A402" t="s">
        <v>65</v>
      </c>
      <c r="B402">
        <v>80394</v>
      </c>
      <c r="C402" s="251" t="s">
        <v>66</v>
      </c>
      <c r="F402">
        <v>1975</v>
      </c>
      <c r="G402">
        <v>202.95</v>
      </c>
      <c r="H402">
        <v>236.06</v>
      </c>
      <c r="I402">
        <v>271.74</v>
      </c>
      <c r="J402">
        <v>386.44</v>
      </c>
      <c r="K402">
        <v>305</v>
      </c>
      <c r="L402">
        <v>302.27999999999997</v>
      </c>
      <c r="M402">
        <v>271.74</v>
      </c>
      <c r="N402">
        <v>254.37</v>
      </c>
      <c r="O402">
        <v>274.31</v>
      </c>
      <c r="P402">
        <v>268.45999999999998</v>
      </c>
      <c r="Q402">
        <v>344.1</v>
      </c>
      <c r="R402">
        <v>258.8</v>
      </c>
      <c r="S402">
        <v>206.23</v>
      </c>
      <c r="T402">
        <v>207.09</v>
      </c>
      <c r="U402">
        <v>351.38</v>
      </c>
      <c r="V402">
        <v>341.34</v>
      </c>
      <c r="W402">
        <v>341.34</v>
      </c>
      <c r="X402">
        <v>341.34</v>
      </c>
      <c r="Y402">
        <v>341.34</v>
      </c>
      <c r="Z402">
        <v>466.04</v>
      </c>
      <c r="AA402">
        <v>299.19</v>
      </c>
      <c r="AB402">
        <v>391.07</v>
      </c>
      <c r="AC402">
        <v>378.71</v>
      </c>
      <c r="AD402">
        <v>398.03</v>
      </c>
      <c r="AE402">
        <v>290.3</v>
      </c>
      <c r="AF402">
        <v>305</v>
      </c>
      <c r="AG402">
        <v>290.3</v>
      </c>
      <c r="AH402">
        <v>269.28629999999998</v>
      </c>
      <c r="AI402">
        <v>305</v>
      </c>
      <c r="AJ402">
        <v>238</v>
      </c>
      <c r="AK402">
        <v>1975</v>
      </c>
      <c r="AN402">
        <v>1975</v>
      </c>
      <c r="AO402">
        <v>202.95</v>
      </c>
      <c r="AP402">
        <v>236.06</v>
      </c>
      <c r="AQ402">
        <v>271.74</v>
      </c>
      <c r="AR402">
        <v>386.44</v>
      </c>
      <c r="AS402">
        <v>305</v>
      </c>
      <c r="AT402">
        <v>302.27999999999997</v>
      </c>
      <c r="AU402">
        <v>271.74</v>
      </c>
      <c r="AV402">
        <v>254.37</v>
      </c>
      <c r="AW402">
        <v>274.31</v>
      </c>
      <c r="AX402">
        <v>268.45999999999998</v>
      </c>
      <c r="AY402">
        <v>344.1</v>
      </c>
      <c r="AZ402">
        <v>258.8</v>
      </c>
      <c r="BA402">
        <v>206.23</v>
      </c>
      <c r="BB402">
        <v>207.09</v>
      </c>
      <c r="BC402">
        <v>351.38</v>
      </c>
      <c r="BD402">
        <v>341.34</v>
      </c>
      <c r="BE402">
        <v>341.34</v>
      </c>
      <c r="BF402">
        <v>341.34</v>
      </c>
      <c r="BG402">
        <v>341.34</v>
      </c>
      <c r="BH402">
        <v>466.04</v>
      </c>
      <c r="BI402">
        <v>299.19</v>
      </c>
      <c r="BJ402">
        <v>391.07</v>
      </c>
      <c r="BK402">
        <v>378.71</v>
      </c>
      <c r="BL402">
        <v>398.03</v>
      </c>
      <c r="BM402">
        <v>290.3</v>
      </c>
      <c r="BN402">
        <v>305</v>
      </c>
      <c r="BO402">
        <v>290.3</v>
      </c>
      <c r="BP402">
        <v>269.28629999999998</v>
      </c>
      <c r="BQ402">
        <v>305</v>
      </c>
      <c r="BR402">
        <v>238</v>
      </c>
    </row>
    <row r="403" spans="1:70" x14ac:dyDescent="0.25">
      <c r="A403" t="s">
        <v>65</v>
      </c>
      <c r="B403">
        <v>80395</v>
      </c>
      <c r="C403" s="251" t="s">
        <v>66</v>
      </c>
      <c r="F403">
        <v>1980</v>
      </c>
      <c r="G403">
        <v>202.95</v>
      </c>
      <c r="H403">
        <v>236.06</v>
      </c>
      <c r="I403">
        <v>271.74</v>
      </c>
      <c r="J403">
        <v>386.44</v>
      </c>
      <c r="K403">
        <v>305</v>
      </c>
      <c r="L403">
        <v>302.27999999999997</v>
      </c>
      <c r="M403">
        <v>271.74</v>
      </c>
      <c r="N403">
        <v>254.37</v>
      </c>
      <c r="O403">
        <v>274.31</v>
      </c>
      <c r="P403">
        <v>268.45999999999998</v>
      </c>
      <c r="Q403">
        <v>344.1</v>
      </c>
      <c r="R403">
        <v>258.8</v>
      </c>
      <c r="S403">
        <v>206.23</v>
      </c>
      <c r="T403">
        <v>207.09</v>
      </c>
      <c r="U403">
        <v>351.38</v>
      </c>
      <c r="V403">
        <v>341.34</v>
      </c>
      <c r="W403">
        <v>341.34</v>
      </c>
      <c r="X403">
        <v>341.34</v>
      </c>
      <c r="Y403">
        <v>341.34</v>
      </c>
      <c r="Z403">
        <v>466.04</v>
      </c>
      <c r="AA403">
        <v>299.19</v>
      </c>
      <c r="AB403">
        <v>391.07</v>
      </c>
      <c r="AC403">
        <v>378.71</v>
      </c>
      <c r="AD403">
        <v>398.03</v>
      </c>
      <c r="AE403">
        <v>290.3</v>
      </c>
      <c r="AF403">
        <v>305</v>
      </c>
      <c r="AG403">
        <v>290.3</v>
      </c>
      <c r="AH403">
        <v>269.28629999999998</v>
      </c>
      <c r="AI403">
        <v>305</v>
      </c>
      <c r="AJ403">
        <v>238</v>
      </c>
      <c r="AK403">
        <v>1980</v>
      </c>
      <c r="AN403">
        <v>1980</v>
      </c>
      <c r="AO403">
        <v>202.95</v>
      </c>
      <c r="AP403">
        <v>236.06</v>
      </c>
      <c r="AQ403">
        <v>271.74</v>
      </c>
      <c r="AR403">
        <v>386.44</v>
      </c>
      <c r="AS403">
        <v>305</v>
      </c>
      <c r="AT403">
        <v>302.27999999999997</v>
      </c>
      <c r="AU403">
        <v>271.74</v>
      </c>
      <c r="AV403">
        <v>254.37</v>
      </c>
      <c r="AW403">
        <v>274.31</v>
      </c>
      <c r="AX403">
        <v>268.45999999999998</v>
      </c>
      <c r="AY403">
        <v>344.1</v>
      </c>
      <c r="AZ403">
        <v>258.8</v>
      </c>
      <c r="BA403">
        <v>206.23</v>
      </c>
      <c r="BB403">
        <v>207.09</v>
      </c>
      <c r="BC403">
        <v>351.38</v>
      </c>
      <c r="BD403">
        <v>341.34</v>
      </c>
      <c r="BE403">
        <v>341.34</v>
      </c>
      <c r="BF403">
        <v>341.34</v>
      </c>
      <c r="BG403">
        <v>341.34</v>
      </c>
      <c r="BH403">
        <v>466.04</v>
      </c>
      <c r="BI403">
        <v>299.19</v>
      </c>
      <c r="BJ403">
        <v>391.07</v>
      </c>
      <c r="BK403">
        <v>378.71</v>
      </c>
      <c r="BL403">
        <v>398.03</v>
      </c>
      <c r="BM403">
        <v>290.3</v>
      </c>
      <c r="BN403">
        <v>305</v>
      </c>
      <c r="BO403">
        <v>290.3</v>
      </c>
      <c r="BP403">
        <v>269.28629999999998</v>
      </c>
      <c r="BQ403">
        <v>305</v>
      </c>
      <c r="BR403">
        <v>238</v>
      </c>
    </row>
    <row r="404" spans="1:70" x14ac:dyDescent="0.25">
      <c r="A404" t="s">
        <v>65</v>
      </c>
      <c r="B404">
        <v>80396</v>
      </c>
      <c r="C404" s="251" t="s">
        <v>66</v>
      </c>
      <c r="F404">
        <v>1985</v>
      </c>
      <c r="G404">
        <v>202.95</v>
      </c>
      <c r="H404">
        <v>236.06</v>
      </c>
      <c r="I404">
        <v>271.74</v>
      </c>
      <c r="J404">
        <v>386.44</v>
      </c>
      <c r="K404">
        <v>305</v>
      </c>
      <c r="L404">
        <v>302.27999999999997</v>
      </c>
      <c r="M404">
        <v>271.74</v>
      </c>
      <c r="N404">
        <v>254.37</v>
      </c>
      <c r="O404">
        <v>274.31</v>
      </c>
      <c r="P404">
        <v>268.45999999999998</v>
      </c>
      <c r="Q404">
        <v>344.1</v>
      </c>
      <c r="R404">
        <v>258.8</v>
      </c>
      <c r="S404">
        <v>206.23</v>
      </c>
      <c r="T404">
        <v>207.09</v>
      </c>
      <c r="U404">
        <v>351.38</v>
      </c>
      <c r="V404">
        <v>341.34</v>
      </c>
      <c r="W404">
        <v>341.34</v>
      </c>
      <c r="X404">
        <v>341.34</v>
      </c>
      <c r="Y404">
        <v>341.34</v>
      </c>
      <c r="Z404">
        <v>466.04</v>
      </c>
      <c r="AA404">
        <v>299.19</v>
      </c>
      <c r="AB404">
        <v>391.07</v>
      </c>
      <c r="AC404">
        <v>378.71</v>
      </c>
      <c r="AD404">
        <v>398.03</v>
      </c>
      <c r="AE404">
        <v>290.3</v>
      </c>
      <c r="AF404">
        <v>305</v>
      </c>
      <c r="AG404">
        <v>290.3</v>
      </c>
      <c r="AH404">
        <v>269.28629999999998</v>
      </c>
      <c r="AI404">
        <v>305</v>
      </c>
      <c r="AJ404">
        <v>238</v>
      </c>
      <c r="AK404">
        <v>1985</v>
      </c>
      <c r="AN404">
        <v>1985</v>
      </c>
      <c r="AO404">
        <v>202.95</v>
      </c>
      <c r="AP404">
        <v>236.06</v>
      </c>
      <c r="AQ404">
        <v>271.74</v>
      </c>
      <c r="AR404">
        <v>386.44</v>
      </c>
      <c r="AS404">
        <v>305</v>
      </c>
      <c r="AT404">
        <v>302.27999999999997</v>
      </c>
      <c r="AU404">
        <v>271.74</v>
      </c>
      <c r="AV404">
        <v>254.37</v>
      </c>
      <c r="AW404">
        <v>274.31</v>
      </c>
      <c r="AX404">
        <v>268.45999999999998</v>
      </c>
      <c r="AY404">
        <v>344.1</v>
      </c>
      <c r="AZ404">
        <v>258.8</v>
      </c>
      <c r="BA404">
        <v>206.23</v>
      </c>
      <c r="BB404">
        <v>207.09</v>
      </c>
      <c r="BC404">
        <v>351.38</v>
      </c>
      <c r="BD404">
        <v>341.34</v>
      </c>
      <c r="BE404">
        <v>341.34</v>
      </c>
      <c r="BF404">
        <v>341.34</v>
      </c>
      <c r="BG404">
        <v>341.34</v>
      </c>
      <c r="BH404">
        <v>466.04</v>
      </c>
      <c r="BI404">
        <v>299.19</v>
      </c>
      <c r="BJ404">
        <v>391.07</v>
      </c>
      <c r="BK404">
        <v>378.71</v>
      </c>
      <c r="BL404">
        <v>398.03</v>
      </c>
      <c r="BM404">
        <v>290.3</v>
      </c>
      <c r="BN404">
        <v>305</v>
      </c>
      <c r="BO404">
        <v>290.3</v>
      </c>
      <c r="BP404">
        <v>269.28629999999998</v>
      </c>
      <c r="BQ404">
        <v>305</v>
      </c>
      <c r="BR404">
        <v>238</v>
      </c>
    </row>
    <row r="405" spans="1:70" x14ac:dyDescent="0.25">
      <c r="A405" t="s">
        <v>65</v>
      </c>
      <c r="B405">
        <v>80397</v>
      </c>
      <c r="C405" s="251" t="s">
        <v>66</v>
      </c>
      <c r="F405">
        <v>1990</v>
      </c>
      <c r="G405">
        <v>202.95</v>
      </c>
      <c r="H405">
        <v>236.06</v>
      </c>
      <c r="I405">
        <v>271.74</v>
      </c>
      <c r="J405">
        <v>386.44</v>
      </c>
      <c r="K405">
        <v>305</v>
      </c>
      <c r="L405">
        <v>302.27999999999997</v>
      </c>
      <c r="M405">
        <v>271.74</v>
      </c>
      <c r="N405">
        <v>254.37</v>
      </c>
      <c r="O405">
        <v>274.31</v>
      </c>
      <c r="P405">
        <v>268.45999999999998</v>
      </c>
      <c r="Q405">
        <v>344.1</v>
      </c>
      <c r="R405">
        <v>258.8</v>
      </c>
      <c r="S405">
        <v>206.23</v>
      </c>
      <c r="T405">
        <v>207.09</v>
      </c>
      <c r="U405">
        <v>351.38</v>
      </c>
      <c r="V405">
        <v>341.34</v>
      </c>
      <c r="W405">
        <v>341.34</v>
      </c>
      <c r="X405">
        <v>341.34</v>
      </c>
      <c r="Y405">
        <v>341.34</v>
      </c>
      <c r="Z405">
        <v>466.04</v>
      </c>
      <c r="AA405">
        <v>299.19</v>
      </c>
      <c r="AB405">
        <v>391.07</v>
      </c>
      <c r="AC405">
        <v>378.71</v>
      </c>
      <c r="AD405">
        <v>398.03</v>
      </c>
      <c r="AE405">
        <v>290.3</v>
      </c>
      <c r="AF405">
        <v>305</v>
      </c>
      <c r="AG405">
        <v>290.3</v>
      </c>
      <c r="AH405">
        <v>269.28629999999998</v>
      </c>
      <c r="AI405">
        <v>305</v>
      </c>
      <c r="AJ405">
        <v>238</v>
      </c>
      <c r="AK405">
        <v>1990</v>
      </c>
      <c r="AN405">
        <v>1990</v>
      </c>
      <c r="AO405">
        <v>202.95</v>
      </c>
      <c r="AP405">
        <v>236.06</v>
      </c>
      <c r="AQ405">
        <v>271.74</v>
      </c>
      <c r="AR405">
        <v>386.44</v>
      </c>
      <c r="AS405">
        <v>305</v>
      </c>
      <c r="AT405">
        <v>302.27999999999997</v>
      </c>
      <c r="AU405">
        <v>271.74</v>
      </c>
      <c r="AV405">
        <v>254.37</v>
      </c>
      <c r="AW405">
        <v>274.31</v>
      </c>
      <c r="AX405">
        <v>268.45999999999998</v>
      </c>
      <c r="AY405">
        <v>344.1</v>
      </c>
      <c r="AZ405">
        <v>258.8</v>
      </c>
      <c r="BA405">
        <v>206.23</v>
      </c>
      <c r="BB405">
        <v>207.09</v>
      </c>
      <c r="BC405">
        <v>351.38</v>
      </c>
      <c r="BD405">
        <v>341.34</v>
      </c>
      <c r="BE405">
        <v>341.34</v>
      </c>
      <c r="BF405">
        <v>341.34</v>
      </c>
      <c r="BG405">
        <v>341.34</v>
      </c>
      <c r="BH405">
        <v>466.04</v>
      </c>
      <c r="BI405">
        <v>299.19</v>
      </c>
      <c r="BJ405">
        <v>391.07</v>
      </c>
      <c r="BK405">
        <v>378.71</v>
      </c>
      <c r="BL405">
        <v>398.03</v>
      </c>
      <c r="BM405">
        <v>290.3</v>
      </c>
      <c r="BN405">
        <v>305</v>
      </c>
      <c r="BO405">
        <v>290.3</v>
      </c>
      <c r="BP405">
        <v>269.28629999999998</v>
      </c>
      <c r="BQ405">
        <v>305</v>
      </c>
      <c r="BR405">
        <v>238</v>
      </c>
    </row>
    <row r="406" spans="1:70" x14ac:dyDescent="0.25">
      <c r="A406" t="s">
        <v>65</v>
      </c>
      <c r="B406">
        <v>80398</v>
      </c>
      <c r="C406" s="251" t="s">
        <v>66</v>
      </c>
      <c r="F406">
        <v>1995</v>
      </c>
      <c r="G406">
        <v>202.95</v>
      </c>
      <c r="H406">
        <v>236.06</v>
      </c>
      <c r="I406">
        <v>271.74</v>
      </c>
      <c r="J406">
        <v>386.44</v>
      </c>
      <c r="K406">
        <v>305</v>
      </c>
      <c r="L406">
        <v>302.27999999999997</v>
      </c>
      <c r="M406">
        <v>271.74</v>
      </c>
      <c r="N406">
        <v>254.37</v>
      </c>
      <c r="O406">
        <v>274.31</v>
      </c>
      <c r="P406">
        <v>268.45999999999998</v>
      </c>
      <c r="Q406">
        <v>344.1</v>
      </c>
      <c r="R406">
        <v>258.8</v>
      </c>
      <c r="S406">
        <v>206.23</v>
      </c>
      <c r="T406">
        <v>207.09</v>
      </c>
      <c r="U406">
        <v>351.38</v>
      </c>
      <c r="V406">
        <v>341.34</v>
      </c>
      <c r="W406">
        <v>341.34</v>
      </c>
      <c r="X406">
        <v>341.34</v>
      </c>
      <c r="Y406">
        <v>341.34</v>
      </c>
      <c r="Z406">
        <v>466.04</v>
      </c>
      <c r="AA406">
        <v>299.19</v>
      </c>
      <c r="AB406">
        <v>391.07</v>
      </c>
      <c r="AC406">
        <v>378.71</v>
      </c>
      <c r="AD406">
        <v>398.03</v>
      </c>
      <c r="AE406">
        <v>290.3</v>
      </c>
      <c r="AF406">
        <v>305</v>
      </c>
      <c r="AG406">
        <v>290.3</v>
      </c>
      <c r="AH406">
        <v>269.28629999999998</v>
      </c>
      <c r="AI406">
        <v>305</v>
      </c>
      <c r="AJ406">
        <v>238</v>
      </c>
      <c r="AK406">
        <v>1995</v>
      </c>
      <c r="AN406">
        <v>1995</v>
      </c>
      <c r="AO406">
        <v>202.95</v>
      </c>
      <c r="AP406">
        <v>236.06</v>
      </c>
      <c r="AQ406">
        <v>271.74</v>
      </c>
      <c r="AR406">
        <v>386.44</v>
      </c>
      <c r="AS406">
        <v>305</v>
      </c>
      <c r="AT406">
        <v>302.27999999999997</v>
      </c>
      <c r="AU406">
        <v>271.74</v>
      </c>
      <c r="AV406">
        <v>254.37</v>
      </c>
      <c r="AW406">
        <v>274.31</v>
      </c>
      <c r="AX406">
        <v>268.45999999999998</v>
      </c>
      <c r="AY406">
        <v>344.1</v>
      </c>
      <c r="AZ406">
        <v>258.8</v>
      </c>
      <c r="BA406">
        <v>206.23</v>
      </c>
      <c r="BB406">
        <v>207.09</v>
      </c>
      <c r="BC406">
        <v>351.38</v>
      </c>
      <c r="BD406">
        <v>341.34</v>
      </c>
      <c r="BE406">
        <v>341.34</v>
      </c>
      <c r="BF406">
        <v>341.34</v>
      </c>
      <c r="BG406">
        <v>341.34</v>
      </c>
      <c r="BH406">
        <v>466.04</v>
      </c>
      <c r="BI406">
        <v>299.19</v>
      </c>
      <c r="BJ406">
        <v>391.07</v>
      </c>
      <c r="BK406">
        <v>378.71</v>
      </c>
      <c r="BL406">
        <v>398.03</v>
      </c>
      <c r="BM406">
        <v>290.3</v>
      </c>
      <c r="BN406">
        <v>305</v>
      </c>
      <c r="BO406">
        <v>290.3</v>
      </c>
      <c r="BP406">
        <v>269.28629999999998</v>
      </c>
      <c r="BQ406">
        <v>305</v>
      </c>
      <c r="BR406">
        <v>238</v>
      </c>
    </row>
    <row r="407" spans="1:70" x14ac:dyDescent="0.25">
      <c r="A407" t="s">
        <v>65</v>
      </c>
      <c r="B407">
        <v>80399</v>
      </c>
      <c r="C407" s="251" t="s">
        <v>66</v>
      </c>
      <c r="F407">
        <v>2000</v>
      </c>
      <c r="G407">
        <v>202.95</v>
      </c>
      <c r="H407">
        <v>236.06</v>
      </c>
      <c r="I407">
        <v>271.74</v>
      </c>
      <c r="J407">
        <v>386.44</v>
      </c>
      <c r="K407">
        <v>305</v>
      </c>
      <c r="L407">
        <v>302.27999999999997</v>
      </c>
      <c r="M407">
        <v>271.74</v>
      </c>
      <c r="N407">
        <v>254.37</v>
      </c>
      <c r="O407">
        <v>274.31</v>
      </c>
      <c r="P407">
        <v>268.45999999999998</v>
      </c>
      <c r="Q407">
        <v>344.1</v>
      </c>
      <c r="R407">
        <v>258.8</v>
      </c>
      <c r="S407">
        <v>206.23</v>
      </c>
      <c r="T407">
        <v>207.09</v>
      </c>
      <c r="U407">
        <v>351.38</v>
      </c>
      <c r="V407">
        <v>341.34</v>
      </c>
      <c r="W407">
        <v>341.34</v>
      </c>
      <c r="X407">
        <v>341.34</v>
      </c>
      <c r="Y407">
        <v>341.34</v>
      </c>
      <c r="Z407">
        <v>466.04</v>
      </c>
      <c r="AA407">
        <v>299.19</v>
      </c>
      <c r="AB407">
        <v>391.07</v>
      </c>
      <c r="AC407">
        <v>378.71</v>
      </c>
      <c r="AD407">
        <v>398.03</v>
      </c>
      <c r="AE407">
        <v>290.3</v>
      </c>
      <c r="AF407">
        <v>305</v>
      </c>
      <c r="AG407">
        <v>290.3</v>
      </c>
      <c r="AH407">
        <v>269.28629999999998</v>
      </c>
      <c r="AI407">
        <v>305</v>
      </c>
      <c r="AJ407">
        <v>238</v>
      </c>
      <c r="AK407">
        <v>2000</v>
      </c>
      <c r="AN407">
        <v>2000</v>
      </c>
      <c r="AO407">
        <v>202.95</v>
      </c>
      <c r="AP407">
        <v>236.06</v>
      </c>
      <c r="AQ407">
        <v>271.74</v>
      </c>
      <c r="AR407">
        <v>386.44</v>
      </c>
      <c r="AS407">
        <v>305</v>
      </c>
      <c r="AT407">
        <v>302.27999999999997</v>
      </c>
      <c r="AU407">
        <v>271.74</v>
      </c>
      <c r="AV407">
        <v>254.37</v>
      </c>
      <c r="AW407">
        <v>274.31</v>
      </c>
      <c r="AX407">
        <v>268.45999999999998</v>
      </c>
      <c r="AY407">
        <v>344.1</v>
      </c>
      <c r="AZ407">
        <v>258.8</v>
      </c>
      <c r="BA407">
        <v>206.23</v>
      </c>
      <c r="BB407">
        <v>207.09</v>
      </c>
      <c r="BC407">
        <v>351.38</v>
      </c>
      <c r="BD407">
        <v>341.34</v>
      </c>
      <c r="BE407">
        <v>341.34</v>
      </c>
      <c r="BF407">
        <v>341.34</v>
      </c>
      <c r="BG407">
        <v>341.34</v>
      </c>
      <c r="BH407">
        <v>466.04</v>
      </c>
      <c r="BI407">
        <v>299.19</v>
      </c>
      <c r="BJ407">
        <v>391.07</v>
      </c>
      <c r="BK407">
        <v>378.71</v>
      </c>
      <c r="BL407">
        <v>398.03</v>
      </c>
      <c r="BM407">
        <v>290.3</v>
      </c>
      <c r="BN407">
        <v>305</v>
      </c>
      <c r="BO407">
        <v>290.3</v>
      </c>
      <c r="BP407">
        <v>269.28629999999998</v>
      </c>
      <c r="BQ407">
        <v>305</v>
      </c>
      <c r="BR407">
        <v>238</v>
      </c>
    </row>
    <row r="408" spans="1:70" x14ac:dyDescent="0.25">
      <c r="A408" t="s">
        <v>65</v>
      </c>
      <c r="B408">
        <v>80400</v>
      </c>
      <c r="C408" s="251" t="s">
        <v>66</v>
      </c>
      <c r="F408">
        <v>2005</v>
      </c>
      <c r="G408">
        <v>223.93</v>
      </c>
      <c r="H408">
        <v>263.18</v>
      </c>
      <c r="I408">
        <v>293.14999999999998</v>
      </c>
      <c r="J408">
        <v>412.8</v>
      </c>
      <c r="K408">
        <v>332.56</v>
      </c>
      <c r="L408">
        <v>321.41000000000003</v>
      </c>
      <c r="M408">
        <v>287.01</v>
      </c>
      <c r="N408">
        <v>281.58999999999997</v>
      </c>
      <c r="O408">
        <v>293.29000000000002</v>
      </c>
      <c r="P408">
        <v>288.8</v>
      </c>
      <c r="Q408">
        <v>360.09</v>
      </c>
      <c r="R408">
        <v>279.19</v>
      </c>
      <c r="S408">
        <v>229.64</v>
      </c>
      <c r="T408">
        <v>230.63</v>
      </c>
      <c r="U408">
        <v>372.65</v>
      </c>
      <c r="V408">
        <v>362</v>
      </c>
      <c r="W408">
        <v>362</v>
      </c>
      <c r="X408">
        <v>362</v>
      </c>
      <c r="Y408">
        <v>362</v>
      </c>
      <c r="Z408">
        <v>497.84</v>
      </c>
      <c r="AA408">
        <v>325.93</v>
      </c>
      <c r="AB408">
        <v>417.76</v>
      </c>
      <c r="AC408">
        <v>404.55</v>
      </c>
      <c r="AD408">
        <v>425.19</v>
      </c>
      <c r="AE408">
        <v>317.56</v>
      </c>
      <c r="AF408">
        <v>332.26</v>
      </c>
      <c r="AG408">
        <v>317.56</v>
      </c>
      <c r="AH408">
        <v>294.58169999999996</v>
      </c>
      <c r="AI408">
        <v>332.26</v>
      </c>
      <c r="AJ408">
        <v>260</v>
      </c>
      <c r="AK408">
        <v>2005</v>
      </c>
      <c r="AN408">
        <v>2005</v>
      </c>
      <c r="AO408">
        <v>223.93</v>
      </c>
      <c r="AP408">
        <v>263.18</v>
      </c>
      <c r="AQ408">
        <v>293.14999999999998</v>
      </c>
      <c r="AR408">
        <v>412.8</v>
      </c>
      <c r="AS408">
        <v>332.56</v>
      </c>
      <c r="AT408">
        <v>321.41000000000003</v>
      </c>
      <c r="AU408">
        <v>287.01</v>
      </c>
      <c r="AV408">
        <v>281.58999999999997</v>
      </c>
      <c r="AW408">
        <v>293.29000000000002</v>
      </c>
      <c r="AX408">
        <v>288.8</v>
      </c>
      <c r="AY408">
        <v>360.09</v>
      </c>
      <c r="AZ408">
        <v>279.19</v>
      </c>
      <c r="BA408">
        <v>229.64</v>
      </c>
      <c r="BB408">
        <v>230.63</v>
      </c>
      <c r="BC408">
        <v>372.65</v>
      </c>
      <c r="BD408">
        <v>362</v>
      </c>
      <c r="BE408">
        <v>362</v>
      </c>
      <c r="BF408">
        <v>362</v>
      </c>
      <c r="BG408">
        <v>362</v>
      </c>
      <c r="BH408">
        <v>497.84</v>
      </c>
      <c r="BI408">
        <v>325.93</v>
      </c>
      <c r="BJ408">
        <v>417.76</v>
      </c>
      <c r="BK408">
        <v>404.55</v>
      </c>
      <c r="BL408">
        <v>425.19</v>
      </c>
      <c r="BM408">
        <v>317.56</v>
      </c>
      <c r="BN408">
        <v>332.26</v>
      </c>
      <c r="BO408">
        <v>317.56</v>
      </c>
      <c r="BP408">
        <v>294.58169999999996</v>
      </c>
      <c r="BQ408">
        <v>332.26</v>
      </c>
      <c r="BR408">
        <v>260</v>
      </c>
    </row>
    <row r="409" spans="1:70" x14ac:dyDescent="0.25">
      <c r="A409" t="s">
        <v>65</v>
      </c>
      <c r="B409">
        <v>80401</v>
      </c>
      <c r="C409" s="251" t="s">
        <v>66</v>
      </c>
      <c r="F409">
        <v>2010</v>
      </c>
      <c r="G409">
        <v>223.93</v>
      </c>
      <c r="H409">
        <v>263.18</v>
      </c>
      <c r="I409">
        <v>293.14999999999998</v>
      </c>
      <c r="J409">
        <v>412.8</v>
      </c>
      <c r="K409">
        <v>332.56</v>
      </c>
      <c r="L409">
        <v>321.41000000000003</v>
      </c>
      <c r="M409">
        <v>287.01</v>
      </c>
      <c r="N409">
        <v>281.58999999999997</v>
      </c>
      <c r="O409">
        <v>293.29000000000002</v>
      </c>
      <c r="P409">
        <v>288.8</v>
      </c>
      <c r="Q409">
        <v>360.09</v>
      </c>
      <c r="R409">
        <v>279.19</v>
      </c>
      <c r="S409">
        <v>229.64</v>
      </c>
      <c r="T409">
        <v>230.63</v>
      </c>
      <c r="U409">
        <v>372.65</v>
      </c>
      <c r="V409">
        <v>362</v>
      </c>
      <c r="W409">
        <v>362</v>
      </c>
      <c r="X409">
        <v>362</v>
      </c>
      <c r="Y409">
        <v>362</v>
      </c>
      <c r="Z409">
        <v>497.84</v>
      </c>
      <c r="AA409">
        <v>325.93</v>
      </c>
      <c r="AB409">
        <v>417.76</v>
      </c>
      <c r="AC409">
        <v>404.55</v>
      </c>
      <c r="AD409">
        <v>425.19</v>
      </c>
      <c r="AE409">
        <v>317.56</v>
      </c>
      <c r="AF409">
        <v>332.26</v>
      </c>
      <c r="AG409">
        <v>317.56</v>
      </c>
      <c r="AH409">
        <v>294.58169999999996</v>
      </c>
      <c r="AI409">
        <v>332.26</v>
      </c>
      <c r="AJ409">
        <v>260</v>
      </c>
      <c r="AK409">
        <v>2010</v>
      </c>
      <c r="AN409">
        <v>2010</v>
      </c>
      <c r="AO409">
        <v>223.93</v>
      </c>
      <c r="AP409">
        <v>263.18</v>
      </c>
      <c r="AQ409">
        <v>293.14999999999998</v>
      </c>
      <c r="AR409">
        <v>412.8</v>
      </c>
      <c r="AS409">
        <v>332.56</v>
      </c>
      <c r="AT409">
        <v>321.41000000000003</v>
      </c>
      <c r="AU409">
        <v>287.01</v>
      </c>
      <c r="AV409">
        <v>281.58999999999997</v>
      </c>
      <c r="AW409">
        <v>293.29000000000002</v>
      </c>
      <c r="AX409">
        <v>288.8</v>
      </c>
      <c r="AY409">
        <v>360.09</v>
      </c>
      <c r="AZ409">
        <v>279.19</v>
      </c>
      <c r="BA409">
        <v>229.64</v>
      </c>
      <c r="BB409">
        <v>230.63</v>
      </c>
      <c r="BC409">
        <v>372.65</v>
      </c>
      <c r="BD409">
        <v>362</v>
      </c>
      <c r="BE409">
        <v>362</v>
      </c>
      <c r="BF409">
        <v>362</v>
      </c>
      <c r="BG409">
        <v>362</v>
      </c>
      <c r="BH409">
        <v>497.84</v>
      </c>
      <c r="BI409">
        <v>325.93</v>
      </c>
      <c r="BJ409">
        <v>417.76</v>
      </c>
      <c r="BK409">
        <v>404.55</v>
      </c>
      <c r="BL409">
        <v>425.19</v>
      </c>
      <c r="BM409">
        <v>317.56</v>
      </c>
      <c r="BN409">
        <v>332.26</v>
      </c>
      <c r="BO409">
        <v>317.56</v>
      </c>
      <c r="BP409">
        <v>294.58169999999996</v>
      </c>
      <c r="BQ409">
        <v>332.26</v>
      </c>
      <c r="BR409">
        <v>260</v>
      </c>
    </row>
    <row r="410" spans="1:70" x14ac:dyDescent="0.25">
      <c r="A410" t="s">
        <v>65</v>
      </c>
      <c r="B410">
        <v>80402</v>
      </c>
      <c r="C410" s="251" t="s">
        <v>66</v>
      </c>
      <c r="F410">
        <v>2015</v>
      </c>
      <c r="G410">
        <v>223.93</v>
      </c>
      <c r="H410">
        <v>263.18</v>
      </c>
      <c r="I410">
        <v>293.14999999999998</v>
      </c>
      <c r="J410">
        <v>412.8</v>
      </c>
      <c r="K410">
        <v>332.56</v>
      </c>
      <c r="L410">
        <v>321.41000000000003</v>
      </c>
      <c r="M410">
        <v>287.01</v>
      </c>
      <c r="N410">
        <v>281.58999999999997</v>
      </c>
      <c r="O410">
        <v>293.29000000000002</v>
      </c>
      <c r="P410">
        <v>288.8</v>
      </c>
      <c r="Q410">
        <v>360.09</v>
      </c>
      <c r="R410">
        <v>279.19</v>
      </c>
      <c r="S410">
        <v>229.64</v>
      </c>
      <c r="T410">
        <v>230.63</v>
      </c>
      <c r="U410">
        <v>372.65</v>
      </c>
      <c r="V410">
        <v>362</v>
      </c>
      <c r="W410">
        <v>362</v>
      </c>
      <c r="X410">
        <v>362</v>
      </c>
      <c r="Y410">
        <v>362</v>
      </c>
      <c r="Z410">
        <v>497.84</v>
      </c>
      <c r="AA410">
        <v>325.93</v>
      </c>
      <c r="AB410">
        <v>417.76</v>
      </c>
      <c r="AC410">
        <v>404.55</v>
      </c>
      <c r="AD410">
        <v>425.19</v>
      </c>
      <c r="AE410">
        <v>317.56</v>
      </c>
      <c r="AF410">
        <v>332.26</v>
      </c>
      <c r="AG410">
        <v>317.56</v>
      </c>
      <c r="AH410">
        <v>294.58169999999996</v>
      </c>
      <c r="AI410">
        <v>332.26</v>
      </c>
      <c r="AJ410">
        <v>260</v>
      </c>
      <c r="AK410">
        <v>2015</v>
      </c>
      <c r="AN410">
        <v>2015</v>
      </c>
      <c r="AO410">
        <v>223.93</v>
      </c>
      <c r="AP410">
        <v>263.18</v>
      </c>
      <c r="AQ410">
        <v>293.14999999999998</v>
      </c>
      <c r="AR410">
        <v>412.8</v>
      </c>
      <c r="AS410">
        <v>332.56</v>
      </c>
      <c r="AT410">
        <v>321.41000000000003</v>
      </c>
      <c r="AU410">
        <v>287.01</v>
      </c>
      <c r="AV410">
        <v>281.58999999999997</v>
      </c>
      <c r="AW410">
        <v>293.29000000000002</v>
      </c>
      <c r="AX410">
        <v>288.8</v>
      </c>
      <c r="AY410">
        <v>360.09</v>
      </c>
      <c r="AZ410">
        <v>279.19</v>
      </c>
      <c r="BA410">
        <v>229.64</v>
      </c>
      <c r="BB410">
        <v>230.63</v>
      </c>
      <c r="BC410">
        <v>372.65</v>
      </c>
      <c r="BD410">
        <v>362</v>
      </c>
      <c r="BE410">
        <v>362</v>
      </c>
      <c r="BF410">
        <v>362</v>
      </c>
      <c r="BG410">
        <v>362</v>
      </c>
      <c r="BH410">
        <v>497.84</v>
      </c>
      <c r="BI410">
        <v>325.93</v>
      </c>
      <c r="BJ410">
        <v>417.76</v>
      </c>
      <c r="BK410">
        <v>404.55</v>
      </c>
      <c r="BL410">
        <v>425.19</v>
      </c>
      <c r="BM410">
        <v>317.56</v>
      </c>
      <c r="BN410">
        <v>332.26</v>
      </c>
      <c r="BO410">
        <v>317.56</v>
      </c>
      <c r="BP410">
        <v>294.58169999999996</v>
      </c>
      <c r="BQ410">
        <v>332.26</v>
      </c>
      <c r="BR410">
        <v>260</v>
      </c>
    </row>
    <row r="411" spans="1:70" x14ac:dyDescent="0.25">
      <c r="A411" t="s">
        <v>65</v>
      </c>
      <c r="B411">
        <v>80403</v>
      </c>
      <c r="C411" s="251" t="s">
        <v>66</v>
      </c>
      <c r="F411">
        <v>2020</v>
      </c>
      <c r="G411">
        <v>223.93</v>
      </c>
      <c r="H411">
        <v>263.18</v>
      </c>
      <c r="I411">
        <v>293.14999999999998</v>
      </c>
      <c r="J411">
        <v>412.8</v>
      </c>
      <c r="K411">
        <v>332.56</v>
      </c>
      <c r="L411">
        <v>321.41000000000003</v>
      </c>
      <c r="M411">
        <v>287.01</v>
      </c>
      <c r="N411">
        <v>281.58999999999997</v>
      </c>
      <c r="O411">
        <v>293.29000000000002</v>
      </c>
      <c r="P411">
        <v>288.8</v>
      </c>
      <c r="Q411">
        <v>360.09</v>
      </c>
      <c r="R411">
        <v>279.19</v>
      </c>
      <c r="S411">
        <v>229.64</v>
      </c>
      <c r="T411">
        <v>230.63</v>
      </c>
      <c r="U411">
        <v>372.65</v>
      </c>
      <c r="V411">
        <v>362</v>
      </c>
      <c r="W411">
        <v>362</v>
      </c>
      <c r="X411">
        <v>362</v>
      </c>
      <c r="Y411">
        <v>362</v>
      </c>
      <c r="Z411">
        <v>497.84</v>
      </c>
      <c r="AA411">
        <v>325.93</v>
      </c>
      <c r="AB411">
        <v>417.76</v>
      </c>
      <c r="AC411">
        <v>404.55</v>
      </c>
      <c r="AD411">
        <v>425.19</v>
      </c>
      <c r="AE411">
        <v>317.56</v>
      </c>
      <c r="AF411">
        <v>332.26</v>
      </c>
      <c r="AG411">
        <v>317.56</v>
      </c>
      <c r="AH411">
        <v>294.58169999999996</v>
      </c>
      <c r="AI411">
        <v>332.26</v>
      </c>
      <c r="AJ411">
        <v>260</v>
      </c>
      <c r="AK411">
        <v>2020</v>
      </c>
      <c r="AN411">
        <v>2020</v>
      </c>
      <c r="AO411">
        <v>223.93</v>
      </c>
      <c r="AP411">
        <v>263.18</v>
      </c>
      <c r="AQ411">
        <v>293.14999999999998</v>
      </c>
      <c r="AR411">
        <v>412.8</v>
      </c>
      <c r="AS411">
        <v>332.56</v>
      </c>
      <c r="AT411">
        <v>321.41000000000003</v>
      </c>
      <c r="AU411">
        <v>287.01</v>
      </c>
      <c r="AV411">
        <v>281.58999999999997</v>
      </c>
      <c r="AW411">
        <v>293.29000000000002</v>
      </c>
      <c r="AX411">
        <v>288.8</v>
      </c>
      <c r="AY411">
        <v>360.09</v>
      </c>
      <c r="AZ411">
        <v>279.19</v>
      </c>
      <c r="BA411">
        <v>229.64</v>
      </c>
      <c r="BB411">
        <v>230.63</v>
      </c>
      <c r="BC411">
        <v>372.65</v>
      </c>
      <c r="BD411">
        <v>362</v>
      </c>
      <c r="BE411">
        <v>362</v>
      </c>
      <c r="BF411">
        <v>362</v>
      </c>
      <c r="BG411">
        <v>362</v>
      </c>
      <c r="BH411">
        <v>497.84</v>
      </c>
      <c r="BI411">
        <v>325.93</v>
      </c>
      <c r="BJ411">
        <v>417.76</v>
      </c>
      <c r="BK411">
        <v>404.55</v>
      </c>
      <c r="BL411">
        <v>425.19</v>
      </c>
      <c r="BM411">
        <v>317.56</v>
      </c>
      <c r="BN411">
        <v>332.26</v>
      </c>
      <c r="BO411">
        <v>317.56</v>
      </c>
      <c r="BP411">
        <v>294.58169999999996</v>
      </c>
      <c r="BQ411">
        <v>332.26</v>
      </c>
      <c r="BR411">
        <v>260</v>
      </c>
    </row>
    <row r="412" spans="1:70" x14ac:dyDescent="0.25">
      <c r="A412" t="s">
        <v>65</v>
      </c>
      <c r="B412">
        <v>80404</v>
      </c>
      <c r="C412" s="251" t="s">
        <v>66</v>
      </c>
      <c r="F412">
        <v>2025</v>
      </c>
      <c r="G412">
        <v>223.93</v>
      </c>
      <c r="H412">
        <v>263.18</v>
      </c>
      <c r="I412">
        <v>293.14999999999998</v>
      </c>
      <c r="J412">
        <v>412.8</v>
      </c>
      <c r="K412">
        <v>332.56</v>
      </c>
      <c r="L412">
        <v>321.41000000000003</v>
      </c>
      <c r="M412">
        <v>287.01</v>
      </c>
      <c r="N412">
        <v>281.58999999999997</v>
      </c>
      <c r="O412">
        <v>293.29000000000002</v>
      </c>
      <c r="P412">
        <v>288.8</v>
      </c>
      <c r="Q412">
        <v>360.09</v>
      </c>
      <c r="R412">
        <v>279.19</v>
      </c>
      <c r="S412">
        <v>229.64</v>
      </c>
      <c r="T412">
        <v>230.63</v>
      </c>
      <c r="U412">
        <v>372.65</v>
      </c>
      <c r="V412">
        <v>362</v>
      </c>
      <c r="W412">
        <v>362</v>
      </c>
      <c r="X412">
        <v>362</v>
      </c>
      <c r="Y412">
        <v>362</v>
      </c>
      <c r="Z412">
        <v>497.84</v>
      </c>
      <c r="AA412">
        <v>325.93</v>
      </c>
      <c r="AB412">
        <v>417.76</v>
      </c>
      <c r="AC412">
        <v>404.55</v>
      </c>
      <c r="AD412">
        <v>425.19</v>
      </c>
      <c r="AE412">
        <v>317.56</v>
      </c>
      <c r="AF412">
        <v>332.26</v>
      </c>
      <c r="AG412">
        <v>317.56</v>
      </c>
      <c r="AH412">
        <v>294.58169999999996</v>
      </c>
      <c r="AI412">
        <v>332.26</v>
      </c>
      <c r="AJ412">
        <v>260</v>
      </c>
      <c r="AK412">
        <v>2025</v>
      </c>
      <c r="AN412">
        <v>2025</v>
      </c>
      <c r="AO412">
        <v>223.93</v>
      </c>
      <c r="AP412">
        <v>263.18</v>
      </c>
      <c r="AQ412">
        <v>293.14999999999998</v>
      </c>
      <c r="AR412">
        <v>412.8</v>
      </c>
      <c r="AS412">
        <v>332.56</v>
      </c>
      <c r="AT412">
        <v>321.41000000000003</v>
      </c>
      <c r="AU412">
        <v>287.01</v>
      </c>
      <c r="AV412">
        <v>281.58999999999997</v>
      </c>
      <c r="AW412">
        <v>293.29000000000002</v>
      </c>
      <c r="AX412">
        <v>288.8</v>
      </c>
      <c r="AY412">
        <v>360.09</v>
      </c>
      <c r="AZ412">
        <v>279.19</v>
      </c>
      <c r="BA412">
        <v>229.64</v>
      </c>
      <c r="BB412">
        <v>230.63</v>
      </c>
      <c r="BC412">
        <v>372.65</v>
      </c>
      <c r="BD412">
        <v>362</v>
      </c>
      <c r="BE412">
        <v>362</v>
      </c>
      <c r="BF412">
        <v>362</v>
      </c>
      <c r="BG412">
        <v>362</v>
      </c>
      <c r="BH412">
        <v>497.84</v>
      </c>
      <c r="BI412">
        <v>325.93</v>
      </c>
      <c r="BJ412">
        <v>417.76</v>
      </c>
      <c r="BK412">
        <v>404.55</v>
      </c>
      <c r="BL412">
        <v>425.19</v>
      </c>
      <c r="BM412">
        <v>317.56</v>
      </c>
      <c r="BN412">
        <v>332.26</v>
      </c>
      <c r="BO412">
        <v>317.56</v>
      </c>
      <c r="BP412">
        <v>294.58169999999996</v>
      </c>
      <c r="BQ412">
        <v>332.26</v>
      </c>
      <c r="BR412">
        <v>260</v>
      </c>
    </row>
    <row r="413" spans="1:70" x14ac:dyDescent="0.25">
      <c r="A413" t="s">
        <v>65</v>
      </c>
      <c r="B413">
        <v>80405</v>
      </c>
      <c r="C413" s="251" t="s">
        <v>66</v>
      </c>
      <c r="F413">
        <v>2030</v>
      </c>
      <c r="G413">
        <v>223.93</v>
      </c>
      <c r="H413">
        <v>263.18</v>
      </c>
      <c r="I413">
        <v>293.14999999999998</v>
      </c>
      <c r="J413">
        <v>412.8</v>
      </c>
      <c r="K413">
        <v>332.56</v>
      </c>
      <c r="L413">
        <v>321.41000000000003</v>
      </c>
      <c r="M413">
        <v>287.01</v>
      </c>
      <c r="N413">
        <v>281.58999999999997</v>
      </c>
      <c r="O413">
        <v>293.29000000000002</v>
      </c>
      <c r="P413">
        <v>288.8</v>
      </c>
      <c r="Q413">
        <v>360.09</v>
      </c>
      <c r="R413">
        <v>279.19</v>
      </c>
      <c r="S413">
        <v>229.64</v>
      </c>
      <c r="T413">
        <v>230.63</v>
      </c>
      <c r="U413">
        <v>372.65</v>
      </c>
      <c r="V413">
        <v>362</v>
      </c>
      <c r="W413">
        <v>362</v>
      </c>
      <c r="X413">
        <v>362</v>
      </c>
      <c r="Y413">
        <v>362</v>
      </c>
      <c r="Z413">
        <v>497.84</v>
      </c>
      <c r="AA413">
        <v>325.93</v>
      </c>
      <c r="AB413">
        <v>417.76</v>
      </c>
      <c r="AC413">
        <v>404.55</v>
      </c>
      <c r="AD413">
        <v>425.19</v>
      </c>
      <c r="AE413">
        <v>317.56</v>
      </c>
      <c r="AF413">
        <v>332.26</v>
      </c>
      <c r="AG413">
        <v>317.56</v>
      </c>
      <c r="AH413">
        <v>294.58169999999996</v>
      </c>
      <c r="AI413">
        <v>332.26</v>
      </c>
      <c r="AJ413">
        <v>260</v>
      </c>
      <c r="AK413">
        <v>2030</v>
      </c>
      <c r="AN413">
        <v>2030</v>
      </c>
      <c r="AO413">
        <v>223.93</v>
      </c>
      <c r="AP413">
        <v>263.18</v>
      </c>
      <c r="AQ413">
        <v>293.14999999999998</v>
      </c>
      <c r="AR413">
        <v>412.8</v>
      </c>
      <c r="AS413">
        <v>332.56</v>
      </c>
      <c r="AT413">
        <v>321.41000000000003</v>
      </c>
      <c r="AU413">
        <v>287.01</v>
      </c>
      <c r="AV413">
        <v>281.58999999999997</v>
      </c>
      <c r="AW413">
        <v>293.29000000000002</v>
      </c>
      <c r="AX413">
        <v>288.8</v>
      </c>
      <c r="AY413">
        <v>360.09</v>
      </c>
      <c r="AZ413">
        <v>279.19</v>
      </c>
      <c r="BA413">
        <v>229.64</v>
      </c>
      <c r="BB413">
        <v>230.63</v>
      </c>
      <c r="BC413">
        <v>372.65</v>
      </c>
      <c r="BD413">
        <v>362</v>
      </c>
      <c r="BE413">
        <v>362</v>
      </c>
      <c r="BF413">
        <v>362</v>
      </c>
      <c r="BG413">
        <v>362</v>
      </c>
      <c r="BH413">
        <v>497.84</v>
      </c>
      <c r="BI413">
        <v>325.93</v>
      </c>
      <c r="BJ413">
        <v>417.76</v>
      </c>
      <c r="BK413">
        <v>404.55</v>
      </c>
      <c r="BL413">
        <v>425.19</v>
      </c>
      <c r="BM413">
        <v>317.56</v>
      </c>
      <c r="BN413">
        <v>332.26</v>
      </c>
      <c r="BO413">
        <v>317.56</v>
      </c>
      <c r="BP413">
        <v>294.58169999999996</v>
      </c>
      <c r="BQ413">
        <v>332.26</v>
      </c>
      <c r="BR413">
        <v>260</v>
      </c>
    </row>
    <row r="414" spans="1:70" x14ac:dyDescent="0.25">
      <c r="A414" t="s">
        <v>65</v>
      </c>
      <c r="B414">
        <v>80406</v>
      </c>
      <c r="C414" s="251" t="s">
        <v>66</v>
      </c>
      <c r="F414">
        <v>2035</v>
      </c>
      <c r="G414">
        <v>223.93</v>
      </c>
      <c r="H414">
        <v>263.18</v>
      </c>
      <c r="I414">
        <v>293.14999999999998</v>
      </c>
      <c r="J414">
        <v>412.8</v>
      </c>
      <c r="K414">
        <v>332.56</v>
      </c>
      <c r="L414">
        <v>321.41000000000003</v>
      </c>
      <c r="M414">
        <v>287.01</v>
      </c>
      <c r="N414">
        <v>281.58999999999997</v>
      </c>
      <c r="O414">
        <v>293.29000000000002</v>
      </c>
      <c r="P414">
        <v>288.8</v>
      </c>
      <c r="Q414">
        <v>360.09</v>
      </c>
      <c r="R414">
        <v>279.19</v>
      </c>
      <c r="S414">
        <v>229.64</v>
      </c>
      <c r="T414">
        <v>230.63</v>
      </c>
      <c r="U414">
        <v>372.65</v>
      </c>
      <c r="V414">
        <v>362</v>
      </c>
      <c r="W414">
        <v>362</v>
      </c>
      <c r="X414">
        <v>362</v>
      </c>
      <c r="Y414">
        <v>362</v>
      </c>
      <c r="Z414">
        <v>497.84</v>
      </c>
      <c r="AA414">
        <v>325.93</v>
      </c>
      <c r="AB414">
        <v>417.76</v>
      </c>
      <c r="AC414">
        <v>404.55</v>
      </c>
      <c r="AD414">
        <v>425.19</v>
      </c>
      <c r="AE414">
        <v>317.56</v>
      </c>
      <c r="AF414">
        <v>332.26</v>
      </c>
      <c r="AG414">
        <v>317.56</v>
      </c>
      <c r="AH414">
        <v>294.58169999999996</v>
      </c>
      <c r="AI414">
        <v>332.26</v>
      </c>
      <c r="AJ414">
        <v>260</v>
      </c>
      <c r="AK414">
        <v>2035</v>
      </c>
      <c r="AN414">
        <v>2035</v>
      </c>
      <c r="AO414">
        <v>223.93</v>
      </c>
      <c r="AP414">
        <v>263.18</v>
      </c>
      <c r="AQ414">
        <v>293.14999999999998</v>
      </c>
      <c r="AR414">
        <v>412.8</v>
      </c>
      <c r="AS414">
        <v>332.56</v>
      </c>
      <c r="AT414">
        <v>321.41000000000003</v>
      </c>
      <c r="AU414">
        <v>287.01</v>
      </c>
      <c r="AV414">
        <v>281.58999999999997</v>
      </c>
      <c r="AW414">
        <v>293.29000000000002</v>
      </c>
      <c r="AX414">
        <v>288.8</v>
      </c>
      <c r="AY414">
        <v>360.09</v>
      </c>
      <c r="AZ414">
        <v>279.19</v>
      </c>
      <c r="BA414">
        <v>229.64</v>
      </c>
      <c r="BB414">
        <v>230.63</v>
      </c>
      <c r="BC414">
        <v>372.65</v>
      </c>
      <c r="BD414">
        <v>362</v>
      </c>
      <c r="BE414">
        <v>362</v>
      </c>
      <c r="BF414">
        <v>362</v>
      </c>
      <c r="BG414">
        <v>362</v>
      </c>
      <c r="BH414">
        <v>497.84</v>
      </c>
      <c r="BI414">
        <v>325.93</v>
      </c>
      <c r="BJ414">
        <v>417.76</v>
      </c>
      <c r="BK414">
        <v>404.55</v>
      </c>
      <c r="BL414">
        <v>425.19</v>
      </c>
      <c r="BM414">
        <v>317.56</v>
      </c>
      <c r="BN414">
        <v>332.26</v>
      </c>
      <c r="BO414">
        <v>317.56</v>
      </c>
      <c r="BP414">
        <v>294.58169999999996</v>
      </c>
      <c r="BQ414">
        <v>332.26</v>
      </c>
      <c r="BR414">
        <v>260</v>
      </c>
    </row>
    <row r="415" spans="1:70" x14ac:dyDescent="0.25">
      <c r="A415" t="s">
        <v>65</v>
      </c>
      <c r="B415">
        <v>80407</v>
      </c>
      <c r="C415" s="251" t="s">
        <v>66</v>
      </c>
      <c r="F415">
        <v>2040</v>
      </c>
      <c r="G415">
        <v>223.93</v>
      </c>
      <c r="H415">
        <v>263.18</v>
      </c>
      <c r="I415">
        <v>293.14999999999998</v>
      </c>
      <c r="J415">
        <v>412.8</v>
      </c>
      <c r="K415">
        <v>332.56</v>
      </c>
      <c r="L415">
        <v>321.41000000000003</v>
      </c>
      <c r="M415">
        <v>287.01</v>
      </c>
      <c r="N415">
        <v>281.58999999999997</v>
      </c>
      <c r="O415">
        <v>293.29000000000002</v>
      </c>
      <c r="P415">
        <v>288.8</v>
      </c>
      <c r="Q415">
        <v>360.09</v>
      </c>
      <c r="R415">
        <v>279.19</v>
      </c>
      <c r="S415">
        <v>229.64</v>
      </c>
      <c r="T415">
        <v>230.63</v>
      </c>
      <c r="U415">
        <v>372.65</v>
      </c>
      <c r="V415">
        <v>362</v>
      </c>
      <c r="W415">
        <v>362</v>
      </c>
      <c r="X415">
        <v>362</v>
      </c>
      <c r="Y415">
        <v>362</v>
      </c>
      <c r="Z415">
        <v>497.84</v>
      </c>
      <c r="AA415">
        <v>325.93</v>
      </c>
      <c r="AB415">
        <v>417.76</v>
      </c>
      <c r="AC415">
        <v>404.55</v>
      </c>
      <c r="AD415">
        <v>425.19</v>
      </c>
      <c r="AE415">
        <v>317.56</v>
      </c>
      <c r="AF415">
        <v>332.26</v>
      </c>
      <c r="AG415">
        <v>317.56</v>
      </c>
      <c r="AH415">
        <v>294.58169999999996</v>
      </c>
      <c r="AI415">
        <v>332.26</v>
      </c>
      <c r="AJ415">
        <v>260</v>
      </c>
      <c r="AK415">
        <v>2040</v>
      </c>
      <c r="AN415">
        <v>2040</v>
      </c>
      <c r="AO415">
        <v>223.93</v>
      </c>
      <c r="AP415">
        <v>263.18</v>
      </c>
      <c r="AQ415">
        <v>293.14999999999998</v>
      </c>
      <c r="AR415">
        <v>412.8</v>
      </c>
      <c r="AS415">
        <v>332.56</v>
      </c>
      <c r="AT415">
        <v>321.41000000000003</v>
      </c>
      <c r="AU415">
        <v>287.01</v>
      </c>
      <c r="AV415">
        <v>281.58999999999997</v>
      </c>
      <c r="AW415">
        <v>293.29000000000002</v>
      </c>
      <c r="AX415">
        <v>288.8</v>
      </c>
      <c r="AY415">
        <v>360.09</v>
      </c>
      <c r="AZ415">
        <v>279.19</v>
      </c>
      <c r="BA415">
        <v>229.64</v>
      </c>
      <c r="BB415">
        <v>230.63</v>
      </c>
      <c r="BC415">
        <v>372.65</v>
      </c>
      <c r="BD415">
        <v>362</v>
      </c>
      <c r="BE415">
        <v>362</v>
      </c>
      <c r="BF415">
        <v>362</v>
      </c>
      <c r="BG415">
        <v>362</v>
      </c>
      <c r="BH415">
        <v>497.84</v>
      </c>
      <c r="BI415">
        <v>325.93</v>
      </c>
      <c r="BJ415">
        <v>417.76</v>
      </c>
      <c r="BK415">
        <v>404.55</v>
      </c>
      <c r="BL415">
        <v>425.19</v>
      </c>
      <c r="BM415">
        <v>317.56</v>
      </c>
      <c r="BN415">
        <v>332.26</v>
      </c>
      <c r="BO415">
        <v>317.56</v>
      </c>
      <c r="BP415">
        <v>294.58169999999996</v>
      </c>
      <c r="BQ415">
        <v>332.26</v>
      </c>
      <c r="BR415">
        <v>260</v>
      </c>
    </row>
    <row r="416" spans="1:70" x14ac:dyDescent="0.25">
      <c r="A416" t="s">
        <v>65</v>
      </c>
      <c r="B416">
        <v>80408</v>
      </c>
      <c r="C416" s="251" t="s">
        <v>66</v>
      </c>
      <c r="F416">
        <v>2045</v>
      </c>
      <c r="G416">
        <v>223.93</v>
      </c>
      <c r="H416">
        <v>263.18</v>
      </c>
      <c r="I416">
        <v>293.14999999999998</v>
      </c>
      <c r="J416">
        <v>412.8</v>
      </c>
      <c r="K416">
        <v>332.56</v>
      </c>
      <c r="L416">
        <v>321.41000000000003</v>
      </c>
      <c r="M416">
        <v>287.01</v>
      </c>
      <c r="N416">
        <v>281.58999999999997</v>
      </c>
      <c r="O416">
        <v>293.29000000000002</v>
      </c>
      <c r="P416">
        <v>288.8</v>
      </c>
      <c r="Q416">
        <v>360.09</v>
      </c>
      <c r="R416">
        <v>279.19</v>
      </c>
      <c r="S416">
        <v>229.64</v>
      </c>
      <c r="T416">
        <v>230.63</v>
      </c>
      <c r="U416">
        <v>372.65</v>
      </c>
      <c r="V416">
        <v>362</v>
      </c>
      <c r="W416">
        <v>362</v>
      </c>
      <c r="X416">
        <v>362</v>
      </c>
      <c r="Y416">
        <v>362</v>
      </c>
      <c r="Z416">
        <v>497.84</v>
      </c>
      <c r="AA416">
        <v>325.93</v>
      </c>
      <c r="AB416">
        <v>417.76</v>
      </c>
      <c r="AC416">
        <v>404.55</v>
      </c>
      <c r="AD416">
        <v>425.19</v>
      </c>
      <c r="AE416">
        <v>317.56</v>
      </c>
      <c r="AF416">
        <v>332.26</v>
      </c>
      <c r="AG416">
        <v>317.56</v>
      </c>
      <c r="AH416">
        <v>294.58169999999996</v>
      </c>
      <c r="AI416">
        <v>332.26</v>
      </c>
      <c r="AJ416">
        <v>260</v>
      </c>
      <c r="AK416">
        <v>2045</v>
      </c>
      <c r="AN416">
        <v>2045</v>
      </c>
      <c r="AO416">
        <v>223.93</v>
      </c>
      <c r="AP416">
        <v>263.18</v>
      </c>
      <c r="AQ416">
        <v>293.14999999999998</v>
      </c>
      <c r="AR416">
        <v>412.8</v>
      </c>
      <c r="AS416">
        <v>332.56</v>
      </c>
      <c r="AT416">
        <v>321.41000000000003</v>
      </c>
      <c r="AU416">
        <v>287.01</v>
      </c>
      <c r="AV416">
        <v>281.58999999999997</v>
      </c>
      <c r="AW416">
        <v>293.29000000000002</v>
      </c>
      <c r="AX416">
        <v>288.8</v>
      </c>
      <c r="AY416">
        <v>360.09</v>
      </c>
      <c r="AZ416">
        <v>279.19</v>
      </c>
      <c r="BA416">
        <v>229.64</v>
      </c>
      <c r="BB416">
        <v>230.63</v>
      </c>
      <c r="BC416">
        <v>372.65</v>
      </c>
      <c r="BD416">
        <v>362</v>
      </c>
      <c r="BE416">
        <v>362</v>
      </c>
      <c r="BF416">
        <v>362</v>
      </c>
      <c r="BG416">
        <v>362</v>
      </c>
      <c r="BH416">
        <v>497.84</v>
      </c>
      <c r="BI416">
        <v>325.93</v>
      </c>
      <c r="BJ416">
        <v>417.76</v>
      </c>
      <c r="BK416">
        <v>404.55</v>
      </c>
      <c r="BL416">
        <v>425.19</v>
      </c>
      <c r="BM416">
        <v>317.56</v>
      </c>
      <c r="BN416">
        <v>332.26</v>
      </c>
      <c r="BO416">
        <v>317.56</v>
      </c>
      <c r="BP416">
        <v>294.58169999999996</v>
      </c>
      <c r="BQ416">
        <v>332.26</v>
      </c>
      <c r="BR416">
        <v>260</v>
      </c>
    </row>
    <row r="417" spans="1:70" x14ac:dyDescent="0.25">
      <c r="A417" t="s">
        <v>65</v>
      </c>
      <c r="B417">
        <v>80409</v>
      </c>
      <c r="C417" s="251" t="s">
        <v>66</v>
      </c>
      <c r="F417">
        <v>2050</v>
      </c>
      <c r="G417">
        <v>223.93</v>
      </c>
      <c r="H417">
        <v>263.18</v>
      </c>
      <c r="I417">
        <v>293.14999999999998</v>
      </c>
      <c r="J417">
        <v>412.8</v>
      </c>
      <c r="K417">
        <v>332.56</v>
      </c>
      <c r="L417">
        <v>321.41000000000003</v>
      </c>
      <c r="M417">
        <v>287.01</v>
      </c>
      <c r="N417">
        <v>281.58999999999997</v>
      </c>
      <c r="O417">
        <v>293.29000000000002</v>
      </c>
      <c r="P417">
        <v>288.8</v>
      </c>
      <c r="Q417">
        <v>360.09</v>
      </c>
      <c r="R417">
        <v>279.19</v>
      </c>
      <c r="S417">
        <v>229.64</v>
      </c>
      <c r="T417">
        <v>230.63</v>
      </c>
      <c r="U417">
        <v>372.65</v>
      </c>
      <c r="V417">
        <v>362</v>
      </c>
      <c r="W417">
        <v>362</v>
      </c>
      <c r="X417">
        <v>362</v>
      </c>
      <c r="Y417">
        <v>362</v>
      </c>
      <c r="Z417">
        <v>497.84</v>
      </c>
      <c r="AA417">
        <v>325.93</v>
      </c>
      <c r="AB417">
        <v>417.76</v>
      </c>
      <c r="AC417">
        <v>404.55</v>
      </c>
      <c r="AD417">
        <v>425.19</v>
      </c>
      <c r="AE417">
        <v>317.56</v>
      </c>
      <c r="AF417">
        <v>332.26</v>
      </c>
      <c r="AG417">
        <v>317.56</v>
      </c>
      <c r="AH417">
        <v>294.58169999999996</v>
      </c>
      <c r="AI417">
        <v>332.26</v>
      </c>
      <c r="AJ417">
        <v>260</v>
      </c>
      <c r="AK417">
        <v>2050</v>
      </c>
      <c r="AN417">
        <v>2050</v>
      </c>
      <c r="AO417">
        <v>223.93</v>
      </c>
      <c r="AP417">
        <v>263.18</v>
      </c>
      <c r="AQ417">
        <v>293.14999999999998</v>
      </c>
      <c r="AR417">
        <v>412.8</v>
      </c>
      <c r="AS417">
        <v>332.56</v>
      </c>
      <c r="AT417">
        <v>321.41000000000003</v>
      </c>
      <c r="AU417">
        <v>287.01</v>
      </c>
      <c r="AV417">
        <v>281.58999999999997</v>
      </c>
      <c r="AW417">
        <v>293.29000000000002</v>
      </c>
      <c r="AX417">
        <v>288.8</v>
      </c>
      <c r="AY417">
        <v>360.09</v>
      </c>
      <c r="AZ417">
        <v>279.19</v>
      </c>
      <c r="BA417">
        <v>229.64</v>
      </c>
      <c r="BB417">
        <v>230.63</v>
      </c>
      <c r="BC417">
        <v>372.65</v>
      </c>
      <c r="BD417">
        <v>362</v>
      </c>
      <c r="BE417">
        <v>362</v>
      </c>
      <c r="BF417">
        <v>362</v>
      </c>
      <c r="BG417">
        <v>362</v>
      </c>
      <c r="BH417">
        <v>497.84</v>
      </c>
      <c r="BI417">
        <v>325.93</v>
      </c>
      <c r="BJ417">
        <v>417.76</v>
      </c>
      <c r="BK417">
        <v>404.55</v>
      </c>
      <c r="BL417">
        <v>425.19</v>
      </c>
      <c r="BM417">
        <v>317.56</v>
      </c>
      <c r="BN417">
        <v>332.26</v>
      </c>
      <c r="BO417">
        <v>317.56</v>
      </c>
      <c r="BP417">
        <v>294.58169999999996</v>
      </c>
      <c r="BQ417">
        <v>332.26</v>
      </c>
      <c r="BR417">
        <v>260</v>
      </c>
    </row>
    <row r="418" spans="1:70" x14ac:dyDescent="0.25">
      <c r="A418" t="s">
        <v>65</v>
      </c>
      <c r="B418">
        <v>80410</v>
      </c>
      <c r="C418" s="251" t="s">
        <v>66</v>
      </c>
      <c r="F418">
        <v>2055</v>
      </c>
      <c r="G418">
        <v>223.93</v>
      </c>
      <c r="H418">
        <v>263.18</v>
      </c>
      <c r="I418">
        <v>293.14999999999998</v>
      </c>
      <c r="J418">
        <v>412.8</v>
      </c>
      <c r="K418">
        <v>332.56</v>
      </c>
      <c r="L418">
        <v>321.41000000000003</v>
      </c>
      <c r="M418">
        <v>287.01</v>
      </c>
      <c r="N418">
        <v>281.58999999999997</v>
      </c>
      <c r="O418">
        <v>293.29000000000002</v>
      </c>
      <c r="P418">
        <v>288.8</v>
      </c>
      <c r="Q418">
        <v>360.09</v>
      </c>
      <c r="R418">
        <v>279.19</v>
      </c>
      <c r="S418">
        <v>229.64</v>
      </c>
      <c r="T418">
        <v>230.63</v>
      </c>
      <c r="U418">
        <v>372.65</v>
      </c>
      <c r="V418">
        <v>362</v>
      </c>
      <c r="W418">
        <v>362</v>
      </c>
      <c r="X418">
        <v>362</v>
      </c>
      <c r="Y418">
        <v>362</v>
      </c>
      <c r="Z418">
        <v>497.84</v>
      </c>
      <c r="AA418">
        <v>325.93</v>
      </c>
      <c r="AB418">
        <v>417.76</v>
      </c>
      <c r="AC418">
        <v>404.55</v>
      </c>
      <c r="AD418">
        <v>425.19</v>
      </c>
      <c r="AE418">
        <v>317.56</v>
      </c>
      <c r="AF418">
        <v>332.26</v>
      </c>
      <c r="AG418">
        <v>317.56</v>
      </c>
      <c r="AH418">
        <v>294.58169999999996</v>
      </c>
      <c r="AI418">
        <v>332.26</v>
      </c>
      <c r="AJ418">
        <v>260</v>
      </c>
      <c r="AK418">
        <v>2055</v>
      </c>
      <c r="AN418">
        <v>2055</v>
      </c>
      <c r="AO418">
        <v>223.93</v>
      </c>
      <c r="AP418">
        <v>263.18</v>
      </c>
      <c r="AQ418">
        <v>293.14999999999998</v>
      </c>
      <c r="AR418">
        <v>412.8</v>
      </c>
      <c r="AS418">
        <v>332.56</v>
      </c>
      <c r="AT418">
        <v>321.41000000000003</v>
      </c>
      <c r="AU418">
        <v>287.01</v>
      </c>
      <c r="AV418">
        <v>281.58999999999997</v>
      </c>
      <c r="AW418">
        <v>293.29000000000002</v>
      </c>
      <c r="AX418">
        <v>288.8</v>
      </c>
      <c r="AY418">
        <v>360.09</v>
      </c>
      <c r="AZ418">
        <v>279.19</v>
      </c>
      <c r="BA418">
        <v>229.64</v>
      </c>
      <c r="BB418">
        <v>230.63</v>
      </c>
      <c r="BC418">
        <v>372.65</v>
      </c>
      <c r="BD418">
        <v>362</v>
      </c>
      <c r="BE418">
        <v>362</v>
      </c>
      <c r="BF418">
        <v>362</v>
      </c>
      <c r="BG418">
        <v>362</v>
      </c>
      <c r="BH418">
        <v>497.84</v>
      </c>
      <c r="BI418">
        <v>325.93</v>
      </c>
      <c r="BJ418">
        <v>417.76</v>
      </c>
      <c r="BK418">
        <v>404.55</v>
      </c>
      <c r="BL418">
        <v>425.19</v>
      </c>
      <c r="BM418">
        <v>317.56</v>
      </c>
      <c r="BN418">
        <v>332.26</v>
      </c>
      <c r="BO418">
        <v>317.56</v>
      </c>
      <c r="BP418">
        <v>294.58169999999996</v>
      </c>
      <c r="BQ418">
        <v>332.26</v>
      </c>
      <c r="BR418">
        <v>260</v>
      </c>
    </row>
    <row r="419" spans="1:70" x14ac:dyDescent="0.25">
      <c r="A419" t="s">
        <v>65</v>
      </c>
      <c r="B419">
        <v>80411</v>
      </c>
      <c r="C419" s="251" t="s">
        <v>66</v>
      </c>
      <c r="F419">
        <v>2060</v>
      </c>
      <c r="G419">
        <v>223.93</v>
      </c>
      <c r="H419">
        <v>263.18</v>
      </c>
      <c r="I419">
        <v>293.14999999999998</v>
      </c>
      <c r="J419">
        <v>412.8</v>
      </c>
      <c r="K419">
        <v>332.56</v>
      </c>
      <c r="L419">
        <v>321.41000000000003</v>
      </c>
      <c r="M419">
        <v>287.01</v>
      </c>
      <c r="N419">
        <v>281.58999999999997</v>
      </c>
      <c r="O419">
        <v>293.29000000000002</v>
      </c>
      <c r="P419">
        <v>288.8</v>
      </c>
      <c r="Q419">
        <v>360.09</v>
      </c>
      <c r="R419">
        <v>279.19</v>
      </c>
      <c r="S419">
        <v>229.64</v>
      </c>
      <c r="T419">
        <v>230.63</v>
      </c>
      <c r="U419">
        <v>372.65</v>
      </c>
      <c r="V419">
        <v>362</v>
      </c>
      <c r="W419">
        <v>362</v>
      </c>
      <c r="X419">
        <v>362</v>
      </c>
      <c r="Y419">
        <v>362</v>
      </c>
      <c r="Z419">
        <v>497.84</v>
      </c>
      <c r="AA419">
        <v>325.93</v>
      </c>
      <c r="AB419">
        <v>417.76</v>
      </c>
      <c r="AC419">
        <v>404.55</v>
      </c>
      <c r="AD419">
        <v>425.19</v>
      </c>
      <c r="AE419">
        <v>317.56</v>
      </c>
      <c r="AF419">
        <v>332.26</v>
      </c>
      <c r="AG419">
        <v>317.56</v>
      </c>
      <c r="AH419">
        <v>294.58169999999996</v>
      </c>
      <c r="AI419">
        <v>332.26</v>
      </c>
      <c r="AJ419">
        <v>260</v>
      </c>
      <c r="AK419">
        <v>2060</v>
      </c>
      <c r="AN419">
        <v>2060</v>
      </c>
      <c r="AO419">
        <v>223.93</v>
      </c>
      <c r="AP419">
        <v>263.18</v>
      </c>
      <c r="AQ419">
        <v>293.14999999999998</v>
      </c>
      <c r="AR419">
        <v>412.8</v>
      </c>
      <c r="AS419">
        <v>332.56</v>
      </c>
      <c r="AT419">
        <v>321.41000000000003</v>
      </c>
      <c r="AU419">
        <v>287.01</v>
      </c>
      <c r="AV419">
        <v>281.58999999999997</v>
      </c>
      <c r="AW419">
        <v>293.29000000000002</v>
      </c>
      <c r="AX419">
        <v>288.8</v>
      </c>
      <c r="AY419">
        <v>360.09</v>
      </c>
      <c r="AZ419">
        <v>279.19</v>
      </c>
      <c r="BA419">
        <v>229.64</v>
      </c>
      <c r="BB419">
        <v>230.63</v>
      </c>
      <c r="BC419">
        <v>372.65</v>
      </c>
      <c r="BD419">
        <v>362</v>
      </c>
      <c r="BE419">
        <v>362</v>
      </c>
      <c r="BF419">
        <v>362</v>
      </c>
      <c r="BG419">
        <v>362</v>
      </c>
      <c r="BH419">
        <v>497.84</v>
      </c>
      <c r="BI419">
        <v>325.93</v>
      </c>
      <c r="BJ419">
        <v>417.76</v>
      </c>
      <c r="BK419">
        <v>404.55</v>
      </c>
      <c r="BL419">
        <v>425.19</v>
      </c>
      <c r="BM419">
        <v>317.56</v>
      </c>
      <c r="BN419">
        <v>332.26</v>
      </c>
      <c r="BO419">
        <v>317.56</v>
      </c>
      <c r="BP419">
        <v>294.58169999999996</v>
      </c>
      <c r="BQ419">
        <v>332.26</v>
      </c>
      <c r="BR419">
        <v>260</v>
      </c>
    </row>
    <row r="420" spans="1:70" x14ac:dyDescent="0.25">
      <c r="A420" t="s">
        <v>65</v>
      </c>
      <c r="B420">
        <v>80412</v>
      </c>
      <c r="C420" s="251" t="s">
        <v>66</v>
      </c>
      <c r="F420">
        <v>2065</v>
      </c>
      <c r="G420">
        <v>223.93</v>
      </c>
      <c r="H420">
        <v>263.18</v>
      </c>
      <c r="I420">
        <v>293.14999999999998</v>
      </c>
      <c r="J420">
        <v>412.8</v>
      </c>
      <c r="K420">
        <v>332.56</v>
      </c>
      <c r="L420">
        <v>321.41000000000003</v>
      </c>
      <c r="M420">
        <v>287.01</v>
      </c>
      <c r="N420">
        <v>281.58999999999997</v>
      </c>
      <c r="O420">
        <v>293.29000000000002</v>
      </c>
      <c r="P420">
        <v>288.8</v>
      </c>
      <c r="Q420">
        <v>360.09</v>
      </c>
      <c r="R420">
        <v>279.19</v>
      </c>
      <c r="S420">
        <v>229.64</v>
      </c>
      <c r="T420">
        <v>230.63</v>
      </c>
      <c r="U420">
        <v>372.65</v>
      </c>
      <c r="V420">
        <v>362</v>
      </c>
      <c r="W420">
        <v>362</v>
      </c>
      <c r="X420">
        <v>362</v>
      </c>
      <c r="Y420">
        <v>362</v>
      </c>
      <c r="Z420">
        <v>497.84</v>
      </c>
      <c r="AA420">
        <v>325.93</v>
      </c>
      <c r="AB420">
        <v>417.76</v>
      </c>
      <c r="AC420">
        <v>404.55</v>
      </c>
      <c r="AD420">
        <v>425.19</v>
      </c>
      <c r="AE420">
        <v>317.56</v>
      </c>
      <c r="AF420">
        <v>332.26</v>
      </c>
      <c r="AG420">
        <v>317.56</v>
      </c>
      <c r="AH420">
        <v>294.58169999999996</v>
      </c>
      <c r="AI420">
        <v>332.26</v>
      </c>
      <c r="AJ420">
        <v>260</v>
      </c>
      <c r="AK420">
        <v>2065</v>
      </c>
      <c r="AN420">
        <v>2065</v>
      </c>
      <c r="AO420">
        <v>223.93</v>
      </c>
      <c r="AP420">
        <v>263.18</v>
      </c>
      <c r="AQ420">
        <v>293.14999999999998</v>
      </c>
      <c r="AR420">
        <v>412.8</v>
      </c>
      <c r="AS420">
        <v>332.56</v>
      </c>
      <c r="AT420">
        <v>321.41000000000003</v>
      </c>
      <c r="AU420">
        <v>287.01</v>
      </c>
      <c r="AV420">
        <v>281.58999999999997</v>
      </c>
      <c r="AW420">
        <v>293.29000000000002</v>
      </c>
      <c r="AX420">
        <v>288.8</v>
      </c>
      <c r="AY420">
        <v>360.09</v>
      </c>
      <c r="AZ420">
        <v>279.19</v>
      </c>
      <c r="BA420">
        <v>229.64</v>
      </c>
      <c r="BB420">
        <v>230.63</v>
      </c>
      <c r="BC420">
        <v>372.65</v>
      </c>
      <c r="BD420">
        <v>362</v>
      </c>
      <c r="BE420">
        <v>362</v>
      </c>
      <c r="BF420">
        <v>362</v>
      </c>
      <c r="BG420">
        <v>362</v>
      </c>
      <c r="BH420">
        <v>497.84</v>
      </c>
      <c r="BI420">
        <v>325.93</v>
      </c>
      <c r="BJ420">
        <v>417.76</v>
      </c>
      <c r="BK420">
        <v>404.55</v>
      </c>
      <c r="BL420">
        <v>425.19</v>
      </c>
      <c r="BM420">
        <v>317.56</v>
      </c>
      <c r="BN420">
        <v>332.26</v>
      </c>
      <c r="BO420">
        <v>317.56</v>
      </c>
      <c r="BP420">
        <v>294.58169999999996</v>
      </c>
      <c r="BQ420">
        <v>332.26</v>
      </c>
      <c r="BR420">
        <v>260</v>
      </c>
    </row>
    <row r="421" spans="1:70" x14ac:dyDescent="0.25">
      <c r="A421" t="s">
        <v>65</v>
      </c>
      <c r="B421">
        <v>80413</v>
      </c>
      <c r="C421" s="251" t="s">
        <v>66</v>
      </c>
      <c r="F421">
        <v>2070</v>
      </c>
      <c r="G421">
        <v>223.93</v>
      </c>
      <c r="H421">
        <v>263.18</v>
      </c>
      <c r="I421">
        <v>293.14999999999998</v>
      </c>
      <c r="J421">
        <v>412.8</v>
      </c>
      <c r="K421">
        <v>332.56</v>
      </c>
      <c r="L421">
        <v>321.41000000000003</v>
      </c>
      <c r="M421">
        <v>287.01</v>
      </c>
      <c r="N421">
        <v>281.58999999999997</v>
      </c>
      <c r="O421">
        <v>293.29000000000002</v>
      </c>
      <c r="P421">
        <v>288.8</v>
      </c>
      <c r="Q421">
        <v>360.09</v>
      </c>
      <c r="R421">
        <v>279.19</v>
      </c>
      <c r="S421">
        <v>229.64</v>
      </c>
      <c r="T421">
        <v>230.63</v>
      </c>
      <c r="U421">
        <v>372.65</v>
      </c>
      <c r="V421">
        <v>362</v>
      </c>
      <c r="W421">
        <v>362</v>
      </c>
      <c r="X421">
        <v>362</v>
      </c>
      <c r="Y421">
        <v>362</v>
      </c>
      <c r="Z421">
        <v>497.84</v>
      </c>
      <c r="AA421">
        <v>325.93</v>
      </c>
      <c r="AB421">
        <v>417.76</v>
      </c>
      <c r="AC421">
        <v>404.55</v>
      </c>
      <c r="AD421">
        <v>425.19</v>
      </c>
      <c r="AE421">
        <v>317.56</v>
      </c>
      <c r="AF421">
        <v>332.26</v>
      </c>
      <c r="AG421">
        <v>317.56</v>
      </c>
      <c r="AH421">
        <v>294.58169999999996</v>
      </c>
      <c r="AI421">
        <v>332.26</v>
      </c>
      <c r="AJ421">
        <v>260</v>
      </c>
      <c r="AK421">
        <v>2070</v>
      </c>
      <c r="AN421">
        <v>2070</v>
      </c>
      <c r="AO421">
        <v>223.93</v>
      </c>
      <c r="AP421">
        <v>263.18</v>
      </c>
      <c r="AQ421">
        <v>293.14999999999998</v>
      </c>
      <c r="AR421">
        <v>412.8</v>
      </c>
      <c r="AS421">
        <v>332.56</v>
      </c>
      <c r="AT421">
        <v>321.41000000000003</v>
      </c>
      <c r="AU421">
        <v>287.01</v>
      </c>
      <c r="AV421">
        <v>281.58999999999997</v>
      </c>
      <c r="AW421">
        <v>293.29000000000002</v>
      </c>
      <c r="AX421">
        <v>288.8</v>
      </c>
      <c r="AY421">
        <v>360.09</v>
      </c>
      <c r="AZ421">
        <v>279.19</v>
      </c>
      <c r="BA421">
        <v>229.64</v>
      </c>
      <c r="BB421">
        <v>230.63</v>
      </c>
      <c r="BC421">
        <v>372.65</v>
      </c>
      <c r="BD421">
        <v>362</v>
      </c>
      <c r="BE421">
        <v>362</v>
      </c>
      <c r="BF421">
        <v>362</v>
      </c>
      <c r="BG421">
        <v>362</v>
      </c>
      <c r="BH421">
        <v>497.84</v>
      </c>
      <c r="BI421">
        <v>325.93</v>
      </c>
      <c r="BJ421">
        <v>417.76</v>
      </c>
      <c r="BK421">
        <v>404.55</v>
      </c>
      <c r="BL421">
        <v>425.19</v>
      </c>
      <c r="BM421">
        <v>317.56</v>
      </c>
      <c r="BN421">
        <v>332.26</v>
      </c>
      <c r="BO421">
        <v>317.56</v>
      </c>
      <c r="BP421">
        <v>294.58169999999996</v>
      </c>
      <c r="BQ421">
        <v>332.26</v>
      </c>
      <c r="BR421">
        <v>260</v>
      </c>
    </row>
    <row r="422" spans="1:70" x14ac:dyDescent="0.25">
      <c r="A422" t="s">
        <v>65</v>
      </c>
      <c r="B422">
        <v>80414</v>
      </c>
      <c r="C422" s="251" t="s">
        <v>66</v>
      </c>
      <c r="F422">
        <v>2075</v>
      </c>
      <c r="G422">
        <v>223.93</v>
      </c>
      <c r="H422">
        <v>263.18</v>
      </c>
      <c r="I422">
        <v>293.14999999999998</v>
      </c>
      <c r="J422">
        <v>412.8</v>
      </c>
      <c r="K422">
        <v>332.56</v>
      </c>
      <c r="L422">
        <v>321.41000000000003</v>
      </c>
      <c r="M422">
        <v>287.01</v>
      </c>
      <c r="N422">
        <v>281.58999999999997</v>
      </c>
      <c r="O422">
        <v>293.29000000000002</v>
      </c>
      <c r="P422">
        <v>288.8</v>
      </c>
      <c r="Q422">
        <v>360.09</v>
      </c>
      <c r="R422">
        <v>279.19</v>
      </c>
      <c r="S422">
        <v>229.64</v>
      </c>
      <c r="T422">
        <v>230.63</v>
      </c>
      <c r="U422">
        <v>372.65</v>
      </c>
      <c r="V422">
        <v>362</v>
      </c>
      <c r="W422">
        <v>362</v>
      </c>
      <c r="X422">
        <v>362</v>
      </c>
      <c r="Y422">
        <v>362</v>
      </c>
      <c r="Z422">
        <v>497.84</v>
      </c>
      <c r="AA422">
        <v>325.93</v>
      </c>
      <c r="AB422">
        <v>417.76</v>
      </c>
      <c r="AC422">
        <v>404.55</v>
      </c>
      <c r="AD422">
        <v>425.19</v>
      </c>
      <c r="AE422">
        <v>317.56</v>
      </c>
      <c r="AF422">
        <v>332.26</v>
      </c>
      <c r="AG422">
        <v>317.56</v>
      </c>
      <c r="AH422">
        <v>294.58169999999996</v>
      </c>
      <c r="AI422">
        <v>332.26</v>
      </c>
      <c r="AJ422">
        <v>260</v>
      </c>
      <c r="AK422">
        <v>2075</v>
      </c>
      <c r="AN422">
        <v>2075</v>
      </c>
      <c r="AO422">
        <v>223.93</v>
      </c>
      <c r="AP422">
        <v>263.18</v>
      </c>
      <c r="AQ422">
        <v>293.14999999999998</v>
      </c>
      <c r="AR422">
        <v>412.8</v>
      </c>
      <c r="AS422">
        <v>332.56</v>
      </c>
      <c r="AT422">
        <v>321.41000000000003</v>
      </c>
      <c r="AU422">
        <v>287.01</v>
      </c>
      <c r="AV422">
        <v>281.58999999999997</v>
      </c>
      <c r="AW422">
        <v>293.29000000000002</v>
      </c>
      <c r="AX422">
        <v>288.8</v>
      </c>
      <c r="AY422">
        <v>360.09</v>
      </c>
      <c r="AZ422">
        <v>279.19</v>
      </c>
      <c r="BA422">
        <v>229.64</v>
      </c>
      <c r="BB422">
        <v>230.63</v>
      </c>
      <c r="BC422">
        <v>372.65</v>
      </c>
      <c r="BD422">
        <v>362</v>
      </c>
      <c r="BE422">
        <v>362</v>
      </c>
      <c r="BF422">
        <v>362</v>
      </c>
      <c r="BG422">
        <v>362</v>
      </c>
      <c r="BH422">
        <v>497.84</v>
      </c>
      <c r="BI422">
        <v>325.93</v>
      </c>
      <c r="BJ422">
        <v>417.76</v>
      </c>
      <c r="BK422">
        <v>404.55</v>
      </c>
      <c r="BL422">
        <v>425.19</v>
      </c>
      <c r="BM422">
        <v>317.56</v>
      </c>
      <c r="BN422">
        <v>332.26</v>
      </c>
      <c r="BO422">
        <v>317.56</v>
      </c>
      <c r="BP422">
        <v>294.58169999999996</v>
      </c>
      <c r="BQ422">
        <v>332.26</v>
      </c>
      <c r="BR422">
        <v>260</v>
      </c>
    </row>
    <row r="423" spans="1:70" x14ac:dyDescent="0.25">
      <c r="A423" t="s">
        <v>65</v>
      </c>
      <c r="B423">
        <v>80415</v>
      </c>
      <c r="C423" s="251" t="s">
        <v>66</v>
      </c>
      <c r="F423">
        <v>2080</v>
      </c>
      <c r="G423">
        <v>223.93</v>
      </c>
      <c r="H423">
        <v>263.18</v>
      </c>
      <c r="I423">
        <v>293.14999999999998</v>
      </c>
      <c r="J423">
        <v>412.8</v>
      </c>
      <c r="K423">
        <v>332.56</v>
      </c>
      <c r="L423">
        <v>321.41000000000003</v>
      </c>
      <c r="M423">
        <v>287.01</v>
      </c>
      <c r="N423">
        <v>281.58999999999997</v>
      </c>
      <c r="O423">
        <v>293.29000000000002</v>
      </c>
      <c r="P423">
        <v>288.8</v>
      </c>
      <c r="Q423">
        <v>360.09</v>
      </c>
      <c r="R423">
        <v>279.19</v>
      </c>
      <c r="S423">
        <v>229.64</v>
      </c>
      <c r="T423">
        <v>230.63</v>
      </c>
      <c r="U423">
        <v>372.65</v>
      </c>
      <c r="V423">
        <v>362</v>
      </c>
      <c r="W423">
        <v>362</v>
      </c>
      <c r="X423">
        <v>362</v>
      </c>
      <c r="Y423">
        <v>362</v>
      </c>
      <c r="Z423">
        <v>497.84</v>
      </c>
      <c r="AA423">
        <v>325.93</v>
      </c>
      <c r="AB423">
        <v>417.76</v>
      </c>
      <c r="AC423">
        <v>404.55</v>
      </c>
      <c r="AD423">
        <v>425.19</v>
      </c>
      <c r="AE423">
        <v>317.56</v>
      </c>
      <c r="AF423">
        <v>332.26</v>
      </c>
      <c r="AG423">
        <v>317.56</v>
      </c>
      <c r="AH423">
        <v>294.58169999999996</v>
      </c>
      <c r="AI423">
        <v>332.26</v>
      </c>
      <c r="AJ423">
        <v>260</v>
      </c>
      <c r="AK423">
        <v>2080</v>
      </c>
      <c r="AN423">
        <v>2080</v>
      </c>
      <c r="AO423">
        <v>223.93</v>
      </c>
      <c r="AP423">
        <v>263.18</v>
      </c>
      <c r="AQ423">
        <v>293.14999999999998</v>
      </c>
      <c r="AR423">
        <v>412.8</v>
      </c>
      <c r="AS423">
        <v>332.56</v>
      </c>
      <c r="AT423">
        <v>321.41000000000003</v>
      </c>
      <c r="AU423">
        <v>287.01</v>
      </c>
      <c r="AV423">
        <v>281.58999999999997</v>
      </c>
      <c r="AW423">
        <v>293.29000000000002</v>
      </c>
      <c r="AX423">
        <v>288.8</v>
      </c>
      <c r="AY423">
        <v>360.09</v>
      </c>
      <c r="AZ423">
        <v>279.19</v>
      </c>
      <c r="BA423">
        <v>229.64</v>
      </c>
      <c r="BB423">
        <v>230.63</v>
      </c>
      <c r="BC423">
        <v>372.65</v>
      </c>
      <c r="BD423">
        <v>362</v>
      </c>
      <c r="BE423">
        <v>362</v>
      </c>
      <c r="BF423">
        <v>362</v>
      </c>
      <c r="BG423">
        <v>362</v>
      </c>
      <c r="BH423">
        <v>497.84</v>
      </c>
      <c r="BI423">
        <v>325.93</v>
      </c>
      <c r="BJ423">
        <v>417.76</v>
      </c>
      <c r="BK423">
        <v>404.55</v>
      </c>
      <c r="BL423">
        <v>425.19</v>
      </c>
      <c r="BM423">
        <v>317.56</v>
      </c>
      <c r="BN423">
        <v>332.26</v>
      </c>
      <c r="BO423">
        <v>317.56</v>
      </c>
      <c r="BP423">
        <v>294.58169999999996</v>
      </c>
      <c r="BQ423">
        <v>332.26</v>
      </c>
      <c r="BR423">
        <v>260</v>
      </c>
    </row>
    <row r="424" spans="1:70" x14ac:dyDescent="0.25">
      <c r="A424" t="s">
        <v>65</v>
      </c>
      <c r="B424">
        <v>80416</v>
      </c>
      <c r="C424" s="251" t="s">
        <v>66</v>
      </c>
      <c r="F424">
        <v>2085</v>
      </c>
      <c r="G424">
        <v>223.93</v>
      </c>
      <c r="H424">
        <v>263.18</v>
      </c>
      <c r="I424">
        <v>293.14999999999998</v>
      </c>
      <c r="J424">
        <v>412.8</v>
      </c>
      <c r="K424">
        <v>332.56</v>
      </c>
      <c r="L424">
        <v>321.41000000000003</v>
      </c>
      <c r="M424">
        <v>287.01</v>
      </c>
      <c r="N424">
        <v>281.58999999999997</v>
      </c>
      <c r="O424">
        <v>293.29000000000002</v>
      </c>
      <c r="P424">
        <v>288.8</v>
      </c>
      <c r="Q424">
        <v>360.09</v>
      </c>
      <c r="R424">
        <v>279.19</v>
      </c>
      <c r="S424">
        <v>229.64</v>
      </c>
      <c r="T424">
        <v>230.63</v>
      </c>
      <c r="U424">
        <v>372.65</v>
      </c>
      <c r="V424">
        <v>362</v>
      </c>
      <c r="W424">
        <v>362</v>
      </c>
      <c r="X424">
        <v>362</v>
      </c>
      <c r="Y424">
        <v>362</v>
      </c>
      <c r="Z424">
        <v>497.84</v>
      </c>
      <c r="AA424">
        <v>325.93</v>
      </c>
      <c r="AB424">
        <v>417.76</v>
      </c>
      <c r="AC424">
        <v>404.55</v>
      </c>
      <c r="AD424">
        <v>425.19</v>
      </c>
      <c r="AE424">
        <v>317.56</v>
      </c>
      <c r="AF424">
        <v>332.26</v>
      </c>
      <c r="AG424">
        <v>317.56</v>
      </c>
      <c r="AH424">
        <v>294.58169999999996</v>
      </c>
      <c r="AI424">
        <v>332.26</v>
      </c>
      <c r="AJ424">
        <v>260</v>
      </c>
      <c r="AK424">
        <v>2085</v>
      </c>
      <c r="AN424">
        <v>2085</v>
      </c>
      <c r="AO424">
        <v>223.93</v>
      </c>
      <c r="AP424">
        <v>263.18</v>
      </c>
      <c r="AQ424">
        <v>293.14999999999998</v>
      </c>
      <c r="AR424">
        <v>412.8</v>
      </c>
      <c r="AS424">
        <v>332.56</v>
      </c>
      <c r="AT424">
        <v>321.41000000000003</v>
      </c>
      <c r="AU424">
        <v>287.01</v>
      </c>
      <c r="AV424">
        <v>281.58999999999997</v>
      </c>
      <c r="AW424">
        <v>293.29000000000002</v>
      </c>
      <c r="AX424">
        <v>288.8</v>
      </c>
      <c r="AY424">
        <v>360.09</v>
      </c>
      <c r="AZ424">
        <v>279.19</v>
      </c>
      <c r="BA424">
        <v>229.64</v>
      </c>
      <c r="BB424">
        <v>230.63</v>
      </c>
      <c r="BC424">
        <v>372.65</v>
      </c>
      <c r="BD424">
        <v>362</v>
      </c>
      <c r="BE424">
        <v>362</v>
      </c>
      <c r="BF424">
        <v>362</v>
      </c>
      <c r="BG424">
        <v>362</v>
      </c>
      <c r="BH424">
        <v>497.84</v>
      </c>
      <c r="BI424">
        <v>325.93</v>
      </c>
      <c r="BJ424">
        <v>417.76</v>
      </c>
      <c r="BK424">
        <v>404.55</v>
      </c>
      <c r="BL424">
        <v>425.19</v>
      </c>
      <c r="BM424">
        <v>317.56</v>
      </c>
      <c r="BN424">
        <v>332.26</v>
      </c>
      <c r="BO424">
        <v>317.56</v>
      </c>
      <c r="BP424">
        <v>294.58169999999996</v>
      </c>
      <c r="BQ424">
        <v>332.26</v>
      </c>
      <c r="BR424">
        <v>260</v>
      </c>
    </row>
    <row r="425" spans="1:70" x14ac:dyDescent="0.25">
      <c r="A425" t="s">
        <v>65</v>
      </c>
      <c r="B425">
        <v>80417</v>
      </c>
      <c r="C425" s="251" t="s">
        <v>66</v>
      </c>
      <c r="F425">
        <v>2090</v>
      </c>
      <c r="G425">
        <v>223.93</v>
      </c>
      <c r="H425">
        <v>263.18</v>
      </c>
      <c r="I425">
        <v>293.14999999999998</v>
      </c>
      <c r="J425">
        <v>412.8</v>
      </c>
      <c r="K425">
        <v>332.56</v>
      </c>
      <c r="L425">
        <v>321.41000000000003</v>
      </c>
      <c r="M425">
        <v>287.01</v>
      </c>
      <c r="N425">
        <v>281.58999999999997</v>
      </c>
      <c r="O425">
        <v>293.29000000000002</v>
      </c>
      <c r="P425">
        <v>288.8</v>
      </c>
      <c r="Q425">
        <v>360.09</v>
      </c>
      <c r="R425">
        <v>279.19</v>
      </c>
      <c r="S425">
        <v>229.64</v>
      </c>
      <c r="T425">
        <v>230.63</v>
      </c>
      <c r="U425">
        <v>372.65</v>
      </c>
      <c r="V425">
        <v>362</v>
      </c>
      <c r="W425">
        <v>362</v>
      </c>
      <c r="X425">
        <v>362</v>
      </c>
      <c r="Y425">
        <v>362</v>
      </c>
      <c r="Z425">
        <v>497.84</v>
      </c>
      <c r="AA425">
        <v>325.93</v>
      </c>
      <c r="AB425">
        <v>417.76</v>
      </c>
      <c r="AC425">
        <v>404.55</v>
      </c>
      <c r="AD425">
        <v>425.19</v>
      </c>
      <c r="AE425">
        <v>317.56</v>
      </c>
      <c r="AF425">
        <v>332.26</v>
      </c>
      <c r="AG425">
        <v>317.56</v>
      </c>
      <c r="AH425">
        <v>294.58169999999996</v>
      </c>
      <c r="AI425">
        <v>332.26</v>
      </c>
      <c r="AJ425">
        <v>260</v>
      </c>
      <c r="AK425">
        <v>2090</v>
      </c>
      <c r="AN425">
        <v>2090</v>
      </c>
      <c r="AO425">
        <v>223.93</v>
      </c>
      <c r="AP425">
        <v>263.18</v>
      </c>
      <c r="AQ425">
        <v>293.14999999999998</v>
      </c>
      <c r="AR425">
        <v>412.8</v>
      </c>
      <c r="AS425">
        <v>332.56</v>
      </c>
      <c r="AT425">
        <v>321.41000000000003</v>
      </c>
      <c r="AU425">
        <v>287.01</v>
      </c>
      <c r="AV425">
        <v>281.58999999999997</v>
      </c>
      <c r="AW425">
        <v>293.29000000000002</v>
      </c>
      <c r="AX425">
        <v>288.8</v>
      </c>
      <c r="AY425">
        <v>360.09</v>
      </c>
      <c r="AZ425">
        <v>279.19</v>
      </c>
      <c r="BA425">
        <v>229.64</v>
      </c>
      <c r="BB425">
        <v>230.63</v>
      </c>
      <c r="BC425">
        <v>372.65</v>
      </c>
      <c r="BD425">
        <v>362</v>
      </c>
      <c r="BE425">
        <v>362</v>
      </c>
      <c r="BF425">
        <v>362</v>
      </c>
      <c r="BG425">
        <v>362</v>
      </c>
      <c r="BH425">
        <v>497.84</v>
      </c>
      <c r="BI425">
        <v>325.93</v>
      </c>
      <c r="BJ425">
        <v>417.76</v>
      </c>
      <c r="BK425">
        <v>404.55</v>
      </c>
      <c r="BL425">
        <v>425.19</v>
      </c>
      <c r="BM425">
        <v>317.56</v>
      </c>
      <c r="BN425">
        <v>332.26</v>
      </c>
      <c r="BO425">
        <v>317.56</v>
      </c>
      <c r="BP425">
        <v>294.58169999999996</v>
      </c>
      <c r="BQ425">
        <v>332.26</v>
      </c>
      <c r="BR425">
        <v>260</v>
      </c>
    </row>
    <row r="426" spans="1:70" x14ac:dyDescent="0.25">
      <c r="A426" t="s">
        <v>65</v>
      </c>
      <c r="B426">
        <v>80418</v>
      </c>
      <c r="C426" s="251" t="s">
        <v>66</v>
      </c>
      <c r="F426">
        <v>2095</v>
      </c>
      <c r="G426">
        <v>223.93</v>
      </c>
      <c r="H426">
        <v>263.18</v>
      </c>
      <c r="I426">
        <v>293.14999999999998</v>
      </c>
      <c r="J426">
        <v>412.8</v>
      </c>
      <c r="K426">
        <v>332.56</v>
      </c>
      <c r="L426">
        <v>321.41000000000003</v>
      </c>
      <c r="M426">
        <v>287.01</v>
      </c>
      <c r="N426">
        <v>281.58999999999997</v>
      </c>
      <c r="O426">
        <v>293.29000000000002</v>
      </c>
      <c r="P426">
        <v>288.8</v>
      </c>
      <c r="Q426">
        <v>360.09</v>
      </c>
      <c r="R426">
        <v>279.19</v>
      </c>
      <c r="S426">
        <v>229.64</v>
      </c>
      <c r="T426">
        <v>230.63</v>
      </c>
      <c r="U426">
        <v>372.65</v>
      </c>
      <c r="V426">
        <v>362</v>
      </c>
      <c r="W426">
        <v>362</v>
      </c>
      <c r="X426">
        <v>362</v>
      </c>
      <c r="Y426">
        <v>362</v>
      </c>
      <c r="Z426">
        <v>497.84</v>
      </c>
      <c r="AA426">
        <v>325.93</v>
      </c>
      <c r="AB426">
        <v>417.76</v>
      </c>
      <c r="AC426">
        <v>404.55</v>
      </c>
      <c r="AD426">
        <v>425.19</v>
      </c>
      <c r="AE426">
        <v>317.56</v>
      </c>
      <c r="AF426">
        <v>332.26</v>
      </c>
      <c r="AG426">
        <v>317.56</v>
      </c>
      <c r="AH426">
        <v>294.58169999999996</v>
      </c>
      <c r="AI426">
        <v>332.26</v>
      </c>
      <c r="AJ426">
        <v>260</v>
      </c>
      <c r="AK426">
        <v>2095</v>
      </c>
      <c r="AN426">
        <v>2095</v>
      </c>
      <c r="AO426">
        <v>223.93</v>
      </c>
      <c r="AP426">
        <v>263.18</v>
      </c>
      <c r="AQ426">
        <v>293.14999999999998</v>
      </c>
      <c r="AR426">
        <v>412.8</v>
      </c>
      <c r="AS426">
        <v>332.56</v>
      </c>
      <c r="AT426">
        <v>321.41000000000003</v>
      </c>
      <c r="AU426">
        <v>287.01</v>
      </c>
      <c r="AV426">
        <v>281.58999999999997</v>
      </c>
      <c r="AW426">
        <v>293.29000000000002</v>
      </c>
      <c r="AX426">
        <v>288.8</v>
      </c>
      <c r="AY426">
        <v>360.09</v>
      </c>
      <c r="AZ426">
        <v>279.19</v>
      </c>
      <c r="BA426">
        <v>229.64</v>
      </c>
      <c r="BB426">
        <v>230.63</v>
      </c>
      <c r="BC426">
        <v>372.65</v>
      </c>
      <c r="BD426">
        <v>362</v>
      </c>
      <c r="BE426">
        <v>362</v>
      </c>
      <c r="BF426">
        <v>362</v>
      </c>
      <c r="BG426">
        <v>362</v>
      </c>
      <c r="BH426">
        <v>497.84</v>
      </c>
      <c r="BI426">
        <v>325.93</v>
      </c>
      <c r="BJ426">
        <v>417.76</v>
      </c>
      <c r="BK426">
        <v>404.55</v>
      </c>
      <c r="BL426">
        <v>425.19</v>
      </c>
      <c r="BM426">
        <v>317.56</v>
      </c>
      <c r="BN426">
        <v>332.26</v>
      </c>
      <c r="BO426">
        <v>317.56</v>
      </c>
      <c r="BP426">
        <v>294.58169999999996</v>
      </c>
      <c r="BQ426">
        <v>332.26</v>
      </c>
      <c r="BR426">
        <v>260</v>
      </c>
    </row>
    <row r="427" spans="1:70" x14ac:dyDescent="0.25">
      <c r="A427" t="s">
        <v>65</v>
      </c>
      <c r="B427">
        <v>80419</v>
      </c>
      <c r="C427" s="251" t="s">
        <v>66</v>
      </c>
      <c r="F427">
        <v>2100</v>
      </c>
      <c r="G427">
        <v>223.93</v>
      </c>
      <c r="H427">
        <v>263.18</v>
      </c>
      <c r="I427">
        <v>293.14999999999998</v>
      </c>
      <c r="J427">
        <v>412.8</v>
      </c>
      <c r="K427">
        <v>332.56</v>
      </c>
      <c r="L427">
        <v>321.41000000000003</v>
      </c>
      <c r="M427">
        <v>287.01</v>
      </c>
      <c r="N427">
        <v>281.58999999999997</v>
      </c>
      <c r="O427">
        <v>293.29000000000002</v>
      </c>
      <c r="P427">
        <v>288.8</v>
      </c>
      <c r="Q427">
        <v>360.09</v>
      </c>
      <c r="R427">
        <v>279.19</v>
      </c>
      <c r="S427">
        <v>229.64</v>
      </c>
      <c r="T427">
        <v>230.63</v>
      </c>
      <c r="U427">
        <v>372.65</v>
      </c>
      <c r="V427">
        <v>362</v>
      </c>
      <c r="W427">
        <v>362</v>
      </c>
      <c r="X427">
        <v>362</v>
      </c>
      <c r="Y427">
        <v>362</v>
      </c>
      <c r="Z427">
        <v>497.84</v>
      </c>
      <c r="AA427">
        <v>325.93</v>
      </c>
      <c r="AB427">
        <v>417.76</v>
      </c>
      <c r="AC427">
        <v>404.55</v>
      </c>
      <c r="AD427">
        <v>425.19</v>
      </c>
      <c r="AE427">
        <v>317.56</v>
      </c>
      <c r="AF427">
        <v>332.26</v>
      </c>
      <c r="AG427">
        <v>317.56</v>
      </c>
      <c r="AH427">
        <v>294.58169999999996</v>
      </c>
      <c r="AI427">
        <v>332.26</v>
      </c>
      <c r="AJ427">
        <v>260</v>
      </c>
      <c r="AK427">
        <v>2100</v>
      </c>
      <c r="AN427">
        <v>2100</v>
      </c>
      <c r="AO427">
        <v>223.93</v>
      </c>
      <c r="AP427">
        <v>263.18</v>
      </c>
      <c r="AQ427">
        <v>293.14999999999998</v>
      </c>
      <c r="AR427">
        <v>412.8</v>
      </c>
      <c r="AS427">
        <v>332.56</v>
      </c>
      <c r="AT427">
        <v>321.41000000000003</v>
      </c>
      <c r="AU427">
        <v>287.01</v>
      </c>
      <c r="AV427">
        <v>281.58999999999997</v>
      </c>
      <c r="AW427">
        <v>293.29000000000002</v>
      </c>
      <c r="AX427">
        <v>288.8</v>
      </c>
      <c r="AY427">
        <v>360.09</v>
      </c>
      <c r="AZ427">
        <v>279.19</v>
      </c>
      <c r="BA427">
        <v>229.64</v>
      </c>
      <c r="BB427">
        <v>230.63</v>
      </c>
      <c r="BC427">
        <v>372.65</v>
      </c>
      <c r="BD427">
        <v>362</v>
      </c>
      <c r="BE427">
        <v>362</v>
      </c>
      <c r="BF427">
        <v>362</v>
      </c>
      <c r="BG427">
        <v>362</v>
      </c>
      <c r="BH427">
        <v>497.84</v>
      </c>
      <c r="BI427">
        <v>325.93</v>
      </c>
      <c r="BJ427">
        <v>417.76</v>
      </c>
      <c r="BK427">
        <v>404.55</v>
      </c>
      <c r="BL427">
        <v>425.19</v>
      </c>
      <c r="BM427">
        <v>317.56</v>
      </c>
      <c r="BN427">
        <v>332.26</v>
      </c>
      <c r="BO427">
        <v>317.56</v>
      </c>
      <c r="BP427">
        <v>294.58169999999996</v>
      </c>
      <c r="BQ427">
        <v>332.26</v>
      </c>
      <c r="BR427">
        <v>260</v>
      </c>
    </row>
    <row r="428" spans="1:70" x14ac:dyDescent="0.25">
      <c r="A428" t="s">
        <v>65</v>
      </c>
      <c r="B428">
        <v>80420</v>
      </c>
      <c r="C428" s="251" t="s">
        <v>66</v>
      </c>
      <c r="F428">
        <v>2105</v>
      </c>
      <c r="G428">
        <v>223.93</v>
      </c>
      <c r="H428">
        <v>263.18</v>
      </c>
      <c r="I428">
        <v>293.14999999999998</v>
      </c>
      <c r="J428">
        <v>412.8</v>
      </c>
      <c r="K428">
        <v>332.56</v>
      </c>
      <c r="L428">
        <v>321.41000000000003</v>
      </c>
      <c r="M428">
        <v>287.01</v>
      </c>
      <c r="N428">
        <v>281.58999999999997</v>
      </c>
      <c r="O428">
        <v>293.29000000000002</v>
      </c>
      <c r="P428">
        <v>288.8</v>
      </c>
      <c r="Q428">
        <v>360.09</v>
      </c>
      <c r="R428">
        <v>279.19</v>
      </c>
      <c r="S428">
        <v>229.64</v>
      </c>
      <c r="T428">
        <v>230.63</v>
      </c>
      <c r="U428">
        <v>372.65</v>
      </c>
      <c r="V428">
        <v>362</v>
      </c>
      <c r="W428">
        <v>362</v>
      </c>
      <c r="X428">
        <v>362</v>
      </c>
      <c r="Y428">
        <v>362</v>
      </c>
      <c r="Z428">
        <v>497.84</v>
      </c>
      <c r="AA428">
        <v>325.93</v>
      </c>
      <c r="AB428">
        <v>417.76</v>
      </c>
      <c r="AC428">
        <v>404.55</v>
      </c>
      <c r="AD428">
        <v>425.19</v>
      </c>
      <c r="AE428">
        <v>317.56</v>
      </c>
      <c r="AF428">
        <v>332.26</v>
      </c>
      <c r="AG428">
        <v>317.56</v>
      </c>
      <c r="AH428">
        <v>294.58169999999996</v>
      </c>
      <c r="AI428">
        <v>332.26</v>
      </c>
      <c r="AJ428">
        <v>260</v>
      </c>
      <c r="AK428">
        <v>2105</v>
      </c>
      <c r="AN428">
        <v>2105</v>
      </c>
      <c r="AO428">
        <v>223.93</v>
      </c>
      <c r="AP428">
        <v>263.18</v>
      </c>
      <c r="AQ428">
        <v>293.14999999999998</v>
      </c>
      <c r="AR428">
        <v>412.8</v>
      </c>
      <c r="AS428">
        <v>332.56</v>
      </c>
      <c r="AT428">
        <v>321.41000000000003</v>
      </c>
      <c r="AU428">
        <v>287.01</v>
      </c>
      <c r="AV428">
        <v>281.58999999999997</v>
      </c>
      <c r="AW428">
        <v>293.29000000000002</v>
      </c>
      <c r="AX428">
        <v>288.8</v>
      </c>
      <c r="AY428">
        <v>360.09</v>
      </c>
      <c r="AZ428">
        <v>279.19</v>
      </c>
      <c r="BA428">
        <v>229.64</v>
      </c>
      <c r="BB428">
        <v>230.63</v>
      </c>
      <c r="BC428">
        <v>372.65</v>
      </c>
      <c r="BD428">
        <v>362</v>
      </c>
      <c r="BE428">
        <v>362</v>
      </c>
      <c r="BF428">
        <v>362</v>
      </c>
      <c r="BG428">
        <v>362</v>
      </c>
      <c r="BH428">
        <v>497.84</v>
      </c>
      <c r="BI428">
        <v>325.93</v>
      </c>
      <c r="BJ428">
        <v>417.76</v>
      </c>
      <c r="BK428">
        <v>404.55</v>
      </c>
      <c r="BL428">
        <v>425.19</v>
      </c>
      <c r="BM428">
        <v>317.56</v>
      </c>
      <c r="BN428">
        <v>332.26</v>
      </c>
      <c r="BO428">
        <v>317.56</v>
      </c>
      <c r="BP428">
        <v>294.58169999999996</v>
      </c>
      <c r="BQ428">
        <v>332.26</v>
      </c>
      <c r="BR428">
        <v>260</v>
      </c>
    </row>
    <row r="429" spans="1:70" x14ac:dyDescent="0.25">
      <c r="A429" t="s">
        <v>65</v>
      </c>
      <c r="B429">
        <v>80421</v>
      </c>
      <c r="C429" s="251" t="s">
        <v>66</v>
      </c>
      <c r="F429">
        <v>2110</v>
      </c>
      <c r="G429">
        <v>223.93</v>
      </c>
      <c r="H429">
        <v>263.18</v>
      </c>
      <c r="I429">
        <v>293.14999999999998</v>
      </c>
      <c r="J429">
        <v>412.8</v>
      </c>
      <c r="K429">
        <v>332.56</v>
      </c>
      <c r="L429">
        <v>321.41000000000003</v>
      </c>
      <c r="M429">
        <v>287.01</v>
      </c>
      <c r="N429">
        <v>281.58999999999997</v>
      </c>
      <c r="O429">
        <v>293.29000000000002</v>
      </c>
      <c r="P429">
        <v>288.8</v>
      </c>
      <c r="Q429">
        <v>360.09</v>
      </c>
      <c r="R429">
        <v>279.19</v>
      </c>
      <c r="S429">
        <v>229.64</v>
      </c>
      <c r="T429">
        <v>230.63</v>
      </c>
      <c r="U429">
        <v>372.65</v>
      </c>
      <c r="V429">
        <v>362</v>
      </c>
      <c r="W429">
        <v>362</v>
      </c>
      <c r="X429">
        <v>362</v>
      </c>
      <c r="Y429">
        <v>362</v>
      </c>
      <c r="Z429">
        <v>497.84</v>
      </c>
      <c r="AA429">
        <v>325.93</v>
      </c>
      <c r="AB429">
        <v>417.76</v>
      </c>
      <c r="AC429">
        <v>404.55</v>
      </c>
      <c r="AD429">
        <v>425.19</v>
      </c>
      <c r="AE429">
        <v>317.56</v>
      </c>
      <c r="AF429">
        <v>332.26</v>
      </c>
      <c r="AG429">
        <v>317.56</v>
      </c>
      <c r="AH429">
        <v>294.58169999999996</v>
      </c>
      <c r="AI429">
        <v>332.26</v>
      </c>
      <c r="AJ429">
        <v>260</v>
      </c>
      <c r="AK429">
        <v>2110</v>
      </c>
      <c r="AN429">
        <v>2110</v>
      </c>
      <c r="AO429">
        <v>223.93</v>
      </c>
      <c r="AP429">
        <v>263.18</v>
      </c>
      <c r="AQ429">
        <v>293.14999999999998</v>
      </c>
      <c r="AR429">
        <v>412.8</v>
      </c>
      <c r="AS429">
        <v>332.56</v>
      </c>
      <c r="AT429">
        <v>321.41000000000003</v>
      </c>
      <c r="AU429">
        <v>287.01</v>
      </c>
      <c r="AV429">
        <v>281.58999999999997</v>
      </c>
      <c r="AW429">
        <v>293.29000000000002</v>
      </c>
      <c r="AX429">
        <v>288.8</v>
      </c>
      <c r="AY429">
        <v>360.09</v>
      </c>
      <c r="AZ429">
        <v>279.19</v>
      </c>
      <c r="BA429">
        <v>229.64</v>
      </c>
      <c r="BB429">
        <v>230.63</v>
      </c>
      <c r="BC429">
        <v>372.65</v>
      </c>
      <c r="BD429">
        <v>362</v>
      </c>
      <c r="BE429">
        <v>362</v>
      </c>
      <c r="BF429">
        <v>362</v>
      </c>
      <c r="BG429">
        <v>362</v>
      </c>
      <c r="BH429">
        <v>497.84</v>
      </c>
      <c r="BI429">
        <v>325.93</v>
      </c>
      <c r="BJ429">
        <v>417.76</v>
      </c>
      <c r="BK429">
        <v>404.55</v>
      </c>
      <c r="BL429">
        <v>425.19</v>
      </c>
      <c r="BM429">
        <v>317.56</v>
      </c>
      <c r="BN429">
        <v>332.26</v>
      </c>
      <c r="BO429">
        <v>317.56</v>
      </c>
      <c r="BP429">
        <v>294.58169999999996</v>
      </c>
      <c r="BQ429">
        <v>332.26</v>
      </c>
      <c r="BR429">
        <v>260</v>
      </c>
    </row>
    <row r="430" spans="1:70" x14ac:dyDescent="0.25">
      <c r="A430" t="s">
        <v>65</v>
      </c>
      <c r="B430">
        <v>80422</v>
      </c>
      <c r="C430" s="251" t="s">
        <v>66</v>
      </c>
      <c r="F430">
        <v>2115</v>
      </c>
      <c r="G430">
        <v>223.93</v>
      </c>
      <c r="H430">
        <v>263.18</v>
      </c>
      <c r="I430">
        <v>293.14999999999998</v>
      </c>
      <c r="J430">
        <v>412.8</v>
      </c>
      <c r="K430">
        <v>332.56</v>
      </c>
      <c r="L430">
        <v>321.41000000000003</v>
      </c>
      <c r="M430">
        <v>287.01</v>
      </c>
      <c r="N430">
        <v>281.58999999999997</v>
      </c>
      <c r="O430">
        <v>293.29000000000002</v>
      </c>
      <c r="P430">
        <v>288.8</v>
      </c>
      <c r="Q430">
        <v>360.09</v>
      </c>
      <c r="R430">
        <v>279.19</v>
      </c>
      <c r="S430">
        <v>229.64</v>
      </c>
      <c r="T430">
        <v>230.63</v>
      </c>
      <c r="U430">
        <v>372.65</v>
      </c>
      <c r="V430">
        <v>362</v>
      </c>
      <c r="W430">
        <v>362</v>
      </c>
      <c r="X430">
        <v>362</v>
      </c>
      <c r="Y430">
        <v>362</v>
      </c>
      <c r="Z430">
        <v>497.84</v>
      </c>
      <c r="AA430">
        <v>325.93</v>
      </c>
      <c r="AB430">
        <v>417.76</v>
      </c>
      <c r="AC430">
        <v>404.55</v>
      </c>
      <c r="AD430">
        <v>425.19</v>
      </c>
      <c r="AE430">
        <v>317.56</v>
      </c>
      <c r="AF430">
        <v>332.26</v>
      </c>
      <c r="AG430">
        <v>317.56</v>
      </c>
      <c r="AH430">
        <v>294.58169999999996</v>
      </c>
      <c r="AI430">
        <v>332.26</v>
      </c>
      <c r="AJ430">
        <v>260</v>
      </c>
      <c r="AK430">
        <v>2115</v>
      </c>
      <c r="AN430">
        <v>2115</v>
      </c>
      <c r="AO430">
        <v>223.93</v>
      </c>
      <c r="AP430">
        <v>263.18</v>
      </c>
      <c r="AQ430">
        <v>293.14999999999998</v>
      </c>
      <c r="AR430">
        <v>412.8</v>
      </c>
      <c r="AS430">
        <v>332.56</v>
      </c>
      <c r="AT430">
        <v>321.41000000000003</v>
      </c>
      <c r="AU430">
        <v>287.01</v>
      </c>
      <c r="AV430">
        <v>281.58999999999997</v>
      </c>
      <c r="AW430">
        <v>293.29000000000002</v>
      </c>
      <c r="AX430">
        <v>288.8</v>
      </c>
      <c r="AY430">
        <v>360.09</v>
      </c>
      <c r="AZ430">
        <v>279.19</v>
      </c>
      <c r="BA430">
        <v>229.64</v>
      </c>
      <c r="BB430">
        <v>230.63</v>
      </c>
      <c r="BC430">
        <v>372.65</v>
      </c>
      <c r="BD430">
        <v>362</v>
      </c>
      <c r="BE430">
        <v>362</v>
      </c>
      <c r="BF430">
        <v>362</v>
      </c>
      <c r="BG430">
        <v>362</v>
      </c>
      <c r="BH430">
        <v>497.84</v>
      </c>
      <c r="BI430">
        <v>325.93</v>
      </c>
      <c r="BJ430">
        <v>417.76</v>
      </c>
      <c r="BK430">
        <v>404.55</v>
      </c>
      <c r="BL430">
        <v>425.19</v>
      </c>
      <c r="BM430">
        <v>317.56</v>
      </c>
      <c r="BN430">
        <v>332.26</v>
      </c>
      <c r="BO430">
        <v>317.56</v>
      </c>
      <c r="BP430">
        <v>294.58169999999996</v>
      </c>
      <c r="BQ430">
        <v>332.26</v>
      </c>
      <c r="BR430">
        <v>260</v>
      </c>
    </row>
    <row r="431" spans="1:70" x14ac:dyDescent="0.25">
      <c r="A431" t="s">
        <v>65</v>
      </c>
      <c r="B431">
        <v>80423</v>
      </c>
      <c r="C431" s="251" t="s">
        <v>66</v>
      </c>
      <c r="F431">
        <v>2120</v>
      </c>
      <c r="G431">
        <v>223.93</v>
      </c>
      <c r="H431">
        <v>263.18</v>
      </c>
      <c r="I431">
        <v>293.14999999999998</v>
      </c>
      <c r="J431">
        <v>412.8</v>
      </c>
      <c r="K431">
        <v>332.56</v>
      </c>
      <c r="L431">
        <v>321.41000000000003</v>
      </c>
      <c r="M431">
        <v>287.01</v>
      </c>
      <c r="N431">
        <v>281.58999999999997</v>
      </c>
      <c r="O431">
        <v>293.29000000000002</v>
      </c>
      <c r="P431">
        <v>288.8</v>
      </c>
      <c r="Q431">
        <v>360.09</v>
      </c>
      <c r="R431">
        <v>279.19</v>
      </c>
      <c r="S431">
        <v>229.64</v>
      </c>
      <c r="T431">
        <v>230.63</v>
      </c>
      <c r="U431">
        <v>372.65</v>
      </c>
      <c r="V431">
        <v>362</v>
      </c>
      <c r="W431">
        <v>362</v>
      </c>
      <c r="X431">
        <v>362</v>
      </c>
      <c r="Y431">
        <v>362</v>
      </c>
      <c r="Z431">
        <v>497.84</v>
      </c>
      <c r="AA431">
        <v>325.93</v>
      </c>
      <c r="AB431">
        <v>417.76</v>
      </c>
      <c r="AC431">
        <v>404.55</v>
      </c>
      <c r="AD431">
        <v>425.19</v>
      </c>
      <c r="AE431">
        <v>317.56</v>
      </c>
      <c r="AF431">
        <v>332.26</v>
      </c>
      <c r="AG431">
        <v>317.56</v>
      </c>
      <c r="AH431">
        <v>294.58169999999996</v>
      </c>
      <c r="AI431">
        <v>332.26</v>
      </c>
      <c r="AJ431">
        <v>260</v>
      </c>
      <c r="AK431">
        <v>2120</v>
      </c>
      <c r="AN431">
        <v>2120</v>
      </c>
      <c r="AO431">
        <v>223.93</v>
      </c>
      <c r="AP431">
        <v>263.18</v>
      </c>
      <c r="AQ431">
        <v>293.14999999999998</v>
      </c>
      <c r="AR431">
        <v>412.8</v>
      </c>
      <c r="AS431">
        <v>332.56</v>
      </c>
      <c r="AT431">
        <v>321.41000000000003</v>
      </c>
      <c r="AU431">
        <v>287.01</v>
      </c>
      <c r="AV431">
        <v>281.58999999999997</v>
      </c>
      <c r="AW431">
        <v>293.29000000000002</v>
      </c>
      <c r="AX431">
        <v>288.8</v>
      </c>
      <c r="AY431">
        <v>360.09</v>
      </c>
      <c r="AZ431">
        <v>279.19</v>
      </c>
      <c r="BA431">
        <v>229.64</v>
      </c>
      <c r="BB431">
        <v>230.63</v>
      </c>
      <c r="BC431">
        <v>372.65</v>
      </c>
      <c r="BD431">
        <v>362</v>
      </c>
      <c r="BE431">
        <v>362</v>
      </c>
      <c r="BF431">
        <v>362</v>
      </c>
      <c r="BG431">
        <v>362</v>
      </c>
      <c r="BH431">
        <v>497.84</v>
      </c>
      <c r="BI431">
        <v>325.93</v>
      </c>
      <c r="BJ431">
        <v>417.76</v>
      </c>
      <c r="BK431">
        <v>404.55</v>
      </c>
      <c r="BL431">
        <v>425.19</v>
      </c>
      <c r="BM431">
        <v>317.56</v>
      </c>
      <c r="BN431">
        <v>332.26</v>
      </c>
      <c r="BO431">
        <v>317.56</v>
      </c>
      <c r="BP431">
        <v>294.58169999999996</v>
      </c>
      <c r="BQ431">
        <v>332.26</v>
      </c>
      <c r="BR431">
        <v>260</v>
      </c>
    </row>
    <row r="432" spans="1:70" x14ac:dyDescent="0.25">
      <c r="A432" t="s">
        <v>65</v>
      </c>
      <c r="B432">
        <v>80424</v>
      </c>
      <c r="C432" s="251" t="s">
        <v>66</v>
      </c>
      <c r="F432">
        <v>2125</v>
      </c>
      <c r="G432">
        <v>223.93</v>
      </c>
      <c r="H432">
        <v>263.18</v>
      </c>
      <c r="I432">
        <v>293.14999999999998</v>
      </c>
      <c r="J432">
        <v>412.8</v>
      </c>
      <c r="K432">
        <v>332.56</v>
      </c>
      <c r="L432">
        <v>321.41000000000003</v>
      </c>
      <c r="M432">
        <v>287.01</v>
      </c>
      <c r="N432">
        <v>281.58999999999997</v>
      </c>
      <c r="O432">
        <v>293.29000000000002</v>
      </c>
      <c r="P432">
        <v>288.8</v>
      </c>
      <c r="Q432">
        <v>360.09</v>
      </c>
      <c r="R432">
        <v>279.19</v>
      </c>
      <c r="S432">
        <v>229.64</v>
      </c>
      <c r="T432">
        <v>230.63</v>
      </c>
      <c r="U432">
        <v>372.65</v>
      </c>
      <c r="V432">
        <v>362</v>
      </c>
      <c r="W432">
        <v>362</v>
      </c>
      <c r="X432">
        <v>362</v>
      </c>
      <c r="Y432">
        <v>362</v>
      </c>
      <c r="Z432">
        <v>497.84</v>
      </c>
      <c r="AA432">
        <v>325.93</v>
      </c>
      <c r="AB432">
        <v>417.76</v>
      </c>
      <c r="AC432">
        <v>404.55</v>
      </c>
      <c r="AD432">
        <v>425.19</v>
      </c>
      <c r="AE432">
        <v>317.56</v>
      </c>
      <c r="AF432">
        <v>332.26</v>
      </c>
      <c r="AG432">
        <v>317.56</v>
      </c>
      <c r="AH432">
        <v>294.58169999999996</v>
      </c>
      <c r="AI432">
        <v>332.26</v>
      </c>
      <c r="AJ432">
        <v>260</v>
      </c>
      <c r="AK432">
        <v>2125</v>
      </c>
      <c r="AN432">
        <v>2125</v>
      </c>
      <c r="AO432">
        <v>223.93</v>
      </c>
      <c r="AP432">
        <v>263.18</v>
      </c>
      <c r="AQ432">
        <v>293.14999999999998</v>
      </c>
      <c r="AR432">
        <v>412.8</v>
      </c>
      <c r="AS432">
        <v>332.56</v>
      </c>
      <c r="AT432">
        <v>321.41000000000003</v>
      </c>
      <c r="AU432">
        <v>287.01</v>
      </c>
      <c r="AV432">
        <v>281.58999999999997</v>
      </c>
      <c r="AW432">
        <v>293.29000000000002</v>
      </c>
      <c r="AX432">
        <v>288.8</v>
      </c>
      <c r="AY432">
        <v>360.09</v>
      </c>
      <c r="AZ432">
        <v>279.19</v>
      </c>
      <c r="BA432">
        <v>229.64</v>
      </c>
      <c r="BB432">
        <v>230.63</v>
      </c>
      <c r="BC432">
        <v>372.65</v>
      </c>
      <c r="BD432">
        <v>362</v>
      </c>
      <c r="BE432">
        <v>362</v>
      </c>
      <c r="BF432">
        <v>362</v>
      </c>
      <c r="BG432">
        <v>362</v>
      </c>
      <c r="BH432">
        <v>497.84</v>
      </c>
      <c r="BI432">
        <v>325.93</v>
      </c>
      <c r="BJ432">
        <v>417.76</v>
      </c>
      <c r="BK432">
        <v>404.55</v>
      </c>
      <c r="BL432">
        <v>425.19</v>
      </c>
      <c r="BM432">
        <v>317.56</v>
      </c>
      <c r="BN432">
        <v>332.26</v>
      </c>
      <c r="BO432">
        <v>317.56</v>
      </c>
      <c r="BP432">
        <v>294.58169999999996</v>
      </c>
      <c r="BQ432">
        <v>332.26</v>
      </c>
      <c r="BR432">
        <v>260</v>
      </c>
    </row>
    <row r="433" spans="1:70" x14ac:dyDescent="0.25">
      <c r="A433" t="s">
        <v>65</v>
      </c>
      <c r="B433">
        <v>80425</v>
      </c>
      <c r="C433" s="251" t="s">
        <v>66</v>
      </c>
      <c r="F433">
        <v>2130</v>
      </c>
      <c r="G433">
        <v>223.93</v>
      </c>
      <c r="H433">
        <v>263.18</v>
      </c>
      <c r="I433">
        <v>293.14999999999998</v>
      </c>
      <c r="J433">
        <v>412.8</v>
      </c>
      <c r="K433">
        <v>332.56</v>
      </c>
      <c r="L433">
        <v>321.41000000000003</v>
      </c>
      <c r="M433">
        <v>287.01</v>
      </c>
      <c r="N433">
        <v>281.58999999999997</v>
      </c>
      <c r="O433">
        <v>293.29000000000002</v>
      </c>
      <c r="P433">
        <v>288.8</v>
      </c>
      <c r="Q433">
        <v>360.09</v>
      </c>
      <c r="R433">
        <v>279.19</v>
      </c>
      <c r="S433">
        <v>229.64</v>
      </c>
      <c r="T433">
        <v>230.63</v>
      </c>
      <c r="U433">
        <v>372.65</v>
      </c>
      <c r="V433">
        <v>362</v>
      </c>
      <c r="W433">
        <v>362</v>
      </c>
      <c r="X433">
        <v>362</v>
      </c>
      <c r="Y433">
        <v>362</v>
      </c>
      <c r="Z433">
        <v>497.84</v>
      </c>
      <c r="AA433">
        <v>325.93</v>
      </c>
      <c r="AB433">
        <v>417.76</v>
      </c>
      <c r="AC433">
        <v>404.55</v>
      </c>
      <c r="AD433">
        <v>425.19</v>
      </c>
      <c r="AE433">
        <v>317.56</v>
      </c>
      <c r="AF433">
        <v>332.26</v>
      </c>
      <c r="AG433">
        <v>317.56</v>
      </c>
      <c r="AH433">
        <v>294.58169999999996</v>
      </c>
      <c r="AI433">
        <v>332.26</v>
      </c>
      <c r="AJ433">
        <v>260</v>
      </c>
      <c r="AK433">
        <v>2130</v>
      </c>
      <c r="AN433">
        <v>2130</v>
      </c>
      <c r="AO433">
        <v>223.93</v>
      </c>
      <c r="AP433">
        <v>263.18</v>
      </c>
      <c r="AQ433">
        <v>293.14999999999998</v>
      </c>
      <c r="AR433">
        <v>412.8</v>
      </c>
      <c r="AS433">
        <v>332.56</v>
      </c>
      <c r="AT433">
        <v>321.41000000000003</v>
      </c>
      <c r="AU433">
        <v>287.01</v>
      </c>
      <c r="AV433">
        <v>281.58999999999997</v>
      </c>
      <c r="AW433">
        <v>293.29000000000002</v>
      </c>
      <c r="AX433">
        <v>288.8</v>
      </c>
      <c r="AY433">
        <v>360.09</v>
      </c>
      <c r="AZ433">
        <v>279.19</v>
      </c>
      <c r="BA433">
        <v>229.64</v>
      </c>
      <c r="BB433">
        <v>230.63</v>
      </c>
      <c r="BC433">
        <v>372.65</v>
      </c>
      <c r="BD433">
        <v>362</v>
      </c>
      <c r="BE433">
        <v>362</v>
      </c>
      <c r="BF433">
        <v>362</v>
      </c>
      <c r="BG433">
        <v>362</v>
      </c>
      <c r="BH433">
        <v>497.84</v>
      </c>
      <c r="BI433">
        <v>325.93</v>
      </c>
      <c r="BJ433">
        <v>417.76</v>
      </c>
      <c r="BK433">
        <v>404.55</v>
      </c>
      <c r="BL433">
        <v>425.19</v>
      </c>
      <c r="BM433">
        <v>317.56</v>
      </c>
      <c r="BN433">
        <v>332.26</v>
      </c>
      <c r="BO433">
        <v>317.56</v>
      </c>
      <c r="BP433">
        <v>294.58169999999996</v>
      </c>
      <c r="BQ433">
        <v>332.26</v>
      </c>
      <c r="BR433">
        <v>260</v>
      </c>
    </row>
    <row r="434" spans="1:70" x14ac:dyDescent="0.25">
      <c r="A434" t="s">
        <v>65</v>
      </c>
      <c r="B434">
        <v>80426</v>
      </c>
      <c r="C434" s="251" t="s">
        <v>66</v>
      </c>
      <c r="F434">
        <v>2135</v>
      </c>
      <c r="G434">
        <v>223.93</v>
      </c>
      <c r="H434">
        <v>263.18</v>
      </c>
      <c r="I434">
        <v>293.14999999999998</v>
      </c>
      <c r="J434">
        <v>412.8</v>
      </c>
      <c r="K434">
        <v>332.56</v>
      </c>
      <c r="L434">
        <v>321.41000000000003</v>
      </c>
      <c r="M434">
        <v>287.01</v>
      </c>
      <c r="N434">
        <v>281.58999999999997</v>
      </c>
      <c r="O434">
        <v>293.29000000000002</v>
      </c>
      <c r="P434">
        <v>288.8</v>
      </c>
      <c r="Q434">
        <v>360.09</v>
      </c>
      <c r="R434">
        <v>279.19</v>
      </c>
      <c r="S434">
        <v>229.64</v>
      </c>
      <c r="T434">
        <v>230.63</v>
      </c>
      <c r="U434">
        <v>372.65</v>
      </c>
      <c r="V434">
        <v>362</v>
      </c>
      <c r="W434">
        <v>362</v>
      </c>
      <c r="X434">
        <v>362</v>
      </c>
      <c r="Y434">
        <v>362</v>
      </c>
      <c r="Z434">
        <v>497.84</v>
      </c>
      <c r="AA434">
        <v>325.93</v>
      </c>
      <c r="AB434">
        <v>417.76</v>
      </c>
      <c r="AC434">
        <v>404.55</v>
      </c>
      <c r="AD434">
        <v>425.19</v>
      </c>
      <c r="AE434">
        <v>317.56</v>
      </c>
      <c r="AF434">
        <v>332.26</v>
      </c>
      <c r="AG434">
        <v>317.56</v>
      </c>
      <c r="AH434">
        <v>294.58169999999996</v>
      </c>
      <c r="AI434">
        <v>332.26</v>
      </c>
      <c r="AJ434">
        <v>260</v>
      </c>
      <c r="AK434">
        <v>2135</v>
      </c>
      <c r="AN434">
        <v>2135</v>
      </c>
      <c r="AO434">
        <v>223.93</v>
      </c>
      <c r="AP434">
        <v>263.18</v>
      </c>
      <c r="AQ434">
        <v>293.14999999999998</v>
      </c>
      <c r="AR434">
        <v>412.8</v>
      </c>
      <c r="AS434">
        <v>332.56</v>
      </c>
      <c r="AT434">
        <v>321.41000000000003</v>
      </c>
      <c r="AU434">
        <v>287.01</v>
      </c>
      <c r="AV434">
        <v>281.58999999999997</v>
      </c>
      <c r="AW434">
        <v>293.29000000000002</v>
      </c>
      <c r="AX434">
        <v>288.8</v>
      </c>
      <c r="AY434">
        <v>360.09</v>
      </c>
      <c r="AZ434">
        <v>279.19</v>
      </c>
      <c r="BA434">
        <v>229.64</v>
      </c>
      <c r="BB434">
        <v>230.63</v>
      </c>
      <c r="BC434">
        <v>372.65</v>
      </c>
      <c r="BD434">
        <v>362</v>
      </c>
      <c r="BE434">
        <v>362</v>
      </c>
      <c r="BF434">
        <v>362</v>
      </c>
      <c r="BG434">
        <v>362</v>
      </c>
      <c r="BH434">
        <v>497.84</v>
      </c>
      <c r="BI434">
        <v>325.93</v>
      </c>
      <c r="BJ434">
        <v>417.76</v>
      </c>
      <c r="BK434">
        <v>404.55</v>
      </c>
      <c r="BL434">
        <v>425.19</v>
      </c>
      <c r="BM434">
        <v>317.56</v>
      </c>
      <c r="BN434">
        <v>332.26</v>
      </c>
      <c r="BO434">
        <v>317.56</v>
      </c>
      <c r="BP434">
        <v>294.58169999999996</v>
      </c>
      <c r="BQ434">
        <v>332.26</v>
      </c>
      <c r="BR434">
        <v>260</v>
      </c>
    </row>
    <row r="435" spans="1:70" x14ac:dyDescent="0.25">
      <c r="A435" t="s">
        <v>65</v>
      </c>
      <c r="B435">
        <v>80427</v>
      </c>
      <c r="C435" s="251" t="s">
        <v>66</v>
      </c>
      <c r="F435">
        <v>2140</v>
      </c>
      <c r="G435">
        <v>223.93</v>
      </c>
      <c r="H435">
        <v>263.18</v>
      </c>
      <c r="I435">
        <v>293.14999999999998</v>
      </c>
      <c r="J435">
        <v>412.8</v>
      </c>
      <c r="K435">
        <v>332.56</v>
      </c>
      <c r="L435">
        <v>321.41000000000003</v>
      </c>
      <c r="M435">
        <v>287.01</v>
      </c>
      <c r="N435">
        <v>281.58999999999997</v>
      </c>
      <c r="O435">
        <v>293.29000000000002</v>
      </c>
      <c r="P435">
        <v>288.8</v>
      </c>
      <c r="Q435">
        <v>360.09</v>
      </c>
      <c r="R435">
        <v>279.19</v>
      </c>
      <c r="S435">
        <v>229.64</v>
      </c>
      <c r="T435">
        <v>230.63</v>
      </c>
      <c r="U435">
        <v>372.65</v>
      </c>
      <c r="V435">
        <v>362</v>
      </c>
      <c r="W435">
        <v>362</v>
      </c>
      <c r="X435">
        <v>362</v>
      </c>
      <c r="Y435">
        <v>362</v>
      </c>
      <c r="Z435">
        <v>497.84</v>
      </c>
      <c r="AA435">
        <v>325.93</v>
      </c>
      <c r="AB435">
        <v>417.76</v>
      </c>
      <c r="AC435">
        <v>404.55</v>
      </c>
      <c r="AD435">
        <v>425.19</v>
      </c>
      <c r="AE435">
        <v>317.56</v>
      </c>
      <c r="AF435">
        <v>332.26</v>
      </c>
      <c r="AG435">
        <v>317.56</v>
      </c>
      <c r="AH435">
        <v>294.58169999999996</v>
      </c>
      <c r="AI435">
        <v>332.26</v>
      </c>
      <c r="AJ435">
        <v>260</v>
      </c>
      <c r="AK435">
        <v>2140</v>
      </c>
      <c r="AN435">
        <v>2140</v>
      </c>
      <c r="AO435">
        <v>223.93</v>
      </c>
      <c r="AP435">
        <v>263.18</v>
      </c>
      <c r="AQ435">
        <v>293.14999999999998</v>
      </c>
      <c r="AR435">
        <v>412.8</v>
      </c>
      <c r="AS435">
        <v>332.56</v>
      </c>
      <c r="AT435">
        <v>321.41000000000003</v>
      </c>
      <c r="AU435">
        <v>287.01</v>
      </c>
      <c r="AV435">
        <v>281.58999999999997</v>
      </c>
      <c r="AW435">
        <v>293.29000000000002</v>
      </c>
      <c r="AX435">
        <v>288.8</v>
      </c>
      <c r="AY435">
        <v>360.09</v>
      </c>
      <c r="AZ435">
        <v>279.19</v>
      </c>
      <c r="BA435">
        <v>229.64</v>
      </c>
      <c r="BB435">
        <v>230.63</v>
      </c>
      <c r="BC435">
        <v>372.65</v>
      </c>
      <c r="BD435">
        <v>362</v>
      </c>
      <c r="BE435">
        <v>362</v>
      </c>
      <c r="BF435">
        <v>362</v>
      </c>
      <c r="BG435">
        <v>362</v>
      </c>
      <c r="BH435">
        <v>497.84</v>
      </c>
      <c r="BI435">
        <v>325.93</v>
      </c>
      <c r="BJ435">
        <v>417.76</v>
      </c>
      <c r="BK435">
        <v>404.55</v>
      </c>
      <c r="BL435">
        <v>425.19</v>
      </c>
      <c r="BM435">
        <v>317.56</v>
      </c>
      <c r="BN435">
        <v>332.26</v>
      </c>
      <c r="BO435">
        <v>317.56</v>
      </c>
      <c r="BP435">
        <v>294.58169999999996</v>
      </c>
      <c r="BQ435">
        <v>332.26</v>
      </c>
      <c r="BR435">
        <v>260</v>
      </c>
    </row>
    <row r="436" spans="1:70" x14ac:dyDescent="0.25">
      <c r="A436" t="s">
        <v>65</v>
      </c>
      <c r="B436">
        <v>80428</v>
      </c>
      <c r="C436" s="251" t="s">
        <v>66</v>
      </c>
      <c r="F436">
        <v>2145</v>
      </c>
      <c r="G436">
        <v>223.93</v>
      </c>
      <c r="H436">
        <v>263.18</v>
      </c>
      <c r="I436">
        <v>293.14999999999998</v>
      </c>
      <c r="J436">
        <v>412.8</v>
      </c>
      <c r="K436">
        <v>332.56</v>
      </c>
      <c r="L436">
        <v>321.41000000000003</v>
      </c>
      <c r="M436">
        <v>287.01</v>
      </c>
      <c r="N436">
        <v>281.58999999999997</v>
      </c>
      <c r="O436">
        <v>293.29000000000002</v>
      </c>
      <c r="P436">
        <v>288.8</v>
      </c>
      <c r="Q436">
        <v>360.09</v>
      </c>
      <c r="R436">
        <v>279.19</v>
      </c>
      <c r="S436">
        <v>229.64</v>
      </c>
      <c r="T436">
        <v>230.63</v>
      </c>
      <c r="U436">
        <v>372.65</v>
      </c>
      <c r="V436">
        <v>362</v>
      </c>
      <c r="W436">
        <v>362</v>
      </c>
      <c r="X436">
        <v>362</v>
      </c>
      <c r="Y436">
        <v>362</v>
      </c>
      <c r="Z436">
        <v>497.84</v>
      </c>
      <c r="AA436">
        <v>325.93</v>
      </c>
      <c r="AB436">
        <v>417.76</v>
      </c>
      <c r="AC436">
        <v>404.55</v>
      </c>
      <c r="AD436">
        <v>425.19</v>
      </c>
      <c r="AE436">
        <v>317.56</v>
      </c>
      <c r="AF436">
        <v>332.26</v>
      </c>
      <c r="AG436">
        <v>317.56</v>
      </c>
      <c r="AH436">
        <v>294.58169999999996</v>
      </c>
      <c r="AI436">
        <v>332.26</v>
      </c>
      <c r="AJ436">
        <v>260</v>
      </c>
      <c r="AK436">
        <v>2145</v>
      </c>
      <c r="AN436">
        <v>2145</v>
      </c>
      <c r="AO436">
        <v>223.93</v>
      </c>
      <c r="AP436">
        <v>263.18</v>
      </c>
      <c r="AQ436">
        <v>293.14999999999998</v>
      </c>
      <c r="AR436">
        <v>412.8</v>
      </c>
      <c r="AS436">
        <v>332.56</v>
      </c>
      <c r="AT436">
        <v>321.41000000000003</v>
      </c>
      <c r="AU436">
        <v>287.01</v>
      </c>
      <c r="AV436">
        <v>281.58999999999997</v>
      </c>
      <c r="AW436">
        <v>293.29000000000002</v>
      </c>
      <c r="AX436">
        <v>288.8</v>
      </c>
      <c r="AY436">
        <v>360.09</v>
      </c>
      <c r="AZ436">
        <v>279.19</v>
      </c>
      <c r="BA436">
        <v>229.64</v>
      </c>
      <c r="BB436">
        <v>230.63</v>
      </c>
      <c r="BC436">
        <v>372.65</v>
      </c>
      <c r="BD436">
        <v>362</v>
      </c>
      <c r="BE436">
        <v>362</v>
      </c>
      <c r="BF436">
        <v>362</v>
      </c>
      <c r="BG436">
        <v>362</v>
      </c>
      <c r="BH436">
        <v>497.84</v>
      </c>
      <c r="BI436">
        <v>325.93</v>
      </c>
      <c r="BJ436">
        <v>417.76</v>
      </c>
      <c r="BK436">
        <v>404.55</v>
      </c>
      <c r="BL436">
        <v>425.19</v>
      </c>
      <c r="BM436">
        <v>317.56</v>
      </c>
      <c r="BN436">
        <v>332.26</v>
      </c>
      <c r="BO436">
        <v>317.56</v>
      </c>
      <c r="BP436">
        <v>294.58169999999996</v>
      </c>
      <c r="BQ436">
        <v>332.26</v>
      </c>
      <c r="BR436">
        <v>260</v>
      </c>
    </row>
    <row r="437" spans="1:70" x14ac:dyDescent="0.25">
      <c r="A437" t="s">
        <v>65</v>
      </c>
      <c r="B437">
        <v>80429</v>
      </c>
      <c r="C437" s="251" t="s">
        <v>66</v>
      </c>
      <c r="F437">
        <v>2150</v>
      </c>
      <c r="G437">
        <v>223.93</v>
      </c>
      <c r="H437">
        <v>263.18</v>
      </c>
      <c r="I437">
        <v>293.14999999999998</v>
      </c>
      <c r="J437">
        <v>412.8</v>
      </c>
      <c r="K437">
        <v>332.56</v>
      </c>
      <c r="L437">
        <v>321.41000000000003</v>
      </c>
      <c r="M437">
        <v>287.01</v>
      </c>
      <c r="N437">
        <v>281.58999999999997</v>
      </c>
      <c r="O437">
        <v>293.29000000000002</v>
      </c>
      <c r="P437">
        <v>288.8</v>
      </c>
      <c r="Q437">
        <v>360.09</v>
      </c>
      <c r="R437">
        <v>279.19</v>
      </c>
      <c r="S437">
        <v>229.64</v>
      </c>
      <c r="T437">
        <v>230.63</v>
      </c>
      <c r="U437">
        <v>372.65</v>
      </c>
      <c r="V437">
        <v>362</v>
      </c>
      <c r="W437">
        <v>362</v>
      </c>
      <c r="X437">
        <v>362</v>
      </c>
      <c r="Y437">
        <v>362</v>
      </c>
      <c r="Z437">
        <v>497.84</v>
      </c>
      <c r="AA437">
        <v>325.93</v>
      </c>
      <c r="AB437">
        <v>417.76</v>
      </c>
      <c r="AC437">
        <v>404.55</v>
      </c>
      <c r="AD437">
        <v>425.19</v>
      </c>
      <c r="AE437">
        <v>317.56</v>
      </c>
      <c r="AF437">
        <v>332.26</v>
      </c>
      <c r="AG437">
        <v>317.56</v>
      </c>
      <c r="AH437">
        <v>294.58169999999996</v>
      </c>
      <c r="AI437">
        <v>332.26</v>
      </c>
      <c r="AJ437">
        <v>260</v>
      </c>
      <c r="AK437">
        <v>2150</v>
      </c>
      <c r="AN437">
        <v>2150</v>
      </c>
      <c r="AO437">
        <v>223.93</v>
      </c>
      <c r="AP437">
        <v>263.18</v>
      </c>
      <c r="AQ437">
        <v>293.14999999999998</v>
      </c>
      <c r="AR437">
        <v>412.8</v>
      </c>
      <c r="AS437">
        <v>332.56</v>
      </c>
      <c r="AT437">
        <v>321.41000000000003</v>
      </c>
      <c r="AU437">
        <v>287.01</v>
      </c>
      <c r="AV437">
        <v>281.58999999999997</v>
      </c>
      <c r="AW437">
        <v>293.29000000000002</v>
      </c>
      <c r="AX437">
        <v>288.8</v>
      </c>
      <c r="AY437">
        <v>360.09</v>
      </c>
      <c r="AZ437">
        <v>279.19</v>
      </c>
      <c r="BA437">
        <v>229.64</v>
      </c>
      <c r="BB437">
        <v>230.63</v>
      </c>
      <c r="BC437">
        <v>372.65</v>
      </c>
      <c r="BD437">
        <v>362</v>
      </c>
      <c r="BE437">
        <v>362</v>
      </c>
      <c r="BF437">
        <v>362</v>
      </c>
      <c r="BG437">
        <v>362</v>
      </c>
      <c r="BH437">
        <v>497.84</v>
      </c>
      <c r="BI437">
        <v>325.93</v>
      </c>
      <c r="BJ437">
        <v>417.76</v>
      </c>
      <c r="BK437">
        <v>404.55</v>
      </c>
      <c r="BL437">
        <v>425.19</v>
      </c>
      <c r="BM437">
        <v>317.56</v>
      </c>
      <c r="BN437">
        <v>332.26</v>
      </c>
      <c r="BO437">
        <v>317.56</v>
      </c>
      <c r="BP437">
        <v>294.58169999999996</v>
      </c>
      <c r="BQ437">
        <v>332.26</v>
      </c>
      <c r="BR437">
        <v>260</v>
      </c>
    </row>
    <row r="438" spans="1:70" x14ac:dyDescent="0.25">
      <c r="A438" t="s">
        <v>65</v>
      </c>
      <c r="B438">
        <v>80430</v>
      </c>
      <c r="C438" s="251" t="s">
        <v>66</v>
      </c>
      <c r="F438">
        <v>2155</v>
      </c>
      <c r="G438">
        <v>223.93</v>
      </c>
      <c r="H438">
        <v>263.18</v>
      </c>
      <c r="I438">
        <v>293.14999999999998</v>
      </c>
      <c r="J438">
        <v>412.8</v>
      </c>
      <c r="K438">
        <v>332.56</v>
      </c>
      <c r="L438">
        <v>321.41000000000003</v>
      </c>
      <c r="M438">
        <v>287.01</v>
      </c>
      <c r="N438">
        <v>281.58999999999997</v>
      </c>
      <c r="O438">
        <v>293.29000000000002</v>
      </c>
      <c r="P438">
        <v>288.8</v>
      </c>
      <c r="Q438">
        <v>360.09</v>
      </c>
      <c r="R438">
        <v>279.19</v>
      </c>
      <c r="S438">
        <v>229.64</v>
      </c>
      <c r="T438">
        <v>230.63</v>
      </c>
      <c r="U438">
        <v>372.65</v>
      </c>
      <c r="V438">
        <v>362</v>
      </c>
      <c r="W438">
        <v>362</v>
      </c>
      <c r="X438">
        <v>362</v>
      </c>
      <c r="Y438">
        <v>362</v>
      </c>
      <c r="Z438">
        <v>497.84</v>
      </c>
      <c r="AA438">
        <v>325.93</v>
      </c>
      <c r="AB438">
        <v>417.76</v>
      </c>
      <c r="AC438">
        <v>404.55</v>
      </c>
      <c r="AD438">
        <v>425.19</v>
      </c>
      <c r="AE438">
        <v>317.56</v>
      </c>
      <c r="AF438">
        <v>332.26</v>
      </c>
      <c r="AG438">
        <v>317.56</v>
      </c>
      <c r="AH438">
        <v>294.58169999999996</v>
      </c>
      <c r="AI438">
        <v>332.26</v>
      </c>
      <c r="AJ438">
        <v>260</v>
      </c>
      <c r="AK438">
        <v>2155</v>
      </c>
      <c r="AN438">
        <v>2155</v>
      </c>
      <c r="AO438">
        <v>223.93</v>
      </c>
      <c r="AP438">
        <v>263.18</v>
      </c>
      <c r="AQ438">
        <v>293.14999999999998</v>
      </c>
      <c r="AR438">
        <v>412.8</v>
      </c>
      <c r="AS438">
        <v>332.56</v>
      </c>
      <c r="AT438">
        <v>321.41000000000003</v>
      </c>
      <c r="AU438">
        <v>287.01</v>
      </c>
      <c r="AV438">
        <v>281.58999999999997</v>
      </c>
      <c r="AW438">
        <v>293.29000000000002</v>
      </c>
      <c r="AX438">
        <v>288.8</v>
      </c>
      <c r="AY438">
        <v>360.09</v>
      </c>
      <c r="AZ438">
        <v>279.19</v>
      </c>
      <c r="BA438">
        <v>229.64</v>
      </c>
      <c r="BB438">
        <v>230.63</v>
      </c>
      <c r="BC438">
        <v>372.65</v>
      </c>
      <c r="BD438">
        <v>362</v>
      </c>
      <c r="BE438">
        <v>362</v>
      </c>
      <c r="BF438">
        <v>362</v>
      </c>
      <c r="BG438">
        <v>362</v>
      </c>
      <c r="BH438">
        <v>497.84</v>
      </c>
      <c r="BI438">
        <v>325.93</v>
      </c>
      <c r="BJ438">
        <v>417.76</v>
      </c>
      <c r="BK438">
        <v>404.55</v>
      </c>
      <c r="BL438">
        <v>425.19</v>
      </c>
      <c r="BM438">
        <v>317.56</v>
      </c>
      <c r="BN438">
        <v>332.26</v>
      </c>
      <c r="BO438">
        <v>317.56</v>
      </c>
      <c r="BP438">
        <v>294.58169999999996</v>
      </c>
      <c r="BQ438">
        <v>332.26</v>
      </c>
      <c r="BR438">
        <v>260</v>
      </c>
    </row>
    <row r="439" spans="1:70" x14ac:dyDescent="0.25">
      <c r="A439" t="s">
        <v>65</v>
      </c>
      <c r="B439">
        <v>80431</v>
      </c>
      <c r="C439" s="251" t="s">
        <v>66</v>
      </c>
      <c r="F439">
        <v>2160</v>
      </c>
      <c r="G439">
        <v>223.93</v>
      </c>
      <c r="H439">
        <v>263.18</v>
      </c>
      <c r="I439">
        <v>293.14999999999998</v>
      </c>
      <c r="J439">
        <v>412.8</v>
      </c>
      <c r="K439">
        <v>332.56</v>
      </c>
      <c r="L439">
        <v>321.41000000000003</v>
      </c>
      <c r="M439">
        <v>287.01</v>
      </c>
      <c r="N439">
        <v>281.58999999999997</v>
      </c>
      <c r="O439">
        <v>293.29000000000002</v>
      </c>
      <c r="P439">
        <v>288.8</v>
      </c>
      <c r="Q439">
        <v>360.09</v>
      </c>
      <c r="R439">
        <v>279.19</v>
      </c>
      <c r="S439">
        <v>229.64</v>
      </c>
      <c r="T439">
        <v>230.63</v>
      </c>
      <c r="U439">
        <v>372.65</v>
      </c>
      <c r="V439">
        <v>362</v>
      </c>
      <c r="W439">
        <v>362</v>
      </c>
      <c r="X439">
        <v>362</v>
      </c>
      <c r="Y439">
        <v>362</v>
      </c>
      <c r="Z439">
        <v>497.84</v>
      </c>
      <c r="AA439">
        <v>325.93</v>
      </c>
      <c r="AB439">
        <v>417.76</v>
      </c>
      <c r="AC439">
        <v>404.55</v>
      </c>
      <c r="AD439">
        <v>425.19</v>
      </c>
      <c r="AE439">
        <v>317.56</v>
      </c>
      <c r="AF439">
        <v>332.26</v>
      </c>
      <c r="AG439">
        <v>317.56</v>
      </c>
      <c r="AH439">
        <v>294.58169999999996</v>
      </c>
      <c r="AI439">
        <v>332.26</v>
      </c>
      <c r="AJ439">
        <v>260</v>
      </c>
      <c r="AK439">
        <v>2160</v>
      </c>
      <c r="AN439">
        <v>2160</v>
      </c>
      <c r="AO439">
        <v>223.93</v>
      </c>
      <c r="AP439">
        <v>263.18</v>
      </c>
      <c r="AQ439">
        <v>293.14999999999998</v>
      </c>
      <c r="AR439">
        <v>412.8</v>
      </c>
      <c r="AS439">
        <v>332.56</v>
      </c>
      <c r="AT439">
        <v>321.41000000000003</v>
      </c>
      <c r="AU439">
        <v>287.01</v>
      </c>
      <c r="AV439">
        <v>281.58999999999997</v>
      </c>
      <c r="AW439">
        <v>293.29000000000002</v>
      </c>
      <c r="AX439">
        <v>288.8</v>
      </c>
      <c r="AY439">
        <v>360.09</v>
      </c>
      <c r="AZ439">
        <v>279.19</v>
      </c>
      <c r="BA439">
        <v>229.64</v>
      </c>
      <c r="BB439">
        <v>230.63</v>
      </c>
      <c r="BC439">
        <v>372.65</v>
      </c>
      <c r="BD439">
        <v>362</v>
      </c>
      <c r="BE439">
        <v>362</v>
      </c>
      <c r="BF439">
        <v>362</v>
      </c>
      <c r="BG439">
        <v>362</v>
      </c>
      <c r="BH439">
        <v>497.84</v>
      </c>
      <c r="BI439">
        <v>325.93</v>
      </c>
      <c r="BJ439">
        <v>417.76</v>
      </c>
      <c r="BK439">
        <v>404.55</v>
      </c>
      <c r="BL439">
        <v>425.19</v>
      </c>
      <c r="BM439">
        <v>317.56</v>
      </c>
      <c r="BN439">
        <v>332.26</v>
      </c>
      <c r="BO439">
        <v>317.56</v>
      </c>
      <c r="BP439">
        <v>294.58169999999996</v>
      </c>
      <c r="BQ439">
        <v>332.26</v>
      </c>
      <c r="BR439">
        <v>260</v>
      </c>
    </row>
    <row r="440" spans="1:70" x14ac:dyDescent="0.25">
      <c r="A440" t="s">
        <v>65</v>
      </c>
      <c r="B440">
        <v>80432</v>
      </c>
      <c r="C440" s="251" t="s">
        <v>66</v>
      </c>
      <c r="F440">
        <v>2165</v>
      </c>
      <c r="G440">
        <v>223.93</v>
      </c>
      <c r="H440">
        <v>263.18</v>
      </c>
      <c r="I440">
        <v>293.14999999999998</v>
      </c>
      <c r="J440">
        <v>412.8</v>
      </c>
      <c r="K440">
        <v>332.56</v>
      </c>
      <c r="L440">
        <v>321.41000000000003</v>
      </c>
      <c r="M440">
        <v>287.01</v>
      </c>
      <c r="N440">
        <v>281.58999999999997</v>
      </c>
      <c r="O440">
        <v>293.29000000000002</v>
      </c>
      <c r="P440">
        <v>288.8</v>
      </c>
      <c r="Q440">
        <v>360.09</v>
      </c>
      <c r="R440">
        <v>279.19</v>
      </c>
      <c r="S440">
        <v>229.64</v>
      </c>
      <c r="T440">
        <v>230.63</v>
      </c>
      <c r="U440">
        <v>372.65</v>
      </c>
      <c r="V440">
        <v>362</v>
      </c>
      <c r="W440">
        <v>362</v>
      </c>
      <c r="X440">
        <v>362</v>
      </c>
      <c r="Y440">
        <v>362</v>
      </c>
      <c r="Z440">
        <v>497.84</v>
      </c>
      <c r="AA440">
        <v>325.93</v>
      </c>
      <c r="AB440">
        <v>417.76</v>
      </c>
      <c r="AC440">
        <v>404.55</v>
      </c>
      <c r="AD440">
        <v>425.19</v>
      </c>
      <c r="AE440">
        <v>317.56</v>
      </c>
      <c r="AF440">
        <v>332.26</v>
      </c>
      <c r="AG440">
        <v>317.56</v>
      </c>
      <c r="AH440">
        <v>294.58169999999996</v>
      </c>
      <c r="AI440">
        <v>332.26</v>
      </c>
      <c r="AJ440">
        <v>260</v>
      </c>
      <c r="AK440">
        <v>2165</v>
      </c>
      <c r="AN440">
        <v>2165</v>
      </c>
      <c r="AO440">
        <v>223.93</v>
      </c>
      <c r="AP440">
        <v>263.18</v>
      </c>
      <c r="AQ440">
        <v>293.14999999999998</v>
      </c>
      <c r="AR440">
        <v>412.8</v>
      </c>
      <c r="AS440">
        <v>332.56</v>
      </c>
      <c r="AT440">
        <v>321.41000000000003</v>
      </c>
      <c r="AU440">
        <v>287.01</v>
      </c>
      <c r="AV440">
        <v>281.58999999999997</v>
      </c>
      <c r="AW440">
        <v>293.29000000000002</v>
      </c>
      <c r="AX440">
        <v>288.8</v>
      </c>
      <c r="AY440">
        <v>360.09</v>
      </c>
      <c r="AZ440">
        <v>279.19</v>
      </c>
      <c r="BA440">
        <v>229.64</v>
      </c>
      <c r="BB440">
        <v>230.63</v>
      </c>
      <c r="BC440">
        <v>372.65</v>
      </c>
      <c r="BD440">
        <v>362</v>
      </c>
      <c r="BE440">
        <v>362</v>
      </c>
      <c r="BF440">
        <v>362</v>
      </c>
      <c r="BG440">
        <v>362</v>
      </c>
      <c r="BH440">
        <v>497.84</v>
      </c>
      <c r="BI440">
        <v>325.93</v>
      </c>
      <c r="BJ440">
        <v>417.76</v>
      </c>
      <c r="BK440">
        <v>404.55</v>
      </c>
      <c r="BL440">
        <v>425.19</v>
      </c>
      <c r="BM440">
        <v>317.56</v>
      </c>
      <c r="BN440">
        <v>332.26</v>
      </c>
      <c r="BO440">
        <v>317.56</v>
      </c>
      <c r="BP440">
        <v>294.58169999999996</v>
      </c>
      <c r="BQ440">
        <v>332.26</v>
      </c>
      <c r="BR440">
        <v>260</v>
      </c>
    </row>
    <row r="441" spans="1:70" x14ac:dyDescent="0.25">
      <c r="A441" t="s">
        <v>65</v>
      </c>
      <c r="B441">
        <v>80433</v>
      </c>
      <c r="C441" s="251" t="s">
        <v>66</v>
      </c>
      <c r="F441">
        <v>2170</v>
      </c>
      <c r="G441">
        <v>223.93</v>
      </c>
      <c r="H441">
        <v>263.18</v>
      </c>
      <c r="I441">
        <v>293.14999999999998</v>
      </c>
      <c r="J441">
        <v>412.8</v>
      </c>
      <c r="K441">
        <v>332.56</v>
      </c>
      <c r="L441">
        <v>321.41000000000003</v>
      </c>
      <c r="M441">
        <v>287.01</v>
      </c>
      <c r="N441">
        <v>281.58999999999997</v>
      </c>
      <c r="O441">
        <v>293.29000000000002</v>
      </c>
      <c r="P441">
        <v>288.8</v>
      </c>
      <c r="Q441">
        <v>360.09</v>
      </c>
      <c r="R441">
        <v>279.19</v>
      </c>
      <c r="S441">
        <v>229.64</v>
      </c>
      <c r="T441">
        <v>230.63</v>
      </c>
      <c r="U441">
        <v>372.65</v>
      </c>
      <c r="V441">
        <v>362</v>
      </c>
      <c r="W441">
        <v>362</v>
      </c>
      <c r="X441">
        <v>362</v>
      </c>
      <c r="Y441">
        <v>362</v>
      </c>
      <c r="Z441">
        <v>497.84</v>
      </c>
      <c r="AA441">
        <v>325.93</v>
      </c>
      <c r="AB441">
        <v>417.76</v>
      </c>
      <c r="AC441">
        <v>404.55</v>
      </c>
      <c r="AD441">
        <v>425.19</v>
      </c>
      <c r="AE441">
        <v>317.56</v>
      </c>
      <c r="AF441">
        <v>332.26</v>
      </c>
      <c r="AG441">
        <v>317.56</v>
      </c>
      <c r="AH441">
        <v>294.58169999999996</v>
      </c>
      <c r="AI441">
        <v>332.26</v>
      </c>
      <c r="AJ441">
        <v>260</v>
      </c>
      <c r="AK441">
        <v>2170</v>
      </c>
      <c r="AN441">
        <v>2170</v>
      </c>
      <c r="AO441">
        <v>223.93</v>
      </c>
      <c r="AP441">
        <v>263.18</v>
      </c>
      <c r="AQ441">
        <v>293.14999999999998</v>
      </c>
      <c r="AR441">
        <v>412.8</v>
      </c>
      <c r="AS441">
        <v>332.56</v>
      </c>
      <c r="AT441">
        <v>321.41000000000003</v>
      </c>
      <c r="AU441">
        <v>287.01</v>
      </c>
      <c r="AV441">
        <v>281.58999999999997</v>
      </c>
      <c r="AW441">
        <v>293.29000000000002</v>
      </c>
      <c r="AX441">
        <v>288.8</v>
      </c>
      <c r="AY441">
        <v>360.09</v>
      </c>
      <c r="AZ441">
        <v>279.19</v>
      </c>
      <c r="BA441">
        <v>229.64</v>
      </c>
      <c r="BB441">
        <v>230.63</v>
      </c>
      <c r="BC441">
        <v>372.65</v>
      </c>
      <c r="BD441">
        <v>362</v>
      </c>
      <c r="BE441">
        <v>362</v>
      </c>
      <c r="BF441">
        <v>362</v>
      </c>
      <c r="BG441">
        <v>362</v>
      </c>
      <c r="BH441">
        <v>497.84</v>
      </c>
      <c r="BI441">
        <v>325.93</v>
      </c>
      <c r="BJ441">
        <v>417.76</v>
      </c>
      <c r="BK441">
        <v>404.55</v>
      </c>
      <c r="BL441">
        <v>425.19</v>
      </c>
      <c r="BM441">
        <v>317.56</v>
      </c>
      <c r="BN441">
        <v>332.26</v>
      </c>
      <c r="BO441">
        <v>317.56</v>
      </c>
      <c r="BP441">
        <v>294.58169999999996</v>
      </c>
      <c r="BQ441">
        <v>332.26</v>
      </c>
      <c r="BR441">
        <v>260</v>
      </c>
    </row>
    <row r="442" spans="1:70" x14ac:dyDescent="0.25">
      <c r="A442" t="s">
        <v>65</v>
      </c>
      <c r="B442">
        <v>80434</v>
      </c>
      <c r="C442" s="251" t="s">
        <v>66</v>
      </c>
      <c r="F442">
        <v>2175</v>
      </c>
      <c r="G442">
        <v>223.93</v>
      </c>
      <c r="H442">
        <v>263.18</v>
      </c>
      <c r="I442">
        <v>293.14999999999998</v>
      </c>
      <c r="J442">
        <v>412.8</v>
      </c>
      <c r="K442">
        <v>332.56</v>
      </c>
      <c r="L442">
        <v>321.41000000000003</v>
      </c>
      <c r="M442">
        <v>287.01</v>
      </c>
      <c r="N442">
        <v>281.58999999999997</v>
      </c>
      <c r="O442">
        <v>293.29000000000002</v>
      </c>
      <c r="P442">
        <v>288.8</v>
      </c>
      <c r="Q442">
        <v>360.09</v>
      </c>
      <c r="R442">
        <v>279.19</v>
      </c>
      <c r="S442">
        <v>229.64</v>
      </c>
      <c r="T442">
        <v>230.63</v>
      </c>
      <c r="U442">
        <v>372.65</v>
      </c>
      <c r="V442">
        <v>362</v>
      </c>
      <c r="W442">
        <v>362</v>
      </c>
      <c r="X442">
        <v>362</v>
      </c>
      <c r="Y442">
        <v>362</v>
      </c>
      <c r="Z442">
        <v>497.84</v>
      </c>
      <c r="AA442">
        <v>325.93</v>
      </c>
      <c r="AB442">
        <v>417.76</v>
      </c>
      <c r="AC442">
        <v>404.55</v>
      </c>
      <c r="AD442">
        <v>425.19</v>
      </c>
      <c r="AE442">
        <v>317.56</v>
      </c>
      <c r="AF442">
        <v>332.26</v>
      </c>
      <c r="AG442">
        <v>317.56</v>
      </c>
      <c r="AH442">
        <v>294.58169999999996</v>
      </c>
      <c r="AI442">
        <v>332.26</v>
      </c>
      <c r="AJ442">
        <v>260</v>
      </c>
      <c r="AK442">
        <v>2175</v>
      </c>
      <c r="AN442">
        <v>2175</v>
      </c>
      <c r="AO442">
        <v>223.93</v>
      </c>
      <c r="AP442">
        <v>263.18</v>
      </c>
      <c r="AQ442">
        <v>293.14999999999998</v>
      </c>
      <c r="AR442">
        <v>412.8</v>
      </c>
      <c r="AS442">
        <v>332.56</v>
      </c>
      <c r="AT442">
        <v>321.41000000000003</v>
      </c>
      <c r="AU442">
        <v>287.01</v>
      </c>
      <c r="AV442">
        <v>281.58999999999997</v>
      </c>
      <c r="AW442">
        <v>293.29000000000002</v>
      </c>
      <c r="AX442">
        <v>288.8</v>
      </c>
      <c r="AY442">
        <v>360.09</v>
      </c>
      <c r="AZ442">
        <v>279.19</v>
      </c>
      <c r="BA442">
        <v>229.64</v>
      </c>
      <c r="BB442">
        <v>230.63</v>
      </c>
      <c r="BC442">
        <v>372.65</v>
      </c>
      <c r="BD442">
        <v>362</v>
      </c>
      <c r="BE442">
        <v>362</v>
      </c>
      <c r="BF442">
        <v>362</v>
      </c>
      <c r="BG442">
        <v>362</v>
      </c>
      <c r="BH442">
        <v>497.84</v>
      </c>
      <c r="BI442">
        <v>325.93</v>
      </c>
      <c r="BJ442">
        <v>417.76</v>
      </c>
      <c r="BK442">
        <v>404.55</v>
      </c>
      <c r="BL442">
        <v>425.19</v>
      </c>
      <c r="BM442">
        <v>317.56</v>
      </c>
      <c r="BN442">
        <v>332.26</v>
      </c>
      <c r="BO442">
        <v>317.56</v>
      </c>
      <c r="BP442">
        <v>294.58169999999996</v>
      </c>
      <c r="BQ442">
        <v>332.26</v>
      </c>
      <c r="BR442">
        <v>260</v>
      </c>
    </row>
    <row r="443" spans="1:70" x14ac:dyDescent="0.25">
      <c r="A443" t="s">
        <v>65</v>
      </c>
      <c r="B443">
        <v>80435</v>
      </c>
      <c r="C443" s="251" t="s">
        <v>66</v>
      </c>
      <c r="F443">
        <v>2180</v>
      </c>
      <c r="G443">
        <v>223.93</v>
      </c>
      <c r="H443">
        <v>263.18</v>
      </c>
      <c r="I443">
        <v>293.14999999999998</v>
      </c>
      <c r="J443">
        <v>412.8</v>
      </c>
      <c r="K443">
        <v>332.56</v>
      </c>
      <c r="L443">
        <v>321.41000000000003</v>
      </c>
      <c r="M443">
        <v>287.01</v>
      </c>
      <c r="N443">
        <v>281.58999999999997</v>
      </c>
      <c r="O443">
        <v>293.29000000000002</v>
      </c>
      <c r="P443">
        <v>288.8</v>
      </c>
      <c r="Q443">
        <v>360.09</v>
      </c>
      <c r="R443">
        <v>279.19</v>
      </c>
      <c r="S443">
        <v>229.64</v>
      </c>
      <c r="T443">
        <v>230.63</v>
      </c>
      <c r="U443">
        <v>372.65</v>
      </c>
      <c r="V443">
        <v>362</v>
      </c>
      <c r="W443">
        <v>362</v>
      </c>
      <c r="X443">
        <v>362</v>
      </c>
      <c r="Y443">
        <v>362</v>
      </c>
      <c r="Z443">
        <v>497.84</v>
      </c>
      <c r="AA443">
        <v>325.93</v>
      </c>
      <c r="AB443">
        <v>417.76</v>
      </c>
      <c r="AC443">
        <v>404.55</v>
      </c>
      <c r="AD443">
        <v>425.19</v>
      </c>
      <c r="AE443">
        <v>317.56</v>
      </c>
      <c r="AF443">
        <v>332.26</v>
      </c>
      <c r="AG443">
        <v>317.56</v>
      </c>
      <c r="AH443">
        <v>294.58169999999996</v>
      </c>
      <c r="AI443">
        <v>332.26</v>
      </c>
      <c r="AJ443">
        <v>260</v>
      </c>
      <c r="AK443">
        <v>2180</v>
      </c>
      <c r="AN443">
        <v>2180</v>
      </c>
      <c r="AO443">
        <v>223.93</v>
      </c>
      <c r="AP443">
        <v>263.18</v>
      </c>
      <c r="AQ443">
        <v>293.14999999999998</v>
      </c>
      <c r="AR443">
        <v>412.8</v>
      </c>
      <c r="AS443">
        <v>332.56</v>
      </c>
      <c r="AT443">
        <v>321.41000000000003</v>
      </c>
      <c r="AU443">
        <v>287.01</v>
      </c>
      <c r="AV443">
        <v>281.58999999999997</v>
      </c>
      <c r="AW443">
        <v>293.29000000000002</v>
      </c>
      <c r="AX443">
        <v>288.8</v>
      </c>
      <c r="AY443">
        <v>360.09</v>
      </c>
      <c r="AZ443">
        <v>279.19</v>
      </c>
      <c r="BA443">
        <v>229.64</v>
      </c>
      <c r="BB443">
        <v>230.63</v>
      </c>
      <c r="BC443">
        <v>372.65</v>
      </c>
      <c r="BD443">
        <v>362</v>
      </c>
      <c r="BE443">
        <v>362</v>
      </c>
      <c r="BF443">
        <v>362</v>
      </c>
      <c r="BG443">
        <v>362</v>
      </c>
      <c r="BH443">
        <v>497.84</v>
      </c>
      <c r="BI443">
        <v>325.93</v>
      </c>
      <c r="BJ443">
        <v>417.76</v>
      </c>
      <c r="BK443">
        <v>404.55</v>
      </c>
      <c r="BL443">
        <v>425.19</v>
      </c>
      <c r="BM443">
        <v>317.56</v>
      </c>
      <c r="BN443">
        <v>332.26</v>
      </c>
      <c r="BO443">
        <v>317.56</v>
      </c>
      <c r="BP443">
        <v>294.58169999999996</v>
      </c>
      <c r="BQ443">
        <v>332.26</v>
      </c>
      <c r="BR443">
        <v>260</v>
      </c>
    </row>
    <row r="444" spans="1:70" x14ac:dyDescent="0.25">
      <c r="A444" t="s">
        <v>65</v>
      </c>
      <c r="B444">
        <v>80436</v>
      </c>
      <c r="C444" s="251" t="s">
        <v>66</v>
      </c>
      <c r="F444">
        <v>2185</v>
      </c>
      <c r="G444">
        <v>223.93</v>
      </c>
      <c r="H444">
        <v>263.18</v>
      </c>
      <c r="I444">
        <v>293.14999999999998</v>
      </c>
      <c r="J444">
        <v>412.8</v>
      </c>
      <c r="K444">
        <v>332.56</v>
      </c>
      <c r="L444">
        <v>321.41000000000003</v>
      </c>
      <c r="M444">
        <v>287.01</v>
      </c>
      <c r="N444">
        <v>281.58999999999997</v>
      </c>
      <c r="O444">
        <v>293.29000000000002</v>
      </c>
      <c r="P444">
        <v>288.8</v>
      </c>
      <c r="Q444">
        <v>360.09</v>
      </c>
      <c r="R444">
        <v>279.19</v>
      </c>
      <c r="S444">
        <v>229.64</v>
      </c>
      <c r="T444">
        <v>230.63</v>
      </c>
      <c r="U444">
        <v>372.65</v>
      </c>
      <c r="V444">
        <v>362</v>
      </c>
      <c r="W444">
        <v>362</v>
      </c>
      <c r="X444">
        <v>362</v>
      </c>
      <c r="Y444">
        <v>362</v>
      </c>
      <c r="Z444">
        <v>497.84</v>
      </c>
      <c r="AA444">
        <v>325.93</v>
      </c>
      <c r="AB444">
        <v>417.76</v>
      </c>
      <c r="AC444">
        <v>404.55</v>
      </c>
      <c r="AD444">
        <v>425.19</v>
      </c>
      <c r="AE444">
        <v>317.56</v>
      </c>
      <c r="AF444">
        <v>332.26</v>
      </c>
      <c r="AG444">
        <v>317.56</v>
      </c>
      <c r="AH444">
        <v>294.58169999999996</v>
      </c>
      <c r="AI444">
        <v>332.26</v>
      </c>
      <c r="AJ444">
        <v>260</v>
      </c>
      <c r="AK444">
        <v>2185</v>
      </c>
      <c r="AN444">
        <v>2185</v>
      </c>
      <c r="AO444">
        <v>223.93</v>
      </c>
      <c r="AP444">
        <v>263.18</v>
      </c>
      <c r="AQ444">
        <v>293.14999999999998</v>
      </c>
      <c r="AR444">
        <v>412.8</v>
      </c>
      <c r="AS444">
        <v>332.56</v>
      </c>
      <c r="AT444">
        <v>321.41000000000003</v>
      </c>
      <c r="AU444">
        <v>287.01</v>
      </c>
      <c r="AV444">
        <v>281.58999999999997</v>
      </c>
      <c r="AW444">
        <v>293.29000000000002</v>
      </c>
      <c r="AX444">
        <v>288.8</v>
      </c>
      <c r="AY444">
        <v>360.09</v>
      </c>
      <c r="AZ444">
        <v>279.19</v>
      </c>
      <c r="BA444">
        <v>229.64</v>
      </c>
      <c r="BB444">
        <v>230.63</v>
      </c>
      <c r="BC444">
        <v>372.65</v>
      </c>
      <c r="BD444">
        <v>362</v>
      </c>
      <c r="BE444">
        <v>362</v>
      </c>
      <c r="BF444">
        <v>362</v>
      </c>
      <c r="BG444">
        <v>362</v>
      </c>
      <c r="BH444">
        <v>497.84</v>
      </c>
      <c r="BI444">
        <v>325.93</v>
      </c>
      <c r="BJ444">
        <v>417.76</v>
      </c>
      <c r="BK444">
        <v>404.55</v>
      </c>
      <c r="BL444">
        <v>425.19</v>
      </c>
      <c r="BM444">
        <v>317.56</v>
      </c>
      <c r="BN444">
        <v>332.26</v>
      </c>
      <c r="BO444">
        <v>317.56</v>
      </c>
      <c r="BP444">
        <v>294.58169999999996</v>
      </c>
      <c r="BQ444">
        <v>332.26</v>
      </c>
      <c r="BR444">
        <v>260</v>
      </c>
    </row>
    <row r="445" spans="1:70" x14ac:dyDescent="0.25">
      <c r="A445" t="s">
        <v>65</v>
      </c>
      <c r="B445">
        <v>80437</v>
      </c>
      <c r="C445" s="251" t="s">
        <v>66</v>
      </c>
      <c r="F445">
        <v>2190</v>
      </c>
      <c r="G445">
        <v>223.93</v>
      </c>
      <c r="H445">
        <v>263.18</v>
      </c>
      <c r="I445">
        <v>293.14999999999998</v>
      </c>
      <c r="J445">
        <v>412.8</v>
      </c>
      <c r="K445">
        <v>332.56</v>
      </c>
      <c r="L445">
        <v>321.41000000000003</v>
      </c>
      <c r="M445">
        <v>287.01</v>
      </c>
      <c r="N445">
        <v>281.58999999999997</v>
      </c>
      <c r="O445">
        <v>293.29000000000002</v>
      </c>
      <c r="P445">
        <v>288.8</v>
      </c>
      <c r="Q445">
        <v>360.09</v>
      </c>
      <c r="R445">
        <v>279.19</v>
      </c>
      <c r="S445">
        <v>229.64</v>
      </c>
      <c r="T445">
        <v>230.63</v>
      </c>
      <c r="U445">
        <v>372.65</v>
      </c>
      <c r="V445">
        <v>362</v>
      </c>
      <c r="W445">
        <v>362</v>
      </c>
      <c r="X445">
        <v>362</v>
      </c>
      <c r="Y445">
        <v>362</v>
      </c>
      <c r="Z445">
        <v>497.84</v>
      </c>
      <c r="AA445">
        <v>325.93</v>
      </c>
      <c r="AB445">
        <v>417.76</v>
      </c>
      <c r="AC445">
        <v>404.55</v>
      </c>
      <c r="AD445">
        <v>425.19</v>
      </c>
      <c r="AE445">
        <v>317.56</v>
      </c>
      <c r="AF445">
        <v>332.26</v>
      </c>
      <c r="AG445">
        <v>317.56</v>
      </c>
      <c r="AH445">
        <v>294.58169999999996</v>
      </c>
      <c r="AI445">
        <v>332.26</v>
      </c>
      <c r="AJ445">
        <v>260</v>
      </c>
      <c r="AK445">
        <v>2190</v>
      </c>
      <c r="AN445">
        <v>2190</v>
      </c>
      <c r="AO445">
        <v>223.93</v>
      </c>
      <c r="AP445">
        <v>263.18</v>
      </c>
      <c r="AQ445">
        <v>293.14999999999998</v>
      </c>
      <c r="AR445">
        <v>412.8</v>
      </c>
      <c r="AS445">
        <v>332.56</v>
      </c>
      <c r="AT445">
        <v>321.41000000000003</v>
      </c>
      <c r="AU445">
        <v>287.01</v>
      </c>
      <c r="AV445">
        <v>281.58999999999997</v>
      </c>
      <c r="AW445">
        <v>293.29000000000002</v>
      </c>
      <c r="AX445">
        <v>288.8</v>
      </c>
      <c r="AY445">
        <v>360.09</v>
      </c>
      <c r="AZ445">
        <v>279.19</v>
      </c>
      <c r="BA445">
        <v>229.64</v>
      </c>
      <c r="BB445">
        <v>230.63</v>
      </c>
      <c r="BC445">
        <v>372.65</v>
      </c>
      <c r="BD445">
        <v>362</v>
      </c>
      <c r="BE445">
        <v>362</v>
      </c>
      <c r="BF445">
        <v>362</v>
      </c>
      <c r="BG445">
        <v>362</v>
      </c>
      <c r="BH445">
        <v>497.84</v>
      </c>
      <c r="BI445">
        <v>325.93</v>
      </c>
      <c r="BJ445">
        <v>417.76</v>
      </c>
      <c r="BK445">
        <v>404.55</v>
      </c>
      <c r="BL445">
        <v>425.19</v>
      </c>
      <c r="BM445">
        <v>317.56</v>
      </c>
      <c r="BN445">
        <v>332.26</v>
      </c>
      <c r="BO445">
        <v>317.56</v>
      </c>
      <c r="BP445">
        <v>294.58169999999996</v>
      </c>
      <c r="BQ445">
        <v>332.26</v>
      </c>
      <c r="BR445">
        <v>260</v>
      </c>
    </row>
    <row r="446" spans="1:70" x14ac:dyDescent="0.25">
      <c r="A446" t="s">
        <v>65</v>
      </c>
      <c r="B446">
        <v>80438</v>
      </c>
      <c r="C446" s="251" t="s">
        <v>66</v>
      </c>
      <c r="F446">
        <v>2195</v>
      </c>
      <c r="G446">
        <v>223.93</v>
      </c>
      <c r="H446">
        <v>263.18</v>
      </c>
      <c r="I446">
        <v>293.14999999999998</v>
      </c>
      <c r="J446">
        <v>412.8</v>
      </c>
      <c r="K446">
        <v>332.56</v>
      </c>
      <c r="L446">
        <v>321.41000000000003</v>
      </c>
      <c r="M446">
        <v>287.01</v>
      </c>
      <c r="N446">
        <v>281.58999999999997</v>
      </c>
      <c r="O446">
        <v>293.29000000000002</v>
      </c>
      <c r="P446">
        <v>288.8</v>
      </c>
      <c r="Q446">
        <v>360.09</v>
      </c>
      <c r="R446">
        <v>279.19</v>
      </c>
      <c r="S446">
        <v>229.64</v>
      </c>
      <c r="T446">
        <v>230.63</v>
      </c>
      <c r="U446">
        <v>372.65</v>
      </c>
      <c r="V446">
        <v>362</v>
      </c>
      <c r="W446">
        <v>362</v>
      </c>
      <c r="X446">
        <v>362</v>
      </c>
      <c r="Y446">
        <v>362</v>
      </c>
      <c r="Z446">
        <v>497.84</v>
      </c>
      <c r="AA446">
        <v>325.93</v>
      </c>
      <c r="AB446">
        <v>417.76</v>
      </c>
      <c r="AC446">
        <v>404.55</v>
      </c>
      <c r="AD446">
        <v>425.19</v>
      </c>
      <c r="AE446">
        <v>317.56</v>
      </c>
      <c r="AF446">
        <v>332.26</v>
      </c>
      <c r="AG446">
        <v>317.56</v>
      </c>
      <c r="AH446">
        <v>294.58169999999996</v>
      </c>
      <c r="AI446">
        <v>332.26</v>
      </c>
      <c r="AJ446">
        <v>260</v>
      </c>
      <c r="AK446">
        <v>2195</v>
      </c>
      <c r="AN446">
        <v>2195</v>
      </c>
      <c r="AO446">
        <v>223.93</v>
      </c>
      <c r="AP446">
        <v>263.18</v>
      </c>
      <c r="AQ446">
        <v>293.14999999999998</v>
      </c>
      <c r="AR446">
        <v>412.8</v>
      </c>
      <c r="AS446">
        <v>332.56</v>
      </c>
      <c r="AT446">
        <v>321.41000000000003</v>
      </c>
      <c r="AU446">
        <v>287.01</v>
      </c>
      <c r="AV446">
        <v>281.58999999999997</v>
      </c>
      <c r="AW446">
        <v>293.29000000000002</v>
      </c>
      <c r="AX446">
        <v>288.8</v>
      </c>
      <c r="AY446">
        <v>360.09</v>
      </c>
      <c r="AZ446">
        <v>279.19</v>
      </c>
      <c r="BA446">
        <v>229.64</v>
      </c>
      <c r="BB446">
        <v>230.63</v>
      </c>
      <c r="BC446">
        <v>372.65</v>
      </c>
      <c r="BD446">
        <v>362</v>
      </c>
      <c r="BE446">
        <v>362</v>
      </c>
      <c r="BF446">
        <v>362</v>
      </c>
      <c r="BG446">
        <v>362</v>
      </c>
      <c r="BH446">
        <v>497.84</v>
      </c>
      <c r="BI446">
        <v>325.93</v>
      </c>
      <c r="BJ446">
        <v>417.76</v>
      </c>
      <c r="BK446">
        <v>404.55</v>
      </c>
      <c r="BL446">
        <v>425.19</v>
      </c>
      <c r="BM446">
        <v>317.56</v>
      </c>
      <c r="BN446">
        <v>332.26</v>
      </c>
      <c r="BO446">
        <v>317.56</v>
      </c>
      <c r="BP446">
        <v>294.58169999999996</v>
      </c>
      <c r="BQ446">
        <v>332.26</v>
      </c>
      <c r="BR446">
        <v>260</v>
      </c>
    </row>
    <row r="447" spans="1:70" x14ac:dyDescent="0.25">
      <c r="A447" t="s">
        <v>65</v>
      </c>
      <c r="B447">
        <v>80439</v>
      </c>
      <c r="C447" s="251" t="s">
        <v>66</v>
      </c>
      <c r="F447">
        <v>2200</v>
      </c>
      <c r="G447">
        <v>223.93</v>
      </c>
      <c r="H447">
        <v>263.18</v>
      </c>
      <c r="I447">
        <v>293.14999999999998</v>
      </c>
      <c r="J447">
        <v>412.8</v>
      </c>
      <c r="K447">
        <v>332.56</v>
      </c>
      <c r="L447">
        <v>321.41000000000003</v>
      </c>
      <c r="M447">
        <v>287.01</v>
      </c>
      <c r="N447">
        <v>281.58999999999997</v>
      </c>
      <c r="O447">
        <v>293.29000000000002</v>
      </c>
      <c r="P447">
        <v>288.8</v>
      </c>
      <c r="Q447">
        <v>360.09</v>
      </c>
      <c r="R447">
        <v>279.19</v>
      </c>
      <c r="S447">
        <v>229.64</v>
      </c>
      <c r="T447">
        <v>230.63</v>
      </c>
      <c r="U447">
        <v>372.65</v>
      </c>
      <c r="V447">
        <v>362</v>
      </c>
      <c r="W447">
        <v>362</v>
      </c>
      <c r="X447">
        <v>362</v>
      </c>
      <c r="Y447">
        <v>362</v>
      </c>
      <c r="Z447">
        <v>497.84</v>
      </c>
      <c r="AA447">
        <v>325.93</v>
      </c>
      <c r="AB447">
        <v>417.76</v>
      </c>
      <c r="AC447">
        <v>404.55</v>
      </c>
      <c r="AD447">
        <v>425.19</v>
      </c>
      <c r="AE447">
        <v>317.56</v>
      </c>
      <c r="AF447">
        <v>332.26</v>
      </c>
      <c r="AG447">
        <v>317.56</v>
      </c>
      <c r="AH447">
        <v>294.58169999999996</v>
      </c>
      <c r="AI447">
        <v>332.26</v>
      </c>
      <c r="AJ447">
        <v>260</v>
      </c>
      <c r="AK447">
        <v>2200</v>
      </c>
      <c r="AN447">
        <v>2200</v>
      </c>
      <c r="AO447">
        <v>223.93</v>
      </c>
      <c r="AP447">
        <v>263.18</v>
      </c>
      <c r="AQ447">
        <v>293.14999999999998</v>
      </c>
      <c r="AR447">
        <v>412.8</v>
      </c>
      <c r="AS447">
        <v>332.56</v>
      </c>
      <c r="AT447">
        <v>321.41000000000003</v>
      </c>
      <c r="AU447">
        <v>287.01</v>
      </c>
      <c r="AV447">
        <v>281.58999999999997</v>
      </c>
      <c r="AW447">
        <v>293.29000000000002</v>
      </c>
      <c r="AX447">
        <v>288.8</v>
      </c>
      <c r="AY447">
        <v>360.09</v>
      </c>
      <c r="AZ447">
        <v>279.19</v>
      </c>
      <c r="BA447">
        <v>229.64</v>
      </c>
      <c r="BB447">
        <v>230.63</v>
      </c>
      <c r="BC447">
        <v>372.65</v>
      </c>
      <c r="BD447">
        <v>362</v>
      </c>
      <c r="BE447">
        <v>362</v>
      </c>
      <c r="BF447">
        <v>362</v>
      </c>
      <c r="BG447">
        <v>362</v>
      </c>
      <c r="BH447">
        <v>497.84</v>
      </c>
      <c r="BI447">
        <v>325.93</v>
      </c>
      <c r="BJ447">
        <v>417.76</v>
      </c>
      <c r="BK447">
        <v>404.55</v>
      </c>
      <c r="BL447">
        <v>425.19</v>
      </c>
      <c r="BM447">
        <v>317.56</v>
      </c>
      <c r="BN447">
        <v>332.26</v>
      </c>
      <c r="BO447">
        <v>317.56</v>
      </c>
      <c r="BP447">
        <v>294.58169999999996</v>
      </c>
      <c r="BQ447">
        <v>332.26</v>
      </c>
      <c r="BR447">
        <v>260</v>
      </c>
    </row>
    <row r="448" spans="1:70" x14ac:dyDescent="0.25">
      <c r="A448" t="s">
        <v>65</v>
      </c>
      <c r="B448">
        <v>80440</v>
      </c>
      <c r="C448" s="251" t="s">
        <v>66</v>
      </c>
      <c r="F448">
        <v>2205</v>
      </c>
      <c r="G448">
        <v>223.93</v>
      </c>
      <c r="H448">
        <v>263.18</v>
      </c>
      <c r="I448">
        <v>293.14999999999998</v>
      </c>
      <c r="J448">
        <v>412.8</v>
      </c>
      <c r="K448">
        <v>332.56</v>
      </c>
      <c r="L448">
        <v>321.41000000000003</v>
      </c>
      <c r="M448">
        <v>287.01</v>
      </c>
      <c r="N448">
        <v>281.58999999999997</v>
      </c>
      <c r="O448">
        <v>293.29000000000002</v>
      </c>
      <c r="P448">
        <v>288.8</v>
      </c>
      <c r="Q448">
        <v>360.09</v>
      </c>
      <c r="R448">
        <v>279.19</v>
      </c>
      <c r="S448">
        <v>229.64</v>
      </c>
      <c r="T448">
        <v>230.63</v>
      </c>
      <c r="U448">
        <v>372.65</v>
      </c>
      <c r="V448">
        <v>362</v>
      </c>
      <c r="W448">
        <v>362</v>
      </c>
      <c r="X448">
        <v>362</v>
      </c>
      <c r="Y448">
        <v>362</v>
      </c>
      <c r="Z448">
        <v>497.84</v>
      </c>
      <c r="AA448">
        <v>325.93</v>
      </c>
      <c r="AB448">
        <v>417.76</v>
      </c>
      <c r="AC448">
        <v>404.55</v>
      </c>
      <c r="AD448">
        <v>425.19</v>
      </c>
      <c r="AE448">
        <v>317.56</v>
      </c>
      <c r="AF448">
        <v>332.26</v>
      </c>
      <c r="AG448">
        <v>317.56</v>
      </c>
      <c r="AH448">
        <v>294.58169999999996</v>
      </c>
      <c r="AI448">
        <v>332.26</v>
      </c>
      <c r="AJ448">
        <v>260</v>
      </c>
      <c r="AK448">
        <v>2205</v>
      </c>
      <c r="AN448">
        <v>2205</v>
      </c>
      <c r="AO448">
        <v>223.93</v>
      </c>
      <c r="AP448">
        <v>263.18</v>
      </c>
      <c r="AQ448">
        <v>293.14999999999998</v>
      </c>
      <c r="AR448">
        <v>412.8</v>
      </c>
      <c r="AS448">
        <v>332.56</v>
      </c>
      <c r="AT448">
        <v>321.41000000000003</v>
      </c>
      <c r="AU448">
        <v>287.01</v>
      </c>
      <c r="AV448">
        <v>281.58999999999997</v>
      </c>
      <c r="AW448">
        <v>293.29000000000002</v>
      </c>
      <c r="AX448">
        <v>288.8</v>
      </c>
      <c r="AY448">
        <v>360.09</v>
      </c>
      <c r="AZ448">
        <v>279.19</v>
      </c>
      <c r="BA448">
        <v>229.64</v>
      </c>
      <c r="BB448">
        <v>230.63</v>
      </c>
      <c r="BC448">
        <v>372.65</v>
      </c>
      <c r="BD448">
        <v>362</v>
      </c>
      <c r="BE448">
        <v>362</v>
      </c>
      <c r="BF448">
        <v>362</v>
      </c>
      <c r="BG448">
        <v>362</v>
      </c>
      <c r="BH448">
        <v>497.84</v>
      </c>
      <c r="BI448">
        <v>325.93</v>
      </c>
      <c r="BJ448">
        <v>417.76</v>
      </c>
      <c r="BK448">
        <v>404.55</v>
      </c>
      <c r="BL448">
        <v>425.19</v>
      </c>
      <c r="BM448">
        <v>317.56</v>
      </c>
      <c r="BN448">
        <v>332.26</v>
      </c>
      <c r="BO448">
        <v>317.56</v>
      </c>
      <c r="BP448">
        <v>294.58169999999996</v>
      </c>
      <c r="BQ448">
        <v>332.26</v>
      </c>
      <c r="BR448">
        <v>260</v>
      </c>
    </row>
    <row r="449" spans="1:70" x14ac:dyDescent="0.25">
      <c r="A449" t="s">
        <v>65</v>
      </c>
      <c r="B449">
        <v>80441</v>
      </c>
      <c r="C449" s="251" t="s">
        <v>66</v>
      </c>
      <c r="F449">
        <v>2210</v>
      </c>
      <c r="G449">
        <v>223.93</v>
      </c>
      <c r="H449">
        <v>263.18</v>
      </c>
      <c r="I449">
        <v>293.14999999999998</v>
      </c>
      <c r="J449">
        <v>412.8</v>
      </c>
      <c r="K449">
        <v>332.56</v>
      </c>
      <c r="L449">
        <v>321.41000000000003</v>
      </c>
      <c r="M449">
        <v>287.01</v>
      </c>
      <c r="N449">
        <v>281.58999999999997</v>
      </c>
      <c r="O449">
        <v>293.29000000000002</v>
      </c>
      <c r="P449">
        <v>288.8</v>
      </c>
      <c r="Q449">
        <v>360.09</v>
      </c>
      <c r="R449">
        <v>279.19</v>
      </c>
      <c r="S449">
        <v>229.64</v>
      </c>
      <c r="T449">
        <v>230.63</v>
      </c>
      <c r="U449">
        <v>372.65</v>
      </c>
      <c r="V449">
        <v>362</v>
      </c>
      <c r="W449">
        <v>362</v>
      </c>
      <c r="X449">
        <v>362</v>
      </c>
      <c r="Y449">
        <v>362</v>
      </c>
      <c r="Z449">
        <v>497.84</v>
      </c>
      <c r="AA449">
        <v>325.93</v>
      </c>
      <c r="AB449">
        <v>417.76</v>
      </c>
      <c r="AC449">
        <v>404.55</v>
      </c>
      <c r="AD449">
        <v>425.19</v>
      </c>
      <c r="AE449">
        <v>317.56</v>
      </c>
      <c r="AF449">
        <v>332.26</v>
      </c>
      <c r="AG449">
        <v>317.56</v>
      </c>
      <c r="AH449">
        <v>294.58169999999996</v>
      </c>
      <c r="AI449">
        <v>332.26</v>
      </c>
      <c r="AJ449">
        <v>260</v>
      </c>
      <c r="AK449">
        <v>2210</v>
      </c>
      <c r="AN449">
        <v>2210</v>
      </c>
      <c r="AO449">
        <v>223.93</v>
      </c>
      <c r="AP449">
        <v>263.18</v>
      </c>
      <c r="AQ449">
        <v>293.14999999999998</v>
      </c>
      <c r="AR449">
        <v>412.8</v>
      </c>
      <c r="AS449">
        <v>332.56</v>
      </c>
      <c r="AT449">
        <v>321.41000000000003</v>
      </c>
      <c r="AU449">
        <v>287.01</v>
      </c>
      <c r="AV449">
        <v>281.58999999999997</v>
      </c>
      <c r="AW449">
        <v>293.29000000000002</v>
      </c>
      <c r="AX449">
        <v>288.8</v>
      </c>
      <c r="AY449">
        <v>360.09</v>
      </c>
      <c r="AZ449">
        <v>279.19</v>
      </c>
      <c r="BA449">
        <v>229.64</v>
      </c>
      <c r="BB449">
        <v>230.63</v>
      </c>
      <c r="BC449">
        <v>372.65</v>
      </c>
      <c r="BD449">
        <v>362</v>
      </c>
      <c r="BE449">
        <v>362</v>
      </c>
      <c r="BF449">
        <v>362</v>
      </c>
      <c r="BG449">
        <v>362</v>
      </c>
      <c r="BH449">
        <v>497.84</v>
      </c>
      <c r="BI449">
        <v>325.93</v>
      </c>
      <c r="BJ449">
        <v>417.76</v>
      </c>
      <c r="BK449">
        <v>404.55</v>
      </c>
      <c r="BL449">
        <v>425.19</v>
      </c>
      <c r="BM449">
        <v>317.56</v>
      </c>
      <c r="BN449">
        <v>332.26</v>
      </c>
      <c r="BO449">
        <v>317.56</v>
      </c>
      <c r="BP449">
        <v>294.58169999999996</v>
      </c>
      <c r="BQ449">
        <v>332.26</v>
      </c>
      <c r="BR449">
        <v>260</v>
      </c>
    </row>
    <row r="450" spans="1:70" x14ac:dyDescent="0.25">
      <c r="A450" t="s">
        <v>65</v>
      </c>
      <c r="B450">
        <v>80442</v>
      </c>
      <c r="C450" s="251" t="s">
        <v>66</v>
      </c>
      <c r="F450">
        <v>2215</v>
      </c>
      <c r="G450">
        <v>223.93</v>
      </c>
      <c r="H450">
        <v>263.18</v>
      </c>
      <c r="I450">
        <v>293.14999999999998</v>
      </c>
      <c r="J450">
        <v>412.8</v>
      </c>
      <c r="K450">
        <v>332.56</v>
      </c>
      <c r="L450">
        <v>321.41000000000003</v>
      </c>
      <c r="M450">
        <v>287.01</v>
      </c>
      <c r="N450">
        <v>281.58999999999997</v>
      </c>
      <c r="O450">
        <v>293.29000000000002</v>
      </c>
      <c r="P450">
        <v>288.8</v>
      </c>
      <c r="Q450">
        <v>360.09</v>
      </c>
      <c r="R450">
        <v>279.19</v>
      </c>
      <c r="S450">
        <v>229.64</v>
      </c>
      <c r="T450">
        <v>230.63</v>
      </c>
      <c r="U450">
        <v>372.65</v>
      </c>
      <c r="V450">
        <v>362</v>
      </c>
      <c r="W450">
        <v>362</v>
      </c>
      <c r="X450">
        <v>362</v>
      </c>
      <c r="Y450">
        <v>362</v>
      </c>
      <c r="Z450">
        <v>497.84</v>
      </c>
      <c r="AA450">
        <v>325.93</v>
      </c>
      <c r="AB450">
        <v>417.76</v>
      </c>
      <c r="AC450">
        <v>404.55</v>
      </c>
      <c r="AD450">
        <v>425.19</v>
      </c>
      <c r="AE450">
        <v>317.56</v>
      </c>
      <c r="AF450">
        <v>332.26</v>
      </c>
      <c r="AG450">
        <v>317.56</v>
      </c>
      <c r="AH450">
        <v>294.58169999999996</v>
      </c>
      <c r="AI450">
        <v>332.26</v>
      </c>
      <c r="AJ450">
        <v>260</v>
      </c>
      <c r="AK450">
        <v>2215</v>
      </c>
      <c r="AN450">
        <v>2215</v>
      </c>
      <c r="AO450">
        <v>223.93</v>
      </c>
      <c r="AP450">
        <v>263.18</v>
      </c>
      <c r="AQ450">
        <v>293.14999999999998</v>
      </c>
      <c r="AR450">
        <v>412.8</v>
      </c>
      <c r="AS450">
        <v>332.56</v>
      </c>
      <c r="AT450">
        <v>321.41000000000003</v>
      </c>
      <c r="AU450">
        <v>287.01</v>
      </c>
      <c r="AV450">
        <v>281.58999999999997</v>
      </c>
      <c r="AW450">
        <v>293.29000000000002</v>
      </c>
      <c r="AX450">
        <v>288.8</v>
      </c>
      <c r="AY450">
        <v>360.09</v>
      </c>
      <c r="AZ450">
        <v>279.19</v>
      </c>
      <c r="BA450">
        <v>229.64</v>
      </c>
      <c r="BB450">
        <v>230.63</v>
      </c>
      <c r="BC450">
        <v>372.65</v>
      </c>
      <c r="BD450">
        <v>362</v>
      </c>
      <c r="BE450">
        <v>362</v>
      </c>
      <c r="BF450">
        <v>362</v>
      </c>
      <c r="BG450">
        <v>362</v>
      </c>
      <c r="BH450">
        <v>497.84</v>
      </c>
      <c r="BI450">
        <v>325.93</v>
      </c>
      <c r="BJ450">
        <v>417.76</v>
      </c>
      <c r="BK450">
        <v>404.55</v>
      </c>
      <c r="BL450">
        <v>425.19</v>
      </c>
      <c r="BM450">
        <v>317.56</v>
      </c>
      <c r="BN450">
        <v>332.26</v>
      </c>
      <c r="BO450">
        <v>317.56</v>
      </c>
      <c r="BP450">
        <v>294.58169999999996</v>
      </c>
      <c r="BQ450">
        <v>332.26</v>
      </c>
      <c r="BR450">
        <v>260</v>
      </c>
    </row>
    <row r="451" spans="1:70" x14ac:dyDescent="0.25">
      <c r="A451" t="s">
        <v>65</v>
      </c>
      <c r="B451">
        <v>80443</v>
      </c>
      <c r="C451" s="251" t="s">
        <v>66</v>
      </c>
      <c r="F451">
        <v>2220</v>
      </c>
      <c r="G451">
        <v>223.93</v>
      </c>
      <c r="H451">
        <v>263.18</v>
      </c>
      <c r="I451">
        <v>293.14999999999998</v>
      </c>
      <c r="J451">
        <v>412.8</v>
      </c>
      <c r="K451">
        <v>332.56</v>
      </c>
      <c r="L451">
        <v>321.41000000000003</v>
      </c>
      <c r="M451">
        <v>287.01</v>
      </c>
      <c r="N451">
        <v>281.58999999999997</v>
      </c>
      <c r="O451">
        <v>293.29000000000002</v>
      </c>
      <c r="P451">
        <v>288.8</v>
      </c>
      <c r="Q451">
        <v>360.09</v>
      </c>
      <c r="R451">
        <v>279.19</v>
      </c>
      <c r="S451">
        <v>229.64</v>
      </c>
      <c r="T451">
        <v>230.63</v>
      </c>
      <c r="U451">
        <v>372.65</v>
      </c>
      <c r="V451">
        <v>362</v>
      </c>
      <c r="W451">
        <v>362</v>
      </c>
      <c r="X451">
        <v>362</v>
      </c>
      <c r="Y451">
        <v>362</v>
      </c>
      <c r="Z451">
        <v>497.84</v>
      </c>
      <c r="AA451">
        <v>325.93</v>
      </c>
      <c r="AB451">
        <v>417.76</v>
      </c>
      <c r="AC451">
        <v>404.55</v>
      </c>
      <c r="AD451">
        <v>425.19</v>
      </c>
      <c r="AE451">
        <v>317.56</v>
      </c>
      <c r="AF451">
        <v>332.26</v>
      </c>
      <c r="AG451">
        <v>317.56</v>
      </c>
      <c r="AH451">
        <v>294.58169999999996</v>
      </c>
      <c r="AI451">
        <v>332.26</v>
      </c>
      <c r="AJ451">
        <v>260</v>
      </c>
      <c r="AK451">
        <v>2220</v>
      </c>
      <c r="AN451">
        <v>2220</v>
      </c>
      <c r="AO451">
        <v>223.93</v>
      </c>
      <c r="AP451">
        <v>263.18</v>
      </c>
      <c r="AQ451">
        <v>293.14999999999998</v>
      </c>
      <c r="AR451">
        <v>412.8</v>
      </c>
      <c r="AS451">
        <v>332.56</v>
      </c>
      <c r="AT451">
        <v>321.41000000000003</v>
      </c>
      <c r="AU451">
        <v>287.01</v>
      </c>
      <c r="AV451">
        <v>281.58999999999997</v>
      </c>
      <c r="AW451">
        <v>293.29000000000002</v>
      </c>
      <c r="AX451">
        <v>288.8</v>
      </c>
      <c r="AY451">
        <v>360.09</v>
      </c>
      <c r="AZ451">
        <v>279.19</v>
      </c>
      <c r="BA451">
        <v>229.64</v>
      </c>
      <c r="BB451">
        <v>230.63</v>
      </c>
      <c r="BC451">
        <v>372.65</v>
      </c>
      <c r="BD451">
        <v>362</v>
      </c>
      <c r="BE451">
        <v>362</v>
      </c>
      <c r="BF451">
        <v>362</v>
      </c>
      <c r="BG451">
        <v>362</v>
      </c>
      <c r="BH451">
        <v>497.84</v>
      </c>
      <c r="BI451">
        <v>325.93</v>
      </c>
      <c r="BJ451">
        <v>417.76</v>
      </c>
      <c r="BK451">
        <v>404.55</v>
      </c>
      <c r="BL451">
        <v>425.19</v>
      </c>
      <c r="BM451">
        <v>317.56</v>
      </c>
      <c r="BN451">
        <v>332.26</v>
      </c>
      <c r="BO451">
        <v>317.56</v>
      </c>
      <c r="BP451">
        <v>294.58169999999996</v>
      </c>
      <c r="BQ451">
        <v>332.26</v>
      </c>
      <c r="BR451">
        <v>260</v>
      </c>
    </row>
    <row r="452" spans="1:70" x14ac:dyDescent="0.25">
      <c r="A452" t="s">
        <v>65</v>
      </c>
      <c r="B452">
        <v>80444</v>
      </c>
      <c r="C452" s="251" t="s">
        <v>66</v>
      </c>
      <c r="F452">
        <v>2225</v>
      </c>
      <c r="G452">
        <v>223.93</v>
      </c>
      <c r="H452">
        <v>263.18</v>
      </c>
      <c r="I452">
        <v>293.14999999999998</v>
      </c>
      <c r="J452">
        <v>412.8</v>
      </c>
      <c r="K452">
        <v>332.56</v>
      </c>
      <c r="L452">
        <v>321.41000000000003</v>
      </c>
      <c r="M452">
        <v>287.01</v>
      </c>
      <c r="N452">
        <v>281.58999999999997</v>
      </c>
      <c r="O452">
        <v>293.29000000000002</v>
      </c>
      <c r="P452">
        <v>288.8</v>
      </c>
      <c r="Q452">
        <v>360.09</v>
      </c>
      <c r="R452">
        <v>279.19</v>
      </c>
      <c r="S452">
        <v>229.64</v>
      </c>
      <c r="T452">
        <v>230.63</v>
      </c>
      <c r="U452">
        <v>372.65</v>
      </c>
      <c r="V452">
        <v>362</v>
      </c>
      <c r="W452">
        <v>362</v>
      </c>
      <c r="X452">
        <v>362</v>
      </c>
      <c r="Y452">
        <v>362</v>
      </c>
      <c r="Z452">
        <v>497.84</v>
      </c>
      <c r="AA452">
        <v>325.93</v>
      </c>
      <c r="AB452">
        <v>417.76</v>
      </c>
      <c r="AC452">
        <v>404.55</v>
      </c>
      <c r="AD452">
        <v>425.19</v>
      </c>
      <c r="AE452">
        <v>317.56</v>
      </c>
      <c r="AF452">
        <v>332.26</v>
      </c>
      <c r="AG452">
        <v>317.56</v>
      </c>
      <c r="AH452">
        <v>294.58169999999996</v>
      </c>
      <c r="AI452">
        <v>332.26</v>
      </c>
      <c r="AJ452">
        <v>260</v>
      </c>
      <c r="AK452">
        <v>2225</v>
      </c>
      <c r="AN452">
        <v>2225</v>
      </c>
      <c r="AO452">
        <v>223.93</v>
      </c>
      <c r="AP452">
        <v>263.18</v>
      </c>
      <c r="AQ452">
        <v>293.14999999999998</v>
      </c>
      <c r="AR452">
        <v>412.8</v>
      </c>
      <c r="AS452">
        <v>332.56</v>
      </c>
      <c r="AT452">
        <v>321.41000000000003</v>
      </c>
      <c r="AU452">
        <v>287.01</v>
      </c>
      <c r="AV452">
        <v>281.58999999999997</v>
      </c>
      <c r="AW452">
        <v>293.29000000000002</v>
      </c>
      <c r="AX452">
        <v>288.8</v>
      </c>
      <c r="AY452">
        <v>360.09</v>
      </c>
      <c r="AZ452">
        <v>279.19</v>
      </c>
      <c r="BA452">
        <v>229.64</v>
      </c>
      <c r="BB452">
        <v>230.63</v>
      </c>
      <c r="BC452">
        <v>372.65</v>
      </c>
      <c r="BD452">
        <v>362</v>
      </c>
      <c r="BE452">
        <v>362</v>
      </c>
      <c r="BF452">
        <v>362</v>
      </c>
      <c r="BG452">
        <v>362</v>
      </c>
      <c r="BH452">
        <v>497.84</v>
      </c>
      <c r="BI452">
        <v>325.93</v>
      </c>
      <c r="BJ452">
        <v>417.76</v>
      </c>
      <c r="BK452">
        <v>404.55</v>
      </c>
      <c r="BL452">
        <v>425.19</v>
      </c>
      <c r="BM452">
        <v>317.56</v>
      </c>
      <c r="BN452">
        <v>332.26</v>
      </c>
      <c r="BO452">
        <v>317.56</v>
      </c>
      <c r="BP452">
        <v>294.58169999999996</v>
      </c>
      <c r="BQ452">
        <v>332.26</v>
      </c>
      <c r="BR452">
        <v>260</v>
      </c>
    </row>
    <row r="453" spans="1:70" x14ac:dyDescent="0.25">
      <c r="A453" t="s">
        <v>65</v>
      </c>
      <c r="B453">
        <v>80445</v>
      </c>
      <c r="C453" s="251" t="s">
        <v>66</v>
      </c>
      <c r="F453">
        <v>2230</v>
      </c>
      <c r="G453">
        <v>223.93</v>
      </c>
      <c r="H453">
        <v>263.18</v>
      </c>
      <c r="I453">
        <v>293.14999999999998</v>
      </c>
      <c r="J453">
        <v>412.8</v>
      </c>
      <c r="K453">
        <v>332.56</v>
      </c>
      <c r="L453">
        <v>321.41000000000003</v>
      </c>
      <c r="M453">
        <v>287.01</v>
      </c>
      <c r="N453">
        <v>281.58999999999997</v>
      </c>
      <c r="O453">
        <v>293.29000000000002</v>
      </c>
      <c r="P453">
        <v>288.8</v>
      </c>
      <c r="Q453">
        <v>360.09</v>
      </c>
      <c r="R453">
        <v>279.19</v>
      </c>
      <c r="S453">
        <v>229.64</v>
      </c>
      <c r="T453">
        <v>230.63</v>
      </c>
      <c r="U453">
        <v>372.65</v>
      </c>
      <c r="V453">
        <v>362</v>
      </c>
      <c r="W453">
        <v>362</v>
      </c>
      <c r="X453">
        <v>362</v>
      </c>
      <c r="Y453">
        <v>362</v>
      </c>
      <c r="Z453">
        <v>497.84</v>
      </c>
      <c r="AA453">
        <v>325.93</v>
      </c>
      <c r="AB453">
        <v>417.76</v>
      </c>
      <c r="AC453">
        <v>404.55</v>
      </c>
      <c r="AD453">
        <v>425.19</v>
      </c>
      <c r="AE453">
        <v>317.56</v>
      </c>
      <c r="AF453">
        <v>332.26</v>
      </c>
      <c r="AG453">
        <v>317.56</v>
      </c>
      <c r="AH453">
        <v>294.58169999999996</v>
      </c>
      <c r="AI453">
        <v>332.26</v>
      </c>
      <c r="AJ453">
        <v>260</v>
      </c>
      <c r="AK453">
        <v>2230</v>
      </c>
      <c r="AN453">
        <v>2230</v>
      </c>
      <c r="AO453">
        <v>223.93</v>
      </c>
      <c r="AP453">
        <v>263.18</v>
      </c>
      <c r="AQ453">
        <v>293.14999999999998</v>
      </c>
      <c r="AR453">
        <v>412.8</v>
      </c>
      <c r="AS453">
        <v>332.56</v>
      </c>
      <c r="AT453">
        <v>321.41000000000003</v>
      </c>
      <c r="AU453">
        <v>287.01</v>
      </c>
      <c r="AV453">
        <v>281.58999999999997</v>
      </c>
      <c r="AW453">
        <v>293.29000000000002</v>
      </c>
      <c r="AX453">
        <v>288.8</v>
      </c>
      <c r="AY453">
        <v>360.09</v>
      </c>
      <c r="AZ453">
        <v>279.19</v>
      </c>
      <c r="BA453">
        <v>229.64</v>
      </c>
      <c r="BB453">
        <v>230.63</v>
      </c>
      <c r="BC453">
        <v>372.65</v>
      </c>
      <c r="BD453">
        <v>362</v>
      </c>
      <c r="BE453">
        <v>362</v>
      </c>
      <c r="BF453">
        <v>362</v>
      </c>
      <c r="BG453">
        <v>362</v>
      </c>
      <c r="BH453">
        <v>497.84</v>
      </c>
      <c r="BI453">
        <v>325.93</v>
      </c>
      <c r="BJ453">
        <v>417.76</v>
      </c>
      <c r="BK453">
        <v>404.55</v>
      </c>
      <c r="BL453">
        <v>425.19</v>
      </c>
      <c r="BM453">
        <v>317.56</v>
      </c>
      <c r="BN453">
        <v>332.26</v>
      </c>
      <c r="BO453">
        <v>317.56</v>
      </c>
      <c r="BP453">
        <v>294.58169999999996</v>
      </c>
      <c r="BQ453">
        <v>332.26</v>
      </c>
      <c r="BR453">
        <v>260</v>
      </c>
    </row>
    <row r="454" spans="1:70" x14ac:dyDescent="0.25">
      <c r="A454" t="s">
        <v>65</v>
      </c>
      <c r="B454">
        <v>80446</v>
      </c>
      <c r="C454" s="251" t="s">
        <v>66</v>
      </c>
      <c r="F454">
        <v>2235</v>
      </c>
      <c r="G454">
        <v>223.93</v>
      </c>
      <c r="H454">
        <v>263.18</v>
      </c>
      <c r="I454">
        <v>293.14999999999998</v>
      </c>
      <c r="J454">
        <v>412.8</v>
      </c>
      <c r="K454">
        <v>332.56</v>
      </c>
      <c r="L454">
        <v>321.41000000000003</v>
      </c>
      <c r="M454">
        <v>287.01</v>
      </c>
      <c r="N454">
        <v>281.58999999999997</v>
      </c>
      <c r="O454">
        <v>293.29000000000002</v>
      </c>
      <c r="P454">
        <v>288.8</v>
      </c>
      <c r="Q454">
        <v>360.09</v>
      </c>
      <c r="R454">
        <v>279.19</v>
      </c>
      <c r="S454">
        <v>229.64</v>
      </c>
      <c r="T454">
        <v>230.63</v>
      </c>
      <c r="U454">
        <v>372.65</v>
      </c>
      <c r="V454">
        <v>362</v>
      </c>
      <c r="W454">
        <v>362</v>
      </c>
      <c r="X454">
        <v>362</v>
      </c>
      <c r="Y454">
        <v>362</v>
      </c>
      <c r="Z454">
        <v>497.84</v>
      </c>
      <c r="AA454">
        <v>325.93</v>
      </c>
      <c r="AB454">
        <v>417.76</v>
      </c>
      <c r="AC454">
        <v>404.55</v>
      </c>
      <c r="AD454">
        <v>425.19</v>
      </c>
      <c r="AE454">
        <v>317.56</v>
      </c>
      <c r="AF454">
        <v>332.26</v>
      </c>
      <c r="AG454">
        <v>317.56</v>
      </c>
      <c r="AH454">
        <v>294.58169999999996</v>
      </c>
      <c r="AI454">
        <v>332.26</v>
      </c>
      <c r="AJ454">
        <v>260</v>
      </c>
      <c r="AK454">
        <v>2235</v>
      </c>
      <c r="AN454">
        <v>2235</v>
      </c>
      <c r="AO454">
        <v>223.93</v>
      </c>
      <c r="AP454">
        <v>263.18</v>
      </c>
      <c r="AQ454">
        <v>293.14999999999998</v>
      </c>
      <c r="AR454">
        <v>412.8</v>
      </c>
      <c r="AS454">
        <v>332.56</v>
      </c>
      <c r="AT454">
        <v>321.41000000000003</v>
      </c>
      <c r="AU454">
        <v>287.01</v>
      </c>
      <c r="AV454">
        <v>281.58999999999997</v>
      </c>
      <c r="AW454">
        <v>293.29000000000002</v>
      </c>
      <c r="AX454">
        <v>288.8</v>
      </c>
      <c r="AY454">
        <v>360.09</v>
      </c>
      <c r="AZ454">
        <v>279.19</v>
      </c>
      <c r="BA454">
        <v>229.64</v>
      </c>
      <c r="BB454">
        <v>230.63</v>
      </c>
      <c r="BC454">
        <v>372.65</v>
      </c>
      <c r="BD454">
        <v>362</v>
      </c>
      <c r="BE454">
        <v>362</v>
      </c>
      <c r="BF454">
        <v>362</v>
      </c>
      <c r="BG454">
        <v>362</v>
      </c>
      <c r="BH454">
        <v>497.84</v>
      </c>
      <c r="BI454">
        <v>325.93</v>
      </c>
      <c r="BJ454">
        <v>417.76</v>
      </c>
      <c r="BK454">
        <v>404.55</v>
      </c>
      <c r="BL454">
        <v>425.19</v>
      </c>
      <c r="BM454">
        <v>317.56</v>
      </c>
      <c r="BN454">
        <v>332.26</v>
      </c>
      <c r="BO454">
        <v>317.56</v>
      </c>
      <c r="BP454">
        <v>294.58169999999996</v>
      </c>
      <c r="BQ454">
        <v>332.26</v>
      </c>
      <c r="BR454">
        <v>260</v>
      </c>
    </row>
    <row r="455" spans="1:70" x14ac:dyDescent="0.25">
      <c r="A455" t="s">
        <v>65</v>
      </c>
      <c r="B455">
        <v>80447</v>
      </c>
      <c r="C455" s="251" t="s">
        <v>66</v>
      </c>
      <c r="F455">
        <v>2240</v>
      </c>
      <c r="G455">
        <v>223.93</v>
      </c>
      <c r="H455">
        <v>263.18</v>
      </c>
      <c r="I455">
        <v>293.14999999999998</v>
      </c>
      <c r="J455">
        <v>412.8</v>
      </c>
      <c r="K455">
        <v>332.56</v>
      </c>
      <c r="L455">
        <v>321.41000000000003</v>
      </c>
      <c r="M455">
        <v>287.01</v>
      </c>
      <c r="N455">
        <v>281.58999999999997</v>
      </c>
      <c r="O455">
        <v>293.29000000000002</v>
      </c>
      <c r="P455">
        <v>288.8</v>
      </c>
      <c r="Q455">
        <v>360.09</v>
      </c>
      <c r="R455">
        <v>279.19</v>
      </c>
      <c r="S455">
        <v>229.64</v>
      </c>
      <c r="T455">
        <v>230.63</v>
      </c>
      <c r="U455">
        <v>372.65</v>
      </c>
      <c r="V455">
        <v>362</v>
      </c>
      <c r="W455">
        <v>362</v>
      </c>
      <c r="X455">
        <v>362</v>
      </c>
      <c r="Y455">
        <v>362</v>
      </c>
      <c r="Z455">
        <v>497.84</v>
      </c>
      <c r="AA455">
        <v>325.93</v>
      </c>
      <c r="AB455">
        <v>417.76</v>
      </c>
      <c r="AC455">
        <v>404.55</v>
      </c>
      <c r="AD455">
        <v>425.19</v>
      </c>
      <c r="AE455">
        <v>317.56</v>
      </c>
      <c r="AF455">
        <v>332.26</v>
      </c>
      <c r="AG455">
        <v>317.56</v>
      </c>
      <c r="AH455">
        <v>294.58169999999996</v>
      </c>
      <c r="AI455">
        <v>332.26</v>
      </c>
      <c r="AJ455">
        <v>260</v>
      </c>
      <c r="AK455">
        <v>2240</v>
      </c>
      <c r="AN455">
        <v>2240</v>
      </c>
      <c r="AO455">
        <v>223.93</v>
      </c>
      <c r="AP455">
        <v>263.18</v>
      </c>
      <c r="AQ455">
        <v>293.14999999999998</v>
      </c>
      <c r="AR455">
        <v>412.8</v>
      </c>
      <c r="AS455">
        <v>332.56</v>
      </c>
      <c r="AT455">
        <v>321.41000000000003</v>
      </c>
      <c r="AU455">
        <v>287.01</v>
      </c>
      <c r="AV455">
        <v>281.58999999999997</v>
      </c>
      <c r="AW455">
        <v>293.29000000000002</v>
      </c>
      <c r="AX455">
        <v>288.8</v>
      </c>
      <c r="AY455">
        <v>360.09</v>
      </c>
      <c r="AZ455">
        <v>279.19</v>
      </c>
      <c r="BA455">
        <v>229.64</v>
      </c>
      <c r="BB455">
        <v>230.63</v>
      </c>
      <c r="BC455">
        <v>372.65</v>
      </c>
      <c r="BD455">
        <v>362</v>
      </c>
      <c r="BE455">
        <v>362</v>
      </c>
      <c r="BF455">
        <v>362</v>
      </c>
      <c r="BG455">
        <v>362</v>
      </c>
      <c r="BH455">
        <v>497.84</v>
      </c>
      <c r="BI455">
        <v>325.93</v>
      </c>
      <c r="BJ455">
        <v>417.76</v>
      </c>
      <c r="BK455">
        <v>404.55</v>
      </c>
      <c r="BL455">
        <v>425.19</v>
      </c>
      <c r="BM455">
        <v>317.56</v>
      </c>
      <c r="BN455">
        <v>332.26</v>
      </c>
      <c r="BO455">
        <v>317.56</v>
      </c>
      <c r="BP455">
        <v>294.58169999999996</v>
      </c>
      <c r="BQ455">
        <v>332.26</v>
      </c>
      <c r="BR455">
        <v>260</v>
      </c>
    </row>
    <row r="456" spans="1:70" x14ac:dyDescent="0.25">
      <c r="A456" t="s">
        <v>65</v>
      </c>
      <c r="B456">
        <v>80448</v>
      </c>
      <c r="C456" s="251" t="s">
        <v>66</v>
      </c>
      <c r="F456">
        <v>2245</v>
      </c>
      <c r="G456">
        <v>223.93</v>
      </c>
      <c r="H456">
        <v>263.18</v>
      </c>
      <c r="I456">
        <v>293.14999999999998</v>
      </c>
      <c r="J456">
        <v>412.8</v>
      </c>
      <c r="K456">
        <v>332.56</v>
      </c>
      <c r="L456">
        <v>321.41000000000003</v>
      </c>
      <c r="M456">
        <v>287.01</v>
      </c>
      <c r="N456">
        <v>281.58999999999997</v>
      </c>
      <c r="O456">
        <v>293.29000000000002</v>
      </c>
      <c r="P456">
        <v>288.8</v>
      </c>
      <c r="Q456">
        <v>360.09</v>
      </c>
      <c r="R456">
        <v>279.19</v>
      </c>
      <c r="S456">
        <v>229.64</v>
      </c>
      <c r="T456">
        <v>230.63</v>
      </c>
      <c r="U456">
        <v>372.65</v>
      </c>
      <c r="V456">
        <v>362</v>
      </c>
      <c r="W456">
        <v>362</v>
      </c>
      <c r="X456">
        <v>362</v>
      </c>
      <c r="Y456">
        <v>362</v>
      </c>
      <c r="Z456">
        <v>497.84</v>
      </c>
      <c r="AA456">
        <v>325.93</v>
      </c>
      <c r="AB456">
        <v>417.76</v>
      </c>
      <c r="AC456">
        <v>404.55</v>
      </c>
      <c r="AD456">
        <v>425.19</v>
      </c>
      <c r="AE456">
        <v>317.56</v>
      </c>
      <c r="AF456">
        <v>332.26</v>
      </c>
      <c r="AG456">
        <v>317.56</v>
      </c>
      <c r="AH456">
        <v>294.58169999999996</v>
      </c>
      <c r="AI456">
        <v>332.26</v>
      </c>
      <c r="AJ456">
        <v>260</v>
      </c>
      <c r="AK456">
        <v>2245</v>
      </c>
      <c r="AN456">
        <v>2245</v>
      </c>
      <c r="AO456">
        <v>223.93</v>
      </c>
      <c r="AP456">
        <v>263.18</v>
      </c>
      <c r="AQ456">
        <v>293.14999999999998</v>
      </c>
      <c r="AR456">
        <v>412.8</v>
      </c>
      <c r="AS456">
        <v>332.56</v>
      </c>
      <c r="AT456">
        <v>321.41000000000003</v>
      </c>
      <c r="AU456">
        <v>287.01</v>
      </c>
      <c r="AV456">
        <v>281.58999999999997</v>
      </c>
      <c r="AW456">
        <v>293.29000000000002</v>
      </c>
      <c r="AX456">
        <v>288.8</v>
      </c>
      <c r="AY456">
        <v>360.09</v>
      </c>
      <c r="AZ456">
        <v>279.19</v>
      </c>
      <c r="BA456">
        <v>229.64</v>
      </c>
      <c r="BB456">
        <v>230.63</v>
      </c>
      <c r="BC456">
        <v>372.65</v>
      </c>
      <c r="BD456">
        <v>362</v>
      </c>
      <c r="BE456">
        <v>362</v>
      </c>
      <c r="BF456">
        <v>362</v>
      </c>
      <c r="BG456">
        <v>362</v>
      </c>
      <c r="BH456">
        <v>497.84</v>
      </c>
      <c r="BI456">
        <v>325.93</v>
      </c>
      <c r="BJ456">
        <v>417.76</v>
      </c>
      <c r="BK456">
        <v>404.55</v>
      </c>
      <c r="BL456">
        <v>425.19</v>
      </c>
      <c r="BM456">
        <v>317.56</v>
      </c>
      <c r="BN456">
        <v>332.26</v>
      </c>
      <c r="BO456">
        <v>317.56</v>
      </c>
      <c r="BP456">
        <v>294.58169999999996</v>
      </c>
      <c r="BQ456">
        <v>332.26</v>
      </c>
      <c r="BR456">
        <v>260</v>
      </c>
    </row>
    <row r="457" spans="1:70" x14ac:dyDescent="0.25">
      <c r="A457" t="s">
        <v>65</v>
      </c>
      <c r="B457">
        <v>80449</v>
      </c>
      <c r="C457" s="251" t="s">
        <v>66</v>
      </c>
      <c r="F457">
        <v>2250</v>
      </c>
      <c r="G457">
        <v>223.93</v>
      </c>
      <c r="H457">
        <v>263.18</v>
      </c>
      <c r="I457">
        <v>293.14999999999998</v>
      </c>
      <c r="J457">
        <v>412.8</v>
      </c>
      <c r="K457">
        <v>332.56</v>
      </c>
      <c r="L457">
        <v>321.41000000000003</v>
      </c>
      <c r="M457">
        <v>287.01</v>
      </c>
      <c r="N457">
        <v>281.58999999999997</v>
      </c>
      <c r="O457">
        <v>293.29000000000002</v>
      </c>
      <c r="P457">
        <v>288.8</v>
      </c>
      <c r="Q457">
        <v>360.09</v>
      </c>
      <c r="R457">
        <v>279.19</v>
      </c>
      <c r="S457">
        <v>229.64</v>
      </c>
      <c r="T457">
        <v>230.63</v>
      </c>
      <c r="U457">
        <v>372.65</v>
      </c>
      <c r="V457">
        <v>362</v>
      </c>
      <c r="W457">
        <v>362</v>
      </c>
      <c r="X457">
        <v>362</v>
      </c>
      <c r="Y457">
        <v>362</v>
      </c>
      <c r="Z457">
        <v>497.84</v>
      </c>
      <c r="AA457">
        <v>325.93</v>
      </c>
      <c r="AB457">
        <v>417.76</v>
      </c>
      <c r="AC457">
        <v>404.55</v>
      </c>
      <c r="AD457">
        <v>425.19</v>
      </c>
      <c r="AE457">
        <v>317.56</v>
      </c>
      <c r="AF457">
        <v>332.26</v>
      </c>
      <c r="AG457">
        <v>317.56</v>
      </c>
      <c r="AH457">
        <v>294.58169999999996</v>
      </c>
      <c r="AI457">
        <v>332.26</v>
      </c>
      <c r="AJ457">
        <v>260</v>
      </c>
      <c r="AK457">
        <v>2250</v>
      </c>
      <c r="AN457">
        <v>2250</v>
      </c>
      <c r="AO457">
        <v>223.93</v>
      </c>
      <c r="AP457">
        <v>263.18</v>
      </c>
      <c r="AQ457">
        <v>293.14999999999998</v>
      </c>
      <c r="AR457">
        <v>412.8</v>
      </c>
      <c r="AS457">
        <v>332.56</v>
      </c>
      <c r="AT457">
        <v>321.41000000000003</v>
      </c>
      <c r="AU457">
        <v>287.01</v>
      </c>
      <c r="AV457">
        <v>281.58999999999997</v>
      </c>
      <c r="AW457">
        <v>293.29000000000002</v>
      </c>
      <c r="AX457">
        <v>288.8</v>
      </c>
      <c r="AY457">
        <v>360.09</v>
      </c>
      <c r="AZ457">
        <v>279.19</v>
      </c>
      <c r="BA457">
        <v>229.64</v>
      </c>
      <c r="BB457">
        <v>230.63</v>
      </c>
      <c r="BC457">
        <v>372.65</v>
      </c>
      <c r="BD457">
        <v>362</v>
      </c>
      <c r="BE457">
        <v>362</v>
      </c>
      <c r="BF457">
        <v>362</v>
      </c>
      <c r="BG457">
        <v>362</v>
      </c>
      <c r="BH457">
        <v>497.84</v>
      </c>
      <c r="BI457">
        <v>325.93</v>
      </c>
      <c r="BJ457">
        <v>417.76</v>
      </c>
      <c r="BK457">
        <v>404.55</v>
      </c>
      <c r="BL457">
        <v>425.19</v>
      </c>
      <c r="BM457">
        <v>317.56</v>
      </c>
      <c r="BN457">
        <v>332.26</v>
      </c>
      <c r="BO457">
        <v>317.56</v>
      </c>
      <c r="BP457">
        <v>294.58169999999996</v>
      </c>
      <c r="BQ457">
        <v>332.26</v>
      </c>
      <c r="BR457">
        <v>260</v>
      </c>
    </row>
    <row r="458" spans="1:70" x14ac:dyDescent="0.25">
      <c r="A458" t="s">
        <v>65</v>
      </c>
      <c r="B458">
        <v>80450</v>
      </c>
      <c r="C458" s="251" t="s">
        <v>66</v>
      </c>
      <c r="F458">
        <v>2255</v>
      </c>
      <c r="G458">
        <v>244.91</v>
      </c>
      <c r="H458">
        <v>290.3</v>
      </c>
      <c r="I458">
        <v>314.56</v>
      </c>
      <c r="J458">
        <v>432.38</v>
      </c>
      <c r="K458">
        <v>359.52</v>
      </c>
      <c r="L458">
        <v>340.53</v>
      </c>
      <c r="M458">
        <v>307.14</v>
      </c>
      <c r="N458">
        <v>289.94</v>
      </c>
      <c r="O458">
        <v>312.27</v>
      </c>
      <c r="P458">
        <v>309.13</v>
      </c>
      <c r="Q458">
        <v>376.07</v>
      </c>
      <c r="R458">
        <v>299.58</v>
      </c>
      <c r="S458">
        <v>253.04</v>
      </c>
      <c r="T458">
        <v>254.19</v>
      </c>
      <c r="U458">
        <v>393.63</v>
      </c>
      <c r="V458">
        <v>382.38</v>
      </c>
      <c r="W458">
        <v>382.38</v>
      </c>
      <c r="X458">
        <v>382.38</v>
      </c>
      <c r="Y458">
        <v>382.38</v>
      </c>
      <c r="Z458">
        <v>521.45000000000005</v>
      </c>
      <c r="AA458">
        <v>352.67</v>
      </c>
      <c r="AB458">
        <v>437.57</v>
      </c>
      <c r="AC458">
        <v>423.73</v>
      </c>
      <c r="AD458">
        <v>445.35</v>
      </c>
      <c r="AE458">
        <v>344.82</v>
      </c>
      <c r="AF458">
        <v>359.52</v>
      </c>
      <c r="AG458">
        <v>344.82</v>
      </c>
      <c r="AH458">
        <v>319.86674999999997</v>
      </c>
      <c r="AI458">
        <v>359.52</v>
      </c>
      <c r="AJ458">
        <v>280</v>
      </c>
      <c r="AK458">
        <v>2255</v>
      </c>
      <c r="AN458">
        <v>2255</v>
      </c>
      <c r="AO458">
        <v>244.91</v>
      </c>
      <c r="AP458">
        <v>290.3</v>
      </c>
      <c r="AQ458">
        <v>314.56</v>
      </c>
      <c r="AR458">
        <v>432.38</v>
      </c>
      <c r="AS458">
        <v>359.52</v>
      </c>
      <c r="AT458">
        <v>340.53</v>
      </c>
      <c r="AU458">
        <v>307.14</v>
      </c>
      <c r="AV458">
        <v>289.94</v>
      </c>
      <c r="AW458">
        <v>312.27</v>
      </c>
      <c r="AX458">
        <v>309.13</v>
      </c>
      <c r="AY458">
        <v>376.07</v>
      </c>
      <c r="AZ458">
        <v>299.58</v>
      </c>
      <c r="BA458">
        <v>253.04</v>
      </c>
      <c r="BB458">
        <v>254.19</v>
      </c>
      <c r="BC458">
        <v>393.63</v>
      </c>
      <c r="BD458">
        <v>382.38</v>
      </c>
      <c r="BE458">
        <v>382.38</v>
      </c>
      <c r="BF458">
        <v>382.38</v>
      </c>
      <c r="BG458">
        <v>382.38</v>
      </c>
      <c r="BH458">
        <v>521.45000000000005</v>
      </c>
      <c r="BI458">
        <v>352.67</v>
      </c>
      <c r="BJ458">
        <v>437.57</v>
      </c>
      <c r="BK458">
        <v>423.73</v>
      </c>
      <c r="BL458">
        <v>445.35</v>
      </c>
      <c r="BM458">
        <v>344.82</v>
      </c>
      <c r="BN458">
        <v>359.52</v>
      </c>
      <c r="BO458">
        <v>344.82</v>
      </c>
      <c r="BP458">
        <v>319.86674999999997</v>
      </c>
      <c r="BQ458">
        <v>359.52</v>
      </c>
      <c r="BR458">
        <v>280</v>
      </c>
    </row>
    <row r="459" spans="1:70" x14ac:dyDescent="0.25">
      <c r="A459" t="s">
        <v>65</v>
      </c>
      <c r="B459">
        <v>80451</v>
      </c>
      <c r="C459" s="251" t="s">
        <v>66</v>
      </c>
      <c r="F459">
        <v>2260</v>
      </c>
      <c r="G459">
        <v>244.91</v>
      </c>
      <c r="H459">
        <v>290.3</v>
      </c>
      <c r="I459">
        <v>314.56</v>
      </c>
      <c r="J459">
        <v>432.38</v>
      </c>
      <c r="K459">
        <v>359.52</v>
      </c>
      <c r="L459">
        <v>340.53</v>
      </c>
      <c r="M459">
        <v>307.14</v>
      </c>
      <c r="N459">
        <v>289.94</v>
      </c>
      <c r="O459">
        <v>312.27</v>
      </c>
      <c r="P459">
        <v>309.13</v>
      </c>
      <c r="Q459">
        <v>376.07</v>
      </c>
      <c r="R459">
        <v>299.58</v>
      </c>
      <c r="S459">
        <v>253.04</v>
      </c>
      <c r="T459">
        <v>254.19</v>
      </c>
      <c r="U459">
        <v>393.63</v>
      </c>
      <c r="V459">
        <v>382.38</v>
      </c>
      <c r="W459">
        <v>382.38</v>
      </c>
      <c r="X459">
        <v>382.38</v>
      </c>
      <c r="Y459">
        <v>382.38</v>
      </c>
      <c r="Z459">
        <v>521.45000000000005</v>
      </c>
      <c r="AA459">
        <v>352.67</v>
      </c>
      <c r="AB459">
        <v>437.57</v>
      </c>
      <c r="AC459">
        <v>423.73</v>
      </c>
      <c r="AD459">
        <v>445.35</v>
      </c>
      <c r="AE459">
        <v>344.82</v>
      </c>
      <c r="AF459">
        <v>359.52</v>
      </c>
      <c r="AG459">
        <v>344.82</v>
      </c>
      <c r="AH459">
        <v>319.86674999999997</v>
      </c>
      <c r="AI459">
        <v>359.52</v>
      </c>
      <c r="AJ459">
        <v>280</v>
      </c>
      <c r="AK459">
        <v>2260</v>
      </c>
      <c r="AN459">
        <v>2260</v>
      </c>
      <c r="AO459">
        <v>244.91</v>
      </c>
      <c r="AP459">
        <v>290.3</v>
      </c>
      <c r="AQ459">
        <v>314.56</v>
      </c>
      <c r="AR459">
        <v>432.38</v>
      </c>
      <c r="AS459">
        <v>359.52</v>
      </c>
      <c r="AT459">
        <v>340.53</v>
      </c>
      <c r="AU459">
        <v>307.14</v>
      </c>
      <c r="AV459">
        <v>289.94</v>
      </c>
      <c r="AW459">
        <v>312.27</v>
      </c>
      <c r="AX459">
        <v>309.13</v>
      </c>
      <c r="AY459">
        <v>376.07</v>
      </c>
      <c r="AZ459">
        <v>299.58</v>
      </c>
      <c r="BA459">
        <v>253.04</v>
      </c>
      <c r="BB459">
        <v>254.19</v>
      </c>
      <c r="BC459">
        <v>393.63</v>
      </c>
      <c r="BD459">
        <v>382.38</v>
      </c>
      <c r="BE459">
        <v>382.38</v>
      </c>
      <c r="BF459">
        <v>382.38</v>
      </c>
      <c r="BG459">
        <v>382.38</v>
      </c>
      <c r="BH459">
        <v>521.45000000000005</v>
      </c>
      <c r="BI459">
        <v>352.67</v>
      </c>
      <c r="BJ459">
        <v>437.57</v>
      </c>
      <c r="BK459">
        <v>423.73</v>
      </c>
      <c r="BL459">
        <v>445.35</v>
      </c>
      <c r="BM459">
        <v>344.82</v>
      </c>
      <c r="BN459">
        <v>359.52</v>
      </c>
      <c r="BO459">
        <v>344.82</v>
      </c>
      <c r="BP459">
        <v>319.86674999999997</v>
      </c>
      <c r="BQ459">
        <v>359.52</v>
      </c>
      <c r="BR459">
        <v>280</v>
      </c>
    </row>
    <row r="460" spans="1:70" x14ac:dyDescent="0.25">
      <c r="A460" t="s">
        <v>65</v>
      </c>
      <c r="B460">
        <v>80452</v>
      </c>
      <c r="C460" s="251" t="s">
        <v>66</v>
      </c>
      <c r="F460">
        <v>2265</v>
      </c>
      <c r="G460">
        <v>244.91</v>
      </c>
      <c r="H460">
        <v>290.3</v>
      </c>
      <c r="I460">
        <v>314.56</v>
      </c>
      <c r="J460">
        <v>432.38</v>
      </c>
      <c r="K460">
        <v>359.52</v>
      </c>
      <c r="L460">
        <v>340.53</v>
      </c>
      <c r="M460">
        <v>307.14</v>
      </c>
      <c r="N460">
        <v>289.94</v>
      </c>
      <c r="O460">
        <v>312.27</v>
      </c>
      <c r="P460">
        <v>309.13</v>
      </c>
      <c r="Q460">
        <v>376.07</v>
      </c>
      <c r="R460">
        <v>299.58</v>
      </c>
      <c r="S460">
        <v>253.04</v>
      </c>
      <c r="T460">
        <v>254.19</v>
      </c>
      <c r="U460">
        <v>393.63</v>
      </c>
      <c r="V460">
        <v>382.38</v>
      </c>
      <c r="W460">
        <v>382.38</v>
      </c>
      <c r="X460">
        <v>382.38</v>
      </c>
      <c r="Y460">
        <v>382.38</v>
      </c>
      <c r="Z460">
        <v>521.45000000000005</v>
      </c>
      <c r="AA460">
        <v>352.67</v>
      </c>
      <c r="AB460">
        <v>437.57</v>
      </c>
      <c r="AC460">
        <v>423.73</v>
      </c>
      <c r="AD460">
        <v>445.35</v>
      </c>
      <c r="AE460">
        <v>344.82</v>
      </c>
      <c r="AF460">
        <v>359.52</v>
      </c>
      <c r="AG460">
        <v>344.82</v>
      </c>
      <c r="AH460">
        <v>319.86674999999997</v>
      </c>
      <c r="AI460">
        <v>359.52</v>
      </c>
      <c r="AJ460">
        <v>280</v>
      </c>
      <c r="AK460">
        <v>2265</v>
      </c>
      <c r="AN460">
        <v>2265</v>
      </c>
      <c r="AO460">
        <v>244.91</v>
      </c>
      <c r="AP460">
        <v>290.3</v>
      </c>
      <c r="AQ460">
        <v>314.56</v>
      </c>
      <c r="AR460">
        <v>432.38</v>
      </c>
      <c r="AS460">
        <v>359.52</v>
      </c>
      <c r="AT460">
        <v>340.53</v>
      </c>
      <c r="AU460">
        <v>307.14</v>
      </c>
      <c r="AV460">
        <v>289.94</v>
      </c>
      <c r="AW460">
        <v>312.27</v>
      </c>
      <c r="AX460">
        <v>309.13</v>
      </c>
      <c r="AY460">
        <v>376.07</v>
      </c>
      <c r="AZ460">
        <v>299.58</v>
      </c>
      <c r="BA460">
        <v>253.04</v>
      </c>
      <c r="BB460">
        <v>254.19</v>
      </c>
      <c r="BC460">
        <v>393.63</v>
      </c>
      <c r="BD460">
        <v>382.38</v>
      </c>
      <c r="BE460">
        <v>382.38</v>
      </c>
      <c r="BF460">
        <v>382.38</v>
      </c>
      <c r="BG460">
        <v>382.38</v>
      </c>
      <c r="BH460">
        <v>521.45000000000005</v>
      </c>
      <c r="BI460">
        <v>352.67</v>
      </c>
      <c r="BJ460">
        <v>437.57</v>
      </c>
      <c r="BK460">
        <v>423.73</v>
      </c>
      <c r="BL460">
        <v>445.35</v>
      </c>
      <c r="BM460">
        <v>344.82</v>
      </c>
      <c r="BN460">
        <v>359.52</v>
      </c>
      <c r="BO460">
        <v>344.82</v>
      </c>
      <c r="BP460">
        <v>319.86674999999997</v>
      </c>
      <c r="BQ460">
        <v>359.52</v>
      </c>
      <c r="BR460">
        <v>280</v>
      </c>
    </row>
    <row r="461" spans="1:70" x14ac:dyDescent="0.25">
      <c r="A461" t="s">
        <v>65</v>
      </c>
      <c r="B461">
        <v>80453</v>
      </c>
      <c r="C461" s="251" t="s">
        <v>66</v>
      </c>
      <c r="F461">
        <v>2270</v>
      </c>
      <c r="G461">
        <v>244.91</v>
      </c>
      <c r="H461">
        <v>290.3</v>
      </c>
      <c r="I461">
        <v>314.56</v>
      </c>
      <c r="J461">
        <v>432.38</v>
      </c>
      <c r="K461">
        <v>359.52</v>
      </c>
      <c r="L461">
        <v>340.53</v>
      </c>
      <c r="M461">
        <v>307.14</v>
      </c>
      <c r="N461">
        <v>289.94</v>
      </c>
      <c r="O461">
        <v>312.27</v>
      </c>
      <c r="P461">
        <v>309.13</v>
      </c>
      <c r="Q461">
        <v>376.07</v>
      </c>
      <c r="R461">
        <v>299.58</v>
      </c>
      <c r="S461">
        <v>253.04</v>
      </c>
      <c r="T461">
        <v>254.19</v>
      </c>
      <c r="U461">
        <v>393.63</v>
      </c>
      <c r="V461">
        <v>382.38</v>
      </c>
      <c r="W461">
        <v>382.38</v>
      </c>
      <c r="X461">
        <v>382.38</v>
      </c>
      <c r="Y461">
        <v>382.38</v>
      </c>
      <c r="Z461">
        <v>521.45000000000005</v>
      </c>
      <c r="AA461">
        <v>352.67</v>
      </c>
      <c r="AB461">
        <v>437.57</v>
      </c>
      <c r="AC461">
        <v>423.73</v>
      </c>
      <c r="AD461">
        <v>445.35</v>
      </c>
      <c r="AE461">
        <v>344.82</v>
      </c>
      <c r="AF461">
        <v>359.52</v>
      </c>
      <c r="AG461">
        <v>344.82</v>
      </c>
      <c r="AH461">
        <v>319.86674999999997</v>
      </c>
      <c r="AI461">
        <v>359.52</v>
      </c>
      <c r="AJ461">
        <v>280</v>
      </c>
      <c r="AK461">
        <v>2270</v>
      </c>
      <c r="AN461">
        <v>2270</v>
      </c>
      <c r="AO461">
        <v>244.91</v>
      </c>
      <c r="AP461">
        <v>290.3</v>
      </c>
      <c r="AQ461">
        <v>314.56</v>
      </c>
      <c r="AR461">
        <v>432.38</v>
      </c>
      <c r="AS461">
        <v>359.52</v>
      </c>
      <c r="AT461">
        <v>340.53</v>
      </c>
      <c r="AU461">
        <v>307.14</v>
      </c>
      <c r="AV461">
        <v>289.94</v>
      </c>
      <c r="AW461">
        <v>312.27</v>
      </c>
      <c r="AX461">
        <v>309.13</v>
      </c>
      <c r="AY461">
        <v>376.07</v>
      </c>
      <c r="AZ461">
        <v>299.58</v>
      </c>
      <c r="BA461">
        <v>253.04</v>
      </c>
      <c r="BB461">
        <v>254.19</v>
      </c>
      <c r="BC461">
        <v>393.63</v>
      </c>
      <c r="BD461">
        <v>382.38</v>
      </c>
      <c r="BE461">
        <v>382.38</v>
      </c>
      <c r="BF461">
        <v>382.38</v>
      </c>
      <c r="BG461">
        <v>382.38</v>
      </c>
      <c r="BH461">
        <v>521.45000000000005</v>
      </c>
      <c r="BI461">
        <v>352.67</v>
      </c>
      <c r="BJ461">
        <v>437.57</v>
      </c>
      <c r="BK461">
        <v>423.73</v>
      </c>
      <c r="BL461">
        <v>445.35</v>
      </c>
      <c r="BM461">
        <v>344.82</v>
      </c>
      <c r="BN461">
        <v>359.52</v>
      </c>
      <c r="BO461">
        <v>344.82</v>
      </c>
      <c r="BP461">
        <v>319.86674999999997</v>
      </c>
      <c r="BQ461">
        <v>359.52</v>
      </c>
      <c r="BR461">
        <v>280</v>
      </c>
    </row>
    <row r="462" spans="1:70" x14ac:dyDescent="0.25">
      <c r="A462" t="s">
        <v>65</v>
      </c>
      <c r="B462">
        <v>80454</v>
      </c>
      <c r="C462" s="251" t="s">
        <v>66</v>
      </c>
      <c r="F462">
        <v>2275</v>
      </c>
      <c r="G462">
        <v>244.91</v>
      </c>
      <c r="H462">
        <v>290.3</v>
      </c>
      <c r="I462">
        <v>314.56</v>
      </c>
      <c r="J462">
        <v>432.38</v>
      </c>
      <c r="K462">
        <v>359.52</v>
      </c>
      <c r="L462">
        <v>340.53</v>
      </c>
      <c r="M462">
        <v>307.14</v>
      </c>
      <c r="N462">
        <v>289.94</v>
      </c>
      <c r="O462">
        <v>312.27</v>
      </c>
      <c r="P462">
        <v>309.13</v>
      </c>
      <c r="Q462">
        <v>376.07</v>
      </c>
      <c r="R462">
        <v>299.58</v>
      </c>
      <c r="S462">
        <v>253.04</v>
      </c>
      <c r="T462">
        <v>254.19</v>
      </c>
      <c r="U462">
        <v>393.63</v>
      </c>
      <c r="V462">
        <v>382.38</v>
      </c>
      <c r="W462">
        <v>382.38</v>
      </c>
      <c r="X462">
        <v>382.38</v>
      </c>
      <c r="Y462">
        <v>382.38</v>
      </c>
      <c r="Z462">
        <v>521.45000000000005</v>
      </c>
      <c r="AA462">
        <v>352.67</v>
      </c>
      <c r="AB462">
        <v>437.57</v>
      </c>
      <c r="AC462">
        <v>423.73</v>
      </c>
      <c r="AD462">
        <v>445.35</v>
      </c>
      <c r="AE462">
        <v>344.82</v>
      </c>
      <c r="AF462">
        <v>359.52</v>
      </c>
      <c r="AG462">
        <v>344.82</v>
      </c>
      <c r="AH462">
        <v>319.86674999999997</v>
      </c>
      <c r="AI462">
        <v>359.52</v>
      </c>
      <c r="AJ462">
        <v>280</v>
      </c>
      <c r="AK462">
        <v>2275</v>
      </c>
      <c r="AN462">
        <v>2275</v>
      </c>
      <c r="AO462">
        <v>244.91</v>
      </c>
      <c r="AP462">
        <v>290.3</v>
      </c>
      <c r="AQ462">
        <v>314.56</v>
      </c>
      <c r="AR462">
        <v>432.38</v>
      </c>
      <c r="AS462">
        <v>359.52</v>
      </c>
      <c r="AT462">
        <v>340.53</v>
      </c>
      <c r="AU462">
        <v>307.14</v>
      </c>
      <c r="AV462">
        <v>289.94</v>
      </c>
      <c r="AW462">
        <v>312.27</v>
      </c>
      <c r="AX462">
        <v>309.13</v>
      </c>
      <c r="AY462">
        <v>376.07</v>
      </c>
      <c r="AZ462">
        <v>299.58</v>
      </c>
      <c r="BA462">
        <v>253.04</v>
      </c>
      <c r="BB462">
        <v>254.19</v>
      </c>
      <c r="BC462">
        <v>393.63</v>
      </c>
      <c r="BD462">
        <v>382.38</v>
      </c>
      <c r="BE462">
        <v>382.38</v>
      </c>
      <c r="BF462">
        <v>382.38</v>
      </c>
      <c r="BG462">
        <v>382.38</v>
      </c>
      <c r="BH462">
        <v>521.45000000000005</v>
      </c>
      <c r="BI462">
        <v>352.67</v>
      </c>
      <c r="BJ462">
        <v>437.57</v>
      </c>
      <c r="BK462">
        <v>423.73</v>
      </c>
      <c r="BL462">
        <v>445.35</v>
      </c>
      <c r="BM462">
        <v>344.82</v>
      </c>
      <c r="BN462">
        <v>359.52</v>
      </c>
      <c r="BO462">
        <v>344.82</v>
      </c>
      <c r="BP462">
        <v>319.86674999999997</v>
      </c>
      <c r="BQ462">
        <v>359.52</v>
      </c>
      <c r="BR462">
        <v>280</v>
      </c>
    </row>
    <row r="463" spans="1:70" x14ac:dyDescent="0.25">
      <c r="A463" t="s">
        <v>65</v>
      </c>
      <c r="B463">
        <v>80455</v>
      </c>
      <c r="C463" s="251" t="s">
        <v>66</v>
      </c>
      <c r="F463">
        <v>2280</v>
      </c>
      <c r="G463">
        <v>244.91</v>
      </c>
      <c r="H463">
        <v>290.3</v>
      </c>
      <c r="I463">
        <v>314.56</v>
      </c>
      <c r="J463">
        <v>432.38</v>
      </c>
      <c r="K463">
        <v>359.52</v>
      </c>
      <c r="L463">
        <v>340.53</v>
      </c>
      <c r="M463">
        <v>307.14</v>
      </c>
      <c r="N463">
        <v>289.94</v>
      </c>
      <c r="O463">
        <v>312.27</v>
      </c>
      <c r="P463">
        <v>309.13</v>
      </c>
      <c r="Q463">
        <v>376.07</v>
      </c>
      <c r="R463">
        <v>299.58</v>
      </c>
      <c r="S463">
        <v>253.04</v>
      </c>
      <c r="T463">
        <v>254.19</v>
      </c>
      <c r="U463">
        <v>393.63</v>
      </c>
      <c r="V463">
        <v>382.38</v>
      </c>
      <c r="W463">
        <v>382.38</v>
      </c>
      <c r="X463">
        <v>382.38</v>
      </c>
      <c r="Y463">
        <v>382.38</v>
      </c>
      <c r="Z463">
        <v>521.45000000000005</v>
      </c>
      <c r="AA463">
        <v>352.67</v>
      </c>
      <c r="AB463">
        <v>437.57</v>
      </c>
      <c r="AC463">
        <v>423.73</v>
      </c>
      <c r="AD463">
        <v>445.35</v>
      </c>
      <c r="AE463">
        <v>344.82</v>
      </c>
      <c r="AF463">
        <v>359.52</v>
      </c>
      <c r="AG463">
        <v>344.82</v>
      </c>
      <c r="AH463">
        <v>319.86674999999997</v>
      </c>
      <c r="AI463">
        <v>359.52</v>
      </c>
      <c r="AJ463">
        <v>280</v>
      </c>
      <c r="AK463">
        <v>2280</v>
      </c>
      <c r="AN463">
        <v>2280</v>
      </c>
      <c r="AO463">
        <v>244.91</v>
      </c>
      <c r="AP463">
        <v>290.3</v>
      </c>
      <c r="AQ463">
        <v>314.56</v>
      </c>
      <c r="AR463">
        <v>432.38</v>
      </c>
      <c r="AS463">
        <v>359.52</v>
      </c>
      <c r="AT463">
        <v>340.53</v>
      </c>
      <c r="AU463">
        <v>307.14</v>
      </c>
      <c r="AV463">
        <v>289.94</v>
      </c>
      <c r="AW463">
        <v>312.27</v>
      </c>
      <c r="AX463">
        <v>309.13</v>
      </c>
      <c r="AY463">
        <v>376.07</v>
      </c>
      <c r="AZ463">
        <v>299.58</v>
      </c>
      <c r="BA463">
        <v>253.04</v>
      </c>
      <c r="BB463">
        <v>254.19</v>
      </c>
      <c r="BC463">
        <v>393.63</v>
      </c>
      <c r="BD463">
        <v>382.38</v>
      </c>
      <c r="BE463">
        <v>382.38</v>
      </c>
      <c r="BF463">
        <v>382.38</v>
      </c>
      <c r="BG463">
        <v>382.38</v>
      </c>
      <c r="BH463">
        <v>521.45000000000005</v>
      </c>
      <c r="BI463">
        <v>352.67</v>
      </c>
      <c r="BJ463">
        <v>437.57</v>
      </c>
      <c r="BK463">
        <v>423.73</v>
      </c>
      <c r="BL463">
        <v>445.35</v>
      </c>
      <c r="BM463">
        <v>344.82</v>
      </c>
      <c r="BN463">
        <v>359.52</v>
      </c>
      <c r="BO463">
        <v>344.82</v>
      </c>
      <c r="BP463">
        <v>319.86674999999997</v>
      </c>
      <c r="BQ463">
        <v>359.52</v>
      </c>
      <c r="BR463">
        <v>280</v>
      </c>
    </row>
    <row r="464" spans="1:70" x14ac:dyDescent="0.25">
      <c r="A464" t="s">
        <v>65</v>
      </c>
      <c r="B464">
        <v>80456</v>
      </c>
      <c r="C464" s="251" t="s">
        <v>66</v>
      </c>
      <c r="F464">
        <v>2285</v>
      </c>
      <c r="G464">
        <v>244.91</v>
      </c>
      <c r="H464">
        <v>290.3</v>
      </c>
      <c r="I464">
        <v>314.56</v>
      </c>
      <c r="J464">
        <v>432.38</v>
      </c>
      <c r="K464">
        <v>359.52</v>
      </c>
      <c r="L464">
        <v>340.53</v>
      </c>
      <c r="M464">
        <v>307.14</v>
      </c>
      <c r="N464">
        <v>289.94</v>
      </c>
      <c r="O464">
        <v>312.27</v>
      </c>
      <c r="P464">
        <v>309.13</v>
      </c>
      <c r="Q464">
        <v>376.07</v>
      </c>
      <c r="R464">
        <v>299.58</v>
      </c>
      <c r="S464">
        <v>253.04</v>
      </c>
      <c r="T464">
        <v>254.19</v>
      </c>
      <c r="U464">
        <v>393.63</v>
      </c>
      <c r="V464">
        <v>382.38</v>
      </c>
      <c r="W464">
        <v>382.38</v>
      </c>
      <c r="X464">
        <v>382.38</v>
      </c>
      <c r="Y464">
        <v>382.38</v>
      </c>
      <c r="Z464">
        <v>521.45000000000005</v>
      </c>
      <c r="AA464">
        <v>352.67</v>
      </c>
      <c r="AB464">
        <v>437.57</v>
      </c>
      <c r="AC464">
        <v>423.73</v>
      </c>
      <c r="AD464">
        <v>445.35</v>
      </c>
      <c r="AE464">
        <v>344.82</v>
      </c>
      <c r="AF464">
        <v>359.52</v>
      </c>
      <c r="AG464">
        <v>344.82</v>
      </c>
      <c r="AH464">
        <v>319.86674999999997</v>
      </c>
      <c r="AI464">
        <v>359.52</v>
      </c>
      <c r="AJ464">
        <v>280</v>
      </c>
      <c r="AK464">
        <v>2285</v>
      </c>
      <c r="AN464">
        <v>2285</v>
      </c>
      <c r="AO464">
        <v>244.91</v>
      </c>
      <c r="AP464">
        <v>290.3</v>
      </c>
      <c r="AQ464">
        <v>314.56</v>
      </c>
      <c r="AR464">
        <v>432.38</v>
      </c>
      <c r="AS464">
        <v>359.52</v>
      </c>
      <c r="AT464">
        <v>340.53</v>
      </c>
      <c r="AU464">
        <v>307.14</v>
      </c>
      <c r="AV464">
        <v>289.94</v>
      </c>
      <c r="AW464">
        <v>312.27</v>
      </c>
      <c r="AX464">
        <v>309.13</v>
      </c>
      <c r="AY464">
        <v>376.07</v>
      </c>
      <c r="AZ464">
        <v>299.58</v>
      </c>
      <c r="BA464">
        <v>253.04</v>
      </c>
      <c r="BB464">
        <v>254.19</v>
      </c>
      <c r="BC464">
        <v>393.63</v>
      </c>
      <c r="BD464">
        <v>382.38</v>
      </c>
      <c r="BE464">
        <v>382.38</v>
      </c>
      <c r="BF464">
        <v>382.38</v>
      </c>
      <c r="BG464">
        <v>382.38</v>
      </c>
      <c r="BH464">
        <v>521.45000000000005</v>
      </c>
      <c r="BI464">
        <v>352.67</v>
      </c>
      <c r="BJ464">
        <v>437.57</v>
      </c>
      <c r="BK464">
        <v>423.73</v>
      </c>
      <c r="BL464">
        <v>445.35</v>
      </c>
      <c r="BM464">
        <v>344.82</v>
      </c>
      <c r="BN464">
        <v>359.52</v>
      </c>
      <c r="BO464">
        <v>344.82</v>
      </c>
      <c r="BP464">
        <v>319.86674999999997</v>
      </c>
      <c r="BQ464">
        <v>359.52</v>
      </c>
      <c r="BR464">
        <v>280</v>
      </c>
    </row>
    <row r="465" spans="1:70" x14ac:dyDescent="0.25">
      <c r="A465" t="s">
        <v>65</v>
      </c>
      <c r="B465">
        <v>80457</v>
      </c>
      <c r="C465" s="251" t="s">
        <v>66</v>
      </c>
      <c r="F465">
        <v>2290</v>
      </c>
      <c r="G465">
        <v>244.91</v>
      </c>
      <c r="H465">
        <v>290.3</v>
      </c>
      <c r="I465">
        <v>314.56</v>
      </c>
      <c r="J465">
        <v>432.38</v>
      </c>
      <c r="K465">
        <v>359.52</v>
      </c>
      <c r="L465">
        <v>340.53</v>
      </c>
      <c r="M465">
        <v>307.14</v>
      </c>
      <c r="N465">
        <v>289.94</v>
      </c>
      <c r="O465">
        <v>312.27</v>
      </c>
      <c r="P465">
        <v>309.13</v>
      </c>
      <c r="Q465">
        <v>376.07</v>
      </c>
      <c r="R465">
        <v>299.58</v>
      </c>
      <c r="S465">
        <v>253.04</v>
      </c>
      <c r="T465">
        <v>254.19</v>
      </c>
      <c r="U465">
        <v>393.63</v>
      </c>
      <c r="V465">
        <v>382.38</v>
      </c>
      <c r="W465">
        <v>382.38</v>
      </c>
      <c r="X465">
        <v>382.38</v>
      </c>
      <c r="Y465">
        <v>382.38</v>
      </c>
      <c r="Z465">
        <v>521.45000000000005</v>
      </c>
      <c r="AA465">
        <v>352.67</v>
      </c>
      <c r="AB465">
        <v>437.57</v>
      </c>
      <c r="AC465">
        <v>423.73</v>
      </c>
      <c r="AD465">
        <v>445.35</v>
      </c>
      <c r="AE465">
        <v>344.82</v>
      </c>
      <c r="AF465">
        <v>359.52</v>
      </c>
      <c r="AG465">
        <v>344.82</v>
      </c>
      <c r="AH465">
        <v>319.86674999999997</v>
      </c>
      <c r="AI465">
        <v>359.52</v>
      </c>
      <c r="AJ465">
        <v>280</v>
      </c>
      <c r="AK465">
        <v>2290</v>
      </c>
      <c r="AN465">
        <v>2290</v>
      </c>
      <c r="AO465">
        <v>244.91</v>
      </c>
      <c r="AP465">
        <v>290.3</v>
      </c>
      <c r="AQ465">
        <v>314.56</v>
      </c>
      <c r="AR465">
        <v>432.38</v>
      </c>
      <c r="AS465">
        <v>359.52</v>
      </c>
      <c r="AT465">
        <v>340.53</v>
      </c>
      <c r="AU465">
        <v>307.14</v>
      </c>
      <c r="AV465">
        <v>289.94</v>
      </c>
      <c r="AW465">
        <v>312.27</v>
      </c>
      <c r="AX465">
        <v>309.13</v>
      </c>
      <c r="AY465">
        <v>376.07</v>
      </c>
      <c r="AZ465">
        <v>299.58</v>
      </c>
      <c r="BA465">
        <v>253.04</v>
      </c>
      <c r="BB465">
        <v>254.19</v>
      </c>
      <c r="BC465">
        <v>393.63</v>
      </c>
      <c r="BD465">
        <v>382.38</v>
      </c>
      <c r="BE465">
        <v>382.38</v>
      </c>
      <c r="BF465">
        <v>382.38</v>
      </c>
      <c r="BG465">
        <v>382.38</v>
      </c>
      <c r="BH465">
        <v>521.45000000000005</v>
      </c>
      <c r="BI465">
        <v>352.67</v>
      </c>
      <c r="BJ465">
        <v>437.57</v>
      </c>
      <c r="BK465">
        <v>423.73</v>
      </c>
      <c r="BL465">
        <v>445.35</v>
      </c>
      <c r="BM465">
        <v>344.82</v>
      </c>
      <c r="BN465">
        <v>359.52</v>
      </c>
      <c r="BO465">
        <v>344.82</v>
      </c>
      <c r="BP465">
        <v>319.86674999999997</v>
      </c>
      <c r="BQ465">
        <v>359.52</v>
      </c>
      <c r="BR465">
        <v>280</v>
      </c>
    </row>
    <row r="466" spans="1:70" x14ac:dyDescent="0.25">
      <c r="A466" t="s">
        <v>65</v>
      </c>
      <c r="B466">
        <v>80458</v>
      </c>
      <c r="C466" s="251" t="s">
        <v>66</v>
      </c>
      <c r="F466">
        <v>2295</v>
      </c>
      <c r="G466">
        <v>244.91</v>
      </c>
      <c r="H466">
        <v>290.3</v>
      </c>
      <c r="I466">
        <v>314.56</v>
      </c>
      <c r="J466">
        <v>432.38</v>
      </c>
      <c r="K466">
        <v>359.52</v>
      </c>
      <c r="L466">
        <v>340.53</v>
      </c>
      <c r="M466">
        <v>307.14</v>
      </c>
      <c r="N466">
        <v>289.94</v>
      </c>
      <c r="O466">
        <v>312.27</v>
      </c>
      <c r="P466">
        <v>309.13</v>
      </c>
      <c r="Q466">
        <v>376.07</v>
      </c>
      <c r="R466">
        <v>299.58</v>
      </c>
      <c r="S466">
        <v>253.04</v>
      </c>
      <c r="T466">
        <v>254.19</v>
      </c>
      <c r="U466">
        <v>393.63</v>
      </c>
      <c r="V466">
        <v>382.38</v>
      </c>
      <c r="W466">
        <v>382.38</v>
      </c>
      <c r="X466">
        <v>382.38</v>
      </c>
      <c r="Y466">
        <v>382.38</v>
      </c>
      <c r="Z466">
        <v>521.45000000000005</v>
      </c>
      <c r="AA466">
        <v>352.67</v>
      </c>
      <c r="AB466">
        <v>437.57</v>
      </c>
      <c r="AC466">
        <v>423.73</v>
      </c>
      <c r="AD466">
        <v>445.35</v>
      </c>
      <c r="AE466">
        <v>344.82</v>
      </c>
      <c r="AF466">
        <v>359.52</v>
      </c>
      <c r="AG466">
        <v>344.82</v>
      </c>
      <c r="AH466">
        <v>319.86674999999997</v>
      </c>
      <c r="AI466">
        <v>359.52</v>
      </c>
      <c r="AJ466">
        <v>280</v>
      </c>
      <c r="AK466">
        <v>2295</v>
      </c>
      <c r="AN466">
        <v>2295</v>
      </c>
      <c r="AO466">
        <v>244.91</v>
      </c>
      <c r="AP466">
        <v>290.3</v>
      </c>
      <c r="AQ466">
        <v>314.56</v>
      </c>
      <c r="AR466">
        <v>432.38</v>
      </c>
      <c r="AS466">
        <v>359.52</v>
      </c>
      <c r="AT466">
        <v>340.53</v>
      </c>
      <c r="AU466">
        <v>307.14</v>
      </c>
      <c r="AV466">
        <v>289.94</v>
      </c>
      <c r="AW466">
        <v>312.27</v>
      </c>
      <c r="AX466">
        <v>309.13</v>
      </c>
      <c r="AY466">
        <v>376.07</v>
      </c>
      <c r="AZ466">
        <v>299.58</v>
      </c>
      <c r="BA466">
        <v>253.04</v>
      </c>
      <c r="BB466">
        <v>254.19</v>
      </c>
      <c r="BC466">
        <v>393.63</v>
      </c>
      <c r="BD466">
        <v>382.38</v>
      </c>
      <c r="BE466">
        <v>382.38</v>
      </c>
      <c r="BF466">
        <v>382.38</v>
      </c>
      <c r="BG466">
        <v>382.38</v>
      </c>
      <c r="BH466">
        <v>521.45000000000005</v>
      </c>
      <c r="BI466">
        <v>352.67</v>
      </c>
      <c r="BJ466">
        <v>437.57</v>
      </c>
      <c r="BK466">
        <v>423.73</v>
      </c>
      <c r="BL466">
        <v>445.35</v>
      </c>
      <c r="BM466">
        <v>344.82</v>
      </c>
      <c r="BN466">
        <v>359.52</v>
      </c>
      <c r="BO466">
        <v>344.82</v>
      </c>
      <c r="BP466">
        <v>319.86674999999997</v>
      </c>
      <c r="BQ466">
        <v>359.52</v>
      </c>
      <c r="BR466">
        <v>280</v>
      </c>
    </row>
    <row r="467" spans="1:70" x14ac:dyDescent="0.25">
      <c r="A467" t="s">
        <v>65</v>
      </c>
      <c r="B467">
        <v>80459</v>
      </c>
      <c r="C467" s="251" t="s">
        <v>66</v>
      </c>
      <c r="F467">
        <v>2300</v>
      </c>
      <c r="G467">
        <v>244.91</v>
      </c>
      <c r="H467">
        <v>290.3</v>
      </c>
      <c r="I467">
        <v>314.56</v>
      </c>
      <c r="J467">
        <v>432.38</v>
      </c>
      <c r="K467">
        <v>359.52</v>
      </c>
      <c r="L467">
        <v>340.53</v>
      </c>
      <c r="M467">
        <v>307.14</v>
      </c>
      <c r="N467">
        <v>289.94</v>
      </c>
      <c r="O467">
        <v>312.27</v>
      </c>
      <c r="P467">
        <v>309.13</v>
      </c>
      <c r="Q467">
        <v>376.07</v>
      </c>
      <c r="R467">
        <v>299.58</v>
      </c>
      <c r="S467">
        <v>253.04</v>
      </c>
      <c r="T467">
        <v>254.19</v>
      </c>
      <c r="U467">
        <v>393.63</v>
      </c>
      <c r="V467">
        <v>382.38</v>
      </c>
      <c r="W467">
        <v>382.38</v>
      </c>
      <c r="X467">
        <v>382.38</v>
      </c>
      <c r="Y467">
        <v>382.38</v>
      </c>
      <c r="Z467">
        <v>521.45000000000005</v>
      </c>
      <c r="AA467">
        <v>352.67</v>
      </c>
      <c r="AB467">
        <v>437.57</v>
      </c>
      <c r="AC467">
        <v>423.73</v>
      </c>
      <c r="AD467">
        <v>445.35</v>
      </c>
      <c r="AE467">
        <v>344.82</v>
      </c>
      <c r="AF467">
        <v>359.52</v>
      </c>
      <c r="AG467">
        <v>344.82</v>
      </c>
      <c r="AH467">
        <v>319.86674999999997</v>
      </c>
      <c r="AI467">
        <v>359.52</v>
      </c>
      <c r="AJ467">
        <v>280</v>
      </c>
      <c r="AK467">
        <v>2300</v>
      </c>
      <c r="AN467">
        <v>2300</v>
      </c>
      <c r="AO467">
        <v>244.91</v>
      </c>
      <c r="AP467">
        <v>290.3</v>
      </c>
      <c r="AQ467">
        <v>314.56</v>
      </c>
      <c r="AR467">
        <v>432.38</v>
      </c>
      <c r="AS467">
        <v>359.52</v>
      </c>
      <c r="AT467">
        <v>340.53</v>
      </c>
      <c r="AU467">
        <v>307.14</v>
      </c>
      <c r="AV467">
        <v>289.94</v>
      </c>
      <c r="AW467">
        <v>312.27</v>
      </c>
      <c r="AX467">
        <v>309.13</v>
      </c>
      <c r="AY467">
        <v>376.07</v>
      </c>
      <c r="AZ467">
        <v>299.58</v>
      </c>
      <c r="BA467">
        <v>253.04</v>
      </c>
      <c r="BB467">
        <v>254.19</v>
      </c>
      <c r="BC467">
        <v>393.63</v>
      </c>
      <c r="BD467">
        <v>382.38</v>
      </c>
      <c r="BE467">
        <v>382.38</v>
      </c>
      <c r="BF467">
        <v>382.38</v>
      </c>
      <c r="BG467">
        <v>382.38</v>
      </c>
      <c r="BH467">
        <v>521.45000000000005</v>
      </c>
      <c r="BI467">
        <v>352.67</v>
      </c>
      <c r="BJ467">
        <v>437.57</v>
      </c>
      <c r="BK467">
        <v>423.73</v>
      </c>
      <c r="BL467">
        <v>445.35</v>
      </c>
      <c r="BM467">
        <v>344.82</v>
      </c>
      <c r="BN467">
        <v>359.52</v>
      </c>
      <c r="BO467">
        <v>344.82</v>
      </c>
      <c r="BP467">
        <v>319.86674999999997</v>
      </c>
      <c r="BQ467">
        <v>359.52</v>
      </c>
      <c r="BR467">
        <v>280</v>
      </c>
    </row>
    <row r="468" spans="1:70" x14ac:dyDescent="0.25">
      <c r="A468" t="s">
        <v>65</v>
      </c>
      <c r="B468">
        <v>80460</v>
      </c>
      <c r="C468" s="251" t="s">
        <v>66</v>
      </c>
      <c r="F468">
        <v>2305</v>
      </c>
      <c r="G468">
        <v>244.91</v>
      </c>
      <c r="H468">
        <v>290.3</v>
      </c>
      <c r="I468">
        <v>314.56</v>
      </c>
      <c r="J468">
        <v>432.38</v>
      </c>
      <c r="K468">
        <v>359.52</v>
      </c>
      <c r="L468">
        <v>340.53</v>
      </c>
      <c r="M468">
        <v>307.14</v>
      </c>
      <c r="N468">
        <v>289.94</v>
      </c>
      <c r="O468">
        <v>312.27</v>
      </c>
      <c r="P468">
        <v>309.13</v>
      </c>
      <c r="Q468">
        <v>376.07</v>
      </c>
      <c r="R468">
        <v>299.58</v>
      </c>
      <c r="S468">
        <v>253.04</v>
      </c>
      <c r="T468">
        <v>254.19</v>
      </c>
      <c r="U468">
        <v>393.63</v>
      </c>
      <c r="V468">
        <v>382.38</v>
      </c>
      <c r="W468">
        <v>382.38</v>
      </c>
      <c r="X468">
        <v>382.38</v>
      </c>
      <c r="Y468">
        <v>382.38</v>
      </c>
      <c r="Z468">
        <v>521.45000000000005</v>
      </c>
      <c r="AA468">
        <v>352.67</v>
      </c>
      <c r="AB468">
        <v>437.57</v>
      </c>
      <c r="AC468">
        <v>423.73</v>
      </c>
      <c r="AD468">
        <v>445.35</v>
      </c>
      <c r="AE468">
        <v>344.82</v>
      </c>
      <c r="AF468">
        <v>359.52</v>
      </c>
      <c r="AG468">
        <v>344.82</v>
      </c>
      <c r="AH468">
        <v>319.86674999999997</v>
      </c>
      <c r="AI468">
        <v>359.52</v>
      </c>
      <c r="AJ468">
        <v>280</v>
      </c>
      <c r="AK468">
        <v>2305</v>
      </c>
      <c r="AN468">
        <v>2305</v>
      </c>
      <c r="AO468">
        <v>244.91</v>
      </c>
      <c r="AP468">
        <v>290.3</v>
      </c>
      <c r="AQ468">
        <v>314.56</v>
      </c>
      <c r="AR468">
        <v>432.38</v>
      </c>
      <c r="AS468">
        <v>359.52</v>
      </c>
      <c r="AT468">
        <v>340.53</v>
      </c>
      <c r="AU468">
        <v>307.14</v>
      </c>
      <c r="AV468">
        <v>289.94</v>
      </c>
      <c r="AW468">
        <v>312.27</v>
      </c>
      <c r="AX468">
        <v>309.13</v>
      </c>
      <c r="AY468">
        <v>376.07</v>
      </c>
      <c r="AZ468">
        <v>299.58</v>
      </c>
      <c r="BA468">
        <v>253.04</v>
      </c>
      <c r="BB468">
        <v>254.19</v>
      </c>
      <c r="BC468">
        <v>393.63</v>
      </c>
      <c r="BD468">
        <v>382.38</v>
      </c>
      <c r="BE468">
        <v>382.38</v>
      </c>
      <c r="BF468">
        <v>382.38</v>
      </c>
      <c r="BG468">
        <v>382.38</v>
      </c>
      <c r="BH468">
        <v>521.45000000000005</v>
      </c>
      <c r="BI468">
        <v>352.67</v>
      </c>
      <c r="BJ468">
        <v>437.57</v>
      </c>
      <c r="BK468">
        <v>423.73</v>
      </c>
      <c r="BL468">
        <v>445.35</v>
      </c>
      <c r="BM468">
        <v>344.82</v>
      </c>
      <c r="BN468">
        <v>359.52</v>
      </c>
      <c r="BO468">
        <v>344.82</v>
      </c>
      <c r="BP468">
        <v>319.86674999999997</v>
      </c>
      <c r="BQ468">
        <v>359.52</v>
      </c>
      <c r="BR468">
        <v>280</v>
      </c>
    </row>
    <row r="469" spans="1:70" x14ac:dyDescent="0.25">
      <c r="A469" t="s">
        <v>65</v>
      </c>
      <c r="B469">
        <v>80461</v>
      </c>
      <c r="C469" s="251" t="s">
        <v>66</v>
      </c>
      <c r="F469">
        <v>2310</v>
      </c>
      <c r="G469">
        <v>244.91</v>
      </c>
      <c r="H469">
        <v>290.3</v>
      </c>
      <c r="I469">
        <v>314.56</v>
      </c>
      <c r="J469">
        <v>432.38</v>
      </c>
      <c r="K469">
        <v>359.52</v>
      </c>
      <c r="L469">
        <v>340.53</v>
      </c>
      <c r="M469">
        <v>307.14</v>
      </c>
      <c r="N469">
        <v>289.94</v>
      </c>
      <c r="O469">
        <v>312.27</v>
      </c>
      <c r="P469">
        <v>309.13</v>
      </c>
      <c r="Q469">
        <v>376.07</v>
      </c>
      <c r="R469">
        <v>299.58</v>
      </c>
      <c r="S469">
        <v>253.04</v>
      </c>
      <c r="T469">
        <v>254.19</v>
      </c>
      <c r="U469">
        <v>393.63</v>
      </c>
      <c r="V469">
        <v>382.38</v>
      </c>
      <c r="W469">
        <v>382.38</v>
      </c>
      <c r="X469">
        <v>382.38</v>
      </c>
      <c r="Y469">
        <v>382.38</v>
      </c>
      <c r="Z469">
        <v>521.45000000000005</v>
      </c>
      <c r="AA469">
        <v>352.67</v>
      </c>
      <c r="AB469">
        <v>437.57</v>
      </c>
      <c r="AC469">
        <v>423.73</v>
      </c>
      <c r="AD469">
        <v>445.35</v>
      </c>
      <c r="AE469">
        <v>344.82</v>
      </c>
      <c r="AF469">
        <v>359.52</v>
      </c>
      <c r="AG469">
        <v>344.82</v>
      </c>
      <c r="AH469">
        <v>319.86674999999997</v>
      </c>
      <c r="AI469">
        <v>359.52</v>
      </c>
      <c r="AJ469">
        <v>280</v>
      </c>
      <c r="AK469">
        <v>2310</v>
      </c>
      <c r="AN469">
        <v>2310</v>
      </c>
      <c r="AO469">
        <v>244.91</v>
      </c>
      <c r="AP469">
        <v>290.3</v>
      </c>
      <c r="AQ469">
        <v>314.56</v>
      </c>
      <c r="AR469">
        <v>432.38</v>
      </c>
      <c r="AS469">
        <v>359.52</v>
      </c>
      <c r="AT469">
        <v>340.53</v>
      </c>
      <c r="AU469">
        <v>307.14</v>
      </c>
      <c r="AV469">
        <v>289.94</v>
      </c>
      <c r="AW469">
        <v>312.27</v>
      </c>
      <c r="AX469">
        <v>309.13</v>
      </c>
      <c r="AY469">
        <v>376.07</v>
      </c>
      <c r="AZ469">
        <v>299.58</v>
      </c>
      <c r="BA469">
        <v>253.04</v>
      </c>
      <c r="BB469">
        <v>254.19</v>
      </c>
      <c r="BC469">
        <v>393.63</v>
      </c>
      <c r="BD469">
        <v>382.38</v>
      </c>
      <c r="BE469">
        <v>382.38</v>
      </c>
      <c r="BF469">
        <v>382.38</v>
      </c>
      <c r="BG469">
        <v>382.38</v>
      </c>
      <c r="BH469">
        <v>521.45000000000005</v>
      </c>
      <c r="BI469">
        <v>352.67</v>
      </c>
      <c r="BJ469">
        <v>437.57</v>
      </c>
      <c r="BK469">
        <v>423.73</v>
      </c>
      <c r="BL469">
        <v>445.35</v>
      </c>
      <c r="BM469">
        <v>344.82</v>
      </c>
      <c r="BN469">
        <v>359.52</v>
      </c>
      <c r="BO469">
        <v>344.82</v>
      </c>
      <c r="BP469">
        <v>319.86674999999997</v>
      </c>
      <c r="BQ469">
        <v>359.52</v>
      </c>
      <c r="BR469">
        <v>280</v>
      </c>
    </row>
    <row r="470" spans="1:70" x14ac:dyDescent="0.25">
      <c r="A470" t="s">
        <v>65</v>
      </c>
      <c r="B470">
        <v>80462</v>
      </c>
      <c r="C470" s="251" t="s">
        <v>66</v>
      </c>
      <c r="F470">
        <v>2315</v>
      </c>
      <c r="G470">
        <v>244.91</v>
      </c>
      <c r="H470">
        <v>290.3</v>
      </c>
      <c r="I470">
        <v>314.56</v>
      </c>
      <c r="J470">
        <v>432.38</v>
      </c>
      <c r="K470">
        <v>359.52</v>
      </c>
      <c r="L470">
        <v>340.53</v>
      </c>
      <c r="M470">
        <v>307.14</v>
      </c>
      <c r="N470">
        <v>289.94</v>
      </c>
      <c r="O470">
        <v>312.27</v>
      </c>
      <c r="P470">
        <v>309.13</v>
      </c>
      <c r="Q470">
        <v>376.07</v>
      </c>
      <c r="R470">
        <v>299.58</v>
      </c>
      <c r="S470">
        <v>253.04</v>
      </c>
      <c r="T470">
        <v>254.19</v>
      </c>
      <c r="U470">
        <v>393.63</v>
      </c>
      <c r="V470">
        <v>382.38</v>
      </c>
      <c r="W470">
        <v>382.38</v>
      </c>
      <c r="X470">
        <v>382.38</v>
      </c>
      <c r="Y470">
        <v>382.38</v>
      </c>
      <c r="Z470">
        <v>521.45000000000005</v>
      </c>
      <c r="AA470">
        <v>352.67</v>
      </c>
      <c r="AB470">
        <v>437.57</v>
      </c>
      <c r="AC470">
        <v>423.73</v>
      </c>
      <c r="AD470">
        <v>445.35</v>
      </c>
      <c r="AE470">
        <v>344.82</v>
      </c>
      <c r="AF470">
        <v>359.52</v>
      </c>
      <c r="AG470">
        <v>344.82</v>
      </c>
      <c r="AH470">
        <v>319.86674999999997</v>
      </c>
      <c r="AI470">
        <v>359.52</v>
      </c>
      <c r="AJ470">
        <v>280</v>
      </c>
      <c r="AK470">
        <v>2315</v>
      </c>
      <c r="AN470">
        <v>2315</v>
      </c>
      <c r="AO470">
        <v>244.91</v>
      </c>
      <c r="AP470">
        <v>290.3</v>
      </c>
      <c r="AQ470">
        <v>314.56</v>
      </c>
      <c r="AR470">
        <v>432.38</v>
      </c>
      <c r="AS470">
        <v>359.52</v>
      </c>
      <c r="AT470">
        <v>340.53</v>
      </c>
      <c r="AU470">
        <v>307.14</v>
      </c>
      <c r="AV470">
        <v>289.94</v>
      </c>
      <c r="AW470">
        <v>312.27</v>
      </c>
      <c r="AX470">
        <v>309.13</v>
      </c>
      <c r="AY470">
        <v>376.07</v>
      </c>
      <c r="AZ470">
        <v>299.58</v>
      </c>
      <c r="BA470">
        <v>253.04</v>
      </c>
      <c r="BB470">
        <v>254.19</v>
      </c>
      <c r="BC470">
        <v>393.63</v>
      </c>
      <c r="BD470">
        <v>382.38</v>
      </c>
      <c r="BE470">
        <v>382.38</v>
      </c>
      <c r="BF470">
        <v>382.38</v>
      </c>
      <c r="BG470">
        <v>382.38</v>
      </c>
      <c r="BH470">
        <v>521.45000000000005</v>
      </c>
      <c r="BI470">
        <v>352.67</v>
      </c>
      <c r="BJ470">
        <v>437.57</v>
      </c>
      <c r="BK470">
        <v>423.73</v>
      </c>
      <c r="BL470">
        <v>445.35</v>
      </c>
      <c r="BM470">
        <v>344.82</v>
      </c>
      <c r="BN470">
        <v>359.52</v>
      </c>
      <c r="BO470">
        <v>344.82</v>
      </c>
      <c r="BP470">
        <v>319.86674999999997</v>
      </c>
      <c r="BQ470">
        <v>359.52</v>
      </c>
      <c r="BR470">
        <v>280</v>
      </c>
    </row>
    <row r="471" spans="1:70" x14ac:dyDescent="0.25">
      <c r="A471" t="s">
        <v>65</v>
      </c>
      <c r="B471">
        <v>80463</v>
      </c>
      <c r="C471" s="251" t="s">
        <v>66</v>
      </c>
      <c r="F471">
        <v>2320</v>
      </c>
      <c r="G471">
        <v>244.91</v>
      </c>
      <c r="H471">
        <v>290.3</v>
      </c>
      <c r="I471">
        <v>314.56</v>
      </c>
      <c r="J471">
        <v>432.38</v>
      </c>
      <c r="K471">
        <v>359.52</v>
      </c>
      <c r="L471">
        <v>340.53</v>
      </c>
      <c r="M471">
        <v>307.14</v>
      </c>
      <c r="N471">
        <v>289.94</v>
      </c>
      <c r="O471">
        <v>312.27</v>
      </c>
      <c r="P471">
        <v>309.13</v>
      </c>
      <c r="Q471">
        <v>376.07</v>
      </c>
      <c r="R471">
        <v>299.58</v>
      </c>
      <c r="S471">
        <v>253.04</v>
      </c>
      <c r="T471">
        <v>254.19</v>
      </c>
      <c r="U471">
        <v>393.63</v>
      </c>
      <c r="V471">
        <v>382.38</v>
      </c>
      <c r="W471">
        <v>382.38</v>
      </c>
      <c r="X471">
        <v>382.38</v>
      </c>
      <c r="Y471">
        <v>382.38</v>
      </c>
      <c r="Z471">
        <v>521.45000000000005</v>
      </c>
      <c r="AA471">
        <v>352.67</v>
      </c>
      <c r="AB471">
        <v>437.57</v>
      </c>
      <c r="AC471">
        <v>423.73</v>
      </c>
      <c r="AD471">
        <v>445.35</v>
      </c>
      <c r="AE471">
        <v>344.82</v>
      </c>
      <c r="AF471">
        <v>359.52</v>
      </c>
      <c r="AG471">
        <v>344.82</v>
      </c>
      <c r="AH471">
        <v>319.86674999999997</v>
      </c>
      <c r="AI471">
        <v>359.52</v>
      </c>
      <c r="AJ471">
        <v>280</v>
      </c>
      <c r="AK471">
        <v>2320</v>
      </c>
      <c r="AN471">
        <v>2320</v>
      </c>
      <c r="AO471">
        <v>244.91</v>
      </c>
      <c r="AP471">
        <v>290.3</v>
      </c>
      <c r="AQ471">
        <v>314.56</v>
      </c>
      <c r="AR471">
        <v>432.38</v>
      </c>
      <c r="AS471">
        <v>359.52</v>
      </c>
      <c r="AT471">
        <v>340.53</v>
      </c>
      <c r="AU471">
        <v>307.14</v>
      </c>
      <c r="AV471">
        <v>289.94</v>
      </c>
      <c r="AW471">
        <v>312.27</v>
      </c>
      <c r="AX471">
        <v>309.13</v>
      </c>
      <c r="AY471">
        <v>376.07</v>
      </c>
      <c r="AZ471">
        <v>299.58</v>
      </c>
      <c r="BA471">
        <v>253.04</v>
      </c>
      <c r="BB471">
        <v>254.19</v>
      </c>
      <c r="BC471">
        <v>393.63</v>
      </c>
      <c r="BD471">
        <v>382.38</v>
      </c>
      <c r="BE471">
        <v>382.38</v>
      </c>
      <c r="BF471">
        <v>382.38</v>
      </c>
      <c r="BG471">
        <v>382.38</v>
      </c>
      <c r="BH471">
        <v>521.45000000000005</v>
      </c>
      <c r="BI471">
        <v>352.67</v>
      </c>
      <c r="BJ471">
        <v>437.57</v>
      </c>
      <c r="BK471">
        <v>423.73</v>
      </c>
      <c r="BL471">
        <v>445.35</v>
      </c>
      <c r="BM471">
        <v>344.82</v>
      </c>
      <c r="BN471">
        <v>359.52</v>
      </c>
      <c r="BO471">
        <v>344.82</v>
      </c>
      <c r="BP471">
        <v>319.86674999999997</v>
      </c>
      <c r="BQ471">
        <v>359.52</v>
      </c>
      <c r="BR471">
        <v>280</v>
      </c>
    </row>
    <row r="472" spans="1:70" x14ac:dyDescent="0.25">
      <c r="A472" t="s">
        <v>65</v>
      </c>
      <c r="B472">
        <v>80464</v>
      </c>
      <c r="C472" s="251" t="s">
        <v>66</v>
      </c>
      <c r="F472">
        <v>2325</v>
      </c>
      <c r="G472">
        <v>244.91</v>
      </c>
      <c r="H472">
        <v>290.3</v>
      </c>
      <c r="I472">
        <v>314.56</v>
      </c>
      <c r="J472">
        <v>432.38</v>
      </c>
      <c r="K472">
        <v>359.52</v>
      </c>
      <c r="L472">
        <v>340.53</v>
      </c>
      <c r="M472">
        <v>307.14</v>
      </c>
      <c r="N472">
        <v>289.94</v>
      </c>
      <c r="O472">
        <v>312.27</v>
      </c>
      <c r="P472">
        <v>309.13</v>
      </c>
      <c r="Q472">
        <v>376.07</v>
      </c>
      <c r="R472">
        <v>299.58</v>
      </c>
      <c r="S472">
        <v>253.04</v>
      </c>
      <c r="T472">
        <v>254.19</v>
      </c>
      <c r="U472">
        <v>393.63</v>
      </c>
      <c r="V472">
        <v>382.38</v>
      </c>
      <c r="W472">
        <v>382.38</v>
      </c>
      <c r="X472">
        <v>382.38</v>
      </c>
      <c r="Y472">
        <v>382.38</v>
      </c>
      <c r="Z472">
        <v>521.45000000000005</v>
      </c>
      <c r="AA472">
        <v>352.67</v>
      </c>
      <c r="AB472">
        <v>437.57</v>
      </c>
      <c r="AC472">
        <v>423.73</v>
      </c>
      <c r="AD472">
        <v>445.35</v>
      </c>
      <c r="AE472">
        <v>344.82</v>
      </c>
      <c r="AF472">
        <v>359.52</v>
      </c>
      <c r="AG472">
        <v>344.82</v>
      </c>
      <c r="AH472">
        <v>319.86674999999997</v>
      </c>
      <c r="AI472">
        <v>359.52</v>
      </c>
      <c r="AJ472">
        <v>280</v>
      </c>
      <c r="AK472">
        <v>2325</v>
      </c>
      <c r="AN472">
        <v>2325</v>
      </c>
      <c r="AO472">
        <v>244.91</v>
      </c>
      <c r="AP472">
        <v>290.3</v>
      </c>
      <c r="AQ472">
        <v>314.56</v>
      </c>
      <c r="AR472">
        <v>432.38</v>
      </c>
      <c r="AS472">
        <v>359.52</v>
      </c>
      <c r="AT472">
        <v>340.53</v>
      </c>
      <c r="AU472">
        <v>307.14</v>
      </c>
      <c r="AV472">
        <v>289.94</v>
      </c>
      <c r="AW472">
        <v>312.27</v>
      </c>
      <c r="AX472">
        <v>309.13</v>
      </c>
      <c r="AY472">
        <v>376.07</v>
      </c>
      <c r="AZ472">
        <v>299.58</v>
      </c>
      <c r="BA472">
        <v>253.04</v>
      </c>
      <c r="BB472">
        <v>254.19</v>
      </c>
      <c r="BC472">
        <v>393.63</v>
      </c>
      <c r="BD472">
        <v>382.38</v>
      </c>
      <c r="BE472">
        <v>382.38</v>
      </c>
      <c r="BF472">
        <v>382.38</v>
      </c>
      <c r="BG472">
        <v>382.38</v>
      </c>
      <c r="BH472">
        <v>521.45000000000005</v>
      </c>
      <c r="BI472">
        <v>352.67</v>
      </c>
      <c r="BJ472">
        <v>437.57</v>
      </c>
      <c r="BK472">
        <v>423.73</v>
      </c>
      <c r="BL472">
        <v>445.35</v>
      </c>
      <c r="BM472">
        <v>344.82</v>
      </c>
      <c r="BN472">
        <v>359.52</v>
      </c>
      <c r="BO472">
        <v>344.82</v>
      </c>
      <c r="BP472">
        <v>319.86674999999997</v>
      </c>
      <c r="BQ472">
        <v>359.52</v>
      </c>
      <c r="BR472">
        <v>280</v>
      </c>
    </row>
    <row r="473" spans="1:70" x14ac:dyDescent="0.25">
      <c r="A473" t="s">
        <v>65</v>
      </c>
      <c r="B473">
        <v>80465</v>
      </c>
      <c r="C473" s="251" t="s">
        <v>66</v>
      </c>
      <c r="F473">
        <v>2330</v>
      </c>
      <c r="G473">
        <v>244.91</v>
      </c>
      <c r="H473">
        <v>290.3</v>
      </c>
      <c r="I473">
        <v>314.56</v>
      </c>
      <c r="J473">
        <v>432.38</v>
      </c>
      <c r="K473">
        <v>359.52</v>
      </c>
      <c r="L473">
        <v>340.53</v>
      </c>
      <c r="M473">
        <v>307.14</v>
      </c>
      <c r="N473">
        <v>289.94</v>
      </c>
      <c r="O473">
        <v>312.27</v>
      </c>
      <c r="P473">
        <v>309.13</v>
      </c>
      <c r="Q473">
        <v>376.07</v>
      </c>
      <c r="R473">
        <v>299.58</v>
      </c>
      <c r="S473">
        <v>253.04</v>
      </c>
      <c r="T473">
        <v>254.19</v>
      </c>
      <c r="U473">
        <v>393.63</v>
      </c>
      <c r="V473">
        <v>382.38</v>
      </c>
      <c r="W473">
        <v>382.38</v>
      </c>
      <c r="X473">
        <v>382.38</v>
      </c>
      <c r="Y473">
        <v>382.38</v>
      </c>
      <c r="Z473">
        <v>521.45000000000005</v>
      </c>
      <c r="AA473">
        <v>352.67</v>
      </c>
      <c r="AB473">
        <v>437.57</v>
      </c>
      <c r="AC473">
        <v>423.73</v>
      </c>
      <c r="AD473">
        <v>445.35</v>
      </c>
      <c r="AE473">
        <v>344.82</v>
      </c>
      <c r="AF473">
        <v>359.52</v>
      </c>
      <c r="AG473">
        <v>344.82</v>
      </c>
      <c r="AH473">
        <v>319.86674999999997</v>
      </c>
      <c r="AI473">
        <v>359.52</v>
      </c>
      <c r="AJ473">
        <v>280</v>
      </c>
      <c r="AK473">
        <v>2330</v>
      </c>
      <c r="AN473">
        <v>2330</v>
      </c>
      <c r="AO473">
        <v>244.91</v>
      </c>
      <c r="AP473">
        <v>290.3</v>
      </c>
      <c r="AQ473">
        <v>314.56</v>
      </c>
      <c r="AR473">
        <v>432.38</v>
      </c>
      <c r="AS473">
        <v>359.52</v>
      </c>
      <c r="AT473">
        <v>340.53</v>
      </c>
      <c r="AU473">
        <v>307.14</v>
      </c>
      <c r="AV473">
        <v>289.94</v>
      </c>
      <c r="AW473">
        <v>312.27</v>
      </c>
      <c r="AX473">
        <v>309.13</v>
      </c>
      <c r="AY473">
        <v>376.07</v>
      </c>
      <c r="AZ473">
        <v>299.58</v>
      </c>
      <c r="BA473">
        <v>253.04</v>
      </c>
      <c r="BB473">
        <v>254.19</v>
      </c>
      <c r="BC473">
        <v>393.63</v>
      </c>
      <c r="BD473">
        <v>382.38</v>
      </c>
      <c r="BE473">
        <v>382.38</v>
      </c>
      <c r="BF473">
        <v>382.38</v>
      </c>
      <c r="BG473">
        <v>382.38</v>
      </c>
      <c r="BH473">
        <v>521.45000000000005</v>
      </c>
      <c r="BI473">
        <v>352.67</v>
      </c>
      <c r="BJ473">
        <v>437.57</v>
      </c>
      <c r="BK473">
        <v>423.73</v>
      </c>
      <c r="BL473">
        <v>445.35</v>
      </c>
      <c r="BM473">
        <v>344.82</v>
      </c>
      <c r="BN473">
        <v>359.52</v>
      </c>
      <c r="BO473">
        <v>344.82</v>
      </c>
      <c r="BP473">
        <v>319.86674999999997</v>
      </c>
      <c r="BQ473">
        <v>359.52</v>
      </c>
      <c r="BR473">
        <v>280</v>
      </c>
    </row>
    <row r="474" spans="1:70" x14ac:dyDescent="0.25">
      <c r="A474" t="s">
        <v>65</v>
      </c>
      <c r="B474">
        <v>80466</v>
      </c>
      <c r="C474" s="251" t="s">
        <v>66</v>
      </c>
      <c r="F474">
        <v>2335</v>
      </c>
      <c r="G474">
        <v>244.91</v>
      </c>
      <c r="H474">
        <v>290.3</v>
      </c>
      <c r="I474">
        <v>314.56</v>
      </c>
      <c r="J474">
        <v>432.38</v>
      </c>
      <c r="K474">
        <v>359.52</v>
      </c>
      <c r="L474">
        <v>340.53</v>
      </c>
      <c r="M474">
        <v>307.14</v>
      </c>
      <c r="N474">
        <v>289.94</v>
      </c>
      <c r="O474">
        <v>312.27</v>
      </c>
      <c r="P474">
        <v>309.13</v>
      </c>
      <c r="Q474">
        <v>376.07</v>
      </c>
      <c r="R474">
        <v>299.58</v>
      </c>
      <c r="S474">
        <v>253.04</v>
      </c>
      <c r="T474">
        <v>254.19</v>
      </c>
      <c r="U474">
        <v>393.63</v>
      </c>
      <c r="V474">
        <v>382.38</v>
      </c>
      <c r="W474">
        <v>382.38</v>
      </c>
      <c r="X474">
        <v>382.38</v>
      </c>
      <c r="Y474">
        <v>382.38</v>
      </c>
      <c r="Z474">
        <v>521.45000000000005</v>
      </c>
      <c r="AA474">
        <v>352.67</v>
      </c>
      <c r="AB474">
        <v>437.57</v>
      </c>
      <c r="AC474">
        <v>423.73</v>
      </c>
      <c r="AD474">
        <v>445.35</v>
      </c>
      <c r="AE474">
        <v>344.82</v>
      </c>
      <c r="AF474">
        <v>359.52</v>
      </c>
      <c r="AG474">
        <v>344.82</v>
      </c>
      <c r="AH474">
        <v>319.86674999999997</v>
      </c>
      <c r="AI474">
        <v>359.52</v>
      </c>
      <c r="AJ474">
        <v>280</v>
      </c>
      <c r="AK474">
        <v>2335</v>
      </c>
      <c r="AN474">
        <v>2335</v>
      </c>
      <c r="AO474">
        <v>244.91</v>
      </c>
      <c r="AP474">
        <v>290.3</v>
      </c>
      <c r="AQ474">
        <v>314.56</v>
      </c>
      <c r="AR474">
        <v>432.38</v>
      </c>
      <c r="AS474">
        <v>359.52</v>
      </c>
      <c r="AT474">
        <v>340.53</v>
      </c>
      <c r="AU474">
        <v>307.14</v>
      </c>
      <c r="AV474">
        <v>289.94</v>
      </c>
      <c r="AW474">
        <v>312.27</v>
      </c>
      <c r="AX474">
        <v>309.13</v>
      </c>
      <c r="AY474">
        <v>376.07</v>
      </c>
      <c r="AZ474">
        <v>299.58</v>
      </c>
      <c r="BA474">
        <v>253.04</v>
      </c>
      <c r="BB474">
        <v>254.19</v>
      </c>
      <c r="BC474">
        <v>393.63</v>
      </c>
      <c r="BD474">
        <v>382.38</v>
      </c>
      <c r="BE474">
        <v>382.38</v>
      </c>
      <c r="BF474">
        <v>382.38</v>
      </c>
      <c r="BG474">
        <v>382.38</v>
      </c>
      <c r="BH474">
        <v>521.45000000000005</v>
      </c>
      <c r="BI474">
        <v>352.67</v>
      </c>
      <c r="BJ474">
        <v>437.57</v>
      </c>
      <c r="BK474">
        <v>423.73</v>
      </c>
      <c r="BL474">
        <v>445.35</v>
      </c>
      <c r="BM474">
        <v>344.82</v>
      </c>
      <c r="BN474">
        <v>359.52</v>
      </c>
      <c r="BO474">
        <v>344.82</v>
      </c>
      <c r="BP474">
        <v>319.86674999999997</v>
      </c>
      <c r="BQ474">
        <v>359.52</v>
      </c>
      <c r="BR474">
        <v>280</v>
      </c>
    </row>
    <row r="475" spans="1:70" x14ac:dyDescent="0.25">
      <c r="A475" t="s">
        <v>65</v>
      </c>
      <c r="B475">
        <v>80467</v>
      </c>
      <c r="C475" s="251" t="s">
        <v>66</v>
      </c>
      <c r="F475">
        <v>2340</v>
      </c>
      <c r="G475">
        <v>244.91</v>
      </c>
      <c r="H475">
        <v>290.3</v>
      </c>
      <c r="I475">
        <v>314.56</v>
      </c>
      <c r="J475">
        <v>432.38</v>
      </c>
      <c r="K475">
        <v>359.52</v>
      </c>
      <c r="L475">
        <v>340.53</v>
      </c>
      <c r="M475">
        <v>307.14</v>
      </c>
      <c r="N475">
        <v>289.94</v>
      </c>
      <c r="O475">
        <v>312.27</v>
      </c>
      <c r="P475">
        <v>309.13</v>
      </c>
      <c r="Q475">
        <v>376.07</v>
      </c>
      <c r="R475">
        <v>299.58</v>
      </c>
      <c r="S475">
        <v>253.04</v>
      </c>
      <c r="T475">
        <v>254.19</v>
      </c>
      <c r="U475">
        <v>393.63</v>
      </c>
      <c r="V475">
        <v>382.38</v>
      </c>
      <c r="W475">
        <v>382.38</v>
      </c>
      <c r="X475">
        <v>382.38</v>
      </c>
      <c r="Y475">
        <v>382.38</v>
      </c>
      <c r="Z475">
        <v>521.45000000000005</v>
      </c>
      <c r="AA475">
        <v>352.67</v>
      </c>
      <c r="AB475">
        <v>437.57</v>
      </c>
      <c r="AC475">
        <v>423.73</v>
      </c>
      <c r="AD475">
        <v>445.35</v>
      </c>
      <c r="AE475">
        <v>344.82</v>
      </c>
      <c r="AF475">
        <v>359.52</v>
      </c>
      <c r="AG475">
        <v>344.82</v>
      </c>
      <c r="AH475">
        <v>319.86674999999997</v>
      </c>
      <c r="AI475">
        <v>359.52</v>
      </c>
      <c r="AJ475">
        <v>280</v>
      </c>
      <c r="AK475">
        <v>2340</v>
      </c>
      <c r="AN475">
        <v>2340</v>
      </c>
      <c r="AO475">
        <v>244.91</v>
      </c>
      <c r="AP475">
        <v>290.3</v>
      </c>
      <c r="AQ475">
        <v>314.56</v>
      </c>
      <c r="AR475">
        <v>432.38</v>
      </c>
      <c r="AS475">
        <v>359.52</v>
      </c>
      <c r="AT475">
        <v>340.53</v>
      </c>
      <c r="AU475">
        <v>307.14</v>
      </c>
      <c r="AV475">
        <v>289.94</v>
      </c>
      <c r="AW475">
        <v>312.27</v>
      </c>
      <c r="AX475">
        <v>309.13</v>
      </c>
      <c r="AY475">
        <v>376.07</v>
      </c>
      <c r="AZ475">
        <v>299.58</v>
      </c>
      <c r="BA475">
        <v>253.04</v>
      </c>
      <c r="BB475">
        <v>254.19</v>
      </c>
      <c r="BC475">
        <v>393.63</v>
      </c>
      <c r="BD475">
        <v>382.38</v>
      </c>
      <c r="BE475">
        <v>382.38</v>
      </c>
      <c r="BF475">
        <v>382.38</v>
      </c>
      <c r="BG475">
        <v>382.38</v>
      </c>
      <c r="BH475">
        <v>521.45000000000005</v>
      </c>
      <c r="BI475">
        <v>352.67</v>
      </c>
      <c r="BJ475">
        <v>437.57</v>
      </c>
      <c r="BK475">
        <v>423.73</v>
      </c>
      <c r="BL475">
        <v>445.35</v>
      </c>
      <c r="BM475">
        <v>344.82</v>
      </c>
      <c r="BN475">
        <v>359.52</v>
      </c>
      <c r="BO475">
        <v>344.82</v>
      </c>
      <c r="BP475">
        <v>319.86674999999997</v>
      </c>
      <c r="BQ475">
        <v>359.52</v>
      </c>
      <c r="BR475">
        <v>280</v>
      </c>
    </row>
    <row r="476" spans="1:70" x14ac:dyDescent="0.25">
      <c r="A476" t="s">
        <v>65</v>
      </c>
      <c r="B476">
        <v>80468</v>
      </c>
      <c r="C476" s="251" t="s">
        <v>66</v>
      </c>
      <c r="F476">
        <v>2345</v>
      </c>
      <c r="G476">
        <v>244.91</v>
      </c>
      <c r="H476">
        <v>290.3</v>
      </c>
      <c r="I476">
        <v>314.56</v>
      </c>
      <c r="J476">
        <v>432.38</v>
      </c>
      <c r="K476">
        <v>359.52</v>
      </c>
      <c r="L476">
        <v>340.53</v>
      </c>
      <c r="M476">
        <v>307.14</v>
      </c>
      <c r="N476">
        <v>289.94</v>
      </c>
      <c r="O476">
        <v>312.27</v>
      </c>
      <c r="P476">
        <v>309.13</v>
      </c>
      <c r="Q476">
        <v>376.07</v>
      </c>
      <c r="R476">
        <v>299.58</v>
      </c>
      <c r="S476">
        <v>253.04</v>
      </c>
      <c r="T476">
        <v>254.19</v>
      </c>
      <c r="U476">
        <v>393.63</v>
      </c>
      <c r="V476">
        <v>382.38</v>
      </c>
      <c r="W476">
        <v>382.38</v>
      </c>
      <c r="X476">
        <v>382.38</v>
      </c>
      <c r="Y476">
        <v>382.38</v>
      </c>
      <c r="Z476">
        <v>521.45000000000005</v>
      </c>
      <c r="AA476">
        <v>352.67</v>
      </c>
      <c r="AB476">
        <v>437.57</v>
      </c>
      <c r="AC476">
        <v>423.73</v>
      </c>
      <c r="AD476">
        <v>445.35</v>
      </c>
      <c r="AE476">
        <v>344.82</v>
      </c>
      <c r="AF476">
        <v>359.52</v>
      </c>
      <c r="AG476">
        <v>344.82</v>
      </c>
      <c r="AH476">
        <v>319.86674999999997</v>
      </c>
      <c r="AI476">
        <v>359.52</v>
      </c>
      <c r="AJ476">
        <v>280</v>
      </c>
      <c r="AK476">
        <v>2345</v>
      </c>
      <c r="AN476">
        <v>2345</v>
      </c>
      <c r="AO476">
        <v>244.91</v>
      </c>
      <c r="AP476">
        <v>290.3</v>
      </c>
      <c r="AQ476">
        <v>314.56</v>
      </c>
      <c r="AR476">
        <v>432.38</v>
      </c>
      <c r="AS476">
        <v>359.52</v>
      </c>
      <c r="AT476">
        <v>340.53</v>
      </c>
      <c r="AU476">
        <v>307.14</v>
      </c>
      <c r="AV476">
        <v>289.94</v>
      </c>
      <c r="AW476">
        <v>312.27</v>
      </c>
      <c r="AX476">
        <v>309.13</v>
      </c>
      <c r="AY476">
        <v>376.07</v>
      </c>
      <c r="AZ476">
        <v>299.58</v>
      </c>
      <c r="BA476">
        <v>253.04</v>
      </c>
      <c r="BB476">
        <v>254.19</v>
      </c>
      <c r="BC476">
        <v>393.63</v>
      </c>
      <c r="BD476">
        <v>382.38</v>
      </c>
      <c r="BE476">
        <v>382.38</v>
      </c>
      <c r="BF476">
        <v>382.38</v>
      </c>
      <c r="BG476">
        <v>382.38</v>
      </c>
      <c r="BH476">
        <v>521.45000000000005</v>
      </c>
      <c r="BI476">
        <v>352.67</v>
      </c>
      <c r="BJ476">
        <v>437.57</v>
      </c>
      <c r="BK476">
        <v>423.73</v>
      </c>
      <c r="BL476">
        <v>445.35</v>
      </c>
      <c r="BM476">
        <v>344.82</v>
      </c>
      <c r="BN476">
        <v>359.52</v>
      </c>
      <c r="BO476">
        <v>344.82</v>
      </c>
      <c r="BP476">
        <v>319.86674999999997</v>
      </c>
      <c r="BQ476">
        <v>359.52</v>
      </c>
      <c r="BR476">
        <v>280</v>
      </c>
    </row>
    <row r="477" spans="1:70" x14ac:dyDescent="0.25">
      <c r="A477" t="s">
        <v>65</v>
      </c>
      <c r="B477">
        <v>80469</v>
      </c>
      <c r="C477" s="251" t="s">
        <v>66</v>
      </c>
      <c r="F477">
        <v>2350</v>
      </c>
      <c r="G477">
        <v>244.91</v>
      </c>
      <c r="H477">
        <v>290.3</v>
      </c>
      <c r="I477">
        <v>314.56</v>
      </c>
      <c r="J477">
        <v>432.38</v>
      </c>
      <c r="K477">
        <v>359.52</v>
      </c>
      <c r="L477">
        <v>340.53</v>
      </c>
      <c r="M477">
        <v>307.14</v>
      </c>
      <c r="N477">
        <v>289.94</v>
      </c>
      <c r="O477">
        <v>312.27</v>
      </c>
      <c r="P477">
        <v>309.13</v>
      </c>
      <c r="Q477">
        <v>376.07</v>
      </c>
      <c r="R477">
        <v>299.58</v>
      </c>
      <c r="S477">
        <v>253.04</v>
      </c>
      <c r="T477">
        <v>254.19</v>
      </c>
      <c r="U477">
        <v>393.63</v>
      </c>
      <c r="V477">
        <v>382.38</v>
      </c>
      <c r="W477">
        <v>382.38</v>
      </c>
      <c r="X477">
        <v>382.38</v>
      </c>
      <c r="Y477">
        <v>382.38</v>
      </c>
      <c r="Z477">
        <v>521.45000000000005</v>
      </c>
      <c r="AA477">
        <v>352.67</v>
      </c>
      <c r="AB477">
        <v>437.57</v>
      </c>
      <c r="AC477">
        <v>423.73</v>
      </c>
      <c r="AD477">
        <v>445.35</v>
      </c>
      <c r="AE477">
        <v>344.82</v>
      </c>
      <c r="AF477">
        <v>359.52</v>
      </c>
      <c r="AG477">
        <v>344.82</v>
      </c>
      <c r="AH477">
        <v>319.86674999999997</v>
      </c>
      <c r="AI477">
        <v>359.52</v>
      </c>
      <c r="AJ477">
        <v>280</v>
      </c>
      <c r="AK477">
        <v>2350</v>
      </c>
      <c r="AN477">
        <v>2350</v>
      </c>
      <c r="AO477">
        <v>244.91</v>
      </c>
      <c r="AP477">
        <v>290.3</v>
      </c>
      <c r="AQ477">
        <v>314.56</v>
      </c>
      <c r="AR477">
        <v>432.38</v>
      </c>
      <c r="AS477">
        <v>359.52</v>
      </c>
      <c r="AT477">
        <v>340.53</v>
      </c>
      <c r="AU477">
        <v>307.14</v>
      </c>
      <c r="AV477">
        <v>289.94</v>
      </c>
      <c r="AW477">
        <v>312.27</v>
      </c>
      <c r="AX477">
        <v>309.13</v>
      </c>
      <c r="AY477">
        <v>376.07</v>
      </c>
      <c r="AZ477">
        <v>299.58</v>
      </c>
      <c r="BA477">
        <v>253.04</v>
      </c>
      <c r="BB477">
        <v>254.19</v>
      </c>
      <c r="BC477">
        <v>393.63</v>
      </c>
      <c r="BD477">
        <v>382.38</v>
      </c>
      <c r="BE477">
        <v>382.38</v>
      </c>
      <c r="BF477">
        <v>382.38</v>
      </c>
      <c r="BG477">
        <v>382.38</v>
      </c>
      <c r="BH477">
        <v>521.45000000000005</v>
      </c>
      <c r="BI477">
        <v>352.67</v>
      </c>
      <c r="BJ477">
        <v>437.57</v>
      </c>
      <c r="BK477">
        <v>423.73</v>
      </c>
      <c r="BL477">
        <v>445.35</v>
      </c>
      <c r="BM477">
        <v>344.82</v>
      </c>
      <c r="BN477">
        <v>359.52</v>
      </c>
      <c r="BO477">
        <v>344.82</v>
      </c>
      <c r="BP477">
        <v>319.86674999999997</v>
      </c>
      <c r="BQ477">
        <v>359.52</v>
      </c>
      <c r="BR477">
        <v>280</v>
      </c>
    </row>
    <row r="478" spans="1:70" x14ac:dyDescent="0.25">
      <c r="A478" t="s">
        <v>65</v>
      </c>
      <c r="B478">
        <v>80470</v>
      </c>
      <c r="C478" s="251" t="s">
        <v>66</v>
      </c>
      <c r="F478">
        <v>2355</v>
      </c>
      <c r="G478">
        <v>244.91</v>
      </c>
      <c r="H478">
        <v>290.3</v>
      </c>
      <c r="I478">
        <v>314.56</v>
      </c>
      <c r="J478">
        <v>432.38</v>
      </c>
      <c r="K478">
        <v>359.52</v>
      </c>
      <c r="L478">
        <v>340.53</v>
      </c>
      <c r="M478">
        <v>307.14</v>
      </c>
      <c r="N478">
        <v>289.94</v>
      </c>
      <c r="O478">
        <v>312.27</v>
      </c>
      <c r="P478">
        <v>309.13</v>
      </c>
      <c r="Q478">
        <v>376.07</v>
      </c>
      <c r="R478">
        <v>299.58</v>
      </c>
      <c r="S478">
        <v>253.04</v>
      </c>
      <c r="T478">
        <v>254.19</v>
      </c>
      <c r="U478">
        <v>393.63</v>
      </c>
      <c r="V478">
        <v>382.38</v>
      </c>
      <c r="W478">
        <v>382.38</v>
      </c>
      <c r="X478">
        <v>382.38</v>
      </c>
      <c r="Y478">
        <v>382.38</v>
      </c>
      <c r="Z478">
        <v>521.45000000000005</v>
      </c>
      <c r="AA478">
        <v>352.67</v>
      </c>
      <c r="AB478">
        <v>437.57</v>
      </c>
      <c r="AC478">
        <v>423.73</v>
      </c>
      <c r="AD478">
        <v>445.35</v>
      </c>
      <c r="AE478">
        <v>344.82</v>
      </c>
      <c r="AF478">
        <v>359.52</v>
      </c>
      <c r="AG478">
        <v>344.82</v>
      </c>
      <c r="AH478">
        <v>319.86674999999997</v>
      </c>
      <c r="AI478">
        <v>359.52</v>
      </c>
      <c r="AJ478">
        <v>280</v>
      </c>
      <c r="AK478">
        <v>2355</v>
      </c>
      <c r="AN478">
        <v>2355</v>
      </c>
      <c r="AO478">
        <v>244.91</v>
      </c>
      <c r="AP478">
        <v>290.3</v>
      </c>
      <c r="AQ478">
        <v>314.56</v>
      </c>
      <c r="AR478">
        <v>432.38</v>
      </c>
      <c r="AS478">
        <v>359.52</v>
      </c>
      <c r="AT478">
        <v>340.53</v>
      </c>
      <c r="AU478">
        <v>307.14</v>
      </c>
      <c r="AV478">
        <v>289.94</v>
      </c>
      <c r="AW478">
        <v>312.27</v>
      </c>
      <c r="AX478">
        <v>309.13</v>
      </c>
      <c r="AY478">
        <v>376.07</v>
      </c>
      <c r="AZ478">
        <v>299.58</v>
      </c>
      <c r="BA478">
        <v>253.04</v>
      </c>
      <c r="BB478">
        <v>254.19</v>
      </c>
      <c r="BC478">
        <v>393.63</v>
      </c>
      <c r="BD478">
        <v>382.38</v>
      </c>
      <c r="BE478">
        <v>382.38</v>
      </c>
      <c r="BF478">
        <v>382.38</v>
      </c>
      <c r="BG478">
        <v>382.38</v>
      </c>
      <c r="BH478">
        <v>521.45000000000005</v>
      </c>
      <c r="BI478">
        <v>352.67</v>
      </c>
      <c r="BJ478">
        <v>437.57</v>
      </c>
      <c r="BK478">
        <v>423.73</v>
      </c>
      <c r="BL478">
        <v>445.35</v>
      </c>
      <c r="BM478">
        <v>344.82</v>
      </c>
      <c r="BN478">
        <v>359.52</v>
      </c>
      <c r="BO478">
        <v>344.82</v>
      </c>
      <c r="BP478">
        <v>319.86674999999997</v>
      </c>
      <c r="BQ478">
        <v>359.52</v>
      </c>
      <c r="BR478">
        <v>280</v>
      </c>
    </row>
    <row r="479" spans="1:70" x14ac:dyDescent="0.25">
      <c r="A479" t="s">
        <v>65</v>
      </c>
      <c r="B479">
        <v>80471</v>
      </c>
      <c r="C479" s="251" t="s">
        <v>66</v>
      </c>
      <c r="F479">
        <v>2360</v>
      </c>
      <c r="G479">
        <v>244.91</v>
      </c>
      <c r="H479">
        <v>290.3</v>
      </c>
      <c r="I479">
        <v>314.56</v>
      </c>
      <c r="J479">
        <v>432.38</v>
      </c>
      <c r="K479">
        <v>359.52</v>
      </c>
      <c r="L479">
        <v>340.53</v>
      </c>
      <c r="M479">
        <v>307.14</v>
      </c>
      <c r="N479">
        <v>289.94</v>
      </c>
      <c r="O479">
        <v>312.27</v>
      </c>
      <c r="P479">
        <v>309.13</v>
      </c>
      <c r="Q479">
        <v>376.07</v>
      </c>
      <c r="R479">
        <v>299.58</v>
      </c>
      <c r="S479">
        <v>253.04</v>
      </c>
      <c r="T479">
        <v>254.19</v>
      </c>
      <c r="U479">
        <v>393.63</v>
      </c>
      <c r="V479">
        <v>382.38</v>
      </c>
      <c r="W479">
        <v>382.38</v>
      </c>
      <c r="X479">
        <v>382.38</v>
      </c>
      <c r="Y479">
        <v>382.38</v>
      </c>
      <c r="Z479">
        <v>521.45000000000005</v>
      </c>
      <c r="AA479">
        <v>352.67</v>
      </c>
      <c r="AB479">
        <v>437.57</v>
      </c>
      <c r="AC479">
        <v>423.73</v>
      </c>
      <c r="AD479">
        <v>445.35</v>
      </c>
      <c r="AE479">
        <v>344.82</v>
      </c>
      <c r="AF479">
        <v>359.52</v>
      </c>
      <c r="AG479">
        <v>344.82</v>
      </c>
      <c r="AH479">
        <v>319.86674999999997</v>
      </c>
      <c r="AI479">
        <v>359.52</v>
      </c>
      <c r="AJ479">
        <v>280</v>
      </c>
      <c r="AK479">
        <v>2360</v>
      </c>
      <c r="AN479">
        <v>2360</v>
      </c>
      <c r="AO479">
        <v>244.91</v>
      </c>
      <c r="AP479">
        <v>290.3</v>
      </c>
      <c r="AQ479">
        <v>314.56</v>
      </c>
      <c r="AR479">
        <v>432.38</v>
      </c>
      <c r="AS479">
        <v>359.52</v>
      </c>
      <c r="AT479">
        <v>340.53</v>
      </c>
      <c r="AU479">
        <v>307.14</v>
      </c>
      <c r="AV479">
        <v>289.94</v>
      </c>
      <c r="AW479">
        <v>312.27</v>
      </c>
      <c r="AX479">
        <v>309.13</v>
      </c>
      <c r="AY479">
        <v>376.07</v>
      </c>
      <c r="AZ479">
        <v>299.58</v>
      </c>
      <c r="BA479">
        <v>253.04</v>
      </c>
      <c r="BB479">
        <v>254.19</v>
      </c>
      <c r="BC479">
        <v>393.63</v>
      </c>
      <c r="BD479">
        <v>382.38</v>
      </c>
      <c r="BE479">
        <v>382.38</v>
      </c>
      <c r="BF479">
        <v>382.38</v>
      </c>
      <c r="BG479">
        <v>382.38</v>
      </c>
      <c r="BH479">
        <v>521.45000000000005</v>
      </c>
      <c r="BI479">
        <v>352.67</v>
      </c>
      <c r="BJ479">
        <v>437.57</v>
      </c>
      <c r="BK479">
        <v>423.73</v>
      </c>
      <c r="BL479">
        <v>445.35</v>
      </c>
      <c r="BM479">
        <v>344.82</v>
      </c>
      <c r="BN479">
        <v>359.52</v>
      </c>
      <c r="BO479">
        <v>344.82</v>
      </c>
      <c r="BP479">
        <v>319.86674999999997</v>
      </c>
      <c r="BQ479">
        <v>359.52</v>
      </c>
      <c r="BR479">
        <v>280</v>
      </c>
    </row>
    <row r="480" spans="1:70" x14ac:dyDescent="0.25">
      <c r="A480" t="s">
        <v>65</v>
      </c>
      <c r="B480">
        <v>80472</v>
      </c>
      <c r="C480" s="251" t="s">
        <v>66</v>
      </c>
      <c r="F480">
        <v>2365</v>
      </c>
      <c r="G480">
        <v>244.91</v>
      </c>
      <c r="H480">
        <v>290.3</v>
      </c>
      <c r="I480">
        <v>314.56</v>
      </c>
      <c r="J480">
        <v>432.38</v>
      </c>
      <c r="K480">
        <v>359.52</v>
      </c>
      <c r="L480">
        <v>340.53</v>
      </c>
      <c r="M480">
        <v>307.14</v>
      </c>
      <c r="N480">
        <v>289.94</v>
      </c>
      <c r="O480">
        <v>312.27</v>
      </c>
      <c r="P480">
        <v>309.13</v>
      </c>
      <c r="Q480">
        <v>376.07</v>
      </c>
      <c r="R480">
        <v>299.58</v>
      </c>
      <c r="S480">
        <v>253.04</v>
      </c>
      <c r="T480">
        <v>254.19</v>
      </c>
      <c r="U480">
        <v>393.63</v>
      </c>
      <c r="V480">
        <v>382.38</v>
      </c>
      <c r="W480">
        <v>382.38</v>
      </c>
      <c r="X480">
        <v>382.38</v>
      </c>
      <c r="Y480">
        <v>382.38</v>
      </c>
      <c r="Z480">
        <v>521.45000000000005</v>
      </c>
      <c r="AA480">
        <v>352.67</v>
      </c>
      <c r="AB480">
        <v>437.57</v>
      </c>
      <c r="AC480">
        <v>423.73</v>
      </c>
      <c r="AD480">
        <v>445.35</v>
      </c>
      <c r="AE480">
        <v>344.82</v>
      </c>
      <c r="AF480">
        <v>359.52</v>
      </c>
      <c r="AG480">
        <v>344.82</v>
      </c>
      <c r="AH480">
        <v>319.86674999999997</v>
      </c>
      <c r="AI480">
        <v>359.52</v>
      </c>
      <c r="AJ480">
        <v>280</v>
      </c>
      <c r="AK480">
        <v>2365</v>
      </c>
      <c r="AN480">
        <v>2365</v>
      </c>
      <c r="AO480">
        <v>244.91</v>
      </c>
      <c r="AP480">
        <v>290.3</v>
      </c>
      <c r="AQ480">
        <v>314.56</v>
      </c>
      <c r="AR480">
        <v>432.38</v>
      </c>
      <c r="AS480">
        <v>359.52</v>
      </c>
      <c r="AT480">
        <v>340.53</v>
      </c>
      <c r="AU480">
        <v>307.14</v>
      </c>
      <c r="AV480">
        <v>289.94</v>
      </c>
      <c r="AW480">
        <v>312.27</v>
      </c>
      <c r="AX480">
        <v>309.13</v>
      </c>
      <c r="AY480">
        <v>376.07</v>
      </c>
      <c r="AZ480">
        <v>299.58</v>
      </c>
      <c r="BA480">
        <v>253.04</v>
      </c>
      <c r="BB480">
        <v>254.19</v>
      </c>
      <c r="BC480">
        <v>393.63</v>
      </c>
      <c r="BD480">
        <v>382.38</v>
      </c>
      <c r="BE480">
        <v>382.38</v>
      </c>
      <c r="BF480">
        <v>382.38</v>
      </c>
      <c r="BG480">
        <v>382.38</v>
      </c>
      <c r="BH480">
        <v>521.45000000000005</v>
      </c>
      <c r="BI480">
        <v>352.67</v>
      </c>
      <c r="BJ480">
        <v>437.57</v>
      </c>
      <c r="BK480">
        <v>423.73</v>
      </c>
      <c r="BL480">
        <v>445.35</v>
      </c>
      <c r="BM480">
        <v>344.82</v>
      </c>
      <c r="BN480">
        <v>359.52</v>
      </c>
      <c r="BO480">
        <v>344.82</v>
      </c>
      <c r="BP480">
        <v>319.86674999999997</v>
      </c>
      <c r="BQ480">
        <v>359.52</v>
      </c>
      <c r="BR480">
        <v>280</v>
      </c>
    </row>
    <row r="481" spans="1:70" x14ac:dyDescent="0.25">
      <c r="A481" t="s">
        <v>65</v>
      </c>
      <c r="B481">
        <v>80473</v>
      </c>
      <c r="C481" s="251" t="s">
        <v>66</v>
      </c>
      <c r="F481">
        <v>2370</v>
      </c>
      <c r="G481">
        <v>244.91</v>
      </c>
      <c r="H481">
        <v>290.3</v>
      </c>
      <c r="I481">
        <v>314.56</v>
      </c>
      <c r="J481">
        <v>432.38</v>
      </c>
      <c r="K481">
        <v>359.52</v>
      </c>
      <c r="L481">
        <v>340.53</v>
      </c>
      <c r="M481">
        <v>307.14</v>
      </c>
      <c r="N481">
        <v>289.94</v>
      </c>
      <c r="O481">
        <v>312.27</v>
      </c>
      <c r="P481">
        <v>309.13</v>
      </c>
      <c r="Q481">
        <v>376.07</v>
      </c>
      <c r="R481">
        <v>299.58</v>
      </c>
      <c r="S481">
        <v>253.04</v>
      </c>
      <c r="T481">
        <v>254.19</v>
      </c>
      <c r="U481">
        <v>393.63</v>
      </c>
      <c r="V481">
        <v>382.38</v>
      </c>
      <c r="W481">
        <v>382.38</v>
      </c>
      <c r="X481">
        <v>382.38</v>
      </c>
      <c r="Y481">
        <v>382.38</v>
      </c>
      <c r="Z481">
        <v>521.45000000000005</v>
      </c>
      <c r="AA481">
        <v>352.67</v>
      </c>
      <c r="AB481">
        <v>437.57</v>
      </c>
      <c r="AC481">
        <v>423.73</v>
      </c>
      <c r="AD481">
        <v>445.35</v>
      </c>
      <c r="AE481">
        <v>344.82</v>
      </c>
      <c r="AF481">
        <v>359.52</v>
      </c>
      <c r="AG481">
        <v>344.82</v>
      </c>
      <c r="AH481">
        <v>319.86674999999997</v>
      </c>
      <c r="AI481">
        <v>359.52</v>
      </c>
      <c r="AJ481">
        <v>280</v>
      </c>
      <c r="AK481">
        <v>2370</v>
      </c>
      <c r="AN481">
        <v>2370</v>
      </c>
      <c r="AO481">
        <v>244.91</v>
      </c>
      <c r="AP481">
        <v>290.3</v>
      </c>
      <c r="AQ481">
        <v>314.56</v>
      </c>
      <c r="AR481">
        <v>432.38</v>
      </c>
      <c r="AS481">
        <v>359.52</v>
      </c>
      <c r="AT481">
        <v>340.53</v>
      </c>
      <c r="AU481">
        <v>307.14</v>
      </c>
      <c r="AV481">
        <v>289.94</v>
      </c>
      <c r="AW481">
        <v>312.27</v>
      </c>
      <c r="AX481">
        <v>309.13</v>
      </c>
      <c r="AY481">
        <v>376.07</v>
      </c>
      <c r="AZ481">
        <v>299.58</v>
      </c>
      <c r="BA481">
        <v>253.04</v>
      </c>
      <c r="BB481">
        <v>254.19</v>
      </c>
      <c r="BC481">
        <v>393.63</v>
      </c>
      <c r="BD481">
        <v>382.38</v>
      </c>
      <c r="BE481">
        <v>382.38</v>
      </c>
      <c r="BF481">
        <v>382.38</v>
      </c>
      <c r="BG481">
        <v>382.38</v>
      </c>
      <c r="BH481">
        <v>521.45000000000005</v>
      </c>
      <c r="BI481">
        <v>352.67</v>
      </c>
      <c r="BJ481">
        <v>437.57</v>
      </c>
      <c r="BK481">
        <v>423.73</v>
      </c>
      <c r="BL481">
        <v>445.35</v>
      </c>
      <c r="BM481">
        <v>344.82</v>
      </c>
      <c r="BN481">
        <v>359.52</v>
      </c>
      <c r="BO481">
        <v>344.82</v>
      </c>
      <c r="BP481">
        <v>319.86674999999997</v>
      </c>
      <c r="BQ481">
        <v>359.52</v>
      </c>
      <c r="BR481">
        <v>280</v>
      </c>
    </row>
    <row r="482" spans="1:70" x14ac:dyDescent="0.25">
      <c r="A482" t="s">
        <v>65</v>
      </c>
      <c r="B482">
        <v>80474</v>
      </c>
      <c r="C482" s="251" t="s">
        <v>66</v>
      </c>
      <c r="F482">
        <v>2375</v>
      </c>
      <c r="G482">
        <v>244.91</v>
      </c>
      <c r="H482">
        <v>290.3</v>
      </c>
      <c r="I482">
        <v>314.56</v>
      </c>
      <c r="J482">
        <v>432.38</v>
      </c>
      <c r="K482">
        <v>359.52</v>
      </c>
      <c r="L482">
        <v>340.53</v>
      </c>
      <c r="M482">
        <v>307.14</v>
      </c>
      <c r="N482">
        <v>289.94</v>
      </c>
      <c r="O482">
        <v>312.27</v>
      </c>
      <c r="P482">
        <v>309.13</v>
      </c>
      <c r="Q482">
        <v>376.07</v>
      </c>
      <c r="R482">
        <v>299.58</v>
      </c>
      <c r="S482">
        <v>253.04</v>
      </c>
      <c r="T482">
        <v>254.19</v>
      </c>
      <c r="U482">
        <v>393.63</v>
      </c>
      <c r="V482">
        <v>382.38</v>
      </c>
      <c r="W482">
        <v>382.38</v>
      </c>
      <c r="X482">
        <v>382.38</v>
      </c>
      <c r="Y482">
        <v>382.38</v>
      </c>
      <c r="Z482">
        <v>521.45000000000005</v>
      </c>
      <c r="AA482">
        <v>352.67</v>
      </c>
      <c r="AB482">
        <v>437.57</v>
      </c>
      <c r="AC482">
        <v>423.73</v>
      </c>
      <c r="AD482">
        <v>445.35</v>
      </c>
      <c r="AE482">
        <v>344.82</v>
      </c>
      <c r="AF482">
        <v>359.52</v>
      </c>
      <c r="AG482">
        <v>344.82</v>
      </c>
      <c r="AH482">
        <v>319.86674999999997</v>
      </c>
      <c r="AI482">
        <v>359.52</v>
      </c>
      <c r="AJ482">
        <v>280</v>
      </c>
      <c r="AK482">
        <v>2375</v>
      </c>
      <c r="AN482">
        <v>2375</v>
      </c>
      <c r="AO482">
        <v>244.91</v>
      </c>
      <c r="AP482">
        <v>290.3</v>
      </c>
      <c r="AQ482">
        <v>314.56</v>
      </c>
      <c r="AR482">
        <v>432.38</v>
      </c>
      <c r="AS482">
        <v>359.52</v>
      </c>
      <c r="AT482">
        <v>340.53</v>
      </c>
      <c r="AU482">
        <v>307.14</v>
      </c>
      <c r="AV482">
        <v>289.94</v>
      </c>
      <c r="AW482">
        <v>312.27</v>
      </c>
      <c r="AX482">
        <v>309.13</v>
      </c>
      <c r="AY482">
        <v>376.07</v>
      </c>
      <c r="AZ482">
        <v>299.58</v>
      </c>
      <c r="BA482">
        <v>253.04</v>
      </c>
      <c r="BB482">
        <v>254.19</v>
      </c>
      <c r="BC482">
        <v>393.63</v>
      </c>
      <c r="BD482">
        <v>382.38</v>
      </c>
      <c r="BE482">
        <v>382.38</v>
      </c>
      <c r="BF482">
        <v>382.38</v>
      </c>
      <c r="BG482">
        <v>382.38</v>
      </c>
      <c r="BH482">
        <v>521.45000000000005</v>
      </c>
      <c r="BI482">
        <v>352.67</v>
      </c>
      <c r="BJ482">
        <v>437.57</v>
      </c>
      <c r="BK482">
        <v>423.73</v>
      </c>
      <c r="BL482">
        <v>445.35</v>
      </c>
      <c r="BM482">
        <v>344.82</v>
      </c>
      <c r="BN482">
        <v>359.52</v>
      </c>
      <c r="BO482">
        <v>344.82</v>
      </c>
      <c r="BP482">
        <v>319.86674999999997</v>
      </c>
      <c r="BQ482">
        <v>359.52</v>
      </c>
      <c r="BR482">
        <v>280</v>
      </c>
    </row>
    <row r="483" spans="1:70" x14ac:dyDescent="0.25">
      <c r="A483" t="s">
        <v>65</v>
      </c>
      <c r="B483">
        <v>80475</v>
      </c>
      <c r="C483" s="251" t="s">
        <v>66</v>
      </c>
      <c r="F483">
        <v>2380</v>
      </c>
      <c r="G483">
        <v>244.91</v>
      </c>
      <c r="H483">
        <v>290.3</v>
      </c>
      <c r="I483">
        <v>314.56</v>
      </c>
      <c r="J483">
        <v>432.38</v>
      </c>
      <c r="K483">
        <v>359.52</v>
      </c>
      <c r="L483">
        <v>340.53</v>
      </c>
      <c r="M483">
        <v>307.14</v>
      </c>
      <c r="N483">
        <v>289.94</v>
      </c>
      <c r="O483">
        <v>312.27</v>
      </c>
      <c r="P483">
        <v>309.13</v>
      </c>
      <c r="Q483">
        <v>376.07</v>
      </c>
      <c r="R483">
        <v>299.58</v>
      </c>
      <c r="S483">
        <v>253.04</v>
      </c>
      <c r="T483">
        <v>254.19</v>
      </c>
      <c r="U483">
        <v>393.63</v>
      </c>
      <c r="V483">
        <v>382.38</v>
      </c>
      <c r="W483">
        <v>382.38</v>
      </c>
      <c r="X483">
        <v>382.38</v>
      </c>
      <c r="Y483">
        <v>382.38</v>
      </c>
      <c r="Z483">
        <v>521.45000000000005</v>
      </c>
      <c r="AA483">
        <v>352.67</v>
      </c>
      <c r="AB483">
        <v>437.57</v>
      </c>
      <c r="AC483">
        <v>423.73</v>
      </c>
      <c r="AD483">
        <v>445.35</v>
      </c>
      <c r="AE483">
        <v>344.82</v>
      </c>
      <c r="AF483">
        <v>359.52</v>
      </c>
      <c r="AG483">
        <v>344.82</v>
      </c>
      <c r="AH483">
        <v>319.86674999999997</v>
      </c>
      <c r="AI483">
        <v>359.52</v>
      </c>
      <c r="AJ483">
        <v>280</v>
      </c>
      <c r="AK483">
        <v>2380</v>
      </c>
      <c r="AN483">
        <v>2380</v>
      </c>
      <c r="AO483">
        <v>244.91</v>
      </c>
      <c r="AP483">
        <v>290.3</v>
      </c>
      <c r="AQ483">
        <v>314.56</v>
      </c>
      <c r="AR483">
        <v>432.38</v>
      </c>
      <c r="AS483">
        <v>359.52</v>
      </c>
      <c r="AT483">
        <v>340.53</v>
      </c>
      <c r="AU483">
        <v>307.14</v>
      </c>
      <c r="AV483">
        <v>289.94</v>
      </c>
      <c r="AW483">
        <v>312.27</v>
      </c>
      <c r="AX483">
        <v>309.13</v>
      </c>
      <c r="AY483">
        <v>376.07</v>
      </c>
      <c r="AZ483">
        <v>299.58</v>
      </c>
      <c r="BA483">
        <v>253.04</v>
      </c>
      <c r="BB483">
        <v>254.19</v>
      </c>
      <c r="BC483">
        <v>393.63</v>
      </c>
      <c r="BD483">
        <v>382.38</v>
      </c>
      <c r="BE483">
        <v>382.38</v>
      </c>
      <c r="BF483">
        <v>382.38</v>
      </c>
      <c r="BG483">
        <v>382.38</v>
      </c>
      <c r="BH483">
        <v>521.45000000000005</v>
      </c>
      <c r="BI483">
        <v>352.67</v>
      </c>
      <c r="BJ483">
        <v>437.57</v>
      </c>
      <c r="BK483">
        <v>423.73</v>
      </c>
      <c r="BL483">
        <v>445.35</v>
      </c>
      <c r="BM483">
        <v>344.82</v>
      </c>
      <c r="BN483">
        <v>359.52</v>
      </c>
      <c r="BO483">
        <v>344.82</v>
      </c>
      <c r="BP483">
        <v>319.86674999999997</v>
      </c>
      <c r="BQ483">
        <v>359.52</v>
      </c>
      <c r="BR483">
        <v>280</v>
      </c>
    </row>
    <row r="484" spans="1:70" x14ac:dyDescent="0.25">
      <c r="A484" t="s">
        <v>65</v>
      </c>
      <c r="B484">
        <v>80476</v>
      </c>
      <c r="C484" s="251" t="s">
        <v>66</v>
      </c>
      <c r="F484">
        <v>2385</v>
      </c>
      <c r="G484">
        <v>244.91</v>
      </c>
      <c r="H484">
        <v>290.3</v>
      </c>
      <c r="I484">
        <v>314.56</v>
      </c>
      <c r="J484">
        <v>432.38</v>
      </c>
      <c r="K484">
        <v>359.52</v>
      </c>
      <c r="L484">
        <v>340.53</v>
      </c>
      <c r="M484">
        <v>307.14</v>
      </c>
      <c r="N484">
        <v>289.94</v>
      </c>
      <c r="O484">
        <v>312.27</v>
      </c>
      <c r="P484">
        <v>309.13</v>
      </c>
      <c r="Q484">
        <v>376.07</v>
      </c>
      <c r="R484">
        <v>299.58</v>
      </c>
      <c r="S484">
        <v>253.04</v>
      </c>
      <c r="T484">
        <v>254.19</v>
      </c>
      <c r="U484">
        <v>393.63</v>
      </c>
      <c r="V484">
        <v>382.38</v>
      </c>
      <c r="W484">
        <v>382.38</v>
      </c>
      <c r="X484">
        <v>382.38</v>
      </c>
      <c r="Y484">
        <v>382.38</v>
      </c>
      <c r="Z484">
        <v>521.45000000000005</v>
      </c>
      <c r="AA484">
        <v>352.67</v>
      </c>
      <c r="AB484">
        <v>437.57</v>
      </c>
      <c r="AC484">
        <v>423.73</v>
      </c>
      <c r="AD484">
        <v>445.35</v>
      </c>
      <c r="AE484">
        <v>344.82</v>
      </c>
      <c r="AF484">
        <v>359.52</v>
      </c>
      <c r="AG484">
        <v>344.82</v>
      </c>
      <c r="AH484">
        <v>319.86674999999997</v>
      </c>
      <c r="AI484">
        <v>359.52</v>
      </c>
      <c r="AJ484">
        <v>280</v>
      </c>
      <c r="AK484">
        <v>2385</v>
      </c>
      <c r="AN484">
        <v>2385</v>
      </c>
      <c r="AO484">
        <v>244.91</v>
      </c>
      <c r="AP484">
        <v>290.3</v>
      </c>
      <c r="AQ484">
        <v>314.56</v>
      </c>
      <c r="AR484">
        <v>432.38</v>
      </c>
      <c r="AS484">
        <v>359.52</v>
      </c>
      <c r="AT484">
        <v>340.53</v>
      </c>
      <c r="AU484">
        <v>307.14</v>
      </c>
      <c r="AV484">
        <v>289.94</v>
      </c>
      <c r="AW484">
        <v>312.27</v>
      </c>
      <c r="AX484">
        <v>309.13</v>
      </c>
      <c r="AY484">
        <v>376.07</v>
      </c>
      <c r="AZ484">
        <v>299.58</v>
      </c>
      <c r="BA484">
        <v>253.04</v>
      </c>
      <c r="BB484">
        <v>254.19</v>
      </c>
      <c r="BC484">
        <v>393.63</v>
      </c>
      <c r="BD484">
        <v>382.38</v>
      </c>
      <c r="BE484">
        <v>382.38</v>
      </c>
      <c r="BF484">
        <v>382.38</v>
      </c>
      <c r="BG484">
        <v>382.38</v>
      </c>
      <c r="BH484">
        <v>521.45000000000005</v>
      </c>
      <c r="BI484">
        <v>352.67</v>
      </c>
      <c r="BJ484">
        <v>437.57</v>
      </c>
      <c r="BK484">
        <v>423.73</v>
      </c>
      <c r="BL484">
        <v>445.35</v>
      </c>
      <c r="BM484">
        <v>344.82</v>
      </c>
      <c r="BN484">
        <v>359.52</v>
      </c>
      <c r="BO484">
        <v>344.82</v>
      </c>
      <c r="BP484">
        <v>319.86674999999997</v>
      </c>
      <c r="BQ484">
        <v>359.52</v>
      </c>
      <c r="BR484">
        <v>280</v>
      </c>
    </row>
    <row r="485" spans="1:70" x14ac:dyDescent="0.25">
      <c r="A485" t="s">
        <v>65</v>
      </c>
      <c r="B485">
        <v>80477</v>
      </c>
      <c r="C485" s="251" t="s">
        <v>66</v>
      </c>
      <c r="F485">
        <v>2390</v>
      </c>
      <c r="G485">
        <v>244.91</v>
      </c>
      <c r="H485">
        <v>290.3</v>
      </c>
      <c r="I485">
        <v>314.56</v>
      </c>
      <c r="J485">
        <v>432.38</v>
      </c>
      <c r="K485">
        <v>359.52</v>
      </c>
      <c r="L485">
        <v>340.53</v>
      </c>
      <c r="M485">
        <v>307.14</v>
      </c>
      <c r="N485">
        <v>289.94</v>
      </c>
      <c r="O485">
        <v>312.27</v>
      </c>
      <c r="P485">
        <v>309.13</v>
      </c>
      <c r="Q485">
        <v>376.07</v>
      </c>
      <c r="R485">
        <v>299.58</v>
      </c>
      <c r="S485">
        <v>253.04</v>
      </c>
      <c r="T485">
        <v>254.19</v>
      </c>
      <c r="U485">
        <v>393.63</v>
      </c>
      <c r="V485">
        <v>382.38</v>
      </c>
      <c r="W485">
        <v>382.38</v>
      </c>
      <c r="X485">
        <v>382.38</v>
      </c>
      <c r="Y485">
        <v>382.38</v>
      </c>
      <c r="Z485">
        <v>521.45000000000005</v>
      </c>
      <c r="AA485">
        <v>352.67</v>
      </c>
      <c r="AB485">
        <v>437.57</v>
      </c>
      <c r="AC485">
        <v>423.73</v>
      </c>
      <c r="AD485">
        <v>445.35</v>
      </c>
      <c r="AE485">
        <v>344.82</v>
      </c>
      <c r="AF485">
        <v>359.52</v>
      </c>
      <c r="AG485">
        <v>344.82</v>
      </c>
      <c r="AH485">
        <v>319.86674999999997</v>
      </c>
      <c r="AI485">
        <v>359.52</v>
      </c>
      <c r="AJ485">
        <v>280</v>
      </c>
      <c r="AK485">
        <v>2390</v>
      </c>
      <c r="AN485">
        <v>2390</v>
      </c>
      <c r="AO485">
        <v>244.91</v>
      </c>
      <c r="AP485">
        <v>290.3</v>
      </c>
      <c r="AQ485">
        <v>314.56</v>
      </c>
      <c r="AR485">
        <v>432.38</v>
      </c>
      <c r="AS485">
        <v>359.52</v>
      </c>
      <c r="AT485">
        <v>340.53</v>
      </c>
      <c r="AU485">
        <v>307.14</v>
      </c>
      <c r="AV485">
        <v>289.94</v>
      </c>
      <c r="AW485">
        <v>312.27</v>
      </c>
      <c r="AX485">
        <v>309.13</v>
      </c>
      <c r="AY485">
        <v>376.07</v>
      </c>
      <c r="AZ485">
        <v>299.58</v>
      </c>
      <c r="BA485">
        <v>253.04</v>
      </c>
      <c r="BB485">
        <v>254.19</v>
      </c>
      <c r="BC485">
        <v>393.63</v>
      </c>
      <c r="BD485">
        <v>382.38</v>
      </c>
      <c r="BE485">
        <v>382.38</v>
      </c>
      <c r="BF485">
        <v>382.38</v>
      </c>
      <c r="BG485">
        <v>382.38</v>
      </c>
      <c r="BH485">
        <v>521.45000000000005</v>
      </c>
      <c r="BI485">
        <v>352.67</v>
      </c>
      <c r="BJ485">
        <v>437.57</v>
      </c>
      <c r="BK485">
        <v>423.73</v>
      </c>
      <c r="BL485">
        <v>445.35</v>
      </c>
      <c r="BM485">
        <v>344.82</v>
      </c>
      <c r="BN485">
        <v>359.52</v>
      </c>
      <c r="BO485">
        <v>344.82</v>
      </c>
      <c r="BP485">
        <v>319.86674999999997</v>
      </c>
      <c r="BQ485">
        <v>359.52</v>
      </c>
      <c r="BR485">
        <v>280</v>
      </c>
    </row>
    <row r="486" spans="1:70" x14ac:dyDescent="0.25">
      <c r="A486" t="s">
        <v>65</v>
      </c>
      <c r="B486">
        <v>80478</v>
      </c>
      <c r="C486" s="251" t="s">
        <v>66</v>
      </c>
      <c r="F486">
        <v>2395</v>
      </c>
      <c r="G486">
        <v>244.91</v>
      </c>
      <c r="H486">
        <v>290.3</v>
      </c>
      <c r="I486">
        <v>314.56</v>
      </c>
      <c r="J486">
        <v>432.38</v>
      </c>
      <c r="K486">
        <v>359.52</v>
      </c>
      <c r="L486">
        <v>340.53</v>
      </c>
      <c r="M486">
        <v>307.14</v>
      </c>
      <c r="N486">
        <v>289.94</v>
      </c>
      <c r="O486">
        <v>312.27</v>
      </c>
      <c r="P486">
        <v>309.13</v>
      </c>
      <c r="Q486">
        <v>376.07</v>
      </c>
      <c r="R486">
        <v>299.58</v>
      </c>
      <c r="S486">
        <v>253.04</v>
      </c>
      <c r="T486">
        <v>254.19</v>
      </c>
      <c r="U486">
        <v>393.63</v>
      </c>
      <c r="V486">
        <v>382.38</v>
      </c>
      <c r="W486">
        <v>382.38</v>
      </c>
      <c r="X486">
        <v>382.38</v>
      </c>
      <c r="Y486">
        <v>382.38</v>
      </c>
      <c r="Z486">
        <v>521.45000000000005</v>
      </c>
      <c r="AA486">
        <v>352.67</v>
      </c>
      <c r="AB486">
        <v>437.57</v>
      </c>
      <c r="AC486">
        <v>423.73</v>
      </c>
      <c r="AD486">
        <v>445.35</v>
      </c>
      <c r="AE486">
        <v>344.82</v>
      </c>
      <c r="AF486">
        <v>359.52</v>
      </c>
      <c r="AG486">
        <v>344.82</v>
      </c>
      <c r="AH486">
        <v>319.86674999999997</v>
      </c>
      <c r="AI486">
        <v>359.52</v>
      </c>
      <c r="AJ486">
        <v>280</v>
      </c>
      <c r="AK486">
        <v>2395</v>
      </c>
      <c r="AN486">
        <v>2395</v>
      </c>
      <c r="AO486">
        <v>244.91</v>
      </c>
      <c r="AP486">
        <v>290.3</v>
      </c>
      <c r="AQ486">
        <v>314.56</v>
      </c>
      <c r="AR486">
        <v>432.38</v>
      </c>
      <c r="AS486">
        <v>359.52</v>
      </c>
      <c r="AT486">
        <v>340.53</v>
      </c>
      <c r="AU486">
        <v>307.14</v>
      </c>
      <c r="AV486">
        <v>289.94</v>
      </c>
      <c r="AW486">
        <v>312.27</v>
      </c>
      <c r="AX486">
        <v>309.13</v>
      </c>
      <c r="AY486">
        <v>376.07</v>
      </c>
      <c r="AZ486">
        <v>299.58</v>
      </c>
      <c r="BA486">
        <v>253.04</v>
      </c>
      <c r="BB486">
        <v>254.19</v>
      </c>
      <c r="BC486">
        <v>393.63</v>
      </c>
      <c r="BD486">
        <v>382.38</v>
      </c>
      <c r="BE486">
        <v>382.38</v>
      </c>
      <c r="BF486">
        <v>382.38</v>
      </c>
      <c r="BG486">
        <v>382.38</v>
      </c>
      <c r="BH486">
        <v>521.45000000000005</v>
      </c>
      <c r="BI486">
        <v>352.67</v>
      </c>
      <c r="BJ486">
        <v>437.57</v>
      </c>
      <c r="BK486">
        <v>423.73</v>
      </c>
      <c r="BL486">
        <v>445.35</v>
      </c>
      <c r="BM486">
        <v>344.82</v>
      </c>
      <c r="BN486">
        <v>359.52</v>
      </c>
      <c r="BO486">
        <v>344.82</v>
      </c>
      <c r="BP486">
        <v>319.86674999999997</v>
      </c>
      <c r="BQ486">
        <v>359.52</v>
      </c>
      <c r="BR486">
        <v>280</v>
      </c>
    </row>
    <row r="487" spans="1:70" x14ac:dyDescent="0.25">
      <c r="A487" t="s">
        <v>65</v>
      </c>
      <c r="B487">
        <v>80479</v>
      </c>
      <c r="C487" s="251" t="s">
        <v>66</v>
      </c>
      <c r="F487">
        <v>2400</v>
      </c>
      <c r="G487">
        <v>244.91</v>
      </c>
      <c r="H487">
        <v>290.3</v>
      </c>
      <c r="I487">
        <v>314.56</v>
      </c>
      <c r="J487">
        <v>432.38</v>
      </c>
      <c r="K487">
        <v>359.52</v>
      </c>
      <c r="L487">
        <v>340.53</v>
      </c>
      <c r="M487">
        <v>307.14</v>
      </c>
      <c r="N487">
        <v>289.94</v>
      </c>
      <c r="O487">
        <v>312.27</v>
      </c>
      <c r="P487">
        <v>309.13</v>
      </c>
      <c r="Q487">
        <v>376.07</v>
      </c>
      <c r="R487">
        <v>299.58</v>
      </c>
      <c r="S487">
        <v>253.04</v>
      </c>
      <c r="T487">
        <v>254.19</v>
      </c>
      <c r="U487">
        <v>393.63</v>
      </c>
      <c r="V487">
        <v>382.38</v>
      </c>
      <c r="W487">
        <v>382.38</v>
      </c>
      <c r="X487">
        <v>382.38</v>
      </c>
      <c r="Y487">
        <v>382.38</v>
      </c>
      <c r="Z487">
        <v>521.45000000000005</v>
      </c>
      <c r="AA487">
        <v>352.67</v>
      </c>
      <c r="AB487">
        <v>437.57</v>
      </c>
      <c r="AC487">
        <v>423.73</v>
      </c>
      <c r="AD487">
        <v>445.35</v>
      </c>
      <c r="AE487">
        <v>344.82</v>
      </c>
      <c r="AF487">
        <v>359.52</v>
      </c>
      <c r="AG487">
        <v>344.82</v>
      </c>
      <c r="AH487">
        <v>319.86674999999997</v>
      </c>
      <c r="AI487">
        <v>359.52</v>
      </c>
      <c r="AJ487">
        <v>280</v>
      </c>
      <c r="AK487">
        <v>2400</v>
      </c>
      <c r="AN487">
        <v>2400</v>
      </c>
      <c r="AO487">
        <v>244.91</v>
      </c>
      <c r="AP487">
        <v>290.3</v>
      </c>
      <c r="AQ487">
        <v>314.56</v>
      </c>
      <c r="AR487">
        <v>432.38</v>
      </c>
      <c r="AS487">
        <v>359.52</v>
      </c>
      <c r="AT487">
        <v>340.53</v>
      </c>
      <c r="AU487">
        <v>307.14</v>
      </c>
      <c r="AV487">
        <v>289.94</v>
      </c>
      <c r="AW487">
        <v>312.27</v>
      </c>
      <c r="AX487">
        <v>309.13</v>
      </c>
      <c r="AY487">
        <v>376.07</v>
      </c>
      <c r="AZ487">
        <v>299.58</v>
      </c>
      <c r="BA487">
        <v>253.04</v>
      </c>
      <c r="BB487">
        <v>254.19</v>
      </c>
      <c r="BC487">
        <v>393.63</v>
      </c>
      <c r="BD487">
        <v>382.38</v>
      </c>
      <c r="BE487">
        <v>382.38</v>
      </c>
      <c r="BF487">
        <v>382.38</v>
      </c>
      <c r="BG487">
        <v>382.38</v>
      </c>
      <c r="BH487">
        <v>521.45000000000005</v>
      </c>
      <c r="BI487">
        <v>352.67</v>
      </c>
      <c r="BJ487">
        <v>437.57</v>
      </c>
      <c r="BK487">
        <v>423.73</v>
      </c>
      <c r="BL487">
        <v>445.35</v>
      </c>
      <c r="BM487">
        <v>344.82</v>
      </c>
      <c r="BN487">
        <v>359.52</v>
      </c>
      <c r="BO487">
        <v>344.82</v>
      </c>
      <c r="BP487">
        <v>319.86674999999997</v>
      </c>
      <c r="BQ487">
        <v>359.52</v>
      </c>
      <c r="BR487">
        <v>280</v>
      </c>
    </row>
    <row r="488" spans="1:70" x14ac:dyDescent="0.25">
      <c r="A488" t="s">
        <v>65</v>
      </c>
      <c r="B488">
        <v>80480</v>
      </c>
      <c r="C488" s="251" t="s">
        <v>66</v>
      </c>
      <c r="F488">
        <v>2405</v>
      </c>
      <c r="G488">
        <v>244.91</v>
      </c>
      <c r="H488">
        <v>290.3</v>
      </c>
      <c r="I488">
        <v>314.56</v>
      </c>
      <c r="J488">
        <v>432.38</v>
      </c>
      <c r="K488">
        <v>359.52</v>
      </c>
      <c r="L488">
        <v>340.53</v>
      </c>
      <c r="M488">
        <v>307.14</v>
      </c>
      <c r="N488">
        <v>289.94</v>
      </c>
      <c r="O488">
        <v>312.27</v>
      </c>
      <c r="P488">
        <v>309.13</v>
      </c>
      <c r="Q488">
        <v>376.07</v>
      </c>
      <c r="R488">
        <v>299.58</v>
      </c>
      <c r="S488">
        <v>253.04</v>
      </c>
      <c r="T488">
        <v>254.19</v>
      </c>
      <c r="U488">
        <v>393.63</v>
      </c>
      <c r="V488">
        <v>382.38</v>
      </c>
      <c r="W488">
        <v>382.38</v>
      </c>
      <c r="X488">
        <v>382.38</v>
      </c>
      <c r="Y488">
        <v>382.38</v>
      </c>
      <c r="Z488">
        <v>521.45000000000005</v>
      </c>
      <c r="AA488">
        <v>352.67</v>
      </c>
      <c r="AB488">
        <v>437.57</v>
      </c>
      <c r="AC488">
        <v>423.73</v>
      </c>
      <c r="AD488">
        <v>445.35</v>
      </c>
      <c r="AE488">
        <v>344.82</v>
      </c>
      <c r="AF488">
        <v>359.52</v>
      </c>
      <c r="AG488">
        <v>344.82</v>
      </c>
      <c r="AH488">
        <v>319.86674999999997</v>
      </c>
      <c r="AI488">
        <v>359.52</v>
      </c>
      <c r="AJ488">
        <v>280</v>
      </c>
      <c r="AK488">
        <v>2405</v>
      </c>
      <c r="AN488">
        <v>2405</v>
      </c>
      <c r="AO488">
        <v>244.91</v>
      </c>
      <c r="AP488">
        <v>290.3</v>
      </c>
      <c r="AQ488">
        <v>314.56</v>
      </c>
      <c r="AR488">
        <v>432.38</v>
      </c>
      <c r="AS488">
        <v>359.52</v>
      </c>
      <c r="AT488">
        <v>340.53</v>
      </c>
      <c r="AU488">
        <v>307.14</v>
      </c>
      <c r="AV488">
        <v>289.94</v>
      </c>
      <c r="AW488">
        <v>312.27</v>
      </c>
      <c r="AX488">
        <v>309.13</v>
      </c>
      <c r="AY488">
        <v>376.07</v>
      </c>
      <c r="AZ488">
        <v>299.58</v>
      </c>
      <c r="BA488">
        <v>253.04</v>
      </c>
      <c r="BB488">
        <v>254.19</v>
      </c>
      <c r="BC488">
        <v>393.63</v>
      </c>
      <c r="BD488">
        <v>382.38</v>
      </c>
      <c r="BE488">
        <v>382.38</v>
      </c>
      <c r="BF488">
        <v>382.38</v>
      </c>
      <c r="BG488">
        <v>382.38</v>
      </c>
      <c r="BH488">
        <v>521.45000000000005</v>
      </c>
      <c r="BI488">
        <v>352.67</v>
      </c>
      <c r="BJ488">
        <v>437.57</v>
      </c>
      <c r="BK488">
        <v>423.73</v>
      </c>
      <c r="BL488">
        <v>445.35</v>
      </c>
      <c r="BM488">
        <v>344.82</v>
      </c>
      <c r="BN488">
        <v>359.52</v>
      </c>
      <c r="BO488">
        <v>344.82</v>
      </c>
      <c r="BP488">
        <v>319.86674999999997</v>
      </c>
      <c r="BQ488">
        <v>359.52</v>
      </c>
      <c r="BR488">
        <v>280</v>
      </c>
    </row>
    <row r="489" spans="1:70" x14ac:dyDescent="0.25">
      <c r="A489" t="s">
        <v>65</v>
      </c>
      <c r="B489">
        <v>80481</v>
      </c>
      <c r="C489" s="251" t="s">
        <v>66</v>
      </c>
      <c r="F489">
        <v>2410</v>
      </c>
      <c r="G489">
        <v>244.91</v>
      </c>
      <c r="H489">
        <v>290.3</v>
      </c>
      <c r="I489">
        <v>314.56</v>
      </c>
      <c r="J489">
        <v>432.38</v>
      </c>
      <c r="K489">
        <v>359.52</v>
      </c>
      <c r="L489">
        <v>340.53</v>
      </c>
      <c r="M489">
        <v>307.14</v>
      </c>
      <c r="N489">
        <v>289.94</v>
      </c>
      <c r="O489">
        <v>312.27</v>
      </c>
      <c r="P489">
        <v>309.13</v>
      </c>
      <c r="Q489">
        <v>376.07</v>
      </c>
      <c r="R489">
        <v>299.58</v>
      </c>
      <c r="S489">
        <v>253.04</v>
      </c>
      <c r="T489">
        <v>254.19</v>
      </c>
      <c r="U489">
        <v>393.63</v>
      </c>
      <c r="V489">
        <v>382.38</v>
      </c>
      <c r="W489">
        <v>382.38</v>
      </c>
      <c r="X489">
        <v>382.38</v>
      </c>
      <c r="Y489">
        <v>382.38</v>
      </c>
      <c r="Z489">
        <v>521.45000000000005</v>
      </c>
      <c r="AA489">
        <v>352.67</v>
      </c>
      <c r="AB489">
        <v>437.57</v>
      </c>
      <c r="AC489">
        <v>423.73</v>
      </c>
      <c r="AD489">
        <v>445.35</v>
      </c>
      <c r="AE489">
        <v>344.82</v>
      </c>
      <c r="AF489">
        <v>359.52</v>
      </c>
      <c r="AG489">
        <v>344.82</v>
      </c>
      <c r="AH489">
        <v>319.86674999999997</v>
      </c>
      <c r="AI489">
        <v>359.52</v>
      </c>
      <c r="AJ489">
        <v>280</v>
      </c>
      <c r="AK489">
        <v>2410</v>
      </c>
      <c r="AN489">
        <v>2410</v>
      </c>
      <c r="AO489">
        <v>244.91</v>
      </c>
      <c r="AP489">
        <v>290.3</v>
      </c>
      <c r="AQ489">
        <v>314.56</v>
      </c>
      <c r="AR489">
        <v>432.38</v>
      </c>
      <c r="AS489">
        <v>359.52</v>
      </c>
      <c r="AT489">
        <v>340.53</v>
      </c>
      <c r="AU489">
        <v>307.14</v>
      </c>
      <c r="AV489">
        <v>289.94</v>
      </c>
      <c r="AW489">
        <v>312.27</v>
      </c>
      <c r="AX489">
        <v>309.13</v>
      </c>
      <c r="AY489">
        <v>376.07</v>
      </c>
      <c r="AZ489">
        <v>299.58</v>
      </c>
      <c r="BA489">
        <v>253.04</v>
      </c>
      <c r="BB489">
        <v>254.19</v>
      </c>
      <c r="BC489">
        <v>393.63</v>
      </c>
      <c r="BD489">
        <v>382.38</v>
      </c>
      <c r="BE489">
        <v>382.38</v>
      </c>
      <c r="BF489">
        <v>382.38</v>
      </c>
      <c r="BG489">
        <v>382.38</v>
      </c>
      <c r="BH489">
        <v>521.45000000000005</v>
      </c>
      <c r="BI489">
        <v>352.67</v>
      </c>
      <c r="BJ489">
        <v>437.57</v>
      </c>
      <c r="BK489">
        <v>423.73</v>
      </c>
      <c r="BL489">
        <v>445.35</v>
      </c>
      <c r="BM489">
        <v>344.82</v>
      </c>
      <c r="BN489">
        <v>359.52</v>
      </c>
      <c r="BO489">
        <v>344.82</v>
      </c>
      <c r="BP489">
        <v>319.86674999999997</v>
      </c>
      <c r="BQ489">
        <v>359.52</v>
      </c>
      <c r="BR489">
        <v>280</v>
      </c>
    </row>
    <row r="490" spans="1:70" x14ac:dyDescent="0.25">
      <c r="A490" t="s">
        <v>65</v>
      </c>
      <c r="B490">
        <v>80482</v>
      </c>
      <c r="C490" s="251" t="s">
        <v>66</v>
      </c>
      <c r="F490">
        <v>2415</v>
      </c>
      <c r="G490">
        <v>244.91</v>
      </c>
      <c r="H490">
        <v>290.3</v>
      </c>
      <c r="I490">
        <v>314.56</v>
      </c>
      <c r="J490">
        <v>432.38</v>
      </c>
      <c r="K490">
        <v>359.52</v>
      </c>
      <c r="L490">
        <v>340.53</v>
      </c>
      <c r="M490">
        <v>307.14</v>
      </c>
      <c r="N490">
        <v>289.94</v>
      </c>
      <c r="O490">
        <v>312.27</v>
      </c>
      <c r="P490">
        <v>309.13</v>
      </c>
      <c r="Q490">
        <v>376.07</v>
      </c>
      <c r="R490">
        <v>299.58</v>
      </c>
      <c r="S490">
        <v>253.04</v>
      </c>
      <c r="T490">
        <v>254.19</v>
      </c>
      <c r="U490">
        <v>393.63</v>
      </c>
      <c r="V490">
        <v>382.38</v>
      </c>
      <c r="W490">
        <v>382.38</v>
      </c>
      <c r="X490">
        <v>382.38</v>
      </c>
      <c r="Y490">
        <v>382.38</v>
      </c>
      <c r="Z490">
        <v>521.45000000000005</v>
      </c>
      <c r="AA490">
        <v>352.67</v>
      </c>
      <c r="AB490">
        <v>437.57</v>
      </c>
      <c r="AC490">
        <v>423.73</v>
      </c>
      <c r="AD490">
        <v>445.35</v>
      </c>
      <c r="AE490">
        <v>344.82</v>
      </c>
      <c r="AF490">
        <v>359.52</v>
      </c>
      <c r="AG490">
        <v>344.82</v>
      </c>
      <c r="AH490">
        <v>319.86674999999997</v>
      </c>
      <c r="AI490">
        <v>359.52</v>
      </c>
      <c r="AJ490">
        <v>280</v>
      </c>
      <c r="AK490">
        <v>2415</v>
      </c>
      <c r="AN490">
        <v>2415</v>
      </c>
      <c r="AO490">
        <v>244.91</v>
      </c>
      <c r="AP490">
        <v>290.3</v>
      </c>
      <c r="AQ490">
        <v>314.56</v>
      </c>
      <c r="AR490">
        <v>432.38</v>
      </c>
      <c r="AS490">
        <v>359.52</v>
      </c>
      <c r="AT490">
        <v>340.53</v>
      </c>
      <c r="AU490">
        <v>307.14</v>
      </c>
      <c r="AV490">
        <v>289.94</v>
      </c>
      <c r="AW490">
        <v>312.27</v>
      </c>
      <c r="AX490">
        <v>309.13</v>
      </c>
      <c r="AY490">
        <v>376.07</v>
      </c>
      <c r="AZ490">
        <v>299.58</v>
      </c>
      <c r="BA490">
        <v>253.04</v>
      </c>
      <c r="BB490">
        <v>254.19</v>
      </c>
      <c r="BC490">
        <v>393.63</v>
      </c>
      <c r="BD490">
        <v>382.38</v>
      </c>
      <c r="BE490">
        <v>382.38</v>
      </c>
      <c r="BF490">
        <v>382.38</v>
      </c>
      <c r="BG490">
        <v>382.38</v>
      </c>
      <c r="BH490">
        <v>521.45000000000005</v>
      </c>
      <c r="BI490">
        <v>352.67</v>
      </c>
      <c r="BJ490">
        <v>437.57</v>
      </c>
      <c r="BK490">
        <v>423.73</v>
      </c>
      <c r="BL490">
        <v>445.35</v>
      </c>
      <c r="BM490">
        <v>344.82</v>
      </c>
      <c r="BN490">
        <v>359.52</v>
      </c>
      <c r="BO490">
        <v>344.82</v>
      </c>
      <c r="BP490">
        <v>319.86674999999997</v>
      </c>
      <c r="BQ490">
        <v>359.52</v>
      </c>
      <c r="BR490">
        <v>280</v>
      </c>
    </row>
    <row r="491" spans="1:70" x14ac:dyDescent="0.25">
      <c r="A491" t="s">
        <v>65</v>
      </c>
      <c r="B491">
        <v>80483</v>
      </c>
      <c r="C491" s="251" t="s">
        <v>66</v>
      </c>
      <c r="F491">
        <v>2420</v>
      </c>
      <c r="G491">
        <v>244.91</v>
      </c>
      <c r="H491">
        <v>290.3</v>
      </c>
      <c r="I491">
        <v>314.56</v>
      </c>
      <c r="J491">
        <v>432.38</v>
      </c>
      <c r="K491">
        <v>359.52</v>
      </c>
      <c r="L491">
        <v>340.53</v>
      </c>
      <c r="M491">
        <v>307.14</v>
      </c>
      <c r="N491">
        <v>289.94</v>
      </c>
      <c r="O491">
        <v>312.27</v>
      </c>
      <c r="P491">
        <v>309.13</v>
      </c>
      <c r="Q491">
        <v>376.07</v>
      </c>
      <c r="R491">
        <v>299.58</v>
      </c>
      <c r="S491">
        <v>253.04</v>
      </c>
      <c r="T491">
        <v>254.19</v>
      </c>
      <c r="U491">
        <v>393.63</v>
      </c>
      <c r="V491">
        <v>382.38</v>
      </c>
      <c r="W491">
        <v>382.38</v>
      </c>
      <c r="X491">
        <v>382.38</v>
      </c>
      <c r="Y491">
        <v>382.38</v>
      </c>
      <c r="Z491">
        <v>521.45000000000005</v>
      </c>
      <c r="AA491">
        <v>352.67</v>
      </c>
      <c r="AB491">
        <v>437.57</v>
      </c>
      <c r="AC491">
        <v>423.73</v>
      </c>
      <c r="AD491">
        <v>445.35</v>
      </c>
      <c r="AE491">
        <v>344.82</v>
      </c>
      <c r="AF491">
        <v>359.52</v>
      </c>
      <c r="AG491">
        <v>344.82</v>
      </c>
      <c r="AH491">
        <v>319.86674999999997</v>
      </c>
      <c r="AI491">
        <v>359.52</v>
      </c>
      <c r="AJ491">
        <v>280</v>
      </c>
      <c r="AK491">
        <v>2420</v>
      </c>
      <c r="AN491">
        <v>2420</v>
      </c>
      <c r="AO491">
        <v>244.91</v>
      </c>
      <c r="AP491">
        <v>290.3</v>
      </c>
      <c r="AQ491">
        <v>314.56</v>
      </c>
      <c r="AR491">
        <v>432.38</v>
      </c>
      <c r="AS491">
        <v>359.52</v>
      </c>
      <c r="AT491">
        <v>340.53</v>
      </c>
      <c r="AU491">
        <v>307.14</v>
      </c>
      <c r="AV491">
        <v>289.94</v>
      </c>
      <c r="AW491">
        <v>312.27</v>
      </c>
      <c r="AX491">
        <v>309.13</v>
      </c>
      <c r="AY491">
        <v>376.07</v>
      </c>
      <c r="AZ491">
        <v>299.58</v>
      </c>
      <c r="BA491">
        <v>253.04</v>
      </c>
      <c r="BB491">
        <v>254.19</v>
      </c>
      <c r="BC491">
        <v>393.63</v>
      </c>
      <c r="BD491">
        <v>382.38</v>
      </c>
      <c r="BE491">
        <v>382.38</v>
      </c>
      <c r="BF491">
        <v>382.38</v>
      </c>
      <c r="BG491">
        <v>382.38</v>
      </c>
      <c r="BH491">
        <v>521.45000000000005</v>
      </c>
      <c r="BI491">
        <v>352.67</v>
      </c>
      <c r="BJ491">
        <v>437.57</v>
      </c>
      <c r="BK491">
        <v>423.73</v>
      </c>
      <c r="BL491">
        <v>445.35</v>
      </c>
      <c r="BM491">
        <v>344.82</v>
      </c>
      <c r="BN491">
        <v>359.52</v>
      </c>
      <c r="BO491">
        <v>344.82</v>
      </c>
      <c r="BP491">
        <v>319.86674999999997</v>
      </c>
      <c r="BQ491">
        <v>359.52</v>
      </c>
      <c r="BR491">
        <v>280</v>
      </c>
    </row>
    <row r="492" spans="1:70" x14ac:dyDescent="0.25">
      <c r="A492" t="s">
        <v>65</v>
      </c>
      <c r="B492">
        <v>80484</v>
      </c>
      <c r="C492" s="251" t="s">
        <v>66</v>
      </c>
      <c r="F492">
        <v>2425</v>
      </c>
      <c r="G492">
        <v>244.91</v>
      </c>
      <c r="H492">
        <v>290.3</v>
      </c>
      <c r="I492">
        <v>314.56</v>
      </c>
      <c r="J492">
        <v>432.38</v>
      </c>
      <c r="K492">
        <v>359.52</v>
      </c>
      <c r="L492">
        <v>340.53</v>
      </c>
      <c r="M492">
        <v>307.14</v>
      </c>
      <c r="N492">
        <v>289.94</v>
      </c>
      <c r="O492">
        <v>312.27</v>
      </c>
      <c r="P492">
        <v>309.13</v>
      </c>
      <c r="Q492">
        <v>376.07</v>
      </c>
      <c r="R492">
        <v>299.58</v>
      </c>
      <c r="S492">
        <v>253.04</v>
      </c>
      <c r="T492">
        <v>254.19</v>
      </c>
      <c r="U492">
        <v>393.63</v>
      </c>
      <c r="V492">
        <v>382.38</v>
      </c>
      <c r="W492">
        <v>382.38</v>
      </c>
      <c r="X492">
        <v>382.38</v>
      </c>
      <c r="Y492">
        <v>382.38</v>
      </c>
      <c r="Z492">
        <v>521.45000000000005</v>
      </c>
      <c r="AA492">
        <v>352.67</v>
      </c>
      <c r="AB492">
        <v>437.57</v>
      </c>
      <c r="AC492">
        <v>423.73</v>
      </c>
      <c r="AD492">
        <v>445.35</v>
      </c>
      <c r="AE492">
        <v>344.82</v>
      </c>
      <c r="AF492">
        <v>359.52</v>
      </c>
      <c r="AG492">
        <v>344.82</v>
      </c>
      <c r="AH492">
        <v>319.86674999999997</v>
      </c>
      <c r="AI492">
        <v>359.52</v>
      </c>
      <c r="AJ492">
        <v>280</v>
      </c>
      <c r="AK492">
        <v>2425</v>
      </c>
      <c r="AN492">
        <v>2425</v>
      </c>
      <c r="AO492">
        <v>244.91</v>
      </c>
      <c r="AP492">
        <v>290.3</v>
      </c>
      <c r="AQ492">
        <v>314.56</v>
      </c>
      <c r="AR492">
        <v>432.38</v>
      </c>
      <c r="AS492">
        <v>359.52</v>
      </c>
      <c r="AT492">
        <v>340.53</v>
      </c>
      <c r="AU492">
        <v>307.14</v>
      </c>
      <c r="AV492">
        <v>289.94</v>
      </c>
      <c r="AW492">
        <v>312.27</v>
      </c>
      <c r="AX492">
        <v>309.13</v>
      </c>
      <c r="AY492">
        <v>376.07</v>
      </c>
      <c r="AZ492">
        <v>299.58</v>
      </c>
      <c r="BA492">
        <v>253.04</v>
      </c>
      <c r="BB492">
        <v>254.19</v>
      </c>
      <c r="BC492">
        <v>393.63</v>
      </c>
      <c r="BD492">
        <v>382.38</v>
      </c>
      <c r="BE492">
        <v>382.38</v>
      </c>
      <c r="BF492">
        <v>382.38</v>
      </c>
      <c r="BG492">
        <v>382.38</v>
      </c>
      <c r="BH492">
        <v>521.45000000000005</v>
      </c>
      <c r="BI492">
        <v>352.67</v>
      </c>
      <c r="BJ492">
        <v>437.57</v>
      </c>
      <c r="BK492">
        <v>423.73</v>
      </c>
      <c r="BL492">
        <v>445.35</v>
      </c>
      <c r="BM492">
        <v>344.82</v>
      </c>
      <c r="BN492">
        <v>359.52</v>
      </c>
      <c r="BO492">
        <v>344.82</v>
      </c>
      <c r="BP492">
        <v>319.86674999999997</v>
      </c>
      <c r="BQ492">
        <v>359.52</v>
      </c>
      <c r="BR492">
        <v>280</v>
      </c>
    </row>
    <row r="493" spans="1:70" x14ac:dyDescent="0.25">
      <c r="A493" t="s">
        <v>65</v>
      </c>
      <c r="B493">
        <v>80485</v>
      </c>
      <c r="C493" s="251" t="s">
        <v>66</v>
      </c>
      <c r="F493">
        <v>2430</v>
      </c>
      <c r="G493">
        <v>244.91</v>
      </c>
      <c r="H493">
        <v>290.3</v>
      </c>
      <c r="I493">
        <v>314.56</v>
      </c>
      <c r="J493">
        <v>432.38</v>
      </c>
      <c r="K493">
        <v>359.52</v>
      </c>
      <c r="L493">
        <v>340.53</v>
      </c>
      <c r="M493">
        <v>307.14</v>
      </c>
      <c r="N493">
        <v>289.94</v>
      </c>
      <c r="O493">
        <v>312.27</v>
      </c>
      <c r="P493">
        <v>309.13</v>
      </c>
      <c r="Q493">
        <v>376.07</v>
      </c>
      <c r="R493">
        <v>299.58</v>
      </c>
      <c r="S493">
        <v>253.04</v>
      </c>
      <c r="T493">
        <v>254.19</v>
      </c>
      <c r="U493">
        <v>393.63</v>
      </c>
      <c r="V493">
        <v>382.38</v>
      </c>
      <c r="W493">
        <v>382.38</v>
      </c>
      <c r="X493">
        <v>382.38</v>
      </c>
      <c r="Y493">
        <v>382.38</v>
      </c>
      <c r="Z493">
        <v>521.45000000000005</v>
      </c>
      <c r="AA493">
        <v>352.67</v>
      </c>
      <c r="AB493">
        <v>437.57</v>
      </c>
      <c r="AC493">
        <v>423.73</v>
      </c>
      <c r="AD493">
        <v>445.35</v>
      </c>
      <c r="AE493">
        <v>344.82</v>
      </c>
      <c r="AF493">
        <v>359.52</v>
      </c>
      <c r="AG493">
        <v>344.82</v>
      </c>
      <c r="AH493">
        <v>319.86674999999997</v>
      </c>
      <c r="AI493">
        <v>359.52</v>
      </c>
      <c r="AJ493">
        <v>280</v>
      </c>
      <c r="AK493">
        <v>2430</v>
      </c>
      <c r="AN493">
        <v>2430</v>
      </c>
      <c r="AO493">
        <v>244.91</v>
      </c>
      <c r="AP493">
        <v>290.3</v>
      </c>
      <c r="AQ493">
        <v>314.56</v>
      </c>
      <c r="AR493">
        <v>432.38</v>
      </c>
      <c r="AS493">
        <v>359.52</v>
      </c>
      <c r="AT493">
        <v>340.53</v>
      </c>
      <c r="AU493">
        <v>307.14</v>
      </c>
      <c r="AV493">
        <v>289.94</v>
      </c>
      <c r="AW493">
        <v>312.27</v>
      </c>
      <c r="AX493">
        <v>309.13</v>
      </c>
      <c r="AY493">
        <v>376.07</v>
      </c>
      <c r="AZ493">
        <v>299.58</v>
      </c>
      <c r="BA493">
        <v>253.04</v>
      </c>
      <c r="BB493">
        <v>254.19</v>
      </c>
      <c r="BC493">
        <v>393.63</v>
      </c>
      <c r="BD493">
        <v>382.38</v>
      </c>
      <c r="BE493">
        <v>382.38</v>
      </c>
      <c r="BF493">
        <v>382.38</v>
      </c>
      <c r="BG493">
        <v>382.38</v>
      </c>
      <c r="BH493">
        <v>521.45000000000005</v>
      </c>
      <c r="BI493">
        <v>352.67</v>
      </c>
      <c r="BJ493">
        <v>437.57</v>
      </c>
      <c r="BK493">
        <v>423.73</v>
      </c>
      <c r="BL493">
        <v>445.35</v>
      </c>
      <c r="BM493">
        <v>344.82</v>
      </c>
      <c r="BN493">
        <v>359.52</v>
      </c>
      <c r="BO493">
        <v>344.82</v>
      </c>
      <c r="BP493">
        <v>319.86674999999997</v>
      </c>
      <c r="BQ493">
        <v>359.52</v>
      </c>
      <c r="BR493">
        <v>280</v>
      </c>
    </row>
    <row r="494" spans="1:70" x14ac:dyDescent="0.25">
      <c r="A494" t="s">
        <v>65</v>
      </c>
      <c r="B494">
        <v>80486</v>
      </c>
      <c r="C494" s="251" t="s">
        <v>66</v>
      </c>
      <c r="F494">
        <v>2435</v>
      </c>
      <c r="G494">
        <v>244.91</v>
      </c>
      <c r="H494">
        <v>290.3</v>
      </c>
      <c r="I494">
        <v>314.56</v>
      </c>
      <c r="J494">
        <v>432.38</v>
      </c>
      <c r="K494">
        <v>359.52</v>
      </c>
      <c r="L494">
        <v>340.53</v>
      </c>
      <c r="M494">
        <v>307.14</v>
      </c>
      <c r="N494">
        <v>289.94</v>
      </c>
      <c r="O494">
        <v>312.27</v>
      </c>
      <c r="P494">
        <v>309.13</v>
      </c>
      <c r="Q494">
        <v>376.07</v>
      </c>
      <c r="R494">
        <v>299.58</v>
      </c>
      <c r="S494">
        <v>253.04</v>
      </c>
      <c r="T494">
        <v>254.19</v>
      </c>
      <c r="U494">
        <v>393.63</v>
      </c>
      <c r="V494">
        <v>382.38</v>
      </c>
      <c r="W494">
        <v>382.38</v>
      </c>
      <c r="X494">
        <v>382.38</v>
      </c>
      <c r="Y494">
        <v>382.38</v>
      </c>
      <c r="Z494">
        <v>521.45000000000005</v>
      </c>
      <c r="AA494">
        <v>352.67</v>
      </c>
      <c r="AB494">
        <v>437.57</v>
      </c>
      <c r="AC494">
        <v>423.73</v>
      </c>
      <c r="AD494">
        <v>445.35</v>
      </c>
      <c r="AE494">
        <v>344.82</v>
      </c>
      <c r="AF494">
        <v>359.52</v>
      </c>
      <c r="AG494">
        <v>344.82</v>
      </c>
      <c r="AH494">
        <v>319.86674999999997</v>
      </c>
      <c r="AI494">
        <v>359.52</v>
      </c>
      <c r="AJ494">
        <v>280</v>
      </c>
      <c r="AK494">
        <v>2435</v>
      </c>
      <c r="AN494">
        <v>2435</v>
      </c>
      <c r="AO494">
        <v>244.91</v>
      </c>
      <c r="AP494">
        <v>290.3</v>
      </c>
      <c r="AQ494">
        <v>314.56</v>
      </c>
      <c r="AR494">
        <v>432.38</v>
      </c>
      <c r="AS494">
        <v>359.52</v>
      </c>
      <c r="AT494">
        <v>340.53</v>
      </c>
      <c r="AU494">
        <v>307.14</v>
      </c>
      <c r="AV494">
        <v>289.94</v>
      </c>
      <c r="AW494">
        <v>312.27</v>
      </c>
      <c r="AX494">
        <v>309.13</v>
      </c>
      <c r="AY494">
        <v>376.07</v>
      </c>
      <c r="AZ494">
        <v>299.58</v>
      </c>
      <c r="BA494">
        <v>253.04</v>
      </c>
      <c r="BB494">
        <v>254.19</v>
      </c>
      <c r="BC494">
        <v>393.63</v>
      </c>
      <c r="BD494">
        <v>382.38</v>
      </c>
      <c r="BE494">
        <v>382.38</v>
      </c>
      <c r="BF494">
        <v>382.38</v>
      </c>
      <c r="BG494">
        <v>382.38</v>
      </c>
      <c r="BH494">
        <v>521.45000000000005</v>
      </c>
      <c r="BI494">
        <v>352.67</v>
      </c>
      <c r="BJ494">
        <v>437.57</v>
      </c>
      <c r="BK494">
        <v>423.73</v>
      </c>
      <c r="BL494">
        <v>445.35</v>
      </c>
      <c r="BM494">
        <v>344.82</v>
      </c>
      <c r="BN494">
        <v>359.52</v>
      </c>
      <c r="BO494">
        <v>344.82</v>
      </c>
      <c r="BP494">
        <v>319.86674999999997</v>
      </c>
      <c r="BQ494">
        <v>359.52</v>
      </c>
      <c r="BR494">
        <v>280</v>
      </c>
    </row>
    <row r="495" spans="1:70" x14ac:dyDescent="0.25">
      <c r="A495" t="s">
        <v>65</v>
      </c>
      <c r="B495">
        <v>80487</v>
      </c>
      <c r="C495" s="251" t="s">
        <v>66</v>
      </c>
      <c r="F495">
        <v>2440</v>
      </c>
      <c r="G495">
        <v>244.91</v>
      </c>
      <c r="H495">
        <v>290.3</v>
      </c>
      <c r="I495">
        <v>314.56</v>
      </c>
      <c r="J495">
        <v>432.38</v>
      </c>
      <c r="K495">
        <v>359.52</v>
      </c>
      <c r="L495">
        <v>340.53</v>
      </c>
      <c r="M495">
        <v>307.14</v>
      </c>
      <c r="N495">
        <v>289.94</v>
      </c>
      <c r="O495">
        <v>312.27</v>
      </c>
      <c r="P495">
        <v>309.13</v>
      </c>
      <c r="Q495">
        <v>376.07</v>
      </c>
      <c r="R495">
        <v>299.58</v>
      </c>
      <c r="S495">
        <v>253.04</v>
      </c>
      <c r="T495">
        <v>254.19</v>
      </c>
      <c r="U495">
        <v>393.63</v>
      </c>
      <c r="V495">
        <v>382.38</v>
      </c>
      <c r="W495">
        <v>382.38</v>
      </c>
      <c r="X495">
        <v>382.38</v>
      </c>
      <c r="Y495">
        <v>382.38</v>
      </c>
      <c r="Z495">
        <v>521.45000000000005</v>
      </c>
      <c r="AA495">
        <v>352.67</v>
      </c>
      <c r="AB495">
        <v>437.57</v>
      </c>
      <c r="AC495">
        <v>423.73</v>
      </c>
      <c r="AD495">
        <v>445.35</v>
      </c>
      <c r="AE495">
        <v>344.82</v>
      </c>
      <c r="AF495">
        <v>359.52</v>
      </c>
      <c r="AG495">
        <v>344.82</v>
      </c>
      <c r="AH495">
        <v>319.86674999999997</v>
      </c>
      <c r="AI495">
        <v>359.52</v>
      </c>
      <c r="AJ495">
        <v>280</v>
      </c>
      <c r="AK495">
        <v>2440</v>
      </c>
      <c r="AN495">
        <v>2440</v>
      </c>
      <c r="AO495">
        <v>244.91</v>
      </c>
      <c r="AP495">
        <v>290.3</v>
      </c>
      <c r="AQ495">
        <v>314.56</v>
      </c>
      <c r="AR495">
        <v>432.38</v>
      </c>
      <c r="AS495">
        <v>359.52</v>
      </c>
      <c r="AT495">
        <v>340.53</v>
      </c>
      <c r="AU495">
        <v>307.14</v>
      </c>
      <c r="AV495">
        <v>289.94</v>
      </c>
      <c r="AW495">
        <v>312.27</v>
      </c>
      <c r="AX495">
        <v>309.13</v>
      </c>
      <c r="AY495">
        <v>376.07</v>
      </c>
      <c r="AZ495">
        <v>299.58</v>
      </c>
      <c r="BA495">
        <v>253.04</v>
      </c>
      <c r="BB495">
        <v>254.19</v>
      </c>
      <c r="BC495">
        <v>393.63</v>
      </c>
      <c r="BD495">
        <v>382.38</v>
      </c>
      <c r="BE495">
        <v>382.38</v>
      </c>
      <c r="BF495">
        <v>382.38</v>
      </c>
      <c r="BG495">
        <v>382.38</v>
      </c>
      <c r="BH495">
        <v>521.45000000000005</v>
      </c>
      <c r="BI495">
        <v>352.67</v>
      </c>
      <c r="BJ495">
        <v>437.57</v>
      </c>
      <c r="BK495">
        <v>423.73</v>
      </c>
      <c r="BL495">
        <v>445.35</v>
      </c>
      <c r="BM495">
        <v>344.82</v>
      </c>
      <c r="BN495">
        <v>359.52</v>
      </c>
      <c r="BO495">
        <v>344.82</v>
      </c>
      <c r="BP495">
        <v>319.86674999999997</v>
      </c>
      <c r="BQ495">
        <v>359.52</v>
      </c>
      <c r="BR495">
        <v>280</v>
      </c>
    </row>
    <row r="496" spans="1:70" x14ac:dyDescent="0.25">
      <c r="A496" t="s">
        <v>65</v>
      </c>
      <c r="B496">
        <v>80488</v>
      </c>
      <c r="C496" s="251" t="s">
        <v>66</v>
      </c>
      <c r="F496">
        <v>2445</v>
      </c>
      <c r="G496">
        <v>244.91</v>
      </c>
      <c r="H496">
        <v>290.3</v>
      </c>
      <c r="I496">
        <v>314.56</v>
      </c>
      <c r="J496">
        <v>432.38</v>
      </c>
      <c r="K496">
        <v>359.52</v>
      </c>
      <c r="L496">
        <v>340.53</v>
      </c>
      <c r="M496">
        <v>307.14</v>
      </c>
      <c r="N496">
        <v>289.94</v>
      </c>
      <c r="O496">
        <v>312.27</v>
      </c>
      <c r="P496">
        <v>309.13</v>
      </c>
      <c r="Q496">
        <v>376.07</v>
      </c>
      <c r="R496">
        <v>299.58</v>
      </c>
      <c r="S496">
        <v>253.04</v>
      </c>
      <c r="T496">
        <v>254.19</v>
      </c>
      <c r="U496">
        <v>393.63</v>
      </c>
      <c r="V496">
        <v>382.38</v>
      </c>
      <c r="W496">
        <v>382.38</v>
      </c>
      <c r="X496">
        <v>382.38</v>
      </c>
      <c r="Y496">
        <v>382.38</v>
      </c>
      <c r="Z496">
        <v>521.45000000000005</v>
      </c>
      <c r="AA496">
        <v>352.67</v>
      </c>
      <c r="AB496">
        <v>437.57</v>
      </c>
      <c r="AC496">
        <v>423.73</v>
      </c>
      <c r="AD496">
        <v>445.35</v>
      </c>
      <c r="AE496">
        <v>344.82</v>
      </c>
      <c r="AF496">
        <v>359.52</v>
      </c>
      <c r="AG496">
        <v>344.82</v>
      </c>
      <c r="AH496">
        <v>319.86674999999997</v>
      </c>
      <c r="AI496">
        <v>359.52</v>
      </c>
      <c r="AJ496">
        <v>280</v>
      </c>
      <c r="AK496">
        <v>2445</v>
      </c>
      <c r="AN496">
        <v>2445</v>
      </c>
      <c r="AO496">
        <v>244.91</v>
      </c>
      <c r="AP496">
        <v>290.3</v>
      </c>
      <c r="AQ496">
        <v>314.56</v>
      </c>
      <c r="AR496">
        <v>432.38</v>
      </c>
      <c r="AS496">
        <v>359.52</v>
      </c>
      <c r="AT496">
        <v>340.53</v>
      </c>
      <c r="AU496">
        <v>307.14</v>
      </c>
      <c r="AV496">
        <v>289.94</v>
      </c>
      <c r="AW496">
        <v>312.27</v>
      </c>
      <c r="AX496">
        <v>309.13</v>
      </c>
      <c r="AY496">
        <v>376.07</v>
      </c>
      <c r="AZ496">
        <v>299.58</v>
      </c>
      <c r="BA496">
        <v>253.04</v>
      </c>
      <c r="BB496">
        <v>254.19</v>
      </c>
      <c r="BC496">
        <v>393.63</v>
      </c>
      <c r="BD496">
        <v>382.38</v>
      </c>
      <c r="BE496">
        <v>382.38</v>
      </c>
      <c r="BF496">
        <v>382.38</v>
      </c>
      <c r="BG496">
        <v>382.38</v>
      </c>
      <c r="BH496">
        <v>521.45000000000005</v>
      </c>
      <c r="BI496">
        <v>352.67</v>
      </c>
      <c r="BJ496">
        <v>437.57</v>
      </c>
      <c r="BK496">
        <v>423.73</v>
      </c>
      <c r="BL496">
        <v>445.35</v>
      </c>
      <c r="BM496">
        <v>344.82</v>
      </c>
      <c r="BN496">
        <v>359.52</v>
      </c>
      <c r="BO496">
        <v>344.82</v>
      </c>
      <c r="BP496">
        <v>319.86674999999997</v>
      </c>
      <c r="BQ496">
        <v>359.52</v>
      </c>
      <c r="BR496">
        <v>280</v>
      </c>
    </row>
    <row r="497" spans="1:70" x14ac:dyDescent="0.25">
      <c r="A497" t="s">
        <v>65</v>
      </c>
      <c r="B497">
        <v>80489</v>
      </c>
      <c r="C497" s="251" t="s">
        <v>66</v>
      </c>
      <c r="F497">
        <v>2450</v>
      </c>
      <c r="G497">
        <v>244.91</v>
      </c>
      <c r="H497">
        <v>290.3</v>
      </c>
      <c r="I497">
        <v>314.56</v>
      </c>
      <c r="J497">
        <v>432.38</v>
      </c>
      <c r="K497">
        <v>359.52</v>
      </c>
      <c r="L497">
        <v>340.53</v>
      </c>
      <c r="M497">
        <v>307.14</v>
      </c>
      <c r="N497">
        <v>289.94</v>
      </c>
      <c r="O497">
        <v>312.27</v>
      </c>
      <c r="P497">
        <v>309.13</v>
      </c>
      <c r="Q497">
        <v>376.07</v>
      </c>
      <c r="R497">
        <v>299.58</v>
      </c>
      <c r="S497">
        <v>253.04</v>
      </c>
      <c r="T497">
        <v>254.19</v>
      </c>
      <c r="U497">
        <v>393.63</v>
      </c>
      <c r="V497">
        <v>382.38</v>
      </c>
      <c r="W497">
        <v>382.38</v>
      </c>
      <c r="X497">
        <v>382.38</v>
      </c>
      <c r="Y497">
        <v>382.38</v>
      </c>
      <c r="Z497">
        <v>521.45000000000005</v>
      </c>
      <c r="AA497">
        <v>352.67</v>
      </c>
      <c r="AB497">
        <v>437.57</v>
      </c>
      <c r="AC497">
        <v>423.73</v>
      </c>
      <c r="AD497">
        <v>445.35</v>
      </c>
      <c r="AE497">
        <v>344.82</v>
      </c>
      <c r="AF497">
        <v>359.52</v>
      </c>
      <c r="AG497">
        <v>344.82</v>
      </c>
      <c r="AH497">
        <v>319.86674999999997</v>
      </c>
      <c r="AI497">
        <v>359.52</v>
      </c>
      <c r="AJ497">
        <v>280</v>
      </c>
      <c r="AK497">
        <v>2450</v>
      </c>
      <c r="AN497">
        <v>2450</v>
      </c>
      <c r="AO497">
        <v>244.91</v>
      </c>
      <c r="AP497">
        <v>290.3</v>
      </c>
      <c r="AQ497">
        <v>314.56</v>
      </c>
      <c r="AR497">
        <v>432.38</v>
      </c>
      <c r="AS497">
        <v>359.52</v>
      </c>
      <c r="AT497">
        <v>340.53</v>
      </c>
      <c r="AU497">
        <v>307.14</v>
      </c>
      <c r="AV497">
        <v>289.94</v>
      </c>
      <c r="AW497">
        <v>312.27</v>
      </c>
      <c r="AX497">
        <v>309.13</v>
      </c>
      <c r="AY497">
        <v>376.07</v>
      </c>
      <c r="AZ497">
        <v>299.58</v>
      </c>
      <c r="BA497">
        <v>253.04</v>
      </c>
      <c r="BB497">
        <v>254.19</v>
      </c>
      <c r="BC497">
        <v>393.63</v>
      </c>
      <c r="BD497">
        <v>382.38</v>
      </c>
      <c r="BE497">
        <v>382.38</v>
      </c>
      <c r="BF497">
        <v>382.38</v>
      </c>
      <c r="BG497">
        <v>382.38</v>
      </c>
      <c r="BH497">
        <v>521.45000000000005</v>
      </c>
      <c r="BI497">
        <v>352.67</v>
      </c>
      <c r="BJ497">
        <v>437.57</v>
      </c>
      <c r="BK497">
        <v>423.73</v>
      </c>
      <c r="BL497">
        <v>445.35</v>
      </c>
      <c r="BM497">
        <v>344.82</v>
      </c>
      <c r="BN497">
        <v>359.52</v>
      </c>
      <c r="BO497">
        <v>344.82</v>
      </c>
      <c r="BP497">
        <v>319.86674999999997</v>
      </c>
      <c r="BQ497">
        <v>359.52</v>
      </c>
      <c r="BR497">
        <v>280</v>
      </c>
    </row>
    <row r="498" spans="1:70" x14ac:dyDescent="0.25">
      <c r="A498" t="s">
        <v>65</v>
      </c>
      <c r="B498">
        <v>80490</v>
      </c>
      <c r="C498" s="251" t="s">
        <v>66</v>
      </c>
      <c r="F498">
        <v>2455</v>
      </c>
      <c r="G498">
        <v>244.91</v>
      </c>
      <c r="H498">
        <v>290.3</v>
      </c>
      <c r="I498">
        <v>314.56</v>
      </c>
      <c r="J498">
        <v>432.38</v>
      </c>
      <c r="K498">
        <v>359.52</v>
      </c>
      <c r="L498">
        <v>340.53</v>
      </c>
      <c r="M498">
        <v>307.14</v>
      </c>
      <c r="N498">
        <v>289.94</v>
      </c>
      <c r="O498">
        <v>312.27</v>
      </c>
      <c r="P498">
        <v>309.13</v>
      </c>
      <c r="Q498">
        <v>376.07</v>
      </c>
      <c r="R498">
        <v>299.58</v>
      </c>
      <c r="S498">
        <v>253.04</v>
      </c>
      <c r="T498">
        <v>254.19</v>
      </c>
      <c r="U498">
        <v>393.63</v>
      </c>
      <c r="V498">
        <v>382.38</v>
      </c>
      <c r="W498">
        <v>382.38</v>
      </c>
      <c r="X498">
        <v>382.38</v>
      </c>
      <c r="Y498">
        <v>382.38</v>
      </c>
      <c r="Z498">
        <v>521.45000000000005</v>
      </c>
      <c r="AA498">
        <v>352.67</v>
      </c>
      <c r="AB498">
        <v>437.57</v>
      </c>
      <c r="AC498">
        <v>423.73</v>
      </c>
      <c r="AD498">
        <v>445.35</v>
      </c>
      <c r="AE498">
        <v>344.82</v>
      </c>
      <c r="AF498">
        <v>359.52</v>
      </c>
      <c r="AG498">
        <v>344.82</v>
      </c>
      <c r="AH498">
        <v>319.86674999999997</v>
      </c>
      <c r="AI498">
        <v>359.52</v>
      </c>
      <c r="AJ498">
        <v>280</v>
      </c>
      <c r="AK498">
        <v>2455</v>
      </c>
      <c r="AN498">
        <v>2455</v>
      </c>
      <c r="AO498">
        <v>244.91</v>
      </c>
      <c r="AP498">
        <v>290.3</v>
      </c>
      <c r="AQ498">
        <v>314.56</v>
      </c>
      <c r="AR498">
        <v>432.38</v>
      </c>
      <c r="AS498">
        <v>359.52</v>
      </c>
      <c r="AT498">
        <v>340.53</v>
      </c>
      <c r="AU498">
        <v>307.14</v>
      </c>
      <c r="AV498">
        <v>289.94</v>
      </c>
      <c r="AW498">
        <v>312.27</v>
      </c>
      <c r="AX498">
        <v>309.13</v>
      </c>
      <c r="AY498">
        <v>376.07</v>
      </c>
      <c r="AZ498">
        <v>299.58</v>
      </c>
      <c r="BA498">
        <v>253.04</v>
      </c>
      <c r="BB498">
        <v>254.19</v>
      </c>
      <c r="BC498">
        <v>393.63</v>
      </c>
      <c r="BD498">
        <v>382.38</v>
      </c>
      <c r="BE498">
        <v>382.38</v>
      </c>
      <c r="BF498">
        <v>382.38</v>
      </c>
      <c r="BG498">
        <v>382.38</v>
      </c>
      <c r="BH498">
        <v>521.45000000000005</v>
      </c>
      <c r="BI498">
        <v>352.67</v>
      </c>
      <c r="BJ498">
        <v>437.57</v>
      </c>
      <c r="BK498">
        <v>423.73</v>
      </c>
      <c r="BL498">
        <v>445.35</v>
      </c>
      <c r="BM498">
        <v>344.82</v>
      </c>
      <c r="BN498">
        <v>359.52</v>
      </c>
      <c r="BO498">
        <v>344.82</v>
      </c>
      <c r="BP498">
        <v>319.86674999999997</v>
      </c>
      <c r="BQ498">
        <v>359.52</v>
      </c>
      <c r="BR498">
        <v>280</v>
      </c>
    </row>
    <row r="499" spans="1:70" x14ac:dyDescent="0.25">
      <c r="A499" t="s">
        <v>65</v>
      </c>
      <c r="B499">
        <v>80491</v>
      </c>
      <c r="C499" s="251" t="s">
        <v>66</v>
      </c>
      <c r="F499">
        <v>2460</v>
      </c>
      <c r="G499">
        <v>244.91</v>
      </c>
      <c r="H499">
        <v>290.3</v>
      </c>
      <c r="I499">
        <v>314.56</v>
      </c>
      <c r="J499">
        <v>432.38</v>
      </c>
      <c r="K499">
        <v>359.52</v>
      </c>
      <c r="L499">
        <v>340.53</v>
      </c>
      <c r="M499">
        <v>307.14</v>
      </c>
      <c r="N499">
        <v>289.94</v>
      </c>
      <c r="O499">
        <v>312.27</v>
      </c>
      <c r="P499">
        <v>309.13</v>
      </c>
      <c r="Q499">
        <v>376.07</v>
      </c>
      <c r="R499">
        <v>299.58</v>
      </c>
      <c r="S499">
        <v>253.04</v>
      </c>
      <c r="T499">
        <v>254.19</v>
      </c>
      <c r="U499">
        <v>393.63</v>
      </c>
      <c r="V499">
        <v>382.38</v>
      </c>
      <c r="W499">
        <v>382.38</v>
      </c>
      <c r="X499">
        <v>382.38</v>
      </c>
      <c r="Y499">
        <v>382.38</v>
      </c>
      <c r="Z499">
        <v>521.45000000000005</v>
      </c>
      <c r="AA499">
        <v>352.67</v>
      </c>
      <c r="AB499">
        <v>437.57</v>
      </c>
      <c r="AC499">
        <v>423.73</v>
      </c>
      <c r="AD499">
        <v>445.35</v>
      </c>
      <c r="AE499">
        <v>344.82</v>
      </c>
      <c r="AF499">
        <v>359.52</v>
      </c>
      <c r="AG499">
        <v>344.82</v>
      </c>
      <c r="AH499">
        <v>319.86674999999997</v>
      </c>
      <c r="AI499">
        <v>359.52</v>
      </c>
      <c r="AJ499">
        <v>280</v>
      </c>
      <c r="AK499">
        <v>2460</v>
      </c>
      <c r="AN499">
        <v>2460</v>
      </c>
      <c r="AO499">
        <v>244.91</v>
      </c>
      <c r="AP499">
        <v>290.3</v>
      </c>
      <c r="AQ499">
        <v>314.56</v>
      </c>
      <c r="AR499">
        <v>432.38</v>
      </c>
      <c r="AS499">
        <v>359.52</v>
      </c>
      <c r="AT499">
        <v>340.53</v>
      </c>
      <c r="AU499">
        <v>307.14</v>
      </c>
      <c r="AV499">
        <v>289.94</v>
      </c>
      <c r="AW499">
        <v>312.27</v>
      </c>
      <c r="AX499">
        <v>309.13</v>
      </c>
      <c r="AY499">
        <v>376.07</v>
      </c>
      <c r="AZ499">
        <v>299.58</v>
      </c>
      <c r="BA499">
        <v>253.04</v>
      </c>
      <c r="BB499">
        <v>254.19</v>
      </c>
      <c r="BC499">
        <v>393.63</v>
      </c>
      <c r="BD499">
        <v>382.38</v>
      </c>
      <c r="BE499">
        <v>382.38</v>
      </c>
      <c r="BF499">
        <v>382.38</v>
      </c>
      <c r="BG499">
        <v>382.38</v>
      </c>
      <c r="BH499">
        <v>521.45000000000005</v>
      </c>
      <c r="BI499">
        <v>352.67</v>
      </c>
      <c r="BJ499">
        <v>437.57</v>
      </c>
      <c r="BK499">
        <v>423.73</v>
      </c>
      <c r="BL499">
        <v>445.35</v>
      </c>
      <c r="BM499">
        <v>344.82</v>
      </c>
      <c r="BN499">
        <v>359.52</v>
      </c>
      <c r="BO499">
        <v>344.82</v>
      </c>
      <c r="BP499">
        <v>319.86674999999997</v>
      </c>
      <c r="BQ499">
        <v>359.52</v>
      </c>
      <c r="BR499">
        <v>280</v>
      </c>
    </row>
    <row r="500" spans="1:70" x14ac:dyDescent="0.25">
      <c r="A500" t="s">
        <v>65</v>
      </c>
      <c r="B500">
        <v>80492</v>
      </c>
      <c r="C500" s="251" t="s">
        <v>66</v>
      </c>
      <c r="F500">
        <v>2465</v>
      </c>
      <c r="G500">
        <v>244.91</v>
      </c>
      <c r="H500">
        <v>290.3</v>
      </c>
      <c r="I500">
        <v>314.56</v>
      </c>
      <c r="J500">
        <v>432.38</v>
      </c>
      <c r="K500">
        <v>359.52</v>
      </c>
      <c r="L500">
        <v>340.53</v>
      </c>
      <c r="M500">
        <v>307.14</v>
      </c>
      <c r="N500">
        <v>289.94</v>
      </c>
      <c r="O500">
        <v>312.27</v>
      </c>
      <c r="P500">
        <v>309.13</v>
      </c>
      <c r="Q500">
        <v>376.07</v>
      </c>
      <c r="R500">
        <v>299.58</v>
      </c>
      <c r="S500">
        <v>253.04</v>
      </c>
      <c r="T500">
        <v>254.19</v>
      </c>
      <c r="U500">
        <v>393.63</v>
      </c>
      <c r="V500">
        <v>382.38</v>
      </c>
      <c r="W500">
        <v>382.38</v>
      </c>
      <c r="X500">
        <v>382.38</v>
      </c>
      <c r="Y500">
        <v>382.38</v>
      </c>
      <c r="Z500">
        <v>521.45000000000005</v>
      </c>
      <c r="AA500">
        <v>352.67</v>
      </c>
      <c r="AB500">
        <v>437.57</v>
      </c>
      <c r="AC500">
        <v>423.73</v>
      </c>
      <c r="AD500">
        <v>445.35</v>
      </c>
      <c r="AE500">
        <v>344.82</v>
      </c>
      <c r="AF500">
        <v>359.52</v>
      </c>
      <c r="AG500">
        <v>344.82</v>
      </c>
      <c r="AH500">
        <v>319.86674999999997</v>
      </c>
      <c r="AI500">
        <v>359.52</v>
      </c>
      <c r="AJ500">
        <v>280</v>
      </c>
      <c r="AK500">
        <v>2465</v>
      </c>
      <c r="AN500">
        <v>2465</v>
      </c>
      <c r="AO500">
        <v>244.91</v>
      </c>
      <c r="AP500">
        <v>290.3</v>
      </c>
      <c r="AQ500">
        <v>314.56</v>
      </c>
      <c r="AR500">
        <v>432.38</v>
      </c>
      <c r="AS500">
        <v>359.52</v>
      </c>
      <c r="AT500">
        <v>340.53</v>
      </c>
      <c r="AU500">
        <v>307.14</v>
      </c>
      <c r="AV500">
        <v>289.94</v>
      </c>
      <c r="AW500">
        <v>312.27</v>
      </c>
      <c r="AX500">
        <v>309.13</v>
      </c>
      <c r="AY500">
        <v>376.07</v>
      </c>
      <c r="AZ500">
        <v>299.58</v>
      </c>
      <c r="BA500">
        <v>253.04</v>
      </c>
      <c r="BB500">
        <v>254.19</v>
      </c>
      <c r="BC500">
        <v>393.63</v>
      </c>
      <c r="BD500">
        <v>382.38</v>
      </c>
      <c r="BE500">
        <v>382.38</v>
      </c>
      <c r="BF500">
        <v>382.38</v>
      </c>
      <c r="BG500">
        <v>382.38</v>
      </c>
      <c r="BH500">
        <v>521.45000000000005</v>
      </c>
      <c r="BI500">
        <v>352.67</v>
      </c>
      <c r="BJ500">
        <v>437.57</v>
      </c>
      <c r="BK500">
        <v>423.73</v>
      </c>
      <c r="BL500">
        <v>445.35</v>
      </c>
      <c r="BM500">
        <v>344.82</v>
      </c>
      <c r="BN500">
        <v>359.52</v>
      </c>
      <c r="BO500">
        <v>344.82</v>
      </c>
      <c r="BP500">
        <v>319.86674999999997</v>
      </c>
      <c r="BQ500">
        <v>359.52</v>
      </c>
      <c r="BR500">
        <v>280</v>
      </c>
    </row>
    <row r="501" spans="1:70" x14ac:dyDescent="0.25">
      <c r="A501" t="s">
        <v>65</v>
      </c>
      <c r="B501">
        <v>80493</v>
      </c>
      <c r="C501" s="251" t="s">
        <v>66</v>
      </c>
      <c r="F501">
        <v>2470</v>
      </c>
      <c r="G501">
        <v>244.91</v>
      </c>
      <c r="H501">
        <v>290.3</v>
      </c>
      <c r="I501">
        <v>314.56</v>
      </c>
      <c r="J501">
        <v>432.38</v>
      </c>
      <c r="K501">
        <v>359.52</v>
      </c>
      <c r="L501">
        <v>340.53</v>
      </c>
      <c r="M501">
        <v>307.14</v>
      </c>
      <c r="N501">
        <v>289.94</v>
      </c>
      <c r="O501">
        <v>312.27</v>
      </c>
      <c r="P501">
        <v>309.13</v>
      </c>
      <c r="Q501">
        <v>376.07</v>
      </c>
      <c r="R501">
        <v>299.58</v>
      </c>
      <c r="S501">
        <v>253.04</v>
      </c>
      <c r="T501">
        <v>254.19</v>
      </c>
      <c r="U501">
        <v>393.63</v>
      </c>
      <c r="V501">
        <v>382.38</v>
      </c>
      <c r="W501">
        <v>382.38</v>
      </c>
      <c r="X501">
        <v>382.38</v>
      </c>
      <c r="Y501">
        <v>382.38</v>
      </c>
      <c r="Z501">
        <v>521.45000000000005</v>
      </c>
      <c r="AA501">
        <v>352.67</v>
      </c>
      <c r="AB501">
        <v>437.57</v>
      </c>
      <c r="AC501">
        <v>423.73</v>
      </c>
      <c r="AD501">
        <v>445.35</v>
      </c>
      <c r="AE501">
        <v>344.82</v>
      </c>
      <c r="AF501">
        <v>359.52</v>
      </c>
      <c r="AG501">
        <v>344.82</v>
      </c>
      <c r="AH501">
        <v>319.86674999999997</v>
      </c>
      <c r="AI501">
        <v>359.52</v>
      </c>
      <c r="AJ501">
        <v>280</v>
      </c>
      <c r="AK501">
        <v>2470</v>
      </c>
      <c r="AN501">
        <v>2470</v>
      </c>
      <c r="AO501">
        <v>244.91</v>
      </c>
      <c r="AP501">
        <v>290.3</v>
      </c>
      <c r="AQ501">
        <v>314.56</v>
      </c>
      <c r="AR501">
        <v>432.38</v>
      </c>
      <c r="AS501">
        <v>359.52</v>
      </c>
      <c r="AT501">
        <v>340.53</v>
      </c>
      <c r="AU501">
        <v>307.14</v>
      </c>
      <c r="AV501">
        <v>289.94</v>
      </c>
      <c r="AW501">
        <v>312.27</v>
      </c>
      <c r="AX501">
        <v>309.13</v>
      </c>
      <c r="AY501">
        <v>376.07</v>
      </c>
      <c r="AZ501">
        <v>299.58</v>
      </c>
      <c r="BA501">
        <v>253.04</v>
      </c>
      <c r="BB501">
        <v>254.19</v>
      </c>
      <c r="BC501">
        <v>393.63</v>
      </c>
      <c r="BD501">
        <v>382.38</v>
      </c>
      <c r="BE501">
        <v>382.38</v>
      </c>
      <c r="BF501">
        <v>382.38</v>
      </c>
      <c r="BG501">
        <v>382.38</v>
      </c>
      <c r="BH501">
        <v>521.45000000000005</v>
      </c>
      <c r="BI501">
        <v>352.67</v>
      </c>
      <c r="BJ501">
        <v>437.57</v>
      </c>
      <c r="BK501">
        <v>423.73</v>
      </c>
      <c r="BL501">
        <v>445.35</v>
      </c>
      <c r="BM501">
        <v>344.82</v>
      </c>
      <c r="BN501">
        <v>359.52</v>
      </c>
      <c r="BO501">
        <v>344.82</v>
      </c>
      <c r="BP501">
        <v>319.86674999999997</v>
      </c>
      <c r="BQ501">
        <v>359.52</v>
      </c>
      <c r="BR501">
        <v>280</v>
      </c>
    </row>
    <row r="502" spans="1:70" x14ac:dyDescent="0.25">
      <c r="A502" t="s">
        <v>65</v>
      </c>
      <c r="B502">
        <v>80494</v>
      </c>
      <c r="C502" s="251" t="s">
        <v>66</v>
      </c>
      <c r="F502">
        <v>2475</v>
      </c>
      <c r="G502">
        <v>244.91</v>
      </c>
      <c r="H502">
        <v>290.3</v>
      </c>
      <c r="I502">
        <v>314.56</v>
      </c>
      <c r="J502">
        <v>432.38</v>
      </c>
      <c r="K502">
        <v>359.52</v>
      </c>
      <c r="L502">
        <v>340.53</v>
      </c>
      <c r="M502">
        <v>307.14</v>
      </c>
      <c r="N502">
        <v>289.94</v>
      </c>
      <c r="O502">
        <v>312.27</v>
      </c>
      <c r="P502">
        <v>309.13</v>
      </c>
      <c r="Q502">
        <v>376.07</v>
      </c>
      <c r="R502">
        <v>299.58</v>
      </c>
      <c r="S502">
        <v>253.04</v>
      </c>
      <c r="T502">
        <v>254.19</v>
      </c>
      <c r="U502">
        <v>393.63</v>
      </c>
      <c r="V502">
        <v>382.38</v>
      </c>
      <c r="W502">
        <v>382.38</v>
      </c>
      <c r="X502">
        <v>382.38</v>
      </c>
      <c r="Y502">
        <v>382.38</v>
      </c>
      <c r="Z502">
        <v>521.45000000000005</v>
      </c>
      <c r="AA502">
        <v>352.67</v>
      </c>
      <c r="AB502">
        <v>437.57</v>
      </c>
      <c r="AC502">
        <v>423.73</v>
      </c>
      <c r="AD502">
        <v>445.35</v>
      </c>
      <c r="AE502">
        <v>344.82</v>
      </c>
      <c r="AF502">
        <v>359.52</v>
      </c>
      <c r="AG502">
        <v>344.82</v>
      </c>
      <c r="AH502">
        <v>319.86674999999997</v>
      </c>
      <c r="AI502">
        <v>359.52</v>
      </c>
      <c r="AJ502">
        <v>280</v>
      </c>
      <c r="AK502">
        <v>2475</v>
      </c>
      <c r="AN502">
        <v>2475</v>
      </c>
      <c r="AO502">
        <v>244.91</v>
      </c>
      <c r="AP502">
        <v>290.3</v>
      </c>
      <c r="AQ502">
        <v>314.56</v>
      </c>
      <c r="AR502">
        <v>432.38</v>
      </c>
      <c r="AS502">
        <v>359.52</v>
      </c>
      <c r="AT502">
        <v>340.53</v>
      </c>
      <c r="AU502">
        <v>307.14</v>
      </c>
      <c r="AV502">
        <v>289.94</v>
      </c>
      <c r="AW502">
        <v>312.27</v>
      </c>
      <c r="AX502">
        <v>309.13</v>
      </c>
      <c r="AY502">
        <v>376.07</v>
      </c>
      <c r="AZ502">
        <v>299.58</v>
      </c>
      <c r="BA502">
        <v>253.04</v>
      </c>
      <c r="BB502">
        <v>254.19</v>
      </c>
      <c r="BC502">
        <v>393.63</v>
      </c>
      <c r="BD502">
        <v>382.38</v>
      </c>
      <c r="BE502">
        <v>382.38</v>
      </c>
      <c r="BF502">
        <v>382.38</v>
      </c>
      <c r="BG502">
        <v>382.38</v>
      </c>
      <c r="BH502">
        <v>521.45000000000005</v>
      </c>
      <c r="BI502">
        <v>352.67</v>
      </c>
      <c r="BJ502">
        <v>437.57</v>
      </c>
      <c r="BK502">
        <v>423.73</v>
      </c>
      <c r="BL502">
        <v>445.35</v>
      </c>
      <c r="BM502">
        <v>344.82</v>
      </c>
      <c r="BN502">
        <v>359.52</v>
      </c>
      <c r="BO502">
        <v>344.82</v>
      </c>
      <c r="BP502">
        <v>319.86674999999997</v>
      </c>
      <c r="BQ502">
        <v>359.52</v>
      </c>
      <c r="BR502">
        <v>280</v>
      </c>
    </row>
    <row r="503" spans="1:70" x14ac:dyDescent="0.25">
      <c r="A503" t="s">
        <v>65</v>
      </c>
      <c r="B503">
        <v>80495</v>
      </c>
      <c r="C503" s="251" t="s">
        <v>66</v>
      </c>
      <c r="F503">
        <v>2480</v>
      </c>
      <c r="G503">
        <v>244.91</v>
      </c>
      <c r="H503">
        <v>290.3</v>
      </c>
      <c r="I503">
        <v>314.56</v>
      </c>
      <c r="J503">
        <v>432.38</v>
      </c>
      <c r="K503">
        <v>359.52</v>
      </c>
      <c r="L503">
        <v>340.53</v>
      </c>
      <c r="M503">
        <v>307.14</v>
      </c>
      <c r="N503">
        <v>289.94</v>
      </c>
      <c r="O503">
        <v>312.27</v>
      </c>
      <c r="P503">
        <v>309.13</v>
      </c>
      <c r="Q503">
        <v>376.07</v>
      </c>
      <c r="R503">
        <v>299.58</v>
      </c>
      <c r="S503">
        <v>253.04</v>
      </c>
      <c r="T503">
        <v>254.19</v>
      </c>
      <c r="U503">
        <v>393.63</v>
      </c>
      <c r="V503">
        <v>382.38</v>
      </c>
      <c r="W503">
        <v>382.38</v>
      </c>
      <c r="X503">
        <v>382.38</v>
      </c>
      <c r="Y503">
        <v>382.38</v>
      </c>
      <c r="Z503">
        <v>521.45000000000005</v>
      </c>
      <c r="AA503">
        <v>352.67</v>
      </c>
      <c r="AB503">
        <v>437.57</v>
      </c>
      <c r="AC503">
        <v>423.73</v>
      </c>
      <c r="AD503">
        <v>445.35</v>
      </c>
      <c r="AE503">
        <v>344.82</v>
      </c>
      <c r="AF503">
        <v>359.52</v>
      </c>
      <c r="AG503">
        <v>344.82</v>
      </c>
      <c r="AH503">
        <v>319.86674999999997</v>
      </c>
      <c r="AI503">
        <v>359.52</v>
      </c>
      <c r="AJ503">
        <v>280</v>
      </c>
      <c r="AK503">
        <v>2480</v>
      </c>
      <c r="AN503">
        <v>2480</v>
      </c>
      <c r="AO503">
        <v>244.91</v>
      </c>
      <c r="AP503">
        <v>290.3</v>
      </c>
      <c r="AQ503">
        <v>314.56</v>
      </c>
      <c r="AR503">
        <v>432.38</v>
      </c>
      <c r="AS503">
        <v>359.52</v>
      </c>
      <c r="AT503">
        <v>340.53</v>
      </c>
      <c r="AU503">
        <v>307.14</v>
      </c>
      <c r="AV503">
        <v>289.94</v>
      </c>
      <c r="AW503">
        <v>312.27</v>
      </c>
      <c r="AX503">
        <v>309.13</v>
      </c>
      <c r="AY503">
        <v>376.07</v>
      </c>
      <c r="AZ503">
        <v>299.58</v>
      </c>
      <c r="BA503">
        <v>253.04</v>
      </c>
      <c r="BB503">
        <v>254.19</v>
      </c>
      <c r="BC503">
        <v>393.63</v>
      </c>
      <c r="BD503">
        <v>382.38</v>
      </c>
      <c r="BE503">
        <v>382.38</v>
      </c>
      <c r="BF503">
        <v>382.38</v>
      </c>
      <c r="BG503">
        <v>382.38</v>
      </c>
      <c r="BH503">
        <v>521.45000000000005</v>
      </c>
      <c r="BI503">
        <v>352.67</v>
      </c>
      <c r="BJ503">
        <v>437.57</v>
      </c>
      <c r="BK503">
        <v>423.73</v>
      </c>
      <c r="BL503">
        <v>445.35</v>
      </c>
      <c r="BM503">
        <v>344.82</v>
      </c>
      <c r="BN503">
        <v>359.52</v>
      </c>
      <c r="BO503">
        <v>344.82</v>
      </c>
      <c r="BP503">
        <v>319.86674999999997</v>
      </c>
      <c r="BQ503">
        <v>359.52</v>
      </c>
      <c r="BR503">
        <v>280</v>
      </c>
    </row>
    <row r="504" spans="1:70" x14ac:dyDescent="0.25">
      <c r="A504" t="s">
        <v>65</v>
      </c>
      <c r="B504">
        <v>80496</v>
      </c>
      <c r="C504" s="251" t="s">
        <v>66</v>
      </c>
      <c r="F504">
        <v>2485</v>
      </c>
      <c r="G504">
        <v>244.91</v>
      </c>
      <c r="H504">
        <v>290.3</v>
      </c>
      <c r="I504">
        <v>314.56</v>
      </c>
      <c r="J504">
        <v>432.38</v>
      </c>
      <c r="K504">
        <v>359.52</v>
      </c>
      <c r="L504">
        <v>340.53</v>
      </c>
      <c r="M504">
        <v>307.14</v>
      </c>
      <c r="N504">
        <v>289.94</v>
      </c>
      <c r="O504">
        <v>312.27</v>
      </c>
      <c r="P504">
        <v>309.13</v>
      </c>
      <c r="Q504">
        <v>376.07</v>
      </c>
      <c r="R504">
        <v>299.58</v>
      </c>
      <c r="S504">
        <v>253.04</v>
      </c>
      <c r="T504">
        <v>254.19</v>
      </c>
      <c r="U504">
        <v>393.63</v>
      </c>
      <c r="V504">
        <v>382.38</v>
      </c>
      <c r="W504">
        <v>382.38</v>
      </c>
      <c r="X504">
        <v>382.38</v>
      </c>
      <c r="Y504">
        <v>382.38</v>
      </c>
      <c r="Z504">
        <v>521.45000000000005</v>
      </c>
      <c r="AA504">
        <v>352.67</v>
      </c>
      <c r="AB504">
        <v>437.57</v>
      </c>
      <c r="AC504">
        <v>423.73</v>
      </c>
      <c r="AD504">
        <v>445.35</v>
      </c>
      <c r="AE504">
        <v>344.82</v>
      </c>
      <c r="AF504">
        <v>359.52</v>
      </c>
      <c r="AG504">
        <v>344.82</v>
      </c>
      <c r="AH504">
        <v>319.86674999999997</v>
      </c>
      <c r="AI504">
        <v>359.52</v>
      </c>
      <c r="AJ504">
        <v>280</v>
      </c>
      <c r="AK504">
        <v>2485</v>
      </c>
      <c r="AN504">
        <v>2485</v>
      </c>
      <c r="AO504">
        <v>244.91</v>
      </c>
      <c r="AP504">
        <v>290.3</v>
      </c>
      <c r="AQ504">
        <v>314.56</v>
      </c>
      <c r="AR504">
        <v>432.38</v>
      </c>
      <c r="AS504">
        <v>359.52</v>
      </c>
      <c r="AT504">
        <v>340.53</v>
      </c>
      <c r="AU504">
        <v>307.14</v>
      </c>
      <c r="AV504">
        <v>289.94</v>
      </c>
      <c r="AW504">
        <v>312.27</v>
      </c>
      <c r="AX504">
        <v>309.13</v>
      </c>
      <c r="AY504">
        <v>376.07</v>
      </c>
      <c r="AZ504">
        <v>299.58</v>
      </c>
      <c r="BA504">
        <v>253.04</v>
      </c>
      <c r="BB504">
        <v>254.19</v>
      </c>
      <c r="BC504">
        <v>393.63</v>
      </c>
      <c r="BD504">
        <v>382.38</v>
      </c>
      <c r="BE504">
        <v>382.38</v>
      </c>
      <c r="BF504">
        <v>382.38</v>
      </c>
      <c r="BG504">
        <v>382.38</v>
      </c>
      <c r="BH504">
        <v>521.45000000000005</v>
      </c>
      <c r="BI504">
        <v>352.67</v>
      </c>
      <c r="BJ504">
        <v>437.57</v>
      </c>
      <c r="BK504">
        <v>423.73</v>
      </c>
      <c r="BL504">
        <v>445.35</v>
      </c>
      <c r="BM504">
        <v>344.82</v>
      </c>
      <c r="BN504">
        <v>359.52</v>
      </c>
      <c r="BO504">
        <v>344.82</v>
      </c>
      <c r="BP504">
        <v>319.86674999999997</v>
      </c>
      <c r="BQ504">
        <v>359.52</v>
      </c>
      <c r="BR504">
        <v>280</v>
      </c>
    </row>
    <row r="505" spans="1:70" x14ac:dyDescent="0.25">
      <c r="A505" t="s">
        <v>65</v>
      </c>
      <c r="B505">
        <v>80497</v>
      </c>
      <c r="C505" s="251" t="s">
        <v>66</v>
      </c>
      <c r="F505">
        <v>2490</v>
      </c>
      <c r="G505">
        <v>244.91</v>
      </c>
      <c r="H505">
        <v>290.3</v>
      </c>
      <c r="I505">
        <v>314.56</v>
      </c>
      <c r="J505">
        <v>432.38</v>
      </c>
      <c r="K505">
        <v>359.52</v>
      </c>
      <c r="L505">
        <v>340.53</v>
      </c>
      <c r="M505">
        <v>307.14</v>
      </c>
      <c r="N505">
        <v>289.94</v>
      </c>
      <c r="O505">
        <v>312.27</v>
      </c>
      <c r="P505">
        <v>309.13</v>
      </c>
      <c r="Q505">
        <v>376.07</v>
      </c>
      <c r="R505">
        <v>299.58</v>
      </c>
      <c r="S505">
        <v>253.04</v>
      </c>
      <c r="T505">
        <v>254.19</v>
      </c>
      <c r="U505">
        <v>393.63</v>
      </c>
      <c r="V505">
        <v>382.38</v>
      </c>
      <c r="W505">
        <v>382.38</v>
      </c>
      <c r="X505">
        <v>382.38</v>
      </c>
      <c r="Y505">
        <v>382.38</v>
      </c>
      <c r="Z505">
        <v>521.45000000000005</v>
      </c>
      <c r="AA505">
        <v>352.67</v>
      </c>
      <c r="AB505">
        <v>437.57</v>
      </c>
      <c r="AC505">
        <v>423.73</v>
      </c>
      <c r="AD505">
        <v>445.35</v>
      </c>
      <c r="AE505">
        <v>344.82</v>
      </c>
      <c r="AF505">
        <v>359.52</v>
      </c>
      <c r="AG505">
        <v>344.82</v>
      </c>
      <c r="AH505">
        <v>319.86674999999997</v>
      </c>
      <c r="AI505">
        <v>359.52</v>
      </c>
      <c r="AJ505">
        <v>280</v>
      </c>
      <c r="AK505">
        <v>2490</v>
      </c>
      <c r="AN505">
        <v>2490</v>
      </c>
      <c r="AO505">
        <v>244.91</v>
      </c>
      <c r="AP505">
        <v>290.3</v>
      </c>
      <c r="AQ505">
        <v>314.56</v>
      </c>
      <c r="AR505">
        <v>432.38</v>
      </c>
      <c r="AS505">
        <v>359.52</v>
      </c>
      <c r="AT505">
        <v>340.53</v>
      </c>
      <c r="AU505">
        <v>307.14</v>
      </c>
      <c r="AV505">
        <v>289.94</v>
      </c>
      <c r="AW505">
        <v>312.27</v>
      </c>
      <c r="AX505">
        <v>309.13</v>
      </c>
      <c r="AY505">
        <v>376.07</v>
      </c>
      <c r="AZ505">
        <v>299.58</v>
      </c>
      <c r="BA505">
        <v>253.04</v>
      </c>
      <c r="BB505">
        <v>254.19</v>
      </c>
      <c r="BC505">
        <v>393.63</v>
      </c>
      <c r="BD505">
        <v>382.38</v>
      </c>
      <c r="BE505">
        <v>382.38</v>
      </c>
      <c r="BF505">
        <v>382.38</v>
      </c>
      <c r="BG505">
        <v>382.38</v>
      </c>
      <c r="BH505">
        <v>521.45000000000005</v>
      </c>
      <c r="BI505">
        <v>352.67</v>
      </c>
      <c r="BJ505">
        <v>437.57</v>
      </c>
      <c r="BK505">
        <v>423.73</v>
      </c>
      <c r="BL505">
        <v>445.35</v>
      </c>
      <c r="BM505">
        <v>344.82</v>
      </c>
      <c r="BN505">
        <v>359.52</v>
      </c>
      <c r="BO505">
        <v>344.82</v>
      </c>
      <c r="BP505">
        <v>319.86674999999997</v>
      </c>
      <c r="BQ505">
        <v>359.52</v>
      </c>
      <c r="BR505">
        <v>280</v>
      </c>
    </row>
    <row r="506" spans="1:70" x14ac:dyDescent="0.25">
      <c r="A506" t="s">
        <v>65</v>
      </c>
      <c r="B506">
        <v>80498</v>
      </c>
      <c r="C506" s="251" t="s">
        <v>66</v>
      </c>
      <c r="F506">
        <v>2495</v>
      </c>
      <c r="G506">
        <v>244.91</v>
      </c>
      <c r="H506">
        <v>290.3</v>
      </c>
      <c r="I506">
        <v>314.56</v>
      </c>
      <c r="J506">
        <v>432.38</v>
      </c>
      <c r="K506">
        <v>359.52</v>
      </c>
      <c r="L506">
        <v>340.53</v>
      </c>
      <c r="M506">
        <v>307.14</v>
      </c>
      <c r="N506">
        <v>289.94</v>
      </c>
      <c r="O506">
        <v>312.27</v>
      </c>
      <c r="P506">
        <v>309.13</v>
      </c>
      <c r="Q506">
        <v>376.07</v>
      </c>
      <c r="R506">
        <v>299.58</v>
      </c>
      <c r="S506">
        <v>253.04</v>
      </c>
      <c r="T506">
        <v>254.19</v>
      </c>
      <c r="U506">
        <v>393.63</v>
      </c>
      <c r="V506">
        <v>382.38</v>
      </c>
      <c r="W506">
        <v>382.38</v>
      </c>
      <c r="X506">
        <v>382.38</v>
      </c>
      <c r="Y506">
        <v>382.38</v>
      </c>
      <c r="Z506">
        <v>521.45000000000005</v>
      </c>
      <c r="AA506">
        <v>352.67</v>
      </c>
      <c r="AB506">
        <v>437.57</v>
      </c>
      <c r="AC506">
        <v>423.73</v>
      </c>
      <c r="AD506">
        <v>445.35</v>
      </c>
      <c r="AE506">
        <v>344.82</v>
      </c>
      <c r="AF506">
        <v>359.52</v>
      </c>
      <c r="AG506">
        <v>344.82</v>
      </c>
      <c r="AH506">
        <v>319.86674999999997</v>
      </c>
      <c r="AI506">
        <v>359.52</v>
      </c>
      <c r="AJ506">
        <v>280</v>
      </c>
      <c r="AK506">
        <v>2495</v>
      </c>
      <c r="AN506">
        <v>2495</v>
      </c>
      <c r="AO506">
        <v>244.91</v>
      </c>
      <c r="AP506">
        <v>290.3</v>
      </c>
      <c r="AQ506">
        <v>314.56</v>
      </c>
      <c r="AR506">
        <v>432.38</v>
      </c>
      <c r="AS506">
        <v>359.52</v>
      </c>
      <c r="AT506">
        <v>340.53</v>
      </c>
      <c r="AU506">
        <v>307.14</v>
      </c>
      <c r="AV506">
        <v>289.94</v>
      </c>
      <c r="AW506">
        <v>312.27</v>
      </c>
      <c r="AX506">
        <v>309.13</v>
      </c>
      <c r="AY506">
        <v>376.07</v>
      </c>
      <c r="AZ506">
        <v>299.58</v>
      </c>
      <c r="BA506">
        <v>253.04</v>
      </c>
      <c r="BB506">
        <v>254.19</v>
      </c>
      <c r="BC506">
        <v>393.63</v>
      </c>
      <c r="BD506">
        <v>382.38</v>
      </c>
      <c r="BE506">
        <v>382.38</v>
      </c>
      <c r="BF506">
        <v>382.38</v>
      </c>
      <c r="BG506">
        <v>382.38</v>
      </c>
      <c r="BH506">
        <v>521.45000000000005</v>
      </c>
      <c r="BI506">
        <v>352.67</v>
      </c>
      <c r="BJ506">
        <v>437.57</v>
      </c>
      <c r="BK506">
        <v>423.73</v>
      </c>
      <c r="BL506">
        <v>445.35</v>
      </c>
      <c r="BM506">
        <v>344.82</v>
      </c>
      <c r="BN506">
        <v>359.52</v>
      </c>
      <c r="BO506">
        <v>344.82</v>
      </c>
      <c r="BP506">
        <v>319.86674999999997</v>
      </c>
      <c r="BQ506">
        <v>359.52</v>
      </c>
      <c r="BR506">
        <v>280</v>
      </c>
    </row>
    <row r="507" spans="1:70" x14ac:dyDescent="0.25">
      <c r="A507" t="s">
        <v>65</v>
      </c>
      <c r="B507">
        <v>80499</v>
      </c>
      <c r="C507" s="251" t="s">
        <v>66</v>
      </c>
      <c r="F507">
        <v>2500</v>
      </c>
      <c r="G507">
        <v>244.91</v>
      </c>
      <c r="H507">
        <v>290.3</v>
      </c>
      <c r="I507">
        <v>314.56</v>
      </c>
      <c r="J507">
        <v>432.38</v>
      </c>
      <c r="K507">
        <v>359.52</v>
      </c>
      <c r="L507">
        <v>340.53</v>
      </c>
      <c r="M507">
        <v>307.14</v>
      </c>
      <c r="N507">
        <v>289.94</v>
      </c>
      <c r="O507">
        <v>312.27</v>
      </c>
      <c r="P507">
        <v>309.13</v>
      </c>
      <c r="Q507">
        <v>376.07</v>
      </c>
      <c r="R507">
        <v>299.58</v>
      </c>
      <c r="S507">
        <v>253.04</v>
      </c>
      <c r="T507">
        <v>254.19</v>
      </c>
      <c r="U507">
        <v>393.63</v>
      </c>
      <c r="V507">
        <v>382.38</v>
      </c>
      <c r="W507">
        <v>382.38</v>
      </c>
      <c r="X507">
        <v>382.38</v>
      </c>
      <c r="Y507">
        <v>382.38</v>
      </c>
      <c r="Z507">
        <v>521.45000000000005</v>
      </c>
      <c r="AA507">
        <v>352.67</v>
      </c>
      <c r="AB507">
        <v>437.57</v>
      </c>
      <c r="AC507">
        <v>423.73</v>
      </c>
      <c r="AD507">
        <v>445.35</v>
      </c>
      <c r="AE507">
        <v>344.82</v>
      </c>
      <c r="AF507">
        <v>359.52</v>
      </c>
      <c r="AG507">
        <v>344.82</v>
      </c>
      <c r="AH507">
        <v>319.86674999999997</v>
      </c>
      <c r="AI507">
        <v>359.52</v>
      </c>
      <c r="AJ507">
        <v>280</v>
      </c>
      <c r="AK507">
        <v>2500</v>
      </c>
      <c r="AN507">
        <v>2500</v>
      </c>
      <c r="AO507">
        <v>244.91</v>
      </c>
      <c r="AP507">
        <v>290.3</v>
      </c>
      <c r="AQ507">
        <v>314.56</v>
      </c>
      <c r="AR507">
        <v>432.38</v>
      </c>
      <c r="AS507">
        <v>359.52</v>
      </c>
      <c r="AT507">
        <v>340.53</v>
      </c>
      <c r="AU507">
        <v>307.14</v>
      </c>
      <c r="AV507">
        <v>289.94</v>
      </c>
      <c r="AW507">
        <v>312.27</v>
      </c>
      <c r="AX507">
        <v>309.13</v>
      </c>
      <c r="AY507">
        <v>376.07</v>
      </c>
      <c r="AZ507">
        <v>299.58</v>
      </c>
      <c r="BA507">
        <v>253.04</v>
      </c>
      <c r="BB507">
        <v>254.19</v>
      </c>
      <c r="BC507">
        <v>393.63</v>
      </c>
      <c r="BD507">
        <v>382.38</v>
      </c>
      <c r="BE507">
        <v>382.38</v>
      </c>
      <c r="BF507">
        <v>382.38</v>
      </c>
      <c r="BG507">
        <v>382.38</v>
      </c>
      <c r="BH507">
        <v>521.45000000000005</v>
      </c>
      <c r="BI507">
        <v>352.67</v>
      </c>
      <c r="BJ507">
        <v>437.57</v>
      </c>
      <c r="BK507">
        <v>423.73</v>
      </c>
      <c r="BL507">
        <v>445.35</v>
      </c>
      <c r="BM507">
        <v>344.82</v>
      </c>
      <c r="BN507">
        <v>359.52</v>
      </c>
      <c r="BO507">
        <v>344.82</v>
      </c>
      <c r="BP507">
        <v>319.86674999999997</v>
      </c>
      <c r="BQ507">
        <v>359.52</v>
      </c>
      <c r="BR507">
        <v>280</v>
      </c>
    </row>
    <row r="508" spans="1:70" x14ac:dyDescent="0.25">
      <c r="A508" t="s">
        <v>65</v>
      </c>
      <c r="B508">
        <v>80500</v>
      </c>
      <c r="C508" s="251" t="s">
        <v>66</v>
      </c>
      <c r="F508">
        <v>2505</v>
      </c>
      <c r="G508">
        <v>265.89</v>
      </c>
      <c r="H508">
        <v>317.41000000000003</v>
      </c>
      <c r="I508">
        <v>335.97</v>
      </c>
      <c r="J508">
        <v>442.3</v>
      </c>
      <c r="K508">
        <v>386.92</v>
      </c>
      <c r="L508">
        <v>359.8</v>
      </c>
      <c r="M508">
        <v>324.55</v>
      </c>
      <c r="N508">
        <v>306.86</v>
      </c>
      <c r="O508">
        <v>331.26</v>
      </c>
      <c r="P508">
        <v>329.47</v>
      </c>
      <c r="Q508">
        <v>392.06</v>
      </c>
      <c r="R508">
        <v>319.97000000000003</v>
      </c>
      <c r="S508">
        <v>276.45</v>
      </c>
      <c r="T508">
        <v>277.74</v>
      </c>
      <c r="U508">
        <v>414.75</v>
      </c>
      <c r="V508">
        <v>402.9</v>
      </c>
      <c r="W508">
        <v>402.9</v>
      </c>
      <c r="X508">
        <v>402.9</v>
      </c>
      <c r="Y508">
        <v>402.9</v>
      </c>
      <c r="Z508">
        <v>533.41</v>
      </c>
      <c r="AA508">
        <v>379.55</v>
      </c>
      <c r="AB508">
        <v>447.61</v>
      </c>
      <c r="AC508">
        <v>433.45</v>
      </c>
      <c r="AD508">
        <v>455.57</v>
      </c>
      <c r="AE508">
        <v>372.07</v>
      </c>
      <c r="AF508">
        <v>386.92</v>
      </c>
      <c r="AG508">
        <v>372.07</v>
      </c>
      <c r="AH508">
        <v>345.15179999999998</v>
      </c>
      <c r="AI508">
        <v>386.92</v>
      </c>
      <c r="AJ508">
        <v>300</v>
      </c>
      <c r="AK508">
        <v>2505</v>
      </c>
      <c r="AN508">
        <v>2505</v>
      </c>
      <c r="AO508">
        <v>265.89</v>
      </c>
      <c r="AP508">
        <v>317.41000000000003</v>
      </c>
      <c r="AQ508">
        <v>335.97</v>
      </c>
      <c r="AR508">
        <v>442.3</v>
      </c>
      <c r="AS508">
        <v>386.92</v>
      </c>
      <c r="AT508">
        <v>359.8</v>
      </c>
      <c r="AU508">
        <v>324.55</v>
      </c>
      <c r="AV508">
        <v>306.86</v>
      </c>
      <c r="AW508">
        <v>331.26</v>
      </c>
      <c r="AX508">
        <v>329.47</v>
      </c>
      <c r="AY508">
        <v>392.06</v>
      </c>
      <c r="AZ508">
        <v>319.97000000000003</v>
      </c>
      <c r="BA508">
        <v>276.45</v>
      </c>
      <c r="BB508">
        <v>277.74</v>
      </c>
      <c r="BC508">
        <v>414.75</v>
      </c>
      <c r="BD508">
        <v>402.9</v>
      </c>
      <c r="BE508">
        <v>402.9</v>
      </c>
      <c r="BF508">
        <v>402.9</v>
      </c>
      <c r="BG508">
        <v>402.9</v>
      </c>
      <c r="BH508">
        <v>533.41</v>
      </c>
      <c r="BI508">
        <v>379.55</v>
      </c>
      <c r="BJ508">
        <v>447.61</v>
      </c>
      <c r="BK508">
        <v>433.45</v>
      </c>
      <c r="BL508">
        <v>455.57</v>
      </c>
      <c r="BM508">
        <v>372.07</v>
      </c>
      <c r="BN508">
        <v>386.92</v>
      </c>
      <c r="BO508">
        <v>372.07</v>
      </c>
      <c r="BP508">
        <v>345.15179999999998</v>
      </c>
      <c r="BQ508">
        <v>386.92</v>
      </c>
      <c r="BR508">
        <v>300</v>
      </c>
    </row>
    <row r="509" spans="1:70" x14ac:dyDescent="0.25">
      <c r="A509" t="s">
        <v>65</v>
      </c>
      <c r="B509">
        <v>80501</v>
      </c>
      <c r="C509" s="251" t="s">
        <v>66</v>
      </c>
      <c r="F509">
        <v>2510</v>
      </c>
      <c r="G509">
        <v>265.89</v>
      </c>
      <c r="H509">
        <v>317.41000000000003</v>
      </c>
      <c r="I509">
        <v>335.97</v>
      </c>
      <c r="J509">
        <v>442.3</v>
      </c>
      <c r="K509">
        <v>386.92</v>
      </c>
      <c r="L509">
        <v>359.8</v>
      </c>
      <c r="M509">
        <v>324.55</v>
      </c>
      <c r="N509">
        <v>306.86</v>
      </c>
      <c r="O509">
        <v>331.26</v>
      </c>
      <c r="P509">
        <v>329.47</v>
      </c>
      <c r="Q509">
        <v>392.06</v>
      </c>
      <c r="R509">
        <v>319.97000000000003</v>
      </c>
      <c r="S509">
        <v>276.45</v>
      </c>
      <c r="T509">
        <v>277.74</v>
      </c>
      <c r="U509">
        <v>414.75</v>
      </c>
      <c r="V509">
        <v>402.9</v>
      </c>
      <c r="W509">
        <v>402.9</v>
      </c>
      <c r="X509">
        <v>402.9</v>
      </c>
      <c r="Y509">
        <v>402.9</v>
      </c>
      <c r="Z509">
        <v>533.41</v>
      </c>
      <c r="AA509">
        <v>379.55</v>
      </c>
      <c r="AB509">
        <v>447.61</v>
      </c>
      <c r="AC509">
        <v>433.45</v>
      </c>
      <c r="AD509">
        <v>455.57</v>
      </c>
      <c r="AE509">
        <v>372.07</v>
      </c>
      <c r="AF509">
        <v>386.92</v>
      </c>
      <c r="AG509">
        <v>372.07</v>
      </c>
      <c r="AH509">
        <v>345.15179999999998</v>
      </c>
      <c r="AI509">
        <v>386.92</v>
      </c>
      <c r="AJ509">
        <v>300</v>
      </c>
      <c r="AK509">
        <v>2510</v>
      </c>
      <c r="AN509">
        <v>2510</v>
      </c>
      <c r="AO509">
        <v>265.89</v>
      </c>
      <c r="AP509">
        <v>317.41000000000003</v>
      </c>
      <c r="AQ509">
        <v>335.97</v>
      </c>
      <c r="AR509">
        <v>442.3</v>
      </c>
      <c r="AS509">
        <v>386.92</v>
      </c>
      <c r="AT509">
        <v>359.8</v>
      </c>
      <c r="AU509">
        <v>324.55</v>
      </c>
      <c r="AV509">
        <v>306.86</v>
      </c>
      <c r="AW509">
        <v>331.26</v>
      </c>
      <c r="AX509">
        <v>329.47</v>
      </c>
      <c r="AY509">
        <v>392.06</v>
      </c>
      <c r="AZ509">
        <v>319.97000000000003</v>
      </c>
      <c r="BA509">
        <v>276.45</v>
      </c>
      <c r="BB509">
        <v>277.74</v>
      </c>
      <c r="BC509">
        <v>414.75</v>
      </c>
      <c r="BD509">
        <v>402.9</v>
      </c>
      <c r="BE509">
        <v>402.9</v>
      </c>
      <c r="BF509">
        <v>402.9</v>
      </c>
      <c r="BG509">
        <v>402.9</v>
      </c>
      <c r="BH509">
        <v>533.41</v>
      </c>
      <c r="BI509">
        <v>379.55</v>
      </c>
      <c r="BJ509">
        <v>447.61</v>
      </c>
      <c r="BK509">
        <v>433.45</v>
      </c>
      <c r="BL509">
        <v>455.57</v>
      </c>
      <c r="BM509">
        <v>372.07</v>
      </c>
      <c r="BN509">
        <v>386.92</v>
      </c>
      <c r="BO509">
        <v>372.07</v>
      </c>
      <c r="BP509">
        <v>345.15179999999998</v>
      </c>
      <c r="BQ509">
        <v>386.92</v>
      </c>
      <c r="BR509">
        <v>300</v>
      </c>
    </row>
    <row r="510" spans="1:70" x14ac:dyDescent="0.25">
      <c r="A510" t="s">
        <v>65</v>
      </c>
      <c r="B510">
        <v>80502</v>
      </c>
      <c r="C510" s="251" t="s">
        <v>66</v>
      </c>
      <c r="F510">
        <v>2515</v>
      </c>
      <c r="G510">
        <v>265.89</v>
      </c>
      <c r="H510">
        <v>317.41000000000003</v>
      </c>
      <c r="I510">
        <v>335.97</v>
      </c>
      <c r="J510">
        <v>442.3</v>
      </c>
      <c r="K510">
        <v>386.92</v>
      </c>
      <c r="L510">
        <v>359.8</v>
      </c>
      <c r="M510">
        <v>324.55</v>
      </c>
      <c r="N510">
        <v>306.86</v>
      </c>
      <c r="O510">
        <v>331.26</v>
      </c>
      <c r="P510">
        <v>329.47</v>
      </c>
      <c r="Q510">
        <v>392.06</v>
      </c>
      <c r="R510">
        <v>319.97000000000003</v>
      </c>
      <c r="S510">
        <v>276.45</v>
      </c>
      <c r="T510">
        <v>277.74</v>
      </c>
      <c r="U510">
        <v>414.75</v>
      </c>
      <c r="V510">
        <v>402.9</v>
      </c>
      <c r="W510">
        <v>402.9</v>
      </c>
      <c r="X510">
        <v>402.9</v>
      </c>
      <c r="Y510">
        <v>402.9</v>
      </c>
      <c r="Z510">
        <v>533.41</v>
      </c>
      <c r="AA510">
        <v>379.55</v>
      </c>
      <c r="AB510">
        <v>447.61</v>
      </c>
      <c r="AC510">
        <v>433.45</v>
      </c>
      <c r="AD510">
        <v>455.57</v>
      </c>
      <c r="AE510">
        <v>372.07</v>
      </c>
      <c r="AF510">
        <v>386.92</v>
      </c>
      <c r="AG510">
        <v>372.07</v>
      </c>
      <c r="AH510">
        <v>345.15179999999998</v>
      </c>
      <c r="AI510">
        <v>386.92</v>
      </c>
      <c r="AJ510">
        <v>300</v>
      </c>
      <c r="AK510">
        <v>2515</v>
      </c>
      <c r="AN510">
        <v>2515</v>
      </c>
      <c r="AO510">
        <v>265.89</v>
      </c>
      <c r="AP510">
        <v>317.41000000000003</v>
      </c>
      <c r="AQ510">
        <v>335.97</v>
      </c>
      <c r="AR510">
        <v>442.3</v>
      </c>
      <c r="AS510">
        <v>386.92</v>
      </c>
      <c r="AT510">
        <v>359.8</v>
      </c>
      <c r="AU510">
        <v>324.55</v>
      </c>
      <c r="AV510">
        <v>306.86</v>
      </c>
      <c r="AW510">
        <v>331.26</v>
      </c>
      <c r="AX510">
        <v>329.47</v>
      </c>
      <c r="AY510">
        <v>392.06</v>
      </c>
      <c r="AZ510">
        <v>319.97000000000003</v>
      </c>
      <c r="BA510">
        <v>276.45</v>
      </c>
      <c r="BB510">
        <v>277.74</v>
      </c>
      <c r="BC510">
        <v>414.75</v>
      </c>
      <c r="BD510">
        <v>402.9</v>
      </c>
      <c r="BE510">
        <v>402.9</v>
      </c>
      <c r="BF510">
        <v>402.9</v>
      </c>
      <c r="BG510">
        <v>402.9</v>
      </c>
      <c r="BH510">
        <v>533.41</v>
      </c>
      <c r="BI510">
        <v>379.55</v>
      </c>
      <c r="BJ510">
        <v>447.61</v>
      </c>
      <c r="BK510">
        <v>433.45</v>
      </c>
      <c r="BL510">
        <v>455.57</v>
      </c>
      <c r="BM510">
        <v>372.07</v>
      </c>
      <c r="BN510">
        <v>386.92</v>
      </c>
      <c r="BO510">
        <v>372.07</v>
      </c>
      <c r="BP510">
        <v>345.15179999999998</v>
      </c>
      <c r="BQ510">
        <v>386.92</v>
      </c>
      <c r="BR510">
        <v>300</v>
      </c>
    </row>
    <row r="511" spans="1:70" x14ac:dyDescent="0.25">
      <c r="A511" t="s">
        <v>65</v>
      </c>
      <c r="B511">
        <v>80503</v>
      </c>
      <c r="C511" s="251" t="s">
        <v>66</v>
      </c>
      <c r="F511">
        <v>2520</v>
      </c>
      <c r="G511">
        <v>265.89</v>
      </c>
      <c r="H511">
        <v>317.41000000000003</v>
      </c>
      <c r="I511">
        <v>335.97</v>
      </c>
      <c r="J511">
        <v>442.3</v>
      </c>
      <c r="K511">
        <v>386.92</v>
      </c>
      <c r="L511">
        <v>359.8</v>
      </c>
      <c r="M511">
        <v>324.55</v>
      </c>
      <c r="N511">
        <v>306.86</v>
      </c>
      <c r="O511">
        <v>331.26</v>
      </c>
      <c r="P511">
        <v>329.47</v>
      </c>
      <c r="Q511">
        <v>392.06</v>
      </c>
      <c r="R511">
        <v>319.97000000000003</v>
      </c>
      <c r="S511">
        <v>276.45</v>
      </c>
      <c r="T511">
        <v>277.74</v>
      </c>
      <c r="U511">
        <v>414.75</v>
      </c>
      <c r="V511">
        <v>402.9</v>
      </c>
      <c r="W511">
        <v>402.9</v>
      </c>
      <c r="X511">
        <v>402.9</v>
      </c>
      <c r="Y511">
        <v>402.9</v>
      </c>
      <c r="Z511">
        <v>533.41</v>
      </c>
      <c r="AA511">
        <v>379.55</v>
      </c>
      <c r="AB511">
        <v>447.61</v>
      </c>
      <c r="AC511">
        <v>433.45</v>
      </c>
      <c r="AD511">
        <v>455.57</v>
      </c>
      <c r="AE511">
        <v>372.07</v>
      </c>
      <c r="AF511">
        <v>386.92</v>
      </c>
      <c r="AG511">
        <v>372.07</v>
      </c>
      <c r="AH511">
        <v>345.15179999999998</v>
      </c>
      <c r="AI511">
        <v>386.92</v>
      </c>
      <c r="AJ511">
        <v>300</v>
      </c>
      <c r="AK511">
        <v>2520</v>
      </c>
      <c r="AN511">
        <v>2520</v>
      </c>
      <c r="AO511">
        <v>265.89</v>
      </c>
      <c r="AP511">
        <v>317.41000000000003</v>
      </c>
      <c r="AQ511">
        <v>335.97</v>
      </c>
      <c r="AR511">
        <v>442.3</v>
      </c>
      <c r="AS511">
        <v>386.92</v>
      </c>
      <c r="AT511">
        <v>359.8</v>
      </c>
      <c r="AU511">
        <v>324.55</v>
      </c>
      <c r="AV511">
        <v>306.86</v>
      </c>
      <c r="AW511">
        <v>331.26</v>
      </c>
      <c r="AX511">
        <v>329.47</v>
      </c>
      <c r="AY511">
        <v>392.06</v>
      </c>
      <c r="AZ511">
        <v>319.97000000000003</v>
      </c>
      <c r="BA511">
        <v>276.45</v>
      </c>
      <c r="BB511">
        <v>277.74</v>
      </c>
      <c r="BC511">
        <v>414.75</v>
      </c>
      <c r="BD511">
        <v>402.9</v>
      </c>
      <c r="BE511">
        <v>402.9</v>
      </c>
      <c r="BF511">
        <v>402.9</v>
      </c>
      <c r="BG511">
        <v>402.9</v>
      </c>
      <c r="BH511">
        <v>533.41</v>
      </c>
      <c r="BI511">
        <v>379.55</v>
      </c>
      <c r="BJ511">
        <v>447.61</v>
      </c>
      <c r="BK511">
        <v>433.45</v>
      </c>
      <c r="BL511">
        <v>455.57</v>
      </c>
      <c r="BM511">
        <v>372.07</v>
      </c>
      <c r="BN511">
        <v>386.92</v>
      </c>
      <c r="BO511">
        <v>372.07</v>
      </c>
      <c r="BP511">
        <v>345.15179999999998</v>
      </c>
      <c r="BQ511">
        <v>386.92</v>
      </c>
      <c r="BR511">
        <v>300</v>
      </c>
    </row>
    <row r="512" spans="1:70" x14ac:dyDescent="0.25">
      <c r="A512" t="s">
        <v>65</v>
      </c>
      <c r="B512">
        <v>80504</v>
      </c>
      <c r="C512" s="251" t="s">
        <v>66</v>
      </c>
      <c r="F512">
        <v>2525</v>
      </c>
      <c r="G512">
        <v>265.89</v>
      </c>
      <c r="H512">
        <v>317.41000000000003</v>
      </c>
      <c r="I512">
        <v>335.97</v>
      </c>
      <c r="J512">
        <v>442.3</v>
      </c>
      <c r="K512">
        <v>386.92</v>
      </c>
      <c r="L512">
        <v>359.8</v>
      </c>
      <c r="M512">
        <v>324.55</v>
      </c>
      <c r="N512">
        <v>306.86</v>
      </c>
      <c r="O512">
        <v>331.26</v>
      </c>
      <c r="P512">
        <v>329.47</v>
      </c>
      <c r="Q512">
        <v>392.06</v>
      </c>
      <c r="R512">
        <v>319.97000000000003</v>
      </c>
      <c r="S512">
        <v>276.45</v>
      </c>
      <c r="T512">
        <v>277.74</v>
      </c>
      <c r="U512">
        <v>414.75</v>
      </c>
      <c r="V512">
        <v>402.9</v>
      </c>
      <c r="W512">
        <v>402.9</v>
      </c>
      <c r="X512">
        <v>402.9</v>
      </c>
      <c r="Y512">
        <v>402.9</v>
      </c>
      <c r="Z512">
        <v>533.41</v>
      </c>
      <c r="AA512">
        <v>379.55</v>
      </c>
      <c r="AB512">
        <v>447.61</v>
      </c>
      <c r="AC512">
        <v>433.45</v>
      </c>
      <c r="AD512">
        <v>455.57</v>
      </c>
      <c r="AE512">
        <v>372.07</v>
      </c>
      <c r="AF512">
        <v>386.92</v>
      </c>
      <c r="AG512">
        <v>372.07</v>
      </c>
      <c r="AH512">
        <v>345.15179999999998</v>
      </c>
      <c r="AI512">
        <v>386.92</v>
      </c>
      <c r="AJ512">
        <v>300</v>
      </c>
      <c r="AK512">
        <v>2525</v>
      </c>
      <c r="AN512">
        <v>2525</v>
      </c>
      <c r="AO512">
        <v>265.89</v>
      </c>
      <c r="AP512">
        <v>317.41000000000003</v>
      </c>
      <c r="AQ512">
        <v>335.97</v>
      </c>
      <c r="AR512">
        <v>442.3</v>
      </c>
      <c r="AS512">
        <v>386.92</v>
      </c>
      <c r="AT512">
        <v>359.8</v>
      </c>
      <c r="AU512">
        <v>324.55</v>
      </c>
      <c r="AV512">
        <v>306.86</v>
      </c>
      <c r="AW512">
        <v>331.26</v>
      </c>
      <c r="AX512">
        <v>329.47</v>
      </c>
      <c r="AY512">
        <v>392.06</v>
      </c>
      <c r="AZ512">
        <v>319.97000000000003</v>
      </c>
      <c r="BA512">
        <v>276.45</v>
      </c>
      <c r="BB512">
        <v>277.74</v>
      </c>
      <c r="BC512">
        <v>414.75</v>
      </c>
      <c r="BD512">
        <v>402.9</v>
      </c>
      <c r="BE512">
        <v>402.9</v>
      </c>
      <c r="BF512">
        <v>402.9</v>
      </c>
      <c r="BG512">
        <v>402.9</v>
      </c>
      <c r="BH512">
        <v>533.41</v>
      </c>
      <c r="BI512">
        <v>379.55</v>
      </c>
      <c r="BJ512">
        <v>447.61</v>
      </c>
      <c r="BK512">
        <v>433.45</v>
      </c>
      <c r="BL512">
        <v>455.57</v>
      </c>
      <c r="BM512">
        <v>372.07</v>
      </c>
      <c r="BN512">
        <v>386.92</v>
      </c>
      <c r="BO512">
        <v>372.07</v>
      </c>
      <c r="BP512">
        <v>345.15179999999998</v>
      </c>
      <c r="BQ512">
        <v>386.92</v>
      </c>
      <c r="BR512">
        <v>300</v>
      </c>
    </row>
    <row r="513" spans="1:70" x14ac:dyDescent="0.25">
      <c r="A513" t="s">
        <v>65</v>
      </c>
      <c r="B513">
        <v>80505</v>
      </c>
      <c r="C513" s="251" t="s">
        <v>66</v>
      </c>
      <c r="F513">
        <v>2530</v>
      </c>
      <c r="G513">
        <v>265.89</v>
      </c>
      <c r="H513">
        <v>317.41000000000003</v>
      </c>
      <c r="I513">
        <v>335.97</v>
      </c>
      <c r="J513">
        <v>442.3</v>
      </c>
      <c r="K513">
        <v>386.92</v>
      </c>
      <c r="L513">
        <v>359.8</v>
      </c>
      <c r="M513">
        <v>324.55</v>
      </c>
      <c r="N513">
        <v>306.86</v>
      </c>
      <c r="O513">
        <v>331.26</v>
      </c>
      <c r="P513">
        <v>329.47</v>
      </c>
      <c r="Q513">
        <v>392.06</v>
      </c>
      <c r="R513">
        <v>319.97000000000003</v>
      </c>
      <c r="S513">
        <v>276.45</v>
      </c>
      <c r="T513">
        <v>277.74</v>
      </c>
      <c r="U513">
        <v>414.75</v>
      </c>
      <c r="V513">
        <v>402.9</v>
      </c>
      <c r="W513">
        <v>402.9</v>
      </c>
      <c r="X513">
        <v>402.9</v>
      </c>
      <c r="Y513">
        <v>402.9</v>
      </c>
      <c r="Z513">
        <v>533.41</v>
      </c>
      <c r="AA513">
        <v>379.55</v>
      </c>
      <c r="AB513">
        <v>447.61</v>
      </c>
      <c r="AC513">
        <v>433.45</v>
      </c>
      <c r="AD513">
        <v>455.57</v>
      </c>
      <c r="AE513">
        <v>372.07</v>
      </c>
      <c r="AF513">
        <v>386.92</v>
      </c>
      <c r="AG513">
        <v>372.07</v>
      </c>
      <c r="AH513">
        <v>345.15179999999998</v>
      </c>
      <c r="AI513">
        <v>386.92</v>
      </c>
      <c r="AJ513">
        <v>300</v>
      </c>
      <c r="AK513">
        <v>2530</v>
      </c>
      <c r="AN513">
        <v>2530</v>
      </c>
      <c r="AO513">
        <v>265.89</v>
      </c>
      <c r="AP513">
        <v>317.41000000000003</v>
      </c>
      <c r="AQ513">
        <v>335.97</v>
      </c>
      <c r="AR513">
        <v>442.3</v>
      </c>
      <c r="AS513">
        <v>386.92</v>
      </c>
      <c r="AT513">
        <v>359.8</v>
      </c>
      <c r="AU513">
        <v>324.55</v>
      </c>
      <c r="AV513">
        <v>306.86</v>
      </c>
      <c r="AW513">
        <v>331.26</v>
      </c>
      <c r="AX513">
        <v>329.47</v>
      </c>
      <c r="AY513">
        <v>392.06</v>
      </c>
      <c r="AZ513">
        <v>319.97000000000003</v>
      </c>
      <c r="BA513">
        <v>276.45</v>
      </c>
      <c r="BB513">
        <v>277.74</v>
      </c>
      <c r="BC513">
        <v>414.75</v>
      </c>
      <c r="BD513">
        <v>402.9</v>
      </c>
      <c r="BE513">
        <v>402.9</v>
      </c>
      <c r="BF513">
        <v>402.9</v>
      </c>
      <c r="BG513">
        <v>402.9</v>
      </c>
      <c r="BH513">
        <v>533.41</v>
      </c>
      <c r="BI513">
        <v>379.55</v>
      </c>
      <c r="BJ513">
        <v>447.61</v>
      </c>
      <c r="BK513">
        <v>433.45</v>
      </c>
      <c r="BL513">
        <v>455.57</v>
      </c>
      <c r="BM513">
        <v>372.07</v>
      </c>
      <c r="BN513">
        <v>386.92</v>
      </c>
      <c r="BO513">
        <v>372.07</v>
      </c>
      <c r="BP513">
        <v>345.15179999999998</v>
      </c>
      <c r="BQ513">
        <v>386.92</v>
      </c>
      <c r="BR513">
        <v>300</v>
      </c>
    </row>
    <row r="514" spans="1:70" x14ac:dyDescent="0.25">
      <c r="A514" t="s">
        <v>65</v>
      </c>
      <c r="B514">
        <v>80506</v>
      </c>
      <c r="C514" s="251" t="s">
        <v>66</v>
      </c>
      <c r="F514">
        <v>2535</v>
      </c>
      <c r="G514">
        <v>265.89</v>
      </c>
      <c r="H514">
        <v>317.41000000000003</v>
      </c>
      <c r="I514">
        <v>335.97</v>
      </c>
      <c r="J514">
        <v>442.3</v>
      </c>
      <c r="K514">
        <v>386.92</v>
      </c>
      <c r="L514">
        <v>359.8</v>
      </c>
      <c r="M514">
        <v>324.55</v>
      </c>
      <c r="N514">
        <v>306.86</v>
      </c>
      <c r="O514">
        <v>331.26</v>
      </c>
      <c r="P514">
        <v>329.47</v>
      </c>
      <c r="Q514">
        <v>392.06</v>
      </c>
      <c r="R514">
        <v>319.97000000000003</v>
      </c>
      <c r="S514">
        <v>276.45</v>
      </c>
      <c r="T514">
        <v>277.74</v>
      </c>
      <c r="U514">
        <v>414.75</v>
      </c>
      <c r="V514">
        <v>402.9</v>
      </c>
      <c r="W514">
        <v>402.9</v>
      </c>
      <c r="X514">
        <v>402.9</v>
      </c>
      <c r="Y514">
        <v>402.9</v>
      </c>
      <c r="Z514">
        <v>533.41</v>
      </c>
      <c r="AA514">
        <v>379.55</v>
      </c>
      <c r="AB514">
        <v>447.61</v>
      </c>
      <c r="AC514">
        <v>433.45</v>
      </c>
      <c r="AD514">
        <v>455.57</v>
      </c>
      <c r="AE514">
        <v>372.07</v>
      </c>
      <c r="AF514">
        <v>386.92</v>
      </c>
      <c r="AG514">
        <v>372.07</v>
      </c>
      <c r="AH514">
        <v>345.15179999999998</v>
      </c>
      <c r="AI514">
        <v>386.92</v>
      </c>
      <c r="AJ514">
        <v>300</v>
      </c>
      <c r="AK514">
        <v>2535</v>
      </c>
      <c r="AN514">
        <v>2535</v>
      </c>
      <c r="AO514">
        <v>265.89</v>
      </c>
      <c r="AP514">
        <v>317.41000000000003</v>
      </c>
      <c r="AQ514">
        <v>335.97</v>
      </c>
      <c r="AR514">
        <v>442.3</v>
      </c>
      <c r="AS514">
        <v>386.92</v>
      </c>
      <c r="AT514">
        <v>359.8</v>
      </c>
      <c r="AU514">
        <v>324.55</v>
      </c>
      <c r="AV514">
        <v>306.86</v>
      </c>
      <c r="AW514">
        <v>331.26</v>
      </c>
      <c r="AX514">
        <v>329.47</v>
      </c>
      <c r="AY514">
        <v>392.06</v>
      </c>
      <c r="AZ514">
        <v>319.97000000000003</v>
      </c>
      <c r="BA514">
        <v>276.45</v>
      </c>
      <c r="BB514">
        <v>277.74</v>
      </c>
      <c r="BC514">
        <v>414.75</v>
      </c>
      <c r="BD514">
        <v>402.9</v>
      </c>
      <c r="BE514">
        <v>402.9</v>
      </c>
      <c r="BF514">
        <v>402.9</v>
      </c>
      <c r="BG514">
        <v>402.9</v>
      </c>
      <c r="BH514">
        <v>533.41</v>
      </c>
      <c r="BI514">
        <v>379.55</v>
      </c>
      <c r="BJ514">
        <v>447.61</v>
      </c>
      <c r="BK514">
        <v>433.45</v>
      </c>
      <c r="BL514">
        <v>455.57</v>
      </c>
      <c r="BM514">
        <v>372.07</v>
      </c>
      <c r="BN514">
        <v>386.92</v>
      </c>
      <c r="BO514">
        <v>372.07</v>
      </c>
      <c r="BP514">
        <v>345.15179999999998</v>
      </c>
      <c r="BQ514">
        <v>386.92</v>
      </c>
      <c r="BR514">
        <v>300</v>
      </c>
    </row>
    <row r="515" spans="1:70" x14ac:dyDescent="0.25">
      <c r="A515" t="s">
        <v>65</v>
      </c>
      <c r="B515">
        <v>80507</v>
      </c>
      <c r="C515" s="251" t="s">
        <v>66</v>
      </c>
      <c r="F515">
        <v>2540</v>
      </c>
      <c r="G515">
        <v>265.89</v>
      </c>
      <c r="H515">
        <v>317.41000000000003</v>
      </c>
      <c r="I515">
        <v>335.97</v>
      </c>
      <c r="J515">
        <v>442.3</v>
      </c>
      <c r="K515">
        <v>386.92</v>
      </c>
      <c r="L515">
        <v>359.8</v>
      </c>
      <c r="M515">
        <v>324.55</v>
      </c>
      <c r="N515">
        <v>306.86</v>
      </c>
      <c r="O515">
        <v>331.26</v>
      </c>
      <c r="P515">
        <v>329.47</v>
      </c>
      <c r="Q515">
        <v>392.06</v>
      </c>
      <c r="R515">
        <v>319.97000000000003</v>
      </c>
      <c r="S515">
        <v>276.45</v>
      </c>
      <c r="T515">
        <v>277.74</v>
      </c>
      <c r="U515">
        <v>414.75</v>
      </c>
      <c r="V515">
        <v>402.9</v>
      </c>
      <c r="W515">
        <v>402.9</v>
      </c>
      <c r="X515">
        <v>402.9</v>
      </c>
      <c r="Y515">
        <v>402.9</v>
      </c>
      <c r="Z515">
        <v>533.41</v>
      </c>
      <c r="AA515">
        <v>379.55</v>
      </c>
      <c r="AB515">
        <v>447.61</v>
      </c>
      <c r="AC515">
        <v>433.45</v>
      </c>
      <c r="AD515">
        <v>455.57</v>
      </c>
      <c r="AE515">
        <v>372.07</v>
      </c>
      <c r="AF515">
        <v>386.92</v>
      </c>
      <c r="AG515">
        <v>372.07</v>
      </c>
      <c r="AH515">
        <v>345.15179999999998</v>
      </c>
      <c r="AI515">
        <v>386.92</v>
      </c>
      <c r="AJ515">
        <v>300</v>
      </c>
      <c r="AK515">
        <v>2540</v>
      </c>
      <c r="AN515">
        <v>2540</v>
      </c>
      <c r="AO515">
        <v>265.89</v>
      </c>
      <c r="AP515">
        <v>317.41000000000003</v>
      </c>
      <c r="AQ515">
        <v>335.97</v>
      </c>
      <c r="AR515">
        <v>442.3</v>
      </c>
      <c r="AS515">
        <v>386.92</v>
      </c>
      <c r="AT515">
        <v>359.8</v>
      </c>
      <c r="AU515">
        <v>324.55</v>
      </c>
      <c r="AV515">
        <v>306.86</v>
      </c>
      <c r="AW515">
        <v>331.26</v>
      </c>
      <c r="AX515">
        <v>329.47</v>
      </c>
      <c r="AY515">
        <v>392.06</v>
      </c>
      <c r="AZ515">
        <v>319.97000000000003</v>
      </c>
      <c r="BA515">
        <v>276.45</v>
      </c>
      <c r="BB515">
        <v>277.74</v>
      </c>
      <c r="BC515">
        <v>414.75</v>
      </c>
      <c r="BD515">
        <v>402.9</v>
      </c>
      <c r="BE515">
        <v>402.9</v>
      </c>
      <c r="BF515">
        <v>402.9</v>
      </c>
      <c r="BG515">
        <v>402.9</v>
      </c>
      <c r="BH515">
        <v>533.41</v>
      </c>
      <c r="BI515">
        <v>379.55</v>
      </c>
      <c r="BJ515">
        <v>447.61</v>
      </c>
      <c r="BK515">
        <v>433.45</v>
      </c>
      <c r="BL515">
        <v>455.57</v>
      </c>
      <c r="BM515">
        <v>372.07</v>
      </c>
      <c r="BN515">
        <v>386.92</v>
      </c>
      <c r="BO515">
        <v>372.07</v>
      </c>
      <c r="BP515">
        <v>345.15179999999998</v>
      </c>
      <c r="BQ515">
        <v>386.92</v>
      </c>
      <c r="BR515">
        <v>300</v>
      </c>
    </row>
    <row r="516" spans="1:70" x14ac:dyDescent="0.25">
      <c r="A516" t="s">
        <v>65</v>
      </c>
      <c r="B516">
        <v>80508</v>
      </c>
      <c r="C516" s="251" t="s">
        <v>66</v>
      </c>
      <c r="F516">
        <v>2545</v>
      </c>
      <c r="G516">
        <v>265.89</v>
      </c>
      <c r="H516">
        <v>317.41000000000003</v>
      </c>
      <c r="I516">
        <v>335.97</v>
      </c>
      <c r="J516">
        <v>442.3</v>
      </c>
      <c r="K516">
        <v>386.92</v>
      </c>
      <c r="L516">
        <v>359.8</v>
      </c>
      <c r="M516">
        <v>324.55</v>
      </c>
      <c r="N516">
        <v>306.86</v>
      </c>
      <c r="O516">
        <v>331.26</v>
      </c>
      <c r="P516">
        <v>329.47</v>
      </c>
      <c r="Q516">
        <v>392.06</v>
      </c>
      <c r="R516">
        <v>319.97000000000003</v>
      </c>
      <c r="S516">
        <v>276.45</v>
      </c>
      <c r="T516">
        <v>277.74</v>
      </c>
      <c r="U516">
        <v>414.75</v>
      </c>
      <c r="V516">
        <v>402.9</v>
      </c>
      <c r="W516">
        <v>402.9</v>
      </c>
      <c r="X516">
        <v>402.9</v>
      </c>
      <c r="Y516">
        <v>402.9</v>
      </c>
      <c r="Z516">
        <v>533.41</v>
      </c>
      <c r="AA516">
        <v>379.55</v>
      </c>
      <c r="AB516">
        <v>447.61</v>
      </c>
      <c r="AC516">
        <v>433.45</v>
      </c>
      <c r="AD516">
        <v>455.57</v>
      </c>
      <c r="AE516">
        <v>372.07</v>
      </c>
      <c r="AF516">
        <v>386.92</v>
      </c>
      <c r="AG516">
        <v>372.07</v>
      </c>
      <c r="AH516">
        <v>345.15179999999998</v>
      </c>
      <c r="AI516">
        <v>386.92</v>
      </c>
      <c r="AJ516">
        <v>300</v>
      </c>
      <c r="AK516">
        <v>2545</v>
      </c>
      <c r="AN516">
        <v>2545</v>
      </c>
      <c r="AO516">
        <v>265.89</v>
      </c>
      <c r="AP516">
        <v>317.41000000000003</v>
      </c>
      <c r="AQ516">
        <v>335.97</v>
      </c>
      <c r="AR516">
        <v>442.3</v>
      </c>
      <c r="AS516">
        <v>386.92</v>
      </c>
      <c r="AT516">
        <v>359.8</v>
      </c>
      <c r="AU516">
        <v>324.55</v>
      </c>
      <c r="AV516">
        <v>306.86</v>
      </c>
      <c r="AW516">
        <v>331.26</v>
      </c>
      <c r="AX516">
        <v>329.47</v>
      </c>
      <c r="AY516">
        <v>392.06</v>
      </c>
      <c r="AZ516">
        <v>319.97000000000003</v>
      </c>
      <c r="BA516">
        <v>276.45</v>
      </c>
      <c r="BB516">
        <v>277.74</v>
      </c>
      <c r="BC516">
        <v>414.75</v>
      </c>
      <c r="BD516">
        <v>402.9</v>
      </c>
      <c r="BE516">
        <v>402.9</v>
      </c>
      <c r="BF516">
        <v>402.9</v>
      </c>
      <c r="BG516">
        <v>402.9</v>
      </c>
      <c r="BH516">
        <v>533.41</v>
      </c>
      <c r="BI516">
        <v>379.55</v>
      </c>
      <c r="BJ516">
        <v>447.61</v>
      </c>
      <c r="BK516">
        <v>433.45</v>
      </c>
      <c r="BL516">
        <v>455.57</v>
      </c>
      <c r="BM516">
        <v>372.07</v>
      </c>
      <c r="BN516">
        <v>386.92</v>
      </c>
      <c r="BO516">
        <v>372.07</v>
      </c>
      <c r="BP516">
        <v>345.15179999999998</v>
      </c>
      <c r="BQ516">
        <v>386.92</v>
      </c>
      <c r="BR516">
        <v>300</v>
      </c>
    </row>
    <row r="517" spans="1:70" x14ac:dyDescent="0.25">
      <c r="A517" t="s">
        <v>65</v>
      </c>
      <c r="B517">
        <v>80509</v>
      </c>
      <c r="C517" s="251" t="s">
        <v>66</v>
      </c>
      <c r="F517">
        <v>2550</v>
      </c>
      <c r="G517">
        <v>265.89</v>
      </c>
      <c r="H517">
        <v>317.41000000000003</v>
      </c>
      <c r="I517">
        <v>335.97</v>
      </c>
      <c r="J517">
        <v>442.3</v>
      </c>
      <c r="K517">
        <v>386.92</v>
      </c>
      <c r="L517">
        <v>359.8</v>
      </c>
      <c r="M517">
        <v>324.55</v>
      </c>
      <c r="N517">
        <v>306.86</v>
      </c>
      <c r="O517">
        <v>331.26</v>
      </c>
      <c r="P517">
        <v>329.47</v>
      </c>
      <c r="Q517">
        <v>392.06</v>
      </c>
      <c r="R517">
        <v>319.97000000000003</v>
      </c>
      <c r="S517">
        <v>276.45</v>
      </c>
      <c r="T517">
        <v>277.74</v>
      </c>
      <c r="U517">
        <v>414.75</v>
      </c>
      <c r="V517">
        <v>402.9</v>
      </c>
      <c r="W517">
        <v>402.9</v>
      </c>
      <c r="X517">
        <v>402.9</v>
      </c>
      <c r="Y517">
        <v>402.9</v>
      </c>
      <c r="Z517">
        <v>533.41</v>
      </c>
      <c r="AA517">
        <v>379.55</v>
      </c>
      <c r="AB517">
        <v>447.61</v>
      </c>
      <c r="AC517">
        <v>433.45</v>
      </c>
      <c r="AD517">
        <v>455.57</v>
      </c>
      <c r="AE517">
        <v>372.07</v>
      </c>
      <c r="AF517">
        <v>386.92</v>
      </c>
      <c r="AG517">
        <v>372.07</v>
      </c>
      <c r="AH517">
        <v>345.15179999999998</v>
      </c>
      <c r="AI517">
        <v>386.92</v>
      </c>
      <c r="AJ517">
        <v>300</v>
      </c>
      <c r="AK517">
        <v>2550</v>
      </c>
      <c r="AN517">
        <v>2550</v>
      </c>
      <c r="AO517">
        <v>265.89</v>
      </c>
      <c r="AP517">
        <v>317.41000000000003</v>
      </c>
      <c r="AQ517">
        <v>335.97</v>
      </c>
      <c r="AR517">
        <v>442.3</v>
      </c>
      <c r="AS517">
        <v>386.92</v>
      </c>
      <c r="AT517">
        <v>359.8</v>
      </c>
      <c r="AU517">
        <v>324.55</v>
      </c>
      <c r="AV517">
        <v>306.86</v>
      </c>
      <c r="AW517">
        <v>331.26</v>
      </c>
      <c r="AX517">
        <v>329.47</v>
      </c>
      <c r="AY517">
        <v>392.06</v>
      </c>
      <c r="AZ517">
        <v>319.97000000000003</v>
      </c>
      <c r="BA517">
        <v>276.45</v>
      </c>
      <c r="BB517">
        <v>277.74</v>
      </c>
      <c r="BC517">
        <v>414.75</v>
      </c>
      <c r="BD517">
        <v>402.9</v>
      </c>
      <c r="BE517">
        <v>402.9</v>
      </c>
      <c r="BF517">
        <v>402.9</v>
      </c>
      <c r="BG517">
        <v>402.9</v>
      </c>
      <c r="BH517">
        <v>533.41</v>
      </c>
      <c r="BI517">
        <v>379.55</v>
      </c>
      <c r="BJ517">
        <v>447.61</v>
      </c>
      <c r="BK517">
        <v>433.45</v>
      </c>
      <c r="BL517">
        <v>455.57</v>
      </c>
      <c r="BM517">
        <v>372.07</v>
      </c>
      <c r="BN517">
        <v>386.92</v>
      </c>
      <c r="BO517">
        <v>372.07</v>
      </c>
      <c r="BP517">
        <v>345.15179999999998</v>
      </c>
      <c r="BQ517">
        <v>386.92</v>
      </c>
      <c r="BR517">
        <v>300</v>
      </c>
    </row>
    <row r="518" spans="1:70" x14ac:dyDescent="0.25">
      <c r="A518" t="s">
        <v>65</v>
      </c>
      <c r="B518">
        <v>80510</v>
      </c>
      <c r="C518" s="251" t="s">
        <v>66</v>
      </c>
      <c r="F518">
        <v>2555</v>
      </c>
      <c r="G518">
        <v>265.89</v>
      </c>
      <c r="H518">
        <v>317.41000000000003</v>
      </c>
      <c r="I518">
        <v>335.97</v>
      </c>
      <c r="J518">
        <v>442.3</v>
      </c>
      <c r="K518">
        <v>386.92</v>
      </c>
      <c r="L518">
        <v>359.8</v>
      </c>
      <c r="M518">
        <v>324.55</v>
      </c>
      <c r="N518">
        <v>306.86</v>
      </c>
      <c r="O518">
        <v>331.26</v>
      </c>
      <c r="P518">
        <v>329.47</v>
      </c>
      <c r="Q518">
        <v>392.06</v>
      </c>
      <c r="R518">
        <v>319.97000000000003</v>
      </c>
      <c r="S518">
        <v>276.45</v>
      </c>
      <c r="T518">
        <v>277.74</v>
      </c>
      <c r="U518">
        <v>414.75</v>
      </c>
      <c r="V518">
        <v>402.9</v>
      </c>
      <c r="W518">
        <v>402.9</v>
      </c>
      <c r="X518">
        <v>402.9</v>
      </c>
      <c r="Y518">
        <v>402.9</v>
      </c>
      <c r="Z518">
        <v>533.41</v>
      </c>
      <c r="AA518">
        <v>379.55</v>
      </c>
      <c r="AB518">
        <v>447.61</v>
      </c>
      <c r="AC518">
        <v>433.45</v>
      </c>
      <c r="AD518">
        <v>455.57</v>
      </c>
      <c r="AE518">
        <v>372.07</v>
      </c>
      <c r="AF518">
        <v>386.92</v>
      </c>
      <c r="AG518">
        <v>372.07</v>
      </c>
      <c r="AH518">
        <v>345.15179999999998</v>
      </c>
      <c r="AI518">
        <v>386.92</v>
      </c>
      <c r="AJ518">
        <v>300</v>
      </c>
      <c r="AK518">
        <v>2555</v>
      </c>
      <c r="AN518">
        <v>2555</v>
      </c>
      <c r="AO518">
        <v>265.89</v>
      </c>
      <c r="AP518">
        <v>317.41000000000003</v>
      </c>
      <c r="AQ518">
        <v>335.97</v>
      </c>
      <c r="AR518">
        <v>442.3</v>
      </c>
      <c r="AS518">
        <v>386.92</v>
      </c>
      <c r="AT518">
        <v>359.8</v>
      </c>
      <c r="AU518">
        <v>324.55</v>
      </c>
      <c r="AV518">
        <v>306.86</v>
      </c>
      <c r="AW518">
        <v>331.26</v>
      </c>
      <c r="AX518">
        <v>329.47</v>
      </c>
      <c r="AY518">
        <v>392.06</v>
      </c>
      <c r="AZ518">
        <v>319.97000000000003</v>
      </c>
      <c r="BA518">
        <v>276.45</v>
      </c>
      <c r="BB518">
        <v>277.74</v>
      </c>
      <c r="BC518">
        <v>414.75</v>
      </c>
      <c r="BD518">
        <v>402.9</v>
      </c>
      <c r="BE518">
        <v>402.9</v>
      </c>
      <c r="BF518">
        <v>402.9</v>
      </c>
      <c r="BG518">
        <v>402.9</v>
      </c>
      <c r="BH518">
        <v>533.41</v>
      </c>
      <c r="BI518">
        <v>379.55</v>
      </c>
      <c r="BJ518">
        <v>447.61</v>
      </c>
      <c r="BK518">
        <v>433.45</v>
      </c>
      <c r="BL518">
        <v>455.57</v>
      </c>
      <c r="BM518">
        <v>372.07</v>
      </c>
      <c r="BN518">
        <v>386.92</v>
      </c>
      <c r="BO518">
        <v>372.07</v>
      </c>
      <c r="BP518">
        <v>345.15179999999998</v>
      </c>
      <c r="BQ518">
        <v>386.92</v>
      </c>
      <c r="BR518">
        <v>300</v>
      </c>
    </row>
    <row r="519" spans="1:70" x14ac:dyDescent="0.25">
      <c r="A519" t="s">
        <v>65</v>
      </c>
      <c r="B519">
        <v>80511</v>
      </c>
      <c r="C519" s="251" t="s">
        <v>66</v>
      </c>
      <c r="F519">
        <v>2560</v>
      </c>
      <c r="G519">
        <v>265.89</v>
      </c>
      <c r="H519">
        <v>317.41000000000003</v>
      </c>
      <c r="I519">
        <v>335.97</v>
      </c>
      <c r="J519">
        <v>442.3</v>
      </c>
      <c r="K519">
        <v>386.92</v>
      </c>
      <c r="L519">
        <v>359.8</v>
      </c>
      <c r="M519">
        <v>324.55</v>
      </c>
      <c r="N519">
        <v>306.86</v>
      </c>
      <c r="O519">
        <v>331.26</v>
      </c>
      <c r="P519">
        <v>329.47</v>
      </c>
      <c r="Q519">
        <v>392.06</v>
      </c>
      <c r="R519">
        <v>319.97000000000003</v>
      </c>
      <c r="S519">
        <v>276.45</v>
      </c>
      <c r="T519">
        <v>277.74</v>
      </c>
      <c r="U519">
        <v>414.75</v>
      </c>
      <c r="V519">
        <v>402.9</v>
      </c>
      <c r="W519">
        <v>402.9</v>
      </c>
      <c r="X519">
        <v>402.9</v>
      </c>
      <c r="Y519">
        <v>402.9</v>
      </c>
      <c r="Z519">
        <v>533.41</v>
      </c>
      <c r="AA519">
        <v>379.55</v>
      </c>
      <c r="AB519">
        <v>447.61</v>
      </c>
      <c r="AC519">
        <v>433.45</v>
      </c>
      <c r="AD519">
        <v>455.57</v>
      </c>
      <c r="AE519">
        <v>372.07</v>
      </c>
      <c r="AF519">
        <v>386.92</v>
      </c>
      <c r="AG519">
        <v>372.07</v>
      </c>
      <c r="AH519">
        <v>345.15179999999998</v>
      </c>
      <c r="AI519">
        <v>386.92</v>
      </c>
      <c r="AJ519">
        <v>300</v>
      </c>
      <c r="AK519">
        <v>2560</v>
      </c>
      <c r="AN519">
        <v>2560</v>
      </c>
      <c r="AO519">
        <v>265.89</v>
      </c>
      <c r="AP519">
        <v>317.41000000000003</v>
      </c>
      <c r="AQ519">
        <v>335.97</v>
      </c>
      <c r="AR519">
        <v>442.3</v>
      </c>
      <c r="AS519">
        <v>386.92</v>
      </c>
      <c r="AT519">
        <v>359.8</v>
      </c>
      <c r="AU519">
        <v>324.55</v>
      </c>
      <c r="AV519">
        <v>306.86</v>
      </c>
      <c r="AW519">
        <v>331.26</v>
      </c>
      <c r="AX519">
        <v>329.47</v>
      </c>
      <c r="AY519">
        <v>392.06</v>
      </c>
      <c r="AZ519">
        <v>319.97000000000003</v>
      </c>
      <c r="BA519">
        <v>276.45</v>
      </c>
      <c r="BB519">
        <v>277.74</v>
      </c>
      <c r="BC519">
        <v>414.75</v>
      </c>
      <c r="BD519">
        <v>402.9</v>
      </c>
      <c r="BE519">
        <v>402.9</v>
      </c>
      <c r="BF519">
        <v>402.9</v>
      </c>
      <c r="BG519">
        <v>402.9</v>
      </c>
      <c r="BH519">
        <v>533.41</v>
      </c>
      <c r="BI519">
        <v>379.55</v>
      </c>
      <c r="BJ519">
        <v>447.61</v>
      </c>
      <c r="BK519">
        <v>433.45</v>
      </c>
      <c r="BL519">
        <v>455.57</v>
      </c>
      <c r="BM519">
        <v>372.07</v>
      </c>
      <c r="BN519">
        <v>386.92</v>
      </c>
      <c r="BO519">
        <v>372.07</v>
      </c>
      <c r="BP519">
        <v>345.15179999999998</v>
      </c>
      <c r="BQ519">
        <v>386.92</v>
      </c>
      <c r="BR519">
        <v>300</v>
      </c>
    </row>
    <row r="520" spans="1:70" x14ac:dyDescent="0.25">
      <c r="A520" t="s">
        <v>65</v>
      </c>
      <c r="B520">
        <v>80512</v>
      </c>
      <c r="C520" s="251" t="s">
        <v>66</v>
      </c>
      <c r="F520">
        <v>2565</v>
      </c>
      <c r="G520">
        <v>265.89</v>
      </c>
      <c r="H520">
        <v>317.41000000000003</v>
      </c>
      <c r="I520">
        <v>335.97</v>
      </c>
      <c r="J520">
        <v>442.3</v>
      </c>
      <c r="K520">
        <v>386.92</v>
      </c>
      <c r="L520">
        <v>359.8</v>
      </c>
      <c r="M520">
        <v>324.55</v>
      </c>
      <c r="N520">
        <v>306.86</v>
      </c>
      <c r="O520">
        <v>331.26</v>
      </c>
      <c r="P520">
        <v>329.47</v>
      </c>
      <c r="Q520">
        <v>392.06</v>
      </c>
      <c r="R520">
        <v>319.97000000000003</v>
      </c>
      <c r="S520">
        <v>276.45</v>
      </c>
      <c r="T520">
        <v>277.74</v>
      </c>
      <c r="U520">
        <v>414.75</v>
      </c>
      <c r="V520">
        <v>402.9</v>
      </c>
      <c r="W520">
        <v>402.9</v>
      </c>
      <c r="X520">
        <v>402.9</v>
      </c>
      <c r="Y520">
        <v>402.9</v>
      </c>
      <c r="Z520">
        <v>533.41</v>
      </c>
      <c r="AA520">
        <v>379.55</v>
      </c>
      <c r="AB520">
        <v>447.61</v>
      </c>
      <c r="AC520">
        <v>433.45</v>
      </c>
      <c r="AD520">
        <v>455.57</v>
      </c>
      <c r="AE520">
        <v>372.07</v>
      </c>
      <c r="AF520">
        <v>386.92</v>
      </c>
      <c r="AG520">
        <v>372.07</v>
      </c>
      <c r="AH520">
        <v>345.15179999999998</v>
      </c>
      <c r="AI520">
        <v>386.92</v>
      </c>
      <c r="AJ520">
        <v>300</v>
      </c>
      <c r="AK520">
        <v>2565</v>
      </c>
      <c r="AN520">
        <v>2565</v>
      </c>
      <c r="AO520">
        <v>265.89</v>
      </c>
      <c r="AP520">
        <v>317.41000000000003</v>
      </c>
      <c r="AQ520">
        <v>335.97</v>
      </c>
      <c r="AR520">
        <v>442.3</v>
      </c>
      <c r="AS520">
        <v>386.92</v>
      </c>
      <c r="AT520">
        <v>359.8</v>
      </c>
      <c r="AU520">
        <v>324.55</v>
      </c>
      <c r="AV520">
        <v>306.86</v>
      </c>
      <c r="AW520">
        <v>331.26</v>
      </c>
      <c r="AX520">
        <v>329.47</v>
      </c>
      <c r="AY520">
        <v>392.06</v>
      </c>
      <c r="AZ520">
        <v>319.97000000000003</v>
      </c>
      <c r="BA520">
        <v>276.45</v>
      </c>
      <c r="BB520">
        <v>277.74</v>
      </c>
      <c r="BC520">
        <v>414.75</v>
      </c>
      <c r="BD520">
        <v>402.9</v>
      </c>
      <c r="BE520">
        <v>402.9</v>
      </c>
      <c r="BF520">
        <v>402.9</v>
      </c>
      <c r="BG520">
        <v>402.9</v>
      </c>
      <c r="BH520">
        <v>533.41</v>
      </c>
      <c r="BI520">
        <v>379.55</v>
      </c>
      <c r="BJ520">
        <v>447.61</v>
      </c>
      <c r="BK520">
        <v>433.45</v>
      </c>
      <c r="BL520">
        <v>455.57</v>
      </c>
      <c r="BM520">
        <v>372.07</v>
      </c>
      <c r="BN520">
        <v>386.92</v>
      </c>
      <c r="BO520">
        <v>372.07</v>
      </c>
      <c r="BP520">
        <v>345.15179999999998</v>
      </c>
      <c r="BQ520">
        <v>386.92</v>
      </c>
      <c r="BR520">
        <v>300</v>
      </c>
    </row>
    <row r="521" spans="1:70" x14ac:dyDescent="0.25">
      <c r="A521" t="s">
        <v>65</v>
      </c>
      <c r="B521">
        <v>80513</v>
      </c>
      <c r="C521" s="251" t="s">
        <v>66</v>
      </c>
      <c r="F521">
        <v>2570</v>
      </c>
      <c r="G521">
        <v>265.89</v>
      </c>
      <c r="H521">
        <v>317.41000000000003</v>
      </c>
      <c r="I521">
        <v>335.97</v>
      </c>
      <c r="J521">
        <v>442.3</v>
      </c>
      <c r="K521">
        <v>386.92</v>
      </c>
      <c r="L521">
        <v>359.8</v>
      </c>
      <c r="M521">
        <v>324.55</v>
      </c>
      <c r="N521">
        <v>306.86</v>
      </c>
      <c r="O521">
        <v>331.26</v>
      </c>
      <c r="P521">
        <v>329.47</v>
      </c>
      <c r="Q521">
        <v>392.06</v>
      </c>
      <c r="R521">
        <v>319.97000000000003</v>
      </c>
      <c r="S521">
        <v>276.45</v>
      </c>
      <c r="T521">
        <v>277.74</v>
      </c>
      <c r="U521">
        <v>414.75</v>
      </c>
      <c r="V521">
        <v>402.9</v>
      </c>
      <c r="W521">
        <v>402.9</v>
      </c>
      <c r="X521">
        <v>402.9</v>
      </c>
      <c r="Y521">
        <v>402.9</v>
      </c>
      <c r="Z521">
        <v>533.41</v>
      </c>
      <c r="AA521">
        <v>379.55</v>
      </c>
      <c r="AB521">
        <v>447.61</v>
      </c>
      <c r="AC521">
        <v>433.45</v>
      </c>
      <c r="AD521">
        <v>455.57</v>
      </c>
      <c r="AE521">
        <v>372.07</v>
      </c>
      <c r="AF521">
        <v>386.92</v>
      </c>
      <c r="AG521">
        <v>372.07</v>
      </c>
      <c r="AH521">
        <v>345.15179999999998</v>
      </c>
      <c r="AI521">
        <v>386.92</v>
      </c>
      <c r="AJ521">
        <v>300</v>
      </c>
      <c r="AK521">
        <v>2570</v>
      </c>
      <c r="AN521">
        <v>2570</v>
      </c>
      <c r="AO521">
        <v>265.89</v>
      </c>
      <c r="AP521">
        <v>317.41000000000003</v>
      </c>
      <c r="AQ521">
        <v>335.97</v>
      </c>
      <c r="AR521">
        <v>442.3</v>
      </c>
      <c r="AS521">
        <v>386.92</v>
      </c>
      <c r="AT521">
        <v>359.8</v>
      </c>
      <c r="AU521">
        <v>324.55</v>
      </c>
      <c r="AV521">
        <v>306.86</v>
      </c>
      <c r="AW521">
        <v>331.26</v>
      </c>
      <c r="AX521">
        <v>329.47</v>
      </c>
      <c r="AY521">
        <v>392.06</v>
      </c>
      <c r="AZ521">
        <v>319.97000000000003</v>
      </c>
      <c r="BA521">
        <v>276.45</v>
      </c>
      <c r="BB521">
        <v>277.74</v>
      </c>
      <c r="BC521">
        <v>414.75</v>
      </c>
      <c r="BD521">
        <v>402.9</v>
      </c>
      <c r="BE521">
        <v>402.9</v>
      </c>
      <c r="BF521">
        <v>402.9</v>
      </c>
      <c r="BG521">
        <v>402.9</v>
      </c>
      <c r="BH521">
        <v>533.41</v>
      </c>
      <c r="BI521">
        <v>379.55</v>
      </c>
      <c r="BJ521">
        <v>447.61</v>
      </c>
      <c r="BK521">
        <v>433.45</v>
      </c>
      <c r="BL521">
        <v>455.57</v>
      </c>
      <c r="BM521">
        <v>372.07</v>
      </c>
      <c r="BN521">
        <v>386.92</v>
      </c>
      <c r="BO521">
        <v>372.07</v>
      </c>
      <c r="BP521">
        <v>345.15179999999998</v>
      </c>
      <c r="BQ521">
        <v>386.92</v>
      </c>
      <c r="BR521">
        <v>300</v>
      </c>
    </row>
    <row r="522" spans="1:70" x14ac:dyDescent="0.25">
      <c r="A522" t="s">
        <v>65</v>
      </c>
      <c r="B522">
        <v>80514</v>
      </c>
      <c r="C522" s="251" t="s">
        <v>66</v>
      </c>
      <c r="F522">
        <v>2575</v>
      </c>
      <c r="G522">
        <v>265.89</v>
      </c>
      <c r="H522">
        <v>317.41000000000003</v>
      </c>
      <c r="I522">
        <v>335.97</v>
      </c>
      <c r="J522">
        <v>442.3</v>
      </c>
      <c r="K522">
        <v>386.92</v>
      </c>
      <c r="L522">
        <v>359.8</v>
      </c>
      <c r="M522">
        <v>324.55</v>
      </c>
      <c r="N522">
        <v>306.86</v>
      </c>
      <c r="O522">
        <v>331.26</v>
      </c>
      <c r="P522">
        <v>329.47</v>
      </c>
      <c r="Q522">
        <v>392.06</v>
      </c>
      <c r="R522">
        <v>319.97000000000003</v>
      </c>
      <c r="S522">
        <v>276.45</v>
      </c>
      <c r="T522">
        <v>277.74</v>
      </c>
      <c r="U522">
        <v>414.75</v>
      </c>
      <c r="V522">
        <v>402.9</v>
      </c>
      <c r="W522">
        <v>402.9</v>
      </c>
      <c r="X522">
        <v>402.9</v>
      </c>
      <c r="Y522">
        <v>402.9</v>
      </c>
      <c r="Z522">
        <v>533.41</v>
      </c>
      <c r="AA522">
        <v>379.55</v>
      </c>
      <c r="AB522">
        <v>447.61</v>
      </c>
      <c r="AC522">
        <v>433.45</v>
      </c>
      <c r="AD522">
        <v>455.57</v>
      </c>
      <c r="AE522">
        <v>372.07</v>
      </c>
      <c r="AF522">
        <v>386.92</v>
      </c>
      <c r="AG522">
        <v>372.07</v>
      </c>
      <c r="AH522">
        <v>345.15179999999998</v>
      </c>
      <c r="AI522">
        <v>386.92</v>
      </c>
      <c r="AJ522">
        <v>300</v>
      </c>
      <c r="AK522">
        <v>2575</v>
      </c>
      <c r="AN522">
        <v>2575</v>
      </c>
      <c r="AO522">
        <v>265.89</v>
      </c>
      <c r="AP522">
        <v>317.41000000000003</v>
      </c>
      <c r="AQ522">
        <v>335.97</v>
      </c>
      <c r="AR522">
        <v>442.3</v>
      </c>
      <c r="AS522">
        <v>386.92</v>
      </c>
      <c r="AT522">
        <v>359.8</v>
      </c>
      <c r="AU522">
        <v>324.55</v>
      </c>
      <c r="AV522">
        <v>306.86</v>
      </c>
      <c r="AW522">
        <v>331.26</v>
      </c>
      <c r="AX522">
        <v>329.47</v>
      </c>
      <c r="AY522">
        <v>392.06</v>
      </c>
      <c r="AZ522">
        <v>319.97000000000003</v>
      </c>
      <c r="BA522">
        <v>276.45</v>
      </c>
      <c r="BB522">
        <v>277.74</v>
      </c>
      <c r="BC522">
        <v>414.75</v>
      </c>
      <c r="BD522">
        <v>402.9</v>
      </c>
      <c r="BE522">
        <v>402.9</v>
      </c>
      <c r="BF522">
        <v>402.9</v>
      </c>
      <c r="BG522">
        <v>402.9</v>
      </c>
      <c r="BH522">
        <v>533.41</v>
      </c>
      <c r="BI522">
        <v>379.55</v>
      </c>
      <c r="BJ522">
        <v>447.61</v>
      </c>
      <c r="BK522">
        <v>433.45</v>
      </c>
      <c r="BL522">
        <v>455.57</v>
      </c>
      <c r="BM522">
        <v>372.07</v>
      </c>
      <c r="BN522">
        <v>386.92</v>
      </c>
      <c r="BO522">
        <v>372.07</v>
      </c>
      <c r="BP522">
        <v>345.15179999999998</v>
      </c>
      <c r="BQ522">
        <v>386.92</v>
      </c>
      <c r="BR522">
        <v>300</v>
      </c>
    </row>
    <row r="523" spans="1:70" x14ac:dyDescent="0.25">
      <c r="A523" t="s">
        <v>65</v>
      </c>
      <c r="B523">
        <v>80515</v>
      </c>
      <c r="C523" s="251" t="s">
        <v>66</v>
      </c>
      <c r="F523">
        <v>2580</v>
      </c>
      <c r="G523">
        <v>265.89</v>
      </c>
      <c r="H523">
        <v>317.41000000000003</v>
      </c>
      <c r="I523">
        <v>335.97</v>
      </c>
      <c r="J523">
        <v>442.3</v>
      </c>
      <c r="K523">
        <v>386.92</v>
      </c>
      <c r="L523">
        <v>359.8</v>
      </c>
      <c r="M523">
        <v>324.55</v>
      </c>
      <c r="N523">
        <v>306.86</v>
      </c>
      <c r="O523">
        <v>331.26</v>
      </c>
      <c r="P523">
        <v>329.47</v>
      </c>
      <c r="Q523">
        <v>392.06</v>
      </c>
      <c r="R523">
        <v>319.97000000000003</v>
      </c>
      <c r="S523">
        <v>276.45</v>
      </c>
      <c r="T523">
        <v>277.74</v>
      </c>
      <c r="U523">
        <v>414.75</v>
      </c>
      <c r="V523">
        <v>402.9</v>
      </c>
      <c r="W523">
        <v>402.9</v>
      </c>
      <c r="X523">
        <v>402.9</v>
      </c>
      <c r="Y523">
        <v>402.9</v>
      </c>
      <c r="Z523">
        <v>533.41</v>
      </c>
      <c r="AA523">
        <v>379.55</v>
      </c>
      <c r="AB523">
        <v>447.61</v>
      </c>
      <c r="AC523">
        <v>433.45</v>
      </c>
      <c r="AD523">
        <v>455.57</v>
      </c>
      <c r="AE523">
        <v>372.07</v>
      </c>
      <c r="AF523">
        <v>386.92</v>
      </c>
      <c r="AG523">
        <v>372.07</v>
      </c>
      <c r="AH523">
        <v>345.15179999999998</v>
      </c>
      <c r="AI523">
        <v>386.92</v>
      </c>
      <c r="AJ523">
        <v>300</v>
      </c>
      <c r="AK523">
        <v>2580</v>
      </c>
      <c r="AN523">
        <v>2580</v>
      </c>
      <c r="AO523">
        <v>265.89</v>
      </c>
      <c r="AP523">
        <v>317.41000000000003</v>
      </c>
      <c r="AQ523">
        <v>335.97</v>
      </c>
      <c r="AR523">
        <v>442.3</v>
      </c>
      <c r="AS523">
        <v>386.92</v>
      </c>
      <c r="AT523">
        <v>359.8</v>
      </c>
      <c r="AU523">
        <v>324.55</v>
      </c>
      <c r="AV523">
        <v>306.86</v>
      </c>
      <c r="AW523">
        <v>331.26</v>
      </c>
      <c r="AX523">
        <v>329.47</v>
      </c>
      <c r="AY523">
        <v>392.06</v>
      </c>
      <c r="AZ523">
        <v>319.97000000000003</v>
      </c>
      <c r="BA523">
        <v>276.45</v>
      </c>
      <c r="BB523">
        <v>277.74</v>
      </c>
      <c r="BC523">
        <v>414.75</v>
      </c>
      <c r="BD523">
        <v>402.9</v>
      </c>
      <c r="BE523">
        <v>402.9</v>
      </c>
      <c r="BF523">
        <v>402.9</v>
      </c>
      <c r="BG523">
        <v>402.9</v>
      </c>
      <c r="BH523">
        <v>533.41</v>
      </c>
      <c r="BI523">
        <v>379.55</v>
      </c>
      <c r="BJ523">
        <v>447.61</v>
      </c>
      <c r="BK523">
        <v>433.45</v>
      </c>
      <c r="BL523">
        <v>455.57</v>
      </c>
      <c r="BM523">
        <v>372.07</v>
      </c>
      <c r="BN523">
        <v>386.92</v>
      </c>
      <c r="BO523">
        <v>372.07</v>
      </c>
      <c r="BP523">
        <v>345.15179999999998</v>
      </c>
      <c r="BQ523">
        <v>386.92</v>
      </c>
      <c r="BR523">
        <v>300</v>
      </c>
    </row>
    <row r="524" spans="1:70" x14ac:dyDescent="0.25">
      <c r="A524" t="s">
        <v>65</v>
      </c>
      <c r="B524">
        <v>80516</v>
      </c>
      <c r="C524" s="251" t="s">
        <v>66</v>
      </c>
      <c r="F524">
        <v>2585</v>
      </c>
      <c r="G524">
        <v>265.89</v>
      </c>
      <c r="H524">
        <v>317.41000000000003</v>
      </c>
      <c r="I524">
        <v>335.97</v>
      </c>
      <c r="J524">
        <v>442.3</v>
      </c>
      <c r="K524">
        <v>386.92</v>
      </c>
      <c r="L524">
        <v>359.8</v>
      </c>
      <c r="M524">
        <v>324.55</v>
      </c>
      <c r="N524">
        <v>306.86</v>
      </c>
      <c r="O524">
        <v>331.26</v>
      </c>
      <c r="P524">
        <v>329.47</v>
      </c>
      <c r="Q524">
        <v>392.06</v>
      </c>
      <c r="R524">
        <v>319.97000000000003</v>
      </c>
      <c r="S524">
        <v>276.45</v>
      </c>
      <c r="T524">
        <v>277.74</v>
      </c>
      <c r="U524">
        <v>414.75</v>
      </c>
      <c r="V524">
        <v>402.9</v>
      </c>
      <c r="W524">
        <v>402.9</v>
      </c>
      <c r="X524">
        <v>402.9</v>
      </c>
      <c r="Y524">
        <v>402.9</v>
      </c>
      <c r="Z524">
        <v>533.41</v>
      </c>
      <c r="AA524">
        <v>379.55</v>
      </c>
      <c r="AB524">
        <v>447.61</v>
      </c>
      <c r="AC524">
        <v>433.45</v>
      </c>
      <c r="AD524">
        <v>455.57</v>
      </c>
      <c r="AE524">
        <v>372.07</v>
      </c>
      <c r="AF524">
        <v>386.92</v>
      </c>
      <c r="AG524">
        <v>372.07</v>
      </c>
      <c r="AH524">
        <v>345.15179999999998</v>
      </c>
      <c r="AI524">
        <v>386.92</v>
      </c>
      <c r="AJ524">
        <v>300</v>
      </c>
      <c r="AK524">
        <v>2585</v>
      </c>
      <c r="AN524">
        <v>2585</v>
      </c>
      <c r="AO524">
        <v>265.89</v>
      </c>
      <c r="AP524">
        <v>317.41000000000003</v>
      </c>
      <c r="AQ524">
        <v>335.97</v>
      </c>
      <c r="AR524">
        <v>442.3</v>
      </c>
      <c r="AS524">
        <v>386.92</v>
      </c>
      <c r="AT524">
        <v>359.8</v>
      </c>
      <c r="AU524">
        <v>324.55</v>
      </c>
      <c r="AV524">
        <v>306.86</v>
      </c>
      <c r="AW524">
        <v>331.26</v>
      </c>
      <c r="AX524">
        <v>329.47</v>
      </c>
      <c r="AY524">
        <v>392.06</v>
      </c>
      <c r="AZ524">
        <v>319.97000000000003</v>
      </c>
      <c r="BA524">
        <v>276.45</v>
      </c>
      <c r="BB524">
        <v>277.74</v>
      </c>
      <c r="BC524">
        <v>414.75</v>
      </c>
      <c r="BD524">
        <v>402.9</v>
      </c>
      <c r="BE524">
        <v>402.9</v>
      </c>
      <c r="BF524">
        <v>402.9</v>
      </c>
      <c r="BG524">
        <v>402.9</v>
      </c>
      <c r="BH524">
        <v>533.41</v>
      </c>
      <c r="BI524">
        <v>379.55</v>
      </c>
      <c r="BJ524">
        <v>447.61</v>
      </c>
      <c r="BK524">
        <v>433.45</v>
      </c>
      <c r="BL524">
        <v>455.57</v>
      </c>
      <c r="BM524">
        <v>372.07</v>
      </c>
      <c r="BN524">
        <v>386.92</v>
      </c>
      <c r="BO524">
        <v>372.07</v>
      </c>
      <c r="BP524">
        <v>345.15179999999998</v>
      </c>
      <c r="BQ524">
        <v>386.92</v>
      </c>
      <c r="BR524">
        <v>300</v>
      </c>
    </row>
    <row r="525" spans="1:70" x14ac:dyDescent="0.25">
      <c r="A525" t="s">
        <v>65</v>
      </c>
      <c r="B525">
        <v>80517</v>
      </c>
      <c r="C525" s="251" t="s">
        <v>66</v>
      </c>
      <c r="F525">
        <v>2590</v>
      </c>
      <c r="G525">
        <v>265.89</v>
      </c>
      <c r="H525">
        <v>317.41000000000003</v>
      </c>
      <c r="I525">
        <v>335.97</v>
      </c>
      <c r="J525">
        <v>442.3</v>
      </c>
      <c r="K525">
        <v>386.92</v>
      </c>
      <c r="L525">
        <v>359.8</v>
      </c>
      <c r="M525">
        <v>324.55</v>
      </c>
      <c r="N525">
        <v>306.86</v>
      </c>
      <c r="O525">
        <v>331.26</v>
      </c>
      <c r="P525">
        <v>329.47</v>
      </c>
      <c r="Q525">
        <v>392.06</v>
      </c>
      <c r="R525">
        <v>319.97000000000003</v>
      </c>
      <c r="S525">
        <v>276.45</v>
      </c>
      <c r="T525">
        <v>277.74</v>
      </c>
      <c r="U525">
        <v>414.75</v>
      </c>
      <c r="V525">
        <v>402.9</v>
      </c>
      <c r="W525">
        <v>402.9</v>
      </c>
      <c r="X525">
        <v>402.9</v>
      </c>
      <c r="Y525">
        <v>402.9</v>
      </c>
      <c r="Z525">
        <v>533.41</v>
      </c>
      <c r="AA525">
        <v>379.55</v>
      </c>
      <c r="AB525">
        <v>447.61</v>
      </c>
      <c r="AC525">
        <v>433.45</v>
      </c>
      <c r="AD525">
        <v>455.57</v>
      </c>
      <c r="AE525">
        <v>372.07</v>
      </c>
      <c r="AF525">
        <v>386.92</v>
      </c>
      <c r="AG525">
        <v>372.07</v>
      </c>
      <c r="AH525">
        <v>345.15179999999998</v>
      </c>
      <c r="AI525">
        <v>386.92</v>
      </c>
      <c r="AJ525">
        <v>300</v>
      </c>
      <c r="AK525">
        <v>2590</v>
      </c>
      <c r="AN525">
        <v>2590</v>
      </c>
      <c r="AO525">
        <v>265.89</v>
      </c>
      <c r="AP525">
        <v>317.41000000000003</v>
      </c>
      <c r="AQ525">
        <v>335.97</v>
      </c>
      <c r="AR525">
        <v>442.3</v>
      </c>
      <c r="AS525">
        <v>386.92</v>
      </c>
      <c r="AT525">
        <v>359.8</v>
      </c>
      <c r="AU525">
        <v>324.55</v>
      </c>
      <c r="AV525">
        <v>306.86</v>
      </c>
      <c r="AW525">
        <v>331.26</v>
      </c>
      <c r="AX525">
        <v>329.47</v>
      </c>
      <c r="AY525">
        <v>392.06</v>
      </c>
      <c r="AZ525">
        <v>319.97000000000003</v>
      </c>
      <c r="BA525">
        <v>276.45</v>
      </c>
      <c r="BB525">
        <v>277.74</v>
      </c>
      <c r="BC525">
        <v>414.75</v>
      </c>
      <c r="BD525">
        <v>402.9</v>
      </c>
      <c r="BE525">
        <v>402.9</v>
      </c>
      <c r="BF525">
        <v>402.9</v>
      </c>
      <c r="BG525">
        <v>402.9</v>
      </c>
      <c r="BH525">
        <v>533.41</v>
      </c>
      <c r="BI525">
        <v>379.55</v>
      </c>
      <c r="BJ525">
        <v>447.61</v>
      </c>
      <c r="BK525">
        <v>433.45</v>
      </c>
      <c r="BL525">
        <v>455.57</v>
      </c>
      <c r="BM525">
        <v>372.07</v>
      </c>
      <c r="BN525">
        <v>386.92</v>
      </c>
      <c r="BO525">
        <v>372.07</v>
      </c>
      <c r="BP525">
        <v>345.15179999999998</v>
      </c>
      <c r="BQ525">
        <v>386.92</v>
      </c>
      <c r="BR525">
        <v>300</v>
      </c>
    </row>
    <row r="526" spans="1:70" x14ac:dyDescent="0.25">
      <c r="A526" t="s">
        <v>65</v>
      </c>
      <c r="B526">
        <v>80518</v>
      </c>
      <c r="C526" s="251" t="s">
        <v>66</v>
      </c>
      <c r="F526">
        <v>2595</v>
      </c>
      <c r="G526">
        <v>265.89</v>
      </c>
      <c r="H526">
        <v>317.41000000000003</v>
      </c>
      <c r="I526">
        <v>335.97</v>
      </c>
      <c r="J526">
        <v>442.3</v>
      </c>
      <c r="K526">
        <v>386.92</v>
      </c>
      <c r="L526">
        <v>359.8</v>
      </c>
      <c r="M526">
        <v>324.55</v>
      </c>
      <c r="N526">
        <v>306.86</v>
      </c>
      <c r="O526">
        <v>331.26</v>
      </c>
      <c r="P526">
        <v>329.47</v>
      </c>
      <c r="Q526">
        <v>392.06</v>
      </c>
      <c r="R526">
        <v>319.97000000000003</v>
      </c>
      <c r="S526">
        <v>276.45</v>
      </c>
      <c r="T526">
        <v>277.74</v>
      </c>
      <c r="U526">
        <v>414.75</v>
      </c>
      <c r="V526">
        <v>402.9</v>
      </c>
      <c r="W526">
        <v>402.9</v>
      </c>
      <c r="X526">
        <v>402.9</v>
      </c>
      <c r="Y526">
        <v>402.9</v>
      </c>
      <c r="Z526">
        <v>533.41</v>
      </c>
      <c r="AA526">
        <v>379.55</v>
      </c>
      <c r="AB526">
        <v>447.61</v>
      </c>
      <c r="AC526">
        <v>433.45</v>
      </c>
      <c r="AD526">
        <v>455.57</v>
      </c>
      <c r="AE526">
        <v>372.07</v>
      </c>
      <c r="AF526">
        <v>386.92</v>
      </c>
      <c r="AG526">
        <v>372.07</v>
      </c>
      <c r="AH526">
        <v>345.15179999999998</v>
      </c>
      <c r="AI526">
        <v>386.92</v>
      </c>
      <c r="AJ526">
        <v>300</v>
      </c>
      <c r="AK526">
        <v>2595</v>
      </c>
      <c r="AN526">
        <v>2595</v>
      </c>
      <c r="AO526">
        <v>265.89</v>
      </c>
      <c r="AP526">
        <v>317.41000000000003</v>
      </c>
      <c r="AQ526">
        <v>335.97</v>
      </c>
      <c r="AR526">
        <v>442.3</v>
      </c>
      <c r="AS526">
        <v>386.92</v>
      </c>
      <c r="AT526">
        <v>359.8</v>
      </c>
      <c r="AU526">
        <v>324.55</v>
      </c>
      <c r="AV526">
        <v>306.86</v>
      </c>
      <c r="AW526">
        <v>331.26</v>
      </c>
      <c r="AX526">
        <v>329.47</v>
      </c>
      <c r="AY526">
        <v>392.06</v>
      </c>
      <c r="AZ526">
        <v>319.97000000000003</v>
      </c>
      <c r="BA526">
        <v>276.45</v>
      </c>
      <c r="BB526">
        <v>277.74</v>
      </c>
      <c r="BC526">
        <v>414.75</v>
      </c>
      <c r="BD526">
        <v>402.9</v>
      </c>
      <c r="BE526">
        <v>402.9</v>
      </c>
      <c r="BF526">
        <v>402.9</v>
      </c>
      <c r="BG526">
        <v>402.9</v>
      </c>
      <c r="BH526">
        <v>533.41</v>
      </c>
      <c r="BI526">
        <v>379.55</v>
      </c>
      <c r="BJ526">
        <v>447.61</v>
      </c>
      <c r="BK526">
        <v>433.45</v>
      </c>
      <c r="BL526">
        <v>455.57</v>
      </c>
      <c r="BM526">
        <v>372.07</v>
      </c>
      <c r="BN526">
        <v>386.92</v>
      </c>
      <c r="BO526">
        <v>372.07</v>
      </c>
      <c r="BP526">
        <v>345.15179999999998</v>
      </c>
      <c r="BQ526">
        <v>386.92</v>
      </c>
      <c r="BR526">
        <v>300</v>
      </c>
    </row>
    <row r="527" spans="1:70" x14ac:dyDescent="0.25">
      <c r="A527" t="s">
        <v>65</v>
      </c>
      <c r="B527">
        <v>80519</v>
      </c>
      <c r="C527" s="251" t="s">
        <v>66</v>
      </c>
      <c r="F527">
        <v>2600</v>
      </c>
      <c r="G527">
        <v>265.89</v>
      </c>
      <c r="H527">
        <v>317.41000000000003</v>
      </c>
      <c r="I527">
        <v>335.97</v>
      </c>
      <c r="J527">
        <v>442.3</v>
      </c>
      <c r="K527">
        <v>386.92</v>
      </c>
      <c r="L527">
        <v>359.8</v>
      </c>
      <c r="M527">
        <v>324.55</v>
      </c>
      <c r="N527">
        <v>306.86</v>
      </c>
      <c r="O527">
        <v>331.26</v>
      </c>
      <c r="P527">
        <v>329.47</v>
      </c>
      <c r="Q527">
        <v>392.06</v>
      </c>
      <c r="R527">
        <v>319.97000000000003</v>
      </c>
      <c r="S527">
        <v>276.45</v>
      </c>
      <c r="T527">
        <v>277.74</v>
      </c>
      <c r="U527">
        <v>414.75</v>
      </c>
      <c r="V527">
        <v>402.9</v>
      </c>
      <c r="W527">
        <v>402.9</v>
      </c>
      <c r="X527">
        <v>402.9</v>
      </c>
      <c r="Y527">
        <v>402.9</v>
      </c>
      <c r="Z527">
        <v>533.41</v>
      </c>
      <c r="AA527">
        <v>379.55</v>
      </c>
      <c r="AB527">
        <v>447.61</v>
      </c>
      <c r="AC527">
        <v>433.45</v>
      </c>
      <c r="AD527">
        <v>455.57</v>
      </c>
      <c r="AE527">
        <v>372.07</v>
      </c>
      <c r="AF527">
        <v>386.92</v>
      </c>
      <c r="AG527">
        <v>372.07</v>
      </c>
      <c r="AH527">
        <v>345.15179999999998</v>
      </c>
      <c r="AI527">
        <v>386.92</v>
      </c>
      <c r="AJ527">
        <v>300</v>
      </c>
      <c r="AK527">
        <v>2600</v>
      </c>
      <c r="AN527">
        <v>2600</v>
      </c>
      <c r="AO527">
        <v>265.89</v>
      </c>
      <c r="AP527">
        <v>317.41000000000003</v>
      </c>
      <c r="AQ527">
        <v>335.97</v>
      </c>
      <c r="AR527">
        <v>442.3</v>
      </c>
      <c r="AS527">
        <v>386.92</v>
      </c>
      <c r="AT527">
        <v>359.8</v>
      </c>
      <c r="AU527">
        <v>324.55</v>
      </c>
      <c r="AV527">
        <v>306.86</v>
      </c>
      <c r="AW527">
        <v>331.26</v>
      </c>
      <c r="AX527">
        <v>329.47</v>
      </c>
      <c r="AY527">
        <v>392.06</v>
      </c>
      <c r="AZ527">
        <v>319.97000000000003</v>
      </c>
      <c r="BA527">
        <v>276.45</v>
      </c>
      <c r="BB527">
        <v>277.74</v>
      </c>
      <c r="BC527">
        <v>414.75</v>
      </c>
      <c r="BD527">
        <v>402.9</v>
      </c>
      <c r="BE527">
        <v>402.9</v>
      </c>
      <c r="BF527">
        <v>402.9</v>
      </c>
      <c r="BG527">
        <v>402.9</v>
      </c>
      <c r="BH527">
        <v>533.41</v>
      </c>
      <c r="BI527">
        <v>379.55</v>
      </c>
      <c r="BJ527">
        <v>447.61</v>
      </c>
      <c r="BK527">
        <v>433.45</v>
      </c>
      <c r="BL527">
        <v>455.57</v>
      </c>
      <c r="BM527">
        <v>372.07</v>
      </c>
      <c r="BN527">
        <v>386.92</v>
      </c>
      <c r="BO527">
        <v>372.07</v>
      </c>
      <c r="BP527">
        <v>345.15179999999998</v>
      </c>
      <c r="BQ527">
        <v>386.92</v>
      </c>
      <c r="BR527">
        <v>300</v>
      </c>
    </row>
    <row r="528" spans="1:70" x14ac:dyDescent="0.25">
      <c r="A528" t="s">
        <v>65</v>
      </c>
      <c r="B528">
        <v>80520</v>
      </c>
      <c r="C528" s="251" t="s">
        <v>66</v>
      </c>
      <c r="F528">
        <v>2605</v>
      </c>
      <c r="G528">
        <v>265.89</v>
      </c>
      <c r="H528">
        <v>317.41000000000003</v>
      </c>
      <c r="I528">
        <v>335.97</v>
      </c>
      <c r="J528">
        <v>442.3</v>
      </c>
      <c r="K528">
        <v>386.92</v>
      </c>
      <c r="L528">
        <v>359.8</v>
      </c>
      <c r="M528">
        <v>324.55</v>
      </c>
      <c r="N528">
        <v>306.86</v>
      </c>
      <c r="O528">
        <v>331.26</v>
      </c>
      <c r="P528">
        <v>329.47</v>
      </c>
      <c r="Q528">
        <v>392.06</v>
      </c>
      <c r="R528">
        <v>319.97000000000003</v>
      </c>
      <c r="S528">
        <v>276.45</v>
      </c>
      <c r="T528">
        <v>277.74</v>
      </c>
      <c r="U528">
        <v>414.75</v>
      </c>
      <c r="V528">
        <v>402.9</v>
      </c>
      <c r="W528">
        <v>402.9</v>
      </c>
      <c r="X528">
        <v>402.9</v>
      </c>
      <c r="Y528">
        <v>402.9</v>
      </c>
      <c r="Z528">
        <v>533.41</v>
      </c>
      <c r="AA528">
        <v>379.55</v>
      </c>
      <c r="AB528">
        <v>447.61</v>
      </c>
      <c r="AC528">
        <v>433.45</v>
      </c>
      <c r="AD528">
        <v>455.57</v>
      </c>
      <c r="AE528">
        <v>372.07</v>
      </c>
      <c r="AF528">
        <v>386.92</v>
      </c>
      <c r="AG528">
        <v>372.07</v>
      </c>
      <c r="AH528">
        <v>345.15179999999998</v>
      </c>
      <c r="AI528">
        <v>386.92</v>
      </c>
      <c r="AJ528">
        <v>300</v>
      </c>
      <c r="AK528">
        <v>2605</v>
      </c>
      <c r="AN528">
        <v>2605</v>
      </c>
      <c r="AO528">
        <v>265.89</v>
      </c>
      <c r="AP528">
        <v>317.41000000000003</v>
      </c>
      <c r="AQ528">
        <v>335.97</v>
      </c>
      <c r="AR528">
        <v>442.3</v>
      </c>
      <c r="AS528">
        <v>386.92</v>
      </c>
      <c r="AT528">
        <v>359.8</v>
      </c>
      <c r="AU528">
        <v>324.55</v>
      </c>
      <c r="AV528">
        <v>306.86</v>
      </c>
      <c r="AW528">
        <v>331.26</v>
      </c>
      <c r="AX528">
        <v>329.47</v>
      </c>
      <c r="AY528">
        <v>392.06</v>
      </c>
      <c r="AZ528">
        <v>319.97000000000003</v>
      </c>
      <c r="BA528">
        <v>276.45</v>
      </c>
      <c r="BB528">
        <v>277.74</v>
      </c>
      <c r="BC528">
        <v>414.75</v>
      </c>
      <c r="BD528">
        <v>402.9</v>
      </c>
      <c r="BE528">
        <v>402.9</v>
      </c>
      <c r="BF528">
        <v>402.9</v>
      </c>
      <c r="BG528">
        <v>402.9</v>
      </c>
      <c r="BH528">
        <v>533.41</v>
      </c>
      <c r="BI528">
        <v>379.55</v>
      </c>
      <c r="BJ528">
        <v>447.61</v>
      </c>
      <c r="BK528">
        <v>433.45</v>
      </c>
      <c r="BL528">
        <v>455.57</v>
      </c>
      <c r="BM528">
        <v>372.07</v>
      </c>
      <c r="BN528">
        <v>386.92</v>
      </c>
      <c r="BO528">
        <v>372.07</v>
      </c>
      <c r="BP528">
        <v>345.15179999999998</v>
      </c>
      <c r="BQ528">
        <v>386.92</v>
      </c>
      <c r="BR528">
        <v>300</v>
      </c>
    </row>
    <row r="529" spans="1:70" x14ac:dyDescent="0.25">
      <c r="A529" t="s">
        <v>65</v>
      </c>
      <c r="B529">
        <v>80521</v>
      </c>
      <c r="C529" s="251" t="s">
        <v>66</v>
      </c>
      <c r="F529">
        <v>2610</v>
      </c>
      <c r="G529">
        <v>265.89</v>
      </c>
      <c r="H529">
        <v>317.41000000000003</v>
      </c>
      <c r="I529">
        <v>335.97</v>
      </c>
      <c r="J529">
        <v>442.3</v>
      </c>
      <c r="K529">
        <v>386.92</v>
      </c>
      <c r="L529">
        <v>359.8</v>
      </c>
      <c r="M529">
        <v>324.55</v>
      </c>
      <c r="N529">
        <v>306.86</v>
      </c>
      <c r="O529">
        <v>331.26</v>
      </c>
      <c r="P529">
        <v>329.47</v>
      </c>
      <c r="Q529">
        <v>392.06</v>
      </c>
      <c r="R529">
        <v>319.97000000000003</v>
      </c>
      <c r="S529">
        <v>276.45</v>
      </c>
      <c r="T529">
        <v>277.74</v>
      </c>
      <c r="U529">
        <v>414.75</v>
      </c>
      <c r="V529">
        <v>402.9</v>
      </c>
      <c r="W529">
        <v>402.9</v>
      </c>
      <c r="X529">
        <v>402.9</v>
      </c>
      <c r="Y529">
        <v>402.9</v>
      </c>
      <c r="Z529">
        <v>533.41</v>
      </c>
      <c r="AA529">
        <v>379.55</v>
      </c>
      <c r="AB529">
        <v>447.61</v>
      </c>
      <c r="AC529">
        <v>433.45</v>
      </c>
      <c r="AD529">
        <v>455.57</v>
      </c>
      <c r="AE529">
        <v>372.07</v>
      </c>
      <c r="AF529">
        <v>386.92</v>
      </c>
      <c r="AG529">
        <v>372.07</v>
      </c>
      <c r="AH529">
        <v>345.15179999999998</v>
      </c>
      <c r="AI529">
        <v>386.92</v>
      </c>
      <c r="AJ529">
        <v>300</v>
      </c>
      <c r="AK529">
        <v>2610</v>
      </c>
      <c r="AN529">
        <v>2610</v>
      </c>
      <c r="AO529">
        <v>265.89</v>
      </c>
      <c r="AP529">
        <v>317.41000000000003</v>
      </c>
      <c r="AQ529">
        <v>335.97</v>
      </c>
      <c r="AR529">
        <v>442.3</v>
      </c>
      <c r="AS529">
        <v>386.92</v>
      </c>
      <c r="AT529">
        <v>359.8</v>
      </c>
      <c r="AU529">
        <v>324.55</v>
      </c>
      <c r="AV529">
        <v>306.86</v>
      </c>
      <c r="AW529">
        <v>331.26</v>
      </c>
      <c r="AX529">
        <v>329.47</v>
      </c>
      <c r="AY529">
        <v>392.06</v>
      </c>
      <c r="AZ529">
        <v>319.97000000000003</v>
      </c>
      <c r="BA529">
        <v>276.45</v>
      </c>
      <c r="BB529">
        <v>277.74</v>
      </c>
      <c r="BC529">
        <v>414.75</v>
      </c>
      <c r="BD529">
        <v>402.9</v>
      </c>
      <c r="BE529">
        <v>402.9</v>
      </c>
      <c r="BF529">
        <v>402.9</v>
      </c>
      <c r="BG529">
        <v>402.9</v>
      </c>
      <c r="BH529">
        <v>533.41</v>
      </c>
      <c r="BI529">
        <v>379.55</v>
      </c>
      <c r="BJ529">
        <v>447.61</v>
      </c>
      <c r="BK529">
        <v>433.45</v>
      </c>
      <c r="BL529">
        <v>455.57</v>
      </c>
      <c r="BM529">
        <v>372.07</v>
      </c>
      <c r="BN529">
        <v>386.92</v>
      </c>
      <c r="BO529">
        <v>372.07</v>
      </c>
      <c r="BP529">
        <v>345.15179999999998</v>
      </c>
      <c r="BQ529">
        <v>386.92</v>
      </c>
      <c r="BR529">
        <v>300</v>
      </c>
    </row>
    <row r="530" spans="1:70" x14ac:dyDescent="0.25">
      <c r="A530" t="s">
        <v>65</v>
      </c>
      <c r="B530">
        <v>80522</v>
      </c>
      <c r="C530" s="251" t="s">
        <v>66</v>
      </c>
      <c r="F530">
        <v>2615</v>
      </c>
      <c r="G530">
        <v>265.89</v>
      </c>
      <c r="H530">
        <v>317.41000000000003</v>
      </c>
      <c r="I530">
        <v>335.97</v>
      </c>
      <c r="J530">
        <v>442.3</v>
      </c>
      <c r="K530">
        <v>386.92</v>
      </c>
      <c r="L530">
        <v>359.8</v>
      </c>
      <c r="M530">
        <v>324.55</v>
      </c>
      <c r="N530">
        <v>306.86</v>
      </c>
      <c r="O530">
        <v>331.26</v>
      </c>
      <c r="P530">
        <v>329.47</v>
      </c>
      <c r="Q530">
        <v>392.06</v>
      </c>
      <c r="R530">
        <v>319.97000000000003</v>
      </c>
      <c r="S530">
        <v>276.45</v>
      </c>
      <c r="T530">
        <v>277.74</v>
      </c>
      <c r="U530">
        <v>414.75</v>
      </c>
      <c r="V530">
        <v>402.9</v>
      </c>
      <c r="W530">
        <v>402.9</v>
      </c>
      <c r="X530">
        <v>402.9</v>
      </c>
      <c r="Y530">
        <v>402.9</v>
      </c>
      <c r="Z530">
        <v>533.41</v>
      </c>
      <c r="AA530">
        <v>379.55</v>
      </c>
      <c r="AB530">
        <v>447.61</v>
      </c>
      <c r="AC530">
        <v>433.45</v>
      </c>
      <c r="AD530">
        <v>455.57</v>
      </c>
      <c r="AE530">
        <v>372.07</v>
      </c>
      <c r="AF530">
        <v>386.92</v>
      </c>
      <c r="AG530">
        <v>372.07</v>
      </c>
      <c r="AH530">
        <v>345.15179999999998</v>
      </c>
      <c r="AI530">
        <v>386.92</v>
      </c>
      <c r="AJ530">
        <v>300</v>
      </c>
      <c r="AK530">
        <v>2615</v>
      </c>
      <c r="AN530">
        <v>2615</v>
      </c>
      <c r="AO530">
        <v>265.89</v>
      </c>
      <c r="AP530">
        <v>317.41000000000003</v>
      </c>
      <c r="AQ530">
        <v>335.97</v>
      </c>
      <c r="AR530">
        <v>442.3</v>
      </c>
      <c r="AS530">
        <v>386.92</v>
      </c>
      <c r="AT530">
        <v>359.8</v>
      </c>
      <c r="AU530">
        <v>324.55</v>
      </c>
      <c r="AV530">
        <v>306.86</v>
      </c>
      <c r="AW530">
        <v>331.26</v>
      </c>
      <c r="AX530">
        <v>329.47</v>
      </c>
      <c r="AY530">
        <v>392.06</v>
      </c>
      <c r="AZ530">
        <v>319.97000000000003</v>
      </c>
      <c r="BA530">
        <v>276.45</v>
      </c>
      <c r="BB530">
        <v>277.74</v>
      </c>
      <c r="BC530">
        <v>414.75</v>
      </c>
      <c r="BD530">
        <v>402.9</v>
      </c>
      <c r="BE530">
        <v>402.9</v>
      </c>
      <c r="BF530">
        <v>402.9</v>
      </c>
      <c r="BG530">
        <v>402.9</v>
      </c>
      <c r="BH530">
        <v>533.41</v>
      </c>
      <c r="BI530">
        <v>379.55</v>
      </c>
      <c r="BJ530">
        <v>447.61</v>
      </c>
      <c r="BK530">
        <v>433.45</v>
      </c>
      <c r="BL530">
        <v>455.57</v>
      </c>
      <c r="BM530">
        <v>372.07</v>
      </c>
      <c r="BN530">
        <v>386.92</v>
      </c>
      <c r="BO530">
        <v>372.07</v>
      </c>
      <c r="BP530">
        <v>345.15179999999998</v>
      </c>
      <c r="BQ530">
        <v>386.92</v>
      </c>
      <c r="BR530">
        <v>300</v>
      </c>
    </row>
    <row r="531" spans="1:70" x14ac:dyDescent="0.25">
      <c r="A531" t="s">
        <v>65</v>
      </c>
      <c r="B531">
        <v>80523</v>
      </c>
      <c r="C531" s="251" t="s">
        <v>66</v>
      </c>
      <c r="F531">
        <v>2620</v>
      </c>
      <c r="G531">
        <v>265.89</v>
      </c>
      <c r="H531">
        <v>317.41000000000003</v>
      </c>
      <c r="I531">
        <v>335.97</v>
      </c>
      <c r="J531">
        <v>442.3</v>
      </c>
      <c r="K531">
        <v>386.92</v>
      </c>
      <c r="L531">
        <v>359.8</v>
      </c>
      <c r="M531">
        <v>324.55</v>
      </c>
      <c r="N531">
        <v>306.86</v>
      </c>
      <c r="O531">
        <v>331.26</v>
      </c>
      <c r="P531">
        <v>329.47</v>
      </c>
      <c r="Q531">
        <v>392.06</v>
      </c>
      <c r="R531">
        <v>319.97000000000003</v>
      </c>
      <c r="S531">
        <v>276.45</v>
      </c>
      <c r="T531">
        <v>277.74</v>
      </c>
      <c r="U531">
        <v>414.75</v>
      </c>
      <c r="V531">
        <v>402.9</v>
      </c>
      <c r="W531">
        <v>402.9</v>
      </c>
      <c r="X531">
        <v>402.9</v>
      </c>
      <c r="Y531">
        <v>402.9</v>
      </c>
      <c r="Z531">
        <v>533.41</v>
      </c>
      <c r="AA531">
        <v>379.55</v>
      </c>
      <c r="AB531">
        <v>447.61</v>
      </c>
      <c r="AC531">
        <v>433.45</v>
      </c>
      <c r="AD531">
        <v>455.57</v>
      </c>
      <c r="AE531">
        <v>372.07</v>
      </c>
      <c r="AF531">
        <v>386.92</v>
      </c>
      <c r="AG531">
        <v>372.07</v>
      </c>
      <c r="AH531">
        <v>345.15179999999998</v>
      </c>
      <c r="AI531">
        <v>386.92</v>
      </c>
      <c r="AJ531">
        <v>300</v>
      </c>
      <c r="AK531">
        <v>2620</v>
      </c>
      <c r="AN531">
        <v>2620</v>
      </c>
      <c r="AO531">
        <v>265.89</v>
      </c>
      <c r="AP531">
        <v>317.41000000000003</v>
      </c>
      <c r="AQ531">
        <v>335.97</v>
      </c>
      <c r="AR531">
        <v>442.3</v>
      </c>
      <c r="AS531">
        <v>386.92</v>
      </c>
      <c r="AT531">
        <v>359.8</v>
      </c>
      <c r="AU531">
        <v>324.55</v>
      </c>
      <c r="AV531">
        <v>306.86</v>
      </c>
      <c r="AW531">
        <v>331.26</v>
      </c>
      <c r="AX531">
        <v>329.47</v>
      </c>
      <c r="AY531">
        <v>392.06</v>
      </c>
      <c r="AZ531">
        <v>319.97000000000003</v>
      </c>
      <c r="BA531">
        <v>276.45</v>
      </c>
      <c r="BB531">
        <v>277.74</v>
      </c>
      <c r="BC531">
        <v>414.75</v>
      </c>
      <c r="BD531">
        <v>402.9</v>
      </c>
      <c r="BE531">
        <v>402.9</v>
      </c>
      <c r="BF531">
        <v>402.9</v>
      </c>
      <c r="BG531">
        <v>402.9</v>
      </c>
      <c r="BH531">
        <v>533.41</v>
      </c>
      <c r="BI531">
        <v>379.55</v>
      </c>
      <c r="BJ531">
        <v>447.61</v>
      </c>
      <c r="BK531">
        <v>433.45</v>
      </c>
      <c r="BL531">
        <v>455.57</v>
      </c>
      <c r="BM531">
        <v>372.07</v>
      </c>
      <c r="BN531">
        <v>386.92</v>
      </c>
      <c r="BO531">
        <v>372.07</v>
      </c>
      <c r="BP531">
        <v>345.15179999999998</v>
      </c>
      <c r="BQ531">
        <v>386.92</v>
      </c>
      <c r="BR531">
        <v>300</v>
      </c>
    </row>
    <row r="532" spans="1:70" x14ac:dyDescent="0.25">
      <c r="A532" t="s">
        <v>65</v>
      </c>
      <c r="B532">
        <v>80524</v>
      </c>
      <c r="C532" s="251" t="s">
        <v>66</v>
      </c>
      <c r="F532">
        <v>2625</v>
      </c>
      <c r="G532">
        <v>265.89</v>
      </c>
      <c r="H532">
        <v>317.41000000000003</v>
      </c>
      <c r="I532">
        <v>335.97</v>
      </c>
      <c r="J532">
        <v>442.3</v>
      </c>
      <c r="K532">
        <v>386.92</v>
      </c>
      <c r="L532">
        <v>359.8</v>
      </c>
      <c r="M532">
        <v>324.55</v>
      </c>
      <c r="N532">
        <v>306.86</v>
      </c>
      <c r="O532">
        <v>331.26</v>
      </c>
      <c r="P532">
        <v>329.47</v>
      </c>
      <c r="Q532">
        <v>392.06</v>
      </c>
      <c r="R532">
        <v>319.97000000000003</v>
      </c>
      <c r="S532">
        <v>276.45</v>
      </c>
      <c r="T532">
        <v>277.74</v>
      </c>
      <c r="U532">
        <v>414.75</v>
      </c>
      <c r="V532">
        <v>402.9</v>
      </c>
      <c r="W532">
        <v>402.9</v>
      </c>
      <c r="X532">
        <v>402.9</v>
      </c>
      <c r="Y532">
        <v>402.9</v>
      </c>
      <c r="Z532">
        <v>533.41</v>
      </c>
      <c r="AA532">
        <v>379.55</v>
      </c>
      <c r="AB532">
        <v>447.61</v>
      </c>
      <c r="AC532">
        <v>433.45</v>
      </c>
      <c r="AD532">
        <v>455.57</v>
      </c>
      <c r="AE532">
        <v>372.07</v>
      </c>
      <c r="AF532">
        <v>386.92</v>
      </c>
      <c r="AG532">
        <v>372.07</v>
      </c>
      <c r="AH532">
        <v>345.15179999999998</v>
      </c>
      <c r="AI532">
        <v>386.92</v>
      </c>
      <c r="AJ532">
        <v>300</v>
      </c>
      <c r="AK532">
        <v>2625</v>
      </c>
      <c r="AN532">
        <v>2625</v>
      </c>
      <c r="AO532">
        <v>265.89</v>
      </c>
      <c r="AP532">
        <v>317.41000000000003</v>
      </c>
      <c r="AQ532">
        <v>335.97</v>
      </c>
      <c r="AR532">
        <v>442.3</v>
      </c>
      <c r="AS532">
        <v>386.92</v>
      </c>
      <c r="AT532">
        <v>359.8</v>
      </c>
      <c r="AU532">
        <v>324.55</v>
      </c>
      <c r="AV532">
        <v>306.86</v>
      </c>
      <c r="AW532">
        <v>331.26</v>
      </c>
      <c r="AX532">
        <v>329.47</v>
      </c>
      <c r="AY532">
        <v>392.06</v>
      </c>
      <c r="AZ532">
        <v>319.97000000000003</v>
      </c>
      <c r="BA532">
        <v>276.45</v>
      </c>
      <c r="BB532">
        <v>277.74</v>
      </c>
      <c r="BC532">
        <v>414.75</v>
      </c>
      <c r="BD532">
        <v>402.9</v>
      </c>
      <c r="BE532">
        <v>402.9</v>
      </c>
      <c r="BF532">
        <v>402.9</v>
      </c>
      <c r="BG532">
        <v>402.9</v>
      </c>
      <c r="BH532">
        <v>533.41</v>
      </c>
      <c r="BI532">
        <v>379.55</v>
      </c>
      <c r="BJ532">
        <v>447.61</v>
      </c>
      <c r="BK532">
        <v>433.45</v>
      </c>
      <c r="BL532">
        <v>455.57</v>
      </c>
      <c r="BM532">
        <v>372.07</v>
      </c>
      <c r="BN532">
        <v>386.92</v>
      </c>
      <c r="BO532">
        <v>372.07</v>
      </c>
      <c r="BP532">
        <v>345.15179999999998</v>
      </c>
      <c r="BQ532">
        <v>386.92</v>
      </c>
      <c r="BR532">
        <v>300</v>
      </c>
    </row>
    <row r="533" spans="1:70" x14ac:dyDescent="0.25">
      <c r="A533" t="s">
        <v>65</v>
      </c>
      <c r="B533">
        <v>80525</v>
      </c>
      <c r="C533" s="251" t="s">
        <v>66</v>
      </c>
      <c r="F533">
        <v>2630</v>
      </c>
      <c r="G533">
        <v>265.89</v>
      </c>
      <c r="H533">
        <v>317.41000000000003</v>
      </c>
      <c r="I533">
        <v>335.97</v>
      </c>
      <c r="J533">
        <v>442.3</v>
      </c>
      <c r="K533">
        <v>386.92</v>
      </c>
      <c r="L533">
        <v>359.8</v>
      </c>
      <c r="M533">
        <v>324.55</v>
      </c>
      <c r="N533">
        <v>306.86</v>
      </c>
      <c r="O533">
        <v>331.26</v>
      </c>
      <c r="P533">
        <v>329.47</v>
      </c>
      <c r="Q533">
        <v>392.06</v>
      </c>
      <c r="R533">
        <v>319.97000000000003</v>
      </c>
      <c r="S533">
        <v>276.45</v>
      </c>
      <c r="T533">
        <v>277.74</v>
      </c>
      <c r="U533">
        <v>414.75</v>
      </c>
      <c r="V533">
        <v>402.9</v>
      </c>
      <c r="W533">
        <v>402.9</v>
      </c>
      <c r="X533">
        <v>402.9</v>
      </c>
      <c r="Y533">
        <v>402.9</v>
      </c>
      <c r="Z533">
        <v>533.41</v>
      </c>
      <c r="AA533">
        <v>379.55</v>
      </c>
      <c r="AB533">
        <v>447.61</v>
      </c>
      <c r="AC533">
        <v>433.45</v>
      </c>
      <c r="AD533">
        <v>455.57</v>
      </c>
      <c r="AE533">
        <v>372.07</v>
      </c>
      <c r="AF533">
        <v>386.92</v>
      </c>
      <c r="AG533">
        <v>372.07</v>
      </c>
      <c r="AH533">
        <v>345.15179999999998</v>
      </c>
      <c r="AI533">
        <v>386.92</v>
      </c>
      <c r="AJ533">
        <v>300</v>
      </c>
      <c r="AK533">
        <v>2630</v>
      </c>
      <c r="AN533">
        <v>2630</v>
      </c>
      <c r="AO533">
        <v>265.89</v>
      </c>
      <c r="AP533">
        <v>317.41000000000003</v>
      </c>
      <c r="AQ533">
        <v>335.97</v>
      </c>
      <c r="AR533">
        <v>442.3</v>
      </c>
      <c r="AS533">
        <v>386.92</v>
      </c>
      <c r="AT533">
        <v>359.8</v>
      </c>
      <c r="AU533">
        <v>324.55</v>
      </c>
      <c r="AV533">
        <v>306.86</v>
      </c>
      <c r="AW533">
        <v>331.26</v>
      </c>
      <c r="AX533">
        <v>329.47</v>
      </c>
      <c r="AY533">
        <v>392.06</v>
      </c>
      <c r="AZ533">
        <v>319.97000000000003</v>
      </c>
      <c r="BA533">
        <v>276.45</v>
      </c>
      <c r="BB533">
        <v>277.74</v>
      </c>
      <c r="BC533">
        <v>414.75</v>
      </c>
      <c r="BD533">
        <v>402.9</v>
      </c>
      <c r="BE533">
        <v>402.9</v>
      </c>
      <c r="BF533">
        <v>402.9</v>
      </c>
      <c r="BG533">
        <v>402.9</v>
      </c>
      <c r="BH533">
        <v>533.41</v>
      </c>
      <c r="BI533">
        <v>379.55</v>
      </c>
      <c r="BJ533">
        <v>447.61</v>
      </c>
      <c r="BK533">
        <v>433.45</v>
      </c>
      <c r="BL533">
        <v>455.57</v>
      </c>
      <c r="BM533">
        <v>372.07</v>
      </c>
      <c r="BN533">
        <v>386.92</v>
      </c>
      <c r="BO533">
        <v>372.07</v>
      </c>
      <c r="BP533">
        <v>345.15179999999998</v>
      </c>
      <c r="BQ533">
        <v>386.92</v>
      </c>
      <c r="BR533">
        <v>300</v>
      </c>
    </row>
    <row r="534" spans="1:70" x14ac:dyDescent="0.25">
      <c r="A534" t="s">
        <v>65</v>
      </c>
      <c r="B534">
        <v>80526</v>
      </c>
      <c r="C534" s="251" t="s">
        <v>66</v>
      </c>
      <c r="F534">
        <v>2635</v>
      </c>
      <c r="G534">
        <v>265.89</v>
      </c>
      <c r="H534">
        <v>317.41000000000003</v>
      </c>
      <c r="I534">
        <v>335.97</v>
      </c>
      <c r="J534">
        <v>442.3</v>
      </c>
      <c r="K534">
        <v>386.92</v>
      </c>
      <c r="L534">
        <v>359.8</v>
      </c>
      <c r="M534">
        <v>324.55</v>
      </c>
      <c r="N534">
        <v>306.86</v>
      </c>
      <c r="O534">
        <v>331.26</v>
      </c>
      <c r="P534">
        <v>329.47</v>
      </c>
      <c r="Q534">
        <v>392.06</v>
      </c>
      <c r="R534">
        <v>319.97000000000003</v>
      </c>
      <c r="S534">
        <v>276.45</v>
      </c>
      <c r="T534">
        <v>277.74</v>
      </c>
      <c r="U534">
        <v>414.75</v>
      </c>
      <c r="V534">
        <v>402.9</v>
      </c>
      <c r="W534">
        <v>402.9</v>
      </c>
      <c r="X534">
        <v>402.9</v>
      </c>
      <c r="Y534">
        <v>402.9</v>
      </c>
      <c r="Z534">
        <v>533.41</v>
      </c>
      <c r="AA534">
        <v>379.55</v>
      </c>
      <c r="AB534">
        <v>447.61</v>
      </c>
      <c r="AC534">
        <v>433.45</v>
      </c>
      <c r="AD534">
        <v>455.57</v>
      </c>
      <c r="AE534">
        <v>372.07</v>
      </c>
      <c r="AF534">
        <v>386.92</v>
      </c>
      <c r="AG534">
        <v>372.07</v>
      </c>
      <c r="AH534">
        <v>345.15179999999998</v>
      </c>
      <c r="AI534">
        <v>386.92</v>
      </c>
      <c r="AJ534">
        <v>300</v>
      </c>
      <c r="AK534">
        <v>2635</v>
      </c>
      <c r="AN534">
        <v>2635</v>
      </c>
      <c r="AO534">
        <v>265.89</v>
      </c>
      <c r="AP534">
        <v>317.41000000000003</v>
      </c>
      <c r="AQ534">
        <v>335.97</v>
      </c>
      <c r="AR534">
        <v>442.3</v>
      </c>
      <c r="AS534">
        <v>386.92</v>
      </c>
      <c r="AT534">
        <v>359.8</v>
      </c>
      <c r="AU534">
        <v>324.55</v>
      </c>
      <c r="AV534">
        <v>306.86</v>
      </c>
      <c r="AW534">
        <v>331.26</v>
      </c>
      <c r="AX534">
        <v>329.47</v>
      </c>
      <c r="AY534">
        <v>392.06</v>
      </c>
      <c r="AZ534">
        <v>319.97000000000003</v>
      </c>
      <c r="BA534">
        <v>276.45</v>
      </c>
      <c r="BB534">
        <v>277.74</v>
      </c>
      <c r="BC534">
        <v>414.75</v>
      </c>
      <c r="BD534">
        <v>402.9</v>
      </c>
      <c r="BE534">
        <v>402.9</v>
      </c>
      <c r="BF534">
        <v>402.9</v>
      </c>
      <c r="BG534">
        <v>402.9</v>
      </c>
      <c r="BH534">
        <v>533.41</v>
      </c>
      <c r="BI534">
        <v>379.55</v>
      </c>
      <c r="BJ534">
        <v>447.61</v>
      </c>
      <c r="BK534">
        <v>433.45</v>
      </c>
      <c r="BL534">
        <v>455.57</v>
      </c>
      <c r="BM534">
        <v>372.07</v>
      </c>
      <c r="BN534">
        <v>386.92</v>
      </c>
      <c r="BO534">
        <v>372.07</v>
      </c>
      <c r="BP534">
        <v>345.15179999999998</v>
      </c>
      <c r="BQ534">
        <v>386.92</v>
      </c>
      <c r="BR534">
        <v>300</v>
      </c>
    </row>
    <row r="535" spans="1:70" x14ac:dyDescent="0.25">
      <c r="A535" t="s">
        <v>65</v>
      </c>
      <c r="B535">
        <v>80527</v>
      </c>
      <c r="C535" s="251" t="s">
        <v>66</v>
      </c>
      <c r="F535">
        <v>2640</v>
      </c>
      <c r="G535">
        <v>265.89</v>
      </c>
      <c r="H535">
        <v>317.41000000000003</v>
      </c>
      <c r="I535">
        <v>335.97</v>
      </c>
      <c r="J535">
        <v>442.3</v>
      </c>
      <c r="K535">
        <v>386.92</v>
      </c>
      <c r="L535">
        <v>359.8</v>
      </c>
      <c r="M535">
        <v>324.55</v>
      </c>
      <c r="N535">
        <v>306.86</v>
      </c>
      <c r="O535">
        <v>331.26</v>
      </c>
      <c r="P535">
        <v>329.47</v>
      </c>
      <c r="Q535">
        <v>392.06</v>
      </c>
      <c r="R535">
        <v>319.97000000000003</v>
      </c>
      <c r="S535">
        <v>276.45</v>
      </c>
      <c r="T535">
        <v>277.74</v>
      </c>
      <c r="U535">
        <v>414.75</v>
      </c>
      <c r="V535">
        <v>402.9</v>
      </c>
      <c r="W535">
        <v>402.9</v>
      </c>
      <c r="X535">
        <v>402.9</v>
      </c>
      <c r="Y535">
        <v>402.9</v>
      </c>
      <c r="Z535">
        <v>533.41</v>
      </c>
      <c r="AA535">
        <v>379.55</v>
      </c>
      <c r="AB535">
        <v>447.61</v>
      </c>
      <c r="AC535">
        <v>433.45</v>
      </c>
      <c r="AD535">
        <v>455.57</v>
      </c>
      <c r="AE535">
        <v>372.07</v>
      </c>
      <c r="AF535">
        <v>386.92</v>
      </c>
      <c r="AG535">
        <v>372.07</v>
      </c>
      <c r="AH535">
        <v>345.15179999999998</v>
      </c>
      <c r="AI535">
        <v>386.92</v>
      </c>
      <c r="AJ535">
        <v>300</v>
      </c>
      <c r="AK535">
        <v>2640</v>
      </c>
      <c r="AN535">
        <v>2640</v>
      </c>
      <c r="AO535">
        <v>265.89</v>
      </c>
      <c r="AP535">
        <v>317.41000000000003</v>
      </c>
      <c r="AQ535">
        <v>335.97</v>
      </c>
      <c r="AR535">
        <v>442.3</v>
      </c>
      <c r="AS535">
        <v>386.92</v>
      </c>
      <c r="AT535">
        <v>359.8</v>
      </c>
      <c r="AU535">
        <v>324.55</v>
      </c>
      <c r="AV535">
        <v>306.86</v>
      </c>
      <c r="AW535">
        <v>331.26</v>
      </c>
      <c r="AX535">
        <v>329.47</v>
      </c>
      <c r="AY535">
        <v>392.06</v>
      </c>
      <c r="AZ535">
        <v>319.97000000000003</v>
      </c>
      <c r="BA535">
        <v>276.45</v>
      </c>
      <c r="BB535">
        <v>277.74</v>
      </c>
      <c r="BC535">
        <v>414.75</v>
      </c>
      <c r="BD535">
        <v>402.9</v>
      </c>
      <c r="BE535">
        <v>402.9</v>
      </c>
      <c r="BF535">
        <v>402.9</v>
      </c>
      <c r="BG535">
        <v>402.9</v>
      </c>
      <c r="BH535">
        <v>533.41</v>
      </c>
      <c r="BI535">
        <v>379.55</v>
      </c>
      <c r="BJ535">
        <v>447.61</v>
      </c>
      <c r="BK535">
        <v>433.45</v>
      </c>
      <c r="BL535">
        <v>455.57</v>
      </c>
      <c r="BM535">
        <v>372.07</v>
      </c>
      <c r="BN535">
        <v>386.92</v>
      </c>
      <c r="BO535">
        <v>372.07</v>
      </c>
      <c r="BP535">
        <v>345.15179999999998</v>
      </c>
      <c r="BQ535">
        <v>386.92</v>
      </c>
      <c r="BR535">
        <v>300</v>
      </c>
    </row>
    <row r="536" spans="1:70" x14ac:dyDescent="0.25">
      <c r="A536" t="s">
        <v>65</v>
      </c>
      <c r="B536">
        <v>80528</v>
      </c>
      <c r="C536" s="251" t="s">
        <v>66</v>
      </c>
      <c r="F536">
        <v>2645</v>
      </c>
      <c r="G536">
        <v>265.89</v>
      </c>
      <c r="H536">
        <v>317.41000000000003</v>
      </c>
      <c r="I536">
        <v>335.97</v>
      </c>
      <c r="J536">
        <v>442.3</v>
      </c>
      <c r="K536">
        <v>386.92</v>
      </c>
      <c r="L536">
        <v>359.8</v>
      </c>
      <c r="M536">
        <v>324.55</v>
      </c>
      <c r="N536">
        <v>306.86</v>
      </c>
      <c r="O536">
        <v>331.26</v>
      </c>
      <c r="P536">
        <v>329.47</v>
      </c>
      <c r="Q536">
        <v>392.06</v>
      </c>
      <c r="R536">
        <v>319.97000000000003</v>
      </c>
      <c r="S536">
        <v>276.45</v>
      </c>
      <c r="T536">
        <v>277.74</v>
      </c>
      <c r="U536">
        <v>414.75</v>
      </c>
      <c r="V536">
        <v>402.9</v>
      </c>
      <c r="W536">
        <v>402.9</v>
      </c>
      <c r="X536">
        <v>402.9</v>
      </c>
      <c r="Y536">
        <v>402.9</v>
      </c>
      <c r="Z536">
        <v>533.41</v>
      </c>
      <c r="AA536">
        <v>379.55</v>
      </c>
      <c r="AB536">
        <v>447.61</v>
      </c>
      <c r="AC536">
        <v>433.45</v>
      </c>
      <c r="AD536">
        <v>455.57</v>
      </c>
      <c r="AE536">
        <v>372.07</v>
      </c>
      <c r="AF536">
        <v>386.92</v>
      </c>
      <c r="AG536">
        <v>372.07</v>
      </c>
      <c r="AH536">
        <v>345.15179999999998</v>
      </c>
      <c r="AI536">
        <v>386.92</v>
      </c>
      <c r="AJ536">
        <v>300</v>
      </c>
      <c r="AK536">
        <v>2645</v>
      </c>
      <c r="AN536">
        <v>2645</v>
      </c>
      <c r="AO536">
        <v>265.89</v>
      </c>
      <c r="AP536">
        <v>317.41000000000003</v>
      </c>
      <c r="AQ536">
        <v>335.97</v>
      </c>
      <c r="AR536">
        <v>442.3</v>
      </c>
      <c r="AS536">
        <v>386.92</v>
      </c>
      <c r="AT536">
        <v>359.8</v>
      </c>
      <c r="AU536">
        <v>324.55</v>
      </c>
      <c r="AV536">
        <v>306.86</v>
      </c>
      <c r="AW536">
        <v>331.26</v>
      </c>
      <c r="AX536">
        <v>329.47</v>
      </c>
      <c r="AY536">
        <v>392.06</v>
      </c>
      <c r="AZ536">
        <v>319.97000000000003</v>
      </c>
      <c r="BA536">
        <v>276.45</v>
      </c>
      <c r="BB536">
        <v>277.74</v>
      </c>
      <c r="BC536">
        <v>414.75</v>
      </c>
      <c r="BD536">
        <v>402.9</v>
      </c>
      <c r="BE536">
        <v>402.9</v>
      </c>
      <c r="BF536">
        <v>402.9</v>
      </c>
      <c r="BG536">
        <v>402.9</v>
      </c>
      <c r="BH536">
        <v>533.41</v>
      </c>
      <c r="BI536">
        <v>379.55</v>
      </c>
      <c r="BJ536">
        <v>447.61</v>
      </c>
      <c r="BK536">
        <v>433.45</v>
      </c>
      <c r="BL536">
        <v>455.57</v>
      </c>
      <c r="BM536">
        <v>372.07</v>
      </c>
      <c r="BN536">
        <v>386.92</v>
      </c>
      <c r="BO536">
        <v>372.07</v>
      </c>
      <c r="BP536">
        <v>345.15179999999998</v>
      </c>
      <c r="BQ536">
        <v>386.92</v>
      </c>
      <c r="BR536">
        <v>300</v>
      </c>
    </row>
    <row r="537" spans="1:70" x14ac:dyDescent="0.25">
      <c r="A537" t="s">
        <v>65</v>
      </c>
      <c r="B537">
        <v>80529</v>
      </c>
      <c r="C537" s="251" t="s">
        <v>66</v>
      </c>
      <c r="F537">
        <v>2650</v>
      </c>
      <c r="G537">
        <v>265.89</v>
      </c>
      <c r="H537">
        <v>317.41000000000003</v>
      </c>
      <c r="I537">
        <v>335.97</v>
      </c>
      <c r="J537">
        <v>442.3</v>
      </c>
      <c r="K537">
        <v>386.92</v>
      </c>
      <c r="L537">
        <v>359.8</v>
      </c>
      <c r="M537">
        <v>324.55</v>
      </c>
      <c r="N537">
        <v>306.86</v>
      </c>
      <c r="O537">
        <v>331.26</v>
      </c>
      <c r="P537">
        <v>329.47</v>
      </c>
      <c r="Q537">
        <v>392.06</v>
      </c>
      <c r="R537">
        <v>319.97000000000003</v>
      </c>
      <c r="S537">
        <v>276.45</v>
      </c>
      <c r="T537">
        <v>277.74</v>
      </c>
      <c r="U537">
        <v>414.75</v>
      </c>
      <c r="V537">
        <v>402.9</v>
      </c>
      <c r="W537">
        <v>402.9</v>
      </c>
      <c r="X537">
        <v>402.9</v>
      </c>
      <c r="Y537">
        <v>402.9</v>
      </c>
      <c r="Z537">
        <v>533.41</v>
      </c>
      <c r="AA537">
        <v>379.55</v>
      </c>
      <c r="AB537">
        <v>447.61</v>
      </c>
      <c r="AC537">
        <v>433.45</v>
      </c>
      <c r="AD537">
        <v>455.57</v>
      </c>
      <c r="AE537">
        <v>372.07</v>
      </c>
      <c r="AF537">
        <v>386.92</v>
      </c>
      <c r="AG537">
        <v>372.07</v>
      </c>
      <c r="AH537">
        <v>345.15179999999998</v>
      </c>
      <c r="AI537">
        <v>386.92</v>
      </c>
      <c r="AJ537">
        <v>300</v>
      </c>
      <c r="AK537">
        <v>2650</v>
      </c>
      <c r="AN537">
        <v>2650</v>
      </c>
      <c r="AO537">
        <v>265.89</v>
      </c>
      <c r="AP537">
        <v>317.41000000000003</v>
      </c>
      <c r="AQ537">
        <v>335.97</v>
      </c>
      <c r="AR537">
        <v>442.3</v>
      </c>
      <c r="AS537">
        <v>386.92</v>
      </c>
      <c r="AT537">
        <v>359.8</v>
      </c>
      <c r="AU537">
        <v>324.55</v>
      </c>
      <c r="AV537">
        <v>306.86</v>
      </c>
      <c r="AW537">
        <v>331.26</v>
      </c>
      <c r="AX537">
        <v>329.47</v>
      </c>
      <c r="AY537">
        <v>392.06</v>
      </c>
      <c r="AZ537">
        <v>319.97000000000003</v>
      </c>
      <c r="BA537">
        <v>276.45</v>
      </c>
      <c r="BB537">
        <v>277.74</v>
      </c>
      <c r="BC537">
        <v>414.75</v>
      </c>
      <c r="BD537">
        <v>402.9</v>
      </c>
      <c r="BE537">
        <v>402.9</v>
      </c>
      <c r="BF537">
        <v>402.9</v>
      </c>
      <c r="BG537">
        <v>402.9</v>
      </c>
      <c r="BH537">
        <v>533.41</v>
      </c>
      <c r="BI537">
        <v>379.55</v>
      </c>
      <c r="BJ537">
        <v>447.61</v>
      </c>
      <c r="BK537">
        <v>433.45</v>
      </c>
      <c r="BL537">
        <v>455.57</v>
      </c>
      <c r="BM537">
        <v>372.07</v>
      </c>
      <c r="BN537">
        <v>386.92</v>
      </c>
      <c r="BO537">
        <v>372.07</v>
      </c>
      <c r="BP537">
        <v>345.15179999999998</v>
      </c>
      <c r="BQ537">
        <v>386.92</v>
      </c>
      <c r="BR537">
        <v>300</v>
      </c>
    </row>
    <row r="538" spans="1:70" x14ac:dyDescent="0.25">
      <c r="A538" t="s">
        <v>65</v>
      </c>
      <c r="B538">
        <v>80530</v>
      </c>
      <c r="C538" s="251" t="s">
        <v>66</v>
      </c>
      <c r="F538">
        <v>2655</v>
      </c>
      <c r="G538">
        <v>265.89</v>
      </c>
      <c r="H538">
        <v>317.41000000000003</v>
      </c>
      <c r="I538">
        <v>335.97</v>
      </c>
      <c r="J538">
        <v>442.3</v>
      </c>
      <c r="K538">
        <v>386.92</v>
      </c>
      <c r="L538">
        <v>359.8</v>
      </c>
      <c r="M538">
        <v>324.55</v>
      </c>
      <c r="N538">
        <v>306.86</v>
      </c>
      <c r="O538">
        <v>331.26</v>
      </c>
      <c r="P538">
        <v>329.47</v>
      </c>
      <c r="Q538">
        <v>392.06</v>
      </c>
      <c r="R538">
        <v>319.97000000000003</v>
      </c>
      <c r="S538">
        <v>276.45</v>
      </c>
      <c r="T538">
        <v>277.74</v>
      </c>
      <c r="U538">
        <v>414.75</v>
      </c>
      <c r="V538">
        <v>402.9</v>
      </c>
      <c r="W538">
        <v>402.9</v>
      </c>
      <c r="X538">
        <v>402.9</v>
      </c>
      <c r="Y538">
        <v>402.9</v>
      </c>
      <c r="Z538">
        <v>533.41</v>
      </c>
      <c r="AA538">
        <v>379.55</v>
      </c>
      <c r="AB538">
        <v>447.61</v>
      </c>
      <c r="AC538">
        <v>433.45</v>
      </c>
      <c r="AD538">
        <v>455.57</v>
      </c>
      <c r="AE538">
        <v>372.07</v>
      </c>
      <c r="AF538">
        <v>386.92</v>
      </c>
      <c r="AG538">
        <v>372.07</v>
      </c>
      <c r="AH538">
        <v>345.15179999999998</v>
      </c>
      <c r="AI538">
        <v>386.92</v>
      </c>
      <c r="AJ538">
        <v>300</v>
      </c>
      <c r="AK538">
        <v>2655</v>
      </c>
      <c r="AN538">
        <v>2655</v>
      </c>
      <c r="AO538">
        <v>265.89</v>
      </c>
      <c r="AP538">
        <v>317.41000000000003</v>
      </c>
      <c r="AQ538">
        <v>335.97</v>
      </c>
      <c r="AR538">
        <v>442.3</v>
      </c>
      <c r="AS538">
        <v>386.92</v>
      </c>
      <c r="AT538">
        <v>359.8</v>
      </c>
      <c r="AU538">
        <v>324.55</v>
      </c>
      <c r="AV538">
        <v>306.86</v>
      </c>
      <c r="AW538">
        <v>331.26</v>
      </c>
      <c r="AX538">
        <v>329.47</v>
      </c>
      <c r="AY538">
        <v>392.06</v>
      </c>
      <c r="AZ538">
        <v>319.97000000000003</v>
      </c>
      <c r="BA538">
        <v>276.45</v>
      </c>
      <c r="BB538">
        <v>277.74</v>
      </c>
      <c r="BC538">
        <v>414.75</v>
      </c>
      <c r="BD538">
        <v>402.9</v>
      </c>
      <c r="BE538">
        <v>402.9</v>
      </c>
      <c r="BF538">
        <v>402.9</v>
      </c>
      <c r="BG538">
        <v>402.9</v>
      </c>
      <c r="BH538">
        <v>533.41</v>
      </c>
      <c r="BI538">
        <v>379.55</v>
      </c>
      <c r="BJ538">
        <v>447.61</v>
      </c>
      <c r="BK538">
        <v>433.45</v>
      </c>
      <c r="BL538">
        <v>455.57</v>
      </c>
      <c r="BM538">
        <v>372.07</v>
      </c>
      <c r="BN538">
        <v>386.92</v>
      </c>
      <c r="BO538">
        <v>372.07</v>
      </c>
      <c r="BP538">
        <v>345.15179999999998</v>
      </c>
      <c r="BQ538">
        <v>386.92</v>
      </c>
      <c r="BR538">
        <v>300</v>
      </c>
    </row>
    <row r="539" spans="1:70" x14ac:dyDescent="0.25">
      <c r="A539" t="s">
        <v>65</v>
      </c>
      <c r="B539">
        <v>80531</v>
      </c>
      <c r="C539" s="251" t="s">
        <v>66</v>
      </c>
      <c r="F539">
        <v>2660</v>
      </c>
      <c r="G539">
        <v>265.89</v>
      </c>
      <c r="H539">
        <v>317.41000000000003</v>
      </c>
      <c r="I539">
        <v>335.97</v>
      </c>
      <c r="J539">
        <v>442.3</v>
      </c>
      <c r="K539">
        <v>386.92</v>
      </c>
      <c r="L539">
        <v>359.8</v>
      </c>
      <c r="M539">
        <v>324.55</v>
      </c>
      <c r="N539">
        <v>306.86</v>
      </c>
      <c r="O539">
        <v>331.26</v>
      </c>
      <c r="P539">
        <v>329.47</v>
      </c>
      <c r="Q539">
        <v>392.06</v>
      </c>
      <c r="R539">
        <v>319.97000000000003</v>
      </c>
      <c r="S539">
        <v>276.45</v>
      </c>
      <c r="T539">
        <v>277.74</v>
      </c>
      <c r="U539">
        <v>414.75</v>
      </c>
      <c r="V539">
        <v>402.9</v>
      </c>
      <c r="W539">
        <v>402.9</v>
      </c>
      <c r="X539">
        <v>402.9</v>
      </c>
      <c r="Y539">
        <v>402.9</v>
      </c>
      <c r="Z539">
        <v>533.41</v>
      </c>
      <c r="AA539">
        <v>379.55</v>
      </c>
      <c r="AB539">
        <v>447.61</v>
      </c>
      <c r="AC539">
        <v>433.45</v>
      </c>
      <c r="AD539">
        <v>455.57</v>
      </c>
      <c r="AE539">
        <v>372.07</v>
      </c>
      <c r="AF539">
        <v>386.92</v>
      </c>
      <c r="AG539">
        <v>372.07</v>
      </c>
      <c r="AH539">
        <v>345.15179999999998</v>
      </c>
      <c r="AI539">
        <v>386.92</v>
      </c>
      <c r="AJ539">
        <v>300</v>
      </c>
      <c r="AK539">
        <v>2660</v>
      </c>
      <c r="AN539">
        <v>2660</v>
      </c>
      <c r="AO539">
        <v>265.89</v>
      </c>
      <c r="AP539">
        <v>317.41000000000003</v>
      </c>
      <c r="AQ539">
        <v>335.97</v>
      </c>
      <c r="AR539">
        <v>442.3</v>
      </c>
      <c r="AS539">
        <v>386.92</v>
      </c>
      <c r="AT539">
        <v>359.8</v>
      </c>
      <c r="AU539">
        <v>324.55</v>
      </c>
      <c r="AV539">
        <v>306.86</v>
      </c>
      <c r="AW539">
        <v>331.26</v>
      </c>
      <c r="AX539">
        <v>329.47</v>
      </c>
      <c r="AY539">
        <v>392.06</v>
      </c>
      <c r="AZ539">
        <v>319.97000000000003</v>
      </c>
      <c r="BA539">
        <v>276.45</v>
      </c>
      <c r="BB539">
        <v>277.74</v>
      </c>
      <c r="BC539">
        <v>414.75</v>
      </c>
      <c r="BD539">
        <v>402.9</v>
      </c>
      <c r="BE539">
        <v>402.9</v>
      </c>
      <c r="BF539">
        <v>402.9</v>
      </c>
      <c r="BG539">
        <v>402.9</v>
      </c>
      <c r="BH539">
        <v>533.41</v>
      </c>
      <c r="BI539">
        <v>379.55</v>
      </c>
      <c r="BJ539">
        <v>447.61</v>
      </c>
      <c r="BK539">
        <v>433.45</v>
      </c>
      <c r="BL539">
        <v>455.57</v>
      </c>
      <c r="BM539">
        <v>372.07</v>
      </c>
      <c r="BN539">
        <v>386.92</v>
      </c>
      <c r="BO539">
        <v>372.07</v>
      </c>
      <c r="BP539">
        <v>345.15179999999998</v>
      </c>
      <c r="BQ539">
        <v>386.92</v>
      </c>
      <c r="BR539">
        <v>300</v>
      </c>
    </row>
    <row r="540" spans="1:70" x14ac:dyDescent="0.25">
      <c r="A540" t="s">
        <v>65</v>
      </c>
      <c r="B540">
        <v>80532</v>
      </c>
      <c r="C540" s="251" t="s">
        <v>66</v>
      </c>
      <c r="F540">
        <v>2665</v>
      </c>
      <c r="G540">
        <v>265.89</v>
      </c>
      <c r="H540">
        <v>317.41000000000003</v>
      </c>
      <c r="I540">
        <v>335.97</v>
      </c>
      <c r="J540">
        <v>442.3</v>
      </c>
      <c r="K540">
        <v>386.92</v>
      </c>
      <c r="L540">
        <v>359.8</v>
      </c>
      <c r="M540">
        <v>324.55</v>
      </c>
      <c r="N540">
        <v>306.86</v>
      </c>
      <c r="O540">
        <v>331.26</v>
      </c>
      <c r="P540">
        <v>329.47</v>
      </c>
      <c r="Q540">
        <v>392.06</v>
      </c>
      <c r="R540">
        <v>319.97000000000003</v>
      </c>
      <c r="S540">
        <v>276.45</v>
      </c>
      <c r="T540">
        <v>277.74</v>
      </c>
      <c r="U540">
        <v>414.75</v>
      </c>
      <c r="V540">
        <v>402.9</v>
      </c>
      <c r="W540">
        <v>402.9</v>
      </c>
      <c r="X540">
        <v>402.9</v>
      </c>
      <c r="Y540">
        <v>402.9</v>
      </c>
      <c r="Z540">
        <v>533.41</v>
      </c>
      <c r="AA540">
        <v>379.55</v>
      </c>
      <c r="AB540">
        <v>447.61</v>
      </c>
      <c r="AC540">
        <v>433.45</v>
      </c>
      <c r="AD540">
        <v>455.57</v>
      </c>
      <c r="AE540">
        <v>372.07</v>
      </c>
      <c r="AF540">
        <v>386.92</v>
      </c>
      <c r="AG540">
        <v>372.07</v>
      </c>
      <c r="AH540">
        <v>345.15179999999998</v>
      </c>
      <c r="AI540">
        <v>386.92</v>
      </c>
      <c r="AJ540">
        <v>300</v>
      </c>
      <c r="AK540">
        <v>2665</v>
      </c>
      <c r="AN540">
        <v>2665</v>
      </c>
      <c r="AO540">
        <v>265.89</v>
      </c>
      <c r="AP540">
        <v>317.41000000000003</v>
      </c>
      <c r="AQ540">
        <v>335.97</v>
      </c>
      <c r="AR540">
        <v>442.3</v>
      </c>
      <c r="AS540">
        <v>386.92</v>
      </c>
      <c r="AT540">
        <v>359.8</v>
      </c>
      <c r="AU540">
        <v>324.55</v>
      </c>
      <c r="AV540">
        <v>306.86</v>
      </c>
      <c r="AW540">
        <v>331.26</v>
      </c>
      <c r="AX540">
        <v>329.47</v>
      </c>
      <c r="AY540">
        <v>392.06</v>
      </c>
      <c r="AZ540">
        <v>319.97000000000003</v>
      </c>
      <c r="BA540">
        <v>276.45</v>
      </c>
      <c r="BB540">
        <v>277.74</v>
      </c>
      <c r="BC540">
        <v>414.75</v>
      </c>
      <c r="BD540">
        <v>402.9</v>
      </c>
      <c r="BE540">
        <v>402.9</v>
      </c>
      <c r="BF540">
        <v>402.9</v>
      </c>
      <c r="BG540">
        <v>402.9</v>
      </c>
      <c r="BH540">
        <v>533.41</v>
      </c>
      <c r="BI540">
        <v>379.55</v>
      </c>
      <c r="BJ540">
        <v>447.61</v>
      </c>
      <c r="BK540">
        <v>433.45</v>
      </c>
      <c r="BL540">
        <v>455.57</v>
      </c>
      <c r="BM540">
        <v>372.07</v>
      </c>
      <c r="BN540">
        <v>386.92</v>
      </c>
      <c r="BO540">
        <v>372.07</v>
      </c>
      <c r="BP540">
        <v>345.15179999999998</v>
      </c>
      <c r="BQ540">
        <v>386.92</v>
      </c>
      <c r="BR540">
        <v>300</v>
      </c>
    </row>
    <row r="541" spans="1:70" x14ac:dyDescent="0.25">
      <c r="A541" t="s">
        <v>65</v>
      </c>
      <c r="B541">
        <v>80533</v>
      </c>
      <c r="C541" s="251" t="s">
        <v>66</v>
      </c>
      <c r="F541">
        <v>2670</v>
      </c>
      <c r="G541">
        <v>265.89</v>
      </c>
      <c r="H541">
        <v>317.41000000000003</v>
      </c>
      <c r="I541">
        <v>335.97</v>
      </c>
      <c r="J541">
        <v>442.3</v>
      </c>
      <c r="K541">
        <v>386.92</v>
      </c>
      <c r="L541">
        <v>359.8</v>
      </c>
      <c r="M541">
        <v>324.55</v>
      </c>
      <c r="N541">
        <v>306.86</v>
      </c>
      <c r="O541">
        <v>331.26</v>
      </c>
      <c r="P541">
        <v>329.47</v>
      </c>
      <c r="Q541">
        <v>392.06</v>
      </c>
      <c r="R541">
        <v>319.97000000000003</v>
      </c>
      <c r="S541">
        <v>276.45</v>
      </c>
      <c r="T541">
        <v>277.74</v>
      </c>
      <c r="U541">
        <v>414.75</v>
      </c>
      <c r="V541">
        <v>402.9</v>
      </c>
      <c r="W541">
        <v>402.9</v>
      </c>
      <c r="X541">
        <v>402.9</v>
      </c>
      <c r="Y541">
        <v>402.9</v>
      </c>
      <c r="Z541">
        <v>533.41</v>
      </c>
      <c r="AA541">
        <v>379.55</v>
      </c>
      <c r="AB541">
        <v>447.61</v>
      </c>
      <c r="AC541">
        <v>433.45</v>
      </c>
      <c r="AD541">
        <v>455.57</v>
      </c>
      <c r="AE541">
        <v>372.07</v>
      </c>
      <c r="AF541">
        <v>386.92</v>
      </c>
      <c r="AG541">
        <v>372.07</v>
      </c>
      <c r="AH541">
        <v>345.15179999999998</v>
      </c>
      <c r="AI541">
        <v>386.92</v>
      </c>
      <c r="AJ541">
        <v>300</v>
      </c>
      <c r="AK541">
        <v>2670</v>
      </c>
      <c r="AN541">
        <v>2670</v>
      </c>
      <c r="AO541">
        <v>265.89</v>
      </c>
      <c r="AP541">
        <v>317.41000000000003</v>
      </c>
      <c r="AQ541">
        <v>335.97</v>
      </c>
      <c r="AR541">
        <v>442.3</v>
      </c>
      <c r="AS541">
        <v>386.92</v>
      </c>
      <c r="AT541">
        <v>359.8</v>
      </c>
      <c r="AU541">
        <v>324.55</v>
      </c>
      <c r="AV541">
        <v>306.86</v>
      </c>
      <c r="AW541">
        <v>331.26</v>
      </c>
      <c r="AX541">
        <v>329.47</v>
      </c>
      <c r="AY541">
        <v>392.06</v>
      </c>
      <c r="AZ541">
        <v>319.97000000000003</v>
      </c>
      <c r="BA541">
        <v>276.45</v>
      </c>
      <c r="BB541">
        <v>277.74</v>
      </c>
      <c r="BC541">
        <v>414.75</v>
      </c>
      <c r="BD541">
        <v>402.9</v>
      </c>
      <c r="BE541">
        <v>402.9</v>
      </c>
      <c r="BF541">
        <v>402.9</v>
      </c>
      <c r="BG541">
        <v>402.9</v>
      </c>
      <c r="BH541">
        <v>533.41</v>
      </c>
      <c r="BI541">
        <v>379.55</v>
      </c>
      <c r="BJ541">
        <v>447.61</v>
      </c>
      <c r="BK541">
        <v>433.45</v>
      </c>
      <c r="BL541">
        <v>455.57</v>
      </c>
      <c r="BM541">
        <v>372.07</v>
      </c>
      <c r="BN541">
        <v>386.92</v>
      </c>
      <c r="BO541">
        <v>372.07</v>
      </c>
      <c r="BP541">
        <v>345.15179999999998</v>
      </c>
      <c r="BQ541">
        <v>386.92</v>
      </c>
      <c r="BR541">
        <v>300</v>
      </c>
    </row>
    <row r="542" spans="1:70" x14ac:dyDescent="0.25">
      <c r="A542" t="s">
        <v>65</v>
      </c>
      <c r="B542">
        <v>80534</v>
      </c>
      <c r="C542" s="251" t="s">
        <v>66</v>
      </c>
      <c r="F542">
        <v>2675</v>
      </c>
      <c r="G542">
        <v>265.89</v>
      </c>
      <c r="H542">
        <v>317.41000000000003</v>
      </c>
      <c r="I542">
        <v>335.97</v>
      </c>
      <c r="J542">
        <v>442.3</v>
      </c>
      <c r="K542">
        <v>386.92</v>
      </c>
      <c r="L542">
        <v>359.8</v>
      </c>
      <c r="M542">
        <v>324.55</v>
      </c>
      <c r="N542">
        <v>306.86</v>
      </c>
      <c r="O542">
        <v>331.26</v>
      </c>
      <c r="P542">
        <v>329.47</v>
      </c>
      <c r="Q542">
        <v>392.06</v>
      </c>
      <c r="R542">
        <v>319.97000000000003</v>
      </c>
      <c r="S542">
        <v>276.45</v>
      </c>
      <c r="T542">
        <v>277.74</v>
      </c>
      <c r="U542">
        <v>414.75</v>
      </c>
      <c r="V542">
        <v>402.9</v>
      </c>
      <c r="W542">
        <v>402.9</v>
      </c>
      <c r="X542">
        <v>402.9</v>
      </c>
      <c r="Y542">
        <v>402.9</v>
      </c>
      <c r="Z542">
        <v>533.41</v>
      </c>
      <c r="AA542">
        <v>379.55</v>
      </c>
      <c r="AB542">
        <v>447.61</v>
      </c>
      <c r="AC542">
        <v>433.45</v>
      </c>
      <c r="AD542">
        <v>455.57</v>
      </c>
      <c r="AE542">
        <v>372.07</v>
      </c>
      <c r="AF542">
        <v>386.92</v>
      </c>
      <c r="AG542">
        <v>372.07</v>
      </c>
      <c r="AH542">
        <v>345.15179999999998</v>
      </c>
      <c r="AI542">
        <v>386.92</v>
      </c>
      <c r="AJ542">
        <v>300</v>
      </c>
      <c r="AK542">
        <v>2675</v>
      </c>
      <c r="AN542">
        <v>2675</v>
      </c>
      <c r="AO542">
        <v>265.89</v>
      </c>
      <c r="AP542">
        <v>317.41000000000003</v>
      </c>
      <c r="AQ542">
        <v>335.97</v>
      </c>
      <c r="AR542">
        <v>442.3</v>
      </c>
      <c r="AS542">
        <v>386.92</v>
      </c>
      <c r="AT542">
        <v>359.8</v>
      </c>
      <c r="AU542">
        <v>324.55</v>
      </c>
      <c r="AV542">
        <v>306.86</v>
      </c>
      <c r="AW542">
        <v>331.26</v>
      </c>
      <c r="AX542">
        <v>329.47</v>
      </c>
      <c r="AY542">
        <v>392.06</v>
      </c>
      <c r="AZ542">
        <v>319.97000000000003</v>
      </c>
      <c r="BA542">
        <v>276.45</v>
      </c>
      <c r="BB542">
        <v>277.74</v>
      </c>
      <c r="BC542">
        <v>414.75</v>
      </c>
      <c r="BD542">
        <v>402.9</v>
      </c>
      <c r="BE542">
        <v>402.9</v>
      </c>
      <c r="BF542">
        <v>402.9</v>
      </c>
      <c r="BG542">
        <v>402.9</v>
      </c>
      <c r="BH542">
        <v>533.41</v>
      </c>
      <c r="BI542">
        <v>379.55</v>
      </c>
      <c r="BJ542">
        <v>447.61</v>
      </c>
      <c r="BK542">
        <v>433.45</v>
      </c>
      <c r="BL542">
        <v>455.57</v>
      </c>
      <c r="BM542">
        <v>372.07</v>
      </c>
      <c r="BN542">
        <v>386.92</v>
      </c>
      <c r="BO542">
        <v>372.07</v>
      </c>
      <c r="BP542">
        <v>345.15179999999998</v>
      </c>
      <c r="BQ542">
        <v>386.92</v>
      </c>
      <c r="BR542">
        <v>300</v>
      </c>
    </row>
    <row r="543" spans="1:70" x14ac:dyDescent="0.25">
      <c r="A543" t="s">
        <v>65</v>
      </c>
      <c r="B543">
        <v>80535</v>
      </c>
      <c r="C543" s="251" t="s">
        <v>66</v>
      </c>
      <c r="F543">
        <v>2680</v>
      </c>
      <c r="G543">
        <v>265.89</v>
      </c>
      <c r="H543">
        <v>317.41000000000003</v>
      </c>
      <c r="I543">
        <v>335.97</v>
      </c>
      <c r="J543">
        <v>442.3</v>
      </c>
      <c r="K543">
        <v>386.92</v>
      </c>
      <c r="L543">
        <v>359.8</v>
      </c>
      <c r="M543">
        <v>324.55</v>
      </c>
      <c r="N543">
        <v>306.86</v>
      </c>
      <c r="O543">
        <v>331.26</v>
      </c>
      <c r="P543">
        <v>329.47</v>
      </c>
      <c r="Q543">
        <v>392.06</v>
      </c>
      <c r="R543">
        <v>319.97000000000003</v>
      </c>
      <c r="S543">
        <v>276.45</v>
      </c>
      <c r="T543">
        <v>277.74</v>
      </c>
      <c r="U543">
        <v>414.75</v>
      </c>
      <c r="V543">
        <v>402.9</v>
      </c>
      <c r="W543">
        <v>402.9</v>
      </c>
      <c r="X543">
        <v>402.9</v>
      </c>
      <c r="Y543">
        <v>402.9</v>
      </c>
      <c r="Z543">
        <v>533.41</v>
      </c>
      <c r="AA543">
        <v>379.55</v>
      </c>
      <c r="AB543">
        <v>447.61</v>
      </c>
      <c r="AC543">
        <v>433.45</v>
      </c>
      <c r="AD543">
        <v>455.57</v>
      </c>
      <c r="AE543">
        <v>372.07</v>
      </c>
      <c r="AF543">
        <v>386.92</v>
      </c>
      <c r="AG543">
        <v>372.07</v>
      </c>
      <c r="AH543">
        <v>345.15179999999998</v>
      </c>
      <c r="AI543">
        <v>386.92</v>
      </c>
      <c r="AJ543">
        <v>300</v>
      </c>
      <c r="AK543">
        <v>2680</v>
      </c>
      <c r="AN543">
        <v>2680</v>
      </c>
      <c r="AO543">
        <v>265.89</v>
      </c>
      <c r="AP543">
        <v>317.41000000000003</v>
      </c>
      <c r="AQ543">
        <v>335.97</v>
      </c>
      <c r="AR543">
        <v>442.3</v>
      </c>
      <c r="AS543">
        <v>386.92</v>
      </c>
      <c r="AT543">
        <v>359.8</v>
      </c>
      <c r="AU543">
        <v>324.55</v>
      </c>
      <c r="AV543">
        <v>306.86</v>
      </c>
      <c r="AW543">
        <v>331.26</v>
      </c>
      <c r="AX543">
        <v>329.47</v>
      </c>
      <c r="AY543">
        <v>392.06</v>
      </c>
      <c r="AZ543">
        <v>319.97000000000003</v>
      </c>
      <c r="BA543">
        <v>276.45</v>
      </c>
      <c r="BB543">
        <v>277.74</v>
      </c>
      <c r="BC543">
        <v>414.75</v>
      </c>
      <c r="BD543">
        <v>402.9</v>
      </c>
      <c r="BE543">
        <v>402.9</v>
      </c>
      <c r="BF543">
        <v>402.9</v>
      </c>
      <c r="BG543">
        <v>402.9</v>
      </c>
      <c r="BH543">
        <v>533.41</v>
      </c>
      <c r="BI543">
        <v>379.55</v>
      </c>
      <c r="BJ543">
        <v>447.61</v>
      </c>
      <c r="BK543">
        <v>433.45</v>
      </c>
      <c r="BL543">
        <v>455.57</v>
      </c>
      <c r="BM543">
        <v>372.07</v>
      </c>
      <c r="BN543">
        <v>386.92</v>
      </c>
      <c r="BO543">
        <v>372.07</v>
      </c>
      <c r="BP543">
        <v>345.15179999999998</v>
      </c>
      <c r="BQ543">
        <v>386.92</v>
      </c>
      <c r="BR543">
        <v>300</v>
      </c>
    </row>
    <row r="544" spans="1:70" x14ac:dyDescent="0.25">
      <c r="A544" t="s">
        <v>65</v>
      </c>
      <c r="B544">
        <v>80536</v>
      </c>
      <c r="C544" s="251" t="s">
        <v>66</v>
      </c>
      <c r="F544">
        <v>2685</v>
      </c>
      <c r="G544">
        <v>265.89</v>
      </c>
      <c r="H544">
        <v>317.41000000000003</v>
      </c>
      <c r="I544">
        <v>335.97</v>
      </c>
      <c r="J544">
        <v>442.3</v>
      </c>
      <c r="K544">
        <v>386.92</v>
      </c>
      <c r="L544">
        <v>359.8</v>
      </c>
      <c r="M544">
        <v>324.55</v>
      </c>
      <c r="N544">
        <v>306.86</v>
      </c>
      <c r="O544">
        <v>331.26</v>
      </c>
      <c r="P544">
        <v>329.47</v>
      </c>
      <c r="Q544">
        <v>392.06</v>
      </c>
      <c r="R544">
        <v>319.97000000000003</v>
      </c>
      <c r="S544">
        <v>276.45</v>
      </c>
      <c r="T544">
        <v>277.74</v>
      </c>
      <c r="U544">
        <v>414.75</v>
      </c>
      <c r="V544">
        <v>402.9</v>
      </c>
      <c r="W544">
        <v>402.9</v>
      </c>
      <c r="X544">
        <v>402.9</v>
      </c>
      <c r="Y544">
        <v>402.9</v>
      </c>
      <c r="Z544">
        <v>533.41</v>
      </c>
      <c r="AA544">
        <v>379.55</v>
      </c>
      <c r="AB544">
        <v>447.61</v>
      </c>
      <c r="AC544">
        <v>433.45</v>
      </c>
      <c r="AD544">
        <v>455.57</v>
      </c>
      <c r="AE544">
        <v>372.07</v>
      </c>
      <c r="AF544">
        <v>386.92</v>
      </c>
      <c r="AG544">
        <v>372.07</v>
      </c>
      <c r="AH544">
        <v>345.15179999999998</v>
      </c>
      <c r="AI544">
        <v>386.92</v>
      </c>
      <c r="AJ544">
        <v>300</v>
      </c>
      <c r="AK544">
        <v>2685</v>
      </c>
      <c r="AN544">
        <v>2685</v>
      </c>
      <c r="AO544">
        <v>265.89</v>
      </c>
      <c r="AP544">
        <v>317.41000000000003</v>
      </c>
      <c r="AQ544">
        <v>335.97</v>
      </c>
      <c r="AR544">
        <v>442.3</v>
      </c>
      <c r="AS544">
        <v>386.92</v>
      </c>
      <c r="AT544">
        <v>359.8</v>
      </c>
      <c r="AU544">
        <v>324.55</v>
      </c>
      <c r="AV544">
        <v>306.86</v>
      </c>
      <c r="AW544">
        <v>331.26</v>
      </c>
      <c r="AX544">
        <v>329.47</v>
      </c>
      <c r="AY544">
        <v>392.06</v>
      </c>
      <c r="AZ544">
        <v>319.97000000000003</v>
      </c>
      <c r="BA544">
        <v>276.45</v>
      </c>
      <c r="BB544">
        <v>277.74</v>
      </c>
      <c r="BC544">
        <v>414.75</v>
      </c>
      <c r="BD544">
        <v>402.9</v>
      </c>
      <c r="BE544">
        <v>402.9</v>
      </c>
      <c r="BF544">
        <v>402.9</v>
      </c>
      <c r="BG544">
        <v>402.9</v>
      </c>
      <c r="BH544">
        <v>533.41</v>
      </c>
      <c r="BI544">
        <v>379.55</v>
      </c>
      <c r="BJ544">
        <v>447.61</v>
      </c>
      <c r="BK544">
        <v>433.45</v>
      </c>
      <c r="BL544">
        <v>455.57</v>
      </c>
      <c r="BM544">
        <v>372.07</v>
      </c>
      <c r="BN544">
        <v>386.92</v>
      </c>
      <c r="BO544">
        <v>372.07</v>
      </c>
      <c r="BP544">
        <v>345.15179999999998</v>
      </c>
      <c r="BQ544">
        <v>386.92</v>
      </c>
      <c r="BR544">
        <v>300</v>
      </c>
    </row>
    <row r="545" spans="1:70" x14ac:dyDescent="0.25">
      <c r="A545" t="s">
        <v>65</v>
      </c>
      <c r="B545">
        <v>80537</v>
      </c>
      <c r="C545" s="251" t="s">
        <v>66</v>
      </c>
      <c r="F545">
        <v>2690</v>
      </c>
      <c r="G545">
        <v>265.89</v>
      </c>
      <c r="H545">
        <v>317.41000000000003</v>
      </c>
      <c r="I545">
        <v>335.97</v>
      </c>
      <c r="J545">
        <v>442.3</v>
      </c>
      <c r="K545">
        <v>386.92</v>
      </c>
      <c r="L545">
        <v>359.8</v>
      </c>
      <c r="M545">
        <v>324.55</v>
      </c>
      <c r="N545">
        <v>306.86</v>
      </c>
      <c r="O545">
        <v>331.26</v>
      </c>
      <c r="P545">
        <v>329.47</v>
      </c>
      <c r="Q545">
        <v>392.06</v>
      </c>
      <c r="R545">
        <v>319.97000000000003</v>
      </c>
      <c r="S545">
        <v>276.45</v>
      </c>
      <c r="T545">
        <v>277.74</v>
      </c>
      <c r="U545">
        <v>414.75</v>
      </c>
      <c r="V545">
        <v>402.9</v>
      </c>
      <c r="W545">
        <v>402.9</v>
      </c>
      <c r="X545">
        <v>402.9</v>
      </c>
      <c r="Y545">
        <v>402.9</v>
      </c>
      <c r="Z545">
        <v>533.41</v>
      </c>
      <c r="AA545">
        <v>379.55</v>
      </c>
      <c r="AB545">
        <v>447.61</v>
      </c>
      <c r="AC545">
        <v>433.45</v>
      </c>
      <c r="AD545">
        <v>455.57</v>
      </c>
      <c r="AE545">
        <v>372.07</v>
      </c>
      <c r="AF545">
        <v>386.92</v>
      </c>
      <c r="AG545">
        <v>372.07</v>
      </c>
      <c r="AH545">
        <v>345.15179999999998</v>
      </c>
      <c r="AI545">
        <v>386.92</v>
      </c>
      <c r="AJ545">
        <v>300</v>
      </c>
      <c r="AK545">
        <v>2690</v>
      </c>
      <c r="AN545">
        <v>2690</v>
      </c>
      <c r="AO545">
        <v>265.89</v>
      </c>
      <c r="AP545">
        <v>317.41000000000003</v>
      </c>
      <c r="AQ545">
        <v>335.97</v>
      </c>
      <c r="AR545">
        <v>442.3</v>
      </c>
      <c r="AS545">
        <v>386.92</v>
      </c>
      <c r="AT545">
        <v>359.8</v>
      </c>
      <c r="AU545">
        <v>324.55</v>
      </c>
      <c r="AV545">
        <v>306.86</v>
      </c>
      <c r="AW545">
        <v>331.26</v>
      </c>
      <c r="AX545">
        <v>329.47</v>
      </c>
      <c r="AY545">
        <v>392.06</v>
      </c>
      <c r="AZ545">
        <v>319.97000000000003</v>
      </c>
      <c r="BA545">
        <v>276.45</v>
      </c>
      <c r="BB545">
        <v>277.74</v>
      </c>
      <c r="BC545">
        <v>414.75</v>
      </c>
      <c r="BD545">
        <v>402.9</v>
      </c>
      <c r="BE545">
        <v>402.9</v>
      </c>
      <c r="BF545">
        <v>402.9</v>
      </c>
      <c r="BG545">
        <v>402.9</v>
      </c>
      <c r="BH545">
        <v>533.41</v>
      </c>
      <c r="BI545">
        <v>379.55</v>
      </c>
      <c r="BJ545">
        <v>447.61</v>
      </c>
      <c r="BK545">
        <v>433.45</v>
      </c>
      <c r="BL545">
        <v>455.57</v>
      </c>
      <c r="BM545">
        <v>372.07</v>
      </c>
      <c r="BN545">
        <v>386.92</v>
      </c>
      <c r="BO545">
        <v>372.07</v>
      </c>
      <c r="BP545">
        <v>345.15179999999998</v>
      </c>
      <c r="BQ545">
        <v>386.92</v>
      </c>
      <c r="BR545">
        <v>300</v>
      </c>
    </row>
    <row r="546" spans="1:70" x14ac:dyDescent="0.25">
      <c r="A546" t="s">
        <v>65</v>
      </c>
      <c r="B546">
        <v>80538</v>
      </c>
      <c r="C546" s="251" t="s">
        <v>66</v>
      </c>
      <c r="F546">
        <v>2695</v>
      </c>
      <c r="G546">
        <v>265.89</v>
      </c>
      <c r="H546">
        <v>317.41000000000003</v>
      </c>
      <c r="I546">
        <v>335.97</v>
      </c>
      <c r="J546">
        <v>442.3</v>
      </c>
      <c r="K546">
        <v>386.92</v>
      </c>
      <c r="L546">
        <v>359.8</v>
      </c>
      <c r="M546">
        <v>324.55</v>
      </c>
      <c r="N546">
        <v>306.86</v>
      </c>
      <c r="O546">
        <v>331.26</v>
      </c>
      <c r="P546">
        <v>329.47</v>
      </c>
      <c r="Q546">
        <v>392.06</v>
      </c>
      <c r="R546">
        <v>319.97000000000003</v>
      </c>
      <c r="S546">
        <v>276.45</v>
      </c>
      <c r="T546">
        <v>277.74</v>
      </c>
      <c r="U546">
        <v>414.75</v>
      </c>
      <c r="V546">
        <v>402.9</v>
      </c>
      <c r="W546">
        <v>402.9</v>
      </c>
      <c r="X546">
        <v>402.9</v>
      </c>
      <c r="Y546">
        <v>402.9</v>
      </c>
      <c r="Z546">
        <v>533.41</v>
      </c>
      <c r="AA546">
        <v>379.55</v>
      </c>
      <c r="AB546">
        <v>447.61</v>
      </c>
      <c r="AC546">
        <v>433.45</v>
      </c>
      <c r="AD546">
        <v>455.57</v>
      </c>
      <c r="AE546">
        <v>372.07</v>
      </c>
      <c r="AF546">
        <v>386.92</v>
      </c>
      <c r="AG546">
        <v>372.07</v>
      </c>
      <c r="AH546">
        <v>345.15179999999998</v>
      </c>
      <c r="AI546">
        <v>386.92</v>
      </c>
      <c r="AJ546">
        <v>300</v>
      </c>
      <c r="AK546">
        <v>2695</v>
      </c>
      <c r="AN546">
        <v>2695</v>
      </c>
      <c r="AO546">
        <v>265.89</v>
      </c>
      <c r="AP546">
        <v>317.41000000000003</v>
      </c>
      <c r="AQ546">
        <v>335.97</v>
      </c>
      <c r="AR546">
        <v>442.3</v>
      </c>
      <c r="AS546">
        <v>386.92</v>
      </c>
      <c r="AT546">
        <v>359.8</v>
      </c>
      <c r="AU546">
        <v>324.55</v>
      </c>
      <c r="AV546">
        <v>306.86</v>
      </c>
      <c r="AW546">
        <v>331.26</v>
      </c>
      <c r="AX546">
        <v>329.47</v>
      </c>
      <c r="AY546">
        <v>392.06</v>
      </c>
      <c r="AZ546">
        <v>319.97000000000003</v>
      </c>
      <c r="BA546">
        <v>276.45</v>
      </c>
      <c r="BB546">
        <v>277.74</v>
      </c>
      <c r="BC546">
        <v>414.75</v>
      </c>
      <c r="BD546">
        <v>402.9</v>
      </c>
      <c r="BE546">
        <v>402.9</v>
      </c>
      <c r="BF546">
        <v>402.9</v>
      </c>
      <c r="BG546">
        <v>402.9</v>
      </c>
      <c r="BH546">
        <v>533.41</v>
      </c>
      <c r="BI546">
        <v>379.55</v>
      </c>
      <c r="BJ546">
        <v>447.61</v>
      </c>
      <c r="BK546">
        <v>433.45</v>
      </c>
      <c r="BL546">
        <v>455.57</v>
      </c>
      <c r="BM546">
        <v>372.07</v>
      </c>
      <c r="BN546">
        <v>386.92</v>
      </c>
      <c r="BO546">
        <v>372.07</v>
      </c>
      <c r="BP546">
        <v>345.15179999999998</v>
      </c>
      <c r="BQ546">
        <v>386.92</v>
      </c>
      <c r="BR546">
        <v>300</v>
      </c>
    </row>
    <row r="547" spans="1:70" x14ac:dyDescent="0.25">
      <c r="A547" t="s">
        <v>65</v>
      </c>
      <c r="B547">
        <v>80539</v>
      </c>
      <c r="C547" s="251" t="s">
        <v>66</v>
      </c>
      <c r="F547">
        <v>2700</v>
      </c>
      <c r="G547">
        <v>265.89</v>
      </c>
      <c r="H547">
        <v>317.41000000000003</v>
      </c>
      <c r="I547">
        <v>335.97</v>
      </c>
      <c r="J547">
        <v>442.3</v>
      </c>
      <c r="K547">
        <v>386.92</v>
      </c>
      <c r="L547">
        <v>359.8</v>
      </c>
      <c r="M547">
        <v>324.55</v>
      </c>
      <c r="N547">
        <v>306.86</v>
      </c>
      <c r="O547">
        <v>331.26</v>
      </c>
      <c r="P547">
        <v>329.47</v>
      </c>
      <c r="Q547">
        <v>392.06</v>
      </c>
      <c r="R547">
        <v>319.97000000000003</v>
      </c>
      <c r="S547">
        <v>276.45</v>
      </c>
      <c r="T547">
        <v>277.74</v>
      </c>
      <c r="U547">
        <v>414.75</v>
      </c>
      <c r="V547">
        <v>402.9</v>
      </c>
      <c r="W547">
        <v>402.9</v>
      </c>
      <c r="X547">
        <v>402.9</v>
      </c>
      <c r="Y547">
        <v>402.9</v>
      </c>
      <c r="Z547">
        <v>533.41</v>
      </c>
      <c r="AA547">
        <v>379.55</v>
      </c>
      <c r="AB547">
        <v>447.61</v>
      </c>
      <c r="AC547">
        <v>433.45</v>
      </c>
      <c r="AD547">
        <v>455.57</v>
      </c>
      <c r="AE547">
        <v>372.07</v>
      </c>
      <c r="AF547">
        <v>386.92</v>
      </c>
      <c r="AG547">
        <v>372.07</v>
      </c>
      <c r="AH547">
        <v>345.15179999999998</v>
      </c>
      <c r="AI547">
        <v>386.92</v>
      </c>
      <c r="AJ547">
        <v>300</v>
      </c>
      <c r="AK547">
        <v>2700</v>
      </c>
      <c r="AN547">
        <v>2700</v>
      </c>
      <c r="AO547">
        <v>265.89</v>
      </c>
      <c r="AP547">
        <v>317.41000000000003</v>
      </c>
      <c r="AQ547">
        <v>335.97</v>
      </c>
      <c r="AR547">
        <v>442.3</v>
      </c>
      <c r="AS547">
        <v>386.92</v>
      </c>
      <c r="AT547">
        <v>359.8</v>
      </c>
      <c r="AU547">
        <v>324.55</v>
      </c>
      <c r="AV547">
        <v>306.86</v>
      </c>
      <c r="AW547">
        <v>331.26</v>
      </c>
      <c r="AX547">
        <v>329.47</v>
      </c>
      <c r="AY547">
        <v>392.06</v>
      </c>
      <c r="AZ547">
        <v>319.97000000000003</v>
      </c>
      <c r="BA547">
        <v>276.45</v>
      </c>
      <c r="BB547">
        <v>277.74</v>
      </c>
      <c r="BC547">
        <v>414.75</v>
      </c>
      <c r="BD547">
        <v>402.9</v>
      </c>
      <c r="BE547">
        <v>402.9</v>
      </c>
      <c r="BF547">
        <v>402.9</v>
      </c>
      <c r="BG547">
        <v>402.9</v>
      </c>
      <c r="BH547">
        <v>533.41</v>
      </c>
      <c r="BI547">
        <v>379.55</v>
      </c>
      <c r="BJ547">
        <v>447.61</v>
      </c>
      <c r="BK547">
        <v>433.45</v>
      </c>
      <c r="BL547">
        <v>455.57</v>
      </c>
      <c r="BM547">
        <v>372.07</v>
      </c>
      <c r="BN547">
        <v>386.92</v>
      </c>
      <c r="BO547">
        <v>372.07</v>
      </c>
      <c r="BP547">
        <v>345.15179999999998</v>
      </c>
      <c r="BQ547">
        <v>386.92</v>
      </c>
      <c r="BR547">
        <v>300</v>
      </c>
    </row>
    <row r="548" spans="1:70" x14ac:dyDescent="0.25">
      <c r="A548" t="s">
        <v>65</v>
      </c>
      <c r="B548">
        <v>80540</v>
      </c>
      <c r="C548" s="251" t="s">
        <v>66</v>
      </c>
      <c r="F548">
        <v>2705</v>
      </c>
      <c r="G548">
        <v>265.89</v>
      </c>
      <c r="H548">
        <v>317.41000000000003</v>
      </c>
      <c r="I548">
        <v>335.97</v>
      </c>
      <c r="J548">
        <v>442.3</v>
      </c>
      <c r="K548">
        <v>386.92</v>
      </c>
      <c r="L548">
        <v>359.8</v>
      </c>
      <c r="M548">
        <v>324.55</v>
      </c>
      <c r="N548">
        <v>306.86</v>
      </c>
      <c r="O548">
        <v>331.26</v>
      </c>
      <c r="P548">
        <v>329.47</v>
      </c>
      <c r="Q548">
        <v>392.06</v>
      </c>
      <c r="R548">
        <v>319.97000000000003</v>
      </c>
      <c r="S548">
        <v>276.45</v>
      </c>
      <c r="T548">
        <v>277.74</v>
      </c>
      <c r="U548">
        <v>414.75</v>
      </c>
      <c r="V548">
        <v>402.9</v>
      </c>
      <c r="W548">
        <v>402.9</v>
      </c>
      <c r="X548">
        <v>402.9</v>
      </c>
      <c r="Y548">
        <v>402.9</v>
      </c>
      <c r="Z548">
        <v>533.41</v>
      </c>
      <c r="AA548">
        <v>379.55</v>
      </c>
      <c r="AB548">
        <v>447.61</v>
      </c>
      <c r="AC548">
        <v>433.45</v>
      </c>
      <c r="AD548">
        <v>455.57</v>
      </c>
      <c r="AE548">
        <v>372.07</v>
      </c>
      <c r="AF548">
        <v>386.92</v>
      </c>
      <c r="AG548">
        <v>372.07</v>
      </c>
      <c r="AH548">
        <v>345.15179999999998</v>
      </c>
      <c r="AI548">
        <v>386.92</v>
      </c>
      <c r="AJ548">
        <v>300</v>
      </c>
      <c r="AK548">
        <v>2705</v>
      </c>
      <c r="AN548">
        <v>2705</v>
      </c>
      <c r="AO548">
        <v>265.89</v>
      </c>
      <c r="AP548">
        <v>317.41000000000003</v>
      </c>
      <c r="AQ548">
        <v>335.97</v>
      </c>
      <c r="AR548">
        <v>442.3</v>
      </c>
      <c r="AS548">
        <v>386.92</v>
      </c>
      <c r="AT548">
        <v>359.8</v>
      </c>
      <c r="AU548">
        <v>324.55</v>
      </c>
      <c r="AV548">
        <v>306.86</v>
      </c>
      <c r="AW548">
        <v>331.26</v>
      </c>
      <c r="AX548">
        <v>329.47</v>
      </c>
      <c r="AY548">
        <v>392.06</v>
      </c>
      <c r="AZ548">
        <v>319.97000000000003</v>
      </c>
      <c r="BA548">
        <v>276.45</v>
      </c>
      <c r="BB548">
        <v>277.74</v>
      </c>
      <c r="BC548">
        <v>414.75</v>
      </c>
      <c r="BD548">
        <v>402.9</v>
      </c>
      <c r="BE548">
        <v>402.9</v>
      </c>
      <c r="BF548">
        <v>402.9</v>
      </c>
      <c r="BG548">
        <v>402.9</v>
      </c>
      <c r="BH548">
        <v>533.41</v>
      </c>
      <c r="BI548">
        <v>379.55</v>
      </c>
      <c r="BJ548">
        <v>447.61</v>
      </c>
      <c r="BK548">
        <v>433.45</v>
      </c>
      <c r="BL548">
        <v>455.57</v>
      </c>
      <c r="BM548">
        <v>372.07</v>
      </c>
      <c r="BN548">
        <v>386.92</v>
      </c>
      <c r="BO548">
        <v>372.07</v>
      </c>
      <c r="BP548">
        <v>345.15179999999998</v>
      </c>
      <c r="BQ548">
        <v>386.92</v>
      </c>
      <c r="BR548">
        <v>300</v>
      </c>
    </row>
    <row r="549" spans="1:70" x14ac:dyDescent="0.25">
      <c r="A549" t="s">
        <v>65</v>
      </c>
      <c r="B549">
        <v>80541</v>
      </c>
      <c r="C549" s="251" t="s">
        <v>66</v>
      </c>
      <c r="F549">
        <v>2710</v>
      </c>
      <c r="G549">
        <v>265.89</v>
      </c>
      <c r="H549">
        <v>317.41000000000003</v>
      </c>
      <c r="I549">
        <v>335.97</v>
      </c>
      <c r="J549">
        <v>442.3</v>
      </c>
      <c r="K549">
        <v>386.92</v>
      </c>
      <c r="L549">
        <v>359.8</v>
      </c>
      <c r="M549">
        <v>324.55</v>
      </c>
      <c r="N549">
        <v>306.86</v>
      </c>
      <c r="O549">
        <v>331.26</v>
      </c>
      <c r="P549">
        <v>329.47</v>
      </c>
      <c r="Q549">
        <v>392.06</v>
      </c>
      <c r="R549">
        <v>319.97000000000003</v>
      </c>
      <c r="S549">
        <v>276.45</v>
      </c>
      <c r="T549">
        <v>277.74</v>
      </c>
      <c r="U549">
        <v>414.75</v>
      </c>
      <c r="V549">
        <v>402.9</v>
      </c>
      <c r="W549">
        <v>402.9</v>
      </c>
      <c r="X549">
        <v>402.9</v>
      </c>
      <c r="Y549">
        <v>402.9</v>
      </c>
      <c r="Z549">
        <v>533.41</v>
      </c>
      <c r="AA549">
        <v>379.55</v>
      </c>
      <c r="AB549">
        <v>447.61</v>
      </c>
      <c r="AC549">
        <v>433.45</v>
      </c>
      <c r="AD549">
        <v>455.57</v>
      </c>
      <c r="AE549">
        <v>372.07</v>
      </c>
      <c r="AF549">
        <v>386.92</v>
      </c>
      <c r="AG549">
        <v>372.07</v>
      </c>
      <c r="AH549">
        <v>345.15179999999998</v>
      </c>
      <c r="AI549">
        <v>386.92</v>
      </c>
      <c r="AJ549">
        <v>300</v>
      </c>
      <c r="AK549">
        <v>2710</v>
      </c>
      <c r="AN549">
        <v>2710</v>
      </c>
      <c r="AO549">
        <v>265.89</v>
      </c>
      <c r="AP549">
        <v>317.41000000000003</v>
      </c>
      <c r="AQ549">
        <v>335.97</v>
      </c>
      <c r="AR549">
        <v>442.3</v>
      </c>
      <c r="AS549">
        <v>386.92</v>
      </c>
      <c r="AT549">
        <v>359.8</v>
      </c>
      <c r="AU549">
        <v>324.55</v>
      </c>
      <c r="AV549">
        <v>306.86</v>
      </c>
      <c r="AW549">
        <v>331.26</v>
      </c>
      <c r="AX549">
        <v>329.47</v>
      </c>
      <c r="AY549">
        <v>392.06</v>
      </c>
      <c r="AZ549">
        <v>319.97000000000003</v>
      </c>
      <c r="BA549">
        <v>276.45</v>
      </c>
      <c r="BB549">
        <v>277.74</v>
      </c>
      <c r="BC549">
        <v>414.75</v>
      </c>
      <c r="BD549">
        <v>402.9</v>
      </c>
      <c r="BE549">
        <v>402.9</v>
      </c>
      <c r="BF549">
        <v>402.9</v>
      </c>
      <c r="BG549">
        <v>402.9</v>
      </c>
      <c r="BH549">
        <v>533.41</v>
      </c>
      <c r="BI549">
        <v>379.55</v>
      </c>
      <c r="BJ549">
        <v>447.61</v>
      </c>
      <c r="BK549">
        <v>433.45</v>
      </c>
      <c r="BL549">
        <v>455.57</v>
      </c>
      <c r="BM549">
        <v>372.07</v>
      </c>
      <c r="BN549">
        <v>386.92</v>
      </c>
      <c r="BO549">
        <v>372.07</v>
      </c>
      <c r="BP549">
        <v>345.15179999999998</v>
      </c>
      <c r="BQ549">
        <v>386.92</v>
      </c>
      <c r="BR549">
        <v>300</v>
      </c>
    </row>
    <row r="550" spans="1:70" x14ac:dyDescent="0.25">
      <c r="A550" t="s">
        <v>65</v>
      </c>
      <c r="B550">
        <v>80542</v>
      </c>
      <c r="C550" s="251" t="s">
        <v>66</v>
      </c>
      <c r="F550">
        <v>2715</v>
      </c>
      <c r="G550">
        <v>265.89</v>
      </c>
      <c r="H550">
        <v>317.41000000000003</v>
      </c>
      <c r="I550">
        <v>335.97</v>
      </c>
      <c r="J550">
        <v>442.3</v>
      </c>
      <c r="K550">
        <v>386.92</v>
      </c>
      <c r="L550">
        <v>359.8</v>
      </c>
      <c r="M550">
        <v>324.55</v>
      </c>
      <c r="N550">
        <v>306.86</v>
      </c>
      <c r="O550">
        <v>331.26</v>
      </c>
      <c r="P550">
        <v>329.47</v>
      </c>
      <c r="Q550">
        <v>392.06</v>
      </c>
      <c r="R550">
        <v>319.97000000000003</v>
      </c>
      <c r="S550">
        <v>276.45</v>
      </c>
      <c r="T550">
        <v>277.74</v>
      </c>
      <c r="U550">
        <v>414.75</v>
      </c>
      <c r="V550">
        <v>402.9</v>
      </c>
      <c r="W550">
        <v>402.9</v>
      </c>
      <c r="X550">
        <v>402.9</v>
      </c>
      <c r="Y550">
        <v>402.9</v>
      </c>
      <c r="Z550">
        <v>533.41</v>
      </c>
      <c r="AA550">
        <v>379.55</v>
      </c>
      <c r="AB550">
        <v>447.61</v>
      </c>
      <c r="AC550">
        <v>433.45</v>
      </c>
      <c r="AD550">
        <v>455.57</v>
      </c>
      <c r="AE550">
        <v>372.07</v>
      </c>
      <c r="AF550">
        <v>386.92</v>
      </c>
      <c r="AG550">
        <v>372.07</v>
      </c>
      <c r="AH550">
        <v>345.15179999999998</v>
      </c>
      <c r="AI550">
        <v>386.92</v>
      </c>
      <c r="AJ550">
        <v>300</v>
      </c>
      <c r="AK550">
        <v>2715</v>
      </c>
      <c r="AN550">
        <v>2715</v>
      </c>
      <c r="AO550">
        <v>265.89</v>
      </c>
      <c r="AP550">
        <v>317.41000000000003</v>
      </c>
      <c r="AQ550">
        <v>335.97</v>
      </c>
      <c r="AR550">
        <v>442.3</v>
      </c>
      <c r="AS550">
        <v>386.92</v>
      </c>
      <c r="AT550">
        <v>359.8</v>
      </c>
      <c r="AU550">
        <v>324.55</v>
      </c>
      <c r="AV550">
        <v>306.86</v>
      </c>
      <c r="AW550">
        <v>331.26</v>
      </c>
      <c r="AX550">
        <v>329.47</v>
      </c>
      <c r="AY550">
        <v>392.06</v>
      </c>
      <c r="AZ550">
        <v>319.97000000000003</v>
      </c>
      <c r="BA550">
        <v>276.45</v>
      </c>
      <c r="BB550">
        <v>277.74</v>
      </c>
      <c r="BC550">
        <v>414.75</v>
      </c>
      <c r="BD550">
        <v>402.9</v>
      </c>
      <c r="BE550">
        <v>402.9</v>
      </c>
      <c r="BF550">
        <v>402.9</v>
      </c>
      <c r="BG550">
        <v>402.9</v>
      </c>
      <c r="BH550">
        <v>533.41</v>
      </c>
      <c r="BI550">
        <v>379.55</v>
      </c>
      <c r="BJ550">
        <v>447.61</v>
      </c>
      <c r="BK550">
        <v>433.45</v>
      </c>
      <c r="BL550">
        <v>455.57</v>
      </c>
      <c r="BM550">
        <v>372.07</v>
      </c>
      <c r="BN550">
        <v>386.92</v>
      </c>
      <c r="BO550">
        <v>372.07</v>
      </c>
      <c r="BP550">
        <v>345.15179999999998</v>
      </c>
      <c r="BQ550">
        <v>386.92</v>
      </c>
      <c r="BR550">
        <v>300</v>
      </c>
    </row>
    <row r="551" spans="1:70" x14ac:dyDescent="0.25">
      <c r="A551" t="s">
        <v>65</v>
      </c>
      <c r="B551">
        <v>80543</v>
      </c>
      <c r="C551" s="251" t="s">
        <v>66</v>
      </c>
      <c r="F551">
        <v>2720</v>
      </c>
      <c r="G551">
        <v>265.89</v>
      </c>
      <c r="H551">
        <v>317.41000000000003</v>
      </c>
      <c r="I551">
        <v>335.97</v>
      </c>
      <c r="J551">
        <v>442.3</v>
      </c>
      <c r="K551">
        <v>386.92</v>
      </c>
      <c r="L551">
        <v>359.8</v>
      </c>
      <c r="M551">
        <v>324.55</v>
      </c>
      <c r="N551">
        <v>306.86</v>
      </c>
      <c r="O551">
        <v>331.26</v>
      </c>
      <c r="P551">
        <v>329.47</v>
      </c>
      <c r="Q551">
        <v>392.06</v>
      </c>
      <c r="R551">
        <v>319.97000000000003</v>
      </c>
      <c r="S551">
        <v>276.45</v>
      </c>
      <c r="T551">
        <v>277.74</v>
      </c>
      <c r="U551">
        <v>414.75</v>
      </c>
      <c r="V551">
        <v>402.9</v>
      </c>
      <c r="W551">
        <v>402.9</v>
      </c>
      <c r="X551">
        <v>402.9</v>
      </c>
      <c r="Y551">
        <v>402.9</v>
      </c>
      <c r="Z551">
        <v>533.41</v>
      </c>
      <c r="AA551">
        <v>379.55</v>
      </c>
      <c r="AB551">
        <v>447.61</v>
      </c>
      <c r="AC551">
        <v>433.45</v>
      </c>
      <c r="AD551">
        <v>455.57</v>
      </c>
      <c r="AE551">
        <v>372.07</v>
      </c>
      <c r="AF551">
        <v>386.92</v>
      </c>
      <c r="AG551">
        <v>372.07</v>
      </c>
      <c r="AH551">
        <v>345.15179999999998</v>
      </c>
      <c r="AI551">
        <v>386.92</v>
      </c>
      <c r="AJ551">
        <v>300</v>
      </c>
      <c r="AK551">
        <v>2720</v>
      </c>
      <c r="AN551">
        <v>2720</v>
      </c>
      <c r="AO551">
        <v>265.89</v>
      </c>
      <c r="AP551">
        <v>317.41000000000003</v>
      </c>
      <c r="AQ551">
        <v>335.97</v>
      </c>
      <c r="AR551">
        <v>442.3</v>
      </c>
      <c r="AS551">
        <v>386.92</v>
      </c>
      <c r="AT551">
        <v>359.8</v>
      </c>
      <c r="AU551">
        <v>324.55</v>
      </c>
      <c r="AV551">
        <v>306.86</v>
      </c>
      <c r="AW551">
        <v>331.26</v>
      </c>
      <c r="AX551">
        <v>329.47</v>
      </c>
      <c r="AY551">
        <v>392.06</v>
      </c>
      <c r="AZ551">
        <v>319.97000000000003</v>
      </c>
      <c r="BA551">
        <v>276.45</v>
      </c>
      <c r="BB551">
        <v>277.74</v>
      </c>
      <c r="BC551">
        <v>414.75</v>
      </c>
      <c r="BD551">
        <v>402.9</v>
      </c>
      <c r="BE551">
        <v>402.9</v>
      </c>
      <c r="BF551">
        <v>402.9</v>
      </c>
      <c r="BG551">
        <v>402.9</v>
      </c>
      <c r="BH551">
        <v>533.41</v>
      </c>
      <c r="BI551">
        <v>379.55</v>
      </c>
      <c r="BJ551">
        <v>447.61</v>
      </c>
      <c r="BK551">
        <v>433.45</v>
      </c>
      <c r="BL551">
        <v>455.57</v>
      </c>
      <c r="BM551">
        <v>372.07</v>
      </c>
      <c r="BN551">
        <v>386.92</v>
      </c>
      <c r="BO551">
        <v>372.07</v>
      </c>
      <c r="BP551">
        <v>345.15179999999998</v>
      </c>
      <c r="BQ551">
        <v>386.92</v>
      </c>
      <c r="BR551">
        <v>300</v>
      </c>
    </row>
    <row r="552" spans="1:70" x14ac:dyDescent="0.25">
      <c r="A552" t="s">
        <v>65</v>
      </c>
      <c r="B552">
        <v>80544</v>
      </c>
      <c r="C552" s="251" t="s">
        <v>66</v>
      </c>
      <c r="F552">
        <v>2725</v>
      </c>
      <c r="G552">
        <v>265.89</v>
      </c>
      <c r="H552">
        <v>317.41000000000003</v>
      </c>
      <c r="I552">
        <v>335.97</v>
      </c>
      <c r="J552">
        <v>442.3</v>
      </c>
      <c r="K552">
        <v>386.92</v>
      </c>
      <c r="L552">
        <v>359.8</v>
      </c>
      <c r="M552">
        <v>324.55</v>
      </c>
      <c r="N552">
        <v>306.86</v>
      </c>
      <c r="O552">
        <v>331.26</v>
      </c>
      <c r="P552">
        <v>329.47</v>
      </c>
      <c r="Q552">
        <v>392.06</v>
      </c>
      <c r="R552">
        <v>319.97000000000003</v>
      </c>
      <c r="S552">
        <v>276.45</v>
      </c>
      <c r="T552">
        <v>277.74</v>
      </c>
      <c r="U552">
        <v>414.75</v>
      </c>
      <c r="V552">
        <v>402.9</v>
      </c>
      <c r="W552">
        <v>402.9</v>
      </c>
      <c r="X552">
        <v>402.9</v>
      </c>
      <c r="Y552">
        <v>402.9</v>
      </c>
      <c r="Z552">
        <v>533.41</v>
      </c>
      <c r="AA552">
        <v>379.55</v>
      </c>
      <c r="AB552">
        <v>447.61</v>
      </c>
      <c r="AC552">
        <v>433.45</v>
      </c>
      <c r="AD552">
        <v>455.57</v>
      </c>
      <c r="AE552">
        <v>372.07</v>
      </c>
      <c r="AF552">
        <v>386.92</v>
      </c>
      <c r="AG552">
        <v>372.07</v>
      </c>
      <c r="AH552">
        <v>345.15179999999998</v>
      </c>
      <c r="AI552">
        <v>386.92</v>
      </c>
      <c r="AJ552">
        <v>300</v>
      </c>
      <c r="AK552">
        <v>2725</v>
      </c>
      <c r="AN552">
        <v>2725</v>
      </c>
      <c r="AO552">
        <v>265.89</v>
      </c>
      <c r="AP552">
        <v>317.41000000000003</v>
      </c>
      <c r="AQ552">
        <v>335.97</v>
      </c>
      <c r="AR552">
        <v>442.3</v>
      </c>
      <c r="AS552">
        <v>386.92</v>
      </c>
      <c r="AT552">
        <v>359.8</v>
      </c>
      <c r="AU552">
        <v>324.55</v>
      </c>
      <c r="AV552">
        <v>306.86</v>
      </c>
      <c r="AW552">
        <v>331.26</v>
      </c>
      <c r="AX552">
        <v>329.47</v>
      </c>
      <c r="AY552">
        <v>392.06</v>
      </c>
      <c r="AZ552">
        <v>319.97000000000003</v>
      </c>
      <c r="BA552">
        <v>276.45</v>
      </c>
      <c r="BB552">
        <v>277.74</v>
      </c>
      <c r="BC552">
        <v>414.75</v>
      </c>
      <c r="BD552">
        <v>402.9</v>
      </c>
      <c r="BE552">
        <v>402.9</v>
      </c>
      <c r="BF552">
        <v>402.9</v>
      </c>
      <c r="BG552">
        <v>402.9</v>
      </c>
      <c r="BH552">
        <v>533.41</v>
      </c>
      <c r="BI552">
        <v>379.55</v>
      </c>
      <c r="BJ552">
        <v>447.61</v>
      </c>
      <c r="BK552">
        <v>433.45</v>
      </c>
      <c r="BL552">
        <v>455.57</v>
      </c>
      <c r="BM552">
        <v>372.07</v>
      </c>
      <c r="BN552">
        <v>386.92</v>
      </c>
      <c r="BO552">
        <v>372.07</v>
      </c>
      <c r="BP552">
        <v>345.15179999999998</v>
      </c>
      <c r="BQ552">
        <v>386.92</v>
      </c>
      <c r="BR552">
        <v>300</v>
      </c>
    </row>
    <row r="553" spans="1:70" x14ac:dyDescent="0.25">
      <c r="A553" t="s">
        <v>65</v>
      </c>
      <c r="B553">
        <v>80545</v>
      </c>
      <c r="C553" s="251" t="s">
        <v>66</v>
      </c>
      <c r="F553">
        <v>2730</v>
      </c>
      <c r="G553">
        <v>265.89</v>
      </c>
      <c r="H553">
        <v>317.41000000000003</v>
      </c>
      <c r="I553">
        <v>335.97</v>
      </c>
      <c r="J553">
        <v>442.3</v>
      </c>
      <c r="K553">
        <v>386.92</v>
      </c>
      <c r="L553">
        <v>359.8</v>
      </c>
      <c r="M553">
        <v>324.55</v>
      </c>
      <c r="N553">
        <v>306.86</v>
      </c>
      <c r="O553">
        <v>331.26</v>
      </c>
      <c r="P553">
        <v>329.47</v>
      </c>
      <c r="Q553">
        <v>392.06</v>
      </c>
      <c r="R553">
        <v>319.97000000000003</v>
      </c>
      <c r="S553">
        <v>276.45</v>
      </c>
      <c r="T553">
        <v>277.74</v>
      </c>
      <c r="U553">
        <v>414.75</v>
      </c>
      <c r="V553">
        <v>402.9</v>
      </c>
      <c r="W553">
        <v>402.9</v>
      </c>
      <c r="X553">
        <v>402.9</v>
      </c>
      <c r="Y553">
        <v>402.9</v>
      </c>
      <c r="Z553">
        <v>533.41</v>
      </c>
      <c r="AA553">
        <v>379.55</v>
      </c>
      <c r="AB553">
        <v>447.61</v>
      </c>
      <c r="AC553">
        <v>433.45</v>
      </c>
      <c r="AD553">
        <v>455.57</v>
      </c>
      <c r="AE553">
        <v>372.07</v>
      </c>
      <c r="AF553">
        <v>386.92</v>
      </c>
      <c r="AG553">
        <v>372.07</v>
      </c>
      <c r="AH553">
        <v>345.15179999999998</v>
      </c>
      <c r="AI553">
        <v>386.92</v>
      </c>
      <c r="AJ553">
        <v>300</v>
      </c>
      <c r="AK553">
        <v>2730</v>
      </c>
      <c r="AN553">
        <v>2730</v>
      </c>
      <c r="AO553">
        <v>265.89</v>
      </c>
      <c r="AP553">
        <v>317.41000000000003</v>
      </c>
      <c r="AQ553">
        <v>335.97</v>
      </c>
      <c r="AR553">
        <v>442.3</v>
      </c>
      <c r="AS553">
        <v>386.92</v>
      </c>
      <c r="AT553">
        <v>359.8</v>
      </c>
      <c r="AU553">
        <v>324.55</v>
      </c>
      <c r="AV553">
        <v>306.86</v>
      </c>
      <c r="AW553">
        <v>331.26</v>
      </c>
      <c r="AX553">
        <v>329.47</v>
      </c>
      <c r="AY553">
        <v>392.06</v>
      </c>
      <c r="AZ553">
        <v>319.97000000000003</v>
      </c>
      <c r="BA553">
        <v>276.45</v>
      </c>
      <c r="BB553">
        <v>277.74</v>
      </c>
      <c r="BC553">
        <v>414.75</v>
      </c>
      <c r="BD553">
        <v>402.9</v>
      </c>
      <c r="BE553">
        <v>402.9</v>
      </c>
      <c r="BF553">
        <v>402.9</v>
      </c>
      <c r="BG553">
        <v>402.9</v>
      </c>
      <c r="BH553">
        <v>533.41</v>
      </c>
      <c r="BI553">
        <v>379.55</v>
      </c>
      <c r="BJ553">
        <v>447.61</v>
      </c>
      <c r="BK553">
        <v>433.45</v>
      </c>
      <c r="BL553">
        <v>455.57</v>
      </c>
      <c r="BM553">
        <v>372.07</v>
      </c>
      <c r="BN553">
        <v>386.92</v>
      </c>
      <c r="BO553">
        <v>372.07</v>
      </c>
      <c r="BP553">
        <v>345.15179999999998</v>
      </c>
      <c r="BQ553">
        <v>386.92</v>
      </c>
      <c r="BR553">
        <v>300</v>
      </c>
    </row>
    <row r="554" spans="1:70" x14ac:dyDescent="0.25">
      <c r="A554" t="s">
        <v>65</v>
      </c>
      <c r="B554">
        <v>80546</v>
      </c>
      <c r="C554" s="251" t="s">
        <v>66</v>
      </c>
      <c r="F554">
        <v>2735</v>
      </c>
      <c r="G554">
        <v>265.89</v>
      </c>
      <c r="H554">
        <v>317.41000000000003</v>
      </c>
      <c r="I554">
        <v>335.97</v>
      </c>
      <c r="J554">
        <v>442.3</v>
      </c>
      <c r="K554">
        <v>386.92</v>
      </c>
      <c r="L554">
        <v>359.8</v>
      </c>
      <c r="M554">
        <v>324.55</v>
      </c>
      <c r="N554">
        <v>306.86</v>
      </c>
      <c r="O554">
        <v>331.26</v>
      </c>
      <c r="P554">
        <v>329.47</v>
      </c>
      <c r="Q554">
        <v>392.06</v>
      </c>
      <c r="R554">
        <v>319.97000000000003</v>
      </c>
      <c r="S554">
        <v>276.45</v>
      </c>
      <c r="T554">
        <v>277.74</v>
      </c>
      <c r="U554">
        <v>414.75</v>
      </c>
      <c r="V554">
        <v>402.9</v>
      </c>
      <c r="W554">
        <v>402.9</v>
      </c>
      <c r="X554">
        <v>402.9</v>
      </c>
      <c r="Y554">
        <v>402.9</v>
      </c>
      <c r="Z554">
        <v>533.41</v>
      </c>
      <c r="AA554">
        <v>379.55</v>
      </c>
      <c r="AB554">
        <v>447.61</v>
      </c>
      <c r="AC554">
        <v>433.45</v>
      </c>
      <c r="AD554">
        <v>455.57</v>
      </c>
      <c r="AE554">
        <v>372.07</v>
      </c>
      <c r="AF554">
        <v>386.92</v>
      </c>
      <c r="AG554">
        <v>372.07</v>
      </c>
      <c r="AH554">
        <v>345.15179999999998</v>
      </c>
      <c r="AI554">
        <v>386.92</v>
      </c>
      <c r="AJ554">
        <v>300</v>
      </c>
      <c r="AK554">
        <v>2735</v>
      </c>
      <c r="AN554">
        <v>2735</v>
      </c>
      <c r="AO554">
        <v>265.89</v>
      </c>
      <c r="AP554">
        <v>317.41000000000003</v>
      </c>
      <c r="AQ554">
        <v>335.97</v>
      </c>
      <c r="AR554">
        <v>442.3</v>
      </c>
      <c r="AS554">
        <v>386.92</v>
      </c>
      <c r="AT554">
        <v>359.8</v>
      </c>
      <c r="AU554">
        <v>324.55</v>
      </c>
      <c r="AV554">
        <v>306.86</v>
      </c>
      <c r="AW554">
        <v>331.26</v>
      </c>
      <c r="AX554">
        <v>329.47</v>
      </c>
      <c r="AY554">
        <v>392.06</v>
      </c>
      <c r="AZ554">
        <v>319.97000000000003</v>
      </c>
      <c r="BA554">
        <v>276.45</v>
      </c>
      <c r="BB554">
        <v>277.74</v>
      </c>
      <c r="BC554">
        <v>414.75</v>
      </c>
      <c r="BD554">
        <v>402.9</v>
      </c>
      <c r="BE554">
        <v>402.9</v>
      </c>
      <c r="BF554">
        <v>402.9</v>
      </c>
      <c r="BG554">
        <v>402.9</v>
      </c>
      <c r="BH554">
        <v>533.41</v>
      </c>
      <c r="BI554">
        <v>379.55</v>
      </c>
      <c r="BJ554">
        <v>447.61</v>
      </c>
      <c r="BK554">
        <v>433.45</v>
      </c>
      <c r="BL554">
        <v>455.57</v>
      </c>
      <c r="BM554">
        <v>372.07</v>
      </c>
      <c r="BN554">
        <v>386.92</v>
      </c>
      <c r="BO554">
        <v>372.07</v>
      </c>
      <c r="BP554">
        <v>345.15179999999998</v>
      </c>
      <c r="BQ554">
        <v>386.92</v>
      </c>
      <c r="BR554">
        <v>300</v>
      </c>
    </row>
    <row r="555" spans="1:70" x14ac:dyDescent="0.25">
      <c r="A555" t="s">
        <v>65</v>
      </c>
      <c r="B555">
        <v>80547</v>
      </c>
      <c r="C555" s="251" t="s">
        <v>66</v>
      </c>
      <c r="F555">
        <v>2740</v>
      </c>
      <c r="G555">
        <v>265.89</v>
      </c>
      <c r="H555">
        <v>317.41000000000003</v>
      </c>
      <c r="I555">
        <v>335.97</v>
      </c>
      <c r="J555">
        <v>442.3</v>
      </c>
      <c r="K555">
        <v>386.92</v>
      </c>
      <c r="L555">
        <v>359.8</v>
      </c>
      <c r="M555">
        <v>324.55</v>
      </c>
      <c r="N555">
        <v>306.86</v>
      </c>
      <c r="O555">
        <v>331.26</v>
      </c>
      <c r="P555">
        <v>329.47</v>
      </c>
      <c r="Q555">
        <v>392.06</v>
      </c>
      <c r="R555">
        <v>319.97000000000003</v>
      </c>
      <c r="S555">
        <v>276.45</v>
      </c>
      <c r="T555">
        <v>277.74</v>
      </c>
      <c r="U555">
        <v>414.75</v>
      </c>
      <c r="V555">
        <v>402.9</v>
      </c>
      <c r="W555">
        <v>402.9</v>
      </c>
      <c r="X555">
        <v>402.9</v>
      </c>
      <c r="Y555">
        <v>402.9</v>
      </c>
      <c r="Z555">
        <v>533.41</v>
      </c>
      <c r="AA555">
        <v>379.55</v>
      </c>
      <c r="AB555">
        <v>447.61</v>
      </c>
      <c r="AC555">
        <v>433.45</v>
      </c>
      <c r="AD555">
        <v>455.57</v>
      </c>
      <c r="AE555">
        <v>372.07</v>
      </c>
      <c r="AF555">
        <v>386.92</v>
      </c>
      <c r="AG555">
        <v>372.07</v>
      </c>
      <c r="AH555">
        <v>345.15179999999998</v>
      </c>
      <c r="AI555">
        <v>386.92</v>
      </c>
      <c r="AJ555">
        <v>300</v>
      </c>
      <c r="AK555">
        <v>2740</v>
      </c>
      <c r="AN555">
        <v>2740</v>
      </c>
      <c r="AO555">
        <v>265.89</v>
      </c>
      <c r="AP555">
        <v>317.41000000000003</v>
      </c>
      <c r="AQ555">
        <v>335.97</v>
      </c>
      <c r="AR555">
        <v>442.3</v>
      </c>
      <c r="AS555">
        <v>386.92</v>
      </c>
      <c r="AT555">
        <v>359.8</v>
      </c>
      <c r="AU555">
        <v>324.55</v>
      </c>
      <c r="AV555">
        <v>306.86</v>
      </c>
      <c r="AW555">
        <v>331.26</v>
      </c>
      <c r="AX555">
        <v>329.47</v>
      </c>
      <c r="AY555">
        <v>392.06</v>
      </c>
      <c r="AZ555">
        <v>319.97000000000003</v>
      </c>
      <c r="BA555">
        <v>276.45</v>
      </c>
      <c r="BB555">
        <v>277.74</v>
      </c>
      <c r="BC555">
        <v>414.75</v>
      </c>
      <c r="BD555">
        <v>402.9</v>
      </c>
      <c r="BE555">
        <v>402.9</v>
      </c>
      <c r="BF555">
        <v>402.9</v>
      </c>
      <c r="BG555">
        <v>402.9</v>
      </c>
      <c r="BH555">
        <v>533.41</v>
      </c>
      <c r="BI555">
        <v>379.55</v>
      </c>
      <c r="BJ555">
        <v>447.61</v>
      </c>
      <c r="BK555">
        <v>433.45</v>
      </c>
      <c r="BL555">
        <v>455.57</v>
      </c>
      <c r="BM555">
        <v>372.07</v>
      </c>
      <c r="BN555">
        <v>386.92</v>
      </c>
      <c r="BO555">
        <v>372.07</v>
      </c>
      <c r="BP555">
        <v>345.15179999999998</v>
      </c>
      <c r="BQ555">
        <v>386.92</v>
      </c>
      <c r="BR555">
        <v>300</v>
      </c>
    </row>
    <row r="556" spans="1:70" x14ac:dyDescent="0.25">
      <c r="A556" t="s">
        <v>65</v>
      </c>
      <c r="B556">
        <v>80548</v>
      </c>
      <c r="C556" s="251" t="s">
        <v>66</v>
      </c>
      <c r="F556">
        <v>2745</v>
      </c>
      <c r="G556">
        <v>265.89</v>
      </c>
      <c r="H556">
        <v>317.41000000000003</v>
      </c>
      <c r="I556">
        <v>335.97</v>
      </c>
      <c r="J556">
        <v>442.3</v>
      </c>
      <c r="K556">
        <v>386.92</v>
      </c>
      <c r="L556">
        <v>359.8</v>
      </c>
      <c r="M556">
        <v>324.55</v>
      </c>
      <c r="N556">
        <v>306.86</v>
      </c>
      <c r="O556">
        <v>331.26</v>
      </c>
      <c r="P556">
        <v>329.47</v>
      </c>
      <c r="Q556">
        <v>392.06</v>
      </c>
      <c r="R556">
        <v>319.97000000000003</v>
      </c>
      <c r="S556">
        <v>276.45</v>
      </c>
      <c r="T556">
        <v>277.74</v>
      </c>
      <c r="U556">
        <v>414.75</v>
      </c>
      <c r="V556">
        <v>402.9</v>
      </c>
      <c r="W556">
        <v>402.9</v>
      </c>
      <c r="X556">
        <v>402.9</v>
      </c>
      <c r="Y556">
        <v>402.9</v>
      </c>
      <c r="Z556">
        <v>533.41</v>
      </c>
      <c r="AA556">
        <v>379.55</v>
      </c>
      <c r="AB556">
        <v>447.61</v>
      </c>
      <c r="AC556">
        <v>433.45</v>
      </c>
      <c r="AD556">
        <v>455.57</v>
      </c>
      <c r="AE556">
        <v>372.07</v>
      </c>
      <c r="AF556">
        <v>386.92</v>
      </c>
      <c r="AG556">
        <v>372.07</v>
      </c>
      <c r="AH556">
        <v>345.15179999999998</v>
      </c>
      <c r="AI556">
        <v>386.92</v>
      </c>
      <c r="AJ556">
        <v>300</v>
      </c>
      <c r="AK556">
        <v>2745</v>
      </c>
      <c r="AN556">
        <v>2745</v>
      </c>
      <c r="AO556">
        <v>265.89</v>
      </c>
      <c r="AP556">
        <v>317.41000000000003</v>
      </c>
      <c r="AQ556">
        <v>335.97</v>
      </c>
      <c r="AR556">
        <v>442.3</v>
      </c>
      <c r="AS556">
        <v>386.92</v>
      </c>
      <c r="AT556">
        <v>359.8</v>
      </c>
      <c r="AU556">
        <v>324.55</v>
      </c>
      <c r="AV556">
        <v>306.86</v>
      </c>
      <c r="AW556">
        <v>331.26</v>
      </c>
      <c r="AX556">
        <v>329.47</v>
      </c>
      <c r="AY556">
        <v>392.06</v>
      </c>
      <c r="AZ556">
        <v>319.97000000000003</v>
      </c>
      <c r="BA556">
        <v>276.45</v>
      </c>
      <c r="BB556">
        <v>277.74</v>
      </c>
      <c r="BC556">
        <v>414.75</v>
      </c>
      <c r="BD556">
        <v>402.9</v>
      </c>
      <c r="BE556">
        <v>402.9</v>
      </c>
      <c r="BF556">
        <v>402.9</v>
      </c>
      <c r="BG556">
        <v>402.9</v>
      </c>
      <c r="BH556">
        <v>533.41</v>
      </c>
      <c r="BI556">
        <v>379.55</v>
      </c>
      <c r="BJ556">
        <v>447.61</v>
      </c>
      <c r="BK556">
        <v>433.45</v>
      </c>
      <c r="BL556">
        <v>455.57</v>
      </c>
      <c r="BM556">
        <v>372.07</v>
      </c>
      <c r="BN556">
        <v>386.92</v>
      </c>
      <c r="BO556">
        <v>372.07</v>
      </c>
      <c r="BP556">
        <v>345.15179999999998</v>
      </c>
      <c r="BQ556">
        <v>386.92</v>
      </c>
      <c r="BR556">
        <v>300</v>
      </c>
    </row>
    <row r="557" spans="1:70" x14ac:dyDescent="0.25">
      <c r="A557" t="s">
        <v>65</v>
      </c>
      <c r="B557">
        <v>80549</v>
      </c>
      <c r="C557" s="251" t="s">
        <v>66</v>
      </c>
      <c r="F557">
        <v>2750</v>
      </c>
      <c r="G557">
        <v>265.89</v>
      </c>
      <c r="H557">
        <v>317.41000000000003</v>
      </c>
      <c r="I557">
        <v>335.97</v>
      </c>
      <c r="J557">
        <v>442.3</v>
      </c>
      <c r="K557">
        <v>386.92</v>
      </c>
      <c r="L557">
        <v>359.8</v>
      </c>
      <c r="M557">
        <v>324.55</v>
      </c>
      <c r="N557">
        <v>306.86</v>
      </c>
      <c r="O557">
        <v>331.26</v>
      </c>
      <c r="P557">
        <v>329.47</v>
      </c>
      <c r="Q557">
        <v>392.06</v>
      </c>
      <c r="R557">
        <v>319.97000000000003</v>
      </c>
      <c r="S557">
        <v>276.45</v>
      </c>
      <c r="T557">
        <v>277.74</v>
      </c>
      <c r="U557">
        <v>414.75</v>
      </c>
      <c r="V557">
        <v>402.9</v>
      </c>
      <c r="W557">
        <v>402.9</v>
      </c>
      <c r="X557">
        <v>402.9</v>
      </c>
      <c r="Y557">
        <v>402.9</v>
      </c>
      <c r="Z557">
        <v>533.41</v>
      </c>
      <c r="AA557">
        <v>379.55</v>
      </c>
      <c r="AB557">
        <v>447.61</v>
      </c>
      <c r="AC557">
        <v>433.45</v>
      </c>
      <c r="AD557">
        <v>455.57</v>
      </c>
      <c r="AE557">
        <v>372.07</v>
      </c>
      <c r="AF557">
        <v>386.92</v>
      </c>
      <c r="AG557">
        <v>372.07</v>
      </c>
      <c r="AH557">
        <v>345.15179999999998</v>
      </c>
      <c r="AI557">
        <v>386.92</v>
      </c>
      <c r="AJ557">
        <v>300</v>
      </c>
      <c r="AK557">
        <v>2750</v>
      </c>
      <c r="AN557">
        <v>2750</v>
      </c>
      <c r="AO557">
        <v>265.89</v>
      </c>
      <c r="AP557">
        <v>317.41000000000003</v>
      </c>
      <c r="AQ557">
        <v>335.97</v>
      </c>
      <c r="AR557">
        <v>442.3</v>
      </c>
      <c r="AS557">
        <v>386.92</v>
      </c>
      <c r="AT557">
        <v>359.8</v>
      </c>
      <c r="AU557">
        <v>324.55</v>
      </c>
      <c r="AV557">
        <v>306.86</v>
      </c>
      <c r="AW557">
        <v>331.26</v>
      </c>
      <c r="AX557">
        <v>329.47</v>
      </c>
      <c r="AY557">
        <v>392.06</v>
      </c>
      <c r="AZ557">
        <v>319.97000000000003</v>
      </c>
      <c r="BA557">
        <v>276.45</v>
      </c>
      <c r="BB557">
        <v>277.74</v>
      </c>
      <c r="BC557">
        <v>414.75</v>
      </c>
      <c r="BD557">
        <v>402.9</v>
      </c>
      <c r="BE557">
        <v>402.9</v>
      </c>
      <c r="BF557">
        <v>402.9</v>
      </c>
      <c r="BG557">
        <v>402.9</v>
      </c>
      <c r="BH557">
        <v>533.41</v>
      </c>
      <c r="BI557">
        <v>379.55</v>
      </c>
      <c r="BJ557">
        <v>447.61</v>
      </c>
      <c r="BK557">
        <v>433.45</v>
      </c>
      <c r="BL557">
        <v>455.57</v>
      </c>
      <c r="BM557">
        <v>372.07</v>
      </c>
      <c r="BN557">
        <v>386.92</v>
      </c>
      <c r="BO557">
        <v>372.07</v>
      </c>
      <c r="BP557">
        <v>345.15179999999998</v>
      </c>
      <c r="BQ557">
        <v>386.92</v>
      </c>
      <c r="BR557">
        <v>300</v>
      </c>
    </row>
    <row r="558" spans="1:70" x14ac:dyDescent="0.25">
      <c r="A558" t="s">
        <v>65</v>
      </c>
      <c r="B558">
        <v>80550</v>
      </c>
      <c r="C558" s="251" t="s">
        <v>66</v>
      </c>
      <c r="F558">
        <v>2755</v>
      </c>
      <c r="G558">
        <v>287.16000000000003</v>
      </c>
      <c r="H558">
        <v>335.54</v>
      </c>
      <c r="I558">
        <v>357.37</v>
      </c>
      <c r="J558">
        <v>465.95</v>
      </c>
      <c r="K558">
        <v>414.46</v>
      </c>
      <c r="L558">
        <v>378.78</v>
      </c>
      <c r="M558">
        <v>336.54</v>
      </c>
      <c r="N558">
        <v>321.35000000000002</v>
      </c>
      <c r="O558">
        <v>350.38</v>
      </c>
      <c r="P558">
        <v>349.81</v>
      </c>
      <c r="Q558">
        <v>408.04</v>
      </c>
      <c r="R558">
        <v>340.36</v>
      </c>
      <c r="S558">
        <v>299.86</v>
      </c>
      <c r="T558">
        <v>301.43</v>
      </c>
      <c r="U558">
        <v>435.87</v>
      </c>
      <c r="V558">
        <v>423.42</v>
      </c>
      <c r="W558">
        <v>423.42</v>
      </c>
      <c r="X558">
        <v>423.42</v>
      </c>
      <c r="Y558">
        <v>423.42</v>
      </c>
      <c r="Z558">
        <v>561.94000000000005</v>
      </c>
      <c r="AA558">
        <v>406.57</v>
      </c>
      <c r="AB558">
        <v>471.54</v>
      </c>
      <c r="AC558">
        <v>456.63</v>
      </c>
      <c r="AD558">
        <v>479.93</v>
      </c>
      <c r="AE558">
        <v>399.33</v>
      </c>
      <c r="AF558">
        <v>414.46</v>
      </c>
      <c r="AG558">
        <v>399.33</v>
      </c>
      <c r="AH558">
        <v>370.43684999999999</v>
      </c>
      <c r="AI558">
        <v>414.46</v>
      </c>
      <c r="AJ558">
        <v>320</v>
      </c>
      <c r="AK558">
        <v>2755</v>
      </c>
      <c r="AN558">
        <v>2755</v>
      </c>
      <c r="AO558">
        <v>287.16000000000003</v>
      </c>
      <c r="AP558">
        <v>335.54</v>
      </c>
      <c r="AQ558">
        <v>357.37</v>
      </c>
      <c r="AR558">
        <v>465.95</v>
      </c>
      <c r="AS558">
        <v>414.46</v>
      </c>
      <c r="AT558">
        <v>378.78</v>
      </c>
      <c r="AU558">
        <v>336.54</v>
      </c>
      <c r="AV558">
        <v>321.35000000000002</v>
      </c>
      <c r="AW558">
        <v>350.38</v>
      </c>
      <c r="AX558">
        <v>349.81</v>
      </c>
      <c r="AY558">
        <v>408.04</v>
      </c>
      <c r="AZ558">
        <v>340.36</v>
      </c>
      <c r="BA558">
        <v>299.86</v>
      </c>
      <c r="BB558">
        <v>301.43</v>
      </c>
      <c r="BC558">
        <v>435.87</v>
      </c>
      <c r="BD558">
        <v>423.42</v>
      </c>
      <c r="BE558">
        <v>423.42</v>
      </c>
      <c r="BF558">
        <v>423.42</v>
      </c>
      <c r="BG558">
        <v>423.42</v>
      </c>
      <c r="BH558">
        <v>561.94000000000005</v>
      </c>
      <c r="BI558">
        <v>406.57</v>
      </c>
      <c r="BJ558">
        <v>471.54</v>
      </c>
      <c r="BK558">
        <v>456.63</v>
      </c>
      <c r="BL558">
        <v>479.93</v>
      </c>
      <c r="BM558">
        <v>399.33</v>
      </c>
      <c r="BN558">
        <v>414.46</v>
      </c>
      <c r="BO558">
        <v>399.33</v>
      </c>
      <c r="BP558">
        <v>370.43684999999999</v>
      </c>
      <c r="BQ558">
        <v>414.46</v>
      </c>
      <c r="BR558">
        <v>320</v>
      </c>
    </row>
    <row r="559" spans="1:70" x14ac:dyDescent="0.25">
      <c r="A559" t="s">
        <v>65</v>
      </c>
      <c r="B559">
        <v>80551</v>
      </c>
      <c r="C559" s="251" t="s">
        <v>66</v>
      </c>
      <c r="F559">
        <v>2760</v>
      </c>
      <c r="G559">
        <v>287.16000000000003</v>
      </c>
      <c r="H559">
        <v>335.54</v>
      </c>
      <c r="I559">
        <v>357.37</v>
      </c>
      <c r="J559">
        <v>465.95</v>
      </c>
      <c r="K559">
        <v>414.46</v>
      </c>
      <c r="L559">
        <v>378.78</v>
      </c>
      <c r="M559">
        <v>336.54</v>
      </c>
      <c r="N559">
        <v>321.35000000000002</v>
      </c>
      <c r="O559">
        <v>350.38</v>
      </c>
      <c r="P559">
        <v>349.81</v>
      </c>
      <c r="Q559">
        <v>408.04</v>
      </c>
      <c r="R559">
        <v>340.36</v>
      </c>
      <c r="S559">
        <v>299.86</v>
      </c>
      <c r="T559">
        <v>301.43</v>
      </c>
      <c r="U559">
        <v>435.87</v>
      </c>
      <c r="V559">
        <v>423.42</v>
      </c>
      <c r="W559">
        <v>423.42</v>
      </c>
      <c r="X559">
        <v>423.42</v>
      </c>
      <c r="Y559">
        <v>423.42</v>
      </c>
      <c r="Z559">
        <v>561.94000000000005</v>
      </c>
      <c r="AA559">
        <v>406.57</v>
      </c>
      <c r="AB559">
        <v>471.54</v>
      </c>
      <c r="AC559">
        <v>456.63</v>
      </c>
      <c r="AD559">
        <v>479.93</v>
      </c>
      <c r="AE559">
        <v>399.33</v>
      </c>
      <c r="AF559">
        <v>414.46</v>
      </c>
      <c r="AG559">
        <v>399.33</v>
      </c>
      <c r="AH559">
        <v>370.43684999999999</v>
      </c>
      <c r="AI559">
        <v>414.46</v>
      </c>
      <c r="AJ559">
        <v>320</v>
      </c>
      <c r="AK559">
        <v>2760</v>
      </c>
      <c r="AN559">
        <v>2760</v>
      </c>
      <c r="AO559">
        <v>287.16000000000003</v>
      </c>
      <c r="AP559">
        <v>335.54</v>
      </c>
      <c r="AQ559">
        <v>357.37</v>
      </c>
      <c r="AR559">
        <v>465.95</v>
      </c>
      <c r="AS559">
        <v>414.46</v>
      </c>
      <c r="AT559">
        <v>378.78</v>
      </c>
      <c r="AU559">
        <v>336.54</v>
      </c>
      <c r="AV559">
        <v>321.35000000000002</v>
      </c>
      <c r="AW559">
        <v>350.38</v>
      </c>
      <c r="AX559">
        <v>349.81</v>
      </c>
      <c r="AY559">
        <v>408.04</v>
      </c>
      <c r="AZ559">
        <v>340.36</v>
      </c>
      <c r="BA559">
        <v>299.86</v>
      </c>
      <c r="BB559">
        <v>301.43</v>
      </c>
      <c r="BC559">
        <v>435.87</v>
      </c>
      <c r="BD559">
        <v>423.42</v>
      </c>
      <c r="BE559">
        <v>423.42</v>
      </c>
      <c r="BF559">
        <v>423.42</v>
      </c>
      <c r="BG559">
        <v>423.42</v>
      </c>
      <c r="BH559">
        <v>561.94000000000005</v>
      </c>
      <c r="BI559">
        <v>406.57</v>
      </c>
      <c r="BJ559">
        <v>471.54</v>
      </c>
      <c r="BK559">
        <v>456.63</v>
      </c>
      <c r="BL559">
        <v>479.93</v>
      </c>
      <c r="BM559">
        <v>399.33</v>
      </c>
      <c r="BN559">
        <v>414.46</v>
      </c>
      <c r="BO559">
        <v>399.33</v>
      </c>
      <c r="BP559">
        <v>370.43684999999999</v>
      </c>
      <c r="BQ559">
        <v>414.46</v>
      </c>
      <c r="BR559">
        <v>320</v>
      </c>
    </row>
    <row r="560" spans="1:70" x14ac:dyDescent="0.25">
      <c r="A560" t="s">
        <v>65</v>
      </c>
      <c r="B560">
        <v>80552</v>
      </c>
      <c r="C560" s="251" t="s">
        <v>66</v>
      </c>
      <c r="F560">
        <v>2765</v>
      </c>
      <c r="G560">
        <v>287.16000000000003</v>
      </c>
      <c r="H560">
        <v>335.54</v>
      </c>
      <c r="I560">
        <v>357.37</v>
      </c>
      <c r="J560">
        <v>465.95</v>
      </c>
      <c r="K560">
        <v>414.46</v>
      </c>
      <c r="L560">
        <v>378.78</v>
      </c>
      <c r="M560">
        <v>336.54</v>
      </c>
      <c r="N560">
        <v>321.35000000000002</v>
      </c>
      <c r="O560">
        <v>350.38</v>
      </c>
      <c r="P560">
        <v>349.81</v>
      </c>
      <c r="Q560">
        <v>408.04</v>
      </c>
      <c r="R560">
        <v>340.36</v>
      </c>
      <c r="S560">
        <v>299.86</v>
      </c>
      <c r="T560">
        <v>301.43</v>
      </c>
      <c r="U560">
        <v>435.87</v>
      </c>
      <c r="V560">
        <v>423.42</v>
      </c>
      <c r="W560">
        <v>423.42</v>
      </c>
      <c r="X560">
        <v>423.42</v>
      </c>
      <c r="Y560">
        <v>423.42</v>
      </c>
      <c r="Z560">
        <v>561.94000000000005</v>
      </c>
      <c r="AA560">
        <v>406.57</v>
      </c>
      <c r="AB560">
        <v>471.54</v>
      </c>
      <c r="AC560">
        <v>456.63</v>
      </c>
      <c r="AD560">
        <v>479.93</v>
      </c>
      <c r="AE560">
        <v>399.33</v>
      </c>
      <c r="AF560">
        <v>414.46</v>
      </c>
      <c r="AG560">
        <v>399.33</v>
      </c>
      <c r="AH560">
        <v>370.43684999999999</v>
      </c>
      <c r="AI560">
        <v>414.46</v>
      </c>
      <c r="AJ560">
        <v>320</v>
      </c>
      <c r="AK560">
        <v>2765</v>
      </c>
      <c r="AN560">
        <v>2765</v>
      </c>
      <c r="AO560">
        <v>287.16000000000003</v>
      </c>
      <c r="AP560">
        <v>335.54</v>
      </c>
      <c r="AQ560">
        <v>357.37</v>
      </c>
      <c r="AR560">
        <v>465.95</v>
      </c>
      <c r="AS560">
        <v>414.46</v>
      </c>
      <c r="AT560">
        <v>378.78</v>
      </c>
      <c r="AU560">
        <v>336.54</v>
      </c>
      <c r="AV560">
        <v>321.35000000000002</v>
      </c>
      <c r="AW560">
        <v>350.38</v>
      </c>
      <c r="AX560">
        <v>349.81</v>
      </c>
      <c r="AY560">
        <v>408.04</v>
      </c>
      <c r="AZ560">
        <v>340.36</v>
      </c>
      <c r="BA560">
        <v>299.86</v>
      </c>
      <c r="BB560">
        <v>301.43</v>
      </c>
      <c r="BC560">
        <v>435.87</v>
      </c>
      <c r="BD560">
        <v>423.42</v>
      </c>
      <c r="BE560">
        <v>423.42</v>
      </c>
      <c r="BF560">
        <v>423.42</v>
      </c>
      <c r="BG560">
        <v>423.42</v>
      </c>
      <c r="BH560">
        <v>561.94000000000005</v>
      </c>
      <c r="BI560">
        <v>406.57</v>
      </c>
      <c r="BJ560">
        <v>471.54</v>
      </c>
      <c r="BK560">
        <v>456.63</v>
      </c>
      <c r="BL560">
        <v>479.93</v>
      </c>
      <c r="BM560">
        <v>399.33</v>
      </c>
      <c r="BN560">
        <v>414.46</v>
      </c>
      <c r="BO560">
        <v>399.33</v>
      </c>
      <c r="BP560">
        <v>370.43684999999999</v>
      </c>
      <c r="BQ560">
        <v>414.46</v>
      </c>
      <c r="BR560">
        <v>320</v>
      </c>
    </row>
    <row r="561" spans="1:70" x14ac:dyDescent="0.25">
      <c r="A561" t="s">
        <v>65</v>
      </c>
      <c r="B561">
        <v>80553</v>
      </c>
      <c r="C561" s="251" t="s">
        <v>66</v>
      </c>
      <c r="F561">
        <v>2770</v>
      </c>
      <c r="G561">
        <v>287.16000000000003</v>
      </c>
      <c r="H561">
        <v>335.54</v>
      </c>
      <c r="I561">
        <v>357.37</v>
      </c>
      <c r="J561">
        <v>465.95</v>
      </c>
      <c r="K561">
        <v>414.46</v>
      </c>
      <c r="L561">
        <v>378.78</v>
      </c>
      <c r="M561">
        <v>336.54</v>
      </c>
      <c r="N561">
        <v>321.35000000000002</v>
      </c>
      <c r="O561">
        <v>350.38</v>
      </c>
      <c r="P561">
        <v>349.81</v>
      </c>
      <c r="Q561">
        <v>408.04</v>
      </c>
      <c r="R561">
        <v>340.36</v>
      </c>
      <c r="S561">
        <v>299.86</v>
      </c>
      <c r="T561">
        <v>301.43</v>
      </c>
      <c r="U561">
        <v>435.87</v>
      </c>
      <c r="V561">
        <v>423.42</v>
      </c>
      <c r="W561">
        <v>423.42</v>
      </c>
      <c r="X561">
        <v>423.42</v>
      </c>
      <c r="Y561">
        <v>423.42</v>
      </c>
      <c r="Z561">
        <v>561.94000000000005</v>
      </c>
      <c r="AA561">
        <v>406.57</v>
      </c>
      <c r="AB561">
        <v>471.54</v>
      </c>
      <c r="AC561">
        <v>456.63</v>
      </c>
      <c r="AD561">
        <v>479.93</v>
      </c>
      <c r="AE561">
        <v>399.33</v>
      </c>
      <c r="AF561">
        <v>414.46</v>
      </c>
      <c r="AG561">
        <v>399.33</v>
      </c>
      <c r="AH561">
        <v>370.43684999999999</v>
      </c>
      <c r="AI561">
        <v>414.46</v>
      </c>
      <c r="AJ561">
        <v>320</v>
      </c>
      <c r="AK561">
        <v>2770</v>
      </c>
      <c r="AN561">
        <v>2770</v>
      </c>
      <c r="AO561">
        <v>287.16000000000003</v>
      </c>
      <c r="AP561">
        <v>335.54</v>
      </c>
      <c r="AQ561">
        <v>357.37</v>
      </c>
      <c r="AR561">
        <v>465.95</v>
      </c>
      <c r="AS561">
        <v>414.46</v>
      </c>
      <c r="AT561">
        <v>378.78</v>
      </c>
      <c r="AU561">
        <v>336.54</v>
      </c>
      <c r="AV561">
        <v>321.35000000000002</v>
      </c>
      <c r="AW561">
        <v>350.38</v>
      </c>
      <c r="AX561">
        <v>349.81</v>
      </c>
      <c r="AY561">
        <v>408.04</v>
      </c>
      <c r="AZ561">
        <v>340.36</v>
      </c>
      <c r="BA561">
        <v>299.86</v>
      </c>
      <c r="BB561">
        <v>301.43</v>
      </c>
      <c r="BC561">
        <v>435.87</v>
      </c>
      <c r="BD561">
        <v>423.42</v>
      </c>
      <c r="BE561">
        <v>423.42</v>
      </c>
      <c r="BF561">
        <v>423.42</v>
      </c>
      <c r="BG561">
        <v>423.42</v>
      </c>
      <c r="BH561">
        <v>561.94000000000005</v>
      </c>
      <c r="BI561">
        <v>406.57</v>
      </c>
      <c r="BJ561">
        <v>471.54</v>
      </c>
      <c r="BK561">
        <v>456.63</v>
      </c>
      <c r="BL561">
        <v>479.93</v>
      </c>
      <c r="BM561">
        <v>399.33</v>
      </c>
      <c r="BN561">
        <v>414.46</v>
      </c>
      <c r="BO561">
        <v>399.33</v>
      </c>
      <c r="BP561">
        <v>370.43684999999999</v>
      </c>
      <c r="BQ561">
        <v>414.46</v>
      </c>
      <c r="BR561">
        <v>320</v>
      </c>
    </row>
    <row r="562" spans="1:70" x14ac:dyDescent="0.25">
      <c r="A562" t="s">
        <v>65</v>
      </c>
      <c r="B562">
        <v>80554</v>
      </c>
      <c r="C562" s="251" t="s">
        <v>66</v>
      </c>
      <c r="F562">
        <v>2775</v>
      </c>
      <c r="G562">
        <v>287.16000000000003</v>
      </c>
      <c r="H562">
        <v>335.54</v>
      </c>
      <c r="I562">
        <v>357.37</v>
      </c>
      <c r="J562">
        <v>465.95</v>
      </c>
      <c r="K562">
        <v>414.46</v>
      </c>
      <c r="L562">
        <v>378.78</v>
      </c>
      <c r="M562">
        <v>336.54</v>
      </c>
      <c r="N562">
        <v>321.35000000000002</v>
      </c>
      <c r="O562">
        <v>350.38</v>
      </c>
      <c r="P562">
        <v>349.81</v>
      </c>
      <c r="Q562">
        <v>408.04</v>
      </c>
      <c r="R562">
        <v>340.36</v>
      </c>
      <c r="S562">
        <v>299.86</v>
      </c>
      <c r="T562">
        <v>301.43</v>
      </c>
      <c r="U562">
        <v>435.87</v>
      </c>
      <c r="V562">
        <v>423.42</v>
      </c>
      <c r="W562">
        <v>423.42</v>
      </c>
      <c r="X562">
        <v>423.42</v>
      </c>
      <c r="Y562">
        <v>423.42</v>
      </c>
      <c r="Z562">
        <v>561.94000000000005</v>
      </c>
      <c r="AA562">
        <v>406.57</v>
      </c>
      <c r="AB562">
        <v>471.54</v>
      </c>
      <c r="AC562">
        <v>456.63</v>
      </c>
      <c r="AD562">
        <v>479.93</v>
      </c>
      <c r="AE562">
        <v>399.33</v>
      </c>
      <c r="AF562">
        <v>414.46</v>
      </c>
      <c r="AG562">
        <v>399.33</v>
      </c>
      <c r="AH562">
        <v>370.43684999999999</v>
      </c>
      <c r="AI562">
        <v>414.46</v>
      </c>
      <c r="AJ562">
        <v>320</v>
      </c>
      <c r="AK562">
        <v>2775</v>
      </c>
      <c r="AN562">
        <v>2775</v>
      </c>
      <c r="AO562">
        <v>287.16000000000003</v>
      </c>
      <c r="AP562">
        <v>335.54</v>
      </c>
      <c r="AQ562">
        <v>357.37</v>
      </c>
      <c r="AR562">
        <v>465.95</v>
      </c>
      <c r="AS562">
        <v>414.46</v>
      </c>
      <c r="AT562">
        <v>378.78</v>
      </c>
      <c r="AU562">
        <v>336.54</v>
      </c>
      <c r="AV562">
        <v>321.35000000000002</v>
      </c>
      <c r="AW562">
        <v>350.38</v>
      </c>
      <c r="AX562">
        <v>349.81</v>
      </c>
      <c r="AY562">
        <v>408.04</v>
      </c>
      <c r="AZ562">
        <v>340.36</v>
      </c>
      <c r="BA562">
        <v>299.86</v>
      </c>
      <c r="BB562">
        <v>301.43</v>
      </c>
      <c r="BC562">
        <v>435.87</v>
      </c>
      <c r="BD562">
        <v>423.42</v>
      </c>
      <c r="BE562">
        <v>423.42</v>
      </c>
      <c r="BF562">
        <v>423.42</v>
      </c>
      <c r="BG562">
        <v>423.42</v>
      </c>
      <c r="BH562">
        <v>561.94000000000005</v>
      </c>
      <c r="BI562">
        <v>406.57</v>
      </c>
      <c r="BJ562">
        <v>471.54</v>
      </c>
      <c r="BK562">
        <v>456.63</v>
      </c>
      <c r="BL562">
        <v>479.93</v>
      </c>
      <c r="BM562">
        <v>399.33</v>
      </c>
      <c r="BN562">
        <v>414.46</v>
      </c>
      <c r="BO562">
        <v>399.33</v>
      </c>
      <c r="BP562">
        <v>370.43684999999999</v>
      </c>
      <c r="BQ562">
        <v>414.46</v>
      </c>
      <c r="BR562">
        <v>320</v>
      </c>
    </row>
    <row r="563" spans="1:70" x14ac:dyDescent="0.25">
      <c r="A563" t="s">
        <v>65</v>
      </c>
      <c r="B563">
        <v>80555</v>
      </c>
      <c r="C563" s="251" t="s">
        <v>66</v>
      </c>
      <c r="F563">
        <v>2780</v>
      </c>
      <c r="G563">
        <v>287.16000000000003</v>
      </c>
      <c r="H563">
        <v>335.54</v>
      </c>
      <c r="I563">
        <v>357.37</v>
      </c>
      <c r="J563">
        <v>465.95</v>
      </c>
      <c r="K563">
        <v>414.46</v>
      </c>
      <c r="L563">
        <v>378.78</v>
      </c>
      <c r="M563">
        <v>336.54</v>
      </c>
      <c r="N563">
        <v>321.35000000000002</v>
      </c>
      <c r="O563">
        <v>350.38</v>
      </c>
      <c r="P563">
        <v>349.81</v>
      </c>
      <c r="Q563">
        <v>408.04</v>
      </c>
      <c r="R563">
        <v>340.36</v>
      </c>
      <c r="S563">
        <v>299.86</v>
      </c>
      <c r="T563">
        <v>301.43</v>
      </c>
      <c r="U563">
        <v>435.87</v>
      </c>
      <c r="V563">
        <v>423.42</v>
      </c>
      <c r="W563">
        <v>423.42</v>
      </c>
      <c r="X563">
        <v>423.42</v>
      </c>
      <c r="Y563">
        <v>423.42</v>
      </c>
      <c r="Z563">
        <v>561.94000000000005</v>
      </c>
      <c r="AA563">
        <v>406.57</v>
      </c>
      <c r="AB563">
        <v>471.54</v>
      </c>
      <c r="AC563">
        <v>456.63</v>
      </c>
      <c r="AD563">
        <v>479.93</v>
      </c>
      <c r="AE563">
        <v>399.33</v>
      </c>
      <c r="AF563">
        <v>414.46</v>
      </c>
      <c r="AG563">
        <v>399.33</v>
      </c>
      <c r="AH563">
        <v>370.43684999999999</v>
      </c>
      <c r="AI563">
        <v>414.46</v>
      </c>
      <c r="AJ563">
        <v>320</v>
      </c>
      <c r="AK563">
        <v>2780</v>
      </c>
      <c r="AN563">
        <v>2780</v>
      </c>
      <c r="AO563">
        <v>287.16000000000003</v>
      </c>
      <c r="AP563">
        <v>335.54</v>
      </c>
      <c r="AQ563">
        <v>357.37</v>
      </c>
      <c r="AR563">
        <v>465.95</v>
      </c>
      <c r="AS563">
        <v>414.46</v>
      </c>
      <c r="AT563">
        <v>378.78</v>
      </c>
      <c r="AU563">
        <v>336.54</v>
      </c>
      <c r="AV563">
        <v>321.35000000000002</v>
      </c>
      <c r="AW563">
        <v>350.38</v>
      </c>
      <c r="AX563">
        <v>349.81</v>
      </c>
      <c r="AY563">
        <v>408.04</v>
      </c>
      <c r="AZ563">
        <v>340.36</v>
      </c>
      <c r="BA563">
        <v>299.86</v>
      </c>
      <c r="BB563">
        <v>301.43</v>
      </c>
      <c r="BC563">
        <v>435.87</v>
      </c>
      <c r="BD563">
        <v>423.42</v>
      </c>
      <c r="BE563">
        <v>423.42</v>
      </c>
      <c r="BF563">
        <v>423.42</v>
      </c>
      <c r="BG563">
        <v>423.42</v>
      </c>
      <c r="BH563">
        <v>561.94000000000005</v>
      </c>
      <c r="BI563">
        <v>406.57</v>
      </c>
      <c r="BJ563">
        <v>471.54</v>
      </c>
      <c r="BK563">
        <v>456.63</v>
      </c>
      <c r="BL563">
        <v>479.93</v>
      </c>
      <c r="BM563">
        <v>399.33</v>
      </c>
      <c r="BN563">
        <v>414.46</v>
      </c>
      <c r="BO563">
        <v>399.33</v>
      </c>
      <c r="BP563">
        <v>370.43684999999999</v>
      </c>
      <c r="BQ563">
        <v>414.46</v>
      </c>
      <c r="BR563">
        <v>320</v>
      </c>
    </row>
    <row r="564" spans="1:70" x14ac:dyDescent="0.25">
      <c r="A564" t="s">
        <v>65</v>
      </c>
      <c r="B564">
        <v>80556</v>
      </c>
      <c r="C564" s="251" t="s">
        <v>66</v>
      </c>
      <c r="F564">
        <v>2785</v>
      </c>
      <c r="G564">
        <v>287.16000000000003</v>
      </c>
      <c r="H564">
        <v>335.54</v>
      </c>
      <c r="I564">
        <v>357.37</v>
      </c>
      <c r="J564">
        <v>465.95</v>
      </c>
      <c r="K564">
        <v>414.46</v>
      </c>
      <c r="L564">
        <v>378.78</v>
      </c>
      <c r="M564">
        <v>336.54</v>
      </c>
      <c r="N564">
        <v>321.35000000000002</v>
      </c>
      <c r="O564">
        <v>350.38</v>
      </c>
      <c r="P564">
        <v>349.81</v>
      </c>
      <c r="Q564">
        <v>408.04</v>
      </c>
      <c r="R564">
        <v>340.36</v>
      </c>
      <c r="S564">
        <v>299.86</v>
      </c>
      <c r="T564">
        <v>301.43</v>
      </c>
      <c r="U564">
        <v>435.87</v>
      </c>
      <c r="V564">
        <v>423.42</v>
      </c>
      <c r="W564">
        <v>423.42</v>
      </c>
      <c r="X564">
        <v>423.42</v>
      </c>
      <c r="Y564">
        <v>423.42</v>
      </c>
      <c r="Z564">
        <v>561.94000000000005</v>
      </c>
      <c r="AA564">
        <v>406.57</v>
      </c>
      <c r="AB564">
        <v>471.54</v>
      </c>
      <c r="AC564">
        <v>456.63</v>
      </c>
      <c r="AD564">
        <v>479.93</v>
      </c>
      <c r="AE564">
        <v>399.33</v>
      </c>
      <c r="AF564">
        <v>414.46</v>
      </c>
      <c r="AG564">
        <v>399.33</v>
      </c>
      <c r="AH564">
        <v>370.43684999999999</v>
      </c>
      <c r="AI564">
        <v>414.46</v>
      </c>
      <c r="AJ564">
        <v>320</v>
      </c>
      <c r="AK564">
        <v>2785</v>
      </c>
      <c r="AN564">
        <v>2785</v>
      </c>
      <c r="AO564">
        <v>287.16000000000003</v>
      </c>
      <c r="AP564">
        <v>335.54</v>
      </c>
      <c r="AQ564">
        <v>357.37</v>
      </c>
      <c r="AR564">
        <v>465.95</v>
      </c>
      <c r="AS564">
        <v>414.46</v>
      </c>
      <c r="AT564">
        <v>378.78</v>
      </c>
      <c r="AU564">
        <v>336.54</v>
      </c>
      <c r="AV564">
        <v>321.35000000000002</v>
      </c>
      <c r="AW564">
        <v>350.38</v>
      </c>
      <c r="AX564">
        <v>349.81</v>
      </c>
      <c r="AY564">
        <v>408.04</v>
      </c>
      <c r="AZ564">
        <v>340.36</v>
      </c>
      <c r="BA564">
        <v>299.86</v>
      </c>
      <c r="BB564">
        <v>301.43</v>
      </c>
      <c r="BC564">
        <v>435.87</v>
      </c>
      <c r="BD564">
        <v>423.42</v>
      </c>
      <c r="BE564">
        <v>423.42</v>
      </c>
      <c r="BF564">
        <v>423.42</v>
      </c>
      <c r="BG564">
        <v>423.42</v>
      </c>
      <c r="BH564">
        <v>561.94000000000005</v>
      </c>
      <c r="BI564">
        <v>406.57</v>
      </c>
      <c r="BJ564">
        <v>471.54</v>
      </c>
      <c r="BK564">
        <v>456.63</v>
      </c>
      <c r="BL564">
        <v>479.93</v>
      </c>
      <c r="BM564">
        <v>399.33</v>
      </c>
      <c r="BN564">
        <v>414.46</v>
      </c>
      <c r="BO564">
        <v>399.33</v>
      </c>
      <c r="BP564">
        <v>370.43684999999999</v>
      </c>
      <c r="BQ564">
        <v>414.46</v>
      </c>
      <c r="BR564">
        <v>320</v>
      </c>
    </row>
    <row r="565" spans="1:70" x14ac:dyDescent="0.25">
      <c r="A565" t="s">
        <v>65</v>
      </c>
      <c r="B565">
        <v>80557</v>
      </c>
      <c r="C565" s="251" t="s">
        <v>66</v>
      </c>
      <c r="F565">
        <v>2790</v>
      </c>
      <c r="G565">
        <v>287.16000000000003</v>
      </c>
      <c r="H565">
        <v>335.54</v>
      </c>
      <c r="I565">
        <v>357.37</v>
      </c>
      <c r="J565">
        <v>465.95</v>
      </c>
      <c r="K565">
        <v>414.46</v>
      </c>
      <c r="L565">
        <v>378.78</v>
      </c>
      <c r="M565">
        <v>336.54</v>
      </c>
      <c r="N565">
        <v>321.35000000000002</v>
      </c>
      <c r="O565">
        <v>350.38</v>
      </c>
      <c r="P565">
        <v>349.81</v>
      </c>
      <c r="Q565">
        <v>408.04</v>
      </c>
      <c r="R565">
        <v>340.36</v>
      </c>
      <c r="S565">
        <v>299.86</v>
      </c>
      <c r="T565">
        <v>301.43</v>
      </c>
      <c r="U565">
        <v>435.87</v>
      </c>
      <c r="V565">
        <v>423.42</v>
      </c>
      <c r="W565">
        <v>423.42</v>
      </c>
      <c r="X565">
        <v>423.42</v>
      </c>
      <c r="Y565">
        <v>423.42</v>
      </c>
      <c r="Z565">
        <v>561.94000000000005</v>
      </c>
      <c r="AA565">
        <v>406.57</v>
      </c>
      <c r="AB565">
        <v>471.54</v>
      </c>
      <c r="AC565">
        <v>456.63</v>
      </c>
      <c r="AD565">
        <v>479.93</v>
      </c>
      <c r="AE565">
        <v>399.33</v>
      </c>
      <c r="AF565">
        <v>414.46</v>
      </c>
      <c r="AG565">
        <v>399.33</v>
      </c>
      <c r="AH565">
        <v>370.43684999999999</v>
      </c>
      <c r="AI565">
        <v>414.46</v>
      </c>
      <c r="AJ565">
        <v>320</v>
      </c>
      <c r="AK565">
        <v>2790</v>
      </c>
      <c r="AN565">
        <v>2790</v>
      </c>
      <c r="AO565">
        <v>287.16000000000003</v>
      </c>
      <c r="AP565">
        <v>335.54</v>
      </c>
      <c r="AQ565">
        <v>357.37</v>
      </c>
      <c r="AR565">
        <v>465.95</v>
      </c>
      <c r="AS565">
        <v>414.46</v>
      </c>
      <c r="AT565">
        <v>378.78</v>
      </c>
      <c r="AU565">
        <v>336.54</v>
      </c>
      <c r="AV565">
        <v>321.35000000000002</v>
      </c>
      <c r="AW565">
        <v>350.38</v>
      </c>
      <c r="AX565">
        <v>349.81</v>
      </c>
      <c r="AY565">
        <v>408.04</v>
      </c>
      <c r="AZ565">
        <v>340.36</v>
      </c>
      <c r="BA565">
        <v>299.86</v>
      </c>
      <c r="BB565">
        <v>301.43</v>
      </c>
      <c r="BC565">
        <v>435.87</v>
      </c>
      <c r="BD565">
        <v>423.42</v>
      </c>
      <c r="BE565">
        <v>423.42</v>
      </c>
      <c r="BF565">
        <v>423.42</v>
      </c>
      <c r="BG565">
        <v>423.42</v>
      </c>
      <c r="BH565">
        <v>561.94000000000005</v>
      </c>
      <c r="BI565">
        <v>406.57</v>
      </c>
      <c r="BJ565">
        <v>471.54</v>
      </c>
      <c r="BK565">
        <v>456.63</v>
      </c>
      <c r="BL565">
        <v>479.93</v>
      </c>
      <c r="BM565">
        <v>399.33</v>
      </c>
      <c r="BN565">
        <v>414.46</v>
      </c>
      <c r="BO565">
        <v>399.33</v>
      </c>
      <c r="BP565">
        <v>370.43684999999999</v>
      </c>
      <c r="BQ565">
        <v>414.46</v>
      </c>
      <c r="BR565">
        <v>320</v>
      </c>
    </row>
    <row r="566" spans="1:70" x14ac:dyDescent="0.25">
      <c r="A566" t="s">
        <v>65</v>
      </c>
      <c r="B566">
        <v>80558</v>
      </c>
      <c r="C566" s="251" t="s">
        <v>66</v>
      </c>
      <c r="F566">
        <v>2795</v>
      </c>
      <c r="G566">
        <v>287.16000000000003</v>
      </c>
      <c r="H566">
        <v>335.54</v>
      </c>
      <c r="I566">
        <v>357.37</v>
      </c>
      <c r="J566">
        <v>465.95</v>
      </c>
      <c r="K566">
        <v>414.46</v>
      </c>
      <c r="L566">
        <v>378.78</v>
      </c>
      <c r="M566">
        <v>336.54</v>
      </c>
      <c r="N566">
        <v>321.35000000000002</v>
      </c>
      <c r="O566">
        <v>350.38</v>
      </c>
      <c r="P566">
        <v>349.81</v>
      </c>
      <c r="Q566">
        <v>408.04</v>
      </c>
      <c r="R566">
        <v>340.36</v>
      </c>
      <c r="S566">
        <v>299.86</v>
      </c>
      <c r="T566">
        <v>301.43</v>
      </c>
      <c r="U566">
        <v>435.87</v>
      </c>
      <c r="V566">
        <v>423.42</v>
      </c>
      <c r="W566">
        <v>423.42</v>
      </c>
      <c r="X566">
        <v>423.42</v>
      </c>
      <c r="Y566">
        <v>423.42</v>
      </c>
      <c r="Z566">
        <v>561.94000000000005</v>
      </c>
      <c r="AA566">
        <v>406.57</v>
      </c>
      <c r="AB566">
        <v>471.54</v>
      </c>
      <c r="AC566">
        <v>456.63</v>
      </c>
      <c r="AD566">
        <v>479.93</v>
      </c>
      <c r="AE566">
        <v>399.33</v>
      </c>
      <c r="AF566">
        <v>414.46</v>
      </c>
      <c r="AG566">
        <v>399.33</v>
      </c>
      <c r="AH566">
        <v>370.43684999999999</v>
      </c>
      <c r="AI566">
        <v>414.46</v>
      </c>
      <c r="AJ566">
        <v>320</v>
      </c>
      <c r="AK566">
        <v>2795</v>
      </c>
      <c r="AN566">
        <v>2795</v>
      </c>
      <c r="AO566">
        <v>287.16000000000003</v>
      </c>
      <c r="AP566">
        <v>335.54</v>
      </c>
      <c r="AQ566">
        <v>357.37</v>
      </c>
      <c r="AR566">
        <v>465.95</v>
      </c>
      <c r="AS566">
        <v>414.46</v>
      </c>
      <c r="AT566">
        <v>378.78</v>
      </c>
      <c r="AU566">
        <v>336.54</v>
      </c>
      <c r="AV566">
        <v>321.35000000000002</v>
      </c>
      <c r="AW566">
        <v>350.38</v>
      </c>
      <c r="AX566">
        <v>349.81</v>
      </c>
      <c r="AY566">
        <v>408.04</v>
      </c>
      <c r="AZ566">
        <v>340.36</v>
      </c>
      <c r="BA566">
        <v>299.86</v>
      </c>
      <c r="BB566">
        <v>301.43</v>
      </c>
      <c r="BC566">
        <v>435.87</v>
      </c>
      <c r="BD566">
        <v>423.42</v>
      </c>
      <c r="BE566">
        <v>423.42</v>
      </c>
      <c r="BF566">
        <v>423.42</v>
      </c>
      <c r="BG566">
        <v>423.42</v>
      </c>
      <c r="BH566">
        <v>561.94000000000005</v>
      </c>
      <c r="BI566">
        <v>406.57</v>
      </c>
      <c r="BJ566">
        <v>471.54</v>
      </c>
      <c r="BK566">
        <v>456.63</v>
      </c>
      <c r="BL566">
        <v>479.93</v>
      </c>
      <c r="BM566">
        <v>399.33</v>
      </c>
      <c r="BN566">
        <v>414.46</v>
      </c>
      <c r="BO566">
        <v>399.33</v>
      </c>
      <c r="BP566">
        <v>370.43684999999999</v>
      </c>
      <c r="BQ566">
        <v>414.46</v>
      </c>
      <c r="BR566">
        <v>320</v>
      </c>
    </row>
    <row r="567" spans="1:70" x14ac:dyDescent="0.25">
      <c r="A567" t="s">
        <v>65</v>
      </c>
      <c r="B567">
        <v>80559</v>
      </c>
      <c r="C567" s="251" t="s">
        <v>66</v>
      </c>
      <c r="F567">
        <v>2800</v>
      </c>
      <c r="G567">
        <v>287.16000000000003</v>
      </c>
      <c r="H567">
        <v>335.54</v>
      </c>
      <c r="I567">
        <v>357.37</v>
      </c>
      <c r="J567">
        <v>465.95</v>
      </c>
      <c r="K567">
        <v>414.46</v>
      </c>
      <c r="L567">
        <v>378.78</v>
      </c>
      <c r="M567">
        <v>336.54</v>
      </c>
      <c r="N567">
        <v>321.35000000000002</v>
      </c>
      <c r="O567">
        <v>350.38</v>
      </c>
      <c r="P567">
        <v>349.81</v>
      </c>
      <c r="Q567">
        <v>408.04</v>
      </c>
      <c r="R567">
        <v>340.36</v>
      </c>
      <c r="S567">
        <v>299.86</v>
      </c>
      <c r="T567">
        <v>301.43</v>
      </c>
      <c r="U567">
        <v>435.87</v>
      </c>
      <c r="V567">
        <v>423.42</v>
      </c>
      <c r="W567">
        <v>423.42</v>
      </c>
      <c r="X567">
        <v>423.42</v>
      </c>
      <c r="Y567">
        <v>423.42</v>
      </c>
      <c r="Z567">
        <v>561.94000000000005</v>
      </c>
      <c r="AA567">
        <v>406.57</v>
      </c>
      <c r="AB567">
        <v>471.54</v>
      </c>
      <c r="AC567">
        <v>456.63</v>
      </c>
      <c r="AD567">
        <v>479.93</v>
      </c>
      <c r="AE567">
        <v>399.33</v>
      </c>
      <c r="AF567">
        <v>414.46</v>
      </c>
      <c r="AG567">
        <v>399.33</v>
      </c>
      <c r="AH567">
        <v>370.43684999999999</v>
      </c>
      <c r="AI567">
        <v>414.46</v>
      </c>
      <c r="AJ567">
        <v>320</v>
      </c>
      <c r="AK567">
        <v>2800</v>
      </c>
      <c r="AN567">
        <v>2800</v>
      </c>
      <c r="AO567">
        <v>287.16000000000003</v>
      </c>
      <c r="AP567">
        <v>335.54</v>
      </c>
      <c r="AQ567">
        <v>357.37</v>
      </c>
      <c r="AR567">
        <v>465.95</v>
      </c>
      <c r="AS567">
        <v>414.46</v>
      </c>
      <c r="AT567">
        <v>378.78</v>
      </c>
      <c r="AU567">
        <v>336.54</v>
      </c>
      <c r="AV567">
        <v>321.35000000000002</v>
      </c>
      <c r="AW567">
        <v>350.38</v>
      </c>
      <c r="AX567">
        <v>349.81</v>
      </c>
      <c r="AY567">
        <v>408.04</v>
      </c>
      <c r="AZ567">
        <v>340.36</v>
      </c>
      <c r="BA567">
        <v>299.86</v>
      </c>
      <c r="BB567">
        <v>301.43</v>
      </c>
      <c r="BC567">
        <v>435.87</v>
      </c>
      <c r="BD567">
        <v>423.42</v>
      </c>
      <c r="BE567">
        <v>423.42</v>
      </c>
      <c r="BF567">
        <v>423.42</v>
      </c>
      <c r="BG567">
        <v>423.42</v>
      </c>
      <c r="BH567">
        <v>561.94000000000005</v>
      </c>
      <c r="BI567">
        <v>406.57</v>
      </c>
      <c r="BJ567">
        <v>471.54</v>
      </c>
      <c r="BK567">
        <v>456.63</v>
      </c>
      <c r="BL567">
        <v>479.93</v>
      </c>
      <c r="BM567">
        <v>399.33</v>
      </c>
      <c r="BN567">
        <v>414.46</v>
      </c>
      <c r="BO567">
        <v>399.33</v>
      </c>
      <c r="BP567">
        <v>370.43684999999999</v>
      </c>
      <c r="BQ567">
        <v>414.46</v>
      </c>
      <c r="BR567">
        <v>320</v>
      </c>
    </row>
    <row r="568" spans="1:70" x14ac:dyDescent="0.25">
      <c r="A568" t="s">
        <v>65</v>
      </c>
      <c r="B568">
        <v>80560</v>
      </c>
      <c r="C568" s="251" t="s">
        <v>66</v>
      </c>
      <c r="F568">
        <v>2805</v>
      </c>
      <c r="G568">
        <v>287.16000000000003</v>
      </c>
      <c r="H568">
        <v>335.54</v>
      </c>
      <c r="I568">
        <v>357.37</v>
      </c>
      <c r="J568">
        <v>465.95</v>
      </c>
      <c r="K568">
        <v>414.46</v>
      </c>
      <c r="L568">
        <v>378.78</v>
      </c>
      <c r="M568">
        <v>336.54</v>
      </c>
      <c r="N568">
        <v>321.35000000000002</v>
      </c>
      <c r="O568">
        <v>350.38</v>
      </c>
      <c r="P568">
        <v>349.81</v>
      </c>
      <c r="Q568">
        <v>408.04</v>
      </c>
      <c r="R568">
        <v>340.36</v>
      </c>
      <c r="S568">
        <v>299.86</v>
      </c>
      <c r="T568">
        <v>301.43</v>
      </c>
      <c r="U568">
        <v>435.87</v>
      </c>
      <c r="V568">
        <v>423.42</v>
      </c>
      <c r="W568">
        <v>423.42</v>
      </c>
      <c r="X568">
        <v>423.42</v>
      </c>
      <c r="Y568">
        <v>423.42</v>
      </c>
      <c r="Z568">
        <v>561.94000000000005</v>
      </c>
      <c r="AA568">
        <v>406.57</v>
      </c>
      <c r="AB568">
        <v>471.54</v>
      </c>
      <c r="AC568">
        <v>456.63</v>
      </c>
      <c r="AD568">
        <v>479.93</v>
      </c>
      <c r="AE568">
        <v>399.33</v>
      </c>
      <c r="AF568">
        <v>414.46</v>
      </c>
      <c r="AG568">
        <v>399.33</v>
      </c>
      <c r="AH568">
        <v>370.43684999999999</v>
      </c>
      <c r="AI568">
        <v>414.46</v>
      </c>
      <c r="AJ568">
        <v>320</v>
      </c>
      <c r="AK568">
        <v>2805</v>
      </c>
      <c r="AN568">
        <v>2805</v>
      </c>
      <c r="AO568">
        <v>287.16000000000003</v>
      </c>
      <c r="AP568">
        <v>335.54</v>
      </c>
      <c r="AQ568">
        <v>357.37</v>
      </c>
      <c r="AR568">
        <v>465.95</v>
      </c>
      <c r="AS568">
        <v>414.46</v>
      </c>
      <c r="AT568">
        <v>378.78</v>
      </c>
      <c r="AU568">
        <v>336.54</v>
      </c>
      <c r="AV568">
        <v>321.35000000000002</v>
      </c>
      <c r="AW568">
        <v>350.38</v>
      </c>
      <c r="AX568">
        <v>349.81</v>
      </c>
      <c r="AY568">
        <v>408.04</v>
      </c>
      <c r="AZ568">
        <v>340.36</v>
      </c>
      <c r="BA568">
        <v>299.86</v>
      </c>
      <c r="BB568">
        <v>301.43</v>
      </c>
      <c r="BC568">
        <v>435.87</v>
      </c>
      <c r="BD568">
        <v>423.42</v>
      </c>
      <c r="BE568">
        <v>423.42</v>
      </c>
      <c r="BF568">
        <v>423.42</v>
      </c>
      <c r="BG568">
        <v>423.42</v>
      </c>
      <c r="BH568">
        <v>561.94000000000005</v>
      </c>
      <c r="BI568">
        <v>406.57</v>
      </c>
      <c r="BJ568">
        <v>471.54</v>
      </c>
      <c r="BK568">
        <v>456.63</v>
      </c>
      <c r="BL568">
        <v>479.93</v>
      </c>
      <c r="BM568">
        <v>399.33</v>
      </c>
      <c r="BN568">
        <v>414.46</v>
      </c>
      <c r="BO568">
        <v>399.33</v>
      </c>
      <c r="BP568">
        <v>370.43684999999999</v>
      </c>
      <c r="BQ568">
        <v>414.46</v>
      </c>
      <c r="BR568">
        <v>320</v>
      </c>
    </row>
    <row r="569" spans="1:70" x14ac:dyDescent="0.25">
      <c r="A569" t="s">
        <v>65</v>
      </c>
      <c r="B569">
        <v>80561</v>
      </c>
      <c r="C569" s="251" t="s">
        <v>66</v>
      </c>
      <c r="F569">
        <v>2810</v>
      </c>
      <c r="G569">
        <v>287.16000000000003</v>
      </c>
      <c r="H569">
        <v>335.54</v>
      </c>
      <c r="I569">
        <v>357.37</v>
      </c>
      <c r="J569">
        <v>465.95</v>
      </c>
      <c r="K569">
        <v>414.46</v>
      </c>
      <c r="L569">
        <v>378.78</v>
      </c>
      <c r="M569">
        <v>336.54</v>
      </c>
      <c r="N569">
        <v>321.35000000000002</v>
      </c>
      <c r="O569">
        <v>350.38</v>
      </c>
      <c r="P569">
        <v>349.81</v>
      </c>
      <c r="Q569">
        <v>408.04</v>
      </c>
      <c r="R569">
        <v>340.36</v>
      </c>
      <c r="S569">
        <v>299.86</v>
      </c>
      <c r="T569">
        <v>301.43</v>
      </c>
      <c r="U569">
        <v>435.87</v>
      </c>
      <c r="V569">
        <v>423.42</v>
      </c>
      <c r="W569">
        <v>423.42</v>
      </c>
      <c r="X569">
        <v>423.42</v>
      </c>
      <c r="Y569">
        <v>423.42</v>
      </c>
      <c r="Z569">
        <v>561.94000000000005</v>
      </c>
      <c r="AA569">
        <v>406.57</v>
      </c>
      <c r="AB569">
        <v>471.54</v>
      </c>
      <c r="AC569">
        <v>456.63</v>
      </c>
      <c r="AD569">
        <v>479.93</v>
      </c>
      <c r="AE569">
        <v>399.33</v>
      </c>
      <c r="AF569">
        <v>414.46</v>
      </c>
      <c r="AG569">
        <v>399.33</v>
      </c>
      <c r="AH569">
        <v>370.43684999999999</v>
      </c>
      <c r="AI569">
        <v>414.46</v>
      </c>
      <c r="AJ569">
        <v>320</v>
      </c>
      <c r="AK569">
        <v>2810</v>
      </c>
      <c r="AN569">
        <v>2810</v>
      </c>
      <c r="AO569">
        <v>287.16000000000003</v>
      </c>
      <c r="AP569">
        <v>335.54</v>
      </c>
      <c r="AQ569">
        <v>357.37</v>
      </c>
      <c r="AR569">
        <v>465.95</v>
      </c>
      <c r="AS569">
        <v>414.46</v>
      </c>
      <c r="AT569">
        <v>378.78</v>
      </c>
      <c r="AU569">
        <v>336.54</v>
      </c>
      <c r="AV569">
        <v>321.35000000000002</v>
      </c>
      <c r="AW569">
        <v>350.38</v>
      </c>
      <c r="AX569">
        <v>349.81</v>
      </c>
      <c r="AY569">
        <v>408.04</v>
      </c>
      <c r="AZ569">
        <v>340.36</v>
      </c>
      <c r="BA569">
        <v>299.86</v>
      </c>
      <c r="BB569">
        <v>301.43</v>
      </c>
      <c r="BC569">
        <v>435.87</v>
      </c>
      <c r="BD569">
        <v>423.42</v>
      </c>
      <c r="BE569">
        <v>423.42</v>
      </c>
      <c r="BF569">
        <v>423.42</v>
      </c>
      <c r="BG569">
        <v>423.42</v>
      </c>
      <c r="BH569">
        <v>561.94000000000005</v>
      </c>
      <c r="BI569">
        <v>406.57</v>
      </c>
      <c r="BJ569">
        <v>471.54</v>
      </c>
      <c r="BK569">
        <v>456.63</v>
      </c>
      <c r="BL569">
        <v>479.93</v>
      </c>
      <c r="BM569">
        <v>399.33</v>
      </c>
      <c r="BN569">
        <v>414.46</v>
      </c>
      <c r="BO569">
        <v>399.33</v>
      </c>
      <c r="BP569">
        <v>370.43684999999999</v>
      </c>
      <c r="BQ569">
        <v>414.46</v>
      </c>
      <c r="BR569">
        <v>320</v>
      </c>
    </row>
    <row r="570" spans="1:70" x14ac:dyDescent="0.25">
      <c r="A570" t="s">
        <v>65</v>
      </c>
      <c r="B570">
        <v>80562</v>
      </c>
      <c r="C570" s="251" t="s">
        <v>66</v>
      </c>
      <c r="F570">
        <v>2815</v>
      </c>
      <c r="G570">
        <v>287.16000000000003</v>
      </c>
      <c r="H570">
        <v>335.54</v>
      </c>
      <c r="I570">
        <v>357.37</v>
      </c>
      <c r="J570">
        <v>465.95</v>
      </c>
      <c r="K570">
        <v>414.46</v>
      </c>
      <c r="L570">
        <v>378.78</v>
      </c>
      <c r="M570">
        <v>336.54</v>
      </c>
      <c r="N570">
        <v>321.35000000000002</v>
      </c>
      <c r="O570">
        <v>350.38</v>
      </c>
      <c r="P570">
        <v>349.81</v>
      </c>
      <c r="Q570">
        <v>408.04</v>
      </c>
      <c r="R570">
        <v>340.36</v>
      </c>
      <c r="S570">
        <v>299.86</v>
      </c>
      <c r="T570">
        <v>301.43</v>
      </c>
      <c r="U570">
        <v>435.87</v>
      </c>
      <c r="V570">
        <v>423.42</v>
      </c>
      <c r="W570">
        <v>423.42</v>
      </c>
      <c r="X570">
        <v>423.42</v>
      </c>
      <c r="Y570">
        <v>423.42</v>
      </c>
      <c r="Z570">
        <v>561.94000000000005</v>
      </c>
      <c r="AA570">
        <v>406.57</v>
      </c>
      <c r="AB570">
        <v>471.54</v>
      </c>
      <c r="AC570">
        <v>456.63</v>
      </c>
      <c r="AD570">
        <v>479.93</v>
      </c>
      <c r="AE570">
        <v>399.33</v>
      </c>
      <c r="AF570">
        <v>414.46</v>
      </c>
      <c r="AG570">
        <v>399.33</v>
      </c>
      <c r="AH570">
        <v>370.43684999999999</v>
      </c>
      <c r="AI570">
        <v>414.46</v>
      </c>
      <c r="AJ570">
        <v>320</v>
      </c>
      <c r="AK570">
        <v>2815</v>
      </c>
      <c r="AN570">
        <v>2815</v>
      </c>
      <c r="AO570">
        <v>287.16000000000003</v>
      </c>
      <c r="AP570">
        <v>335.54</v>
      </c>
      <c r="AQ570">
        <v>357.37</v>
      </c>
      <c r="AR570">
        <v>465.95</v>
      </c>
      <c r="AS570">
        <v>414.46</v>
      </c>
      <c r="AT570">
        <v>378.78</v>
      </c>
      <c r="AU570">
        <v>336.54</v>
      </c>
      <c r="AV570">
        <v>321.35000000000002</v>
      </c>
      <c r="AW570">
        <v>350.38</v>
      </c>
      <c r="AX570">
        <v>349.81</v>
      </c>
      <c r="AY570">
        <v>408.04</v>
      </c>
      <c r="AZ570">
        <v>340.36</v>
      </c>
      <c r="BA570">
        <v>299.86</v>
      </c>
      <c r="BB570">
        <v>301.43</v>
      </c>
      <c r="BC570">
        <v>435.87</v>
      </c>
      <c r="BD570">
        <v>423.42</v>
      </c>
      <c r="BE570">
        <v>423.42</v>
      </c>
      <c r="BF570">
        <v>423.42</v>
      </c>
      <c r="BG570">
        <v>423.42</v>
      </c>
      <c r="BH570">
        <v>561.94000000000005</v>
      </c>
      <c r="BI570">
        <v>406.57</v>
      </c>
      <c r="BJ570">
        <v>471.54</v>
      </c>
      <c r="BK570">
        <v>456.63</v>
      </c>
      <c r="BL570">
        <v>479.93</v>
      </c>
      <c r="BM570">
        <v>399.33</v>
      </c>
      <c r="BN570">
        <v>414.46</v>
      </c>
      <c r="BO570">
        <v>399.33</v>
      </c>
      <c r="BP570">
        <v>370.43684999999999</v>
      </c>
      <c r="BQ570">
        <v>414.46</v>
      </c>
      <c r="BR570">
        <v>320</v>
      </c>
    </row>
    <row r="571" spans="1:70" x14ac:dyDescent="0.25">
      <c r="A571" t="s">
        <v>65</v>
      </c>
      <c r="B571">
        <v>80563</v>
      </c>
      <c r="C571" s="251" t="s">
        <v>66</v>
      </c>
      <c r="F571">
        <v>2820</v>
      </c>
      <c r="G571">
        <v>287.16000000000003</v>
      </c>
      <c r="H571">
        <v>335.54</v>
      </c>
      <c r="I571">
        <v>357.37</v>
      </c>
      <c r="J571">
        <v>465.95</v>
      </c>
      <c r="K571">
        <v>414.46</v>
      </c>
      <c r="L571">
        <v>378.78</v>
      </c>
      <c r="M571">
        <v>336.54</v>
      </c>
      <c r="N571">
        <v>321.35000000000002</v>
      </c>
      <c r="O571">
        <v>350.38</v>
      </c>
      <c r="P571">
        <v>349.81</v>
      </c>
      <c r="Q571">
        <v>408.04</v>
      </c>
      <c r="R571">
        <v>340.36</v>
      </c>
      <c r="S571">
        <v>299.86</v>
      </c>
      <c r="T571">
        <v>301.43</v>
      </c>
      <c r="U571">
        <v>435.87</v>
      </c>
      <c r="V571">
        <v>423.42</v>
      </c>
      <c r="W571">
        <v>423.42</v>
      </c>
      <c r="X571">
        <v>423.42</v>
      </c>
      <c r="Y571">
        <v>423.42</v>
      </c>
      <c r="Z571">
        <v>561.94000000000005</v>
      </c>
      <c r="AA571">
        <v>406.57</v>
      </c>
      <c r="AB571">
        <v>471.54</v>
      </c>
      <c r="AC571">
        <v>456.63</v>
      </c>
      <c r="AD571">
        <v>479.93</v>
      </c>
      <c r="AE571">
        <v>399.33</v>
      </c>
      <c r="AF571">
        <v>414.46</v>
      </c>
      <c r="AG571">
        <v>399.33</v>
      </c>
      <c r="AH571">
        <v>370.43684999999999</v>
      </c>
      <c r="AI571">
        <v>414.46</v>
      </c>
      <c r="AJ571">
        <v>320</v>
      </c>
      <c r="AK571">
        <v>2820</v>
      </c>
      <c r="AN571">
        <v>2820</v>
      </c>
      <c r="AO571">
        <v>287.16000000000003</v>
      </c>
      <c r="AP571">
        <v>335.54</v>
      </c>
      <c r="AQ571">
        <v>357.37</v>
      </c>
      <c r="AR571">
        <v>465.95</v>
      </c>
      <c r="AS571">
        <v>414.46</v>
      </c>
      <c r="AT571">
        <v>378.78</v>
      </c>
      <c r="AU571">
        <v>336.54</v>
      </c>
      <c r="AV571">
        <v>321.35000000000002</v>
      </c>
      <c r="AW571">
        <v>350.38</v>
      </c>
      <c r="AX571">
        <v>349.81</v>
      </c>
      <c r="AY571">
        <v>408.04</v>
      </c>
      <c r="AZ571">
        <v>340.36</v>
      </c>
      <c r="BA571">
        <v>299.86</v>
      </c>
      <c r="BB571">
        <v>301.43</v>
      </c>
      <c r="BC571">
        <v>435.87</v>
      </c>
      <c r="BD571">
        <v>423.42</v>
      </c>
      <c r="BE571">
        <v>423.42</v>
      </c>
      <c r="BF571">
        <v>423.42</v>
      </c>
      <c r="BG571">
        <v>423.42</v>
      </c>
      <c r="BH571">
        <v>561.94000000000005</v>
      </c>
      <c r="BI571">
        <v>406.57</v>
      </c>
      <c r="BJ571">
        <v>471.54</v>
      </c>
      <c r="BK571">
        <v>456.63</v>
      </c>
      <c r="BL571">
        <v>479.93</v>
      </c>
      <c r="BM571">
        <v>399.33</v>
      </c>
      <c r="BN571">
        <v>414.46</v>
      </c>
      <c r="BO571">
        <v>399.33</v>
      </c>
      <c r="BP571">
        <v>370.43684999999999</v>
      </c>
      <c r="BQ571">
        <v>414.46</v>
      </c>
      <c r="BR571">
        <v>320</v>
      </c>
    </row>
    <row r="572" spans="1:70" x14ac:dyDescent="0.25">
      <c r="A572" t="s">
        <v>65</v>
      </c>
      <c r="B572">
        <v>80564</v>
      </c>
      <c r="C572" s="251" t="s">
        <v>66</v>
      </c>
      <c r="F572">
        <v>2825</v>
      </c>
      <c r="G572">
        <v>287.16000000000003</v>
      </c>
      <c r="H572">
        <v>335.54</v>
      </c>
      <c r="I572">
        <v>357.37</v>
      </c>
      <c r="J572">
        <v>465.95</v>
      </c>
      <c r="K572">
        <v>414.46</v>
      </c>
      <c r="L572">
        <v>378.78</v>
      </c>
      <c r="M572">
        <v>336.54</v>
      </c>
      <c r="N572">
        <v>321.35000000000002</v>
      </c>
      <c r="O572">
        <v>350.38</v>
      </c>
      <c r="P572">
        <v>349.81</v>
      </c>
      <c r="Q572">
        <v>408.04</v>
      </c>
      <c r="R572">
        <v>340.36</v>
      </c>
      <c r="S572">
        <v>299.86</v>
      </c>
      <c r="T572">
        <v>301.43</v>
      </c>
      <c r="U572">
        <v>435.87</v>
      </c>
      <c r="V572">
        <v>423.42</v>
      </c>
      <c r="W572">
        <v>423.42</v>
      </c>
      <c r="X572">
        <v>423.42</v>
      </c>
      <c r="Y572">
        <v>423.42</v>
      </c>
      <c r="Z572">
        <v>561.94000000000005</v>
      </c>
      <c r="AA572">
        <v>406.57</v>
      </c>
      <c r="AB572">
        <v>471.54</v>
      </c>
      <c r="AC572">
        <v>456.63</v>
      </c>
      <c r="AD572">
        <v>479.93</v>
      </c>
      <c r="AE572">
        <v>399.33</v>
      </c>
      <c r="AF572">
        <v>414.46</v>
      </c>
      <c r="AG572">
        <v>399.33</v>
      </c>
      <c r="AH572">
        <v>370.43684999999999</v>
      </c>
      <c r="AI572">
        <v>414.46</v>
      </c>
      <c r="AJ572">
        <v>320</v>
      </c>
      <c r="AK572">
        <v>2825</v>
      </c>
      <c r="AN572">
        <v>2825</v>
      </c>
      <c r="AO572">
        <v>287.16000000000003</v>
      </c>
      <c r="AP572">
        <v>335.54</v>
      </c>
      <c r="AQ572">
        <v>357.37</v>
      </c>
      <c r="AR572">
        <v>465.95</v>
      </c>
      <c r="AS572">
        <v>414.46</v>
      </c>
      <c r="AT572">
        <v>378.78</v>
      </c>
      <c r="AU572">
        <v>336.54</v>
      </c>
      <c r="AV572">
        <v>321.35000000000002</v>
      </c>
      <c r="AW572">
        <v>350.38</v>
      </c>
      <c r="AX572">
        <v>349.81</v>
      </c>
      <c r="AY572">
        <v>408.04</v>
      </c>
      <c r="AZ572">
        <v>340.36</v>
      </c>
      <c r="BA572">
        <v>299.86</v>
      </c>
      <c r="BB572">
        <v>301.43</v>
      </c>
      <c r="BC572">
        <v>435.87</v>
      </c>
      <c r="BD572">
        <v>423.42</v>
      </c>
      <c r="BE572">
        <v>423.42</v>
      </c>
      <c r="BF572">
        <v>423.42</v>
      </c>
      <c r="BG572">
        <v>423.42</v>
      </c>
      <c r="BH572">
        <v>561.94000000000005</v>
      </c>
      <c r="BI572">
        <v>406.57</v>
      </c>
      <c r="BJ572">
        <v>471.54</v>
      </c>
      <c r="BK572">
        <v>456.63</v>
      </c>
      <c r="BL572">
        <v>479.93</v>
      </c>
      <c r="BM572">
        <v>399.33</v>
      </c>
      <c r="BN572">
        <v>414.46</v>
      </c>
      <c r="BO572">
        <v>399.33</v>
      </c>
      <c r="BP572">
        <v>370.43684999999999</v>
      </c>
      <c r="BQ572">
        <v>414.46</v>
      </c>
      <c r="BR572">
        <v>320</v>
      </c>
    </row>
    <row r="573" spans="1:70" x14ac:dyDescent="0.25">
      <c r="A573" t="s">
        <v>65</v>
      </c>
      <c r="B573">
        <v>80565</v>
      </c>
      <c r="C573" s="251" t="s">
        <v>66</v>
      </c>
      <c r="F573">
        <v>2830</v>
      </c>
      <c r="G573">
        <v>287.16000000000003</v>
      </c>
      <c r="H573">
        <v>335.54</v>
      </c>
      <c r="I573">
        <v>357.37</v>
      </c>
      <c r="J573">
        <v>465.95</v>
      </c>
      <c r="K573">
        <v>414.46</v>
      </c>
      <c r="L573">
        <v>378.78</v>
      </c>
      <c r="M573">
        <v>336.54</v>
      </c>
      <c r="N573">
        <v>321.35000000000002</v>
      </c>
      <c r="O573">
        <v>350.38</v>
      </c>
      <c r="P573">
        <v>349.81</v>
      </c>
      <c r="Q573">
        <v>408.04</v>
      </c>
      <c r="R573">
        <v>340.36</v>
      </c>
      <c r="S573">
        <v>299.86</v>
      </c>
      <c r="T573">
        <v>301.43</v>
      </c>
      <c r="U573">
        <v>435.87</v>
      </c>
      <c r="V573">
        <v>423.42</v>
      </c>
      <c r="W573">
        <v>423.42</v>
      </c>
      <c r="X573">
        <v>423.42</v>
      </c>
      <c r="Y573">
        <v>423.42</v>
      </c>
      <c r="Z573">
        <v>561.94000000000005</v>
      </c>
      <c r="AA573">
        <v>406.57</v>
      </c>
      <c r="AB573">
        <v>471.54</v>
      </c>
      <c r="AC573">
        <v>456.63</v>
      </c>
      <c r="AD573">
        <v>479.93</v>
      </c>
      <c r="AE573">
        <v>399.33</v>
      </c>
      <c r="AF573">
        <v>414.46</v>
      </c>
      <c r="AG573">
        <v>399.33</v>
      </c>
      <c r="AH573">
        <v>370.43684999999999</v>
      </c>
      <c r="AI573">
        <v>414.46</v>
      </c>
      <c r="AJ573">
        <v>320</v>
      </c>
      <c r="AK573">
        <v>2830</v>
      </c>
      <c r="AN573">
        <v>2830</v>
      </c>
      <c r="AO573">
        <v>287.16000000000003</v>
      </c>
      <c r="AP573">
        <v>335.54</v>
      </c>
      <c r="AQ573">
        <v>357.37</v>
      </c>
      <c r="AR573">
        <v>465.95</v>
      </c>
      <c r="AS573">
        <v>414.46</v>
      </c>
      <c r="AT573">
        <v>378.78</v>
      </c>
      <c r="AU573">
        <v>336.54</v>
      </c>
      <c r="AV573">
        <v>321.35000000000002</v>
      </c>
      <c r="AW573">
        <v>350.38</v>
      </c>
      <c r="AX573">
        <v>349.81</v>
      </c>
      <c r="AY573">
        <v>408.04</v>
      </c>
      <c r="AZ573">
        <v>340.36</v>
      </c>
      <c r="BA573">
        <v>299.86</v>
      </c>
      <c r="BB573">
        <v>301.43</v>
      </c>
      <c r="BC573">
        <v>435.87</v>
      </c>
      <c r="BD573">
        <v>423.42</v>
      </c>
      <c r="BE573">
        <v>423.42</v>
      </c>
      <c r="BF573">
        <v>423.42</v>
      </c>
      <c r="BG573">
        <v>423.42</v>
      </c>
      <c r="BH573">
        <v>561.94000000000005</v>
      </c>
      <c r="BI573">
        <v>406.57</v>
      </c>
      <c r="BJ573">
        <v>471.54</v>
      </c>
      <c r="BK573">
        <v>456.63</v>
      </c>
      <c r="BL573">
        <v>479.93</v>
      </c>
      <c r="BM573">
        <v>399.33</v>
      </c>
      <c r="BN573">
        <v>414.46</v>
      </c>
      <c r="BO573">
        <v>399.33</v>
      </c>
      <c r="BP573">
        <v>370.43684999999999</v>
      </c>
      <c r="BQ573">
        <v>414.46</v>
      </c>
      <c r="BR573">
        <v>320</v>
      </c>
    </row>
    <row r="574" spans="1:70" x14ac:dyDescent="0.25">
      <c r="A574" t="s">
        <v>65</v>
      </c>
      <c r="B574">
        <v>80566</v>
      </c>
      <c r="C574" s="251" t="s">
        <v>66</v>
      </c>
      <c r="F574">
        <v>2835</v>
      </c>
      <c r="G574">
        <v>287.16000000000003</v>
      </c>
      <c r="H574">
        <v>335.54</v>
      </c>
      <c r="I574">
        <v>357.37</v>
      </c>
      <c r="J574">
        <v>465.95</v>
      </c>
      <c r="K574">
        <v>414.46</v>
      </c>
      <c r="L574">
        <v>378.78</v>
      </c>
      <c r="M574">
        <v>336.54</v>
      </c>
      <c r="N574">
        <v>321.35000000000002</v>
      </c>
      <c r="O574">
        <v>350.38</v>
      </c>
      <c r="P574">
        <v>349.81</v>
      </c>
      <c r="Q574">
        <v>408.04</v>
      </c>
      <c r="R574">
        <v>340.36</v>
      </c>
      <c r="S574">
        <v>299.86</v>
      </c>
      <c r="T574">
        <v>301.43</v>
      </c>
      <c r="U574">
        <v>435.87</v>
      </c>
      <c r="V574">
        <v>423.42</v>
      </c>
      <c r="W574">
        <v>423.42</v>
      </c>
      <c r="X574">
        <v>423.42</v>
      </c>
      <c r="Y574">
        <v>423.42</v>
      </c>
      <c r="Z574">
        <v>561.94000000000005</v>
      </c>
      <c r="AA574">
        <v>406.57</v>
      </c>
      <c r="AB574">
        <v>471.54</v>
      </c>
      <c r="AC574">
        <v>456.63</v>
      </c>
      <c r="AD574">
        <v>479.93</v>
      </c>
      <c r="AE574">
        <v>399.33</v>
      </c>
      <c r="AF574">
        <v>414.46</v>
      </c>
      <c r="AG574">
        <v>399.33</v>
      </c>
      <c r="AH574">
        <v>370.43684999999999</v>
      </c>
      <c r="AI574">
        <v>414.46</v>
      </c>
      <c r="AJ574">
        <v>320</v>
      </c>
      <c r="AK574">
        <v>2835</v>
      </c>
      <c r="AN574">
        <v>2835</v>
      </c>
      <c r="AO574">
        <v>287.16000000000003</v>
      </c>
      <c r="AP574">
        <v>335.54</v>
      </c>
      <c r="AQ574">
        <v>357.37</v>
      </c>
      <c r="AR574">
        <v>465.95</v>
      </c>
      <c r="AS574">
        <v>414.46</v>
      </c>
      <c r="AT574">
        <v>378.78</v>
      </c>
      <c r="AU574">
        <v>336.54</v>
      </c>
      <c r="AV574">
        <v>321.35000000000002</v>
      </c>
      <c r="AW574">
        <v>350.38</v>
      </c>
      <c r="AX574">
        <v>349.81</v>
      </c>
      <c r="AY574">
        <v>408.04</v>
      </c>
      <c r="AZ574">
        <v>340.36</v>
      </c>
      <c r="BA574">
        <v>299.86</v>
      </c>
      <c r="BB574">
        <v>301.43</v>
      </c>
      <c r="BC574">
        <v>435.87</v>
      </c>
      <c r="BD574">
        <v>423.42</v>
      </c>
      <c r="BE574">
        <v>423.42</v>
      </c>
      <c r="BF574">
        <v>423.42</v>
      </c>
      <c r="BG574">
        <v>423.42</v>
      </c>
      <c r="BH574">
        <v>561.94000000000005</v>
      </c>
      <c r="BI574">
        <v>406.57</v>
      </c>
      <c r="BJ574">
        <v>471.54</v>
      </c>
      <c r="BK574">
        <v>456.63</v>
      </c>
      <c r="BL574">
        <v>479.93</v>
      </c>
      <c r="BM574">
        <v>399.33</v>
      </c>
      <c r="BN574">
        <v>414.46</v>
      </c>
      <c r="BO574">
        <v>399.33</v>
      </c>
      <c r="BP574">
        <v>370.43684999999999</v>
      </c>
      <c r="BQ574">
        <v>414.46</v>
      </c>
      <c r="BR574">
        <v>320</v>
      </c>
    </row>
    <row r="575" spans="1:70" x14ac:dyDescent="0.25">
      <c r="A575" t="s">
        <v>65</v>
      </c>
      <c r="B575">
        <v>80567</v>
      </c>
      <c r="C575" s="251" t="s">
        <v>66</v>
      </c>
      <c r="F575">
        <v>2840</v>
      </c>
      <c r="G575">
        <v>287.16000000000003</v>
      </c>
      <c r="H575">
        <v>335.54</v>
      </c>
      <c r="I575">
        <v>357.37</v>
      </c>
      <c r="J575">
        <v>465.95</v>
      </c>
      <c r="K575">
        <v>414.46</v>
      </c>
      <c r="L575">
        <v>378.78</v>
      </c>
      <c r="M575">
        <v>336.54</v>
      </c>
      <c r="N575">
        <v>321.35000000000002</v>
      </c>
      <c r="O575">
        <v>350.38</v>
      </c>
      <c r="P575">
        <v>349.81</v>
      </c>
      <c r="Q575">
        <v>408.04</v>
      </c>
      <c r="R575">
        <v>340.36</v>
      </c>
      <c r="S575">
        <v>299.86</v>
      </c>
      <c r="T575">
        <v>301.43</v>
      </c>
      <c r="U575">
        <v>435.87</v>
      </c>
      <c r="V575">
        <v>423.42</v>
      </c>
      <c r="W575">
        <v>423.42</v>
      </c>
      <c r="X575">
        <v>423.42</v>
      </c>
      <c r="Y575">
        <v>423.42</v>
      </c>
      <c r="Z575">
        <v>561.94000000000005</v>
      </c>
      <c r="AA575">
        <v>406.57</v>
      </c>
      <c r="AB575">
        <v>471.54</v>
      </c>
      <c r="AC575">
        <v>456.63</v>
      </c>
      <c r="AD575">
        <v>479.93</v>
      </c>
      <c r="AE575">
        <v>399.33</v>
      </c>
      <c r="AF575">
        <v>414.46</v>
      </c>
      <c r="AG575">
        <v>399.33</v>
      </c>
      <c r="AH575">
        <v>370.43684999999999</v>
      </c>
      <c r="AI575">
        <v>414.46</v>
      </c>
      <c r="AJ575">
        <v>320</v>
      </c>
      <c r="AK575">
        <v>2840</v>
      </c>
      <c r="AN575">
        <v>2840</v>
      </c>
      <c r="AO575">
        <v>287.16000000000003</v>
      </c>
      <c r="AP575">
        <v>335.54</v>
      </c>
      <c r="AQ575">
        <v>357.37</v>
      </c>
      <c r="AR575">
        <v>465.95</v>
      </c>
      <c r="AS575">
        <v>414.46</v>
      </c>
      <c r="AT575">
        <v>378.78</v>
      </c>
      <c r="AU575">
        <v>336.54</v>
      </c>
      <c r="AV575">
        <v>321.35000000000002</v>
      </c>
      <c r="AW575">
        <v>350.38</v>
      </c>
      <c r="AX575">
        <v>349.81</v>
      </c>
      <c r="AY575">
        <v>408.04</v>
      </c>
      <c r="AZ575">
        <v>340.36</v>
      </c>
      <c r="BA575">
        <v>299.86</v>
      </c>
      <c r="BB575">
        <v>301.43</v>
      </c>
      <c r="BC575">
        <v>435.87</v>
      </c>
      <c r="BD575">
        <v>423.42</v>
      </c>
      <c r="BE575">
        <v>423.42</v>
      </c>
      <c r="BF575">
        <v>423.42</v>
      </c>
      <c r="BG575">
        <v>423.42</v>
      </c>
      <c r="BH575">
        <v>561.94000000000005</v>
      </c>
      <c r="BI575">
        <v>406.57</v>
      </c>
      <c r="BJ575">
        <v>471.54</v>
      </c>
      <c r="BK575">
        <v>456.63</v>
      </c>
      <c r="BL575">
        <v>479.93</v>
      </c>
      <c r="BM575">
        <v>399.33</v>
      </c>
      <c r="BN575">
        <v>414.46</v>
      </c>
      <c r="BO575">
        <v>399.33</v>
      </c>
      <c r="BP575">
        <v>370.43684999999999</v>
      </c>
      <c r="BQ575">
        <v>414.46</v>
      </c>
      <c r="BR575">
        <v>320</v>
      </c>
    </row>
    <row r="576" spans="1:70" x14ac:dyDescent="0.25">
      <c r="A576" t="s">
        <v>65</v>
      </c>
      <c r="B576">
        <v>80568</v>
      </c>
      <c r="C576" s="251" t="s">
        <v>66</v>
      </c>
      <c r="F576">
        <v>2845</v>
      </c>
      <c r="G576">
        <v>287.16000000000003</v>
      </c>
      <c r="H576">
        <v>335.54</v>
      </c>
      <c r="I576">
        <v>357.37</v>
      </c>
      <c r="J576">
        <v>465.95</v>
      </c>
      <c r="K576">
        <v>414.46</v>
      </c>
      <c r="L576">
        <v>378.78</v>
      </c>
      <c r="M576">
        <v>336.54</v>
      </c>
      <c r="N576">
        <v>321.35000000000002</v>
      </c>
      <c r="O576">
        <v>350.38</v>
      </c>
      <c r="P576">
        <v>349.81</v>
      </c>
      <c r="Q576">
        <v>408.04</v>
      </c>
      <c r="R576">
        <v>340.36</v>
      </c>
      <c r="S576">
        <v>299.86</v>
      </c>
      <c r="T576">
        <v>301.43</v>
      </c>
      <c r="U576">
        <v>435.87</v>
      </c>
      <c r="V576">
        <v>423.42</v>
      </c>
      <c r="W576">
        <v>423.42</v>
      </c>
      <c r="X576">
        <v>423.42</v>
      </c>
      <c r="Y576">
        <v>423.42</v>
      </c>
      <c r="Z576">
        <v>561.94000000000005</v>
      </c>
      <c r="AA576">
        <v>406.57</v>
      </c>
      <c r="AB576">
        <v>471.54</v>
      </c>
      <c r="AC576">
        <v>456.63</v>
      </c>
      <c r="AD576">
        <v>479.93</v>
      </c>
      <c r="AE576">
        <v>399.33</v>
      </c>
      <c r="AF576">
        <v>414.46</v>
      </c>
      <c r="AG576">
        <v>399.33</v>
      </c>
      <c r="AH576">
        <v>370.43684999999999</v>
      </c>
      <c r="AI576">
        <v>414.46</v>
      </c>
      <c r="AJ576">
        <v>320</v>
      </c>
      <c r="AK576">
        <v>2845</v>
      </c>
      <c r="AN576">
        <v>2845</v>
      </c>
      <c r="AO576">
        <v>287.16000000000003</v>
      </c>
      <c r="AP576">
        <v>335.54</v>
      </c>
      <c r="AQ576">
        <v>357.37</v>
      </c>
      <c r="AR576">
        <v>465.95</v>
      </c>
      <c r="AS576">
        <v>414.46</v>
      </c>
      <c r="AT576">
        <v>378.78</v>
      </c>
      <c r="AU576">
        <v>336.54</v>
      </c>
      <c r="AV576">
        <v>321.35000000000002</v>
      </c>
      <c r="AW576">
        <v>350.38</v>
      </c>
      <c r="AX576">
        <v>349.81</v>
      </c>
      <c r="AY576">
        <v>408.04</v>
      </c>
      <c r="AZ576">
        <v>340.36</v>
      </c>
      <c r="BA576">
        <v>299.86</v>
      </c>
      <c r="BB576">
        <v>301.43</v>
      </c>
      <c r="BC576">
        <v>435.87</v>
      </c>
      <c r="BD576">
        <v>423.42</v>
      </c>
      <c r="BE576">
        <v>423.42</v>
      </c>
      <c r="BF576">
        <v>423.42</v>
      </c>
      <c r="BG576">
        <v>423.42</v>
      </c>
      <c r="BH576">
        <v>561.94000000000005</v>
      </c>
      <c r="BI576">
        <v>406.57</v>
      </c>
      <c r="BJ576">
        <v>471.54</v>
      </c>
      <c r="BK576">
        <v>456.63</v>
      </c>
      <c r="BL576">
        <v>479.93</v>
      </c>
      <c r="BM576">
        <v>399.33</v>
      </c>
      <c r="BN576">
        <v>414.46</v>
      </c>
      <c r="BO576">
        <v>399.33</v>
      </c>
      <c r="BP576">
        <v>370.43684999999999</v>
      </c>
      <c r="BQ576">
        <v>414.46</v>
      </c>
      <c r="BR576">
        <v>320</v>
      </c>
    </row>
    <row r="577" spans="1:70" x14ac:dyDescent="0.25">
      <c r="A577" t="s">
        <v>65</v>
      </c>
      <c r="B577">
        <v>80569</v>
      </c>
      <c r="C577" s="251" t="s">
        <v>66</v>
      </c>
      <c r="F577">
        <v>2850</v>
      </c>
      <c r="G577">
        <v>287.16000000000003</v>
      </c>
      <c r="H577">
        <v>335.54</v>
      </c>
      <c r="I577">
        <v>357.37</v>
      </c>
      <c r="J577">
        <v>465.95</v>
      </c>
      <c r="K577">
        <v>414.46</v>
      </c>
      <c r="L577">
        <v>378.78</v>
      </c>
      <c r="M577">
        <v>336.54</v>
      </c>
      <c r="N577">
        <v>321.35000000000002</v>
      </c>
      <c r="O577">
        <v>350.38</v>
      </c>
      <c r="P577">
        <v>349.81</v>
      </c>
      <c r="Q577">
        <v>408.04</v>
      </c>
      <c r="R577">
        <v>340.36</v>
      </c>
      <c r="S577">
        <v>299.86</v>
      </c>
      <c r="T577">
        <v>301.43</v>
      </c>
      <c r="U577">
        <v>435.87</v>
      </c>
      <c r="V577">
        <v>423.42</v>
      </c>
      <c r="W577">
        <v>423.42</v>
      </c>
      <c r="X577">
        <v>423.42</v>
      </c>
      <c r="Y577">
        <v>423.42</v>
      </c>
      <c r="Z577">
        <v>561.94000000000005</v>
      </c>
      <c r="AA577">
        <v>406.57</v>
      </c>
      <c r="AB577">
        <v>471.54</v>
      </c>
      <c r="AC577">
        <v>456.63</v>
      </c>
      <c r="AD577">
        <v>479.93</v>
      </c>
      <c r="AE577">
        <v>399.33</v>
      </c>
      <c r="AF577">
        <v>414.46</v>
      </c>
      <c r="AG577">
        <v>399.33</v>
      </c>
      <c r="AH577">
        <v>370.43684999999999</v>
      </c>
      <c r="AI577">
        <v>414.46</v>
      </c>
      <c r="AJ577">
        <v>320</v>
      </c>
      <c r="AK577">
        <v>2850</v>
      </c>
      <c r="AN577">
        <v>2850</v>
      </c>
      <c r="AO577">
        <v>287.16000000000003</v>
      </c>
      <c r="AP577">
        <v>335.54</v>
      </c>
      <c r="AQ577">
        <v>357.37</v>
      </c>
      <c r="AR577">
        <v>465.95</v>
      </c>
      <c r="AS577">
        <v>414.46</v>
      </c>
      <c r="AT577">
        <v>378.78</v>
      </c>
      <c r="AU577">
        <v>336.54</v>
      </c>
      <c r="AV577">
        <v>321.35000000000002</v>
      </c>
      <c r="AW577">
        <v>350.38</v>
      </c>
      <c r="AX577">
        <v>349.81</v>
      </c>
      <c r="AY577">
        <v>408.04</v>
      </c>
      <c r="AZ577">
        <v>340.36</v>
      </c>
      <c r="BA577">
        <v>299.86</v>
      </c>
      <c r="BB577">
        <v>301.43</v>
      </c>
      <c r="BC577">
        <v>435.87</v>
      </c>
      <c r="BD577">
        <v>423.42</v>
      </c>
      <c r="BE577">
        <v>423.42</v>
      </c>
      <c r="BF577">
        <v>423.42</v>
      </c>
      <c r="BG577">
        <v>423.42</v>
      </c>
      <c r="BH577">
        <v>561.94000000000005</v>
      </c>
      <c r="BI577">
        <v>406.57</v>
      </c>
      <c r="BJ577">
        <v>471.54</v>
      </c>
      <c r="BK577">
        <v>456.63</v>
      </c>
      <c r="BL577">
        <v>479.93</v>
      </c>
      <c r="BM577">
        <v>399.33</v>
      </c>
      <c r="BN577">
        <v>414.46</v>
      </c>
      <c r="BO577">
        <v>399.33</v>
      </c>
      <c r="BP577">
        <v>370.43684999999999</v>
      </c>
      <c r="BQ577">
        <v>414.46</v>
      </c>
      <c r="BR577">
        <v>320</v>
      </c>
    </row>
    <row r="578" spans="1:70" x14ac:dyDescent="0.25">
      <c r="A578" t="s">
        <v>65</v>
      </c>
      <c r="B578">
        <v>80570</v>
      </c>
      <c r="C578" s="251" t="s">
        <v>66</v>
      </c>
      <c r="F578">
        <v>2855</v>
      </c>
      <c r="G578">
        <v>287.16000000000003</v>
      </c>
      <c r="H578">
        <v>335.54</v>
      </c>
      <c r="I578">
        <v>357.37</v>
      </c>
      <c r="J578">
        <v>465.95</v>
      </c>
      <c r="K578">
        <v>414.46</v>
      </c>
      <c r="L578">
        <v>378.78</v>
      </c>
      <c r="M578">
        <v>336.54</v>
      </c>
      <c r="N578">
        <v>321.35000000000002</v>
      </c>
      <c r="O578">
        <v>350.38</v>
      </c>
      <c r="P578">
        <v>349.81</v>
      </c>
      <c r="Q578">
        <v>408.04</v>
      </c>
      <c r="R578">
        <v>340.36</v>
      </c>
      <c r="S578">
        <v>299.86</v>
      </c>
      <c r="T578">
        <v>301.43</v>
      </c>
      <c r="U578">
        <v>435.87</v>
      </c>
      <c r="V578">
        <v>423.42</v>
      </c>
      <c r="W578">
        <v>423.42</v>
      </c>
      <c r="X578">
        <v>423.42</v>
      </c>
      <c r="Y578">
        <v>423.42</v>
      </c>
      <c r="Z578">
        <v>561.94000000000005</v>
      </c>
      <c r="AA578">
        <v>406.57</v>
      </c>
      <c r="AB578">
        <v>471.54</v>
      </c>
      <c r="AC578">
        <v>456.63</v>
      </c>
      <c r="AD578">
        <v>479.93</v>
      </c>
      <c r="AE578">
        <v>399.33</v>
      </c>
      <c r="AF578">
        <v>414.46</v>
      </c>
      <c r="AG578">
        <v>399.33</v>
      </c>
      <c r="AH578">
        <v>370.43684999999999</v>
      </c>
      <c r="AI578">
        <v>414.46</v>
      </c>
      <c r="AJ578">
        <v>320</v>
      </c>
      <c r="AK578">
        <v>2855</v>
      </c>
      <c r="AN578">
        <v>2855</v>
      </c>
      <c r="AO578">
        <v>287.16000000000003</v>
      </c>
      <c r="AP578">
        <v>335.54</v>
      </c>
      <c r="AQ578">
        <v>357.37</v>
      </c>
      <c r="AR578">
        <v>465.95</v>
      </c>
      <c r="AS578">
        <v>414.46</v>
      </c>
      <c r="AT578">
        <v>378.78</v>
      </c>
      <c r="AU578">
        <v>336.54</v>
      </c>
      <c r="AV578">
        <v>321.35000000000002</v>
      </c>
      <c r="AW578">
        <v>350.38</v>
      </c>
      <c r="AX578">
        <v>349.81</v>
      </c>
      <c r="AY578">
        <v>408.04</v>
      </c>
      <c r="AZ578">
        <v>340.36</v>
      </c>
      <c r="BA578">
        <v>299.86</v>
      </c>
      <c r="BB578">
        <v>301.43</v>
      </c>
      <c r="BC578">
        <v>435.87</v>
      </c>
      <c r="BD578">
        <v>423.42</v>
      </c>
      <c r="BE578">
        <v>423.42</v>
      </c>
      <c r="BF578">
        <v>423.42</v>
      </c>
      <c r="BG578">
        <v>423.42</v>
      </c>
      <c r="BH578">
        <v>561.94000000000005</v>
      </c>
      <c r="BI578">
        <v>406.57</v>
      </c>
      <c r="BJ578">
        <v>471.54</v>
      </c>
      <c r="BK578">
        <v>456.63</v>
      </c>
      <c r="BL578">
        <v>479.93</v>
      </c>
      <c r="BM578">
        <v>399.33</v>
      </c>
      <c r="BN578">
        <v>414.46</v>
      </c>
      <c r="BO578">
        <v>399.33</v>
      </c>
      <c r="BP578">
        <v>370.43684999999999</v>
      </c>
      <c r="BQ578">
        <v>414.46</v>
      </c>
      <c r="BR578">
        <v>320</v>
      </c>
    </row>
    <row r="579" spans="1:70" x14ac:dyDescent="0.25">
      <c r="A579" t="s">
        <v>65</v>
      </c>
      <c r="B579">
        <v>80571</v>
      </c>
      <c r="C579" s="251" t="s">
        <v>66</v>
      </c>
      <c r="F579">
        <v>2860</v>
      </c>
      <c r="G579">
        <v>287.16000000000003</v>
      </c>
      <c r="H579">
        <v>335.54</v>
      </c>
      <c r="I579">
        <v>357.37</v>
      </c>
      <c r="J579">
        <v>465.95</v>
      </c>
      <c r="K579">
        <v>414.46</v>
      </c>
      <c r="L579">
        <v>378.78</v>
      </c>
      <c r="M579">
        <v>336.54</v>
      </c>
      <c r="N579">
        <v>321.35000000000002</v>
      </c>
      <c r="O579">
        <v>350.38</v>
      </c>
      <c r="P579">
        <v>349.81</v>
      </c>
      <c r="Q579">
        <v>408.04</v>
      </c>
      <c r="R579">
        <v>340.36</v>
      </c>
      <c r="S579">
        <v>299.86</v>
      </c>
      <c r="T579">
        <v>301.43</v>
      </c>
      <c r="U579">
        <v>435.87</v>
      </c>
      <c r="V579">
        <v>423.42</v>
      </c>
      <c r="W579">
        <v>423.42</v>
      </c>
      <c r="X579">
        <v>423.42</v>
      </c>
      <c r="Y579">
        <v>423.42</v>
      </c>
      <c r="Z579">
        <v>561.94000000000005</v>
      </c>
      <c r="AA579">
        <v>406.57</v>
      </c>
      <c r="AB579">
        <v>471.54</v>
      </c>
      <c r="AC579">
        <v>456.63</v>
      </c>
      <c r="AD579">
        <v>479.93</v>
      </c>
      <c r="AE579">
        <v>399.33</v>
      </c>
      <c r="AF579">
        <v>414.46</v>
      </c>
      <c r="AG579">
        <v>399.33</v>
      </c>
      <c r="AH579">
        <v>370.43684999999999</v>
      </c>
      <c r="AI579">
        <v>414.46</v>
      </c>
      <c r="AJ579">
        <v>320</v>
      </c>
      <c r="AK579">
        <v>2860</v>
      </c>
      <c r="AN579">
        <v>2860</v>
      </c>
      <c r="AO579">
        <v>287.16000000000003</v>
      </c>
      <c r="AP579">
        <v>335.54</v>
      </c>
      <c r="AQ579">
        <v>357.37</v>
      </c>
      <c r="AR579">
        <v>465.95</v>
      </c>
      <c r="AS579">
        <v>414.46</v>
      </c>
      <c r="AT579">
        <v>378.78</v>
      </c>
      <c r="AU579">
        <v>336.54</v>
      </c>
      <c r="AV579">
        <v>321.35000000000002</v>
      </c>
      <c r="AW579">
        <v>350.38</v>
      </c>
      <c r="AX579">
        <v>349.81</v>
      </c>
      <c r="AY579">
        <v>408.04</v>
      </c>
      <c r="AZ579">
        <v>340.36</v>
      </c>
      <c r="BA579">
        <v>299.86</v>
      </c>
      <c r="BB579">
        <v>301.43</v>
      </c>
      <c r="BC579">
        <v>435.87</v>
      </c>
      <c r="BD579">
        <v>423.42</v>
      </c>
      <c r="BE579">
        <v>423.42</v>
      </c>
      <c r="BF579">
        <v>423.42</v>
      </c>
      <c r="BG579">
        <v>423.42</v>
      </c>
      <c r="BH579">
        <v>561.94000000000005</v>
      </c>
      <c r="BI579">
        <v>406.57</v>
      </c>
      <c r="BJ579">
        <v>471.54</v>
      </c>
      <c r="BK579">
        <v>456.63</v>
      </c>
      <c r="BL579">
        <v>479.93</v>
      </c>
      <c r="BM579">
        <v>399.33</v>
      </c>
      <c r="BN579">
        <v>414.46</v>
      </c>
      <c r="BO579">
        <v>399.33</v>
      </c>
      <c r="BP579">
        <v>370.43684999999999</v>
      </c>
      <c r="BQ579">
        <v>414.46</v>
      </c>
      <c r="BR579">
        <v>320</v>
      </c>
    </row>
    <row r="580" spans="1:70" x14ac:dyDescent="0.25">
      <c r="A580" t="s">
        <v>65</v>
      </c>
      <c r="B580">
        <v>80572</v>
      </c>
      <c r="C580" s="251" t="s">
        <v>66</v>
      </c>
      <c r="F580">
        <v>2865</v>
      </c>
      <c r="G580">
        <v>287.16000000000003</v>
      </c>
      <c r="H580">
        <v>335.54</v>
      </c>
      <c r="I580">
        <v>357.37</v>
      </c>
      <c r="J580">
        <v>465.95</v>
      </c>
      <c r="K580">
        <v>414.46</v>
      </c>
      <c r="L580">
        <v>378.78</v>
      </c>
      <c r="M580">
        <v>336.54</v>
      </c>
      <c r="N580">
        <v>321.35000000000002</v>
      </c>
      <c r="O580">
        <v>350.38</v>
      </c>
      <c r="P580">
        <v>349.81</v>
      </c>
      <c r="Q580">
        <v>408.04</v>
      </c>
      <c r="R580">
        <v>340.36</v>
      </c>
      <c r="S580">
        <v>299.86</v>
      </c>
      <c r="T580">
        <v>301.43</v>
      </c>
      <c r="U580">
        <v>435.87</v>
      </c>
      <c r="V580">
        <v>423.42</v>
      </c>
      <c r="W580">
        <v>423.42</v>
      </c>
      <c r="X580">
        <v>423.42</v>
      </c>
      <c r="Y580">
        <v>423.42</v>
      </c>
      <c r="Z580">
        <v>561.94000000000005</v>
      </c>
      <c r="AA580">
        <v>406.57</v>
      </c>
      <c r="AB580">
        <v>471.54</v>
      </c>
      <c r="AC580">
        <v>456.63</v>
      </c>
      <c r="AD580">
        <v>479.93</v>
      </c>
      <c r="AE580">
        <v>399.33</v>
      </c>
      <c r="AF580">
        <v>414.46</v>
      </c>
      <c r="AG580">
        <v>399.33</v>
      </c>
      <c r="AH580">
        <v>370.43684999999999</v>
      </c>
      <c r="AI580">
        <v>414.46</v>
      </c>
      <c r="AJ580">
        <v>320</v>
      </c>
      <c r="AK580">
        <v>2865</v>
      </c>
      <c r="AN580">
        <v>2865</v>
      </c>
      <c r="AO580">
        <v>287.16000000000003</v>
      </c>
      <c r="AP580">
        <v>335.54</v>
      </c>
      <c r="AQ580">
        <v>357.37</v>
      </c>
      <c r="AR580">
        <v>465.95</v>
      </c>
      <c r="AS580">
        <v>414.46</v>
      </c>
      <c r="AT580">
        <v>378.78</v>
      </c>
      <c r="AU580">
        <v>336.54</v>
      </c>
      <c r="AV580">
        <v>321.35000000000002</v>
      </c>
      <c r="AW580">
        <v>350.38</v>
      </c>
      <c r="AX580">
        <v>349.81</v>
      </c>
      <c r="AY580">
        <v>408.04</v>
      </c>
      <c r="AZ580">
        <v>340.36</v>
      </c>
      <c r="BA580">
        <v>299.86</v>
      </c>
      <c r="BB580">
        <v>301.43</v>
      </c>
      <c r="BC580">
        <v>435.87</v>
      </c>
      <c r="BD580">
        <v>423.42</v>
      </c>
      <c r="BE580">
        <v>423.42</v>
      </c>
      <c r="BF580">
        <v>423.42</v>
      </c>
      <c r="BG580">
        <v>423.42</v>
      </c>
      <c r="BH580">
        <v>561.94000000000005</v>
      </c>
      <c r="BI580">
        <v>406.57</v>
      </c>
      <c r="BJ580">
        <v>471.54</v>
      </c>
      <c r="BK580">
        <v>456.63</v>
      </c>
      <c r="BL580">
        <v>479.93</v>
      </c>
      <c r="BM580">
        <v>399.33</v>
      </c>
      <c r="BN580">
        <v>414.46</v>
      </c>
      <c r="BO580">
        <v>399.33</v>
      </c>
      <c r="BP580">
        <v>370.43684999999999</v>
      </c>
      <c r="BQ580">
        <v>414.46</v>
      </c>
      <c r="BR580">
        <v>320</v>
      </c>
    </row>
    <row r="581" spans="1:70" x14ac:dyDescent="0.25">
      <c r="A581" t="s">
        <v>65</v>
      </c>
      <c r="B581">
        <v>80573</v>
      </c>
      <c r="C581" s="251" t="s">
        <v>66</v>
      </c>
      <c r="F581">
        <v>2870</v>
      </c>
      <c r="G581">
        <v>287.16000000000003</v>
      </c>
      <c r="H581">
        <v>335.54</v>
      </c>
      <c r="I581">
        <v>357.37</v>
      </c>
      <c r="J581">
        <v>465.95</v>
      </c>
      <c r="K581">
        <v>414.46</v>
      </c>
      <c r="L581">
        <v>378.78</v>
      </c>
      <c r="M581">
        <v>336.54</v>
      </c>
      <c r="N581">
        <v>321.35000000000002</v>
      </c>
      <c r="O581">
        <v>350.38</v>
      </c>
      <c r="P581">
        <v>349.81</v>
      </c>
      <c r="Q581">
        <v>408.04</v>
      </c>
      <c r="R581">
        <v>340.36</v>
      </c>
      <c r="S581">
        <v>299.86</v>
      </c>
      <c r="T581">
        <v>301.43</v>
      </c>
      <c r="U581">
        <v>435.87</v>
      </c>
      <c r="V581">
        <v>423.42</v>
      </c>
      <c r="W581">
        <v>423.42</v>
      </c>
      <c r="X581">
        <v>423.42</v>
      </c>
      <c r="Y581">
        <v>423.42</v>
      </c>
      <c r="Z581">
        <v>561.94000000000005</v>
      </c>
      <c r="AA581">
        <v>406.57</v>
      </c>
      <c r="AB581">
        <v>471.54</v>
      </c>
      <c r="AC581">
        <v>456.63</v>
      </c>
      <c r="AD581">
        <v>479.93</v>
      </c>
      <c r="AE581">
        <v>399.33</v>
      </c>
      <c r="AF581">
        <v>414.46</v>
      </c>
      <c r="AG581">
        <v>399.33</v>
      </c>
      <c r="AH581">
        <v>370.43684999999999</v>
      </c>
      <c r="AI581">
        <v>414.46</v>
      </c>
      <c r="AJ581">
        <v>320</v>
      </c>
      <c r="AK581">
        <v>2870</v>
      </c>
      <c r="AN581">
        <v>2870</v>
      </c>
      <c r="AO581">
        <v>287.16000000000003</v>
      </c>
      <c r="AP581">
        <v>335.54</v>
      </c>
      <c r="AQ581">
        <v>357.37</v>
      </c>
      <c r="AR581">
        <v>465.95</v>
      </c>
      <c r="AS581">
        <v>414.46</v>
      </c>
      <c r="AT581">
        <v>378.78</v>
      </c>
      <c r="AU581">
        <v>336.54</v>
      </c>
      <c r="AV581">
        <v>321.35000000000002</v>
      </c>
      <c r="AW581">
        <v>350.38</v>
      </c>
      <c r="AX581">
        <v>349.81</v>
      </c>
      <c r="AY581">
        <v>408.04</v>
      </c>
      <c r="AZ581">
        <v>340.36</v>
      </c>
      <c r="BA581">
        <v>299.86</v>
      </c>
      <c r="BB581">
        <v>301.43</v>
      </c>
      <c r="BC581">
        <v>435.87</v>
      </c>
      <c r="BD581">
        <v>423.42</v>
      </c>
      <c r="BE581">
        <v>423.42</v>
      </c>
      <c r="BF581">
        <v>423.42</v>
      </c>
      <c r="BG581">
        <v>423.42</v>
      </c>
      <c r="BH581">
        <v>561.94000000000005</v>
      </c>
      <c r="BI581">
        <v>406.57</v>
      </c>
      <c r="BJ581">
        <v>471.54</v>
      </c>
      <c r="BK581">
        <v>456.63</v>
      </c>
      <c r="BL581">
        <v>479.93</v>
      </c>
      <c r="BM581">
        <v>399.33</v>
      </c>
      <c r="BN581">
        <v>414.46</v>
      </c>
      <c r="BO581">
        <v>399.33</v>
      </c>
      <c r="BP581">
        <v>370.43684999999999</v>
      </c>
      <c r="BQ581">
        <v>414.46</v>
      </c>
      <c r="BR581">
        <v>320</v>
      </c>
    </row>
    <row r="582" spans="1:70" x14ac:dyDescent="0.25">
      <c r="A582" t="s">
        <v>65</v>
      </c>
      <c r="B582">
        <v>80574</v>
      </c>
      <c r="C582" s="251" t="s">
        <v>66</v>
      </c>
      <c r="F582">
        <v>2875</v>
      </c>
      <c r="G582">
        <v>287.16000000000003</v>
      </c>
      <c r="H582">
        <v>335.54</v>
      </c>
      <c r="I582">
        <v>357.37</v>
      </c>
      <c r="J582">
        <v>465.95</v>
      </c>
      <c r="K582">
        <v>414.46</v>
      </c>
      <c r="L582">
        <v>378.78</v>
      </c>
      <c r="M582">
        <v>336.54</v>
      </c>
      <c r="N582">
        <v>321.35000000000002</v>
      </c>
      <c r="O582">
        <v>350.38</v>
      </c>
      <c r="P582">
        <v>349.81</v>
      </c>
      <c r="Q582">
        <v>408.04</v>
      </c>
      <c r="R582">
        <v>340.36</v>
      </c>
      <c r="S582">
        <v>299.86</v>
      </c>
      <c r="T582">
        <v>301.43</v>
      </c>
      <c r="U582">
        <v>435.87</v>
      </c>
      <c r="V582">
        <v>423.42</v>
      </c>
      <c r="W582">
        <v>423.42</v>
      </c>
      <c r="X582">
        <v>423.42</v>
      </c>
      <c r="Y582">
        <v>423.42</v>
      </c>
      <c r="Z582">
        <v>561.94000000000005</v>
      </c>
      <c r="AA582">
        <v>406.57</v>
      </c>
      <c r="AB582">
        <v>471.54</v>
      </c>
      <c r="AC582">
        <v>456.63</v>
      </c>
      <c r="AD582">
        <v>479.93</v>
      </c>
      <c r="AE582">
        <v>399.33</v>
      </c>
      <c r="AF582">
        <v>414.46</v>
      </c>
      <c r="AG582">
        <v>399.33</v>
      </c>
      <c r="AH582">
        <v>370.43684999999999</v>
      </c>
      <c r="AI582">
        <v>414.46</v>
      </c>
      <c r="AJ582">
        <v>320</v>
      </c>
      <c r="AK582">
        <v>2875</v>
      </c>
      <c r="AN582">
        <v>2875</v>
      </c>
      <c r="AO582">
        <v>287.16000000000003</v>
      </c>
      <c r="AP582">
        <v>335.54</v>
      </c>
      <c r="AQ582">
        <v>357.37</v>
      </c>
      <c r="AR582">
        <v>465.95</v>
      </c>
      <c r="AS582">
        <v>414.46</v>
      </c>
      <c r="AT582">
        <v>378.78</v>
      </c>
      <c r="AU582">
        <v>336.54</v>
      </c>
      <c r="AV582">
        <v>321.35000000000002</v>
      </c>
      <c r="AW582">
        <v>350.38</v>
      </c>
      <c r="AX582">
        <v>349.81</v>
      </c>
      <c r="AY582">
        <v>408.04</v>
      </c>
      <c r="AZ582">
        <v>340.36</v>
      </c>
      <c r="BA582">
        <v>299.86</v>
      </c>
      <c r="BB582">
        <v>301.43</v>
      </c>
      <c r="BC582">
        <v>435.87</v>
      </c>
      <c r="BD582">
        <v>423.42</v>
      </c>
      <c r="BE582">
        <v>423.42</v>
      </c>
      <c r="BF582">
        <v>423.42</v>
      </c>
      <c r="BG582">
        <v>423.42</v>
      </c>
      <c r="BH582">
        <v>561.94000000000005</v>
      </c>
      <c r="BI582">
        <v>406.57</v>
      </c>
      <c r="BJ582">
        <v>471.54</v>
      </c>
      <c r="BK582">
        <v>456.63</v>
      </c>
      <c r="BL582">
        <v>479.93</v>
      </c>
      <c r="BM582">
        <v>399.33</v>
      </c>
      <c r="BN582">
        <v>414.46</v>
      </c>
      <c r="BO582">
        <v>399.33</v>
      </c>
      <c r="BP582">
        <v>370.43684999999999</v>
      </c>
      <c r="BQ582">
        <v>414.46</v>
      </c>
      <c r="BR582">
        <v>320</v>
      </c>
    </row>
    <row r="583" spans="1:70" x14ac:dyDescent="0.25">
      <c r="A583" t="s">
        <v>65</v>
      </c>
      <c r="B583">
        <v>80575</v>
      </c>
      <c r="C583" s="251" t="s">
        <v>66</v>
      </c>
      <c r="F583">
        <v>2880</v>
      </c>
      <c r="G583">
        <v>287.16000000000003</v>
      </c>
      <c r="H583">
        <v>335.54</v>
      </c>
      <c r="I583">
        <v>357.37</v>
      </c>
      <c r="J583">
        <v>465.95</v>
      </c>
      <c r="K583">
        <v>414.46</v>
      </c>
      <c r="L583">
        <v>378.78</v>
      </c>
      <c r="M583">
        <v>336.54</v>
      </c>
      <c r="N583">
        <v>321.35000000000002</v>
      </c>
      <c r="O583">
        <v>350.38</v>
      </c>
      <c r="P583">
        <v>349.81</v>
      </c>
      <c r="Q583">
        <v>408.04</v>
      </c>
      <c r="R583">
        <v>340.36</v>
      </c>
      <c r="S583">
        <v>299.86</v>
      </c>
      <c r="T583">
        <v>301.43</v>
      </c>
      <c r="U583">
        <v>435.87</v>
      </c>
      <c r="V583">
        <v>423.42</v>
      </c>
      <c r="W583">
        <v>423.42</v>
      </c>
      <c r="X583">
        <v>423.42</v>
      </c>
      <c r="Y583">
        <v>423.42</v>
      </c>
      <c r="Z583">
        <v>561.94000000000005</v>
      </c>
      <c r="AA583">
        <v>406.57</v>
      </c>
      <c r="AB583">
        <v>471.54</v>
      </c>
      <c r="AC583">
        <v>456.63</v>
      </c>
      <c r="AD583">
        <v>479.93</v>
      </c>
      <c r="AE583">
        <v>399.33</v>
      </c>
      <c r="AF583">
        <v>414.46</v>
      </c>
      <c r="AG583">
        <v>399.33</v>
      </c>
      <c r="AH583">
        <v>370.43684999999999</v>
      </c>
      <c r="AI583">
        <v>414.46</v>
      </c>
      <c r="AJ583">
        <v>320</v>
      </c>
      <c r="AK583">
        <v>2880</v>
      </c>
      <c r="AN583">
        <v>2880</v>
      </c>
      <c r="AO583">
        <v>287.16000000000003</v>
      </c>
      <c r="AP583">
        <v>335.54</v>
      </c>
      <c r="AQ583">
        <v>357.37</v>
      </c>
      <c r="AR583">
        <v>465.95</v>
      </c>
      <c r="AS583">
        <v>414.46</v>
      </c>
      <c r="AT583">
        <v>378.78</v>
      </c>
      <c r="AU583">
        <v>336.54</v>
      </c>
      <c r="AV583">
        <v>321.35000000000002</v>
      </c>
      <c r="AW583">
        <v>350.38</v>
      </c>
      <c r="AX583">
        <v>349.81</v>
      </c>
      <c r="AY583">
        <v>408.04</v>
      </c>
      <c r="AZ583">
        <v>340.36</v>
      </c>
      <c r="BA583">
        <v>299.86</v>
      </c>
      <c r="BB583">
        <v>301.43</v>
      </c>
      <c r="BC583">
        <v>435.87</v>
      </c>
      <c r="BD583">
        <v>423.42</v>
      </c>
      <c r="BE583">
        <v>423.42</v>
      </c>
      <c r="BF583">
        <v>423.42</v>
      </c>
      <c r="BG583">
        <v>423.42</v>
      </c>
      <c r="BH583">
        <v>561.94000000000005</v>
      </c>
      <c r="BI583">
        <v>406.57</v>
      </c>
      <c r="BJ583">
        <v>471.54</v>
      </c>
      <c r="BK583">
        <v>456.63</v>
      </c>
      <c r="BL583">
        <v>479.93</v>
      </c>
      <c r="BM583">
        <v>399.33</v>
      </c>
      <c r="BN583">
        <v>414.46</v>
      </c>
      <c r="BO583">
        <v>399.33</v>
      </c>
      <c r="BP583">
        <v>370.43684999999999</v>
      </c>
      <c r="BQ583">
        <v>414.46</v>
      </c>
      <c r="BR583">
        <v>320</v>
      </c>
    </row>
    <row r="584" spans="1:70" x14ac:dyDescent="0.25">
      <c r="A584" t="s">
        <v>65</v>
      </c>
      <c r="B584">
        <v>80576</v>
      </c>
      <c r="C584" s="251" t="s">
        <v>66</v>
      </c>
      <c r="F584">
        <v>2885</v>
      </c>
      <c r="G584">
        <v>287.16000000000003</v>
      </c>
      <c r="H584">
        <v>335.54</v>
      </c>
      <c r="I584">
        <v>357.37</v>
      </c>
      <c r="J584">
        <v>465.95</v>
      </c>
      <c r="K584">
        <v>414.46</v>
      </c>
      <c r="L584">
        <v>378.78</v>
      </c>
      <c r="M584">
        <v>336.54</v>
      </c>
      <c r="N584">
        <v>321.35000000000002</v>
      </c>
      <c r="O584">
        <v>350.38</v>
      </c>
      <c r="P584">
        <v>349.81</v>
      </c>
      <c r="Q584">
        <v>408.04</v>
      </c>
      <c r="R584">
        <v>340.36</v>
      </c>
      <c r="S584">
        <v>299.86</v>
      </c>
      <c r="T584">
        <v>301.43</v>
      </c>
      <c r="U584">
        <v>435.87</v>
      </c>
      <c r="V584">
        <v>423.42</v>
      </c>
      <c r="W584">
        <v>423.42</v>
      </c>
      <c r="X584">
        <v>423.42</v>
      </c>
      <c r="Y584">
        <v>423.42</v>
      </c>
      <c r="Z584">
        <v>561.94000000000005</v>
      </c>
      <c r="AA584">
        <v>406.57</v>
      </c>
      <c r="AB584">
        <v>471.54</v>
      </c>
      <c r="AC584">
        <v>456.63</v>
      </c>
      <c r="AD584">
        <v>479.93</v>
      </c>
      <c r="AE584">
        <v>399.33</v>
      </c>
      <c r="AF584">
        <v>414.46</v>
      </c>
      <c r="AG584">
        <v>399.33</v>
      </c>
      <c r="AH584">
        <v>370.43684999999999</v>
      </c>
      <c r="AI584">
        <v>414.46</v>
      </c>
      <c r="AJ584">
        <v>320</v>
      </c>
      <c r="AK584">
        <v>2885</v>
      </c>
      <c r="AN584">
        <v>2885</v>
      </c>
      <c r="AO584">
        <v>287.16000000000003</v>
      </c>
      <c r="AP584">
        <v>335.54</v>
      </c>
      <c r="AQ584">
        <v>357.37</v>
      </c>
      <c r="AR584">
        <v>465.95</v>
      </c>
      <c r="AS584">
        <v>414.46</v>
      </c>
      <c r="AT584">
        <v>378.78</v>
      </c>
      <c r="AU584">
        <v>336.54</v>
      </c>
      <c r="AV584">
        <v>321.35000000000002</v>
      </c>
      <c r="AW584">
        <v>350.38</v>
      </c>
      <c r="AX584">
        <v>349.81</v>
      </c>
      <c r="AY584">
        <v>408.04</v>
      </c>
      <c r="AZ584">
        <v>340.36</v>
      </c>
      <c r="BA584">
        <v>299.86</v>
      </c>
      <c r="BB584">
        <v>301.43</v>
      </c>
      <c r="BC584">
        <v>435.87</v>
      </c>
      <c r="BD584">
        <v>423.42</v>
      </c>
      <c r="BE584">
        <v>423.42</v>
      </c>
      <c r="BF584">
        <v>423.42</v>
      </c>
      <c r="BG584">
        <v>423.42</v>
      </c>
      <c r="BH584">
        <v>561.94000000000005</v>
      </c>
      <c r="BI584">
        <v>406.57</v>
      </c>
      <c r="BJ584">
        <v>471.54</v>
      </c>
      <c r="BK584">
        <v>456.63</v>
      </c>
      <c r="BL584">
        <v>479.93</v>
      </c>
      <c r="BM584">
        <v>399.33</v>
      </c>
      <c r="BN584">
        <v>414.46</v>
      </c>
      <c r="BO584">
        <v>399.33</v>
      </c>
      <c r="BP584">
        <v>370.43684999999999</v>
      </c>
      <c r="BQ584">
        <v>414.46</v>
      </c>
      <c r="BR584">
        <v>320</v>
      </c>
    </row>
    <row r="585" spans="1:70" x14ac:dyDescent="0.25">
      <c r="A585" t="s">
        <v>65</v>
      </c>
      <c r="B585">
        <v>80577</v>
      </c>
      <c r="C585" s="251" t="s">
        <v>66</v>
      </c>
      <c r="F585">
        <v>2890</v>
      </c>
      <c r="G585">
        <v>287.16000000000003</v>
      </c>
      <c r="H585">
        <v>335.54</v>
      </c>
      <c r="I585">
        <v>357.37</v>
      </c>
      <c r="J585">
        <v>465.95</v>
      </c>
      <c r="K585">
        <v>414.46</v>
      </c>
      <c r="L585">
        <v>378.78</v>
      </c>
      <c r="M585">
        <v>336.54</v>
      </c>
      <c r="N585">
        <v>321.35000000000002</v>
      </c>
      <c r="O585">
        <v>350.38</v>
      </c>
      <c r="P585">
        <v>349.81</v>
      </c>
      <c r="Q585">
        <v>408.04</v>
      </c>
      <c r="R585">
        <v>340.36</v>
      </c>
      <c r="S585">
        <v>299.86</v>
      </c>
      <c r="T585">
        <v>301.43</v>
      </c>
      <c r="U585">
        <v>435.87</v>
      </c>
      <c r="V585">
        <v>423.42</v>
      </c>
      <c r="W585">
        <v>423.42</v>
      </c>
      <c r="X585">
        <v>423.42</v>
      </c>
      <c r="Y585">
        <v>423.42</v>
      </c>
      <c r="Z585">
        <v>561.94000000000005</v>
      </c>
      <c r="AA585">
        <v>406.57</v>
      </c>
      <c r="AB585">
        <v>471.54</v>
      </c>
      <c r="AC585">
        <v>456.63</v>
      </c>
      <c r="AD585">
        <v>479.93</v>
      </c>
      <c r="AE585">
        <v>399.33</v>
      </c>
      <c r="AF585">
        <v>414.46</v>
      </c>
      <c r="AG585">
        <v>399.33</v>
      </c>
      <c r="AH585">
        <v>370.43684999999999</v>
      </c>
      <c r="AI585">
        <v>414.46</v>
      </c>
      <c r="AJ585">
        <v>320</v>
      </c>
      <c r="AK585">
        <v>2890</v>
      </c>
      <c r="AN585">
        <v>2890</v>
      </c>
      <c r="AO585">
        <v>287.16000000000003</v>
      </c>
      <c r="AP585">
        <v>335.54</v>
      </c>
      <c r="AQ585">
        <v>357.37</v>
      </c>
      <c r="AR585">
        <v>465.95</v>
      </c>
      <c r="AS585">
        <v>414.46</v>
      </c>
      <c r="AT585">
        <v>378.78</v>
      </c>
      <c r="AU585">
        <v>336.54</v>
      </c>
      <c r="AV585">
        <v>321.35000000000002</v>
      </c>
      <c r="AW585">
        <v>350.38</v>
      </c>
      <c r="AX585">
        <v>349.81</v>
      </c>
      <c r="AY585">
        <v>408.04</v>
      </c>
      <c r="AZ585">
        <v>340.36</v>
      </c>
      <c r="BA585">
        <v>299.86</v>
      </c>
      <c r="BB585">
        <v>301.43</v>
      </c>
      <c r="BC585">
        <v>435.87</v>
      </c>
      <c r="BD585">
        <v>423.42</v>
      </c>
      <c r="BE585">
        <v>423.42</v>
      </c>
      <c r="BF585">
        <v>423.42</v>
      </c>
      <c r="BG585">
        <v>423.42</v>
      </c>
      <c r="BH585">
        <v>561.94000000000005</v>
      </c>
      <c r="BI585">
        <v>406.57</v>
      </c>
      <c r="BJ585">
        <v>471.54</v>
      </c>
      <c r="BK585">
        <v>456.63</v>
      </c>
      <c r="BL585">
        <v>479.93</v>
      </c>
      <c r="BM585">
        <v>399.33</v>
      </c>
      <c r="BN585">
        <v>414.46</v>
      </c>
      <c r="BO585">
        <v>399.33</v>
      </c>
      <c r="BP585">
        <v>370.43684999999999</v>
      </c>
      <c r="BQ585">
        <v>414.46</v>
      </c>
      <c r="BR585">
        <v>320</v>
      </c>
    </row>
    <row r="586" spans="1:70" x14ac:dyDescent="0.25">
      <c r="A586" t="s">
        <v>65</v>
      </c>
      <c r="B586">
        <v>80578</v>
      </c>
      <c r="C586" s="251" t="s">
        <v>66</v>
      </c>
      <c r="F586">
        <v>2895</v>
      </c>
      <c r="G586">
        <v>287.16000000000003</v>
      </c>
      <c r="H586">
        <v>335.54</v>
      </c>
      <c r="I586">
        <v>357.37</v>
      </c>
      <c r="J586">
        <v>465.95</v>
      </c>
      <c r="K586">
        <v>414.46</v>
      </c>
      <c r="L586">
        <v>378.78</v>
      </c>
      <c r="M586">
        <v>336.54</v>
      </c>
      <c r="N586">
        <v>321.35000000000002</v>
      </c>
      <c r="O586">
        <v>350.38</v>
      </c>
      <c r="P586">
        <v>349.81</v>
      </c>
      <c r="Q586">
        <v>408.04</v>
      </c>
      <c r="R586">
        <v>340.36</v>
      </c>
      <c r="S586">
        <v>299.86</v>
      </c>
      <c r="T586">
        <v>301.43</v>
      </c>
      <c r="U586">
        <v>435.87</v>
      </c>
      <c r="V586">
        <v>423.42</v>
      </c>
      <c r="W586">
        <v>423.42</v>
      </c>
      <c r="X586">
        <v>423.42</v>
      </c>
      <c r="Y586">
        <v>423.42</v>
      </c>
      <c r="Z586">
        <v>561.94000000000005</v>
      </c>
      <c r="AA586">
        <v>406.57</v>
      </c>
      <c r="AB586">
        <v>471.54</v>
      </c>
      <c r="AC586">
        <v>456.63</v>
      </c>
      <c r="AD586">
        <v>479.93</v>
      </c>
      <c r="AE586">
        <v>399.33</v>
      </c>
      <c r="AF586">
        <v>414.46</v>
      </c>
      <c r="AG586">
        <v>399.33</v>
      </c>
      <c r="AH586">
        <v>370.43684999999999</v>
      </c>
      <c r="AI586">
        <v>414.46</v>
      </c>
      <c r="AJ586">
        <v>320</v>
      </c>
      <c r="AK586">
        <v>2895</v>
      </c>
      <c r="AN586">
        <v>2895</v>
      </c>
      <c r="AO586">
        <v>287.16000000000003</v>
      </c>
      <c r="AP586">
        <v>335.54</v>
      </c>
      <c r="AQ586">
        <v>357.37</v>
      </c>
      <c r="AR586">
        <v>465.95</v>
      </c>
      <c r="AS586">
        <v>414.46</v>
      </c>
      <c r="AT586">
        <v>378.78</v>
      </c>
      <c r="AU586">
        <v>336.54</v>
      </c>
      <c r="AV586">
        <v>321.35000000000002</v>
      </c>
      <c r="AW586">
        <v>350.38</v>
      </c>
      <c r="AX586">
        <v>349.81</v>
      </c>
      <c r="AY586">
        <v>408.04</v>
      </c>
      <c r="AZ586">
        <v>340.36</v>
      </c>
      <c r="BA586">
        <v>299.86</v>
      </c>
      <c r="BB586">
        <v>301.43</v>
      </c>
      <c r="BC586">
        <v>435.87</v>
      </c>
      <c r="BD586">
        <v>423.42</v>
      </c>
      <c r="BE586">
        <v>423.42</v>
      </c>
      <c r="BF586">
        <v>423.42</v>
      </c>
      <c r="BG586">
        <v>423.42</v>
      </c>
      <c r="BH586">
        <v>561.94000000000005</v>
      </c>
      <c r="BI586">
        <v>406.57</v>
      </c>
      <c r="BJ586">
        <v>471.54</v>
      </c>
      <c r="BK586">
        <v>456.63</v>
      </c>
      <c r="BL586">
        <v>479.93</v>
      </c>
      <c r="BM586">
        <v>399.33</v>
      </c>
      <c r="BN586">
        <v>414.46</v>
      </c>
      <c r="BO586">
        <v>399.33</v>
      </c>
      <c r="BP586">
        <v>370.43684999999999</v>
      </c>
      <c r="BQ586">
        <v>414.46</v>
      </c>
      <c r="BR586">
        <v>320</v>
      </c>
    </row>
    <row r="587" spans="1:70" x14ac:dyDescent="0.25">
      <c r="A587" t="s">
        <v>65</v>
      </c>
      <c r="B587">
        <v>80579</v>
      </c>
      <c r="C587" s="251" t="s">
        <v>66</v>
      </c>
      <c r="F587">
        <v>2900</v>
      </c>
      <c r="G587">
        <v>287.16000000000003</v>
      </c>
      <c r="H587">
        <v>335.54</v>
      </c>
      <c r="I587">
        <v>357.37</v>
      </c>
      <c r="J587">
        <v>465.95</v>
      </c>
      <c r="K587">
        <v>414.46</v>
      </c>
      <c r="L587">
        <v>378.78</v>
      </c>
      <c r="M587">
        <v>336.54</v>
      </c>
      <c r="N587">
        <v>321.35000000000002</v>
      </c>
      <c r="O587">
        <v>350.38</v>
      </c>
      <c r="P587">
        <v>349.81</v>
      </c>
      <c r="Q587">
        <v>408.04</v>
      </c>
      <c r="R587">
        <v>340.36</v>
      </c>
      <c r="S587">
        <v>299.86</v>
      </c>
      <c r="T587">
        <v>301.43</v>
      </c>
      <c r="U587">
        <v>435.87</v>
      </c>
      <c r="V587">
        <v>423.42</v>
      </c>
      <c r="W587">
        <v>423.42</v>
      </c>
      <c r="X587">
        <v>423.42</v>
      </c>
      <c r="Y587">
        <v>423.42</v>
      </c>
      <c r="Z587">
        <v>561.94000000000005</v>
      </c>
      <c r="AA587">
        <v>406.57</v>
      </c>
      <c r="AB587">
        <v>471.54</v>
      </c>
      <c r="AC587">
        <v>456.63</v>
      </c>
      <c r="AD587">
        <v>479.93</v>
      </c>
      <c r="AE587">
        <v>399.33</v>
      </c>
      <c r="AF587">
        <v>414.46</v>
      </c>
      <c r="AG587">
        <v>399.33</v>
      </c>
      <c r="AH587">
        <v>370.43684999999999</v>
      </c>
      <c r="AI587">
        <v>414.46</v>
      </c>
      <c r="AJ587">
        <v>320</v>
      </c>
      <c r="AK587">
        <v>2900</v>
      </c>
      <c r="AN587">
        <v>2900</v>
      </c>
      <c r="AO587">
        <v>287.16000000000003</v>
      </c>
      <c r="AP587">
        <v>335.54</v>
      </c>
      <c r="AQ587">
        <v>357.37</v>
      </c>
      <c r="AR587">
        <v>465.95</v>
      </c>
      <c r="AS587">
        <v>414.46</v>
      </c>
      <c r="AT587">
        <v>378.78</v>
      </c>
      <c r="AU587">
        <v>336.54</v>
      </c>
      <c r="AV587">
        <v>321.35000000000002</v>
      </c>
      <c r="AW587">
        <v>350.38</v>
      </c>
      <c r="AX587">
        <v>349.81</v>
      </c>
      <c r="AY587">
        <v>408.04</v>
      </c>
      <c r="AZ587">
        <v>340.36</v>
      </c>
      <c r="BA587">
        <v>299.86</v>
      </c>
      <c r="BB587">
        <v>301.43</v>
      </c>
      <c r="BC587">
        <v>435.87</v>
      </c>
      <c r="BD587">
        <v>423.42</v>
      </c>
      <c r="BE587">
        <v>423.42</v>
      </c>
      <c r="BF587">
        <v>423.42</v>
      </c>
      <c r="BG587">
        <v>423.42</v>
      </c>
      <c r="BH587">
        <v>561.94000000000005</v>
      </c>
      <c r="BI587">
        <v>406.57</v>
      </c>
      <c r="BJ587">
        <v>471.54</v>
      </c>
      <c r="BK587">
        <v>456.63</v>
      </c>
      <c r="BL587">
        <v>479.93</v>
      </c>
      <c r="BM587">
        <v>399.33</v>
      </c>
      <c r="BN587">
        <v>414.46</v>
      </c>
      <c r="BO587">
        <v>399.33</v>
      </c>
      <c r="BP587">
        <v>370.43684999999999</v>
      </c>
      <c r="BQ587">
        <v>414.46</v>
      </c>
      <c r="BR587">
        <v>320</v>
      </c>
    </row>
    <row r="588" spans="1:70" x14ac:dyDescent="0.25">
      <c r="A588" t="s">
        <v>65</v>
      </c>
      <c r="B588">
        <v>80580</v>
      </c>
      <c r="C588" s="251" t="s">
        <v>66</v>
      </c>
      <c r="F588">
        <v>2905</v>
      </c>
      <c r="G588">
        <v>287.16000000000003</v>
      </c>
      <c r="H588">
        <v>335.54</v>
      </c>
      <c r="I588">
        <v>357.37</v>
      </c>
      <c r="J588">
        <v>465.95</v>
      </c>
      <c r="K588">
        <v>414.46</v>
      </c>
      <c r="L588">
        <v>378.78</v>
      </c>
      <c r="M588">
        <v>336.54</v>
      </c>
      <c r="N588">
        <v>321.35000000000002</v>
      </c>
      <c r="O588">
        <v>350.38</v>
      </c>
      <c r="P588">
        <v>349.81</v>
      </c>
      <c r="Q588">
        <v>408.04</v>
      </c>
      <c r="R588">
        <v>340.36</v>
      </c>
      <c r="S588">
        <v>299.86</v>
      </c>
      <c r="T588">
        <v>301.43</v>
      </c>
      <c r="U588">
        <v>435.87</v>
      </c>
      <c r="V588">
        <v>423.42</v>
      </c>
      <c r="W588">
        <v>423.42</v>
      </c>
      <c r="X588">
        <v>423.42</v>
      </c>
      <c r="Y588">
        <v>423.42</v>
      </c>
      <c r="Z588">
        <v>561.94000000000005</v>
      </c>
      <c r="AA588">
        <v>406.57</v>
      </c>
      <c r="AB588">
        <v>471.54</v>
      </c>
      <c r="AC588">
        <v>456.63</v>
      </c>
      <c r="AD588">
        <v>479.93</v>
      </c>
      <c r="AE588">
        <v>399.33</v>
      </c>
      <c r="AF588">
        <v>414.46</v>
      </c>
      <c r="AG588">
        <v>399.33</v>
      </c>
      <c r="AH588">
        <v>370.43684999999999</v>
      </c>
      <c r="AI588">
        <v>414.46</v>
      </c>
      <c r="AJ588">
        <v>320</v>
      </c>
      <c r="AK588">
        <v>2905</v>
      </c>
      <c r="AN588">
        <v>2905</v>
      </c>
      <c r="AO588">
        <v>287.16000000000003</v>
      </c>
      <c r="AP588">
        <v>335.54</v>
      </c>
      <c r="AQ588">
        <v>357.37</v>
      </c>
      <c r="AR588">
        <v>465.95</v>
      </c>
      <c r="AS588">
        <v>414.46</v>
      </c>
      <c r="AT588">
        <v>378.78</v>
      </c>
      <c r="AU588">
        <v>336.54</v>
      </c>
      <c r="AV588">
        <v>321.35000000000002</v>
      </c>
      <c r="AW588">
        <v>350.38</v>
      </c>
      <c r="AX588">
        <v>349.81</v>
      </c>
      <c r="AY588">
        <v>408.04</v>
      </c>
      <c r="AZ588">
        <v>340.36</v>
      </c>
      <c r="BA588">
        <v>299.86</v>
      </c>
      <c r="BB588">
        <v>301.43</v>
      </c>
      <c r="BC588">
        <v>435.87</v>
      </c>
      <c r="BD588">
        <v>423.42</v>
      </c>
      <c r="BE588">
        <v>423.42</v>
      </c>
      <c r="BF588">
        <v>423.42</v>
      </c>
      <c r="BG588">
        <v>423.42</v>
      </c>
      <c r="BH588">
        <v>561.94000000000005</v>
      </c>
      <c r="BI588">
        <v>406.57</v>
      </c>
      <c r="BJ588">
        <v>471.54</v>
      </c>
      <c r="BK588">
        <v>456.63</v>
      </c>
      <c r="BL588">
        <v>479.93</v>
      </c>
      <c r="BM588">
        <v>399.33</v>
      </c>
      <c r="BN588">
        <v>414.46</v>
      </c>
      <c r="BO588">
        <v>399.33</v>
      </c>
      <c r="BP588">
        <v>370.43684999999999</v>
      </c>
      <c r="BQ588">
        <v>414.46</v>
      </c>
      <c r="BR588">
        <v>320</v>
      </c>
    </row>
    <row r="589" spans="1:70" x14ac:dyDescent="0.25">
      <c r="A589" t="s">
        <v>65</v>
      </c>
      <c r="B589">
        <v>80581</v>
      </c>
      <c r="C589" s="251" t="s">
        <v>66</v>
      </c>
      <c r="F589">
        <v>2910</v>
      </c>
      <c r="G589">
        <v>287.16000000000003</v>
      </c>
      <c r="H589">
        <v>335.54</v>
      </c>
      <c r="I589">
        <v>357.37</v>
      </c>
      <c r="J589">
        <v>465.95</v>
      </c>
      <c r="K589">
        <v>414.46</v>
      </c>
      <c r="L589">
        <v>378.78</v>
      </c>
      <c r="M589">
        <v>336.54</v>
      </c>
      <c r="N589">
        <v>321.35000000000002</v>
      </c>
      <c r="O589">
        <v>350.38</v>
      </c>
      <c r="P589">
        <v>349.81</v>
      </c>
      <c r="Q589">
        <v>408.04</v>
      </c>
      <c r="R589">
        <v>340.36</v>
      </c>
      <c r="S589">
        <v>299.86</v>
      </c>
      <c r="T589">
        <v>301.43</v>
      </c>
      <c r="U589">
        <v>435.87</v>
      </c>
      <c r="V589">
        <v>423.42</v>
      </c>
      <c r="W589">
        <v>423.42</v>
      </c>
      <c r="X589">
        <v>423.42</v>
      </c>
      <c r="Y589">
        <v>423.42</v>
      </c>
      <c r="Z589">
        <v>561.94000000000005</v>
      </c>
      <c r="AA589">
        <v>406.57</v>
      </c>
      <c r="AB589">
        <v>471.54</v>
      </c>
      <c r="AC589">
        <v>456.63</v>
      </c>
      <c r="AD589">
        <v>479.93</v>
      </c>
      <c r="AE589">
        <v>399.33</v>
      </c>
      <c r="AF589">
        <v>414.46</v>
      </c>
      <c r="AG589">
        <v>399.33</v>
      </c>
      <c r="AH589">
        <v>370.43684999999999</v>
      </c>
      <c r="AI589">
        <v>414.46</v>
      </c>
      <c r="AJ589">
        <v>320</v>
      </c>
      <c r="AK589">
        <v>2910</v>
      </c>
      <c r="AN589">
        <v>2910</v>
      </c>
      <c r="AO589">
        <v>287.16000000000003</v>
      </c>
      <c r="AP589">
        <v>335.54</v>
      </c>
      <c r="AQ589">
        <v>357.37</v>
      </c>
      <c r="AR589">
        <v>465.95</v>
      </c>
      <c r="AS589">
        <v>414.46</v>
      </c>
      <c r="AT589">
        <v>378.78</v>
      </c>
      <c r="AU589">
        <v>336.54</v>
      </c>
      <c r="AV589">
        <v>321.35000000000002</v>
      </c>
      <c r="AW589">
        <v>350.38</v>
      </c>
      <c r="AX589">
        <v>349.81</v>
      </c>
      <c r="AY589">
        <v>408.04</v>
      </c>
      <c r="AZ589">
        <v>340.36</v>
      </c>
      <c r="BA589">
        <v>299.86</v>
      </c>
      <c r="BB589">
        <v>301.43</v>
      </c>
      <c r="BC589">
        <v>435.87</v>
      </c>
      <c r="BD589">
        <v>423.42</v>
      </c>
      <c r="BE589">
        <v>423.42</v>
      </c>
      <c r="BF589">
        <v>423.42</v>
      </c>
      <c r="BG589">
        <v>423.42</v>
      </c>
      <c r="BH589">
        <v>561.94000000000005</v>
      </c>
      <c r="BI589">
        <v>406.57</v>
      </c>
      <c r="BJ589">
        <v>471.54</v>
      </c>
      <c r="BK589">
        <v>456.63</v>
      </c>
      <c r="BL589">
        <v>479.93</v>
      </c>
      <c r="BM589">
        <v>399.33</v>
      </c>
      <c r="BN589">
        <v>414.46</v>
      </c>
      <c r="BO589">
        <v>399.33</v>
      </c>
      <c r="BP589">
        <v>370.43684999999999</v>
      </c>
      <c r="BQ589">
        <v>414.46</v>
      </c>
      <c r="BR589">
        <v>320</v>
      </c>
    </row>
    <row r="590" spans="1:70" x14ac:dyDescent="0.25">
      <c r="A590" t="s">
        <v>65</v>
      </c>
      <c r="B590">
        <v>80582</v>
      </c>
      <c r="C590" s="251" t="s">
        <v>66</v>
      </c>
      <c r="F590">
        <v>2915</v>
      </c>
      <c r="G590">
        <v>287.16000000000003</v>
      </c>
      <c r="H590">
        <v>335.54</v>
      </c>
      <c r="I590">
        <v>357.37</v>
      </c>
      <c r="J590">
        <v>465.95</v>
      </c>
      <c r="K590">
        <v>414.46</v>
      </c>
      <c r="L590">
        <v>378.78</v>
      </c>
      <c r="M590">
        <v>336.54</v>
      </c>
      <c r="N590">
        <v>321.35000000000002</v>
      </c>
      <c r="O590">
        <v>350.38</v>
      </c>
      <c r="P590">
        <v>349.81</v>
      </c>
      <c r="Q590">
        <v>408.04</v>
      </c>
      <c r="R590">
        <v>340.36</v>
      </c>
      <c r="S590">
        <v>299.86</v>
      </c>
      <c r="T590">
        <v>301.43</v>
      </c>
      <c r="U590">
        <v>435.87</v>
      </c>
      <c r="V590">
        <v>423.42</v>
      </c>
      <c r="W590">
        <v>423.42</v>
      </c>
      <c r="X590">
        <v>423.42</v>
      </c>
      <c r="Y590">
        <v>423.42</v>
      </c>
      <c r="Z590">
        <v>561.94000000000005</v>
      </c>
      <c r="AA590">
        <v>406.57</v>
      </c>
      <c r="AB590">
        <v>471.54</v>
      </c>
      <c r="AC590">
        <v>456.63</v>
      </c>
      <c r="AD590">
        <v>479.93</v>
      </c>
      <c r="AE590">
        <v>399.33</v>
      </c>
      <c r="AF590">
        <v>414.46</v>
      </c>
      <c r="AG590">
        <v>399.33</v>
      </c>
      <c r="AH590">
        <v>370.43684999999999</v>
      </c>
      <c r="AI590">
        <v>414.46</v>
      </c>
      <c r="AJ590">
        <v>320</v>
      </c>
      <c r="AK590">
        <v>2915</v>
      </c>
      <c r="AN590">
        <v>2915</v>
      </c>
      <c r="AO590">
        <v>287.16000000000003</v>
      </c>
      <c r="AP590">
        <v>335.54</v>
      </c>
      <c r="AQ590">
        <v>357.37</v>
      </c>
      <c r="AR590">
        <v>465.95</v>
      </c>
      <c r="AS590">
        <v>414.46</v>
      </c>
      <c r="AT590">
        <v>378.78</v>
      </c>
      <c r="AU590">
        <v>336.54</v>
      </c>
      <c r="AV590">
        <v>321.35000000000002</v>
      </c>
      <c r="AW590">
        <v>350.38</v>
      </c>
      <c r="AX590">
        <v>349.81</v>
      </c>
      <c r="AY590">
        <v>408.04</v>
      </c>
      <c r="AZ590">
        <v>340.36</v>
      </c>
      <c r="BA590">
        <v>299.86</v>
      </c>
      <c r="BB590">
        <v>301.43</v>
      </c>
      <c r="BC590">
        <v>435.87</v>
      </c>
      <c r="BD590">
        <v>423.42</v>
      </c>
      <c r="BE590">
        <v>423.42</v>
      </c>
      <c r="BF590">
        <v>423.42</v>
      </c>
      <c r="BG590">
        <v>423.42</v>
      </c>
      <c r="BH590">
        <v>561.94000000000005</v>
      </c>
      <c r="BI590">
        <v>406.57</v>
      </c>
      <c r="BJ590">
        <v>471.54</v>
      </c>
      <c r="BK590">
        <v>456.63</v>
      </c>
      <c r="BL590">
        <v>479.93</v>
      </c>
      <c r="BM590">
        <v>399.33</v>
      </c>
      <c r="BN590">
        <v>414.46</v>
      </c>
      <c r="BO590">
        <v>399.33</v>
      </c>
      <c r="BP590">
        <v>370.43684999999999</v>
      </c>
      <c r="BQ590">
        <v>414.46</v>
      </c>
      <c r="BR590">
        <v>320</v>
      </c>
    </row>
    <row r="591" spans="1:70" x14ac:dyDescent="0.25">
      <c r="A591" t="s">
        <v>65</v>
      </c>
      <c r="B591">
        <v>80583</v>
      </c>
      <c r="C591" s="251" t="s">
        <v>66</v>
      </c>
      <c r="F591">
        <v>2920</v>
      </c>
      <c r="G591">
        <v>287.16000000000003</v>
      </c>
      <c r="H591">
        <v>335.54</v>
      </c>
      <c r="I591">
        <v>357.37</v>
      </c>
      <c r="J591">
        <v>465.95</v>
      </c>
      <c r="K591">
        <v>414.46</v>
      </c>
      <c r="L591">
        <v>378.78</v>
      </c>
      <c r="M591">
        <v>336.54</v>
      </c>
      <c r="N591">
        <v>321.35000000000002</v>
      </c>
      <c r="O591">
        <v>350.38</v>
      </c>
      <c r="P591">
        <v>349.81</v>
      </c>
      <c r="Q591">
        <v>408.04</v>
      </c>
      <c r="R591">
        <v>340.36</v>
      </c>
      <c r="S591">
        <v>299.86</v>
      </c>
      <c r="T591">
        <v>301.43</v>
      </c>
      <c r="U591">
        <v>435.87</v>
      </c>
      <c r="V591">
        <v>423.42</v>
      </c>
      <c r="W591">
        <v>423.42</v>
      </c>
      <c r="X591">
        <v>423.42</v>
      </c>
      <c r="Y591">
        <v>423.42</v>
      </c>
      <c r="Z591">
        <v>561.94000000000005</v>
      </c>
      <c r="AA591">
        <v>406.57</v>
      </c>
      <c r="AB591">
        <v>471.54</v>
      </c>
      <c r="AC591">
        <v>456.63</v>
      </c>
      <c r="AD591">
        <v>479.93</v>
      </c>
      <c r="AE591">
        <v>399.33</v>
      </c>
      <c r="AF591">
        <v>414.46</v>
      </c>
      <c r="AG591">
        <v>399.33</v>
      </c>
      <c r="AH591">
        <v>370.43684999999999</v>
      </c>
      <c r="AI591">
        <v>414.46</v>
      </c>
      <c r="AJ591">
        <v>320</v>
      </c>
      <c r="AK591">
        <v>2920</v>
      </c>
      <c r="AN591">
        <v>2920</v>
      </c>
      <c r="AO591">
        <v>287.16000000000003</v>
      </c>
      <c r="AP591">
        <v>335.54</v>
      </c>
      <c r="AQ591">
        <v>357.37</v>
      </c>
      <c r="AR591">
        <v>465.95</v>
      </c>
      <c r="AS591">
        <v>414.46</v>
      </c>
      <c r="AT591">
        <v>378.78</v>
      </c>
      <c r="AU591">
        <v>336.54</v>
      </c>
      <c r="AV591">
        <v>321.35000000000002</v>
      </c>
      <c r="AW591">
        <v>350.38</v>
      </c>
      <c r="AX591">
        <v>349.81</v>
      </c>
      <c r="AY591">
        <v>408.04</v>
      </c>
      <c r="AZ591">
        <v>340.36</v>
      </c>
      <c r="BA591">
        <v>299.86</v>
      </c>
      <c r="BB591">
        <v>301.43</v>
      </c>
      <c r="BC591">
        <v>435.87</v>
      </c>
      <c r="BD591">
        <v>423.42</v>
      </c>
      <c r="BE591">
        <v>423.42</v>
      </c>
      <c r="BF591">
        <v>423.42</v>
      </c>
      <c r="BG591">
        <v>423.42</v>
      </c>
      <c r="BH591">
        <v>561.94000000000005</v>
      </c>
      <c r="BI591">
        <v>406.57</v>
      </c>
      <c r="BJ591">
        <v>471.54</v>
      </c>
      <c r="BK591">
        <v>456.63</v>
      </c>
      <c r="BL591">
        <v>479.93</v>
      </c>
      <c r="BM591">
        <v>399.33</v>
      </c>
      <c r="BN591">
        <v>414.46</v>
      </c>
      <c r="BO591">
        <v>399.33</v>
      </c>
      <c r="BP591">
        <v>370.43684999999999</v>
      </c>
      <c r="BQ591">
        <v>414.46</v>
      </c>
      <c r="BR591">
        <v>320</v>
      </c>
    </row>
    <row r="592" spans="1:70" x14ac:dyDescent="0.25">
      <c r="A592" t="s">
        <v>65</v>
      </c>
      <c r="B592">
        <v>80584</v>
      </c>
      <c r="C592" s="251" t="s">
        <v>66</v>
      </c>
      <c r="F592">
        <v>2925</v>
      </c>
      <c r="G592">
        <v>287.16000000000003</v>
      </c>
      <c r="H592">
        <v>335.54</v>
      </c>
      <c r="I592">
        <v>357.37</v>
      </c>
      <c r="J592">
        <v>465.95</v>
      </c>
      <c r="K592">
        <v>414.46</v>
      </c>
      <c r="L592">
        <v>378.78</v>
      </c>
      <c r="M592">
        <v>336.54</v>
      </c>
      <c r="N592">
        <v>321.35000000000002</v>
      </c>
      <c r="O592">
        <v>350.38</v>
      </c>
      <c r="P592">
        <v>349.81</v>
      </c>
      <c r="Q592">
        <v>408.04</v>
      </c>
      <c r="R592">
        <v>340.36</v>
      </c>
      <c r="S592">
        <v>299.86</v>
      </c>
      <c r="T592">
        <v>301.43</v>
      </c>
      <c r="U592">
        <v>435.87</v>
      </c>
      <c r="V592">
        <v>423.42</v>
      </c>
      <c r="W592">
        <v>423.42</v>
      </c>
      <c r="X592">
        <v>423.42</v>
      </c>
      <c r="Y592">
        <v>423.42</v>
      </c>
      <c r="Z592">
        <v>561.94000000000005</v>
      </c>
      <c r="AA592">
        <v>406.57</v>
      </c>
      <c r="AB592">
        <v>471.54</v>
      </c>
      <c r="AC592">
        <v>456.63</v>
      </c>
      <c r="AD592">
        <v>479.93</v>
      </c>
      <c r="AE592">
        <v>399.33</v>
      </c>
      <c r="AF592">
        <v>414.46</v>
      </c>
      <c r="AG592">
        <v>399.33</v>
      </c>
      <c r="AH592">
        <v>370.43684999999999</v>
      </c>
      <c r="AI592">
        <v>414.46</v>
      </c>
      <c r="AJ592">
        <v>320</v>
      </c>
      <c r="AK592">
        <v>2925</v>
      </c>
      <c r="AN592">
        <v>2925</v>
      </c>
      <c r="AO592">
        <v>287.16000000000003</v>
      </c>
      <c r="AP592">
        <v>335.54</v>
      </c>
      <c r="AQ592">
        <v>357.37</v>
      </c>
      <c r="AR592">
        <v>465.95</v>
      </c>
      <c r="AS592">
        <v>414.46</v>
      </c>
      <c r="AT592">
        <v>378.78</v>
      </c>
      <c r="AU592">
        <v>336.54</v>
      </c>
      <c r="AV592">
        <v>321.35000000000002</v>
      </c>
      <c r="AW592">
        <v>350.38</v>
      </c>
      <c r="AX592">
        <v>349.81</v>
      </c>
      <c r="AY592">
        <v>408.04</v>
      </c>
      <c r="AZ592">
        <v>340.36</v>
      </c>
      <c r="BA592">
        <v>299.86</v>
      </c>
      <c r="BB592">
        <v>301.43</v>
      </c>
      <c r="BC592">
        <v>435.87</v>
      </c>
      <c r="BD592">
        <v>423.42</v>
      </c>
      <c r="BE592">
        <v>423.42</v>
      </c>
      <c r="BF592">
        <v>423.42</v>
      </c>
      <c r="BG592">
        <v>423.42</v>
      </c>
      <c r="BH592">
        <v>561.94000000000005</v>
      </c>
      <c r="BI592">
        <v>406.57</v>
      </c>
      <c r="BJ592">
        <v>471.54</v>
      </c>
      <c r="BK592">
        <v>456.63</v>
      </c>
      <c r="BL592">
        <v>479.93</v>
      </c>
      <c r="BM592">
        <v>399.33</v>
      </c>
      <c r="BN592">
        <v>414.46</v>
      </c>
      <c r="BO592">
        <v>399.33</v>
      </c>
      <c r="BP592">
        <v>370.43684999999999</v>
      </c>
      <c r="BQ592">
        <v>414.46</v>
      </c>
      <c r="BR592">
        <v>320</v>
      </c>
    </row>
    <row r="593" spans="1:70" x14ac:dyDescent="0.25">
      <c r="A593" t="s">
        <v>65</v>
      </c>
      <c r="B593">
        <v>80585</v>
      </c>
      <c r="C593" s="251" t="s">
        <v>66</v>
      </c>
      <c r="F593">
        <v>2930</v>
      </c>
      <c r="G593">
        <v>287.16000000000003</v>
      </c>
      <c r="H593">
        <v>335.54</v>
      </c>
      <c r="I593">
        <v>357.37</v>
      </c>
      <c r="J593">
        <v>465.95</v>
      </c>
      <c r="K593">
        <v>414.46</v>
      </c>
      <c r="L593">
        <v>378.78</v>
      </c>
      <c r="M593">
        <v>336.54</v>
      </c>
      <c r="N593">
        <v>321.35000000000002</v>
      </c>
      <c r="O593">
        <v>350.38</v>
      </c>
      <c r="P593">
        <v>349.81</v>
      </c>
      <c r="Q593">
        <v>408.04</v>
      </c>
      <c r="R593">
        <v>340.36</v>
      </c>
      <c r="S593">
        <v>299.86</v>
      </c>
      <c r="T593">
        <v>301.43</v>
      </c>
      <c r="U593">
        <v>435.87</v>
      </c>
      <c r="V593">
        <v>423.42</v>
      </c>
      <c r="W593">
        <v>423.42</v>
      </c>
      <c r="X593">
        <v>423.42</v>
      </c>
      <c r="Y593">
        <v>423.42</v>
      </c>
      <c r="Z593">
        <v>561.94000000000005</v>
      </c>
      <c r="AA593">
        <v>406.57</v>
      </c>
      <c r="AB593">
        <v>471.54</v>
      </c>
      <c r="AC593">
        <v>456.63</v>
      </c>
      <c r="AD593">
        <v>479.93</v>
      </c>
      <c r="AE593">
        <v>399.33</v>
      </c>
      <c r="AF593">
        <v>414.46</v>
      </c>
      <c r="AG593">
        <v>399.33</v>
      </c>
      <c r="AH593">
        <v>370.43684999999999</v>
      </c>
      <c r="AI593">
        <v>414.46</v>
      </c>
      <c r="AJ593">
        <v>320</v>
      </c>
      <c r="AK593">
        <v>2930</v>
      </c>
      <c r="AN593">
        <v>2930</v>
      </c>
      <c r="AO593">
        <v>287.16000000000003</v>
      </c>
      <c r="AP593">
        <v>335.54</v>
      </c>
      <c r="AQ593">
        <v>357.37</v>
      </c>
      <c r="AR593">
        <v>465.95</v>
      </c>
      <c r="AS593">
        <v>414.46</v>
      </c>
      <c r="AT593">
        <v>378.78</v>
      </c>
      <c r="AU593">
        <v>336.54</v>
      </c>
      <c r="AV593">
        <v>321.35000000000002</v>
      </c>
      <c r="AW593">
        <v>350.38</v>
      </c>
      <c r="AX593">
        <v>349.81</v>
      </c>
      <c r="AY593">
        <v>408.04</v>
      </c>
      <c r="AZ593">
        <v>340.36</v>
      </c>
      <c r="BA593">
        <v>299.86</v>
      </c>
      <c r="BB593">
        <v>301.43</v>
      </c>
      <c r="BC593">
        <v>435.87</v>
      </c>
      <c r="BD593">
        <v>423.42</v>
      </c>
      <c r="BE593">
        <v>423.42</v>
      </c>
      <c r="BF593">
        <v>423.42</v>
      </c>
      <c r="BG593">
        <v>423.42</v>
      </c>
      <c r="BH593">
        <v>561.94000000000005</v>
      </c>
      <c r="BI593">
        <v>406.57</v>
      </c>
      <c r="BJ593">
        <v>471.54</v>
      </c>
      <c r="BK593">
        <v>456.63</v>
      </c>
      <c r="BL593">
        <v>479.93</v>
      </c>
      <c r="BM593">
        <v>399.33</v>
      </c>
      <c r="BN593">
        <v>414.46</v>
      </c>
      <c r="BO593">
        <v>399.33</v>
      </c>
      <c r="BP593">
        <v>370.43684999999999</v>
      </c>
      <c r="BQ593">
        <v>414.46</v>
      </c>
      <c r="BR593">
        <v>320</v>
      </c>
    </row>
    <row r="594" spans="1:70" x14ac:dyDescent="0.25">
      <c r="A594" t="s">
        <v>65</v>
      </c>
      <c r="B594">
        <v>80586</v>
      </c>
      <c r="C594" s="251" t="s">
        <v>66</v>
      </c>
      <c r="F594">
        <v>2935</v>
      </c>
      <c r="G594">
        <v>287.16000000000003</v>
      </c>
      <c r="H594">
        <v>335.54</v>
      </c>
      <c r="I594">
        <v>357.37</v>
      </c>
      <c r="J594">
        <v>465.95</v>
      </c>
      <c r="K594">
        <v>414.46</v>
      </c>
      <c r="L594">
        <v>378.78</v>
      </c>
      <c r="M594">
        <v>336.54</v>
      </c>
      <c r="N594">
        <v>321.35000000000002</v>
      </c>
      <c r="O594">
        <v>350.38</v>
      </c>
      <c r="P594">
        <v>349.81</v>
      </c>
      <c r="Q594">
        <v>408.04</v>
      </c>
      <c r="R594">
        <v>340.36</v>
      </c>
      <c r="S594">
        <v>299.86</v>
      </c>
      <c r="T594">
        <v>301.43</v>
      </c>
      <c r="U594">
        <v>435.87</v>
      </c>
      <c r="V594">
        <v>423.42</v>
      </c>
      <c r="W594">
        <v>423.42</v>
      </c>
      <c r="X594">
        <v>423.42</v>
      </c>
      <c r="Y594">
        <v>423.42</v>
      </c>
      <c r="Z594">
        <v>561.94000000000005</v>
      </c>
      <c r="AA594">
        <v>406.57</v>
      </c>
      <c r="AB594">
        <v>471.54</v>
      </c>
      <c r="AC594">
        <v>456.63</v>
      </c>
      <c r="AD594">
        <v>479.93</v>
      </c>
      <c r="AE594">
        <v>399.33</v>
      </c>
      <c r="AF594">
        <v>414.46</v>
      </c>
      <c r="AG594">
        <v>399.33</v>
      </c>
      <c r="AH594">
        <v>370.43684999999999</v>
      </c>
      <c r="AI594">
        <v>414.46</v>
      </c>
      <c r="AJ594">
        <v>320</v>
      </c>
      <c r="AK594">
        <v>2935</v>
      </c>
      <c r="AN594">
        <v>2935</v>
      </c>
      <c r="AO594">
        <v>287.16000000000003</v>
      </c>
      <c r="AP594">
        <v>335.54</v>
      </c>
      <c r="AQ594">
        <v>357.37</v>
      </c>
      <c r="AR594">
        <v>465.95</v>
      </c>
      <c r="AS594">
        <v>414.46</v>
      </c>
      <c r="AT594">
        <v>378.78</v>
      </c>
      <c r="AU594">
        <v>336.54</v>
      </c>
      <c r="AV594">
        <v>321.35000000000002</v>
      </c>
      <c r="AW594">
        <v>350.38</v>
      </c>
      <c r="AX594">
        <v>349.81</v>
      </c>
      <c r="AY594">
        <v>408.04</v>
      </c>
      <c r="AZ594">
        <v>340.36</v>
      </c>
      <c r="BA594">
        <v>299.86</v>
      </c>
      <c r="BB594">
        <v>301.43</v>
      </c>
      <c r="BC594">
        <v>435.87</v>
      </c>
      <c r="BD594">
        <v>423.42</v>
      </c>
      <c r="BE594">
        <v>423.42</v>
      </c>
      <c r="BF594">
        <v>423.42</v>
      </c>
      <c r="BG594">
        <v>423.42</v>
      </c>
      <c r="BH594">
        <v>561.94000000000005</v>
      </c>
      <c r="BI594">
        <v>406.57</v>
      </c>
      <c r="BJ594">
        <v>471.54</v>
      </c>
      <c r="BK594">
        <v>456.63</v>
      </c>
      <c r="BL594">
        <v>479.93</v>
      </c>
      <c r="BM594">
        <v>399.33</v>
      </c>
      <c r="BN594">
        <v>414.46</v>
      </c>
      <c r="BO594">
        <v>399.33</v>
      </c>
      <c r="BP594">
        <v>370.43684999999999</v>
      </c>
      <c r="BQ594">
        <v>414.46</v>
      </c>
      <c r="BR594">
        <v>320</v>
      </c>
    </row>
    <row r="595" spans="1:70" x14ac:dyDescent="0.25">
      <c r="A595" t="s">
        <v>65</v>
      </c>
      <c r="B595">
        <v>80587</v>
      </c>
      <c r="C595" s="251" t="s">
        <v>66</v>
      </c>
      <c r="F595">
        <v>2940</v>
      </c>
      <c r="G595">
        <v>287.16000000000003</v>
      </c>
      <c r="H595">
        <v>335.54</v>
      </c>
      <c r="I595">
        <v>357.37</v>
      </c>
      <c r="J595">
        <v>465.95</v>
      </c>
      <c r="K595">
        <v>414.46</v>
      </c>
      <c r="L595">
        <v>378.78</v>
      </c>
      <c r="M595">
        <v>336.54</v>
      </c>
      <c r="N595">
        <v>321.35000000000002</v>
      </c>
      <c r="O595">
        <v>350.38</v>
      </c>
      <c r="P595">
        <v>349.81</v>
      </c>
      <c r="Q595">
        <v>408.04</v>
      </c>
      <c r="R595">
        <v>340.36</v>
      </c>
      <c r="S595">
        <v>299.86</v>
      </c>
      <c r="T595">
        <v>301.43</v>
      </c>
      <c r="U595">
        <v>435.87</v>
      </c>
      <c r="V595">
        <v>423.42</v>
      </c>
      <c r="W595">
        <v>423.42</v>
      </c>
      <c r="X595">
        <v>423.42</v>
      </c>
      <c r="Y595">
        <v>423.42</v>
      </c>
      <c r="Z595">
        <v>561.94000000000005</v>
      </c>
      <c r="AA595">
        <v>406.57</v>
      </c>
      <c r="AB595">
        <v>471.54</v>
      </c>
      <c r="AC595">
        <v>456.63</v>
      </c>
      <c r="AD595">
        <v>479.93</v>
      </c>
      <c r="AE595">
        <v>399.33</v>
      </c>
      <c r="AF595">
        <v>414.46</v>
      </c>
      <c r="AG595">
        <v>399.33</v>
      </c>
      <c r="AH595">
        <v>370.43684999999999</v>
      </c>
      <c r="AI595">
        <v>414.46</v>
      </c>
      <c r="AJ595">
        <v>320</v>
      </c>
      <c r="AK595">
        <v>2940</v>
      </c>
      <c r="AN595">
        <v>2940</v>
      </c>
      <c r="AO595">
        <v>287.16000000000003</v>
      </c>
      <c r="AP595">
        <v>335.54</v>
      </c>
      <c r="AQ595">
        <v>357.37</v>
      </c>
      <c r="AR595">
        <v>465.95</v>
      </c>
      <c r="AS595">
        <v>414.46</v>
      </c>
      <c r="AT595">
        <v>378.78</v>
      </c>
      <c r="AU595">
        <v>336.54</v>
      </c>
      <c r="AV595">
        <v>321.35000000000002</v>
      </c>
      <c r="AW595">
        <v>350.38</v>
      </c>
      <c r="AX595">
        <v>349.81</v>
      </c>
      <c r="AY595">
        <v>408.04</v>
      </c>
      <c r="AZ595">
        <v>340.36</v>
      </c>
      <c r="BA595">
        <v>299.86</v>
      </c>
      <c r="BB595">
        <v>301.43</v>
      </c>
      <c r="BC595">
        <v>435.87</v>
      </c>
      <c r="BD595">
        <v>423.42</v>
      </c>
      <c r="BE595">
        <v>423.42</v>
      </c>
      <c r="BF595">
        <v>423.42</v>
      </c>
      <c r="BG595">
        <v>423.42</v>
      </c>
      <c r="BH595">
        <v>561.94000000000005</v>
      </c>
      <c r="BI595">
        <v>406.57</v>
      </c>
      <c r="BJ595">
        <v>471.54</v>
      </c>
      <c r="BK595">
        <v>456.63</v>
      </c>
      <c r="BL595">
        <v>479.93</v>
      </c>
      <c r="BM595">
        <v>399.33</v>
      </c>
      <c r="BN595">
        <v>414.46</v>
      </c>
      <c r="BO595">
        <v>399.33</v>
      </c>
      <c r="BP595">
        <v>370.43684999999999</v>
      </c>
      <c r="BQ595">
        <v>414.46</v>
      </c>
      <c r="BR595">
        <v>320</v>
      </c>
    </row>
    <row r="596" spans="1:70" x14ac:dyDescent="0.25">
      <c r="A596" t="s">
        <v>65</v>
      </c>
      <c r="B596">
        <v>80588</v>
      </c>
      <c r="C596" s="251" t="s">
        <v>66</v>
      </c>
      <c r="F596">
        <v>2945</v>
      </c>
      <c r="G596">
        <v>287.16000000000003</v>
      </c>
      <c r="H596">
        <v>335.54</v>
      </c>
      <c r="I596">
        <v>357.37</v>
      </c>
      <c r="J596">
        <v>465.95</v>
      </c>
      <c r="K596">
        <v>414.46</v>
      </c>
      <c r="L596">
        <v>378.78</v>
      </c>
      <c r="M596">
        <v>336.54</v>
      </c>
      <c r="N596">
        <v>321.35000000000002</v>
      </c>
      <c r="O596">
        <v>350.38</v>
      </c>
      <c r="P596">
        <v>349.81</v>
      </c>
      <c r="Q596">
        <v>408.04</v>
      </c>
      <c r="R596">
        <v>340.36</v>
      </c>
      <c r="S596">
        <v>299.86</v>
      </c>
      <c r="T596">
        <v>301.43</v>
      </c>
      <c r="U596">
        <v>435.87</v>
      </c>
      <c r="V596">
        <v>423.42</v>
      </c>
      <c r="W596">
        <v>423.42</v>
      </c>
      <c r="X596">
        <v>423.42</v>
      </c>
      <c r="Y596">
        <v>423.42</v>
      </c>
      <c r="Z596">
        <v>561.94000000000005</v>
      </c>
      <c r="AA596">
        <v>406.57</v>
      </c>
      <c r="AB596">
        <v>471.54</v>
      </c>
      <c r="AC596">
        <v>456.63</v>
      </c>
      <c r="AD596">
        <v>479.93</v>
      </c>
      <c r="AE596">
        <v>399.33</v>
      </c>
      <c r="AF596">
        <v>414.46</v>
      </c>
      <c r="AG596">
        <v>399.33</v>
      </c>
      <c r="AH596">
        <v>370.43684999999999</v>
      </c>
      <c r="AI596">
        <v>414.46</v>
      </c>
      <c r="AJ596">
        <v>320</v>
      </c>
      <c r="AK596">
        <v>2945</v>
      </c>
      <c r="AN596">
        <v>2945</v>
      </c>
      <c r="AO596">
        <v>287.16000000000003</v>
      </c>
      <c r="AP596">
        <v>335.54</v>
      </c>
      <c r="AQ596">
        <v>357.37</v>
      </c>
      <c r="AR596">
        <v>465.95</v>
      </c>
      <c r="AS596">
        <v>414.46</v>
      </c>
      <c r="AT596">
        <v>378.78</v>
      </c>
      <c r="AU596">
        <v>336.54</v>
      </c>
      <c r="AV596">
        <v>321.35000000000002</v>
      </c>
      <c r="AW596">
        <v>350.38</v>
      </c>
      <c r="AX596">
        <v>349.81</v>
      </c>
      <c r="AY596">
        <v>408.04</v>
      </c>
      <c r="AZ596">
        <v>340.36</v>
      </c>
      <c r="BA596">
        <v>299.86</v>
      </c>
      <c r="BB596">
        <v>301.43</v>
      </c>
      <c r="BC596">
        <v>435.87</v>
      </c>
      <c r="BD596">
        <v>423.42</v>
      </c>
      <c r="BE596">
        <v>423.42</v>
      </c>
      <c r="BF596">
        <v>423.42</v>
      </c>
      <c r="BG596">
        <v>423.42</v>
      </c>
      <c r="BH596">
        <v>561.94000000000005</v>
      </c>
      <c r="BI596">
        <v>406.57</v>
      </c>
      <c r="BJ596">
        <v>471.54</v>
      </c>
      <c r="BK596">
        <v>456.63</v>
      </c>
      <c r="BL596">
        <v>479.93</v>
      </c>
      <c r="BM596">
        <v>399.33</v>
      </c>
      <c r="BN596">
        <v>414.46</v>
      </c>
      <c r="BO596">
        <v>399.33</v>
      </c>
      <c r="BP596">
        <v>370.43684999999999</v>
      </c>
      <c r="BQ596">
        <v>414.46</v>
      </c>
      <c r="BR596">
        <v>320</v>
      </c>
    </row>
    <row r="597" spans="1:70" x14ac:dyDescent="0.25">
      <c r="A597" t="s">
        <v>65</v>
      </c>
      <c r="B597">
        <v>80589</v>
      </c>
      <c r="C597" s="251" t="s">
        <v>66</v>
      </c>
      <c r="F597">
        <v>2950</v>
      </c>
      <c r="G597">
        <v>287.16000000000003</v>
      </c>
      <c r="H597">
        <v>335.54</v>
      </c>
      <c r="I597">
        <v>357.37</v>
      </c>
      <c r="J597">
        <v>465.95</v>
      </c>
      <c r="K597">
        <v>414.46</v>
      </c>
      <c r="L597">
        <v>378.78</v>
      </c>
      <c r="M597">
        <v>336.54</v>
      </c>
      <c r="N597">
        <v>321.35000000000002</v>
      </c>
      <c r="O597">
        <v>350.38</v>
      </c>
      <c r="P597">
        <v>349.81</v>
      </c>
      <c r="Q597">
        <v>408.04</v>
      </c>
      <c r="R597">
        <v>340.36</v>
      </c>
      <c r="S597">
        <v>299.86</v>
      </c>
      <c r="T597">
        <v>301.43</v>
      </c>
      <c r="U597">
        <v>435.87</v>
      </c>
      <c r="V597">
        <v>423.42</v>
      </c>
      <c r="W597">
        <v>423.42</v>
      </c>
      <c r="X597">
        <v>423.42</v>
      </c>
      <c r="Y597">
        <v>423.42</v>
      </c>
      <c r="Z597">
        <v>561.94000000000005</v>
      </c>
      <c r="AA597">
        <v>406.57</v>
      </c>
      <c r="AB597">
        <v>471.54</v>
      </c>
      <c r="AC597">
        <v>456.63</v>
      </c>
      <c r="AD597">
        <v>479.93</v>
      </c>
      <c r="AE597">
        <v>399.33</v>
      </c>
      <c r="AF597">
        <v>414.46</v>
      </c>
      <c r="AG597">
        <v>399.33</v>
      </c>
      <c r="AH597">
        <v>370.43684999999999</v>
      </c>
      <c r="AI597">
        <v>414.46</v>
      </c>
      <c r="AJ597">
        <v>320</v>
      </c>
      <c r="AK597">
        <v>2950</v>
      </c>
      <c r="AN597">
        <v>2950</v>
      </c>
      <c r="AO597">
        <v>287.16000000000003</v>
      </c>
      <c r="AP597">
        <v>335.54</v>
      </c>
      <c r="AQ597">
        <v>357.37</v>
      </c>
      <c r="AR597">
        <v>465.95</v>
      </c>
      <c r="AS597">
        <v>414.46</v>
      </c>
      <c r="AT597">
        <v>378.78</v>
      </c>
      <c r="AU597">
        <v>336.54</v>
      </c>
      <c r="AV597">
        <v>321.35000000000002</v>
      </c>
      <c r="AW597">
        <v>350.38</v>
      </c>
      <c r="AX597">
        <v>349.81</v>
      </c>
      <c r="AY597">
        <v>408.04</v>
      </c>
      <c r="AZ597">
        <v>340.36</v>
      </c>
      <c r="BA597">
        <v>299.86</v>
      </c>
      <c r="BB597">
        <v>301.43</v>
      </c>
      <c r="BC597">
        <v>435.87</v>
      </c>
      <c r="BD597">
        <v>423.42</v>
      </c>
      <c r="BE597">
        <v>423.42</v>
      </c>
      <c r="BF597">
        <v>423.42</v>
      </c>
      <c r="BG597">
        <v>423.42</v>
      </c>
      <c r="BH597">
        <v>561.94000000000005</v>
      </c>
      <c r="BI597">
        <v>406.57</v>
      </c>
      <c r="BJ597">
        <v>471.54</v>
      </c>
      <c r="BK597">
        <v>456.63</v>
      </c>
      <c r="BL597">
        <v>479.93</v>
      </c>
      <c r="BM597">
        <v>399.33</v>
      </c>
      <c r="BN597">
        <v>414.46</v>
      </c>
      <c r="BO597">
        <v>399.33</v>
      </c>
      <c r="BP597">
        <v>370.43684999999999</v>
      </c>
      <c r="BQ597">
        <v>414.46</v>
      </c>
      <c r="BR597">
        <v>320</v>
      </c>
    </row>
    <row r="598" spans="1:70" x14ac:dyDescent="0.25">
      <c r="A598" t="s">
        <v>65</v>
      </c>
      <c r="B598">
        <v>80590</v>
      </c>
      <c r="C598" s="251" t="s">
        <v>66</v>
      </c>
      <c r="F598">
        <v>2955</v>
      </c>
      <c r="G598">
        <v>287.16000000000003</v>
      </c>
      <c r="H598">
        <v>335.54</v>
      </c>
      <c r="I598">
        <v>357.37</v>
      </c>
      <c r="J598">
        <v>465.95</v>
      </c>
      <c r="K598">
        <v>414.46</v>
      </c>
      <c r="L598">
        <v>378.78</v>
      </c>
      <c r="M598">
        <v>336.54</v>
      </c>
      <c r="N598">
        <v>321.35000000000002</v>
      </c>
      <c r="O598">
        <v>350.38</v>
      </c>
      <c r="P598">
        <v>349.81</v>
      </c>
      <c r="Q598">
        <v>408.04</v>
      </c>
      <c r="R598">
        <v>340.36</v>
      </c>
      <c r="S598">
        <v>299.86</v>
      </c>
      <c r="T598">
        <v>301.43</v>
      </c>
      <c r="U598">
        <v>435.87</v>
      </c>
      <c r="V598">
        <v>423.42</v>
      </c>
      <c r="W598">
        <v>423.42</v>
      </c>
      <c r="X598">
        <v>423.42</v>
      </c>
      <c r="Y598">
        <v>423.42</v>
      </c>
      <c r="Z598">
        <v>561.94000000000005</v>
      </c>
      <c r="AA598">
        <v>406.57</v>
      </c>
      <c r="AB598">
        <v>471.54</v>
      </c>
      <c r="AC598">
        <v>456.63</v>
      </c>
      <c r="AD598">
        <v>479.93</v>
      </c>
      <c r="AE598">
        <v>399.33</v>
      </c>
      <c r="AF598">
        <v>414.46</v>
      </c>
      <c r="AG598">
        <v>399.33</v>
      </c>
      <c r="AH598">
        <v>370.43684999999999</v>
      </c>
      <c r="AI598">
        <v>414.46</v>
      </c>
      <c r="AJ598">
        <v>320</v>
      </c>
      <c r="AK598">
        <v>2955</v>
      </c>
      <c r="AN598">
        <v>2955</v>
      </c>
      <c r="AO598">
        <v>287.16000000000003</v>
      </c>
      <c r="AP598">
        <v>335.54</v>
      </c>
      <c r="AQ598">
        <v>357.37</v>
      </c>
      <c r="AR598">
        <v>465.95</v>
      </c>
      <c r="AS598">
        <v>414.46</v>
      </c>
      <c r="AT598">
        <v>378.78</v>
      </c>
      <c r="AU598">
        <v>336.54</v>
      </c>
      <c r="AV598">
        <v>321.35000000000002</v>
      </c>
      <c r="AW598">
        <v>350.38</v>
      </c>
      <c r="AX598">
        <v>349.81</v>
      </c>
      <c r="AY598">
        <v>408.04</v>
      </c>
      <c r="AZ598">
        <v>340.36</v>
      </c>
      <c r="BA598">
        <v>299.86</v>
      </c>
      <c r="BB598">
        <v>301.43</v>
      </c>
      <c r="BC598">
        <v>435.87</v>
      </c>
      <c r="BD598">
        <v>423.42</v>
      </c>
      <c r="BE598">
        <v>423.42</v>
      </c>
      <c r="BF598">
        <v>423.42</v>
      </c>
      <c r="BG598">
        <v>423.42</v>
      </c>
      <c r="BH598">
        <v>561.94000000000005</v>
      </c>
      <c r="BI598">
        <v>406.57</v>
      </c>
      <c r="BJ598">
        <v>471.54</v>
      </c>
      <c r="BK598">
        <v>456.63</v>
      </c>
      <c r="BL598">
        <v>479.93</v>
      </c>
      <c r="BM598">
        <v>399.33</v>
      </c>
      <c r="BN598">
        <v>414.46</v>
      </c>
      <c r="BO598">
        <v>399.33</v>
      </c>
      <c r="BP598">
        <v>370.43684999999999</v>
      </c>
      <c r="BQ598">
        <v>414.46</v>
      </c>
      <c r="BR598">
        <v>320</v>
      </c>
    </row>
    <row r="599" spans="1:70" x14ac:dyDescent="0.25">
      <c r="A599" t="s">
        <v>65</v>
      </c>
      <c r="B599">
        <v>80591</v>
      </c>
      <c r="C599" s="251" t="s">
        <v>66</v>
      </c>
      <c r="F599">
        <v>2960</v>
      </c>
      <c r="G599">
        <v>287.16000000000003</v>
      </c>
      <c r="H599">
        <v>335.54</v>
      </c>
      <c r="I599">
        <v>357.37</v>
      </c>
      <c r="J599">
        <v>465.95</v>
      </c>
      <c r="K599">
        <v>414.46</v>
      </c>
      <c r="L599">
        <v>378.78</v>
      </c>
      <c r="M599">
        <v>336.54</v>
      </c>
      <c r="N599">
        <v>321.35000000000002</v>
      </c>
      <c r="O599">
        <v>350.38</v>
      </c>
      <c r="P599">
        <v>349.81</v>
      </c>
      <c r="Q599">
        <v>408.04</v>
      </c>
      <c r="R599">
        <v>340.36</v>
      </c>
      <c r="S599">
        <v>299.86</v>
      </c>
      <c r="T599">
        <v>301.43</v>
      </c>
      <c r="U599">
        <v>435.87</v>
      </c>
      <c r="V599">
        <v>423.42</v>
      </c>
      <c r="W599">
        <v>423.42</v>
      </c>
      <c r="X599">
        <v>423.42</v>
      </c>
      <c r="Y599">
        <v>423.42</v>
      </c>
      <c r="Z599">
        <v>561.94000000000005</v>
      </c>
      <c r="AA599">
        <v>406.57</v>
      </c>
      <c r="AB599">
        <v>471.54</v>
      </c>
      <c r="AC599">
        <v>456.63</v>
      </c>
      <c r="AD599">
        <v>479.93</v>
      </c>
      <c r="AE599">
        <v>399.33</v>
      </c>
      <c r="AF599">
        <v>414.46</v>
      </c>
      <c r="AG599">
        <v>399.33</v>
      </c>
      <c r="AH599">
        <v>370.43684999999999</v>
      </c>
      <c r="AI599">
        <v>414.46</v>
      </c>
      <c r="AJ599">
        <v>320</v>
      </c>
      <c r="AK599">
        <v>2960</v>
      </c>
      <c r="AN599">
        <v>2960</v>
      </c>
      <c r="AO599">
        <v>287.16000000000003</v>
      </c>
      <c r="AP599">
        <v>335.54</v>
      </c>
      <c r="AQ599">
        <v>357.37</v>
      </c>
      <c r="AR599">
        <v>465.95</v>
      </c>
      <c r="AS599">
        <v>414.46</v>
      </c>
      <c r="AT599">
        <v>378.78</v>
      </c>
      <c r="AU599">
        <v>336.54</v>
      </c>
      <c r="AV599">
        <v>321.35000000000002</v>
      </c>
      <c r="AW599">
        <v>350.38</v>
      </c>
      <c r="AX599">
        <v>349.81</v>
      </c>
      <c r="AY599">
        <v>408.04</v>
      </c>
      <c r="AZ599">
        <v>340.36</v>
      </c>
      <c r="BA599">
        <v>299.86</v>
      </c>
      <c r="BB599">
        <v>301.43</v>
      </c>
      <c r="BC599">
        <v>435.87</v>
      </c>
      <c r="BD599">
        <v>423.42</v>
      </c>
      <c r="BE599">
        <v>423.42</v>
      </c>
      <c r="BF599">
        <v>423.42</v>
      </c>
      <c r="BG599">
        <v>423.42</v>
      </c>
      <c r="BH599">
        <v>561.94000000000005</v>
      </c>
      <c r="BI599">
        <v>406.57</v>
      </c>
      <c r="BJ599">
        <v>471.54</v>
      </c>
      <c r="BK599">
        <v>456.63</v>
      </c>
      <c r="BL599">
        <v>479.93</v>
      </c>
      <c r="BM599">
        <v>399.33</v>
      </c>
      <c r="BN599">
        <v>414.46</v>
      </c>
      <c r="BO599">
        <v>399.33</v>
      </c>
      <c r="BP599">
        <v>370.43684999999999</v>
      </c>
      <c r="BQ599">
        <v>414.46</v>
      </c>
      <c r="BR599">
        <v>320</v>
      </c>
    </row>
    <row r="600" spans="1:70" x14ac:dyDescent="0.25">
      <c r="A600" t="s">
        <v>65</v>
      </c>
      <c r="B600">
        <v>80592</v>
      </c>
      <c r="C600" s="251" t="s">
        <v>66</v>
      </c>
      <c r="F600">
        <v>2965</v>
      </c>
      <c r="G600">
        <v>287.16000000000003</v>
      </c>
      <c r="H600">
        <v>335.54</v>
      </c>
      <c r="I600">
        <v>357.37</v>
      </c>
      <c r="J600">
        <v>465.95</v>
      </c>
      <c r="K600">
        <v>414.46</v>
      </c>
      <c r="L600">
        <v>378.78</v>
      </c>
      <c r="M600">
        <v>336.54</v>
      </c>
      <c r="N600">
        <v>321.35000000000002</v>
      </c>
      <c r="O600">
        <v>350.38</v>
      </c>
      <c r="P600">
        <v>349.81</v>
      </c>
      <c r="Q600">
        <v>408.04</v>
      </c>
      <c r="R600">
        <v>340.36</v>
      </c>
      <c r="S600">
        <v>299.86</v>
      </c>
      <c r="T600">
        <v>301.43</v>
      </c>
      <c r="U600">
        <v>435.87</v>
      </c>
      <c r="V600">
        <v>423.42</v>
      </c>
      <c r="W600">
        <v>423.42</v>
      </c>
      <c r="X600">
        <v>423.42</v>
      </c>
      <c r="Y600">
        <v>423.42</v>
      </c>
      <c r="Z600">
        <v>561.94000000000005</v>
      </c>
      <c r="AA600">
        <v>406.57</v>
      </c>
      <c r="AB600">
        <v>471.54</v>
      </c>
      <c r="AC600">
        <v>456.63</v>
      </c>
      <c r="AD600">
        <v>479.93</v>
      </c>
      <c r="AE600">
        <v>399.33</v>
      </c>
      <c r="AF600">
        <v>414.46</v>
      </c>
      <c r="AG600">
        <v>399.33</v>
      </c>
      <c r="AH600">
        <v>370.43684999999999</v>
      </c>
      <c r="AI600">
        <v>414.46</v>
      </c>
      <c r="AJ600">
        <v>320</v>
      </c>
      <c r="AK600">
        <v>2965</v>
      </c>
      <c r="AN600">
        <v>2965</v>
      </c>
      <c r="AO600">
        <v>287.16000000000003</v>
      </c>
      <c r="AP600">
        <v>335.54</v>
      </c>
      <c r="AQ600">
        <v>357.37</v>
      </c>
      <c r="AR600">
        <v>465.95</v>
      </c>
      <c r="AS600">
        <v>414.46</v>
      </c>
      <c r="AT600">
        <v>378.78</v>
      </c>
      <c r="AU600">
        <v>336.54</v>
      </c>
      <c r="AV600">
        <v>321.35000000000002</v>
      </c>
      <c r="AW600">
        <v>350.38</v>
      </c>
      <c r="AX600">
        <v>349.81</v>
      </c>
      <c r="AY600">
        <v>408.04</v>
      </c>
      <c r="AZ600">
        <v>340.36</v>
      </c>
      <c r="BA600">
        <v>299.86</v>
      </c>
      <c r="BB600">
        <v>301.43</v>
      </c>
      <c r="BC600">
        <v>435.87</v>
      </c>
      <c r="BD600">
        <v>423.42</v>
      </c>
      <c r="BE600">
        <v>423.42</v>
      </c>
      <c r="BF600">
        <v>423.42</v>
      </c>
      <c r="BG600">
        <v>423.42</v>
      </c>
      <c r="BH600">
        <v>561.94000000000005</v>
      </c>
      <c r="BI600">
        <v>406.57</v>
      </c>
      <c r="BJ600">
        <v>471.54</v>
      </c>
      <c r="BK600">
        <v>456.63</v>
      </c>
      <c r="BL600">
        <v>479.93</v>
      </c>
      <c r="BM600">
        <v>399.33</v>
      </c>
      <c r="BN600">
        <v>414.46</v>
      </c>
      <c r="BO600">
        <v>399.33</v>
      </c>
      <c r="BP600">
        <v>370.43684999999999</v>
      </c>
      <c r="BQ600">
        <v>414.46</v>
      </c>
      <c r="BR600">
        <v>320</v>
      </c>
    </row>
    <row r="601" spans="1:70" x14ac:dyDescent="0.25">
      <c r="A601" t="s">
        <v>65</v>
      </c>
      <c r="B601">
        <v>80593</v>
      </c>
      <c r="C601" s="251" t="s">
        <v>66</v>
      </c>
      <c r="F601">
        <v>2970</v>
      </c>
      <c r="G601">
        <v>287.16000000000003</v>
      </c>
      <c r="H601">
        <v>335.54</v>
      </c>
      <c r="I601">
        <v>357.37</v>
      </c>
      <c r="J601">
        <v>465.95</v>
      </c>
      <c r="K601">
        <v>414.46</v>
      </c>
      <c r="L601">
        <v>378.78</v>
      </c>
      <c r="M601">
        <v>336.54</v>
      </c>
      <c r="N601">
        <v>321.35000000000002</v>
      </c>
      <c r="O601">
        <v>350.38</v>
      </c>
      <c r="P601">
        <v>349.81</v>
      </c>
      <c r="Q601">
        <v>408.04</v>
      </c>
      <c r="R601">
        <v>340.36</v>
      </c>
      <c r="S601">
        <v>299.86</v>
      </c>
      <c r="T601">
        <v>301.43</v>
      </c>
      <c r="U601">
        <v>435.87</v>
      </c>
      <c r="V601">
        <v>423.42</v>
      </c>
      <c r="W601">
        <v>423.42</v>
      </c>
      <c r="X601">
        <v>423.42</v>
      </c>
      <c r="Y601">
        <v>423.42</v>
      </c>
      <c r="Z601">
        <v>561.94000000000005</v>
      </c>
      <c r="AA601">
        <v>406.57</v>
      </c>
      <c r="AB601">
        <v>471.54</v>
      </c>
      <c r="AC601">
        <v>456.63</v>
      </c>
      <c r="AD601">
        <v>479.93</v>
      </c>
      <c r="AE601">
        <v>399.33</v>
      </c>
      <c r="AF601">
        <v>414.46</v>
      </c>
      <c r="AG601">
        <v>399.33</v>
      </c>
      <c r="AH601">
        <v>370.43684999999999</v>
      </c>
      <c r="AI601">
        <v>414.46</v>
      </c>
      <c r="AJ601">
        <v>320</v>
      </c>
      <c r="AK601">
        <v>2970</v>
      </c>
      <c r="AN601">
        <v>2970</v>
      </c>
      <c r="AO601">
        <v>287.16000000000003</v>
      </c>
      <c r="AP601">
        <v>335.54</v>
      </c>
      <c r="AQ601">
        <v>357.37</v>
      </c>
      <c r="AR601">
        <v>465.95</v>
      </c>
      <c r="AS601">
        <v>414.46</v>
      </c>
      <c r="AT601">
        <v>378.78</v>
      </c>
      <c r="AU601">
        <v>336.54</v>
      </c>
      <c r="AV601">
        <v>321.35000000000002</v>
      </c>
      <c r="AW601">
        <v>350.38</v>
      </c>
      <c r="AX601">
        <v>349.81</v>
      </c>
      <c r="AY601">
        <v>408.04</v>
      </c>
      <c r="AZ601">
        <v>340.36</v>
      </c>
      <c r="BA601">
        <v>299.86</v>
      </c>
      <c r="BB601">
        <v>301.43</v>
      </c>
      <c r="BC601">
        <v>435.87</v>
      </c>
      <c r="BD601">
        <v>423.42</v>
      </c>
      <c r="BE601">
        <v>423.42</v>
      </c>
      <c r="BF601">
        <v>423.42</v>
      </c>
      <c r="BG601">
        <v>423.42</v>
      </c>
      <c r="BH601">
        <v>561.94000000000005</v>
      </c>
      <c r="BI601">
        <v>406.57</v>
      </c>
      <c r="BJ601">
        <v>471.54</v>
      </c>
      <c r="BK601">
        <v>456.63</v>
      </c>
      <c r="BL601">
        <v>479.93</v>
      </c>
      <c r="BM601">
        <v>399.33</v>
      </c>
      <c r="BN601">
        <v>414.46</v>
      </c>
      <c r="BO601">
        <v>399.33</v>
      </c>
      <c r="BP601">
        <v>370.43684999999999</v>
      </c>
      <c r="BQ601">
        <v>414.46</v>
      </c>
      <c r="BR601">
        <v>320</v>
      </c>
    </row>
    <row r="602" spans="1:70" x14ac:dyDescent="0.25">
      <c r="A602" t="s">
        <v>65</v>
      </c>
      <c r="B602">
        <v>80594</v>
      </c>
      <c r="C602" s="251" t="s">
        <v>66</v>
      </c>
      <c r="F602">
        <v>2975</v>
      </c>
      <c r="G602">
        <v>287.16000000000003</v>
      </c>
      <c r="H602">
        <v>335.54</v>
      </c>
      <c r="I602">
        <v>357.37</v>
      </c>
      <c r="J602">
        <v>465.95</v>
      </c>
      <c r="K602">
        <v>414.46</v>
      </c>
      <c r="L602">
        <v>378.78</v>
      </c>
      <c r="M602">
        <v>336.54</v>
      </c>
      <c r="N602">
        <v>321.35000000000002</v>
      </c>
      <c r="O602">
        <v>350.38</v>
      </c>
      <c r="P602">
        <v>349.81</v>
      </c>
      <c r="Q602">
        <v>408.04</v>
      </c>
      <c r="R602">
        <v>340.36</v>
      </c>
      <c r="S602">
        <v>299.86</v>
      </c>
      <c r="T602">
        <v>301.43</v>
      </c>
      <c r="U602">
        <v>435.87</v>
      </c>
      <c r="V602">
        <v>423.42</v>
      </c>
      <c r="W602">
        <v>423.42</v>
      </c>
      <c r="X602">
        <v>423.42</v>
      </c>
      <c r="Y602">
        <v>423.42</v>
      </c>
      <c r="Z602">
        <v>561.94000000000005</v>
      </c>
      <c r="AA602">
        <v>406.57</v>
      </c>
      <c r="AB602">
        <v>471.54</v>
      </c>
      <c r="AC602">
        <v>456.63</v>
      </c>
      <c r="AD602">
        <v>479.93</v>
      </c>
      <c r="AE602">
        <v>399.33</v>
      </c>
      <c r="AF602">
        <v>414.46</v>
      </c>
      <c r="AG602">
        <v>399.33</v>
      </c>
      <c r="AH602">
        <v>370.43684999999999</v>
      </c>
      <c r="AI602">
        <v>414.46</v>
      </c>
      <c r="AJ602">
        <v>320</v>
      </c>
      <c r="AK602">
        <v>2975</v>
      </c>
      <c r="AN602">
        <v>2975</v>
      </c>
      <c r="AO602">
        <v>287.16000000000003</v>
      </c>
      <c r="AP602">
        <v>335.54</v>
      </c>
      <c r="AQ602">
        <v>357.37</v>
      </c>
      <c r="AR602">
        <v>465.95</v>
      </c>
      <c r="AS602">
        <v>414.46</v>
      </c>
      <c r="AT602">
        <v>378.78</v>
      </c>
      <c r="AU602">
        <v>336.54</v>
      </c>
      <c r="AV602">
        <v>321.35000000000002</v>
      </c>
      <c r="AW602">
        <v>350.38</v>
      </c>
      <c r="AX602">
        <v>349.81</v>
      </c>
      <c r="AY602">
        <v>408.04</v>
      </c>
      <c r="AZ602">
        <v>340.36</v>
      </c>
      <c r="BA602">
        <v>299.86</v>
      </c>
      <c r="BB602">
        <v>301.43</v>
      </c>
      <c r="BC602">
        <v>435.87</v>
      </c>
      <c r="BD602">
        <v>423.42</v>
      </c>
      <c r="BE602">
        <v>423.42</v>
      </c>
      <c r="BF602">
        <v>423.42</v>
      </c>
      <c r="BG602">
        <v>423.42</v>
      </c>
      <c r="BH602">
        <v>561.94000000000005</v>
      </c>
      <c r="BI602">
        <v>406.57</v>
      </c>
      <c r="BJ602">
        <v>471.54</v>
      </c>
      <c r="BK602">
        <v>456.63</v>
      </c>
      <c r="BL602">
        <v>479.93</v>
      </c>
      <c r="BM602">
        <v>399.33</v>
      </c>
      <c r="BN602">
        <v>414.46</v>
      </c>
      <c r="BO602">
        <v>399.33</v>
      </c>
      <c r="BP602">
        <v>370.43684999999999</v>
      </c>
      <c r="BQ602">
        <v>414.46</v>
      </c>
      <c r="BR602">
        <v>320</v>
      </c>
    </row>
    <row r="603" spans="1:70" x14ac:dyDescent="0.25">
      <c r="A603" t="s">
        <v>65</v>
      </c>
      <c r="B603">
        <v>80595</v>
      </c>
      <c r="C603" s="251" t="s">
        <v>66</v>
      </c>
      <c r="F603">
        <v>2980</v>
      </c>
      <c r="G603">
        <v>287.16000000000003</v>
      </c>
      <c r="H603">
        <v>335.54</v>
      </c>
      <c r="I603">
        <v>357.37</v>
      </c>
      <c r="J603">
        <v>465.95</v>
      </c>
      <c r="K603">
        <v>414.46</v>
      </c>
      <c r="L603">
        <v>378.78</v>
      </c>
      <c r="M603">
        <v>336.54</v>
      </c>
      <c r="N603">
        <v>321.35000000000002</v>
      </c>
      <c r="O603">
        <v>350.38</v>
      </c>
      <c r="P603">
        <v>349.81</v>
      </c>
      <c r="Q603">
        <v>408.04</v>
      </c>
      <c r="R603">
        <v>340.36</v>
      </c>
      <c r="S603">
        <v>299.86</v>
      </c>
      <c r="T603">
        <v>301.43</v>
      </c>
      <c r="U603">
        <v>435.87</v>
      </c>
      <c r="V603">
        <v>423.42</v>
      </c>
      <c r="W603">
        <v>423.42</v>
      </c>
      <c r="X603">
        <v>423.42</v>
      </c>
      <c r="Y603">
        <v>423.42</v>
      </c>
      <c r="Z603">
        <v>561.94000000000005</v>
      </c>
      <c r="AA603">
        <v>406.57</v>
      </c>
      <c r="AB603">
        <v>471.54</v>
      </c>
      <c r="AC603">
        <v>456.63</v>
      </c>
      <c r="AD603">
        <v>479.93</v>
      </c>
      <c r="AE603">
        <v>399.33</v>
      </c>
      <c r="AF603">
        <v>414.46</v>
      </c>
      <c r="AG603">
        <v>399.33</v>
      </c>
      <c r="AH603">
        <v>370.43684999999999</v>
      </c>
      <c r="AI603">
        <v>414.46</v>
      </c>
      <c r="AJ603">
        <v>320</v>
      </c>
      <c r="AK603">
        <v>2980</v>
      </c>
      <c r="AN603">
        <v>2980</v>
      </c>
      <c r="AO603">
        <v>287.16000000000003</v>
      </c>
      <c r="AP603">
        <v>335.54</v>
      </c>
      <c r="AQ603">
        <v>357.37</v>
      </c>
      <c r="AR603">
        <v>465.95</v>
      </c>
      <c r="AS603">
        <v>414.46</v>
      </c>
      <c r="AT603">
        <v>378.78</v>
      </c>
      <c r="AU603">
        <v>336.54</v>
      </c>
      <c r="AV603">
        <v>321.35000000000002</v>
      </c>
      <c r="AW603">
        <v>350.38</v>
      </c>
      <c r="AX603">
        <v>349.81</v>
      </c>
      <c r="AY603">
        <v>408.04</v>
      </c>
      <c r="AZ603">
        <v>340.36</v>
      </c>
      <c r="BA603">
        <v>299.86</v>
      </c>
      <c r="BB603">
        <v>301.43</v>
      </c>
      <c r="BC603">
        <v>435.87</v>
      </c>
      <c r="BD603">
        <v>423.42</v>
      </c>
      <c r="BE603">
        <v>423.42</v>
      </c>
      <c r="BF603">
        <v>423.42</v>
      </c>
      <c r="BG603">
        <v>423.42</v>
      </c>
      <c r="BH603">
        <v>561.94000000000005</v>
      </c>
      <c r="BI603">
        <v>406.57</v>
      </c>
      <c r="BJ603">
        <v>471.54</v>
      </c>
      <c r="BK603">
        <v>456.63</v>
      </c>
      <c r="BL603">
        <v>479.93</v>
      </c>
      <c r="BM603">
        <v>399.33</v>
      </c>
      <c r="BN603">
        <v>414.46</v>
      </c>
      <c r="BO603">
        <v>399.33</v>
      </c>
      <c r="BP603">
        <v>370.43684999999999</v>
      </c>
      <c r="BQ603">
        <v>414.46</v>
      </c>
      <c r="BR603">
        <v>320</v>
      </c>
    </row>
    <row r="604" spans="1:70" x14ac:dyDescent="0.25">
      <c r="A604" t="s">
        <v>65</v>
      </c>
      <c r="B604">
        <v>80596</v>
      </c>
      <c r="C604" s="251" t="s">
        <v>66</v>
      </c>
      <c r="F604">
        <v>2985</v>
      </c>
      <c r="G604">
        <v>287.16000000000003</v>
      </c>
      <c r="H604">
        <v>335.54</v>
      </c>
      <c r="I604">
        <v>357.37</v>
      </c>
      <c r="J604">
        <v>465.95</v>
      </c>
      <c r="K604">
        <v>414.46</v>
      </c>
      <c r="L604">
        <v>378.78</v>
      </c>
      <c r="M604">
        <v>336.54</v>
      </c>
      <c r="N604">
        <v>321.35000000000002</v>
      </c>
      <c r="O604">
        <v>350.38</v>
      </c>
      <c r="P604">
        <v>349.81</v>
      </c>
      <c r="Q604">
        <v>408.04</v>
      </c>
      <c r="R604">
        <v>340.36</v>
      </c>
      <c r="S604">
        <v>299.86</v>
      </c>
      <c r="T604">
        <v>301.43</v>
      </c>
      <c r="U604">
        <v>435.87</v>
      </c>
      <c r="V604">
        <v>423.42</v>
      </c>
      <c r="W604">
        <v>423.42</v>
      </c>
      <c r="X604">
        <v>423.42</v>
      </c>
      <c r="Y604">
        <v>423.42</v>
      </c>
      <c r="Z604">
        <v>561.94000000000005</v>
      </c>
      <c r="AA604">
        <v>406.57</v>
      </c>
      <c r="AB604">
        <v>471.54</v>
      </c>
      <c r="AC604">
        <v>456.63</v>
      </c>
      <c r="AD604">
        <v>479.93</v>
      </c>
      <c r="AE604">
        <v>399.33</v>
      </c>
      <c r="AF604">
        <v>414.46</v>
      </c>
      <c r="AG604">
        <v>399.33</v>
      </c>
      <c r="AH604">
        <v>370.43684999999999</v>
      </c>
      <c r="AI604">
        <v>414.46</v>
      </c>
      <c r="AJ604">
        <v>320</v>
      </c>
      <c r="AK604">
        <v>2985</v>
      </c>
      <c r="AN604">
        <v>2985</v>
      </c>
      <c r="AO604">
        <v>287.16000000000003</v>
      </c>
      <c r="AP604">
        <v>335.54</v>
      </c>
      <c r="AQ604">
        <v>357.37</v>
      </c>
      <c r="AR604">
        <v>465.95</v>
      </c>
      <c r="AS604">
        <v>414.46</v>
      </c>
      <c r="AT604">
        <v>378.78</v>
      </c>
      <c r="AU604">
        <v>336.54</v>
      </c>
      <c r="AV604">
        <v>321.35000000000002</v>
      </c>
      <c r="AW604">
        <v>350.38</v>
      </c>
      <c r="AX604">
        <v>349.81</v>
      </c>
      <c r="AY604">
        <v>408.04</v>
      </c>
      <c r="AZ604">
        <v>340.36</v>
      </c>
      <c r="BA604">
        <v>299.86</v>
      </c>
      <c r="BB604">
        <v>301.43</v>
      </c>
      <c r="BC604">
        <v>435.87</v>
      </c>
      <c r="BD604">
        <v>423.42</v>
      </c>
      <c r="BE604">
        <v>423.42</v>
      </c>
      <c r="BF604">
        <v>423.42</v>
      </c>
      <c r="BG604">
        <v>423.42</v>
      </c>
      <c r="BH604">
        <v>561.94000000000005</v>
      </c>
      <c r="BI604">
        <v>406.57</v>
      </c>
      <c r="BJ604">
        <v>471.54</v>
      </c>
      <c r="BK604">
        <v>456.63</v>
      </c>
      <c r="BL604">
        <v>479.93</v>
      </c>
      <c r="BM604">
        <v>399.33</v>
      </c>
      <c r="BN604">
        <v>414.46</v>
      </c>
      <c r="BO604">
        <v>399.33</v>
      </c>
      <c r="BP604">
        <v>370.43684999999999</v>
      </c>
      <c r="BQ604">
        <v>414.46</v>
      </c>
      <c r="BR604">
        <v>320</v>
      </c>
    </row>
    <row r="605" spans="1:70" x14ac:dyDescent="0.25">
      <c r="A605" t="s">
        <v>65</v>
      </c>
      <c r="B605">
        <v>80597</v>
      </c>
      <c r="C605" s="251" t="s">
        <v>66</v>
      </c>
      <c r="F605">
        <v>2990</v>
      </c>
      <c r="G605">
        <v>287.16000000000003</v>
      </c>
      <c r="H605">
        <v>335.54</v>
      </c>
      <c r="I605">
        <v>357.37</v>
      </c>
      <c r="J605">
        <v>465.95</v>
      </c>
      <c r="K605">
        <v>414.46</v>
      </c>
      <c r="L605">
        <v>378.78</v>
      </c>
      <c r="M605">
        <v>336.54</v>
      </c>
      <c r="N605">
        <v>321.35000000000002</v>
      </c>
      <c r="O605">
        <v>350.38</v>
      </c>
      <c r="P605">
        <v>349.81</v>
      </c>
      <c r="Q605">
        <v>408.04</v>
      </c>
      <c r="R605">
        <v>340.36</v>
      </c>
      <c r="S605">
        <v>299.86</v>
      </c>
      <c r="T605">
        <v>301.43</v>
      </c>
      <c r="U605">
        <v>435.87</v>
      </c>
      <c r="V605">
        <v>423.42</v>
      </c>
      <c r="W605">
        <v>423.42</v>
      </c>
      <c r="X605">
        <v>423.42</v>
      </c>
      <c r="Y605">
        <v>423.42</v>
      </c>
      <c r="Z605">
        <v>561.94000000000005</v>
      </c>
      <c r="AA605">
        <v>406.57</v>
      </c>
      <c r="AB605">
        <v>471.54</v>
      </c>
      <c r="AC605">
        <v>456.63</v>
      </c>
      <c r="AD605">
        <v>479.93</v>
      </c>
      <c r="AE605">
        <v>399.33</v>
      </c>
      <c r="AF605">
        <v>414.46</v>
      </c>
      <c r="AG605">
        <v>399.33</v>
      </c>
      <c r="AH605">
        <v>370.43684999999999</v>
      </c>
      <c r="AI605">
        <v>414.46</v>
      </c>
      <c r="AJ605">
        <v>320</v>
      </c>
      <c r="AK605">
        <v>2990</v>
      </c>
      <c r="AN605">
        <v>2990</v>
      </c>
      <c r="AO605">
        <v>287.16000000000003</v>
      </c>
      <c r="AP605">
        <v>335.54</v>
      </c>
      <c r="AQ605">
        <v>357.37</v>
      </c>
      <c r="AR605">
        <v>465.95</v>
      </c>
      <c r="AS605">
        <v>414.46</v>
      </c>
      <c r="AT605">
        <v>378.78</v>
      </c>
      <c r="AU605">
        <v>336.54</v>
      </c>
      <c r="AV605">
        <v>321.35000000000002</v>
      </c>
      <c r="AW605">
        <v>350.38</v>
      </c>
      <c r="AX605">
        <v>349.81</v>
      </c>
      <c r="AY605">
        <v>408.04</v>
      </c>
      <c r="AZ605">
        <v>340.36</v>
      </c>
      <c r="BA605">
        <v>299.86</v>
      </c>
      <c r="BB605">
        <v>301.43</v>
      </c>
      <c r="BC605">
        <v>435.87</v>
      </c>
      <c r="BD605">
        <v>423.42</v>
      </c>
      <c r="BE605">
        <v>423.42</v>
      </c>
      <c r="BF605">
        <v>423.42</v>
      </c>
      <c r="BG605">
        <v>423.42</v>
      </c>
      <c r="BH605">
        <v>561.94000000000005</v>
      </c>
      <c r="BI605">
        <v>406.57</v>
      </c>
      <c r="BJ605">
        <v>471.54</v>
      </c>
      <c r="BK605">
        <v>456.63</v>
      </c>
      <c r="BL605">
        <v>479.93</v>
      </c>
      <c r="BM605">
        <v>399.33</v>
      </c>
      <c r="BN605">
        <v>414.46</v>
      </c>
      <c r="BO605">
        <v>399.33</v>
      </c>
      <c r="BP605">
        <v>370.43684999999999</v>
      </c>
      <c r="BQ605">
        <v>414.46</v>
      </c>
      <c r="BR605">
        <v>320</v>
      </c>
    </row>
    <row r="606" spans="1:70" x14ac:dyDescent="0.25">
      <c r="A606" t="s">
        <v>65</v>
      </c>
      <c r="B606">
        <v>80598</v>
      </c>
      <c r="C606" s="251" t="s">
        <v>66</v>
      </c>
      <c r="F606">
        <v>2995</v>
      </c>
      <c r="G606">
        <v>287.16000000000003</v>
      </c>
      <c r="H606">
        <v>335.54</v>
      </c>
      <c r="I606">
        <v>357.37</v>
      </c>
      <c r="J606">
        <v>465.95</v>
      </c>
      <c r="K606">
        <v>414.46</v>
      </c>
      <c r="L606">
        <v>378.78</v>
      </c>
      <c r="M606">
        <v>336.54</v>
      </c>
      <c r="N606">
        <v>321.35000000000002</v>
      </c>
      <c r="O606">
        <v>350.38</v>
      </c>
      <c r="P606">
        <v>349.81</v>
      </c>
      <c r="Q606">
        <v>408.04</v>
      </c>
      <c r="R606">
        <v>340.36</v>
      </c>
      <c r="S606">
        <v>299.86</v>
      </c>
      <c r="T606">
        <v>301.43</v>
      </c>
      <c r="U606">
        <v>435.87</v>
      </c>
      <c r="V606">
        <v>423.42</v>
      </c>
      <c r="W606">
        <v>423.42</v>
      </c>
      <c r="X606">
        <v>423.42</v>
      </c>
      <c r="Y606">
        <v>423.42</v>
      </c>
      <c r="Z606">
        <v>561.94000000000005</v>
      </c>
      <c r="AA606">
        <v>406.57</v>
      </c>
      <c r="AB606">
        <v>471.54</v>
      </c>
      <c r="AC606">
        <v>456.63</v>
      </c>
      <c r="AD606">
        <v>479.93</v>
      </c>
      <c r="AE606">
        <v>399.33</v>
      </c>
      <c r="AF606">
        <v>414.46</v>
      </c>
      <c r="AG606">
        <v>399.33</v>
      </c>
      <c r="AH606">
        <v>370.43684999999999</v>
      </c>
      <c r="AI606">
        <v>414.46</v>
      </c>
      <c r="AJ606">
        <v>320</v>
      </c>
      <c r="AK606">
        <v>2995</v>
      </c>
      <c r="AN606">
        <v>2995</v>
      </c>
      <c r="AO606">
        <v>287.16000000000003</v>
      </c>
      <c r="AP606">
        <v>335.54</v>
      </c>
      <c r="AQ606">
        <v>357.37</v>
      </c>
      <c r="AR606">
        <v>465.95</v>
      </c>
      <c r="AS606">
        <v>414.46</v>
      </c>
      <c r="AT606">
        <v>378.78</v>
      </c>
      <c r="AU606">
        <v>336.54</v>
      </c>
      <c r="AV606">
        <v>321.35000000000002</v>
      </c>
      <c r="AW606">
        <v>350.38</v>
      </c>
      <c r="AX606">
        <v>349.81</v>
      </c>
      <c r="AY606">
        <v>408.04</v>
      </c>
      <c r="AZ606">
        <v>340.36</v>
      </c>
      <c r="BA606">
        <v>299.86</v>
      </c>
      <c r="BB606">
        <v>301.43</v>
      </c>
      <c r="BC606">
        <v>435.87</v>
      </c>
      <c r="BD606">
        <v>423.42</v>
      </c>
      <c r="BE606">
        <v>423.42</v>
      </c>
      <c r="BF606">
        <v>423.42</v>
      </c>
      <c r="BG606">
        <v>423.42</v>
      </c>
      <c r="BH606">
        <v>561.94000000000005</v>
      </c>
      <c r="BI606">
        <v>406.57</v>
      </c>
      <c r="BJ606">
        <v>471.54</v>
      </c>
      <c r="BK606">
        <v>456.63</v>
      </c>
      <c r="BL606">
        <v>479.93</v>
      </c>
      <c r="BM606">
        <v>399.33</v>
      </c>
      <c r="BN606">
        <v>414.46</v>
      </c>
      <c r="BO606">
        <v>399.33</v>
      </c>
      <c r="BP606">
        <v>370.43684999999999</v>
      </c>
      <c r="BQ606">
        <v>414.46</v>
      </c>
      <c r="BR606">
        <v>320</v>
      </c>
    </row>
    <row r="607" spans="1:70" x14ac:dyDescent="0.25">
      <c r="A607" t="s">
        <v>65</v>
      </c>
      <c r="B607">
        <v>80599</v>
      </c>
      <c r="C607" s="251" t="s">
        <v>66</v>
      </c>
      <c r="F607">
        <v>3000</v>
      </c>
      <c r="G607">
        <v>287.16000000000003</v>
      </c>
      <c r="H607">
        <v>335.54</v>
      </c>
      <c r="I607">
        <v>357.37</v>
      </c>
      <c r="J607">
        <v>465.95</v>
      </c>
      <c r="K607">
        <v>414.46</v>
      </c>
      <c r="L607">
        <v>378.78</v>
      </c>
      <c r="M607">
        <v>336.54</v>
      </c>
      <c r="N607">
        <v>321.35000000000002</v>
      </c>
      <c r="O607">
        <v>350.38</v>
      </c>
      <c r="P607">
        <v>349.81</v>
      </c>
      <c r="Q607">
        <v>408.04</v>
      </c>
      <c r="R607">
        <v>340.36</v>
      </c>
      <c r="S607">
        <v>299.86</v>
      </c>
      <c r="T607">
        <v>301.43</v>
      </c>
      <c r="U607">
        <v>435.87</v>
      </c>
      <c r="V607">
        <v>423.42</v>
      </c>
      <c r="W607">
        <v>423.42</v>
      </c>
      <c r="X607">
        <v>423.42</v>
      </c>
      <c r="Y607">
        <v>423.42</v>
      </c>
      <c r="Z607">
        <v>561.94000000000005</v>
      </c>
      <c r="AA607">
        <v>406.57</v>
      </c>
      <c r="AB607">
        <v>471.54</v>
      </c>
      <c r="AC607">
        <v>456.63</v>
      </c>
      <c r="AD607">
        <v>479.93</v>
      </c>
      <c r="AE607">
        <v>399.33</v>
      </c>
      <c r="AF607">
        <v>414.46</v>
      </c>
      <c r="AG607">
        <v>399.33</v>
      </c>
      <c r="AH607">
        <v>370.43684999999999</v>
      </c>
      <c r="AI607">
        <v>414.46</v>
      </c>
      <c r="AJ607">
        <v>320</v>
      </c>
      <c r="AK607">
        <v>3000</v>
      </c>
      <c r="AN607">
        <v>3000</v>
      </c>
      <c r="AO607">
        <v>287.16000000000003</v>
      </c>
      <c r="AP607">
        <v>335.54</v>
      </c>
      <c r="AQ607">
        <v>357.37</v>
      </c>
      <c r="AR607">
        <v>465.95</v>
      </c>
      <c r="AS607">
        <v>414.46</v>
      </c>
      <c r="AT607">
        <v>378.78</v>
      </c>
      <c r="AU607">
        <v>336.54</v>
      </c>
      <c r="AV607">
        <v>321.35000000000002</v>
      </c>
      <c r="AW607">
        <v>350.38</v>
      </c>
      <c r="AX607">
        <v>349.81</v>
      </c>
      <c r="AY607">
        <v>408.04</v>
      </c>
      <c r="AZ607">
        <v>340.36</v>
      </c>
      <c r="BA607">
        <v>299.86</v>
      </c>
      <c r="BB607">
        <v>301.43</v>
      </c>
      <c r="BC607">
        <v>435.87</v>
      </c>
      <c r="BD607">
        <v>423.42</v>
      </c>
      <c r="BE607">
        <v>423.42</v>
      </c>
      <c r="BF607">
        <v>423.42</v>
      </c>
      <c r="BG607">
        <v>423.42</v>
      </c>
      <c r="BH607">
        <v>561.94000000000005</v>
      </c>
      <c r="BI607">
        <v>406.57</v>
      </c>
      <c r="BJ607">
        <v>471.54</v>
      </c>
      <c r="BK607">
        <v>456.63</v>
      </c>
      <c r="BL607">
        <v>479.93</v>
      </c>
      <c r="BM607">
        <v>399.33</v>
      </c>
      <c r="BN607">
        <v>414.46</v>
      </c>
      <c r="BO607">
        <v>399.33</v>
      </c>
      <c r="BP607">
        <v>370.43684999999999</v>
      </c>
      <c r="BQ607">
        <v>414.46</v>
      </c>
      <c r="BR607">
        <v>320</v>
      </c>
    </row>
    <row r="608" spans="1:70" x14ac:dyDescent="0.25">
      <c r="A608" t="s">
        <v>65</v>
      </c>
      <c r="B608">
        <v>80600</v>
      </c>
      <c r="C608" s="251" t="s">
        <v>66</v>
      </c>
    </row>
    <row r="609" spans="1:3" x14ac:dyDescent="0.25">
      <c r="A609" t="s">
        <v>65</v>
      </c>
      <c r="B609">
        <v>80601</v>
      </c>
      <c r="C609" s="251" t="s">
        <v>66</v>
      </c>
    </row>
    <row r="610" spans="1:3" x14ac:dyDescent="0.25">
      <c r="A610" t="s">
        <v>65</v>
      </c>
      <c r="B610">
        <v>80602</v>
      </c>
      <c r="C610" s="251" t="s">
        <v>66</v>
      </c>
    </row>
    <row r="611" spans="1:3" x14ac:dyDescent="0.25">
      <c r="A611" t="s">
        <v>65</v>
      </c>
      <c r="B611">
        <v>80603</v>
      </c>
      <c r="C611" s="251" t="s">
        <v>66</v>
      </c>
    </row>
    <row r="612" spans="1:3" x14ac:dyDescent="0.25">
      <c r="A612" t="s">
        <v>65</v>
      </c>
      <c r="B612">
        <v>80604</v>
      </c>
      <c r="C612" s="251" t="s">
        <v>66</v>
      </c>
    </row>
    <row r="613" spans="1:3" x14ac:dyDescent="0.25">
      <c r="A613" t="s">
        <v>65</v>
      </c>
      <c r="B613">
        <v>80605</v>
      </c>
      <c r="C613" s="251" t="s">
        <v>66</v>
      </c>
    </row>
    <row r="614" spans="1:3" x14ac:dyDescent="0.25">
      <c r="A614" t="s">
        <v>65</v>
      </c>
      <c r="B614">
        <v>80606</v>
      </c>
      <c r="C614" s="251" t="s">
        <v>66</v>
      </c>
    </row>
    <row r="615" spans="1:3" x14ac:dyDescent="0.25">
      <c r="A615" t="s">
        <v>65</v>
      </c>
      <c r="B615">
        <v>80607</v>
      </c>
      <c r="C615" s="251" t="s">
        <v>66</v>
      </c>
    </row>
    <row r="616" spans="1:3" x14ac:dyDescent="0.25">
      <c r="A616" t="s">
        <v>65</v>
      </c>
      <c r="B616">
        <v>80608</v>
      </c>
      <c r="C616" s="251" t="s">
        <v>66</v>
      </c>
    </row>
    <row r="617" spans="1:3" x14ac:dyDescent="0.25">
      <c r="A617" t="s">
        <v>65</v>
      </c>
      <c r="B617">
        <v>80609</v>
      </c>
      <c r="C617" s="251" t="s">
        <v>66</v>
      </c>
    </row>
    <row r="618" spans="1:3" x14ac:dyDescent="0.25">
      <c r="A618" t="s">
        <v>65</v>
      </c>
      <c r="B618">
        <v>80610</v>
      </c>
      <c r="C618" s="251" t="s">
        <v>66</v>
      </c>
    </row>
    <row r="619" spans="1:3" x14ac:dyDescent="0.25">
      <c r="A619" t="s">
        <v>65</v>
      </c>
      <c r="B619">
        <v>80611</v>
      </c>
      <c r="C619" s="251" t="s">
        <v>66</v>
      </c>
    </row>
    <row r="620" spans="1:3" x14ac:dyDescent="0.25">
      <c r="A620" t="s">
        <v>65</v>
      </c>
      <c r="B620">
        <v>80612</v>
      </c>
      <c r="C620" s="251" t="s">
        <v>66</v>
      </c>
    </row>
    <row r="621" spans="1:3" x14ac:dyDescent="0.25">
      <c r="A621" t="s">
        <v>65</v>
      </c>
      <c r="B621">
        <v>80613</v>
      </c>
      <c r="C621" s="251" t="s">
        <v>66</v>
      </c>
    </row>
    <row r="622" spans="1:3" x14ac:dyDescent="0.25">
      <c r="A622" t="s">
        <v>65</v>
      </c>
      <c r="B622">
        <v>80614</v>
      </c>
      <c r="C622" s="251" t="s">
        <v>66</v>
      </c>
    </row>
    <row r="623" spans="1:3" x14ac:dyDescent="0.25">
      <c r="A623" t="s">
        <v>65</v>
      </c>
      <c r="B623">
        <v>80615</v>
      </c>
      <c r="C623" s="251" t="s">
        <v>66</v>
      </c>
    </row>
    <row r="624" spans="1:3" x14ac:dyDescent="0.25">
      <c r="A624" t="s">
        <v>65</v>
      </c>
      <c r="B624">
        <v>80616</v>
      </c>
      <c r="C624" s="251" t="s">
        <v>66</v>
      </c>
    </row>
    <row r="625" spans="1:3" x14ac:dyDescent="0.25">
      <c r="A625" t="s">
        <v>65</v>
      </c>
      <c r="B625">
        <v>80617</v>
      </c>
      <c r="C625" s="251" t="s">
        <v>66</v>
      </c>
    </row>
    <row r="626" spans="1:3" x14ac:dyDescent="0.25">
      <c r="A626" t="s">
        <v>65</v>
      </c>
      <c r="B626">
        <v>80618</v>
      </c>
      <c r="C626" s="251" t="s">
        <v>66</v>
      </c>
    </row>
    <row r="627" spans="1:3" x14ac:dyDescent="0.25">
      <c r="A627" t="s">
        <v>65</v>
      </c>
      <c r="B627">
        <v>80619</v>
      </c>
      <c r="C627" s="251" t="s">
        <v>66</v>
      </c>
    </row>
    <row r="628" spans="1:3" x14ac:dyDescent="0.25">
      <c r="A628" t="s">
        <v>65</v>
      </c>
      <c r="B628">
        <v>80620</v>
      </c>
      <c r="C628" s="251" t="s">
        <v>66</v>
      </c>
    </row>
    <row r="629" spans="1:3" x14ac:dyDescent="0.25">
      <c r="A629" t="s">
        <v>65</v>
      </c>
      <c r="B629">
        <v>80621</v>
      </c>
      <c r="C629" s="251" t="s">
        <v>66</v>
      </c>
    </row>
    <row r="630" spans="1:3" x14ac:dyDescent="0.25">
      <c r="A630" t="s">
        <v>65</v>
      </c>
      <c r="B630">
        <v>80622</v>
      </c>
      <c r="C630" s="251" t="s">
        <v>66</v>
      </c>
    </row>
    <row r="631" spans="1:3" x14ac:dyDescent="0.25">
      <c r="A631" t="s">
        <v>65</v>
      </c>
      <c r="B631">
        <v>80623</v>
      </c>
      <c r="C631" s="251" t="s">
        <v>66</v>
      </c>
    </row>
    <row r="632" spans="1:3" x14ac:dyDescent="0.25">
      <c r="A632" t="s">
        <v>65</v>
      </c>
      <c r="B632">
        <v>80624</v>
      </c>
      <c r="C632" s="251" t="s">
        <v>66</v>
      </c>
    </row>
    <row r="633" spans="1:3" x14ac:dyDescent="0.25">
      <c r="A633" t="s">
        <v>65</v>
      </c>
      <c r="B633">
        <v>80625</v>
      </c>
      <c r="C633" s="251" t="s">
        <v>66</v>
      </c>
    </row>
    <row r="634" spans="1:3" x14ac:dyDescent="0.25">
      <c r="A634" t="s">
        <v>65</v>
      </c>
      <c r="B634">
        <v>80626</v>
      </c>
      <c r="C634" s="251" t="s">
        <v>66</v>
      </c>
    </row>
    <row r="635" spans="1:3" x14ac:dyDescent="0.25">
      <c r="A635" t="s">
        <v>65</v>
      </c>
      <c r="B635">
        <v>80627</v>
      </c>
      <c r="C635" s="251" t="s">
        <v>66</v>
      </c>
    </row>
    <row r="636" spans="1:3" x14ac:dyDescent="0.25">
      <c r="A636" t="s">
        <v>65</v>
      </c>
      <c r="B636">
        <v>80628</v>
      </c>
      <c r="C636" s="251" t="s">
        <v>66</v>
      </c>
    </row>
    <row r="637" spans="1:3" x14ac:dyDescent="0.25">
      <c r="A637" t="s">
        <v>65</v>
      </c>
      <c r="B637">
        <v>80629</v>
      </c>
      <c r="C637" s="251" t="s">
        <v>66</v>
      </c>
    </row>
    <row r="638" spans="1:3" x14ac:dyDescent="0.25">
      <c r="A638" t="s">
        <v>65</v>
      </c>
      <c r="B638">
        <v>80630</v>
      </c>
      <c r="C638" s="251" t="s">
        <v>66</v>
      </c>
    </row>
    <row r="639" spans="1:3" x14ac:dyDescent="0.25">
      <c r="A639" t="s">
        <v>65</v>
      </c>
      <c r="B639">
        <v>80631</v>
      </c>
      <c r="C639" s="251" t="s">
        <v>66</v>
      </c>
    </row>
    <row r="640" spans="1:3" x14ac:dyDescent="0.25">
      <c r="A640" t="s">
        <v>65</v>
      </c>
      <c r="B640">
        <v>80632</v>
      </c>
      <c r="C640" s="251" t="s">
        <v>66</v>
      </c>
    </row>
    <row r="641" spans="1:3" x14ac:dyDescent="0.25">
      <c r="A641" t="s">
        <v>65</v>
      </c>
      <c r="B641">
        <v>80633</v>
      </c>
      <c r="C641" s="251" t="s">
        <v>66</v>
      </c>
    </row>
    <row r="642" spans="1:3" x14ac:dyDescent="0.25">
      <c r="A642" t="s">
        <v>65</v>
      </c>
      <c r="B642">
        <v>80634</v>
      </c>
      <c r="C642" s="251" t="s">
        <v>66</v>
      </c>
    </row>
    <row r="643" spans="1:3" x14ac:dyDescent="0.25">
      <c r="A643" t="s">
        <v>65</v>
      </c>
      <c r="B643">
        <v>80635</v>
      </c>
      <c r="C643" s="251" t="s">
        <v>66</v>
      </c>
    </row>
    <row r="644" spans="1:3" x14ac:dyDescent="0.25">
      <c r="A644" t="s">
        <v>65</v>
      </c>
      <c r="B644">
        <v>80636</v>
      </c>
      <c r="C644" s="251" t="s">
        <v>66</v>
      </c>
    </row>
    <row r="645" spans="1:3" x14ac:dyDescent="0.25">
      <c r="A645" t="s">
        <v>65</v>
      </c>
      <c r="B645">
        <v>80637</v>
      </c>
      <c r="C645" s="251" t="s">
        <v>66</v>
      </c>
    </row>
    <row r="646" spans="1:3" x14ac:dyDescent="0.25">
      <c r="A646" t="s">
        <v>65</v>
      </c>
      <c r="B646">
        <v>80638</v>
      </c>
      <c r="C646" s="251" t="s">
        <v>66</v>
      </c>
    </row>
    <row r="647" spans="1:3" x14ac:dyDescent="0.25">
      <c r="A647" t="s">
        <v>65</v>
      </c>
      <c r="B647">
        <v>80639</v>
      </c>
      <c r="C647" s="251" t="s">
        <v>66</v>
      </c>
    </row>
    <row r="648" spans="1:3" x14ac:dyDescent="0.25">
      <c r="A648" t="s">
        <v>65</v>
      </c>
      <c r="B648">
        <v>80640</v>
      </c>
      <c r="C648" s="251" t="s">
        <v>66</v>
      </c>
    </row>
    <row r="649" spans="1:3" x14ac:dyDescent="0.25">
      <c r="A649" t="s">
        <v>65</v>
      </c>
      <c r="B649">
        <v>80641</v>
      </c>
      <c r="C649" s="251" t="s">
        <v>66</v>
      </c>
    </row>
    <row r="650" spans="1:3" x14ac:dyDescent="0.25">
      <c r="A650" t="s">
        <v>65</v>
      </c>
      <c r="B650">
        <v>80642</v>
      </c>
      <c r="C650" s="251" t="s">
        <v>66</v>
      </c>
    </row>
    <row r="651" spans="1:3" x14ac:dyDescent="0.25">
      <c r="A651" t="s">
        <v>65</v>
      </c>
      <c r="B651">
        <v>80643</v>
      </c>
      <c r="C651" s="251" t="s">
        <v>66</v>
      </c>
    </row>
    <row r="652" spans="1:3" x14ac:dyDescent="0.25">
      <c r="A652" t="s">
        <v>65</v>
      </c>
      <c r="B652">
        <v>80644</v>
      </c>
      <c r="C652" s="251" t="s">
        <v>66</v>
      </c>
    </row>
    <row r="653" spans="1:3" x14ac:dyDescent="0.25">
      <c r="A653" t="s">
        <v>65</v>
      </c>
      <c r="B653">
        <v>80645</v>
      </c>
      <c r="C653" s="251" t="s">
        <v>66</v>
      </c>
    </row>
    <row r="654" spans="1:3" x14ac:dyDescent="0.25">
      <c r="A654" t="s">
        <v>65</v>
      </c>
      <c r="B654">
        <v>80646</v>
      </c>
      <c r="C654" s="251" t="s">
        <v>66</v>
      </c>
    </row>
    <row r="655" spans="1:3" x14ac:dyDescent="0.25">
      <c r="A655" t="s">
        <v>65</v>
      </c>
      <c r="B655">
        <v>80647</v>
      </c>
      <c r="C655" s="251" t="s">
        <v>66</v>
      </c>
    </row>
    <row r="656" spans="1:3" x14ac:dyDescent="0.25">
      <c r="A656" t="s">
        <v>65</v>
      </c>
      <c r="B656">
        <v>80648</v>
      </c>
      <c r="C656" s="251" t="s">
        <v>66</v>
      </c>
    </row>
    <row r="657" spans="1:3" x14ac:dyDescent="0.25">
      <c r="A657" t="s">
        <v>65</v>
      </c>
      <c r="B657">
        <v>80649</v>
      </c>
      <c r="C657" s="251" t="s">
        <v>66</v>
      </c>
    </row>
    <row r="658" spans="1:3" x14ac:dyDescent="0.25">
      <c r="A658" t="s">
        <v>65</v>
      </c>
      <c r="B658">
        <v>80650</v>
      </c>
      <c r="C658" s="251" t="s">
        <v>66</v>
      </c>
    </row>
    <row r="659" spans="1:3" x14ac:dyDescent="0.25">
      <c r="A659" t="s">
        <v>65</v>
      </c>
      <c r="B659">
        <v>80651</v>
      </c>
      <c r="C659" s="251" t="s">
        <v>66</v>
      </c>
    </row>
    <row r="660" spans="1:3" x14ac:dyDescent="0.25">
      <c r="A660" t="s">
        <v>65</v>
      </c>
      <c r="B660">
        <v>80652</v>
      </c>
      <c r="C660" s="251" t="s">
        <v>66</v>
      </c>
    </row>
    <row r="661" spans="1:3" x14ac:dyDescent="0.25">
      <c r="A661" t="s">
        <v>65</v>
      </c>
      <c r="B661">
        <v>80653</v>
      </c>
      <c r="C661" s="251" t="s">
        <v>66</v>
      </c>
    </row>
    <row r="662" spans="1:3" x14ac:dyDescent="0.25">
      <c r="A662" t="s">
        <v>65</v>
      </c>
      <c r="B662">
        <v>80654</v>
      </c>
      <c r="C662" s="251" t="s">
        <v>66</v>
      </c>
    </row>
    <row r="663" spans="1:3" x14ac:dyDescent="0.25">
      <c r="A663" t="s">
        <v>65</v>
      </c>
      <c r="B663">
        <v>80655</v>
      </c>
      <c r="C663" s="251" t="s">
        <v>66</v>
      </c>
    </row>
    <row r="664" spans="1:3" x14ac:dyDescent="0.25">
      <c r="A664" t="s">
        <v>65</v>
      </c>
      <c r="B664">
        <v>80656</v>
      </c>
      <c r="C664" s="251" t="s">
        <v>66</v>
      </c>
    </row>
    <row r="665" spans="1:3" x14ac:dyDescent="0.25">
      <c r="A665" t="s">
        <v>65</v>
      </c>
      <c r="B665">
        <v>80657</v>
      </c>
      <c r="C665" s="251" t="s">
        <v>66</v>
      </c>
    </row>
    <row r="666" spans="1:3" x14ac:dyDescent="0.25">
      <c r="A666" t="s">
        <v>65</v>
      </c>
      <c r="B666">
        <v>80658</v>
      </c>
      <c r="C666" s="251" t="s">
        <v>66</v>
      </c>
    </row>
    <row r="667" spans="1:3" x14ac:dyDescent="0.25">
      <c r="A667" t="s">
        <v>65</v>
      </c>
      <c r="B667">
        <v>80659</v>
      </c>
      <c r="C667" s="251" t="s">
        <v>66</v>
      </c>
    </row>
    <row r="668" spans="1:3" x14ac:dyDescent="0.25">
      <c r="A668" t="s">
        <v>65</v>
      </c>
      <c r="B668">
        <v>80660</v>
      </c>
      <c r="C668" s="251" t="s">
        <v>66</v>
      </c>
    </row>
    <row r="669" spans="1:3" x14ac:dyDescent="0.25">
      <c r="A669" t="s">
        <v>65</v>
      </c>
      <c r="B669">
        <v>80661</v>
      </c>
      <c r="C669" s="251" t="s">
        <v>66</v>
      </c>
    </row>
    <row r="670" spans="1:3" x14ac:dyDescent="0.25">
      <c r="A670" t="s">
        <v>65</v>
      </c>
      <c r="B670">
        <v>80662</v>
      </c>
      <c r="C670" s="251" t="s">
        <v>66</v>
      </c>
    </row>
    <row r="671" spans="1:3" x14ac:dyDescent="0.25">
      <c r="A671" t="s">
        <v>65</v>
      </c>
      <c r="B671">
        <v>80663</v>
      </c>
      <c r="C671" s="251" t="s">
        <v>66</v>
      </c>
    </row>
    <row r="672" spans="1:3" x14ac:dyDescent="0.25">
      <c r="A672" t="s">
        <v>65</v>
      </c>
      <c r="B672">
        <v>80664</v>
      </c>
      <c r="C672" s="251" t="s">
        <v>66</v>
      </c>
    </row>
    <row r="673" spans="1:3" x14ac:dyDescent="0.25">
      <c r="A673" t="s">
        <v>65</v>
      </c>
      <c r="B673">
        <v>80665</v>
      </c>
      <c r="C673" s="251" t="s">
        <v>66</v>
      </c>
    </row>
    <row r="674" spans="1:3" x14ac:dyDescent="0.25">
      <c r="A674" t="s">
        <v>65</v>
      </c>
      <c r="B674">
        <v>80666</v>
      </c>
      <c r="C674" s="251" t="s">
        <v>66</v>
      </c>
    </row>
    <row r="675" spans="1:3" x14ac:dyDescent="0.25">
      <c r="A675" t="s">
        <v>65</v>
      </c>
      <c r="B675">
        <v>80667</v>
      </c>
      <c r="C675" s="251" t="s">
        <v>66</v>
      </c>
    </row>
    <row r="676" spans="1:3" x14ac:dyDescent="0.25">
      <c r="A676" t="s">
        <v>65</v>
      </c>
      <c r="B676">
        <v>80668</v>
      </c>
      <c r="C676" s="251" t="s">
        <v>66</v>
      </c>
    </row>
    <row r="677" spans="1:3" x14ac:dyDescent="0.25">
      <c r="A677" t="s">
        <v>65</v>
      </c>
      <c r="B677">
        <v>80669</v>
      </c>
      <c r="C677" s="251" t="s">
        <v>66</v>
      </c>
    </row>
    <row r="678" spans="1:3" x14ac:dyDescent="0.25">
      <c r="A678" t="s">
        <v>65</v>
      </c>
      <c r="B678">
        <v>80670</v>
      </c>
      <c r="C678" s="251" t="s">
        <v>66</v>
      </c>
    </row>
    <row r="679" spans="1:3" x14ac:dyDescent="0.25">
      <c r="A679" t="s">
        <v>65</v>
      </c>
      <c r="B679">
        <v>80671</v>
      </c>
      <c r="C679" s="251" t="s">
        <v>66</v>
      </c>
    </row>
    <row r="680" spans="1:3" x14ac:dyDescent="0.25">
      <c r="A680" t="s">
        <v>65</v>
      </c>
      <c r="B680">
        <v>80672</v>
      </c>
      <c r="C680" s="251" t="s">
        <v>66</v>
      </c>
    </row>
    <row r="681" spans="1:3" x14ac:dyDescent="0.25">
      <c r="A681" t="s">
        <v>65</v>
      </c>
      <c r="B681">
        <v>80673</v>
      </c>
      <c r="C681" s="251" t="s">
        <v>66</v>
      </c>
    </row>
    <row r="682" spans="1:3" x14ac:dyDescent="0.25">
      <c r="A682" t="s">
        <v>65</v>
      </c>
      <c r="B682">
        <v>80674</v>
      </c>
      <c r="C682" s="251" t="s">
        <v>66</v>
      </c>
    </row>
    <row r="683" spans="1:3" x14ac:dyDescent="0.25">
      <c r="A683" t="s">
        <v>65</v>
      </c>
      <c r="B683">
        <v>80675</v>
      </c>
      <c r="C683" s="251" t="s">
        <v>66</v>
      </c>
    </row>
    <row r="684" spans="1:3" x14ac:dyDescent="0.25">
      <c r="A684" t="s">
        <v>65</v>
      </c>
      <c r="B684">
        <v>80676</v>
      </c>
      <c r="C684" s="251" t="s">
        <v>66</v>
      </c>
    </row>
    <row r="685" spans="1:3" x14ac:dyDescent="0.25">
      <c r="A685" t="s">
        <v>65</v>
      </c>
      <c r="B685">
        <v>80677</v>
      </c>
      <c r="C685" s="251" t="s">
        <v>66</v>
      </c>
    </row>
    <row r="686" spans="1:3" x14ac:dyDescent="0.25">
      <c r="A686" t="s">
        <v>65</v>
      </c>
      <c r="B686">
        <v>80678</v>
      </c>
      <c r="C686" s="251" t="s">
        <v>66</v>
      </c>
    </row>
    <row r="687" spans="1:3" x14ac:dyDescent="0.25">
      <c r="A687" t="s">
        <v>65</v>
      </c>
      <c r="B687">
        <v>80679</v>
      </c>
      <c r="C687" s="251" t="s">
        <v>66</v>
      </c>
    </row>
    <row r="688" spans="1:3" x14ac:dyDescent="0.25">
      <c r="A688" t="s">
        <v>65</v>
      </c>
      <c r="B688">
        <v>80680</v>
      </c>
      <c r="C688" s="251" t="s">
        <v>66</v>
      </c>
    </row>
    <row r="689" spans="1:3" x14ac:dyDescent="0.25">
      <c r="A689" t="s">
        <v>65</v>
      </c>
      <c r="B689">
        <v>80681</v>
      </c>
      <c r="C689" s="251" t="s">
        <v>66</v>
      </c>
    </row>
    <row r="690" spans="1:3" x14ac:dyDescent="0.25">
      <c r="A690" t="s">
        <v>65</v>
      </c>
      <c r="B690">
        <v>80682</v>
      </c>
      <c r="C690" s="251" t="s">
        <v>66</v>
      </c>
    </row>
    <row r="691" spans="1:3" x14ac:dyDescent="0.25">
      <c r="A691" t="s">
        <v>65</v>
      </c>
      <c r="B691">
        <v>80683</v>
      </c>
      <c r="C691" s="251" t="s">
        <v>66</v>
      </c>
    </row>
    <row r="692" spans="1:3" x14ac:dyDescent="0.25">
      <c r="A692" t="s">
        <v>65</v>
      </c>
      <c r="B692">
        <v>80684</v>
      </c>
      <c r="C692" s="251" t="s">
        <v>66</v>
      </c>
    </row>
    <row r="693" spans="1:3" x14ac:dyDescent="0.25">
      <c r="A693" t="s">
        <v>65</v>
      </c>
      <c r="B693">
        <v>80685</v>
      </c>
      <c r="C693" s="251" t="s">
        <v>66</v>
      </c>
    </row>
    <row r="694" spans="1:3" x14ac:dyDescent="0.25">
      <c r="A694" t="s">
        <v>65</v>
      </c>
      <c r="B694">
        <v>80686</v>
      </c>
      <c r="C694" s="251" t="s">
        <v>66</v>
      </c>
    </row>
    <row r="695" spans="1:3" x14ac:dyDescent="0.25">
      <c r="A695" t="s">
        <v>65</v>
      </c>
      <c r="B695">
        <v>80687</v>
      </c>
      <c r="C695" s="251" t="s">
        <v>66</v>
      </c>
    </row>
    <row r="696" spans="1:3" x14ac:dyDescent="0.25">
      <c r="A696" t="s">
        <v>65</v>
      </c>
      <c r="B696">
        <v>80688</v>
      </c>
      <c r="C696" s="251" t="s">
        <v>66</v>
      </c>
    </row>
    <row r="697" spans="1:3" x14ac:dyDescent="0.25">
      <c r="A697" t="s">
        <v>65</v>
      </c>
      <c r="B697">
        <v>80689</v>
      </c>
      <c r="C697" s="251" t="s">
        <v>66</v>
      </c>
    </row>
    <row r="698" spans="1:3" x14ac:dyDescent="0.25">
      <c r="A698" t="s">
        <v>65</v>
      </c>
      <c r="B698">
        <v>80690</v>
      </c>
      <c r="C698" s="251" t="s">
        <v>66</v>
      </c>
    </row>
    <row r="699" spans="1:3" x14ac:dyDescent="0.25">
      <c r="A699" t="s">
        <v>65</v>
      </c>
      <c r="B699">
        <v>80691</v>
      </c>
      <c r="C699" s="251" t="s">
        <v>66</v>
      </c>
    </row>
    <row r="700" spans="1:3" x14ac:dyDescent="0.25">
      <c r="A700" t="s">
        <v>65</v>
      </c>
      <c r="B700">
        <v>80692</v>
      </c>
      <c r="C700" s="251" t="s">
        <v>66</v>
      </c>
    </row>
    <row r="701" spans="1:3" x14ac:dyDescent="0.25">
      <c r="A701" t="s">
        <v>65</v>
      </c>
      <c r="B701">
        <v>80693</v>
      </c>
      <c r="C701" s="251" t="s">
        <v>66</v>
      </c>
    </row>
    <row r="702" spans="1:3" x14ac:dyDescent="0.25">
      <c r="A702" t="s">
        <v>65</v>
      </c>
      <c r="B702">
        <v>80694</v>
      </c>
      <c r="C702" s="251" t="s">
        <v>66</v>
      </c>
    </row>
    <row r="703" spans="1:3" x14ac:dyDescent="0.25">
      <c r="A703" t="s">
        <v>65</v>
      </c>
      <c r="B703">
        <v>80695</v>
      </c>
      <c r="C703" s="251" t="s">
        <v>66</v>
      </c>
    </row>
    <row r="704" spans="1:3" x14ac:dyDescent="0.25">
      <c r="A704" t="s">
        <v>65</v>
      </c>
      <c r="B704">
        <v>80696</v>
      </c>
      <c r="C704" s="251" t="s">
        <v>66</v>
      </c>
    </row>
    <row r="705" spans="1:3" x14ac:dyDescent="0.25">
      <c r="A705" t="s">
        <v>65</v>
      </c>
      <c r="B705">
        <v>80697</v>
      </c>
      <c r="C705" s="251" t="s">
        <v>66</v>
      </c>
    </row>
    <row r="706" spans="1:3" x14ac:dyDescent="0.25">
      <c r="A706" t="s">
        <v>65</v>
      </c>
      <c r="B706">
        <v>80698</v>
      </c>
      <c r="C706" s="251" t="s">
        <v>66</v>
      </c>
    </row>
    <row r="707" spans="1:3" x14ac:dyDescent="0.25">
      <c r="A707" t="s">
        <v>65</v>
      </c>
      <c r="B707">
        <v>80699</v>
      </c>
      <c r="C707" s="251" t="s">
        <v>66</v>
      </c>
    </row>
    <row r="708" spans="1:3" x14ac:dyDescent="0.25">
      <c r="A708" t="s">
        <v>65</v>
      </c>
      <c r="B708">
        <v>80700</v>
      </c>
      <c r="C708" s="251" t="s">
        <v>66</v>
      </c>
    </row>
    <row r="709" spans="1:3" x14ac:dyDescent="0.25">
      <c r="A709" t="s">
        <v>65</v>
      </c>
      <c r="B709">
        <v>80701</v>
      </c>
      <c r="C709" s="251" t="s">
        <v>66</v>
      </c>
    </row>
    <row r="710" spans="1:3" x14ac:dyDescent="0.25">
      <c r="A710" t="s">
        <v>65</v>
      </c>
      <c r="B710">
        <v>80702</v>
      </c>
      <c r="C710" s="251" t="s">
        <v>66</v>
      </c>
    </row>
    <row r="711" spans="1:3" x14ac:dyDescent="0.25">
      <c r="A711" t="s">
        <v>65</v>
      </c>
      <c r="B711">
        <v>80703</v>
      </c>
      <c r="C711" s="251" t="s">
        <v>66</v>
      </c>
    </row>
    <row r="712" spans="1:3" x14ac:dyDescent="0.25">
      <c r="A712" t="s">
        <v>65</v>
      </c>
      <c r="B712">
        <v>80704</v>
      </c>
      <c r="C712" s="251" t="s">
        <v>66</v>
      </c>
    </row>
    <row r="713" spans="1:3" x14ac:dyDescent="0.25">
      <c r="A713" t="s">
        <v>65</v>
      </c>
      <c r="B713">
        <v>80705</v>
      </c>
      <c r="C713" s="251" t="s">
        <v>66</v>
      </c>
    </row>
    <row r="714" spans="1:3" x14ac:dyDescent="0.25">
      <c r="A714" t="s">
        <v>65</v>
      </c>
      <c r="B714">
        <v>80706</v>
      </c>
      <c r="C714" s="251" t="s">
        <v>66</v>
      </c>
    </row>
    <row r="715" spans="1:3" x14ac:dyDescent="0.25">
      <c r="A715" t="s">
        <v>65</v>
      </c>
      <c r="B715">
        <v>80707</v>
      </c>
      <c r="C715" s="251" t="s">
        <v>66</v>
      </c>
    </row>
    <row r="716" spans="1:3" x14ac:dyDescent="0.25">
      <c r="A716" t="s">
        <v>65</v>
      </c>
      <c r="B716">
        <v>80708</v>
      </c>
      <c r="C716" s="251" t="s">
        <v>66</v>
      </c>
    </row>
    <row r="717" spans="1:3" x14ac:dyDescent="0.25">
      <c r="A717" t="s">
        <v>65</v>
      </c>
      <c r="B717">
        <v>80709</v>
      </c>
      <c r="C717" s="251" t="s">
        <v>66</v>
      </c>
    </row>
    <row r="718" spans="1:3" x14ac:dyDescent="0.25">
      <c r="A718" t="s">
        <v>65</v>
      </c>
      <c r="B718">
        <v>80710</v>
      </c>
      <c r="C718" s="251" t="s">
        <v>66</v>
      </c>
    </row>
    <row r="719" spans="1:3" x14ac:dyDescent="0.25">
      <c r="A719" t="s">
        <v>65</v>
      </c>
      <c r="B719">
        <v>80711</v>
      </c>
      <c r="C719" s="251" t="s">
        <v>66</v>
      </c>
    </row>
    <row r="720" spans="1:3" x14ac:dyDescent="0.25">
      <c r="A720" t="s">
        <v>65</v>
      </c>
      <c r="B720">
        <v>80712</v>
      </c>
      <c r="C720" s="251" t="s">
        <v>66</v>
      </c>
    </row>
    <row r="721" spans="1:3" x14ac:dyDescent="0.25">
      <c r="A721" t="s">
        <v>65</v>
      </c>
      <c r="B721">
        <v>80713</v>
      </c>
      <c r="C721" s="251" t="s">
        <v>66</v>
      </c>
    </row>
    <row r="722" spans="1:3" x14ac:dyDescent="0.25">
      <c r="A722" t="s">
        <v>65</v>
      </c>
      <c r="B722">
        <v>80714</v>
      </c>
      <c r="C722" s="251" t="s">
        <v>66</v>
      </c>
    </row>
    <row r="723" spans="1:3" x14ac:dyDescent="0.25">
      <c r="A723" t="s">
        <v>65</v>
      </c>
      <c r="B723">
        <v>80715</v>
      </c>
      <c r="C723" s="251" t="s">
        <v>66</v>
      </c>
    </row>
    <row r="724" spans="1:3" x14ac:dyDescent="0.25">
      <c r="A724" t="s">
        <v>65</v>
      </c>
      <c r="B724">
        <v>80716</v>
      </c>
      <c r="C724" s="251" t="s">
        <v>66</v>
      </c>
    </row>
    <row r="725" spans="1:3" x14ac:dyDescent="0.25">
      <c r="A725" t="s">
        <v>65</v>
      </c>
      <c r="B725">
        <v>80717</v>
      </c>
      <c r="C725" s="251" t="s">
        <v>66</v>
      </c>
    </row>
    <row r="726" spans="1:3" x14ac:dyDescent="0.25">
      <c r="A726" t="s">
        <v>65</v>
      </c>
      <c r="B726">
        <v>80718</v>
      </c>
      <c r="C726" s="251" t="s">
        <v>66</v>
      </c>
    </row>
    <row r="727" spans="1:3" x14ac:dyDescent="0.25">
      <c r="A727" t="s">
        <v>65</v>
      </c>
      <c r="B727">
        <v>80719</v>
      </c>
      <c r="C727" s="251" t="s">
        <v>66</v>
      </c>
    </row>
    <row r="728" spans="1:3" x14ac:dyDescent="0.25">
      <c r="A728" t="s">
        <v>65</v>
      </c>
      <c r="B728">
        <v>80720</v>
      </c>
      <c r="C728" s="251" t="s">
        <v>66</v>
      </c>
    </row>
    <row r="729" spans="1:3" x14ac:dyDescent="0.25">
      <c r="A729" t="s">
        <v>65</v>
      </c>
      <c r="B729">
        <v>80721</v>
      </c>
      <c r="C729" s="251" t="s">
        <v>66</v>
      </c>
    </row>
    <row r="730" spans="1:3" x14ac:dyDescent="0.25">
      <c r="A730" t="s">
        <v>65</v>
      </c>
      <c r="B730">
        <v>80722</v>
      </c>
      <c r="C730" s="251" t="s">
        <v>66</v>
      </c>
    </row>
    <row r="731" spans="1:3" x14ac:dyDescent="0.25">
      <c r="A731" t="s">
        <v>65</v>
      </c>
      <c r="B731">
        <v>80723</v>
      </c>
      <c r="C731" s="251" t="s">
        <v>66</v>
      </c>
    </row>
    <row r="732" spans="1:3" x14ac:dyDescent="0.25">
      <c r="A732" t="s">
        <v>65</v>
      </c>
      <c r="B732">
        <v>80724</v>
      </c>
      <c r="C732" s="251" t="s">
        <v>66</v>
      </c>
    </row>
    <row r="733" spans="1:3" x14ac:dyDescent="0.25">
      <c r="A733" t="s">
        <v>65</v>
      </c>
      <c r="B733">
        <v>80725</v>
      </c>
      <c r="C733" s="251" t="s">
        <v>66</v>
      </c>
    </row>
    <row r="734" spans="1:3" x14ac:dyDescent="0.25">
      <c r="A734" t="s">
        <v>65</v>
      </c>
      <c r="B734">
        <v>80726</v>
      </c>
      <c r="C734" s="251" t="s">
        <v>66</v>
      </c>
    </row>
    <row r="735" spans="1:3" x14ac:dyDescent="0.25">
      <c r="A735" t="s">
        <v>65</v>
      </c>
      <c r="B735">
        <v>80727</v>
      </c>
      <c r="C735" s="251" t="s">
        <v>66</v>
      </c>
    </row>
    <row r="736" spans="1:3" x14ac:dyDescent="0.25">
      <c r="A736" t="s">
        <v>65</v>
      </c>
      <c r="B736">
        <v>80728</v>
      </c>
      <c r="C736" s="251" t="s">
        <v>66</v>
      </c>
    </row>
    <row r="737" spans="1:3" x14ac:dyDescent="0.25">
      <c r="A737" t="s">
        <v>65</v>
      </c>
      <c r="B737">
        <v>80729</v>
      </c>
      <c r="C737" s="251" t="s">
        <v>66</v>
      </c>
    </row>
    <row r="738" spans="1:3" x14ac:dyDescent="0.25">
      <c r="A738" t="s">
        <v>65</v>
      </c>
      <c r="B738">
        <v>80730</v>
      </c>
      <c r="C738" s="251" t="s">
        <v>66</v>
      </c>
    </row>
    <row r="739" spans="1:3" x14ac:dyDescent="0.25">
      <c r="A739" t="s">
        <v>65</v>
      </c>
      <c r="B739">
        <v>80731</v>
      </c>
      <c r="C739" s="251" t="s">
        <v>66</v>
      </c>
    </row>
    <row r="740" spans="1:3" x14ac:dyDescent="0.25">
      <c r="A740" t="s">
        <v>65</v>
      </c>
      <c r="B740">
        <v>80732</v>
      </c>
      <c r="C740" s="251" t="s">
        <v>66</v>
      </c>
    </row>
    <row r="741" spans="1:3" x14ac:dyDescent="0.25">
      <c r="A741" t="s">
        <v>65</v>
      </c>
      <c r="B741">
        <v>80733</v>
      </c>
      <c r="C741" s="251" t="s">
        <v>66</v>
      </c>
    </row>
    <row r="742" spans="1:3" x14ac:dyDescent="0.25">
      <c r="A742" t="s">
        <v>65</v>
      </c>
      <c r="B742">
        <v>80734</v>
      </c>
      <c r="C742" s="251" t="s">
        <v>66</v>
      </c>
    </row>
    <row r="743" spans="1:3" x14ac:dyDescent="0.25">
      <c r="A743" t="s">
        <v>65</v>
      </c>
      <c r="B743">
        <v>80735</v>
      </c>
      <c r="C743" s="251" t="s">
        <v>66</v>
      </c>
    </row>
    <row r="744" spans="1:3" x14ac:dyDescent="0.25">
      <c r="A744" t="s">
        <v>65</v>
      </c>
      <c r="B744">
        <v>80736</v>
      </c>
      <c r="C744" s="251" t="s">
        <v>66</v>
      </c>
    </row>
    <row r="745" spans="1:3" x14ac:dyDescent="0.25">
      <c r="A745" t="s">
        <v>65</v>
      </c>
      <c r="B745">
        <v>80737</v>
      </c>
      <c r="C745" s="251" t="s">
        <v>66</v>
      </c>
    </row>
    <row r="746" spans="1:3" x14ac:dyDescent="0.25">
      <c r="A746" t="s">
        <v>65</v>
      </c>
      <c r="B746">
        <v>80738</v>
      </c>
      <c r="C746" s="251" t="s">
        <v>66</v>
      </c>
    </row>
    <row r="747" spans="1:3" x14ac:dyDescent="0.25">
      <c r="A747" t="s">
        <v>65</v>
      </c>
      <c r="B747">
        <v>80739</v>
      </c>
      <c r="C747" s="251" t="s">
        <v>66</v>
      </c>
    </row>
    <row r="748" spans="1:3" x14ac:dyDescent="0.25">
      <c r="A748" t="s">
        <v>65</v>
      </c>
      <c r="B748">
        <v>80740</v>
      </c>
      <c r="C748" s="251" t="s">
        <v>66</v>
      </c>
    </row>
    <row r="749" spans="1:3" x14ac:dyDescent="0.25">
      <c r="A749" t="s">
        <v>65</v>
      </c>
      <c r="B749">
        <v>80741</v>
      </c>
      <c r="C749" s="251" t="s">
        <v>66</v>
      </c>
    </row>
    <row r="750" spans="1:3" x14ac:dyDescent="0.25">
      <c r="A750" t="s">
        <v>65</v>
      </c>
      <c r="B750">
        <v>80742</v>
      </c>
      <c r="C750" s="251" t="s">
        <v>66</v>
      </c>
    </row>
    <row r="751" spans="1:3" x14ac:dyDescent="0.25">
      <c r="A751" t="s">
        <v>65</v>
      </c>
      <c r="B751">
        <v>80743</v>
      </c>
      <c r="C751" s="251" t="s">
        <v>66</v>
      </c>
    </row>
    <row r="752" spans="1:3" x14ac:dyDescent="0.25">
      <c r="A752" t="s">
        <v>65</v>
      </c>
      <c r="B752">
        <v>80744</v>
      </c>
      <c r="C752" s="251" t="s">
        <v>66</v>
      </c>
    </row>
    <row r="753" spans="1:3" x14ac:dyDescent="0.25">
      <c r="A753" t="s">
        <v>65</v>
      </c>
      <c r="B753">
        <v>80745</v>
      </c>
      <c r="C753" s="251" t="s">
        <v>66</v>
      </c>
    </row>
    <row r="754" spans="1:3" x14ac:dyDescent="0.25">
      <c r="A754" t="s">
        <v>65</v>
      </c>
      <c r="B754">
        <v>80746</v>
      </c>
      <c r="C754" s="251" t="s">
        <v>66</v>
      </c>
    </row>
    <row r="755" spans="1:3" x14ac:dyDescent="0.25">
      <c r="A755" t="s">
        <v>65</v>
      </c>
      <c r="B755">
        <v>80747</v>
      </c>
      <c r="C755" s="251" t="s">
        <v>66</v>
      </c>
    </row>
    <row r="756" spans="1:3" x14ac:dyDescent="0.25">
      <c r="A756" t="s">
        <v>65</v>
      </c>
      <c r="B756">
        <v>80748</v>
      </c>
      <c r="C756" s="251" t="s">
        <v>66</v>
      </c>
    </row>
    <row r="757" spans="1:3" x14ac:dyDescent="0.25">
      <c r="A757" t="s">
        <v>65</v>
      </c>
      <c r="B757">
        <v>80749</v>
      </c>
      <c r="C757" s="251" t="s">
        <v>66</v>
      </c>
    </row>
    <row r="758" spans="1:3" x14ac:dyDescent="0.25">
      <c r="A758" t="s">
        <v>65</v>
      </c>
      <c r="B758">
        <v>80750</v>
      </c>
      <c r="C758" s="251" t="s">
        <v>66</v>
      </c>
    </row>
    <row r="759" spans="1:3" x14ac:dyDescent="0.25">
      <c r="A759" t="s">
        <v>65</v>
      </c>
      <c r="B759">
        <v>80751</v>
      </c>
      <c r="C759" s="251" t="s">
        <v>66</v>
      </c>
    </row>
    <row r="760" spans="1:3" x14ac:dyDescent="0.25">
      <c r="A760" t="s">
        <v>65</v>
      </c>
      <c r="B760">
        <v>80752</v>
      </c>
      <c r="C760" s="251" t="s">
        <v>66</v>
      </c>
    </row>
    <row r="761" spans="1:3" x14ac:dyDescent="0.25">
      <c r="A761" t="s">
        <v>65</v>
      </c>
      <c r="B761">
        <v>80753</v>
      </c>
      <c r="C761" s="251" t="s">
        <v>66</v>
      </c>
    </row>
    <row r="762" spans="1:3" x14ac:dyDescent="0.25">
      <c r="A762" t="s">
        <v>65</v>
      </c>
      <c r="B762">
        <v>80754</v>
      </c>
      <c r="C762" s="251" t="s">
        <v>66</v>
      </c>
    </row>
    <row r="763" spans="1:3" x14ac:dyDescent="0.25">
      <c r="A763" t="s">
        <v>65</v>
      </c>
      <c r="B763">
        <v>80755</v>
      </c>
      <c r="C763" s="251" t="s">
        <v>66</v>
      </c>
    </row>
    <row r="764" spans="1:3" x14ac:dyDescent="0.25">
      <c r="A764" t="s">
        <v>65</v>
      </c>
      <c r="B764">
        <v>80756</v>
      </c>
      <c r="C764" s="251" t="s">
        <v>66</v>
      </c>
    </row>
    <row r="765" spans="1:3" x14ac:dyDescent="0.25">
      <c r="A765" t="s">
        <v>65</v>
      </c>
      <c r="B765">
        <v>80757</v>
      </c>
      <c r="C765" s="251" t="s">
        <v>66</v>
      </c>
    </row>
    <row r="766" spans="1:3" x14ac:dyDescent="0.25">
      <c r="A766" t="s">
        <v>65</v>
      </c>
      <c r="B766">
        <v>80758</v>
      </c>
      <c r="C766" s="251" t="s">
        <v>66</v>
      </c>
    </row>
    <row r="767" spans="1:3" x14ac:dyDescent="0.25">
      <c r="A767" t="s">
        <v>65</v>
      </c>
      <c r="B767">
        <v>80759</v>
      </c>
      <c r="C767" s="251" t="s">
        <v>66</v>
      </c>
    </row>
    <row r="768" spans="1:3" x14ac:dyDescent="0.25">
      <c r="A768" t="s">
        <v>65</v>
      </c>
      <c r="B768">
        <v>80760</v>
      </c>
      <c r="C768" s="251" t="s">
        <v>66</v>
      </c>
    </row>
    <row r="769" spans="1:3" x14ac:dyDescent="0.25">
      <c r="A769" t="s">
        <v>65</v>
      </c>
      <c r="B769">
        <v>80761</v>
      </c>
      <c r="C769" s="251" t="s">
        <v>66</v>
      </c>
    </row>
    <row r="770" spans="1:3" x14ac:dyDescent="0.25">
      <c r="A770" t="s">
        <v>65</v>
      </c>
      <c r="B770">
        <v>80762</v>
      </c>
      <c r="C770" s="251" t="s">
        <v>66</v>
      </c>
    </row>
    <row r="771" spans="1:3" x14ac:dyDescent="0.25">
      <c r="A771" t="s">
        <v>65</v>
      </c>
      <c r="B771">
        <v>80763</v>
      </c>
      <c r="C771" s="251" t="s">
        <v>66</v>
      </c>
    </row>
    <row r="772" spans="1:3" x14ac:dyDescent="0.25">
      <c r="A772" t="s">
        <v>65</v>
      </c>
      <c r="B772">
        <v>80764</v>
      </c>
      <c r="C772" s="251" t="s">
        <v>66</v>
      </c>
    </row>
    <row r="773" spans="1:3" x14ac:dyDescent="0.25">
      <c r="A773" t="s">
        <v>65</v>
      </c>
      <c r="B773">
        <v>80765</v>
      </c>
      <c r="C773" s="251" t="s">
        <v>66</v>
      </c>
    </row>
    <row r="774" spans="1:3" x14ac:dyDescent="0.25">
      <c r="A774" t="s">
        <v>65</v>
      </c>
      <c r="B774">
        <v>80766</v>
      </c>
      <c r="C774" s="251" t="s">
        <v>66</v>
      </c>
    </row>
    <row r="775" spans="1:3" x14ac:dyDescent="0.25">
      <c r="A775" t="s">
        <v>65</v>
      </c>
      <c r="B775">
        <v>80767</v>
      </c>
      <c r="C775" s="251" t="s">
        <v>66</v>
      </c>
    </row>
    <row r="776" spans="1:3" x14ac:dyDescent="0.25">
      <c r="A776" t="s">
        <v>65</v>
      </c>
      <c r="B776">
        <v>80768</v>
      </c>
      <c r="C776" s="251" t="s">
        <v>66</v>
      </c>
    </row>
    <row r="777" spans="1:3" x14ac:dyDescent="0.25">
      <c r="A777" t="s">
        <v>65</v>
      </c>
      <c r="B777">
        <v>80769</v>
      </c>
      <c r="C777" s="251" t="s">
        <v>66</v>
      </c>
    </row>
    <row r="778" spans="1:3" x14ac:dyDescent="0.25">
      <c r="A778" t="s">
        <v>65</v>
      </c>
      <c r="B778">
        <v>80770</v>
      </c>
      <c r="C778" s="251" t="s">
        <v>66</v>
      </c>
    </row>
    <row r="779" spans="1:3" x14ac:dyDescent="0.25">
      <c r="A779" t="s">
        <v>65</v>
      </c>
      <c r="B779">
        <v>80771</v>
      </c>
      <c r="C779" s="251" t="s">
        <v>66</v>
      </c>
    </row>
    <row r="780" spans="1:3" x14ac:dyDescent="0.25">
      <c r="A780" t="s">
        <v>65</v>
      </c>
      <c r="B780">
        <v>80772</v>
      </c>
      <c r="C780" s="251" t="s">
        <v>66</v>
      </c>
    </row>
    <row r="781" spans="1:3" x14ac:dyDescent="0.25">
      <c r="A781" t="s">
        <v>65</v>
      </c>
      <c r="B781">
        <v>80773</v>
      </c>
      <c r="C781" s="251" t="s">
        <v>66</v>
      </c>
    </row>
    <row r="782" spans="1:3" x14ac:dyDescent="0.25">
      <c r="A782" t="s">
        <v>65</v>
      </c>
      <c r="B782">
        <v>80774</v>
      </c>
      <c r="C782" s="251" t="s">
        <v>66</v>
      </c>
    </row>
    <row r="783" spans="1:3" x14ac:dyDescent="0.25">
      <c r="A783" t="s">
        <v>65</v>
      </c>
      <c r="B783">
        <v>80775</v>
      </c>
      <c r="C783" s="251" t="s">
        <v>66</v>
      </c>
    </row>
    <row r="784" spans="1:3" x14ac:dyDescent="0.25">
      <c r="A784" t="s">
        <v>65</v>
      </c>
      <c r="B784">
        <v>80776</v>
      </c>
      <c r="C784" s="251" t="s">
        <v>66</v>
      </c>
    </row>
    <row r="785" spans="1:3" x14ac:dyDescent="0.25">
      <c r="A785" t="s">
        <v>65</v>
      </c>
      <c r="B785">
        <v>80777</v>
      </c>
      <c r="C785" s="251" t="s">
        <v>66</v>
      </c>
    </row>
    <row r="786" spans="1:3" x14ac:dyDescent="0.25">
      <c r="A786" t="s">
        <v>65</v>
      </c>
      <c r="B786">
        <v>80778</v>
      </c>
      <c r="C786" s="251" t="s">
        <v>66</v>
      </c>
    </row>
    <row r="787" spans="1:3" x14ac:dyDescent="0.25">
      <c r="A787" t="s">
        <v>65</v>
      </c>
      <c r="B787">
        <v>80779</v>
      </c>
      <c r="C787" s="251" t="s">
        <v>66</v>
      </c>
    </row>
    <row r="788" spans="1:3" x14ac:dyDescent="0.25">
      <c r="A788" t="s">
        <v>65</v>
      </c>
      <c r="B788">
        <v>80780</v>
      </c>
      <c r="C788" s="251" t="s">
        <v>66</v>
      </c>
    </row>
    <row r="789" spans="1:3" x14ac:dyDescent="0.25">
      <c r="A789" t="s">
        <v>65</v>
      </c>
      <c r="B789">
        <v>80781</v>
      </c>
      <c r="C789" s="251" t="s">
        <v>66</v>
      </c>
    </row>
    <row r="790" spans="1:3" x14ac:dyDescent="0.25">
      <c r="A790" t="s">
        <v>65</v>
      </c>
      <c r="B790">
        <v>80782</v>
      </c>
      <c r="C790" s="251" t="s">
        <v>66</v>
      </c>
    </row>
    <row r="791" spans="1:3" x14ac:dyDescent="0.25">
      <c r="A791" t="s">
        <v>65</v>
      </c>
      <c r="B791">
        <v>80783</v>
      </c>
      <c r="C791" s="251" t="s">
        <v>66</v>
      </c>
    </row>
    <row r="792" spans="1:3" x14ac:dyDescent="0.25">
      <c r="A792" t="s">
        <v>65</v>
      </c>
      <c r="B792">
        <v>80784</v>
      </c>
      <c r="C792" s="251" t="s">
        <v>66</v>
      </c>
    </row>
    <row r="793" spans="1:3" x14ac:dyDescent="0.25">
      <c r="A793" t="s">
        <v>65</v>
      </c>
      <c r="B793">
        <v>80785</v>
      </c>
      <c r="C793" s="251" t="s">
        <v>66</v>
      </c>
    </row>
    <row r="794" spans="1:3" x14ac:dyDescent="0.25">
      <c r="A794" t="s">
        <v>65</v>
      </c>
      <c r="B794">
        <v>80786</v>
      </c>
      <c r="C794" s="251" t="s">
        <v>66</v>
      </c>
    </row>
    <row r="795" spans="1:3" x14ac:dyDescent="0.25">
      <c r="A795" t="s">
        <v>65</v>
      </c>
      <c r="B795">
        <v>80787</v>
      </c>
      <c r="C795" s="251" t="s">
        <v>66</v>
      </c>
    </row>
    <row r="796" spans="1:3" x14ac:dyDescent="0.25">
      <c r="A796" t="s">
        <v>65</v>
      </c>
      <c r="B796">
        <v>80788</v>
      </c>
      <c r="C796" s="251" t="s">
        <v>66</v>
      </c>
    </row>
    <row r="797" spans="1:3" x14ac:dyDescent="0.25">
      <c r="A797" t="s">
        <v>65</v>
      </c>
      <c r="B797">
        <v>80789</v>
      </c>
      <c r="C797" s="251" t="s">
        <v>66</v>
      </c>
    </row>
    <row r="798" spans="1:3" x14ac:dyDescent="0.25">
      <c r="A798" t="s">
        <v>65</v>
      </c>
      <c r="B798">
        <v>80790</v>
      </c>
      <c r="C798" s="251" t="s">
        <v>66</v>
      </c>
    </row>
    <row r="799" spans="1:3" x14ac:dyDescent="0.25">
      <c r="A799" t="s">
        <v>65</v>
      </c>
      <c r="B799">
        <v>80791</v>
      </c>
      <c r="C799" s="251" t="s">
        <v>66</v>
      </c>
    </row>
    <row r="800" spans="1:3" x14ac:dyDescent="0.25">
      <c r="A800" t="s">
        <v>65</v>
      </c>
      <c r="B800">
        <v>80792</v>
      </c>
      <c r="C800" s="251" t="s">
        <v>66</v>
      </c>
    </row>
    <row r="801" spans="1:3" x14ac:dyDescent="0.25">
      <c r="A801" t="s">
        <v>65</v>
      </c>
      <c r="B801">
        <v>80793</v>
      </c>
      <c r="C801" s="251" t="s">
        <v>66</v>
      </c>
    </row>
    <row r="802" spans="1:3" x14ac:dyDescent="0.25">
      <c r="A802" t="s">
        <v>65</v>
      </c>
      <c r="B802">
        <v>80794</v>
      </c>
      <c r="C802" s="251" t="s">
        <v>66</v>
      </c>
    </row>
    <row r="803" spans="1:3" x14ac:dyDescent="0.25">
      <c r="A803" t="s">
        <v>65</v>
      </c>
      <c r="B803">
        <v>80795</v>
      </c>
      <c r="C803" s="251" t="s">
        <v>66</v>
      </c>
    </row>
    <row r="804" spans="1:3" x14ac:dyDescent="0.25">
      <c r="A804" t="s">
        <v>65</v>
      </c>
      <c r="B804">
        <v>80796</v>
      </c>
      <c r="C804" s="251" t="s">
        <v>66</v>
      </c>
    </row>
    <row r="805" spans="1:3" x14ac:dyDescent="0.25">
      <c r="A805" t="s">
        <v>65</v>
      </c>
      <c r="B805">
        <v>80797</v>
      </c>
      <c r="C805" s="251" t="s">
        <v>66</v>
      </c>
    </row>
    <row r="806" spans="1:3" x14ac:dyDescent="0.25">
      <c r="A806" t="s">
        <v>65</v>
      </c>
      <c r="B806">
        <v>80798</v>
      </c>
      <c r="C806" s="251" t="s">
        <v>66</v>
      </c>
    </row>
    <row r="807" spans="1:3" x14ac:dyDescent="0.25">
      <c r="A807" t="s">
        <v>65</v>
      </c>
      <c r="B807">
        <v>80799</v>
      </c>
      <c r="C807" s="251" t="s">
        <v>66</v>
      </c>
    </row>
    <row r="808" spans="1:3" x14ac:dyDescent="0.25">
      <c r="A808" t="s">
        <v>65</v>
      </c>
      <c r="B808">
        <v>80800</v>
      </c>
      <c r="C808" s="251" t="s">
        <v>66</v>
      </c>
    </row>
    <row r="809" spans="1:3" x14ac:dyDescent="0.25">
      <c r="A809" t="s">
        <v>65</v>
      </c>
      <c r="B809">
        <v>80801</v>
      </c>
      <c r="C809" s="251" t="s">
        <v>66</v>
      </c>
    </row>
    <row r="810" spans="1:3" x14ac:dyDescent="0.25">
      <c r="A810" t="s">
        <v>65</v>
      </c>
      <c r="B810">
        <v>80802</v>
      </c>
      <c r="C810" s="251" t="s">
        <v>66</v>
      </c>
    </row>
    <row r="811" spans="1:3" x14ac:dyDescent="0.25">
      <c r="A811" t="s">
        <v>65</v>
      </c>
      <c r="B811">
        <v>80803</v>
      </c>
      <c r="C811" s="251" t="s">
        <v>66</v>
      </c>
    </row>
    <row r="812" spans="1:3" x14ac:dyDescent="0.25">
      <c r="A812" t="s">
        <v>65</v>
      </c>
      <c r="B812">
        <v>80804</v>
      </c>
      <c r="C812" s="251" t="s">
        <v>66</v>
      </c>
    </row>
    <row r="813" spans="1:3" x14ac:dyDescent="0.25">
      <c r="A813" t="s">
        <v>65</v>
      </c>
      <c r="B813">
        <v>80805</v>
      </c>
      <c r="C813" s="251" t="s">
        <v>66</v>
      </c>
    </row>
    <row r="814" spans="1:3" x14ac:dyDescent="0.25">
      <c r="A814" t="s">
        <v>65</v>
      </c>
      <c r="B814">
        <v>80806</v>
      </c>
      <c r="C814" s="251" t="s">
        <v>66</v>
      </c>
    </row>
    <row r="815" spans="1:3" x14ac:dyDescent="0.25">
      <c r="A815" t="s">
        <v>65</v>
      </c>
      <c r="B815">
        <v>80807</v>
      </c>
      <c r="C815" s="251" t="s">
        <v>66</v>
      </c>
    </row>
    <row r="816" spans="1:3" x14ac:dyDescent="0.25">
      <c r="A816" t="s">
        <v>65</v>
      </c>
      <c r="B816">
        <v>80808</v>
      </c>
      <c r="C816" s="251" t="s">
        <v>66</v>
      </c>
    </row>
    <row r="817" spans="1:3" x14ac:dyDescent="0.25">
      <c r="A817" t="s">
        <v>65</v>
      </c>
      <c r="B817">
        <v>80809</v>
      </c>
      <c r="C817" s="251" t="s">
        <v>66</v>
      </c>
    </row>
    <row r="818" spans="1:3" x14ac:dyDescent="0.25">
      <c r="A818" t="s">
        <v>65</v>
      </c>
      <c r="B818">
        <v>80810</v>
      </c>
      <c r="C818" s="251" t="s">
        <v>66</v>
      </c>
    </row>
    <row r="819" spans="1:3" x14ac:dyDescent="0.25">
      <c r="A819" t="s">
        <v>65</v>
      </c>
      <c r="B819">
        <v>80811</v>
      </c>
      <c r="C819" s="251" t="s">
        <v>66</v>
      </c>
    </row>
    <row r="820" spans="1:3" x14ac:dyDescent="0.25">
      <c r="A820" t="s">
        <v>65</v>
      </c>
      <c r="B820">
        <v>80812</v>
      </c>
      <c r="C820" s="251" t="s">
        <v>66</v>
      </c>
    </row>
    <row r="821" spans="1:3" x14ac:dyDescent="0.25">
      <c r="A821" t="s">
        <v>65</v>
      </c>
      <c r="B821">
        <v>80813</v>
      </c>
      <c r="C821" s="251" t="s">
        <v>66</v>
      </c>
    </row>
    <row r="822" spans="1:3" x14ac:dyDescent="0.25">
      <c r="A822" t="s">
        <v>65</v>
      </c>
      <c r="B822">
        <v>80814</v>
      </c>
      <c r="C822" s="251" t="s">
        <v>66</v>
      </c>
    </row>
    <row r="823" spans="1:3" x14ac:dyDescent="0.25">
      <c r="A823" t="s">
        <v>65</v>
      </c>
      <c r="B823">
        <v>80815</v>
      </c>
      <c r="C823" s="251" t="s">
        <v>66</v>
      </c>
    </row>
    <row r="824" spans="1:3" x14ac:dyDescent="0.25">
      <c r="A824" t="s">
        <v>65</v>
      </c>
      <c r="B824">
        <v>80816</v>
      </c>
      <c r="C824" s="251" t="s">
        <v>66</v>
      </c>
    </row>
    <row r="825" spans="1:3" x14ac:dyDescent="0.25">
      <c r="A825" t="s">
        <v>65</v>
      </c>
      <c r="B825">
        <v>80817</v>
      </c>
      <c r="C825" s="251" t="s">
        <v>66</v>
      </c>
    </row>
    <row r="826" spans="1:3" x14ac:dyDescent="0.25">
      <c r="A826" t="s">
        <v>65</v>
      </c>
      <c r="B826">
        <v>80818</v>
      </c>
      <c r="C826" s="251" t="s">
        <v>66</v>
      </c>
    </row>
    <row r="827" spans="1:3" x14ac:dyDescent="0.25">
      <c r="A827" t="s">
        <v>65</v>
      </c>
      <c r="B827">
        <v>80819</v>
      </c>
      <c r="C827" s="251" t="s">
        <v>66</v>
      </c>
    </row>
    <row r="828" spans="1:3" x14ac:dyDescent="0.25">
      <c r="A828" t="s">
        <v>65</v>
      </c>
      <c r="B828">
        <v>80820</v>
      </c>
      <c r="C828" s="251" t="s">
        <v>66</v>
      </c>
    </row>
    <row r="829" spans="1:3" x14ac:dyDescent="0.25">
      <c r="A829" t="s">
        <v>65</v>
      </c>
      <c r="B829">
        <v>80821</v>
      </c>
      <c r="C829" s="251" t="s">
        <v>66</v>
      </c>
    </row>
    <row r="830" spans="1:3" x14ac:dyDescent="0.25">
      <c r="A830" t="s">
        <v>65</v>
      </c>
      <c r="B830">
        <v>80822</v>
      </c>
      <c r="C830" s="251" t="s">
        <v>66</v>
      </c>
    </row>
    <row r="831" spans="1:3" x14ac:dyDescent="0.25">
      <c r="A831" t="s">
        <v>65</v>
      </c>
      <c r="B831">
        <v>80823</v>
      </c>
      <c r="C831" s="251" t="s">
        <v>66</v>
      </c>
    </row>
    <row r="832" spans="1:3" x14ac:dyDescent="0.25">
      <c r="A832" t="s">
        <v>65</v>
      </c>
      <c r="B832">
        <v>80824</v>
      </c>
      <c r="C832" s="251" t="s">
        <v>66</v>
      </c>
    </row>
    <row r="833" spans="1:3" x14ac:dyDescent="0.25">
      <c r="A833" t="s">
        <v>65</v>
      </c>
      <c r="B833">
        <v>80825</v>
      </c>
      <c r="C833" s="251" t="s">
        <v>66</v>
      </c>
    </row>
    <row r="834" spans="1:3" x14ac:dyDescent="0.25">
      <c r="A834" t="s">
        <v>65</v>
      </c>
      <c r="B834">
        <v>80826</v>
      </c>
      <c r="C834" s="251" t="s">
        <v>66</v>
      </c>
    </row>
    <row r="835" spans="1:3" x14ac:dyDescent="0.25">
      <c r="A835" t="s">
        <v>65</v>
      </c>
      <c r="B835">
        <v>80827</v>
      </c>
      <c r="C835" s="251" t="s">
        <v>66</v>
      </c>
    </row>
    <row r="836" spans="1:3" x14ac:dyDescent="0.25">
      <c r="A836" t="s">
        <v>65</v>
      </c>
      <c r="B836">
        <v>80828</v>
      </c>
      <c r="C836" s="251" t="s">
        <v>66</v>
      </c>
    </row>
    <row r="837" spans="1:3" x14ac:dyDescent="0.25">
      <c r="A837" t="s">
        <v>65</v>
      </c>
      <c r="B837">
        <v>80829</v>
      </c>
      <c r="C837" s="251" t="s">
        <v>66</v>
      </c>
    </row>
    <row r="838" spans="1:3" x14ac:dyDescent="0.25">
      <c r="A838" t="s">
        <v>65</v>
      </c>
      <c r="B838">
        <v>80830</v>
      </c>
      <c r="C838" s="251" t="s">
        <v>66</v>
      </c>
    </row>
    <row r="839" spans="1:3" x14ac:dyDescent="0.25">
      <c r="A839" t="s">
        <v>65</v>
      </c>
      <c r="B839">
        <v>80831</v>
      </c>
      <c r="C839" s="251" t="s">
        <v>66</v>
      </c>
    </row>
    <row r="840" spans="1:3" x14ac:dyDescent="0.25">
      <c r="A840" t="s">
        <v>65</v>
      </c>
      <c r="B840">
        <v>80832</v>
      </c>
      <c r="C840" s="251" t="s">
        <v>66</v>
      </c>
    </row>
    <row r="841" spans="1:3" x14ac:dyDescent="0.25">
      <c r="A841" t="s">
        <v>65</v>
      </c>
      <c r="B841">
        <v>80833</v>
      </c>
      <c r="C841" s="251" t="s">
        <v>66</v>
      </c>
    </row>
    <row r="842" spans="1:3" x14ac:dyDescent="0.25">
      <c r="A842" t="s">
        <v>65</v>
      </c>
      <c r="B842">
        <v>80834</v>
      </c>
      <c r="C842" s="251" t="s">
        <v>66</v>
      </c>
    </row>
    <row r="843" spans="1:3" x14ac:dyDescent="0.25">
      <c r="A843" t="s">
        <v>65</v>
      </c>
      <c r="B843">
        <v>80835</v>
      </c>
      <c r="C843" s="251" t="s">
        <v>66</v>
      </c>
    </row>
    <row r="844" spans="1:3" x14ac:dyDescent="0.25">
      <c r="A844" t="s">
        <v>65</v>
      </c>
      <c r="B844">
        <v>80836</v>
      </c>
      <c r="C844" s="251" t="s">
        <v>66</v>
      </c>
    </row>
    <row r="845" spans="1:3" x14ac:dyDescent="0.25">
      <c r="A845" t="s">
        <v>65</v>
      </c>
      <c r="B845">
        <v>80837</v>
      </c>
      <c r="C845" s="251" t="s">
        <v>66</v>
      </c>
    </row>
    <row r="846" spans="1:3" x14ac:dyDescent="0.25">
      <c r="A846" t="s">
        <v>65</v>
      </c>
      <c r="B846">
        <v>80838</v>
      </c>
      <c r="C846" s="251" t="s">
        <v>66</v>
      </c>
    </row>
    <row r="847" spans="1:3" x14ac:dyDescent="0.25">
      <c r="A847" t="s">
        <v>65</v>
      </c>
      <c r="B847">
        <v>80839</v>
      </c>
      <c r="C847" s="251" t="s">
        <v>66</v>
      </c>
    </row>
    <row r="848" spans="1:3" x14ac:dyDescent="0.25">
      <c r="A848" t="s">
        <v>65</v>
      </c>
      <c r="B848">
        <v>80840</v>
      </c>
      <c r="C848" s="251" t="s">
        <v>66</v>
      </c>
    </row>
    <row r="849" spans="1:3" x14ac:dyDescent="0.25">
      <c r="A849" t="s">
        <v>65</v>
      </c>
      <c r="B849">
        <v>80841</v>
      </c>
      <c r="C849" s="251" t="s">
        <v>66</v>
      </c>
    </row>
    <row r="850" spans="1:3" x14ac:dyDescent="0.25">
      <c r="A850" t="s">
        <v>65</v>
      </c>
      <c r="B850">
        <v>80842</v>
      </c>
      <c r="C850" s="251" t="s">
        <v>66</v>
      </c>
    </row>
    <row r="851" spans="1:3" x14ac:dyDescent="0.25">
      <c r="A851" t="s">
        <v>65</v>
      </c>
      <c r="B851">
        <v>80843</v>
      </c>
      <c r="C851" s="251" t="s">
        <v>66</v>
      </c>
    </row>
    <row r="852" spans="1:3" x14ac:dyDescent="0.25">
      <c r="A852" t="s">
        <v>65</v>
      </c>
      <c r="B852">
        <v>80844</v>
      </c>
      <c r="C852" s="251" t="s">
        <v>66</v>
      </c>
    </row>
    <row r="853" spans="1:3" x14ac:dyDescent="0.25">
      <c r="A853" t="s">
        <v>65</v>
      </c>
      <c r="B853">
        <v>80845</v>
      </c>
      <c r="C853" s="251" t="s">
        <v>66</v>
      </c>
    </row>
    <row r="854" spans="1:3" x14ac:dyDescent="0.25">
      <c r="A854" t="s">
        <v>65</v>
      </c>
      <c r="B854">
        <v>80846</v>
      </c>
      <c r="C854" s="251" t="s">
        <v>66</v>
      </c>
    </row>
    <row r="855" spans="1:3" x14ac:dyDescent="0.25">
      <c r="A855" t="s">
        <v>65</v>
      </c>
      <c r="B855">
        <v>80847</v>
      </c>
      <c r="C855" s="251" t="s">
        <v>66</v>
      </c>
    </row>
    <row r="856" spans="1:3" x14ac:dyDescent="0.25">
      <c r="A856" t="s">
        <v>65</v>
      </c>
      <c r="B856">
        <v>80848</v>
      </c>
      <c r="C856" s="251" t="s">
        <v>66</v>
      </c>
    </row>
    <row r="857" spans="1:3" x14ac:dyDescent="0.25">
      <c r="A857" t="s">
        <v>65</v>
      </c>
      <c r="B857">
        <v>80849</v>
      </c>
      <c r="C857" s="251" t="s">
        <v>66</v>
      </c>
    </row>
    <row r="858" spans="1:3" x14ac:dyDescent="0.25">
      <c r="A858" t="s">
        <v>65</v>
      </c>
      <c r="B858">
        <v>80850</v>
      </c>
      <c r="C858" s="251" t="s">
        <v>66</v>
      </c>
    </row>
    <row r="859" spans="1:3" x14ac:dyDescent="0.25">
      <c r="A859" t="s">
        <v>65</v>
      </c>
      <c r="B859">
        <v>80851</v>
      </c>
      <c r="C859" s="251" t="s">
        <v>66</v>
      </c>
    </row>
    <row r="860" spans="1:3" x14ac:dyDescent="0.25">
      <c r="A860" t="s">
        <v>65</v>
      </c>
      <c r="B860">
        <v>80852</v>
      </c>
      <c r="C860" s="251" t="s">
        <v>66</v>
      </c>
    </row>
    <row r="861" spans="1:3" x14ac:dyDescent="0.25">
      <c r="A861" t="s">
        <v>65</v>
      </c>
      <c r="B861">
        <v>80853</v>
      </c>
      <c r="C861" s="251" t="s">
        <v>66</v>
      </c>
    </row>
    <row r="862" spans="1:3" x14ac:dyDescent="0.25">
      <c r="A862" t="s">
        <v>65</v>
      </c>
      <c r="B862">
        <v>80854</v>
      </c>
      <c r="C862" s="251" t="s">
        <v>66</v>
      </c>
    </row>
    <row r="863" spans="1:3" x14ac:dyDescent="0.25">
      <c r="A863" t="s">
        <v>65</v>
      </c>
      <c r="B863">
        <v>80855</v>
      </c>
      <c r="C863" s="251" t="s">
        <v>66</v>
      </c>
    </row>
    <row r="864" spans="1:3" x14ac:dyDescent="0.25">
      <c r="A864" t="s">
        <v>65</v>
      </c>
      <c r="B864">
        <v>80856</v>
      </c>
      <c r="C864" s="251" t="s">
        <v>66</v>
      </c>
    </row>
    <row r="865" spans="1:3" x14ac:dyDescent="0.25">
      <c r="A865" t="s">
        <v>65</v>
      </c>
      <c r="B865">
        <v>80857</v>
      </c>
      <c r="C865" s="251" t="s">
        <v>66</v>
      </c>
    </row>
    <row r="866" spans="1:3" x14ac:dyDescent="0.25">
      <c r="A866" t="s">
        <v>65</v>
      </c>
      <c r="B866">
        <v>80858</v>
      </c>
      <c r="C866" s="251" t="s">
        <v>66</v>
      </c>
    </row>
    <row r="867" spans="1:3" x14ac:dyDescent="0.25">
      <c r="A867" t="s">
        <v>65</v>
      </c>
      <c r="B867">
        <v>80859</v>
      </c>
      <c r="C867" s="251" t="s">
        <v>66</v>
      </c>
    </row>
    <row r="868" spans="1:3" x14ac:dyDescent="0.25">
      <c r="A868" t="s">
        <v>65</v>
      </c>
      <c r="B868">
        <v>80860</v>
      </c>
      <c r="C868" s="251" t="s">
        <v>66</v>
      </c>
    </row>
    <row r="869" spans="1:3" x14ac:dyDescent="0.25">
      <c r="A869" t="s">
        <v>65</v>
      </c>
      <c r="B869">
        <v>80861</v>
      </c>
      <c r="C869" s="251" t="s">
        <v>66</v>
      </c>
    </row>
    <row r="870" spans="1:3" x14ac:dyDescent="0.25">
      <c r="A870" t="s">
        <v>65</v>
      </c>
      <c r="B870">
        <v>80862</v>
      </c>
      <c r="C870" s="251" t="s">
        <v>66</v>
      </c>
    </row>
    <row r="871" spans="1:3" x14ac:dyDescent="0.25">
      <c r="A871" t="s">
        <v>65</v>
      </c>
      <c r="B871">
        <v>80863</v>
      </c>
      <c r="C871" s="251" t="s">
        <v>66</v>
      </c>
    </row>
    <row r="872" spans="1:3" x14ac:dyDescent="0.25">
      <c r="A872" t="s">
        <v>65</v>
      </c>
      <c r="B872">
        <v>80864</v>
      </c>
      <c r="C872" s="251" t="s">
        <v>66</v>
      </c>
    </row>
    <row r="873" spans="1:3" x14ac:dyDescent="0.25">
      <c r="A873" t="s">
        <v>65</v>
      </c>
      <c r="B873">
        <v>80865</v>
      </c>
      <c r="C873" s="251" t="s">
        <v>66</v>
      </c>
    </row>
    <row r="874" spans="1:3" x14ac:dyDescent="0.25">
      <c r="A874" t="s">
        <v>65</v>
      </c>
      <c r="B874">
        <v>80866</v>
      </c>
      <c r="C874" s="251" t="s">
        <v>66</v>
      </c>
    </row>
    <row r="875" spans="1:3" x14ac:dyDescent="0.25">
      <c r="A875" t="s">
        <v>65</v>
      </c>
      <c r="B875">
        <v>80867</v>
      </c>
      <c r="C875" s="251" t="s">
        <v>66</v>
      </c>
    </row>
    <row r="876" spans="1:3" x14ac:dyDescent="0.25">
      <c r="A876" t="s">
        <v>65</v>
      </c>
      <c r="B876">
        <v>80868</v>
      </c>
      <c r="C876" s="251" t="s">
        <v>66</v>
      </c>
    </row>
    <row r="877" spans="1:3" x14ac:dyDescent="0.25">
      <c r="A877" t="s">
        <v>65</v>
      </c>
      <c r="B877">
        <v>80869</v>
      </c>
      <c r="C877" s="251" t="s">
        <v>66</v>
      </c>
    </row>
    <row r="878" spans="1:3" x14ac:dyDescent="0.25">
      <c r="A878" t="s">
        <v>65</v>
      </c>
      <c r="B878">
        <v>80870</v>
      </c>
      <c r="C878" s="251" t="s">
        <v>66</v>
      </c>
    </row>
    <row r="879" spans="1:3" x14ac:dyDescent="0.25">
      <c r="A879" t="s">
        <v>65</v>
      </c>
      <c r="B879">
        <v>80871</v>
      </c>
      <c r="C879" s="251" t="s">
        <v>66</v>
      </c>
    </row>
    <row r="880" spans="1:3" x14ac:dyDescent="0.25">
      <c r="A880" t="s">
        <v>65</v>
      </c>
      <c r="B880">
        <v>80872</v>
      </c>
      <c r="C880" s="251" t="s">
        <v>66</v>
      </c>
    </row>
    <row r="881" spans="1:3" x14ac:dyDescent="0.25">
      <c r="A881" t="s">
        <v>65</v>
      </c>
      <c r="B881">
        <v>80873</v>
      </c>
      <c r="C881" s="251" t="s">
        <v>66</v>
      </c>
    </row>
    <row r="882" spans="1:3" x14ac:dyDescent="0.25">
      <c r="A882" t="s">
        <v>65</v>
      </c>
      <c r="B882">
        <v>80874</v>
      </c>
      <c r="C882" s="251" t="s">
        <v>66</v>
      </c>
    </row>
    <row r="883" spans="1:3" x14ac:dyDescent="0.25">
      <c r="A883" t="s">
        <v>65</v>
      </c>
      <c r="B883">
        <v>80875</v>
      </c>
      <c r="C883" s="251" t="s">
        <v>66</v>
      </c>
    </row>
    <row r="884" spans="1:3" x14ac:dyDescent="0.25">
      <c r="A884" t="s">
        <v>65</v>
      </c>
      <c r="B884">
        <v>80876</v>
      </c>
      <c r="C884" s="251" t="s">
        <v>66</v>
      </c>
    </row>
    <row r="885" spans="1:3" x14ac:dyDescent="0.25">
      <c r="A885" t="s">
        <v>65</v>
      </c>
      <c r="B885">
        <v>80877</v>
      </c>
      <c r="C885" s="251" t="s">
        <v>66</v>
      </c>
    </row>
    <row r="886" spans="1:3" x14ac:dyDescent="0.25">
      <c r="A886" t="s">
        <v>65</v>
      </c>
      <c r="B886">
        <v>80878</v>
      </c>
      <c r="C886" s="251" t="s">
        <v>66</v>
      </c>
    </row>
    <row r="887" spans="1:3" x14ac:dyDescent="0.25">
      <c r="A887" t="s">
        <v>65</v>
      </c>
      <c r="B887">
        <v>80879</v>
      </c>
      <c r="C887" s="251" t="s">
        <v>66</v>
      </c>
    </row>
    <row r="888" spans="1:3" x14ac:dyDescent="0.25">
      <c r="A888" t="s">
        <v>65</v>
      </c>
      <c r="B888">
        <v>80880</v>
      </c>
      <c r="C888" s="251" t="s">
        <v>66</v>
      </c>
    </row>
    <row r="889" spans="1:3" x14ac:dyDescent="0.25">
      <c r="A889" t="s">
        <v>65</v>
      </c>
      <c r="B889">
        <v>80881</v>
      </c>
      <c r="C889" s="251" t="s">
        <v>66</v>
      </c>
    </row>
    <row r="890" spans="1:3" x14ac:dyDescent="0.25">
      <c r="A890" t="s">
        <v>65</v>
      </c>
      <c r="B890">
        <v>80882</v>
      </c>
      <c r="C890" s="251" t="s">
        <v>66</v>
      </c>
    </row>
    <row r="891" spans="1:3" x14ac:dyDescent="0.25">
      <c r="A891" t="s">
        <v>65</v>
      </c>
      <c r="B891">
        <v>80883</v>
      </c>
      <c r="C891" s="251" t="s">
        <v>66</v>
      </c>
    </row>
    <row r="892" spans="1:3" x14ac:dyDescent="0.25">
      <c r="A892" t="s">
        <v>65</v>
      </c>
      <c r="B892">
        <v>80884</v>
      </c>
      <c r="C892" s="251" t="s">
        <v>66</v>
      </c>
    </row>
    <row r="893" spans="1:3" x14ac:dyDescent="0.25">
      <c r="A893" t="s">
        <v>65</v>
      </c>
      <c r="B893">
        <v>80885</v>
      </c>
      <c r="C893" s="251" t="s">
        <v>66</v>
      </c>
    </row>
    <row r="894" spans="1:3" x14ac:dyDescent="0.25">
      <c r="A894" t="s">
        <v>65</v>
      </c>
      <c r="B894">
        <v>80886</v>
      </c>
      <c r="C894" s="251" t="s">
        <v>66</v>
      </c>
    </row>
    <row r="895" spans="1:3" x14ac:dyDescent="0.25">
      <c r="A895" t="s">
        <v>65</v>
      </c>
      <c r="B895">
        <v>80887</v>
      </c>
      <c r="C895" s="251" t="s">
        <v>66</v>
      </c>
    </row>
    <row r="896" spans="1:3" x14ac:dyDescent="0.25">
      <c r="A896" t="s">
        <v>65</v>
      </c>
      <c r="B896">
        <v>80888</v>
      </c>
      <c r="C896" s="251" t="s">
        <v>66</v>
      </c>
    </row>
    <row r="897" spans="1:3" x14ac:dyDescent="0.25">
      <c r="A897" t="s">
        <v>65</v>
      </c>
      <c r="B897">
        <v>80889</v>
      </c>
      <c r="C897" s="251" t="s">
        <v>66</v>
      </c>
    </row>
    <row r="898" spans="1:3" x14ac:dyDescent="0.25">
      <c r="A898" t="s">
        <v>65</v>
      </c>
      <c r="B898">
        <v>80890</v>
      </c>
      <c r="C898" s="251" t="s">
        <v>66</v>
      </c>
    </row>
    <row r="899" spans="1:3" x14ac:dyDescent="0.25">
      <c r="A899" t="s">
        <v>65</v>
      </c>
      <c r="B899">
        <v>80891</v>
      </c>
      <c r="C899" s="251" t="s">
        <v>66</v>
      </c>
    </row>
    <row r="900" spans="1:3" x14ac:dyDescent="0.25">
      <c r="A900" t="s">
        <v>65</v>
      </c>
      <c r="B900">
        <v>80892</v>
      </c>
      <c r="C900" s="251" t="s">
        <v>66</v>
      </c>
    </row>
    <row r="901" spans="1:3" x14ac:dyDescent="0.25">
      <c r="A901" t="s">
        <v>65</v>
      </c>
      <c r="B901">
        <v>80893</v>
      </c>
      <c r="C901" s="251" t="s">
        <v>66</v>
      </c>
    </row>
    <row r="902" spans="1:3" x14ac:dyDescent="0.25">
      <c r="A902" t="s">
        <v>65</v>
      </c>
      <c r="B902">
        <v>80894</v>
      </c>
      <c r="C902" s="251" t="s">
        <v>66</v>
      </c>
    </row>
    <row r="903" spans="1:3" x14ac:dyDescent="0.25">
      <c r="A903" t="s">
        <v>65</v>
      </c>
      <c r="B903">
        <v>80895</v>
      </c>
      <c r="C903" s="251" t="s">
        <v>66</v>
      </c>
    </row>
    <row r="904" spans="1:3" x14ac:dyDescent="0.25">
      <c r="A904" t="s">
        <v>65</v>
      </c>
      <c r="B904">
        <v>80896</v>
      </c>
      <c r="C904" s="251" t="s">
        <v>66</v>
      </c>
    </row>
    <row r="905" spans="1:3" x14ac:dyDescent="0.25">
      <c r="A905" t="s">
        <v>65</v>
      </c>
      <c r="B905">
        <v>80897</v>
      </c>
      <c r="C905" s="251" t="s">
        <v>66</v>
      </c>
    </row>
    <row r="906" spans="1:3" x14ac:dyDescent="0.25">
      <c r="A906" t="s">
        <v>65</v>
      </c>
      <c r="B906">
        <v>80898</v>
      </c>
      <c r="C906" s="251" t="s">
        <v>66</v>
      </c>
    </row>
    <row r="907" spans="1:3" x14ac:dyDescent="0.25">
      <c r="A907" t="s">
        <v>65</v>
      </c>
      <c r="B907">
        <v>80899</v>
      </c>
      <c r="C907" s="251" t="s">
        <v>66</v>
      </c>
    </row>
    <row r="908" spans="1:3" x14ac:dyDescent="0.25">
      <c r="A908" t="s">
        <v>65</v>
      </c>
      <c r="B908">
        <v>80900</v>
      </c>
      <c r="C908" s="251" t="s">
        <v>66</v>
      </c>
    </row>
    <row r="909" spans="1:3" x14ac:dyDescent="0.25">
      <c r="A909" t="s">
        <v>65</v>
      </c>
      <c r="B909">
        <v>80901</v>
      </c>
      <c r="C909" s="251" t="s">
        <v>66</v>
      </c>
    </row>
    <row r="910" spans="1:3" x14ac:dyDescent="0.25">
      <c r="A910" t="s">
        <v>65</v>
      </c>
      <c r="B910">
        <v>80902</v>
      </c>
      <c r="C910" s="251" t="s">
        <v>66</v>
      </c>
    </row>
    <row r="911" spans="1:3" x14ac:dyDescent="0.25">
      <c r="A911" t="s">
        <v>65</v>
      </c>
      <c r="B911">
        <v>80903</v>
      </c>
      <c r="C911" s="251" t="s">
        <v>66</v>
      </c>
    </row>
    <row r="912" spans="1:3" x14ac:dyDescent="0.25">
      <c r="A912" t="s">
        <v>65</v>
      </c>
      <c r="B912">
        <v>80904</v>
      </c>
      <c r="C912" s="251" t="s">
        <v>66</v>
      </c>
    </row>
    <row r="913" spans="1:3" x14ac:dyDescent="0.25">
      <c r="A913" t="s">
        <v>65</v>
      </c>
      <c r="B913">
        <v>80905</v>
      </c>
      <c r="C913" s="251" t="s">
        <v>66</v>
      </c>
    </row>
    <row r="914" spans="1:3" x14ac:dyDescent="0.25">
      <c r="A914" t="s">
        <v>65</v>
      </c>
      <c r="B914">
        <v>80906</v>
      </c>
      <c r="C914" s="251" t="s">
        <v>66</v>
      </c>
    </row>
    <row r="915" spans="1:3" x14ac:dyDescent="0.25">
      <c r="A915" t="s">
        <v>65</v>
      </c>
      <c r="B915">
        <v>80907</v>
      </c>
      <c r="C915" s="251" t="s">
        <v>66</v>
      </c>
    </row>
    <row r="916" spans="1:3" x14ac:dyDescent="0.25">
      <c r="A916" t="s">
        <v>65</v>
      </c>
      <c r="B916">
        <v>80908</v>
      </c>
      <c r="C916" s="251" t="s">
        <v>66</v>
      </c>
    </row>
    <row r="917" spans="1:3" x14ac:dyDescent="0.25">
      <c r="A917" t="s">
        <v>65</v>
      </c>
      <c r="B917">
        <v>80909</v>
      </c>
      <c r="C917" s="251" t="s">
        <v>66</v>
      </c>
    </row>
    <row r="918" spans="1:3" x14ac:dyDescent="0.25">
      <c r="A918" t="s">
        <v>65</v>
      </c>
      <c r="B918">
        <v>80910</v>
      </c>
      <c r="C918" s="251" t="s">
        <v>66</v>
      </c>
    </row>
    <row r="919" spans="1:3" x14ac:dyDescent="0.25">
      <c r="A919" t="s">
        <v>65</v>
      </c>
      <c r="B919">
        <v>80911</v>
      </c>
      <c r="C919" s="251" t="s">
        <v>66</v>
      </c>
    </row>
    <row r="920" spans="1:3" x14ac:dyDescent="0.25">
      <c r="A920" t="s">
        <v>65</v>
      </c>
      <c r="B920">
        <v>80912</v>
      </c>
      <c r="C920" s="251" t="s">
        <v>66</v>
      </c>
    </row>
    <row r="921" spans="1:3" x14ac:dyDescent="0.25">
      <c r="A921" t="s">
        <v>65</v>
      </c>
      <c r="B921">
        <v>80913</v>
      </c>
      <c r="C921" s="251" t="s">
        <v>66</v>
      </c>
    </row>
    <row r="922" spans="1:3" x14ac:dyDescent="0.25">
      <c r="A922" t="s">
        <v>65</v>
      </c>
      <c r="B922">
        <v>80914</v>
      </c>
      <c r="C922" s="251" t="s">
        <v>66</v>
      </c>
    </row>
    <row r="923" spans="1:3" x14ac:dyDescent="0.25">
      <c r="A923" t="s">
        <v>65</v>
      </c>
      <c r="B923">
        <v>80915</v>
      </c>
      <c r="C923" s="251" t="s">
        <v>66</v>
      </c>
    </row>
    <row r="924" spans="1:3" x14ac:dyDescent="0.25">
      <c r="A924" t="s">
        <v>65</v>
      </c>
      <c r="B924">
        <v>80916</v>
      </c>
      <c r="C924" s="251" t="s">
        <v>66</v>
      </c>
    </row>
    <row r="925" spans="1:3" x14ac:dyDescent="0.25">
      <c r="A925" t="s">
        <v>65</v>
      </c>
      <c r="B925">
        <v>80917</v>
      </c>
      <c r="C925" s="251" t="s">
        <v>66</v>
      </c>
    </row>
    <row r="926" spans="1:3" x14ac:dyDescent="0.25">
      <c r="A926" t="s">
        <v>65</v>
      </c>
      <c r="B926">
        <v>80918</v>
      </c>
      <c r="C926" s="251" t="s">
        <v>66</v>
      </c>
    </row>
    <row r="927" spans="1:3" x14ac:dyDescent="0.25">
      <c r="A927" t="s">
        <v>65</v>
      </c>
      <c r="B927">
        <v>80919</v>
      </c>
      <c r="C927" s="251" t="s">
        <v>66</v>
      </c>
    </row>
    <row r="928" spans="1:3" x14ac:dyDescent="0.25">
      <c r="A928" t="s">
        <v>65</v>
      </c>
      <c r="B928">
        <v>80920</v>
      </c>
      <c r="C928" s="251" t="s">
        <v>66</v>
      </c>
    </row>
    <row r="929" spans="1:3" x14ac:dyDescent="0.25">
      <c r="A929" t="s">
        <v>65</v>
      </c>
      <c r="B929">
        <v>80921</v>
      </c>
      <c r="C929" s="251" t="s">
        <v>66</v>
      </c>
    </row>
    <row r="930" spans="1:3" x14ac:dyDescent="0.25">
      <c r="A930" t="s">
        <v>65</v>
      </c>
      <c r="B930">
        <v>80922</v>
      </c>
      <c r="C930" s="251" t="s">
        <v>66</v>
      </c>
    </row>
    <row r="931" spans="1:3" x14ac:dyDescent="0.25">
      <c r="A931" t="s">
        <v>65</v>
      </c>
      <c r="B931">
        <v>80923</v>
      </c>
      <c r="C931" s="251" t="s">
        <v>66</v>
      </c>
    </row>
    <row r="932" spans="1:3" x14ac:dyDescent="0.25">
      <c r="A932" t="s">
        <v>65</v>
      </c>
      <c r="B932">
        <v>80924</v>
      </c>
      <c r="C932" s="251" t="s">
        <v>66</v>
      </c>
    </row>
    <row r="933" spans="1:3" x14ac:dyDescent="0.25">
      <c r="A933" t="s">
        <v>65</v>
      </c>
      <c r="B933">
        <v>80925</v>
      </c>
      <c r="C933" s="251" t="s">
        <v>66</v>
      </c>
    </row>
    <row r="934" spans="1:3" x14ac:dyDescent="0.25">
      <c r="A934" t="s">
        <v>65</v>
      </c>
      <c r="B934">
        <v>80926</v>
      </c>
      <c r="C934" s="251" t="s">
        <v>66</v>
      </c>
    </row>
    <row r="935" spans="1:3" x14ac:dyDescent="0.25">
      <c r="A935" t="s">
        <v>65</v>
      </c>
      <c r="B935">
        <v>80927</v>
      </c>
      <c r="C935" s="251" t="s">
        <v>66</v>
      </c>
    </row>
    <row r="936" spans="1:3" x14ac:dyDescent="0.25">
      <c r="A936" t="s">
        <v>65</v>
      </c>
      <c r="B936">
        <v>80928</v>
      </c>
      <c r="C936" s="251" t="s">
        <v>66</v>
      </c>
    </row>
    <row r="937" spans="1:3" x14ac:dyDescent="0.25">
      <c r="A937" t="s">
        <v>65</v>
      </c>
      <c r="B937">
        <v>80929</v>
      </c>
      <c r="C937" s="251" t="s">
        <v>66</v>
      </c>
    </row>
    <row r="938" spans="1:3" x14ac:dyDescent="0.25">
      <c r="A938" t="s">
        <v>65</v>
      </c>
      <c r="B938">
        <v>80930</v>
      </c>
      <c r="C938" s="251" t="s">
        <v>66</v>
      </c>
    </row>
    <row r="939" spans="1:3" x14ac:dyDescent="0.25">
      <c r="A939" t="s">
        <v>65</v>
      </c>
      <c r="B939">
        <v>80931</v>
      </c>
      <c r="C939" s="251" t="s">
        <v>66</v>
      </c>
    </row>
    <row r="940" spans="1:3" x14ac:dyDescent="0.25">
      <c r="A940" t="s">
        <v>65</v>
      </c>
      <c r="B940">
        <v>80932</v>
      </c>
      <c r="C940" s="251" t="s">
        <v>66</v>
      </c>
    </row>
    <row r="941" spans="1:3" x14ac:dyDescent="0.25">
      <c r="A941" t="s">
        <v>65</v>
      </c>
      <c r="B941">
        <v>80933</v>
      </c>
      <c r="C941" s="251" t="s">
        <v>66</v>
      </c>
    </row>
    <row r="942" spans="1:3" x14ac:dyDescent="0.25">
      <c r="A942" t="s">
        <v>65</v>
      </c>
      <c r="B942">
        <v>80934</v>
      </c>
      <c r="C942" s="251" t="s">
        <v>66</v>
      </c>
    </row>
    <row r="943" spans="1:3" x14ac:dyDescent="0.25">
      <c r="A943" t="s">
        <v>65</v>
      </c>
      <c r="B943">
        <v>80935</v>
      </c>
      <c r="C943" s="251" t="s">
        <v>66</v>
      </c>
    </row>
    <row r="944" spans="1:3" x14ac:dyDescent="0.25">
      <c r="A944" t="s">
        <v>65</v>
      </c>
      <c r="B944">
        <v>80936</v>
      </c>
      <c r="C944" s="251" t="s">
        <v>66</v>
      </c>
    </row>
    <row r="945" spans="1:3" x14ac:dyDescent="0.25">
      <c r="A945" t="s">
        <v>65</v>
      </c>
      <c r="B945">
        <v>80937</v>
      </c>
      <c r="C945" s="251" t="s">
        <v>66</v>
      </c>
    </row>
    <row r="946" spans="1:3" x14ac:dyDescent="0.25">
      <c r="A946" t="s">
        <v>65</v>
      </c>
      <c r="B946">
        <v>80938</v>
      </c>
      <c r="C946" s="251" t="s">
        <v>66</v>
      </c>
    </row>
    <row r="947" spans="1:3" x14ac:dyDescent="0.25">
      <c r="A947" t="s">
        <v>65</v>
      </c>
      <c r="B947">
        <v>80939</v>
      </c>
      <c r="C947" s="251" t="s">
        <v>66</v>
      </c>
    </row>
    <row r="948" spans="1:3" x14ac:dyDescent="0.25">
      <c r="A948" t="s">
        <v>65</v>
      </c>
      <c r="B948">
        <v>80940</v>
      </c>
      <c r="C948" s="251" t="s">
        <v>66</v>
      </c>
    </row>
    <row r="949" spans="1:3" x14ac:dyDescent="0.25">
      <c r="A949" t="s">
        <v>65</v>
      </c>
      <c r="B949">
        <v>80941</v>
      </c>
      <c r="C949" s="251" t="s">
        <v>66</v>
      </c>
    </row>
    <row r="950" spans="1:3" x14ac:dyDescent="0.25">
      <c r="A950" t="s">
        <v>65</v>
      </c>
      <c r="B950">
        <v>80942</v>
      </c>
      <c r="C950" s="251" t="s">
        <v>66</v>
      </c>
    </row>
    <row r="951" spans="1:3" x14ac:dyDescent="0.25">
      <c r="A951" t="s">
        <v>65</v>
      </c>
      <c r="B951">
        <v>80943</v>
      </c>
      <c r="C951" s="251" t="s">
        <v>66</v>
      </c>
    </row>
    <row r="952" spans="1:3" x14ac:dyDescent="0.25">
      <c r="A952" t="s">
        <v>65</v>
      </c>
      <c r="B952">
        <v>80944</v>
      </c>
      <c r="C952" s="251" t="s">
        <v>66</v>
      </c>
    </row>
    <row r="953" spans="1:3" x14ac:dyDescent="0.25">
      <c r="A953" t="s">
        <v>65</v>
      </c>
      <c r="B953">
        <v>80945</v>
      </c>
      <c r="C953" s="251" t="s">
        <v>66</v>
      </c>
    </row>
    <row r="954" spans="1:3" x14ac:dyDescent="0.25">
      <c r="A954" t="s">
        <v>65</v>
      </c>
      <c r="B954">
        <v>80946</v>
      </c>
      <c r="C954" s="251" t="s">
        <v>66</v>
      </c>
    </row>
    <row r="955" spans="1:3" x14ac:dyDescent="0.25">
      <c r="A955" t="s">
        <v>65</v>
      </c>
      <c r="B955">
        <v>80947</v>
      </c>
      <c r="C955" s="251" t="s">
        <v>66</v>
      </c>
    </row>
    <row r="956" spans="1:3" x14ac:dyDescent="0.25">
      <c r="A956" t="s">
        <v>65</v>
      </c>
      <c r="B956">
        <v>80948</v>
      </c>
      <c r="C956" s="251" t="s">
        <v>66</v>
      </c>
    </row>
    <row r="957" spans="1:3" x14ac:dyDescent="0.25">
      <c r="A957" t="s">
        <v>65</v>
      </c>
      <c r="B957">
        <v>80949</v>
      </c>
      <c r="C957" s="251" t="s">
        <v>66</v>
      </c>
    </row>
    <row r="958" spans="1:3" x14ac:dyDescent="0.25">
      <c r="A958" t="s">
        <v>65</v>
      </c>
      <c r="B958">
        <v>80950</v>
      </c>
      <c r="C958" s="251" t="s">
        <v>66</v>
      </c>
    </row>
    <row r="959" spans="1:3" x14ac:dyDescent="0.25">
      <c r="A959" t="s">
        <v>65</v>
      </c>
      <c r="B959">
        <v>80951</v>
      </c>
      <c r="C959" s="251" t="s">
        <v>66</v>
      </c>
    </row>
    <row r="960" spans="1:3" x14ac:dyDescent="0.25">
      <c r="A960" t="s">
        <v>65</v>
      </c>
      <c r="B960">
        <v>80952</v>
      </c>
      <c r="C960" s="251" t="s">
        <v>66</v>
      </c>
    </row>
    <row r="961" spans="1:3" x14ac:dyDescent="0.25">
      <c r="A961" t="s">
        <v>65</v>
      </c>
      <c r="B961">
        <v>80953</v>
      </c>
      <c r="C961" s="251" t="s">
        <v>66</v>
      </c>
    </row>
    <row r="962" spans="1:3" x14ac:dyDescent="0.25">
      <c r="A962" t="s">
        <v>65</v>
      </c>
      <c r="B962">
        <v>80954</v>
      </c>
      <c r="C962" s="251" t="s">
        <v>66</v>
      </c>
    </row>
    <row r="963" spans="1:3" x14ac:dyDescent="0.25">
      <c r="A963" t="s">
        <v>65</v>
      </c>
      <c r="B963">
        <v>80955</v>
      </c>
      <c r="C963" s="251" t="s">
        <v>66</v>
      </c>
    </row>
    <row r="964" spans="1:3" x14ac:dyDescent="0.25">
      <c r="A964" t="s">
        <v>65</v>
      </c>
      <c r="B964">
        <v>80956</v>
      </c>
      <c r="C964" s="251" t="s">
        <v>66</v>
      </c>
    </row>
    <row r="965" spans="1:3" x14ac:dyDescent="0.25">
      <c r="A965" t="s">
        <v>65</v>
      </c>
      <c r="B965">
        <v>80957</v>
      </c>
      <c r="C965" s="251" t="s">
        <v>66</v>
      </c>
    </row>
    <row r="966" spans="1:3" x14ac:dyDescent="0.25">
      <c r="A966" t="s">
        <v>65</v>
      </c>
      <c r="B966">
        <v>80958</v>
      </c>
      <c r="C966" s="251" t="s">
        <v>66</v>
      </c>
    </row>
    <row r="967" spans="1:3" x14ac:dyDescent="0.25">
      <c r="A967" t="s">
        <v>65</v>
      </c>
      <c r="B967">
        <v>80959</v>
      </c>
      <c r="C967" s="251" t="s">
        <v>66</v>
      </c>
    </row>
    <row r="968" spans="1:3" x14ac:dyDescent="0.25">
      <c r="A968" t="s">
        <v>65</v>
      </c>
      <c r="B968">
        <v>80960</v>
      </c>
      <c r="C968" s="251" t="s">
        <v>66</v>
      </c>
    </row>
    <row r="969" spans="1:3" x14ac:dyDescent="0.25">
      <c r="A969" t="s">
        <v>65</v>
      </c>
      <c r="B969">
        <v>80961</v>
      </c>
      <c r="C969" s="251" t="s">
        <v>66</v>
      </c>
    </row>
    <row r="970" spans="1:3" x14ac:dyDescent="0.25">
      <c r="A970" t="s">
        <v>65</v>
      </c>
      <c r="B970">
        <v>80962</v>
      </c>
      <c r="C970" s="251" t="s">
        <v>66</v>
      </c>
    </row>
    <row r="971" spans="1:3" x14ac:dyDescent="0.25">
      <c r="A971" t="s">
        <v>65</v>
      </c>
      <c r="B971">
        <v>80963</v>
      </c>
      <c r="C971" s="251" t="s">
        <v>66</v>
      </c>
    </row>
    <row r="972" spans="1:3" x14ac:dyDescent="0.25">
      <c r="A972" t="s">
        <v>65</v>
      </c>
      <c r="B972">
        <v>80964</v>
      </c>
      <c r="C972" s="251" t="s">
        <v>66</v>
      </c>
    </row>
    <row r="973" spans="1:3" x14ac:dyDescent="0.25">
      <c r="A973" t="s">
        <v>65</v>
      </c>
      <c r="B973">
        <v>80965</v>
      </c>
      <c r="C973" s="251" t="s">
        <v>66</v>
      </c>
    </row>
    <row r="974" spans="1:3" x14ac:dyDescent="0.25">
      <c r="A974" t="s">
        <v>65</v>
      </c>
      <c r="B974">
        <v>80966</v>
      </c>
      <c r="C974" s="251" t="s">
        <v>66</v>
      </c>
    </row>
    <row r="975" spans="1:3" x14ac:dyDescent="0.25">
      <c r="A975" t="s">
        <v>65</v>
      </c>
      <c r="B975">
        <v>80967</v>
      </c>
      <c r="C975" s="251" t="s">
        <v>66</v>
      </c>
    </row>
    <row r="976" spans="1:3" x14ac:dyDescent="0.25">
      <c r="A976" t="s">
        <v>65</v>
      </c>
      <c r="B976">
        <v>80968</v>
      </c>
      <c r="C976" s="251" t="s">
        <v>66</v>
      </c>
    </row>
    <row r="977" spans="1:3" x14ac:dyDescent="0.25">
      <c r="A977" t="s">
        <v>65</v>
      </c>
      <c r="B977">
        <v>80969</v>
      </c>
      <c r="C977" s="251" t="s">
        <v>66</v>
      </c>
    </row>
    <row r="978" spans="1:3" x14ac:dyDescent="0.25">
      <c r="A978" t="s">
        <v>65</v>
      </c>
      <c r="B978">
        <v>80970</v>
      </c>
      <c r="C978" s="251" t="s">
        <v>66</v>
      </c>
    </row>
    <row r="979" spans="1:3" x14ac:dyDescent="0.25">
      <c r="A979" t="s">
        <v>65</v>
      </c>
      <c r="B979">
        <v>80971</v>
      </c>
      <c r="C979" s="251" t="s">
        <v>66</v>
      </c>
    </row>
    <row r="980" spans="1:3" x14ac:dyDescent="0.25">
      <c r="A980" t="s">
        <v>65</v>
      </c>
      <c r="B980">
        <v>80972</v>
      </c>
      <c r="C980" s="251" t="s">
        <v>66</v>
      </c>
    </row>
    <row r="981" spans="1:3" x14ac:dyDescent="0.25">
      <c r="A981" t="s">
        <v>65</v>
      </c>
      <c r="B981">
        <v>80973</v>
      </c>
      <c r="C981" s="251" t="s">
        <v>66</v>
      </c>
    </row>
    <row r="982" spans="1:3" x14ac:dyDescent="0.25">
      <c r="A982" t="s">
        <v>65</v>
      </c>
      <c r="B982">
        <v>80974</v>
      </c>
      <c r="C982" s="251" t="s">
        <v>66</v>
      </c>
    </row>
    <row r="983" spans="1:3" x14ac:dyDescent="0.25">
      <c r="A983" t="s">
        <v>65</v>
      </c>
      <c r="B983">
        <v>80975</v>
      </c>
      <c r="C983" s="251" t="s">
        <v>66</v>
      </c>
    </row>
    <row r="984" spans="1:3" x14ac:dyDescent="0.25">
      <c r="A984" t="s">
        <v>65</v>
      </c>
      <c r="B984">
        <v>80976</v>
      </c>
      <c r="C984" s="251" t="s">
        <v>66</v>
      </c>
    </row>
    <row r="985" spans="1:3" x14ac:dyDescent="0.25">
      <c r="A985" t="s">
        <v>65</v>
      </c>
      <c r="B985">
        <v>80977</v>
      </c>
      <c r="C985" s="251" t="s">
        <v>66</v>
      </c>
    </row>
    <row r="986" spans="1:3" x14ac:dyDescent="0.25">
      <c r="A986" t="s">
        <v>65</v>
      </c>
      <c r="B986">
        <v>80978</v>
      </c>
      <c r="C986" s="251" t="s">
        <v>66</v>
      </c>
    </row>
    <row r="987" spans="1:3" x14ac:dyDescent="0.25">
      <c r="A987" t="s">
        <v>65</v>
      </c>
      <c r="B987">
        <v>80979</v>
      </c>
      <c r="C987" s="251" t="s">
        <v>66</v>
      </c>
    </row>
    <row r="988" spans="1:3" x14ac:dyDescent="0.25">
      <c r="A988" t="s">
        <v>65</v>
      </c>
      <c r="B988">
        <v>80980</v>
      </c>
      <c r="C988" s="251" t="s">
        <v>66</v>
      </c>
    </row>
    <row r="989" spans="1:3" x14ac:dyDescent="0.25">
      <c r="A989" t="s">
        <v>65</v>
      </c>
      <c r="B989">
        <v>80981</v>
      </c>
      <c r="C989" s="251" t="s">
        <v>66</v>
      </c>
    </row>
    <row r="990" spans="1:3" x14ac:dyDescent="0.25">
      <c r="A990" t="s">
        <v>65</v>
      </c>
      <c r="B990">
        <v>80982</v>
      </c>
      <c r="C990" s="251" t="s">
        <v>66</v>
      </c>
    </row>
    <row r="991" spans="1:3" x14ac:dyDescent="0.25">
      <c r="A991" t="s">
        <v>65</v>
      </c>
      <c r="B991">
        <v>80983</v>
      </c>
      <c r="C991" s="251" t="s">
        <v>66</v>
      </c>
    </row>
    <row r="992" spans="1:3" x14ac:dyDescent="0.25">
      <c r="A992" t="s">
        <v>65</v>
      </c>
      <c r="B992">
        <v>80984</v>
      </c>
      <c r="C992" s="251" t="s">
        <v>66</v>
      </c>
    </row>
    <row r="993" spans="1:3" x14ac:dyDescent="0.25">
      <c r="A993" t="s">
        <v>65</v>
      </c>
      <c r="B993">
        <v>80985</v>
      </c>
      <c r="C993" s="251" t="s">
        <v>66</v>
      </c>
    </row>
    <row r="994" spans="1:3" x14ac:dyDescent="0.25">
      <c r="A994" t="s">
        <v>65</v>
      </c>
      <c r="B994">
        <v>80986</v>
      </c>
      <c r="C994" s="251" t="s">
        <v>66</v>
      </c>
    </row>
    <row r="995" spans="1:3" x14ac:dyDescent="0.25">
      <c r="A995" t="s">
        <v>65</v>
      </c>
      <c r="B995">
        <v>80987</v>
      </c>
      <c r="C995" s="251" t="s">
        <v>66</v>
      </c>
    </row>
    <row r="996" spans="1:3" x14ac:dyDescent="0.25">
      <c r="A996" t="s">
        <v>65</v>
      </c>
      <c r="B996">
        <v>80988</v>
      </c>
      <c r="C996" s="251" t="s">
        <v>66</v>
      </c>
    </row>
    <row r="997" spans="1:3" x14ac:dyDescent="0.25">
      <c r="A997" t="s">
        <v>65</v>
      </c>
      <c r="B997">
        <v>80989</v>
      </c>
      <c r="C997" s="251" t="s">
        <v>66</v>
      </c>
    </row>
    <row r="998" spans="1:3" x14ac:dyDescent="0.25">
      <c r="A998" t="s">
        <v>65</v>
      </c>
      <c r="B998">
        <v>80990</v>
      </c>
      <c r="C998" s="251" t="s">
        <v>66</v>
      </c>
    </row>
    <row r="999" spans="1:3" x14ac:dyDescent="0.25">
      <c r="A999" t="s">
        <v>65</v>
      </c>
      <c r="B999">
        <v>80991</v>
      </c>
      <c r="C999" s="251" t="s">
        <v>66</v>
      </c>
    </row>
    <row r="1000" spans="1:3" x14ac:dyDescent="0.25">
      <c r="A1000" t="s">
        <v>65</v>
      </c>
      <c r="B1000">
        <v>80992</v>
      </c>
      <c r="C1000" s="251" t="s">
        <v>66</v>
      </c>
    </row>
    <row r="1001" spans="1:3" x14ac:dyDescent="0.25">
      <c r="A1001" t="s">
        <v>65</v>
      </c>
      <c r="B1001">
        <v>80993</v>
      </c>
      <c r="C1001" s="251" t="s">
        <v>66</v>
      </c>
    </row>
    <row r="1002" spans="1:3" x14ac:dyDescent="0.25">
      <c r="A1002" t="s">
        <v>65</v>
      </c>
      <c r="B1002">
        <v>80994</v>
      </c>
      <c r="C1002" s="251" t="s">
        <v>66</v>
      </c>
    </row>
    <row r="1003" spans="1:3" x14ac:dyDescent="0.25">
      <c r="A1003" t="s">
        <v>65</v>
      </c>
      <c r="B1003">
        <v>80995</v>
      </c>
      <c r="C1003" s="251" t="s">
        <v>66</v>
      </c>
    </row>
    <row r="1004" spans="1:3" x14ac:dyDescent="0.25">
      <c r="A1004" t="s">
        <v>65</v>
      </c>
      <c r="B1004">
        <v>80996</v>
      </c>
      <c r="C1004" s="251" t="s">
        <v>66</v>
      </c>
    </row>
    <row r="1005" spans="1:3" x14ac:dyDescent="0.25">
      <c r="A1005" t="s">
        <v>65</v>
      </c>
      <c r="B1005">
        <v>80997</v>
      </c>
      <c r="C1005" s="251" t="s">
        <v>66</v>
      </c>
    </row>
    <row r="1006" spans="1:3" x14ac:dyDescent="0.25">
      <c r="A1006" t="s">
        <v>65</v>
      </c>
      <c r="B1006">
        <v>80998</v>
      </c>
      <c r="C1006" s="251" t="s">
        <v>66</v>
      </c>
    </row>
    <row r="1007" spans="1:3" x14ac:dyDescent="0.25">
      <c r="A1007" t="s">
        <v>65</v>
      </c>
      <c r="B1007">
        <v>80999</v>
      </c>
      <c r="C1007" s="251" t="s">
        <v>66</v>
      </c>
    </row>
    <row r="1008" spans="1:3" x14ac:dyDescent="0.25">
      <c r="A1008" t="s">
        <v>65</v>
      </c>
      <c r="B1008">
        <v>81000</v>
      </c>
      <c r="C1008" s="251" t="s">
        <v>66</v>
      </c>
    </row>
    <row r="1009" spans="1:3" x14ac:dyDescent="0.25">
      <c r="A1009" t="s">
        <v>65</v>
      </c>
      <c r="B1009">
        <v>81001</v>
      </c>
      <c r="C1009" s="251" t="s">
        <v>66</v>
      </c>
    </row>
    <row r="1010" spans="1:3" x14ac:dyDescent="0.25">
      <c r="A1010" t="s">
        <v>65</v>
      </c>
      <c r="B1010">
        <v>81002</v>
      </c>
      <c r="C1010" s="251" t="s">
        <v>66</v>
      </c>
    </row>
    <row r="1011" spans="1:3" x14ac:dyDescent="0.25">
      <c r="A1011" t="s">
        <v>65</v>
      </c>
      <c r="B1011">
        <v>81003</v>
      </c>
      <c r="C1011" s="251" t="s">
        <v>66</v>
      </c>
    </row>
    <row r="1012" spans="1:3" x14ac:dyDescent="0.25">
      <c r="A1012" t="s">
        <v>65</v>
      </c>
      <c r="B1012">
        <v>81004</v>
      </c>
      <c r="C1012" s="251" t="s">
        <v>66</v>
      </c>
    </row>
    <row r="1013" spans="1:3" x14ac:dyDescent="0.25">
      <c r="A1013" t="s">
        <v>65</v>
      </c>
      <c r="B1013">
        <v>81005</v>
      </c>
      <c r="C1013" s="251" t="s">
        <v>66</v>
      </c>
    </row>
    <row r="1014" spans="1:3" x14ac:dyDescent="0.25">
      <c r="A1014" t="s">
        <v>65</v>
      </c>
      <c r="B1014">
        <v>81006</v>
      </c>
      <c r="C1014" s="251" t="s">
        <v>66</v>
      </c>
    </row>
    <row r="1015" spans="1:3" x14ac:dyDescent="0.25">
      <c r="A1015" t="s">
        <v>65</v>
      </c>
      <c r="B1015">
        <v>81007</v>
      </c>
      <c r="C1015" s="251" t="s">
        <v>66</v>
      </c>
    </row>
    <row r="1016" spans="1:3" x14ac:dyDescent="0.25">
      <c r="A1016" t="s">
        <v>65</v>
      </c>
      <c r="B1016">
        <v>81008</v>
      </c>
      <c r="C1016" s="251" t="s">
        <v>66</v>
      </c>
    </row>
    <row r="1017" spans="1:3" x14ac:dyDescent="0.25">
      <c r="A1017" t="s">
        <v>65</v>
      </c>
      <c r="B1017">
        <v>81009</v>
      </c>
      <c r="C1017" s="251" t="s">
        <v>66</v>
      </c>
    </row>
    <row r="1018" spans="1:3" x14ac:dyDescent="0.25">
      <c r="A1018" t="s">
        <v>65</v>
      </c>
      <c r="B1018">
        <v>81010</v>
      </c>
      <c r="C1018" s="251" t="s">
        <v>66</v>
      </c>
    </row>
    <row r="1019" spans="1:3" x14ac:dyDescent="0.25">
      <c r="A1019" t="s">
        <v>65</v>
      </c>
      <c r="B1019">
        <v>81011</v>
      </c>
      <c r="C1019" s="251" t="s">
        <v>66</v>
      </c>
    </row>
    <row r="1020" spans="1:3" x14ac:dyDescent="0.25">
      <c r="A1020" t="s">
        <v>65</v>
      </c>
      <c r="B1020">
        <v>81012</v>
      </c>
      <c r="C1020" s="251" t="s">
        <v>66</v>
      </c>
    </row>
    <row r="1021" spans="1:3" x14ac:dyDescent="0.25">
      <c r="A1021" t="s">
        <v>65</v>
      </c>
      <c r="B1021">
        <v>81013</v>
      </c>
      <c r="C1021" s="251" t="s">
        <v>66</v>
      </c>
    </row>
    <row r="1022" spans="1:3" x14ac:dyDescent="0.25">
      <c r="A1022" t="s">
        <v>65</v>
      </c>
      <c r="B1022">
        <v>81014</v>
      </c>
      <c r="C1022" s="251" t="s">
        <v>66</v>
      </c>
    </row>
    <row r="1023" spans="1:3" x14ac:dyDescent="0.25">
      <c r="A1023" t="s">
        <v>65</v>
      </c>
      <c r="B1023">
        <v>81015</v>
      </c>
      <c r="C1023" s="251" t="s">
        <v>66</v>
      </c>
    </row>
    <row r="1024" spans="1:3" x14ac:dyDescent="0.25">
      <c r="A1024" t="s">
        <v>65</v>
      </c>
      <c r="B1024">
        <v>81016</v>
      </c>
      <c r="C1024" s="251" t="s">
        <v>66</v>
      </c>
    </row>
    <row r="1025" spans="1:3" x14ac:dyDescent="0.25">
      <c r="A1025" t="s">
        <v>65</v>
      </c>
      <c r="B1025">
        <v>81017</v>
      </c>
      <c r="C1025" s="251" t="s">
        <v>66</v>
      </c>
    </row>
    <row r="1026" spans="1:3" x14ac:dyDescent="0.25">
      <c r="A1026" t="s">
        <v>65</v>
      </c>
      <c r="B1026">
        <v>81018</v>
      </c>
      <c r="C1026" s="251" t="s">
        <v>66</v>
      </c>
    </row>
    <row r="1027" spans="1:3" x14ac:dyDescent="0.25">
      <c r="A1027" t="s">
        <v>65</v>
      </c>
      <c r="B1027">
        <v>81019</v>
      </c>
      <c r="C1027" s="251" t="s">
        <v>66</v>
      </c>
    </row>
    <row r="1028" spans="1:3" x14ac:dyDescent="0.25">
      <c r="A1028" t="s">
        <v>65</v>
      </c>
      <c r="B1028">
        <v>81020</v>
      </c>
      <c r="C1028" s="251" t="s">
        <v>66</v>
      </c>
    </row>
    <row r="1029" spans="1:3" x14ac:dyDescent="0.25">
      <c r="A1029" t="s">
        <v>65</v>
      </c>
      <c r="B1029">
        <v>81021</v>
      </c>
      <c r="C1029" s="251" t="s">
        <v>66</v>
      </c>
    </row>
    <row r="1030" spans="1:3" x14ac:dyDescent="0.25">
      <c r="A1030" t="s">
        <v>65</v>
      </c>
      <c r="B1030">
        <v>81022</v>
      </c>
      <c r="C1030" s="251" t="s">
        <v>66</v>
      </c>
    </row>
    <row r="1031" spans="1:3" x14ac:dyDescent="0.25">
      <c r="A1031" t="s">
        <v>65</v>
      </c>
      <c r="B1031">
        <v>81023</v>
      </c>
      <c r="C1031" s="251" t="s">
        <v>66</v>
      </c>
    </row>
    <row r="1032" spans="1:3" x14ac:dyDescent="0.25">
      <c r="A1032" t="s">
        <v>65</v>
      </c>
      <c r="B1032">
        <v>81024</v>
      </c>
      <c r="C1032" s="251" t="s">
        <v>66</v>
      </c>
    </row>
    <row r="1033" spans="1:3" x14ac:dyDescent="0.25">
      <c r="A1033" t="s">
        <v>65</v>
      </c>
      <c r="B1033">
        <v>81025</v>
      </c>
      <c r="C1033" s="251" t="s">
        <v>66</v>
      </c>
    </row>
    <row r="1034" spans="1:3" x14ac:dyDescent="0.25">
      <c r="A1034" t="s">
        <v>65</v>
      </c>
      <c r="B1034">
        <v>81026</v>
      </c>
      <c r="C1034" s="251" t="s">
        <v>66</v>
      </c>
    </row>
    <row r="1035" spans="1:3" x14ac:dyDescent="0.25">
      <c r="A1035" t="s">
        <v>65</v>
      </c>
      <c r="B1035">
        <v>81027</v>
      </c>
      <c r="C1035" s="251" t="s">
        <v>66</v>
      </c>
    </row>
    <row r="1036" spans="1:3" x14ac:dyDescent="0.25">
      <c r="A1036" t="s">
        <v>65</v>
      </c>
      <c r="B1036">
        <v>81028</v>
      </c>
      <c r="C1036" s="251" t="s">
        <v>66</v>
      </c>
    </row>
    <row r="1037" spans="1:3" x14ac:dyDescent="0.25">
      <c r="A1037" t="s">
        <v>65</v>
      </c>
      <c r="B1037">
        <v>81029</v>
      </c>
      <c r="C1037" s="251" t="s">
        <v>66</v>
      </c>
    </row>
    <row r="1038" spans="1:3" x14ac:dyDescent="0.25">
      <c r="A1038" t="s">
        <v>65</v>
      </c>
      <c r="B1038">
        <v>81030</v>
      </c>
      <c r="C1038" s="251" t="s">
        <v>66</v>
      </c>
    </row>
    <row r="1039" spans="1:3" x14ac:dyDescent="0.25">
      <c r="A1039" t="s">
        <v>65</v>
      </c>
      <c r="B1039">
        <v>81031</v>
      </c>
      <c r="C1039" s="251" t="s">
        <v>66</v>
      </c>
    </row>
    <row r="1040" spans="1:3" x14ac:dyDescent="0.25">
      <c r="A1040" t="s">
        <v>65</v>
      </c>
      <c r="B1040">
        <v>81032</v>
      </c>
      <c r="C1040" s="251" t="s">
        <v>66</v>
      </c>
    </row>
    <row r="1041" spans="1:3" x14ac:dyDescent="0.25">
      <c r="A1041" t="s">
        <v>65</v>
      </c>
      <c r="B1041">
        <v>81033</v>
      </c>
      <c r="C1041" s="251" t="s">
        <v>66</v>
      </c>
    </row>
    <row r="1042" spans="1:3" x14ac:dyDescent="0.25">
      <c r="A1042" t="s">
        <v>65</v>
      </c>
      <c r="B1042">
        <v>81034</v>
      </c>
      <c r="C1042" s="251" t="s">
        <v>66</v>
      </c>
    </row>
    <row r="1043" spans="1:3" x14ac:dyDescent="0.25">
      <c r="A1043" t="s">
        <v>65</v>
      </c>
      <c r="B1043">
        <v>81035</v>
      </c>
      <c r="C1043" s="251" t="s">
        <v>66</v>
      </c>
    </row>
    <row r="1044" spans="1:3" x14ac:dyDescent="0.25">
      <c r="A1044" t="s">
        <v>65</v>
      </c>
      <c r="B1044">
        <v>81036</v>
      </c>
      <c r="C1044" s="251" t="s">
        <v>66</v>
      </c>
    </row>
    <row r="1045" spans="1:3" x14ac:dyDescent="0.25">
      <c r="A1045" t="s">
        <v>65</v>
      </c>
      <c r="B1045">
        <v>81037</v>
      </c>
      <c r="C1045" s="251" t="s">
        <v>66</v>
      </c>
    </row>
    <row r="1046" spans="1:3" x14ac:dyDescent="0.25">
      <c r="A1046" t="s">
        <v>65</v>
      </c>
      <c r="B1046">
        <v>81038</v>
      </c>
      <c r="C1046" s="251" t="s">
        <v>66</v>
      </c>
    </row>
    <row r="1047" spans="1:3" x14ac:dyDescent="0.25">
      <c r="A1047" t="s">
        <v>65</v>
      </c>
      <c r="B1047">
        <v>81039</v>
      </c>
      <c r="C1047" s="251" t="s">
        <v>66</v>
      </c>
    </row>
    <row r="1048" spans="1:3" x14ac:dyDescent="0.25">
      <c r="A1048" t="s">
        <v>65</v>
      </c>
      <c r="B1048">
        <v>81040</v>
      </c>
      <c r="C1048" s="251" t="s">
        <v>66</v>
      </c>
    </row>
    <row r="1049" spans="1:3" x14ac:dyDescent="0.25">
      <c r="A1049" t="s">
        <v>65</v>
      </c>
      <c r="B1049">
        <v>81041</v>
      </c>
      <c r="C1049" s="251" t="s">
        <v>66</v>
      </c>
    </row>
    <row r="1050" spans="1:3" x14ac:dyDescent="0.25">
      <c r="A1050" t="s">
        <v>65</v>
      </c>
      <c r="B1050">
        <v>81042</v>
      </c>
      <c r="C1050" s="251" t="s">
        <v>66</v>
      </c>
    </row>
    <row r="1051" spans="1:3" x14ac:dyDescent="0.25">
      <c r="A1051" t="s">
        <v>65</v>
      </c>
      <c r="B1051">
        <v>81043</v>
      </c>
      <c r="C1051" s="251" t="s">
        <v>66</v>
      </c>
    </row>
    <row r="1052" spans="1:3" x14ac:dyDescent="0.25">
      <c r="A1052" t="s">
        <v>65</v>
      </c>
      <c r="B1052">
        <v>81044</v>
      </c>
      <c r="C1052" s="251" t="s">
        <v>66</v>
      </c>
    </row>
    <row r="1053" spans="1:3" x14ac:dyDescent="0.25">
      <c r="A1053" t="s">
        <v>65</v>
      </c>
      <c r="B1053">
        <v>81045</v>
      </c>
      <c r="C1053" s="251" t="s">
        <v>66</v>
      </c>
    </row>
    <row r="1054" spans="1:3" x14ac:dyDescent="0.25">
      <c r="A1054" t="s">
        <v>65</v>
      </c>
      <c r="B1054">
        <v>81046</v>
      </c>
      <c r="C1054" s="251" t="s">
        <v>66</v>
      </c>
    </row>
    <row r="1055" spans="1:3" x14ac:dyDescent="0.25">
      <c r="A1055" t="s">
        <v>65</v>
      </c>
      <c r="B1055">
        <v>81047</v>
      </c>
      <c r="C1055" s="251" t="s">
        <v>66</v>
      </c>
    </row>
    <row r="1056" spans="1:3" x14ac:dyDescent="0.25">
      <c r="A1056" t="s">
        <v>65</v>
      </c>
      <c r="B1056">
        <v>81048</v>
      </c>
      <c r="C1056" s="251" t="s">
        <v>66</v>
      </c>
    </row>
    <row r="1057" spans="1:3" x14ac:dyDescent="0.25">
      <c r="A1057" t="s">
        <v>65</v>
      </c>
      <c r="B1057">
        <v>81049</v>
      </c>
      <c r="C1057" s="251" t="s">
        <v>66</v>
      </c>
    </row>
    <row r="1058" spans="1:3" x14ac:dyDescent="0.25">
      <c r="A1058" t="s">
        <v>65</v>
      </c>
      <c r="B1058">
        <v>81050</v>
      </c>
      <c r="C1058" s="251" t="s">
        <v>66</v>
      </c>
    </row>
    <row r="1059" spans="1:3" x14ac:dyDescent="0.25">
      <c r="A1059" t="s">
        <v>65</v>
      </c>
      <c r="B1059">
        <v>81051</v>
      </c>
      <c r="C1059" s="251" t="s">
        <v>66</v>
      </c>
    </row>
    <row r="1060" spans="1:3" x14ac:dyDescent="0.25">
      <c r="A1060" t="s">
        <v>65</v>
      </c>
      <c r="B1060">
        <v>81052</v>
      </c>
      <c r="C1060" s="251" t="s">
        <v>66</v>
      </c>
    </row>
    <row r="1061" spans="1:3" x14ac:dyDescent="0.25">
      <c r="A1061" t="s">
        <v>65</v>
      </c>
      <c r="B1061">
        <v>81053</v>
      </c>
      <c r="C1061" s="251" t="s">
        <v>66</v>
      </c>
    </row>
    <row r="1062" spans="1:3" x14ac:dyDescent="0.25">
      <c r="A1062" t="s">
        <v>65</v>
      </c>
      <c r="B1062">
        <v>81054</v>
      </c>
      <c r="C1062" s="251" t="s">
        <v>66</v>
      </c>
    </row>
    <row r="1063" spans="1:3" x14ac:dyDescent="0.25">
      <c r="A1063" t="s">
        <v>65</v>
      </c>
      <c r="B1063">
        <v>81055</v>
      </c>
      <c r="C1063" s="251" t="s">
        <v>66</v>
      </c>
    </row>
    <row r="1064" spans="1:3" x14ac:dyDescent="0.25">
      <c r="A1064" t="s">
        <v>65</v>
      </c>
      <c r="B1064">
        <v>81056</v>
      </c>
      <c r="C1064" s="251" t="s">
        <v>66</v>
      </c>
    </row>
    <row r="1065" spans="1:3" x14ac:dyDescent="0.25">
      <c r="A1065" t="s">
        <v>65</v>
      </c>
      <c r="B1065">
        <v>81057</v>
      </c>
      <c r="C1065" s="251" t="s">
        <v>66</v>
      </c>
    </row>
    <row r="1066" spans="1:3" x14ac:dyDescent="0.25">
      <c r="A1066" t="s">
        <v>65</v>
      </c>
      <c r="B1066">
        <v>81058</v>
      </c>
      <c r="C1066" s="251" t="s">
        <v>66</v>
      </c>
    </row>
    <row r="1067" spans="1:3" x14ac:dyDescent="0.25">
      <c r="A1067" t="s">
        <v>65</v>
      </c>
      <c r="B1067">
        <v>81059</v>
      </c>
      <c r="C1067" s="251" t="s">
        <v>66</v>
      </c>
    </row>
    <row r="1068" spans="1:3" x14ac:dyDescent="0.25">
      <c r="A1068" t="s">
        <v>65</v>
      </c>
      <c r="B1068">
        <v>81060</v>
      </c>
      <c r="C1068" s="251" t="s">
        <v>66</v>
      </c>
    </row>
    <row r="1069" spans="1:3" x14ac:dyDescent="0.25">
      <c r="A1069" t="s">
        <v>65</v>
      </c>
      <c r="B1069">
        <v>81061</v>
      </c>
      <c r="C1069" s="251" t="s">
        <v>66</v>
      </c>
    </row>
    <row r="1070" spans="1:3" x14ac:dyDescent="0.25">
      <c r="A1070" t="s">
        <v>65</v>
      </c>
      <c r="B1070">
        <v>81062</v>
      </c>
      <c r="C1070" s="251" t="s">
        <v>66</v>
      </c>
    </row>
    <row r="1071" spans="1:3" x14ac:dyDescent="0.25">
      <c r="A1071" t="s">
        <v>65</v>
      </c>
      <c r="B1071">
        <v>81063</v>
      </c>
      <c r="C1071" s="251" t="s">
        <v>66</v>
      </c>
    </row>
    <row r="1072" spans="1:3" x14ac:dyDescent="0.25">
      <c r="A1072" t="s">
        <v>65</v>
      </c>
      <c r="B1072">
        <v>81064</v>
      </c>
      <c r="C1072" s="251" t="s">
        <v>66</v>
      </c>
    </row>
    <row r="1073" spans="1:3" x14ac:dyDescent="0.25">
      <c r="A1073" t="s">
        <v>65</v>
      </c>
      <c r="B1073">
        <v>81065</v>
      </c>
      <c r="C1073" s="251" t="s">
        <v>66</v>
      </c>
    </row>
    <row r="1074" spans="1:3" x14ac:dyDescent="0.25">
      <c r="A1074" t="s">
        <v>65</v>
      </c>
      <c r="B1074">
        <v>81066</v>
      </c>
      <c r="C1074" s="251" t="s">
        <v>66</v>
      </c>
    </row>
    <row r="1075" spans="1:3" x14ac:dyDescent="0.25">
      <c r="A1075" t="s">
        <v>65</v>
      </c>
      <c r="B1075">
        <v>81067</v>
      </c>
      <c r="C1075" s="251" t="s">
        <v>66</v>
      </c>
    </row>
    <row r="1076" spans="1:3" x14ac:dyDescent="0.25">
      <c r="A1076" t="s">
        <v>65</v>
      </c>
      <c r="B1076">
        <v>81068</v>
      </c>
      <c r="C1076" s="251" t="s">
        <v>66</v>
      </c>
    </row>
    <row r="1077" spans="1:3" x14ac:dyDescent="0.25">
      <c r="A1077" t="s">
        <v>65</v>
      </c>
      <c r="B1077">
        <v>81069</v>
      </c>
      <c r="C1077" s="251" t="s">
        <v>66</v>
      </c>
    </row>
    <row r="1078" spans="1:3" x14ac:dyDescent="0.25">
      <c r="A1078" t="s">
        <v>65</v>
      </c>
      <c r="B1078">
        <v>81070</v>
      </c>
      <c r="C1078" s="251" t="s">
        <v>66</v>
      </c>
    </row>
    <row r="1079" spans="1:3" x14ac:dyDescent="0.25">
      <c r="A1079" t="s">
        <v>65</v>
      </c>
      <c r="B1079">
        <v>81071</v>
      </c>
      <c r="C1079" s="251" t="s">
        <v>66</v>
      </c>
    </row>
    <row r="1080" spans="1:3" x14ac:dyDescent="0.25">
      <c r="A1080" t="s">
        <v>65</v>
      </c>
      <c r="B1080">
        <v>81072</v>
      </c>
      <c r="C1080" s="251" t="s">
        <v>66</v>
      </c>
    </row>
    <row r="1081" spans="1:3" x14ac:dyDescent="0.25">
      <c r="A1081" t="s">
        <v>65</v>
      </c>
      <c r="B1081">
        <v>81073</v>
      </c>
      <c r="C1081" s="251" t="s">
        <v>66</v>
      </c>
    </row>
    <row r="1082" spans="1:3" x14ac:dyDescent="0.25">
      <c r="A1082" t="s">
        <v>65</v>
      </c>
      <c r="B1082">
        <v>81074</v>
      </c>
      <c r="C1082" s="251" t="s">
        <v>66</v>
      </c>
    </row>
    <row r="1083" spans="1:3" x14ac:dyDescent="0.25">
      <c r="A1083" t="s">
        <v>65</v>
      </c>
      <c r="B1083">
        <v>81075</v>
      </c>
      <c r="C1083" s="251" t="s">
        <v>66</v>
      </c>
    </row>
    <row r="1084" spans="1:3" x14ac:dyDescent="0.25">
      <c r="A1084" t="s">
        <v>65</v>
      </c>
      <c r="B1084">
        <v>81076</v>
      </c>
      <c r="C1084" s="251" t="s">
        <v>66</v>
      </c>
    </row>
    <row r="1085" spans="1:3" x14ac:dyDescent="0.25">
      <c r="A1085" t="s">
        <v>65</v>
      </c>
      <c r="B1085">
        <v>81077</v>
      </c>
      <c r="C1085" s="251" t="s">
        <v>66</v>
      </c>
    </row>
    <row r="1086" spans="1:3" x14ac:dyDescent="0.25">
      <c r="A1086" t="s">
        <v>65</v>
      </c>
      <c r="B1086">
        <v>81078</v>
      </c>
      <c r="C1086" s="251" t="s">
        <v>66</v>
      </c>
    </row>
    <row r="1087" spans="1:3" x14ac:dyDescent="0.25">
      <c r="A1087" t="s">
        <v>65</v>
      </c>
      <c r="B1087">
        <v>81079</v>
      </c>
      <c r="C1087" s="251" t="s">
        <v>66</v>
      </c>
    </row>
    <row r="1088" spans="1:3" x14ac:dyDescent="0.25">
      <c r="A1088" t="s">
        <v>65</v>
      </c>
      <c r="B1088">
        <v>81080</v>
      </c>
      <c r="C1088" s="251" t="s">
        <v>66</v>
      </c>
    </row>
    <row r="1089" spans="1:3" x14ac:dyDescent="0.25">
      <c r="A1089" t="s">
        <v>65</v>
      </c>
      <c r="B1089">
        <v>81081</v>
      </c>
      <c r="C1089" s="251" t="s">
        <v>66</v>
      </c>
    </row>
    <row r="1090" spans="1:3" x14ac:dyDescent="0.25">
      <c r="A1090" t="s">
        <v>65</v>
      </c>
      <c r="B1090">
        <v>81082</v>
      </c>
      <c r="C1090" s="251" t="s">
        <v>66</v>
      </c>
    </row>
    <row r="1091" spans="1:3" x14ac:dyDescent="0.25">
      <c r="A1091" t="s">
        <v>65</v>
      </c>
      <c r="B1091">
        <v>81083</v>
      </c>
      <c r="C1091" s="251" t="s">
        <v>66</v>
      </c>
    </row>
    <row r="1092" spans="1:3" x14ac:dyDescent="0.25">
      <c r="A1092" t="s">
        <v>65</v>
      </c>
      <c r="B1092">
        <v>81084</v>
      </c>
      <c r="C1092" s="251" t="s">
        <v>66</v>
      </c>
    </row>
    <row r="1093" spans="1:3" x14ac:dyDescent="0.25">
      <c r="A1093" t="s">
        <v>65</v>
      </c>
      <c r="B1093">
        <v>81085</v>
      </c>
      <c r="C1093" s="251" t="s">
        <v>66</v>
      </c>
    </row>
    <row r="1094" spans="1:3" x14ac:dyDescent="0.25">
      <c r="A1094" t="s">
        <v>65</v>
      </c>
      <c r="B1094">
        <v>81086</v>
      </c>
      <c r="C1094" s="251" t="s">
        <v>66</v>
      </c>
    </row>
    <row r="1095" spans="1:3" x14ac:dyDescent="0.25">
      <c r="A1095" t="s">
        <v>65</v>
      </c>
      <c r="B1095">
        <v>81087</v>
      </c>
      <c r="C1095" s="251" t="s">
        <v>66</v>
      </c>
    </row>
    <row r="1096" spans="1:3" x14ac:dyDescent="0.25">
      <c r="A1096" t="s">
        <v>65</v>
      </c>
      <c r="B1096">
        <v>81088</v>
      </c>
      <c r="C1096" s="251" t="s">
        <v>66</v>
      </c>
    </row>
    <row r="1097" spans="1:3" x14ac:dyDescent="0.25">
      <c r="A1097" t="s">
        <v>65</v>
      </c>
      <c r="B1097">
        <v>81089</v>
      </c>
      <c r="C1097" s="251" t="s">
        <v>66</v>
      </c>
    </row>
    <row r="1098" spans="1:3" x14ac:dyDescent="0.25">
      <c r="A1098" t="s">
        <v>65</v>
      </c>
      <c r="B1098">
        <v>81090</v>
      </c>
      <c r="C1098" s="251" t="s">
        <v>66</v>
      </c>
    </row>
    <row r="1099" spans="1:3" x14ac:dyDescent="0.25">
      <c r="A1099" t="s">
        <v>65</v>
      </c>
      <c r="B1099">
        <v>81091</v>
      </c>
      <c r="C1099" s="251" t="s">
        <v>66</v>
      </c>
    </row>
    <row r="1100" spans="1:3" x14ac:dyDescent="0.25">
      <c r="A1100" t="s">
        <v>65</v>
      </c>
      <c r="B1100">
        <v>81092</v>
      </c>
      <c r="C1100" s="251" t="s">
        <v>66</v>
      </c>
    </row>
    <row r="1101" spans="1:3" x14ac:dyDescent="0.25">
      <c r="A1101" t="s">
        <v>65</v>
      </c>
      <c r="B1101">
        <v>81093</v>
      </c>
      <c r="C1101" s="251" t="s">
        <v>66</v>
      </c>
    </row>
    <row r="1102" spans="1:3" x14ac:dyDescent="0.25">
      <c r="A1102" t="s">
        <v>65</v>
      </c>
      <c r="B1102">
        <v>81094</v>
      </c>
      <c r="C1102" s="251" t="s">
        <v>66</v>
      </c>
    </row>
    <row r="1103" spans="1:3" x14ac:dyDescent="0.25">
      <c r="A1103" t="s">
        <v>65</v>
      </c>
      <c r="B1103">
        <v>81095</v>
      </c>
      <c r="C1103" s="251" t="s">
        <v>66</v>
      </c>
    </row>
    <row r="1104" spans="1:3" x14ac:dyDescent="0.25">
      <c r="A1104" t="s">
        <v>65</v>
      </c>
      <c r="B1104">
        <v>81096</v>
      </c>
      <c r="C1104" s="251" t="s">
        <v>66</v>
      </c>
    </row>
    <row r="1105" spans="1:3" x14ac:dyDescent="0.25">
      <c r="A1105" t="s">
        <v>65</v>
      </c>
      <c r="B1105">
        <v>81097</v>
      </c>
      <c r="C1105" s="251" t="s">
        <v>66</v>
      </c>
    </row>
    <row r="1106" spans="1:3" x14ac:dyDescent="0.25">
      <c r="A1106" t="s">
        <v>65</v>
      </c>
      <c r="B1106">
        <v>81098</v>
      </c>
      <c r="C1106" s="251" t="s">
        <v>66</v>
      </c>
    </row>
    <row r="1107" spans="1:3" x14ac:dyDescent="0.25">
      <c r="A1107" t="s">
        <v>65</v>
      </c>
      <c r="B1107">
        <v>81099</v>
      </c>
      <c r="C1107" s="251" t="s">
        <v>66</v>
      </c>
    </row>
    <row r="1108" spans="1:3" x14ac:dyDescent="0.25">
      <c r="A1108" t="s">
        <v>65</v>
      </c>
      <c r="B1108">
        <v>81100</v>
      </c>
      <c r="C1108" s="251" t="s">
        <v>66</v>
      </c>
    </row>
    <row r="1109" spans="1:3" x14ac:dyDescent="0.25">
      <c r="A1109" t="s">
        <v>65</v>
      </c>
      <c r="B1109">
        <v>81101</v>
      </c>
      <c r="C1109" s="251" t="s">
        <v>66</v>
      </c>
    </row>
    <row r="1110" spans="1:3" x14ac:dyDescent="0.25">
      <c r="A1110" t="s">
        <v>65</v>
      </c>
      <c r="B1110">
        <v>81102</v>
      </c>
      <c r="C1110" s="251" t="s">
        <v>66</v>
      </c>
    </row>
    <row r="1111" spans="1:3" x14ac:dyDescent="0.25">
      <c r="A1111" t="s">
        <v>65</v>
      </c>
      <c r="B1111">
        <v>81103</v>
      </c>
      <c r="C1111" s="251" t="s">
        <v>66</v>
      </c>
    </row>
    <row r="1112" spans="1:3" x14ac:dyDescent="0.25">
      <c r="A1112" t="s">
        <v>65</v>
      </c>
      <c r="B1112">
        <v>81104</v>
      </c>
      <c r="C1112" s="251" t="s">
        <v>66</v>
      </c>
    </row>
    <row r="1113" spans="1:3" x14ac:dyDescent="0.25">
      <c r="A1113" t="s">
        <v>65</v>
      </c>
      <c r="B1113">
        <v>81105</v>
      </c>
      <c r="C1113" s="251" t="s">
        <v>66</v>
      </c>
    </row>
    <row r="1114" spans="1:3" x14ac:dyDescent="0.25">
      <c r="A1114" t="s">
        <v>65</v>
      </c>
      <c r="B1114">
        <v>81106</v>
      </c>
      <c r="C1114" s="251" t="s">
        <v>66</v>
      </c>
    </row>
    <row r="1115" spans="1:3" x14ac:dyDescent="0.25">
      <c r="A1115" t="s">
        <v>65</v>
      </c>
      <c r="B1115">
        <v>81107</v>
      </c>
      <c r="C1115" s="251" t="s">
        <v>66</v>
      </c>
    </row>
    <row r="1116" spans="1:3" x14ac:dyDescent="0.25">
      <c r="A1116" t="s">
        <v>65</v>
      </c>
      <c r="B1116">
        <v>81108</v>
      </c>
      <c r="C1116" s="251" t="s">
        <v>66</v>
      </c>
    </row>
    <row r="1117" spans="1:3" x14ac:dyDescent="0.25">
      <c r="A1117" t="s">
        <v>65</v>
      </c>
      <c r="B1117">
        <v>81109</v>
      </c>
      <c r="C1117" s="251" t="s">
        <v>66</v>
      </c>
    </row>
    <row r="1118" spans="1:3" x14ac:dyDescent="0.25">
      <c r="A1118" t="s">
        <v>65</v>
      </c>
      <c r="B1118">
        <v>81110</v>
      </c>
      <c r="C1118" s="251" t="s">
        <v>66</v>
      </c>
    </row>
    <row r="1119" spans="1:3" x14ac:dyDescent="0.25">
      <c r="A1119" t="s">
        <v>65</v>
      </c>
      <c r="B1119">
        <v>81111</v>
      </c>
      <c r="C1119" s="251" t="s">
        <v>66</v>
      </c>
    </row>
    <row r="1120" spans="1:3" x14ac:dyDescent="0.25">
      <c r="A1120" t="s">
        <v>65</v>
      </c>
      <c r="B1120">
        <v>81112</v>
      </c>
      <c r="C1120" s="251" t="s">
        <v>66</v>
      </c>
    </row>
    <row r="1121" spans="1:3" x14ac:dyDescent="0.25">
      <c r="A1121" t="s">
        <v>65</v>
      </c>
      <c r="B1121">
        <v>81113</v>
      </c>
      <c r="C1121" s="251" t="s">
        <v>66</v>
      </c>
    </row>
    <row r="1122" spans="1:3" x14ac:dyDescent="0.25">
      <c r="A1122" t="s">
        <v>65</v>
      </c>
      <c r="B1122">
        <v>81114</v>
      </c>
      <c r="C1122" s="251" t="s">
        <v>66</v>
      </c>
    </row>
    <row r="1123" spans="1:3" x14ac:dyDescent="0.25">
      <c r="A1123" t="s">
        <v>65</v>
      </c>
      <c r="B1123">
        <v>81115</v>
      </c>
      <c r="C1123" s="251" t="s">
        <v>66</v>
      </c>
    </row>
    <row r="1124" spans="1:3" x14ac:dyDescent="0.25">
      <c r="A1124" t="s">
        <v>65</v>
      </c>
      <c r="B1124">
        <v>81116</v>
      </c>
      <c r="C1124" s="251" t="s">
        <v>66</v>
      </c>
    </row>
    <row r="1125" spans="1:3" x14ac:dyDescent="0.25">
      <c r="A1125" t="s">
        <v>65</v>
      </c>
      <c r="B1125">
        <v>81117</v>
      </c>
      <c r="C1125" s="251" t="s">
        <v>66</v>
      </c>
    </row>
    <row r="1126" spans="1:3" x14ac:dyDescent="0.25">
      <c r="A1126" t="s">
        <v>65</v>
      </c>
      <c r="B1126">
        <v>81118</v>
      </c>
      <c r="C1126" s="251" t="s">
        <v>66</v>
      </c>
    </row>
    <row r="1127" spans="1:3" x14ac:dyDescent="0.25">
      <c r="A1127" t="s">
        <v>65</v>
      </c>
      <c r="B1127">
        <v>81119</v>
      </c>
      <c r="C1127" s="251" t="s">
        <v>66</v>
      </c>
    </row>
    <row r="1128" spans="1:3" x14ac:dyDescent="0.25">
      <c r="A1128" t="s">
        <v>65</v>
      </c>
      <c r="B1128">
        <v>81120</v>
      </c>
      <c r="C1128" s="251" t="s">
        <v>66</v>
      </c>
    </row>
    <row r="1129" spans="1:3" x14ac:dyDescent="0.25">
      <c r="A1129" t="s">
        <v>65</v>
      </c>
      <c r="B1129">
        <v>81121</v>
      </c>
      <c r="C1129" s="251" t="s">
        <v>66</v>
      </c>
    </row>
    <row r="1130" spans="1:3" x14ac:dyDescent="0.25">
      <c r="A1130" t="s">
        <v>65</v>
      </c>
      <c r="B1130">
        <v>81122</v>
      </c>
      <c r="C1130" s="251" t="s">
        <v>66</v>
      </c>
    </row>
    <row r="1131" spans="1:3" x14ac:dyDescent="0.25">
      <c r="A1131" t="s">
        <v>65</v>
      </c>
      <c r="B1131">
        <v>81123</v>
      </c>
      <c r="C1131" s="251" t="s">
        <v>66</v>
      </c>
    </row>
    <row r="1132" spans="1:3" x14ac:dyDescent="0.25">
      <c r="A1132" t="s">
        <v>65</v>
      </c>
      <c r="B1132">
        <v>81124</v>
      </c>
      <c r="C1132" s="251" t="s">
        <v>66</v>
      </c>
    </row>
    <row r="1133" spans="1:3" x14ac:dyDescent="0.25">
      <c r="A1133" t="s">
        <v>65</v>
      </c>
      <c r="B1133">
        <v>81125</v>
      </c>
      <c r="C1133" s="251" t="s">
        <v>66</v>
      </c>
    </row>
    <row r="1134" spans="1:3" x14ac:dyDescent="0.25">
      <c r="A1134" t="s">
        <v>65</v>
      </c>
      <c r="B1134">
        <v>81126</v>
      </c>
      <c r="C1134" s="251" t="s">
        <v>66</v>
      </c>
    </row>
    <row r="1135" spans="1:3" x14ac:dyDescent="0.25">
      <c r="A1135" t="s">
        <v>65</v>
      </c>
      <c r="B1135">
        <v>81127</v>
      </c>
      <c r="C1135" s="251" t="s">
        <v>66</v>
      </c>
    </row>
    <row r="1136" spans="1:3" x14ac:dyDescent="0.25">
      <c r="A1136" t="s">
        <v>65</v>
      </c>
      <c r="B1136">
        <v>81128</v>
      </c>
      <c r="C1136" s="251" t="s">
        <v>66</v>
      </c>
    </row>
    <row r="1137" spans="1:3" x14ac:dyDescent="0.25">
      <c r="A1137" t="s">
        <v>65</v>
      </c>
      <c r="B1137">
        <v>81129</v>
      </c>
      <c r="C1137" s="251" t="s">
        <v>66</v>
      </c>
    </row>
    <row r="1138" spans="1:3" x14ac:dyDescent="0.25">
      <c r="A1138" t="s">
        <v>65</v>
      </c>
      <c r="B1138">
        <v>81130</v>
      </c>
      <c r="C1138" s="251" t="s">
        <v>66</v>
      </c>
    </row>
    <row r="1139" spans="1:3" x14ac:dyDescent="0.25">
      <c r="A1139" t="s">
        <v>65</v>
      </c>
      <c r="B1139">
        <v>81131</v>
      </c>
      <c r="C1139" s="251" t="s">
        <v>66</v>
      </c>
    </row>
    <row r="1140" spans="1:3" x14ac:dyDescent="0.25">
      <c r="A1140" t="s">
        <v>65</v>
      </c>
      <c r="B1140">
        <v>81132</v>
      </c>
      <c r="C1140" s="251" t="s">
        <v>66</v>
      </c>
    </row>
    <row r="1141" spans="1:3" x14ac:dyDescent="0.25">
      <c r="A1141" t="s">
        <v>65</v>
      </c>
      <c r="B1141">
        <v>81133</v>
      </c>
      <c r="C1141" s="251" t="s">
        <v>66</v>
      </c>
    </row>
    <row r="1142" spans="1:3" x14ac:dyDescent="0.25">
      <c r="A1142" t="s">
        <v>65</v>
      </c>
      <c r="B1142">
        <v>81134</v>
      </c>
      <c r="C1142" s="251" t="s">
        <v>66</v>
      </c>
    </row>
    <row r="1143" spans="1:3" x14ac:dyDescent="0.25">
      <c r="A1143" t="s">
        <v>65</v>
      </c>
      <c r="B1143">
        <v>81135</v>
      </c>
      <c r="C1143" s="251" t="s">
        <v>66</v>
      </c>
    </row>
    <row r="1144" spans="1:3" x14ac:dyDescent="0.25">
      <c r="A1144" t="s">
        <v>65</v>
      </c>
      <c r="B1144">
        <v>81136</v>
      </c>
      <c r="C1144" s="251" t="s">
        <v>66</v>
      </c>
    </row>
    <row r="1145" spans="1:3" x14ac:dyDescent="0.25">
      <c r="A1145" t="s">
        <v>65</v>
      </c>
      <c r="B1145">
        <v>81137</v>
      </c>
      <c r="C1145" s="251" t="s">
        <v>66</v>
      </c>
    </row>
    <row r="1146" spans="1:3" x14ac:dyDescent="0.25">
      <c r="A1146" t="s">
        <v>65</v>
      </c>
      <c r="B1146">
        <v>81138</v>
      </c>
      <c r="C1146" s="251" t="s">
        <v>66</v>
      </c>
    </row>
    <row r="1147" spans="1:3" x14ac:dyDescent="0.25">
      <c r="A1147" t="s">
        <v>65</v>
      </c>
      <c r="B1147">
        <v>81139</v>
      </c>
      <c r="C1147" s="251" t="s">
        <v>66</v>
      </c>
    </row>
    <row r="1148" spans="1:3" x14ac:dyDescent="0.25">
      <c r="A1148" t="s">
        <v>65</v>
      </c>
      <c r="B1148">
        <v>81140</v>
      </c>
      <c r="C1148" s="251" t="s">
        <v>66</v>
      </c>
    </row>
    <row r="1149" spans="1:3" x14ac:dyDescent="0.25">
      <c r="A1149" t="s">
        <v>65</v>
      </c>
      <c r="B1149">
        <v>81141</v>
      </c>
      <c r="C1149" s="251" t="s">
        <v>66</v>
      </c>
    </row>
    <row r="1150" spans="1:3" x14ac:dyDescent="0.25">
      <c r="A1150" t="s">
        <v>65</v>
      </c>
      <c r="B1150">
        <v>81142</v>
      </c>
      <c r="C1150" s="251" t="s">
        <v>66</v>
      </c>
    </row>
    <row r="1151" spans="1:3" x14ac:dyDescent="0.25">
      <c r="A1151" t="s">
        <v>65</v>
      </c>
      <c r="B1151">
        <v>81143</v>
      </c>
      <c r="C1151" s="251" t="s">
        <v>66</v>
      </c>
    </row>
    <row r="1152" spans="1:3" x14ac:dyDescent="0.25">
      <c r="A1152" t="s">
        <v>65</v>
      </c>
      <c r="B1152">
        <v>81144</v>
      </c>
      <c r="C1152" s="251" t="s">
        <v>66</v>
      </c>
    </row>
    <row r="1153" spans="1:3" x14ac:dyDescent="0.25">
      <c r="A1153" t="s">
        <v>65</v>
      </c>
      <c r="B1153">
        <v>81145</v>
      </c>
      <c r="C1153" s="251" t="s">
        <v>66</v>
      </c>
    </row>
    <row r="1154" spans="1:3" x14ac:dyDescent="0.25">
      <c r="A1154" t="s">
        <v>65</v>
      </c>
      <c r="B1154">
        <v>81146</v>
      </c>
      <c r="C1154" s="251" t="s">
        <v>66</v>
      </c>
    </row>
    <row r="1155" spans="1:3" x14ac:dyDescent="0.25">
      <c r="A1155" t="s">
        <v>65</v>
      </c>
      <c r="B1155">
        <v>81147</v>
      </c>
      <c r="C1155" s="251" t="s">
        <v>66</v>
      </c>
    </row>
    <row r="1156" spans="1:3" x14ac:dyDescent="0.25">
      <c r="A1156" t="s">
        <v>65</v>
      </c>
      <c r="B1156">
        <v>81148</v>
      </c>
      <c r="C1156" s="251" t="s">
        <v>66</v>
      </c>
    </row>
    <row r="1157" spans="1:3" x14ac:dyDescent="0.25">
      <c r="A1157" t="s">
        <v>65</v>
      </c>
      <c r="B1157">
        <v>81149</v>
      </c>
      <c r="C1157" s="251" t="s">
        <v>66</v>
      </c>
    </row>
    <row r="1158" spans="1:3" x14ac:dyDescent="0.25">
      <c r="A1158" t="s">
        <v>65</v>
      </c>
      <c r="B1158">
        <v>81150</v>
      </c>
      <c r="C1158" s="251" t="s">
        <v>66</v>
      </c>
    </row>
    <row r="1159" spans="1:3" x14ac:dyDescent="0.25">
      <c r="A1159" t="s">
        <v>65</v>
      </c>
      <c r="B1159">
        <v>81151</v>
      </c>
      <c r="C1159" s="251" t="s">
        <v>66</v>
      </c>
    </row>
    <row r="1160" spans="1:3" x14ac:dyDescent="0.25">
      <c r="A1160" t="s">
        <v>65</v>
      </c>
      <c r="B1160">
        <v>81152</v>
      </c>
      <c r="C1160" s="251" t="s">
        <v>66</v>
      </c>
    </row>
    <row r="1161" spans="1:3" x14ac:dyDescent="0.25">
      <c r="A1161" t="s">
        <v>65</v>
      </c>
      <c r="B1161">
        <v>81153</v>
      </c>
      <c r="C1161" s="251" t="s">
        <v>66</v>
      </c>
    </row>
    <row r="1162" spans="1:3" x14ac:dyDescent="0.25">
      <c r="A1162" t="s">
        <v>65</v>
      </c>
      <c r="B1162">
        <v>81154</v>
      </c>
      <c r="C1162" s="251" t="s">
        <v>66</v>
      </c>
    </row>
    <row r="1163" spans="1:3" x14ac:dyDescent="0.25">
      <c r="A1163" t="s">
        <v>65</v>
      </c>
      <c r="B1163">
        <v>81155</v>
      </c>
      <c r="C1163" s="251" t="s">
        <v>66</v>
      </c>
    </row>
    <row r="1164" spans="1:3" x14ac:dyDescent="0.25">
      <c r="A1164" t="s">
        <v>65</v>
      </c>
      <c r="B1164">
        <v>81156</v>
      </c>
      <c r="C1164" s="251" t="s">
        <v>66</v>
      </c>
    </row>
    <row r="1165" spans="1:3" x14ac:dyDescent="0.25">
      <c r="A1165" t="s">
        <v>65</v>
      </c>
      <c r="B1165">
        <v>81157</v>
      </c>
      <c r="C1165" s="251" t="s">
        <v>66</v>
      </c>
    </row>
    <row r="1166" spans="1:3" x14ac:dyDescent="0.25">
      <c r="A1166" t="s">
        <v>65</v>
      </c>
      <c r="B1166">
        <v>81158</v>
      </c>
      <c r="C1166" s="251" t="s">
        <v>66</v>
      </c>
    </row>
    <row r="1167" spans="1:3" x14ac:dyDescent="0.25">
      <c r="A1167" t="s">
        <v>65</v>
      </c>
      <c r="B1167">
        <v>81159</v>
      </c>
      <c r="C1167" s="251" t="s">
        <v>66</v>
      </c>
    </row>
    <row r="1168" spans="1:3" x14ac:dyDescent="0.25">
      <c r="A1168" t="s">
        <v>65</v>
      </c>
      <c r="B1168">
        <v>81160</v>
      </c>
      <c r="C1168" s="251" t="s">
        <v>66</v>
      </c>
    </row>
    <row r="1169" spans="1:3" x14ac:dyDescent="0.25">
      <c r="A1169" t="s">
        <v>65</v>
      </c>
      <c r="B1169">
        <v>81161</v>
      </c>
      <c r="C1169" s="251" t="s">
        <v>66</v>
      </c>
    </row>
    <row r="1170" spans="1:3" x14ac:dyDescent="0.25">
      <c r="A1170" t="s">
        <v>65</v>
      </c>
      <c r="B1170">
        <v>81162</v>
      </c>
      <c r="C1170" s="251" t="s">
        <v>66</v>
      </c>
    </row>
    <row r="1171" spans="1:3" x14ac:dyDescent="0.25">
      <c r="A1171" t="s">
        <v>65</v>
      </c>
      <c r="B1171">
        <v>81163</v>
      </c>
      <c r="C1171" s="251" t="s">
        <v>66</v>
      </c>
    </row>
    <row r="1172" spans="1:3" x14ac:dyDescent="0.25">
      <c r="A1172" t="s">
        <v>65</v>
      </c>
      <c r="B1172">
        <v>81164</v>
      </c>
      <c r="C1172" s="251" t="s">
        <v>66</v>
      </c>
    </row>
    <row r="1173" spans="1:3" x14ac:dyDescent="0.25">
      <c r="A1173" t="s">
        <v>65</v>
      </c>
      <c r="B1173">
        <v>81165</v>
      </c>
      <c r="C1173" s="251" t="s">
        <v>66</v>
      </c>
    </row>
    <row r="1174" spans="1:3" x14ac:dyDescent="0.25">
      <c r="A1174" t="s">
        <v>65</v>
      </c>
      <c r="B1174">
        <v>81166</v>
      </c>
      <c r="C1174" s="251" t="s">
        <v>66</v>
      </c>
    </row>
    <row r="1175" spans="1:3" x14ac:dyDescent="0.25">
      <c r="A1175" t="s">
        <v>65</v>
      </c>
      <c r="B1175">
        <v>81167</v>
      </c>
      <c r="C1175" s="251" t="s">
        <v>66</v>
      </c>
    </row>
    <row r="1176" spans="1:3" x14ac:dyDescent="0.25">
      <c r="A1176" t="s">
        <v>65</v>
      </c>
      <c r="B1176">
        <v>81168</v>
      </c>
      <c r="C1176" s="251" t="s">
        <v>66</v>
      </c>
    </row>
    <row r="1177" spans="1:3" x14ac:dyDescent="0.25">
      <c r="A1177" t="s">
        <v>65</v>
      </c>
      <c r="B1177">
        <v>81169</v>
      </c>
      <c r="C1177" s="251" t="s">
        <v>66</v>
      </c>
    </row>
    <row r="1178" spans="1:3" x14ac:dyDescent="0.25">
      <c r="A1178" t="s">
        <v>65</v>
      </c>
      <c r="B1178">
        <v>81170</v>
      </c>
      <c r="C1178" s="251" t="s">
        <v>66</v>
      </c>
    </row>
    <row r="1179" spans="1:3" x14ac:dyDescent="0.25">
      <c r="A1179" t="s">
        <v>65</v>
      </c>
      <c r="B1179">
        <v>81171</v>
      </c>
      <c r="C1179" s="251" t="s">
        <v>66</v>
      </c>
    </row>
    <row r="1180" spans="1:3" x14ac:dyDescent="0.25">
      <c r="A1180" t="s">
        <v>65</v>
      </c>
      <c r="B1180">
        <v>81172</v>
      </c>
      <c r="C1180" s="251" t="s">
        <v>66</v>
      </c>
    </row>
    <row r="1181" spans="1:3" x14ac:dyDescent="0.25">
      <c r="A1181" t="s">
        <v>65</v>
      </c>
      <c r="B1181">
        <v>81173</v>
      </c>
      <c r="C1181" s="251" t="s">
        <v>66</v>
      </c>
    </row>
    <row r="1182" spans="1:3" x14ac:dyDescent="0.25">
      <c r="A1182" t="s">
        <v>65</v>
      </c>
      <c r="B1182">
        <v>81174</v>
      </c>
      <c r="C1182" s="251" t="s">
        <v>66</v>
      </c>
    </row>
    <row r="1183" spans="1:3" x14ac:dyDescent="0.25">
      <c r="A1183" t="s">
        <v>65</v>
      </c>
      <c r="B1183">
        <v>81175</v>
      </c>
      <c r="C1183" s="251" t="s">
        <v>66</v>
      </c>
    </row>
    <row r="1184" spans="1:3" x14ac:dyDescent="0.25">
      <c r="A1184" t="s">
        <v>65</v>
      </c>
      <c r="B1184">
        <v>81176</v>
      </c>
      <c r="C1184" s="251" t="s">
        <v>66</v>
      </c>
    </row>
    <row r="1185" spans="1:3" x14ac:dyDescent="0.25">
      <c r="A1185" t="s">
        <v>65</v>
      </c>
      <c r="B1185">
        <v>81177</v>
      </c>
      <c r="C1185" s="251" t="s">
        <v>66</v>
      </c>
    </row>
    <row r="1186" spans="1:3" x14ac:dyDescent="0.25">
      <c r="A1186" t="s">
        <v>65</v>
      </c>
      <c r="B1186">
        <v>81178</v>
      </c>
      <c r="C1186" s="251" t="s">
        <v>66</v>
      </c>
    </row>
    <row r="1187" spans="1:3" x14ac:dyDescent="0.25">
      <c r="A1187" t="s">
        <v>65</v>
      </c>
      <c r="B1187">
        <v>81179</v>
      </c>
      <c r="C1187" s="251" t="s">
        <v>66</v>
      </c>
    </row>
    <row r="1188" spans="1:3" x14ac:dyDescent="0.25">
      <c r="A1188" t="s">
        <v>65</v>
      </c>
      <c r="B1188">
        <v>81180</v>
      </c>
      <c r="C1188" s="251" t="s">
        <v>66</v>
      </c>
    </row>
    <row r="1189" spans="1:3" x14ac:dyDescent="0.25">
      <c r="A1189" t="s">
        <v>65</v>
      </c>
      <c r="B1189">
        <v>81181</v>
      </c>
      <c r="C1189" s="251" t="s">
        <v>66</v>
      </c>
    </row>
    <row r="1190" spans="1:3" x14ac:dyDescent="0.25">
      <c r="A1190" t="s">
        <v>65</v>
      </c>
      <c r="B1190">
        <v>81182</v>
      </c>
      <c r="C1190" s="251" t="s">
        <v>66</v>
      </c>
    </row>
    <row r="1191" spans="1:3" x14ac:dyDescent="0.25">
      <c r="A1191" t="s">
        <v>65</v>
      </c>
      <c r="B1191">
        <v>81183</v>
      </c>
      <c r="C1191" s="251" t="s">
        <v>66</v>
      </c>
    </row>
    <row r="1192" spans="1:3" x14ac:dyDescent="0.25">
      <c r="A1192" t="s">
        <v>65</v>
      </c>
      <c r="B1192">
        <v>81184</v>
      </c>
      <c r="C1192" s="251" t="s">
        <v>66</v>
      </c>
    </row>
    <row r="1193" spans="1:3" x14ac:dyDescent="0.25">
      <c r="A1193" t="s">
        <v>65</v>
      </c>
      <c r="B1193">
        <v>81185</v>
      </c>
      <c r="C1193" s="251" t="s">
        <v>66</v>
      </c>
    </row>
    <row r="1194" spans="1:3" x14ac:dyDescent="0.25">
      <c r="A1194" t="s">
        <v>65</v>
      </c>
      <c r="B1194">
        <v>81186</v>
      </c>
      <c r="C1194" s="251" t="s">
        <v>66</v>
      </c>
    </row>
    <row r="1195" spans="1:3" x14ac:dyDescent="0.25">
      <c r="A1195" t="s">
        <v>65</v>
      </c>
      <c r="B1195">
        <v>81187</v>
      </c>
      <c r="C1195" s="251" t="s">
        <v>66</v>
      </c>
    </row>
    <row r="1196" spans="1:3" x14ac:dyDescent="0.25">
      <c r="A1196" t="s">
        <v>65</v>
      </c>
      <c r="B1196">
        <v>81188</v>
      </c>
      <c r="C1196" s="251" t="s">
        <v>66</v>
      </c>
    </row>
    <row r="1197" spans="1:3" x14ac:dyDescent="0.25">
      <c r="A1197" t="s">
        <v>65</v>
      </c>
      <c r="B1197">
        <v>81189</v>
      </c>
      <c r="C1197" s="251" t="s">
        <v>66</v>
      </c>
    </row>
    <row r="1198" spans="1:3" x14ac:dyDescent="0.25">
      <c r="A1198" t="s">
        <v>65</v>
      </c>
      <c r="B1198">
        <v>81190</v>
      </c>
      <c r="C1198" s="251" t="s">
        <v>66</v>
      </c>
    </row>
    <row r="1199" spans="1:3" x14ac:dyDescent="0.25">
      <c r="A1199" t="s">
        <v>65</v>
      </c>
      <c r="B1199">
        <v>81191</v>
      </c>
      <c r="C1199" s="251" t="s">
        <v>66</v>
      </c>
    </row>
    <row r="1200" spans="1:3" x14ac:dyDescent="0.25">
      <c r="A1200" t="s">
        <v>65</v>
      </c>
      <c r="B1200">
        <v>81192</v>
      </c>
      <c r="C1200" s="251" t="s">
        <v>66</v>
      </c>
    </row>
    <row r="1201" spans="1:3" x14ac:dyDescent="0.25">
      <c r="A1201" t="s">
        <v>65</v>
      </c>
      <c r="B1201">
        <v>81193</v>
      </c>
      <c r="C1201" s="251" t="s">
        <v>66</v>
      </c>
    </row>
    <row r="1202" spans="1:3" x14ac:dyDescent="0.25">
      <c r="A1202" t="s">
        <v>65</v>
      </c>
      <c r="B1202">
        <v>81194</v>
      </c>
      <c r="C1202" s="251" t="s">
        <v>66</v>
      </c>
    </row>
    <row r="1203" spans="1:3" x14ac:dyDescent="0.25">
      <c r="A1203" t="s">
        <v>65</v>
      </c>
      <c r="B1203">
        <v>81195</v>
      </c>
      <c r="C1203" s="251" t="s">
        <v>66</v>
      </c>
    </row>
    <row r="1204" spans="1:3" x14ac:dyDescent="0.25">
      <c r="A1204" t="s">
        <v>65</v>
      </c>
      <c r="B1204">
        <v>81196</v>
      </c>
      <c r="C1204" s="251" t="s">
        <v>66</v>
      </c>
    </row>
    <row r="1205" spans="1:3" x14ac:dyDescent="0.25">
      <c r="A1205" t="s">
        <v>65</v>
      </c>
      <c r="B1205">
        <v>81197</v>
      </c>
      <c r="C1205" s="251" t="s">
        <v>66</v>
      </c>
    </row>
    <row r="1206" spans="1:3" x14ac:dyDescent="0.25">
      <c r="A1206" t="s">
        <v>65</v>
      </c>
      <c r="B1206">
        <v>81198</v>
      </c>
      <c r="C1206" s="251" t="s">
        <v>66</v>
      </c>
    </row>
    <row r="1207" spans="1:3" x14ac:dyDescent="0.25">
      <c r="A1207" t="s">
        <v>65</v>
      </c>
      <c r="B1207">
        <v>81199</v>
      </c>
      <c r="C1207" s="251" t="s">
        <v>66</v>
      </c>
    </row>
    <row r="1208" spans="1:3" x14ac:dyDescent="0.25">
      <c r="A1208" t="s">
        <v>65</v>
      </c>
      <c r="B1208">
        <v>81200</v>
      </c>
      <c r="C1208" s="251" t="s">
        <v>66</v>
      </c>
    </row>
    <row r="1209" spans="1:3" x14ac:dyDescent="0.25">
      <c r="A1209" t="s">
        <v>65</v>
      </c>
      <c r="B1209">
        <v>81201</v>
      </c>
      <c r="C1209" s="251" t="s">
        <v>66</v>
      </c>
    </row>
    <row r="1210" spans="1:3" x14ac:dyDescent="0.25">
      <c r="A1210" t="s">
        <v>65</v>
      </c>
      <c r="B1210">
        <v>81202</v>
      </c>
      <c r="C1210" s="251" t="s">
        <v>66</v>
      </c>
    </row>
    <row r="1211" spans="1:3" x14ac:dyDescent="0.25">
      <c r="A1211" t="s">
        <v>65</v>
      </c>
      <c r="B1211">
        <v>81203</v>
      </c>
      <c r="C1211" s="251" t="s">
        <v>66</v>
      </c>
    </row>
    <row r="1212" spans="1:3" x14ac:dyDescent="0.25">
      <c r="A1212" t="s">
        <v>65</v>
      </c>
      <c r="B1212">
        <v>81204</v>
      </c>
      <c r="C1212" s="251" t="s">
        <v>66</v>
      </c>
    </row>
    <row r="1213" spans="1:3" x14ac:dyDescent="0.25">
      <c r="A1213" t="s">
        <v>65</v>
      </c>
      <c r="B1213">
        <v>81205</v>
      </c>
      <c r="C1213" s="251" t="s">
        <v>66</v>
      </c>
    </row>
    <row r="1214" spans="1:3" x14ac:dyDescent="0.25">
      <c r="A1214" t="s">
        <v>65</v>
      </c>
      <c r="B1214">
        <v>81206</v>
      </c>
      <c r="C1214" s="251" t="s">
        <v>66</v>
      </c>
    </row>
    <row r="1215" spans="1:3" x14ac:dyDescent="0.25">
      <c r="A1215" t="s">
        <v>65</v>
      </c>
      <c r="B1215">
        <v>81207</v>
      </c>
      <c r="C1215" s="251" t="s">
        <v>66</v>
      </c>
    </row>
    <row r="1216" spans="1:3" x14ac:dyDescent="0.25">
      <c r="A1216" t="s">
        <v>65</v>
      </c>
      <c r="B1216">
        <v>81208</v>
      </c>
      <c r="C1216" s="251" t="s">
        <v>66</v>
      </c>
    </row>
    <row r="1217" spans="1:3" x14ac:dyDescent="0.25">
      <c r="A1217" t="s">
        <v>65</v>
      </c>
      <c r="B1217">
        <v>81209</v>
      </c>
      <c r="C1217" s="251" t="s">
        <v>66</v>
      </c>
    </row>
    <row r="1218" spans="1:3" x14ac:dyDescent="0.25">
      <c r="A1218" t="s">
        <v>65</v>
      </c>
      <c r="B1218">
        <v>81210</v>
      </c>
      <c r="C1218" s="251" t="s">
        <v>66</v>
      </c>
    </row>
    <row r="1219" spans="1:3" x14ac:dyDescent="0.25">
      <c r="A1219" t="s">
        <v>65</v>
      </c>
      <c r="B1219">
        <v>81211</v>
      </c>
      <c r="C1219" s="251" t="s">
        <v>66</v>
      </c>
    </row>
    <row r="1220" spans="1:3" x14ac:dyDescent="0.25">
      <c r="A1220" t="s">
        <v>65</v>
      </c>
      <c r="B1220">
        <v>81212</v>
      </c>
      <c r="C1220" s="251" t="s">
        <v>66</v>
      </c>
    </row>
    <row r="1221" spans="1:3" x14ac:dyDescent="0.25">
      <c r="A1221" t="s">
        <v>65</v>
      </c>
      <c r="B1221">
        <v>81213</v>
      </c>
      <c r="C1221" s="251" t="s">
        <v>66</v>
      </c>
    </row>
    <row r="1222" spans="1:3" x14ac:dyDescent="0.25">
      <c r="A1222" t="s">
        <v>65</v>
      </c>
      <c r="B1222">
        <v>81214</v>
      </c>
      <c r="C1222" s="251" t="s">
        <v>66</v>
      </c>
    </row>
    <row r="1223" spans="1:3" x14ac:dyDescent="0.25">
      <c r="A1223" t="s">
        <v>65</v>
      </c>
      <c r="B1223">
        <v>81215</v>
      </c>
      <c r="C1223" s="251" t="s">
        <v>66</v>
      </c>
    </row>
    <row r="1224" spans="1:3" x14ac:dyDescent="0.25">
      <c r="A1224" t="s">
        <v>65</v>
      </c>
      <c r="B1224">
        <v>81216</v>
      </c>
      <c r="C1224" s="251" t="s">
        <v>66</v>
      </c>
    </row>
    <row r="1225" spans="1:3" x14ac:dyDescent="0.25">
      <c r="A1225" t="s">
        <v>65</v>
      </c>
      <c r="B1225">
        <v>81217</v>
      </c>
      <c r="C1225" s="251" t="s">
        <v>66</v>
      </c>
    </row>
    <row r="1226" spans="1:3" x14ac:dyDescent="0.25">
      <c r="A1226" t="s">
        <v>65</v>
      </c>
      <c r="B1226">
        <v>81218</v>
      </c>
      <c r="C1226" s="251" t="s">
        <v>66</v>
      </c>
    </row>
    <row r="1227" spans="1:3" x14ac:dyDescent="0.25">
      <c r="A1227" t="s">
        <v>65</v>
      </c>
      <c r="B1227">
        <v>81219</v>
      </c>
      <c r="C1227" s="251" t="s">
        <v>66</v>
      </c>
    </row>
    <row r="1228" spans="1:3" x14ac:dyDescent="0.25">
      <c r="A1228" t="s">
        <v>65</v>
      </c>
      <c r="B1228">
        <v>81220</v>
      </c>
      <c r="C1228" s="251" t="s">
        <v>66</v>
      </c>
    </row>
    <row r="1229" spans="1:3" x14ac:dyDescent="0.25">
      <c r="A1229" t="s">
        <v>65</v>
      </c>
      <c r="B1229">
        <v>81221</v>
      </c>
      <c r="C1229" s="251" t="s">
        <v>66</v>
      </c>
    </row>
    <row r="1230" spans="1:3" x14ac:dyDescent="0.25">
      <c r="A1230" t="s">
        <v>65</v>
      </c>
      <c r="B1230">
        <v>81222</v>
      </c>
      <c r="C1230" s="251" t="s">
        <v>66</v>
      </c>
    </row>
    <row r="1231" spans="1:3" x14ac:dyDescent="0.25">
      <c r="A1231" t="s">
        <v>65</v>
      </c>
      <c r="B1231">
        <v>81223</v>
      </c>
      <c r="C1231" s="251" t="s">
        <v>66</v>
      </c>
    </row>
    <row r="1232" spans="1:3" x14ac:dyDescent="0.25">
      <c r="A1232" t="s">
        <v>65</v>
      </c>
      <c r="B1232">
        <v>81224</v>
      </c>
      <c r="C1232" s="251" t="s">
        <v>66</v>
      </c>
    </row>
    <row r="1233" spans="1:3" x14ac:dyDescent="0.25">
      <c r="A1233" t="s">
        <v>65</v>
      </c>
      <c r="B1233">
        <v>81225</v>
      </c>
      <c r="C1233" s="251" t="s">
        <v>66</v>
      </c>
    </row>
    <row r="1234" spans="1:3" x14ac:dyDescent="0.25">
      <c r="A1234" t="s">
        <v>65</v>
      </c>
      <c r="B1234">
        <v>81226</v>
      </c>
      <c r="C1234" s="251" t="s">
        <v>66</v>
      </c>
    </row>
    <row r="1235" spans="1:3" x14ac:dyDescent="0.25">
      <c r="A1235" t="s">
        <v>65</v>
      </c>
      <c r="B1235">
        <v>81227</v>
      </c>
      <c r="C1235" s="251" t="s">
        <v>66</v>
      </c>
    </row>
    <row r="1236" spans="1:3" x14ac:dyDescent="0.25">
      <c r="A1236" t="s">
        <v>65</v>
      </c>
      <c r="B1236">
        <v>81228</v>
      </c>
      <c r="C1236" s="251" t="s">
        <v>66</v>
      </c>
    </row>
    <row r="1237" spans="1:3" x14ac:dyDescent="0.25">
      <c r="A1237" t="s">
        <v>65</v>
      </c>
      <c r="B1237">
        <v>81229</v>
      </c>
      <c r="C1237" s="251" t="s">
        <v>66</v>
      </c>
    </row>
    <row r="1238" spans="1:3" x14ac:dyDescent="0.25">
      <c r="A1238" t="s">
        <v>65</v>
      </c>
      <c r="B1238">
        <v>81230</v>
      </c>
      <c r="C1238" s="251" t="s">
        <v>66</v>
      </c>
    </row>
    <row r="1239" spans="1:3" x14ac:dyDescent="0.25">
      <c r="A1239" t="s">
        <v>65</v>
      </c>
      <c r="B1239">
        <v>81231</v>
      </c>
      <c r="C1239" s="251" t="s">
        <v>66</v>
      </c>
    </row>
    <row r="1240" spans="1:3" x14ac:dyDescent="0.25">
      <c r="A1240" t="s">
        <v>65</v>
      </c>
      <c r="B1240">
        <v>81232</v>
      </c>
      <c r="C1240" s="251" t="s">
        <v>66</v>
      </c>
    </row>
    <row r="1241" spans="1:3" x14ac:dyDescent="0.25">
      <c r="A1241" t="s">
        <v>65</v>
      </c>
      <c r="B1241">
        <v>81233</v>
      </c>
      <c r="C1241" s="251" t="s">
        <v>66</v>
      </c>
    </row>
    <row r="1242" spans="1:3" x14ac:dyDescent="0.25">
      <c r="A1242" t="s">
        <v>65</v>
      </c>
      <c r="B1242">
        <v>81234</v>
      </c>
      <c r="C1242" s="251" t="s">
        <v>66</v>
      </c>
    </row>
    <row r="1243" spans="1:3" x14ac:dyDescent="0.25">
      <c r="A1243" t="s">
        <v>65</v>
      </c>
      <c r="B1243">
        <v>81235</v>
      </c>
      <c r="C1243" s="251" t="s">
        <v>66</v>
      </c>
    </row>
    <row r="1244" spans="1:3" x14ac:dyDescent="0.25">
      <c r="A1244" t="s">
        <v>65</v>
      </c>
      <c r="B1244">
        <v>81236</v>
      </c>
      <c r="C1244" s="251" t="s">
        <v>66</v>
      </c>
    </row>
    <row r="1245" spans="1:3" x14ac:dyDescent="0.25">
      <c r="A1245" t="s">
        <v>65</v>
      </c>
      <c r="B1245">
        <v>81237</v>
      </c>
      <c r="C1245" s="251" t="s">
        <v>66</v>
      </c>
    </row>
    <row r="1246" spans="1:3" x14ac:dyDescent="0.25">
      <c r="A1246" t="s">
        <v>65</v>
      </c>
      <c r="B1246">
        <v>81238</v>
      </c>
      <c r="C1246" s="251" t="s">
        <v>66</v>
      </c>
    </row>
    <row r="1247" spans="1:3" x14ac:dyDescent="0.25">
      <c r="A1247" t="s">
        <v>65</v>
      </c>
      <c r="B1247">
        <v>81239</v>
      </c>
      <c r="C1247" s="251" t="s">
        <v>66</v>
      </c>
    </row>
    <row r="1248" spans="1:3" x14ac:dyDescent="0.25">
      <c r="A1248" t="s">
        <v>65</v>
      </c>
      <c r="B1248">
        <v>81240</v>
      </c>
      <c r="C1248" s="251" t="s">
        <v>66</v>
      </c>
    </row>
    <row r="1249" spans="1:3" x14ac:dyDescent="0.25">
      <c r="A1249" t="s">
        <v>65</v>
      </c>
      <c r="B1249">
        <v>81241</v>
      </c>
      <c r="C1249" s="251" t="s">
        <v>66</v>
      </c>
    </row>
    <row r="1250" spans="1:3" x14ac:dyDescent="0.25">
      <c r="A1250" t="s">
        <v>65</v>
      </c>
      <c r="B1250">
        <v>81242</v>
      </c>
      <c r="C1250" s="251" t="s">
        <v>66</v>
      </c>
    </row>
    <row r="1251" spans="1:3" x14ac:dyDescent="0.25">
      <c r="A1251" t="s">
        <v>65</v>
      </c>
      <c r="B1251">
        <v>81243</v>
      </c>
      <c r="C1251" s="251" t="s">
        <v>66</v>
      </c>
    </row>
    <row r="1252" spans="1:3" x14ac:dyDescent="0.25">
      <c r="A1252" t="s">
        <v>65</v>
      </c>
      <c r="B1252">
        <v>81244</v>
      </c>
      <c r="C1252" s="251" t="s">
        <v>66</v>
      </c>
    </row>
    <row r="1253" spans="1:3" x14ac:dyDescent="0.25">
      <c r="A1253" t="s">
        <v>65</v>
      </c>
      <c r="B1253">
        <v>81245</v>
      </c>
      <c r="C1253" s="251" t="s">
        <v>66</v>
      </c>
    </row>
    <row r="1254" spans="1:3" x14ac:dyDescent="0.25">
      <c r="A1254" t="s">
        <v>65</v>
      </c>
      <c r="B1254">
        <v>81246</v>
      </c>
      <c r="C1254" s="251" t="s">
        <v>66</v>
      </c>
    </row>
    <row r="1255" spans="1:3" x14ac:dyDescent="0.25">
      <c r="A1255" t="s">
        <v>65</v>
      </c>
      <c r="B1255">
        <v>81247</v>
      </c>
      <c r="C1255" s="251" t="s">
        <v>66</v>
      </c>
    </row>
    <row r="1256" spans="1:3" x14ac:dyDescent="0.25">
      <c r="A1256" t="s">
        <v>65</v>
      </c>
      <c r="B1256">
        <v>81248</v>
      </c>
      <c r="C1256" s="251" t="s">
        <v>66</v>
      </c>
    </row>
    <row r="1257" spans="1:3" x14ac:dyDescent="0.25">
      <c r="A1257" t="s">
        <v>65</v>
      </c>
      <c r="B1257">
        <v>81249</v>
      </c>
      <c r="C1257" s="251" t="s">
        <v>66</v>
      </c>
    </row>
    <row r="1258" spans="1:3" x14ac:dyDescent="0.25">
      <c r="A1258" t="s">
        <v>65</v>
      </c>
      <c r="B1258">
        <v>81250</v>
      </c>
      <c r="C1258" s="251" t="s">
        <v>66</v>
      </c>
    </row>
    <row r="1259" spans="1:3" x14ac:dyDescent="0.25">
      <c r="A1259" t="s">
        <v>65</v>
      </c>
      <c r="B1259">
        <v>81251</v>
      </c>
      <c r="C1259" s="251" t="s">
        <v>66</v>
      </c>
    </row>
    <row r="1260" spans="1:3" x14ac:dyDescent="0.25">
      <c r="A1260" t="s">
        <v>65</v>
      </c>
      <c r="B1260">
        <v>81252</v>
      </c>
      <c r="C1260" s="251" t="s">
        <v>66</v>
      </c>
    </row>
    <row r="1261" spans="1:3" x14ac:dyDescent="0.25">
      <c r="A1261" t="s">
        <v>65</v>
      </c>
      <c r="B1261">
        <v>81253</v>
      </c>
      <c r="C1261" s="251" t="s">
        <v>66</v>
      </c>
    </row>
    <row r="1262" spans="1:3" x14ac:dyDescent="0.25">
      <c r="A1262" t="s">
        <v>65</v>
      </c>
      <c r="B1262">
        <v>81254</v>
      </c>
      <c r="C1262" s="251" t="s">
        <v>66</v>
      </c>
    </row>
    <row r="1263" spans="1:3" x14ac:dyDescent="0.25">
      <c r="A1263" t="s">
        <v>65</v>
      </c>
      <c r="B1263">
        <v>81255</v>
      </c>
      <c r="C1263" s="251" t="s">
        <v>66</v>
      </c>
    </row>
    <row r="1264" spans="1:3" x14ac:dyDescent="0.25">
      <c r="A1264" t="s">
        <v>65</v>
      </c>
      <c r="B1264">
        <v>81256</v>
      </c>
      <c r="C1264" s="251" t="s">
        <v>66</v>
      </c>
    </row>
    <row r="1265" spans="1:3" x14ac:dyDescent="0.25">
      <c r="A1265" t="s">
        <v>65</v>
      </c>
      <c r="B1265">
        <v>81257</v>
      </c>
      <c r="C1265" s="251" t="s">
        <v>66</v>
      </c>
    </row>
    <row r="1266" spans="1:3" x14ac:dyDescent="0.25">
      <c r="A1266" t="s">
        <v>65</v>
      </c>
      <c r="B1266">
        <v>81258</v>
      </c>
      <c r="C1266" s="251" t="s">
        <v>66</v>
      </c>
    </row>
    <row r="1267" spans="1:3" x14ac:dyDescent="0.25">
      <c r="A1267" t="s">
        <v>65</v>
      </c>
      <c r="B1267">
        <v>81259</v>
      </c>
      <c r="C1267" s="251" t="s">
        <v>66</v>
      </c>
    </row>
    <row r="1268" spans="1:3" x14ac:dyDescent="0.25">
      <c r="A1268" t="s">
        <v>65</v>
      </c>
      <c r="B1268">
        <v>81260</v>
      </c>
      <c r="C1268" s="251" t="s">
        <v>66</v>
      </c>
    </row>
    <row r="1269" spans="1:3" x14ac:dyDescent="0.25">
      <c r="A1269" t="s">
        <v>65</v>
      </c>
      <c r="B1269">
        <v>81261</v>
      </c>
      <c r="C1269" s="251" t="s">
        <v>66</v>
      </c>
    </row>
    <row r="1270" spans="1:3" x14ac:dyDescent="0.25">
      <c r="A1270" t="s">
        <v>65</v>
      </c>
      <c r="B1270">
        <v>81262</v>
      </c>
      <c r="C1270" s="251" t="s">
        <v>66</v>
      </c>
    </row>
    <row r="1271" spans="1:3" x14ac:dyDescent="0.25">
      <c r="A1271" t="s">
        <v>65</v>
      </c>
      <c r="B1271">
        <v>81263</v>
      </c>
      <c r="C1271" s="251" t="s">
        <v>66</v>
      </c>
    </row>
    <row r="1272" spans="1:3" x14ac:dyDescent="0.25">
      <c r="A1272" t="s">
        <v>65</v>
      </c>
      <c r="B1272">
        <v>81264</v>
      </c>
      <c r="C1272" s="251" t="s">
        <v>66</v>
      </c>
    </row>
    <row r="1273" spans="1:3" x14ac:dyDescent="0.25">
      <c r="A1273" t="s">
        <v>65</v>
      </c>
      <c r="B1273">
        <v>81265</v>
      </c>
      <c r="C1273" s="251" t="s">
        <v>66</v>
      </c>
    </row>
    <row r="1274" spans="1:3" x14ac:dyDescent="0.25">
      <c r="A1274" t="s">
        <v>65</v>
      </c>
      <c r="B1274">
        <v>81266</v>
      </c>
      <c r="C1274" s="251" t="s">
        <v>66</v>
      </c>
    </row>
    <row r="1275" spans="1:3" x14ac:dyDescent="0.25">
      <c r="A1275" t="s">
        <v>65</v>
      </c>
      <c r="B1275">
        <v>81267</v>
      </c>
      <c r="C1275" s="251" t="s">
        <v>66</v>
      </c>
    </row>
    <row r="1276" spans="1:3" x14ac:dyDescent="0.25">
      <c r="A1276" t="s">
        <v>65</v>
      </c>
      <c r="B1276">
        <v>81268</v>
      </c>
      <c r="C1276" s="251" t="s">
        <v>66</v>
      </c>
    </row>
    <row r="1277" spans="1:3" x14ac:dyDescent="0.25">
      <c r="A1277" t="s">
        <v>65</v>
      </c>
      <c r="B1277">
        <v>81269</v>
      </c>
      <c r="C1277" s="251" t="s">
        <v>66</v>
      </c>
    </row>
    <row r="1278" spans="1:3" x14ac:dyDescent="0.25">
      <c r="A1278" t="s">
        <v>65</v>
      </c>
      <c r="B1278">
        <v>81270</v>
      </c>
      <c r="C1278" s="251" t="s">
        <v>66</v>
      </c>
    </row>
    <row r="1279" spans="1:3" x14ac:dyDescent="0.25">
      <c r="A1279" t="s">
        <v>65</v>
      </c>
      <c r="B1279">
        <v>81271</v>
      </c>
      <c r="C1279" s="251" t="s">
        <v>66</v>
      </c>
    </row>
    <row r="1280" spans="1:3" x14ac:dyDescent="0.25">
      <c r="A1280" t="s">
        <v>65</v>
      </c>
      <c r="B1280">
        <v>81272</v>
      </c>
      <c r="C1280" s="251" t="s">
        <v>66</v>
      </c>
    </row>
    <row r="1281" spans="1:3" x14ac:dyDescent="0.25">
      <c r="A1281" t="s">
        <v>65</v>
      </c>
      <c r="B1281">
        <v>81273</v>
      </c>
      <c r="C1281" s="251" t="s">
        <v>66</v>
      </c>
    </row>
    <row r="1282" spans="1:3" x14ac:dyDescent="0.25">
      <c r="A1282" t="s">
        <v>65</v>
      </c>
      <c r="B1282">
        <v>81274</v>
      </c>
      <c r="C1282" s="251" t="s">
        <v>66</v>
      </c>
    </row>
    <row r="1283" spans="1:3" x14ac:dyDescent="0.25">
      <c r="A1283" t="s">
        <v>65</v>
      </c>
      <c r="B1283">
        <v>81275</v>
      </c>
      <c r="C1283" s="251" t="s">
        <v>66</v>
      </c>
    </row>
    <row r="1284" spans="1:3" x14ac:dyDescent="0.25">
      <c r="A1284" t="s">
        <v>65</v>
      </c>
      <c r="B1284">
        <v>81276</v>
      </c>
      <c r="C1284" s="251" t="s">
        <v>66</v>
      </c>
    </row>
    <row r="1285" spans="1:3" x14ac:dyDescent="0.25">
      <c r="A1285" t="s">
        <v>65</v>
      </c>
      <c r="B1285">
        <v>81277</v>
      </c>
      <c r="C1285" s="251" t="s">
        <v>66</v>
      </c>
    </row>
    <row r="1286" spans="1:3" x14ac:dyDescent="0.25">
      <c r="A1286" t="s">
        <v>65</v>
      </c>
      <c r="B1286">
        <v>81278</v>
      </c>
      <c r="C1286" s="251" t="s">
        <v>66</v>
      </c>
    </row>
    <row r="1287" spans="1:3" x14ac:dyDescent="0.25">
      <c r="A1287" t="s">
        <v>65</v>
      </c>
      <c r="B1287">
        <v>81279</v>
      </c>
      <c r="C1287" s="251" t="s">
        <v>66</v>
      </c>
    </row>
    <row r="1288" spans="1:3" x14ac:dyDescent="0.25">
      <c r="A1288" t="s">
        <v>65</v>
      </c>
      <c r="B1288">
        <v>81280</v>
      </c>
      <c r="C1288" s="251" t="s">
        <v>66</v>
      </c>
    </row>
    <row r="1289" spans="1:3" x14ac:dyDescent="0.25">
      <c r="A1289" t="s">
        <v>65</v>
      </c>
      <c r="B1289">
        <v>81281</v>
      </c>
      <c r="C1289" s="251" t="s">
        <v>66</v>
      </c>
    </row>
    <row r="1290" spans="1:3" x14ac:dyDescent="0.25">
      <c r="A1290" t="s">
        <v>65</v>
      </c>
      <c r="B1290">
        <v>81282</v>
      </c>
      <c r="C1290" s="251" t="s">
        <v>66</v>
      </c>
    </row>
    <row r="1291" spans="1:3" x14ac:dyDescent="0.25">
      <c r="A1291" t="s">
        <v>65</v>
      </c>
      <c r="B1291">
        <v>81283</v>
      </c>
      <c r="C1291" s="251" t="s">
        <v>66</v>
      </c>
    </row>
    <row r="1292" spans="1:3" x14ac:dyDescent="0.25">
      <c r="A1292" t="s">
        <v>65</v>
      </c>
      <c r="B1292">
        <v>81284</v>
      </c>
      <c r="C1292" s="251" t="s">
        <v>66</v>
      </c>
    </row>
    <row r="1293" spans="1:3" x14ac:dyDescent="0.25">
      <c r="A1293" t="s">
        <v>65</v>
      </c>
      <c r="B1293">
        <v>81285</v>
      </c>
      <c r="C1293" s="251" t="s">
        <v>66</v>
      </c>
    </row>
    <row r="1294" spans="1:3" x14ac:dyDescent="0.25">
      <c r="A1294" t="s">
        <v>65</v>
      </c>
      <c r="B1294">
        <v>81286</v>
      </c>
      <c r="C1294" s="251" t="s">
        <v>66</v>
      </c>
    </row>
    <row r="1295" spans="1:3" x14ac:dyDescent="0.25">
      <c r="A1295" t="s">
        <v>65</v>
      </c>
      <c r="B1295">
        <v>81287</v>
      </c>
      <c r="C1295" s="251" t="s">
        <v>66</v>
      </c>
    </row>
    <row r="1296" spans="1:3" x14ac:dyDescent="0.25">
      <c r="A1296" t="s">
        <v>65</v>
      </c>
      <c r="B1296">
        <v>81288</v>
      </c>
      <c r="C1296" s="251" t="s">
        <v>66</v>
      </c>
    </row>
    <row r="1297" spans="1:3" x14ac:dyDescent="0.25">
      <c r="A1297" t="s">
        <v>65</v>
      </c>
      <c r="B1297">
        <v>81289</v>
      </c>
      <c r="C1297" s="251" t="s">
        <v>66</v>
      </c>
    </row>
    <row r="1298" spans="1:3" x14ac:dyDescent="0.25">
      <c r="A1298" t="s">
        <v>65</v>
      </c>
      <c r="B1298">
        <v>81290</v>
      </c>
      <c r="C1298" s="251" t="s">
        <v>66</v>
      </c>
    </row>
    <row r="1299" spans="1:3" x14ac:dyDescent="0.25">
      <c r="A1299" t="s">
        <v>65</v>
      </c>
      <c r="B1299">
        <v>81291</v>
      </c>
      <c r="C1299" s="251" t="s">
        <v>66</v>
      </c>
    </row>
    <row r="1300" spans="1:3" x14ac:dyDescent="0.25">
      <c r="A1300" t="s">
        <v>65</v>
      </c>
      <c r="B1300">
        <v>81292</v>
      </c>
      <c r="C1300" s="251" t="s">
        <v>66</v>
      </c>
    </row>
    <row r="1301" spans="1:3" x14ac:dyDescent="0.25">
      <c r="A1301" t="s">
        <v>65</v>
      </c>
      <c r="B1301">
        <v>81293</v>
      </c>
      <c r="C1301" s="251" t="s">
        <v>66</v>
      </c>
    </row>
    <row r="1302" spans="1:3" x14ac:dyDescent="0.25">
      <c r="A1302" t="s">
        <v>65</v>
      </c>
      <c r="B1302">
        <v>81294</v>
      </c>
      <c r="C1302" s="251" t="s">
        <v>66</v>
      </c>
    </row>
    <row r="1303" spans="1:3" x14ac:dyDescent="0.25">
      <c r="A1303" t="s">
        <v>65</v>
      </c>
      <c r="B1303">
        <v>81295</v>
      </c>
      <c r="C1303" s="251" t="s">
        <v>66</v>
      </c>
    </row>
    <row r="1304" spans="1:3" x14ac:dyDescent="0.25">
      <c r="A1304" t="s">
        <v>65</v>
      </c>
      <c r="B1304">
        <v>81296</v>
      </c>
      <c r="C1304" s="251" t="s">
        <v>66</v>
      </c>
    </row>
    <row r="1305" spans="1:3" x14ac:dyDescent="0.25">
      <c r="A1305" t="s">
        <v>65</v>
      </c>
      <c r="B1305">
        <v>81297</v>
      </c>
      <c r="C1305" s="251" t="s">
        <v>66</v>
      </c>
    </row>
    <row r="1306" spans="1:3" x14ac:dyDescent="0.25">
      <c r="A1306" t="s">
        <v>65</v>
      </c>
      <c r="B1306">
        <v>81298</v>
      </c>
      <c r="C1306" s="251" t="s">
        <v>66</v>
      </c>
    </row>
    <row r="1307" spans="1:3" x14ac:dyDescent="0.25">
      <c r="A1307" t="s">
        <v>65</v>
      </c>
      <c r="B1307">
        <v>81299</v>
      </c>
      <c r="C1307" s="251" t="s">
        <v>66</v>
      </c>
    </row>
    <row r="1308" spans="1:3" x14ac:dyDescent="0.25">
      <c r="A1308" t="s">
        <v>65</v>
      </c>
      <c r="B1308">
        <v>81300</v>
      </c>
      <c r="C1308" s="251" t="s">
        <v>66</v>
      </c>
    </row>
    <row r="1309" spans="1:3" x14ac:dyDescent="0.25">
      <c r="A1309" t="s">
        <v>65</v>
      </c>
      <c r="B1309">
        <v>81301</v>
      </c>
      <c r="C1309" s="251" t="s">
        <v>66</v>
      </c>
    </row>
    <row r="1310" spans="1:3" x14ac:dyDescent="0.25">
      <c r="A1310" t="s">
        <v>65</v>
      </c>
      <c r="B1310">
        <v>81302</v>
      </c>
      <c r="C1310" s="251" t="s">
        <v>66</v>
      </c>
    </row>
    <row r="1311" spans="1:3" x14ac:dyDescent="0.25">
      <c r="A1311" t="s">
        <v>65</v>
      </c>
      <c r="B1311">
        <v>81303</v>
      </c>
      <c r="C1311" s="251" t="s">
        <v>66</v>
      </c>
    </row>
    <row r="1312" spans="1:3" x14ac:dyDescent="0.25">
      <c r="A1312" t="s">
        <v>65</v>
      </c>
      <c r="B1312">
        <v>81304</v>
      </c>
      <c r="C1312" s="251" t="s">
        <v>66</v>
      </c>
    </row>
    <row r="1313" spans="1:3" x14ac:dyDescent="0.25">
      <c r="A1313" t="s">
        <v>65</v>
      </c>
      <c r="B1313">
        <v>81305</v>
      </c>
      <c r="C1313" s="251" t="s">
        <v>66</v>
      </c>
    </row>
    <row r="1314" spans="1:3" x14ac:dyDescent="0.25">
      <c r="A1314" t="s">
        <v>65</v>
      </c>
      <c r="B1314">
        <v>81306</v>
      </c>
      <c r="C1314" s="251" t="s">
        <v>66</v>
      </c>
    </row>
    <row r="1315" spans="1:3" x14ac:dyDescent="0.25">
      <c r="A1315" t="s">
        <v>65</v>
      </c>
      <c r="B1315">
        <v>81307</v>
      </c>
      <c r="C1315" s="251" t="s">
        <v>66</v>
      </c>
    </row>
    <row r="1316" spans="1:3" x14ac:dyDescent="0.25">
      <c r="A1316" t="s">
        <v>65</v>
      </c>
      <c r="B1316">
        <v>81308</v>
      </c>
      <c r="C1316" s="251" t="s">
        <v>66</v>
      </c>
    </row>
    <row r="1317" spans="1:3" x14ac:dyDescent="0.25">
      <c r="A1317" t="s">
        <v>65</v>
      </c>
      <c r="B1317">
        <v>81309</v>
      </c>
      <c r="C1317" s="251" t="s">
        <v>66</v>
      </c>
    </row>
    <row r="1318" spans="1:3" x14ac:dyDescent="0.25">
      <c r="A1318" t="s">
        <v>65</v>
      </c>
      <c r="B1318">
        <v>81310</v>
      </c>
      <c r="C1318" s="251" t="s">
        <v>66</v>
      </c>
    </row>
    <row r="1319" spans="1:3" x14ac:dyDescent="0.25">
      <c r="A1319" t="s">
        <v>65</v>
      </c>
      <c r="B1319">
        <v>81311</v>
      </c>
      <c r="C1319" s="251" t="s">
        <v>66</v>
      </c>
    </row>
    <row r="1320" spans="1:3" x14ac:dyDescent="0.25">
      <c r="A1320" t="s">
        <v>65</v>
      </c>
      <c r="B1320">
        <v>81312</v>
      </c>
      <c r="C1320" s="251" t="s">
        <v>66</v>
      </c>
    </row>
    <row r="1321" spans="1:3" x14ac:dyDescent="0.25">
      <c r="A1321" t="s">
        <v>65</v>
      </c>
      <c r="B1321">
        <v>81313</v>
      </c>
      <c r="C1321" s="251" t="s">
        <v>66</v>
      </c>
    </row>
    <row r="1322" spans="1:3" x14ac:dyDescent="0.25">
      <c r="A1322" t="s">
        <v>65</v>
      </c>
      <c r="B1322">
        <v>81314</v>
      </c>
      <c r="C1322" s="251" t="s">
        <v>66</v>
      </c>
    </row>
    <row r="1323" spans="1:3" x14ac:dyDescent="0.25">
      <c r="A1323" t="s">
        <v>65</v>
      </c>
      <c r="B1323">
        <v>81315</v>
      </c>
      <c r="C1323" s="251" t="s">
        <v>66</v>
      </c>
    </row>
    <row r="1324" spans="1:3" x14ac:dyDescent="0.25">
      <c r="A1324" t="s">
        <v>65</v>
      </c>
      <c r="B1324">
        <v>81316</v>
      </c>
      <c r="C1324" s="251" t="s">
        <v>66</v>
      </c>
    </row>
    <row r="1325" spans="1:3" x14ac:dyDescent="0.25">
      <c r="A1325" t="s">
        <v>65</v>
      </c>
      <c r="B1325">
        <v>81317</v>
      </c>
      <c r="C1325" s="251" t="s">
        <v>66</v>
      </c>
    </row>
    <row r="1326" spans="1:3" x14ac:dyDescent="0.25">
      <c r="A1326" t="s">
        <v>65</v>
      </c>
      <c r="B1326">
        <v>81318</v>
      </c>
      <c r="C1326" s="251" t="s">
        <v>66</v>
      </c>
    </row>
    <row r="1327" spans="1:3" x14ac:dyDescent="0.25">
      <c r="A1327" t="s">
        <v>65</v>
      </c>
      <c r="B1327">
        <v>81319</v>
      </c>
      <c r="C1327" s="251" t="s">
        <v>66</v>
      </c>
    </row>
    <row r="1328" spans="1:3" x14ac:dyDescent="0.25">
      <c r="A1328" t="s">
        <v>65</v>
      </c>
      <c r="B1328">
        <v>81320</v>
      </c>
      <c r="C1328" s="251" t="s">
        <v>66</v>
      </c>
    </row>
    <row r="1329" spans="1:3" x14ac:dyDescent="0.25">
      <c r="A1329" t="s">
        <v>65</v>
      </c>
      <c r="B1329">
        <v>81321</v>
      </c>
      <c r="C1329" s="251" t="s">
        <v>66</v>
      </c>
    </row>
    <row r="1330" spans="1:3" x14ac:dyDescent="0.25">
      <c r="A1330" t="s">
        <v>65</v>
      </c>
      <c r="B1330">
        <v>81322</v>
      </c>
      <c r="C1330" s="251" t="s">
        <v>66</v>
      </c>
    </row>
    <row r="1331" spans="1:3" x14ac:dyDescent="0.25">
      <c r="A1331" t="s">
        <v>65</v>
      </c>
      <c r="B1331">
        <v>81323</v>
      </c>
      <c r="C1331" s="251" t="s">
        <v>66</v>
      </c>
    </row>
    <row r="1332" spans="1:3" x14ac:dyDescent="0.25">
      <c r="A1332" t="s">
        <v>65</v>
      </c>
      <c r="B1332">
        <v>81324</v>
      </c>
      <c r="C1332" s="251" t="s">
        <v>66</v>
      </c>
    </row>
    <row r="1333" spans="1:3" x14ac:dyDescent="0.25">
      <c r="A1333" t="s">
        <v>65</v>
      </c>
      <c r="B1333">
        <v>81325</v>
      </c>
      <c r="C1333" s="251" t="s">
        <v>66</v>
      </c>
    </row>
    <row r="1334" spans="1:3" x14ac:dyDescent="0.25">
      <c r="A1334" t="s">
        <v>65</v>
      </c>
      <c r="B1334">
        <v>81326</v>
      </c>
      <c r="C1334" s="251" t="s">
        <v>66</v>
      </c>
    </row>
    <row r="1335" spans="1:3" x14ac:dyDescent="0.25">
      <c r="A1335" t="s">
        <v>65</v>
      </c>
      <c r="B1335">
        <v>81327</v>
      </c>
      <c r="C1335" s="251" t="s">
        <v>66</v>
      </c>
    </row>
    <row r="1336" spans="1:3" x14ac:dyDescent="0.25">
      <c r="A1336" t="s">
        <v>65</v>
      </c>
      <c r="B1336">
        <v>81328</v>
      </c>
      <c r="C1336" s="251" t="s">
        <v>66</v>
      </c>
    </row>
    <row r="1337" spans="1:3" x14ac:dyDescent="0.25">
      <c r="A1337" t="s">
        <v>65</v>
      </c>
      <c r="B1337">
        <v>81329</v>
      </c>
      <c r="C1337" s="251" t="s">
        <v>66</v>
      </c>
    </row>
    <row r="1338" spans="1:3" x14ac:dyDescent="0.25">
      <c r="A1338" t="s">
        <v>65</v>
      </c>
      <c r="B1338">
        <v>81330</v>
      </c>
      <c r="C1338" s="251" t="s">
        <v>66</v>
      </c>
    </row>
    <row r="1339" spans="1:3" x14ac:dyDescent="0.25">
      <c r="A1339" t="s">
        <v>65</v>
      </c>
      <c r="B1339">
        <v>81331</v>
      </c>
      <c r="C1339" s="251" t="s">
        <v>66</v>
      </c>
    </row>
    <row r="1340" spans="1:3" x14ac:dyDescent="0.25">
      <c r="A1340" t="s">
        <v>65</v>
      </c>
      <c r="B1340">
        <v>81332</v>
      </c>
      <c r="C1340" s="251" t="s">
        <v>66</v>
      </c>
    </row>
    <row r="1341" spans="1:3" x14ac:dyDescent="0.25">
      <c r="A1341" t="s">
        <v>65</v>
      </c>
      <c r="B1341">
        <v>81333</v>
      </c>
      <c r="C1341" s="251" t="s">
        <v>66</v>
      </c>
    </row>
    <row r="1342" spans="1:3" x14ac:dyDescent="0.25">
      <c r="A1342" t="s">
        <v>65</v>
      </c>
      <c r="B1342">
        <v>81334</v>
      </c>
      <c r="C1342" s="251" t="s">
        <v>66</v>
      </c>
    </row>
    <row r="1343" spans="1:3" x14ac:dyDescent="0.25">
      <c r="A1343" t="s">
        <v>65</v>
      </c>
      <c r="B1343">
        <v>81335</v>
      </c>
      <c r="C1343" s="251" t="s">
        <v>66</v>
      </c>
    </row>
    <row r="1344" spans="1:3" x14ac:dyDescent="0.25">
      <c r="A1344" t="s">
        <v>65</v>
      </c>
      <c r="B1344">
        <v>81336</v>
      </c>
      <c r="C1344" s="251" t="s">
        <v>66</v>
      </c>
    </row>
    <row r="1345" spans="1:3" x14ac:dyDescent="0.25">
      <c r="A1345" t="s">
        <v>65</v>
      </c>
      <c r="B1345">
        <v>81337</v>
      </c>
      <c r="C1345" s="251" t="s">
        <v>66</v>
      </c>
    </row>
    <row r="1346" spans="1:3" x14ac:dyDescent="0.25">
      <c r="A1346" t="s">
        <v>65</v>
      </c>
      <c r="B1346">
        <v>81338</v>
      </c>
      <c r="C1346" s="251" t="s">
        <v>66</v>
      </c>
    </row>
    <row r="1347" spans="1:3" x14ac:dyDescent="0.25">
      <c r="A1347" t="s">
        <v>65</v>
      </c>
      <c r="B1347">
        <v>81339</v>
      </c>
      <c r="C1347" s="251" t="s">
        <v>66</v>
      </c>
    </row>
    <row r="1348" spans="1:3" x14ac:dyDescent="0.25">
      <c r="A1348" t="s">
        <v>65</v>
      </c>
      <c r="B1348">
        <v>81340</v>
      </c>
      <c r="C1348" s="251" t="s">
        <v>66</v>
      </c>
    </row>
    <row r="1349" spans="1:3" x14ac:dyDescent="0.25">
      <c r="A1349" t="s">
        <v>65</v>
      </c>
      <c r="B1349">
        <v>81341</v>
      </c>
      <c r="C1349" s="251" t="s">
        <v>66</v>
      </c>
    </row>
    <row r="1350" spans="1:3" x14ac:dyDescent="0.25">
      <c r="A1350" t="s">
        <v>65</v>
      </c>
      <c r="B1350">
        <v>81342</v>
      </c>
      <c r="C1350" s="251" t="s">
        <v>66</v>
      </c>
    </row>
    <row r="1351" spans="1:3" x14ac:dyDescent="0.25">
      <c r="A1351" t="s">
        <v>65</v>
      </c>
      <c r="B1351">
        <v>81343</v>
      </c>
      <c r="C1351" s="251" t="s">
        <v>66</v>
      </c>
    </row>
    <row r="1352" spans="1:3" x14ac:dyDescent="0.25">
      <c r="A1352" t="s">
        <v>65</v>
      </c>
      <c r="B1352">
        <v>81344</v>
      </c>
      <c r="C1352" s="251" t="s">
        <v>66</v>
      </c>
    </row>
    <row r="1353" spans="1:3" x14ac:dyDescent="0.25">
      <c r="A1353" t="s">
        <v>65</v>
      </c>
      <c r="B1353">
        <v>81345</v>
      </c>
      <c r="C1353" s="251" t="s">
        <v>66</v>
      </c>
    </row>
    <row r="1354" spans="1:3" x14ac:dyDescent="0.25">
      <c r="A1354" t="s">
        <v>65</v>
      </c>
      <c r="B1354">
        <v>81346</v>
      </c>
      <c r="C1354" s="251" t="s">
        <v>66</v>
      </c>
    </row>
    <row r="1355" spans="1:3" x14ac:dyDescent="0.25">
      <c r="A1355" t="s">
        <v>65</v>
      </c>
      <c r="B1355">
        <v>81347</v>
      </c>
      <c r="C1355" s="251" t="s">
        <v>66</v>
      </c>
    </row>
    <row r="1356" spans="1:3" x14ac:dyDescent="0.25">
      <c r="A1356" t="s">
        <v>65</v>
      </c>
      <c r="B1356">
        <v>81348</v>
      </c>
      <c r="C1356" s="251" t="s">
        <v>66</v>
      </c>
    </row>
    <row r="1357" spans="1:3" x14ac:dyDescent="0.25">
      <c r="A1357" t="s">
        <v>65</v>
      </c>
      <c r="B1357">
        <v>81349</v>
      </c>
      <c r="C1357" s="251" t="s">
        <v>66</v>
      </c>
    </row>
    <row r="1358" spans="1:3" x14ac:dyDescent="0.25">
      <c r="A1358" t="s">
        <v>65</v>
      </c>
      <c r="B1358">
        <v>81350</v>
      </c>
      <c r="C1358" s="251" t="s">
        <v>66</v>
      </c>
    </row>
    <row r="1359" spans="1:3" x14ac:dyDescent="0.25">
      <c r="A1359" t="s">
        <v>65</v>
      </c>
      <c r="B1359">
        <v>81351</v>
      </c>
      <c r="C1359" s="251" t="s">
        <v>66</v>
      </c>
    </row>
    <row r="1360" spans="1:3" x14ac:dyDescent="0.25">
      <c r="A1360" t="s">
        <v>65</v>
      </c>
      <c r="B1360">
        <v>81352</v>
      </c>
      <c r="C1360" s="251" t="s">
        <v>66</v>
      </c>
    </row>
    <row r="1361" spans="1:3" x14ac:dyDescent="0.25">
      <c r="A1361" t="s">
        <v>65</v>
      </c>
      <c r="B1361">
        <v>81353</v>
      </c>
      <c r="C1361" s="251" t="s">
        <v>66</v>
      </c>
    </row>
    <row r="1362" spans="1:3" x14ac:dyDescent="0.25">
      <c r="A1362" t="s">
        <v>65</v>
      </c>
      <c r="B1362">
        <v>81354</v>
      </c>
      <c r="C1362" s="251" t="s">
        <v>66</v>
      </c>
    </row>
    <row r="1363" spans="1:3" x14ac:dyDescent="0.25">
      <c r="A1363" t="s">
        <v>65</v>
      </c>
      <c r="B1363">
        <v>81355</v>
      </c>
      <c r="C1363" s="251" t="s">
        <v>66</v>
      </c>
    </row>
    <row r="1364" spans="1:3" x14ac:dyDescent="0.25">
      <c r="A1364" t="s">
        <v>65</v>
      </c>
      <c r="B1364">
        <v>81356</v>
      </c>
      <c r="C1364" s="251" t="s">
        <v>66</v>
      </c>
    </row>
    <row r="1365" spans="1:3" x14ac:dyDescent="0.25">
      <c r="A1365" t="s">
        <v>65</v>
      </c>
      <c r="B1365">
        <v>81357</v>
      </c>
      <c r="C1365" s="251" t="s">
        <v>66</v>
      </c>
    </row>
    <row r="1366" spans="1:3" x14ac:dyDescent="0.25">
      <c r="A1366" t="s">
        <v>65</v>
      </c>
      <c r="B1366">
        <v>81358</v>
      </c>
      <c r="C1366" s="251" t="s">
        <v>66</v>
      </c>
    </row>
    <row r="1367" spans="1:3" x14ac:dyDescent="0.25">
      <c r="A1367" t="s">
        <v>65</v>
      </c>
      <c r="B1367">
        <v>81359</v>
      </c>
      <c r="C1367" s="251" t="s">
        <v>66</v>
      </c>
    </row>
    <row r="1368" spans="1:3" x14ac:dyDescent="0.25">
      <c r="A1368" t="s">
        <v>65</v>
      </c>
      <c r="B1368">
        <v>81360</v>
      </c>
      <c r="C1368" s="251" t="s">
        <v>66</v>
      </c>
    </row>
    <row r="1369" spans="1:3" x14ac:dyDescent="0.25">
      <c r="A1369" t="s">
        <v>65</v>
      </c>
      <c r="B1369">
        <v>81361</v>
      </c>
      <c r="C1369" s="251" t="s">
        <v>66</v>
      </c>
    </row>
    <row r="1370" spans="1:3" x14ac:dyDescent="0.25">
      <c r="A1370" t="s">
        <v>65</v>
      </c>
      <c r="B1370">
        <v>81362</v>
      </c>
      <c r="C1370" s="251" t="s">
        <v>66</v>
      </c>
    </row>
    <row r="1371" spans="1:3" x14ac:dyDescent="0.25">
      <c r="A1371" t="s">
        <v>65</v>
      </c>
      <c r="B1371">
        <v>81363</v>
      </c>
      <c r="C1371" s="251" t="s">
        <v>66</v>
      </c>
    </row>
    <row r="1372" spans="1:3" x14ac:dyDescent="0.25">
      <c r="A1372" t="s">
        <v>65</v>
      </c>
      <c r="B1372">
        <v>81364</v>
      </c>
      <c r="C1372" s="251" t="s">
        <v>66</v>
      </c>
    </row>
    <row r="1373" spans="1:3" x14ac:dyDescent="0.25">
      <c r="A1373" t="s">
        <v>65</v>
      </c>
      <c r="B1373">
        <v>81365</v>
      </c>
      <c r="C1373" s="251" t="s">
        <v>66</v>
      </c>
    </row>
    <row r="1374" spans="1:3" x14ac:dyDescent="0.25">
      <c r="A1374" t="s">
        <v>65</v>
      </c>
      <c r="B1374">
        <v>81366</v>
      </c>
      <c r="C1374" s="251" t="s">
        <v>66</v>
      </c>
    </row>
    <row r="1375" spans="1:3" x14ac:dyDescent="0.25">
      <c r="A1375" t="s">
        <v>65</v>
      </c>
      <c r="B1375">
        <v>81367</v>
      </c>
      <c r="C1375" s="251" t="s">
        <v>66</v>
      </c>
    </row>
    <row r="1376" spans="1:3" x14ac:dyDescent="0.25">
      <c r="A1376" t="s">
        <v>65</v>
      </c>
      <c r="B1376">
        <v>81368</v>
      </c>
      <c r="C1376" s="251" t="s">
        <v>66</v>
      </c>
    </row>
    <row r="1377" spans="1:3" x14ac:dyDescent="0.25">
      <c r="A1377" t="s">
        <v>65</v>
      </c>
      <c r="B1377">
        <v>81369</v>
      </c>
      <c r="C1377" s="251" t="s">
        <v>66</v>
      </c>
    </row>
    <row r="1378" spans="1:3" x14ac:dyDescent="0.25">
      <c r="A1378" t="s">
        <v>65</v>
      </c>
      <c r="B1378">
        <v>81370</v>
      </c>
      <c r="C1378" s="251" t="s">
        <v>66</v>
      </c>
    </row>
    <row r="1379" spans="1:3" x14ac:dyDescent="0.25">
      <c r="A1379" t="s">
        <v>65</v>
      </c>
      <c r="B1379">
        <v>81371</v>
      </c>
      <c r="C1379" s="251" t="s">
        <v>66</v>
      </c>
    </row>
    <row r="1380" spans="1:3" x14ac:dyDescent="0.25">
      <c r="A1380" t="s">
        <v>65</v>
      </c>
      <c r="B1380">
        <v>81372</v>
      </c>
      <c r="C1380" s="251" t="s">
        <v>66</v>
      </c>
    </row>
    <row r="1381" spans="1:3" x14ac:dyDescent="0.25">
      <c r="A1381" t="s">
        <v>65</v>
      </c>
      <c r="B1381">
        <v>81373</v>
      </c>
      <c r="C1381" s="251" t="s">
        <v>66</v>
      </c>
    </row>
    <row r="1382" spans="1:3" x14ac:dyDescent="0.25">
      <c r="A1382" t="s">
        <v>65</v>
      </c>
      <c r="B1382">
        <v>81374</v>
      </c>
      <c r="C1382" s="251" t="s">
        <v>66</v>
      </c>
    </row>
    <row r="1383" spans="1:3" x14ac:dyDescent="0.25">
      <c r="A1383" t="s">
        <v>65</v>
      </c>
      <c r="B1383">
        <v>81375</v>
      </c>
      <c r="C1383" s="251" t="s">
        <v>66</v>
      </c>
    </row>
    <row r="1384" spans="1:3" x14ac:dyDescent="0.25">
      <c r="A1384" t="s">
        <v>65</v>
      </c>
      <c r="B1384">
        <v>81376</v>
      </c>
      <c r="C1384" s="251" t="s">
        <v>66</v>
      </c>
    </row>
    <row r="1385" spans="1:3" x14ac:dyDescent="0.25">
      <c r="A1385" t="s">
        <v>65</v>
      </c>
      <c r="B1385">
        <v>81377</v>
      </c>
      <c r="C1385" s="251" t="s">
        <v>66</v>
      </c>
    </row>
    <row r="1386" spans="1:3" x14ac:dyDescent="0.25">
      <c r="A1386" t="s">
        <v>65</v>
      </c>
      <c r="B1386">
        <v>81378</v>
      </c>
      <c r="C1386" s="251" t="s">
        <v>66</v>
      </c>
    </row>
    <row r="1387" spans="1:3" x14ac:dyDescent="0.25">
      <c r="A1387" t="s">
        <v>65</v>
      </c>
      <c r="B1387">
        <v>81379</v>
      </c>
      <c r="C1387" s="251" t="s">
        <v>66</v>
      </c>
    </row>
    <row r="1388" spans="1:3" x14ac:dyDescent="0.25">
      <c r="A1388" t="s">
        <v>65</v>
      </c>
      <c r="B1388">
        <v>81380</v>
      </c>
      <c r="C1388" s="251" t="s">
        <v>66</v>
      </c>
    </row>
    <row r="1389" spans="1:3" x14ac:dyDescent="0.25">
      <c r="A1389" t="s">
        <v>65</v>
      </c>
      <c r="B1389">
        <v>81381</v>
      </c>
      <c r="C1389" s="251" t="s">
        <v>66</v>
      </c>
    </row>
    <row r="1390" spans="1:3" x14ac:dyDescent="0.25">
      <c r="A1390" t="s">
        <v>65</v>
      </c>
      <c r="B1390">
        <v>81382</v>
      </c>
      <c r="C1390" s="251" t="s">
        <v>66</v>
      </c>
    </row>
    <row r="1391" spans="1:3" x14ac:dyDescent="0.25">
      <c r="A1391" t="s">
        <v>65</v>
      </c>
      <c r="B1391">
        <v>81383</v>
      </c>
      <c r="C1391" s="251" t="s">
        <v>66</v>
      </c>
    </row>
    <row r="1392" spans="1:3" x14ac:dyDescent="0.25">
      <c r="A1392" t="s">
        <v>65</v>
      </c>
      <c r="B1392">
        <v>81384</v>
      </c>
      <c r="C1392" s="251" t="s">
        <v>66</v>
      </c>
    </row>
    <row r="1393" spans="1:3" x14ac:dyDescent="0.25">
      <c r="A1393" t="s">
        <v>65</v>
      </c>
      <c r="B1393">
        <v>81385</v>
      </c>
      <c r="C1393" s="251" t="s">
        <v>66</v>
      </c>
    </row>
    <row r="1394" spans="1:3" x14ac:dyDescent="0.25">
      <c r="A1394" t="s">
        <v>65</v>
      </c>
      <c r="B1394">
        <v>81386</v>
      </c>
      <c r="C1394" s="251" t="s">
        <v>66</v>
      </c>
    </row>
    <row r="1395" spans="1:3" x14ac:dyDescent="0.25">
      <c r="A1395" t="s">
        <v>65</v>
      </c>
      <c r="B1395">
        <v>81387</v>
      </c>
      <c r="C1395" s="251" t="s">
        <v>66</v>
      </c>
    </row>
    <row r="1396" spans="1:3" x14ac:dyDescent="0.25">
      <c r="A1396" t="s">
        <v>65</v>
      </c>
      <c r="B1396">
        <v>81388</v>
      </c>
      <c r="C1396" s="251" t="s">
        <v>66</v>
      </c>
    </row>
    <row r="1397" spans="1:3" x14ac:dyDescent="0.25">
      <c r="A1397" t="s">
        <v>65</v>
      </c>
      <c r="B1397">
        <v>81389</v>
      </c>
      <c r="C1397" s="251" t="s">
        <v>66</v>
      </c>
    </row>
    <row r="1398" spans="1:3" x14ac:dyDescent="0.25">
      <c r="A1398" t="s">
        <v>65</v>
      </c>
      <c r="B1398">
        <v>81390</v>
      </c>
      <c r="C1398" s="251" t="s">
        <v>66</v>
      </c>
    </row>
    <row r="1399" spans="1:3" x14ac:dyDescent="0.25">
      <c r="A1399" t="s">
        <v>65</v>
      </c>
      <c r="B1399">
        <v>81391</v>
      </c>
      <c r="C1399" s="251" t="s">
        <v>66</v>
      </c>
    </row>
    <row r="1400" spans="1:3" x14ac:dyDescent="0.25">
      <c r="A1400" t="s">
        <v>65</v>
      </c>
      <c r="B1400">
        <v>81392</v>
      </c>
      <c r="C1400" s="251" t="s">
        <v>66</v>
      </c>
    </row>
    <row r="1401" spans="1:3" x14ac:dyDescent="0.25">
      <c r="A1401" t="s">
        <v>65</v>
      </c>
      <c r="B1401">
        <v>81393</v>
      </c>
      <c r="C1401" s="251" t="s">
        <v>66</v>
      </c>
    </row>
    <row r="1402" spans="1:3" x14ac:dyDescent="0.25">
      <c r="A1402" t="s">
        <v>65</v>
      </c>
      <c r="B1402">
        <v>81394</v>
      </c>
      <c r="C1402" s="251" t="s">
        <v>66</v>
      </c>
    </row>
    <row r="1403" spans="1:3" x14ac:dyDescent="0.25">
      <c r="A1403" t="s">
        <v>65</v>
      </c>
      <c r="B1403">
        <v>81395</v>
      </c>
      <c r="C1403" s="251" t="s">
        <v>66</v>
      </c>
    </row>
    <row r="1404" spans="1:3" x14ac:dyDescent="0.25">
      <c r="A1404" t="s">
        <v>65</v>
      </c>
      <c r="B1404">
        <v>81396</v>
      </c>
      <c r="C1404" s="251" t="s">
        <v>66</v>
      </c>
    </row>
    <row r="1405" spans="1:3" x14ac:dyDescent="0.25">
      <c r="A1405" t="s">
        <v>65</v>
      </c>
      <c r="B1405">
        <v>81397</v>
      </c>
      <c r="C1405" s="251" t="s">
        <v>66</v>
      </c>
    </row>
    <row r="1406" spans="1:3" x14ac:dyDescent="0.25">
      <c r="A1406" t="s">
        <v>65</v>
      </c>
      <c r="B1406">
        <v>81398</v>
      </c>
      <c r="C1406" s="251" t="s">
        <v>66</v>
      </c>
    </row>
    <row r="1407" spans="1:3" x14ac:dyDescent="0.25">
      <c r="A1407" t="s">
        <v>65</v>
      </c>
      <c r="B1407">
        <v>81399</v>
      </c>
      <c r="C1407" s="251" t="s">
        <v>66</v>
      </c>
    </row>
    <row r="1408" spans="1:3" x14ac:dyDescent="0.25">
      <c r="A1408" t="s">
        <v>65</v>
      </c>
      <c r="B1408">
        <v>81400</v>
      </c>
      <c r="C1408" s="251" t="s">
        <v>66</v>
      </c>
    </row>
    <row r="1409" spans="1:3" x14ac:dyDescent="0.25">
      <c r="A1409" t="s">
        <v>65</v>
      </c>
      <c r="B1409">
        <v>81401</v>
      </c>
      <c r="C1409" s="251" t="s">
        <v>66</v>
      </c>
    </row>
    <row r="1410" spans="1:3" x14ac:dyDescent="0.25">
      <c r="A1410" t="s">
        <v>65</v>
      </c>
      <c r="B1410">
        <v>81402</v>
      </c>
      <c r="C1410" s="251" t="s">
        <v>66</v>
      </c>
    </row>
    <row r="1411" spans="1:3" x14ac:dyDescent="0.25">
      <c r="A1411" t="s">
        <v>65</v>
      </c>
      <c r="B1411">
        <v>81403</v>
      </c>
      <c r="C1411" s="251" t="s">
        <v>66</v>
      </c>
    </row>
    <row r="1412" spans="1:3" x14ac:dyDescent="0.25">
      <c r="A1412" t="s">
        <v>65</v>
      </c>
      <c r="B1412">
        <v>81404</v>
      </c>
      <c r="C1412" s="251" t="s">
        <v>66</v>
      </c>
    </row>
    <row r="1413" spans="1:3" x14ac:dyDescent="0.25">
      <c r="A1413" t="s">
        <v>65</v>
      </c>
      <c r="B1413">
        <v>81405</v>
      </c>
      <c r="C1413" s="251" t="s">
        <v>66</v>
      </c>
    </row>
    <row r="1414" spans="1:3" x14ac:dyDescent="0.25">
      <c r="A1414" t="s">
        <v>65</v>
      </c>
      <c r="B1414">
        <v>81406</v>
      </c>
      <c r="C1414" s="251" t="s">
        <v>66</v>
      </c>
    </row>
    <row r="1415" spans="1:3" x14ac:dyDescent="0.25">
      <c r="A1415" t="s">
        <v>65</v>
      </c>
      <c r="B1415">
        <v>81407</v>
      </c>
      <c r="C1415" s="251" t="s">
        <v>66</v>
      </c>
    </row>
    <row r="1416" spans="1:3" x14ac:dyDescent="0.25">
      <c r="A1416" t="s">
        <v>65</v>
      </c>
      <c r="B1416">
        <v>81408</v>
      </c>
      <c r="C1416" s="251" t="s">
        <v>66</v>
      </c>
    </row>
    <row r="1417" spans="1:3" x14ac:dyDescent="0.25">
      <c r="A1417" t="s">
        <v>65</v>
      </c>
      <c r="B1417">
        <v>81409</v>
      </c>
      <c r="C1417" s="251" t="s">
        <v>66</v>
      </c>
    </row>
    <row r="1418" spans="1:3" x14ac:dyDescent="0.25">
      <c r="A1418" t="s">
        <v>65</v>
      </c>
      <c r="B1418">
        <v>81410</v>
      </c>
      <c r="C1418" s="251" t="s">
        <v>66</v>
      </c>
    </row>
    <row r="1419" spans="1:3" x14ac:dyDescent="0.25">
      <c r="A1419" t="s">
        <v>65</v>
      </c>
      <c r="B1419">
        <v>81411</v>
      </c>
      <c r="C1419" s="251" t="s">
        <v>66</v>
      </c>
    </row>
    <row r="1420" spans="1:3" x14ac:dyDescent="0.25">
      <c r="A1420" t="s">
        <v>65</v>
      </c>
      <c r="B1420">
        <v>81412</v>
      </c>
      <c r="C1420" s="251" t="s">
        <v>66</v>
      </c>
    </row>
    <row r="1421" spans="1:3" x14ac:dyDescent="0.25">
      <c r="A1421" t="s">
        <v>65</v>
      </c>
      <c r="B1421">
        <v>81413</v>
      </c>
      <c r="C1421" s="251" t="s">
        <v>66</v>
      </c>
    </row>
    <row r="1422" spans="1:3" x14ac:dyDescent="0.25">
      <c r="A1422" t="s">
        <v>65</v>
      </c>
      <c r="B1422">
        <v>81414</v>
      </c>
      <c r="C1422" s="251" t="s">
        <v>66</v>
      </c>
    </row>
    <row r="1423" spans="1:3" x14ac:dyDescent="0.25">
      <c r="A1423" t="s">
        <v>65</v>
      </c>
      <c r="B1423">
        <v>81415</v>
      </c>
      <c r="C1423" s="251" t="s">
        <v>66</v>
      </c>
    </row>
    <row r="1424" spans="1:3" x14ac:dyDescent="0.25">
      <c r="A1424" t="s">
        <v>65</v>
      </c>
      <c r="B1424">
        <v>81416</v>
      </c>
      <c r="C1424" s="251" t="s">
        <v>66</v>
      </c>
    </row>
    <row r="1425" spans="1:3" x14ac:dyDescent="0.25">
      <c r="A1425" t="s">
        <v>65</v>
      </c>
      <c r="B1425">
        <v>81417</v>
      </c>
      <c r="C1425" s="251" t="s">
        <v>66</v>
      </c>
    </row>
    <row r="1426" spans="1:3" x14ac:dyDescent="0.25">
      <c r="A1426" t="s">
        <v>65</v>
      </c>
      <c r="B1426">
        <v>81418</v>
      </c>
      <c r="C1426" s="251" t="s">
        <v>66</v>
      </c>
    </row>
    <row r="1427" spans="1:3" x14ac:dyDescent="0.25">
      <c r="A1427" t="s">
        <v>65</v>
      </c>
      <c r="B1427">
        <v>81419</v>
      </c>
      <c r="C1427" s="251" t="s">
        <v>66</v>
      </c>
    </row>
    <row r="1428" spans="1:3" x14ac:dyDescent="0.25">
      <c r="A1428" t="s">
        <v>65</v>
      </c>
      <c r="B1428">
        <v>81420</v>
      </c>
      <c r="C1428" s="251" t="s">
        <v>66</v>
      </c>
    </row>
    <row r="1429" spans="1:3" x14ac:dyDescent="0.25">
      <c r="A1429" t="s">
        <v>65</v>
      </c>
      <c r="B1429">
        <v>81421</v>
      </c>
      <c r="C1429" s="251" t="s">
        <v>66</v>
      </c>
    </row>
    <row r="1430" spans="1:3" x14ac:dyDescent="0.25">
      <c r="A1430" t="s">
        <v>65</v>
      </c>
      <c r="B1430">
        <v>81422</v>
      </c>
      <c r="C1430" s="251" t="s">
        <v>66</v>
      </c>
    </row>
    <row r="1431" spans="1:3" x14ac:dyDescent="0.25">
      <c r="A1431" t="s">
        <v>65</v>
      </c>
      <c r="B1431">
        <v>81423</v>
      </c>
      <c r="C1431" s="251" t="s">
        <v>66</v>
      </c>
    </row>
    <row r="1432" spans="1:3" x14ac:dyDescent="0.25">
      <c r="A1432" t="s">
        <v>65</v>
      </c>
      <c r="B1432">
        <v>81424</v>
      </c>
      <c r="C1432" s="251" t="s">
        <v>66</v>
      </c>
    </row>
    <row r="1433" spans="1:3" x14ac:dyDescent="0.25">
      <c r="A1433" t="s">
        <v>65</v>
      </c>
      <c r="B1433">
        <v>81425</v>
      </c>
      <c r="C1433" s="251" t="s">
        <v>66</v>
      </c>
    </row>
    <row r="1434" spans="1:3" x14ac:dyDescent="0.25">
      <c r="A1434" t="s">
        <v>65</v>
      </c>
      <c r="B1434">
        <v>81426</v>
      </c>
      <c r="C1434" s="251" t="s">
        <v>66</v>
      </c>
    </row>
    <row r="1435" spans="1:3" x14ac:dyDescent="0.25">
      <c r="A1435" t="s">
        <v>65</v>
      </c>
      <c r="B1435">
        <v>81427</v>
      </c>
      <c r="C1435" s="251" t="s">
        <v>66</v>
      </c>
    </row>
    <row r="1436" spans="1:3" x14ac:dyDescent="0.25">
      <c r="A1436" t="s">
        <v>65</v>
      </c>
      <c r="B1436">
        <v>81428</v>
      </c>
      <c r="C1436" s="251" t="s">
        <v>66</v>
      </c>
    </row>
    <row r="1437" spans="1:3" x14ac:dyDescent="0.25">
      <c r="A1437" t="s">
        <v>65</v>
      </c>
      <c r="B1437">
        <v>81429</v>
      </c>
      <c r="C1437" s="251" t="s">
        <v>66</v>
      </c>
    </row>
    <row r="1438" spans="1:3" x14ac:dyDescent="0.25">
      <c r="A1438" t="s">
        <v>65</v>
      </c>
      <c r="B1438">
        <v>81430</v>
      </c>
      <c r="C1438" s="251" t="s">
        <v>66</v>
      </c>
    </row>
    <row r="1439" spans="1:3" x14ac:dyDescent="0.25">
      <c r="A1439" t="s">
        <v>65</v>
      </c>
      <c r="B1439">
        <v>81431</v>
      </c>
      <c r="C1439" s="251" t="s">
        <v>66</v>
      </c>
    </row>
    <row r="1440" spans="1:3" x14ac:dyDescent="0.25">
      <c r="A1440" t="s">
        <v>65</v>
      </c>
      <c r="B1440">
        <v>81432</v>
      </c>
      <c r="C1440" s="251" t="s">
        <v>66</v>
      </c>
    </row>
    <row r="1441" spans="1:3" x14ac:dyDescent="0.25">
      <c r="A1441" t="s">
        <v>65</v>
      </c>
      <c r="B1441">
        <v>81433</v>
      </c>
      <c r="C1441" s="251" t="s">
        <v>66</v>
      </c>
    </row>
    <row r="1442" spans="1:3" x14ac:dyDescent="0.25">
      <c r="A1442" t="s">
        <v>65</v>
      </c>
      <c r="B1442">
        <v>81434</v>
      </c>
      <c r="C1442" s="251" t="s">
        <v>66</v>
      </c>
    </row>
    <row r="1443" spans="1:3" x14ac:dyDescent="0.25">
      <c r="A1443" t="s">
        <v>65</v>
      </c>
      <c r="B1443">
        <v>81435</v>
      </c>
      <c r="C1443" s="251" t="s">
        <v>66</v>
      </c>
    </row>
    <row r="1444" spans="1:3" x14ac:dyDescent="0.25">
      <c r="A1444" t="s">
        <v>65</v>
      </c>
      <c r="B1444">
        <v>81436</v>
      </c>
      <c r="C1444" s="251" t="s">
        <v>66</v>
      </c>
    </row>
    <row r="1445" spans="1:3" x14ac:dyDescent="0.25">
      <c r="A1445" t="s">
        <v>65</v>
      </c>
      <c r="B1445">
        <v>81437</v>
      </c>
      <c r="C1445" s="251" t="s">
        <v>66</v>
      </c>
    </row>
    <row r="1446" spans="1:3" x14ac:dyDescent="0.25">
      <c r="A1446" t="s">
        <v>65</v>
      </c>
      <c r="B1446">
        <v>81438</v>
      </c>
      <c r="C1446" s="251" t="s">
        <v>66</v>
      </c>
    </row>
    <row r="1447" spans="1:3" x14ac:dyDescent="0.25">
      <c r="A1447" t="s">
        <v>65</v>
      </c>
      <c r="B1447">
        <v>81439</v>
      </c>
      <c r="C1447" s="251" t="s">
        <v>66</v>
      </c>
    </row>
    <row r="1448" spans="1:3" x14ac:dyDescent="0.25">
      <c r="A1448" t="s">
        <v>65</v>
      </c>
      <c r="B1448">
        <v>81440</v>
      </c>
      <c r="C1448" s="251" t="s">
        <v>66</v>
      </c>
    </row>
    <row r="1449" spans="1:3" x14ac:dyDescent="0.25">
      <c r="A1449" t="s">
        <v>65</v>
      </c>
      <c r="B1449">
        <v>81441</v>
      </c>
      <c r="C1449" s="251" t="s">
        <v>66</v>
      </c>
    </row>
    <row r="1450" spans="1:3" x14ac:dyDescent="0.25">
      <c r="A1450" t="s">
        <v>65</v>
      </c>
      <c r="B1450">
        <v>81442</v>
      </c>
      <c r="C1450" s="251" t="s">
        <v>66</v>
      </c>
    </row>
    <row r="1451" spans="1:3" x14ac:dyDescent="0.25">
      <c r="A1451" t="s">
        <v>65</v>
      </c>
      <c r="B1451">
        <v>81443</v>
      </c>
      <c r="C1451" s="251" t="s">
        <v>66</v>
      </c>
    </row>
    <row r="1452" spans="1:3" x14ac:dyDescent="0.25">
      <c r="A1452" t="s">
        <v>65</v>
      </c>
      <c r="B1452">
        <v>81444</v>
      </c>
      <c r="C1452" s="251" t="s">
        <v>66</v>
      </c>
    </row>
    <row r="1453" spans="1:3" x14ac:dyDescent="0.25">
      <c r="A1453" t="s">
        <v>65</v>
      </c>
      <c r="B1453">
        <v>81445</v>
      </c>
      <c r="C1453" s="251" t="s">
        <v>66</v>
      </c>
    </row>
    <row r="1454" spans="1:3" x14ac:dyDescent="0.25">
      <c r="A1454" t="s">
        <v>65</v>
      </c>
      <c r="B1454">
        <v>81446</v>
      </c>
      <c r="C1454" s="251" t="s">
        <v>66</v>
      </c>
    </row>
    <row r="1455" spans="1:3" x14ac:dyDescent="0.25">
      <c r="A1455" t="s">
        <v>65</v>
      </c>
      <c r="B1455">
        <v>81447</v>
      </c>
      <c r="C1455" s="251" t="s">
        <v>66</v>
      </c>
    </row>
    <row r="1456" spans="1:3" x14ac:dyDescent="0.25">
      <c r="A1456" t="s">
        <v>65</v>
      </c>
      <c r="B1456">
        <v>81448</v>
      </c>
      <c r="C1456" s="251" t="s">
        <v>66</v>
      </c>
    </row>
    <row r="1457" spans="1:3" x14ac:dyDescent="0.25">
      <c r="A1457" t="s">
        <v>65</v>
      </c>
      <c r="B1457">
        <v>81449</v>
      </c>
      <c r="C1457" s="251" t="s">
        <v>66</v>
      </c>
    </row>
    <row r="1458" spans="1:3" x14ac:dyDescent="0.25">
      <c r="A1458" t="s">
        <v>65</v>
      </c>
      <c r="B1458">
        <v>81450</v>
      </c>
      <c r="C1458" s="251" t="s">
        <v>66</v>
      </c>
    </row>
    <row r="1459" spans="1:3" x14ac:dyDescent="0.25">
      <c r="A1459" t="s">
        <v>65</v>
      </c>
      <c r="B1459">
        <v>81451</v>
      </c>
      <c r="C1459" s="251" t="s">
        <v>66</v>
      </c>
    </row>
    <row r="1460" spans="1:3" x14ac:dyDescent="0.25">
      <c r="A1460" t="s">
        <v>65</v>
      </c>
      <c r="B1460">
        <v>81452</v>
      </c>
      <c r="C1460" s="251" t="s">
        <v>66</v>
      </c>
    </row>
    <row r="1461" spans="1:3" x14ac:dyDescent="0.25">
      <c r="A1461" t="s">
        <v>65</v>
      </c>
      <c r="B1461">
        <v>81453</v>
      </c>
      <c r="C1461" s="251" t="s">
        <v>66</v>
      </c>
    </row>
    <row r="1462" spans="1:3" x14ac:dyDescent="0.25">
      <c r="A1462" t="s">
        <v>65</v>
      </c>
      <c r="B1462">
        <v>81454</v>
      </c>
      <c r="C1462" s="251" t="s">
        <v>66</v>
      </c>
    </row>
    <row r="1463" spans="1:3" x14ac:dyDescent="0.25">
      <c r="A1463" t="s">
        <v>65</v>
      </c>
      <c r="B1463">
        <v>81455</v>
      </c>
      <c r="C1463" s="251" t="s">
        <v>66</v>
      </c>
    </row>
    <row r="1464" spans="1:3" x14ac:dyDescent="0.25">
      <c r="A1464" t="s">
        <v>65</v>
      </c>
      <c r="B1464">
        <v>81456</v>
      </c>
      <c r="C1464" s="251" t="s">
        <v>66</v>
      </c>
    </row>
    <row r="1465" spans="1:3" x14ac:dyDescent="0.25">
      <c r="A1465" t="s">
        <v>65</v>
      </c>
      <c r="B1465">
        <v>81457</v>
      </c>
      <c r="C1465" s="251" t="s">
        <v>66</v>
      </c>
    </row>
    <row r="1466" spans="1:3" x14ac:dyDescent="0.25">
      <c r="A1466" t="s">
        <v>65</v>
      </c>
      <c r="B1466">
        <v>81458</v>
      </c>
      <c r="C1466" s="251" t="s">
        <v>66</v>
      </c>
    </row>
    <row r="1467" spans="1:3" x14ac:dyDescent="0.25">
      <c r="A1467" t="s">
        <v>65</v>
      </c>
      <c r="B1467">
        <v>81459</v>
      </c>
      <c r="C1467" s="251" t="s">
        <v>66</v>
      </c>
    </row>
    <row r="1468" spans="1:3" x14ac:dyDescent="0.25">
      <c r="A1468" t="s">
        <v>65</v>
      </c>
      <c r="B1468">
        <v>81460</v>
      </c>
      <c r="C1468" s="251" t="s">
        <v>66</v>
      </c>
    </row>
    <row r="1469" spans="1:3" x14ac:dyDescent="0.25">
      <c r="A1469" t="s">
        <v>65</v>
      </c>
      <c r="B1469">
        <v>81461</v>
      </c>
      <c r="C1469" s="251" t="s">
        <v>66</v>
      </c>
    </row>
    <row r="1470" spans="1:3" x14ac:dyDescent="0.25">
      <c r="A1470" t="s">
        <v>65</v>
      </c>
      <c r="B1470">
        <v>81462</v>
      </c>
      <c r="C1470" s="251" t="s">
        <v>66</v>
      </c>
    </row>
    <row r="1471" spans="1:3" x14ac:dyDescent="0.25">
      <c r="A1471" t="s">
        <v>65</v>
      </c>
      <c r="B1471">
        <v>81463</v>
      </c>
      <c r="C1471" s="251" t="s">
        <v>66</v>
      </c>
    </row>
    <row r="1472" spans="1:3" x14ac:dyDescent="0.25">
      <c r="A1472" t="s">
        <v>65</v>
      </c>
      <c r="B1472">
        <v>81464</v>
      </c>
      <c r="C1472" s="251" t="s">
        <v>66</v>
      </c>
    </row>
    <row r="1473" spans="1:3" x14ac:dyDescent="0.25">
      <c r="A1473" t="s">
        <v>65</v>
      </c>
      <c r="B1473">
        <v>81465</v>
      </c>
      <c r="C1473" s="251" t="s">
        <v>66</v>
      </c>
    </row>
    <row r="1474" spans="1:3" x14ac:dyDescent="0.25">
      <c r="A1474" t="s">
        <v>65</v>
      </c>
      <c r="B1474">
        <v>81466</v>
      </c>
      <c r="C1474" s="251" t="s">
        <v>66</v>
      </c>
    </row>
    <row r="1475" spans="1:3" x14ac:dyDescent="0.25">
      <c r="A1475" t="s">
        <v>65</v>
      </c>
      <c r="B1475">
        <v>81467</v>
      </c>
      <c r="C1475" s="251" t="s">
        <v>66</v>
      </c>
    </row>
    <row r="1476" spans="1:3" x14ac:dyDescent="0.25">
      <c r="A1476" t="s">
        <v>65</v>
      </c>
      <c r="B1476">
        <v>81468</v>
      </c>
      <c r="C1476" s="251" t="s">
        <v>66</v>
      </c>
    </row>
    <row r="1477" spans="1:3" x14ac:dyDescent="0.25">
      <c r="A1477" t="s">
        <v>65</v>
      </c>
      <c r="B1477">
        <v>81469</v>
      </c>
      <c r="C1477" s="251" t="s">
        <v>66</v>
      </c>
    </row>
    <row r="1478" spans="1:3" x14ac:dyDescent="0.25">
      <c r="A1478" t="s">
        <v>65</v>
      </c>
      <c r="B1478">
        <v>81470</v>
      </c>
      <c r="C1478" s="251" t="s">
        <v>66</v>
      </c>
    </row>
    <row r="1479" spans="1:3" x14ac:dyDescent="0.25">
      <c r="A1479" t="s">
        <v>65</v>
      </c>
      <c r="B1479">
        <v>81471</v>
      </c>
      <c r="C1479" s="251" t="s">
        <v>66</v>
      </c>
    </row>
    <row r="1480" spans="1:3" x14ac:dyDescent="0.25">
      <c r="A1480" t="s">
        <v>65</v>
      </c>
      <c r="B1480">
        <v>81472</v>
      </c>
      <c r="C1480" s="251" t="s">
        <v>66</v>
      </c>
    </row>
    <row r="1481" spans="1:3" x14ac:dyDescent="0.25">
      <c r="A1481" t="s">
        <v>65</v>
      </c>
      <c r="B1481">
        <v>81473</v>
      </c>
      <c r="C1481" s="251" t="s">
        <v>66</v>
      </c>
    </row>
    <row r="1482" spans="1:3" x14ac:dyDescent="0.25">
      <c r="A1482" t="s">
        <v>65</v>
      </c>
      <c r="B1482">
        <v>81474</v>
      </c>
      <c r="C1482" s="251" t="s">
        <v>66</v>
      </c>
    </row>
    <row r="1483" spans="1:3" x14ac:dyDescent="0.25">
      <c r="A1483" t="s">
        <v>65</v>
      </c>
      <c r="B1483">
        <v>81475</v>
      </c>
      <c r="C1483" s="251" t="s">
        <v>66</v>
      </c>
    </row>
    <row r="1484" spans="1:3" x14ac:dyDescent="0.25">
      <c r="A1484" t="s">
        <v>65</v>
      </c>
      <c r="B1484">
        <v>81476</v>
      </c>
      <c r="C1484" s="251" t="s">
        <v>66</v>
      </c>
    </row>
    <row r="1485" spans="1:3" x14ac:dyDescent="0.25">
      <c r="A1485" t="s">
        <v>65</v>
      </c>
      <c r="B1485">
        <v>81477</v>
      </c>
      <c r="C1485" s="251" t="s">
        <v>66</v>
      </c>
    </row>
    <row r="1486" spans="1:3" x14ac:dyDescent="0.25">
      <c r="A1486" t="s">
        <v>65</v>
      </c>
      <c r="B1486">
        <v>81478</v>
      </c>
      <c r="C1486" s="251" t="s">
        <v>66</v>
      </c>
    </row>
    <row r="1487" spans="1:3" x14ac:dyDescent="0.25">
      <c r="A1487" t="s">
        <v>65</v>
      </c>
      <c r="B1487">
        <v>81479</v>
      </c>
      <c r="C1487" s="251" t="s">
        <v>66</v>
      </c>
    </row>
    <row r="1488" spans="1:3" x14ac:dyDescent="0.25">
      <c r="A1488" t="s">
        <v>65</v>
      </c>
      <c r="B1488">
        <v>81480</v>
      </c>
      <c r="C1488" s="251" t="s">
        <v>66</v>
      </c>
    </row>
    <row r="1489" spans="1:3" x14ac:dyDescent="0.25">
      <c r="A1489" t="s">
        <v>65</v>
      </c>
      <c r="B1489">
        <v>81481</v>
      </c>
      <c r="C1489" s="251" t="s">
        <v>66</v>
      </c>
    </row>
    <row r="1490" spans="1:3" x14ac:dyDescent="0.25">
      <c r="A1490" t="s">
        <v>65</v>
      </c>
      <c r="B1490">
        <v>81482</v>
      </c>
      <c r="C1490" s="251" t="s">
        <v>66</v>
      </c>
    </row>
    <row r="1491" spans="1:3" x14ac:dyDescent="0.25">
      <c r="A1491" t="s">
        <v>65</v>
      </c>
      <c r="B1491">
        <v>81483</v>
      </c>
      <c r="C1491" s="251" t="s">
        <v>66</v>
      </c>
    </row>
    <row r="1492" spans="1:3" x14ac:dyDescent="0.25">
      <c r="A1492" t="s">
        <v>65</v>
      </c>
      <c r="B1492">
        <v>81484</v>
      </c>
      <c r="C1492" s="251" t="s">
        <v>66</v>
      </c>
    </row>
    <row r="1493" spans="1:3" x14ac:dyDescent="0.25">
      <c r="A1493" t="s">
        <v>65</v>
      </c>
      <c r="B1493">
        <v>81485</v>
      </c>
      <c r="C1493" s="251" t="s">
        <v>66</v>
      </c>
    </row>
    <row r="1494" spans="1:3" x14ac:dyDescent="0.25">
      <c r="A1494" t="s">
        <v>65</v>
      </c>
      <c r="B1494">
        <v>81486</v>
      </c>
      <c r="C1494" s="251" t="s">
        <v>66</v>
      </c>
    </row>
    <row r="1495" spans="1:3" x14ac:dyDescent="0.25">
      <c r="A1495" t="s">
        <v>65</v>
      </c>
      <c r="B1495">
        <v>81487</v>
      </c>
      <c r="C1495" s="251" t="s">
        <v>66</v>
      </c>
    </row>
    <row r="1496" spans="1:3" x14ac:dyDescent="0.25">
      <c r="A1496" t="s">
        <v>65</v>
      </c>
      <c r="B1496">
        <v>81488</v>
      </c>
      <c r="C1496" s="251" t="s">
        <v>66</v>
      </c>
    </row>
    <row r="1497" spans="1:3" x14ac:dyDescent="0.25">
      <c r="A1497" t="s">
        <v>65</v>
      </c>
      <c r="B1497">
        <v>81489</v>
      </c>
      <c r="C1497" s="251" t="s">
        <v>66</v>
      </c>
    </row>
    <row r="1498" spans="1:3" x14ac:dyDescent="0.25">
      <c r="A1498" t="s">
        <v>65</v>
      </c>
      <c r="B1498">
        <v>81490</v>
      </c>
      <c r="C1498" s="251" t="s">
        <v>66</v>
      </c>
    </row>
    <row r="1499" spans="1:3" x14ac:dyDescent="0.25">
      <c r="A1499" t="s">
        <v>65</v>
      </c>
      <c r="B1499">
        <v>81491</v>
      </c>
      <c r="C1499" s="251" t="s">
        <v>66</v>
      </c>
    </row>
    <row r="1500" spans="1:3" x14ac:dyDescent="0.25">
      <c r="A1500" t="s">
        <v>65</v>
      </c>
      <c r="B1500">
        <v>81492</v>
      </c>
      <c r="C1500" s="251" t="s">
        <v>66</v>
      </c>
    </row>
    <row r="1501" spans="1:3" x14ac:dyDescent="0.25">
      <c r="A1501" t="s">
        <v>65</v>
      </c>
      <c r="B1501">
        <v>81493</v>
      </c>
      <c r="C1501" s="251" t="s">
        <v>66</v>
      </c>
    </row>
    <row r="1502" spans="1:3" x14ac:dyDescent="0.25">
      <c r="A1502" t="s">
        <v>65</v>
      </c>
      <c r="B1502">
        <v>81494</v>
      </c>
      <c r="C1502" s="251" t="s">
        <v>66</v>
      </c>
    </row>
    <row r="1503" spans="1:3" x14ac:dyDescent="0.25">
      <c r="A1503" t="s">
        <v>65</v>
      </c>
      <c r="B1503">
        <v>81495</v>
      </c>
      <c r="C1503" s="251" t="s">
        <v>66</v>
      </c>
    </row>
    <row r="1504" spans="1:3" x14ac:dyDescent="0.25">
      <c r="A1504" t="s">
        <v>65</v>
      </c>
      <c r="B1504">
        <v>81496</v>
      </c>
      <c r="C1504" s="251" t="s">
        <v>66</v>
      </c>
    </row>
    <row r="1505" spans="1:3" x14ac:dyDescent="0.25">
      <c r="A1505" t="s">
        <v>65</v>
      </c>
      <c r="B1505">
        <v>81497</v>
      </c>
      <c r="C1505" s="251" t="s">
        <v>66</v>
      </c>
    </row>
    <row r="1506" spans="1:3" x14ac:dyDescent="0.25">
      <c r="A1506" t="s">
        <v>65</v>
      </c>
      <c r="B1506">
        <v>81498</v>
      </c>
      <c r="C1506" s="251" t="s">
        <v>66</v>
      </c>
    </row>
    <row r="1507" spans="1:3" x14ac:dyDescent="0.25">
      <c r="A1507" t="s">
        <v>65</v>
      </c>
      <c r="B1507">
        <v>81499</v>
      </c>
      <c r="C1507" s="251" t="s">
        <v>66</v>
      </c>
    </row>
    <row r="1508" spans="1:3" x14ac:dyDescent="0.25">
      <c r="A1508" t="s">
        <v>65</v>
      </c>
      <c r="B1508">
        <v>81500</v>
      </c>
      <c r="C1508" s="251" t="s">
        <v>66</v>
      </c>
    </row>
    <row r="1509" spans="1:3" x14ac:dyDescent="0.25">
      <c r="A1509" t="s">
        <v>65</v>
      </c>
      <c r="B1509">
        <v>81501</v>
      </c>
      <c r="C1509" s="251" t="s">
        <v>66</v>
      </c>
    </row>
    <row r="1510" spans="1:3" x14ac:dyDescent="0.25">
      <c r="A1510" t="s">
        <v>65</v>
      </c>
      <c r="B1510">
        <v>81502</v>
      </c>
      <c r="C1510" s="251" t="s">
        <v>66</v>
      </c>
    </row>
    <row r="1511" spans="1:3" x14ac:dyDescent="0.25">
      <c r="A1511" t="s">
        <v>65</v>
      </c>
      <c r="B1511">
        <v>81503</v>
      </c>
      <c r="C1511" s="251" t="s">
        <v>66</v>
      </c>
    </row>
    <row r="1512" spans="1:3" x14ac:dyDescent="0.25">
      <c r="A1512" t="s">
        <v>65</v>
      </c>
      <c r="B1512">
        <v>81504</v>
      </c>
      <c r="C1512" s="251" t="s">
        <v>66</v>
      </c>
    </row>
    <row r="1513" spans="1:3" x14ac:dyDescent="0.25">
      <c r="A1513" t="s">
        <v>65</v>
      </c>
      <c r="B1513">
        <v>81505</v>
      </c>
      <c r="C1513" s="251" t="s">
        <v>66</v>
      </c>
    </row>
    <row r="1514" spans="1:3" x14ac:dyDescent="0.25">
      <c r="A1514" t="s">
        <v>65</v>
      </c>
      <c r="B1514">
        <v>81506</v>
      </c>
      <c r="C1514" s="251" t="s">
        <v>66</v>
      </c>
    </row>
    <row r="1515" spans="1:3" x14ac:dyDescent="0.25">
      <c r="A1515" t="s">
        <v>65</v>
      </c>
      <c r="B1515">
        <v>81507</v>
      </c>
      <c r="C1515" s="251" t="s">
        <v>66</v>
      </c>
    </row>
    <row r="1516" spans="1:3" x14ac:dyDescent="0.25">
      <c r="A1516" t="s">
        <v>65</v>
      </c>
      <c r="B1516">
        <v>81508</v>
      </c>
      <c r="C1516" s="251" t="s">
        <v>66</v>
      </c>
    </row>
    <row r="1517" spans="1:3" x14ac:dyDescent="0.25">
      <c r="A1517" t="s">
        <v>65</v>
      </c>
      <c r="B1517">
        <v>81509</v>
      </c>
      <c r="C1517" s="251" t="s">
        <v>66</v>
      </c>
    </row>
    <row r="1518" spans="1:3" x14ac:dyDescent="0.25">
      <c r="A1518" t="s">
        <v>65</v>
      </c>
      <c r="B1518">
        <v>81510</v>
      </c>
      <c r="C1518" s="251" t="s">
        <v>66</v>
      </c>
    </row>
    <row r="1519" spans="1:3" x14ac:dyDescent="0.25">
      <c r="A1519" t="s">
        <v>65</v>
      </c>
      <c r="B1519">
        <v>81511</v>
      </c>
      <c r="C1519" s="251" t="s">
        <v>66</v>
      </c>
    </row>
    <row r="1520" spans="1:3" x14ac:dyDescent="0.25">
      <c r="A1520" t="s">
        <v>65</v>
      </c>
      <c r="B1520">
        <v>81512</v>
      </c>
      <c r="C1520" s="251" t="s">
        <v>66</v>
      </c>
    </row>
    <row r="1521" spans="1:3" x14ac:dyDescent="0.25">
      <c r="A1521" t="s">
        <v>65</v>
      </c>
      <c r="B1521">
        <v>81513</v>
      </c>
      <c r="C1521" s="251" t="s">
        <v>66</v>
      </c>
    </row>
    <row r="1522" spans="1:3" x14ac:dyDescent="0.25">
      <c r="A1522" t="s">
        <v>65</v>
      </c>
      <c r="B1522">
        <v>81514</v>
      </c>
      <c r="C1522" s="251" t="s">
        <v>66</v>
      </c>
    </row>
    <row r="1523" spans="1:3" x14ac:dyDescent="0.25">
      <c r="A1523" t="s">
        <v>65</v>
      </c>
      <c r="B1523">
        <v>81515</v>
      </c>
      <c r="C1523" s="251" t="s">
        <v>66</v>
      </c>
    </row>
    <row r="1524" spans="1:3" x14ac:dyDescent="0.25">
      <c r="A1524" t="s">
        <v>65</v>
      </c>
      <c r="B1524">
        <v>81516</v>
      </c>
      <c r="C1524" s="251" t="s">
        <v>66</v>
      </c>
    </row>
    <row r="1525" spans="1:3" x14ac:dyDescent="0.25">
      <c r="A1525" t="s">
        <v>65</v>
      </c>
      <c r="B1525">
        <v>81517</v>
      </c>
      <c r="C1525" s="251" t="s">
        <v>66</v>
      </c>
    </row>
    <row r="1526" spans="1:3" x14ac:dyDescent="0.25">
      <c r="A1526" t="s">
        <v>65</v>
      </c>
      <c r="B1526">
        <v>81518</v>
      </c>
      <c r="C1526" s="251" t="s">
        <v>66</v>
      </c>
    </row>
    <row r="1527" spans="1:3" x14ac:dyDescent="0.25">
      <c r="A1527" t="s">
        <v>65</v>
      </c>
      <c r="B1527">
        <v>81519</v>
      </c>
      <c r="C1527" s="251" t="s">
        <v>66</v>
      </c>
    </row>
    <row r="1528" spans="1:3" x14ac:dyDescent="0.25">
      <c r="A1528" t="s">
        <v>65</v>
      </c>
      <c r="B1528">
        <v>81520</v>
      </c>
      <c r="C1528" s="251" t="s">
        <v>66</v>
      </c>
    </row>
    <row r="1529" spans="1:3" x14ac:dyDescent="0.25">
      <c r="A1529" t="s">
        <v>65</v>
      </c>
      <c r="B1529">
        <v>81521</v>
      </c>
      <c r="C1529" s="251" t="s">
        <v>66</v>
      </c>
    </row>
    <row r="1530" spans="1:3" x14ac:dyDescent="0.25">
      <c r="A1530" t="s">
        <v>65</v>
      </c>
      <c r="B1530">
        <v>81522</v>
      </c>
      <c r="C1530" s="251" t="s">
        <v>66</v>
      </c>
    </row>
    <row r="1531" spans="1:3" x14ac:dyDescent="0.25">
      <c r="A1531" t="s">
        <v>65</v>
      </c>
      <c r="B1531">
        <v>81523</v>
      </c>
      <c r="C1531" s="251" t="s">
        <v>66</v>
      </c>
    </row>
    <row r="1532" spans="1:3" x14ac:dyDescent="0.25">
      <c r="A1532" t="s">
        <v>65</v>
      </c>
      <c r="B1532">
        <v>81524</v>
      </c>
      <c r="C1532" s="251" t="s">
        <v>66</v>
      </c>
    </row>
    <row r="1533" spans="1:3" x14ac:dyDescent="0.25">
      <c r="A1533" t="s">
        <v>65</v>
      </c>
      <c r="B1533">
        <v>81525</v>
      </c>
      <c r="C1533" s="251" t="s">
        <v>66</v>
      </c>
    </row>
    <row r="1534" spans="1:3" x14ac:dyDescent="0.25">
      <c r="A1534" t="s">
        <v>65</v>
      </c>
      <c r="B1534">
        <v>81526</v>
      </c>
      <c r="C1534" s="251" t="s">
        <v>66</v>
      </c>
    </row>
    <row r="1535" spans="1:3" x14ac:dyDescent="0.25">
      <c r="A1535" t="s">
        <v>65</v>
      </c>
      <c r="B1535">
        <v>81527</v>
      </c>
      <c r="C1535" s="251" t="s">
        <v>66</v>
      </c>
    </row>
    <row r="1536" spans="1:3" x14ac:dyDescent="0.25">
      <c r="A1536" t="s">
        <v>65</v>
      </c>
      <c r="B1536">
        <v>81528</v>
      </c>
      <c r="C1536" s="251" t="s">
        <v>66</v>
      </c>
    </row>
    <row r="1537" spans="1:3" x14ac:dyDescent="0.25">
      <c r="A1537" t="s">
        <v>65</v>
      </c>
      <c r="B1537">
        <v>81529</v>
      </c>
      <c r="C1537" s="251" t="s">
        <v>66</v>
      </c>
    </row>
    <row r="1538" spans="1:3" x14ac:dyDescent="0.25">
      <c r="A1538" t="s">
        <v>65</v>
      </c>
      <c r="B1538">
        <v>81530</v>
      </c>
      <c r="C1538" s="251" t="s">
        <v>66</v>
      </c>
    </row>
    <row r="1539" spans="1:3" x14ac:dyDescent="0.25">
      <c r="A1539" t="s">
        <v>65</v>
      </c>
      <c r="B1539">
        <v>81531</v>
      </c>
      <c r="C1539" s="251" t="s">
        <v>66</v>
      </c>
    </row>
    <row r="1540" spans="1:3" x14ac:dyDescent="0.25">
      <c r="A1540" t="s">
        <v>65</v>
      </c>
      <c r="B1540">
        <v>81532</v>
      </c>
      <c r="C1540" s="251" t="s">
        <v>66</v>
      </c>
    </row>
    <row r="1541" spans="1:3" x14ac:dyDescent="0.25">
      <c r="A1541" t="s">
        <v>65</v>
      </c>
      <c r="B1541">
        <v>81533</v>
      </c>
      <c r="C1541" s="251" t="s">
        <v>66</v>
      </c>
    </row>
    <row r="1542" spans="1:3" x14ac:dyDescent="0.25">
      <c r="A1542" t="s">
        <v>65</v>
      </c>
      <c r="B1542">
        <v>81534</v>
      </c>
      <c r="C1542" s="251" t="s">
        <v>66</v>
      </c>
    </row>
    <row r="1543" spans="1:3" x14ac:dyDescent="0.25">
      <c r="A1543" t="s">
        <v>65</v>
      </c>
      <c r="B1543">
        <v>81535</v>
      </c>
      <c r="C1543" s="251" t="s">
        <v>66</v>
      </c>
    </row>
    <row r="1544" spans="1:3" x14ac:dyDescent="0.25">
      <c r="A1544" t="s">
        <v>65</v>
      </c>
      <c r="B1544">
        <v>81536</v>
      </c>
      <c r="C1544" s="251" t="s">
        <v>66</v>
      </c>
    </row>
    <row r="1545" spans="1:3" x14ac:dyDescent="0.25">
      <c r="A1545" t="s">
        <v>65</v>
      </c>
      <c r="B1545">
        <v>81537</v>
      </c>
      <c r="C1545" s="251" t="s">
        <v>66</v>
      </c>
    </row>
    <row r="1546" spans="1:3" x14ac:dyDescent="0.25">
      <c r="A1546" t="s">
        <v>65</v>
      </c>
      <c r="B1546">
        <v>81538</v>
      </c>
      <c r="C1546" s="251" t="s">
        <v>66</v>
      </c>
    </row>
    <row r="1547" spans="1:3" x14ac:dyDescent="0.25">
      <c r="A1547" t="s">
        <v>65</v>
      </c>
      <c r="B1547">
        <v>81539</v>
      </c>
      <c r="C1547" s="251" t="s">
        <v>66</v>
      </c>
    </row>
    <row r="1548" spans="1:3" x14ac:dyDescent="0.25">
      <c r="A1548" t="s">
        <v>65</v>
      </c>
      <c r="B1548">
        <v>81540</v>
      </c>
      <c r="C1548" s="251" t="s">
        <v>66</v>
      </c>
    </row>
    <row r="1549" spans="1:3" x14ac:dyDescent="0.25">
      <c r="A1549" t="s">
        <v>65</v>
      </c>
      <c r="B1549">
        <v>81541</v>
      </c>
      <c r="C1549" s="251" t="s">
        <v>66</v>
      </c>
    </row>
    <row r="1550" spans="1:3" x14ac:dyDescent="0.25">
      <c r="A1550" t="s">
        <v>65</v>
      </c>
      <c r="B1550">
        <v>81542</v>
      </c>
      <c r="C1550" s="251" t="s">
        <v>66</v>
      </c>
    </row>
    <row r="1551" spans="1:3" x14ac:dyDescent="0.25">
      <c r="A1551" t="s">
        <v>65</v>
      </c>
      <c r="B1551">
        <v>81543</v>
      </c>
      <c r="C1551" s="251" t="s">
        <v>66</v>
      </c>
    </row>
    <row r="1552" spans="1:3" x14ac:dyDescent="0.25">
      <c r="A1552" t="s">
        <v>65</v>
      </c>
      <c r="B1552">
        <v>81544</v>
      </c>
      <c r="C1552" s="251" t="s">
        <v>66</v>
      </c>
    </row>
    <row r="1553" spans="1:3" x14ac:dyDescent="0.25">
      <c r="A1553" t="s">
        <v>65</v>
      </c>
      <c r="B1553">
        <v>81545</v>
      </c>
      <c r="C1553" s="251" t="s">
        <v>66</v>
      </c>
    </row>
    <row r="1554" spans="1:3" x14ac:dyDescent="0.25">
      <c r="A1554" t="s">
        <v>65</v>
      </c>
      <c r="B1554">
        <v>81546</v>
      </c>
      <c r="C1554" s="251" t="s">
        <v>66</v>
      </c>
    </row>
    <row r="1555" spans="1:3" x14ac:dyDescent="0.25">
      <c r="A1555" t="s">
        <v>65</v>
      </c>
      <c r="B1555">
        <v>81547</v>
      </c>
      <c r="C1555" s="251" t="s">
        <v>66</v>
      </c>
    </row>
    <row r="1556" spans="1:3" x14ac:dyDescent="0.25">
      <c r="A1556" t="s">
        <v>65</v>
      </c>
      <c r="B1556">
        <v>81548</v>
      </c>
      <c r="C1556" s="251" t="s">
        <v>66</v>
      </c>
    </row>
    <row r="1557" spans="1:3" x14ac:dyDescent="0.25">
      <c r="A1557" t="s">
        <v>65</v>
      </c>
      <c r="B1557">
        <v>81549</v>
      </c>
      <c r="C1557" s="251" t="s">
        <v>66</v>
      </c>
    </row>
    <row r="1558" spans="1:3" x14ac:dyDescent="0.25">
      <c r="A1558" t="s">
        <v>65</v>
      </c>
      <c r="B1558">
        <v>81550</v>
      </c>
      <c r="C1558" s="251" t="s">
        <v>66</v>
      </c>
    </row>
    <row r="1559" spans="1:3" x14ac:dyDescent="0.25">
      <c r="A1559" t="s">
        <v>65</v>
      </c>
      <c r="B1559">
        <v>81551</v>
      </c>
      <c r="C1559" s="251" t="s">
        <v>66</v>
      </c>
    </row>
    <row r="1560" spans="1:3" x14ac:dyDescent="0.25">
      <c r="A1560" t="s">
        <v>65</v>
      </c>
      <c r="B1560">
        <v>81552</v>
      </c>
      <c r="C1560" s="251" t="s">
        <v>66</v>
      </c>
    </row>
    <row r="1561" spans="1:3" x14ac:dyDescent="0.25">
      <c r="A1561" t="s">
        <v>65</v>
      </c>
      <c r="B1561">
        <v>81553</v>
      </c>
      <c r="C1561" s="251" t="s">
        <v>66</v>
      </c>
    </row>
    <row r="1562" spans="1:3" x14ac:dyDescent="0.25">
      <c r="A1562" t="s">
        <v>65</v>
      </c>
      <c r="B1562">
        <v>81554</v>
      </c>
      <c r="C1562" s="251" t="s">
        <v>66</v>
      </c>
    </row>
    <row r="1563" spans="1:3" x14ac:dyDescent="0.25">
      <c r="A1563" t="s">
        <v>65</v>
      </c>
      <c r="B1563">
        <v>81555</v>
      </c>
      <c r="C1563" s="251" t="s">
        <v>66</v>
      </c>
    </row>
    <row r="1564" spans="1:3" x14ac:dyDescent="0.25">
      <c r="A1564" t="s">
        <v>65</v>
      </c>
      <c r="B1564">
        <v>81556</v>
      </c>
      <c r="C1564" s="251" t="s">
        <v>66</v>
      </c>
    </row>
    <row r="1565" spans="1:3" x14ac:dyDescent="0.25">
      <c r="A1565" t="s">
        <v>65</v>
      </c>
      <c r="B1565">
        <v>81557</v>
      </c>
      <c r="C1565" s="251" t="s">
        <v>66</v>
      </c>
    </row>
    <row r="1566" spans="1:3" x14ac:dyDescent="0.25">
      <c r="A1566" t="s">
        <v>65</v>
      </c>
      <c r="B1566">
        <v>81558</v>
      </c>
      <c r="C1566" s="251" t="s">
        <v>66</v>
      </c>
    </row>
    <row r="1567" spans="1:3" x14ac:dyDescent="0.25">
      <c r="A1567" t="s">
        <v>65</v>
      </c>
      <c r="B1567">
        <v>81559</v>
      </c>
      <c r="C1567" s="251" t="s">
        <v>66</v>
      </c>
    </row>
    <row r="1568" spans="1:3" x14ac:dyDescent="0.25">
      <c r="A1568" t="s">
        <v>65</v>
      </c>
      <c r="B1568">
        <v>81560</v>
      </c>
      <c r="C1568" s="251" t="s">
        <v>66</v>
      </c>
    </row>
    <row r="1569" spans="1:3" x14ac:dyDescent="0.25">
      <c r="A1569" t="s">
        <v>65</v>
      </c>
      <c r="B1569">
        <v>81561</v>
      </c>
      <c r="C1569" s="251" t="s">
        <v>66</v>
      </c>
    </row>
    <row r="1570" spans="1:3" x14ac:dyDescent="0.25">
      <c r="A1570" t="s">
        <v>65</v>
      </c>
      <c r="B1570">
        <v>81562</v>
      </c>
      <c r="C1570" s="251" t="s">
        <v>66</v>
      </c>
    </row>
    <row r="1571" spans="1:3" x14ac:dyDescent="0.25">
      <c r="A1571" t="s">
        <v>65</v>
      </c>
      <c r="B1571">
        <v>81563</v>
      </c>
      <c r="C1571" s="251" t="s">
        <v>66</v>
      </c>
    </row>
    <row r="1572" spans="1:3" x14ac:dyDescent="0.25">
      <c r="A1572" t="s">
        <v>65</v>
      </c>
      <c r="B1572">
        <v>81564</v>
      </c>
      <c r="C1572" s="251" t="s">
        <v>66</v>
      </c>
    </row>
    <row r="1573" spans="1:3" x14ac:dyDescent="0.25">
      <c r="A1573" t="s">
        <v>65</v>
      </c>
      <c r="B1573">
        <v>81565</v>
      </c>
      <c r="C1573" s="251" t="s">
        <v>66</v>
      </c>
    </row>
    <row r="1574" spans="1:3" x14ac:dyDescent="0.25">
      <c r="A1574" t="s">
        <v>65</v>
      </c>
      <c r="B1574">
        <v>81566</v>
      </c>
      <c r="C1574" s="251" t="s">
        <v>66</v>
      </c>
    </row>
    <row r="1575" spans="1:3" x14ac:dyDescent="0.25">
      <c r="A1575" t="s">
        <v>65</v>
      </c>
      <c r="B1575">
        <v>81567</v>
      </c>
      <c r="C1575" s="251" t="s">
        <v>66</v>
      </c>
    </row>
    <row r="1576" spans="1:3" x14ac:dyDescent="0.25">
      <c r="A1576" t="s">
        <v>65</v>
      </c>
      <c r="B1576">
        <v>81568</v>
      </c>
      <c r="C1576" s="251" t="s">
        <v>66</v>
      </c>
    </row>
    <row r="1577" spans="1:3" x14ac:dyDescent="0.25">
      <c r="A1577" t="s">
        <v>65</v>
      </c>
      <c r="B1577">
        <v>81569</v>
      </c>
      <c r="C1577" s="251" t="s">
        <v>66</v>
      </c>
    </row>
    <row r="1578" spans="1:3" x14ac:dyDescent="0.25">
      <c r="A1578" t="s">
        <v>65</v>
      </c>
      <c r="B1578">
        <v>81570</v>
      </c>
      <c r="C1578" s="251" t="s">
        <v>66</v>
      </c>
    </row>
    <row r="1579" spans="1:3" x14ac:dyDescent="0.25">
      <c r="A1579" t="s">
        <v>65</v>
      </c>
      <c r="B1579">
        <v>81571</v>
      </c>
      <c r="C1579" s="251" t="s">
        <v>66</v>
      </c>
    </row>
    <row r="1580" spans="1:3" x14ac:dyDescent="0.25">
      <c r="A1580" t="s">
        <v>65</v>
      </c>
      <c r="B1580">
        <v>81572</v>
      </c>
      <c r="C1580" s="251" t="s">
        <v>66</v>
      </c>
    </row>
    <row r="1581" spans="1:3" x14ac:dyDescent="0.25">
      <c r="A1581" t="s">
        <v>65</v>
      </c>
      <c r="B1581">
        <v>81573</v>
      </c>
      <c r="C1581" s="251" t="s">
        <v>66</v>
      </c>
    </row>
    <row r="1582" spans="1:3" x14ac:dyDescent="0.25">
      <c r="A1582" t="s">
        <v>65</v>
      </c>
      <c r="B1582">
        <v>81574</v>
      </c>
      <c r="C1582" s="251" t="s">
        <v>66</v>
      </c>
    </row>
    <row r="1583" spans="1:3" x14ac:dyDescent="0.25">
      <c r="A1583" t="s">
        <v>65</v>
      </c>
      <c r="B1583">
        <v>81575</v>
      </c>
      <c r="C1583" s="251" t="s">
        <v>66</v>
      </c>
    </row>
    <row r="1584" spans="1:3" x14ac:dyDescent="0.25">
      <c r="A1584" t="s">
        <v>65</v>
      </c>
      <c r="B1584">
        <v>81576</v>
      </c>
      <c r="C1584" s="251" t="s">
        <v>66</v>
      </c>
    </row>
    <row r="1585" spans="1:3" x14ac:dyDescent="0.25">
      <c r="A1585" t="s">
        <v>65</v>
      </c>
      <c r="B1585">
        <v>81577</v>
      </c>
      <c r="C1585" s="251" t="s">
        <v>66</v>
      </c>
    </row>
    <row r="1586" spans="1:3" x14ac:dyDescent="0.25">
      <c r="A1586" t="s">
        <v>65</v>
      </c>
      <c r="B1586">
        <v>81578</v>
      </c>
      <c r="C1586" s="251" t="s">
        <v>66</v>
      </c>
    </row>
    <row r="1587" spans="1:3" x14ac:dyDescent="0.25">
      <c r="A1587" t="s">
        <v>65</v>
      </c>
      <c r="B1587">
        <v>81579</v>
      </c>
      <c r="C1587" s="251" t="s">
        <v>66</v>
      </c>
    </row>
    <row r="1588" spans="1:3" x14ac:dyDescent="0.25">
      <c r="A1588" t="s">
        <v>65</v>
      </c>
      <c r="B1588">
        <v>81580</v>
      </c>
      <c r="C1588" s="251" t="s">
        <v>66</v>
      </c>
    </row>
    <row r="1589" spans="1:3" x14ac:dyDescent="0.25">
      <c r="A1589" t="s">
        <v>65</v>
      </c>
      <c r="B1589">
        <v>81581</v>
      </c>
      <c r="C1589" s="251" t="s">
        <v>66</v>
      </c>
    </row>
    <row r="1590" spans="1:3" x14ac:dyDescent="0.25">
      <c r="A1590" t="s">
        <v>65</v>
      </c>
      <c r="B1590">
        <v>81582</v>
      </c>
      <c r="C1590" s="251" t="s">
        <v>66</v>
      </c>
    </row>
    <row r="1591" spans="1:3" x14ac:dyDescent="0.25">
      <c r="A1591" t="s">
        <v>65</v>
      </c>
      <c r="B1591">
        <v>81583</v>
      </c>
      <c r="C1591" s="251" t="s">
        <v>66</v>
      </c>
    </row>
    <row r="1592" spans="1:3" x14ac:dyDescent="0.25">
      <c r="A1592" t="s">
        <v>65</v>
      </c>
      <c r="B1592">
        <v>81584</v>
      </c>
      <c r="C1592" s="251" t="s">
        <v>66</v>
      </c>
    </row>
    <row r="1593" spans="1:3" x14ac:dyDescent="0.25">
      <c r="A1593" t="s">
        <v>65</v>
      </c>
      <c r="B1593">
        <v>81585</v>
      </c>
      <c r="C1593" s="251" t="s">
        <v>66</v>
      </c>
    </row>
    <row r="1594" spans="1:3" x14ac:dyDescent="0.25">
      <c r="A1594" t="s">
        <v>65</v>
      </c>
      <c r="B1594">
        <v>81586</v>
      </c>
      <c r="C1594" s="251" t="s">
        <v>66</v>
      </c>
    </row>
    <row r="1595" spans="1:3" x14ac:dyDescent="0.25">
      <c r="A1595" t="s">
        <v>65</v>
      </c>
      <c r="B1595">
        <v>81587</v>
      </c>
      <c r="C1595" s="251" t="s">
        <v>66</v>
      </c>
    </row>
    <row r="1596" spans="1:3" x14ac:dyDescent="0.25">
      <c r="A1596" t="s">
        <v>65</v>
      </c>
      <c r="B1596">
        <v>81588</v>
      </c>
      <c r="C1596" s="251" t="s">
        <v>66</v>
      </c>
    </row>
    <row r="1597" spans="1:3" x14ac:dyDescent="0.25">
      <c r="A1597" t="s">
        <v>65</v>
      </c>
      <c r="B1597">
        <v>81589</v>
      </c>
      <c r="C1597" s="251" t="s">
        <v>66</v>
      </c>
    </row>
    <row r="1598" spans="1:3" x14ac:dyDescent="0.25">
      <c r="A1598" t="s">
        <v>65</v>
      </c>
      <c r="B1598">
        <v>81590</v>
      </c>
      <c r="C1598" s="251" t="s">
        <v>66</v>
      </c>
    </row>
    <row r="1599" spans="1:3" x14ac:dyDescent="0.25">
      <c r="A1599" t="s">
        <v>65</v>
      </c>
      <c r="B1599">
        <v>81591</v>
      </c>
      <c r="C1599" s="251" t="s">
        <v>66</v>
      </c>
    </row>
    <row r="1600" spans="1:3" x14ac:dyDescent="0.25">
      <c r="A1600" t="s">
        <v>65</v>
      </c>
      <c r="B1600">
        <v>81592</v>
      </c>
      <c r="C1600" s="251" t="s">
        <v>66</v>
      </c>
    </row>
    <row r="1601" spans="1:3" x14ac:dyDescent="0.25">
      <c r="A1601" t="s">
        <v>65</v>
      </c>
      <c r="B1601">
        <v>81593</v>
      </c>
      <c r="C1601" s="251" t="s">
        <v>66</v>
      </c>
    </row>
    <row r="1602" spans="1:3" x14ac:dyDescent="0.25">
      <c r="A1602" t="s">
        <v>65</v>
      </c>
      <c r="B1602">
        <v>81594</v>
      </c>
      <c r="C1602" s="251" t="s">
        <v>66</v>
      </c>
    </row>
    <row r="1603" spans="1:3" x14ac:dyDescent="0.25">
      <c r="A1603" t="s">
        <v>65</v>
      </c>
      <c r="B1603">
        <v>81595</v>
      </c>
      <c r="C1603" s="251" t="s">
        <v>66</v>
      </c>
    </row>
    <row r="1604" spans="1:3" x14ac:dyDescent="0.25">
      <c r="A1604" t="s">
        <v>65</v>
      </c>
      <c r="B1604">
        <v>81596</v>
      </c>
      <c r="C1604" s="251" t="s">
        <v>66</v>
      </c>
    </row>
    <row r="1605" spans="1:3" x14ac:dyDescent="0.25">
      <c r="A1605" t="s">
        <v>65</v>
      </c>
      <c r="B1605">
        <v>81597</v>
      </c>
      <c r="C1605" s="251" t="s">
        <v>66</v>
      </c>
    </row>
    <row r="1606" spans="1:3" x14ac:dyDescent="0.25">
      <c r="A1606" t="s">
        <v>65</v>
      </c>
      <c r="B1606">
        <v>81598</v>
      </c>
      <c r="C1606" s="251" t="s">
        <v>66</v>
      </c>
    </row>
    <row r="1607" spans="1:3" x14ac:dyDescent="0.25">
      <c r="A1607" t="s">
        <v>65</v>
      </c>
      <c r="B1607">
        <v>81599</v>
      </c>
      <c r="C1607" s="251" t="s">
        <v>66</v>
      </c>
    </row>
    <row r="1608" spans="1:3" x14ac:dyDescent="0.25">
      <c r="A1608" t="s">
        <v>65</v>
      </c>
      <c r="B1608">
        <v>81600</v>
      </c>
      <c r="C1608" s="251" t="s">
        <v>66</v>
      </c>
    </row>
    <row r="1609" spans="1:3" x14ac:dyDescent="0.25">
      <c r="A1609" t="s">
        <v>65</v>
      </c>
      <c r="B1609">
        <v>81601</v>
      </c>
      <c r="C1609" s="251" t="s">
        <v>66</v>
      </c>
    </row>
    <row r="1610" spans="1:3" x14ac:dyDescent="0.25">
      <c r="A1610" t="s">
        <v>65</v>
      </c>
      <c r="B1610">
        <v>81602</v>
      </c>
      <c r="C1610" s="251" t="s">
        <v>66</v>
      </c>
    </row>
    <row r="1611" spans="1:3" x14ac:dyDescent="0.25">
      <c r="A1611" t="s">
        <v>65</v>
      </c>
      <c r="B1611">
        <v>81603</v>
      </c>
      <c r="C1611" s="251" t="s">
        <v>66</v>
      </c>
    </row>
    <row r="1612" spans="1:3" x14ac:dyDescent="0.25">
      <c r="A1612" t="s">
        <v>65</v>
      </c>
      <c r="B1612">
        <v>81604</v>
      </c>
      <c r="C1612" s="251" t="s">
        <v>66</v>
      </c>
    </row>
    <row r="1613" spans="1:3" x14ac:dyDescent="0.25">
      <c r="A1613" t="s">
        <v>65</v>
      </c>
      <c r="B1613">
        <v>81605</v>
      </c>
      <c r="C1613" s="251" t="s">
        <v>66</v>
      </c>
    </row>
    <row r="1614" spans="1:3" x14ac:dyDescent="0.25">
      <c r="A1614" t="s">
        <v>65</v>
      </c>
      <c r="B1614">
        <v>81606</v>
      </c>
      <c r="C1614" s="251" t="s">
        <v>66</v>
      </c>
    </row>
    <row r="1615" spans="1:3" x14ac:dyDescent="0.25">
      <c r="A1615" t="s">
        <v>65</v>
      </c>
      <c r="B1615">
        <v>81607</v>
      </c>
      <c r="C1615" s="251" t="s">
        <v>66</v>
      </c>
    </row>
    <row r="1616" spans="1:3" x14ac:dyDescent="0.25">
      <c r="A1616" t="s">
        <v>65</v>
      </c>
      <c r="B1616">
        <v>81608</v>
      </c>
      <c r="C1616" s="251" t="s">
        <v>66</v>
      </c>
    </row>
    <row r="1617" spans="1:3" x14ac:dyDescent="0.25">
      <c r="A1617" t="s">
        <v>65</v>
      </c>
      <c r="B1617">
        <v>81609</v>
      </c>
      <c r="C1617" s="251" t="s">
        <v>66</v>
      </c>
    </row>
    <row r="1618" spans="1:3" x14ac:dyDescent="0.25">
      <c r="A1618" t="s">
        <v>65</v>
      </c>
      <c r="B1618">
        <v>81610</v>
      </c>
      <c r="C1618" s="251" t="s">
        <v>66</v>
      </c>
    </row>
    <row r="1619" spans="1:3" x14ac:dyDescent="0.25">
      <c r="A1619" t="s">
        <v>65</v>
      </c>
      <c r="B1619">
        <v>81611</v>
      </c>
      <c r="C1619" s="251" t="s">
        <v>66</v>
      </c>
    </row>
    <row r="1620" spans="1:3" x14ac:dyDescent="0.25">
      <c r="A1620" t="s">
        <v>65</v>
      </c>
      <c r="B1620">
        <v>81612</v>
      </c>
      <c r="C1620" s="251" t="s">
        <v>66</v>
      </c>
    </row>
    <row r="1621" spans="1:3" x14ac:dyDescent="0.25">
      <c r="A1621" t="s">
        <v>65</v>
      </c>
      <c r="B1621">
        <v>81613</v>
      </c>
      <c r="C1621" s="251" t="s">
        <v>66</v>
      </c>
    </row>
    <row r="1622" spans="1:3" x14ac:dyDescent="0.25">
      <c r="A1622" t="s">
        <v>65</v>
      </c>
      <c r="B1622">
        <v>81614</v>
      </c>
      <c r="C1622" s="251" t="s">
        <v>66</v>
      </c>
    </row>
    <row r="1623" spans="1:3" x14ac:dyDescent="0.25">
      <c r="A1623" t="s">
        <v>65</v>
      </c>
      <c r="B1623">
        <v>81615</v>
      </c>
      <c r="C1623" s="251" t="s">
        <v>66</v>
      </c>
    </row>
    <row r="1624" spans="1:3" x14ac:dyDescent="0.25">
      <c r="A1624" t="s">
        <v>65</v>
      </c>
      <c r="B1624">
        <v>81616</v>
      </c>
      <c r="C1624" s="251" t="s">
        <v>66</v>
      </c>
    </row>
    <row r="1625" spans="1:3" x14ac:dyDescent="0.25">
      <c r="A1625" t="s">
        <v>65</v>
      </c>
      <c r="B1625">
        <v>81617</v>
      </c>
      <c r="C1625" s="251" t="s">
        <v>66</v>
      </c>
    </row>
    <row r="1626" spans="1:3" x14ac:dyDescent="0.25">
      <c r="A1626" t="s">
        <v>65</v>
      </c>
      <c r="B1626">
        <v>81618</v>
      </c>
      <c r="C1626" s="251" t="s">
        <v>66</v>
      </c>
    </row>
    <row r="1627" spans="1:3" x14ac:dyDescent="0.25">
      <c r="A1627" t="s">
        <v>65</v>
      </c>
      <c r="B1627">
        <v>81619</v>
      </c>
      <c r="C1627" s="251" t="s">
        <v>66</v>
      </c>
    </row>
    <row r="1628" spans="1:3" x14ac:dyDescent="0.25">
      <c r="A1628" t="s">
        <v>65</v>
      </c>
      <c r="B1628">
        <v>81620</v>
      </c>
      <c r="C1628" s="251" t="s">
        <v>66</v>
      </c>
    </row>
    <row r="1629" spans="1:3" x14ac:dyDescent="0.25">
      <c r="A1629" t="s">
        <v>65</v>
      </c>
      <c r="B1629">
        <v>81621</v>
      </c>
      <c r="C1629" s="251" t="s">
        <v>66</v>
      </c>
    </row>
    <row r="1630" spans="1:3" x14ac:dyDescent="0.25">
      <c r="A1630" t="s">
        <v>65</v>
      </c>
      <c r="B1630">
        <v>81622</v>
      </c>
      <c r="C1630" s="251" t="s">
        <v>66</v>
      </c>
    </row>
    <row r="1631" spans="1:3" x14ac:dyDescent="0.25">
      <c r="A1631" t="s">
        <v>65</v>
      </c>
      <c r="B1631">
        <v>81623</v>
      </c>
      <c r="C1631" s="251" t="s">
        <v>66</v>
      </c>
    </row>
    <row r="1632" spans="1:3" x14ac:dyDescent="0.25">
      <c r="A1632" t="s">
        <v>65</v>
      </c>
      <c r="B1632">
        <v>81624</v>
      </c>
      <c r="C1632" s="251" t="s">
        <v>66</v>
      </c>
    </row>
    <row r="1633" spans="1:3" x14ac:dyDescent="0.25">
      <c r="A1633" t="s">
        <v>65</v>
      </c>
      <c r="B1633">
        <v>81625</v>
      </c>
      <c r="C1633" s="251" t="s">
        <v>66</v>
      </c>
    </row>
    <row r="1634" spans="1:3" x14ac:dyDescent="0.25">
      <c r="A1634" t="s">
        <v>65</v>
      </c>
      <c r="B1634">
        <v>81626</v>
      </c>
      <c r="C1634" s="251" t="s">
        <v>66</v>
      </c>
    </row>
    <row r="1635" spans="1:3" x14ac:dyDescent="0.25">
      <c r="A1635" t="s">
        <v>65</v>
      </c>
      <c r="B1635">
        <v>81627</v>
      </c>
      <c r="C1635" s="251" t="s">
        <v>66</v>
      </c>
    </row>
    <row r="1636" spans="1:3" x14ac:dyDescent="0.25">
      <c r="A1636" t="s">
        <v>65</v>
      </c>
      <c r="B1636">
        <v>81628</v>
      </c>
      <c r="C1636" s="251" t="s">
        <v>66</v>
      </c>
    </row>
    <row r="1637" spans="1:3" x14ac:dyDescent="0.25">
      <c r="A1637" t="s">
        <v>65</v>
      </c>
      <c r="B1637">
        <v>81629</v>
      </c>
      <c r="C1637" s="251" t="s">
        <v>66</v>
      </c>
    </row>
    <row r="1638" spans="1:3" x14ac:dyDescent="0.25">
      <c r="A1638" t="s">
        <v>65</v>
      </c>
      <c r="B1638">
        <v>81630</v>
      </c>
      <c r="C1638" s="251" t="s">
        <v>66</v>
      </c>
    </row>
    <row r="1639" spans="1:3" x14ac:dyDescent="0.25">
      <c r="A1639" t="s">
        <v>65</v>
      </c>
      <c r="B1639">
        <v>81631</v>
      </c>
      <c r="C1639" s="251" t="s">
        <v>66</v>
      </c>
    </row>
    <row r="1640" spans="1:3" x14ac:dyDescent="0.25">
      <c r="A1640" t="s">
        <v>65</v>
      </c>
      <c r="B1640">
        <v>81632</v>
      </c>
      <c r="C1640" s="251" t="s">
        <v>66</v>
      </c>
    </row>
    <row r="1641" spans="1:3" x14ac:dyDescent="0.25">
      <c r="A1641" t="s">
        <v>65</v>
      </c>
      <c r="B1641">
        <v>81633</v>
      </c>
      <c r="C1641" s="251" t="s">
        <v>66</v>
      </c>
    </row>
    <row r="1642" spans="1:3" x14ac:dyDescent="0.25">
      <c r="A1642" t="s">
        <v>65</v>
      </c>
      <c r="B1642">
        <v>81634</v>
      </c>
      <c r="C1642" s="251" t="s">
        <v>66</v>
      </c>
    </row>
    <row r="1643" spans="1:3" x14ac:dyDescent="0.25">
      <c r="A1643" t="s">
        <v>65</v>
      </c>
      <c r="B1643">
        <v>81635</v>
      </c>
      <c r="C1643" s="251" t="s">
        <v>66</v>
      </c>
    </row>
    <row r="1644" spans="1:3" x14ac:dyDescent="0.25">
      <c r="A1644" t="s">
        <v>65</v>
      </c>
      <c r="B1644">
        <v>81636</v>
      </c>
      <c r="C1644" s="251" t="s">
        <v>66</v>
      </c>
    </row>
    <row r="1645" spans="1:3" x14ac:dyDescent="0.25">
      <c r="A1645" t="s">
        <v>65</v>
      </c>
      <c r="B1645">
        <v>81637</v>
      </c>
      <c r="C1645" s="251" t="s">
        <v>66</v>
      </c>
    </row>
    <row r="1646" spans="1:3" x14ac:dyDescent="0.25">
      <c r="A1646" t="s">
        <v>65</v>
      </c>
      <c r="B1646">
        <v>81638</v>
      </c>
      <c r="C1646" s="251" t="s">
        <v>66</v>
      </c>
    </row>
    <row r="1647" spans="1:3" x14ac:dyDescent="0.25">
      <c r="A1647" t="s">
        <v>65</v>
      </c>
      <c r="B1647">
        <v>81639</v>
      </c>
      <c r="C1647" s="251" t="s">
        <v>66</v>
      </c>
    </row>
    <row r="1648" spans="1:3" x14ac:dyDescent="0.25">
      <c r="A1648" t="s">
        <v>65</v>
      </c>
      <c r="B1648">
        <v>81640</v>
      </c>
      <c r="C1648" s="251" t="s">
        <v>66</v>
      </c>
    </row>
    <row r="1649" spans="1:3" x14ac:dyDescent="0.25">
      <c r="A1649" t="s">
        <v>65</v>
      </c>
      <c r="B1649">
        <v>81641</v>
      </c>
      <c r="C1649" s="251" t="s">
        <v>66</v>
      </c>
    </row>
    <row r="1650" spans="1:3" x14ac:dyDescent="0.25">
      <c r="A1650" t="s">
        <v>65</v>
      </c>
      <c r="B1650">
        <v>81642</v>
      </c>
      <c r="C1650" s="251" t="s">
        <v>66</v>
      </c>
    </row>
    <row r="1651" spans="1:3" x14ac:dyDescent="0.25">
      <c r="A1651" t="s">
        <v>65</v>
      </c>
      <c r="B1651">
        <v>81643</v>
      </c>
      <c r="C1651" s="251" t="s">
        <v>66</v>
      </c>
    </row>
    <row r="1652" spans="1:3" x14ac:dyDescent="0.25">
      <c r="A1652" t="s">
        <v>65</v>
      </c>
      <c r="B1652">
        <v>81644</v>
      </c>
      <c r="C1652" s="251" t="s">
        <v>66</v>
      </c>
    </row>
    <row r="1653" spans="1:3" x14ac:dyDescent="0.25">
      <c r="A1653" t="s">
        <v>65</v>
      </c>
      <c r="B1653">
        <v>81645</v>
      </c>
      <c r="C1653" s="251" t="s">
        <v>66</v>
      </c>
    </row>
    <row r="1654" spans="1:3" x14ac:dyDescent="0.25">
      <c r="A1654" t="s">
        <v>65</v>
      </c>
      <c r="B1654">
        <v>81646</v>
      </c>
      <c r="C1654" s="251" t="s">
        <v>66</v>
      </c>
    </row>
    <row r="1655" spans="1:3" x14ac:dyDescent="0.25">
      <c r="A1655" t="s">
        <v>65</v>
      </c>
      <c r="B1655">
        <v>81647</v>
      </c>
      <c r="C1655" s="251" t="s">
        <v>66</v>
      </c>
    </row>
    <row r="1656" spans="1:3" x14ac:dyDescent="0.25">
      <c r="A1656" t="s">
        <v>65</v>
      </c>
      <c r="B1656">
        <v>81648</v>
      </c>
      <c r="C1656" s="251" t="s">
        <v>66</v>
      </c>
    </row>
    <row r="1657" spans="1:3" x14ac:dyDescent="0.25">
      <c r="A1657" t="s">
        <v>65</v>
      </c>
      <c r="B1657">
        <v>81649</v>
      </c>
      <c r="C1657" s="251" t="s">
        <v>66</v>
      </c>
    </row>
    <row r="1658" spans="1:3" x14ac:dyDescent="0.25">
      <c r="A1658" t="s">
        <v>65</v>
      </c>
      <c r="B1658">
        <v>81650</v>
      </c>
      <c r="C1658" s="251" t="s">
        <v>66</v>
      </c>
    </row>
    <row r="1659" spans="1:3" x14ac:dyDescent="0.25">
      <c r="A1659" t="s">
        <v>65</v>
      </c>
      <c r="B1659">
        <v>81651</v>
      </c>
      <c r="C1659" s="251" t="s">
        <v>66</v>
      </c>
    </row>
    <row r="1660" spans="1:3" x14ac:dyDescent="0.25">
      <c r="A1660" t="s">
        <v>65</v>
      </c>
      <c r="B1660">
        <v>81652</v>
      </c>
      <c r="C1660" s="251" t="s">
        <v>66</v>
      </c>
    </row>
    <row r="1661" spans="1:3" x14ac:dyDescent="0.25">
      <c r="A1661" t="s">
        <v>65</v>
      </c>
      <c r="B1661">
        <v>81653</v>
      </c>
      <c r="C1661" s="251" t="s">
        <v>66</v>
      </c>
    </row>
    <row r="1662" spans="1:3" x14ac:dyDescent="0.25">
      <c r="A1662" t="s">
        <v>65</v>
      </c>
      <c r="B1662">
        <v>81654</v>
      </c>
      <c r="C1662" s="251" t="s">
        <v>66</v>
      </c>
    </row>
    <row r="1663" spans="1:3" x14ac:dyDescent="0.25">
      <c r="A1663" t="s">
        <v>65</v>
      </c>
      <c r="B1663">
        <v>81655</v>
      </c>
      <c r="C1663" s="251" t="s">
        <v>66</v>
      </c>
    </row>
    <row r="1664" spans="1:3" x14ac:dyDescent="0.25">
      <c r="A1664" t="s">
        <v>65</v>
      </c>
      <c r="B1664">
        <v>81656</v>
      </c>
      <c r="C1664" s="251" t="s">
        <v>66</v>
      </c>
    </row>
    <row r="1665" spans="1:3" x14ac:dyDescent="0.25">
      <c r="A1665" t="s">
        <v>65</v>
      </c>
      <c r="B1665">
        <v>81657</v>
      </c>
      <c r="C1665" s="251" t="s">
        <v>66</v>
      </c>
    </row>
    <row r="1666" spans="1:3" x14ac:dyDescent="0.25">
      <c r="A1666" t="s">
        <v>65</v>
      </c>
      <c r="B1666">
        <v>81658</v>
      </c>
      <c r="C1666" s="251" t="s">
        <v>66</v>
      </c>
    </row>
    <row r="1667" spans="1:3" x14ac:dyDescent="0.25">
      <c r="A1667" t="s">
        <v>65</v>
      </c>
      <c r="B1667">
        <v>81659</v>
      </c>
      <c r="C1667" s="251" t="s">
        <v>66</v>
      </c>
    </row>
    <row r="1668" spans="1:3" x14ac:dyDescent="0.25">
      <c r="A1668" t="s">
        <v>65</v>
      </c>
      <c r="B1668">
        <v>81660</v>
      </c>
      <c r="C1668" s="251" t="s">
        <v>66</v>
      </c>
    </row>
    <row r="1669" spans="1:3" x14ac:dyDescent="0.25">
      <c r="A1669" t="s">
        <v>65</v>
      </c>
      <c r="B1669">
        <v>81661</v>
      </c>
      <c r="C1669" s="251" t="s">
        <v>66</v>
      </c>
    </row>
    <row r="1670" spans="1:3" x14ac:dyDescent="0.25">
      <c r="A1670" t="s">
        <v>65</v>
      </c>
      <c r="B1670">
        <v>81662</v>
      </c>
      <c r="C1670" s="251" t="s">
        <v>66</v>
      </c>
    </row>
    <row r="1671" spans="1:3" x14ac:dyDescent="0.25">
      <c r="A1671" t="s">
        <v>65</v>
      </c>
      <c r="B1671">
        <v>81663</v>
      </c>
      <c r="C1671" s="251" t="s">
        <v>66</v>
      </c>
    </row>
    <row r="1672" spans="1:3" x14ac:dyDescent="0.25">
      <c r="A1672" t="s">
        <v>65</v>
      </c>
      <c r="B1672">
        <v>81664</v>
      </c>
      <c r="C1672" s="251" t="s">
        <v>66</v>
      </c>
    </row>
    <row r="1673" spans="1:3" x14ac:dyDescent="0.25">
      <c r="A1673" t="s">
        <v>65</v>
      </c>
      <c r="B1673">
        <v>81665</v>
      </c>
      <c r="C1673" s="251" t="s">
        <v>66</v>
      </c>
    </row>
    <row r="1674" spans="1:3" x14ac:dyDescent="0.25">
      <c r="A1674" t="s">
        <v>65</v>
      </c>
      <c r="B1674">
        <v>81666</v>
      </c>
      <c r="C1674" s="251" t="s">
        <v>66</v>
      </c>
    </row>
    <row r="1675" spans="1:3" x14ac:dyDescent="0.25">
      <c r="A1675" t="s">
        <v>65</v>
      </c>
      <c r="B1675">
        <v>81667</v>
      </c>
      <c r="C1675" s="251" t="s">
        <v>66</v>
      </c>
    </row>
    <row r="1676" spans="1:3" x14ac:dyDescent="0.25">
      <c r="A1676" t="s">
        <v>65</v>
      </c>
      <c r="B1676">
        <v>81668</v>
      </c>
      <c r="C1676" s="251" t="s">
        <v>66</v>
      </c>
    </row>
    <row r="1677" spans="1:3" x14ac:dyDescent="0.25">
      <c r="A1677" t="s">
        <v>65</v>
      </c>
      <c r="B1677">
        <v>81669</v>
      </c>
      <c r="C1677" s="251" t="s">
        <v>66</v>
      </c>
    </row>
    <row r="1678" spans="1:3" x14ac:dyDescent="0.25">
      <c r="A1678" t="s">
        <v>65</v>
      </c>
      <c r="B1678">
        <v>81670</v>
      </c>
      <c r="C1678" s="251" t="s">
        <v>66</v>
      </c>
    </row>
    <row r="1679" spans="1:3" x14ac:dyDescent="0.25">
      <c r="A1679" t="s">
        <v>65</v>
      </c>
      <c r="B1679">
        <v>81671</v>
      </c>
      <c r="C1679" s="251" t="s">
        <v>66</v>
      </c>
    </row>
    <row r="1680" spans="1:3" x14ac:dyDescent="0.25">
      <c r="A1680" t="s">
        <v>65</v>
      </c>
      <c r="B1680">
        <v>81672</v>
      </c>
      <c r="C1680" s="251" t="s">
        <v>66</v>
      </c>
    </row>
    <row r="1681" spans="1:3" x14ac:dyDescent="0.25">
      <c r="A1681" t="s">
        <v>65</v>
      </c>
      <c r="B1681">
        <v>81673</v>
      </c>
      <c r="C1681" s="251" t="s">
        <v>66</v>
      </c>
    </row>
    <row r="1682" spans="1:3" x14ac:dyDescent="0.25">
      <c r="A1682" t="s">
        <v>65</v>
      </c>
      <c r="B1682">
        <v>81674</v>
      </c>
      <c r="C1682" s="251" t="s">
        <v>66</v>
      </c>
    </row>
    <row r="1683" spans="1:3" x14ac:dyDescent="0.25">
      <c r="A1683" t="s">
        <v>65</v>
      </c>
      <c r="B1683">
        <v>81675</v>
      </c>
      <c r="C1683" s="251" t="s">
        <v>66</v>
      </c>
    </row>
    <row r="1684" spans="1:3" x14ac:dyDescent="0.25">
      <c r="A1684" t="s">
        <v>65</v>
      </c>
      <c r="B1684">
        <v>81676</v>
      </c>
      <c r="C1684" s="251" t="s">
        <v>66</v>
      </c>
    </row>
    <row r="1685" spans="1:3" x14ac:dyDescent="0.25">
      <c r="A1685" t="s">
        <v>65</v>
      </c>
      <c r="B1685">
        <v>81677</v>
      </c>
      <c r="C1685" s="251" t="s">
        <v>66</v>
      </c>
    </row>
    <row r="1686" spans="1:3" x14ac:dyDescent="0.25">
      <c r="A1686" t="s">
        <v>65</v>
      </c>
      <c r="B1686">
        <v>81678</v>
      </c>
      <c r="C1686" s="251" t="s">
        <v>66</v>
      </c>
    </row>
    <row r="1687" spans="1:3" x14ac:dyDescent="0.25">
      <c r="A1687" t="s">
        <v>65</v>
      </c>
      <c r="B1687">
        <v>81679</v>
      </c>
      <c r="C1687" s="251" t="s">
        <v>66</v>
      </c>
    </row>
    <row r="1688" spans="1:3" x14ac:dyDescent="0.25">
      <c r="A1688" t="s">
        <v>65</v>
      </c>
      <c r="B1688">
        <v>81680</v>
      </c>
      <c r="C1688" s="251" t="s">
        <v>66</v>
      </c>
    </row>
    <row r="1689" spans="1:3" x14ac:dyDescent="0.25">
      <c r="A1689" t="s">
        <v>65</v>
      </c>
      <c r="B1689">
        <v>81681</v>
      </c>
      <c r="C1689" s="251" t="s">
        <v>66</v>
      </c>
    </row>
    <row r="1690" spans="1:3" x14ac:dyDescent="0.25">
      <c r="A1690" t="s">
        <v>65</v>
      </c>
      <c r="B1690">
        <v>81682</v>
      </c>
      <c r="C1690" s="251" t="s">
        <v>66</v>
      </c>
    </row>
    <row r="1691" spans="1:3" x14ac:dyDescent="0.25">
      <c r="A1691" t="s">
        <v>65</v>
      </c>
      <c r="B1691">
        <v>81683</v>
      </c>
      <c r="C1691" s="251" t="s">
        <v>66</v>
      </c>
    </row>
    <row r="1692" spans="1:3" x14ac:dyDescent="0.25">
      <c r="A1692" t="s">
        <v>65</v>
      </c>
      <c r="B1692">
        <v>81684</v>
      </c>
      <c r="C1692" s="251" t="s">
        <v>66</v>
      </c>
    </row>
    <row r="1693" spans="1:3" x14ac:dyDescent="0.25">
      <c r="A1693" t="s">
        <v>65</v>
      </c>
      <c r="B1693">
        <v>81685</v>
      </c>
      <c r="C1693" s="251" t="s">
        <v>66</v>
      </c>
    </row>
    <row r="1694" spans="1:3" x14ac:dyDescent="0.25">
      <c r="A1694" t="s">
        <v>65</v>
      </c>
      <c r="B1694">
        <v>81686</v>
      </c>
      <c r="C1694" s="251" t="s">
        <v>66</v>
      </c>
    </row>
    <row r="1695" spans="1:3" x14ac:dyDescent="0.25">
      <c r="A1695" t="s">
        <v>65</v>
      </c>
      <c r="B1695">
        <v>81687</v>
      </c>
      <c r="C1695" s="251" t="s">
        <v>66</v>
      </c>
    </row>
    <row r="1696" spans="1:3" x14ac:dyDescent="0.25">
      <c r="A1696" t="s">
        <v>65</v>
      </c>
      <c r="B1696">
        <v>81688</v>
      </c>
      <c r="C1696" s="251" t="s">
        <v>66</v>
      </c>
    </row>
    <row r="1697" spans="1:3" x14ac:dyDescent="0.25">
      <c r="A1697" t="s">
        <v>65</v>
      </c>
      <c r="B1697">
        <v>81689</v>
      </c>
      <c r="C1697" s="251" t="s">
        <v>66</v>
      </c>
    </row>
    <row r="1698" spans="1:3" x14ac:dyDescent="0.25">
      <c r="A1698" t="s">
        <v>65</v>
      </c>
      <c r="B1698">
        <v>81690</v>
      </c>
      <c r="C1698" s="251" t="s">
        <v>66</v>
      </c>
    </row>
    <row r="1699" spans="1:3" x14ac:dyDescent="0.25">
      <c r="A1699" t="s">
        <v>65</v>
      </c>
      <c r="B1699">
        <v>81691</v>
      </c>
      <c r="C1699" s="251" t="s">
        <v>66</v>
      </c>
    </row>
    <row r="1700" spans="1:3" x14ac:dyDescent="0.25">
      <c r="A1700" t="s">
        <v>65</v>
      </c>
      <c r="B1700">
        <v>81692</v>
      </c>
      <c r="C1700" s="251" t="s">
        <v>66</v>
      </c>
    </row>
    <row r="1701" spans="1:3" x14ac:dyDescent="0.25">
      <c r="A1701" t="s">
        <v>65</v>
      </c>
      <c r="B1701">
        <v>81693</v>
      </c>
      <c r="C1701" s="251" t="s">
        <v>66</v>
      </c>
    </row>
    <row r="1702" spans="1:3" x14ac:dyDescent="0.25">
      <c r="A1702" t="s">
        <v>65</v>
      </c>
      <c r="B1702">
        <v>81694</v>
      </c>
      <c r="C1702" s="251" t="s">
        <v>66</v>
      </c>
    </row>
    <row r="1703" spans="1:3" x14ac:dyDescent="0.25">
      <c r="A1703" t="s">
        <v>65</v>
      </c>
      <c r="B1703">
        <v>81695</v>
      </c>
      <c r="C1703" s="251" t="s">
        <v>66</v>
      </c>
    </row>
    <row r="1704" spans="1:3" x14ac:dyDescent="0.25">
      <c r="A1704" t="s">
        <v>65</v>
      </c>
      <c r="B1704">
        <v>81696</v>
      </c>
      <c r="C1704" s="251" t="s">
        <v>66</v>
      </c>
    </row>
    <row r="1705" spans="1:3" x14ac:dyDescent="0.25">
      <c r="A1705" t="s">
        <v>65</v>
      </c>
      <c r="B1705">
        <v>81697</v>
      </c>
      <c r="C1705" s="251" t="s">
        <v>66</v>
      </c>
    </row>
    <row r="1706" spans="1:3" x14ac:dyDescent="0.25">
      <c r="A1706" t="s">
        <v>65</v>
      </c>
      <c r="B1706">
        <v>81698</v>
      </c>
      <c r="C1706" s="251" t="s">
        <v>66</v>
      </c>
    </row>
    <row r="1707" spans="1:3" x14ac:dyDescent="0.25">
      <c r="A1707" t="s">
        <v>65</v>
      </c>
      <c r="B1707">
        <v>81699</v>
      </c>
      <c r="C1707" s="251" t="s">
        <v>66</v>
      </c>
    </row>
    <row r="1708" spans="1:3" x14ac:dyDescent="0.25">
      <c r="A1708" t="s">
        <v>65</v>
      </c>
      <c r="B1708">
        <v>81700</v>
      </c>
      <c r="C1708" s="251" t="s">
        <v>66</v>
      </c>
    </row>
    <row r="1709" spans="1:3" x14ac:dyDescent="0.25">
      <c r="A1709" t="s">
        <v>65</v>
      </c>
      <c r="B1709">
        <v>81701</v>
      </c>
      <c r="C1709" s="251" t="s">
        <v>66</v>
      </c>
    </row>
    <row r="1710" spans="1:3" x14ac:dyDescent="0.25">
      <c r="A1710" t="s">
        <v>65</v>
      </c>
      <c r="B1710">
        <v>81702</v>
      </c>
      <c r="C1710" s="251" t="s">
        <v>66</v>
      </c>
    </row>
    <row r="1711" spans="1:3" x14ac:dyDescent="0.25">
      <c r="A1711" t="s">
        <v>65</v>
      </c>
      <c r="B1711">
        <v>81703</v>
      </c>
      <c r="C1711" s="251" t="s">
        <v>66</v>
      </c>
    </row>
    <row r="1712" spans="1:3" x14ac:dyDescent="0.25">
      <c r="A1712" t="s">
        <v>65</v>
      </c>
      <c r="B1712">
        <v>81704</v>
      </c>
      <c r="C1712" s="251" t="s">
        <v>66</v>
      </c>
    </row>
    <row r="1713" spans="1:3" x14ac:dyDescent="0.25">
      <c r="A1713" t="s">
        <v>65</v>
      </c>
      <c r="B1713">
        <v>81705</v>
      </c>
      <c r="C1713" s="251" t="s">
        <v>66</v>
      </c>
    </row>
    <row r="1714" spans="1:3" x14ac:dyDescent="0.25">
      <c r="A1714" t="s">
        <v>65</v>
      </c>
      <c r="B1714">
        <v>81706</v>
      </c>
      <c r="C1714" s="251" t="s">
        <v>66</v>
      </c>
    </row>
    <row r="1715" spans="1:3" x14ac:dyDescent="0.25">
      <c r="A1715" t="s">
        <v>65</v>
      </c>
      <c r="B1715">
        <v>81707</v>
      </c>
      <c r="C1715" s="251" t="s">
        <v>66</v>
      </c>
    </row>
    <row r="1716" spans="1:3" x14ac:dyDescent="0.25">
      <c r="A1716" t="s">
        <v>65</v>
      </c>
      <c r="B1716">
        <v>81708</v>
      </c>
      <c r="C1716" s="251" t="s">
        <v>66</v>
      </c>
    </row>
    <row r="1717" spans="1:3" x14ac:dyDescent="0.25">
      <c r="A1717" t="s">
        <v>65</v>
      </c>
      <c r="B1717">
        <v>81709</v>
      </c>
      <c r="C1717" s="251" t="s">
        <v>66</v>
      </c>
    </row>
    <row r="1718" spans="1:3" x14ac:dyDescent="0.25">
      <c r="A1718" t="s">
        <v>65</v>
      </c>
      <c r="B1718">
        <v>81710</v>
      </c>
      <c r="C1718" s="251" t="s">
        <v>66</v>
      </c>
    </row>
    <row r="1719" spans="1:3" x14ac:dyDescent="0.25">
      <c r="A1719" t="s">
        <v>65</v>
      </c>
      <c r="B1719">
        <v>81711</v>
      </c>
      <c r="C1719" s="251" t="s">
        <v>66</v>
      </c>
    </row>
    <row r="1720" spans="1:3" x14ac:dyDescent="0.25">
      <c r="A1720" t="s">
        <v>65</v>
      </c>
      <c r="B1720">
        <v>81712</v>
      </c>
      <c r="C1720" s="251" t="s">
        <v>66</v>
      </c>
    </row>
    <row r="1721" spans="1:3" x14ac:dyDescent="0.25">
      <c r="A1721" t="s">
        <v>65</v>
      </c>
      <c r="B1721">
        <v>81713</v>
      </c>
      <c r="C1721" s="251" t="s">
        <v>66</v>
      </c>
    </row>
    <row r="1722" spans="1:3" x14ac:dyDescent="0.25">
      <c r="A1722" t="s">
        <v>65</v>
      </c>
      <c r="B1722">
        <v>81714</v>
      </c>
      <c r="C1722" s="251" t="s">
        <v>66</v>
      </c>
    </row>
    <row r="1723" spans="1:3" x14ac:dyDescent="0.25">
      <c r="A1723" t="s">
        <v>65</v>
      </c>
      <c r="B1723">
        <v>81715</v>
      </c>
      <c r="C1723" s="251" t="s">
        <v>66</v>
      </c>
    </row>
    <row r="1724" spans="1:3" x14ac:dyDescent="0.25">
      <c r="A1724" t="s">
        <v>65</v>
      </c>
      <c r="B1724">
        <v>81716</v>
      </c>
      <c r="C1724" s="251" t="s">
        <v>66</v>
      </c>
    </row>
    <row r="1725" spans="1:3" x14ac:dyDescent="0.25">
      <c r="A1725" t="s">
        <v>65</v>
      </c>
      <c r="B1725">
        <v>81717</v>
      </c>
      <c r="C1725" s="251" t="s">
        <v>66</v>
      </c>
    </row>
    <row r="1726" spans="1:3" x14ac:dyDescent="0.25">
      <c r="A1726" t="s">
        <v>65</v>
      </c>
      <c r="B1726">
        <v>81718</v>
      </c>
      <c r="C1726" s="251" t="s">
        <v>66</v>
      </c>
    </row>
    <row r="1727" spans="1:3" x14ac:dyDescent="0.25">
      <c r="A1727" t="s">
        <v>65</v>
      </c>
      <c r="B1727">
        <v>81719</v>
      </c>
      <c r="C1727" s="251" t="s">
        <v>66</v>
      </c>
    </row>
    <row r="1728" spans="1:3" x14ac:dyDescent="0.25">
      <c r="A1728" t="s">
        <v>65</v>
      </c>
      <c r="B1728">
        <v>81720</v>
      </c>
      <c r="C1728" s="251" t="s">
        <v>66</v>
      </c>
    </row>
    <row r="1729" spans="1:3" x14ac:dyDescent="0.25">
      <c r="A1729" t="s">
        <v>65</v>
      </c>
      <c r="B1729">
        <v>81721</v>
      </c>
      <c r="C1729" s="251" t="s">
        <v>66</v>
      </c>
    </row>
    <row r="1730" spans="1:3" x14ac:dyDescent="0.25">
      <c r="A1730" t="s">
        <v>65</v>
      </c>
      <c r="B1730">
        <v>81722</v>
      </c>
      <c r="C1730" s="251" t="s">
        <v>66</v>
      </c>
    </row>
    <row r="1731" spans="1:3" x14ac:dyDescent="0.25">
      <c r="A1731" t="s">
        <v>65</v>
      </c>
      <c r="B1731">
        <v>81723</v>
      </c>
      <c r="C1731" s="251" t="s">
        <v>66</v>
      </c>
    </row>
    <row r="1732" spans="1:3" x14ac:dyDescent="0.25">
      <c r="A1732" t="s">
        <v>65</v>
      </c>
      <c r="B1732">
        <v>81724</v>
      </c>
      <c r="C1732" s="251" t="s">
        <v>66</v>
      </c>
    </row>
    <row r="1733" spans="1:3" x14ac:dyDescent="0.25">
      <c r="A1733" t="s">
        <v>65</v>
      </c>
      <c r="B1733">
        <v>81725</v>
      </c>
      <c r="C1733" s="251" t="s">
        <v>66</v>
      </c>
    </row>
    <row r="1734" spans="1:3" x14ac:dyDescent="0.25">
      <c r="A1734" t="s">
        <v>65</v>
      </c>
      <c r="B1734">
        <v>81726</v>
      </c>
      <c r="C1734" s="251" t="s">
        <v>66</v>
      </c>
    </row>
    <row r="1735" spans="1:3" x14ac:dyDescent="0.25">
      <c r="A1735" t="s">
        <v>65</v>
      </c>
      <c r="B1735">
        <v>81727</v>
      </c>
      <c r="C1735" s="251" t="s">
        <v>66</v>
      </c>
    </row>
    <row r="1736" spans="1:3" x14ac:dyDescent="0.25">
      <c r="A1736" t="s">
        <v>65</v>
      </c>
      <c r="B1736">
        <v>81728</v>
      </c>
      <c r="C1736" s="251" t="s">
        <v>66</v>
      </c>
    </row>
    <row r="1737" spans="1:3" x14ac:dyDescent="0.25">
      <c r="A1737" t="s">
        <v>65</v>
      </c>
      <c r="B1737">
        <v>81729</v>
      </c>
      <c r="C1737" s="251" t="s">
        <v>66</v>
      </c>
    </row>
    <row r="1738" spans="1:3" x14ac:dyDescent="0.25">
      <c r="A1738" t="s">
        <v>65</v>
      </c>
      <c r="B1738">
        <v>81730</v>
      </c>
      <c r="C1738" s="251" t="s">
        <v>66</v>
      </c>
    </row>
    <row r="1739" spans="1:3" x14ac:dyDescent="0.25">
      <c r="A1739" t="s">
        <v>65</v>
      </c>
      <c r="B1739">
        <v>81731</v>
      </c>
      <c r="C1739" s="251" t="s">
        <v>66</v>
      </c>
    </row>
    <row r="1740" spans="1:3" x14ac:dyDescent="0.25">
      <c r="A1740" t="s">
        <v>65</v>
      </c>
      <c r="B1740">
        <v>81732</v>
      </c>
      <c r="C1740" s="251" t="s">
        <v>66</v>
      </c>
    </row>
    <row r="1741" spans="1:3" x14ac:dyDescent="0.25">
      <c r="A1741" t="s">
        <v>65</v>
      </c>
      <c r="B1741">
        <v>81733</v>
      </c>
      <c r="C1741" s="251" t="s">
        <v>66</v>
      </c>
    </row>
    <row r="1742" spans="1:3" x14ac:dyDescent="0.25">
      <c r="A1742" t="s">
        <v>65</v>
      </c>
      <c r="B1742">
        <v>81734</v>
      </c>
      <c r="C1742" s="251" t="s">
        <v>66</v>
      </c>
    </row>
    <row r="1743" spans="1:3" x14ac:dyDescent="0.25">
      <c r="A1743" t="s">
        <v>65</v>
      </c>
      <c r="B1743">
        <v>81735</v>
      </c>
      <c r="C1743" s="251" t="s">
        <v>66</v>
      </c>
    </row>
    <row r="1744" spans="1:3" x14ac:dyDescent="0.25">
      <c r="A1744" t="s">
        <v>65</v>
      </c>
      <c r="B1744">
        <v>81736</v>
      </c>
      <c r="C1744" s="251" t="s">
        <v>66</v>
      </c>
    </row>
    <row r="1745" spans="1:3" x14ac:dyDescent="0.25">
      <c r="A1745" t="s">
        <v>65</v>
      </c>
      <c r="B1745">
        <v>81737</v>
      </c>
      <c r="C1745" s="251" t="s">
        <v>66</v>
      </c>
    </row>
    <row r="1746" spans="1:3" x14ac:dyDescent="0.25">
      <c r="A1746" t="s">
        <v>65</v>
      </c>
      <c r="B1746">
        <v>81738</v>
      </c>
      <c r="C1746" s="251" t="s">
        <v>66</v>
      </c>
    </row>
    <row r="1747" spans="1:3" x14ac:dyDescent="0.25">
      <c r="A1747" t="s">
        <v>65</v>
      </c>
      <c r="B1747">
        <v>81739</v>
      </c>
      <c r="C1747" s="251" t="s">
        <v>66</v>
      </c>
    </row>
    <row r="1748" spans="1:3" x14ac:dyDescent="0.25">
      <c r="A1748" t="s">
        <v>65</v>
      </c>
      <c r="B1748">
        <v>81740</v>
      </c>
      <c r="C1748" s="251" t="s">
        <v>66</v>
      </c>
    </row>
    <row r="1749" spans="1:3" x14ac:dyDescent="0.25">
      <c r="A1749" t="s">
        <v>65</v>
      </c>
      <c r="B1749">
        <v>81741</v>
      </c>
      <c r="C1749" s="251" t="s">
        <v>66</v>
      </c>
    </row>
    <row r="1750" spans="1:3" x14ac:dyDescent="0.25">
      <c r="A1750" t="s">
        <v>65</v>
      </c>
      <c r="B1750">
        <v>81742</v>
      </c>
      <c r="C1750" s="251" t="s">
        <v>66</v>
      </c>
    </row>
    <row r="1751" spans="1:3" x14ac:dyDescent="0.25">
      <c r="A1751" t="s">
        <v>65</v>
      </c>
      <c r="B1751">
        <v>81743</v>
      </c>
      <c r="C1751" s="251" t="s">
        <v>66</v>
      </c>
    </row>
    <row r="1752" spans="1:3" x14ac:dyDescent="0.25">
      <c r="A1752" t="s">
        <v>65</v>
      </c>
      <c r="B1752">
        <v>81744</v>
      </c>
      <c r="C1752" s="251" t="s">
        <v>66</v>
      </c>
    </row>
    <row r="1753" spans="1:3" x14ac:dyDescent="0.25">
      <c r="A1753" t="s">
        <v>65</v>
      </c>
      <c r="B1753">
        <v>81745</v>
      </c>
      <c r="C1753" s="251" t="s">
        <v>66</v>
      </c>
    </row>
    <row r="1754" spans="1:3" x14ac:dyDescent="0.25">
      <c r="A1754" t="s">
        <v>65</v>
      </c>
      <c r="B1754">
        <v>81746</v>
      </c>
      <c r="C1754" s="251" t="s">
        <v>66</v>
      </c>
    </row>
    <row r="1755" spans="1:3" x14ac:dyDescent="0.25">
      <c r="A1755" t="s">
        <v>65</v>
      </c>
      <c r="B1755">
        <v>81747</v>
      </c>
      <c r="C1755" s="251" t="s">
        <v>66</v>
      </c>
    </row>
    <row r="1756" spans="1:3" x14ac:dyDescent="0.25">
      <c r="A1756" t="s">
        <v>65</v>
      </c>
      <c r="B1756">
        <v>81748</v>
      </c>
      <c r="C1756" s="251" t="s">
        <v>66</v>
      </c>
    </row>
    <row r="1757" spans="1:3" x14ac:dyDescent="0.25">
      <c r="A1757" t="s">
        <v>65</v>
      </c>
      <c r="B1757">
        <v>81749</v>
      </c>
      <c r="C1757" s="251" t="s">
        <v>66</v>
      </c>
    </row>
    <row r="1758" spans="1:3" x14ac:dyDescent="0.25">
      <c r="A1758" t="s">
        <v>65</v>
      </c>
      <c r="B1758">
        <v>81750</v>
      </c>
      <c r="C1758" s="251" t="s">
        <v>66</v>
      </c>
    </row>
    <row r="1759" spans="1:3" x14ac:dyDescent="0.25">
      <c r="A1759" t="s">
        <v>65</v>
      </c>
      <c r="B1759">
        <v>81751</v>
      </c>
      <c r="C1759" s="251" t="s">
        <v>66</v>
      </c>
    </row>
    <row r="1760" spans="1:3" x14ac:dyDescent="0.25">
      <c r="A1760" t="s">
        <v>65</v>
      </c>
      <c r="B1760">
        <v>81752</v>
      </c>
      <c r="C1760" s="251" t="s">
        <v>66</v>
      </c>
    </row>
    <row r="1761" spans="1:3" x14ac:dyDescent="0.25">
      <c r="A1761" t="s">
        <v>65</v>
      </c>
      <c r="B1761">
        <v>81753</v>
      </c>
      <c r="C1761" s="251" t="s">
        <v>66</v>
      </c>
    </row>
    <row r="1762" spans="1:3" x14ac:dyDescent="0.25">
      <c r="A1762" t="s">
        <v>65</v>
      </c>
      <c r="B1762">
        <v>81754</v>
      </c>
      <c r="C1762" s="251" t="s">
        <v>66</v>
      </c>
    </row>
    <row r="1763" spans="1:3" x14ac:dyDescent="0.25">
      <c r="A1763" t="s">
        <v>65</v>
      </c>
      <c r="B1763">
        <v>81755</v>
      </c>
      <c r="C1763" s="251" t="s">
        <v>66</v>
      </c>
    </row>
    <row r="1764" spans="1:3" x14ac:dyDescent="0.25">
      <c r="A1764" t="s">
        <v>65</v>
      </c>
      <c r="B1764">
        <v>81756</v>
      </c>
      <c r="C1764" s="251" t="s">
        <v>66</v>
      </c>
    </row>
    <row r="1765" spans="1:3" x14ac:dyDescent="0.25">
      <c r="A1765" t="s">
        <v>65</v>
      </c>
      <c r="B1765">
        <v>81757</v>
      </c>
      <c r="C1765" s="251" t="s">
        <v>66</v>
      </c>
    </row>
    <row r="1766" spans="1:3" x14ac:dyDescent="0.25">
      <c r="A1766" t="s">
        <v>65</v>
      </c>
      <c r="B1766">
        <v>81758</v>
      </c>
      <c r="C1766" s="251" t="s">
        <v>66</v>
      </c>
    </row>
    <row r="1767" spans="1:3" x14ac:dyDescent="0.25">
      <c r="A1767" t="s">
        <v>65</v>
      </c>
      <c r="B1767">
        <v>81759</v>
      </c>
      <c r="C1767" s="251" t="s">
        <v>66</v>
      </c>
    </row>
    <row r="1768" spans="1:3" x14ac:dyDescent="0.25">
      <c r="A1768" t="s">
        <v>65</v>
      </c>
      <c r="B1768">
        <v>81760</v>
      </c>
      <c r="C1768" s="251" t="s">
        <v>66</v>
      </c>
    </row>
    <row r="1769" spans="1:3" x14ac:dyDescent="0.25">
      <c r="A1769" t="s">
        <v>65</v>
      </c>
      <c r="B1769">
        <v>81761</v>
      </c>
      <c r="C1769" s="251" t="s">
        <v>66</v>
      </c>
    </row>
    <row r="1770" spans="1:3" x14ac:dyDescent="0.25">
      <c r="A1770" t="s">
        <v>65</v>
      </c>
      <c r="B1770">
        <v>81762</v>
      </c>
      <c r="C1770" s="251" t="s">
        <v>66</v>
      </c>
    </row>
    <row r="1771" spans="1:3" x14ac:dyDescent="0.25">
      <c r="A1771" t="s">
        <v>65</v>
      </c>
      <c r="B1771">
        <v>81763</v>
      </c>
      <c r="C1771" s="251" t="s">
        <v>66</v>
      </c>
    </row>
    <row r="1772" spans="1:3" x14ac:dyDescent="0.25">
      <c r="A1772" t="s">
        <v>65</v>
      </c>
      <c r="B1772">
        <v>81764</v>
      </c>
      <c r="C1772" s="251" t="s">
        <v>66</v>
      </c>
    </row>
    <row r="1773" spans="1:3" x14ac:dyDescent="0.25">
      <c r="A1773" t="s">
        <v>65</v>
      </c>
      <c r="B1773">
        <v>81765</v>
      </c>
      <c r="C1773" s="251" t="s">
        <v>66</v>
      </c>
    </row>
    <row r="1774" spans="1:3" x14ac:dyDescent="0.25">
      <c r="A1774" t="s">
        <v>65</v>
      </c>
      <c r="B1774">
        <v>81766</v>
      </c>
      <c r="C1774" s="251" t="s">
        <v>66</v>
      </c>
    </row>
    <row r="1775" spans="1:3" x14ac:dyDescent="0.25">
      <c r="A1775" t="s">
        <v>65</v>
      </c>
      <c r="B1775">
        <v>81767</v>
      </c>
      <c r="C1775" s="251" t="s">
        <v>66</v>
      </c>
    </row>
    <row r="1776" spans="1:3" x14ac:dyDescent="0.25">
      <c r="A1776" t="s">
        <v>65</v>
      </c>
      <c r="B1776">
        <v>81768</v>
      </c>
      <c r="C1776" s="251" t="s">
        <v>66</v>
      </c>
    </row>
    <row r="1777" spans="1:3" x14ac:dyDescent="0.25">
      <c r="A1777" t="s">
        <v>65</v>
      </c>
      <c r="B1777">
        <v>81769</v>
      </c>
      <c r="C1777" s="251" t="s">
        <v>66</v>
      </c>
    </row>
    <row r="1778" spans="1:3" x14ac:dyDescent="0.25">
      <c r="A1778" t="s">
        <v>65</v>
      </c>
      <c r="B1778">
        <v>81770</v>
      </c>
      <c r="C1778" s="251" t="s">
        <v>66</v>
      </c>
    </row>
    <row r="1779" spans="1:3" x14ac:dyDescent="0.25">
      <c r="A1779" t="s">
        <v>65</v>
      </c>
      <c r="B1779">
        <v>81771</v>
      </c>
      <c r="C1779" s="251" t="s">
        <v>66</v>
      </c>
    </row>
    <row r="1780" spans="1:3" x14ac:dyDescent="0.25">
      <c r="A1780" t="s">
        <v>65</v>
      </c>
      <c r="B1780">
        <v>81772</v>
      </c>
      <c r="C1780" s="251" t="s">
        <v>66</v>
      </c>
    </row>
    <row r="1781" spans="1:3" x14ac:dyDescent="0.25">
      <c r="A1781" t="s">
        <v>65</v>
      </c>
      <c r="B1781">
        <v>81773</v>
      </c>
      <c r="C1781" s="251" t="s">
        <v>66</v>
      </c>
    </row>
    <row r="1782" spans="1:3" x14ac:dyDescent="0.25">
      <c r="A1782" t="s">
        <v>65</v>
      </c>
      <c r="B1782">
        <v>81774</v>
      </c>
      <c r="C1782" s="251" t="s">
        <v>66</v>
      </c>
    </row>
    <row r="1783" spans="1:3" x14ac:dyDescent="0.25">
      <c r="A1783" t="s">
        <v>65</v>
      </c>
      <c r="B1783">
        <v>81775</v>
      </c>
      <c r="C1783" s="251" t="s">
        <v>66</v>
      </c>
    </row>
    <row r="1784" spans="1:3" x14ac:dyDescent="0.25">
      <c r="A1784" t="s">
        <v>65</v>
      </c>
      <c r="B1784">
        <v>81776</v>
      </c>
      <c r="C1784" s="251" t="s">
        <v>66</v>
      </c>
    </row>
    <row r="1785" spans="1:3" x14ac:dyDescent="0.25">
      <c r="A1785" t="s">
        <v>65</v>
      </c>
      <c r="B1785">
        <v>81777</v>
      </c>
      <c r="C1785" s="251" t="s">
        <v>66</v>
      </c>
    </row>
    <row r="1786" spans="1:3" x14ac:dyDescent="0.25">
      <c r="A1786" t="s">
        <v>65</v>
      </c>
      <c r="B1786">
        <v>81778</v>
      </c>
      <c r="C1786" s="251" t="s">
        <v>66</v>
      </c>
    </row>
    <row r="1787" spans="1:3" x14ac:dyDescent="0.25">
      <c r="A1787" t="s">
        <v>65</v>
      </c>
      <c r="B1787">
        <v>81779</v>
      </c>
      <c r="C1787" s="251" t="s">
        <v>66</v>
      </c>
    </row>
    <row r="1788" spans="1:3" x14ac:dyDescent="0.25">
      <c r="A1788" t="s">
        <v>65</v>
      </c>
      <c r="B1788">
        <v>81780</v>
      </c>
      <c r="C1788" s="251" t="s">
        <v>66</v>
      </c>
    </row>
    <row r="1789" spans="1:3" x14ac:dyDescent="0.25">
      <c r="A1789" t="s">
        <v>65</v>
      </c>
      <c r="B1789">
        <v>81781</v>
      </c>
      <c r="C1789" s="251" t="s">
        <v>66</v>
      </c>
    </row>
    <row r="1790" spans="1:3" x14ac:dyDescent="0.25">
      <c r="A1790" t="s">
        <v>65</v>
      </c>
      <c r="B1790">
        <v>81782</v>
      </c>
      <c r="C1790" s="251" t="s">
        <v>66</v>
      </c>
    </row>
    <row r="1791" spans="1:3" x14ac:dyDescent="0.25">
      <c r="A1791" t="s">
        <v>65</v>
      </c>
      <c r="B1791">
        <v>81783</v>
      </c>
      <c r="C1791" s="251" t="s">
        <v>66</v>
      </c>
    </row>
    <row r="1792" spans="1:3" x14ac:dyDescent="0.25">
      <c r="A1792" t="s">
        <v>65</v>
      </c>
      <c r="B1792">
        <v>81784</v>
      </c>
      <c r="C1792" s="251" t="s">
        <v>66</v>
      </c>
    </row>
    <row r="1793" spans="1:3" x14ac:dyDescent="0.25">
      <c r="A1793" t="s">
        <v>65</v>
      </c>
      <c r="B1793">
        <v>81785</v>
      </c>
      <c r="C1793" s="251" t="s">
        <v>66</v>
      </c>
    </row>
    <row r="1794" spans="1:3" x14ac:dyDescent="0.25">
      <c r="A1794" t="s">
        <v>65</v>
      </c>
      <c r="B1794">
        <v>81786</v>
      </c>
      <c r="C1794" s="251" t="s">
        <v>66</v>
      </c>
    </row>
    <row r="1795" spans="1:3" x14ac:dyDescent="0.25">
      <c r="A1795" t="s">
        <v>65</v>
      </c>
      <c r="B1795">
        <v>81787</v>
      </c>
      <c r="C1795" s="251" t="s">
        <v>66</v>
      </c>
    </row>
    <row r="1796" spans="1:3" x14ac:dyDescent="0.25">
      <c r="A1796" t="s">
        <v>65</v>
      </c>
      <c r="B1796">
        <v>81788</v>
      </c>
      <c r="C1796" s="251" t="s">
        <v>66</v>
      </c>
    </row>
    <row r="1797" spans="1:3" x14ac:dyDescent="0.25">
      <c r="A1797" t="s">
        <v>65</v>
      </c>
      <c r="B1797">
        <v>81789</v>
      </c>
      <c r="C1797" s="251" t="s">
        <v>66</v>
      </c>
    </row>
    <row r="1798" spans="1:3" x14ac:dyDescent="0.25">
      <c r="A1798" t="s">
        <v>65</v>
      </c>
      <c r="B1798">
        <v>81790</v>
      </c>
      <c r="C1798" s="251" t="s">
        <v>66</v>
      </c>
    </row>
    <row r="1799" spans="1:3" x14ac:dyDescent="0.25">
      <c r="A1799" t="s">
        <v>65</v>
      </c>
      <c r="B1799">
        <v>81791</v>
      </c>
      <c r="C1799" s="251" t="s">
        <v>66</v>
      </c>
    </row>
    <row r="1800" spans="1:3" x14ac:dyDescent="0.25">
      <c r="A1800" t="s">
        <v>65</v>
      </c>
      <c r="B1800">
        <v>81792</v>
      </c>
      <c r="C1800" s="251" t="s">
        <v>66</v>
      </c>
    </row>
    <row r="1801" spans="1:3" x14ac:dyDescent="0.25">
      <c r="A1801" t="s">
        <v>65</v>
      </c>
      <c r="B1801">
        <v>81793</v>
      </c>
      <c r="C1801" s="251" t="s">
        <v>66</v>
      </c>
    </row>
    <row r="1802" spans="1:3" x14ac:dyDescent="0.25">
      <c r="A1802" t="s">
        <v>65</v>
      </c>
      <c r="B1802">
        <v>81794</v>
      </c>
      <c r="C1802" s="251" t="s">
        <v>66</v>
      </c>
    </row>
    <row r="1803" spans="1:3" x14ac:dyDescent="0.25">
      <c r="A1803" t="s">
        <v>65</v>
      </c>
      <c r="B1803">
        <v>81795</v>
      </c>
      <c r="C1803" s="251" t="s">
        <v>66</v>
      </c>
    </row>
    <row r="1804" spans="1:3" x14ac:dyDescent="0.25">
      <c r="A1804" t="s">
        <v>65</v>
      </c>
      <c r="B1804">
        <v>81796</v>
      </c>
      <c r="C1804" s="251" t="s">
        <v>66</v>
      </c>
    </row>
    <row r="1805" spans="1:3" x14ac:dyDescent="0.25">
      <c r="A1805" t="s">
        <v>65</v>
      </c>
      <c r="B1805">
        <v>81797</v>
      </c>
      <c r="C1805" s="251" t="s">
        <v>66</v>
      </c>
    </row>
    <row r="1806" spans="1:3" x14ac:dyDescent="0.25">
      <c r="A1806" t="s">
        <v>65</v>
      </c>
      <c r="B1806">
        <v>81798</v>
      </c>
      <c r="C1806" s="251" t="s">
        <v>66</v>
      </c>
    </row>
    <row r="1807" spans="1:3" x14ac:dyDescent="0.25">
      <c r="A1807" t="s">
        <v>65</v>
      </c>
      <c r="B1807">
        <v>81799</v>
      </c>
      <c r="C1807" s="251" t="s">
        <v>66</v>
      </c>
    </row>
    <row r="1808" spans="1:3" x14ac:dyDescent="0.25">
      <c r="A1808" t="s">
        <v>65</v>
      </c>
      <c r="B1808">
        <v>81800</v>
      </c>
      <c r="C1808" s="251" t="s">
        <v>66</v>
      </c>
    </row>
    <row r="1809" spans="1:3" x14ac:dyDescent="0.25">
      <c r="A1809" t="s">
        <v>65</v>
      </c>
      <c r="B1809">
        <v>81801</v>
      </c>
      <c r="C1809" s="251" t="s">
        <v>66</v>
      </c>
    </row>
    <row r="1810" spans="1:3" x14ac:dyDescent="0.25">
      <c r="A1810" t="s">
        <v>65</v>
      </c>
      <c r="B1810">
        <v>81802</v>
      </c>
      <c r="C1810" s="251" t="s">
        <v>66</v>
      </c>
    </row>
    <row r="1811" spans="1:3" x14ac:dyDescent="0.25">
      <c r="A1811" t="s">
        <v>65</v>
      </c>
      <c r="B1811">
        <v>81803</v>
      </c>
      <c r="C1811" s="251" t="s">
        <v>66</v>
      </c>
    </row>
    <row r="1812" spans="1:3" x14ac:dyDescent="0.25">
      <c r="A1812" t="s">
        <v>65</v>
      </c>
      <c r="B1812">
        <v>81804</v>
      </c>
      <c r="C1812" s="251" t="s">
        <v>66</v>
      </c>
    </row>
    <row r="1813" spans="1:3" x14ac:dyDescent="0.25">
      <c r="A1813" t="s">
        <v>65</v>
      </c>
      <c r="B1813">
        <v>81805</v>
      </c>
      <c r="C1813" s="251" t="s">
        <v>66</v>
      </c>
    </row>
    <row r="1814" spans="1:3" x14ac:dyDescent="0.25">
      <c r="A1814" t="s">
        <v>65</v>
      </c>
      <c r="B1814">
        <v>81806</v>
      </c>
      <c r="C1814" s="251" t="s">
        <v>66</v>
      </c>
    </row>
    <row r="1815" spans="1:3" x14ac:dyDescent="0.25">
      <c r="A1815" t="s">
        <v>65</v>
      </c>
      <c r="B1815">
        <v>81807</v>
      </c>
      <c r="C1815" s="251" t="s">
        <v>66</v>
      </c>
    </row>
    <row r="1816" spans="1:3" x14ac:dyDescent="0.25">
      <c r="A1816" t="s">
        <v>65</v>
      </c>
      <c r="B1816">
        <v>81808</v>
      </c>
      <c r="C1816" s="251" t="s">
        <v>66</v>
      </c>
    </row>
    <row r="1817" spans="1:3" x14ac:dyDescent="0.25">
      <c r="A1817" t="s">
        <v>65</v>
      </c>
      <c r="B1817">
        <v>81809</v>
      </c>
      <c r="C1817" s="251" t="s">
        <v>66</v>
      </c>
    </row>
    <row r="1818" spans="1:3" x14ac:dyDescent="0.25">
      <c r="A1818" t="s">
        <v>65</v>
      </c>
      <c r="B1818">
        <v>81810</v>
      </c>
      <c r="C1818" s="251" t="s">
        <v>66</v>
      </c>
    </row>
    <row r="1819" spans="1:3" x14ac:dyDescent="0.25">
      <c r="A1819" t="s">
        <v>65</v>
      </c>
      <c r="B1819">
        <v>81811</v>
      </c>
      <c r="C1819" s="251" t="s">
        <v>66</v>
      </c>
    </row>
    <row r="1820" spans="1:3" x14ac:dyDescent="0.25">
      <c r="A1820" t="s">
        <v>65</v>
      </c>
      <c r="B1820">
        <v>81812</v>
      </c>
      <c r="C1820" s="251" t="s">
        <v>66</v>
      </c>
    </row>
    <row r="1821" spans="1:3" x14ac:dyDescent="0.25">
      <c r="A1821" t="s">
        <v>65</v>
      </c>
      <c r="B1821">
        <v>81813</v>
      </c>
      <c r="C1821" s="251" t="s">
        <v>66</v>
      </c>
    </row>
    <row r="1822" spans="1:3" x14ac:dyDescent="0.25">
      <c r="A1822" t="s">
        <v>65</v>
      </c>
      <c r="B1822">
        <v>81814</v>
      </c>
      <c r="C1822" s="251" t="s">
        <v>66</v>
      </c>
    </row>
    <row r="1823" spans="1:3" x14ac:dyDescent="0.25">
      <c r="A1823" t="s">
        <v>65</v>
      </c>
      <c r="B1823">
        <v>81815</v>
      </c>
      <c r="C1823" s="251" t="s">
        <v>66</v>
      </c>
    </row>
    <row r="1824" spans="1:3" x14ac:dyDescent="0.25">
      <c r="A1824" t="s">
        <v>65</v>
      </c>
      <c r="B1824">
        <v>81816</v>
      </c>
      <c r="C1824" s="251" t="s">
        <v>66</v>
      </c>
    </row>
    <row r="1825" spans="1:3" x14ac:dyDescent="0.25">
      <c r="A1825" t="s">
        <v>65</v>
      </c>
      <c r="B1825">
        <v>81817</v>
      </c>
      <c r="C1825" s="251" t="s">
        <v>66</v>
      </c>
    </row>
    <row r="1826" spans="1:3" x14ac:dyDescent="0.25">
      <c r="A1826" t="s">
        <v>65</v>
      </c>
      <c r="B1826">
        <v>81818</v>
      </c>
      <c r="C1826" s="251" t="s">
        <v>66</v>
      </c>
    </row>
    <row r="1827" spans="1:3" x14ac:dyDescent="0.25">
      <c r="A1827" t="s">
        <v>65</v>
      </c>
      <c r="B1827">
        <v>81819</v>
      </c>
      <c r="C1827" s="251" t="s">
        <v>66</v>
      </c>
    </row>
    <row r="1828" spans="1:3" x14ac:dyDescent="0.25">
      <c r="A1828" t="s">
        <v>65</v>
      </c>
      <c r="B1828">
        <v>81820</v>
      </c>
      <c r="C1828" s="251" t="s">
        <v>66</v>
      </c>
    </row>
    <row r="1829" spans="1:3" x14ac:dyDescent="0.25">
      <c r="A1829" t="s">
        <v>65</v>
      </c>
      <c r="B1829">
        <v>81821</v>
      </c>
      <c r="C1829" s="251" t="s">
        <v>66</v>
      </c>
    </row>
    <row r="1830" spans="1:3" x14ac:dyDescent="0.25">
      <c r="A1830" t="s">
        <v>65</v>
      </c>
      <c r="B1830">
        <v>81822</v>
      </c>
      <c r="C1830" s="251" t="s">
        <v>66</v>
      </c>
    </row>
    <row r="1831" spans="1:3" x14ac:dyDescent="0.25">
      <c r="A1831" t="s">
        <v>65</v>
      </c>
      <c r="B1831">
        <v>81823</v>
      </c>
      <c r="C1831" s="251" t="s">
        <v>66</v>
      </c>
    </row>
    <row r="1832" spans="1:3" x14ac:dyDescent="0.25">
      <c r="A1832" t="s">
        <v>65</v>
      </c>
      <c r="B1832">
        <v>81824</v>
      </c>
      <c r="C1832" s="251" t="s">
        <v>66</v>
      </c>
    </row>
    <row r="1833" spans="1:3" x14ac:dyDescent="0.25">
      <c r="A1833" t="s">
        <v>65</v>
      </c>
      <c r="B1833">
        <v>81825</v>
      </c>
      <c r="C1833" s="251" t="s">
        <v>66</v>
      </c>
    </row>
    <row r="1834" spans="1:3" x14ac:dyDescent="0.25">
      <c r="A1834" t="s">
        <v>65</v>
      </c>
      <c r="B1834">
        <v>81826</v>
      </c>
      <c r="C1834" s="251" t="s">
        <v>66</v>
      </c>
    </row>
    <row r="1835" spans="1:3" x14ac:dyDescent="0.25">
      <c r="A1835" t="s">
        <v>65</v>
      </c>
      <c r="B1835">
        <v>81827</v>
      </c>
      <c r="C1835" s="251" t="s">
        <v>66</v>
      </c>
    </row>
    <row r="1836" spans="1:3" x14ac:dyDescent="0.25">
      <c r="A1836" t="s">
        <v>65</v>
      </c>
      <c r="B1836">
        <v>81828</v>
      </c>
      <c r="C1836" s="251" t="s">
        <v>66</v>
      </c>
    </row>
    <row r="1837" spans="1:3" x14ac:dyDescent="0.25">
      <c r="A1837" t="s">
        <v>65</v>
      </c>
      <c r="B1837">
        <v>81829</v>
      </c>
      <c r="C1837" s="251" t="s">
        <v>66</v>
      </c>
    </row>
    <row r="1838" spans="1:3" x14ac:dyDescent="0.25">
      <c r="A1838" t="s">
        <v>65</v>
      </c>
      <c r="B1838">
        <v>81830</v>
      </c>
      <c r="C1838" s="251" t="s">
        <v>66</v>
      </c>
    </row>
    <row r="1839" spans="1:3" x14ac:dyDescent="0.25">
      <c r="A1839" t="s">
        <v>65</v>
      </c>
      <c r="B1839">
        <v>81831</v>
      </c>
      <c r="C1839" s="251" t="s">
        <v>66</v>
      </c>
    </row>
    <row r="1840" spans="1:3" x14ac:dyDescent="0.25">
      <c r="A1840" t="s">
        <v>65</v>
      </c>
      <c r="B1840">
        <v>81832</v>
      </c>
      <c r="C1840" s="251" t="s">
        <v>66</v>
      </c>
    </row>
    <row r="1841" spans="1:3" x14ac:dyDescent="0.25">
      <c r="A1841" t="s">
        <v>65</v>
      </c>
      <c r="B1841">
        <v>81833</v>
      </c>
      <c r="C1841" s="251" t="s">
        <v>66</v>
      </c>
    </row>
    <row r="1842" spans="1:3" x14ac:dyDescent="0.25">
      <c r="A1842" t="s">
        <v>65</v>
      </c>
      <c r="B1842">
        <v>81834</v>
      </c>
      <c r="C1842" s="251" t="s">
        <v>66</v>
      </c>
    </row>
    <row r="1843" spans="1:3" x14ac:dyDescent="0.25">
      <c r="A1843" t="s">
        <v>65</v>
      </c>
      <c r="B1843">
        <v>81835</v>
      </c>
      <c r="C1843" s="251" t="s">
        <v>66</v>
      </c>
    </row>
    <row r="1844" spans="1:3" x14ac:dyDescent="0.25">
      <c r="A1844" t="s">
        <v>65</v>
      </c>
      <c r="B1844">
        <v>81836</v>
      </c>
      <c r="C1844" s="251" t="s">
        <v>66</v>
      </c>
    </row>
    <row r="1845" spans="1:3" x14ac:dyDescent="0.25">
      <c r="A1845" t="s">
        <v>65</v>
      </c>
      <c r="B1845">
        <v>81837</v>
      </c>
      <c r="C1845" s="251" t="s">
        <v>66</v>
      </c>
    </row>
    <row r="1846" spans="1:3" x14ac:dyDescent="0.25">
      <c r="A1846" t="s">
        <v>65</v>
      </c>
      <c r="B1846">
        <v>81838</v>
      </c>
      <c r="C1846" s="251" t="s">
        <v>66</v>
      </c>
    </row>
    <row r="1847" spans="1:3" x14ac:dyDescent="0.25">
      <c r="A1847" t="s">
        <v>65</v>
      </c>
      <c r="B1847">
        <v>81839</v>
      </c>
      <c r="C1847" s="251" t="s">
        <v>66</v>
      </c>
    </row>
    <row r="1848" spans="1:3" x14ac:dyDescent="0.25">
      <c r="A1848" t="s">
        <v>65</v>
      </c>
      <c r="B1848">
        <v>81840</v>
      </c>
      <c r="C1848" s="251" t="s">
        <v>66</v>
      </c>
    </row>
    <row r="1849" spans="1:3" x14ac:dyDescent="0.25">
      <c r="A1849" t="s">
        <v>65</v>
      </c>
      <c r="B1849">
        <v>81841</v>
      </c>
      <c r="C1849" s="251" t="s">
        <v>66</v>
      </c>
    </row>
    <row r="1850" spans="1:3" x14ac:dyDescent="0.25">
      <c r="A1850" t="s">
        <v>65</v>
      </c>
      <c r="B1850">
        <v>81842</v>
      </c>
      <c r="C1850" s="251" t="s">
        <v>66</v>
      </c>
    </row>
    <row r="1851" spans="1:3" x14ac:dyDescent="0.25">
      <c r="A1851" t="s">
        <v>65</v>
      </c>
      <c r="B1851">
        <v>81843</v>
      </c>
      <c r="C1851" s="251" t="s">
        <v>66</v>
      </c>
    </row>
    <row r="1852" spans="1:3" x14ac:dyDescent="0.25">
      <c r="A1852" t="s">
        <v>65</v>
      </c>
      <c r="B1852">
        <v>81844</v>
      </c>
      <c r="C1852" s="251" t="s">
        <v>66</v>
      </c>
    </row>
    <row r="1853" spans="1:3" x14ac:dyDescent="0.25">
      <c r="A1853" t="s">
        <v>65</v>
      </c>
      <c r="B1853">
        <v>81845</v>
      </c>
      <c r="C1853" s="251" t="s">
        <v>66</v>
      </c>
    </row>
    <row r="1854" spans="1:3" x14ac:dyDescent="0.25">
      <c r="A1854" t="s">
        <v>65</v>
      </c>
      <c r="B1854">
        <v>81846</v>
      </c>
      <c r="C1854" s="251" t="s">
        <v>66</v>
      </c>
    </row>
    <row r="1855" spans="1:3" x14ac:dyDescent="0.25">
      <c r="A1855" t="s">
        <v>65</v>
      </c>
      <c r="B1855">
        <v>81847</v>
      </c>
      <c r="C1855" s="251" t="s">
        <v>66</v>
      </c>
    </row>
    <row r="1856" spans="1:3" x14ac:dyDescent="0.25">
      <c r="A1856" t="s">
        <v>65</v>
      </c>
      <c r="B1856">
        <v>81848</v>
      </c>
      <c r="C1856" s="251" t="s">
        <v>66</v>
      </c>
    </row>
    <row r="1857" spans="1:3" x14ac:dyDescent="0.25">
      <c r="A1857" t="s">
        <v>65</v>
      </c>
      <c r="B1857">
        <v>81849</v>
      </c>
      <c r="C1857" s="251" t="s">
        <v>66</v>
      </c>
    </row>
    <row r="1858" spans="1:3" x14ac:dyDescent="0.25">
      <c r="A1858" t="s">
        <v>65</v>
      </c>
      <c r="B1858">
        <v>81850</v>
      </c>
      <c r="C1858" s="251" t="s">
        <v>66</v>
      </c>
    </row>
    <row r="1859" spans="1:3" x14ac:dyDescent="0.25">
      <c r="A1859" t="s">
        <v>65</v>
      </c>
      <c r="B1859">
        <v>81851</v>
      </c>
      <c r="C1859" s="251" t="s">
        <v>66</v>
      </c>
    </row>
    <row r="1860" spans="1:3" x14ac:dyDescent="0.25">
      <c r="A1860" t="s">
        <v>65</v>
      </c>
      <c r="B1860">
        <v>81852</v>
      </c>
      <c r="C1860" s="251" t="s">
        <v>66</v>
      </c>
    </row>
    <row r="1861" spans="1:3" x14ac:dyDescent="0.25">
      <c r="A1861" t="s">
        <v>65</v>
      </c>
      <c r="B1861">
        <v>81853</v>
      </c>
      <c r="C1861" s="251" t="s">
        <v>66</v>
      </c>
    </row>
    <row r="1862" spans="1:3" x14ac:dyDescent="0.25">
      <c r="A1862" t="s">
        <v>65</v>
      </c>
      <c r="B1862">
        <v>81854</v>
      </c>
      <c r="C1862" s="251" t="s">
        <v>66</v>
      </c>
    </row>
    <row r="1863" spans="1:3" x14ac:dyDescent="0.25">
      <c r="A1863" t="s">
        <v>65</v>
      </c>
      <c r="B1863">
        <v>81855</v>
      </c>
      <c r="C1863" s="251" t="s">
        <v>66</v>
      </c>
    </row>
    <row r="1864" spans="1:3" x14ac:dyDescent="0.25">
      <c r="A1864" t="s">
        <v>65</v>
      </c>
      <c r="B1864">
        <v>81856</v>
      </c>
      <c r="C1864" s="251" t="s">
        <v>66</v>
      </c>
    </row>
    <row r="1865" spans="1:3" x14ac:dyDescent="0.25">
      <c r="A1865" t="s">
        <v>65</v>
      </c>
      <c r="B1865">
        <v>81857</v>
      </c>
      <c r="C1865" s="251" t="s">
        <v>66</v>
      </c>
    </row>
    <row r="1866" spans="1:3" x14ac:dyDescent="0.25">
      <c r="A1866" t="s">
        <v>65</v>
      </c>
      <c r="B1866">
        <v>81858</v>
      </c>
      <c r="C1866" s="251" t="s">
        <v>66</v>
      </c>
    </row>
    <row r="1867" spans="1:3" x14ac:dyDescent="0.25">
      <c r="A1867" t="s">
        <v>65</v>
      </c>
      <c r="B1867">
        <v>81859</v>
      </c>
      <c r="C1867" s="251" t="s">
        <v>66</v>
      </c>
    </row>
    <row r="1868" spans="1:3" x14ac:dyDescent="0.25">
      <c r="A1868" t="s">
        <v>65</v>
      </c>
      <c r="B1868">
        <v>81860</v>
      </c>
      <c r="C1868" s="251" t="s">
        <v>66</v>
      </c>
    </row>
    <row r="1869" spans="1:3" x14ac:dyDescent="0.25">
      <c r="A1869" t="s">
        <v>65</v>
      </c>
      <c r="B1869">
        <v>81861</v>
      </c>
      <c r="C1869" s="251" t="s">
        <v>66</v>
      </c>
    </row>
    <row r="1870" spans="1:3" x14ac:dyDescent="0.25">
      <c r="A1870" t="s">
        <v>65</v>
      </c>
      <c r="B1870">
        <v>81862</v>
      </c>
      <c r="C1870" s="251" t="s">
        <v>66</v>
      </c>
    </row>
    <row r="1871" spans="1:3" x14ac:dyDescent="0.25">
      <c r="A1871" t="s">
        <v>65</v>
      </c>
      <c r="B1871">
        <v>81863</v>
      </c>
      <c r="C1871" s="251" t="s">
        <v>66</v>
      </c>
    </row>
    <row r="1872" spans="1:3" x14ac:dyDescent="0.25">
      <c r="A1872" t="s">
        <v>65</v>
      </c>
      <c r="B1872">
        <v>81864</v>
      </c>
      <c r="C1872" s="251" t="s">
        <v>66</v>
      </c>
    </row>
    <row r="1873" spans="1:3" x14ac:dyDescent="0.25">
      <c r="A1873" t="s">
        <v>65</v>
      </c>
      <c r="B1873">
        <v>81865</v>
      </c>
      <c r="C1873" s="251" t="s">
        <v>66</v>
      </c>
    </row>
    <row r="1874" spans="1:3" x14ac:dyDescent="0.25">
      <c r="A1874" t="s">
        <v>65</v>
      </c>
      <c r="B1874">
        <v>81866</v>
      </c>
      <c r="C1874" s="251" t="s">
        <v>66</v>
      </c>
    </row>
    <row r="1875" spans="1:3" x14ac:dyDescent="0.25">
      <c r="A1875" t="s">
        <v>65</v>
      </c>
      <c r="B1875">
        <v>81867</v>
      </c>
      <c r="C1875" s="251" t="s">
        <v>66</v>
      </c>
    </row>
    <row r="1876" spans="1:3" x14ac:dyDescent="0.25">
      <c r="A1876" t="s">
        <v>65</v>
      </c>
      <c r="B1876">
        <v>81868</v>
      </c>
      <c r="C1876" s="251" t="s">
        <v>66</v>
      </c>
    </row>
    <row r="1877" spans="1:3" x14ac:dyDescent="0.25">
      <c r="A1877" t="s">
        <v>65</v>
      </c>
      <c r="B1877">
        <v>81869</v>
      </c>
      <c r="C1877" s="251" t="s">
        <v>66</v>
      </c>
    </row>
    <row r="1878" spans="1:3" x14ac:dyDescent="0.25">
      <c r="A1878" t="s">
        <v>65</v>
      </c>
      <c r="B1878">
        <v>81870</v>
      </c>
      <c r="C1878" s="251" t="s">
        <v>66</v>
      </c>
    </row>
    <row r="1879" spans="1:3" x14ac:dyDescent="0.25">
      <c r="A1879" t="s">
        <v>65</v>
      </c>
      <c r="B1879">
        <v>81871</v>
      </c>
      <c r="C1879" s="251" t="s">
        <v>66</v>
      </c>
    </row>
    <row r="1880" spans="1:3" x14ac:dyDescent="0.25">
      <c r="A1880" t="s">
        <v>65</v>
      </c>
      <c r="B1880">
        <v>81872</v>
      </c>
      <c r="C1880" s="251" t="s">
        <v>66</v>
      </c>
    </row>
    <row r="1881" spans="1:3" x14ac:dyDescent="0.25">
      <c r="A1881" t="s">
        <v>65</v>
      </c>
      <c r="B1881">
        <v>81873</v>
      </c>
      <c r="C1881" s="251" t="s">
        <v>66</v>
      </c>
    </row>
    <row r="1882" spans="1:3" x14ac:dyDescent="0.25">
      <c r="A1882" t="s">
        <v>65</v>
      </c>
      <c r="B1882">
        <v>81874</v>
      </c>
      <c r="C1882" s="251" t="s">
        <v>66</v>
      </c>
    </row>
    <row r="1883" spans="1:3" x14ac:dyDescent="0.25">
      <c r="A1883" t="s">
        <v>65</v>
      </c>
      <c r="B1883">
        <v>81875</v>
      </c>
      <c r="C1883" s="251" t="s">
        <v>66</v>
      </c>
    </row>
    <row r="1884" spans="1:3" x14ac:dyDescent="0.25">
      <c r="A1884" t="s">
        <v>65</v>
      </c>
      <c r="B1884">
        <v>81876</v>
      </c>
      <c r="C1884" s="251" t="s">
        <v>66</v>
      </c>
    </row>
    <row r="1885" spans="1:3" x14ac:dyDescent="0.25">
      <c r="A1885" t="s">
        <v>65</v>
      </c>
      <c r="B1885">
        <v>81877</v>
      </c>
      <c r="C1885" s="251" t="s">
        <v>66</v>
      </c>
    </row>
    <row r="1886" spans="1:3" x14ac:dyDescent="0.25">
      <c r="A1886" t="s">
        <v>65</v>
      </c>
      <c r="B1886">
        <v>81878</v>
      </c>
      <c r="C1886" s="251" t="s">
        <v>66</v>
      </c>
    </row>
    <row r="1887" spans="1:3" x14ac:dyDescent="0.25">
      <c r="A1887" t="s">
        <v>65</v>
      </c>
      <c r="B1887">
        <v>81879</v>
      </c>
      <c r="C1887" s="251" t="s">
        <v>66</v>
      </c>
    </row>
    <row r="1888" spans="1:3" x14ac:dyDescent="0.25">
      <c r="A1888" t="s">
        <v>65</v>
      </c>
      <c r="B1888">
        <v>81880</v>
      </c>
      <c r="C1888" s="251" t="s">
        <v>66</v>
      </c>
    </row>
    <row r="1889" spans="1:3" x14ac:dyDescent="0.25">
      <c r="A1889" t="s">
        <v>65</v>
      </c>
      <c r="B1889">
        <v>81881</v>
      </c>
      <c r="C1889" s="251" t="s">
        <v>66</v>
      </c>
    </row>
    <row r="1890" spans="1:3" x14ac:dyDescent="0.25">
      <c r="A1890" t="s">
        <v>65</v>
      </c>
      <c r="B1890">
        <v>81882</v>
      </c>
      <c r="C1890" s="251" t="s">
        <v>66</v>
      </c>
    </row>
    <row r="1891" spans="1:3" x14ac:dyDescent="0.25">
      <c r="A1891" t="s">
        <v>65</v>
      </c>
      <c r="B1891">
        <v>81883</v>
      </c>
      <c r="C1891" s="251" t="s">
        <v>66</v>
      </c>
    </row>
    <row r="1892" spans="1:3" x14ac:dyDescent="0.25">
      <c r="A1892" t="s">
        <v>65</v>
      </c>
      <c r="B1892">
        <v>81884</v>
      </c>
      <c r="C1892" s="251" t="s">
        <v>66</v>
      </c>
    </row>
    <row r="1893" spans="1:3" x14ac:dyDescent="0.25">
      <c r="A1893" t="s">
        <v>65</v>
      </c>
      <c r="B1893">
        <v>81885</v>
      </c>
      <c r="C1893" s="251" t="s">
        <v>66</v>
      </c>
    </row>
    <row r="1894" spans="1:3" x14ac:dyDescent="0.25">
      <c r="A1894" t="s">
        <v>65</v>
      </c>
      <c r="B1894">
        <v>81886</v>
      </c>
      <c r="C1894" s="251" t="s">
        <v>66</v>
      </c>
    </row>
    <row r="1895" spans="1:3" x14ac:dyDescent="0.25">
      <c r="A1895" t="s">
        <v>65</v>
      </c>
      <c r="B1895">
        <v>81887</v>
      </c>
      <c r="C1895" s="251" t="s">
        <v>66</v>
      </c>
    </row>
    <row r="1896" spans="1:3" x14ac:dyDescent="0.25">
      <c r="A1896" t="s">
        <v>65</v>
      </c>
      <c r="B1896">
        <v>81888</v>
      </c>
      <c r="C1896" s="251" t="s">
        <v>66</v>
      </c>
    </row>
    <row r="1897" spans="1:3" x14ac:dyDescent="0.25">
      <c r="A1897" t="s">
        <v>65</v>
      </c>
      <c r="B1897">
        <v>81889</v>
      </c>
      <c r="C1897" s="251" t="s">
        <v>66</v>
      </c>
    </row>
    <row r="1898" spans="1:3" x14ac:dyDescent="0.25">
      <c r="A1898" t="s">
        <v>65</v>
      </c>
      <c r="B1898">
        <v>81890</v>
      </c>
      <c r="C1898" s="251" t="s">
        <v>66</v>
      </c>
    </row>
    <row r="1899" spans="1:3" x14ac:dyDescent="0.25">
      <c r="A1899" t="s">
        <v>65</v>
      </c>
      <c r="B1899">
        <v>81891</v>
      </c>
      <c r="C1899" s="251" t="s">
        <v>66</v>
      </c>
    </row>
    <row r="1900" spans="1:3" x14ac:dyDescent="0.25">
      <c r="A1900" t="s">
        <v>65</v>
      </c>
      <c r="B1900">
        <v>81892</v>
      </c>
      <c r="C1900" s="251" t="s">
        <v>66</v>
      </c>
    </row>
    <row r="1901" spans="1:3" x14ac:dyDescent="0.25">
      <c r="A1901" t="s">
        <v>65</v>
      </c>
      <c r="B1901">
        <v>81893</v>
      </c>
      <c r="C1901" s="251" t="s">
        <v>66</v>
      </c>
    </row>
    <row r="1902" spans="1:3" x14ac:dyDescent="0.25">
      <c r="A1902" t="s">
        <v>65</v>
      </c>
      <c r="B1902">
        <v>81894</v>
      </c>
      <c r="C1902" s="251" t="s">
        <v>66</v>
      </c>
    </row>
    <row r="1903" spans="1:3" x14ac:dyDescent="0.25">
      <c r="A1903" t="s">
        <v>65</v>
      </c>
      <c r="B1903">
        <v>81895</v>
      </c>
      <c r="C1903" s="251" t="s">
        <v>66</v>
      </c>
    </row>
    <row r="1904" spans="1:3" x14ac:dyDescent="0.25">
      <c r="A1904" t="s">
        <v>65</v>
      </c>
      <c r="B1904">
        <v>81896</v>
      </c>
      <c r="C1904" s="251" t="s">
        <v>66</v>
      </c>
    </row>
    <row r="1905" spans="1:3" x14ac:dyDescent="0.25">
      <c r="A1905" t="s">
        <v>65</v>
      </c>
      <c r="B1905">
        <v>81897</v>
      </c>
      <c r="C1905" s="251" t="s">
        <v>66</v>
      </c>
    </row>
    <row r="1906" spans="1:3" x14ac:dyDescent="0.25">
      <c r="A1906" t="s">
        <v>65</v>
      </c>
      <c r="B1906">
        <v>81898</v>
      </c>
      <c r="C1906" s="251" t="s">
        <v>66</v>
      </c>
    </row>
    <row r="1907" spans="1:3" x14ac:dyDescent="0.25">
      <c r="A1907" t="s">
        <v>65</v>
      </c>
      <c r="B1907">
        <v>81899</v>
      </c>
      <c r="C1907" s="251" t="s">
        <v>66</v>
      </c>
    </row>
    <row r="1908" spans="1:3" x14ac:dyDescent="0.25">
      <c r="A1908" t="s">
        <v>65</v>
      </c>
      <c r="B1908">
        <v>81900</v>
      </c>
      <c r="C1908" s="251" t="s">
        <v>66</v>
      </c>
    </row>
    <row r="1909" spans="1:3" x14ac:dyDescent="0.25">
      <c r="A1909" t="s">
        <v>65</v>
      </c>
      <c r="B1909">
        <v>81901</v>
      </c>
      <c r="C1909" s="251" t="s">
        <v>66</v>
      </c>
    </row>
    <row r="1910" spans="1:3" x14ac:dyDescent="0.25">
      <c r="A1910" t="s">
        <v>65</v>
      </c>
      <c r="B1910">
        <v>81902</v>
      </c>
      <c r="C1910" s="251" t="s">
        <v>66</v>
      </c>
    </row>
    <row r="1911" spans="1:3" x14ac:dyDescent="0.25">
      <c r="A1911" t="s">
        <v>65</v>
      </c>
      <c r="B1911">
        <v>81903</v>
      </c>
      <c r="C1911" s="251" t="s">
        <v>66</v>
      </c>
    </row>
    <row r="1912" spans="1:3" x14ac:dyDescent="0.25">
      <c r="A1912" t="s">
        <v>65</v>
      </c>
      <c r="B1912">
        <v>81904</v>
      </c>
      <c r="C1912" s="251" t="s">
        <v>66</v>
      </c>
    </row>
    <row r="1913" spans="1:3" x14ac:dyDescent="0.25">
      <c r="A1913" t="s">
        <v>65</v>
      </c>
      <c r="B1913">
        <v>81905</v>
      </c>
      <c r="C1913" s="251" t="s">
        <v>66</v>
      </c>
    </row>
    <row r="1914" spans="1:3" x14ac:dyDescent="0.25">
      <c r="A1914" t="s">
        <v>65</v>
      </c>
      <c r="B1914">
        <v>81906</v>
      </c>
      <c r="C1914" s="251" t="s">
        <v>66</v>
      </c>
    </row>
    <row r="1915" spans="1:3" x14ac:dyDescent="0.25">
      <c r="A1915" t="s">
        <v>65</v>
      </c>
      <c r="B1915">
        <v>81907</v>
      </c>
      <c r="C1915" s="251" t="s">
        <v>66</v>
      </c>
    </row>
    <row r="1916" spans="1:3" x14ac:dyDescent="0.25">
      <c r="A1916" t="s">
        <v>65</v>
      </c>
      <c r="B1916">
        <v>81908</v>
      </c>
      <c r="C1916" s="251" t="s">
        <v>66</v>
      </c>
    </row>
    <row r="1917" spans="1:3" x14ac:dyDescent="0.25">
      <c r="A1917" t="s">
        <v>65</v>
      </c>
      <c r="B1917">
        <v>81909</v>
      </c>
      <c r="C1917" s="251" t="s">
        <v>66</v>
      </c>
    </row>
    <row r="1918" spans="1:3" x14ac:dyDescent="0.25">
      <c r="A1918" t="s">
        <v>65</v>
      </c>
      <c r="B1918">
        <v>81910</v>
      </c>
      <c r="C1918" s="251" t="s">
        <v>66</v>
      </c>
    </row>
    <row r="1919" spans="1:3" x14ac:dyDescent="0.25">
      <c r="A1919" t="s">
        <v>65</v>
      </c>
      <c r="B1919">
        <v>81911</v>
      </c>
      <c r="C1919" s="251" t="s">
        <v>66</v>
      </c>
    </row>
    <row r="1920" spans="1:3" x14ac:dyDescent="0.25">
      <c r="A1920" t="s">
        <v>65</v>
      </c>
      <c r="B1920">
        <v>81912</v>
      </c>
      <c r="C1920" s="251" t="s">
        <v>66</v>
      </c>
    </row>
    <row r="1921" spans="1:3" x14ac:dyDescent="0.25">
      <c r="A1921" t="s">
        <v>65</v>
      </c>
      <c r="B1921">
        <v>81913</v>
      </c>
      <c r="C1921" s="251" t="s">
        <v>66</v>
      </c>
    </row>
    <row r="1922" spans="1:3" x14ac:dyDescent="0.25">
      <c r="A1922" t="s">
        <v>65</v>
      </c>
      <c r="B1922">
        <v>81914</v>
      </c>
      <c r="C1922" s="251" t="s">
        <v>66</v>
      </c>
    </row>
    <row r="1923" spans="1:3" x14ac:dyDescent="0.25">
      <c r="A1923" t="s">
        <v>65</v>
      </c>
      <c r="B1923">
        <v>81915</v>
      </c>
      <c r="C1923" s="251" t="s">
        <v>66</v>
      </c>
    </row>
    <row r="1924" spans="1:3" x14ac:dyDescent="0.25">
      <c r="A1924" t="s">
        <v>65</v>
      </c>
      <c r="B1924">
        <v>81916</v>
      </c>
      <c r="C1924" s="251" t="s">
        <v>66</v>
      </c>
    </row>
    <row r="1925" spans="1:3" x14ac:dyDescent="0.25">
      <c r="A1925" t="s">
        <v>65</v>
      </c>
      <c r="B1925">
        <v>81917</v>
      </c>
      <c r="C1925" s="251" t="s">
        <v>66</v>
      </c>
    </row>
    <row r="1926" spans="1:3" x14ac:dyDescent="0.25">
      <c r="A1926" t="s">
        <v>65</v>
      </c>
      <c r="B1926">
        <v>81918</v>
      </c>
      <c r="C1926" s="251" t="s">
        <v>66</v>
      </c>
    </row>
    <row r="1927" spans="1:3" x14ac:dyDescent="0.25">
      <c r="A1927" t="s">
        <v>65</v>
      </c>
      <c r="B1927">
        <v>81919</v>
      </c>
      <c r="C1927" s="251" t="s">
        <v>66</v>
      </c>
    </row>
    <row r="1928" spans="1:3" x14ac:dyDescent="0.25">
      <c r="A1928" t="s">
        <v>65</v>
      </c>
      <c r="B1928">
        <v>81920</v>
      </c>
      <c r="C1928" s="251" t="s">
        <v>66</v>
      </c>
    </row>
    <row r="1929" spans="1:3" x14ac:dyDescent="0.25">
      <c r="A1929" t="s">
        <v>65</v>
      </c>
      <c r="B1929">
        <v>81921</v>
      </c>
      <c r="C1929" s="251" t="s">
        <v>66</v>
      </c>
    </row>
    <row r="1930" spans="1:3" x14ac:dyDescent="0.25">
      <c r="A1930" t="s">
        <v>65</v>
      </c>
      <c r="B1930">
        <v>81922</v>
      </c>
      <c r="C1930" s="251" t="s">
        <v>66</v>
      </c>
    </row>
    <row r="1931" spans="1:3" x14ac:dyDescent="0.25">
      <c r="A1931" t="s">
        <v>65</v>
      </c>
      <c r="B1931">
        <v>81923</v>
      </c>
      <c r="C1931" s="251" t="s">
        <v>66</v>
      </c>
    </row>
    <row r="1932" spans="1:3" x14ac:dyDescent="0.25">
      <c r="A1932" t="s">
        <v>65</v>
      </c>
      <c r="B1932">
        <v>81924</v>
      </c>
      <c r="C1932" s="251" t="s">
        <v>66</v>
      </c>
    </row>
    <row r="1933" spans="1:3" x14ac:dyDescent="0.25">
      <c r="A1933" t="s">
        <v>65</v>
      </c>
      <c r="B1933">
        <v>81925</v>
      </c>
      <c r="C1933" s="251" t="s">
        <v>66</v>
      </c>
    </row>
    <row r="1934" spans="1:3" x14ac:dyDescent="0.25">
      <c r="A1934" t="s">
        <v>65</v>
      </c>
      <c r="B1934">
        <v>81926</v>
      </c>
      <c r="C1934" s="251" t="s">
        <v>66</v>
      </c>
    </row>
    <row r="1935" spans="1:3" x14ac:dyDescent="0.25">
      <c r="A1935" t="s">
        <v>65</v>
      </c>
      <c r="B1935">
        <v>81927</v>
      </c>
      <c r="C1935" s="251" t="s">
        <v>66</v>
      </c>
    </row>
    <row r="1936" spans="1:3" x14ac:dyDescent="0.25">
      <c r="A1936" t="s">
        <v>65</v>
      </c>
      <c r="B1936">
        <v>81928</v>
      </c>
      <c r="C1936" s="251" t="s">
        <v>66</v>
      </c>
    </row>
    <row r="1937" spans="1:3" x14ac:dyDescent="0.25">
      <c r="A1937" t="s">
        <v>65</v>
      </c>
      <c r="B1937">
        <v>81929</v>
      </c>
      <c r="C1937" s="251" t="s">
        <v>66</v>
      </c>
    </row>
    <row r="1938" spans="1:3" x14ac:dyDescent="0.25">
      <c r="A1938" t="s">
        <v>65</v>
      </c>
      <c r="B1938">
        <v>81930</v>
      </c>
    </row>
    <row r="1939" spans="1:3" x14ac:dyDescent="0.25">
      <c r="A1939" t="s">
        <v>65</v>
      </c>
      <c r="B1939">
        <v>81931</v>
      </c>
    </row>
    <row r="1940" spans="1:3" x14ac:dyDescent="0.25">
      <c r="A1940" t="s">
        <v>65</v>
      </c>
      <c r="B1940">
        <v>81932</v>
      </c>
    </row>
    <row r="1941" spans="1:3" x14ac:dyDescent="0.25">
      <c r="A1941" t="s">
        <v>65</v>
      </c>
      <c r="B1941">
        <v>81933</v>
      </c>
    </row>
    <row r="1942" spans="1:3" x14ac:dyDescent="0.25">
      <c r="A1942" t="s">
        <v>65</v>
      </c>
      <c r="B1942">
        <v>81934</v>
      </c>
    </row>
    <row r="1943" spans="1:3" x14ac:dyDescent="0.25">
      <c r="A1943" t="s">
        <v>65</v>
      </c>
      <c r="B1943">
        <v>81935</v>
      </c>
    </row>
    <row r="1944" spans="1:3" x14ac:dyDescent="0.25">
      <c r="A1944" t="s">
        <v>65</v>
      </c>
      <c r="B1944">
        <v>81936</v>
      </c>
    </row>
    <row r="1945" spans="1:3" x14ac:dyDescent="0.25">
      <c r="A1945" t="s">
        <v>65</v>
      </c>
      <c r="B1945">
        <v>81937</v>
      </c>
    </row>
    <row r="1946" spans="1:3" x14ac:dyDescent="0.25">
      <c r="A1946" t="s">
        <v>65</v>
      </c>
      <c r="B1946">
        <v>81938</v>
      </c>
    </row>
    <row r="1947" spans="1:3" x14ac:dyDescent="0.25">
      <c r="A1947" t="s">
        <v>65</v>
      </c>
      <c r="B1947">
        <v>81939</v>
      </c>
    </row>
    <row r="1948" spans="1:3" x14ac:dyDescent="0.25">
      <c r="A1948" t="s">
        <v>65</v>
      </c>
      <c r="B1948">
        <v>81940</v>
      </c>
    </row>
    <row r="1949" spans="1:3" x14ac:dyDescent="0.25">
      <c r="A1949" t="s">
        <v>65</v>
      </c>
      <c r="B1949">
        <v>81941</v>
      </c>
    </row>
    <row r="1950" spans="1:3" x14ac:dyDescent="0.25">
      <c r="A1950" t="s">
        <v>65</v>
      </c>
      <c r="B1950">
        <v>81942</v>
      </c>
    </row>
    <row r="1951" spans="1:3" x14ac:dyDescent="0.25">
      <c r="A1951" t="s">
        <v>65</v>
      </c>
      <c r="B1951">
        <v>81943</v>
      </c>
    </row>
    <row r="1952" spans="1:3" x14ac:dyDescent="0.25">
      <c r="A1952" t="s">
        <v>65</v>
      </c>
      <c r="B1952">
        <v>81944</v>
      </c>
    </row>
    <row r="1953" spans="1:2" x14ac:dyDescent="0.25">
      <c r="A1953" t="s">
        <v>65</v>
      </c>
      <c r="B1953">
        <v>81945</v>
      </c>
    </row>
    <row r="1954" spans="1:2" x14ac:dyDescent="0.25">
      <c r="A1954" t="s">
        <v>65</v>
      </c>
      <c r="B1954">
        <v>81946</v>
      </c>
    </row>
    <row r="1955" spans="1:2" x14ac:dyDescent="0.25">
      <c r="A1955" t="s">
        <v>65</v>
      </c>
      <c r="B1955">
        <v>81947</v>
      </c>
    </row>
    <row r="1956" spans="1:2" x14ac:dyDescent="0.25">
      <c r="A1956" t="s">
        <v>65</v>
      </c>
      <c r="B1956">
        <v>81948</v>
      </c>
    </row>
    <row r="1957" spans="1:2" x14ac:dyDescent="0.25">
      <c r="A1957" t="s">
        <v>65</v>
      </c>
      <c r="B1957">
        <v>81949</v>
      </c>
    </row>
    <row r="1958" spans="1:2" x14ac:dyDescent="0.25">
      <c r="A1958" t="s">
        <v>65</v>
      </c>
      <c r="B1958">
        <v>81950</v>
      </c>
    </row>
    <row r="1959" spans="1:2" x14ac:dyDescent="0.25">
      <c r="A1959" t="s">
        <v>65</v>
      </c>
      <c r="B1959">
        <v>81951</v>
      </c>
    </row>
    <row r="1960" spans="1:2" x14ac:dyDescent="0.25">
      <c r="A1960" t="s">
        <v>65</v>
      </c>
      <c r="B1960">
        <v>81952</v>
      </c>
    </row>
    <row r="1961" spans="1:2" x14ac:dyDescent="0.25">
      <c r="A1961" t="s">
        <v>65</v>
      </c>
      <c r="B1961">
        <v>81953</v>
      </c>
    </row>
    <row r="1962" spans="1:2" x14ac:dyDescent="0.25">
      <c r="A1962" t="s">
        <v>65</v>
      </c>
      <c r="B1962">
        <v>81954</v>
      </c>
    </row>
    <row r="1963" spans="1:2" x14ac:dyDescent="0.25">
      <c r="A1963" t="s">
        <v>65</v>
      </c>
      <c r="B1963">
        <v>81955</v>
      </c>
    </row>
    <row r="1964" spans="1:2" x14ac:dyDescent="0.25">
      <c r="A1964" t="s">
        <v>65</v>
      </c>
      <c r="B1964">
        <v>81956</v>
      </c>
    </row>
    <row r="1965" spans="1:2" x14ac:dyDescent="0.25">
      <c r="A1965" t="s">
        <v>65</v>
      </c>
      <c r="B1965">
        <v>81957</v>
      </c>
    </row>
    <row r="1966" spans="1:2" x14ac:dyDescent="0.25">
      <c r="A1966" t="s">
        <v>65</v>
      </c>
      <c r="B1966">
        <v>81958</v>
      </c>
    </row>
    <row r="1967" spans="1:2" x14ac:dyDescent="0.25">
      <c r="A1967" t="s">
        <v>65</v>
      </c>
      <c r="B1967">
        <v>81959</v>
      </c>
    </row>
    <row r="1968" spans="1:2" x14ac:dyDescent="0.25">
      <c r="A1968" t="s">
        <v>65</v>
      </c>
      <c r="B1968">
        <v>81960</v>
      </c>
    </row>
    <row r="1969" spans="1:2" x14ac:dyDescent="0.25">
      <c r="A1969" t="s">
        <v>65</v>
      </c>
      <c r="B1969">
        <v>81961</v>
      </c>
    </row>
    <row r="1970" spans="1:2" x14ac:dyDescent="0.25">
      <c r="A1970" t="s">
        <v>65</v>
      </c>
      <c r="B1970">
        <v>81962</v>
      </c>
    </row>
    <row r="1971" spans="1:2" x14ac:dyDescent="0.25">
      <c r="A1971" t="s">
        <v>65</v>
      </c>
      <c r="B1971">
        <v>81963</v>
      </c>
    </row>
    <row r="1972" spans="1:2" x14ac:dyDescent="0.25">
      <c r="A1972" t="s">
        <v>65</v>
      </c>
      <c r="B1972">
        <v>81964</v>
      </c>
    </row>
    <row r="1973" spans="1:2" x14ac:dyDescent="0.25">
      <c r="A1973" t="s">
        <v>65</v>
      </c>
      <c r="B1973">
        <v>81965</v>
      </c>
    </row>
    <row r="1974" spans="1:2" x14ac:dyDescent="0.25">
      <c r="A1974" t="s">
        <v>65</v>
      </c>
      <c r="B1974">
        <v>81966</v>
      </c>
    </row>
    <row r="1975" spans="1:2" x14ac:dyDescent="0.25">
      <c r="A1975" t="s">
        <v>65</v>
      </c>
      <c r="B1975">
        <v>81967</v>
      </c>
    </row>
    <row r="1976" spans="1:2" x14ac:dyDescent="0.25">
      <c r="A1976" t="s">
        <v>65</v>
      </c>
      <c r="B1976">
        <v>81968</v>
      </c>
    </row>
    <row r="1977" spans="1:2" x14ac:dyDescent="0.25">
      <c r="A1977" t="s">
        <v>65</v>
      </c>
      <c r="B1977">
        <v>81969</v>
      </c>
    </row>
    <row r="1978" spans="1:2" x14ac:dyDescent="0.25">
      <c r="A1978" t="s">
        <v>65</v>
      </c>
      <c r="B1978">
        <v>81970</v>
      </c>
    </row>
    <row r="1979" spans="1:2" x14ac:dyDescent="0.25">
      <c r="A1979" t="s">
        <v>65</v>
      </c>
      <c r="B1979">
        <v>81971</v>
      </c>
    </row>
    <row r="1980" spans="1:2" x14ac:dyDescent="0.25">
      <c r="A1980" t="s">
        <v>65</v>
      </c>
      <c r="B1980">
        <v>81972</v>
      </c>
    </row>
    <row r="1981" spans="1:2" x14ac:dyDescent="0.25">
      <c r="A1981" t="s">
        <v>65</v>
      </c>
      <c r="B1981">
        <v>81973</v>
      </c>
    </row>
    <row r="1982" spans="1:2" x14ac:dyDescent="0.25">
      <c r="A1982" t="s">
        <v>65</v>
      </c>
      <c r="B1982">
        <v>81974</v>
      </c>
    </row>
    <row r="1983" spans="1:2" x14ac:dyDescent="0.25">
      <c r="A1983" t="s">
        <v>65</v>
      </c>
      <c r="B1983">
        <v>81975</v>
      </c>
    </row>
    <row r="1984" spans="1:2" x14ac:dyDescent="0.25">
      <c r="A1984" t="s">
        <v>65</v>
      </c>
      <c r="B1984">
        <v>81976</v>
      </c>
    </row>
    <row r="1985" spans="1:2" x14ac:dyDescent="0.25">
      <c r="A1985" t="s">
        <v>65</v>
      </c>
      <c r="B1985">
        <v>81977</v>
      </c>
    </row>
    <row r="1986" spans="1:2" x14ac:dyDescent="0.25">
      <c r="A1986" t="s">
        <v>65</v>
      </c>
      <c r="B1986">
        <v>81978</v>
      </c>
    </row>
    <row r="1987" spans="1:2" x14ac:dyDescent="0.25">
      <c r="A1987" t="s">
        <v>65</v>
      </c>
      <c r="B1987">
        <v>81979</v>
      </c>
    </row>
    <row r="1988" spans="1:2" x14ac:dyDescent="0.25">
      <c r="A1988" t="s">
        <v>65</v>
      </c>
      <c r="B1988">
        <v>81980</v>
      </c>
    </row>
    <row r="1989" spans="1:2" x14ac:dyDescent="0.25">
      <c r="A1989" t="s">
        <v>65</v>
      </c>
      <c r="B1989">
        <v>81981</v>
      </c>
    </row>
    <row r="1990" spans="1:2" x14ac:dyDescent="0.25">
      <c r="A1990" t="s">
        <v>65</v>
      </c>
      <c r="B1990">
        <v>81982</v>
      </c>
    </row>
    <row r="1991" spans="1:2" x14ac:dyDescent="0.25">
      <c r="A1991" t="s">
        <v>65</v>
      </c>
      <c r="B1991">
        <v>81983</v>
      </c>
    </row>
    <row r="1992" spans="1:2" x14ac:dyDescent="0.25">
      <c r="A1992" t="s">
        <v>65</v>
      </c>
      <c r="B1992">
        <v>81984</v>
      </c>
    </row>
    <row r="1993" spans="1:2" x14ac:dyDescent="0.25">
      <c r="A1993" t="s">
        <v>65</v>
      </c>
      <c r="B1993">
        <v>81985</v>
      </c>
    </row>
    <row r="1994" spans="1:2" x14ac:dyDescent="0.25">
      <c r="A1994" t="s">
        <v>65</v>
      </c>
      <c r="B1994">
        <v>81986</v>
      </c>
    </row>
    <row r="1995" spans="1:2" x14ac:dyDescent="0.25">
      <c r="A1995" t="s">
        <v>65</v>
      </c>
      <c r="B1995">
        <v>81987</v>
      </c>
    </row>
    <row r="1996" spans="1:2" x14ac:dyDescent="0.25">
      <c r="A1996" t="s">
        <v>65</v>
      </c>
      <c r="B1996">
        <v>81988</v>
      </c>
    </row>
    <row r="1997" spans="1:2" x14ac:dyDescent="0.25">
      <c r="A1997" t="s">
        <v>65</v>
      </c>
      <c r="B1997">
        <v>81989</v>
      </c>
    </row>
    <row r="1998" spans="1:2" x14ac:dyDescent="0.25">
      <c r="A1998" t="s">
        <v>65</v>
      </c>
      <c r="B1998">
        <v>81990</v>
      </c>
    </row>
    <row r="1999" spans="1:2" x14ac:dyDescent="0.25">
      <c r="A1999" t="s">
        <v>65</v>
      </c>
      <c r="B1999">
        <v>81991</v>
      </c>
    </row>
    <row r="2000" spans="1:2" x14ac:dyDescent="0.25">
      <c r="A2000" t="s">
        <v>65</v>
      </c>
      <c r="B2000">
        <v>81992</v>
      </c>
    </row>
    <row r="2001" spans="1:3" x14ac:dyDescent="0.25">
      <c r="A2001" t="s">
        <v>65</v>
      </c>
      <c r="B2001">
        <v>81993</v>
      </c>
    </row>
    <row r="2002" spans="1:3" x14ac:dyDescent="0.25">
      <c r="A2002" t="s">
        <v>65</v>
      </c>
      <c r="B2002">
        <v>81994</v>
      </c>
    </row>
    <row r="2003" spans="1:3" x14ac:dyDescent="0.25">
      <c r="A2003" t="s">
        <v>65</v>
      </c>
      <c r="B2003">
        <v>81995</v>
      </c>
    </row>
    <row r="2004" spans="1:3" x14ac:dyDescent="0.25">
      <c r="A2004" t="s">
        <v>65</v>
      </c>
      <c r="B2004">
        <v>81996</v>
      </c>
    </row>
    <row r="2005" spans="1:3" x14ac:dyDescent="0.25">
      <c r="A2005" t="s">
        <v>65</v>
      </c>
      <c r="B2005">
        <v>81997</v>
      </c>
    </row>
    <row r="2006" spans="1:3" x14ac:dyDescent="0.25">
      <c r="A2006" t="s">
        <v>65</v>
      </c>
      <c r="B2006">
        <v>81998</v>
      </c>
    </row>
    <row r="2007" spans="1:3" x14ac:dyDescent="0.25">
      <c r="A2007" t="s">
        <v>65</v>
      </c>
      <c r="B2007">
        <v>81999</v>
      </c>
    </row>
    <row r="2008" spans="1:3" x14ac:dyDescent="0.25">
      <c r="A2008" t="s">
        <v>65</v>
      </c>
      <c r="B2008">
        <v>82000</v>
      </c>
    </row>
    <row r="2009" spans="1:3" x14ac:dyDescent="0.25">
      <c r="A2009" t="s">
        <v>65</v>
      </c>
      <c r="B2009">
        <v>82001</v>
      </c>
    </row>
    <row r="2010" spans="1:3" x14ac:dyDescent="0.25">
      <c r="A2010" t="s">
        <v>65</v>
      </c>
      <c r="B2010">
        <v>82002</v>
      </c>
    </row>
    <row r="2011" spans="1:3" x14ac:dyDescent="0.25">
      <c r="A2011" t="s">
        <v>65</v>
      </c>
      <c r="B2011">
        <v>82003</v>
      </c>
    </row>
    <row r="2012" spans="1:3" x14ac:dyDescent="0.25">
      <c r="A2012" t="s">
        <v>65</v>
      </c>
      <c r="B2012">
        <v>82004</v>
      </c>
    </row>
    <row r="2013" spans="1:3" x14ac:dyDescent="0.25">
      <c r="A2013" t="s">
        <v>65</v>
      </c>
      <c r="B2013">
        <v>82005</v>
      </c>
    </row>
    <row r="2014" spans="1:3" x14ac:dyDescent="0.25">
      <c r="A2014" t="s">
        <v>65</v>
      </c>
      <c r="B2014">
        <v>82006</v>
      </c>
    </row>
    <row r="2015" spans="1:3" x14ac:dyDescent="0.25">
      <c r="A2015" t="s">
        <v>65</v>
      </c>
      <c r="B2015">
        <v>82007</v>
      </c>
    </row>
    <row r="2016" spans="1:3" x14ac:dyDescent="0.25">
      <c r="A2016" t="s">
        <v>65</v>
      </c>
      <c r="B2016">
        <v>82008</v>
      </c>
      <c r="C2016" s="251" t="s">
        <v>67</v>
      </c>
    </row>
    <row r="2017" spans="1:3" x14ac:dyDescent="0.25">
      <c r="A2017" t="s">
        <v>65</v>
      </c>
      <c r="B2017">
        <v>82009</v>
      </c>
      <c r="C2017" s="251" t="s">
        <v>67</v>
      </c>
    </row>
    <row r="2018" spans="1:3" x14ac:dyDescent="0.25">
      <c r="A2018" t="s">
        <v>65</v>
      </c>
      <c r="B2018">
        <v>82010</v>
      </c>
      <c r="C2018" s="251" t="s">
        <v>67</v>
      </c>
    </row>
    <row r="2019" spans="1:3" x14ac:dyDescent="0.25">
      <c r="A2019" t="s">
        <v>65</v>
      </c>
      <c r="B2019">
        <v>82011</v>
      </c>
      <c r="C2019" s="251" t="s">
        <v>67</v>
      </c>
    </row>
    <row r="2020" spans="1:3" x14ac:dyDescent="0.25">
      <c r="A2020" t="s">
        <v>65</v>
      </c>
      <c r="B2020">
        <v>82012</v>
      </c>
      <c r="C2020" s="251" t="s">
        <v>67</v>
      </c>
    </row>
    <row r="2021" spans="1:3" x14ac:dyDescent="0.25">
      <c r="A2021" t="s">
        <v>65</v>
      </c>
      <c r="B2021">
        <v>82013</v>
      </c>
      <c r="C2021" s="251" t="s">
        <v>67</v>
      </c>
    </row>
    <row r="2022" spans="1:3" x14ac:dyDescent="0.25">
      <c r="A2022" t="s">
        <v>65</v>
      </c>
      <c r="B2022">
        <v>82014</v>
      </c>
      <c r="C2022" s="251" t="s">
        <v>67</v>
      </c>
    </row>
    <row r="2023" spans="1:3" x14ac:dyDescent="0.25">
      <c r="A2023" t="s">
        <v>65</v>
      </c>
      <c r="B2023">
        <v>82015</v>
      </c>
      <c r="C2023" s="251" t="s">
        <v>67</v>
      </c>
    </row>
    <row r="2024" spans="1:3" x14ac:dyDescent="0.25">
      <c r="A2024" t="s">
        <v>65</v>
      </c>
      <c r="B2024">
        <v>82016</v>
      </c>
      <c r="C2024" s="251" t="s">
        <v>67</v>
      </c>
    </row>
    <row r="2025" spans="1:3" x14ac:dyDescent="0.25">
      <c r="A2025" t="s">
        <v>65</v>
      </c>
      <c r="B2025">
        <v>82017</v>
      </c>
      <c r="C2025" s="251" t="s">
        <v>67</v>
      </c>
    </row>
    <row r="2026" spans="1:3" x14ac:dyDescent="0.25">
      <c r="A2026" t="s">
        <v>65</v>
      </c>
      <c r="B2026">
        <v>82018</v>
      </c>
      <c r="C2026" s="251" t="s">
        <v>67</v>
      </c>
    </row>
    <row r="2027" spans="1:3" x14ac:dyDescent="0.25">
      <c r="A2027" t="s">
        <v>65</v>
      </c>
      <c r="B2027">
        <v>82019</v>
      </c>
      <c r="C2027" s="251" t="s">
        <v>67</v>
      </c>
    </row>
    <row r="2028" spans="1:3" x14ac:dyDescent="0.25">
      <c r="A2028" t="s">
        <v>65</v>
      </c>
      <c r="B2028">
        <v>82020</v>
      </c>
      <c r="C2028" s="251" t="s">
        <v>67</v>
      </c>
    </row>
    <row r="2029" spans="1:3" x14ac:dyDescent="0.25">
      <c r="A2029" t="s">
        <v>65</v>
      </c>
      <c r="B2029">
        <v>82021</v>
      </c>
      <c r="C2029" s="251" t="s">
        <v>67</v>
      </c>
    </row>
    <row r="2030" spans="1:3" x14ac:dyDescent="0.25">
      <c r="A2030" t="s">
        <v>65</v>
      </c>
      <c r="B2030">
        <v>82022</v>
      </c>
      <c r="C2030" s="251" t="s">
        <v>67</v>
      </c>
    </row>
    <row r="2031" spans="1:3" x14ac:dyDescent="0.25">
      <c r="A2031" t="s">
        <v>65</v>
      </c>
      <c r="B2031">
        <v>82023</v>
      </c>
      <c r="C2031" s="251" t="s">
        <v>67</v>
      </c>
    </row>
    <row r="2032" spans="1:3" x14ac:dyDescent="0.25">
      <c r="A2032" t="s">
        <v>65</v>
      </c>
      <c r="B2032">
        <v>82024</v>
      </c>
      <c r="C2032" s="251" t="s">
        <v>67</v>
      </c>
    </row>
    <row r="2033" spans="1:3" x14ac:dyDescent="0.25">
      <c r="A2033" t="s">
        <v>65</v>
      </c>
      <c r="B2033">
        <v>82025</v>
      </c>
      <c r="C2033" s="251" t="s">
        <v>67</v>
      </c>
    </row>
    <row r="2034" spans="1:3" x14ac:dyDescent="0.25">
      <c r="A2034" t="s">
        <v>65</v>
      </c>
      <c r="B2034">
        <v>82026</v>
      </c>
      <c r="C2034" s="251" t="s">
        <v>67</v>
      </c>
    </row>
    <row r="2035" spans="1:3" x14ac:dyDescent="0.25">
      <c r="A2035" t="s">
        <v>65</v>
      </c>
      <c r="B2035">
        <v>82027</v>
      </c>
      <c r="C2035" s="251" t="s">
        <v>67</v>
      </c>
    </row>
    <row r="2036" spans="1:3" x14ac:dyDescent="0.25">
      <c r="A2036" t="s">
        <v>65</v>
      </c>
      <c r="B2036">
        <v>82028</v>
      </c>
      <c r="C2036" s="251" t="s">
        <v>67</v>
      </c>
    </row>
    <row r="2037" spans="1:3" x14ac:dyDescent="0.25">
      <c r="A2037" t="s">
        <v>65</v>
      </c>
      <c r="B2037">
        <v>82029</v>
      </c>
      <c r="C2037" s="251" t="s">
        <v>67</v>
      </c>
    </row>
    <row r="2038" spans="1:3" x14ac:dyDescent="0.25">
      <c r="A2038" t="s">
        <v>65</v>
      </c>
      <c r="B2038">
        <v>82030</v>
      </c>
      <c r="C2038" s="251" t="s">
        <v>67</v>
      </c>
    </row>
    <row r="2039" spans="1:3" x14ac:dyDescent="0.25">
      <c r="A2039" t="s">
        <v>65</v>
      </c>
      <c r="B2039">
        <v>82031</v>
      </c>
      <c r="C2039" s="251" t="s">
        <v>67</v>
      </c>
    </row>
    <row r="2040" spans="1:3" x14ac:dyDescent="0.25">
      <c r="A2040" t="s">
        <v>65</v>
      </c>
      <c r="B2040">
        <v>82032</v>
      </c>
      <c r="C2040" s="251" t="s">
        <v>67</v>
      </c>
    </row>
    <row r="2041" spans="1:3" x14ac:dyDescent="0.25">
      <c r="A2041" t="s">
        <v>65</v>
      </c>
      <c r="B2041">
        <v>82033</v>
      </c>
      <c r="C2041" s="251" t="s">
        <v>67</v>
      </c>
    </row>
    <row r="2042" spans="1:3" x14ac:dyDescent="0.25">
      <c r="A2042" t="s">
        <v>65</v>
      </c>
      <c r="B2042">
        <v>82034</v>
      </c>
      <c r="C2042" s="251" t="s">
        <v>67</v>
      </c>
    </row>
    <row r="2043" spans="1:3" x14ac:dyDescent="0.25">
      <c r="A2043" t="s">
        <v>65</v>
      </c>
      <c r="B2043">
        <v>82035</v>
      </c>
      <c r="C2043" s="251" t="s">
        <v>67</v>
      </c>
    </row>
    <row r="2044" spans="1:3" x14ac:dyDescent="0.25">
      <c r="A2044" t="s">
        <v>65</v>
      </c>
      <c r="B2044">
        <v>82036</v>
      </c>
      <c r="C2044" s="251" t="s">
        <v>67</v>
      </c>
    </row>
    <row r="2045" spans="1:3" x14ac:dyDescent="0.25">
      <c r="A2045" t="s">
        <v>65</v>
      </c>
      <c r="B2045">
        <v>82037</v>
      </c>
      <c r="C2045" s="251" t="s">
        <v>67</v>
      </c>
    </row>
    <row r="2046" spans="1:3" x14ac:dyDescent="0.25">
      <c r="A2046" t="s">
        <v>65</v>
      </c>
      <c r="B2046">
        <v>82038</v>
      </c>
      <c r="C2046" s="251" t="s">
        <v>67</v>
      </c>
    </row>
    <row r="2047" spans="1:3" x14ac:dyDescent="0.25">
      <c r="A2047" t="s">
        <v>65</v>
      </c>
      <c r="B2047">
        <v>82039</v>
      </c>
      <c r="C2047" s="251" t="s">
        <v>67</v>
      </c>
    </row>
    <row r="2048" spans="1:3" x14ac:dyDescent="0.25">
      <c r="A2048" t="s">
        <v>65</v>
      </c>
      <c r="B2048">
        <v>82040</v>
      </c>
      <c r="C2048" s="251" t="s">
        <v>67</v>
      </c>
    </row>
    <row r="2049" spans="1:3" x14ac:dyDescent="0.25">
      <c r="A2049" t="s">
        <v>65</v>
      </c>
      <c r="B2049">
        <v>82041</v>
      </c>
      <c r="C2049" s="251" t="s">
        <v>67</v>
      </c>
    </row>
    <row r="2050" spans="1:3" x14ac:dyDescent="0.25">
      <c r="A2050" t="s">
        <v>65</v>
      </c>
      <c r="B2050">
        <v>82042</v>
      </c>
      <c r="C2050" s="251" t="s">
        <v>67</v>
      </c>
    </row>
    <row r="2051" spans="1:3" x14ac:dyDescent="0.25">
      <c r="A2051" t="s">
        <v>65</v>
      </c>
      <c r="B2051">
        <v>82043</v>
      </c>
      <c r="C2051" s="251" t="s">
        <v>67</v>
      </c>
    </row>
    <row r="2052" spans="1:3" x14ac:dyDescent="0.25">
      <c r="A2052" t="s">
        <v>65</v>
      </c>
      <c r="B2052">
        <v>82044</v>
      </c>
      <c r="C2052" s="251" t="s">
        <v>67</v>
      </c>
    </row>
    <row r="2053" spans="1:3" x14ac:dyDescent="0.25">
      <c r="A2053" t="s">
        <v>65</v>
      </c>
      <c r="B2053">
        <v>82045</v>
      </c>
      <c r="C2053" s="251" t="s">
        <v>67</v>
      </c>
    </row>
    <row r="2054" spans="1:3" x14ac:dyDescent="0.25">
      <c r="A2054" t="s">
        <v>65</v>
      </c>
      <c r="B2054">
        <v>82046</v>
      </c>
      <c r="C2054" s="251" t="s">
        <v>67</v>
      </c>
    </row>
    <row r="2055" spans="1:3" x14ac:dyDescent="0.25">
      <c r="A2055" t="s">
        <v>65</v>
      </c>
      <c r="B2055">
        <v>82047</v>
      </c>
      <c r="C2055" s="251" t="s">
        <v>67</v>
      </c>
    </row>
    <row r="2056" spans="1:3" x14ac:dyDescent="0.25">
      <c r="A2056" t="s">
        <v>65</v>
      </c>
      <c r="B2056">
        <v>82048</v>
      </c>
      <c r="C2056" s="251" t="s">
        <v>67</v>
      </c>
    </row>
    <row r="2057" spans="1:3" x14ac:dyDescent="0.25">
      <c r="A2057" t="s">
        <v>65</v>
      </c>
      <c r="B2057">
        <v>82049</v>
      </c>
      <c r="C2057" s="251" t="s">
        <v>67</v>
      </c>
    </row>
    <row r="2058" spans="1:3" x14ac:dyDescent="0.25">
      <c r="A2058" t="s">
        <v>65</v>
      </c>
      <c r="B2058">
        <v>82050</v>
      </c>
      <c r="C2058" s="251" t="s">
        <v>67</v>
      </c>
    </row>
    <row r="2059" spans="1:3" x14ac:dyDescent="0.25">
      <c r="A2059" t="s">
        <v>65</v>
      </c>
      <c r="B2059">
        <v>82051</v>
      </c>
      <c r="C2059" s="251" t="s">
        <v>67</v>
      </c>
    </row>
    <row r="2060" spans="1:3" x14ac:dyDescent="0.25">
      <c r="A2060" t="s">
        <v>65</v>
      </c>
      <c r="B2060">
        <v>82052</v>
      </c>
      <c r="C2060" s="251" t="s">
        <v>67</v>
      </c>
    </row>
    <row r="2061" spans="1:3" x14ac:dyDescent="0.25">
      <c r="A2061" t="s">
        <v>65</v>
      </c>
      <c r="B2061">
        <v>82053</v>
      </c>
      <c r="C2061" s="251" t="s">
        <v>67</v>
      </c>
    </row>
    <row r="2062" spans="1:3" x14ac:dyDescent="0.25">
      <c r="A2062" t="s">
        <v>65</v>
      </c>
      <c r="B2062">
        <v>82054</v>
      </c>
      <c r="C2062" s="251" t="s">
        <v>67</v>
      </c>
    </row>
    <row r="2063" spans="1:3" x14ac:dyDescent="0.25">
      <c r="A2063" t="s">
        <v>65</v>
      </c>
      <c r="B2063">
        <v>82055</v>
      </c>
      <c r="C2063" s="251" t="s">
        <v>67</v>
      </c>
    </row>
    <row r="2064" spans="1:3" x14ac:dyDescent="0.25">
      <c r="A2064" t="s">
        <v>65</v>
      </c>
      <c r="B2064">
        <v>82056</v>
      </c>
      <c r="C2064" s="251" t="s">
        <v>67</v>
      </c>
    </row>
    <row r="2065" spans="1:3" x14ac:dyDescent="0.25">
      <c r="A2065" t="s">
        <v>65</v>
      </c>
      <c r="B2065">
        <v>82057</v>
      </c>
      <c r="C2065" s="251" t="s">
        <v>67</v>
      </c>
    </row>
    <row r="2066" spans="1:3" x14ac:dyDescent="0.25">
      <c r="A2066" t="s">
        <v>65</v>
      </c>
      <c r="B2066">
        <v>82058</v>
      </c>
      <c r="C2066" s="251" t="s">
        <v>67</v>
      </c>
    </row>
    <row r="2067" spans="1:3" x14ac:dyDescent="0.25">
      <c r="A2067" t="s">
        <v>65</v>
      </c>
      <c r="B2067">
        <v>82059</v>
      </c>
      <c r="C2067" s="251" t="s">
        <v>67</v>
      </c>
    </row>
    <row r="2068" spans="1:3" x14ac:dyDescent="0.25">
      <c r="A2068" t="s">
        <v>65</v>
      </c>
      <c r="B2068">
        <v>82060</v>
      </c>
      <c r="C2068" s="251" t="s">
        <v>67</v>
      </c>
    </row>
    <row r="2069" spans="1:3" x14ac:dyDescent="0.25">
      <c r="A2069" t="s">
        <v>65</v>
      </c>
      <c r="B2069">
        <v>82061</v>
      </c>
      <c r="C2069" s="251" t="s">
        <v>67</v>
      </c>
    </row>
    <row r="2070" spans="1:3" x14ac:dyDescent="0.25">
      <c r="A2070" t="s">
        <v>65</v>
      </c>
      <c r="B2070">
        <v>82062</v>
      </c>
      <c r="C2070" s="251" t="s">
        <v>67</v>
      </c>
    </row>
    <row r="2071" spans="1:3" x14ac:dyDescent="0.25">
      <c r="A2071" t="s">
        <v>65</v>
      </c>
      <c r="B2071">
        <v>82063</v>
      </c>
      <c r="C2071" s="251" t="s">
        <v>67</v>
      </c>
    </row>
    <row r="2072" spans="1:3" x14ac:dyDescent="0.25">
      <c r="A2072" t="s">
        <v>65</v>
      </c>
      <c r="B2072">
        <v>82064</v>
      </c>
      <c r="C2072" s="251" t="s">
        <v>67</v>
      </c>
    </row>
    <row r="2073" spans="1:3" x14ac:dyDescent="0.25">
      <c r="A2073" t="s">
        <v>65</v>
      </c>
      <c r="B2073">
        <v>82065</v>
      </c>
      <c r="C2073" s="251" t="s">
        <v>67</v>
      </c>
    </row>
    <row r="2074" spans="1:3" x14ac:dyDescent="0.25">
      <c r="A2074" t="s">
        <v>65</v>
      </c>
      <c r="B2074">
        <v>82066</v>
      </c>
      <c r="C2074" s="251" t="s">
        <v>67</v>
      </c>
    </row>
    <row r="2075" spans="1:3" x14ac:dyDescent="0.25">
      <c r="A2075" t="s">
        <v>65</v>
      </c>
      <c r="B2075">
        <v>82067</v>
      </c>
      <c r="C2075" s="251" t="s">
        <v>67</v>
      </c>
    </row>
    <row r="2076" spans="1:3" x14ac:dyDescent="0.25">
      <c r="A2076" t="s">
        <v>65</v>
      </c>
      <c r="B2076">
        <v>82068</v>
      </c>
      <c r="C2076" s="251" t="s">
        <v>67</v>
      </c>
    </row>
    <row r="2077" spans="1:3" x14ac:dyDescent="0.25">
      <c r="A2077" t="s">
        <v>65</v>
      </c>
      <c r="B2077">
        <v>82069</v>
      </c>
      <c r="C2077" s="251" t="s">
        <v>67</v>
      </c>
    </row>
    <row r="2078" spans="1:3" x14ac:dyDescent="0.25">
      <c r="A2078" t="s">
        <v>65</v>
      </c>
      <c r="B2078">
        <v>82070</v>
      </c>
      <c r="C2078" s="251" t="s">
        <v>67</v>
      </c>
    </row>
    <row r="2079" spans="1:3" x14ac:dyDescent="0.25">
      <c r="A2079" t="s">
        <v>65</v>
      </c>
      <c r="B2079">
        <v>82071</v>
      </c>
      <c r="C2079" s="251" t="s">
        <v>67</v>
      </c>
    </row>
    <row r="2080" spans="1:3" x14ac:dyDescent="0.25">
      <c r="A2080" t="s">
        <v>65</v>
      </c>
      <c r="B2080">
        <v>82072</v>
      </c>
      <c r="C2080" s="251" t="s">
        <v>67</v>
      </c>
    </row>
    <row r="2081" spans="1:3" x14ac:dyDescent="0.25">
      <c r="A2081" t="s">
        <v>65</v>
      </c>
      <c r="B2081">
        <v>82073</v>
      </c>
      <c r="C2081" s="251" t="s">
        <v>67</v>
      </c>
    </row>
    <row r="2082" spans="1:3" x14ac:dyDescent="0.25">
      <c r="A2082" t="s">
        <v>65</v>
      </c>
      <c r="B2082">
        <v>82074</v>
      </c>
      <c r="C2082" s="251" t="s">
        <v>67</v>
      </c>
    </row>
    <row r="2083" spans="1:3" x14ac:dyDescent="0.25">
      <c r="A2083" t="s">
        <v>65</v>
      </c>
      <c r="B2083">
        <v>82075</v>
      </c>
      <c r="C2083" s="251" t="s">
        <v>67</v>
      </c>
    </row>
    <row r="2084" spans="1:3" x14ac:dyDescent="0.25">
      <c r="A2084" t="s">
        <v>65</v>
      </c>
      <c r="B2084">
        <v>82076</v>
      </c>
      <c r="C2084" s="251" t="s">
        <v>67</v>
      </c>
    </row>
    <row r="2085" spans="1:3" x14ac:dyDescent="0.25">
      <c r="A2085" t="s">
        <v>65</v>
      </c>
      <c r="B2085">
        <v>82077</v>
      </c>
      <c r="C2085" s="251" t="s">
        <v>67</v>
      </c>
    </row>
    <row r="2086" spans="1:3" x14ac:dyDescent="0.25">
      <c r="A2086" t="s">
        <v>65</v>
      </c>
      <c r="B2086">
        <v>82078</v>
      </c>
      <c r="C2086" s="251" t="s">
        <v>67</v>
      </c>
    </row>
    <row r="2087" spans="1:3" x14ac:dyDescent="0.25">
      <c r="A2087" t="s">
        <v>65</v>
      </c>
      <c r="B2087">
        <v>82079</v>
      </c>
      <c r="C2087" s="251" t="s">
        <v>67</v>
      </c>
    </row>
    <row r="2088" spans="1:3" x14ac:dyDescent="0.25">
      <c r="A2088" t="s">
        <v>65</v>
      </c>
      <c r="B2088">
        <v>82080</v>
      </c>
      <c r="C2088" s="251" t="s">
        <v>67</v>
      </c>
    </row>
    <row r="2089" spans="1:3" x14ac:dyDescent="0.25">
      <c r="A2089" t="s">
        <v>65</v>
      </c>
      <c r="B2089">
        <v>82081</v>
      </c>
      <c r="C2089" s="251" t="s">
        <v>67</v>
      </c>
    </row>
    <row r="2090" spans="1:3" x14ac:dyDescent="0.25">
      <c r="A2090" t="s">
        <v>65</v>
      </c>
      <c r="B2090">
        <v>82082</v>
      </c>
      <c r="C2090" s="251" t="s">
        <v>67</v>
      </c>
    </row>
    <row r="2091" spans="1:3" x14ac:dyDescent="0.25">
      <c r="A2091" t="s">
        <v>65</v>
      </c>
      <c r="B2091">
        <v>82083</v>
      </c>
      <c r="C2091" s="251" t="s">
        <v>67</v>
      </c>
    </row>
    <row r="2092" spans="1:3" x14ac:dyDescent="0.25">
      <c r="A2092" t="s">
        <v>65</v>
      </c>
      <c r="B2092">
        <v>82084</v>
      </c>
      <c r="C2092" s="251" t="s">
        <v>67</v>
      </c>
    </row>
    <row r="2093" spans="1:3" x14ac:dyDescent="0.25">
      <c r="A2093" t="s">
        <v>65</v>
      </c>
      <c r="B2093">
        <v>82085</v>
      </c>
      <c r="C2093" s="251" t="s">
        <v>67</v>
      </c>
    </row>
    <row r="2094" spans="1:3" x14ac:dyDescent="0.25">
      <c r="A2094" t="s">
        <v>65</v>
      </c>
      <c r="B2094">
        <v>82086</v>
      </c>
      <c r="C2094" s="251" t="s">
        <v>67</v>
      </c>
    </row>
    <row r="2095" spans="1:3" x14ac:dyDescent="0.25">
      <c r="A2095" t="s">
        <v>65</v>
      </c>
      <c r="B2095">
        <v>82087</v>
      </c>
      <c r="C2095" s="251" t="s">
        <v>67</v>
      </c>
    </row>
    <row r="2096" spans="1:3" x14ac:dyDescent="0.25">
      <c r="A2096" t="s">
        <v>65</v>
      </c>
      <c r="B2096">
        <v>82088</v>
      </c>
      <c r="C2096" s="251" t="s">
        <v>67</v>
      </c>
    </row>
    <row r="2097" spans="1:3" x14ac:dyDescent="0.25">
      <c r="A2097" t="s">
        <v>65</v>
      </c>
      <c r="B2097">
        <v>82089</v>
      </c>
      <c r="C2097" s="251" t="s">
        <v>67</v>
      </c>
    </row>
    <row r="2098" spans="1:3" x14ac:dyDescent="0.25">
      <c r="A2098" t="s">
        <v>65</v>
      </c>
      <c r="B2098">
        <v>82090</v>
      </c>
      <c r="C2098" s="251" t="s">
        <v>67</v>
      </c>
    </row>
    <row r="2099" spans="1:3" x14ac:dyDescent="0.25">
      <c r="A2099" t="s">
        <v>65</v>
      </c>
      <c r="B2099">
        <v>82091</v>
      </c>
      <c r="C2099" s="251" t="s">
        <v>67</v>
      </c>
    </row>
    <row r="2100" spans="1:3" x14ac:dyDescent="0.25">
      <c r="A2100" t="s">
        <v>65</v>
      </c>
      <c r="B2100">
        <v>82092</v>
      </c>
      <c r="C2100" s="251" t="s">
        <v>67</v>
      </c>
    </row>
    <row r="2101" spans="1:3" x14ac:dyDescent="0.25">
      <c r="A2101" t="s">
        <v>65</v>
      </c>
      <c r="B2101">
        <v>82093</v>
      </c>
      <c r="C2101" s="251" t="s">
        <v>67</v>
      </c>
    </row>
    <row r="2102" spans="1:3" x14ac:dyDescent="0.25">
      <c r="A2102" t="s">
        <v>65</v>
      </c>
      <c r="B2102">
        <v>82094</v>
      </c>
      <c r="C2102" s="251" t="s">
        <v>67</v>
      </c>
    </row>
    <row r="2103" spans="1:3" x14ac:dyDescent="0.25">
      <c r="A2103" t="s">
        <v>65</v>
      </c>
      <c r="B2103">
        <v>82095</v>
      </c>
      <c r="C2103" s="251" t="s">
        <v>67</v>
      </c>
    </row>
    <row r="2104" spans="1:3" x14ac:dyDescent="0.25">
      <c r="A2104" t="s">
        <v>65</v>
      </c>
      <c r="B2104">
        <v>82096</v>
      </c>
      <c r="C2104" s="251" t="s">
        <v>67</v>
      </c>
    </row>
    <row r="2105" spans="1:3" x14ac:dyDescent="0.25">
      <c r="A2105" t="s">
        <v>65</v>
      </c>
      <c r="B2105">
        <v>82097</v>
      </c>
      <c r="C2105" s="251" t="s">
        <v>67</v>
      </c>
    </row>
    <row r="2106" spans="1:3" x14ac:dyDescent="0.25">
      <c r="A2106" t="s">
        <v>65</v>
      </c>
      <c r="B2106">
        <v>82098</v>
      </c>
      <c r="C2106" s="251" t="s">
        <v>67</v>
      </c>
    </row>
    <row r="2107" spans="1:3" x14ac:dyDescent="0.25">
      <c r="A2107" t="s">
        <v>65</v>
      </c>
      <c r="B2107">
        <v>82099</v>
      </c>
      <c r="C2107" s="251" t="s">
        <v>67</v>
      </c>
    </row>
    <row r="2108" spans="1:3" x14ac:dyDescent="0.25">
      <c r="A2108" t="s">
        <v>65</v>
      </c>
      <c r="B2108">
        <v>82100</v>
      </c>
      <c r="C2108" s="251" t="s">
        <v>67</v>
      </c>
    </row>
    <row r="2109" spans="1:3" x14ac:dyDescent="0.25">
      <c r="A2109" t="s">
        <v>65</v>
      </c>
      <c r="B2109">
        <v>82101</v>
      </c>
      <c r="C2109" s="251" t="s">
        <v>67</v>
      </c>
    </row>
    <row r="2110" spans="1:3" x14ac:dyDescent="0.25">
      <c r="A2110" t="s">
        <v>65</v>
      </c>
      <c r="B2110">
        <v>82102</v>
      </c>
      <c r="C2110" s="251" t="s">
        <v>67</v>
      </c>
    </row>
    <row r="2111" spans="1:3" x14ac:dyDescent="0.25">
      <c r="A2111" t="s">
        <v>65</v>
      </c>
      <c r="B2111">
        <v>82103</v>
      </c>
      <c r="C2111" s="251" t="s">
        <v>67</v>
      </c>
    </row>
    <row r="2112" spans="1:3" x14ac:dyDescent="0.25">
      <c r="A2112" t="s">
        <v>65</v>
      </c>
      <c r="B2112">
        <v>82104</v>
      </c>
      <c r="C2112" s="251" t="s">
        <v>67</v>
      </c>
    </row>
    <row r="2113" spans="1:3" x14ac:dyDescent="0.25">
      <c r="A2113" t="s">
        <v>65</v>
      </c>
      <c r="B2113">
        <v>82105</v>
      </c>
      <c r="C2113" s="251" t="s">
        <v>67</v>
      </c>
    </row>
    <row r="2114" spans="1:3" x14ac:dyDescent="0.25">
      <c r="A2114" t="s">
        <v>65</v>
      </c>
      <c r="B2114">
        <v>82106</v>
      </c>
      <c r="C2114" s="251" t="s">
        <v>67</v>
      </c>
    </row>
    <row r="2115" spans="1:3" x14ac:dyDescent="0.25">
      <c r="A2115" t="s">
        <v>65</v>
      </c>
      <c r="B2115">
        <v>82107</v>
      </c>
      <c r="C2115" s="251" t="s">
        <v>67</v>
      </c>
    </row>
    <row r="2116" spans="1:3" x14ac:dyDescent="0.25">
      <c r="A2116" t="s">
        <v>65</v>
      </c>
      <c r="B2116">
        <v>82108</v>
      </c>
      <c r="C2116" s="251" t="s">
        <v>67</v>
      </c>
    </row>
    <row r="2117" spans="1:3" x14ac:dyDescent="0.25">
      <c r="A2117" t="s">
        <v>65</v>
      </c>
      <c r="B2117">
        <v>82109</v>
      </c>
      <c r="C2117" s="251" t="s">
        <v>67</v>
      </c>
    </row>
    <row r="2118" spans="1:3" x14ac:dyDescent="0.25">
      <c r="A2118" t="s">
        <v>65</v>
      </c>
      <c r="B2118">
        <v>82110</v>
      </c>
      <c r="C2118" s="251" t="s">
        <v>67</v>
      </c>
    </row>
    <row r="2119" spans="1:3" x14ac:dyDescent="0.25">
      <c r="A2119" t="s">
        <v>65</v>
      </c>
      <c r="B2119">
        <v>82111</v>
      </c>
      <c r="C2119" s="251" t="s">
        <v>67</v>
      </c>
    </row>
    <row r="2120" spans="1:3" x14ac:dyDescent="0.25">
      <c r="A2120" t="s">
        <v>65</v>
      </c>
      <c r="B2120">
        <v>82112</v>
      </c>
      <c r="C2120" s="251" t="s">
        <v>67</v>
      </c>
    </row>
    <row r="2121" spans="1:3" x14ac:dyDescent="0.25">
      <c r="A2121" t="s">
        <v>65</v>
      </c>
      <c r="B2121">
        <v>82113</v>
      </c>
      <c r="C2121" s="251" t="s">
        <v>67</v>
      </c>
    </row>
    <row r="2122" spans="1:3" x14ac:dyDescent="0.25">
      <c r="A2122" t="s">
        <v>65</v>
      </c>
      <c r="B2122">
        <v>82114</v>
      </c>
      <c r="C2122" s="251" t="s">
        <v>67</v>
      </c>
    </row>
    <row r="2123" spans="1:3" x14ac:dyDescent="0.25">
      <c r="A2123" t="s">
        <v>65</v>
      </c>
      <c r="B2123">
        <v>82115</v>
      </c>
      <c r="C2123" s="251" t="s">
        <v>67</v>
      </c>
    </row>
    <row r="2124" spans="1:3" x14ac:dyDescent="0.25">
      <c r="A2124" t="s">
        <v>65</v>
      </c>
      <c r="B2124">
        <v>82116</v>
      </c>
      <c r="C2124" s="251" t="s">
        <v>67</v>
      </c>
    </row>
    <row r="2125" spans="1:3" x14ac:dyDescent="0.25">
      <c r="A2125" t="s">
        <v>65</v>
      </c>
      <c r="B2125">
        <v>82117</v>
      </c>
      <c r="C2125" s="251" t="s">
        <v>67</v>
      </c>
    </row>
    <row r="2126" spans="1:3" x14ac:dyDescent="0.25">
      <c r="A2126" t="s">
        <v>65</v>
      </c>
      <c r="B2126">
        <v>82118</v>
      </c>
      <c r="C2126" s="251" t="s">
        <v>67</v>
      </c>
    </row>
    <row r="2127" spans="1:3" x14ac:dyDescent="0.25">
      <c r="A2127" t="s">
        <v>65</v>
      </c>
      <c r="B2127">
        <v>82119</v>
      </c>
      <c r="C2127" s="251" t="s">
        <v>67</v>
      </c>
    </row>
    <row r="2128" spans="1:3" x14ac:dyDescent="0.25">
      <c r="A2128" t="s">
        <v>65</v>
      </c>
      <c r="B2128">
        <v>82120</v>
      </c>
      <c r="C2128" s="251" t="s">
        <v>67</v>
      </c>
    </row>
    <row r="2129" spans="1:3" x14ac:dyDescent="0.25">
      <c r="A2129" t="s">
        <v>65</v>
      </c>
      <c r="B2129">
        <v>82121</v>
      </c>
      <c r="C2129" s="251" t="s">
        <v>67</v>
      </c>
    </row>
    <row r="2130" spans="1:3" x14ac:dyDescent="0.25">
      <c r="A2130" t="s">
        <v>65</v>
      </c>
      <c r="B2130">
        <v>82122</v>
      </c>
      <c r="C2130" s="251" t="s">
        <v>67</v>
      </c>
    </row>
    <row r="2131" spans="1:3" x14ac:dyDescent="0.25">
      <c r="A2131" t="s">
        <v>65</v>
      </c>
      <c r="B2131">
        <v>82123</v>
      </c>
      <c r="C2131" s="251" t="s">
        <v>67</v>
      </c>
    </row>
    <row r="2132" spans="1:3" x14ac:dyDescent="0.25">
      <c r="A2132" t="s">
        <v>65</v>
      </c>
      <c r="B2132">
        <v>82124</v>
      </c>
      <c r="C2132" s="251" t="s">
        <v>67</v>
      </c>
    </row>
    <row r="2133" spans="1:3" x14ac:dyDescent="0.25">
      <c r="A2133" t="s">
        <v>65</v>
      </c>
      <c r="B2133">
        <v>82125</v>
      </c>
      <c r="C2133" s="251" t="s">
        <v>67</v>
      </c>
    </row>
    <row r="2134" spans="1:3" x14ac:dyDescent="0.25">
      <c r="A2134" t="s">
        <v>65</v>
      </c>
      <c r="B2134">
        <v>82126</v>
      </c>
      <c r="C2134" s="251" t="s">
        <v>67</v>
      </c>
    </row>
    <row r="2135" spans="1:3" x14ac:dyDescent="0.25">
      <c r="A2135" t="s">
        <v>65</v>
      </c>
      <c r="B2135">
        <v>82127</v>
      </c>
      <c r="C2135" s="251" t="s">
        <v>67</v>
      </c>
    </row>
    <row r="2136" spans="1:3" x14ac:dyDescent="0.25">
      <c r="A2136" t="s">
        <v>65</v>
      </c>
      <c r="B2136">
        <v>82128</v>
      </c>
      <c r="C2136" s="251" t="s">
        <v>67</v>
      </c>
    </row>
    <row r="2137" spans="1:3" x14ac:dyDescent="0.25">
      <c r="A2137" t="s">
        <v>65</v>
      </c>
      <c r="B2137">
        <v>82129</v>
      </c>
      <c r="C2137" s="251" t="s">
        <v>67</v>
      </c>
    </row>
    <row r="2138" spans="1:3" x14ac:dyDescent="0.25">
      <c r="A2138" t="s">
        <v>65</v>
      </c>
      <c r="B2138">
        <v>82130</v>
      </c>
      <c r="C2138" s="251" t="s">
        <v>67</v>
      </c>
    </row>
    <row r="2139" spans="1:3" x14ac:dyDescent="0.25">
      <c r="A2139" t="s">
        <v>65</v>
      </c>
      <c r="B2139">
        <v>82131</v>
      </c>
      <c r="C2139" s="251" t="s">
        <v>67</v>
      </c>
    </row>
    <row r="2140" spans="1:3" x14ac:dyDescent="0.25">
      <c r="A2140" t="s">
        <v>65</v>
      </c>
      <c r="B2140">
        <v>82132</v>
      </c>
      <c r="C2140" s="251" t="s">
        <v>67</v>
      </c>
    </row>
    <row r="2141" spans="1:3" x14ac:dyDescent="0.25">
      <c r="A2141" t="s">
        <v>65</v>
      </c>
      <c r="B2141">
        <v>82133</v>
      </c>
      <c r="C2141" s="251" t="s">
        <v>67</v>
      </c>
    </row>
    <row r="2142" spans="1:3" x14ac:dyDescent="0.25">
      <c r="A2142" t="s">
        <v>65</v>
      </c>
      <c r="B2142">
        <v>82134</v>
      </c>
      <c r="C2142" s="251" t="s">
        <v>67</v>
      </c>
    </row>
    <row r="2143" spans="1:3" x14ac:dyDescent="0.25">
      <c r="A2143" t="s">
        <v>65</v>
      </c>
      <c r="B2143">
        <v>82135</v>
      </c>
      <c r="C2143" s="251" t="s">
        <v>67</v>
      </c>
    </row>
    <row r="2144" spans="1:3" x14ac:dyDescent="0.25">
      <c r="A2144" t="s">
        <v>65</v>
      </c>
      <c r="B2144">
        <v>82136</v>
      </c>
      <c r="C2144" s="251" t="s">
        <v>67</v>
      </c>
    </row>
    <row r="2145" spans="1:3" x14ac:dyDescent="0.25">
      <c r="A2145" t="s">
        <v>65</v>
      </c>
      <c r="B2145">
        <v>82137</v>
      </c>
      <c r="C2145" s="251" t="s">
        <v>67</v>
      </c>
    </row>
    <row r="2146" spans="1:3" x14ac:dyDescent="0.25">
      <c r="A2146" t="s">
        <v>65</v>
      </c>
      <c r="B2146">
        <v>82138</v>
      </c>
      <c r="C2146" s="251" t="s">
        <v>67</v>
      </c>
    </row>
    <row r="2147" spans="1:3" x14ac:dyDescent="0.25">
      <c r="A2147" t="s">
        <v>65</v>
      </c>
      <c r="B2147">
        <v>82139</v>
      </c>
      <c r="C2147" s="251" t="s">
        <v>67</v>
      </c>
    </row>
    <row r="2148" spans="1:3" x14ac:dyDescent="0.25">
      <c r="A2148" t="s">
        <v>65</v>
      </c>
      <c r="B2148">
        <v>82140</v>
      </c>
      <c r="C2148" s="251" t="s">
        <v>67</v>
      </c>
    </row>
    <row r="2149" spans="1:3" x14ac:dyDescent="0.25">
      <c r="A2149" t="s">
        <v>65</v>
      </c>
      <c r="B2149">
        <v>82141</v>
      </c>
      <c r="C2149" s="251" t="s">
        <v>67</v>
      </c>
    </row>
    <row r="2150" spans="1:3" x14ac:dyDescent="0.25">
      <c r="A2150" t="s">
        <v>65</v>
      </c>
      <c r="B2150">
        <v>82142</v>
      </c>
      <c r="C2150" s="251" t="s">
        <v>67</v>
      </c>
    </row>
    <row r="2151" spans="1:3" x14ac:dyDescent="0.25">
      <c r="A2151" t="s">
        <v>65</v>
      </c>
      <c r="B2151">
        <v>82143</v>
      </c>
      <c r="C2151" s="251" t="s">
        <v>67</v>
      </c>
    </row>
    <row r="2152" spans="1:3" x14ac:dyDescent="0.25">
      <c r="A2152" t="s">
        <v>65</v>
      </c>
      <c r="B2152">
        <v>82144</v>
      </c>
      <c r="C2152" s="251" t="s">
        <v>67</v>
      </c>
    </row>
    <row r="2153" spans="1:3" x14ac:dyDescent="0.25">
      <c r="A2153" t="s">
        <v>65</v>
      </c>
      <c r="B2153">
        <v>82145</v>
      </c>
      <c r="C2153" s="251" t="s">
        <v>67</v>
      </c>
    </row>
    <row r="2154" spans="1:3" x14ac:dyDescent="0.25">
      <c r="A2154" t="s">
        <v>65</v>
      </c>
      <c r="B2154">
        <v>82146</v>
      </c>
      <c r="C2154" s="251" t="s">
        <v>67</v>
      </c>
    </row>
    <row r="2155" spans="1:3" x14ac:dyDescent="0.25">
      <c r="A2155" t="s">
        <v>65</v>
      </c>
      <c r="B2155">
        <v>82147</v>
      </c>
      <c r="C2155" s="251" t="s">
        <v>67</v>
      </c>
    </row>
    <row r="2156" spans="1:3" x14ac:dyDescent="0.25">
      <c r="A2156" t="s">
        <v>65</v>
      </c>
      <c r="B2156">
        <v>82148</v>
      </c>
      <c r="C2156" s="251" t="s">
        <v>67</v>
      </c>
    </row>
    <row r="2157" spans="1:3" x14ac:dyDescent="0.25">
      <c r="A2157" t="s">
        <v>65</v>
      </c>
      <c r="B2157">
        <v>82149</v>
      </c>
      <c r="C2157" s="251" t="s">
        <v>67</v>
      </c>
    </row>
    <row r="2158" spans="1:3" x14ac:dyDescent="0.25">
      <c r="A2158" t="s">
        <v>65</v>
      </c>
      <c r="B2158">
        <v>82150</v>
      </c>
      <c r="C2158" s="251" t="s">
        <v>67</v>
      </c>
    </row>
    <row r="2159" spans="1:3" x14ac:dyDescent="0.25">
      <c r="A2159" t="s">
        <v>65</v>
      </c>
      <c r="B2159">
        <v>82151</v>
      </c>
      <c r="C2159" s="251" t="s">
        <v>67</v>
      </c>
    </row>
    <row r="2160" spans="1:3" x14ac:dyDescent="0.25">
      <c r="A2160" t="s">
        <v>65</v>
      </c>
      <c r="B2160">
        <v>82152</v>
      </c>
      <c r="C2160" s="251" t="s">
        <v>67</v>
      </c>
    </row>
    <row r="2161" spans="1:3" x14ac:dyDescent="0.25">
      <c r="A2161" t="s">
        <v>65</v>
      </c>
      <c r="B2161">
        <v>82153</v>
      </c>
      <c r="C2161" s="251" t="s">
        <v>67</v>
      </c>
    </row>
    <row r="2162" spans="1:3" x14ac:dyDescent="0.25">
      <c r="A2162" t="s">
        <v>65</v>
      </c>
      <c r="B2162">
        <v>82154</v>
      </c>
      <c r="C2162" s="251" t="s">
        <v>67</v>
      </c>
    </row>
    <row r="2163" spans="1:3" x14ac:dyDescent="0.25">
      <c r="A2163" t="s">
        <v>65</v>
      </c>
      <c r="B2163">
        <v>82155</v>
      </c>
      <c r="C2163" s="251" t="s">
        <v>67</v>
      </c>
    </row>
    <row r="2164" spans="1:3" x14ac:dyDescent="0.25">
      <c r="A2164" t="s">
        <v>65</v>
      </c>
      <c r="B2164">
        <v>82156</v>
      </c>
      <c r="C2164" s="251" t="s">
        <v>67</v>
      </c>
    </row>
    <row r="2165" spans="1:3" x14ac:dyDescent="0.25">
      <c r="A2165" t="s">
        <v>65</v>
      </c>
      <c r="B2165">
        <v>82157</v>
      </c>
      <c r="C2165" s="251" t="s">
        <v>67</v>
      </c>
    </row>
    <row r="2166" spans="1:3" x14ac:dyDescent="0.25">
      <c r="A2166" t="s">
        <v>65</v>
      </c>
      <c r="B2166">
        <v>82158</v>
      </c>
      <c r="C2166" s="251" t="s">
        <v>67</v>
      </c>
    </row>
    <row r="2167" spans="1:3" x14ac:dyDescent="0.25">
      <c r="A2167" t="s">
        <v>65</v>
      </c>
      <c r="B2167">
        <v>82159</v>
      </c>
      <c r="C2167" s="251" t="s">
        <v>67</v>
      </c>
    </row>
    <row r="2168" spans="1:3" x14ac:dyDescent="0.25">
      <c r="A2168" t="s">
        <v>65</v>
      </c>
      <c r="B2168">
        <v>82160</v>
      </c>
      <c r="C2168" s="251" t="s">
        <v>67</v>
      </c>
    </row>
    <row r="2169" spans="1:3" x14ac:dyDescent="0.25">
      <c r="A2169" t="s">
        <v>65</v>
      </c>
      <c r="B2169">
        <v>82161</v>
      </c>
      <c r="C2169" s="251" t="s">
        <v>67</v>
      </c>
    </row>
    <row r="2170" spans="1:3" x14ac:dyDescent="0.25">
      <c r="A2170" t="s">
        <v>65</v>
      </c>
      <c r="B2170">
        <v>82162</v>
      </c>
      <c r="C2170" s="251" t="s">
        <v>67</v>
      </c>
    </row>
    <row r="2171" spans="1:3" x14ac:dyDescent="0.25">
      <c r="A2171" t="s">
        <v>65</v>
      </c>
      <c r="B2171">
        <v>82163</v>
      </c>
      <c r="C2171" s="251" t="s">
        <v>67</v>
      </c>
    </row>
    <row r="2172" spans="1:3" x14ac:dyDescent="0.25">
      <c r="A2172" t="s">
        <v>65</v>
      </c>
      <c r="B2172">
        <v>82164</v>
      </c>
      <c r="C2172" s="251" t="s">
        <v>67</v>
      </c>
    </row>
    <row r="2173" spans="1:3" x14ac:dyDescent="0.25">
      <c r="A2173" t="s">
        <v>65</v>
      </c>
      <c r="B2173">
        <v>82165</v>
      </c>
      <c r="C2173" s="251" t="s">
        <v>67</v>
      </c>
    </row>
    <row r="2174" spans="1:3" x14ac:dyDescent="0.25">
      <c r="A2174" t="s">
        <v>65</v>
      </c>
      <c r="B2174">
        <v>82166</v>
      </c>
      <c r="C2174" s="251" t="s">
        <v>67</v>
      </c>
    </row>
    <row r="2175" spans="1:3" x14ac:dyDescent="0.25">
      <c r="A2175" t="s">
        <v>65</v>
      </c>
      <c r="B2175">
        <v>82167</v>
      </c>
      <c r="C2175" s="251" t="s">
        <v>67</v>
      </c>
    </row>
    <row r="2176" spans="1:3" x14ac:dyDescent="0.25">
      <c r="A2176" t="s">
        <v>65</v>
      </c>
      <c r="B2176">
        <v>82168</v>
      </c>
      <c r="C2176" s="251" t="s">
        <v>67</v>
      </c>
    </row>
    <row r="2177" spans="1:3" x14ac:dyDescent="0.25">
      <c r="A2177" t="s">
        <v>65</v>
      </c>
      <c r="B2177">
        <v>82169</v>
      </c>
      <c r="C2177" s="251" t="s">
        <v>67</v>
      </c>
    </row>
    <row r="2178" spans="1:3" x14ac:dyDescent="0.25">
      <c r="A2178" t="s">
        <v>65</v>
      </c>
      <c r="B2178">
        <v>82170</v>
      </c>
      <c r="C2178" s="251" t="s">
        <v>67</v>
      </c>
    </row>
    <row r="2179" spans="1:3" x14ac:dyDescent="0.25">
      <c r="A2179" t="s">
        <v>65</v>
      </c>
      <c r="B2179">
        <v>82171</v>
      </c>
      <c r="C2179" s="251" t="s">
        <v>67</v>
      </c>
    </row>
    <row r="2180" spans="1:3" x14ac:dyDescent="0.25">
      <c r="A2180" t="s">
        <v>65</v>
      </c>
      <c r="B2180">
        <v>82172</v>
      </c>
      <c r="C2180" s="251" t="s">
        <v>67</v>
      </c>
    </row>
    <row r="2181" spans="1:3" x14ac:dyDescent="0.25">
      <c r="A2181" t="s">
        <v>65</v>
      </c>
      <c r="B2181">
        <v>82173</v>
      </c>
      <c r="C2181" s="251" t="s">
        <v>67</v>
      </c>
    </row>
    <row r="2182" spans="1:3" x14ac:dyDescent="0.25">
      <c r="A2182" t="s">
        <v>65</v>
      </c>
      <c r="B2182">
        <v>82174</v>
      </c>
      <c r="C2182" s="251" t="s">
        <v>67</v>
      </c>
    </row>
    <row r="2183" spans="1:3" x14ac:dyDescent="0.25">
      <c r="A2183" t="s">
        <v>65</v>
      </c>
      <c r="B2183">
        <v>82175</v>
      </c>
      <c r="C2183" s="251" t="s">
        <v>67</v>
      </c>
    </row>
    <row r="2184" spans="1:3" x14ac:dyDescent="0.25">
      <c r="A2184" t="s">
        <v>65</v>
      </c>
      <c r="B2184">
        <v>82176</v>
      </c>
      <c r="C2184" s="251" t="s">
        <v>67</v>
      </c>
    </row>
    <row r="2185" spans="1:3" x14ac:dyDescent="0.25">
      <c r="A2185" t="s">
        <v>65</v>
      </c>
      <c r="B2185">
        <v>82177</v>
      </c>
      <c r="C2185" s="251" t="s">
        <v>67</v>
      </c>
    </row>
    <row r="2186" spans="1:3" x14ac:dyDescent="0.25">
      <c r="A2186" t="s">
        <v>65</v>
      </c>
      <c r="B2186">
        <v>82178</v>
      </c>
      <c r="C2186" s="251" t="s">
        <v>67</v>
      </c>
    </row>
    <row r="2187" spans="1:3" x14ac:dyDescent="0.25">
      <c r="A2187" t="s">
        <v>65</v>
      </c>
      <c r="B2187">
        <v>82179</v>
      </c>
      <c r="C2187" s="251" t="s">
        <v>67</v>
      </c>
    </row>
    <row r="2188" spans="1:3" x14ac:dyDescent="0.25">
      <c r="A2188" t="s">
        <v>65</v>
      </c>
      <c r="B2188">
        <v>82180</v>
      </c>
      <c r="C2188" s="251" t="s">
        <v>67</v>
      </c>
    </row>
    <row r="2189" spans="1:3" x14ac:dyDescent="0.25">
      <c r="A2189" t="s">
        <v>65</v>
      </c>
      <c r="B2189">
        <v>82181</v>
      </c>
      <c r="C2189" s="251" t="s">
        <v>67</v>
      </c>
    </row>
    <row r="2190" spans="1:3" x14ac:dyDescent="0.25">
      <c r="A2190" t="s">
        <v>65</v>
      </c>
      <c r="B2190">
        <v>82182</v>
      </c>
      <c r="C2190" s="251" t="s">
        <v>67</v>
      </c>
    </row>
    <row r="2191" spans="1:3" x14ac:dyDescent="0.25">
      <c r="A2191" t="s">
        <v>65</v>
      </c>
      <c r="B2191">
        <v>82183</v>
      </c>
      <c r="C2191" s="251" t="s">
        <v>67</v>
      </c>
    </row>
    <row r="2192" spans="1:3" x14ac:dyDescent="0.25">
      <c r="A2192" t="s">
        <v>65</v>
      </c>
      <c r="B2192">
        <v>82184</v>
      </c>
      <c r="C2192" s="251" t="s">
        <v>67</v>
      </c>
    </row>
    <row r="2193" spans="1:3" x14ac:dyDescent="0.25">
      <c r="A2193" t="s">
        <v>65</v>
      </c>
      <c r="B2193">
        <v>82185</v>
      </c>
      <c r="C2193" s="251" t="s">
        <v>67</v>
      </c>
    </row>
    <row r="2194" spans="1:3" x14ac:dyDescent="0.25">
      <c r="A2194" t="s">
        <v>65</v>
      </c>
      <c r="B2194">
        <v>82186</v>
      </c>
      <c r="C2194" s="251" t="s">
        <v>67</v>
      </c>
    </row>
    <row r="2195" spans="1:3" x14ac:dyDescent="0.25">
      <c r="A2195" t="s">
        <v>65</v>
      </c>
      <c r="B2195">
        <v>82187</v>
      </c>
      <c r="C2195" s="251" t="s">
        <v>67</v>
      </c>
    </row>
    <row r="2196" spans="1:3" x14ac:dyDescent="0.25">
      <c r="A2196" t="s">
        <v>65</v>
      </c>
      <c r="B2196">
        <v>82188</v>
      </c>
      <c r="C2196" s="251" t="s">
        <v>67</v>
      </c>
    </row>
    <row r="2197" spans="1:3" x14ac:dyDescent="0.25">
      <c r="A2197" t="s">
        <v>65</v>
      </c>
      <c r="B2197">
        <v>82189</v>
      </c>
      <c r="C2197" s="251" t="s">
        <v>67</v>
      </c>
    </row>
    <row r="2198" spans="1:3" x14ac:dyDescent="0.25">
      <c r="A2198" t="s">
        <v>65</v>
      </c>
      <c r="B2198">
        <v>82190</v>
      </c>
      <c r="C2198" s="251" t="s">
        <v>67</v>
      </c>
    </row>
    <row r="2199" spans="1:3" x14ac:dyDescent="0.25">
      <c r="A2199" t="s">
        <v>65</v>
      </c>
      <c r="B2199">
        <v>82191</v>
      </c>
      <c r="C2199" s="251" t="s">
        <v>67</v>
      </c>
    </row>
    <row r="2200" spans="1:3" x14ac:dyDescent="0.25">
      <c r="A2200" t="s">
        <v>65</v>
      </c>
      <c r="B2200">
        <v>82192</v>
      </c>
      <c r="C2200" s="251" t="s">
        <v>67</v>
      </c>
    </row>
    <row r="2201" spans="1:3" x14ac:dyDescent="0.25">
      <c r="A2201" t="s">
        <v>65</v>
      </c>
      <c r="B2201">
        <v>82193</v>
      </c>
      <c r="C2201" s="251" t="s">
        <v>67</v>
      </c>
    </row>
    <row r="2202" spans="1:3" x14ac:dyDescent="0.25">
      <c r="A2202" t="s">
        <v>65</v>
      </c>
      <c r="B2202">
        <v>82194</v>
      </c>
      <c r="C2202" s="251" t="s">
        <v>67</v>
      </c>
    </row>
    <row r="2203" spans="1:3" x14ac:dyDescent="0.25">
      <c r="A2203" t="s">
        <v>65</v>
      </c>
      <c r="B2203">
        <v>82195</v>
      </c>
      <c r="C2203" s="251" t="s">
        <v>67</v>
      </c>
    </row>
    <row r="2204" spans="1:3" x14ac:dyDescent="0.25">
      <c r="A2204" t="s">
        <v>65</v>
      </c>
      <c r="B2204">
        <v>82196</v>
      </c>
      <c r="C2204" s="251" t="s">
        <v>67</v>
      </c>
    </row>
    <row r="2205" spans="1:3" x14ac:dyDescent="0.25">
      <c r="A2205" t="s">
        <v>65</v>
      </c>
      <c r="B2205">
        <v>82197</v>
      </c>
      <c r="C2205" s="251" t="s">
        <v>67</v>
      </c>
    </row>
    <row r="2206" spans="1:3" x14ac:dyDescent="0.25">
      <c r="A2206" t="s">
        <v>65</v>
      </c>
      <c r="B2206">
        <v>82198</v>
      </c>
      <c r="C2206" s="251" t="s">
        <v>67</v>
      </c>
    </row>
    <row r="2207" spans="1:3" x14ac:dyDescent="0.25">
      <c r="A2207" t="s">
        <v>65</v>
      </c>
      <c r="B2207">
        <v>82199</v>
      </c>
      <c r="C2207" s="251" t="s">
        <v>67</v>
      </c>
    </row>
    <row r="2208" spans="1:3" x14ac:dyDescent="0.25">
      <c r="A2208" t="s">
        <v>65</v>
      </c>
      <c r="B2208">
        <v>82200</v>
      </c>
      <c r="C2208" s="251" t="s">
        <v>67</v>
      </c>
    </row>
    <row r="2209" spans="1:3" x14ac:dyDescent="0.25">
      <c r="A2209" t="s">
        <v>65</v>
      </c>
      <c r="B2209">
        <v>82201</v>
      </c>
      <c r="C2209" s="251" t="s">
        <v>67</v>
      </c>
    </row>
    <row r="2210" spans="1:3" x14ac:dyDescent="0.25">
      <c r="A2210" t="s">
        <v>65</v>
      </c>
      <c r="B2210">
        <v>82202</v>
      </c>
      <c r="C2210" s="251" t="s">
        <v>67</v>
      </c>
    </row>
    <row r="2211" spans="1:3" x14ac:dyDescent="0.25">
      <c r="A2211" t="s">
        <v>65</v>
      </c>
      <c r="B2211">
        <v>82203</v>
      </c>
      <c r="C2211" s="251" t="s">
        <v>67</v>
      </c>
    </row>
    <row r="2212" spans="1:3" x14ac:dyDescent="0.25">
      <c r="A2212" t="s">
        <v>65</v>
      </c>
      <c r="B2212">
        <v>82204</v>
      </c>
      <c r="C2212" s="251" t="s">
        <v>67</v>
      </c>
    </row>
    <row r="2213" spans="1:3" x14ac:dyDescent="0.25">
      <c r="A2213" t="s">
        <v>65</v>
      </c>
      <c r="B2213">
        <v>82205</v>
      </c>
      <c r="C2213" s="251" t="s">
        <v>67</v>
      </c>
    </row>
    <row r="2214" spans="1:3" x14ac:dyDescent="0.25">
      <c r="A2214" t="s">
        <v>65</v>
      </c>
      <c r="B2214">
        <v>82206</v>
      </c>
      <c r="C2214" s="251" t="s">
        <v>67</v>
      </c>
    </row>
    <row r="2215" spans="1:3" x14ac:dyDescent="0.25">
      <c r="A2215" t="s">
        <v>65</v>
      </c>
      <c r="B2215">
        <v>82207</v>
      </c>
      <c r="C2215" s="251" t="s">
        <v>67</v>
      </c>
    </row>
    <row r="2216" spans="1:3" x14ac:dyDescent="0.25">
      <c r="A2216" t="s">
        <v>65</v>
      </c>
      <c r="B2216">
        <v>82208</v>
      </c>
      <c r="C2216" s="251" t="s">
        <v>67</v>
      </c>
    </row>
    <row r="2217" spans="1:3" x14ac:dyDescent="0.25">
      <c r="A2217" t="s">
        <v>65</v>
      </c>
      <c r="B2217">
        <v>82209</v>
      </c>
      <c r="C2217" s="251" t="s">
        <v>67</v>
      </c>
    </row>
    <row r="2218" spans="1:3" x14ac:dyDescent="0.25">
      <c r="A2218" t="s">
        <v>65</v>
      </c>
      <c r="B2218">
        <v>82210</v>
      </c>
      <c r="C2218" s="251" t="s">
        <v>67</v>
      </c>
    </row>
    <row r="2219" spans="1:3" x14ac:dyDescent="0.25">
      <c r="A2219" t="s">
        <v>65</v>
      </c>
      <c r="B2219">
        <v>82211</v>
      </c>
      <c r="C2219" s="251" t="s">
        <v>67</v>
      </c>
    </row>
    <row r="2220" spans="1:3" x14ac:dyDescent="0.25">
      <c r="A2220" t="s">
        <v>65</v>
      </c>
      <c r="B2220">
        <v>82212</v>
      </c>
      <c r="C2220" s="251" t="s">
        <v>67</v>
      </c>
    </row>
    <row r="2221" spans="1:3" x14ac:dyDescent="0.25">
      <c r="A2221" t="s">
        <v>65</v>
      </c>
      <c r="B2221">
        <v>82213</v>
      </c>
      <c r="C2221" s="251" t="s">
        <v>67</v>
      </c>
    </row>
    <row r="2222" spans="1:3" x14ac:dyDescent="0.25">
      <c r="A2222" t="s">
        <v>65</v>
      </c>
      <c r="B2222">
        <v>82214</v>
      </c>
      <c r="C2222" s="251" t="s">
        <v>67</v>
      </c>
    </row>
    <row r="2223" spans="1:3" x14ac:dyDescent="0.25">
      <c r="A2223" t="s">
        <v>65</v>
      </c>
      <c r="B2223">
        <v>82215</v>
      </c>
      <c r="C2223" s="251" t="s">
        <v>67</v>
      </c>
    </row>
    <row r="2224" spans="1:3" x14ac:dyDescent="0.25">
      <c r="A2224" t="s">
        <v>65</v>
      </c>
      <c r="B2224">
        <v>82216</v>
      </c>
      <c r="C2224" s="251" t="s">
        <v>67</v>
      </c>
    </row>
    <row r="2225" spans="1:3" x14ac:dyDescent="0.25">
      <c r="A2225" t="s">
        <v>65</v>
      </c>
      <c r="B2225">
        <v>82217</v>
      </c>
      <c r="C2225" s="251" t="s">
        <v>67</v>
      </c>
    </row>
    <row r="2226" spans="1:3" x14ac:dyDescent="0.25">
      <c r="A2226" t="s">
        <v>65</v>
      </c>
      <c r="B2226">
        <v>82218</v>
      </c>
      <c r="C2226" s="251" t="s">
        <v>67</v>
      </c>
    </row>
    <row r="2227" spans="1:3" x14ac:dyDescent="0.25">
      <c r="A2227" t="s">
        <v>65</v>
      </c>
      <c r="B2227">
        <v>82219</v>
      </c>
      <c r="C2227" s="251" t="s">
        <v>67</v>
      </c>
    </row>
    <row r="2228" spans="1:3" x14ac:dyDescent="0.25">
      <c r="A2228" t="s">
        <v>65</v>
      </c>
      <c r="B2228">
        <v>82220</v>
      </c>
      <c r="C2228" s="251" t="s">
        <v>67</v>
      </c>
    </row>
    <row r="2229" spans="1:3" x14ac:dyDescent="0.25">
      <c r="A2229" t="s">
        <v>65</v>
      </c>
      <c r="B2229">
        <v>82221</v>
      </c>
      <c r="C2229" s="251" t="s">
        <v>67</v>
      </c>
    </row>
    <row r="2230" spans="1:3" x14ac:dyDescent="0.25">
      <c r="A2230" t="s">
        <v>65</v>
      </c>
      <c r="B2230">
        <v>82222</v>
      </c>
      <c r="C2230" s="251" t="s">
        <v>67</v>
      </c>
    </row>
    <row r="2231" spans="1:3" x14ac:dyDescent="0.25">
      <c r="A2231" t="s">
        <v>65</v>
      </c>
      <c r="B2231">
        <v>82223</v>
      </c>
      <c r="C2231" s="251" t="s">
        <v>67</v>
      </c>
    </row>
    <row r="2232" spans="1:3" x14ac:dyDescent="0.25">
      <c r="A2232" t="s">
        <v>65</v>
      </c>
      <c r="B2232">
        <v>82224</v>
      </c>
      <c r="C2232" s="251" t="s">
        <v>67</v>
      </c>
    </row>
    <row r="2233" spans="1:3" x14ac:dyDescent="0.25">
      <c r="A2233" t="s">
        <v>65</v>
      </c>
      <c r="B2233">
        <v>82225</v>
      </c>
      <c r="C2233" s="251" t="s">
        <v>67</v>
      </c>
    </row>
    <row r="2234" spans="1:3" x14ac:dyDescent="0.25">
      <c r="A2234" t="s">
        <v>65</v>
      </c>
      <c r="B2234">
        <v>82226</v>
      </c>
      <c r="C2234" s="251" t="s">
        <v>67</v>
      </c>
    </row>
    <row r="2235" spans="1:3" x14ac:dyDescent="0.25">
      <c r="A2235" t="s">
        <v>65</v>
      </c>
      <c r="B2235">
        <v>82227</v>
      </c>
      <c r="C2235" s="251" t="s">
        <v>67</v>
      </c>
    </row>
    <row r="2236" spans="1:3" x14ac:dyDescent="0.25">
      <c r="A2236" t="s">
        <v>65</v>
      </c>
      <c r="B2236">
        <v>82228</v>
      </c>
      <c r="C2236" s="251" t="s">
        <v>67</v>
      </c>
    </row>
    <row r="2237" spans="1:3" x14ac:dyDescent="0.25">
      <c r="A2237" t="s">
        <v>65</v>
      </c>
      <c r="B2237">
        <v>82229</v>
      </c>
      <c r="C2237" s="251" t="s">
        <v>67</v>
      </c>
    </row>
    <row r="2238" spans="1:3" x14ac:dyDescent="0.25">
      <c r="A2238" t="s">
        <v>65</v>
      </c>
      <c r="B2238">
        <v>82230</v>
      </c>
      <c r="C2238" s="251" t="s">
        <v>67</v>
      </c>
    </row>
    <row r="2239" spans="1:3" x14ac:dyDescent="0.25">
      <c r="A2239" t="s">
        <v>65</v>
      </c>
      <c r="B2239">
        <v>82231</v>
      </c>
      <c r="C2239" s="251" t="s">
        <v>67</v>
      </c>
    </row>
    <row r="2240" spans="1:3" x14ac:dyDescent="0.25">
      <c r="A2240" t="s">
        <v>65</v>
      </c>
      <c r="B2240">
        <v>82232</v>
      </c>
      <c r="C2240" s="251" t="s">
        <v>67</v>
      </c>
    </row>
    <row r="2241" spans="1:3" x14ac:dyDescent="0.25">
      <c r="A2241" t="s">
        <v>65</v>
      </c>
      <c r="B2241">
        <v>82233</v>
      </c>
      <c r="C2241" s="251" t="s">
        <v>67</v>
      </c>
    </row>
    <row r="2242" spans="1:3" x14ac:dyDescent="0.25">
      <c r="A2242" t="s">
        <v>65</v>
      </c>
      <c r="B2242">
        <v>82234</v>
      </c>
      <c r="C2242" s="251" t="s">
        <v>67</v>
      </c>
    </row>
    <row r="2243" spans="1:3" x14ac:dyDescent="0.25">
      <c r="A2243" t="s">
        <v>65</v>
      </c>
      <c r="B2243">
        <v>82235</v>
      </c>
      <c r="C2243" s="251" t="s">
        <v>67</v>
      </c>
    </row>
    <row r="2244" spans="1:3" x14ac:dyDescent="0.25">
      <c r="A2244" t="s">
        <v>65</v>
      </c>
      <c r="B2244">
        <v>82236</v>
      </c>
      <c r="C2244" s="251" t="s">
        <v>67</v>
      </c>
    </row>
    <row r="2245" spans="1:3" x14ac:dyDescent="0.25">
      <c r="A2245" t="s">
        <v>65</v>
      </c>
      <c r="B2245">
        <v>82237</v>
      </c>
      <c r="C2245" s="251" t="s">
        <v>67</v>
      </c>
    </row>
    <row r="2246" spans="1:3" x14ac:dyDescent="0.25">
      <c r="A2246" t="s">
        <v>65</v>
      </c>
      <c r="B2246">
        <v>82238</v>
      </c>
      <c r="C2246" s="251" t="s">
        <v>67</v>
      </c>
    </row>
    <row r="2247" spans="1:3" x14ac:dyDescent="0.25">
      <c r="A2247" t="s">
        <v>65</v>
      </c>
      <c r="B2247">
        <v>82239</v>
      </c>
      <c r="C2247" s="251" t="s">
        <v>67</v>
      </c>
    </row>
    <row r="2248" spans="1:3" x14ac:dyDescent="0.25">
      <c r="A2248" t="s">
        <v>65</v>
      </c>
      <c r="B2248">
        <v>82240</v>
      </c>
      <c r="C2248" s="251" t="s">
        <v>67</v>
      </c>
    </row>
    <row r="2249" spans="1:3" x14ac:dyDescent="0.25">
      <c r="A2249" t="s">
        <v>65</v>
      </c>
      <c r="B2249">
        <v>82241</v>
      </c>
      <c r="C2249" s="251" t="s">
        <v>67</v>
      </c>
    </row>
    <row r="2250" spans="1:3" x14ac:dyDescent="0.25">
      <c r="A2250" t="s">
        <v>65</v>
      </c>
      <c r="B2250">
        <v>82242</v>
      </c>
      <c r="C2250" s="251" t="s">
        <v>67</v>
      </c>
    </row>
    <row r="2251" spans="1:3" x14ac:dyDescent="0.25">
      <c r="A2251" t="s">
        <v>65</v>
      </c>
      <c r="B2251">
        <v>82243</v>
      </c>
      <c r="C2251" s="251" t="s">
        <v>67</v>
      </c>
    </row>
    <row r="2252" spans="1:3" x14ac:dyDescent="0.25">
      <c r="A2252" t="s">
        <v>65</v>
      </c>
      <c r="B2252">
        <v>82244</v>
      </c>
      <c r="C2252" s="251" t="s">
        <v>67</v>
      </c>
    </row>
    <row r="2253" spans="1:3" x14ac:dyDescent="0.25">
      <c r="A2253" t="s">
        <v>65</v>
      </c>
      <c r="B2253">
        <v>82245</v>
      </c>
      <c r="C2253" s="251" t="s">
        <v>67</v>
      </c>
    </row>
    <row r="2254" spans="1:3" x14ac:dyDescent="0.25">
      <c r="A2254" t="s">
        <v>65</v>
      </c>
      <c r="B2254">
        <v>82246</v>
      </c>
      <c r="C2254" s="251" t="s">
        <v>67</v>
      </c>
    </row>
    <row r="2255" spans="1:3" x14ac:dyDescent="0.25">
      <c r="A2255" t="s">
        <v>65</v>
      </c>
      <c r="B2255">
        <v>82247</v>
      </c>
      <c r="C2255" s="251" t="s">
        <v>67</v>
      </c>
    </row>
    <row r="2256" spans="1:3" x14ac:dyDescent="0.25">
      <c r="A2256" t="s">
        <v>65</v>
      </c>
      <c r="B2256">
        <v>82248</v>
      </c>
      <c r="C2256" s="251" t="s">
        <v>67</v>
      </c>
    </row>
    <row r="2257" spans="1:3" x14ac:dyDescent="0.25">
      <c r="A2257" t="s">
        <v>65</v>
      </c>
      <c r="B2257">
        <v>82249</v>
      </c>
      <c r="C2257" s="251" t="s">
        <v>67</v>
      </c>
    </row>
    <row r="2258" spans="1:3" x14ac:dyDescent="0.25">
      <c r="A2258" t="s">
        <v>65</v>
      </c>
      <c r="B2258">
        <v>82250</v>
      </c>
      <c r="C2258" s="251" t="s">
        <v>67</v>
      </c>
    </row>
    <row r="2259" spans="1:3" x14ac:dyDescent="0.25">
      <c r="A2259" t="s">
        <v>65</v>
      </c>
      <c r="B2259">
        <v>82251</v>
      </c>
      <c r="C2259" s="251" t="s">
        <v>67</v>
      </c>
    </row>
    <row r="2260" spans="1:3" x14ac:dyDescent="0.25">
      <c r="A2260" t="s">
        <v>65</v>
      </c>
      <c r="B2260">
        <v>82252</v>
      </c>
      <c r="C2260" s="251" t="s">
        <v>67</v>
      </c>
    </row>
    <row r="2261" spans="1:3" x14ac:dyDescent="0.25">
      <c r="A2261" t="s">
        <v>65</v>
      </c>
      <c r="B2261">
        <v>82253</v>
      </c>
      <c r="C2261" s="251" t="s">
        <v>67</v>
      </c>
    </row>
    <row r="2262" spans="1:3" x14ac:dyDescent="0.25">
      <c r="A2262" t="s">
        <v>65</v>
      </c>
      <c r="B2262">
        <v>82254</v>
      </c>
      <c r="C2262" s="251" t="s">
        <v>67</v>
      </c>
    </row>
    <row r="2263" spans="1:3" x14ac:dyDescent="0.25">
      <c r="A2263" t="s">
        <v>65</v>
      </c>
      <c r="B2263">
        <v>82255</v>
      </c>
      <c r="C2263" s="251" t="s">
        <v>67</v>
      </c>
    </row>
    <row r="2264" spans="1:3" x14ac:dyDescent="0.25">
      <c r="A2264" t="s">
        <v>65</v>
      </c>
      <c r="B2264">
        <v>82256</v>
      </c>
      <c r="C2264" s="251" t="s">
        <v>67</v>
      </c>
    </row>
    <row r="2265" spans="1:3" x14ac:dyDescent="0.25">
      <c r="A2265" t="s">
        <v>65</v>
      </c>
      <c r="B2265">
        <v>82257</v>
      </c>
      <c r="C2265" s="251" t="s">
        <v>67</v>
      </c>
    </row>
    <row r="2266" spans="1:3" x14ac:dyDescent="0.25">
      <c r="A2266" t="s">
        <v>65</v>
      </c>
      <c r="B2266">
        <v>82258</v>
      </c>
      <c r="C2266" s="251" t="s">
        <v>67</v>
      </c>
    </row>
    <row r="2267" spans="1:3" x14ac:dyDescent="0.25">
      <c r="A2267" t="s">
        <v>65</v>
      </c>
      <c r="B2267">
        <v>82259</v>
      </c>
      <c r="C2267" s="251" t="s">
        <v>67</v>
      </c>
    </row>
    <row r="2268" spans="1:3" x14ac:dyDescent="0.25">
      <c r="A2268" t="s">
        <v>65</v>
      </c>
      <c r="B2268">
        <v>82260</v>
      </c>
      <c r="C2268" s="251" t="s">
        <v>67</v>
      </c>
    </row>
    <row r="2269" spans="1:3" x14ac:dyDescent="0.25">
      <c r="A2269" t="s">
        <v>65</v>
      </c>
      <c r="B2269">
        <v>82261</v>
      </c>
      <c r="C2269" s="251" t="s">
        <v>67</v>
      </c>
    </row>
    <row r="2270" spans="1:3" x14ac:dyDescent="0.25">
      <c r="A2270" t="s">
        <v>65</v>
      </c>
      <c r="B2270">
        <v>82262</v>
      </c>
      <c r="C2270" s="251" t="s">
        <v>67</v>
      </c>
    </row>
    <row r="2271" spans="1:3" x14ac:dyDescent="0.25">
      <c r="A2271" t="s">
        <v>65</v>
      </c>
      <c r="B2271">
        <v>82263</v>
      </c>
      <c r="C2271" s="251" t="s">
        <v>67</v>
      </c>
    </row>
    <row r="2272" spans="1:3" x14ac:dyDescent="0.25">
      <c r="A2272" t="s">
        <v>65</v>
      </c>
      <c r="B2272">
        <v>82264</v>
      </c>
      <c r="C2272" s="251" t="s">
        <v>67</v>
      </c>
    </row>
    <row r="2273" spans="1:3" x14ac:dyDescent="0.25">
      <c r="A2273" t="s">
        <v>65</v>
      </c>
      <c r="B2273">
        <v>82265</v>
      </c>
      <c r="C2273" s="251" t="s">
        <v>67</v>
      </c>
    </row>
    <row r="2274" spans="1:3" x14ac:dyDescent="0.25">
      <c r="A2274" t="s">
        <v>65</v>
      </c>
      <c r="B2274">
        <v>82266</v>
      </c>
      <c r="C2274" s="251" t="s">
        <v>67</v>
      </c>
    </row>
    <row r="2275" spans="1:3" x14ac:dyDescent="0.25">
      <c r="A2275" t="s">
        <v>65</v>
      </c>
      <c r="B2275">
        <v>82267</v>
      </c>
      <c r="C2275" s="251" t="s">
        <v>67</v>
      </c>
    </row>
    <row r="2276" spans="1:3" x14ac:dyDescent="0.25">
      <c r="A2276" t="s">
        <v>65</v>
      </c>
      <c r="B2276">
        <v>82268</v>
      </c>
      <c r="C2276" s="251" t="s">
        <v>67</v>
      </c>
    </row>
    <row r="2277" spans="1:3" x14ac:dyDescent="0.25">
      <c r="A2277" t="s">
        <v>65</v>
      </c>
      <c r="B2277">
        <v>82269</v>
      </c>
      <c r="C2277" s="251" t="s">
        <v>67</v>
      </c>
    </row>
    <row r="2278" spans="1:3" x14ac:dyDescent="0.25">
      <c r="A2278" t="s">
        <v>65</v>
      </c>
      <c r="B2278">
        <v>82270</v>
      </c>
      <c r="C2278" s="251" t="s">
        <v>67</v>
      </c>
    </row>
    <row r="2279" spans="1:3" x14ac:dyDescent="0.25">
      <c r="A2279" t="s">
        <v>65</v>
      </c>
      <c r="B2279">
        <v>82271</v>
      </c>
      <c r="C2279" s="251" t="s">
        <v>67</v>
      </c>
    </row>
    <row r="2280" spans="1:3" x14ac:dyDescent="0.25">
      <c r="A2280" t="s">
        <v>65</v>
      </c>
      <c r="B2280">
        <v>82272</v>
      </c>
      <c r="C2280" s="251" t="s">
        <v>67</v>
      </c>
    </row>
    <row r="2281" spans="1:3" x14ac:dyDescent="0.25">
      <c r="A2281" t="s">
        <v>65</v>
      </c>
      <c r="B2281">
        <v>82273</v>
      </c>
      <c r="C2281" s="251" t="s">
        <v>67</v>
      </c>
    </row>
    <row r="2282" spans="1:3" x14ac:dyDescent="0.25">
      <c r="A2282" t="s">
        <v>65</v>
      </c>
      <c r="B2282">
        <v>82274</v>
      </c>
      <c r="C2282" s="251" t="s">
        <v>67</v>
      </c>
    </row>
    <row r="2283" spans="1:3" x14ac:dyDescent="0.25">
      <c r="A2283" t="s">
        <v>65</v>
      </c>
      <c r="B2283">
        <v>82275</v>
      </c>
      <c r="C2283" s="251" t="s">
        <v>67</v>
      </c>
    </row>
    <row r="2284" spans="1:3" x14ac:dyDescent="0.25">
      <c r="A2284" t="s">
        <v>65</v>
      </c>
      <c r="B2284">
        <v>82276</v>
      </c>
      <c r="C2284" s="251" t="s">
        <v>67</v>
      </c>
    </row>
    <row r="2285" spans="1:3" x14ac:dyDescent="0.25">
      <c r="A2285" t="s">
        <v>65</v>
      </c>
      <c r="B2285">
        <v>82277</v>
      </c>
      <c r="C2285" s="251" t="s">
        <v>67</v>
      </c>
    </row>
    <row r="2286" spans="1:3" x14ac:dyDescent="0.25">
      <c r="A2286" t="s">
        <v>65</v>
      </c>
      <c r="B2286">
        <v>82278</v>
      </c>
      <c r="C2286" s="251" t="s">
        <v>67</v>
      </c>
    </row>
    <row r="2287" spans="1:3" x14ac:dyDescent="0.25">
      <c r="A2287" t="s">
        <v>65</v>
      </c>
      <c r="B2287">
        <v>82279</v>
      </c>
      <c r="C2287" s="251" t="s">
        <v>67</v>
      </c>
    </row>
    <row r="2288" spans="1:3" x14ac:dyDescent="0.25">
      <c r="A2288" t="s">
        <v>65</v>
      </c>
      <c r="B2288">
        <v>82280</v>
      </c>
      <c r="C2288" s="251" t="s">
        <v>67</v>
      </c>
    </row>
    <row r="2289" spans="1:3" x14ac:dyDescent="0.25">
      <c r="A2289" t="s">
        <v>65</v>
      </c>
      <c r="B2289">
        <v>82281</v>
      </c>
      <c r="C2289" s="251" t="s">
        <v>67</v>
      </c>
    </row>
    <row r="2290" spans="1:3" x14ac:dyDescent="0.25">
      <c r="A2290" t="s">
        <v>65</v>
      </c>
      <c r="B2290">
        <v>82282</v>
      </c>
      <c r="C2290" s="251" t="s">
        <v>67</v>
      </c>
    </row>
    <row r="2291" spans="1:3" x14ac:dyDescent="0.25">
      <c r="A2291" t="s">
        <v>65</v>
      </c>
      <c r="B2291">
        <v>82283</v>
      </c>
      <c r="C2291" s="251" t="s">
        <v>67</v>
      </c>
    </row>
    <row r="2292" spans="1:3" x14ac:dyDescent="0.25">
      <c r="A2292" t="s">
        <v>65</v>
      </c>
      <c r="B2292">
        <v>82284</v>
      </c>
      <c r="C2292" s="251" t="s">
        <v>67</v>
      </c>
    </row>
    <row r="2293" spans="1:3" x14ac:dyDescent="0.25">
      <c r="A2293" t="s">
        <v>65</v>
      </c>
      <c r="B2293">
        <v>82285</v>
      </c>
      <c r="C2293" s="251" t="s">
        <v>67</v>
      </c>
    </row>
    <row r="2294" spans="1:3" x14ac:dyDescent="0.25">
      <c r="A2294" t="s">
        <v>65</v>
      </c>
      <c r="B2294">
        <v>82286</v>
      </c>
      <c r="C2294" s="251" t="s">
        <v>67</v>
      </c>
    </row>
    <row r="2295" spans="1:3" x14ac:dyDescent="0.25">
      <c r="A2295" t="s">
        <v>65</v>
      </c>
      <c r="B2295">
        <v>82287</v>
      </c>
      <c r="C2295" s="251" t="s">
        <v>67</v>
      </c>
    </row>
    <row r="2296" spans="1:3" x14ac:dyDescent="0.25">
      <c r="A2296" t="s">
        <v>65</v>
      </c>
      <c r="B2296">
        <v>82288</v>
      </c>
      <c r="C2296" s="251" t="s">
        <v>67</v>
      </c>
    </row>
    <row r="2297" spans="1:3" x14ac:dyDescent="0.25">
      <c r="A2297" t="s">
        <v>65</v>
      </c>
      <c r="B2297">
        <v>82289</v>
      </c>
      <c r="C2297" s="251" t="s">
        <v>67</v>
      </c>
    </row>
    <row r="2298" spans="1:3" x14ac:dyDescent="0.25">
      <c r="A2298" t="s">
        <v>65</v>
      </c>
      <c r="B2298">
        <v>82290</v>
      </c>
      <c r="C2298" s="251" t="s">
        <v>67</v>
      </c>
    </row>
    <row r="2299" spans="1:3" x14ac:dyDescent="0.25">
      <c r="A2299" t="s">
        <v>65</v>
      </c>
      <c r="B2299">
        <v>82291</v>
      </c>
      <c r="C2299" s="251" t="s">
        <v>67</v>
      </c>
    </row>
    <row r="2300" spans="1:3" x14ac:dyDescent="0.25">
      <c r="A2300" t="s">
        <v>65</v>
      </c>
      <c r="B2300">
        <v>82292</v>
      </c>
      <c r="C2300" s="251" t="s">
        <v>67</v>
      </c>
    </row>
    <row r="2301" spans="1:3" x14ac:dyDescent="0.25">
      <c r="A2301" t="s">
        <v>65</v>
      </c>
      <c r="B2301">
        <v>82293</v>
      </c>
      <c r="C2301" s="251" t="s">
        <v>67</v>
      </c>
    </row>
    <row r="2302" spans="1:3" x14ac:dyDescent="0.25">
      <c r="A2302" t="s">
        <v>65</v>
      </c>
      <c r="B2302">
        <v>82294</v>
      </c>
      <c r="C2302" s="251" t="s">
        <v>67</v>
      </c>
    </row>
    <row r="2303" spans="1:3" x14ac:dyDescent="0.25">
      <c r="A2303" t="s">
        <v>65</v>
      </c>
      <c r="B2303">
        <v>82295</v>
      </c>
      <c r="C2303" s="251" t="s">
        <v>67</v>
      </c>
    </row>
    <row r="2304" spans="1:3" x14ac:dyDescent="0.25">
      <c r="A2304" t="s">
        <v>65</v>
      </c>
      <c r="B2304">
        <v>82296</v>
      </c>
      <c r="C2304" s="251" t="s">
        <v>67</v>
      </c>
    </row>
    <row r="2305" spans="1:3" x14ac:dyDescent="0.25">
      <c r="A2305" t="s">
        <v>65</v>
      </c>
      <c r="B2305">
        <v>82297</v>
      </c>
      <c r="C2305" s="251" t="s">
        <v>67</v>
      </c>
    </row>
    <row r="2306" spans="1:3" x14ac:dyDescent="0.25">
      <c r="A2306" t="s">
        <v>65</v>
      </c>
      <c r="B2306">
        <v>82298</v>
      </c>
      <c r="C2306" s="251" t="s">
        <v>67</v>
      </c>
    </row>
    <row r="2307" spans="1:3" x14ac:dyDescent="0.25">
      <c r="A2307" t="s">
        <v>65</v>
      </c>
      <c r="B2307">
        <v>82299</v>
      </c>
      <c r="C2307" s="251" t="s">
        <v>67</v>
      </c>
    </row>
    <row r="2310" spans="1:3" x14ac:dyDescent="0.25">
      <c r="A2310" t="s">
        <v>65</v>
      </c>
      <c r="B2310">
        <v>82300</v>
      </c>
    </row>
    <row r="2311" spans="1:3" x14ac:dyDescent="0.25">
      <c r="A2311" t="s">
        <v>65</v>
      </c>
      <c r="B2311">
        <v>82301</v>
      </c>
    </row>
    <row r="2312" spans="1:3" x14ac:dyDescent="0.25">
      <c r="A2312" t="s">
        <v>65</v>
      </c>
      <c r="B2312">
        <v>82302</v>
      </c>
    </row>
    <row r="2313" spans="1:3" x14ac:dyDescent="0.25">
      <c r="A2313" t="s">
        <v>65</v>
      </c>
      <c r="B2313">
        <v>82303</v>
      </c>
    </row>
    <row r="2314" spans="1:3" x14ac:dyDescent="0.25">
      <c r="A2314" t="s">
        <v>65</v>
      </c>
      <c r="B2314">
        <v>82304</v>
      </c>
    </row>
    <row r="2315" spans="1:3" x14ac:dyDescent="0.25">
      <c r="A2315" t="s">
        <v>65</v>
      </c>
      <c r="B2315">
        <v>82305</v>
      </c>
    </row>
    <row r="2316" spans="1:3" x14ac:dyDescent="0.25">
      <c r="A2316" t="s">
        <v>65</v>
      </c>
      <c r="B2316">
        <v>82306</v>
      </c>
    </row>
    <row r="2317" spans="1:3" x14ac:dyDescent="0.25">
      <c r="A2317" t="s">
        <v>65</v>
      </c>
      <c r="B2317">
        <v>82307</v>
      </c>
    </row>
    <row r="2318" spans="1:3" x14ac:dyDescent="0.25">
      <c r="A2318" t="s">
        <v>65</v>
      </c>
      <c r="B2318">
        <v>82308</v>
      </c>
    </row>
    <row r="2319" spans="1:3" x14ac:dyDescent="0.25">
      <c r="A2319" t="s">
        <v>65</v>
      </c>
      <c r="B2319">
        <v>82309</v>
      </c>
    </row>
    <row r="2320" spans="1:3" x14ac:dyDescent="0.25">
      <c r="A2320" t="s">
        <v>65</v>
      </c>
      <c r="B2320">
        <v>82310</v>
      </c>
    </row>
    <row r="2321" spans="1:3" x14ac:dyDescent="0.25">
      <c r="A2321" t="s">
        <v>65</v>
      </c>
      <c r="B2321">
        <v>82311</v>
      </c>
    </row>
    <row r="2322" spans="1:3" x14ac:dyDescent="0.25">
      <c r="A2322" t="s">
        <v>65</v>
      </c>
      <c r="B2322">
        <v>82312</v>
      </c>
    </row>
    <row r="2323" spans="1:3" x14ac:dyDescent="0.25">
      <c r="A2323" t="s">
        <v>65</v>
      </c>
      <c r="B2323">
        <v>82313</v>
      </c>
    </row>
    <row r="2324" spans="1:3" x14ac:dyDescent="0.25">
      <c r="A2324" t="s">
        <v>65</v>
      </c>
      <c r="B2324">
        <v>82314</v>
      </c>
    </row>
    <row r="2325" spans="1:3" x14ac:dyDescent="0.25">
      <c r="A2325" t="s">
        <v>65</v>
      </c>
      <c r="B2325">
        <v>82315</v>
      </c>
    </row>
    <row r="2326" spans="1:3" x14ac:dyDescent="0.25">
      <c r="A2326" t="s">
        <v>65</v>
      </c>
      <c r="B2326">
        <v>82316</v>
      </c>
    </row>
    <row r="2327" spans="1:3" x14ac:dyDescent="0.25">
      <c r="A2327" t="s">
        <v>65</v>
      </c>
      <c r="B2327">
        <v>82317</v>
      </c>
    </row>
    <row r="2328" spans="1:3" x14ac:dyDescent="0.25">
      <c r="A2328" t="s">
        <v>65</v>
      </c>
      <c r="B2328">
        <v>82318</v>
      </c>
    </row>
    <row r="2329" spans="1:3" x14ac:dyDescent="0.25">
      <c r="A2329" t="s">
        <v>65</v>
      </c>
      <c r="B2329">
        <v>82319</v>
      </c>
      <c r="C2329" s="251" t="s">
        <v>68</v>
      </c>
    </row>
    <row r="2330" spans="1:3" x14ac:dyDescent="0.25">
      <c r="A2330" t="s">
        <v>65</v>
      </c>
      <c r="B2330">
        <v>82320</v>
      </c>
      <c r="C2330" s="251" t="s">
        <v>68</v>
      </c>
    </row>
    <row r="2331" spans="1:3" x14ac:dyDescent="0.25">
      <c r="A2331" t="s">
        <v>65</v>
      </c>
      <c r="B2331">
        <v>82321</v>
      </c>
      <c r="C2331" s="251" t="s">
        <v>68</v>
      </c>
    </row>
    <row r="2332" spans="1:3" x14ac:dyDescent="0.25">
      <c r="A2332" t="s">
        <v>65</v>
      </c>
      <c r="B2332">
        <v>82322</v>
      </c>
      <c r="C2332" s="251" t="s">
        <v>68</v>
      </c>
    </row>
    <row r="2333" spans="1:3" x14ac:dyDescent="0.25">
      <c r="A2333" t="s">
        <v>65</v>
      </c>
      <c r="B2333">
        <v>82323</v>
      </c>
      <c r="C2333" s="251" t="s">
        <v>68</v>
      </c>
    </row>
    <row r="2334" spans="1:3" x14ac:dyDescent="0.25">
      <c r="A2334" t="s">
        <v>65</v>
      </c>
      <c r="B2334">
        <v>82324</v>
      </c>
      <c r="C2334" s="251" t="s">
        <v>68</v>
      </c>
    </row>
    <row r="2335" spans="1:3" x14ac:dyDescent="0.25">
      <c r="A2335" t="s">
        <v>65</v>
      </c>
      <c r="B2335">
        <v>82325</v>
      </c>
      <c r="C2335" s="251" t="s">
        <v>68</v>
      </c>
    </row>
    <row r="2336" spans="1:3" x14ac:dyDescent="0.25">
      <c r="A2336" t="s">
        <v>65</v>
      </c>
      <c r="B2336">
        <v>82326</v>
      </c>
      <c r="C2336" s="251" t="s">
        <v>68</v>
      </c>
    </row>
    <row r="2337" spans="1:3" x14ac:dyDescent="0.25">
      <c r="A2337" t="s">
        <v>65</v>
      </c>
      <c r="B2337">
        <v>82327</v>
      </c>
      <c r="C2337" s="251" t="s">
        <v>68</v>
      </c>
    </row>
    <row r="2338" spans="1:3" x14ac:dyDescent="0.25">
      <c r="A2338" t="s">
        <v>65</v>
      </c>
      <c r="B2338">
        <v>82328</v>
      </c>
      <c r="C2338" s="251" t="s">
        <v>68</v>
      </c>
    </row>
    <row r="2339" spans="1:3" x14ac:dyDescent="0.25">
      <c r="A2339" t="s">
        <v>65</v>
      </c>
      <c r="B2339">
        <v>82329</v>
      </c>
      <c r="C2339" s="251" t="s">
        <v>68</v>
      </c>
    </row>
    <row r="2340" spans="1:3" x14ac:dyDescent="0.25">
      <c r="A2340" t="s">
        <v>65</v>
      </c>
      <c r="B2340">
        <v>82330</v>
      </c>
      <c r="C2340" s="251" t="s">
        <v>68</v>
      </c>
    </row>
    <row r="2341" spans="1:3" x14ac:dyDescent="0.25">
      <c r="A2341" t="s">
        <v>65</v>
      </c>
      <c r="B2341">
        <v>82331</v>
      </c>
      <c r="C2341" s="251" t="s">
        <v>68</v>
      </c>
    </row>
    <row r="2342" spans="1:3" x14ac:dyDescent="0.25">
      <c r="A2342" t="s">
        <v>65</v>
      </c>
      <c r="B2342">
        <v>82332</v>
      </c>
      <c r="C2342" s="251" t="s">
        <v>68</v>
      </c>
    </row>
    <row r="2343" spans="1:3" x14ac:dyDescent="0.25">
      <c r="A2343" t="s">
        <v>65</v>
      </c>
      <c r="B2343">
        <v>82333</v>
      </c>
      <c r="C2343" s="251" t="s">
        <v>68</v>
      </c>
    </row>
    <row r="2344" spans="1:3" x14ac:dyDescent="0.25">
      <c r="A2344" t="s">
        <v>65</v>
      </c>
      <c r="B2344">
        <v>82334</v>
      </c>
      <c r="C2344" s="251" t="s">
        <v>68</v>
      </c>
    </row>
    <row r="2345" spans="1:3" x14ac:dyDescent="0.25">
      <c r="A2345" t="s">
        <v>65</v>
      </c>
      <c r="B2345">
        <v>82335</v>
      </c>
      <c r="C2345" s="251" t="s">
        <v>68</v>
      </c>
    </row>
    <row r="2346" spans="1:3" x14ac:dyDescent="0.25">
      <c r="A2346" t="s">
        <v>65</v>
      </c>
      <c r="B2346">
        <v>82336</v>
      </c>
      <c r="C2346" s="251" t="s">
        <v>68</v>
      </c>
    </row>
    <row r="2347" spans="1:3" x14ac:dyDescent="0.25">
      <c r="A2347" t="s">
        <v>65</v>
      </c>
      <c r="B2347">
        <v>82337</v>
      </c>
      <c r="C2347" s="251" t="s">
        <v>68</v>
      </c>
    </row>
    <row r="2348" spans="1:3" x14ac:dyDescent="0.25">
      <c r="A2348" t="s">
        <v>65</v>
      </c>
      <c r="B2348">
        <v>82338</v>
      </c>
      <c r="C2348" s="251" t="s">
        <v>68</v>
      </c>
    </row>
    <row r="2349" spans="1:3" x14ac:dyDescent="0.25">
      <c r="A2349" t="s">
        <v>65</v>
      </c>
      <c r="B2349">
        <v>82339</v>
      </c>
      <c r="C2349" s="251" t="s">
        <v>68</v>
      </c>
    </row>
    <row r="2350" spans="1:3" x14ac:dyDescent="0.25">
      <c r="A2350" t="s">
        <v>65</v>
      </c>
      <c r="B2350">
        <v>82340</v>
      </c>
      <c r="C2350" s="251" t="s">
        <v>68</v>
      </c>
    </row>
    <row r="2351" spans="1:3" x14ac:dyDescent="0.25">
      <c r="A2351" t="s">
        <v>65</v>
      </c>
      <c r="B2351">
        <v>82341</v>
      </c>
      <c r="C2351" s="251" t="s">
        <v>68</v>
      </c>
    </row>
    <row r="2352" spans="1:3" x14ac:dyDescent="0.25">
      <c r="A2352" t="s">
        <v>65</v>
      </c>
      <c r="B2352">
        <v>82342</v>
      </c>
      <c r="C2352" s="251" t="s">
        <v>68</v>
      </c>
    </row>
    <row r="2353" spans="1:3" x14ac:dyDescent="0.25">
      <c r="A2353" t="s">
        <v>65</v>
      </c>
      <c r="B2353">
        <v>82343</v>
      </c>
      <c r="C2353" s="251" t="s">
        <v>68</v>
      </c>
    </row>
    <row r="2354" spans="1:3" x14ac:dyDescent="0.25">
      <c r="A2354" t="s">
        <v>65</v>
      </c>
      <c r="B2354">
        <v>82344</v>
      </c>
      <c r="C2354" s="251" t="s">
        <v>68</v>
      </c>
    </row>
    <row r="2355" spans="1:3" x14ac:dyDescent="0.25">
      <c r="A2355" t="s">
        <v>65</v>
      </c>
      <c r="B2355">
        <v>82345</v>
      </c>
      <c r="C2355" s="251" t="s">
        <v>68</v>
      </c>
    </row>
    <row r="2356" spans="1:3" x14ac:dyDescent="0.25">
      <c r="A2356" t="s">
        <v>65</v>
      </c>
      <c r="B2356">
        <v>82346</v>
      </c>
      <c r="C2356" s="251" t="s">
        <v>68</v>
      </c>
    </row>
    <row r="2357" spans="1:3" x14ac:dyDescent="0.25">
      <c r="A2357" t="s">
        <v>65</v>
      </c>
      <c r="B2357">
        <v>82347</v>
      </c>
      <c r="C2357" s="251" t="s">
        <v>68</v>
      </c>
    </row>
    <row r="2358" spans="1:3" x14ac:dyDescent="0.25">
      <c r="A2358" t="s">
        <v>65</v>
      </c>
      <c r="B2358">
        <v>82348</v>
      </c>
      <c r="C2358" s="251" t="s">
        <v>68</v>
      </c>
    </row>
    <row r="2359" spans="1:3" x14ac:dyDescent="0.25">
      <c r="A2359" t="s">
        <v>65</v>
      </c>
      <c r="B2359">
        <v>82349</v>
      </c>
      <c r="C2359" s="251" t="s">
        <v>68</v>
      </c>
    </row>
    <row r="2360" spans="1:3" x14ac:dyDescent="0.25">
      <c r="A2360" t="s">
        <v>65</v>
      </c>
      <c r="B2360">
        <v>82350</v>
      </c>
      <c r="C2360" s="251" t="s">
        <v>68</v>
      </c>
    </row>
    <row r="2361" spans="1:3" x14ac:dyDescent="0.25">
      <c r="A2361" t="s">
        <v>65</v>
      </c>
      <c r="B2361">
        <v>82351</v>
      </c>
      <c r="C2361" s="251" t="s">
        <v>68</v>
      </c>
    </row>
    <row r="2362" spans="1:3" x14ac:dyDescent="0.25">
      <c r="A2362" t="s">
        <v>65</v>
      </c>
      <c r="B2362">
        <v>82352</v>
      </c>
      <c r="C2362" s="251" t="s">
        <v>68</v>
      </c>
    </row>
    <row r="2363" spans="1:3" x14ac:dyDescent="0.25">
      <c r="A2363" t="s">
        <v>65</v>
      </c>
      <c r="B2363">
        <v>82353</v>
      </c>
      <c r="C2363" s="251" t="s">
        <v>68</v>
      </c>
    </row>
    <row r="2364" spans="1:3" x14ac:dyDescent="0.25">
      <c r="A2364" t="s">
        <v>65</v>
      </c>
      <c r="B2364">
        <v>82354</v>
      </c>
      <c r="C2364" s="251" t="s">
        <v>68</v>
      </c>
    </row>
    <row r="2365" spans="1:3" x14ac:dyDescent="0.25">
      <c r="A2365" t="s">
        <v>65</v>
      </c>
      <c r="B2365">
        <v>82355</v>
      </c>
      <c r="C2365" s="251" t="s">
        <v>68</v>
      </c>
    </row>
    <row r="2366" spans="1:3" x14ac:dyDescent="0.25">
      <c r="A2366" t="s">
        <v>65</v>
      </c>
      <c r="B2366">
        <v>82356</v>
      </c>
      <c r="C2366" s="251" t="s">
        <v>68</v>
      </c>
    </row>
    <row r="2367" spans="1:3" x14ac:dyDescent="0.25">
      <c r="A2367" t="s">
        <v>65</v>
      </c>
      <c r="B2367">
        <v>82357</v>
      </c>
      <c r="C2367" s="251" t="s">
        <v>68</v>
      </c>
    </row>
    <row r="2368" spans="1:3" x14ac:dyDescent="0.25">
      <c r="A2368" t="s">
        <v>65</v>
      </c>
      <c r="B2368">
        <v>82358</v>
      </c>
      <c r="C2368" s="251" t="s">
        <v>68</v>
      </c>
    </row>
    <row r="2369" spans="1:3" x14ac:dyDescent="0.25">
      <c r="A2369" t="s">
        <v>65</v>
      </c>
      <c r="B2369">
        <v>82359</v>
      </c>
      <c r="C2369" s="251" t="s">
        <v>68</v>
      </c>
    </row>
    <row r="2370" spans="1:3" x14ac:dyDescent="0.25">
      <c r="A2370" t="s">
        <v>65</v>
      </c>
      <c r="B2370">
        <v>82360</v>
      </c>
      <c r="C2370" s="251" t="s">
        <v>68</v>
      </c>
    </row>
    <row r="2371" spans="1:3" x14ac:dyDescent="0.25">
      <c r="A2371" t="s">
        <v>65</v>
      </c>
      <c r="B2371">
        <v>82361</v>
      </c>
      <c r="C2371" s="251" t="s">
        <v>68</v>
      </c>
    </row>
    <row r="2372" spans="1:3" x14ac:dyDescent="0.25">
      <c r="A2372" t="s">
        <v>65</v>
      </c>
      <c r="B2372">
        <v>82362</v>
      </c>
      <c r="C2372" s="251" t="s">
        <v>68</v>
      </c>
    </row>
    <row r="2373" spans="1:3" x14ac:dyDescent="0.25">
      <c r="A2373" t="s">
        <v>65</v>
      </c>
      <c r="B2373">
        <v>82363</v>
      </c>
      <c r="C2373" s="251" t="s">
        <v>68</v>
      </c>
    </row>
    <row r="2374" spans="1:3" x14ac:dyDescent="0.25">
      <c r="A2374" t="s">
        <v>65</v>
      </c>
      <c r="B2374">
        <v>82364</v>
      </c>
      <c r="C2374" s="251" t="s">
        <v>68</v>
      </c>
    </row>
    <row r="2375" spans="1:3" x14ac:dyDescent="0.25">
      <c r="A2375" t="s">
        <v>65</v>
      </c>
      <c r="B2375">
        <v>82365</v>
      </c>
      <c r="C2375" s="251" t="s">
        <v>68</v>
      </c>
    </row>
    <row r="2376" spans="1:3" x14ac:dyDescent="0.25">
      <c r="A2376" t="s">
        <v>65</v>
      </c>
      <c r="B2376">
        <v>82366</v>
      </c>
      <c r="C2376" s="251" t="s">
        <v>68</v>
      </c>
    </row>
    <row r="2377" spans="1:3" x14ac:dyDescent="0.25">
      <c r="A2377" t="s">
        <v>65</v>
      </c>
      <c r="B2377">
        <v>82367</v>
      </c>
      <c r="C2377" s="251" t="s">
        <v>68</v>
      </c>
    </row>
    <row r="2378" spans="1:3" x14ac:dyDescent="0.25">
      <c r="A2378" t="s">
        <v>65</v>
      </c>
      <c r="B2378">
        <v>82368</v>
      </c>
      <c r="C2378" s="251" t="s">
        <v>68</v>
      </c>
    </row>
    <row r="2379" spans="1:3" x14ac:dyDescent="0.25">
      <c r="A2379" t="s">
        <v>65</v>
      </c>
      <c r="B2379">
        <v>82369</v>
      </c>
      <c r="C2379" s="251" t="s">
        <v>68</v>
      </c>
    </row>
    <row r="2380" spans="1:3" x14ac:dyDescent="0.25">
      <c r="A2380" t="s">
        <v>65</v>
      </c>
      <c r="B2380">
        <v>82370</v>
      </c>
      <c r="C2380" s="251" t="s">
        <v>68</v>
      </c>
    </row>
    <row r="2381" spans="1:3" x14ac:dyDescent="0.25">
      <c r="A2381" t="s">
        <v>65</v>
      </c>
      <c r="B2381">
        <v>82371</v>
      </c>
      <c r="C2381" s="251" t="s">
        <v>68</v>
      </c>
    </row>
    <row r="2382" spans="1:3" x14ac:dyDescent="0.25">
      <c r="A2382" t="s">
        <v>65</v>
      </c>
      <c r="B2382">
        <v>82372</v>
      </c>
      <c r="C2382" s="251" t="s">
        <v>68</v>
      </c>
    </row>
    <row r="2383" spans="1:3" x14ac:dyDescent="0.25">
      <c r="A2383" t="s">
        <v>65</v>
      </c>
      <c r="B2383">
        <v>82373</v>
      </c>
      <c r="C2383" s="251" t="s">
        <v>68</v>
      </c>
    </row>
    <row r="2384" spans="1:3" x14ac:dyDescent="0.25">
      <c r="A2384" t="s">
        <v>65</v>
      </c>
      <c r="B2384">
        <v>82374</v>
      </c>
      <c r="C2384" s="251" t="s">
        <v>68</v>
      </c>
    </row>
    <row r="2385" spans="1:3" x14ac:dyDescent="0.25">
      <c r="A2385" t="s">
        <v>65</v>
      </c>
      <c r="B2385">
        <v>82375</v>
      </c>
      <c r="C2385" s="251" t="s">
        <v>68</v>
      </c>
    </row>
    <row r="2386" spans="1:3" x14ac:dyDescent="0.25">
      <c r="A2386" t="s">
        <v>65</v>
      </c>
      <c r="B2386">
        <v>82376</v>
      </c>
      <c r="C2386" s="251" t="s">
        <v>68</v>
      </c>
    </row>
    <row r="2387" spans="1:3" x14ac:dyDescent="0.25">
      <c r="A2387" t="s">
        <v>65</v>
      </c>
      <c r="B2387">
        <v>82377</v>
      </c>
      <c r="C2387" s="251" t="s">
        <v>68</v>
      </c>
    </row>
    <row r="2388" spans="1:3" x14ac:dyDescent="0.25">
      <c r="A2388" t="s">
        <v>65</v>
      </c>
      <c r="B2388">
        <v>82378</v>
      </c>
      <c r="C2388" s="251" t="s">
        <v>68</v>
      </c>
    </row>
    <row r="2389" spans="1:3" x14ac:dyDescent="0.25">
      <c r="A2389" t="s">
        <v>65</v>
      </c>
      <c r="B2389">
        <v>82379</v>
      </c>
      <c r="C2389" s="251" t="s">
        <v>68</v>
      </c>
    </row>
    <row r="2390" spans="1:3" x14ac:dyDescent="0.25">
      <c r="A2390" t="s">
        <v>65</v>
      </c>
      <c r="B2390">
        <v>82380</v>
      </c>
      <c r="C2390" s="251" t="s">
        <v>68</v>
      </c>
    </row>
    <row r="2391" spans="1:3" x14ac:dyDescent="0.25">
      <c r="A2391" t="s">
        <v>65</v>
      </c>
      <c r="B2391">
        <v>82381</v>
      </c>
      <c r="C2391" s="251" t="s">
        <v>68</v>
      </c>
    </row>
    <row r="2392" spans="1:3" x14ac:dyDescent="0.25">
      <c r="A2392" t="s">
        <v>65</v>
      </c>
      <c r="B2392">
        <v>82382</v>
      </c>
      <c r="C2392" s="251" t="s">
        <v>68</v>
      </c>
    </row>
    <row r="2393" spans="1:3" x14ac:dyDescent="0.25">
      <c r="A2393" t="s">
        <v>65</v>
      </c>
      <c r="B2393">
        <v>82383</v>
      </c>
      <c r="C2393" s="251" t="s">
        <v>68</v>
      </c>
    </row>
    <row r="2394" spans="1:3" x14ac:dyDescent="0.25">
      <c r="A2394" t="s">
        <v>65</v>
      </c>
      <c r="B2394">
        <v>82384</v>
      </c>
      <c r="C2394" s="251" t="s">
        <v>68</v>
      </c>
    </row>
    <row r="2395" spans="1:3" x14ac:dyDescent="0.25">
      <c r="A2395" t="s">
        <v>65</v>
      </c>
      <c r="B2395">
        <v>82385</v>
      </c>
      <c r="C2395" s="251" t="s">
        <v>68</v>
      </c>
    </row>
    <row r="2396" spans="1:3" x14ac:dyDescent="0.25">
      <c r="A2396" t="s">
        <v>65</v>
      </c>
      <c r="B2396">
        <v>82386</v>
      </c>
      <c r="C2396" s="251" t="s">
        <v>68</v>
      </c>
    </row>
    <row r="2397" spans="1:3" x14ac:dyDescent="0.25">
      <c r="A2397" t="s">
        <v>65</v>
      </c>
      <c r="B2397">
        <v>82387</v>
      </c>
      <c r="C2397" s="251" t="s">
        <v>68</v>
      </c>
    </row>
    <row r="2398" spans="1:3" x14ac:dyDescent="0.25">
      <c r="A2398" t="s">
        <v>65</v>
      </c>
      <c r="B2398">
        <v>82388</v>
      </c>
      <c r="C2398" s="251" t="s">
        <v>68</v>
      </c>
    </row>
    <row r="2399" spans="1:3" x14ac:dyDescent="0.25">
      <c r="A2399" t="s">
        <v>65</v>
      </c>
      <c r="B2399">
        <v>82389</v>
      </c>
      <c r="C2399" s="251" t="s">
        <v>68</v>
      </c>
    </row>
    <row r="2400" spans="1:3" x14ac:dyDescent="0.25">
      <c r="A2400" t="s">
        <v>65</v>
      </c>
      <c r="B2400">
        <v>82390</v>
      </c>
      <c r="C2400" s="251" t="s">
        <v>68</v>
      </c>
    </row>
    <row r="2401" spans="1:3" x14ac:dyDescent="0.25">
      <c r="A2401" t="s">
        <v>65</v>
      </c>
      <c r="B2401">
        <v>82391</v>
      </c>
      <c r="C2401" s="251" t="s">
        <v>68</v>
      </c>
    </row>
    <row r="2402" spans="1:3" x14ac:dyDescent="0.25">
      <c r="A2402" t="s">
        <v>65</v>
      </c>
      <c r="B2402">
        <v>82392</v>
      </c>
      <c r="C2402" s="251" t="s">
        <v>68</v>
      </c>
    </row>
    <row r="2403" spans="1:3" x14ac:dyDescent="0.25">
      <c r="A2403" t="s">
        <v>65</v>
      </c>
      <c r="B2403">
        <v>82393</v>
      </c>
      <c r="C2403" s="251" t="s">
        <v>68</v>
      </c>
    </row>
    <row r="2404" spans="1:3" x14ac:dyDescent="0.25">
      <c r="A2404" t="s">
        <v>65</v>
      </c>
      <c r="B2404">
        <v>82394</v>
      </c>
      <c r="C2404" s="251" t="s">
        <v>68</v>
      </c>
    </row>
    <row r="2405" spans="1:3" x14ac:dyDescent="0.25">
      <c r="A2405" t="s">
        <v>65</v>
      </c>
      <c r="B2405">
        <v>82395</v>
      </c>
      <c r="C2405" s="251" t="s">
        <v>68</v>
      </c>
    </row>
    <row r="2406" spans="1:3" x14ac:dyDescent="0.25">
      <c r="A2406" t="s">
        <v>65</v>
      </c>
      <c r="B2406">
        <v>82396</v>
      </c>
      <c r="C2406" s="251" t="s">
        <v>68</v>
      </c>
    </row>
    <row r="2407" spans="1:3" x14ac:dyDescent="0.25">
      <c r="A2407" t="s">
        <v>65</v>
      </c>
      <c r="B2407">
        <v>82397</v>
      </c>
      <c r="C2407" s="251" t="s">
        <v>68</v>
      </c>
    </row>
    <row r="2408" spans="1:3" x14ac:dyDescent="0.25">
      <c r="A2408" t="s">
        <v>65</v>
      </c>
      <c r="B2408">
        <v>82398</v>
      </c>
      <c r="C2408" s="251" t="s">
        <v>68</v>
      </c>
    </row>
    <row r="2409" spans="1:3" x14ac:dyDescent="0.25">
      <c r="A2409" t="s">
        <v>65</v>
      </c>
      <c r="B2409">
        <v>82399</v>
      </c>
      <c r="C2409" s="251" t="s">
        <v>68</v>
      </c>
    </row>
    <row r="2410" spans="1:3" x14ac:dyDescent="0.25">
      <c r="A2410" t="s">
        <v>65</v>
      </c>
      <c r="B2410">
        <v>82400</v>
      </c>
      <c r="C2410" s="251" t="s">
        <v>68</v>
      </c>
    </row>
    <row r="2411" spans="1:3" x14ac:dyDescent="0.25">
      <c r="A2411" t="s">
        <v>65</v>
      </c>
      <c r="B2411">
        <v>82401</v>
      </c>
      <c r="C2411" s="251" t="s">
        <v>68</v>
      </c>
    </row>
    <row r="2412" spans="1:3" x14ac:dyDescent="0.25">
      <c r="A2412" t="s">
        <v>65</v>
      </c>
      <c r="B2412">
        <v>82402</v>
      </c>
      <c r="C2412" s="251" t="s">
        <v>68</v>
      </c>
    </row>
    <row r="2413" spans="1:3" x14ac:dyDescent="0.25">
      <c r="A2413" t="s">
        <v>65</v>
      </c>
      <c r="B2413">
        <v>82403</v>
      </c>
      <c r="C2413" s="251" t="s">
        <v>68</v>
      </c>
    </row>
    <row r="2414" spans="1:3" x14ac:dyDescent="0.25">
      <c r="A2414" t="s">
        <v>65</v>
      </c>
      <c r="B2414">
        <v>82404</v>
      </c>
      <c r="C2414" s="251" t="s">
        <v>68</v>
      </c>
    </row>
    <row r="2415" spans="1:3" x14ac:dyDescent="0.25">
      <c r="A2415" t="s">
        <v>65</v>
      </c>
      <c r="B2415">
        <v>82405</v>
      </c>
      <c r="C2415" s="251" t="s">
        <v>68</v>
      </c>
    </row>
    <row r="2416" spans="1:3" x14ac:dyDescent="0.25">
      <c r="A2416" t="s">
        <v>65</v>
      </c>
      <c r="B2416">
        <v>82406</v>
      </c>
      <c r="C2416" s="251" t="s">
        <v>68</v>
      </c>
    </row>
    <row r="2417" spans="1:3" x14ac:dyDescent="0.25">
      <c r="A2417" t="s">
        <v>65</v>
      </c>
      <c r="B2417">
        <v>82407</v>
      </c>
      <c r="C2417" s="251" t="s">
        <v>68</v>
      </c>
    </row>
    <row r="2418" spans="1:3" x14ac:dyDescent="0.25">
      <c r="A2418" t="s">
        <v>65</v>
      </c>
      <c r="B2418">
        <v>82408</v>
      </c>
      <c r="C2418" s="251" t="s">
        <v>68</v>
      </c>
    </row>
    <row r="2419" spans="1:3" x14ac:dyDescent="0.25">
      <c r="A2419" t="s">
        <v>65</v>
      </c>
      <c r="B2419">
        <v>82409</v>
      </c>
      <c r="C2419" s="251" t="s">
        <v>68</v>
      </c>
    </row>
    <row r="2420" spans="1:3" x14ac:dyDescent="0.25">
      <c r="A2420" t="s">
        <v>65</v>
      </c>
      <c r="B2420">
        <v>82410</v>
      </c>
      <c r="C2420" s="251" t="s">
        <v>68</v>
      </c>
    </row>
    <row r="2421" spans="1:3" x14ac:dyDescent="0.25">
      <c r="A2421" t="s">
        <v>65</v>
      </c>
      <c r="B2421">
        <v>82411</v>
      </c>
      <c r="C2421" s="251" t="s">
        <v>68</v>
      </c>
    </row>
    <row r="2422" spans="1:3" x14ac:dyDescent="0.25">
      <c r="A2422" t="s">
        <v>65</v>
      </c>
      <c r="B2422">
        <v>82412</v>
      </c>
      <c r="C2422" s="251" t="s">
        <v>68</v>
      </c>
    </row>
    <row r="2423" spans="1:3" x14ac:dyDescent="0.25">
      <c r="A2423" t="s">
        <v>65</v>
      </c>
      <c r="B2423">
        <v>82413</v>
      </c>
      <c r="C2423" s="251" t="s">
        <v>68</v>
      </c>
    </row>
    <row r="2424" spans="1:3" x14ac:dyDescent="0.25">
      <c r="A2424" t="s">
        <v>65</v>
      </c>
      <c r="B2424">
        <v>82414</v>
      </c>
      <c r="C2424" s="251" t="s">
        <v>68</v>
      </c>
    </row>
    <row r="2425" spans="1:3" x14ac:dyDescent="0.25">
      <c r="A2425" t="s">
        <v>65</v>
      </c>
      <c r="B2425">
        <v>82415</v>
      </c>
      <c r="C2425" s="251" t="s">
        <v>68</v>
      </c>
    </row>
    <row r="2426" spans="1:3" x14ac:dyDescent="0.25">
      <c r="A2426" t="s">
        <v>65</v>
      </c>
      <c r="B2426">
        <v>82416</v>
      </c>
      <c r="C2426" s="251" t="s">
        <v>68</v>
      </c>
    </row>
    <row r="2427" spans="1:3" x14ac:dyDescent="0.25">
      <c r="A2427" t="s">
        <v>65</v>
      </c>
      <c r="B2427">
        <v>82417</v>
      </c>
      <c r="C2427" s="251" t="s">
        <v>68</v>
      </c>
    </row>
    <row r="2428" spans="1:3" x14ac:dyDescent="0.25">
      <c r="A2428" t="s">
        <v>65</v>
      </c>
      <c r="B2428">
        <v>82418</v>
      </c>
      <c r="C2428" s="251" t="s">
        <v>68</v>
      </c>
    </row>
    <row r="2429" spans="1:3" x14ac:dyDescent="0.25">
      <c r="A2429" t="s">
        <v>65</v>
      </c>
      <c r="B2429">
        <v>82419</v>
      </c>
      <c r="C2429" s="251" t="s">
        <v>68</v>
      </c>
    </row>
    <row r="2430" spans="1:3" x14ac:dyDescent="0.25">
      <c r="A2430" t="s">
        <v>65</v>
      </c>
      <c r="B2430">
        <v>82420</v>
      </c>
      <c r="C2430" s="251" t="s">
        <v>68</v>
      </c>
    </row>
    <row r="2431" spans="1:3" x14ac:dyDescent="0.25">
      <c r="A2431" t="s">
        <v>65</v>
      </c>
      <c r="B2431">
        <v>82421</v>
      </c>
      <c r="C2431" s="251" t="s">
        <v>68</v>
      </c>
    </row>
    <row r="2432" spans="1:3" x14ac:dyDescent="0.25">
      <c r="A2432" t="s">
        <v>65</v>
      </c>
      <c r="B2432">
        <v>82422</v>
      </c>
      <c r="C2432" s="251" t="s">
        <v>68</v>
      </c>
    </row>
    <row r="2433" spans="1:3" x14ac:dyDescent="0.25">
      <c r="A2433" t="s">
        <v>65</v>
      </c>
      <c r="B2433">
        <v>82423</v>
      </c>
      <c r="C2433" s="251" t="s">
        <v>68</v>
      </c>
    </row>
    <row r="2434" spans="1:3" x14ac:dyDescent="0.25">
      <c r="A2434" t="s">
        <v>65</v>
      </c>
      <c r="B2434">
        <v>82424</v>
      </c>
      <c r="C2434" s="251" t="s">
        <v>68</v>
      </c>
    </row>
    <row r="2435" spans="1:3" x14ac:dyDescent="0.25">
      <c r="A2435" t="s">
        <v>65</v>
      </c>
      <c r="B2435">
        <v>82425</v>
      </c>
      <c r="C2435" s="251" t="s">
        <v>68</v>
      </c>
    </row>
    <row r="2436" spans="1:3" x14ac:dyDescent="0.25">
      <c r="A2436" t="s">
        <v>65</v>
      </c>
      <c r="B2436">
        <v>82426</v>
      </c>
      <c r="C2436" s="251" t="s">
        <v>68</v>
      </c>
    </row>
    <row r="2437" spans="1:3" x14ac:dyDescent="0.25">
      <c r="A2437" t="s">
        <v>65</v>
      </c>
      <c r="B2437">
        <v>82427</v>
      </c>
      <c r="C2437" s="251" t="s">
        <v>68</v>
      </c>
    </row>
    <row r="2438" spans="1:3" x14ac:dyDescent="0.25">
      <c r="A2438" t="s">
        <v>65</v>
      </c>
      <c r="B2438">
        <v>82428</v>
      </c>
      <c r="C2438" s="251" t="s">
        <v>68</v>
      </c>
    </row>
    <row r="2439" spans="1:3" x14ac:dyDescent="0.25">
      <c r="A2439" t="s">
        <v>65</v>
      </c>
      <c r="B2439">
        <v>82429</v>
      </c>
      <c r="C2439" s="251" t="s">
        <v>68</v>
      </c>
    </row>
    <row r="2440" spans="1:3" x14ac:dyDescent="0.25">
      <c r="A2440" t="s">
        <v>65</v>
      </c>
      <c r="B2440">
        <v>82430</v>
      </c>
      <c r="C2440" s="251" t="s">
        <v>68</v>
      </c>
    </row>
    <row r="2441" spans="1:3" x14ac:dyDescent="0.25">
      <c r="A2441" t="s">
        <v>65</v>
      </c>
      <c r="B2441">
        <v>82431</v>
      </c>
      <c r="C2441" s="251" t="s">
        <v>68</v>
      </c>
    </row>
    <row r="2442" spans="1:3" x14ac:dyDescent="0.25">
      <c r="A2442" t="s">
        <v>65</v>
      </c>
      <c r="B2442">
        <v>82432</v>
      </c>
      <c r="C2442" s="251" t="s">
        <v>68</v>
      </c>
    </row>
    <row r="2443" spans="1:3" x14ac:dyDescent="0.25">
      <c r="A2443" t="s">
        <v>65</v>
      </c>
      <c r="B2443">
        <v>82433</v>
      </c>
      <c r="C2443" s="251" t="s">
        <v>68</v>
      </c>
    </row>
    <row r="2444" spans="1:3" x14ac:dyDescent="0.25">
      <c r="A2444" t="s">
        <v>65</v>
      </c>
      <c r="B2444">
        <v>82434</v>
      </c>
      <c r="C2444" s="251" t="s">
        <v>68</v>
      </c>
    </row>
    <row r="2445" spans="1:3" x14ac:dyDescent="0.25">
      <c r="A2445" t="s">
        <v>65</v>
      </c>
      <c r="B2445">
        <v>82435</v>
      </c>
      <c r="C2445" s="251" t="s">
        <v>68</v>
      </c>
    </row>
    <row r="2446" spans="1:3" x14ac:dyDescent="0.25">
      <c r="A2446" t="s">
        <v>65</v>
      </c>
      <c r="B2446">
        <v>82436</v>
      </c>
      <c r="C2446" s="251" t="s">
        <v>68</v>
      </c>
    </row>
    <row r="2447" spans="1:3" x14ac:dyDescent="0.25">
      <c r="A2447" t="s">
        <v>65</v>
      </c>
      <c r="B2447">
        <v>82437</v>
      </c>
      <c r="C2447" s="251" t="s">
        <v>68</v>
      </c>
    </row>
    <row r="2448" spans="1:3" x14ac:dyDescent="0.25">
      <c r="A2448" t="s">
        <v>65</v>
      </c>
      <c r="B2448">
        <v>82438</v>
      </c>
      <c r="C2448" s="251" t="s">
        <v>68</v>
      </c>
    </row>
    <row r="2449" spans="1:3" x14ac:dyDescent="0.25">
      <c r="A2449" t="s">
        <v>65</v>
      </c>
      <c r="B2449">
        <v>82439</v>
      </c>
      <c r="C2449" s="251" t="s">
        <v>68</v>
      </c>
    </row>
    <row r="2450" spans="1:3" x14ac:dyDescent="0.25">
      <c r="A2450" t="s">
        <v>65</v>
      </c>
      <c r="B2450">
        <v>82440</v>
      </c>
      <c r="C2450" s="251" t="s">
        <v>68</v>
      </c>
    </row>
    <row r="2451" spans="1:3" x14ac:dyDescent="0.25">
      <c r="A2451" t="s">
        <v>65</v>
      </c>
      <c r="B2451">
        <v>82441</v>
      </c>
      <c r="C2451" s="251" t="s">
        <v>68</v>
      </c>
    </row>
    <row r="2452" spans="1:3" x14ac:dyDescent="0.25">
      <c r="A2452" t="s">
        <v>65</v>
      </c>
      <c r="B2452">
        <v>82442</v>
      </c>
      <c r="C2452" s="251" t="s">
        <v>68</v>
      </c>
    </row>
    <row r="2453" spans="1:3" x14ac:dyDescent="0.25">
      <c r="A2453" t="s">
        <v>65</v>
      </c>
      <c r="B2453">
        <v>82443</v>
      </c>
      <c r="C2453" s="251" t="s">
        <v>68</v>
      </c>
    </row>
    <row r="2454" spans="1:3" x14ac:dyDescent="0.25">
      <c r="A2454" t="s">
        <v>65</v>
      </c>
      <c r="B2454">
        <v>82444</v>
      </c>
      <c r="C2454" s="251" t="s">
        <v>68</v>
      </c>
    </row>
    <row r="2455" spans="1:3" x14ac:dyDescent="0.25">
      <c r="A2455" t="s">
        <v>65</v>
      </c>
      <c r="B2455">
        <v>82445</v>
      </c>
      <c r="C2455" s="251" t="s">
        <v>68</v>
      </c>
    </row>
    <row r="2456" spans="1:3" x14ac:dyDescent="0.25">
      <c r="A2456" t="s">
        <v>65</v>
      </c>
      <c r="B2456">
        <v>82446</v>
      </c>
      <c r="C2456" s="251" t="s">
        <v>68</v>
      </c>
    </row>
    <row r="2457" spans="1:3" x14ac:dyDescent="0.25">
      <c r="A2457" t="s">
        <v>65</v>
      </c>
      <c r="B2457">
        <v>82447</v>
      </c>
      <c r="C2457" s="251" t="s">
        <v>68</v>
      </c>
    </row>
    <row r="2458" spans="1:3" x14ac:dyDescent="0.25">
      <c r="A2458" t="s">
        <v>65</v>
      </c>
      <c r="B2458">
        <v>82448</v>
      </c>
      <c r="C2458" s="251" t="s">
        <v>68</v>
      </c>
    </row>
    <row r="2459" spans="1:3" x14ac:dyDescent="0.25">
      <c r="A2459" t="s">
        <v>65</v>
      </c>
      <c r="B2459">
        <v>82449</v>
      </c>
      <c r="C2459" s="251" t="s">
        <v>68</v>
      </c>
    </row>
    <row r="2460" spans="1:3" x14ac:dyDescent="0.25">
      <c r="A2460" t="s">
        <v>65</v>
      </c>
      <c r="B2460">
        <v>82450</v>
      </c>
    </row>
    <row r="2461" spans="1:3" x14ac:dyDescent="0.25">
      <c r="A2461" t="s">
        <v>65</v>
      </c>
      <c r="B2461">
        <v>82451</v>
      </c>
    </row>
    <row r="2462" spans="1:3" x14ac:dyDescent="0.25">
      <c r="A2462" t="s">
        <v>65</v>
      </c>
      <c r="B2462">
        <v>82452</v>
      </c>
    </row>
    <row r="2463" spans="1:3" x14ac:dyDescent="0.25">
      <c r="A2463" t="s">
        <v>65</v>
      </c>
      <c r="B2463">
        <v>82453</v>
      </c>
    </row>
    <row r="2464" spans="1:3" x14ac:dyDescent="0.25">
      <c r="A2464" t="s">
        <v>65</v>
      </c>
      <c r="B2464">
        <v>82454</v>
      </c>
    </row>
    <row r="2465" spans="1:3" x14ac:dyDescent="0.25">
      <c r="A2465" t="s">
        <v>65</v>
      </c>
      <c r="B2465">
        <v>82455</v>
      </c>
    </row>
    <row r="2466" spans="1:3" x14ac:dyDescent="0.25">
      <c r="A2466" t="s">
        <v>65</v>
      </c>
      <c r="B2466">
        <v>82456</v>
      </c>
    </row>
    <row r="2467" spans="1:3" x14ac:dyDescent="0.25">
      <c r="A2467" t="s">
        <v>65</v>
      </c>
      <c r="B2467">
        <v>82457</v>
      </c>
    </row>
    <row r="2468" spans="1:3" x14ac:dyDescent="0.25">
      <c r="A2468" t="s">
        <v>65</v>
      </c>
      <c r="B2468">
        <v>82458</v>
      </c>
    </row>
    <row r="2469" spans="1:3" x14ac:dyDescent="0.25">
      <c r="A2469" t="s">
        <v>65</v>
      </c>
      <c r="B2469">
        <v>82459</v>
      </c>
    </row>
    <row r="2470" spans="1:3" x14ac:dyDescent="0.25">
      <c r="A2470" t="s">
        <v>65</v>
      </c>
      <c r="B2470">
        <v>82460</v>
      </c>
    </row>
    <row r="2471" spans="1:3" x14ac:dyDescent="0.25">
      <c r="A2471" t="s">
        <v>65</v>
      </c>
      <c r="B2471">
        <v>82461</v>
      </c>
    </row>
    <row r="2472" spans="1:3" x14ac:dyDescent="0.25">
      <c r="A2472" t="s">
        <v>65</v>
      </c>
      <c r="B2472">
        <v>82462</v>
      </c>
    </row>
    <row r="2473" spans="1:3" x14ac:dyDescent="0.25">
      <c r="A2473" t="s">
        <v>65</v>
      </c>
      <c r="B2473">
        <v>82463</v>
      </c>
    </row>
    <row r="2474" spans="1:3" x14ac:dyDescent="0.25">
      <c r="A2474" t="s">
        <v>65</v>
      </c>
      <c r="B2474">
        <v>82464</v>
      </c>
    </row>
    <row r="2475" spans="1:3" x14ac:dyDescent="0.25">
      <c r="A2475" t="s">
        <v>65</v>
      </c>
      <c r="B2475">
        <v>82465</v>
      </c>
    </row>
    <row r="2476" spans="1:3" x14ac:dyDescent="0.25">
      <c r="A2476" t="s">
        <v>65</v>
      </c>
      <c r="B2476">
        <v>82466</v>
      </c>
    </row>
    <row r="2477" spans="1:3" x14ac:dyDescent="0.25">
      <c r="A2477" t="s">
        <v>65</v>
      </c>
      <c r="B2477">
        <v>82467</v>
      </c>
      <c r="C2477" s="251" t="s">
        <v>69</v>
      </c>
    </row>
    <row r="2478" spans="1:3" x14ac:dyDescent="0.25">
      <c r="A2478" t="s">
        <v>65</v>
      </c>
      <c r="B2478">
        <v>82468</v>
      </c>
      <c r="C2478" s="251" t="s">
        <v>69</v>
      </c>
    </row>
    <row r="2479" spans="1:3" x14ac:dyDescent="0.25">
      <c r="A2479" t="s">
        <v>65</v>
      </c>
      <c r="B2479">
        <v>82469</v>
      </c>
      <c r="C2479" s="251" t="s">
        <v>69</v>
      </c>
    </row>
    <row r="2480" spans="1:3" x14ac:dyDescent="0.25">
      <c r="A2480" t="s">
        <v>65</v>
      </c>
      <c r="B2480">
        <v>82470</v>
      </c>
      <c r="C2480" s="251" t="s">
        <v>69</v>
      </c>
    </row>
    <row r="2481" spans="1:3" x14ac:dyDescent="0.25">
      <c r="A2481" t="s">
        <v>65</v>
      </c>
      <c r="B2481">
        <v>82471</v>
      </c>
      <c r="C2481" s="251" t="s">
        <v>69</v>
      </c>
    </row>
    <row r="2482" spans="1:3" x14ac:dyDescent="0.25">
      <c r="A2482" t="s">
        <v>65</v>
      </c>
      <c r="B2482">
        <v>82472</v>
      </c>
      <c r="C2482" s="251" t="s">
        <v>69</v>
      </c>
    </row>
    <row r="2483" spans="1:3" x14ac:dyDescent="0.25">
      <c r="A2483" t="s">
        <v>65</v>
      </c>
      <c r="B2483">
        <v>82473</v>
      </c>
      <c r="C2483" s="251" t="s">
        <v>69</v>
      </c>
    </row>
    <row r="2484" spans="1:3" x14ac:dyDescent="0.25">
      <c r="A2484" t="s">
        <v>65</v>
      </c>
      <c r="B2484">
        <v>82474</v>
      </c>
      <c r="C2484" s="251" t="s">
        <v>69</v>
      </c>
    </row>
    <row r="2485" spans="1:3" x14ac:dyDescent="0.25">
      <c r="A2485" t="s">
        <v>65</v>
      </c>
      <c r="B2485">
        <v>82475</v>
      </c>
      <c r="C2485" s="251" t="s">
        <v>69</v>
      </c>
    </row>
    <row r="2486" spans="1:3" x14ac:dyDescent="0.25">
      <c r="A2486" t="s">
        <v>65</v>
      </c>
      <c r="B2486">
        <v>82476</v>
      </c>
      <c r="C2486" s="251" t="s">
        <v>69</v>
      </c>
    </row>
    <row r="2487" spans="1:3" x14ac:dyDescent="0.25">
      <c r="A2487" t="s">
        <v>65</v>
      </c>
      <c r="B2487">
        <v>82477</v>
      </c>
      <c r="C2487" s="251" t="s">
        <v>69</v>
      </c>
    </row>
    <row r="2488" spans="1:3" x14ac:dyDescent="0.25">
      <c r="A2488" t="s">
        <v>65</v>
      </c>
      <c r="B2488">
        <v>82478</v>
      </c>
      <c r="C2488" s="251" t="s">
        <v>69</v>
      </c>
    </row>
    <row r="2489" spans="1:3" x14ac:dyDescent="0.25">
      <c r="A2489" t="s">
        <v>65</v>
      </c>
      <c r="B2489">
        <v>82479</v>
      </c>
      <c r="C2489" s="251" t="s">
        <v>69</v>
      </c>
    </row>
    <row r="2490" spans="1:3" x14ac:dyDescent="0.25">
      <c r="A2490" t="s">
        <v>65</v>
      </c>
      <c r="B2490">
        <v>82480</v>
      </c>
      <c r="C2490" s="251" t="s">
        <v>69</v>
      </c>
    </row>
    <row r="2491" spans="1:3" x14ac:dyDescent="0.25">
      <c r="A2491" t="s">
        <v>65</v>
      </c>
      <c r="B2491">
        <v>82481</v>
      </c>
      <c r="C2491" s="251" t="s">
        <v>69</v>
      </c>
    </row>
    <row r="2492" spans="1:3" x14ac:dyDescent="0.25">
      <c r="A2492" t="s">
        <v>65</v>
      </c>
      <c r="B2492">
        <v>82482</v>
      </c>
      <c r="C2492" s="251" t="s">
        <v>69</v>
      </c>
    </row>
    <row r="2493" spans="1:3" x14ac:dyDescent="0.25">
      <c r="A2493" t="s">
        <v>65</v>
      </c>
      <c r="B2493">
        <v>82483</v>
      </c>
      <c r="C2493" s="251" t="s">
        <v>69</v>
      </c>
    </row>
    <row r="2494" spans="1:3" x14ac:dyDescent="0.25">
      <c r="A2494" t="s">
        <v>65</v>
      </c>
      <c r="B2494">
        <v>82484</v>
      </c>
      <c r="C2494" s="251" t="s">
        <v>69</v>
      </c>
    </row>
    <row r="2495" spans="1:3" x14ac:dyDescent="0.25">
      <c r="A2495" t="s">
        <v>65</v>
      </c>
      <c r="B2495">
        <v>82485</v>
      </c>
      <c r="C2495" s="251" t="s">
        <v>69</v>
      </c>
    </row>
    <row r="2496" spans="1:3" x14ac:dyDescent="0.25">
      <c r="A2496" t="s">
        <v>65</v>
      </c>
      <c r="B2496">
        <v>82486</v>
      </c>
      <c r="C2496" s="251" t="s">
        <v>69</v>
      </c>
    </row>
    <row r="2497" spans="1:3" x14ac:dyDescent="0.25">
      <c r="A2497" t="s">
        <v>65</v>
      </c>
      <c r="B2497">
        <v>82487</v>
      </c>
      <c r="C2497" s="251" t="s">
        <v>69</v>
      </c>
    </row>
    <row r="2498" spans="1:3" x14ac:dyDescent="0.25">
      <c r="A2498" t="s">
        <v>65</v>
      </c>
      <c r="B2498">
        <v>82488</v>
      </c>
      <c r="C2498" s="251" t="s">
        <v>69</v>
      </c>
    </row>
    <row r="2499" spans="1:3" x14ac:dyDescent="0.25">
      <c r="A2499" t="s">
        <v>65</v>
      </c>
      <c r="B2499">
        <v>82489</v>
      </c>
      <c r="C2499" s="251" t="s">
        <v>69</v>
      </c>
    </row>
    <row r="2500" spans="1:3" x14ac:dyDescent="0.25">
      <c r="A2500" t="s">
        <v>65</v>
      </c>
      <c r="B2500">
        <v>82490</v>
      </c>
      <c r="C2500" s="251" t="s">
        <v>69</v>
      </c>
    </row>
    <row r="2501" spans="1:3" x14ac:dyDescent="0.25">
      <c r="A2501" t="s">
        <v>65</v>
      </c>
      <c r="B2501">
        <v>82491</v>
      </c>
      <c r="C2501" s="251" t="s">
        <v>69</v>
      </c>
    </row>
    <row r="2502" spans="1:3" x14ac:dyDescent="0.25">
      <c r="A2502" t="s">
        <v>65</v>
      </c>
      <c r="B2502">
        <v>82492</v>
      </c>
      <c r="C2502" s="251" t="s">
        <v>69</v>
      </c>
    </row>
    <row r="2503" spans="1:3" x14ac:dyDescent="0.25">
      <c r="A2503" t="s">
        <v>65</v>
      </c>
      <c r="B2503">
        <v>82493</v>
      </c>
      <c r="C2503" s="251" t="s">
        <v>69</v>
      </c>
    </row>
    <row r="2504" spans="1:3" x14ac:dyDescent="0.25">
      <c r="A2504" t="s">
        <v>65</v>
      </c>
      <c r="B2504">
        <v>82494</v>
      </c>
      <c r="C2504" s="251" t="s">
        <v>69</v>
      </c>
    </row>
    <row r="2505" spans="1:3" x14ac:dyDescent="0.25">
      <c r="A2505" t="s">
        <v>65</v>
      </c>
      <c r="B2505">
        <v>82495</v>
      </c>
      <c r="C2505" s="251" t="s">
        <v>69</v>
      </c>
    </row>
    <row r="2506" spans="1:3" x14ac:dyDescent="0.25">
      <c r="A2506" t="s">
        <v>65</v>
      </c>
      <c r="B2506">
        <v>82496</v>
      </c>
      <c r="C2506" s="251" t="s">
        <v>69</v>
      </c>
    </row>
    <row r="2507" spans="1:3" x14ac:dyDescent="0.25">
      <c r="A2507" t="s">
        <v>65</v>
      </c>
      <c r="B2507">
        <v>82497</v>
      </c>
      <c r="C2507" s="251" t="s">
        <v>69</v>
      </c>
    </row>
    <row r="2508" spans="1:3" x14ac:dyDescent="0.25">
      <c r="A2508" t="s">
        <v>65</v>
      </c>
      <c r="B2508">
        <v>82498</v>
      </c>
      <c r="C2508" s="251" t="s">
        <v>69</v>
      </c>
    </row>
    <row r="2509" spans="1:3" x14ac:dyDescent="0.25">
      <c r="A2509" t="s">
        <v>65</v>
      </c>
      <c r="B2509">
        <v>82499</v>
      </c>
      <c r="C2509" s="251" t="s">
        <v>69</v>
      </c>
    </row>
    <row r="2510" spans="1:3" x14ac:dyDescent="0.25">
      <c r="A2510" t="s">
        <v>65</v>
      </c>
      <c r="B2510">
        <v>82500</v>
      </c>
    </row>
    <row r="2511" spans="1:3" x14ac:dyDescent="0.25">
      <c r="A2511" t="s">
        <v>65</v>
      </c>
      <c r="B2511">
        <v>82501</v>
      </c>
    </row>
    <row r="2512" spans="1:3" x14ac:dyDescent="0.25">
      <c r="A2512" t="s">
        <v>65</v>
      </c>
      <c r="B2512">
        <v>82502</v>
      </c>
    </row>
    <row r="2513" spans="1:3" x14ac:dyDescent="0.25">
      <c r="A2513" t="s">
        <v>65</v>
      </c>
      <c r="B2513">
        <v>82503</v>
      </c>
    </row>
    <row r="2514" spans="1:3" x14ac:dyDescent="0.25">
      <c r="A2514" t="s">
        <v>65</v>
      </c>
      <c r="B2514">
        <v>82504</v>
      </c>
    </row>
    <row r="2515" spans="1:3" x14ac:dyDescent="0.25">
      <c r="A2515" t="s">
        <v>65</v>
      </c>
      <c r="B2515">
        <v>82505</v>
      </c>
    </row>
    <row r="2516" spans="1:3" x14ac:dyDescent="0.25">
      <c r="A2516" t="s">
        <v>65</v>
      </c>
      <c r="B2516">
        <v>82506</v>
      </c>
    </row>
    <row r="2517" spans="1:3" x14ac:dyDescent="0.25">
      <c r="A2517" t="s">
        <v>65</v>
      </c>
      <c r="B2517">
        <v>82507</v>
      </c>
    </row>
    <row r="2518" spans="1:3" x14ac:dyDescent="0.25">
      <c r="A2518" t="s">
        <v>65</v>
      </c>
      <c r="B2518">
        <v>82508</v>
      </c>
    </row>
    <row r="2519" spans="1:3" x14ac:dyDescent="0.25">
      <c r="A2519" t="s">
        <v>65</v>
      </c>
      <c r="B2519">
        <v>82509</v>
      </c>
    </row>
    <row r="2520" spans="1:3" x14ac:dyDescent="0.25">
      <c r="A2520" t="s">
        <v>65</v>
      </c>
      <c r="B2520">
        <v>82510</v>
      </c>
    </row>
    <row r="2521" spans="1:3" x14ac:dyDescent="0.25">
      <c r="A2521" t="s">
        <v>65</v>
      </c>
      <c r="B2521">
        <v>82511</v>
      </c>
    </row>
    <row r="2522" spans="1:3" x14ac:dyDescent="0.25">
      <c r="A2522" t="s">
        <v>65</v>
      </c>
      <c r="B2522">
        <v>82512</v>
      </c>
    </row>
    <row r="2523" spans="1:3" x14ac:dyDescent="0.25">
      <c r="A2523" t="s">
        <v>65</v>
      </c>
      <c r="B2523">
        <v>82513</v>
      </c>
    </row>
    <row r="2524" spans="1:3" x14ac:dyDescent="0.25">
      <c r="A2524" t="s">
        <v>65</v>
      </c>
      <c r="B2524">
        <v>82514</v>
      </c>
    </row>
    <row r="2525" spans="1:3" x14ac:dyDescent="0.25">
      <c r="A2525" t="s">
        <v>65</v>
      </c>
      <c r="B2525">
        <v>82515</v>
      </c>
      <c r="C2525" s="251" t="s">
        <v>70</v>
      </c>
    </row>
    <row r="2526" spans="1:3" x14ac:dyDescent="0.25">
      <c r="A2526" t="s">
        <v>65</v>
      </c>
      <c r="B2526">
        <v>82516</v>
      </c>
      <c r="C2526" s="251" t="s">
        <v>70</v>
      </c>
    </row>
    <row r="2527" spans="1:3" x14ac:dyDescent="0.25">
      <c r="A2527" t="s">
        <v>65</v>
      </c>
      <c r="B2527">
        <v>82517</v>
      </c>
      <c r="C2527" s="251" t="s">
        <v>70</v>
      </c>
    </row>
    <row r="2528" spans="1:3" x14ac:dyDescent="0.25">
      <c r="A2528" t="s">
        <v>65</v>
      </c>
      <c r="B2528">
        <v>82518</v>
      </c>
      <c r="C2528" s="251" t="s">
        <v>70</v>
      </c>
    </row>
    <row r="2529" spans="1:3" x14ac:dyDescent="0.25">
      <c r="A2529" t="s">
        <v>65</v>
      </c>
      <c r="B2529">
        <v>82519</v>
      </c>
      <c r="C2529" s="251" t="s">
        <v>70</v>
      </c>
    </row>
    <row r="2530" spans="1:3" x14ac:dyDescent="0.25">
      <c r="A2530" t="s">
        <v>65</v>
      </c>
      <c r="B2530">
        <v>82520</v>
      </c>
      <c r="C2530" s="251" t="s">
        <v>70</v>
      </c>
    </row>
    <row r="2531" spans="1:3" x14ac:dyDescent="0.25">
      <c r="A2531" t="s">
        <v>65</v>
      </c>
      <c r="B2531">
        <v>82521</v>
      </c>
      <c r="C2531" s="251" t="s">
        <v>70</v>
      </c>
    </row>
    <row r="2532" spans="1:3" x14ac:dyDescent="0.25">
      <c r="A2532" t="s">
        <v>65</v>
      </c>
      <c r="B2532">
        <v>82522</v>
      </c>
      <c r="C2532" s="251" t="s">
        <v>70</v>
      </c>
    </row>
    <row r="2533" spans="1:3" x14ac:dyDescent="0.25">
      <c r="A2533" t="s">
        <v>65</v>
      </c>
      <c r="B2533">
        <v>82523</v>
      </c>
      <c r="C2533" s="251" t="s">
        <v>70</v>
      </c>
    </row>
    <row r="2534" spans="1:3" x14ac:dyDescent="0.25">
      <c r="A2534" t="s">
        <v>65</v>
      </c>
      <c r="B2534">
        <v>82524</v>
      </c>
      <c r="C2534" s="251" t="s">
        <v>70</v>
      </c>
    </row>
    <row r="2535" spans="1:3" x14ac:dyDescent="0.25">
      <c r="A2535" t="s">
        <v>65</v>
      </c>
      <c r="B2535">
        <v>82525</v>
      </c>
      <c r="C2535" s="251" t="s">
        <v>70</v>
      </c>
    </row>
    <row r="2536" spans="1:3" x14ac:dyDescent="0.25">
      <c r="A2536" t="s">
        <v>65</v>
      </c>
      <c r="B2536">
        <v>82526</v>
      </c>
      <c r="C2536" s="251" t="s">
        <v>70</v>
      </c>
    </row>
    <row r="2537" spans="1:3" x14ac:dyDescent="0.25">
      <c r="A2537" t="s">
        <v>65</v>
      </c>
      <c r="B2537">
        <v>82527</v>
      </c>
      <c r="C2537" s="251" t="s">
        <v>70</v>
      </c>
    </row>
    <row r="2538" spans="1:3" x14ac:dyDescent="0.25">
      <c r="A2538" t="s">
        <v>65</v>
      </c>
      <c r="B2538">
        <v>82528</v>
      </c>
      <c r="C2538" s="251" t="s">
        <v>70</v>
      </c>
    </row>
    <row r="2539" spans="1:3" x14ac:dyDescent="0.25">
      <c r="A2539" t="s">
        <v>65</v>
      </c>
      <c r="B2539">
        <v>82529</v>
      </c>
      <c r="C2539" s="251" t="s">
        <v>70</v>
      </c>
    </row>
    <row r="2540" spans="1:3" x14ac:dyDescent="0.25">
      <c r="A2540" t="s">
        <v>65</v>
      </c>
      <c r="B2540">
        <v>82530</v>
      </c>
      <c r="C2540" s="251" t="s">
        <v>70</v>
      </c>
    </row>
    <row r="2541" spans="1:3" x14ac:dyDescent="0.25">
      <c r="A2541" t="s">
        <v>65</v>
      </c>
      <c r="B2541">
        <v>82531</v>
      </c>
      <c r="C2541" s="251" t="s">
        <v>70</v>
      </c>
    </row>
    <row r="2542" spans="1:3" x14ac:dyDescent="0.25">
      <c r="A2542" t="s">
        <v>65</v>
      </c>
      <c r="B2542">
        <v>82532</v>
      </c>
      <c r="C2542" s="251" t="s">
        <v>70</v>
      </c>
    </row>
    <row r="2543" spans="1:3" x14ac:dyDescent="0.25">
      <c r="A2543" t="s">
        <v>65</v>
      </c>
      <c r="B2543">
        <v>82533</v>
      </c>
      <c r="C2543" s="251" t="s">
        <v>70</v>
      </c>
    </row>
    <row r="2544" spans="1:3" x14ac:dyDescent="0.25">
      <c r="A2544" t="s">
        <v>65</v>
      </c>
      <c r="B2544">
        <v>82534</v>
      </c>
      <c r="C2544" s="251" t="s">
        <v>70</v>
      </c>
    </row>
    <row r="2545" spans="1:3" x14ac:dyDescent="0.25">
      <c r="A2545" t="s">
        <v>65</v>
      </c>
      <c r="B2545">
        <v>82535</v>
      </c>
      <c r="C2545" s="251" t="s">
        <v>70</v>
      </c>
    </row>
    <row r="2546" spans="1:3" x14ac:dyDescent="0.25">
      <c r="A2546" t="s">
        <v>65</v>
      </c>
      <c r="B2546">
        <v>82536</v>
      </c>
      <c r="C2546" s="251" t="s">
        <v>70</v>
      </c>
    </row>
    <row r="2547" spans="1:3" x14ac:dyDescent="0.25">
      <c r="A2547" t="s">
        <v>65</v>
      </c>
      <c r="B2547">
        <v>82537</v>
      </c>
      <c r="C2547" s="251" t="s">
        <v>70</v>
      </c>
    </row>
    <row r="2548" spans="1:3" x14ac:dyDescent="0.25">
      <c r="A2548" t="s">
        <v>65</v>
      </c>
      <c r="B2548">
        <v>82538</v>
      </c>
      <c r="C2548" s="251" t="s">
        <v>70</v>
      </c>
    </row>
    <row r="2549" spans="1:3" x14ac:dyDescent="0.25">
      <c r="A2549" t="s">
        <v>65</v>
      </c>
      <c r="B2549">
        <v>82539</v>
      </c>
      <c r="C2549" s="251" t="s">
        <v>70</v>
      </c>
    </row>
    <row r="2550" spans="1:3" x14ac:dyDescent="0.25">
      <c r="A2550" t="s">
        <v>65</v>
      </c>
      <c r="B2550">
        <v>82540</v>
      </c>
      <c r="C2550" s="251" t="s">
        <v>70</v>
      </c>
    </row>
    <row r="2551" spans="1:3" x14ac:dyDescent="0.25">
      <c r="A2551" t="s">
        <v>65</v>
      </c>
      <c r="B2551">
        <v>82541</v>
      </c>
      <c r="C2551" s="251" t="s">
        <v>70</v>
      </c>
    </row>
    <row r="2552" spans="1:3" x14ac:dyDescent="0.25">
      <c r="A2552" t="s">
        <v>65</v>
      </c>
      <c r="B2552">
        <v>82542</v>
      </c>
      <c r="C2552" s="251" t="s">
        <v>70</v>
      </c>
    </row>
    <row r="2553" spans="1:3" x14ac:dyDescent="0.25">
      <c r="A2553" t="s">
        <v>65</v>
      </c>
      <c r="B2553">
        <v>82543</v>
      </c>
      <c r="C2553" s="251" t="s">
        <v>70</v>
      </c>
    </row>
    <row r="2554" spans="1:3" x14ac:dyDescent="0.25">
      <c r="A2554" t="s">
        <v>65</v>
      </c>
      <c r="B2554">
        <v>82544</v>
      </c>
      <c r="C2554" s="251" t="s">
        <v>70</v>
      </c>
    </row>
    <row r="2555" spans="1:3" x14ac:dyDescent="0.25">
      <c r="A2555" t="s">
        <v>65</v>
      </c>
      <c r="B2555">
        <v>82545</v>
      </c>
      <c r="C2555" s="251" t="s">
        <v>70</v>
      </c>
    </row>
    <row r="2556" spans="1:3" x14ac:dyDescent="0.25">
      <c r="A2556" t="s">
        <v>65</v>
      </c>
      <c r="B2556">
        <v>82546</v>
      </c>
      <c r="C2556" s="251" t="s">
        <v>70</v>
      </c>
    </row>
    <row r="2557" spans="1:3" x14ac:dyDescent="0.25">
      <c r="A2557" t="s">
        <v>65</v>
      </c>
      <c r="B2557">
        <v>82547</v>
      </c>
      <c r="C2557" s="251" t="s">
        <v>70</v>
      </c>
    </row>
    <row r="2558" spans="1:3" x14ac:dyDescent="0.25">
      <c r="A2558" t="s">
        <v>65</v>
      </c>
      <c r="B2558">
        <v>82548</v>
      </c>
      <c r="C2558" s="251" t="s">
        <v>70</v>
      </c>
    </row>
    <row r="2559" spans="1:3" x14ac:dyDescent="0.25">
      <c r="A2559" t="s">
        <v>65</v>
      </c>
      <c r="B2559">
        <v>82549</v>
      </c>
      <c r="C2559" s="251" t="s">
        <v>70</v>
      </c>
    </row>
    <row r="2560" spans="1:3" x14ac:dyDescent="0.25">
      <c r="A2560" t="s">
        <v>65</v>
      </c>
      <c r="B2560">
        <v>82550</v>
      </c>
    </row>
    <row r="2561" spans="1:2" x14ac:dyDescent="0.25">
      <c r="A2561" t="s">
        <v>65</v>
      </c>
      <c r="B2561">
        <v>82551</v>
      </c>
    </row>
    <row r="2562" spans="1:2" x14ac:dyDescent="0.25">
      <c r="A2562" t="s">
        <v>65</v>
      </c>
      <c r="B2562">
        <v>82552</v>
      </c>
    </row>
    <row r="2563" spans="1:2" x14ac:dyDescent="0.25">
      <c r="A2563" t="s">
        <v>65</v>
      </c>
      <c r="B2563">
        <v>82553</v>
      </c>
    </row>
    <row r="2564" spans="1:2" x14ac:dyDescent="0.25">
      <c r="A2564" t="s">
        <v>65</v>
      </c>
      <c r="B2564">
        <v>82554</v>
      </c>
    </row>
    <row r="2565" spans="1:2" x14ac:dyDescent="0.25">
      <c r="A2565" t="s">
        <v>65</v>
      </c>
      <c r="B2565">
        <v>82555</v>
      </c>
    </row>
    <row r="2566" spans="1:2" x14ac:dyDescent="0.25">
      <c r="A2566" t="s">
        <v>65</v>
      </c>
      <c r="B2566">
        <v>82556</v>
      </c>
    </row>
    <row r="2567" spans="1:2" x14ac:dyDescent="0.25">
      <c r="A2567" t="s">
        <v>65</v>
      </c>
      <c r="B2567">
        <v>82557</v>
      </c>
    </row>
    <row r="2568" spans="1:2" x14ac:dyDescent="0.25">
      <c r="A2568" t="s">
        <v>65</v>
      </c>
      <c r="B2568">
        <v>82558</v>
      </c>
    </row>
    <row r="2569" spans="1:2" x14ac:dyDescent="0.25">
      <c r="A2569" t="s">
        <v>65</v>
      </c>
      <c r="B2569">
        <v>82559</v>
      </c>
    </row>
    <row r="2570" spans="1:2" x14ac:dyDescent="0.25">
      <c r="A2570" t="s">
        <v>65</v>
      </c>
      <c r="B2570">
        <v>82560</v>
      </c>
    </row>
    <row r="2571" spans="1:2" x14ac:dyDescent="0.25">
      <c r="A2571" t="s">
        <v>65</v>
      </c>
      <c r="B2571">
        <v>82561</v>
      </c>
    </row>
    <row r="2572" spans="1:2" x14ac:dyDescent="0.25">
      <c r="A2572" t="s">
        <v>65</v>
      </c>
      <c r="B2572">
        <v>82562</v>
      </c>
    </row>
    <row r="2573" spans="1:2" x14ac:dyDescent="0.25">
      <c r="A2573" t="s">
        <v>65</v>
      </c>
      <c r="B2573">
        <v>82563</v>
      </c>
    </row>
    <row r="2574" spans="1:2" x14ac:dyDescent="0.25">
      <c r="A2574" t="s">
        <v>65</v>
      </c>
      <c r="B2574">
        <v>82564</v>
      </c>
    </row>
    <row r="2575" spans="1:2" x14ac:dyDescent="0.25">
      <c r="A2575" t="s">
        <v>65</v>
      </c>
      <c r="B2575">
        <v>82565</v>
      </c>
    </row>
    <row r="2576" spans="1:2" x14ac:dyDescent="0.25">
      <c r="A2576" t="s">
        <v>65</v>
      </c>
      <c r="B2576">
        <v>82566</v>
      </c>
    </row>
    <row r="2577" spans="1:2" x14ac:dyDescent="0.25">
      <c r="A2577" t="s">
        <v>65</v>
      </c>
      <c r="B2577">
        <v>82567</v>
      </c>
    </row>
    <row r="2578" spans="1:2" x14ac:dyDescent="0.25">
      <c r="A2578" t="s">
        <v>65</v>
      </c>
      <c r="B2578">
        <v>82568</v>
      </c>
    </row>
    <row r="2579" spans="1:2" x14ac:dyDescent="0.25">
      <c r="A2579" t="s">
        <v>65</v>
      </c>
      <c r="B2579">
        <v>82569</v>
      </c>
    </row>
    <row r="2580" spans="1:2" x14ac:dyDescent="0.25">
      <c r="A2580" t="s">
        <v>65</v>
      </c>
      <c r="B2580">
        <v>82570</v>
      </c>
    </row>
    <row r="2581" spans="1:2" x14ac:dyDescent="0.25">
      <c r="A2581" t="s">
        <v>65</v>
      </c>
      <c r="B2581">
        <v>82571</v>
      </c>
    </row>
    <row r="2582" spans="1:2" x14ac:dyDescent="0.25">
      <c r="A2582" t="s">
        <v>65</v>
      </c>
      <c r="B2582">
        <v>82572</v>
      </c>
    </row>
    <row r="2583" spans="1:2" x14ac:dyDescent="0.25">
      <c r="A2583" t="s">
        <v>65</v>
      </c>
      <c r="B2583">
        <v>82573</v>
      </c>
    </row>
    <row r="2584" spans="1:2" x14ac:dyDescent="0.25">
      <c r="A2584" t="s">
        <v>65</v>
      </c>
      <c r="B2584">
        <v>82574</v>
      </c>
    </row>
    <row r="2585" spans="1:2" x14ac:dyDescent="0.25">
      <c r="A2585" t="s">
        <v>65</v>
      </c>
      <c r="B2585">
        <v>82575</v>
      </c>
    </row>
    <row r="2586" spans="1:2" x14ac:dyDescent="0.25">
      <c r="A2586" t="s">
        <v>65</v>
      </c>
      <c r="B2586">
        <v>82576</v>
      </c>
    </row>
    <row r="2587" spans="1:2" x14ac:dyDescent="0.25">
      <c r="A2587" t="s">
        <v>65</v>
      </c>
      <c r="B2587">
        <v>82577</v>
      </c>
    </row>
    <row r="2588" spans="1:2" x14ac:dyDescent="0.25">
      <c r="A2588" t="s">
        <v>65</v>
      </c>
      <c r="B2588">
        <v>82578</v>
      </c>
    </row>
    <row r="2589" spans="1:2" x14ac:dyDescent="0.25">
      <c r="A2589" t="s">
        <v>65</v>
      </c>
      <c r="B2589">
        <v>82579</v>
      </c>
    </row>
    <row r="2590" spans="1:2" x14ac:dyDescent="0.25">
      <c r="A2590" t="s">
        <v>65</v>
      </c>
      <c r="B2590">
        <v>82580</v>
      </c>
    </row>
    <row r="2591" spans="1:2" x14ac:dyDescent="0.25">
      <c r="A2591" t="s">
        <v>65</v>
      </c>
      <c r="B2591">
        <v>82581</v>
      </c>
    </row>
    <row r="2592" spans="1:2" x14ac:dyDescent="0.25">
      <c r="A2592" t="s">
        <v>65</v>
      </c>
      <c r="B2592">
        <v>82582</v>
      </c>
    </row>
    <row r="2593" spans="1:2" x14ac:dyDescent="0.25">
      <c r="A2593" t="s">
        <v>65</v>
      </c>
      <c r="B2593">
        <v>82583</v>
      </c>
    </row>
    <row r="2594" spans="1:2" x14ac:dyDescent="0.25">
      <c r="A2594" t="s">
        <v>65</v>
      </c>
      <c r="B2594">
        <v>82584</v>
      </c>
    </row>
    <row r="2595" spans="1:2" x14ac:dyDescent="0.25">
      <c r="A2595" t="s">
        <v>65</v>
      </c>
      <c r="B2595">
        <v>82585</v>
      </c>
    </row>
    <row r="2596" spans="1:2" x14ac:dyDescent="0.25">
      <c r="A2596" t="s">
        <v>65</v>
      </c>
      <c r="B2596">
        <v>82586</v>
      </c>
    </row>
    <row r="2597" spans="1:2" x14ac:dyDescent="0.25">
      <c r="A2597" t="s">
        <v>65</v>
      </c>
      <c r="B2597">
        <v>82587</v>
      </c>
    </row>
    <row r="2598" spans="1:2" x14ac:dyDescent="0.25">
      <c r="A2598" t="s">
        <v>65</v>
      </c>
      <c r="B2598">
        <v>82588</v>
      </c>
    </row>
    <row r="2599" spans="1:2" x14ac:dyDescent="0.25">
      <c r="A2599" t="s">
        <v>65</v>
      </c>
      <c r="B2599">
        <v>82589</v>
      </c>
    </row>
    <row r="2600" spans="1:2" x14ac:dyDescent="0.25">
      <c r="A2600" t="s">
        <v>65</v>
      </c>
      <c r="B2600">
        <v>82590</v>
      </c>
    </row>
    <row r="2601" spans="1:2" x14ac:dyDescent="0.25">
      <c r="A2601" t="s">
        <v>65</v>
      </c>
      <c r="B2601">
        <v>82591</v>
      </c>
    </row>
    <row r="2602" spans="1:2" x14ac:dyDescent="0.25">
      <c r="A2602" t="s">
        <v>65</v>
      </c>
      <c r="B2602">
        <v>82592</v>
      </c>
    </row>
    <row r="2603" spans="1:2" x14ac:dyDescent="0.25">
      <c r="A2603" t="s">
        <v>65</v>
      </c>
      <c r="B2603">
        <v>82593</v>
      </c>
    </row>
    <row r="2604" spans="1:2" x14ac:dyDescent="0.25">
      <c r="A2604" t="s">
        <v>65</v>
      </c>
      <c r="B2604">
        <v>82594</v>
      </c>
    </row>
    <row r="2605" spans="1:2" x14ac:dyDescent="0.25">
      <c r="A2605" t="s">
        <v>65</v>
      </c>
      <c r="B2605">
        <v>82595</v>
      </c>
    </row>
    <row r="2606" spans="1:2" x14ac:dyDescent="0.25">
      <c r="A2606" t="s">
        <v>65</v>
      </c>
      <c r="B2606">
        <v>82596</v>
      </c>
    </row>
    <row r="2607" spans="1:2" x14ac:dyDescent="0.25">
      <c r="A2607" t="s">
        <v>65</v>
      </c>
      <c r="B2607">
        <v>82597</v>
      </c>
    </row>
    <row r="2608" spans="1:2" x14ac:dyDescent="0.25">
      <c r="A2608" t="s">
        <v>65</v>
      </c>
      <c r="B2608">
        <v>82598</v>
      </c>
    </row>
    <row r="2609" spans="1:2" x14ac:dyDescent="0.25">
      <c r="A2609" t="s">
        <v>65</v>
      </c>
      <c r="B2609">
        <v>82599</v>
      </c>
    </row>
    <row r="2610" spans="1:2" x14ac:dyDescent="0.25">
      <c r="A2610" t="s">
        <v>65</v>
      </c>
      <c r="B2610">
        <v>83000</v>
      </c>
    </row>
    <row r="2611" spans="1:2" x14ac:dyDescent="0.25">
      <c r="A2611" t="s">
        <v>65</v>
      </c>
      <c r="B2611">
        <v>83001</v>
      </c>
    </row>
    <row r="2612" spans="1:2" x14ac:dyDescent="0.25">
      <c r="A2612" t="s">
        <v>65</v>
      </c>
      <c r="B2612">
        <v>83002</v>
      </c>
    </row>
    <row r="2613" spans="1:2" x14ac:dyDescent="0.25">
      <c r="A2613" t="s">
        <v>65</v>
      </c>
      <c r="B2613">
        <v>83003</v>
      </c>
    </row>
    <row r="2614" spans="1:2" x14ac:dyDescent="0.25">
      <c r="A2614" t="s">
        <v>65</v>
      </c>
      <c r="B2614">
        <v>83004</v>
      </c>
    </row>
    <row r="2615" spans="1:2" x14ac:dyDescent="0.25">
      <c r="A2615" t="s">
        <v>65</v>
      </c>
      <c r="B2615">
        <v>83005</v>
      </c>
    </row>
    <row r="2616" spans="1:2" x14ac:dyDescent="0.25">
      <c r="A2616" t="s">
        <v>65</v>
      </c>
      <c r="B2616">
        <v>83006</v>
      </c>
    </row>
    <row r="2617" spans="1:2" x14ac:dyDescent="0.25">
      <c r="A2617" t="s">
        <v>65</v>
      </c>
      <c r="B2617">
        <v>83007</v>
      </c>
    </row>
    <row r="2618" spans="1:2" x14ac:dyDescent="0.25">
      <c r="A2618" t="s">
        <v>65</v>
      </c>
      <c r="B2618">
        <v>83008</v>
      </c>
    </row>
    <row r="2619" spans="1:2" x14ac:dyDescent="0.25">
      <c r="A2619" t="s">
        <v>65</v>
      </c>
      <c r="B2619">
        <v>83009</v>
      </c>
    </row>
    <row r="2620" spans="1:2" x14ac:dyDescent="0.25">
      <c r="A2620" t="s">
        <v>65</v>
      </c>
      <c r="B2620">
        <v>83010</v>
      </c>
    </row>
    <row r="2621" spans="1:2" x14ac:dyDescent="0.25">
      <c r="A2621" t="s">
        <v>65</v>
      </c>
      <c r="B2621">
        <v>83011</v>
      </c>
    </row>
    <row r="2622" spans="1:2" x14ac:dyDescent="0.25">
      <c r="A2622" t="s">
        <v>65</v>
      </c>
      <c r="B2622">
        <v>83012</v>
      </c>
    </row>
    <row r="2623" spans="1:2" x14ac:dyDescent="0.25">
      <c r="A2623" t="s">
        <v>65</v>
      </c>
      <c r="B2623">
        <v>83013</v>
      </c>
    </row>
    <row r="2624" spans="1:2" x14ac:dyDescent="0.25">
      <c r="A2624" t="s">
        <v>65</v>
      </c>
      <c r="B2624">
        <v>83014</v>
      </c>
    </row>
    <row r="2625" spans="1:3" x14ac:dyDescent="0.25">
      <c r="A2625" t="s">
        <v>65</v>
      </c>
      <c r="B2625">
        <v>83015</v>
      </c>
    </row>
    <row r="2626" spans="1:3" x14ac:dyDescent="0.25">
      <c r="A2626" t="s">
        <v>65</v>
      </c>
      <c r="B2626">
        <v>83016</v>
      </c>
    </row>
    <row r="2627" spans="1:3" x14ac:dyDescent="0.25">
      <c r="A2627" t="s">
        <v>65</v>
      </c>
      <c r="B2627">
        <v>83017</v>
      </c>
    </row>
    <row r="2628" spans="1:3" x14ac:dyDescent="0.25">
      <c r="A2628" t="s">
        <v>65</v>
      </c>
      <c r="B2628">
        <v>83018</v>
      </c>
    </row>
    <row r="2629" spans="1:3" x14ac:dyDescent="0.25">
      <c r="A2629" t="s">
        <v>65</v>
      </c>
      <c r="B2629">
        <v>83019</v>
      </c>
    </row>
    <row r="2630" spans="1:3" x14ac:dyDescent="0.25">
      <c r="A2630" t="s">
        <v>65</v>
      </c>
      <c r="B2630">
        <v>83020</v>
      </c>
    </row>
    <row r="2631" spans="1:3" x14ac:dyDescent="0.25">
      <c r="A2631" t="s">
        <v>65</v>
      </c>
      <c r="B2631">
        <v>83021</v>
      </c>
    </row>
    <row r="2632" spans="1:3" x14ac:dyDescent="0.25">
      <c r="A2632" t="s">
        <v>65</v>
      </c>
      <c r="B2632">
        <v>83022</v>
      </c>
      <c r="C2632" s="251" t="s">
        <v>71</v>
      </c>
    </row>
    <row r="2633" spans="1:3" x14ac:dyDescent="0.25">
      <c r="A2633" t="s">
        <v>65</v>
      </c>
      <c r="B2633">
        <v>83023</v>
      </c>
      <c r="C2633" s="251" t="s">
        <v>71</v>
      </c>
    </row>
    <row r="2634" spans="1:3" x14ac:dyDescent="0.25">
      <c r="A2634" t="s">
        <v>65</v>
      </c>
      <c r="B2634">
        <v>83024</v>
      </c>
      <c r="C2634" s="251" t="s">
        <v>71</v>
      </c>
    </row>
    <row r="2635" spans="1:3" x14ac:dyDescent="0.25">
      <c r="A2635" t="s">
        <v>65</v>
      </c>
      <c r="B2635">
        <v>83025</v>
      </c>
      <c r="C2635" s="251" t="s">
        <v>71</v>
      </c>
    </row>
    <row r="2636" spans="1:3" x14ac:dyDescent="0.25">
      <c r="A2636" t="s">
        <v>65</v>
      </c>
      <c r="B2636">
        <v>83026</v>
      </c>
      <c r="C2636" s="251" t="s">
        <v>71</v>
      </c>
    </row>
    <row r="2637" spans="1:3" x14ac:dyDescent="0.25">
      <c r="A2637" t="s">
        <v>65</v>
      </c>
      <c r="B2637">
        <v>83027</v>
      </c>
      <c r="C2637" s="251" t="s">
        <v>71</v>
      </c>
    </row>
    <row r="2638" spans="1:3" x14ac:dyDescent="0.25">
      <c r="A2638" t="s">
        <v>65</v>
      </c>
      <c r="B2638">
        <v>83028</v>
      </c>
      <c r="C2638" s="251" t="s">
        <v>71</v>
      </c>
    </row>
    <row r="2639" spans="1:3" x14ac:dyDescent="0.25">
      <c r="A2639" t="s">
        <v>65</v>
      </c>
      <c r="B2639">
        <v>83029</v>
      </c>
      <c r="C2639" s="251" t="s">
        <v>71</v>
      </c>
    </row>
    <row r="2640" spans="1:3" x14ac:dyDescent="0.25">
      <c r="A2640" t="s">
        <v>65</v>
      </c>
      <c r="B2640">
        <v>83030</v>
      </c>
      <c r="C2640" s="251" t="s">
        <v>71</v>
      </c>
    </row>
    <row r="2641" spans="1:3" x14ac:dyDescent="0.25">
      <c r="A2641" t="s">
        <v>65</v>
      </c>
      <c r="B2641">
        <v>83031</v>
      </c>
      <c r="C2641" s="251" t="s">
        <v>71</v>
      </c>
    </row>
    <row r="2642" spans="1:3" x14ac:dyDescent="0.25">
      <c r="A2642" t="s">
        <v>65</v>
      </c>
      <c r="B2642">
        <v>83032</v>
      </c>
      <c r="C2642" s="251" t="s">
        <v>71</v>
      </c>
    </row>
    <row r="2643" spans="1:3" x14ac:dyDescent="0.25">
      <c r="A2643" t="s">
        <v>65</v>
      </c>
      <c r="B2643">
        <v>83033</v>
      </c>
      <c r="C2643" s="251" t="s">
        <v>71</v>
      </c>
    </row>
    <row r="2644" spans="1:3" x14ac:dyDescent="0.25">
      <c r="A2644" t="s">
        <v>65</v>
      </c>
      <c r="B2644">
        <v>83034</v>
      </c>
      <c r="C2644" s="251" t="s">
        <v>71</v>
      </c>
    </row>
    <row r="2645" spans="1:3" x14ac:dyDescent="0.25">
      <c r="A2645" t="s">
        <v>65</v>
      </c>
      <c r="B2645">
        <v>83035</v>
      </c>
      <c r="C2645" s="251" t="s">
        <v>71</v>
      </c>
    </row>
    <row r="2646" spans="1:3" x14ac:dyDescent="0.25">
      <c r="A2646" t="s">
        <v>65</v>
      </c>
      <c r="B2646">
        <v>83036</v>
      </c>
      <c r="C2646" s="251" t="s">
        <v>71</v>
      </c>
    </row>
    <row r="2647" spans="1:3" x14ac:dyDescent="0.25">
      <c r="A2647" t="s">
        <v>65</v>
      </c>
      <c r="B2647">
        <v>83037</v>
      </c>
      <c r="C2647" s="251" t="s">
        <v>71</v>
      </c>
    </row>
    <row r="2648" spans="1:3" x14ac:dyDescent="0.25">
      <c r="A2648" t="s">
        <v>65</v>
      </c>
      <c r="B2648">
        <v>83038</v>
      </c>
      <c r="C2648" s="251" t="s">
        <v>71</v>
      </c>
    </row>
    <row r="2649" spans="1:3" x14ac:dyDescent="0.25">
      <c r="A2649" t="s">
        <v>65</v>
      </c>
      <c r="B2649">
        <v>83039</v>
      </c>
      <c r="C2649" s="251" t="s">
        <v>71</v>
      </c>
    </row>
    <row r="2650" spans="1:3" x14ac:dyDescent="0.25">
      <c r="A2650" t="s">
        <v>65</v>
      </c>
      <c r="B2650">
        <v>83040</v>
      </c>
      <c r="C2650" s="251" t="s">
        <v>71</v>
      </c>
    </row>
    <row r="2651" spans="1:3" x14ac:dyDescent="0.25">
      <c r="A2651" t="s">
        <v>65</v>
      </c>
      <c r="B2651">
        <v>83041</v>
      </c>
      <c r="C2651" s="251" t="s">
        <v>71</v>
      </c>
    </row>
    <row r="2652" spans="1:3" x14ac:dyDescent="0.25">
      <c r="A2652" t="s">
        <v>65</v>
      </c>
      <c r="B2652">
        <v>83042</v>
      </c>
      <c r="C2652" s="251" t="s">
        <v>71</v>
      </c>
    </row>
    <row r="2653" spans="1:3" x14ac:dyDescent="0.25">
      <c r="A2653" t="s">
        <v>65</v>
      </c>
      <c r="B2653">
        <v>83043</v>
      </c>
      <c r="C2653" s="251" t="s">
        <v>71</v>
      </c>
    </row>
    <row r="2654" spans="1:3" x14ac:dyDescent="0.25">
      <c r="A2654" t="s">
        <v>65</v>
      </c>
      <c r="B2654">
        <v>83044</v>
      </c>
      <c r="C2654" s="251" t="s">
        <v>71</v>
      </c>
    </row>
    <row r="2655" spans="1:3" x14ac:dyDescent="0.25">
      <c r="A2655" t="s">
        <v>65</v>
      </c>
      <c r="B2655">
        <v>83045</v>
      </c>
      <c r="C2655" s="251" t="s">
        <v>71</v>
      </c>
    </row>
    <row r="2656" spans="1:3" x14ac:dyDescent="0.25">
      <c r="A2656" t="s">
        <v>65</v>
      </c>
      <c r="B2656">
        <v>83046</v>
      </c>
      <c r="C2656" s="251" t="s">
        <v>71</v>
      </c>
    </row>
    <row r="2657" spans="1:3" x14ac:dyDescent="0.25">
      <c r="A2657" t="s">
        <v>65</v>
      </c>
      <c r="B2657">
        <v>83047</v>
      </c>
      <c r="C2657" s="251" t="s">
        <v>71</v>
      </c>
    </row>
    <row r="2658" spans="1:3" x14ac:dyDescent="0.25">
      <c r="A2658" t="s">
        <v>65</v>
      </c>
      <c r="B2658">
        <v>83048</v>
      </c>
      <c r="C2658" s="251" t="s">
        <v>71</v>
      </c>
    </row>
    <row r="2659" spans="1:3" x14ac:dyDescent="0.25">
      <c r="A2659" t="s">
        <v>65</v>
      </c>
      <c r="B2659">
        <v>83049</v>
      </c>
      <c r="C2659" s="251" t="s">
        <v>71</v>
      </c>
    </row>
    <row r="2660" spans="1:3" x14ac:dyDescent="0.25">
      <c r="A2660" t="s">
        <v>65</v>
      </c>
      <c r="B2660">
        <v>83050</v>
      </c>
      <c r="C2660" s="251" t="s">
        <v>71</v>
      </c>
    </row>
    <row r="2661" spans="1:3" x14ac:dyDescent="0.25">
      <c r="A2661" t="s">
        <v>65</v>
      </c>
      <c r="B2661">
        <v>83051</v>
      </c>
      <c r="C2661" s="251" t="s">
        <v>71</v>
      </c>
    </row>
    <row r="2662" spans="1:3" x14ac:dyDescent="0.25">
      <c r="A2662" t="s">
        <v>65</v>
      </c>
      <c r="B2662">
        <v>83052</v>
      </c>
      <c r="C2662" s="251" t="s">
        <v>71</v>
      </c>
    </row>
    <row r="2663" spans="1:3" x14ac:dyDescent="0.25">
      <c r="A2663" t="s">
        <v>65</v>
      </c>
      <c r="B2663">
        <v>83053</v>
      </c>
      <c r="C2663" s="251" t="s">
        <v>71</v>
      </c>
    </row>
    <row r="2664" spans="1:3" x14ac:dyDescent="0.25">
      <c r="A2664" t="s">
        <v>65</v>
      </c>
      <c r="B2664">
        <v>83054</v>
      </c>
      <c r="C2664" s="251" t="s">
        <v>71</v>
      </c>
    </row>
    <row r="2665" spans="1:3" x14ac:dyDescent="0.25">
      <c r="A2665" t="s">
        <v>65</v>
      </c>
      <c r="B2665">
        <v>83055</v>
      </c>
      <c r="C2665" s="251" t="s">
        <v>71</v>
      </c>
    </row>
    <row r="2666" spans="1:3" x14ac:dyDescent="0.25">
      <c r="A2666" t="s">
        <v>65</v>
      </c>
      <c r="B2666">
        <v>83056</v>
      </c>
      <c r="C2666" s="251" t="s">
        <v>71</v>
      </c>
    </row>
    <row r="2667" spans="1:3" x14ac:dyDescent="0.25">
      <c r="A2667" t="s">
        <v>65</v>
      </c>
      <c r="B2667">
        <v>83057</v>
      </c>
      <c r="C2667" s="251" t="s">
        <v>71</v>
      </c>
    </row>
    <row r="2668" spans="1:3" x14ac:dyDescent="0.25">
      <c r="A2668" t="s">
        <v>65</v>
      </c>
      <c r="B2668">
        <v>83058</v>
      </c>
      <c r="C2668" s="251" t="s">
        <v>71</v>
      </c>
    </row>
    <row r="2669" spans="1:3" x14ac:dyDescent="0.25">
      <c r="A2669" t="s">
        <v>65</v>
      </c>
      <c r="B2669">
        <v>83059</v>
      </c>
      <c r="C2669" s="251" t="s">
        <v>71</v>
      </c>
    </row>
    <row r="2670" spans="1:3" x14ac:dyDescent="0.25">
      <c r="A2670" t="s">
        <v>65</v>
      </c>
      <c r="B2670">
        <v>83060</v>
      </c>
      <c r="C2670" s="251" t="s">
        <v>71</v>
      </c>
    </row>
    <row r="2671" spans="1:3" x14ac:dyDescent="0.25">
      <c r="A2671" t="s">
        <v>65</v>
      </c>
      <c r="B2671">
        <v>83061</v>
      </c>
      <c r="C2671" s="251" t="s">
        <v>71</v>
      </c>
    </row>
    <row r="2672" spans="1:3" x14ac:dyDescent="0.25">
      <c r="A2672" t="s">
        <v>65</v>
      </c>
      <c r="B2672">
        <v>83062</v>
      </c>
      <c r="C2672" s="251" t="s">
        <v>71</v>
      </c>
    </row>
    <row r="2673" spans="1:3" x14ac:dyDescent="0.25">
      <c r="A2673" t="s">
        <v>65</v>
      </c>
      <c r="B2673">
        <v>83063</v>
      </c>
      <c r="C2673" s="251" t="s">
        <v>71</v>
      </c>
    </row>
    <row r="2674" spans="1:3" x14ac:dyDescent="0.25">
      <c r="A2674" t="s">
        <v>65</v>
      </c>
      <c r="B2674">
        <v>83064</v>
      </c>
      <c r="C2674" s="251" t="s">
        <v>71</v>
      </c>
    </row>
    <row r="2675" spans="1:3" x14ac:dyDescent="0.25">
      <c r="A2675" t="s">
        <v>65</v>
      </c>
      <c r="B2675">
        <v>83065</v>
      </c>
      <c r="C2675" s="251" t="s">
        <v>71</v>
      </c>
    </row>
    <row r="2676" spans="1:3" x14ac:dyDescent="0.25">
      <c r="A2676" t="s">
        <v>65</v>
      </c>
      <c r="B2676">
        <v>83066</v>
      </c>
      <c r="C2676" s="251" t="s">
        <v>71</v>
      </c>
    </row>
    <row r="2677" spans="1:3" x14ac:dyDescent="0.25">
      <c r="A2677" t="s">
        <v>65</v>
      </c>
      <c r="B2677">
        <v>83067</v>
      </c>
      <c r="C2677" s="251" t="s">
        <v>71</v>
      </c>
    </row>
    <row r="2678" spans="1:3" x14ac:dyDescent="0.25">
      <c r="A2678" t="s">
        <v>65</v>
      </c>
      <c r="B2678">
        <v>83068</v>
      </c>
      <c r="C2678" s="251" t="s">
        <v>71</v>
      </c>
    </row>
    <row r="2679" spans="1:3" x14ac:dyDescent="0.25">
      <c r="A2679" t="s">
        <v>65</v>
      </c>
      <c r="B2679">
        <v>83069</v>
      </c>
      <c r="C2679" s="251" t="s">
        <v>71</v>
      </c>
    </row>
    <row r="2680" spans="1:3" x14ac:dyDescent="0.25">
      <c r="A2680" t="s">
        <v>65</v>
      </c>
      <c r="B2680">
        <v>83070</v>
      </c>
      <c r="C2680" s="251" t="s">
        <v>71</v>
      </c>
    </row>
    <row r="2681" spans="1:3" x14ac:dyDescent="0.25">
      <c r="A2681" t="s">
        <v>65</v>
      </c>
      <c r="B2681">
        <v>83071</v>
      </c>
      <c r="C2681" s="251" t="s">
        <v>71</v>
      </c>
    </row>
    <row r="2682" spans="1:3" x14ac:dyDescent="0.25">
      <c r="A2682" t="s">
        <v>65</v>
      </c>
      <c r="B2682">
        <v>83072</v>
      </c>
      <c r="C2682" s="251" t="s">
        <v>71</v>
      </c>
    </row>
    <row r="2683" spans="1:3" x14ac:dyDescent="0.25">
      <c r="A2683" t="s">
        <v>65</v>
      </c>
      <c r="B2683">
        <v>83073</v>
      </c>
      <c r="C2683" s="251" t="s">
        <v>71</v>
      </c>
    </row>
    <row r="2684" spans="1:3" x14ac:dyDescent="0.25">
      <c r="A2684" t="s">
        <v>65</v>
      </c>
      <c r="B2684">
        <v>83074</v>
      </c>
      <c r="C2684" s="251" t="s">
        <v>71</v>
      </c>
    </row>
    <row r="2685" spans="1:3" x14ac:dyDescent="0.25">
      <c r="A2685" t="s">
        <v>65</v>
      </c>
      <c r="B2685">
        <v>83075</v>
      </c>
      <c r="C2685" s="251" t="s">
        <v>71</v>
      </c>
    </row>
    <row r="2686" spans="1:3" x14ac:dyDescent="0.25">
      <c r="A2686" t="s">
        <v>65</v>
      </c>
      <c r="B2686">
        <v>83076</v>
      </c>
      <c r="C2686" s="251" t="s">
        <v>71</v>
      </c>
    </row>
    <row r="2687" spans="1:3" x14ac:dyDescent="0.25">
      <c r="A2687" t="s">
        <v>65</v>
      </c>
      <c r="B2687">
        <v>83077</v>
      </c>
      <c r="C2687" s="251" t="s">
        <v>71</v>
      </c>
    </row>
    <row r="2688" spans="1:3" x14ac:dyDescent="0.25">
      <c r="A2688" t="s">
        <v>65</v>
      </c>
      <c r="B2688">
        <v>83078</v>
      </c>
      <c r="C2688" s="251" t="s">
        <v>71</v>
      </c>
    </row>
    <row r="2689" spans="1:3" x14ac:dyDescent="0.25">
      <c r="A2689" t="s">
        <v>65</v>
      </c>
      <c r="B2689">
        <v>83079</v>
      </c>
      <c r="C2689" s="251" t="s">
        <v>71</v>
      </c>
    </row>
    <row r="2690" spans="1:3" x14ac:dyDescent="0.25">
      <c r="A2690" t="s">
        <v>65</v>
      </c>
      <c r="B2690">
        <v>83080</v>
      </c>
      <c r="C2690" s="251" t="s">
        <v>71</v>
      </c>
    </row>
    <row r="2691" spans="1:3" x14ac:dyDescent="0.25">
      <c r="A2691" t="s">
        <v>65</v>
      </c>
      <c r="B2691">
        <v>83081</v>
      </c>
      <c r="C2691" s="251" t="s">
        <v>71</v>
      </c>
    </row>
    <row r="2692" spans="1:3" x14ac:dyDescent="0.25">
      <c r="A2692" t="s">
        <v>65</v>
      </c>
      <c r="B2692">
        <v>83082</v>
      </c>
      <c r="C2692" s="251" t="s">
        <v>71</v>
      </c>
    </row>
    <row r="2693" spans="1:3" x14ac:dyDescent="0.25">
      <c r="A2693" t="s">
        <v>65</v>
      </c>
      <c r="B2693">
        <v>83083</v>
      </c>
      <c r="C2693" s="251" t="s">
        <v>71</v>
      </c>
    </row>
    <row r="2694" spans="1:3" x14ac:dyDescent="0.25">
      <c r="A2694" t="s">
        <v>65</v>
      </c>
      <c r="B2694">
        <v>83084</v>
      </c>
      <c r="C2694" s="251" t="s">
        <v>71</v>
      </c>
    </row>
    <row r="2695" spans="1:3" x14ac:dyDescent="0.25">
      <c r="A2695" t="s">
        <v>65</v>
      </c>
      <c r="B2695">
        <v>83085</v>
      </c>
      <c r="C2695" s="251" t="s">
        <v>71</v>
      </c>
    </row>
    <row r="2696" spans="1:3" x14ac:dyDescent="0.25">
      <c r="A2696" t="s">
        <v>65</v>
      </c>
      <c r="B2696">
        <v>83086</v>
      </c>
      <c r="C2696" s="251" t="s">
        <v>71</v>
      </c>
    </row>
    <row r="2697" spans="1:3" x14ac:dyDescent="0.25">
      <c r="A2697" t="s">
        <v>65</v>
      </c>
      <c r="B2697">
        <v>83087</v>
      </c>
      <c r="C2697" s="251" t="s">
        <v>71</v>
      </c>
    </row>
    <row r="2698" spans="1:3" x14ac:dyDescent="0.25">
      <c r="A2698" t="s">
        <v>65</v>
      </c>
      <c r="B2698">
        <v>83088</v>
      </c>
      <c r="C2698" s="251" t="s">
        <v>71</v>
      </c>
    </row>
    <row r="2699" spans="1:3" x14ac:dyDescent="0.25">
      <c r="A2699" t="s">
        <v>65</v>
      </c>
      <c r="B2699">
        <v>83089</v>
      </c>
      <c r="C2699" s="251" t="s">
        <v>71</v>
      </c>
    </row>
    <row r="2700" spans="1:3" x14ac:dyDescent="0.25">
      <c r="A2700" t="s">
        <v>65</v>
      </c>
      <c r="B2700">
        <v>83090</v>
      </c>
      <c r="C2700" s="251" t="s">
        <v>71</v>
      </c>
    </row>
    <row r="2701" spans="1:3" x14ac:dyDescent="0.25">
      <c r="A2701" t="s">
        <v>65</v>
      </c>
      <c r="B2701">
        <v>83091</v>
      </c>
      <c r="C2701" s="251" t="s">
        <v>71</v>
      </c>
    </row>
    <row r="2702" spans="1:3" x14ac:dyDescent="0.25">
      <c r="A2702" t="s">
        <v>65</v>
      </c>
      <c r="B2702">
        <v>83092</v>
      </c>
      <c r="C2702" s="251" t="s">
        <v>71</v>
      </c>
    </row>
    <row r="2703" spans="1:3" x14ac:dyDescent="0.25">
      <c r="A2703" t="s">
        <v>65</v>
      </c>
      <c r="B2703">
        <v>83093</v>
      </c>
      <c r="C2703" s="251" t="s">
        <v>71</v>
      </c>
    </row>
    <row r="2704" spans="1:3" x14ac:dyDescent="0.25">
      <c r="A2704" t="s">
        <v>65</v>
      </c>
      <c r="B2704">
        <v>83094</v>
      </c>
      <c r="C2704" s="251" t="s">
        <v>71</v>
      </c>
    </row>
    <row r="2705" spans="1:3" x14ac:dyDescent="0.25">
      <c r="A2705" t="s">
        <v>65</v>
      </c>
      <c r="B2705">
        <v>83095</v>
      </c>
      <c r="C2705" s="251" t="s">
        <v>71</v>
      </c>
    </row>
    <row r="2706" spans="1:3" x14ac:dyDescent="0.25">
      <c r="A2706" t="s">
        <v>65</v>
      </c>
      <c r="B2706">
        <v>83096</v>
      </c>
      <c r="C2706" s="251" t="s">
        <v>71</v>
      </c>
    </row>
    <row r="2707" spans="1:3" x14ac:dyDescent="0.25">
      <c r="A2707" t="s">
        <v>65</v>
      </c>
      <c r="B2707">
        <v>83097</v>
      </c>
      <c r="C2707" s="251" t="s">
        <v>71</v>
      </c>
    </row>
    <row r="2708" spans="1:3" x14ac:dyDescent="0.25">
      <c r="A2708" t="s">
        <v>65</v>
      </c>
      <c r="B2708">
        <v>83098</v>
      </c>
      <c r="C2708" s="251" t="s">
        <v>71</v>
      </c>
    </row>
    <row r="2709" spans="1:3" x14ac:dyDescent="0.25">
      <c r="A2709" t="s">
        <v>65</v>
      </c>
      <c r="B2709">
        <v>83099</v>
      </c>
      <c r="C2709" s="251" t="s">
        <v>71</v>
      </c>
    </row>
    <row r="2710" spans="1:3" x14ac:dyDescent="0.25">
      <c r="A2710" t="s">
        <v>65</v>
      </c>
      <c r="B2710">
        <v>83100</v>
      </c>
      <c r="C2710" s="251" t="s">
        <v>71</v>
      </c>
    </row>
    <row r="2711" spans="1:3" x14ac:dyDescent="0.25">
      <c r="A2711" t="s">
        <v>65</v>
      </c>
      <c r="B2711">
        <v>83101</v>
      </c>
      <c r="C2711" s="251" t="s">
        <v>71</v>
      </c>
    </row>
    <row r="2712" spans="1:3" x14ac:dyDescent="0.25">
      <c r="A2712" t="s">
        <v>65</v>
      </c>
      <c r="B2712">
        <v>83102</v>
      </c>
      <c r="C2712" s="251" t="s">
        <v>71</v>
      </c>
    </row>
    <row r="2713" spans="1:3" x14ac:dyDescent="0.25">
      <c r="A2713" t="s">
        <v>65</v>
      </c>
      <c r="B2713">
        <v>83103</v>
      </c>
      <c r="C2713" s="251" t="s">
        <v>71</v>
      </c>
    </row>
    <row r="2714" spans="1:3" x14ac:dyDescent="0.25">
      <c r="A2714" t="s">
        <v>65</v>
      </c>
      <c r="B2714">
        <v>83104</v>
      </c>
      <c r="C2714" s="251" t="s">
        <v>71</v>
      </c>
    </row>
    <row r="2715" spans="1:3" x14ac:dyDescent="0.25">
      <c r="A2715" t="s">
        <v>65</v>
      </c>
      <c r="B2715">
        <v>83105</v>
      </c>
      <c r="C2715" s="251" t="s">
        <v>71</v>
      </c>
    </row>
    <row r="2716" spans="1:3" x14ac:dyDescent="0.25">
      <c r="A2716" t="s">
        <v>65</v>
      </c>
      <c r="B2716">
        <v>83106</v>
      </c>
      <c r="C2716" s="251" t="s">
        <v>71</v>
      </c>
    </row>
    <row r="2717" spans="1:3" x14ac:dyDescent="0.25">
      <c r="A2717" t="s">
        <v>65</v>
      </c>
      <c r="B2717">
        <v>83107</v>
      </c>
      <c r="C2717" s="251" t="s">
        <v>71</v>
      </c>
    </row>
    <row r="2718" spans="1:3" x14ac:dyDescent="0.25">
      <c r="A2718" t="s">
        <v>65</v>
      </c>
      <c r="B2718">
        <v>83108</v>
      </c>
      <c r="C2718" s="251" t="s">
        <v>71</v>
      </c>
    </row>
    <row r="2719" spans="1:3" x14ac:dyDescent="0.25">
      <c r="A2719" t="s">
        <v>65</v>
      </c>
      <c r="B2719">
        <v>83109</v>
      </c>
      <c r="C2719" s="251" t="s">
        <v>71</v>
      </c>
    </row>
    <row r="2720" spans="1:3" x14ac:dyDescent="0.25">
      <c r="A2720" t="s">
        <v>65</v>
      </c>
      <c r="B2720">
        <v>83110</v>
      </c>
      <c r="C2720" s="251" t="s">
        <v>71</v>
      </c>
    </row>
    <row r="2721" spans="1:3" x14ac:dyDescent="0.25">
      <c r="A2721" t="s">
        <v>65</v>
      </c>
      <c r="B2721">
        <v>83111</v>
      </c>
      <c r="C2721" s="251" t="s">
        <v>71</v>
      </c>
    </row>
    <row r="2722" spans="1:3" x14ac:dyDescent="0.25">
      <c r="A2722" t="s">
        <v>65</v>
      </c>
      <c r="B2722">
        <v>83112</v>
      </c>
      <c r="C2722" s="251" t="s">
        <v>71</v>
      </c>
    </row>
    <row r="2723" spans="1:3" x14ac:dyDescent="0.25">
      <c r="A2723" t="s">
        <v>65</v>
      </c>
      <c r="B2723">
        <v>83113</v>
      </c>
      <c r="C2723" s="251" t="s">
        <v>71</v>
      </c>
    </row>
    <row r="2724" spans="1:3" x14ac:dyDescent="0.25">
      <c r="A2724" t="s">
        <v>65</v>
      </c>
      <c r="B2724">
        <v>83114</v>
      </c>
      <c r="C2724" s="251" t="s">
        <v>71</v>
      </c>
    </row>
    <row r="2725" spans="1:3" x14ac:dyDescent="0.25">
      <c r="A2725" t="s">
        <v>65</v>
      </c>
      <c r="B2725">
        <v>83115</v>
      </c>
      <c r="C2725" s="251" t="s">
        <v>71</v>
      </c>
    </row>
    <row r="2726" spans="1:3" x14ac:dyDescent="0.25">
      <c r="A2726" t="s">
        <v>65</v>
      </c>
      <c r="B2726">
        <v>83116</v>
      </c>
      <c r="C2726" s="251" t="s">
        <v>71</v>
      </c>
    </row>
    <row r="2727" spans="1:3" x14ac:dyDescent="0.25">
      <c r="A2727" t="s">
        <v>65</v>
      </c>
      <c r="B2727">
        <v>83117</v>
      </c>
      <c r="C2727" s="251" t="s">
        <v>71</v>
      </c>
    </row>
    <row r="2728" spans="1:3" x14ac:dyDescent="0.25">
      <c r="A2728" t="s">
        <v>65</v>
      </c>
      <c r="B2728">
        <v>83118</v>
      </c>
      <c r="C2728" s="251" t="s">
        <v>71</v>
      </c>
    </row>
    <row r="2729" spans="1:3" x14ac:dyDescent="0.25">
      <c r="A2729" t="s">
        <v>65</v>
      </c>
      <c r="B2729">
        <v>83119</v>
      </c>
      <c r="C2729" s="251" t="s">
        <v>71</v>
      </c>
    </row>
    <row r="2730" spans="1:3" x14ac:dyDescent="0.25">
      <c r="A2730" t="s">
        <v>65</v>
      </c>
      <c r="B2730">
        <v>83120</v>
      </c>
      <c r="C2730" s="251" t="s">
        <v>71</v>
      </c>
    </row>
    <row r="2731" spans="1:3" x14ac:dyDescent="0.25">
      <c r="A2731" t="s">
        <v>65</v>
      </c>
      <c r="B2731">
        <v>83121</v>
      </c>
      <c r="C2731" s="251" t="s">
        <v>71</v>
      </c>
    </row>
    <row r="2732" spans="1:3" x14ac:dyDescent="0.25">
      <c r="A2732" t="s">
        <v>65</v>
      </c>
      <c r="B2732">
        <v>83122</v>
      </c>
      <c r="C2732" s="251" t="s">
        <v>71</v>
      </c>
    </row>
    <row r="2733" spans="1:3" x14ac:dyDescent="0.25">
      <c r="A2733" t="s">
        <v>65</v>
      </c>
      <c r="B2733">
        <v>83123</v>
      </c>
      <c r="C2733" s="251" t="s">
        <v>71</v>
      </c>
    </row>
    <row r="2734" spans="1:3" x14ac:dyDescent="0.25">
      <c r="A2734" t="s">
        <v>65</v>
      </c>
      <c r="B2734">
        <v>83124</v>
      </c>
      <c r="C2734" s="251" t="s">
        <v>71</v>
      </c>
    </row>
    <row r="2735" spans="1:3" x14ac:dyDescent="0.25">
      <c r="A2735" t="s">
        <v>65</v>
      </c>
      <c r="B2735">
        <v>83125</v>
      </c>
      <c r="C2735" s="251" t="s">
        <v>71</v>
      </c>
    </row>
    <row r="2736" spans="1:3" x14ac:dyDescent="0.25">
      <c r="A2736" t="s">
        <v>65</v>
      </c>
      <c r="B2736">
        <v>83126</v>
      </c>
      <c r="C2736" s="251" t="s">
        <v>71</v>
      </c>
    </row>
    <row r="2737" spans="1:3" x14ac:dyDescent="0.25">
      <c r="A2737" t="s">
        <v>65</v>
      </c>
      <c r="B2737">
        <v>83127</v>
      </c>
      <c r="C2737" s="251" t="s">
        <v>71</v>
      </c>
    </row>
    <row r="2738" spans="1:3" x14ac:dyDescent="0.25">
      <c r="A2738" t="s">
        <v>65</v>
      </c>
      <c r="B2738">
        <v>83128</v>
      </c>
      <c r="C2738" s="251" t="s">
        <v>71</v>
      </c>
    </row>
    <row r="2739" spans="1:3" x14ac:dyDescent="0.25">
      <c r="A2739" t="s">
        <v>65</v>
      </c>
      <c r="B2739">
        <v>83129</v>
      </c>
      <c r="C2739" s="251" t="s">
        <v>71</v>
      </c>
    </row>
    <row r="2740" spans="1:3" x14ac:dyDescent="0.25">
      <c r="A2740" t="s">
        <v>65</v>
      </c>
      <c r="B2740">
        <v>83130</v>
      </c>
      <c r="C2740" s="251" t="s">
        <v>71</v>
      </c>
    </row>
    <row r="2741" spans="1:3" x14ac:dyDescent="0.25">
      <c r="A2741" t="s">
        <v>65</v>
      </c>
      <c r="B2741">
        <v>83131</v>
      </c>
      <c r="C2741" s="251" t="s">
        <v>71</v>
      </c>
    </row>
    <row r="2742" spans="1:3" x14ac:dyDescent="0.25">
      <c r="A2742" t="s">
        <v>65</v>
      </c>
      <c r="B2742">
        <v>83132</v>
      </c>
      <c r="C2742" s="251" t="s">
        <v>71</v>
      </c>
    </row>
    <row r="2743" spans="1:3" x14ac:dyDescent="0.25">
      <c r="A2743" t="s">
        <v>65</v>
      </c>
      <c r="B2743">
        <v>83133</v>
      </c>
      <c r="C2743" s="251" t="s">
        <v>71</v>
      </c>
    </row>
    <row r="2744" spans="1:3" x14ac:dyDescent="0.25">
      <c r="A2744" t="s">
        <v>65</v>
      </c>
      <c r="B2744">
        <v>83134</v>
      </c>
      <c r="C2744" s="251" t="s">
        <v>71</v>
      </c>
    </row>
    <row r="2745" spans="1:3" x14ac:dyDescent="0.25">
      <c r="A2745" t="s">
        <v>65</v>
      </c>
      <c r="B2745">
        <v>83135</v>
      </c>
      <c r="C2745" s="251" t="s">
        <v>71</v>
      </c>
    </row>
    <row r="2746" spans="1:3" x14ac:dyDescent="0.25">
      <c r="A2746" t="s">
        <v>65</v>
      </c>
      <c r="B2746">
        <v>83136</v>
      </c>
      <c r="C2746" s="251" t="s">
        <v>71</v>
      </c>
    </row>
    <row r="2747" spans="1:3" x14ac:dyDescent="0.25">
      <c r="A2747" t="s">
        <v>65</v>
      </c>
      <c r="B2747">
        <v>83137</v>
      </c>
      <c r="C2747" s="251" t="s">
        <v>71</v>
      </c>
    </row>
    <row r="2748" spans="1:3" x14ac:dyDescent="0.25">
      <c r="A2748" t="s">
        <v>65</v>
      </c>
      <c r="B2748">
        <v>83138</v>
      </c>
      <c r="C2748" s="251" t="s">
        <v>71</v>
      </c>
    </row>
    <row r="2749" spans="1:3" x14ac:dyDescent="0.25">
      <c r="A2749" t="s">
        <v>65</v>
      </c>
      <c r="B2749">
        <v>83139</v>
      </c>
      <c r="C2749" s="251" t="s">
        <v>71</v>
      </c>
    </row>
    <row r="2750" spans="1:3" x14ac:dyDescent="0.25">
      <c r="A2750" t="s">
        <v>65</v>
      </c>
      <c r="B2750">
        <v>83140</v>
      </c>
    </row>
    <row r="2751" spans="1:3" x14ac:dyDescent="0.25">
      <c r="A2751" t="s">
        <v>65</v>
      </c>
      <c r="B2751">
        <v>83141</v>
      </c>
    </row>
    <row r="2752" spans="1:3" x14ac:dyDescent="0.25">
      <c r="A2752" t="s">
        <v>65</v>
      </c>
      <c r="B2752">
        <v>83142</v>
      </c>
    </row>
    <row r="2753" spans="1:2" x14ac:dyDescent="0.25">
      <c r="A2753" t="s">
        <v>65</v>
      </c>
      <c r="B2753">
        <v>83143</v>
      </c>
    </row>
    <row r="2754" spans="1:2" x14ac:dyDescent="0.25">
      <c r="A2754" t="s">
        <v>65</v>
      </c>
      <c r="B2754">
        <v>83144</v>
      </c>
    </row>
    <row r="2755" spans="1:2" x14ac:dyDescent="0.25">
      <c r="A2755" t="s">
        <v>65</v>
      </c>
      <c r="B2755">
        <v>83145</v>
      </c>
    </row>
    <row r="2756" spans="1:2" x14ac:dyDescent="0.25">
      <c r="A2756" t="s">
        <v>65</v>
      </c>
      <c r="B2756">
        <v>83146</v>
      </c>
    </row>
    <row r="2757" spans="1:2" x14ac:dyDescent="0.25">
      <c r="A2757" t="s">
        <v>65</v>
      </c>
      <c r="B2757">
        <v>83147</v>
      </c>
    </row>
    <row r="2758" spans="1:2" x14ac:dyDescent="0.25">
      <c r="A2758" t="s">
        <v>65</v>
      </c>
      <c r="B2758">
        <v>83148</v>
      </c>
    </row>
    <row r="2759" spans="1:2" x14ac:dyDescent="0.25">
      <c r="A2759" t="s">
        <v>65</v>
      </c>
      <c r="B2759">
        <v>83149</v>
      </c>
    </row>
    <row r="2760" spans="1:2" x14ac:dyDescent="0.25">
      <c r="A2760" t="s">
        <v>65</v>
      </c>
      <c r="B2760">
        <v>83150</v>
      </c>
    </row>
    <row r="2761" spans="1:2" x14ac:dyDescent="0.25">
      <c r="A2761" t="s">
        <v>65</v>
      </c>
      <c r="B2761">
        <v>83151</v>
      </c>
    </row>
    <row r="2762" spans="1:2" x14ac:dyDescent="0.25">
      <c r="A2762" t="s">
        <v>65</v>
      </c>
      <c r="B2762">
        <v>83152</v>
      </c>
    </row>
    <row r="2763" spans="1:2" x14ac:dyDescent="0.25">
      <c r="A2763" t="s">
        <v>65</v>
      </c>
      <c r="B2763">
        <v>83153</v>
      </c>
    </row>
    <row r="2764" spans="1:2" x14ac:dyDescent="0.25">
      <c r="A2764" t="s">
        <v>65</v>
      </c>
      <c r="B2764">
        <v>83154</v>
      </c>
    </row>
    <row r="2765" spans="1:2" x14ac:dyDescent="0.25">
      <c r="A2765" t="s">
        <v>65</v>
      </c>
      <c r="B2765">
        <v>83155</v>
      </c>
    </row>
    <row r="2766" spans="1:2" x14ac:dyDescent="0.25">
      <c r="A2766" t="s">
        <v>65</v>
      </c>
      <c r="B2766">
        <v>83156</v>
      </c>
    </row>
    <row r="2767" spans="1:2" x14ac:dyDescent="0.25">
      <c r="A2767" t="s">
        <v>65</v>
      </c>
      <c r="B2767">
        <v>83157</v>
      </c>
    </row>
    <row r="2768" spans="1:2" x14ac:dyDescent="0.25">
      <c r="A2768" t="s">
        <v>65</v>
      </c>
      <c r="B2768">
        <v>83158</v>
      </c>
    </row>
    <row r="2769" spans="1:2" x14ac:dyDescent="0.25">
      <c r="A2769" t="s">
        <v>65</v>
      </c>
      <c r="B2769">
        <v>83159</v>
      </c>
    </row>
    <row r="2770" spans="1:2" x14ac:dyDescent="0.25">
      <c r="A2770" t="s">
        <v>65</v>
      </c>
      <c r="B2770">
        <v>83160</v>
      </c>
    </row>
    <row r="2771" spans="1:2" x14ac:dyDescent="0.25">
      <c r="A2771" t="s">
        <v>65</v>
      </c>
      <c r="B2771">
        <v>83161</v>
      </c>
    </row>
    <row r="2772" spans="1:2" x14ac:dyDescent="0.25">
      <c r="A2772" t="s">
        <v>65</v>
      </c>
      <c r="B2772">
        <v>83162</v>
      </c>
    </row>
    <row r="2773" spans="1:2" x14ac:dyDescent="0.25">
      <c r="A2773" t="s">
        <v>65</v>
      </c>
      <c r="B2773">
        <v>83163</v>
      </c>
    </row>
    <row r="2774" spans="1:2" x14ac:dyDescent="0.25">
      <c r="A2774" t="s">
        <v>65</v>
      </c>
      <c r="B2774">
        <v>83164</v>
      </c>
    </row>
    <row r="2775" spans="1:2" x14ac:dyDescent="0.25">
      <c r="A2775" t="s">
        <v>65</v>
      </c>
      <c r="B2775">
        <v>83165</v>
      </c>
    </row>
    <row r="2776" spans="1:2" x14ac:dyDescent="0.25">
      <c r="A2776" t="s">
        <v>65</v>
      </c>
      <c r="B2776">
        <v>83166</v>
      </c>
    </row>
    <row r="2777" spans="1:2" x14ac:dyDescent="0.25">
      <c r="A2777" t="s">
        <v>65</v>
      </c>
      <c r="B2777">
        <v>83167</v>
      </c>
    </row>
    <row r="2778" spans="1:2" x14ac:dyDescent="0.25">
      <c r="A2778" t="s">
        <v>65</v>
      </c>
      <c r="B2778">
        <v>83168</v>
      </c>
    </row>
    <row r="2779" spans="1:2" x14ac:dyDescent="0.25">
      <c r="A2779" t="s">
        <v>65</v>
      </c>
      <c r="B2779">
        <v>83169</v>
      </c>
    </row>
    <row r="2780" spans="1:2" x14ac:dyDescent="0.25">
      <c r="A2780" t="s">
        <v>65</v>
      </c>
      <c r="B2780">
        <v>83170</v>
      </c>
    </row>
    <row r="2781" spans="1:2" x14ac:dyDescent="0.25">
      <c r="A2781" t="s">
        <v>65</v>
      </c>
      <c r="B2781">
        <v>83171</v>
      </c>
    </row>
    <row r="2782" spans="1:2" x14ac:dyDescent="0.25">
      <c r="A2782" t="s">
        <v>65</v>
      </c>
      <c r="B2782">
        <v>83172</v>
      </c>
    </row>
    <row r="2783" spans="1:2" x14ac:dyDescent="0.25">
      <c r="A2783" t="s">
        <v>65</v>
      </c>
      <c r="B2783">
        <v>83173</v>
      </c>
    </row>
    <row r="2784" spans="1:2" x14ac:dyDescent="0.25">
      <c r="A2784" t="s">
        <v>65</v>
      </c>
      <c r="B2784">
        <v>83174</v>
      </c>
    </row>
    <row r="2785" spans="1:2" x14ac:dyDescent="0.25">
      <c r="A2785" t="s">
        <v>65</v>
      </c>
      <c r="B2785">
        <v>83175</v>
      </c>
    </row>
    <row r="2786" spans="1:2" x14ac:dyDescent="0.25">
      <c r="A2786" t="s">
        <v>65</v>
      </c>
      <c r="B2786">
        <v>83176</v>
      </c>
    </row>
    <row r="2787" spans="1:2" x14ac:dyDescent="0.25">
      <c r="A2787" t="s">
        <v>65</v>
      </c>
      <c r="B2787">
        <v>83177</v>
      </c>
    </row>
    <row r="2788" spans="1:2" x14ac:dyDescent="0.25">
      <c r="A2788" t="s">
        <v>65</v>
      </c>
      <c r="B2788">
        <v>83178</v>
      </c>
    </row>
    <row r="2789" spans="1:2" x14ac:dyDescent="0.25">
      <c r="A2789" t="s">
        <v>65</v>
      </c>
      <c r="B2789">
        <v>83179</v>
      </c>
    </row>
    <row r="2790" spans="1:2" x14ac:dyDescent="0.25">
      <c r="A2790" t="s">
        <v>65</v>
      </c>
      <c r="B2790">
        <v>83180</v>
      </c>
    </row>
    <row r="2791" spans="1:2" x14ac:dyDescent="0.25">
      <c r="A2791" t="s">
        <v>65</v>
      </c>
      <c r="B2791">
        <v>83181</v>
      </c>
    </row>
    <row r="2792" spans="1:2" x14ac:dyDescent="0.25">
      <c r="A2792" t="s">
        <v>65</v>
      </c>
      <c r="B2792">
        <v>83182</v>
      </c>
    </row>
    <row r="2793" spans="1:2" x14ac:dyDescent="0.25">
      <c r="A2793" t="s">
        <v>65</v>
      </c>
      <c r="B2793">
        <v>83183</v>
      </c>
    </row>
    <row r="2794" spans="1:2" x14ac:dyDescent="0.25">
      <c r="A2794" t="s">
        <v>65</v>
      </c>
      <c r="B2794">
        <v>83184</v>
      </c>
    </row>
    <row r="2795" spans="1:2" x14ac:dyDescent="0.25">
      <c r="A2795" t="s">
        <v>65</v>
      </c>
      <c r="B2795">
        <v>83185</v>
      </c>
    </row>
    <row r="2796" spans="1:2" x14ac:dyDescent="0.25">
      <c r="A2796" t="s">
        <v>65</v>
      </c>
      <c r="B2796">
        <v>83186</v>
      </c>
    </row>
    <row r="2797" spans="1:2" x14ac:dyDescent="0.25">
      <c r="A2797" t="s">
        <v>65</v>
      </c>
      <c r="B2797">
        <v>83187</v>
      </c>
    </row>
    <row r="2798" spans="1:2" x14ac:dyDescent="0.25">
      <c r="A2798" t="s">
        <v>65</v>
      </c>
      <c r="B2798">
        <v>83188</v>
      </c>
    </row>
    <row r="2799" spans="1:2" x14ac:dyDescent="0.25">
      <c r="A2799" t="s">
        <v>65</v>
      </c>
      <c r="B2799">
        <v>83189</v>
      </c>
    </row>
    <row r="2800" spans="1:2" x14ac:dyDescent="0.25">
      <c r="A2800" t="s">
        <v>65</v>
      </c>
      <c r="B2800">
        <v>83190</v>
      </c>
    </row>
    <row r="2801" spans="1:2" x14ac:dyDescent="0.25">
      <c r="A2801" t="s">
        <v>65</v>
      </c>
      <c r="B2801">
        <v>83191</v>
      </c>
    </row>
    <row r="2802" spans="1:2" x14ac:dyDescent="0.25">
      <c r="A2802" t="s">
        <v>65</v>
      </c>
      <c r="B2802">
        <v>83192</v>
      </c>
    </row>
    <row r="2803" spans="1:2" x14ac:dyDescent="0.25">
      <c r="A2803" t="s">
        <v>65</v>
      </c>
      <c r="B2803">
        <v>83193</v>
      </c>
    </row>
    <row r="2804" spans="1:2" x14ac:dyDescent="0.25">
      <c r="A2804" t="s">
        <v>65</v>
      </c>
      <c r="B2804">
        <v>83194</v>
      </c>
    </row>
    <row r="2805" spans="1:2" x14ac:dyDescent="0.25">
      <c r="A2805" t="s">
        <v>65</v>
      </c>
      <c r="B2805">
        <v>83195</v>
      </c>
    </row>
    <row r="2806" spans="1:2" x14ac:dyDescent="0.25">
      <c r="A2806" t="s">
        <v>65</v>
      </c>
      <c r="B2806">
        <v>83196</v>
      </c>
    </row>
    <row r="2807" spans="1:2" x14ac:dyDescent="0.25">
      <c r="A2807" t="s">
        <v>65</v>
      </c>
      <c r="B2807">
        <v>83197</v>
      </c>
    </row>
    <row r="2808" spans="1:2" x14ac:dyDescent="0.25">
      <c r="A2808" t="s">
        <v>65</v>
      </c>
      <c r="B2808">
        <v>83198</v>
      </c>
    </row>
    <row r="2809" spans="1:2" x14ac:dyDescent="0.25">
      <c r="A2809" t="s">
        <v>65</v>
      </c>
      <c r="B2809">
        <v>83199</v>
      </c>
    </row>
    <row r="2810" spans="1:2" x14ac:dyDescent="0.25">
      <c r="A2810" t="s">
        <v>65</v>
      </c>
      <c r="B2810">
        <v>83200</v>
      </c>
    </row>
    <row r="2811" spans="1:2" x14ac:dyDescent="0.25">
      <c r="A2811" t="s">
        <v>65</v>
      </c>
      <c r="B2811">
        <v>83201</v>
      </c>
    </row>
    <row r="2812" spans="1:2" x14ac:dyDescent="0.25">
      <c r="A2812" t="s">
        <v>65</v>
      </c>
      <c r="B2812">
        <v>83202</v>
      </c>
    </row>
    <row r="2813" spans="1:2" x14ac:dyDescent="0.25">
      <c r="A2813" t="s">
        <v>65</v>
      </c>
      <c r="B2813">
        <v>83203</v>
      </c>
    </row>
    <row r="2814" spans="1:2" x14ac:dyDescent="0.25">
      <c r="A2814" t="s">
        <v>65</v>
      </c>
      <c r="B2814">
        <v>83204</v>
      </c>
    </row>
    <row r="2815" spans="1:2" x14ac:dyDescent="0.25">
      <c r="A2815" t="s">
        <v>65</v>
      </c>
      <c r="B2815">
        <v>83205</v>
      </c>
    </row>
    <row r="2816" spans="1:2" x14ac:dyDescent="0.25">
      <c r="A2816" t="s">
        <v>65</v>
      </c>
      <c r="B2816">
        <v>83206</v>
      </c>
    </row>
    <row r="2817" spans="1:3" x14ac:dyDescent="0.25">
      <c r="A2817" t="s">
        <v>65</v>
      </c>
      <c r="B2817">
        <v>83207</v>
      </c>
    </row>
    <row r="2818" spans="1:3" x14ac:dyDescent="0.25">
      <c r="A2818" t="s">
        <v>65</v>
      </c>
      <c r="B2818">
        <v>83208</v>
      </c>
    </row>
    <row r="2819" spans="1:3" x14ac:dyDescent="0.25">
      <c r="A2819" t="s">
        <v>65</v>
      </c>
      <c r="B2819">
        <v>83209</v>
      </c>
      <c r="C2819" s="251" t="s">
        <v>72</v>
      </c>
    </row>
    <row r="2820" spans="1:3" x14ac:dyDescent="0.25">
      <c r="A2820" t="s">
        <v>65</v>
      </c>
      <c r="B2820">
        <v>83210</v>
      </c>
      <c r="C2820" s="251" t="s">
        <v>72</v>
      </c>
    </row>
    <row r="2821" spans="1:3" x14ac:dyDescent="0.25">
      <c r="A2821" t="s">
        <v>65</v>
      </c>
      <c r="B2821">
        <v>83211</v>
      </c>
      <c r="C2821" s="251" t="s">
        <v>72</v>
      </c>
    </row>
    <row r="2822" spans="1:3" x14ac:dyDescent="0.25">
      <c r="A2822" t="s">
        <v>65</v>
      </c>
      <c r="B2822">
        <v>83212</v>
      </c>
      <c r="C2822" s="251" t="s">
        <v>72</v>
      </c>
    </row>
    <row r="2823" spans="1:3" x14ac:dyDescent="0.25">
      <c r="A2823" t="s">
        <v>65</v>
      </c>
      <c r="B2823">
        <v>83213</v>
      </c>
      <c r="C2823" s="251" t="s">
        <v>72</v>
      </c>
    </row>
    <row r="2824" spans="1:3" x14ac:dyDescent="0.25">
      <c r="A2824" t="s">
        <v>65</v>
      </c>
      <c r="B2824">
        <v>83214</v>
      </c>
      <c r="C2824" s="251" t="s">
        <v>72</v>
      </c>
    </row>
    <row r="2825" spans="1:3" x14ac:dyDescent="0.25">
      <c r="A2825" t="s">
        <v>65</v>
      </c>
      <c r="B2825">
        <v>83215</v>
      </c>
      <c r="C2825" s="251" t="s">
        <v>72</v>
      </c>
    </row>
    <row r="2826" spans="1:3" x14ac:dyDescent="0.25">
      <c r="A2826" t="s">
        <v>65</v>
      </c>
      <c r="B2826">
        <v>83216</v>
      </c>
      <c r="C2826" s="251" t="s">
        <v>72</v>
      </c>
    </row>
    <row r="2827" spans="1:3" x14ac:dyDescent="0.25">
      <c r="A2827" t="s">
        <v>65</v>
      </c>
      <c r="B2827">
        <v>83217</v>
      </c>
      <c r="C2827" s="251" t="s">
        <v>72</v>
      </c>
    </row>
    <row r="2828" spans="1:3" x14ac:dyDescent="0.25">
      <c r="A2828" t="s">
        <v>65</v>
      </c>
      <c r="B2828">
        <v>83218</v>
      </c>
      <c r="C2828" s="251" t="s">
        <v>72</v>
      </c>
    </row>
    <row r="2829" spans="1:3" x14ac:dyDescent="0.25">
      <c r="A2829" t="s">
        <v>65</v>
      </c>
      <c r="B2829">
        <v>83219</v>
      </c>
      <c r="C2829" s="251" t="s">
        <v>72</v>
      </c>
    </row>
    <row r="2830" spans="1:3" x14ac:dyDescent="0.25">
      <c r="A2830" t="s">
        <v>65</v>
      </c>
      <c r="B2830">
        <v>83220</v>
      </c>
      <c r="C2830" s="251" t="s">
        <v>72</v>
      </c>
    </row>
    <row r="2831" spans="1:3" x14ac:dyDescent="0.25">
      <c r="A2831" t="s">
        <v>65</v>
      </c>
      <c r="B2831">
        <v>83221</v>
      </c>
      <c r="C2831" s="251" t="s">
        <v>72</v>
      </c>
    </row>
    <row r="2832" spans="1:3" x14ac:dyDescent="0.25">
      <c r="A2832" t="s">
        <v>65</v>
      </c>
      <c r="B2832">
        <v>83222</v>
      </c>
      <c r="C2832" s="251" t="s">
        <v>72</v>
      </c>
    </row>
    <row r="2833" spans="1:3" x14ac:dyDescent="0.25">
      <c r="A2833" t="s">
        <v>65</v>
      </c>
      <c r="B2833">
        <v>83223</v>
      </c>
      <c r="C2833" s="251" t="s">
        <v>72</v>
      </c>
    </row>
    <row r="2834" spans="1:3" x14ac:dyDescent="0.25">
      <c r="A2834" t="s">
        <v>65</v>
      </c>
      <c r="B2834">
        <v>83224</v>
      </c>
      <c r="C2834" s="251" t="s">
        <v>72</v>
      </c>
    </row>
    <row r="2835" spans="1:3" x14ac:dyDescent="0.25">
      <c r="A2835" t="s">
        <v>65</v>
      </c>
      <c r="B2835">
        <v>83225</v>
      </c>
      <c r="C2835" s="251" t="s">
        <v>72</v>
      </c>
    </row>
    <row r="2836" spans="1:3" x14ac:dyDescent="0.25">
      <c r="A2836" t="s">
        <v>65</v>
      </c>
      <c r="B2836">
        <v>83226</v>
      </c>
      <c r="C2836" s="251" t="s">
        <v>72</v>
      </c>
    </row>
    <row r="2837" spans="1:3" x14ac:dyDescent="0.25">
      <c r="A2837" t="s">
        <v>65</v>
      </c>
      <c r="B2837">
        <v>83227</v>
      </c>
      <c r="C2837" s="251" t="s">
        <v>72</v>
      </c>
    </row>
    <row r="2838" spans="1:3" x14ac:dyDescent="0.25">
      <c r="A2838" t="s">
        <v>65</v>
      </c>
      <c r="B2838">
        <v>83228</v>
      </c>
      <c r="C2838" s="251" t="s">
        <v>72</v>
      </c>
    </row>
    <row r="2839" spans="1:3" x14ac:dyDescent="0.25">
      <c r="A2839" t="s">
        <v>65</v>
      </c>
      <c r="B2839">
        <v>83229</v>
      </c>
      <c r="C2839" s="251" t="s">
        <v>72</v>
      </c>
    </row>
    <row r="2840" spans="1:3" x14ac:dyDescent="0.25">
      <c r="A2840" t="s">
        <v>65</v>
      </c>
      <c r="B2840">
        <v>83230</v>
      </c>
      <c r="C2840" s="251" t="s">
        <v>72</v>
      </c>
    </row>
    <row r="2841" spans="1:3" x14ac:dyDescent="0.25">
      <c r="A2841" t="s">
        <v>65</v>
      </c>
      <c r="B2841">
        <v>83231</v>
      </c>
      <c r="C2841" s="251" t="s">
        <v>72</v>
      </c>
    </row>
    <row r="2842" spans="1:3" x14ac:dyDescent="0.25">
      <c r="A2842" t="s">
        <v>65</v>
      </c>
      <c r="B2842">
        <v>83232</v>
      </c>
      <c r="C2842" s="251" t="s">
        <v>72</v>
      </c>
    </row>
    <row r="2843" spans="1:3" x14ac:dyDescent="0.25">
      <c r="A2843" t="s">
        <v>65</v>
      </c>
      <c r="B2843">
        <v>83233</v>
      </c>
      <c r="C2843" s="251" t="s">
        <v>72</v>
      </c>
    </row>
    <row r="2844" spans="1:3" x14ac:dyDescent="0.25">
      <c r="A2844" t="s">
        <v>65</v>
      </c>
      <c r="B2844">
        <v>83234</v>
      </c>
      <c r="C2844" s="251" t="s">
        <v>72</v>
      </c>
    </row>
    <row r="2845" spans="1:3" x14ac:dyDescent="0.25">
      <c r="A2845" t="s">
        <v>65</v>
      </c>
      <c r="B2845">
        <v>83235</v>
      </c>
      <c r="C2845" s="251" t="s">
        <v>72</v>
      </c>
    </row>
    <row r="2846" spans="1:3" x14ac:dyDescent="0.25">
      <c r="A2846" t="s">
        <v>65</v>
      </c>
      <c r="B2846">
        <v>83236</v>
      </c>
      <c r="C2846" s="251" t="s">
        <v>72</v>
      </c>
    </row>
    <row r="2847" spans="1:3" x14ac:dyDescent="0.25">
      <c r="A2847" t="s">
        <v>65</v>
      </c>
      <c r="B2847">
        <v>83237</v>
      </c>
      <c r="C2847" s="251" t="s">
        <v>72</v>
      </c>
    </row>
    <row r="2848" spans="1:3" x14ac:dyDescent="0.25">
      <c r="A2848" t="s">
        <v>65</v>
      </c>
      <c r="B2848">
        <v>83238</v>
      </c>
      <c r="C2848" s="251" t="s">
        <v>72</v>
      </c>
    </row>
    <row r="2849" spans="1:3" x14ac:dyDescent="0.25">
      <c r="A2849" t="s">
        <v>65</v>
      </c>
      <c r="B2849">
        <v>83239</v>
      </c>
      <c r="C2849" s="251" t="s">
        <v>72</v>
      </c>
    </row>
    <row r="2850" spans="1:3" x14ac:dyDescent="0.25">
      <c r="A2850" t="s">
        <v>65</v>
      </c>
      <c r="B2850">
        <v>83240</v>
      </c>
      <c r="C2850" s="251" t="s">
        <v>72</v>
      </c>
    </row>
    <row r="2851" spans="1:3" x14ac:dyDescent="0.25">
      <c r="A2851" t="s">
        <v>65</v>
      </c>
      <c r="B2851">
        <v>83241</v>
      </c>
      <c r="C2851" s="251" t="s">
        <v>72</v>
      </c>
    </row>
    <row r="2852" spans="1:3" x14ac:dyDescent="0.25">
      <c r="A2852" t="s">
        <v>65</v>
      </c>
      <c r="B2852">
        <v>83242</v>
      </c>
      <c r="C2852" s="251" t="s">
        <v>72</v>
      </c>
    </row>
    <row r="2853" spans="1:3" x14ac:dyDescent="0.25">
      <c r="A2853" t="s">
        <v>65</v>
      </c>
      <c r="B2853">
        <v>83243</v>
      </c>
      <c r="C2853" s="251" t="s">
        <v>72</v>
      </c>
    </row>
    <row r="2854" spans="1:3" x14ac:dyDescent="0.25">
      <c r="A2854" t="s">
        <v>65</v>
      </c>
      <c r="B2854">
        <v>83244</v>
      </c>
      <c r="C2854" s="251" t="s">
        <v>72</v>
      </c>
    </row>
    <row r="2855" spans="1:3" x14ac:dyDescent="0.25">
      <c r="A2855" t="s">
        <v>65</v>
      </c>
      <c r="B2855">
        <v>83245</v>
      </c>
      <c r="C2855" s="251" t="s">
        <v>72</v>
      </c>
    </row>
    <row r="2856" spans="1:3" x14ac:dyDescent="0.25">
      <c r="A2856" t="s">
        <v>65</v>
      </c>
      <c r="B2856">
        <v>83246</v>
      </c>
      <c r="C2856" s="251" t="s">
        <v>72</v>
      </c>
    </row>
    <row r="2857" spans="1:3" x14ac:dyDescent="0.25">
      <c r="A2857" t="s">
        <v>65</v>
      </c>
      <c r="B2857">
        <v>83247</v>
      </c>
      <c r="C2857" s="251" t="s">
        <v>72</v>
      </c>
    </row>
    <row r="2858" spans="1:3" x14ac:dyDescent="0.25">
      <c r="A2858" t="s">
        <v>65</v>
      </c>
      <c r="B2858">
        <v>83248</v>
      </c>
      <c r="C2858" s="251" t="s">
        <v>72</v>
      </c>
    </row>
    <row r="2859" spans="1:3" x14ac:dyDescent="0.25">
      <c r="A2859" t="s">
        <v>65</v>
      </c>
      <c r="B2859">
        <v>83249</v>
      </c>
      <c r="C2859" s="251" t="s">
        <v>72</v>
      </c>
    </row>
    <row r="2860" spans="1:3" x14ac:dyDescent="0.25">
      <c r="A2860" t="s">
        <v>65</v>
      </c>
      <c r="B2860">
        <v>83250</v>
      </c>
      <c r="C2860" s="251" t="s">
        <v>72</v>
      </c>
    </row>
    <row r="2861" spans="1:3" x14ac:dyDescent="0.25">
      <c r="A2861" t="s">
        <v>65</v>
      </c>
      <c r="B2861">
        <v>83251</v>
      </c>
      <c r="C2861" s="251" t="s">
        <v>72</v>
      </c>
    </row>
    <row r="2862" spans="1:3" x14ac:dyDescent="0.25">
      <c r="A2862" t="s">
        <v>65</v>
      </c>
      <c r="B2862">
        <v>83252</v>
      </c>
      <c r="C2862" s="251" t="s">
        <v>72</v>
      </c>
    </row>
    <row r="2863" spans="1:3" x14ac:dyDescent="0.25">
      <c r="A2863" t="s">
        <v>65</v>
      </c>
      <c r="B2863">
        <v>83253</v>
      </c>
      <c r="C2863" s="251" t="s">
        <v>72</v>
      </c>
    </row>
    <row r="2864" spans="1:3" x14ac:dyDescent="0.25">
      <c r="A2864" t="s">
        <v>65</v>
      </c>
      <c r="B2864">
        <v>83254</v>
      </c>
      <c r="C2864" s="251" t="s">
        <v>72</v>
      </c>
    </row>
    <row r="2865" spans="1:3" x14ac:dyDescent="0.25">
      <c r="A2865" t="s">
        <v>65</v>
      </c>
      <c r="B2865">
        <v>83255</v>
      </c>
      <c r="C2865" s="251" t="s">
        <v>72</v>
      </c>
    </row>
    <row r="2866" spans="1:3" x14ac:dyDescent="0.25">
      <c r="A2866" t="s">
        <v>65</v>
      </c>
      <c r="B2866">
        <v>83256</v>
      </c>
      <c r="C2866" s="251" t="s">
        <v>72</v>
      </c>
    </row>
    <row r="2867" spans="1:3" x14ac:dyDescent="0.25">
      <c r="A2867" t="s">
        <v>65</v>
      </c>
      <c r="B2867">
        <v>83257</v>
      </c>
      <c r="C2867" s="251" t="s">
        <v>72</v>
      </c>
    </row>
    <row r="2868" spans="1:3" x14ac:dyDescent="0.25">
      <c r="A2868" t="s">
        <v>65</v>
      </c>
      <c r="B2868">
        <v>83258</v>
      </c>
      <c r="C2868" s="251" t="s">
        <v>72</v>
      </c>
    </row>
    <row r="2869" spans="1:3" x14ac:dyDescent="0.25">
      <c r="A2869" t="s">
        <v>65</v>
      </c>
      <c r="B2869">
        <v>83259</v>
      </c>
      <c r="C2869" s="251" t="s">
        <v>72</v>
      </c>
    </row>
    <row r="2870" spans="1:3" x14ac:dyDescent="0.25">
      <c r="A2870" t="s">
        <v>65</v>
      </c>
      <c r="B2870">
        <v>83260</v>
      </c>
      <c r="C2870" s="251" t="s">
        <v>72</v>
      </c>
    </row>
    <row r="2871" spans="1:3" x14ac:dyDescent="0.25">
      <c r="A2871" t="s">
        <v>65</v>
      </c>
      <c r="B2871">
        <v>83261</v>
      </c>
      <c r="C2871" s="251" t="s">
        <v>72</v>
      </c>
    </row>
    <row r="2872" spans="1:3" x14ac:dyDescent="0.25">
      <c r="A2872" t="s">
        <v>65</v>
      </c>
      <c r="B2872">
        <v>83262</v>
      </c>
      <c r="C2872" s="251" t="s">
        <v>72</v>
      </c>
    </row>
    <row r="2873" spans="1:3" x14ac:dyDescent="0.25">
      <c r="A2873" t="s">
        <v>65</v>
      </c>
      <c r="B2873">
        <v>83263</v>
      </c>
      <c r="C2873" s="251" t="s">
        <v>72</v>
      </c>
    </row>
    <row r="2874" spans="1:3" x14ac:dyDescent="0.25">
      <c r="A2874" t="s">
        <v>65</v>
      </c>
      <c r="B2874">
        <v>83264</v>
      </c>
      <c r="C2874" s="251" t="s">
        <v>72</v>
      </c>
    </row>
    <row r="2875" spans="1:3" x14ac:dyDescent="0.25">
      <c r="A2875" t="s">
        <v>65</v>
      </c>
      <c r="B2875">
        <v>83265</v>
      </c>
      <c r="C2875" s="251" t="s">
        <v>72</v>
      </c>
    </row>
    <row r="2876" spans="1:3" x14ac:dyDescent="0.25">
      <c r="A2876" t="s">
        <v>65</v>
      </c>
      <c r="B2876">
        <v>83266</v>
      </c>
      <c r="C2876" s="251" t="s">
        <v>72</v>
      </c>
    </row>
    <row r="2877" spans="1:3" x14ac:dyDescent="0.25">
      <c r="A2877" t="s">
        <v>65</v>
      </c>
      <c r="B2877">
        <v>83267</v>
      </c>
      <c r="C2877" s="251" t="s">
        <v>72</v>
      </c>
    </row>
    <row r="2878" spans="1:3" x14ac:dyDescent="0.25">
      <c r="A2878" t="s">
        <v>65</v>
      </c>
      <c r="B2878">
        <v>83268</v>
      </c>
      <c r="C2878" s="251" t="s">
        <v>72</v>
      </c>
    </row>
    <row r="2879" spans="1:3" x14ac:dyDescent="0.25">
      <c r="A2879" t="s">
        <v>65</v>
      </c>
      <c r="B2879">
        <v>83269</v>
      </c>
      <c r="C2879" s="251" t="s">
        <v>72</v>
      </c>
    </row>
    <row r="2880" spans="1:3" x14ac:dyDescent="0.25">
      <c r="A2880" t="s">
        <v>65</v>
      </c>
      <c r="B2880">
        <v>83270</v>
      </c>
      <c r="C2880" s="251" t="s">
        <v>72</v>
      </c>
    </row>
    <row r="2881" spans="1:3" x14ac:dyDescent="0.25">
      <c r="A2881" t="s">
        <v>65</v>
      </c>
      <c r="B2881">
        <v>83271</v>
      </c>
      <c r="C2881" s="251" t="s">
        <v>72</v>
      </c>
    </row>
    <row r="2882" spans="1:3" x14ac:dyDescent="0.25">
      <c r="A2882" t="s">
        <v>65</v>
      </c>
      <c r="B2882">
        <v>83272</v>
      </c>
      <c r="C2882" s="251" t="s">
        <v>72</v>
      </c>
    </row>
    <row r="2883" spans="1:3" x14ac:dyDescent="0.25">
      <c r="A2883" t="s">
        <v>65</v>
      </c>
      <c r="B2883">
        <v>83273</v>
      </c>
      <c r="C2883" s="251" t="s">
        <v>72</v>
      </c>
    </row>
    <row r="2884" spans="1:3" x14ac:dyDescent="0.25">
      <c r="A2884" t="s">
        <v>65</v>
      </c>
      <c r="B2884">
        <v>83274</v>
      </c>
      <c r="C2884" s="251" t="s">
        <v>72</v>
      </c>
    </row>
    <row r="2885" spans="1:3" x14ac:dyDescent="0.25">
      <c r="A2885" t="s">
        <v>65</v>
      </c>
      <c r="B2885">
        <v>83275</v>
      </c>
      <c r="C2885" s="251" t="s">
        <v>72</v>
      </c>
    </row>
    <row r="2886" spans="1:3" x14ac:dyDescent="0.25">
      <c r="A2886" t="s">
        <v>65</v>
      </c>
      <c r="B2886">
        <v>83276</v>
      </c>
      <c r="C2886" s="251" t="s">
        <v>72</v>
      </c>
    </row>
    <row r="2887" spans="1:3" x14ac:dyDescent="0.25">
      <c r="A2887" t="s">
        <v>65</v>
      </c>
      <c r="B2887">
        <v>83277</v>
      </c>
      <c r="C2887" s="251" t="s">
        <v>72</v>
      </c>
    </row>
    <row r="2888" spans="1:3" x14ac:dyDescent="0.25">
      <c r="A2888" t="s">
        <v>65</v>
      </c>
      <c r="B2888">
        <v>83278</v>
      </c>
      <c r="C2888" s="251" t="s">
        <v>72</v>
      </c>
    </row>
    <row r="2889" spans="1:3" x14ac:dyDescent="0.25">
      <c r="A2889" t="s">
        <v>65</v>
      </c>
      <c r="B2889">
        <v>83279</v>
      </c>
      <c r="C2889" s="251" t="s">
        <v>72</v>
      </c>
    </row>
    <row r="2890" spans="1:3" x14ac:dyDescent="0.25">
      <c r="A2890" t="s">
        <v>65</v>
      </c>
      <c r="B2890">
        <v>83280</v>
      </c>
      <c r="C2890" s="251" t="s">
        <v>72</v>
      </c>
    </row>
    <row r="2891" spans="1:3" x14ac:dyDescent="0.25">
      <c r="A2891" t="s">
        <v>65</v>
      </c>
      <c r="B2891">
        <v>83281</v>
      </c>
      <c r="C2891" s="251" t="s">
        <v>72</v>
      </c>
    </row>
    <row r="2892" spans="1:3" x14ac:dyDescent="0.25">
      <c r="A2892" t="s">
        <v>65</v>
      </c>
      <c r="B2892">
        <v>83282</v>
      </c>
      <c r="C2892" s="251" t="s">
        <v>72</v>
      </c>
    </row>
    <row r="2893" spans="1:3" x14ac:dyDescent="0.25">
      <c r="A2893" t="s">
        <v>65</v>
      </c>
      <c r="B2893">
        <v>83283</v>
      </c>
      <c r="C2893" s="251" t="s">
        <v>72</v>
      </c>
    </row>
    <row r="2894" spans="1:3" x14ac:dyDescent="0.25">
      <c r="A2894" t="s">
        <v>65</v>
      </c>
      <c r="B2894">
        <v>83284</v>
      </c>
      <c r="C2894" s="251" t="s">
        <v>72</v>
      </c>
    </row>
    <row r="2895" spans="1:3" x14ac:dyDescent="0.25">
      <c r="A2895" t="s">
        <v>65</v>
      </c>
      <c r="B2895">
        <v>83285</v>
      </c>
      <c r="C2895" s="251" t="s">
        <v>72</v>
      </c>
    </row>
    <row r="2896" spans="1:3" x14ac:dyDescent="0.25">
      <c r="A2896" t="s">
        <v>65</v>
      </c>
      <c r="B2896">
        <v>83286</v>
      </c>
      <c r="C2896" s="251" t="s">
        <v>72</v>
      </c>
    </row>
    <row r="2897" spans="1:3" x14ac:dyDescent="0.25">
      <c r="A2897" t="s">
        <v>65</v>
      </c>
      <c r="B2897">
        <v>83287</v>
      </c>
      <c r="C2897" s="251" t="s">
        <v>72</v>
      </c>
    </row>
    <row r="2898" spans="1:3" x14ac:dyDescent="0.25">
      <c r="A2898" t="s">
        <v>65</v>
      </c>
      <c r="B2898">
        <v>83288</v>
      </c>
      <c r="C2898" s="251" t="s">
        <v>72</v>
      </c>
    </row>
    <row r="2899" spans="1:3" x14ac:dyDescent="0.25">
      <c r="A2899" t="s">
        <v>65</v>
      </c>
      <c r="B2899">
        <v>83289</v>
      </c>
      <c r="C2899" s="251" t="s">
        <v>72</v>
      </c>
    </row>
    <row r="2900" spans="1:3" x14ac:dyDescent="0.25">
      <c r="A2900" t="s">
        <v>65</v>
      </c>
      <c r="B2900">
        <v>83290</v>
      </c>
      <c r="C2900" s="251" t="s">
        <v>72</v>
      </c>
    </row>
    <row r="2901" spans="1:3" x14ac:dyDescent="0.25">
      <c r="A2901" t="s">
        <v>65</v>
      </c>
      <c r="B2901">
        <v>83291</v>
      </c>
      <c r="C2901" s="251" t="s">
        <v>72</v>
      </c>
    </row>
    <row r="2902" spans="1:3" x14ac:dyDescent="0.25">
      <c r="A2902" t="s">
        <v>65</v>
      </c>
      <c r="B2902">
        <v>83292</v>
      </c>
      <c r="C2902" s="251" t="s">
        <v>72</v>
      </c>
    </row>
    <row r="2903" spans="1:3" x14ac:dyDescent="0.25">
      <c r="A2903" t="s">
        <v>65</v>
      </c>
      <c r="B2903">
        <v>83293</v>
      </c>
      <c r="C2903" s="251" t="s">
        <v>72</v>
      </c>
    </row>
    <row r="2904" spans="1:3" x14ac:dyDescent="0.25">
      <c r="A2904" t="s">
        <v>65</v>
      </c>
      <c r="B2904">
        <v>83294</v>
      </c>
      <c r="C2904" s="251" t="s">
        <v>72</v>
      </c>
    </row>
    <row r="2905" spans="1:3" x14ac:dyDescent="0.25">
      <c r="A2905" t="s">
        <v>65</v>
      </c>
      <c r="B2905">
        <v>83295</v>
      </c>
      <c r="C2905" s="251" t="s">
        <v>72</v>
      </c>
    </row>
    <row r="2906" spans="1:3" x14ac:dyDescent="0.25">
      <c r="A2906" t="s">
        <v>65</v>
      </c>
      <c r="B2906">
        <v>83296</v>
      </c>
      <c r="C2906" s="251" t="s">
        <v>72</v>
      </c>
    </row>
    <row r="2907" spans="1:3" x14ac:dyDescent="0.25">
      <c r="A2907" t="s">
        <v>65</v>
      </c>
      <c r="B2907">
        <v>83297</v>
      </c>
      <c r="C2907" s="251" t="s">
        <v>72</v>
      </c>
    </row>
    <row r="2908" spans="1:3" x14ac:dyDescent="0.25">
      <c r="A2908" t="s">
        <v>65</v>
      </c>
      <c r="B2908">
        <v>83298</v>
      </c>
      <c r="C2908" s="251" t="s">
        <v>72</v>
      </c>
    </row>
    <row r="2909" spans="1:3" x14ac:dyDescent="0.25">
      <c r="A2909" t="s">
        <v>65</v>
      </c>
      <c r="B2909">
        <v>83299</v>
      </c>
      <c r="C2909" s="251" t="s">
        <v>72</v>
      </c>
    </row>
    <row r="2910" spans="1:3" x14ac:dyDescent="0.25">
      <c r="A2910" t="s">
        <v>65</v>
      </c>
      <c r="B2910">
        <v>83300</v>
      </c>
      <c r="C2910" s="251" t="s">
        <v>72</v>
      </c>
    </row>
    <row r="2911" spans="1:3" x14ac:dyDescent="0.25">
      <c r="A2911" t="s">
        <v>65</v>
      </c>
      <c r="B2911">
        <v>83301</v>
      </c>
      <c r="C2911" s="251" t="s">
        <v>72</v>
      </c>
    </row>
    <row r="2912" spans="1:3" x14ac:dyDescent="0.25">
      <c r="A2912" t="s">
        <v>65</v>
      </c>
      <c r="B2912">
        <v>83302</v>
      </c>
      <c r="C2912" s="251" t="s">
        <v>72</v>
      </c>
    </row>
    <row r="2913" spans="1:3" x14ac:dyDescent="0.25">
      <c r="A2913" t="s">
        <v>65</v>
      </c>
      <c r="B2913">
        <v>83303</v>
      </c>
      <c r="C2913" s="251" t="s">
        <v>72</v>
      </c>
    </row>
    <row r="2914" spans="1:3" x14ac:dyDescent="0.25">
      <c r="A2914" t="s">
        <v>65</v>
      </c>
      <c r="B2914">
        <v>83304</v>
      </c>
      <c r="C2914" s="251" t="s">
        <v>72</v>
      </c>
    </row>
    <row r="2915" spans="1:3" x14ac:dyDescent="0.25">
      <c r="A2915" t="s">
        <v>65</v>
      </c>
      <c r="B2915">
        <v>83305</v>
      </c>
      <c r="C2915" s="251" t="s">
        <v>72</v>
      </c>
    </row>
    <row r="2916" spans="1:3" x14ac:dyDescent="0.25">
      <c r="A2916" t="s">
        <v>65</v>
      </c>
      <c r="B2916">
        <v>83306</v>
      </c>
      <c r="C2916" s="251" t="s">
        <v>72</v>
      </c>
    </row>
    <row r="2917" spans="1:3" x14ac:dyDescent="0.25">
      <c r="A2917" t="s">
        <v>65</v>
      </c>
      <c r="B2917">
        <v>83307</v>
      </c>
      <c r="C2917" s="251" t="s">
        <v>72</v>
      </c>
    </row>
    <row r="2918" spans="1:3" x14ac:dyDescent="0.25">
      <c r="A2918" t="s">
        <v>65</v>
      </c>
      <c r="B2918">
        <v>83308</v>
      </c>
      <c r="C2918" s="251" t="s">
        <v>72</v>
      </c>
    </row>
    <row r="2919" spans="1:3" x14ac:dyDescent="0.25">
      <c r="A2919" t="s">
        <v>65</v>
      </c>
      <c r="B2919">
        <v>83309</v>
      </c>
      <c r="C2919" s="251" t="s">
        <v>72</v>
      </c>
    </row>
    <row r="2920" spans="1:3" x14ac:dyDescent="0.25">
      <c r="A2920" t="s">
        <v>65</v>
      </c>
      <c r="B2920">
        <v>83310</v>
      </c>
      <c r="C2920" s="251" t="s">
        <v>72</v>
      </c>
    </row>
    <row r="2921" spans="1:3" x14ac:dyDescent="0.25">
      <c r="A2921" t="s">
        <v>65</v>
      </c>
      <c r="B2921">
        <v>83311</v>
      </c>
      <c r="C2921" s="251" t="s">
        <v>72</v>
      </c>
    </row>
    <row r="2922" spans="1:3" x14ac:dyDescent="0.25">
      <c r="A2922" t="s">
        <v>65</v>
      </c>
      <c r="B2922">
        <v>83312</v>
      </c>
      <c r="C2922" s="251" t="s">
        <v>72</v>
      </c>
    </row>
    <row r="2923" spans="1:3" x14ac:dyDescent="0.25">
      <c r="A2923" t="s">
        <v>65</v>
      </c>
      <c r="B2923">
        <v>83313</v>
      </c>
      <c r="C2923" s="251" t="s">
        <v>72</v>
      </c>
    </row>
    <row r="2924" spans="1:3" x14ac:dyDescent="0.25">
      <c r="A2924" t="s">
        <v>65</v>
      </c>
      <c r="B2924">
        <v>83314</v>
      </c>
      <c r="C2924" s="251" t="s">
        <v>72</v>
      </c>
    </row>
    <row r="2925" spans="1:3" x14ac:dyDescent="0.25">
      <c r="A2925" t="s">
        <v>65</v>
      </c>
      <c r="B2925">
        <v>83315</v>
      </c>
      <c r="C2925" s="251" t="s">
        <v>72</v>
      </c>
    </row>
    <row r="2926" spans="1:3" x14ac:dyDescent="0.25">
      <c r="A2926" t="s">
        <v>65</v>
      </c>
      <c r="B2926">
        <v>83316</v>
      </c>
      <c r="C2926" s="251" t="s">
        <v>72</v>
      </c>
    </row>
    <row r="2927" spans="1:3" x14ac:dyDescent="0.25">
      <c r="A2927" t="s">
        <v>65</v>
      </c>
      <c r="B2927">
        <v>83317</v>
      </c>
      <c r="C2927" s="251" t="s">
        <v>72</v>
      </c>
    </row>
    <row r="2928" spans="1:3" x14ac:dyDescent="0.25">
      <c r="A2928" t="s">
        <v>65</v>
      </c>
      <c r="B2928">
        <v>83318</v>
      </c>
      <c r="C2928" s="251" t="s">
        <v>72</v>
      </c>
    </row>
    <row r="2929" spans="1:3" x14ac:dyDescent="0.25">
      <c r="A2929" t="s">
        <v>65</v>
      </c>
      <c r="B2929">
        <v>83319</v>
      </c>
      <c r="C2929" s="251" t="s">
        <v>72</v>
      </c>
    </row>
    <row r="2930" spans="1:3" x14ac:dyDescent="0.25">
      <c r="A2930" t="s">
        <v>65</v>
      </c>
      <c r="B2930">
        <v>83320</v>
      </c>
      <c r="C2930" s="251" t="s">
        <v>72</v>
      </c>
    </row>
    <row r="2931" spans="1:3" x14ac:dyDescent="0.25">
      <c r="A2931" t="s">
        <v>65</v>
      </c>
      <c r="B2931">
        <v>83321</v>
      </c>
      <c r="C2931" s="251" t="s">
        <v>72</v>
      </c>
    </row>
    <row r="2932" spans="1:3" x14ac:dyDescent="0.25">
      <c r="A2932" t="s">
        <v>65</v>
      </c>
      <c r="B2932">
        <v>83322</v>
      </c>
      <c r="C2932" s="251" t="s">
        <v>72</v>
      </c>
    </row>
    <row r="2933" spans="1:3" x14ac:dyDescent="0.25">
      <c r="A2933" t="s">
        <v>65</v>
      </c>
      <c r="B2933">
        <v>83323</v>
      </c>
      <c r="C2933" s="251" t="s">
        <v>72</v>
      </c>
    </row>
    <row r="2934" spans="1:3" x14ac:dyDescent="0.25">
      <c r="A2934" t="s">
        <v>65</v>
      </c>
      <c r="B2934">
        <v>83324</v>
      </c>
      <c r="C2934" s="251" t="s">
        <v>72</v>
      </c>
    </row>
    <row r="2935" spans="1:3" x14ac:dyDescent="0.25">
      <c r="A2935" t="s">
        <v>65</v>
      </c>
      <c r="B2935">
        <v>83325</v>
      </c>
      <c r="C2935" s="251" t="s">
        <v>72</v>
      </c>
    </row>
    <row r="2936" spans="1:3" x14ac:dyDescent="0.25">
      <c r="A2936" t="s">
        <v>65</v>
      </c>
      <c r="B2936">
        <v>83326</v>
      </c>
      <c r="C2936" s="251" t="s">
        <v>72</v>
      </c>
    </row>
    <row r="2937" spans="1:3" x14ac:dyDescent="0.25">
      <c r="A2937" t="s">
        <v>65</v>
      </c>
      <c r="B2937">
        <v>83327</v>
      </c>
      <c r="C2937" s="251" t="s">
        <v>72</v>
      </c>
    </row>
    <row r="2938" spans="1:3" x14ac:dyDescent="0.25">
      <c r="A2938" t="s">
        <v>65</v>
      </c>
      <c r="B2938">
        <v>83328</v>
      </c>
      <c r="C2938" s="251" t="s">
        <v>72</v>
      </c>
    </row>
    <row r="2939" spans="1:3" x14ac:dyDescent="0.25">
      <c r="A2939" t="s">
        <v>65</v>
      </c>
      <c r="B2939">
        <v>83329</v>
      </c>
      <c r="C2939" s="251" t="s">
        <v>72</v>
      </c>
    </row>
    <row r="2940" spans="1:3" x14ac:dyDescent="0.25">
      <c r="A2940" t="s">
        <v>65</v>
      </c>
      <c r="B2940">
        <v>83330</v>
      </c>
      <c r="C2940" s="251" t="s">
        <v>72</v>
      </c>
    </row>
    <row r="2941" spans="1:3" x14ac:dyDescent="0.25">
      <c r="A2941" t="s">
        <v>65</v>
      </c>
      <c r="B2941">
        <v>83331</v>
      </c>
      <c r="C2941" s="251" t="s">
        <v>72</v>
      </c>
    </row>
    <row r="2942" spans="1:3" x14ac:dyDescent="0.25">
      <c r="A2942" t="s">
        <v>65</v>
      </c>
      <c r="B2942">
        <v>83332</v>
      </c>
      <c r="C2942" s="251" t="s">
        <v>72</v>
      </c>
    </row>
    <row r="2943" spans="1:3" x14ac:dyDescent="0.25">
      <c r="A2943" t="s">
        <v>65</v>
      </c>
      <c r="B2943">
        <v>83333</v>
      </c>
      <c r="C2943" s="251" t="s">
        <v>72</v>
      </c>
    </row>
    <row r="2944" spans="1:3" x14ac:dyDescent="0.25">
      <c r="A2944" t="s">
        <v>65</v>
      </c>
      <c r="B2944">
        <v>83334</v>
      </c>
      <c r="C2944" s="251" t="s">
        <v>72</v>
      </c>
    </row>
    <row r="2945" spans="1:3" x14ac:dyDescent="0.25">
      <c r="A2945" t="s">
        <v>65</v>
      </c>
      <c r="B2945">
        <v>83335</v>
      </c>
      <c r="C2945" s="251" t="s">
        <v>72</v>
      </c>
    </row>
    <row r="2946" spans="1:3" x14ac:dyDescent="0.25">
      <c r="A2946" t="s">
        <v>65</v>
      </c>
      <c r="B2946">
        <v>83336</v>
      </c>
      <c r="C2946" s="251" t="s">
        <v>72</v>
      </c>
    </row>
    <row r="2947" spans="1:3" x14ac:dyDescent="0.25">
      <c r="A2947" t="s">
        <v>65</v>
      </c>
      <c r="B2947">
        <v>83337</v>
      </c>
      <c r="C2947" s="251" t="s">
        <v>72</v>
      </c>
    </row>
    <row r="2948" spans="1:3" x14ac:dyDescent="0.25">
      <c r="A2948" t="s">
        <v>65</v>
      </c>
      <c r="B2948">
        <v>83338</v>
      </c>
      <c r="C2948" s="251" t="s">
        <v>72</v>
      </c>
    </row>
    <row r="2949" spans="1:3" x14ac:dyDescent="0.25">
      <c r="A2949" t="s">
        <v>65</v>
      </c>
      <c r="B2949">
        <v>83339</v>
      </c>
      <c r="C2949" s="251" t="s">
        <v>72</v>
      </c>
    </row>
    <row r="2950" spans="1:3" x14ac:dyDescent="0.25">
      <c r="A2950" t="s">
        <v>65</v>
      </c>
      <c r="B2950">
        <v>83340</v>
      </c>
      <c r="C2950" s="251" t="s">
        <v>72</v>
      </c>
    </row>
    <row r="2951" spans="1:3" x14ac:dyDescent="0.25">
      <c r="A2951" t="s">
        <v>65</v>
      </c>
      <c r="B2951">
        <v>83341</v>
      </c>
      <c r="C2951" s="251" t="s">
        <v>72</v>
      </c>
    </row>
    <row r="2952" spans="1:3" x14ac:dyDescent="0.25">
      <c r="A2952" t="s">
        <v>65</v>
      </c>
      <c r="B2952">
        <v>83342</v>
      </c>
      <c r="C2952" s="251" t="s">
        <v>72</v>
      </c>
    </row>
    <row r="2953" spans="1:3" x14ac:dyDescent="0.25">
      <c r="A2953" t="s">
        <v>65</v>
      </c>
      <c r="B2953">
        <v>83343</v>
      </c>
      <c r="C2953" s="251" t="s">
        <v>72</v>
      </c>
    </row>
    <row r="2954" spans="1:3" x14ac:dyDescent="0.25">
      <c r="A2954" t="s">
        <v>65</v>
      </c>
      <c r="B2954">
        <v>83344</v>
      </c>
      <c r="C2954" s="251" t="s">
        <v>72</v>
      </c>
    </row>
    <row r="2955" spans="1:3" x14ac:dyDescent="0.25">
      <c r="A2955" t="s">
        <v>65</v>
      </c>
      <c r="B2955">
        <v>83345</v>
      </c>
      <c r="C2955" s="251" t="s">
        <v>72</v>
      </c>
    </row>
    <row r="2956" spans="1:3" x14ac:dyDescent="0.25">
      <c r="A2956" t="s">
        <v>65</v>
      </c>
      <c r="B2956">
        <v>83346</v>
      </c>
      <c r="C2956" s="251" t="s">
        <v>72</v>
      </c>
    </row>
    <row r="2957" spans="1:3" x14ac:dyDescent="0.25">
      <c r="A2957" t="s">
        <v>65</v>
      </c>
      <c r="B2957">
        <v>83347</v>
      </c>
      <c r="C2957" s="251" t="s">
        <v>72</v>
      </c>
    </row>
    <row r="2958" spans="1:3" x14ac:dyDescent="0.25">
      <c r="A2958" t="s">
        <v>65</v>
      </c>
      <c r="B2958">
        <v>83348</v>
      </c>
      <c r="C2958" s="251" t="s">
        <v>72</v>
      </c>
    </row>
    <row r="2959" spans="1:3" x14ac:dyDescent="0.25">
      <c r="A2959" t="s">
        <v>65</v>
      </c>
      <c r="B2959">
        <v>83349</v>
      </c>
      <c r="C2959" s="251" t="s">
        <v>72</v>
      </c>
    </row>
    <row r="2960" spans="1:3" x14ac:dyDescent="0.25">
      <c r="A2960" t="s">
        <v>65</v>
      </c>
      <c r="B2960">
        <v>83350</v>
      </c>
      <c r="C2960" s="251" t="s">
        <v>72</v>
      </c>
    </row>
    <row r="2961" spans="1:3" x14ac:dyDescent="0.25">
      <c r="A2961" t="s">
        <v>65</v>
      </c>
      <c r="B2961">
        <v>83351</v>
      </c>
      <c r="C2961" s="251" t="s">
        <v>72</v>
      </c>
    </row>
    <row r="2962" spans="1:3" x14ac:dyDescent="0.25">
      <c r="A2962" t="s">
        <v>65</v>
      </c>
      <c r="B2962">
        <v>83352</v>
      </c>
      <c r="C2962" s="251" t="s">
        <v>72</v>
      </c>
    </row>
    <row r="2963" spans="1:3" x14ac:dyDescent="0.25">
      <c r="A2963" t="s">
        <v>65</v>
      </c>
      <c r="B2963">
        <v>83353</v>
      </c>
      <c r="C2963" s="251" t="s">
        <v>72</v>
      </c>
    </row>
    <row r="2964" spans="1:3" x14ac:dyDescent="0.25">
      <c r="A2964" t="s">
        <v>65</v>
      </c>
      <c r="B2964">
        <v>83354</v>
      </c>
      <c r="C2964" s="251" t="s">
        <v>72</v>
      </c>
    </row>
    <row r="2965" spans="1:3" x14ac:dyDescent="0.25">
      <c r="A2965" t="s">
        <v>65</v>
      </c>
      <c r="B2965">
        <v>83355</v>
      </c>
      <c r="C2965" s="251" t="s">
        <v>72</v>
      </c>
    </row>
    <row r="2966" spans="1:3" x14ac:dyDescent="0.25">
      <c r="A2966" t="s">
        <v>65</v>
      </c>
      <c r="B2966">
        <v>83356</v>
      </c>
      <c r="C2966" s="251" t="s">
        <v>72</v>
      </c>
    </row>
    <row r="2967" spans="1:3" x14ac:dyDescent="0.25">
      <c r="A2967" t="s">
        <v>65</v>
      </c>
      <c r="B2967">
        <v>83357</v>
      </c>
      <c r="C2967" s="251" t="s">
        <v>72</v>
      </c>
    </row>
    <row r="2968" spans="1:3" x14ac:dyDescent="0.25">
      <c r="A2968" t="s">
        <v>65</v>
      </c>
      <c r="B2968">
        <v>83358</v>
      </c>
      <c r="C2968" s="251" t="s">
        <v>72</v>
      </c>
    </row>
    <row r="2969" spans="1:3" x14ac:dyDescent="0.25">
      <c r="A2969" t="s">
        <v>65</v>
      </c>
      <c r="B2969">
        <v>83359</v>
      </c>
      <c r="C2969" s="251" t="s">
        <v>72</v>
      </c>
    </row>
    <row r="2970" spans="1:3" x14ac:dyDescent="0.25">
      <c r="A2970" t="s">
        <v>65</v>
      </c>
      <c r="B2970">
        <v>83360</v>
      </c>
      <c r="C2970" s="251" t="s">
        <v>72</v>
      </c>
    </row>
    <row r="2971" spans="1:3" x14ac:dyDescent="0.25">
      <c r="A2971" t="s">
        <v>65</v>
      </c>
      <c r="B2971">
        <v>83361</v>
      </c>
      <c r="C2971" s="251" t="s">
        <v>72</v>
      </c>
    </row>
    <row r="2972" spans="1:3" x14ac:dyDescent="0.25">
      <c r="A2972" t="s">
        <v>65</v>
      </c>
      <c r="B2972">
        <v>83362</v>
      </c>
      <c r="C2972" s="251" t="s">
        <v>72</v>
      </c>
    </row>
    <row r="2973" spans="1:3" x14ac:dyDescent="0.25">
      <c r="A2973" t="s">
        <v>65</v>
      </c>
      <c r="B2973">
        <v>83363</v>
      </c>
      <c r="C2973" s="251" t="s">
        <v>72</v>
      </c>
    </row>
    <row r="2974" spans="1:3" x14ac:dyDescent="0.25">
      <c r="A2974" t="s">
        <v>65</v>
      </c>
      <c r="B2974">
        <v>83364</v>
      </c>
      <c r="C2974" s="251" t="s">
        <v>72</v>
      </c>
    </row>
    <row r="2975" spans="1:3" x14ac:dyDescent="0.25">
      <c r="A2975" t="s">
        <v>65</v>
      </c>
      <c r="B2975">
        <v>83365</v>
      </c>
      <c r="C2975" s="251" t="s">
        <v>72</v>
      </c>
    </row>
    <row r="2976" spans="1:3" x14ac:dyDescent="0.25">
      <c r="A2976" t="s">
        <v>65</v>
      </c>
      <c r="B2976">
        <v>83366</v>
      </c>
      <c r="C2976" s="251" t="s">
        <v>72</v>
      </c>
    </row>
    <row r="2977" spans="1:3" x14ac:dyDescent="0.25">
      <c r="A2977" t="s">
        <v>65</v>
      </c>
      <c r="B2977">
        <v>83367</v>
      </c>
      <c r="C2977" s="251" t="s">
        <v>72</v>
      </c>
    </row>
    <row r="2978" spans="1:3" x14ac:dyDescent="0.25">
      <c r="A2978" t="s">
        <v>65</v>
      </c>
      <c r="B2978">
        <v>83368</v>
      </c>
      <c r="C2978" s="251" t="s">
        <v>72</v>
      </c>
    </row>
    <row r="2979" spans="1:3" x14ac:dyDescent="0.25">
      <c r="A2979" t="s">
        <v>65</v>
      </c>
      <c r="B2979">
        <v>83369</v>
      </c>
      <c r="C2979" s="251" t="s">
        <v>72</v>
      </c>
    </row>
    <row r="2980" spans="1:3" x14ac:dyDescent="0.25">
      <c r="A2980" t="s">
        <v>65</v>
      </c>
      <c r="B2980">
        <v>83370</v>
      </c>
      <c r="C2980" s="251" t="s">
        <v>72</v>
      </c>
    </row>
    <row r="2981" spans="1:3" x14ac:dyDescent="0.25">
      <c r="A2981" t="s">
        <v>65</v>
      </c>
      <c r="B2981">
        <v>83371</v>
      </c>
      <c r="C2981" s="251" t="s">
        <v>72</v>
      </c>
    </row>
    <row r="2982" spans="1:3" x14ac:dyDescent="0.25">
      <c r="A2982" t="s">
        <v>65</v>
      </c>
      <c r="B2982">
        <v>83372</v>
      </c>
      <c r="C2982" s="251" t="s">
        <v>72</v>
      </c>
    </row>
    <row r="2983" spans="1:3" x14ac:dyDescent="0.25">
      <c r="A2983" t="s">
        <v>65</v>
      </c>
      <c r="B2983">
        <v>83373</v>
      </c>
      <c r="C2983" s="251" t="s">
        <v>72</v>
      </c>
    </row>
    <row r="2984" spans="1:3" x14ac:dyDescent="0.25">
      <c r="A2984" t="s">
        <v>65</v>
      </c>
      <c r="B2984">
        <v>83374</v>
      </c>
      <c r="C2984" s="251" t="s">
        <v>72</v>
      </c>
    </row>
    <row r="2985" spans="1:3" x14ac:dyDescent="0.25">
      <c r="A2985" t="s">
        <v>65</v>
      </c>
      <c r="B2985">
        <v>83375</v>
      </c>
      <c r="C2985" s="251" t="s">
        <v>72</v>
      </c>
    </row>
    <row r="2986" spans="1:3" x14ac:dyDescent="0.25">
      <c r="A2986" t="s">
        <v>65</v>
      </c>
      <c r="B2986">
        <v>83376</v>
      </c>
      <c r="C2986" s="251" t="s">
        <v>72</v>
      </c>
    </row>
    <row r="2987" spans="1:3" x14ac:dyDescent="0.25">
      <c r="A2987" t="s">
        <v>65</v>
      </c>
      <c r="B2987">
        <v>83377</v>
      </c>
      <c r="C2987" s="251" t="s">
        <v>72</v>
      </c>
    </row>
    <row r="2988" spans="1:3" x14ac:dyDescent="0.25">
      <c r="A2988" t="s">
        <v>65</v>
      </c>
      <c r="B2988">
        <v>83378</v>
      </c>
      <c r="C2988" s="251" t="s">
        <v>72</v>
      </c>
    </row>
    <row r="2989" spans="1:3" x14ac:dyDescent="0.25">
      <c r="A2989" t="s">
        <v>65</v>
      </c>
      <c r="B2989">
        <v>83379</v>
      </c>
      <c r="C2989" s="251" t="s">
        <v>72</v>
      </c>
    </row>
    <row r="2990" spans="1:3" x14ac:dyDescent="0.25">
      <c r="A2990" t="s">
        <v>65</v>
      </c>
      <c r="B2990">
        <v>83380</v>
      </c>
      <c r="C2990" s="251" t="s">
        <v>72</v>
      </c>
    </row>
    <row r="2991" spans="1:3" x14ac:dyDescent="0.25">
      <c r="A2991" t="s">
        <v>65</v>
      </c>
      <c r="B2991">
        <v>83381</v>
      </c>
      <c r="C2991" s="251" t="s">
        <v>72</v>
      </c>
    </row>
    <row r="2992" spans="1:3" x14ac:dyDescent="0.25">
      <c r="A2992" t="s">
        <v>65</v>
      </c>
      <c r="B2992">
        <v>83382</v>
      </c>
      <c r="C2992" s="251" t="s">
        <v>72</v>
      </c>
    </row>
    <row r="2993" spans="1:3" x14ac:dyDescent="0.25">
      <c r="A2993" t="s">
        <v>65</v>
      </c>
      <c r="B2993">
        <v>83383</v>
      </c>
      <c r="C2993" s="251" t="s">
        <v>72</v>
      </c>
    </row>
    <row r="2994" spans="1:3" x14ac:dyDescent="0.25">
      <c r="A2994" t="s">
        <v>65</v>
      </c>
      <c r="B2994">
        <v>83384</v>
      </c>
      <c r="C2994" s="251" t="s">
        <v>72</v>
      </c>
    </row>
    <row r="2995" spans="1:3" x14ac:dyDescent="0.25">
      <c r="A2995" t="s">
        <v>65</v>
      </c>
      <c r="B2995">
        <v>83385</v>
      </c>
      <c r="C2995" s="251" t="s">
        <v>72</v>
      </c>
    </row>
    <row r="2996" spans="1:3" x14ac:dyDescent="0.25">
      <c r="A2996" t="s">
        <v>65</v>
      </c>
      <c r="B2996">
        <v>83386</v>
      </c>
      <c r="C2996" s="251" t="s">
        <v>72</v>
      </c>
    </row>
    <row r="2997" spans="1:3" x14ac:dyDescent="0.25">
      <c r="A2997" t="s">
        <v>65</v>
      </c>
      <c r="B2997">
        <v>83387</v>
      </c>
      <c r="C2997" s="251" t="s">
        <v>72</v>
      </c>
    </row>
    <row r="2998" spans="1:3" x14ac:dyDescent="0.25">
      <c r="A2998" t="s">
        <v>65</v>
      </c>
      <c r="B2998">
        <v>83388</v>
      </c>
      <c r="C2998" s="251" t="s">
        <v>72</v>
      </c>
    </row>
    <row r="2999" spans="1:3" x14ac:dyDescent="0.25">
      <c r="A2999" t="s">
        <v>65</v>
      </c>
      <c r="B2999">
        <v>83389</v>
      </c>
      <c r="C2999" s="251" t="s">
        <v>72</v>
      </c>
    </row>
    <row r="3000" spans="1:3" x14ac:dyDescent="0.25">
      <c r="A3000" t="s">
        <v>65</v>
      </c>
      <c r="B3000">
        <v>83390</v>
      </c>
      <c r="C3000" s="251" t="s">
        <v>72</v>
      </c>
    </row>
    <row r="3001" spans="1:3" x14ac:dyDescent="0.25">
      <c r="A3001" t="s">
        <v>65</v>
      </c>
      <c r="B3001">
        <v>83391</v>
      </c>
      <c r="C3001" s="251" t="s">
        <v>72</v>
      </c>
    </row>
    <row r="3002" spans="1:3" x14ac:dyDescent="0.25">
      <c r="A3002" t="s">
        <v>65</v>
      </c>
      <c r="B3002">
        <v>83392</v>
      </c>
      <c r="C3002" s="251" t="s">
        <v>72</v>
      </c>
    </row>
    <row r="3003" spans="1:3" x14ac:dyDescent="0.25">
      <c r="A3003" t="s">
        <v>65</v>
      </c>
      <c r="B3003">
        <v>83393</v>
      </c>
      <c r="C3003" s="251" t="s">
        <v>72</v>
      </c>
    </row>
    <row r="3004" spans="1:3" x14ac:dyDescent="0.25">
      <c r="A3004" t="s">
        <v>65</v>
      </c>
      <c r="B3004">
        <v>83394</v>
      </c>
      <c r="C3004" s="251" t="s">
        <v>72</v>
      </c>
    </row>
    <row r="3005" spans="1:3" x14ac:dyDescent="0.25">
      <c r="A3005" t="s">
        <v>65</v>
      </c>
      <c r="B3005">
        <v>83395</v>
      </c>
      <c r="C3005" s="251" t="s">
        <v>72</v>
      </c>
    </row>
    <row r="3006" spans="1:3" x14ac:dyDescent="0.25">
      <c r="A3006" t="s">
        <v>65</v>
      </c>
      <c r="B3006">
        <v>83396</v>
      </c>
      <c r="C3006" s="251" t="s">
        <v>72</v>
      </c>
    </row>
    <row r="3007" spans="1:3" x14ac:dyDescent="0.25">
      <c r="A3007" t="s">
        <v>65</v>
      </c>
      <c r="B3007">
        <v>83397</v>
      </c>
      <c r="C3007" s="251" t="s">
        <v>72</v>
      </c>
    </row>
    <row r="3008" spans="1:3" x14ac:dyDescent="0.25">
      <c r="A3008" t="s">
        <v>65</v>
      </c>
      <c r="B3008">
        <v>83398</v>
      </c>
      <c r="C3008" s="251" t="s">
        <v>72</v>
      </c>
    </row>
    <row r="3009" spans="1:3" x14ac:dyDescent="0.25">
      <c r="A3009" t="s">
        <v>65</v>
      </c>
      <c r="B3009">
        <v>83399</v>
      </c>
      <c r="C3009" s="251" t="s">
        <v>72</v>
      </c>
    </row>
    <row r="3010" spans="1:3" x14ac:dyDescent="0.25">
      <c r="A3010" t="s">
        <v>65</v>
      </c>
      <c r="B3010">
        <v>83400</v>
      </c>
      <c r="C3010" s="251" t="s">
        <v>72</v>
      </c>
    </row>
    <row r="3011" spans="1:3" x14ac:dyDescent="0.25">
      <c r="A3011" t="s">
        <v>65</v>
      </c>
      <c r="B3011">
        <v>83401</v>
      </c>
      <c r="C3011" s="251" t="s">
        <v>72</v>
      </c>
    </row>
    <row r="3012" spans="1:3" x14ac:dyDescent="0.25">
      <c r="A3012" t="s">
        <v>65</v>
      </c>
      <c r="B3012">
        <v>83402</v>
      </c>
      <c r="C3012" s="251" t="s">
        <v>72</v>
      </c>
    </row>
    <row r="3013" spans="1:3" x14ac:dyDescent="0.25">
      <c r="A3013" t="s">
        <v>65</v>
      </c>
      <c r="B3013">
        <v>83403</v>
      </c>
      <c r="C3013" s="251" t="s">
        <v>72</v>
      </c>
    </row>
    <row r="3014" spans="1:3" x14ac:dyDescent="0.25">
      <c r="A3014" t="s">
        <v>65</v>
      </c>
      <c r="B3014">
        <v>83404</v>
      </c>
      <c r="C3014" s="251" t="s">
        <v>72</v>
      </c>
    </row>
    <row r="3015" spans="1:3" x14ac:dyDescent="0.25">
      <c r="A3015" t="s">
        <v>65</v>
      </c>
      <c r="B3015">
        <v>83405</v>
      </c>
      <c r="C3015" s="251" t="s">
        <v>72</v>
      </c>
    </row>
    <row r="3016" spans="1:3" x14ac:dyDescent="0.25">
      <c r="A3016" t="s">
        <v>65</v>
      </c>
      <c r="B3016">
        <v>83406</v>
      </c>
      <c r="C3016" s="251" t="s">
        <v>72</v>
      </c>
    </row>
    <row r="3017" spans="1:3" x14ac:dyDescent="0.25">
      <c r="A3017" t="s">
        <v>65</v>
      </c>
      <c r="B3017">
        <v>83407</v>
      </c>
      <c r="C3017" s="251" t="s">
        <v>72</v>
      </c>
    </row>
    <row r="3018" spans="1:3" x14ac:dyDescent="0.25">
      <c r="A3018" t="s">
        <v>65</v>
      </c>
      <c r="B3018">
        <v>83408</v>
      </c>
      <c r="C3018" s="251" t="s">
        <v>72</v>
      </c>
    </row>
    <row r="3019" spans="1:3" x14ac:dyDescent="0.25">
      <c r="A3019" t="s">
        <v>65</v>
      </c>
      <c r="B3019">
        <v>83409</v>
      </c>
      <c r="C3019" s="251" t="s">
        <v>72</v>
      </c>
    </row>
    <row r="3020" spans="1:3" x14ac:dyDescent="0.25">
      <c r="A3020" t="s">
        <v>65</v>
      </c>
      <c r="B3020">
        <v>83410</v>
      </c>
      <c r="C3020" s="251" t="s">
        <v>72</v>
      </c>
    </row>
    <row r="3021" spans="1:3" x14ac:dyDescent="0.25">
      <c r="A3021" t="s">
        <v>65</v>
      </c>
      <c r="B3021">
        <v>83411</v>
      </c>
      <c r="C3021" s="251" t="s">
        <v>72</v>
      </c>
    </row>
    <row r="3022" spans="1:3" x14ac:dyDescent="0.25">
      <c r="A3022" t="s">
        <v>65</v>
      </c>
      <c r="B3022">
        <v>83412</v>
      </c>
      <c r="C3022" s="251" t="s">
        <v>72</v>
      </c>
    </row>
    <row r="3023" spans="1:3" x14ac:dyDescent="0.25">
      <c r="A3023" t="s">
        <v>65</v>
      </c>
      <c r="B3023">
        <v>83413</v>
      </c>
      <c r="C3023" s="251" t="s">
        <v>72</v>
      </c>
    </row>
    <row r="3024" spans="1:3" x14ac:dyDescent="0.25">
      <c r="A3024" t="s">
        <v>65</v>
      </c>
      <c r="B3024">
        <v>83414</v>
      </c>
    </row>
    <row r="3025" spans="1:2" x14ac:dyDescent="0.25">
      <c r="A3025" t="s">
        <v>65</v>
      </c>
      <c r="B3025">
        <v>83415</v>
      </c>
    </row>
    <row r="3026" spans="1:2" x14ac:dyDescent="0.25">
      <c r="A3026" t="s">
        <v>65</v>
      </c>
      <c r="B3026">
        <v>83416</v>
      </c>
    </row>
    <row r="3027" spans="1:2" x14ac:dyDescent="0.25">
      <c r="A3027" t="s">
        <v>65</v>
      </c>
      <c r="B3027">
        <v>83417</v>
      </c>
    </row>
    <row r="3028" spans="1:2" x14ac:dyDescent="0.25">
      <c r="A3028" t="s">
        <v>65</v>
      </c>
      <c r="B3028">
        <v>83418</v>
      </c>
    </row>
    <row r="3029" spans="1:2" x14ac:dyDescent="0.25">
      <c r="A3029" t="s">
        <v>65</v>
      </c>
      <c r="B3029">
        <v>83419</v>
      </c>
    </row>
    <row r="3030" spans="1:2" x14ac:dyDescent="0.25">
      <c r="A3030" t="s">
        <v>65</v>
      </c>
      <c r="B3030">
        <v>83420</v>
      </c>
    </row>
    <row r="3031" spans="1:2" x14ac:dyDescent="0.25">
      <c r="A3031" t="s">
        <v>65</v>
      </c>
      <c r="B3031">
        <v>83421</v>
      </c>
    </row>
    <row r="3032" spans="1:2" x14ac:dyDescent="0.25">
      <c r="A3032" t="s">
        <v>65</v>
      </c>
      <c r="B3032">
        <v>83422</v>
      </c>
    </row>
    <row r="3033" spans="1:2" x14ac:dyDescent="0.25">
      <c r="A3033" t="s">
        <v>65</v>
      </c>
      <c r="B3033">
        <v>83423</v>
      </c>
    </row>
    <row r="3034" spans="1:2" x14ac:dyDescent="0.25">
      <c r="A3034" t="s">
        <v>65</v>
      </c>
      <c r="B3034">
        <v>83424</v>
      </c>
    </row>
    <row r="3035" spans="1:2" x14ac:dyDescent="0.25">
      <c r="A3035" t="s">
        <v>65</v>
      </c>
      <c r="B3035">
        <v>83425</v>
      </c>
    </row>
    <row r="3036" spans="1:2" x14ac:dyDescent="0.25">
      <c r="A3036" t="s">
        <v>65</v>
      </c>
      <c r="B3036">
        <v>83426</v>
      </c>
    </row>
    <row r="3037" spans="1:2" x14ac:dyDescent="0.25">
      <c r="A3037" t="s">
        <v>65</v>
      </c>
      <c r="B3037">
        <v>83427</v>
      </c>
    </row>
    <row r="3038" spans="1:2" x14ac:dyDescent="0.25">
      <c r="A3038" t="s">
        <v>65</v>
      </c>
      <c r="B3038">
        <v>83428</v>
      </c>
    </row>
    <row r="3039" spans="1:2" x14ac:dyDescent="0.25">
      <c r="A3039" t="s">
        <v>65</v>
      </c>
      <c r="B3039">
        <v>83429</v>
      </c>
    </row>
    <row r="3040" spans="1:2" x14ac:dyDescent="0.25">
      <c r="A3040" t="s">
        <v>65</v>
      </c>
      <c r="B3040">
        <v>83430</v>
      </c>
    </row>
    <row r="3041" spans="1:2" x14ac:dyDescent="0.25">
      <c r="A3041" t="s">
        <v>65</v>
      </c>
      <c r="B3041">
        <v>83431</v>
      </c>
    </row>
    <row r="3042" spans="1:2" x14ac:dyDescent="0.25">
      <c r="A3042" t="s">
        <v>65</v>
      </c>
      <c r="B3042">
        <v>83432</v>
      </c>
    </row>
    <row r="3043" spans="1:2" x14ac:dyDescent="0.25">
      <c r="A3043" t="s">
        <v>65</v>
      </c>
      <c r="B3043">
        <v>83433</v>
      </c>
    </row>
    <row r="3044" spans="1:2" x14ac:dyDescent="0.25">
      <c r="A3044" t="s">
        <v>65</v>
      </c>
      <c r="B3044">
        <v>83434</v>
      </c>
    </row>
    <row r="3045" spans="1:2" x14ac:dyDescent="0.25">
      <c r="A3045" t="s">
        <v>65</v>
      </c>
      <c r="B3045">
        <v>83435</v>
      </c>
    </row>
    <row r="3046" spans="1:2" x14ac:dyDescent="0.25">
      <c r="A3046" t="s">
        <v>65</v>
      </c>
      <c r="B3046">
        <v>83436</v>
      </c>
    </row>
    <row r="3047" spans="1:2" x14ac:dyDescent="0.25">
      <c r="A3047" t="s">
        <v>65</v>
      </c>
      <c r="B3047">
        <v>83437</v>
      </c>
    </row>
    <row r="3048" spans="1:2" x14ac:dyDescent="0.25">
      <c r="A3048" t="s">
        <v>65</v>
      </c>
      <c r="B3048">
        <v>83438</v>
      </c>
    </row>
    <row r="3049" spans="1:2" x14ac:dyDescent="0.25">
      <c r="A3049" t="s">
        <v>65</v>
      </c>
      <c r="B3049">
        <v>83439</v>
      </c>
    </row>
    <row r="3050" spans="1:2" x14ac:dyDescent="0.25">
      <c r="A3050" t="s">
        <v>65</v>
      </c>
      <c r="B3050">
        <v>83440</v>
      </c>
    </row>
    <row r="3051" spans="1:2" x14ac:dyDescent="0.25">
      <c r="A3051" t="s">
        <v>65</v>
      </c>
      <c r="B3051">
        <v>83441</v>
      </c>
    </row>
    <row r="3052" spans="1:2" x14ac:dyDescent="0.25">
      <c r="A3052" t="s">
        <v>65</v>
      </c>
      <c r="B3052">
        <v>83442</v>
      </c>
    </row>
    <row r="3053" spans="1:2" x14ac:dyDescent="0.25">
      <c r="A3053" t="s">
        <v>65</v>
      </c>
      <c r="B3053">
        <v>83443</v>
      </c>
    </row>
    <row r="3054" spans="1:2" x14ac:dyDescent="0.25">
      <c r="A3054" t="s">
        <v>65</v>
      </c>
      <c r="B3054">
        <v>83444</v>
      </c>
    </row>
    <row r="3055" spans="1:2" x14ac:dyDescent="0.25">
      <c r="A3055" t="s">
        <v>65</v>
      </c>
      <c r="B3055">
        <v>83445</v>
      </c>
    </row>
    <row r="3056" spans="1:2" x14ac:dyDescent="0.25">
      <c r="A3056" t="s">
        <v>65</v>
      </c>
      <c r="B3056">
        <v>83446</v>
      </c>
    </row>
    <row r="3057" spans="1:2" x14ac:dyDescent="0.25">
      <c r="A3057" t="s">
        <v>65</v>
      </c>
      <c r="B3057">
        <v>83447</v>
      </c>
    </row>
    <row r="3058" spans="1:2" x14ac:dyDescent="0.25">
      <c r="A3058" t="s">
        <v>65</v>
      </c>
      <c r="B3058">
        <v>83448</v>
      </c>
    </row>
    <row r="3059" spans="1:2" x14ac:dyDescent="0.25">
      <c r="A3059" t="s">
        <v>65</v>
      </c>
      <c r="B3059">
        <v>83449</v>
      </c>
    </row>
    <row r="3060" spans="1:2" x14ac:dyDescent="0.25">
      <c r="A3060" t="s">
        <v>65</v>
      </c>
      <c r="B3060">
        <v>83450</v>
      </c>
    </row>
    <row r="3061" spans="1:2" x14ac:dyDescent="0.25">
      <c r="A3061" t="s">
        <v>65</v>
      </c>
      <c r="B3061">
        <v>83451</v>
      </c>
    </row>
    <row r="3062" spans="1:2" x14ac:dyDescent="0.25">
      <c r="A3062" t="s">
        <v>65</v>
      </c>
      <c r="B3062">
        <v>83452</v>
      </c>
    </row>
    <row r="3063" spans="1:2" x14ac:dyDescent="0.25">
      <c r="A3063" t="s">
        <v>65</v>
      </c>
      <c r="B3063">
        <v>83453</v>
      </c>
    </row>
    <row r="3064" spans="1:2" x14ac:dyDescent="0.25">
      <c r="A3064" t="s">
        <v>65</v>
      </c>
      <c r="B3064">
        <v>83454</v>
      </c>
    </row>
    <row r="3065" spans="1:2" x14ac:dyDescent="0.25">
      <c r="A3065" t="s">
        <v>65</v>
      </c>
      <c r="B3065">
        <v>83455</v>
      </c>
    </row>
    <row r="3066" spans="1:2" x14ac:dyDescent="0.25">
      <c r="A3066" t="s">
        <v>65</v>
      </c>
      <c r="B3066">
        <v>83456</v>
      </c>
    </row>
    <row r="3067" spans="1:2" x14ac:dyDescent="0.25">
      <c r="A3067" t="s">
        <v>65</v>
      </c>
      <c r="B3067">
        <v>83457</v>
      </c>
    </row>
    <row r="3068" spans="1:2" x14ac:dyDescent="0.25">
      <c r="A3068" t="s">
        <v>65</v>
      </c>
      <c r="B3068">
        <v>83458</v>
      </c>
    </row>
    <row r="3069" spans="1:2" x14ac:dyDescent="0.25">
      <c r="A3069" t="s">
        <v>65</v>
      </c>
      <c r="B3069">
        <v>83459</v>
      </c>
    </row>
    <row r="3070" spans="1:2" x14ac:dyDescent="0.25">
      <c r="A3070" t="s">
        <v>65</v>
      </c>
      <c r="B3070">
        <v>83460</v>
      </c>
    </row>
    <row r="3071" spans="1:2" x14ac:dyDescent="0.25">
      <c r="A3071" t="s">
        <v>65</v>
      </c>
      <c r="B3071">
        <v>83461</v>
      </c>
    </row>
    <row r="3072" spans="1:2" x14ac:dyDescent="0.25">
      <c r="A3072" t="s">
        <v>65</v>
      </c>
      <c r="B3072">
        <v>83462</v>
      </c>
    </row>
    <row r="3073" spans="1:2" x14ac:dyDescent="0.25">
      <c r="A3073" t="s">
        <v>65</v>
      </c>
      <c r="B3073">
        <v>83463</v>
      </c>
    </row>
    <row r="3074" spans="1:2" x14ac:dyDescent="0.25">
      <c r="A3074" t="s">
        <v>65</v>
      </c>
      <c r="B3074">
        <v>83464</v>
      </c>
    </row>
    <row r="3075" spans="1:2" x14ac:dyDescent="0.25">
      <c r="A3075" t="s">
        <v>65</v>
      </c>
      <c r="B3075">
        <v>83465</v>
      </c>
    </row>
    <row r="3076" spans="1:2" x14ac:dyDescent="0.25">
      <c r="A3076" t="s">
        <v>65</v>
      </c>
      <c r="B3076">
        <v>83466</v>
      </c>
    </row>
    <row r="3077" spans="1:2" x14ac:dyDescent="0.25">
      <c r="A3077" t="s">
        <v>65</v>
      </c>
      <c r="B3077">
        <v>83467</v>
      </c>
    </row>
    <row r="3078" spans="1:2" x14ac:dyDescent="0.25">
      <c r="A3078" t="s">
        <v>65</v>
      </c>
      <c r="B3078">
        <v>83468</v>
      </c>
    </row>
    <row r="3079" spans="1:2" x14ac:dyDescent="0.25">
      <c r="A3079" t="s">
        <v>65</v>
      </c>
      <c r="B3079">
        <v>83469</v>
      </c>
    </row>
    <row r="3080" spans="1:2" x14ac:dyDescent="0.25">
      <c r="A3080" t="s">
        <v>65</v>
      </c>
      <c r="B3080">
        <v>83470</v>
      </c>
    </row>
    <row r="3081" spans="1:2" x14ac:dyDescent="0.25">
      <c r="A3081" t="s">
        <v>65</v>
      </c>
      <c r="B3081">
        <v>83471</v>
      </c>
    </row>
    <row r="3082" spans="1:2" x14ac:dyDescent="0.25">
      <c r="A3082" t="s">
        <v>65</v>
      </c>
      <c r="B3082">
        <v>83472</v>
      </c>
    </row>
    <row r="3083" spans="1:2" x14ac:dyDescent="0.25">
      <c r="A3083" t="s">
        <v>65</v>
      </c>
      <c r="B3083">
        <v>83473</v>
      </c>
    </row>
    <row r="3084" spans="1:2" x14ac:dyDescent="0.25">
      <c r="A3084" t="s">
        <v>65</v>
      </c>
      <c r="B3084">
        <v>83474</v>
      </c>
    </row>
    <row r="3085" spans="1:2" x14ac:dyDescent="0.25">
      <c r="A3085" t="s">
        <v>65</v>
      </c>
      <c r="B3085">
        <v>83475</v>
      </c>
    </row>
    <row r="3086" spans="1:2" x14ac:dyDescent="0.25">
      <c r="A3086" t="s">
        <v>65</v>
      </c>
      <c r="B3086">
        <v>83476</v>
      </c>
    </row>
    <row r="3087" spans="1:2" x14ac:dyDescent="0.25">
      <c r="A3087" t="s">
        <v>65</v>
      </c>
      <c r="B3087">
        <v>83477</v>
      </c>
    </row>
    <row r="3088" spans="1:2" x14ac:dyDescent="0.25">
      <c r="A3088" t="s">
        <v>65</v>
      </c>
      <c r="B3088">
        <v>83478</v>
      </c>
    </row>
    <row r="3089" spans="1:2" x14ac:dyDescent="0.25">
      <c r="A3089" t="s">
        <v>65</v>
      </c>
      <c r="B3089">
        <v>83479</v>
      </c>
    </row>
    <row r="3090" spans="1:2" x14ac:dyDescent="0.25">
      <c r="A3090" t="s">
        <v>65</v>
      </c>
      <c r="B3090">
        <v>83480</v>
      </c>
    </row>
    <row r="3091" spans="1:2" x14ac:dyDescent="0.25">
      <c r="A3091" t="s">
        <v>65</v>
      </c>
      <c r="B3091">
        <v>83481</v>
      </c>
    </row>
    <row r="3092" spans="1:2" x14ac:dyDescent="0.25">
      <c r="A3092" t="s">
        <v>65</v>
      </c>
      <c r="B3092">
        <v>83482</v>
      </c>
    </row>
    <row r="3093" spans="1:2" x14ac:dyDescent="0.25">
      <c r="A3093" t="s">
        <v>65</v>
      </c>
      <c r="B3093">
        <v>83483</v>
      </c>
    </row>
    <row r="3094" spans="1:2" x14ac:dyDescent="0.25">
      <c r="A3094" t="s">
        <v>65</v>
      </c>
      <c r="B3094">
        <v>83484</v>
      </c>
    </row>
    <row r="3095" spans="1:2" x14ac:dyDescent="0.25">
      <c r="A3095" t="s">
        <v>65</v>
      </c>
      <c r="B3095">
        <v>83485</v>
      </c>
    </row>
    <row r="3096" spans="1:2" x14ac:dyDescent="0.25">
      <c r="A3096" t="s">
        <v>65</v>
      </c>
      <c r="B3096">
        <v>83486</v>
      </c>
    </row>
    <row r="3097" spans="1:2" x14ac:dyDescent="0.25">
      <c r="A3097" t="s">
        <v>65</v>
      </c>
      <c r="B3097">
        <v>83487</v>
      </c>
    </row>
    <row r="3098" spans="1:2" x14ac:dyDescent="0.25">
      <c r="A3098" t="s">
        <v>65</v>
      </c>
      <c r="B3098">
        <v>83488</v>
      </c>
    </row>
    <row r="3099" spans="1:2" x14ac:dyDescent="0.25">
      <c r="A3099" t="s">
        <v>65</v>
      </c>
      <c r="B3099">
        <v>83489</v>
      </c>
    </row>
    <row r="3100" spans="1:2" x14ac:dyDescent="0.25">
      <c r="A3100" t="s">
        <v>65</v>
      </c>
      <c r="B3100">
        <v>83490</v>
      </c>
    </row>
    <row r="3101" spans="1:2" x14ac:dyDescent="0.25">
      <c r="A3101" t="s">
        <v>65</v>
      </c>
      <c r="B3101">
        <v>83491</v>
      </c>
    </row>
    <row r="3102" spans="1:2" x14ac:dyDescent="0.25">
      <c r="A3102" t="s">
        <v>65</v>
      </c>
      <c r="B3102">
        <v>83492</v>
      </c>
    </row>
    <row r="3103" spans="1:2" x14ac:dyDescent="0.25">
      <c r="A3103" t="s">
        <v>65</v>
      </c>
      <c r="B3103">
        <v>83493</v>
      </c>
    </row>
    <row r="3104" spans="1:2" x14ac:dyDescent="0.25">
      <c r="A3104" t="s">
        <v>65</v>
      </c>
      <c r="B3104">
        <v>83494</v>
      </c>
    </row>
    <row r="3105" spans="1:2" x14ac:dyDescent="0.25">
      <c r="A3105" t="s">
        <v>65</v>
      </c>
      <c r="B3105">
        <v>83495</v>
      </c>
    </row>
    <row r="3106" spans="1:2" x14ac:dyDescent="0.25">
      <c r="A3106" t="s">
        <v>65</v>
      </c>
      <c r="B3106">
        <v>83496</v>
      </c>
    </row>
    <row r="3107" spans="1:2" x14ac:dyDescent="0.25">
      <c r="A3107" t="s">
        <v>65</v>
      </c>
      <c r="B3107">
        <v>83497</v>
      </c>
    </row>
    <row r="3108" spans="1:2" x14ac:dyDescent="0.25">
      <c r="A3108" t="s">
        <v>65</v>
      </c>
      <c r="B3108">
        <v>83498</v>
      </c>
    </row>
    <row r="3109" spans="1:2" x14ac:dyDescent="0.25">
      <c r="A3109" t="s">
        <v>65</v>
      </c>
      <c r="B3109">
        <v>83499</v>
      </c>
    </row>
    <row r="3110" spans="1:2" x14ac:dyDescent="0.25">
      <c r="A3110" t="s">
        <v>65</v>
      </c>
      <c r="B3110">
        <v>83500</v>
      </c>
    </row>
    <row r="3111" spans="1:2" x14ac:dyDescent="0.25">
      <c r="A3111" t="s">
        <v>65</v>
      </c>
      <c r="B3111">
        <v>83501</v>
      </c>
    </row>
    <row r="3112" spans="1:2" x14ac:dyDescent="0.25">
      <c r="A3112" t="s">
        <v>65</v>
      </c>
      <c r="B3112">
        <v>83502</v>
      </c>
    </row>
    <row r="3113" spans="1:2" x14ac:dyDescent="0.25">
      <c r="A3113" t="s">
        <v>65</v>
      </c>
      <c r="B3113">
        <v>83503</v>
      </c>
    </row>
    <row r="3114" spans="1:2" x14ac:dyDescent="0.25">
      <c r="A3114" t="s">
        <v>65</v>
      </c>
      <c r="B3114">
        <v>83504</v>
      </c>
    </row>
    <row r="3115" spans="1:2" x14ac:dyDescent="0.25">
      <c r="A3115" t="s">
        <v>65</v>
      </c>
      <c r="B3115">
        <v>83505</v>
      </c>
    </row>
    <row r="3116" spans="1:2" x14ac:dyDescent="0.25">
      <c r="A3116" t="s">
        <v>65</v>
      </c>
      <c r="B3116">
        <v>83506</v>
      </c>
    </row>
    <row r="3117" spans="1:2" x14ac:dyDescent="0.25">
      <c r="A3117" t="s">
        <v>65</v>
      </c>
      <c r="B3117">
        <v>83507</v>
      </c>
    </row>
    <row r="3118" spans="1:2" x14ac:dyDescent="0.25">
      <c r="A3118" t="s">
        <v>65</v>
      </c>
      <c r="B3118">
        <v>83508</v>
      </c>
    </row>
    <row r="3119" spans="1:2" x14ac:dyDescent="0.25">
      <c r="A3119" t="s">
        <v>65</v>
      </c>
      <c r="B3119">
        <v>83509</v>
      </c>
    </row>
    <row r="3120" spans="1:2" x14ac:dyDescent="0.25">
      <c r="A3120" t="s">
        <v>65</v>
      </c>
      <c r="B3120">
        <v>83510</v>
      </c>
    </row>
    <row r="3121" spans="1:3" x14ac:dyDescent="0.25">
      <c r="A3121" t="s">
        <v>65</v>
      </c>
      <c r="B3121">
        <v>83511</v>
      </c>
    </row>
    <row r="3122" spans="1:3" x14ac:dyDescent="0.25">
      <c r="A3122" t="s">
        <v>65</v>
      </c>
      <c r="B3122">
        <v>83512</v>
      </c>
      <c r="C3122" s="251" t="s">
        <v>73</v>
      </c>
    </row>
    <row r="3123" spans="1:3" x14ac:dyDescent="0.25">
      <c r="A3123" t="s">
        <v>65</v>
      </c>
      <c r="B3123">
        <v>83513</v>
      </c>
      <c r="C3123" s="251" t="s">
        <v>73</v>
      </c>
    </row>
    <row r="3124" spans="1:3" x14ac:dyDescent="0.25">
      <c r="A3124" t="s">
        <v>65</v>
      </c>
      <c r="B3124">
        <v>83514</v>
      </c>
      <c r="C3124" s="251" t="s">
        <v>73</v>
      </c>
    </row>
    <row r="3125" spans="1:3" x14ac:dyDescent="0.25">
      <c r="A3125" t="s">
        <v>65</v>
      </c>
      <c r="B3125">
        <v>83515</v>
      </c>
      <c r="C3125" s="251" t="s">
        <v>73</v>
      </c>
    </row>
    <row r="3126" spans="1:3" x14ac:dyDescent="0.25">
      <c r="A3126" t="s">
        <v>65</v>
      </c>
      <c r="B3126">
        <v>83516</v>
      </c>
      <c r="C3126" s="251" t="s">
        <v>73</v>
      </c>
    </row>
    <row r="3127" spans="1:3" x14ac:dyDescent="0.25">
      <c r="A3127" t="s">
        <v>65</v>
      </c>
      <c r="B3127">
        <v>83517</v>
      </c>
      <c r="C3127" s="251" t="s">
        <v>73</v>
      </c>
    </row>
    <row r="3128" spans="1:3" x14ac:dyDescent="0.25">
      <c r="A3128" t="s">
        <v>65</v>
      </c>
      <c r="B3128">
        <v>83518</v>
      </c>
      <c r="C3128" s="251" t="s">
        <v>73</v>
      </c>
    </row>
    <row r="3129" spans="1:3" x14ac:dyDescent="0.25">
      <c r="A3129" t="s">
        <v>65</v>
      </c>
      <c r="B3129">
        <v>83519</v>
      </c>
      <c r="C3129" s="251" t="s">
        <v>73</v>
      </c>
    </row>
    <row r="3130" spans="1:3" x14ac:dyDescent="0.25">
      <c r="A3130" t="s">
        <v>65</v>
      </c>
      <c r="B3130">
        <v>83520</v>
      </c>
      <c r="C3130" s="251" t="s">
        <v>73</v>
      </c>
    </row>
    <row r="3131" spans="1:3" x14ac:dyDescent="0.25">
      <c r="A3131" t="s">
        <v>65</v>
      </c>
      <c r="B3131">
        <v>83521</v>
      </c>
      <c r="C3131" s="251" t="s">
        <v>73</v>
      </c>
    </row>
    <row r="3132" spans="1:3" x14ac:dyDescent="0.25">
      <c r="A3132" t="s">
        <v>65</v>
      </c>
      <c r="B3132">
        <v>83522</v>
      </c>
      <c r="C3132" s="251" t="s">
        <v>73</v>
      </c>
    </row>
    <row r="3133" spans="1:3" x14ac:dyDescent="0.25">
      <c r="A3133" t="s">
        <v>65</v>
      </c>
      <c r="B3133">
        <v>83523</v>
      </c>
      <c r="C3133" s="251" t="s">
        <v>73</v>
      </c>
    </row>
    <row r="3134" spans="1:3" x14ac:dyDescent="0.25">
      <c r="A3134" t="s">
        <v>65</v>
      </c>
      <c r="B3134">
        <v>83524</v>
      </c>
      <c r="C3134" s="251" t="s">
        <v>73</v>
      </c>
    </row>
    <row r="3135" spans="1:3" x14ac:dyDescent="0.25">
      <c r="A3135" t="s">
        <v>65</v>
      </c>
      <c r="B3135">
        <v>83525</v>
      </c>
      <c r="C3135" s="251" t="s">
        <v>73</v>
      </c>
    </row>
    <row r="3136" spans="1:3" x14ac:dyDescent="0.25">
      <c r="A3136" t="s">
        <v>65</v>
      </c>
      <c r="B3136">
        <v>83526</v>
      </c>
      <c r="C3136" s="251" t="s">
        <v>73</v>
      </c>
    </row>
    <row r="3137" spans="1:3" x14ac:dyDescent="0.25">
      <c r="A3137" t="s">
        <v>65</v>
      </c>
      <c r="B3137">
        <v>83527</v>
      </c>
      <c r="C3137" s="251" t="s">
        <v>73</v>
      </c>
    </row>
    <row r="3138" spans="1:3" x14ac:dyDescent="0.25">
      <c r="A3138" t="s">
        <v>65</v>
      </c>
      <c r="B3138">
        <v>83528</v>
      </c>
      <c r="C3138" s="251" t="s">
        <v>73</v>
      </c>
    </row>
    <row r="3139" spans="1:3" x14ac:dyDescent="0.25">
      <c r="A3139" t="s">
        <v>65</v>
      </c>
      <c r="B3139">
        <v>83529</v>
      </c>
      <c r="C3139" s="251" t="s">
        <v>73</v>
      </c>
    </row>
    <row r="3140" spans="1:3" x14ac:dyDescent="0.25">
      <c r="A3140" t="s">
        <v>65</v>
      </c>
      <c r="B3140">
        <v>83530</v>
      </c>
      <c r="C3140" s="251" t="s">
        <v>73</v>
      </c>
    </row>
    <row r="3141" spans="1:3" x14ac:dyDescent="0.25">
      <c r="A3141" t="s">
        <v>65</v>
      </c>
      <c r="B3141">
        <v>83531</v>
      </c>
      <c r="C3141" s="251" t="s">
        <v>73</v>
      </c>
    </row>
    <row r="3142" spans="1:3" x14ac:dyDescent="0.25">
      <c r="A3142" t="s">
        <v>65</v>
      </c>
      <c r="B3142">
        <v>83532</v>
      </c>
      <c r="C3142" s="251" t="s">
        <v>73</v>
      </c>
    </row>
    <row r="3143" spans="1:3" x14ac:dyDescent="0.25">
      <c r="A3143" t="s">
        <v>65</v>
      </c>
      <c r="B3143">
        <v>83533</v>
      </c>
      <c r="C3143" s="251" t="s">
        <v>73</v>
      </c>
    </row>
    <row r="3144" spans="1:3" x14ac:dyDescent="0.25">
      <c r="A3144" t="s">
        <v>65</v>
      </c>
      <c r="B3144">
        <v>83534</v>
      </c>
      <c r="C3144" s="251" t="s">
        <v>73</v>
      </c>
    </row>
    <row r="3145" spans="1:3" x14ac:dyDescent="0.25">
      <c r="A3145" t="s">
        <v>65</v>
      </c>
      <c r="B3145">
        <v>83535</v>
      </c>
      <c r="C3145" s="251" t="s">
        <v>73</v>
      </c>
    </row>
    <row r="3146" spans="1:3" x14ac:dyDescent="0.25">
      <c r="A3146" t="s">
        <v>65</v>
      </c>
      <c r="B3146">
        <v>83536</v>
      </c>
      <c r="C3146" s="251" t="s">
        <v>73</v>
      </c>
    </row>
    <row r="3147" spans="1:3" x14ac:dyDescent="0.25">
      <c r="A3147" t="s">
        <v>65</v>
      </c>
      <c r="B3147">
        <v>83537</v>
      </c>
      <c r="C3147" s="251" t="s">
        <v>73</v>
      </c>
    </row>
    <row r="3148" spans="1:3" x14ac:dyDescent="0.25">
      <c r="A3148" t="s">
        <v>65</v>
      </c>
      <c r="B3148">
        <v>83538</v>
      </c>
      <c r="C3148" s="251" t="s">
        <v>73</v>
      </c>
    </row>
    <row r="3149" spans="1:3" x14ac:dyDescent="0.25">
      <c r="A3149" t="s">
        <v>65</v>
      </c>
      <c r="B3149">
        <v>83539</v>
      </c>
      <c r="C3149" s="251" t="s">
        <v>73</v>
      </c>
    </row>
    <row r="3150" spans="1:3" x14ac:dyDescent="0.25">
      <c r="A3150" t="s">
        <v>65</v>
      </c>
      <c r="B3150">
        <v>83540</v>
      </c>
      <c r="C3150" s="251" t="s">
        <v>73</v>
      </c>
    </row>
    <row r="3151" spans="1:3" x14ac:dyDescent="0.25">
      <c r="A3151" t="s">
        <v>65</v>
      </c>
      <c r="B3151">
        <v>83541</v>
      </c>
      <c r="C3151" s="251" t="s">
        <v>73</v>
      </c>
    </row>
    <row r="3152" spans="1:3" x14ac:dyDescent="0.25">
      <c r="A3152" t="s">
        <v>65</v>
      </c>
      <c r="B3152">
        <v>83542</v>
      </c>
      <c r="C3152" s="251" t="s">
        <v>73</v>
      </c>
    </row>
    <row r="3153" spans="1:3" x14ac:dyDescent="0.25">
      <c r="A3153" t="s">
        <v>65</v>
      </c>
      <c r="B3153">
        <v>83543</v>
      </c>
      <c r="C3153" s="251" t="s">
        <v>73</v>
      </c>
    </row>
    <row r="3154" spans="1:3" x14ac:dyDescent="0.25">
      <c r="A3154" t="s">
        <v>65</v>
      </c>
      <c r="B3154">
        <v>83544</v>
      </c>
      <c r="C3154" s="251" t="s">
        <v>73</v>
      </c>
    </row>
    <row r="3155" spans="1:3" x14ac:dyDescent="0.25">
      <c r="A3155" t="s">
        <v>65</v>
      </c>
      <c r="B3155">
        <v>83545</v>
      </c>
      <c r="C3155" s="251" t="s">
        <v>73</v>
      </c>
    </row>
    <row r="3156" spans="1:3" x14ac:dyDescent="0.25">
      <c r="A3156" t="s">
        <v>65</v>
      </c>
      <c r="B3156">
        <v>83546</v>
      </c>
      <c r="C3156" s="251" t="s">
        <v>73</v>
      </c>
    </row>
    <row r="3157" spans="1:3" x14ac:dyDescent="0.25">
      <c r="A3157" t="s">
        <v>65</v>
      </c>
      <c r="B3157">
        <v>83547</v>
      </c>
      <c r="C3157" s="251" t="s">
        <v>73</v>
      </c>
    </row>
    <row r="3158" spans="1:3" x14ac:dyDescent="0.25">
      <c r="A3158" t="s">
        <v>65</v>
      </c>
      <c r="B3158">
        <v>83548</v>
      </c>
      <c r="C3158" s="251" t="s">
        <v>73</v>
      </c>
    </row>
    <row r="3159" spans="1:3" x14ac:dyDescent="0.25">
      <c r="A3159" t="s">
        <v>65</v>
      </c>
      <c r="B3159">
        <v>83549</v>
      </c>
      <c r="C3159" s="251" t="s">
        <v>73</v>
      </c>
    </row>
    <row r="3160" spans="1:3" x14ac:dyDescent="0.25">
      <c r="A3160" t="s">
        <v>65</v>
      </c>
      <c r="B3160">
        <v>83550</v>
      </c>
      <c r="C3160" s="251" t="s">
        <v>73</v>
      </c>
    </row>
    <row r="3161" spans="1:3" x14ac:dyDescent="0.25">
      <c r="A3161" t="s">
        <v>65</v>
      </c>
      <c r="B3161">
        <v>83551</v>
      </c>
      <c r="C3161" s="251" t="s">
        <v>73</v>
      </c>
    </row>
    <row r="3162" spans="1:3" x14ac:dyDescent="0.25">
      <c r="A3162" t="s">
        <v>65</v>
      </c>
      <c r="B3162">
        <v>83552</v>
      </c>
      <c r="C3162" s="251" t="s">
        <v>73</v>
      </c>
    </row>
    <row r="3163" spans="1:3" x14ac:dyDescent="0.25">
      <c r="A3163" t="s">
        <v>65</v>
      </c>
      <c r="B3163">
        <v>83553</v>
      </c>
      <c r="C3163" s="251" t="s">
        <v>73</v>
      </c>
    </row>
    <row r="3164" spans="1:3" x14ac:dyDescent="0.25">
      <c r="A3164" t="s">
        <v>65</v>
      </c>
      <c r="B3164">
        <v>83554</v>
      </c>
      <c r="C3164" s="251" t="s">
        <v>73</v>
      </c>
    </row>
    <row r="3165" spans="1:3" x14ac:dyDescent="0.25">
      <c r="A3165" t="s">
        <v>65</v>
      </c>
      <c r="B3165">
        <v>83555</v>
      </c>
      <c r="C3165" s="251" t="s">
        <v>73</v>
      </c>
    </row>
    <row r="3166" spans="1:3" x14ac:dyDescent="0.25">
      <c r="A3166" t="s">
        <v>65</v>
      </c>
      <c r="B3166">
        <v>83556</v>
      </c>
      <c r="C3166" s="251" t="s">
        <v>73</v>
      </c>
    </row>
    <row r="3167" spans="1:3" x14ac:dyDescent="0.25">
      <c r="A3167" t="s">
        <v>65</v>
      </c>
      <c r="B3167">
        <v>83557</v>
      </c>
      <c r="C3167" s="251" t="s">
        <v>73</v>
      </c>
    </row>
    <row r="3168" spans="1:3" x14ac:dyDescent="0.25">
      <c r="A3168" t="s">
        <v>65</v>
      </c>
      <c r="B3168">
        <v>83558</v>
      </c>
      <c r="C3168" s="251" t="s">
        <v>73</v>
      </c>
    </row>
    <row r="3169" spans="1:3" x14ac:dyDescent="0.25">
      <c r="A3169" t="s">
        <v>65</v>
      </c>
      <c r="B3169">
        <v>83559</v>
      </c>
      <c r="C3169" s="251" t="s">
        <v>73</v>
      </c>
    </row>
    <row r="3170" spans="1:3" x14ac:dyDescent="0.25">
      <c r="A3170" t="s">
        <v>65</v>
      </c>
      <c r="B3170">
        <v>83560</v>
      </c>
      <c r="C3170" s="251" t="s">
        <v>73</v>
      </c>
    </row>
    <row r="3171" spans="1:3" x14ac:dyDescent="0.25">
      <c r="A3171" t="s">
        <v>65</v>
      </c>
      <c r="B3171">
        <v>83561</v>
      </c>
      <c r="C3171" s="251" t="s">
        <v>73</v>
      </c>
    </row>
    <row r="3172" spans="1:3" x14ac:dyDescent="0.25">
      <c r="A3172" t="s">
        <v>65</v>
      </c>
      <c r="B3172">
        <v>83562</v>
      </c>
      <c r="C3172" s="251" t="s">
        <v>73</v>
      </c>
    </row>
    <row r="3173" spans="1:3" x14ac:dyDescent="0.25">
      <c r="A3173" t="s">
        <v>65</v>
      </c>
      <c r="B3173">
        <v>83563</v>
      </c>
      <c r="C3173" s="251" t="s">
        <v>73</v>
      </c>
    </row>
    <row r="3174" spans="1:3" x14ac:dyDescent="0.25">
      <c r="A3174" t="s">
        <v>65</v>
      </c>
      <c r="B3174">
        <v>83564</v>
      </c>
      <c r="C3174" s="251" t="s">
        <v>73</v>
      </c>
    </row>
    <row r="3175" spans="1:3" x14ac:dyDescent="0.25">
      <c r="A3175" t="s">
        <v>65</v>
      </c>
      <c r="B3175">
        <v>83565</v>
      </c>
      <c r="C3175" s="251" t="s">
        <v>73</v>
      </c>
    </row>
    <row r="3176" spans="1:3" x14ac:dyDescent="0.25">
      <c r="A3176" t="s">
        <v>65</v>
      </c>
      <c r="B3176">
        <v>83566</v>
      </c>
      <c r="C3176" s="251" t="s">
        <v>73</v>
      </c>
    </row>
    <row r="3177" spans="1:3" x14ac:dyDescent="0.25">
      <c r="A3177" t="s">
        <v>65</v>
      </c>
      <c r="B3177">
        <v>83567</v>
      </c>
      <c r="C3177" s="251" t="s">
        <v>73</v>
      </c>
    </row>
    <row r="3178" spans="1:3" x14ac:dyDescent="0.25">
      <c r="A3178" t="s">
        <v>65</v>
      </c>
      <c r="B3178">
        <v>83568</v>
      </c>
      <c r="C3178" s="251" t="s">
        <v>73</v>
      </c>
    </row>
    <row r="3179" spans="1:3" x14ac:dyDescent="0.25">
      <c r="A3179" t="s">
        <v>65</v>
      </c>
      <c r="B3179">
        <v>83569</v>
      </c>
      <c r="C3179" s="251" t="s">
        <v>73</v>
      </c>
    </row>
    <row r="3180" spans="1:3" x14ac:dyDescent="0.25">
      <c r="A3180" t="s">
        <v>65</v>
      </c>
      <c r="B3180">
        <v>83570</v>
      </c>
    </row>
    <row r="3181" spans="1:3" x14ac:dyDescent="0.25">
      <c r="A3181" t="s">
        <v>65</v>
      </c>
      <c r="B3181">
        <v>83571</v>
      </c>
    </row>
    <row r="3182" spans="1:3" x14ac:dyDescent="0.25">
      <c r="A3182" t="s">
        <v>65</v>
      </c>
      <c r="B3182">
        <v>83572</v>
      </c>
    </row>
    <row r="3183" spans="1:3" x14ac:dyDescent="0.25">
      <c r="A3183" t="s">
        <v>65</v>
      </c>
      <c r="B3183">
        <v>83573</v>
      </c>
    </row>
    <row r="3184" spans="1:3" x14ac:dyDescent="0.25">
      <c r="A3184" t="s">
        <v>65</v>
      </c>
      <c r="B3184">
        <v>83574</v>
      </c>
    </row>
    <row r="3185" spans="1:2" x14ac:dyDescent="0.25">
      <c r="A3185" t="s">
        <v>65</v>
      </c>
      <c r="B3185">
        <v>83575</v>
      </c>
    </row>
    <row r="3186" spans="1:2" x14ac:dyDescent="0.25">
      <c r="A3186" t="s">
        <v>65</v>
      </c>
      <c r="B3186">
        <v>83576</v>
      </c>
    </row>
    <row r="3187" spans="1:2" x14ac:dyDescent="0.25">
      <c r="A3187" t="s">
        <v>65</v>
      </c>
      <c r="B3187">
        <v>83577</v>
      </c>
    </row>
    <row r="3188" spans="1:2" x14ac:dyDescent="0.25">
      <c r="A3188" t="s">
        <v>65</v>
      </c>
      <c r="B3188">
        <v>83578</v>
      </c>
    </row>
    <row r="3189" spans="1:2" x14ac:dyDescent="0.25">
      <c r="A3189" t="s">
        <v>65</v>
      </c>
      <c r="B3189">
        <v>83579</v>
      </c>
    </row>
    <row r="3190" spans="1:2" x14ac:dyDescent="0.25">
      <c r="A3190" t="s">
        <v>65</v>
      </c>
      <c r="B3190">
        <v>83580</v>
      </c>
    </row>
    <row r="3191" spans="1:2" x14ac:dyDescent="0.25">
      <c r="A3191" t="s">
        <v>65</v>
      </c>
      <c r="B3191">
        <v>83581</v>
      </c>
    </row>
    <row r="3192" spans="1:2" x14ac:dyDescent="0.25">
      <c r="A3192" t="s">
        <v>65</v>
      </c>
      <c r="B3192">
        <v>83582</v>
      </c>
    </row>
    <row r="3193" spans="1:2" x14ac:dyDescent="0.25">
      <c r="A3193" t="s">
        <v>65</v>
      </c>
      <c r="B3193">
        <v>83583</v>
      </c>
    </row>
    <row r="3194" spans="1:2" x14ac:dyDescent="0.25">
      <c r="A3194" t="s">
        <v>65</v>
      </c>
      <c r="B3194">
        <v>83584</v>
      </c>
    </row>
    <row r="3195" spans="1:2" x14ac:dyDescent="0.25">
      <c r="A3195" t="s">
        <v>65</v>
      </c>
      <c r="B3195">
        <v>83585</v>
      </c>
    </row>
    <row r="3196" spans="1:2" x14ac:dyDescent="0.25">
      <c r="A3196" t="s">
        <v>65</v>
      </c>
      <c r="B3196">
        <v>83586</v>
      </c>
    </row>
    <row r="3197" spans="1:2" x14ac:dyDescent="0.25">
      <c r="A3197" t="s">
        <v>65</v>
      </c>
      <c r="B3197">
        <v>83587</v>
      </c>
    </row>
    <row r="3198" spans="1:2" x14ac:dyDescent="0.25">
      <c r="A3198" t="s">
        <v>65</v>
      </c>
      <c r="B3198">
        <v>83588</v>
      </c>
    </row>
    <row r="3199" spans="1:2" x14ac:dyDescent="0.25">
      <c r="A3199" t="s">
        <v>65</v>
      </c>
      <c r="B3199">
        <v>83589</v>
      </c>
    </row>
    <row r="3200" spans="1:2" x14ac:dyDescent="0.25">
      <c r="A3200" t="s">
        <v>65</v>
      </c>
      <c r="B3200">
        <v>83590</v>
      </c>
    </row>
    <row r="3201" spans="1:2" x14ac:dyDescent="0.25">
      <c r="A3201" t="s">
        <v>65</v>
      </c>
      <c r="B3201">
        <v>83591</v>
      </c>
    </row>
    <row r="3202" spans="1:2" x14ac:dyDescent="0.25">
      <c r="A3202" t="s">
        <v>65</v>
      </c>
      <c r="B3202">
        <v>83592</v>
      </c>
    </row>
    <row r="3203" spans="1:2" x14ac:dyDescent="0.25">
      <c r="A3203" t="s">
        <v>65</v>
      </c>
      <c r="B3203">
        <v>83593</v>
      </c>
    </row>
    <row r="3204" spans="1:2" x14ac:dyDescent="0.25">
      <c r="A3204" t="s">
        <v>65</v>
      </c>
      <c r="B3204">
        <v>83594</v>
      </c>
    </row>
    <row r="3205" spans="1:2" x14ac:dyDescent="0.25">
      <c r="A3205" t="s">
        <v>65</v>
      </c>
      <c r="B3205">
        <v>83595</v>
      </c>
    </row>
    <row r="3206" spans="1:2" x14ac:dyDescent="0.25">
      <c r="A3206" t="s">
        <v>65</v>
      </c>
      <c r="B3206">
        <v>83596</v>
      </c>
    </row>
    <row r="3207" spans="1:2" x14ac:dyDescent="0.25">
      <c r="A3207" t="s">
        <v>65</v>
      </c>
      <c r="B3207">
        <v>83597</v>
      </c>
    </row>
    <row r="3208" spans="1:2" x14ac:dyDescent="0.25">
      <c r="A3208" t="s">
        <v>65</v>
      </c>
      <c r="B3208">
        <v>83598</v>
      </c>
    </row>
    <row r="3209" spans="1:2" x14ac:dyDescent="0.25">
      <c r="A3209" t="s">
        <v>65</v>
      </c>
      <c r="B3209">
        <v>83599</v>
      </c>
    </row>
    <row r="3210" spans="1:2" x14ac:dyDescent="0.25">
      <c r="A3210" t="s">
        <v>65</v>
      </c>
      <c r="B3210">
        <v>83600</v>
      </c>
    </row>
    <row r="3211" spans="1:2" x14ac:dyDescent="0.25">
      <c r="A3211" t="s">
        <v>65</v>
      </c>
      <c r="B3211">
        <v>83601</v>
      </c>
    </row>
    <row r="3212" spans="1:2" x14ac:dyDescent="0.25">
      <c r="A3212" t="s">
        <v>65</v>
      </c>
      <c r="B3212">
        <v>83602</v>
      </c>
    </row>
    <row r="3213" spans="1:2" x14ac:dyDescent="0.25">
      <c r="A3213" t="s">
        <v>65</v>
      </c>
      <c r="B3213">
        <v>83603</v>
      </c>
    </row>
    <row r="3214" spans="1:2" x14ac:dyDescent="0.25">
      <c r="A3214" t="s">
        <v>65</v>
      </c>
      <c r="B3214">
        <v>83604</v>
      </c>
    </row>
    <row r="3215" spans="1:2" x14ac:dyDescent="0.25">
      <c r="A3215" t="s">
        <v>65</v>
      </c>
      <c r="B3215">
        <v>83605</v>
      </c>
    </row>
    <row r="3216" spans="1:2" x14ac:dyDescent="0.25">
      <c r="A3216" t="s">
        <v>65</v>
      </c>
      <c r="B3216">
        <v>83606</v>
      </c>
    </row>
    <row r="3217" spans="1:3" x14ac:dyDescent="0.25">
      <c r="A3217" t="s">
        <v>65</v>
      </c>
      <c r="B3217">
        <v>83607</v>
      </c>
      <c r="C3217" s="251" t="s">
        <v>74</v>
      </c>
    </row>
    <row r="3218" spans="1:3" x14ac:dyDescent="0.25">
      <c r="A3218" t="s">
        <v>65</v>
      </c>
      <c r="B3218">
        <v>83608</v>
      </c>
      <c r="C3218" s="251" t="s">
        <v>74</v>
      </c>
    </row>
    <row r="3219" spans="1:3" x14ac:dyDescent="0.25">
      <c r="A3219" t="s">
        <v>65</v>
      </c>
      <c r="B3219">
        <v>83609</v>
      </c>
      <c r="C3219" s="251" t="s">
        <v>74</v>
      </c>
    </row>
    <row r="3220" spans="1:3" x14ac:dyDescent="0.25">
      <c r="A3220" t="s">
        <v>65</v>
      </c>
      <c r="B3220">
        <v>83610</v>
      </c>
      <c r="C3220" s="251" t="s">
        <v>74</v>
      </c>
    </row>
    <row r="3221" spans="1:3" x14ac:dyDescent="0.25">
      <c r="A3221" t="s">
        <v>65</v>
      </c>
      <c r="B3221">
        <v>83611</v>
      </c>
      <c r="C3221" s="251" t="s">
        <v>74</v>
      </c>
    </row>
    <row r="3222" spans="1:3" x14ac:dyDescent="0.25">
      <c r="A3222" t="s">
        <v>65</v>
      </c>
      <c r="B3222">
        <v>83612</v>
      </c>
      <c r="C3222" s="251" t="s">
        <v>74</v>
      </c>
    </row>
    <row r="3223" spans="1:3" x14ac:dyDescent="0.25">
      <c r="A3223" t="s">
        <v>65</v>
      </c>
      <c r="B3223">
        <v>83613</v>
      </c>
      <c r="C3223" s="251" t="s">
        <v>74</v>
      </c>
    </row>
    <row r="3224" spans="1:3" x14ac:dyDescent="0.25">
      <c r="A3224" t="s">
        <v>65</v>
      </c>
      <c r="B3224">
        <v>83614</v>
      </c>
      <c r="C3224" s="251" t="s">
        <v>74</v>
      </c>
    </row>
    <row r="3225" spans="1:3" x14ac:dyDescent="0.25">
      <c r="A3225" t="s">
        <v>65</v>
      </c>
      <c r="B3225">
        <v>83615</v>
      </c>
      <c r="C3225" s="251" t="s">
        <v>74</v>
      </c>
    </row>
    <row r="3226" spans="1:3" x14ac:dyDescent="0.25">
      <c r="A3226" t="s">
        <v>65</v>
      </c>
      <c r="B3226">
        <v>83616</v>
      </c>
      <c r="C3226" s="251" t="s">
        <v>74</v>
      </c>
    </row>
    <row r="3227" spans="1:3" x14ac:dyDescent="0.25">
      <c r="A3227" t="s">
        <v>65</v>
      </c>
      <c r="B3227">
        <v>83617</v>
      </c>
      <c r="C3227" s="251" t="s">
        <v>74</v>
      </c>
    </row>
    <row r="3228" spans="1:3" x14ac:dyDescent="0.25">
      <c r="A3228" t="s">
        <v>65</v>
      </c>
      <c r="B3228">
        <v>83618</v>
      </c>
      <c r="C3228" s="251" t="s">
        <v>74</v>
      </c>
    </row>
    <row r="3229" spans="1:3" x14ac:dyDescent="0.25">
      <c r="A3229" t="s">
        <v>65</v>
      </c>
      <c r="B3229">
        <v>83619</v>
      </c>
      <c r="C3229" s="251" t="s">
        <v>74</v>
      </c>
    </row>
    <row r="3230" spans="1:3" x14ac:dyDescent="0.25">
      <c r="A3230" t="s">
        <v>65</v>
      </c>
      <c r="B3230">
        <v>83620</v>
      </c>
      <c r="C3230" s="251" t="s">
        <v>74</v>
      </c>
    </row>
    <row r="3231" spans="1:3" x14ac:dyDescent="0.25">
      <c r="A3231" t="s">
        <v>65</v>
      </c>
      <c r="B3231">
        <v>83621</v>
      </c>
      <c r="C3231" s="251" t="s">
        <v>74</v>
      </c>
    </row>
    <row r="3232" spans="1:3" x14ac:dyDescent="0.25">
      <c r="A3232" t="s">
        <v>65</v>
      </c>
      <c r="B3232">
        <v>83622</v>
      </c>
      <c r="C3232" s="251" t="s">
        <v>74</v>
      </c>
    </row>
    <row r="3233" spans="1:3" x14ac:dyDescent="0.25">
      <c r="A3233" t="s">
        <v>65</v>
      </c>
      <c r="B3233">
        <v>83623</v>
      </c>
      <c r="C3233" s="251" t="s">
        <v>74</v>
      </c>
    </row>
    <row r="3234" spans="1:3" x14ac:dyDescent="0.25">
      <c r="A3234" t="s">
        <v>65</v>
      </c>
      <c r="B3234">
        <v>83624</v>
      </c>
      <c r="C3234" s="251" t="s">
        <v>74</v>
      </c>
    </row>
    <row r="3235" spans="1:3" x14ac:dyDescent="0.25">
      <c r="A3235" t="s">
        <v>65</v>
      </c>
      <c r="B3235">
        <v>83625</v>
      </c>
      <c r="C3235" s="251" t="s">
        <v>74</v>
      </c>
    </row>
    <row r="3236" spans="1:3" x14ac:dyDescent="0.25">
      <c r="A3236" t="s">
        <v>65</v>
      </c>
      <c r="B3236">
        <v>83626</v>
      </c>
      <c r="C3236" s="251" t="s">
        <v>74</v>
      </c>
    </row>
    <row r="3237" spans="1:3" x14ac:dyDescent="0.25">
      <c r="A3237" t="s">
        <v>65</v>
      </c>
      <c r="B3237">
        <v>83627</v>
      </c>
      <c r="C3237" s="251" t="s">
        <v>74</v>
      </c>
    </row>
    <row r="3238" spans="1:3" x14ac:dyDescent="0.25">
      <c r="A3238" t="s">
        <v>65</v>
      </c>
      <c r="B3238">
        <v>83628</v>
      </c>
      <c r="C3238" s="251" t="s">
        <v>74</v>
      </c>
    </row>
    <row r="3239" spans="1:3" x14ac:dyDescent="0.25">
      <c r="A3239" t="s">
        <v>65</v>
      </c>
      <c r="B3239">
        <v>83629</v>
      </c>
      <c r="C3239" s="251" t="s">
        <v>74</v>
      </c>
    </row>
    <row r="3240" spans="1:3" x14ac:dyDescent="0.25">
      <c r="A3240" t="s">
        <v>65</v>
      </c>
      <c r="B3240">
        <v>83630</v>
      </c>
      <c r="C3240" s="251" t="s">
        <v>74</v>
      </c>
    </row>
    <row r="3241" spans="1:3" x14ac:dyDescent="0.25">
      <c r="A3241" t="s">
        <v>65</v>
      </c>
      <c r="B3241">
        <v>83631</v>
      </c>
      <c r="C3241" s="251" t="s">
        <v>74</v>
      </c>
    </row>
    <row r="3242" spans="1:3" x14ac:dyDescent="0.25">
      <c r="A3242" t="s">
        <v>65</v>
      </c>
      <c r="B3242">
        <v>83632</v>
      </c>
      <c r="C3242" s="251" t="s">
        <v>74</v>
      </c>
    </row>
    <row r="3243" spans="1:3" x14ac:dyDescent="0.25">
      <c r="A3243" t="s">
        <v>65</v>
      </c>
      <c r="B3243">
        <v>83633</v>
      </c>
      <c r="C3243" s="251" t="s">
        <v>74</v>
      </c>
    </row>
    <row r="3244" spans="1:3" x14ac:dyDescent="0.25">
      <c r="A3244" t="s">
        <v>65</v>
      </c>
      <c r="B3244">
        <v>83634</v>
      </c>
      <c r="C3244" s="251" t="s">
        <v>74</v>
      </c>
    </row>
    <row r="3245" spans="1:3" x14ac:dyDescent="0.25">
      <c r="A3245" t="s">
        <v>65</v>
      </c>
      <c r="B3245">
        <v>83635</v>
      </c>
      <c r="C3245" s="251" t="s">
        <v>74</v>
      </c>
    </row>
    <row r="3246" spans="1:3" x14ac:dyDescent="0.25">
      <c r="A3246" t="s">
        <v>65</v>
      </c>
      <c r="B3246">
        <v>83636</v>
      </c>
      <c r="C3246" s="251" t="s">
        <v>74</v>
      </c>
    </row>
    <row r="3247" spans="1:3" x14ac:dyDescent="0.25">
      <c r="A3247" t="s">
        <v>65</v>
      </c>
      <c r="B3247">
        <v>83637</v>
      </c>
      <c r="C3247" s="251" t="s">
        <v>74</v>
      </c>
    </row>
    <row r="3248" spans="1:3" x14ac:dyDescent="0.25">
      <c r="A3248" t="s">
        <v>65</v>
      </c>
      <c r="B3248">
        <v>83638</v>
      </c>
      <c r="C3248" s="251" t="s">
        <v>74</v>
      </c>
    </row>
    <row r="3249" spans="1:3" x14ac:dyDescent="0.25">
      <c r="A3249" t="s">
        <v>65</v>
      </c>
      <c r="B3249">
        <v>83639</v>
      </c>
      <c r="C3249" s="251" t="s">
        <v>74</v>
      </c>
    </row>
    <row r="3250" spans="1:3" x14ac:dyDescent="0.25">
      <c r="A3250" t="s">
        <v>65</v>
      </c>
      <c r="B3250">
        <v>83640</v>
      </c>
      <c r="C3250" s="251" t="s">
        <v>74</v>
      </c>
    </row>
    <row r="3251" spans="1:3" x14ac:dyDescent="0.25">
      <c r="A3251" t="s">
        <v>65</v>
      </c>
      <c r="B3251">
        <v>83641</v>
      </c>
      <c r="C3251" s="251" t="s">
        <v>74</v>
      </c>
    </row>
    <row r="3252" spans="1:3" x14ac:dyDescent="0.25">
      <c r="A3252" t="s">
        <v>65</v>
      </c>
      <c r="B3252">
        <v>83642</v>
      </c>
      <c r="C3252" s="251" t="s">
        <v>74</v>
      </c>
    </row>
    <row r="3253" spans="1:3" x14ac:dyDescent="0.25">
      <c r="A3253" t="s">
        <v>65</v>
      </c>
      <c r="B3253">
        <v>83643</v>
      </c>
      <c r="C3253" s="251" t="s">
        <v>74</v>
      </c>
    </row>
    <row r="3254" spans="1:3" x14ac:dyDescent="0.25">
      <c r="A3254" t="s">
        <v>65</v>
      </c>
      <c r="B3254">
        <v>83644</v>
      </c>
      <c r="C3254" s="251" t="s">
        <v>74</v>
      </c>
    </row>
    <row r="3255" spans="1:3" x14ac:dyDescent="0.25">
      <c r="A3255" t="s">
        <v>65</v>
      </c>
      <c r="B3255">
        <v>83645</v>
      </c>
      <c r="C3255" s="251" t="s">
        <v>74</v>
      </c>
    </row>
    <row r="3256" spans="1:3" x14ac:dyDescent="0.25">
      <c r="A3256" t="s">
        <v>65</v>
      </c>
      <c r="B3256">
        <v>83646</v>
      </c>
      <c r="C3256" s="251" t="s">
        <v>74</v>
      </c>
    </row>
    <row r="3257" spans="1:3" x14ac:dyDescent="0.25">
      <c r="A3257" t="s">
        <v>65</v>
      </c>
      <c r="B3257">
        <v>83647</v>
      </c>
      <c r="C3257" s="251" t="s">
        <v>74</v>
      </c>
    </row>
    <row r="3258" spans="1:3" x14ac:dyDescent="0.25">
      <c r="A3258" t="s">
        <v>65</v>
      </c>
      <c r="B3258">
        <v>83648</v>
      </c>
      <c r="C3258" s="251" t="s">
        <v>74</v>
      </c>
    </row>
    <row r="3259" spans="1:3" x14ac:dyDescent="0.25">
      <c r="A3259" t="s">
        <v>65</v>
      </c>
      <c r="B3259">
        <v>83649</v>
      </c>
      <c r="C3259" s="251" t="s">
        <v>74</v>
      </c>
    </row>
    <row r="3260" spans="1:3" x14ac:dyDescent="0.25">
      <c r="A3260" t="s">
        <v>65</v>
      </c>
      <c r="B3260">
        <v>83650</v>
      </c>
      <c r="C3260" s="251" t="s">
        <v>74</v>
      </c>
    </row>
    <row r="3261" spans="1:3" x14ac:dyDescent="0.25">
      <c r="A3261" t="s">
        <v>65</v>
      </c>
      <c r="B3261">
        <v>83651</v>
      </c>
      <c r="C3261" s="251" t="s">
        <v>74</v>
      </c>
    </row>
    <row r="3262" spans="1:3" x14ac:dyDescent="0.25">
      <c r="A3262" t="s">
        <v>65</v>
      </c>
      <c r="B3262">
        <v>83652</v>
      </c>
      <c r="C3262" s="251" t="s">
        <v>74</v>
      </c>
    </row>
    <row r="3263" spans="1:3" x14ac:dyDescent="0.25">
      <c r="A3263" t="s">
        <v>65</v>
      </c>
      <c r="B3263">
        <v>83653</v>
      </c>
      <c r="C3263" s="251" t="s">
        <v>74</v>
      </c>
    </row>
    <row r="3264" spans="1:3" x14ac:dyDescent="0.25">
      <c r="A3264" t="s">
        <v>65</v>
      </c>
      <c r="B3264">
        <v>83654</v>
      </c>
      <c r="C3264" s="251" t="s">
        <v>74</v>
      </c>
    </row>
    <row r="3265" spans="1:3" x14ac:dyDescent="0.25">
      <c r="A3265" t="s">
        <v>65</v>
      </c>
      <c r="B3265">
        <v>83655</v>
      </c>
      <c r="C3265" s="251" t="s">
        <v>74</v>
      </c>
    </row>
    <row r="3266" spans="1:3" x14ac:dyDescent="0.25">
      <c r="A3266" t="s">
        <v>65</v>
      </c>
      <c r="B3266">
        <v>83656</v>
      </c>
      <c r="C3266" s="251" t="s">
        <v>74</v>
      </c>
    </row>
    <row r="3267" spans="1:3" x14ac:dyDescent="0.25">
      <c r="A3267" t="s">
        <v>65</v>
      </c>
      <c r="B3267">
        <v>83657</v>
      </c>
      <c r="C3267" s="251" t="s">
        <v>74</v>
      </c>
    </row>
    <row r="3268" spans="1:3" x14ac:dyDescent="0.25">
      <c r="A3268" t="s">
        <v>65</v>
      </c>
      <c r="B3268">
        <v>83658</v>
      </c>
      <c r="C3268" s="251" t="s">
        <v>74</v>
      </c>
    </row>
    <row r="3269" spans="1:3" x14ac:dyDescent="0.25">
      <c r="A3269" t="s">
        <v>65</v>
      </c>
      <c r="B3269">
        <v>83659</v>
      </c>
      <c r="C3269" s="251" t="s">
        <v>74</v>
      </c>
    </row>
    <row r="3270" spans="1:3" x14ac:dyDescent="0.25">
      <c r="A3270" t="s">
        <v>65</v>
      </c>
      <c r="B3270">
        <v>83660</v>
      </c>
      <c r="C3270" s="251" t="s">
        <v>74</v>
      </c>
    </row>
    <row r="3271" spans="1:3" x14ac:dyDescent="0.25">
      <c r="A3271" t="s">
        <v>65</v>
      </c>
      <c r="B3271">
        <v>83661</v>
      </c>
      <c r="C3271" s="251" t="s">
        <v>74</v>
      </c>
    </row>
    <row r="3272" spans="1:3" x14ac:dyDescent="0.25">
      <c r="A3272" t="s">
        <v>65</v>
      </c>
      <c r="B3272">
        <v>83662</v>
      </c>
      <c r="C3272" s="251" t="s">
        <v>74</v>
      </c>
    </row>
    <row r="3273" spans="1:3" x14ac:dyDescent="0.25">
      <c r="A3273" t="s">
        <v>65</v>
      </c>
      <c r="B3273">
        <v>83663</v>
      </c>
      <c r="C3273" s="251" t="s">
        <v>74</v>
      </c>
    </row>
    <row r="3274" spans="1:3" x14ac:dyDescent="0.25">
      <c r="A3274" t="s">
        <v>65</v>
      </c>
      <c r="B3274">
        <v>83664</v>
      </c>
      <c r="C3274" s="251" t="s">
        <v>74</v>
      </c>
    </row>
    <row r="3275" spans="1:3" x14ac:dyDescent="0.25">
      <c r="A3275" t="s">
        <v>65</v>
      </c>
      <c r="B3275">
        <v>83665</v>
      </c>
      <c r="C3275" s="251" t="s">
        <v>74</v>
      </c>
    </row>
    <row r="3276" spans="1:3" x14ac:dyDescent="0.25">
      <c r="A3276" t="s">
        <v>65</v>
      </c>
      <c r="B3276">
        <v>83666</v>
      </c>
      <c r="C3276" s="251" t="s">
        <v>74</v>
      </c>
    </row>
    <row r="3277" spans="1:3" x14ac:dyDescent="0.25">
      <c r="A3277" t="s">
        <v>65</v>
      </c>
      <c r="B3277">
        <v>83667</v>
      </c>
      <c r="C3277" s="251" t="s">
        <v>74</v>
      </c>
    </row>
    <row r="3278" spans="1:3" x14ac:dyDescent="0.25">
      <c r="A3278" t="s">
        <v>65</v>
      </c>
      <c r="B3278">
        <v>83668</v>
      </c>
      <c r="C3278" s="251" t="s">
        <v>74</v>
      </c>
    </row>
    <row r="3279" spans="1:3" x14ac:dyDescent="0.25">
      <c r="A3279" t="s">
        <v>65</v>
      </c>
      <c r="B3279">
        <v>83669</v>
      </c>
      <c r="C3279" s="251" t="s">
        <v>74</v>
      </c>
    </row>
    <row r="3280" spans="1:3" x14ac:dyDescent="0.25">
      <c r="A3280" t="s">
        <v>65</v>
      </c>
      <c r="B3280">
        <v>83670</v>
      </c>
      <c r="C3280" s="251" t="s">
        <v>74</v>
      </c>
    </row>
    <row r="3281" spans="1:3" x14ac:dyDescent="0.25">
      <c r="A3281" t="s">
        <v>65</v>
      </c>
      <c r="B3281">
        <v>83671</v>
      </c>
      <c r="C3281" s="251" t="s">
        <v>74</v>
      </c>
    </row>
    <row r="3282" spans="1:3" x14ac:dyDescent="0.25">
      <c r="A3282" t="s">
        <v>65</v>
      </c>
      <c r="B3282">
        <v>83672</v>
      </c>
      <c r="C3282" s="251" t="s">
        <v>74</v>
      </c>
    </row>
    <row r="3283" spans="1:3" x14ac:dyDescent="0.25">
      <c r="A3283" t="s">
        <v>65</v>
      </c>
      <c r="B3283">
        <v>83673</v>
      </c>
      <c r="C3283" s="251" t="s">
        <v>74</v>
      </c>
    </row>
    <row r="3284" spans="1:3" x14ac:dyDescent="0.25">
      <c r="A3284" t="s">
        <v>65</v>
      </c>
      <c r="B3284">
        <v>83674</v>
      </c>
      <c r="C3284" s="251" t="s">
        <v>74</v>
      </c>
    </row>
    <row r="3285" spans="1:3" x14ac:dyDescent="0.25">
      <c r="A3285" t="s">
        <v>65</v>
      </c>
      <c r="B3285">
        <v>83675</v>
      </c>
      <c r="C3285" s="251" t="s">
        <v>74</v>
      </c>
    </row>
    <row r="3286" spans="1:3" x14ac:dyDescent="0.25">
      <c r="A3286" t="s">
        <v>65</v>
      </c>
      <c r="B3286">
        <v>83676</v>
      </c>
      <c r="C3286" s="251" t="s">
        <v>74</v>
      </c>
    </row>
    <row r="3287" spans="1:3" x14ac:dyDescent="0.25">
      <c r="A3287" t="s">
        <v>65</v>
      </c>
      <c r="B3287">
        <v>83677</v>
      </c>
      <c r="C3287" s="251" t="s">
        <v>74</v>
      </c>
    </row>
    <row r="3288" spans="1:3" x14ac:dyDescent="0.25">
      <c r="A3288" t="s">
        <v>65</v>
      </c>
      <c r="B3288">
        <v>83678</v>
      </c>
      <c r="C3288" s="251" t="s">
        <v>74</v>
      </c>
    </row>
    <row r="3289" spans="1:3" x14ac:dyDescent="0.25">
      <c r="A3289" t="s">
        <v>65</v>
      </c>
      <c r="B3289">
        <v>83679</v>
      </c>
      <c r="C3289" s="251" t="s">
        <v>74</v>
      </c>
    </row>
    <row r="3290" spans="1:3" x14ac:dyDescent="0.25">
      <c r="A3290" t="s">
        <v>65</v>
      </c>
      <c r="B3290">
        <v>83680</v>
      </c>
      <c r="C3290" s="251" t="s">
        <v>74</v>
      </c>
    </row>
    <row r="3291" spans="1:3" x14ac:dyDescent="0.25">
      <c r="A3291" t="s">
        <v>65</v>
      </c>
      <c r="B3291">
        <v>83681</v>
      </c>
      <c r="C3291" s="251" t="s">
        <v>74</v>
      </c>
    </row>
    <row r="3292" spans="1:3" x14ac:dyDescent="0.25">
      <c r="A3292" t="s">
        <v>65</v>
      </c>
      <c r="B3292">
        <v>83682</v>
      </c>
      <c r="C3292" s="251" t="s">
        <v>74</v>
      </c>
    </row>
    <row r="3293" spans="1:3" x14ac:dyDescent="0.25">
      <c r="A3293" t="s">
        <v>65</v>
      </c>
      <c r="B3293">
        <v>83683</v>
      </c>
      <c r="C3293" s="251" t="s">
        <v>74</v>
      </c>
    </row>
    <row r="3294" spans="1:3" x14ac:dyDescent="0.25">
      <c r="A3294" t="s">
        <v>65</v>
      </c>
      <c r="B3294">
        <v>83684</v>
      </c>
      <c r="C3294" s="251" t="s">
        <v>74</v>
      </c>
    </row>
    <row r="3295" spans="1:3" x14ac:dyDescent="0.25">
      <c r="A3295" t="s">
        <v>65</v>
      </c>
      <c r="B3295">
        <v>83685</v>
      </c>
      <c r="C3295" s="251" t="s">
        <v>74</v>
      </c>
    </row>
    <row r="3296" spans="1:3" x14ac:dyDescent="0.25">
      <c r="A3296" t="s">
        <v>65</v>
      </c>
      <c r="B3296">
        <v>83686</v>
      </c>
      <c r="C3296" s="251" t="s">
        <v>74</v>
      </c>
    </row>
    <row r="3297" spans="1:3" x14ac:dyDescent="0.25">
      <c r="A3297" t="s">
        <v>65</v>
      </c>
      <c r="B3297">
        <v>83687</v>
      </c>
      <c r="C3297" s="251" t="s">
        <v>74</v>
      </c>
    </row>
    <row r="3298" spans="1:3" x14ac:dyDescent="0.25">
      <c r="A3298" t="s">
        <v>65</v>
      </c>
      <c r="B3298">
        <v>83688</v>
      </c>
      <c r="C3298" s="251" t="s">
        <v>74</v>
      </c>
    </row>
    <row r="3299" spans="1:3" x14ac:dyDescent="0.25">
      <c r="A3299" t="s">
        <v>65</v>
      </c>
      <c r="B3299">
        <v>83689</v>
      </c>
      <c r="C3299" s="251" t="s">
        <v>74</v>
      </c>
    </row>
    <row r="3300" spans="1:3" x14ac:dyDescent="0.25">
      <c r="A3300" t="s">
        <v>65</v>
      </c>
      <c r="B3300">
        <v>83690</v>
      </c>
      <c r="C3300" s="251" t="s">
        <v>74</v>
      </c>
    </row>
    <row r="3301" spans="1:3" x14ac:dyDescent="0.25">
      <c r="A3301" t="s">
        <v>65</v>
      </c>
      <c r="B3301">
        <v>83691</v>
      </c>
      <c r="C3301" s="251" t="s">
        <v>74</v>
      </c>
    </row>
    <row r="3302" spans="1:3" x14ac:dyDescent="0.25">
      <c r="A3302" t="s">
        <v>65</v>
      </c>
      <c r="B3302">
        <v>83692</v>
      </c>
      <c r="C3302" s="251" t="s">
        <v>74</v>
      </c>
    </row>
    <row r="3303" spans="1:3" x14ac:dyDescent="0.25">
      <c r="A3303" t="s">
        <v>65</v>
      </c>
      <c r="B3303">
        <v>83693</v>
      </c>
      <c r="C3303" s="251" t="s">
        <v>74</v>
      </c>
    </row>
    <row r="3304" spans="1:3" x14ac:dyDescent="0.25">
      <c r="A3304" t="s">
        <v>65</v>
      </c>
      <c r="B3304">
        <v>83694</v>
      </c>
      <c r="C3304" s="251" t="s">
        <v>74</v>
      </c>
    </row>
    <row r="3305" spans="1:3" x14ac:dyDescent="0.25">
      <c r="A3305" t="s">
        <v>65</v>
      </c>
      <c r="B3305">
        <v>83695</v>
      </c>
      <c r="C3305" s="251" t="s">
        <v>74</v>
      </c>
    </row>
    <row r="3306" spans="1:3" x14ac:dyDescent="0.25">
      <c r="A3306" t="s">
        <v>65</v>
      </c>
      <c r="B3306">
        <v>83696</v>
      </c>
      <c r="C3306" s="251" t="s">
        <v>74</v>
      </c>
    </row>
    <row r="3307" spans="1:3" x14ac:dyDescent="0.25">
      <c r="A3307" t="s">
        <v>65</v>
      </c>
      <c r="B3307">
        <v>83697</v>
      </c>
      <c r="C3307" s="251" t="s">
        <v>74</v>
      </c>
    </row>
    <row r="3308" spans="1:3" x14ac:dyDescent="0.25">
      <c r="A3308" t="s">
        <v>65</v>
      </c>
      <c r="B3308">
        <v>83698</v>
      </c>
      <c r="C3308" s="251" t="s">
        <v>74</v>
      </c>
    </row>
    <row r="3309" spans="1:3" x14ac:dyDescent="0.25">
      <c r="A3309" t="s">
        <v>65</v>
      </c>
      <c r="B3309">
        <v>83699</v>
      </c>
      <c r="C3309" s="251" t="s">
        <v>74</v>
      </c>
    </row>
    <row r="3310" spans="1:3" x14ac:dyDescent="0.25">
      <c r="A3310" t="s">
        <v>65</v>
      </c>
      <c r="B3310">
        <v>83700</v>
      </c>
      <c r="C3310" s="251" t="s">
        <v>74</v>
      </c>
    </row>
    <row r="3311" spans="1:3" x14ac:dyDescent="0.25">
      <c r="A3311" t="s">
        <v>65</v>
      </c>
      <c r="B3311">
        <v>83701</v>
      </c>
      <c r="C3311" s="251" t="s">
        <v>74</v>
      </c>
    </row>
    <row r="3312" spans="1:3" x14ac:dyDescent="0.25">
      <c r="A3312" t="s">
        <v>65</v>
      </c>
      <c r="B3312">
        <v>83702</v>
      </c>
      <c r="C3312" s="251" t="s">
        <v>74</v>
      </c>
    </row>
    <row r="3313" spans="1:3" x14ac:dyDescent="0.25">
      <c r="A3313" t="s">
        <v>65</v>
      </c>
      <c r="B3313">
        <v>83703</v>
      </c>
      <c r="C3313" s="251" t="s">
        <v>74</v>
      </c>
    </row>
    <row r="3314" spans="1:3" x14ac:dyDescent="0.25">
      <c r="A3314" t="s">
        <v>65</v>
      </c>
      <c r="B3314">
        <v>83704</v>
      </c>
      <c r="C3314" s="251" t="s">
        <v>74</v>
      </c>
    </row>
    <row r="3315" spans="1:3" x14ac:dyDescent="0.25">
      <c r="A3315" t="s">
        <v>65</v>
      </c>
      <c r="B3315">
        <v>83705</v>
      </c>
      <c r="C3315" s="251" t="s">
        <v>74</v>
      </c>
    </row>
    <row r="3316" spans="1:3" x14ac:dyDescent="0.25">
      <c r="A3316" t="s">
        <v>65</v>
      </c>
      <c r="B3316">
        <v>83706</v>
      </c>
      <c r="C3316" s="251" t="s">
        <v>74</v>
      </c>
    </row>
    <row r="3317" spans="1:3" x14ac:dyDescent="0.25">
      <c r="A3317" t="s">
        <v>65</v>
      </c>
      <c r="B3317">
        <v>83707</v>
      </c>
      <c r="C3317" s="251" t="s">
        <v>74</v>
      </c>
    </row>
    <row r="3318" spans="1:3" x14ac:dyDescent="0.25">
      <c r="A3318" t="s">
        <v>65</v>
      </c>
      <c r="B3318">
        <v>83708</v>
      </c>
      <c r="C3318" s="251" t="s">
        <v>74</v>
      </c>
    </row>
    <row r="3319" spans="1:3" x14ac:dyDescent="0.25">
      <c r="A3319" t="s">
        <v>65</v>
      </c>
      <c r="B3319">
        <v>83709</v>
      </c>
      <c r="C3319" s="251" t="s">
        <v>74</v>
      </c>
    </row>
    <row r="3320" spans="1:3" x14ac:dyDescent="0.25">
      <c r="A3320" t="s">
        <v>65</v>
      </c>
      <c r="B3320">
        <v>83710</v>
      </c>
      <c r="C3320" s="251" t="s">
        <v>74</v>
      </c>
    </row>
    <row r="3321" spans="1:3" x14ac:dyDescent="0.25">
      <c r="A3321" t="s">
        <v>65</v>
      </c>
      <c r="B3321">
        <v>83711</v>
      </c>
      <c r="C3321" s="251" t="s">
        <v>74</v>
      </c>
    </row>
    <row r="3322" spans="1:3" x14ac:dyDescent="0.25">
      <c r="A3322" t="s">
        <v>65</v>
      </c>
      <c r="B3322">
        <v>83712</v>
      </c>
      <c r="C3322" s="251" t="s">
        <v>74</v>
      </c>
    </row>
    <row r="3323" spans="1:3" x14ac:dyDescent="0.25">
      <c r="A3323" t="s">
        <v>65</v>
      </c>
      <c r="B3323">
        <v>83713</v>
      </c>
      <c r="C3323" s="251" t="s">
        <v>74</v>
      </c>
    </row>
    <row r="3324" spans="1:3" x14ac:dyDescent="0.25">
      <c r="A3324" t="s">
        <v>65</v>
      </c>
      <c r="B3324">
        <v>83714</v>
      </c>
      <c r="C3324" s="251" t="s">
        <v>74</v>
      </c>
    </row>
    <row r="3325" spans="1:3" x14ac:dyDescent="0.25">
      <c r="A3325" t="s">
        <v>65</v>
      </c>
      <c r="B3325">
        <v>83715</v>
      </c>
      <c r="C3325" s="251" t="s">
        <v>74</v>
      </c>
    </row>
    <row r="3326" spans="1:3" x14ac:dyDescent="0.25">
      <c r="A3326" t="s">
        <v>65</v>
      </c>
      <c r="B3326">
        <v>83716</v>
      </c>
      <c r="C3326" s="251" t="s">
        <v>74</v>
      </c>
    </row>
    <row r="3327" spans="1:3" x14ac:dyDescent="0.25">
      <c r="A3327" t="s">
        <v>65</v>
      </c>
      <c r="B3327">
        <v>83717</v>
      </c>
      <c r="C3327" s="251" t="s">
        <v>74</v>
      </c>
    </row>
    <row r="3328" spans="1:3" x14ac:dyDescent="0.25">
      <c r="A3328" t="s">
        <v>65</v>
      </c>
      <c r="B3328">
        <v>83718</v>
      </c>
      <c r="C3328" s="251" t="s">
        <v>74</v>
      </c>
    </row>
    <row r="3329" spans="1:3" x14ac:dyDescent="0.25">
      <c r="A3329" t="s">
        <v>65</v>
      </c>
      <c r="B3329">
        <v>83719</v>
      </c>
      <c r="C3329" s="251" t="s">
        <v>74</v>
      </c>
    </row>
    <row r="3330" spans="1:3" x14ac:dyDescent="0.25">
      <c r="A3330" t="s">
        <v>65</v>
      </c>
      <c r="B3330">
        <v>83720</v>
      </c>
      <c r="C3330" s="251" t="s">
        <v>74</v>
      </c>
    </row>
    <row r="3331" spans="1:3" x14ac:dyDescent="0.25">
      <c r="A3331" t="s">
        <v>65</v>
      </c>
      <c r="B3331">
        <v>83721</v>
      </c>
      <c r="C3331" s="251" t="s">
        <v>74</v>
      </c>
    </row>
    <row r="3332" spans="1:3" x14ac:dyDescent="0.25">
      <c r="A3332" t="s">
        <v>65</v>
      </c>
      <c r="B3332">
        <v>83722</v>
      </c>
      <c r="C3332" s="251" t="s">
        <v>74</v>
      </c>
    </row>
    <row r="3333" spans="1:3" x14ac:dyDescent="0.25">
      <c r="A3333" t="s">
        <v>65</v>
      </c>
      <c r="B3333">
        <v>83723</v>
      </c>
      <c r="C3333" s="251" t="s">
        <v>74</v>
      </c>
    </row>
    <row r="3334" spans="1:3" x14ac:dyDescent="0.25">
      <c r="A3334" t="s">
        <v>65</v>
      </c>
      <c r="B3334">
        <v>83724</v>
      </c>
      <c r="C3334" s="251" t="s">
        <v>74</v>
      </c>
    </row>
    <row r="3335" spans="1:3" x14ac:dyDescent="0.25">
      <c r="A3335" t="s">
        <v>65</v>
      </c>
      <c r="B3335">
        <v>83725</v>
      </c>
      <c r="C3335" s="251" t="s">
        <v>74</v>
      </c>
    </row>
    <row r="3336" spans="1:3" x14ac:dyDescent="0.25">
      <c r="A3336" t="s">
        <v>65</v>
      </c>
      <c r="B3336">
        <v>83726</v>
      </c>
      <c r="C3336" s="251" t="s">
        <v>74</v>
      </c>
    </row>
    <row r="3337" spans="1:3" x14ac:dyDescent="0.25">
      <c r="A3337" t="s">
        <v>65</v>
      </c>
      <c r="B3337">
        <v>83727</v>
      </c>
      <c r="C3337" s="251" t="s">
        <v>74</v>
      </c>
    </row>
    <row r="3338" spans="1:3" x14ac:dyDescent="0.25">
      <c r="A3338" t="s">
        <v>65</v>
      </c>
      <c r="B3338">
        <v>83728</v>
      </c>
      <c r="C3338" s="251" t="s">
        <v>74</v>
      </c>
    </row>
    <row r="3339" spans="1:3" x14ac:dyDescent="0.25">
      <c r="A3339" t="s">
        <v>65</v>
      </c>
      <c r="B3339">
        <v>83729</v>
      </c>
      <c r="C3339" s="251" t="s">
        <v>74</v>
      </c>
    </row>
    <row r="3340" spans="1:3" x14ac:dyDescent="0.25">
      <c r="A3340" t="s">
        <v>65</v>
      </c>
      <c r="B3340">
        <v>83730</v>
      </c>
      <c r="C3340" s="251" t="s">
        <v>74</v>
      </c>
    </row>
    <row r="3341" spans="1:3" x14ac:dyDescent="0.25">
      <c r="A3341" t="s">
        <v>65</v>
      </c>
      <c r="B3341">
        <v>83731</v>
      </c>
      <c r="C3341" s="251" t="s">
        <v>74</v>
      </c>
    </row>
    <row r="3342" spans="1:3" x14ac:dyDescent="0.25">
      <c r="A3342" t="s">
        <v>65</v>
      </c>
      <c r="B3342">
        <v>83732</v>
      </c>
      <c r="C3342" s="251" t="s">
        <v>74</v>
      </c>
    </row>
    <row r="3343" spans="1:3" x14ac:dyDescent="0.25">
      <c r="A3343" t="s">
        <v>65</v>
      </c>
      <c r="B3343">
        <v>83733</v>
      </c>
      <c r="C3343" s="251" t="s">
        <v>74</v>
      </c>
    </row>
    <row r="3344" spans="1:3" x14ac:dyDescent="0.25">
      <c r="A3344" t="s">
        <v>65</v>
      </c>
      <c r="B3344">
        <v>83734</v>
      </c>
      <c r="C3344" s="251" t="s">
        <v>74</v>
      </c>
    </row>
    <row r="3345" spans="1:3" x14ac:dyDescent="0.25">
      <c r="A3345" t="s">
        <v>65</v>
      </c>
      <c r="B3345">
        <v>83735</v>
      </c>
      <c r="C3345" s="251" t="s">
        <v>74</v>
      </c>
    </row>
    <row r="3346" spans="1:3" x14ac:dyDescent="0.25">
      <c r="A3346" t="s">
        <v>65</v>
      </c>
      <c r="B3346">
        <v>83736</v>
      </c>
      <c r="C3346" s="251" t="s">
        <v>74</v>
      </c>
    </row>
    <row r="3347" spans="1:3" x14ac:dyDescent="0.25">
      <c r="A3347" t="s">
        <v>65</v>
      </c>
      <c r="B3347">
        <v>83737</v>
      </c>
      <c r="C3347" s="251" t="s">
        <v>74</v>
      </c>
    </row>
    <row r="3348" spans="1:3" x14ac:dyDescent="0.25">
      <c r="A3348" t="s">
        <v>65</v>
      </c>
      <c r="B3348">
        <v>83738</v>
      </c>
    </row>
    <row r="3349" spans="1:3" x14ac:dyDescent="0.25">
      <c r="A3349" t="s">
        <v>65</v>
      </c>
      <c r="B3349">
        <v>83739</v>
      </c>
    </row>
    <row r="3350" spans="1:3" x14ac:dyDescent="0.25">
      <c r="A3350" t="s">
        <v>65</v>
      </c>
      <c r="B3350">
        <v>83740</v>
      </c>
    </row>
    <row r="3351" spans="1:3" x14ac:dyDescent="0.25">
      <c r="A3351" t="s">
        <v>65</v>
      </c>
      <c r="B3351">
        <v>83741</v>
      </c>
    </row>
    <row r="3352" spans="1:3" x14ac:dyDescent="0.25">
      <c r="A3352" t="s">
        <v>65</v>
      </c>
      <c r="B3352">
        <v>83742</v>
      </c>
    </row>
    <row r="3353" spans="1:3" x14ac:dyDescent="0.25">
      <c r="A3353" t="s">
        <v>65</v>
      </c>
      <c r="B3353">
        <v>83743</v>
      </c>
    </row>
    <row r="3354" spans="1:3" x14ac:dyDescent="0.25">
      <c r="A3354" t="s">
        <v>65</v>
      </c>
      <c r="B3354">
        <v>83744</v>
      </c>
    </row>
    <row r="3355" spans="1:3" x14ac:dyDescent="0.25">
      <c r="A3355" t="s">
        <v>65</v>
      </c>
      <c r="B3355">
        <v>83745</v>
      </c>
    </row>
    <row r="3356" spans="1:3" x14ac:dyDescent="0.25">
      <c r="A3356" t="s">
        <v>65</v>
      </c>
      <c r="B3356">
        <v>83746</v>
      </c>
    </row>
    <row r="3357" spans="1:3" x14ac:dyDescent="0.25">
      <c r="A3357" t="s">
        <v>65</v>
      </c>
      <c r="B3357">
        <v>83747</v>
      </c>
    </row>
    <row r="3358" spans="1:3" x14ac:dyDescent="0.25">
      <c r="A3358" t="s">
        <v>65</v>
      </c>
      <c r="B3358">
        <v>83748</v>
      </c>
    </row>
    <row r="3359" spans="1:3" x14ac:dyDescent="0.25">
      <c r="A3359" t="s">
        <v>65</v>
      </c>
      <c r="B3359">
        <v>83749</v>
      </c>
    </row>
    <row r="3360" spans="1:3" x14ac:dyDescent="0.25">
      <c r="A3360" t="s">
        <v>65</v>
      </c>
      <c r="B3360">
        <v>83750</v>
      </c>
    </row>
    <row r="3361" spans="1:2" x14ac:dyDescent="0.25">
      <c r="A3361" t="s">
        <v>65</v>
      </c>
      <c r="B3361">
        <v>83751</v>
      </c>
    </row>
    <row r="3362" spans="1:2" x14ac:dyDescent="0.25">
      <c r="A3362" t="s">
        <v>65</v>
      </c>
      <c r="B3362">
        <v>83752</v>
      </c>
    </row>
    <row r="3363" spans="1:2" x14ac:dyDescent="0.25">
      <c r="A3363" t="s">
        <v>65</v>
      </c>
      <c r="B3363">
        <v>83753</v>
      </c>
    </row>
    <row r="3364" spans="1:2" x14ac:dyDescent="0.25">
      <c r="A3364" t="s">
        <v>65</v>
      </c>
      <c r="B3364">
        <v>83754</v>
      </c>
    </row>
    <row r="3365" spans="1:2" x14ac:dyDescent="0.25">
      <c r="A3365" t="s">
        <v>65</v>
      </c>
      <c r="B3365">
        <v>83755</v>
      </c>
    </row>
    <row r="3366" spans="1:2" x14ac:dyDescent="0.25">
      <c r="A3366" t="s">
        <v>65</v>
      </c>
      <c r="B3366">
        <v>83756</v>
      </c>
    </row>
    <row r="3367" spans="1:2" x14ac:dyDescent="0.25">
      <c r="A3367" t="s">
        <v>65</v>
      </c>
      <c r="B3367">
        <v>83757</v>
      </c>
    </row>
    <row r="3368" spans="1:2" x14ac:dyDescent="0.25">
      <c r="A3368" t="s">
        <v>65</v>
      </c>
      <c r="B3368">
        <v>83758</v>
      </c>
    </row>
    <row r="3369" spans="1:2" x14ac:dyDescent="0.25">
      <c r="A3369" t="s">
        <v>65</v>
      </c>
      <c r="B3369">
        <v>83759</v>
      </c>
    </row>
    <row r="3370" spans="1:2" x14ac:dyDescent="0.25">
      <c r="A3370" t="s">
        <v>65</v>
      </c>
      <c r="B3370">
        <v>83760</v>
      </c>
    </row>
    <row r="3371" spans="1:2" x14ac:dyDescent="0.25">
      <c r="A3371" t="s">
        <v>65</v>
      </c>
      <c r="B3371">
        <v>83761</v>
      </c>
    </row>
    <row r="3372" spans="1:2" x14ac:dyDescent="0.25">
      <c r="A3372" t="s">
        <v>65</v>
      </c>
      <c r="B3372">
        <v>83762</v>
      </c>
    </row>
    <row r="3373" spans="1:2" x14ac:dyDescent="0.25">
      <c r="A3373" t="s">
        <v>65</v>
      </c>
      <c r="B3373">
        <v>83763</v>
      </c>
    </row>
    <row r="3374" spans="1:2" x14ac:dyDescent="0.25">
      <c r="A3374" t="s">
        <v>65</v>
      </c>
      <c r="B3374">
        <v>83764</v>
      </c>
    </row>
    <row r="3375" spans="1:2" x14ac:dyDescent="0.25">
      <c r="A3375" t="s">
        <v>65</v>
      </c>
      <c r="B3375">
        <v>83765</v>
      </c>
    </row>
    <row r="3376" spans="1:2" x14ac:dyDescent="0.25">
      <c r="A3376" t="s">
        <v>65</v>
      </c>
      <c r="B3376">
        <v>83766</v>
      </c>
    </row>
    <row r="3377" spans="1:2" x14ac:dyDescent="0.25">
      <c r="A3377" t="s">
        <v>65</v>
      </c>
      <c r="B3377">
        <v>83767</v>
      </c>
    </row>
    <row r="3378" spans="1:2" x14ac:dyDescent="0.25">
      <c r="A3378" t="s">
        <v>65</v>
      </c>
      <c r="B3378">
        <v>83768</v>
      </c>
    </row>
    <row r="3379" spans="1:2" x14ac:dyDescent="0.25">
      <c r="A3379" t="s">
        <v>65</v>
      </c>
      <c r="B3379">
        <v>83769</v>
      </c>
    </row>
    <row r="3380" spans="1:2" x14ac:dyDescent="0.25">
      <c r="A3380" t="s">
        <v>65</v>
      </c>
      <c r="B3380">
        <v>83770</v>
      </c>
    </row>
    <row r="3381" spans="1:2" x14ac:dyDescent="0.25">
      <c r="A3381" t="s">
        <v>65</v>
      </c>
      <c r="B3381">
        <v>83771</v>
      </c>
    </row>
    <row r="3382" spans="1:2" x14ac:dyDescent="0.25">
      <c r="A3382" t="s">
        <v>65</v>
      </c>
      <c r="B3382">
        <v>83772</v>
      </c>
    </row>
    <row r="3383" spans="1:2" x14ac:dyDescent="0.25">
      <c r="A3383" t="s">
        <v>65</v>
      </c>
      <c r="B3383">
        <v>83773</v>
      </c>
    </row>
    <row r="3384" spans="1:2" x14ac:dyDescent="0.25">
      <c r="A3384" t="s">
        <v>65</v>
      </c>
      <c r="B3384">
        <v>83774</v>
      </c>
    </row>
    <row r="3385" spans="1:2" x14ac:dyDescent="0.25">
      <c r="A3385" t="s">
        <v>65</v>
      </c>
      <c r="B3385">
        <v>83775</v>
      </c>
    </row>
    <row r="3386" spans="1:2" x14ac:dyDescent="0.25">
      <c r="A3386" t="s">
        <v>65</v>
      </c>
      <c r="B3386">
        <v>83776</v>
      </c>
    </row>
    <row r="3387" spans="1:2" x14ac:dyDescent="0.25">
      <c r="A3387" t="s">
        <v>65</v>
      </c>
      <c r="B3387">
        <v>83777</v>
      </c>
    </row>
    <row r="3388" spans="1:2" x14ac:dyDescent="0.25">
      <c r="A3388" t="s">
        <v>65</v>
      </c>
      <c r="B3388">
        <v>83778</v>
      </c>
    </row>
    <row r="3389" spans="1:2" x14ac:dyDescent="0.25">
      <c r="A3389" t="s">
        <v>65</v>
      </c>
      <c r="B3389">
        <v>83779</v>
      </c>
    </row>
    <row r="3390" spans="1:2" x14ac:dyDescent="0.25">
      <c r="A3390" t="s">
        <v>65</v>
      </c>
      <c r="B3390">
        <v>83780</v>
      </c>
    </row>
    <row r="3391" spans="1:2" x14ac:dyDescent="0.25">
      <c r="A3391" t="s">
        <v>65</v>
      </c>
      <c r="B3391">
        <v>83781</v>
      </c>
    </row>
    <row r="3392" spans="1:2" x14ac:dyDescent="0.25">
      <c r="A3392" t="s">
        <v>65</v>
      </c>
      <c r="B3392">
        <v>83782</v>
      </c>
    </row>
    <row r="3393" spans="1:2" x14ac:dyDescent="0.25">
      <c r="A3393" t="s">
        <v>65</v>
      </c>
      <c r="B3393">
        <v>83783</v>
      </c>
    </row>
    <row r="3394" spans="1:2" x14ac:dyDescent="0.25">
      <c r="A3394" t="s">
        <v>65</v>
      </c>
      <c r="B3394">
        <v>83784</v>
      </c>
    </row>
    <row r="3395" spans="1:2" x14ac:dyDescent="0.25">
      <c r="A3395" t="s">
        <v>65</v>
      </c>
      <c r="B3395">
        <v>83785</v>
      </c>
    </row>
    <row r="3396" spans="1:2" x14ac:dyDescent="0.25">
      <c r="A3396" t="s">
        <v>65</v>
      </c>
      <c r="B3396">
        <v>83786</v>
      </c>
    </row>
    <row r="3397" spans="1:2" x14ac:dyDescent="0.25">
      <c r="A3397" t="s">
        <v>65</v>
      </c>
      <c r="B3397">
        <v>83787</v>
      </c>
    </row>
    <row r="3398" spans="1:2" x14ac:dyDescent="0.25">
      <c r="A3398" t="s">
        <v>65</v>
      </c>
      <c r="B3398">
        <v>83788</v>
      </c>
    </row>
    <row r="3399" spans="1:2" x14ac:dyDescent="0.25">
      <c r="A3399" t="s">
        <v>65</v>
      </c>
      <c r="B3399">
        <v>83789</v>
      </c>
    </row>
    <row r="3400" spans="1:2" x14ac:dyDescent="0.25">
      <c r="A3400" t="s">
        <v>65</v>
      </c>
      <c r="B3400">
        <v>83790</v>
      </c>
    </row>
    <row r="3401" spans="1:2" x14ac:dyDescent="0.25">
      <c r="A3401" t="s">
        <v>65</v>
      </c>
      <c r="B3401">
        <v>83791</v>
      </c>
    </row>
    <row r="3402" spans="1:2" x14ac:dyDescent="0.25">
      <c r="A3402" t="s">
        <v>65</v>
      </c>
      <c r="B3402">
        <v>83792</v>
      </c>
    </row>
    <row r="3403" spans="1:2" x14ac:dyDescent="0.25">
      <c r="A3403" t="s">
        <v>65</v>
      </c>
      <c r="B3403">
        <v>83793</v>
      </c>
    </row>
    <row r="3404" spans="1:2" x14ac:dyDescent="0.25">
      <c r="A3404" t="s">
        <v>65</v>
      </c>
      <c r="B3404">
        <v>83794</v>
      </c>
    </row>
    <row r="3405" spans="1:2" x14ac:dyDescent="0.25">
      <c r="A3405" t="s">
        <v>65</v>
      </c>
      <c r="B3405">
        <v>83795</v>
      </c>
    </row>
    <row r="3406" spans="1:2" x14ac:dyDescent="0.25">
      <c r="A3406" t="s">
        <v>65</v>
      </c>
      <c r="B3406">
        <v>83796</v>
      </c>
    </row>
    <row r="3407" spans="1:2" x14ac:dyDescent="0.25">
      <c r="A3407" t="s">
        <v>65</v>
      </c>
      <c r="B3407">
        <v>83797</v>
      </c>
    </row>
    <row r="3408" spans="1:2" x14ac:dyDescent="0.25">
      <c r="A3408" t="s">
        <v>65</v>
      </c>
      <c r="B3408">
        <v>83798</v>
      </c>
    </row>
    <row r="3409" spans="1:2" x14ac:dyDescent="0.25">
      <c r="A3409" t="s">
        <v>65</v>
      </c>
      <c r="B3409">
        <v>83799</v>
      </c>
    </row>
    <row r="3410" spans="1:2" x14ac:dyDescent="0.25">
      <c r="A3410" t="s">
        <v>65</v>
      </c>
      <c r="B3410">
        <v>84000</v>
      </c>
    </row>
    <row r="3411" spans="1:2" x14ac:dyDescent="0.25">
      <c r="A3411" t="s">
        <v>65</v>
      </c>
      <c r="B3411">
        <v>84001</v>
      </c>
    </row>
    <row r="3412" spans="1:2" x14ac:dyDescent="0.25">
      <c r="A3412" t="s">
        <v>65</v>
      </c>
      <c r="B3412">
        <v>84002</v>
      </c>
    </row>
    <row r="3413" spans="1:2" x14ac:dyDescent="0.25">
      <c r="A3413" t="s">
        <v>65</v>
      </c>
      <c r="B3413">
        <v>84003</v>
      </c>
    </row>
    <row r="3414" spans="1:2" x14ac:dyDescent="0.25">
      <c r="A3414" t="s">
        <v>65</v>
      </c>
      <c r="B3414">
        <v>84004</v>
      </c>
    </row>
    <row r="3415" spans="1:2" x14ac:dyDescent="0.25">
      <c r="A3415" t="s">
        <v>65</v>
      </c>
      <c r="B3415">
        <v>84005</v>
      </c>
    </row>
    <row r="3416" spans="1:2" x14ac:dyDescent="0.25">
      <c r="A3416" t="s">
        <v>65</v>
      </c>
      <c r="B3416">
        <v>84006</v>
      </c>
    </row>
    <row r="3417" spans="1:2" x14ac:dyDescent="0.25">
      <c r="A3417" t="s">
        <v>65</v>
      </c>
      <c r="B3417">
        <v>84007</v>
      </c>
    </row>
    <row r="3418" spans="1:2" x14ac:dyDescent="0.25">
      <c r="A3418" t="s">
        <v>65</v>
      </c>
      <c r="B3418">
        <v>84008</v>
      </c>
    </row>
    <row r="3419" spans="1:2" x14ac:dyDescent="0.25">
      <c r="A3419" t="s">
        <v>65</v>
      </c>
      <c r="B3419">
        <v>84009</v>
      </c>
    </row>
    <row r="3420" spans="1:2" x14ac:dyDescent="0.25">
      <c r="A3420" t="s">
        <v>65</v>
      </c>
      <c r="B3420">
        <v>84010</v>
      </c>
    </row>
    <row r="3421" spans="1:2" x14ac:dyDescent="0.25">
      <c r="A3421" t="s">
        <v>65</v>
      </c>
      <c r="B3421">
        <v>84011</v>
      </c>
    </row>
    <row r="3422" spans="1:2" x14ac:dyDescent="0.25">
      <c r="A3422" t="s">
        <v>65</v>
      </c>
      <c r="B3422">
        <v>84012</v>
      </c>
    </row>
    <row r="3423" spans="1:2" x14ac:dyDescent="0.25">
      <c r="A3423" t="s">
        <v>65</v>
      </c>
      <c r="B3423">
        <v>84013</v>
      </c>
    </row>
    <row r="3424" spans="1:2" x14ac:dyDescent="0.25">
      <c r="A3424" t="s">
        <v>65</v>
      </c>
      <c r="B3424">
        <v>84014</v>
      </c>
    </row>
    <row r="3425" spans="1:3" x14ac:dyDescent="0.25">
      <c r="A3425" t="s">
        <v>65</v>
      </c>
      <c r="B3425">
        <v>84015</v>
      </c>
    </row>
    <row r="3426" spans="1:3" x14ac:dyDescent="0.25">
      <c r="A3426" t="s">
        <v>65</v>
      </c>
      <c r="B3426">
        <v>84016</v>
      </c>
    </row>
    <row r="3427" spans="1:3" x14ac:dyDescent="0.25">
      <c r="A3427" t="s">
        <v>65</v>
      </c>
      <c r="B3427">
        <v>84017</v>
      </c>
    </row>
    <row r="3428" spans="1:3" x14ac:dyDescent="0.25">
      <c r="A3428" t="s">
        <v>65</v>
      </c>
      <c r="B3428">
        <v>84018</v>
      </c>
    </row>
    <row r="3429" spans="1:3" x14ac:dyDescent="0.25">
      <c r="A3429" t="s">
        <v>65</v>
      </c>
      <c r="B3429">
        <v>84019</v>
      </c>
    </row>
    <row r="3430" spans="1:3" x14ac:dyDescent="0.25">
      <c r="A3430" t="s">
        <v>65</v>
      </c>
      <c r="B3430">
        <v>84020</v>
      </c>
    </row>
    <row r="3431" spans="1:3" x14ac:dyDescent="0.25">
      <c r="A3431" t="s">
        <v>65</v>
      </c>
      <c r="B3431">
        <v>84021</v>
      </c>
    </row>
    <row r="3432" spans="1:3" x14ac:dyDescent="0.25">
      <c r="A3432" t="s">
        <v>65</v>
      </c>
      <c r="B3432">
        <v>84022</v>
      </c>
    </row>
    <row r="3433" spans="1:3" x14ac:dyDescent="0.25">
      <c r="A3433" t="s">
        <v>65</v>
      </c>
      <c r="B3433">
        <v>84023</v>
      </c>
    </row>
    <row r="3434" spans="1:3" x14ac:dyDescent="0.25">
      <c r="A3434" t="s">
        <v>65</v>
      </c>
      <c r="B3434">
        <v>84024</v>
      </c>
    </row>
    <row r="3435" spans="1:3" x14ac:dyDescent="0.25">
      <c r="A3435" t="s">
        <v>65</v>
      </c>
      <c r="B3435">
        <v>84025</v>
      </c>
    </row>
    <row r="3436" spans="1:3" x14ac:dyDescent="0.25">
      <c r="A3436" t="s">
        <v>65</v>
      </c>
      <c r="B3436">
        <v>84026</v>
      </c>
    </row>
    <row r="3437" spans="1:3" x14ac:dyDescent="0.25">
      <c r="A3437" t="s">
        <v>65</v>
      </c>
      <c r="B3437">
        <v>84027</v>
      </c>
    </row>
    <row r="3438" spans="1:3" x14ac:dyDescent="0.25">
      <c r="A3438" t="s">
        <v>65</v>
      </c>
      <c r="B3438">
        <v>84028</v>
      </c>
      <c r="C3438" s="251" t="s">
        <v>75</v>
      </c>
    </row>
    <row r="3439" spans="1:3" x14ac:dyDescent="0.25">
      <c r="A3439" t="s">
        <v>65</v>
      </c>
      <c r="B3439">
        <v>84029</v>
      </c>
      <c r="C3439" s="251" t="s">
        <v>75</v>
      </c>
    </row>
    <row r="3440" spans="1:3" x14ac:dyDescent="0.25">
      <c r="A3440" t="s">
        <v>65</v>
      </c>
      <c r="B3440">
        <v>84030</v>
      </c>
      <c r="C3440" s="251" t="s">
        <v>75</v>
      </c>
    </row>
    <row r="3441" spans="1:3" x14ac:dyDescent="0.25">
      <c r="A3441" t="s">
        <v>65</v>
      </c>
      <c r="B3441">
        <v>84031</v>
      </c>
      <c r="C3441" s="251" t="s">
        <v>75</v>
      </c>
    </row>
    <row r="3442" spans="1:3" x14ac:dyDescent="0.25">
      <c r="A3442" t="s">
        <v>65</v>
      </c>
      <c r="B3442">
        <v>84032</v>
      </c>
      <c r="C3442" s="251" t="s">
        <v>75</v>
      </c>
    </row>
    <row r="3443" spans="1:3" x14ac:dyDescent="0.25">
      <c r="A3443" t="s">
        <v>65</v>
      </c>
      <c r="B3443">
        <v>84033</v>
      </c>
      <c r="C3443" s="251" t="s">
        <v>75</v>
      </c>
    </row>
    <row r="3444" spans="1:3" x14ac:dyDescent="0.25">
      <c r="A3444" t="s">
        <v>65</v>
      </c>
      <c r="B3444">
        <v>84034</v>
      </c>
      <c r="C3444" s="251" t="s">
        <v>75</v>
      </c>
    </row>
    <row r="3445" spans="1:3" x14ac:dyDescent="0.25">
      <c r="A3445" t="s">
        <v>65</v>
      </c>
      <c r="B3445">
        <v>84035</v>
      </c>
      <c r="C3445" s="251" t="s">
        <v>75</v>
      </c>
    </row>
    <row r="3446" spans="1:3" x14ac:dyDescent="0.25">
      <c r="A3446" t="s">
        <v>65</v>
      </c>
      <c r="B3446">
        <v>84036</v>
      </c>
      <c r="C3446" s="251" t="s">
        <v>75</v>
      </c>
    </row>
    <row r="3447" spans="1:3" x14ac:dyDescent="0.25">
      <c r="A3447" t="s">
        <v>65</v>
      </c>
      <c r="B3447">
        <v>84037</v>
      </c>
      <c r="C3447" s="251" t="s">
        <v>75</v>
      </c>
    </row>
    <row r="3448" spans="1:3" x14ac:dyDescent="0.25">
      <c r="A3448" t="s">
        <v>65</v>
      </c>
      <c r="B3448">
        <v>84038</v>
      </c>
      <c r="C3448" s="251" t="s">
        <v>75</v>
      </c>
    </row>
    <row r="3449" spans="1:3" x14ac:dyDescent="0.25">
      <c r="A3449" t="s">
        <v>65</v>
      </c>
      <c r="B3449">
        <v>84039</v>
      </c>
      <c r="C3449" s="251" t="s">
        <v>75</v>
      </c>
    </row>
    <row r="3450" spans="1:3" x14ac:dyDescent="0.25">
      <c r="A3450" t="s">
        <v>65</v>
      </c>
      <c r="B3450">
        <v>84040</v>
      </c>
      <c r="C3450" s="251" t="s">
        <v>75</v>
      </c>
    </row>
    <row r="3451" spans="1:3" x14ac:dyDescent="0.25">
      <c r="A3451" t="s">
        <v>65</v>
      </c>
      <c r="B3451">
        <v>84041</v>
      </c>
      <c r="C3451" s="251" t="s">
        <v>75</v>
      </c>
    </row>
    <row r="3452" spans="1:3" x14ac:dyDescent="0.25">
      <c r="A3452" t="s">
        <v>65</v>
      </c>
      <c r="B3452">
        <v>84042</v>
      </c>
      <c r="C3452" s="251" t="s">
        <v>75</v>
      </c>
    </row>
    <row r="3453" spans="1:3" x14ac:dyDescent="0.25">
      <c r="A3453" t="s">
        <v>65</v>
      </c>
      <c r="B3453">
        <v>84043</v>
      </c>
      <c r="C3453" s="251" t="s">
        <v>75</v>
      </c>
    </row>
    <row r="3454" spans="1:3" x14ac:dyDescent="0.25">
      <c r="A3454" t="s">
        <v>65</v>
      </c>
      <c r="B3454">
        <v>84044</v>
      </c>
      <c r="C3454" s="251" t="s">
        <v>75</v>
      </c>
    </row>
    <row r="3455" spans="1:3" x14ac:dyDescent="0.25">
      <c r="A3455" t="s">
        <v>65</v>
      </c>
      <c r="B3455">
        <v>84045</v>
      </c>
      <c r="C3455" s="251" t="s">
        <v>75</v>
      </c>
    </row>
    <row r="3456" spans="1:3" x14ac:dyDescent="0.25">
      <c r="A3456" t="s">
        <v>65</v>
      </c>
      <c r="B3456">
        <v>84046</v>
      </c>
      <c r="C3456" s="251" t="s">
        <v>75</v>
      </c>
    </row>
    <row r="3457" spans="1:3" x14ac:dyDescent="0.25">
      <c r="A3457" t="s">
        <v>65</v>
      </c>
      <c r="B3457">
        <v>84047</v>
      </c>
      <c r="C3457" s="251" t="s">
        <v>75</v>
      </c>
    </row>
    <row r="3458" spans="1:3" x14ac:dyDescent="0.25">
      <c r="A3458" t="s">
        <v>65</v>
      </c>
      <c r="B3458">
        <v>84048</v>
      </c>
      <c r="C3458" s="251" t="s">
        <v>75</v>
      </c>
    </row>
    <row r="3459" spans="1:3" x14ac:dyDescent="0.25">
      <c r="A3459" t="s">
        <v>65</v>
      </c>
      <c r="B3459">
        <v>84049</v>
      </c>
      <c r="C3459" s="251" t="s">
        <v>75</v>
      </c>
    </row>
    <row r="3460" spans="1:3" x14ac:dyDescent="0.25">
      <c r="A3460" t="s">
        <v>65</v>
      </c>
      <c r="B3460">
        <v>84050</v>
      </c>
      <c r="C3460" s="251" t="s">
        <v>75</v>
      </c>
    </row>
    <row r="3461" spans="1:3" x14ac:dyDescent="0.25">
      <c r="A3461" t="s">
        <v>65</v>
      </c>
      <c r="B3461">
        <v>84051</v>
      </c>
      <c r="C3461" s="251" t="s">
        <v>75</v>
      </c>
    </row>
    <row r="3462" spans="1:3" x14ac:dyDescent="0.25">
      <c r="A3462" t="s">
        <v>65</v>
      </c>
      <c r="B3462">
        <v>84052</v>
      </c>
      <c r="C3462" s="251" t="s">
        <v>75</v>
      </c>
    </row>
    <row r="3463" spans="1:3" x14ac:dyDescent="0.25">
      <c r="A3463" t="s">
        <v>65</v>
      </c>
      <c r="B3463">
        <v>84053</v>
      </c>
      <c r="C3463" s="251" t="s">
        <v>75</v>
      </c>
    </row>
    <row r="3464" spans="1:3" x14ac:dyDescent="0.25">
      <c r="A3464" t="s">
        <v>65</v>
      </c>
      <c r="B3464">
        <v>84054</v>
      </c>
      <c r="C3464" s="251" t="s">
        <v>75</v>
      </c>
    </row>
    <row r="3465" spans="1:3" x14ac:dyDescent="0.25">
      <c r="A3465" t="s">
        <v>65</v>
      </c>
      <c r="B3465">
        <v>84055</v>
      </c>
      <c r="C3465" s="251" t="s">
        <v>75</v>
      </c>
    </row>
    <row r="3466" spans="1:3" x14ac:dyDescent="0.25">
      <c r="A3466" t="s">
        <v>65</v>
      </c>
      <c r="B3466">
        <v>84056</v>
      </c>
      <c r="C3466" s="251" t="s">
        <v>75</v>
      </c>
    </row>
    <row r="3467" spans="1:3" x14ac:dyDescent="0.25">
      <c r="A3467" t="s">
        <v>65</v>
      </c>
      <c r="B3467">
        <v>84057</v>
      </c>
      <c r="C3467" s="251" t="s">
        <v>75</v>
      </c>
    </row>
    <row r="3468" spans="1:3" x14ac:dyDescent="0.25">
      <c r="A3468" t="s">
        <v>65</v>
      </c>
      <c r="B3468">
        <v>84058</v>
      </c>
      <c r="C3468" s="251" t="s">
        <v>75</v>
      </c>
    </row>
    <row r="3469" spans="1:3" x14ac:dyDescent="0.25">
      <c r="A3469" t="s">
        <v>65</v>
      </c>
      <c r="B3469">
        <v>84059</v>
      </c>
      <c r="C3469" s="251" t="s">
        <v>75</v>
      </c>
    </row>
    <row r="3470" spans="1:3" x14ac:dyDescent="0.25">
      <c r="A3470" t="s">
        <v>65</v>
      </c>
      <c r="B3470">
        <v>84060</v>
      </c>
      <c r="C3470" s="251" t="s">
        <v>75</v>
      </c>
    </row>
    <row r="3471" spans="1:3" x14ac:dyDescent="0.25">
      <c r="A3471" t="s">
        <v>65</v>
      </c>
      <c r="B3471">
        <v>84061</v>
      </c>
      <c r="C3471" s="251" t="s">
        <v>75</v>
      </c>
    </row>
    <row r="3472" spans="1:3" x14ac:dyDescent="0.25">
      <c r="A3472" t="s">
        <v>65</v>
      </c>
      <c r="B3472">
        <v>84062</v>
      </c>
      <c r="C3472" s="251" t="s">
        <v>75</v>
      </c>
    </row>
    <row r="3473" spans="1:3" x14ac:dyDescent="0.25">
      <c r="A3473" t="s">
        <v>65</v>
      </c>
      <c r="B3473">
        <v>84063</v>
      </c>
      <c r="C3473" s="251" t="s">
        <v>75</v>
      </c>
    </row>
    <row r="3474" spans="1:3" x14ac:dyDescent="0.25">
      <c r="A3474" t="s">
        <v>65</v>
      </c>
      <c r="B3474">
        <v>84064</v>
      </c>
      <c r="C3474" s="251" t="s">
        <v>75</v>
      </c>
    </row>
    <row r="3475" spans="1:3" x14ac:dyDescent="0.25">
      <c r="A3475" t="s">
        <v>65</v>
      </c>
      <c r="B3475">
        <v>84065</v>
      </c>
      <c r="C3475" s="251" t="s">
        <v>75</v>
      </c>
    </row>
    <row r="3476" spans="1:3" x14ac:dyDescent="0.25">
      <c r="A3476" t="s">
        <v>65</v>
      </c>
      <c r="B3476">
        <v>84066</v>
      </c>
      <c r="C3476" s="251" t="s">
        <v>75</v>
      </c>
    </row>
    <row r="3477" spans="1:3" x14ac:dyDescent="0.25">
      <c r="A3477" t="s">
        <v>65</v>
      </c>
      <c r="B3477">
        <v>84067</v>
      </c>
      <c r="C3477" s="251" t="s">
        <v>75</v>
      </c>
    </row>
    <row r="3478" spans="1:3" x14ac:dyDescent="0.25">
      <c r="A3478" t="s">
        <v>65</v>
      </c>
      <c r="B3478">
        <v>84068</v>
      </c>
      <c r="C3478" s="251" t="s">
        <v>75</v>
      </c>
    </row>
    <row r="3479" spans="1:3" x14ac:dyDescent="0.25">
      <c r="A3479" t="s">
        <v>65</v>
      </c>
      <c r="B3479">
        <v>84069</v>
      </c>
      <c r="C3479" s="251" t="s">
        <v>75</v>
      </c>
    </row>
    <row r="3480" spans="1:3" x14ac:dyDescent="0.25">
      <c r="A3480" t="s">
        <v>65</v>
      </c>
      <c r="B3480">
        <v>84070</v>
      </c>
      <c r="C3480" s="251" t="s">
        <v>75</v>
      </c>
    </row>
    <row r="3481" spans="1:3" x14ac:dyDescent="0.25">
      <c r="A3481" t="s">
        <v>65</v>
      </c>
      <c r="B3481">
        <v>84071</v>
      </c>
      <c r="C3481" s="251" t="s">
        <v>75</v>
      </c>
    </row>
    <row r="3482" spans="1:3" x14ac:dyDescent="0.25">
      <c r="A3482" t="s">
        <v>65</v>
      </c>
      <c r="B3482">
        <v>84072</v>
      </c>
      <c r="C3482" s="251" t="s">
        <v>75</v>
      </c>
    </row>
    <row r="3483" spans="1:3" x14ac:dyDescent="0.25">
      <c r="A3483" t="s">
        <v>65</v>
      </c>
      <c r="B3483">
        <v>84073</v>
      </c>
      <c r="C3483" s="251" t="s">
        <v>75</v>
      </c>
    </row>
    <row r="3484" spans="1:3" x14ac:dyDescent="0.25">
      <c r="A3484" t="s">
        <v>65</v>
      </c>
      <c r="B3484">
        <v>84074</v>
      </c>
      <c r="C3484" s="251" t="s">
        <v>75</v>
      </c>
    </row>
    <row r="3485" spans="1:3" x14ac:dyDescent="0.25">
      <c r="A3485" t="s">
        <v>65</v>
      </c>
      <c r="B3485">
        <v>84075</v>
      </c>
      <c r="C3485" s="251" t="s">
        <v>75</v>
      </c>
    </row>
    <row r="3486" spans="1:3" x14ac:dyDescent="0.25">
      <c r="A3486" t="s">
        <v>65</v>
      </c>
      <c r="B3486">
        <v>84076</v>
      </c>
      <c r="C3486" s="251" t="s">
        <v>75</v>
      </c>
    </row>
    <row r="3487" spans="1:3" x14ac:dyDescent="0.25">
      <c r="A3487" t="s">
        <v>65</v>
      </c>
      <c r="B3487">
        <v>84077</v>
      </c>
      <c r="C3487" s="251" t="s">
        <v>75</v>
      </c>
    </row>
    <row r="3488" spans="1:3" x14ac:dyDescent="0.25">
      <c r="A3488" t="s">
        <v>65</v>
      </c>
      <c r="B3488">
        <v>84078</v>
      </c>
      <c r="C3488" s="251" t="s">
        <v>75</v>
      </c>
    </row>
    <row r="3489" spans="1:3" x14ac:dyDescent="0.25">
      <c r="A3489" t="s">
        <v>65</v>
      </c>
      <c r="B3489">
        <v>84079</v>
      </c>
      <c r="C3489" s="251" t="s">
        <v>75</v>
      </c>
    </row>
    <row r="3490" spans="1:3" x14ac:dyDescent="0.25">
      <c r="A3490" t="s">
        <v>65</v>
      </c>
      <c r="B3490">
        <v>84080</v>
      </c>
      <c r="C3490" s="251" t="s">
        <v>75</v>
      </c>
    </row>
    <row r="3491" spans="1:3" x14ac:dyDescent="0.25">
      <c r="A3491" t="s">
        <v>65</v>
      </c>
      <c r="B3491">
        <v>84081</v>
      </c>
      <c r="C3491" s="251" t="s">
        <v>75</v>
      </c>
    </row>
    <row r="3492" spans="1:3" x14ac:dyDescent="0.25">
      <c r="A3492" t="s">
        <v>65</v>
      </c>
      <c r="B3492">
        <v>84082</v>
      </c>
      <c r="C3492" s="251" t="s">
        <v>75</v>
      </c>
    </row>
    <row r="3493" spans="1:3" x14ac:dyDescent="0.25">
      <c r="A3493" t="s">
        <v>65</v>
      </c>
      <c r="B3493">
        <v>84083</v>
      </c>
      <c r="C3493" s="251" t="s">
        <v>75</v>
      </c>
    </row>
    <row r="3494" spans="1:3" x14ac:dyDescent="0.25">
      <c r="A3494" t="s">
        <v>65</v>
      </c>
      <c r="B3494">
        <v>84084</v>
      </c>
      <c r="C3494" s="251" t="s">
        <v>75</v>
      </c>
    </row>
    <row r="3495" spans="1:3" x14ac:dyDescent="0.25">
      <c r="A3495" t="s">
        <v>65</v>
      </c>
      <c r="B3495">
        <v>84085</v>
      </c>
      <c r="C3495" s="251" t="s">
        <v>75</v>
      </c>
    </row>
    <row r="3496" spans="1:3" x14ac:dyDescent="0.25">
      <c r="A3496" t="s">
        <v>65</v>
      </c>
      <c r="B3496">
        <v>84086</v>
      </c>
      <c r="C3496" s="251" t="s">
        <v>75</v>
      </c>
    </row>
    <row r="3497" spans="1:3" x14ac:dyDescent="0.25">
      <c r="A3497" t="s">
        <v>65</v>
      </c>
      <c r="B3497">
        <v>84087</v>
      </c>
      <c r="C3497" s="251" t="s">
        <v>75</v>
      </c>
    </row>
    <row r="3498" spans="1:3" x14ac:dyDescent="0.25">
      <c r="A3498" t="s">
        <v>65</v>
      </c>
      <c r="B3498">
        <v>84088</v>
      </c>
      <c r="C3498" s="251" t="s">
        <v>75</v>
      </c>
    </row>
    <row r="3499" spans="1:3" x14ac:dyDescent="0.25">
      <c r="A3499" t="s">
        <v>65</v>
      </c>
      <c r="B3499">
        <v>84089</v>
      </c>
      <c r="C3499" s="251" t="s">
        <v>75</v>
      </c>
    </row>
    <row r="3500" spans="1:3" x14ac:dyDescent="0.25">
      <c r="A3500" t="s">
        <v>65</v>
      </c>
      <c r="B3500">
        <v>84090</v>
      </c>
      <c r="C3500" s="251" t="s">
        <v>75</v>
      </c>
    </row>
    <row r="3501" spans="1:3" x14ac:dyDescent="0.25">
      <c r="A3501" t="s">
        <v>65</v>
      </c>
      <c r="B3501">
        <v>84091</v>
      </c>
      <c r="C3501" s="251" t="s">
        <v>75</v>
      </c>
    </row>
    <row r="3502" spans="1:3" x14ac:dyDescent="0.25">
      <c r="A3502" t="s">
        <v>65</v>
      </c>
      <c r="B3502">
        <v>84092</v>
      </c>
      <c r="C3502" s="251" t="s">
        <v>75</v>
      </c>
    </row>
    <row r="3503" spans="1:3" x14ac:dyDescent="0.25">
      <c r="A3503" t="s">
        <v>65</v>
      </c>
      <c r="B3503">
        <v>84093</v>
      </c>
      <c r="C3503" s="251" t="s">
        <v>75</v>
      </c>
    </row>
    <row r="3504" spans="1:3" x14ac:dyDescent="0.25">
      <c r="A3504" t="s">
        <v>65</v>
      </c>
      <c r="B3504">
        <v>84094</v>
      </c>
      <c r="C3504" s="251" t="s">
        <v>75</v>
      </c>
    </row>
    <row r="3505" spans="1:3" x14ac:dyDescent="0.25">
      <c r="A3505" t="s">
        <v>65</v>
      </c>
      <c r="B3505">
        <v>84095</v>
      </c>
      <c r="C3505" s="251" t="s">
        <v>75</v>
      </c>
    </row>
    <row r="3506" spans="1:3" x14ac:dyDescent="0.25">
      <c r="A3506" t="s">
        <v>65</v>
      </c>
      <c r="B3506">
        <v>84096</v>
      </c>
      <c r="C3506" s="251" t="s">
        <v>75</v>
      </c>
    </row>
    <row r="3507" spans="1:3" x14ac:dyDescent="0.25">
      <c r="A3507" t="s">
        <v>65</v>
      </c>
      <c r="B3507">
        <v>84097</v>
      </c>
      <c r="C3507" s="251" t="s">
        <v>75</v>
      </c>
    </row>
    <row r="3508" spans="1:3" x14ac:dyDescent="0.25">
      <c r="A3508" t="s">
        <v>65</v>
      </c>
      <c r="B3508">
        <v>84098</v>
      </c>
      <c r="C3508" s="251" t="s">
        <v>75</v>
      </c>
    </row>
    <row r="3509" spans="1:3" x14ac:dyDescent="0.25">
      <c r="A3509" t="s">
        <v>65</v>
      </c>
      <c r="B3509">
        <v>84099</v>
      </c>
      <c r="C3509" s="251" t="s">
        <v>75</v>
      </c>
    </row>
    <row r="3510" spans="1:3" x14ac:dyDescent="0.25">
      <c r="A3510" t="s">
        <v>65</v>
      </c>
      <c r="B3510">
        <v>84100</v>
      </c>
      <c r="C3510" s="251" t="s">
        <v>75</v>
      </c>
    </row>
    <row r="3511" spans="1:3" x14ac:dyDescent="0.25">
      <c r="A3511" t="s">
        <v>65</v>
      </c>
      <c r="B3511">
        <v>84101</v>
      </c>
      <c r="C3511" s="251" t="s">
        <v>75</v>
      </c>
    </row>
    <row r="3512" spans="1:3" x14ac:dyDescent="0.25">
      <c r="A3512" t="s">
        <v>65</v>
      </c>
      <c r="B3512">
        <v>84102</v>
      </c>
      <c r="C3512" s="251" t="s">
        <v>75</v>
      </c>
    </row>
    <row r="3513" spans="1:3" x14ac:dyDescent="0.25">
      <c r="A3513" t="s">
        <v>65</v>
      </c>
      <c r="B3513">
        <v>84103</v>
      </c>
      <c r="C3513" s="251" t="s">
        <v>75</v>
      </c>
    </row>
    <row r="3514" spans="1:3" x14ac:dyDescent="0.25">
      <c r="A3514" t="s">
        <v>65</v>
      </c>
      <c r="B3514">
        <v>84104</v>
      </c>
      <c r="C3514" s="251" t="s">
        <v>75</v>
      </c>
    </row>
    <row r="3515" spans="1:3" x14ac:dyDescent="0.25">
      <c r="A3515" t="s">
        <v>65</v>
      </c>
      <c r="B3515">
        <v>84105</v>
      </c>
      <c r="C3515" s="251" t="s">
        <v>75</v>
      </c>
    </row>
    <row r="3516" spans="1:3" x14ac:dyDescent="0.25">
      <c r="A3516" t="s">
        <v>65</v>
      </c>
      <c r="B3516">
        <v>84106</v>
      </c>
      <c r="C3516" s="251" t="s">
        <v>75</v>
      </c>
    </row>
    <row r="3517" spans="1:3" x14ac:dyDescent="0.25">
      <c r="A3517" t="s">
        <v>65</v>
      </c>
      <c r="B3517">
        <v>84107</v>
      </c>
      <c r="C3517" s="251" t="s">
        <v>75</v>
      </c>
    </row>
    <row r="3518" spans="1:3" x14ac:dyDescent="0.25">
      <c r="A3518" t="s">
        <v>65</v>
      </c>
      <c r="B3518">
        <v>84108</v>
      </c>
      <c r="C3518" s="251" t="s">
        <v>75</v>
      </c>
    </row>
    <row r="3519" spans="1:3" x14ac:dyDescent="0.25">
      <c r="A3519" t="s">
        <v>65</v>
      </c>
      <c r="B3519">
        <v>84109</v>
      </c>
      <c r="C3519" s="251" t="s">
        <v>75</v>
      </c>
    </row>
    <row r="3520" spans="1:3" x14ac:dyDescent="0.25">
      <c r="A3520" t="s">
        <v>65</v>
      </c>
      <c r="B3520">
        <v>84110</v>
      </c>
      <c r="C3520" s="251" t="s">
        <v>75</v>
      </c>
    </row>
    <row r="3521" spans="1:3" x14ac:dyDescent="0.25">
      <c r="A3521" t="s">
        <v>65</v>
      </c>
      <c r="B3521">
        <v>84111</v>
      </c>
      <c r="C3521" s="251" t="s">
        <v>75</v>
      </c>
    </row>
    <row r="3522" spans="1:3" x14ac:dyDescent="0.25">
      <c r="A3522" t="s">
        <v>65</v>
      </c>
      <c r="B3522">
        <v>84112</v>
      </c>
      <c r="C3522" s="251" t="s">
        <v>75</v>
      </c>
    </row>
    <row r="3523" spans="1:3" x14ac:dyDescent="0.25">
      <c r="A3523" t="s">
        <v>65</v>
      </c>
      <c r="B3523">
        <v>84113</v>
      </c>
      <c r="C3523" s="251" t="s">
        <v>75</v>
      </c>
    </row>
    <row r="3524" spans="1:3" x14ac:dyDescent="0.25">
      <c r="A3524" t="s">
        <v>65</v>
      </c>
      <c r="B3524">
        <v>84114</v>
      </c>
      <c r="C3524" s="251" t="s">
        <v>75</v>
      </c>
    </row>
    <row r="3525" spans="1:3" x14ac:dyDescent="0.25">
      <c r="A3525" t="s">
        <v>65</v>
      </c>
      <c r="B3525">
        <v>84115</v>
      </c>
      <c r="C3525" s="251" t="s">
        <v>75</v>
      </c>
    </row>
    <row r="3526" spans="1:3" x14ac:dyDescent="0.25">
      <c r="A3526" t="s">
        <v>65</v>
      </c>
      <c r="B3526">
        <v>84116</v>
      </c>
      <c r="C3526" s="251" t="s">
        <v>75</v>
      </c>
    </row>
    <row r="3527" spans="1:3" x14ac:dyDescent="0.25">
      <c r="A3527" t="s">
        <v>65</v>
      </c>
      <c r="B3527">
        <v>84117</v>
      </c>
      <c r="C3527" s="251" t="s">
        <v>75</v>
      </c>
    </row>
    <row r="3528" spans="1:3" x14ac:dyDescent="0.25">
      <c r="A3528" t="s">
        <v>65</v>
      </c>
      <c r="B3528">
        <v>84118</v>
      </c>
      <c r="C3528" s="251" t="s">
        <v>75</v>
      </c>
    </row>
    <row r="3529" spans="1:3" x14ac:dyDescent="0.25">
      <c r="A3529" t="s">
        <v>65</v>
      </c>
      <c r="B3529">
        <v>84119</v>
      </c>
      <c r="C3529" s="251" t="s">
        <v>75</v>
      </c>
    </row>
    <row r="3530" spans="1:3" x14ac:dyDescent="0.25">
      <c r="A3530" t="s">
        <v>65</v>
      </c>
      <c r="B3530">
        <v>84120</v>
      </c>
      <c r="C3530" s="251" t="s">
        <v>75</v>
      </c>
    </row>
    <row r="3531" spans="1:3" x14ac:dyDescent="0.25">
      <c r="A3531" t="s">
        <v>65</v>
      </c>
      <c r="B3531">
        <v>84121</v>
      </c>
      <c r="C3531" s="251" t="s">
        <v>75</v>
      </c>
    </row>
    <row r="3532" spans="1:3" x14ac:dyDescent="0.25">
      <c r="A3532" t="s">
        <v>65</v>
      </c>
      <c r="B3532">
        <v>84122</v>
      </c>
      <c r="C3532" s="251" t="s">
        <v>75</v>
      </c>
    </row>
    <row r="3533" spans="1:3" x14ac:dyDescent="0.25">
      <c r="A3533" t="s">
        <v>65</v>
      </c>
      <c r="B3533">
        <v>84123</v>
      </c>
      <c r="C3533" s="251" t="s">
        <v>75</v>
      </c>
    </row>
    <row r="3534" spans="1:3" x14ac:dyDescent="0.25">
      <c r="A3534" t="s">
        <v>65</v>
      </c>
      <c r="B3534">
        <v>84124</v>
      </c>
      <c r="C3534" s="251" t="s">
        <v>75</v>
      </c>
    </row>
    <row r="3535" spans="1:3" x14ac:dyDescent="0.25">
      <c r="A3535" t="s">
        <v>65</v>
      </c>
      <c r="B3535">
        <v>84125</v>
      </c>
      <c r="C3535" s="251" t="s">
        <v>75</v>
      </c>
    </row>
    <row r="3536" spans="1:3" x14ac:dyDescent="0.25">
      <c r="A3536" t="s">
        <v>65</v>
      </c>
      <c r="B3536">
        <v>84126</v>
      </c>
      <c r="C3536" s="251" t="s">
        <v>75</v>
      </c>
    </row>
    <row r="3537" spans="1:3" x14ac:dyDescent="0.25">
      <c r="A3537" t="s">
        <v>65</v>
      </c>
      <c r="B3537">
        <v>84127</v>
      </c>
      <c r="C3537" s="251" t="s">
        <v>75</v>
      </c>
    </row>
    <row r="3538" spans="1:3" x14ac:dyDescent="0.25">
      <c r="A3538" t="s">
        <v>65</v>
      </c>
      <c r="B3538">
        <v>84128</v>
      </c>
      <c r="C3538" s="251" t="s">
        <v>75</v>
      </c>
    </row>
    <row r="3539" spans="1:3" x14ac:dyDescent="0.25">
      <c r="A3539" t="s">
        <v>65</v>
      </c>
      <c r="B3539">
        <v>84129</v>
      </c>
      <c r="C3539" s="251" t="s">
        <v>75</v>
      </c>
    </row>
    <row r="3540" spans="1:3" x14ac:dyDescent="0.25">
      <c r="A3540" t="s">
        <v>65</v>
      </c>
      <c r="B3540">
        <v>84130</v>
      </c>
      <c r="C3540" s="251" t="s">
        <v>75</v>
      </c>
    </row>
    <row r="3541" spans="1:3" x14ac:dyDescent="0.25">
      <c r="A3541" t="s">
        <v>65</v>
      </c>
      <c r="B3541">
        <v>84131</v>
      </c>
      <c r="C3541" s="251" t="s">
        <v>75</v>
      </c>
    </row>
    <row r="3542" spans="1:3" x14ac:dyDescent="0.25">
      <c r="A3542" t="s">
        <v>65</v>
      </c>
      <c r="B3542">
        <v>84132</v>
      </c>
      <c r="C3542" s="251" t="s">
        <v>75</v>
      </c>
    </row>
    <row r="3543" spans="1:3" x14ac:dyDescent="0.25">
      <c r="A3543" t="s">
        <v>65</v>
      </c>
      <c r="B3543">
        <v>84133</v>
      </c>
      <c r="C3543" s="251" t="s">
        <v>75</v>
      </c>
    </row>
    <row r="3544" spans="1:3" x14ac:dyDescent="0.25">
      <c r="A3544" t="s">
        <v>65</v>
      </c>
      <c r="B3544">
        <v>84134</v>
      </c>
      <c r="C3544" s="251" t="s">
        <v>75</v>
      </c>
    </row>
    <row r="3545" spans="1:3" x14ac:dyDescent="0.25">
      <c r="A3545" t="s">
        <v>65</v>
      </c>
      <c r="B3545">
        <v>84135</v>
      </c>
      <c r="C3545" s="251" t="s">
        <v>75</v>
      </c>
    </row>
    <row r="3546" spans="1:3" x14ac:dyDescent="0.25">
      <c r="A3546" t="s">
        <v>65</v>
      </c>
      <c r="B3546">
        <v>84136</v>
      </c>
      <c r="C3546" s="251" t="s">
        <v>75</v>
      </c>
    </row>
    <row r="3547" spans="1:3" x14ac:dyDescent="0.25">
      <c r="A3547" t="s">
        <v>65</v>
      </c>
      <c r="B3547">
        <v>84137</v>
      </c>
      <c r="C3547" s="251" t="s">
        <v>64</v>
      </c>
    </row>
    <row r="3548" spans="1:3" x14ac:dyDescent="0.25">
      <c r="A3548" t="s">
        <v>65</v>
      </c>
      <c r="B3548">
        <v>84138</v>
      </c>
      <c r="C3548" s="251" t="s">
        <v>75</v>
      </c>
    </row>
    <row r="3549" spans="1:3" x14ac:dyDescent="0.25">
      <c r="A3549" t="s">
        <v>65</v>
      </c>
      <c r="B3549">
        <v>84139</v>
      </c>
      <c r="C3549" s="251" t="s">
        <v>75</v>
      </c>
    </row>
    <row r="3550" spans="1:3" x14ac:dyDescent="0.25">
      <c r="A3550" t="s">
        <v>65</v>
      </c>
      <c r="B3550">
        <v>84140</v>
      </c>
      <c r="C3550" s="251" t="s">
        <v>75</v>
      </c>
    </row>
    <row r="3551" spans="1:3" x14ac:dyDescent="0.25">
      <c r="A3551" t="s">
        <v>65</v>
      </c>
      <c r="B3551">
        <v>84141</v>
      </c>
      <c r="C3551" s="251" t="s">
        <v>75</v>
      </c>
    </row>
    <row r="3552" spans="1:3" x14ac:dyDescent="0.25">
      <c r="A3552" t="s">
        <v>65</v>
      </c>
      <c r="B3552">
        <v>84142</v>
      </c>
      <c r="C3552" s="251" t="s">
        <v>75</v>
      </c>
    </row>
    <row r="3553" spans="1:3" x14ac:dyDescent="0.25">
      <c r="A3553" t="s">
        <v>65</v>
      </c>
      <c r="B3553">
        <v>84143</v>
      </c>
      <c r="C3553" s="251" t="s">
        <v>75</v>
      </c>
    </row>
    <row r="3554" spans="1:3" x14ac:dyDescent="0.25">
      <c r="A3554" t="s">
        <v>65</v>
      </c>
      <c r="B3554">
        <v>84144</v>
      </c>
      <c r="C3554" s="251" t="s">
        <v>75</v>
      </c>
    </row>
    <row r="3555" spans="1:3" x14ac:dyDescent="0.25">
      <c r="A3555" t="s">
        <v>65</v>
      </c>
      <c r="B3555">
        <v>84145</v>
      </c>
      <c r="C3555" s="251" t="s">
        <v>75</v>
      </c>
    </row>
    <row r="3556" spans="1:3" x14ac:dyDescent="0.25">
      <c r="A3556" t="s">
        <v>65</v>
      </c>
      <c r="B3556">
        <v>84146</v>
      </c>
      <c r="C3556" s="251" t="s">
        <v>75</v>
      </c>
    </row>
    <row r="3557" spans="1:3" x14ac:dyDescent="0.25">
      <c r="A3557" t="s">
        <v>65</v>
      </c>
      <c r="B3557">
        <v>84147</v>
      </c>
      <c r="C3557" s="251" t="s">
        <v>75</v>
      </c>
    </row>
    <row r="3558" spans="1:3" x14ac:dyDescent="0.25">
      <c r="A3558" t="s">
        <v>65</v>
      </c>
      <c r="B3558">
        <v>84148</v>
      </c>
      <c r="C3558" s="251" t="s">
        <v>75</v>
      </c>
    </row>
    <row r="3559" spans="1:3" x14ac:dyDescent="0.25">
      <c r="A3559" t="s">
        <v>65</v>
      </c>
      <c r="B3559">
        <v>84149</v>
      </c>
      <c r="C3559" s="251" t="s">
        <v>75</v>
      </c>
    </row>
    <row r="3560" spans="1:3" x14ac:dyDescent="0.25">
      <c r="A3560" t="s">
        <v>65</v>
      </c>
      <c r="B3560">
        <v>84150</v>
      </c>
      <c r="C3560" s="251" t="s">
        <v>75</v>
      </c>
    </row>
    <row r="3561" spans="1:3" x14ac:dyDescent="0.25">
      <c r="A3561" t="s">
        <v>65</v>
      </c>
      <c r="B3561">
        <v>84151</v>
      </c>
      <c r="C3561" s="251" t="s">
        <v>75</v>
      </c>
    </row>
    <row r="3562" spans="1:3" x14ac:dyDescent="0.25">
      <c r="A3562" t="s">
        <v>65</v>
      </c>
      <c r="B3562">
        <v>84152</v>
      </c>
      <c r="C3562" s="251" t="s">
        <v>75</v>
      </c>
    </row>
    <row r="3563" spans="1:3" x14ac:dyDescent="0.25">
      <c r="A3563" t="s">
        <v>65</v>
      </c>
      <c r="B3563">
        <v>84153</v>
      </c>
      <c r="C3563" s="251" t="s">
        <v>75</v>
      </c>
    </row>
    <row r="3564" spans="1:3" x14ac:dyDescent="0.25">
      <c r="A3564" t="s">
        <v>65</v>
      </c>
      <c r="B3564">
        <v>84154</v>
      </c>
      <c r="C3564" s="251" t="s">
        <v>75</v>
      </c>
    </row>
    <row r="3565" spans="1:3" x14ac:dyDescent="0.25">
      <c r="A3565" t="s">
        <v>65</v>
      </c>
      <c r="B3565">
        <v>84155</v>
      </c>
      <c r="C3565" s="251" t="s">
        <v>75</v>
      </c>
    </row>
    <row r="3566" spans="1:3" x14ac:dyDescent="0.25">
      <c r="A3566" t="s">
        <v>65</v>
      </c>
      <c r="B3566">
        <v>84156</v>
      </c>
      <c r="C3566" s="251" t="s">
        <v>75</v>
      </c>
    </row>
    <row r="3567" spans="1:3" x14ac:dyDescent="0.25">
      <c r="A3567" t="s">
        <v>65</v>
      </c>
      <c r="B3567">
        <v>84157</v>
      </c>
      <c r="C3567" s="251" t="s">
        <v>75</v>
      </c>
    </row>
    <row r="3568" spans="1:3" x14ac:dyDescent="0.25">
      <c r="A3568" t="s">
        <v>65</v>
      </c>
      <c r="B3568">
        <v>84158</v>
      </c>
      <c r="C3568" s="251" t="s">
        <v>75</v>
      </c>
    </row>
    <row r="3569" spans="1:3" x14ac:dyDescent="0.25">
      <c r="A3569" t="s">
        <v>65</v>
      </c>
      <c r="B3569">
        <v>84159</v>
      </c>
      <c r="C3569" s="251" t="s">
        <v>75</v>
      </c>
    </row>
    <row r="3570" spans="1:3" x14ac:dyDescent="0.25">
      <c r="A3570" t="s">
        <v>65</v>
      </c>
      <c r="B3570">
        <v>84160</v>
      </c>
      <c r="C3570" s="251" t="s">
        <v>75</v>
      </c>
    </row>
    <row r="3571" spans="1:3" x14ac:dyDescent="0.25">
      <c r="A3571" t="s">
        <v>65</v>
      </c>
      <c r="B3571">
        <v>84161</v>
      </c>
      <c r="C3571" s="251" t="s">
        <v>75</v>
      </c>
    </row>
    <row r="3572" spans="1:3" x14ac:dyDescent="0.25">
      <c r="A3572" t="s">
        <v>65</v>
      </c>
      <c r="B3572">
        <v>84162</v>
      </c>
      <c r="C3572" s="251" t="s">
        <v>75</v>
      </c>
    </row>
    <row r="3573" spans="1:3" x14ac:dyDescent="0.25">
      <c r="A3573" t="s">
        <v>65</v>
      </c>
      <c r="B3573">
        <v>84163</v>
      </c>
      <c r="C3573" s="251" t="s">
        <v>75</v>
      </c>
    </row>
    <row r="3574" spans="1:3" x14ac:dyDescent="0.25">
      <c r="A3574" t="s">
        <v>65</v>
      </c>
      <c r="B3574">
        <v>84164</v>
      </c>
      <c r="C3574" s="251" t="s">
        <v>75</v>
      </c>
    </row>
    <row r="3575" spans="1:3" x14ac:dyDescent="0.25">
      <c r="A3575" t="s">
        <v>65</v>
      </c>
      <c r="B3575">
        <v>84165</v>
      </c>
      <c r="C3575" s="251" t="s">
        <v>75</v>
      </c>
    </row>
    <row r="3576" spans="1:3" x14ac:dyDescent="0.25">
      <c r="A3576" t="s">
        <v>65</v>
      </c>
      <c r="B3576">
        <v>84166</v>
      </c>
      <c r="C3576" s="251" t="s">
        <v>75</v>
      </c>
    </row>
    <row r="3577" spans="1:3" x14ac:dyDescent="0.25">
      <c r="A3577" t="s">
        <v>65</v>
      </c>
      <c r="B3577">
        <v>84167</v>
      </c>
      <c r="C3577" s="251" t="s">
        <v>75</v>
      </c>
    </row>
    <row r="3578" spans="1:3" x14ac:dyDescent="0.25">
      <c r="A3578" t="s">
        <v>65</v>
      </c>
      <c r="B3578">
        <v>84168</v>
      </c>
      <c r="C3578" s="251" t="s">
        <v>75</v>
      </c>
    </row>
    <row r="3579" spans="1:3" x14ac:dyDescent="0.25">
      <c r="A3579" t="s">
        <v>65</v>
      </c>
      <c r="B3579">
        <v>84169</v>
      </c>
      <c r="C3579" s="251" t="s">
        <v>75</v>
      </c>
    </row>
    <row r="3580" spans="1:3" x14ac:dyDescent="0.25">
      <c r="A3580" t="s">
        <v>65</v>
      </c>
      <c r="B3580">
        <v>84170</v>
      </c>
      <c r="C3580" s="251" t="s">
        <v>75</v>
      </c>
    </row>
    <row r="3581" spans="1:3" x14ac:dyDescent="0.25">
      <c r="A3581" t="s">
        <v>65</v>
      </c>
      <c r="B3581">
        <v>84171</v>
      </c>
      <c r="C3581" s="251" t="s">
        <v>75</v>
      </c>
    </row>
    <row r="3582" spans="1:3" x14ac:dyDescent="0.25">
      <c r="A3582" t="s">
        <v>65</v>
      </c>
      <c r="B3582">
        <v>84172</v>
      </c>
      <c r="C3582" s="251" t="s">
        <v>75</v>
      </c>
    </row>
    <row r="3583" spans="1:3" x14ac:dyDescent="0.25">
      <c r="A3583" t="s">
        <v>65</v>
      </c>
      <c r="B3583">
        <v>84173</v>
      </c>
      <c r="C3583" s="251" t="s">
        <v>75</v>
      </c>
    </row>
    <row r="3584" spans="1:3" x14ac:dyDescent="0.25">
      <c r="A3584" t="s">
        <v>65</v>
      </c>
      <c r="B3584">
        <v>84174</v>
      </c>
      <c r="C3584" s="251" t="s">
        <v>75</v>
      </c>
    </row>
    <row r="3585" spans="1:3" x14ac:dyDescent="0.25">
      <c r="A3585" t="s">
        <v>65</v>
      </c>
      <c r="B3585">
        <v>84175</v>
      </c>
      <c r="C3585" s="251" t="s">
        <v>75</v>
      </c>
    </row>
    <row r="3586" spans="1:3" x14ac:dyDescent="0.25">
      <c r="A3586" t="s">
        <v>65</v>
      </c>
      <c r="B3586">
        <v>84176</v>
      </c>
      <c r="C3586" s="251" t="s">
        <v>75</v>
      </c>
    </row>
    <row r="3587" spans="1:3" x14ac:dyDescent="0.25">
      <c r="A3587" t="s">
        <v>65</v>
      </c>
      <c r="B3587">
        <v>84177</v>
      </c>
      <c r="C3587" s="251" t="s">
        <v>75</v>
      </c>
    </row>
    <row r="3588" spans="1:3" x14ac:dyDescent="0.25">
      <c r="A3588" t="s">
        <v>65</v>
      </c>
      <c r="B3588">
        <v>84178</v>
      </c>
      <c r="C3588" s="251" t="s">
        <v>75</v>
      </c>
    </row>
    <row r="3589" spans="1:3" x14ac:dyDescent="0.25">
      <c r="A3589" t="s">
        <v>65</v>
      </c>
      <c r="B3589">
        <v>84179</v>
      </c>
      <c r="C3589" s="251" t="s">
        <v>75</v>
      </c>
    </row>
    <row r="3590" spans="1:3" x14ac:dyDescent="0.25">
      <c r="A3590" t="s">
        <v>65</v>
      </c>
      <c r="B3590">
        <v>84180</v>
      </c>
      <c r="C3590" s="251" t="s">
        <v>75</v>
      </c>
    </row>
    <row r="3591" spans="1:3" x14ac:dyDescent="0.25">
      <c r="A3591" t="s">
        <v>65</v>
      </c>
      <c r="B3591">
        <v>84181</v>
      </c>
      <c r="C3591" s="251" t="s">
        <v>75</v>
      </c>
    </row>
    <row r="3592" spans="1:3" x14ac:dyDescent="0.25">
      <c r="A3592" t="s">
        <v>65</v>
      </c>
      <c r="B3592">
        <v>84182</v>
      </c>
      <c r="C3592" s="251" t="s">
        <v>75</v>
      </c>
    </row>
    <row r="3593" spans="1:3" x14ac:dyDescent="0.25">
      <c r="A3593" t="s">
        <v>65</v>
      </c>
      <c r="B3593">
        <v>84183</v>
      </c>
      <c r="C3593" s="251" t="s">
        <v>75</v>
      </c>
    </row>
    <row r="3594" spans="1:3" x14ac:dyDescent="0.25">
      <c r="A3594" t="s">
        <v>65</v>
      </c>
      <c r="B3594">
        <v>84184</v>
      </c>
      <c r="C3594" s="251" t="s">
        <v>64</v>
      </c>
    </row>
    <row r="3595" spans="1:3" x14ac:dyDescent="0.25">
      <c r="A3595" t="s">
        <v>65</v>
      </c>
      <c r="B3595">
        <v>84185</v>
      </c>
      <c r="C3595" s="251" t="s">
        <v>75</v>
      </c>
    </row>
    <row r="3596" spans="1:3" x14ac:dyDescent="0.25">
      <c r="A3596" t="s">
        <v>65</v>
      </c>
      <c r="B3596">
        <v>84186</v>
      </c>
      <c r="C3596" s="251" t="s">
        <v>75</v>
      </c>
    </row>
    <row r="3597" spans="1:3" x14ac:dyDescent="0.25">
      <c r="A3597" t="s">
        <v>65</v>
      </c>
      <c r="B3597">
        <v>84187</v>
      </c>
      <c r="C3597" s="251" t="s">
        <v>75</v>
      </c>
    </row>
    <row r="3598" spans="1:3" x14ac:dyDescent="0.25">
      <c r="A3598" t="s">
        <v>65</v>
      </c>
      <c r="B3598">
        <v>84188</v>
      </c>
      <c r="C3598" s="251" t="s">
        <v>75</v>
      </c>
    </row>
    <row r="3599" spans="1:3" x14ac:dyDescent="0.25">
      <c r="A3599" t="s">
        <v>65</v>
      </c>
      <c r="B3599">
        <v>84189</v>
      </c>
      <c r="C3599" s="251" t="s">
        <v>75</v>
      </c>
    </row>
    <row r="3600" spans="1:3" x14ac:dyDescent="0.25">
      <c r="A3600" t="s">
        <v>65</v>
      </c>
      <c r="B3600">
        <v>84190</v>
      </c>
    </row>
    <row r="3601" spans="1:2" x14ac:dyDescent="0.25">
      <c r="A3601" t="s">
        <v>65</v>
      </c>
      <c r="B3601">
        <v>84191</v>
      </c>
    </row>
    <row r="3602" spans="1:2" x14ac:dyDescent="0.25">
      <c r="A3602" t="s">
        <v>65</v>
      </c>
      <c r="B3602">
        <v>84192</v>
      </c>
    </row>
    <row r="3603" spans="1:2" x14ac:dyDescent="0.25">
      <c r="A3603" t="s">
        <v>65</v>
      </c>
      <c r="B3603">
        <v>84193</v>
      </c>
    </row>
    <row r="3604" spans="1:2" x14ac:dyDescent="0.25">
      <c r="A3604" t="s">
        <v>65</v>
      </c>
      <c r="B3604">
        <v>84194</v>
      </c>
    </row>
    <row r="3605" spans="1:2" x14ac:dyDescent="0.25">
      <c r="A3605" t="s">
        <v>65</v>
      </c>
      <c r="B3605">
        <v>84195</v>
      </c>
    </row>
    <row r="3606" spans="1:2" x14ac:dyDescent="0.25">
      <c r="A3606" t="s">
        <v>65</v>
      </c>
      <c r="B3606">
        <v>84196</v>
      </c>
    </row>
    <row r="3607" spans="1:2" x14ac:dyDescent="0.25">
      <c r="A3607" t="s">
        <v>65</v>
      </c>
      <c r="B3607">
        <v>84197</v>
      </c>
    </row>
    <row r="3608" spans="1:2" x14ac:dyDescent="0.25">
      <c r="A3608" t="s">
        <v>65</v>
      </c>
      <c r="B3608">
        <v>84198</v>
      </c>
    </row>
    <row r="3609" spans="1:2" x14ac:dyDescent="0.25">
      <c r="A3609" t="s">
        <v>65</v>
      </c>
      <c r="B3609">
        <v>84199</v>
      </c>
    </row>
    <row r="3610" spans="1:2" x14ac:dyDescent="0.25">
      <c r="A3610" t="s">
        <v>65</v>
      </c>
      <c r="B3610">
        <v>84300</v>
      </c>
    </row>
    <row r="3611" spans="1:2" x14ac:dyDescent="0.25">
      <c r="A3611" t="s">
        <v>65</v>
      </c>
      <c r="B3611">
        <v>84301</v>
      </c>
    </row>
    <row r="3612" spans="1:2" x14ac:dyDescent="0.25">
      <c r="A3612" t="s">
        <v>65</v>
      </c>
      <c r="B3612">
        <v>84302</v>
      </c>
    </row>
    <row r="3613" spans="1:2" x14ac:dyDescent="0.25">
      <c r="A3613" t="s">
        <v>65</v>
      </c>
      <c r="B3613">
        <v>84303</v>
      </c>
    </row>
    <row r="3614" spans="1:2" x14ac:dyDescent="0.25">
      <c r="A3614" t="s">
        <v>65</v>
      </c>
      <c r="B3614">
        <v>84304</v>
      </c>
    </row>
    <row r="3615" spans="1:2" x14ac:dyDescent="0.25">
      <c r="A3615" t="s">
        <v>65</v>
      </c>
      <c r="B3615">
        <v>84305</v>
      </c>
    </row>
    <row r="3616" spans="1:2" x14ac:dyDescent="0.25">
      <c r="A3616" t="s">
        <v>65</v>
      </c>
      <c r="B3616">
        <v>84306</v>
      </c>
    </row>
    <row r="3617" spans="1:3" x14ac:dyDescent="0.25">
      <c r="A3617" t="s">
        <v>65</v>
      </c>
      <c r="B3617">
        <v>84307</v>
      </c>
      <c r="C3617" s="251" t="s">
        <v>76</v>
      </c>
    </row>
    <row r="3618" spans="1:3" x14ac:dyDescent="0.25">
      <c r="A3618" t="s">
        <v>65</v>
      </c>
      <c r="B3618">
        <v>84308</v>
      </c>
      <c r="C3618" s="251" t="s">
        <v>76</v>
      </c>
    </row>
    <row r="3619" spans="1:3" x14ac:dyDescent="0.25">
      <c r="A3619" t="s">
        <v>65</v>
      </c>
      <c r="B3619">
        <v>84309</v>
      </c>
      <c r="C3619" s="251" t="s">
        <v>76</v>
      </c>
    </row>
    <row r="3620" spans="1:3" x14ac:dyDescent="0.25">
      <c r="A3620" t="s">
        <v>65</v>
      </c>
      <c r="B3620">
        <v>84310</v>
      </c>
      <c r="C3620" s="251" t="s">
        <v>76</v>
      </c>
    </row>
    <row r="3621" spans="1:3" x14ac:dyDescent="0.25">
      <c r="A3621" t="s">
        <v>65</v>
      </c>
      <c r="B3621">
        <v>84311</v>
      </c>
      <c r="C3621" s="251" t="s">
        <v>76</v>
      </c>
    </row>
    <row r="3622" spans="1:3" x14ac:dyDescent="0.25">
      <c r="A3622" t="s">
        <v>65</v>
      </c>
      <c r="B3622">
        <v>84312</v>
      </c>
      <c r="C3622" s="251" t="s">
        <v>76</v>
      </c>
    </row>
    <row r="3623" spans="1:3" x14ac:dyDescent="0.25">
      <c r="A3623" t="s">
        <v>65</v>
      </c>
      <c r="B3623">
        <v>84313</v>
      </c>
      <c r="C3623" s="251" t="s">
        <v>76</v>
      </c>
    </row>
    <row r="3624" spans="1:3" x14ac:dyDescent="0.25">
      <c r="A3624" t="s">
        <v>65</v>
      </c>
      <c r="B3624">
        <v>84314</v>
      </c>
      <c r="C3624" s="251" t="s">
        <v>76</v>
      </c>
    </row>
    <row r="3625" spans="1:3" x14ac:dyDescent="0.25">
      <c r="A3625" t="s">
        <v>65</v>
      </c>
      <c r="B3625">
        <v>84315</v>
      </c>
      <c r="C3625" s="251" t="s">
        <v>76</v>
      </c>
    </row>
    <row r="3626" spans="1:3" x14ac:dyDescent="0.25">
      <c r="A3626" t="s">
        <v>65</v>
      </c>
      <c r="B3626">
        <v>84316</v>
      </c>
      <c r="C3626" s="251" t="s">
        <v>76</v>
      </c>
    </row>
    <row r="3627" spans="1:3" x14ac:dyDescent="0.25">
      <c r="A3627" t="s">
        <v>65</v>
      </c>
      <c r="B3627">
        <v>84317</v>
      </c>
      <c r="C3627" s="251" t="s">
        <v>76</v>
      </c>
    </row>
    <row r="3628" spans="1:3" x14ac:dyDescent="0.25">
      <c r="A3628" t="s">
        <v>65</v>
      </c>
      <c r="B3628">
        <v>84318</v>
      </c>
      <c r="C3628" s="251" t="s">
        <v>76</v>
      </c>
    </row>
    <row r="3629" spans="1:3" x14ac:dyDescent="0.25">
      <c r="A3629" t="s">
        <v>65</v>
      </c>
      <c r="B3629">
        <v>84319</v>
      </c>
      <c r="C3629" s="251" t="s">
        <v>76</v>
      </c>
    </row>
    <row r="3630" spans="1:3" x14ac:dyDescent="0.25">
      <c r="A3630" t="s">
        <v>65</v>
      </c>
      <c r="B3630">
        <v>84320</v>
      </c>
      <c r="C3630" s="251" t="s">
        <v>76</v>
      </c>
    </row>
    <row r="3631" spans="1:3" x14ac:dyDescent="0.25">
      <c r="A3631" t="s">
        <v>65</v>
      </c>
      <c r="B3631">
        <v>84321</v>
      </c>
      <c r="C3631" s="251" t="s">
        <v>76</v>
      </c>
    </row>
    <row r="3632" spans="1:3" x14ac:dyDescent="0.25">
      <c r="A3632" t="s">
        <v>65</v>
      </c>
      <c r="B3632">
        <v>84322</v>
      </c>
      <c r="C3632" s="251" t="s">
        <v>76</v>
      </c>
    </row>
    <row r="3633" spans="1:3" x14ac:dyDescent="0.25">
      <c r="A3633" t="s">
        <v>65</v>
      </c>
      <c r="B3633">
        <v>84323</v>
      </c>
      <c r="C3633" s="251" t="s">
        <v>76</v>
      </c>
    </row>
    <row r="3634" spans="1:3" x14ac:dyDescent="0.25">
      <c r="A3634" t="s">
        <v>65</v>
      </c>
      <c r="B3634">
        <v>84324</v>
      </c>
      <c r="C3634" s="251" t="s">
        <v>76</v>
      </c>
    </row>
    <row r="3635" spans="1:3" x14ac:dyDescent="0.25">
      <c r="A3635" t="s">
        <v>65</v>
      </c>
      <c r="B3635">
        <v>84325</v>
      </c>
      <c r="C3635" s="251" t="s">
        <v>76</v>
      </c>
    </row>
    <row r="3636" spans="1:3" x14ac:dyDescent="0.25">
      <c r="A3636" t="s">
        <v>65</v>
      </c>
      <c r="B3636">
        <v>84326</v>
      </c>
      <c r="C3636" s="251" t="s">
        <v>76</v>
      </c>
    </row>
    <row r="3637" spans="1:3" x14ac:dyDescent="0.25">
      <c r="A3637" t="s">
        <v>65</v>
      </c>
      <c r="B3637">
        <v>84327</v>
      </c>
      <c r="C3637" s="251" t="s">
        <v>76</v>
      </c>
    </row>
    <row r="3638" spans="1:3" x14ac:dyDescent="0.25">
      <c r="A3638" t="s">
        <v>65</v>
      </c>
      <c r="B3638">
        <v>84328</v>
      </c>
      <c r="C3638" s="251" t="s">
        <v>76</v>
      </c>
    </row>
    <row r="3639" spans="1:3" x14ac:dyDescent="0.25">
      <c r="A3639" t="s">
        <v>65</v>
      </c>
      <c r="B3639">
        <v>84329</v>
      </c>
      <c r="C3639" s="251" t="s">
        <v>76</v>
      </c>
    </row>
    <row r="3640" spans="1:3" x14ac:dyDescent="0.25">
      <c r="A3640" t="s">
        <v>65</v>
      </c>
      <c r="B3640">
        <v>84330</v>
      </c>
      <c r="C3640" s="251" t="s">
        <v>76</v>
      </c>
    </row>
    <row r="3641" spans="1:3" x14ac:dyDescent="0.25">
      <c r="A3641" t="s">
        <v>65</v>
      </c>
      <c r="B3641">
        <v>84331</v>
      </c>
      <c r="C3641" s="251" t="s">
        <v>76</v>
      </c>
    </row>
    <row r="3642" spans="1:3" x14ac:dyDescent="0.25">
      <c r="A3642" t="s">
        <v>65</v>
      </c>
      <c r="B3642">
        <v>84332</v>
      </c>
      <c r="C3642" s="251" t="s">
        <v>76</v>
      </c>
    </row>
    <row r="3643" spans="1:3" x14ac:dyDescent="0.25">
      <c r="A3643" t="s">
        <v>65</v>
      </c>
      <c r="B3643">
        <v>84333</v>
      </c>
      <c r="C3643" s="251" t="s">
        <v>76</v>
      </c>
    </row>
    <row r="3644" spans="1:3" x14ac:dyDescent="0.25">
      <c r="A3644" t="s">
        <v>65</v>
      </c>
      <c r="B3644">
        <v>84334</v>
      </c>
      <c r="C3644" s="251" t="s">
        <v>76</v>
      </c>
    </row>
    <row r="3645" spans="1:3" x14ac:dyDescent="0.25">
      <c r="A3645" t="s">
        <v>65</v>
      </c>
      <c r="B3645">
        <v>84335</v>
      </c>
      <c r="C3645" s="251" t="s">
        <v>76</v>
      </c>
    </row>
    <row r="3646" spans="1:3" x14ac:dyDescent="0.25">
      <c r="A3646" t="s">
        <v>65</v>
      </c>
      <c r="B3646">
        <v>84336</v>
      </c>
      <c r="C3646" s="251" t="s">
        <v>76</v>
      </c>
    </row>
    <row r="3647" spans="1:3" x14ac:dyDescent="0.25">
      <c r="A3647" t="s">
        <v>65</v>
      </c>
      <c r="B3647">
        <v>84337</v>
      </c>
      <c r="C3647" s="251" t="s">
        <v>76</v>
      </c>
    </row>
    <row r="3648" spans="1:3" x14ac:dyDescent="0.25">
      <c r="A3648" t="s">
        <v>65</v>
      </c>
      <c r="B3648">
        <v>84338</v>
      </c>
      <c r="C3648" s="251" t="s">
        <v>76</v>
      </c>
    </row>
    <row r="3649" spans="1:3" x14ac:dyDescent="0.25">
      <c r="A3649" t="s">
        <v>65</v>
      </c>
      <c r="B3649">
        <v>84339</v>
      </c>
      <c r="C3649" s="251" t="s">
        <v>76</v>
      </c>
    </row>
    <row r="3650" spans="1:3" x14ac:dyDescent="0.25">
      <c r="A3650" t="s">
        <v>65</v>
      </c>
      <c r="B3650">
        <v>84340</v>
      </c>
      <c r="C3650" s="251" t="s">
        <v>76</v>
      </c>
    </row>
    <row r="3651" spans="1:3" x14ac:dyDescent="0.25">
      <c r="A3651" t="s">
        <v>65</v>
      </c>
      <c r="B3651">
        <v>84341</v>
      </c>
      <c r="C3651" s="251" t="s">
        <v>76</v>
      </c>
    </row>
    <row r="3652" spans="1:3" x14ac:dyDescent="0.25">
      <c r="A3652" t="s">
        <v>65</v>
      </c>
      <c r="B3652">
        <v>84342</v>
      </c>
      <c r="C3652" s="251" t="s">
        <v>76</v>
      </c>
    </row>
    <row r="3653" spans="1:3" x14ac:dyDescent="0.25">
      <c r="A3653" t="s">
        <v>65</v>
      </c>
      <c r="B3653">
        <v>84343</v>
      </c>
      <c r="C3653" s="251" t="s">
        <v>76</v>
      </c>
    </row>
    <row r="3654" spans="1:3" x14ac:dyDescent="0.25">
      <c r="A3654" t="s">
        <v>65</v>
      </c>
      <c r="B3654">
        <v>84344</v>
      </c>
      <c r="C3654" s="251" t="s">
        <v>76</v>
      </c>
    </row>
    <row r="3655" spans="1:3" x14ac:dyDescent="0.25">
      <c r="A3655" t="s">
        <v>65</v>
      </c>
      <c r="B3655">
        <v>84345</v>
      </c>
      <c r="C3655" s="251" t="s">
        <v>76</v>
      </c>
    </row>
    <row r="3656" spans="1:3" x14ac:dyDescent="0.25">
      <c r="A3656" t="s">
        <v>65</v>
      </c>
      <c r="B3656">
        <v>84346</v>
      </c>
      <c r="C3656" s="251" t="s">
        <v>76</v>
      </c>
    </row>
    <row r="3657" spans="1:3" x14ac:dyDescent="0.25">
      <c r="A3657" t="s">
        <v>65</v>
      </c>
      <c r="B3657">
        <v>84347</v>
      </c>
      <c r="C3657" s="251" t="s">
        <v>76</v>
      </c>
    </row>
    <row r="3658" spans="1:3" x14ac:dyDescent="0.25">
      <c r="A3658" t="s">
        <v>65</v>
      </c>
      <c r="B3658">
        <v>84348</v>
      </c>
      <c r="C3658" s="251" t="s">
        <v>76</v>
      </c>
    </row>
    <row r="3659" spans="1:3" x14ac:dyDescent="0.25">
      <c r="A3659" t="s">
        <v>65</v>
      </c>
      <c r="B3659">
        <v>84349</v>
      </c>
      <c r="C3659" s="251" t="s">
        <v>76</v>
      </c>
    </row>
    <row r="3660" spans="1:3" x14ac:dyDescent="0.25">
      <c r="A3660" t="s">
        <v>65</v>
      </c>
      <c r="B3660">
        <v>84350</v>
      </c>
      <c r="C3660" s="251" t="s">
        <v>76</v>
      </c>
    </row>
    <row r="3661" spans="1:3" x14ac:dyDescent="0.25">
      <c r="A3661" t="s">
        <v>65</v>
      </c>
      <c r="B3661">
        <v>84351</v>
      </c>
      <c r="C3661" s="251" t="s">
        <v>76</v>
      </c>
    </row>
    <row r="3662" spans="1:3" x14ac:dyDescent="0.25">
      <c r="A3662" t="s">
        <v>65</v>
      </c>
      <c r="B3662">
        <v>84352</v>
      </c>
      <c r="C3662" s="251" t="s">
        <v>76</v>
      </c>
    </row>
    <row r="3663" spans="1:3" x14ac:dyDescent="0.25">
      <c r="A3663" t="s">
        <v>65</v>
      </c>
      <c r="B3663">
        <v>84353</v>
      </c>
      <c r="C3663" s="251" t="s">
        <v>76</v>
      </c>
    </row>
    <row r="3664" spans="1:3" x14ac:dyDescent="0.25">
      <c r="A3664" t="s">
        <v>65</v>
      </c>
      <c r="B3664">
        <v>84354</v>
      </c>
      <c r="C3664" s="251" t="s">
        <v>76</v>
      </c>
    </row>
    <row r="3665" spans="1:3" x14ac:dyDescent="0.25">
      <c r="A3665" t="s">
        <v>65</v>
      </c>
      <c r="B3665">
        <v>84355</v>
      </c>
      <c r="C3665" s="251" t="s">
        <v>76</v>
      </c>
    </row>
    <row r="3666" spans="1:3" x14ac:dyDescent="0.25">
      <c r="A3666" t="s">
        <v>65</v>
      </c>
      <c r="B3666">
        <v>84356</v>
      </c>
      <c r="C3666" s="251" t="s">
        <v>76</v>
      </c>
    </row>
    <row r="3667" spans="1:3" x14ac:dyDescent="0.25">
      <c r="A3667" t="s">
        <v>65</v>
      </c>
      <c r="B3667">
        <v>84357</v>
      </c>
      <c r="C3667" s="251" t="s">
        <v>76</v>
      </c>
    </row>
    <row r="3668" spans="1:3" x14ac:dyDescent="0.25">
      <c r="A3668" t="s">
        <v>65</v>
      </c>
      <c r="B3668">
        <v>84358</v>
      </c>
      <c r="C3668" s="251" t="s">
        <v>76</v>
      </c>
    </row>
    <row r="3669" spans="1:3" x14ac:dyDescent="0.25">
      <c r="A3669" t="s">
        <v>65</v>
      </c>
      <c r="B3669">
        <v>84359</v>
      </c>
      <c r="C3669" s="251" t="s">
        <v>76</v>
      </c>
    </row>
    <row r="3670" spans="1:3" x14ac:dyDescent="0.25">
      <c r="A3670" t="s">
        <v>65</v>
      </c>
      <c r="B3670">
        <v>84360</v>
      </c>
      <c r="C3670" s="251" t="s">
        <v>76</v>
      </c>
    </row>
    <row r="3671" spans="1:3" x14ac:dyDescent="0.25">
      <c r="A3671" t="s">
        <v>65</v>
      </c>
      <c r="B3671">
        <v>84361</v>
      </c>
      <c r="C3671" s="251" t="s">
        <v>76</v>
      </c>
    </row>
    <row r="3672" spans="1:3" x14ac:dyDescent="0.25">
      <c r="A3672" t="s">
        <v>65</v>
      </c>
      <c r="B3672">
        <v>84362</v>
      </c>
      <c r="C3672" s="251" t="s">
        <v>76</v>
      </c>
    </row>
    <row r="3673" spans="1:3" x14ac:dyDescent="0.25">
      <c r="A3673" t="s">
        <v>65</v>
      </c>
      <c r="B3673">
        <v>84363</v>
      </c>
      <c r="C3673" s="251" t="s">
        <v>76</v>
      </c>
    </row>
    <row r="3674" spans="1:3" x14ac:dyDescent="0.25">
      <c r="A3674" t="s">
        <v>65</v>
      </c>
      <c r="B3674">
        <v>84364</v>
      </c>
      <c r="C3674" s="251" t="s">
        <v>76</v>
      </c>
    </row>
    <row r="3675" spans="1:3" x14ac:dyDescent="0.25">
      <c r="A3675" t="s">
        <v>65</v>
      </c>
      <c r="B3675">
        <v>84365</v>
      </c>
      <c r="C3675" s="251" t="s">
        <v>76</v>
      </c>
    </row>
    <row r="3676" spans="1:3" x14ac:dyDescent="0.25">
      <c r="A3676" t="s">
        <v>65</v>
      </c>
      <c r="B3676">
        <v>84366</v>
      </c>
      <c r="C3676" s="251" t="s">
        <v>76</v>
      </c>
    </row>
    <row r="3677" spans="1:3" x14ac:dyDescent="0.25">
      <c r="A3677" t="s">
        <v>65</v>
      </c>
      <c r="B3677">
        <v>84367</v>
      </c>
      <c r="C3677" s="251" t="s">
        <v>76</v>
      </c>
    </row>
    <row r="3678" spans="1:3" x14ac:dyDescent="0.25">
      <c r="A3678" t="s">
        <v>65</v>
      </c>
      <c r="B3678">
        <v>84368</v>
      </c>
      <c r="C3678" s="251" t="s">
        <v>76</v>
      </c>
    </row>
    <row r="3679" spans="1:3" x14ac:dyDescent="0.25">
      <c r="A3679" t="s">
        <v>65</v>
      </c>
      <c r="B3679">
        <v>84369</v>
      </c>
      <c r="C3679" s="251" t="s">
        <v>76</v>
      </c>
    </row>
    <row r="3680" spans="1:3" x14ac:dyDescent="0.25">
      <c r="A3680" t="s">
        <v>65</v>
      </c>
      <c r="B3680">
        <v>84370</v>
      </c>
      <c r="C3680" s="251" t="s">
        <v>76</v>
      </c>
    </row>
    <row r="3681" spans="1:3" x14ac:dyDescent="0.25">
      <c r="A3681" t="s">
        <v>65</v>
      </c>
      <c r="B3681">
        <v>84371</v>
      </c>
      <c r="C3681" s="251" t="s">
        <v>76</v>
      </c>
    </row>
    <row r="3682" spans="1:3" x14ac:dyDescent="0.25">
      <c r="A3682" t="s">
        <v>65</v>
      </c>
      <c r="B3682">
        <v>84372</v>
      </c>
      <c r="C3682" s="251" t="s">
        <v>76</v>
      </c>
    </row>
    <row r="3683" spans="1:3" x14ac:dyDescent="0.25">
      <c r="A3683" t="s">
        <v>65</v>
      </c>
      <c r="B3683">
        <v>84373</v>
      </c>
      <c r="C3683" s="251" t="s">
        <v>76</v>
      </c>
    </row>
    <row r="3684" spans="1:3" x14ac:dyDescent="0.25">
      <c r="A3684" t="s">
        <v>65</v>
      </c>
      <c r="B3684">
        <v>84374</v>
      </c>
      <c r="C3684" s="251" t="s">
        <v>76</v>
      </c>
    </row>
    <row r="3685" spans="1:3" x14ac:dyDescent="0.25">
      <c r="A3685" t="s">
        <v>65</v>
      </c>
      <c r="B3685">
        <v>84375</v>
      </c>
      <c r="C3685" s="251" t="s">
        <v>76</v>
      </c>
    </row>
    <row r="3686" spans="1:3" x14ac:dyDescent="0.25">
      <c r="A3686" t="s">
        <v>65</v>
      </c>
      <c r="B3686">
        <v>84376</v>
      </c>
      <c r="C3686" s="251" t="s">
        <v>76</v>
      </c>
    </row>
    <row r="3687" spans="1:3" x14ac:dyDescent="0.25">
      <c r="A3687" t="s">
        <v>65</v>
      </c>
      <c r="B3687">
        <v>84377</v>
      </c>
      <c r="C3687" s="251" t="s">
        <v>76</v>
      </c>
    </row>
    <row r="3688" spans="1:3" x14ac:dyDescent="0.25">
      <c r="A3688" t="s">
        <v>65</v>
      </c>
      <c r="B3688">
        <v>84378</v>
      </c>
      <c r="C3688" s="251" t="s">
        <v>76</v>
      </c>
    </row>
    <row r="3689" spans="1:3" x14ac:dyDescent="0.25">
      <c r="A3689" t="s">
        <v>65</v>
      </c>
      <c r="B3689">
        <v>84379</v>
      </c>
      <c r="C3689" s="251" t="s">
        <v>76</v>
      </c>
    </row>
    <row r="3690" spans="1:3" x14ac:dyDescent="0.25">
      <c r="A3690" t="s">
        <v>65</v>
      </c>
      <c r="B3690">
        <v>84380</v>
      </c>
      <c r="C3690" s="251" t="s">
        <v>76</v>
      </c>
    </row>
    <row r="3691" spans="1:3" x14ac:dyDescent="0.25">
      <c r="A3691" t="s">
        <v>65</v>
      </c>
      <c r="B3691">
        <v>84381</v>
      </c>
      <c r="C3691" s="251" t="s">
        <v>76</v>
      </c>
    </row>
    <row r="3692" spans="1:3" x14ac:dyDescent="0.25">
      <c r="A3692" t="s">
        <v>65</v>
      </c>
      <c r="B3692">
        <v>84382</v>
      </c>
      <c r="C3692" s="251" t="s">
        <v>76</v>
      </c>
    </row>
    <row r="3693" spans="1:3" x14ac:dyDescent="0.25">
      <c r="A3693" t="s">
        <v>65</v>
      </c>
      <c r="B3693">
        <v>84383</v>
      </c>
      <c r="C3693" s="251" t="s">
        <v>76</v>
      </c>
    </row>
    <row r="3694" spans="1:3" x14ac:dyDescent="0.25">
      <c r="A3694" t="s">
        <v>65</v>
      </c>
      <c r="B3694">
        <v>84384</v>
      </c>
      <c r="C3694" s="251" t="s">
        <v>76</v>
      </c>
    </row>
    <row r="3695" spans="1:3" x14ac:dyDescent="0.25">
      <c r="A3695" t="s">
        <v>65</v>
      </c>
      <c r="B3695">
        <v>84385</v>
      </c>
      <c r="C3695" s="251" t="s">
        <v>76</v>
      </c>
    </row>
    <row r="3696" spans="1:3" x14ac:dyDescent="0.25">
      <c r="A3696" t="s">
        <v>65</v>
      </c>
      <c r="B3696">
        <v>84386</v>
      </c>
      <c r="C3696" s="251" t="s">
        <v>76</v>
      </c>
    </row>
    <row r="3697" spans="1:3" x14ac:dyDescent="0.25">
      <c r="A3697" t="s">
        <v>65</v>
      </c>
      <c r="B3697">
        <v>84387</v>
      </c>
      <c r="C3697" s="251" t="s">
        <v>76</v>
      </c>
    </row>
    <row r="3698" spans="1:3" x14ac:dyDescent="0.25">
      <c r="A3698" t="s">
        <v>65</v>
      </c>
      <c r="B3698">
        <v>84388</v>
      </c>
      <c r="C3698" s="251" t="s">
        <v>76</v>
      </c>
    </row>
    <row r="3699" spans="1:3" x14ac:dyDescent="0.25">
      <c r="A3699" t="s">
        <v>65</v>
      </c>
      <c r="B3699">
        <v>84389</v>
      </c>
      <c r="C3699" s="251" t="s">
        <v>76</v>
      </c>
    </row>
    <row r="3700" spans="1:3" x14ac:dyDescent="0.25">
      <c r="A3700" t="s">
        <v>65</v>
      </c>
      <c r="B3700">
        <v>84390</v>
      </c>
      <c r="C3700" s="251" t="s">
        <v>76</v>
      </c>
    </row>
    <row r="3701" spans="1:3" x14ac:dyDescent="0.25">
      <c r="A3701" t="s">
        <v>65</v>
      </c>
      <c r="B3701">
        <v>84391</v>
      </c>
      <c r="C3701" s="251" t="s">
        <v>76</v>
      </c>
    </row>
    <row r="3702" spans="1:3" x14ac:dyDescent="0.25">
      <c r="A3702" t="s">
        <v>65</v>
      </c>
      <c r="B3702">
        <v>84392</v>
      </c>
      <c r="C3702" s="251" t="s">
        <v>76</v>
      </c>
    </row>
    <row r="3703" spans="1:3" x14ac:dyDescent="0.25">
      <c r="A3703" t="s">
        <v>65</v>
      </c>
      <c r="B3703">
        <v>84393</v>
      </c>
      <c r="C3703" s="251" t="s">
        <v>76</v>
      </c>
    </row>
    <row r="3704" spans="1:3" x14ac:dyDescent="0.25">
      <c r="A3704" t="s">
        <v>65</v>
      </c>
      <c r="B3704">
        <v>84394</v>
      </c>
      <c r="C3704" s="251" t="s">
        <v>76</v>
      </c>
    </row>
    <row r="3705" spans="1:3" x14ac:dyDescent="0.25">
      <c r="A3705" t="s">
        <v>65</v>
      </c>
      <c r="B3705">
        <v>84395</v>
      </c>
      <c r="C3705" s="251" t="s">
        <v>76</v>
      </c>
    </row>
    <row r="3706" spans="1:3" x14ac:dyDescent="0.25">
      <c r="A3706" t="s">
        <v>65</v>
      </c>
      <c r="B3706">
        <v>84396</v>
      </c>
      <c r="C3706" s="251" t="s">
        <v>76</v>
      </c>
    </row>
    <row r="3707" spans="1:3" x14ac:dyDescent="0.25">
      <c r="A3707" t="s">
        <v>65</v>
      </c>
      <c r="B3707">
        <v>84397</v>
      </c>
      <c r="C3707" s="251" t="s">
        <v>76</v>
      </c>
    </row>
    <row r="3708" spans="1:3" x14ac:dyDescent="0.25">
      <c r="A3708" t="s">
        <v>65</v>
      </c>
      <c r="B3708">
        <v>84398</v>
      </c>
      <c r="C3708" s="251" t="s">
        <v>76</v>
      </c>
    </row>
    <row r="3709" spans="1:3" x14ac:dyDescent="0.25">
      <c r="A3709" t="s">
        <v>65</v>
      </c>
      <c r="B3709">
        <v>84399</v>
      </c>
      <c r="C3709" s="251" t="s">
        <v>76</v>
      </c>
    </row>
    <row r="3710" spans="1:3" x14ac:dyDescent="0.25">
      <c r="A3710" t="s">
        <v>65</v>
      </c>
      <c r="B3710">
        <v>84400</v>
      </c>
      <c r="C3710" s="251" t="s">
        <v>76</v>
      </c>
    </row>
    <row r="3711" spans="1:3" x14ac:dyDescent="0.25">
      <c r="A3711" t="s">
        <v>65</v>
      </c>
      <c r="B3711">
        <v>84401</v>
      </c>
      <c r="C3711" s="251" t="s">
        <v>76</v>
      </c>
    </row>
    <row r="3712" spans="1:3" x14ac:dyDescent="0.25">
      <c r="A3712" t="s">
        <v>65</v>
      </c>
      <c r="B3712">
        <v>84402</v>
      </c>
      <c r="C3712" s="251" t="s">
        <v>76</v>
      </c>
    </row>
    <row r="3713" spans="1:3" x14ac:dyDescent="0.25">
      <c r="A3713" t="s">
        <v>65</v>
      </c>
      <c r="B3713">
        <v>84403</v>
      </c>
      <c r="C3713" s="251" t="s">
        <v>76</v>
      </c>
    </row>
    <row r="3714" spans="1:3" x14ac:dyDescent="0.25">
      <c r="A3714" t="s">
        <v>65</v>
      </c>
      <c r="B3714">
        <v>84404</v>
      </c>
      <c r="C3714" s="251" t="s">
        <v>76</v>
      </c>
    </row>
    <row r="3715" spans="1:3" x14ac:dyDescent="0.25">
      <c r="A3715" t="s">
        <v>65</v>
      </c>
      <c r="B3715">
        <v>84405</v>
      </c>
      <c r="C3715" s="251" t="s">
        <v>76</v>
      </c>
    </row>
    <row r="3716" spans="1:3" x14ac:dyDescent="0.25">
      <c r="A3716" t="s">
        <v>65</v>
      </c>
      <c r="B3716">
        <v>84406</v>
      </c>
      <c r="C3716" s="251" t="s">
        <v>76</v>
      </c>
    </row>
    <row r="3717" spans="1:3" x14ac:dyDescent="0.25">
      <c r="A3717" t="s">
        <v>65</v>
      </c>
      <c r="B3717">
        <v>84407</v>
      </c>
      <c r="C3717" s="251" t="s">
        <v>76</v>
      </c>
    </row>
    <row r="3718" spans="1:3" x14ac:dyDescent="0.25">
      <c r="A3718" t="s">
        <v>65</v>
      </c>
      <c r="B3718">
        <v>84408</v>
      </c>
      <c r="C3718" s="251" t="s">
        <v>76</v>
      </c>
    </row>
    <row r="3719" spans="1:3" x14ac:dyDescent="0.25">
      <c r="A3719" t="s">
        <v>65</v>
      </c>
      <c r="B3719">
        <v>84409</v>
      </c>
      <c r="C3719" s="251" t="s">
        <v>76</v>
      </c>
    </row>
    <row r="3720" spans="1:3" x14ac:dyDescent="0.25">
      <c r="A3720" t="s">
        <v>65</v>
      </c>
      <c r="B3720">
        <v>84410</v>
      </c>
      <c r="C3720" s="251" t="s">
        <v>76</v>
      </c>
    </row>
    <row r="3721" spans="1:3" x14ac:dyDescent="0.25">
      <c r="A3721" t="s">
        <v>65</v>
      </c>
      <c r="B3721">
        <v>84411</v>
      </c>
      <c r="C3721" s="251" t="s">
        <v>76</v>
      </c>
    </row>
    <row r="3722" spans="1:3" x14ac:dyDescent="0.25">
      <c r="A3722" t="s">
        <v>65</v>
      </c>
      <c r="B3722">
        <v>84412</v>
      </c>
      <c r="C3722" s="251" t="s">
        <v>76</v>
      </c>
    </row>
    <row r="3723" spans="1:3" x14ac:dyDescent="0.25">
      <c r="A3723" t="s">
        <v>65</v>
      </c>
      <c r="B3723">
        <v>84413</v>
      </c>
      <c r="C3723" s="251" t="s">
        <v>76</v>
      </c>
    </row>
    <row r="3724" spans="1:3" x14ac:dyDescent="0.25">
      <c r="A3724" t="s">
        <v>65</v>
      </c>
      <c r="B3724">
        <v>84414</v>
      </c>
      <c r="C3724" s="251" t="s">
        <v>76</v>
      </c>
    </row>
    <row r="3725" spans="1:3" x14ac:dyDescent="0.25">
      <c r="A3725" t="s">
        <v>65</v>
      </c>
      <c r="B3725">
        <v>84415</v>
      </c>
      <c r="C3725" s="251" t="s">
        <v>76</v>
      </c>
    </row>
    <row r="3726" spans="1:3" x14ac:dyDescent="0.25">
      <c r="A3726" t="s">
        <v>65</v>
      </c>
      <c r="B3726">
        <v>84416</v>
      </c>
      <c r="C3726" s="251" t="s">
        <v>76</v>
      </c>
    </row>
    <row r="3727" spans="1:3" x14ac:dyDescent="0.25">
      <c r="A3727" t="s">
        <v>65</v>
      </c>
      <c r="B3727">
        <v>84417</v>
      </c>
      <c r="C3727" s="251" t="s">
        <v>76</v>
      </c>
    </row>
    <row r="3728" spans="1:3" x14ac:dyDescent="0.25">
      <c r="A3728" t="s">
        <v>65</v>
      </c>
      <c r="B3728">
        <v>84418</v>
      </c>
      <c r="C3728" s="251" t="s">
        <v>76</v>
      </c>
    </row>
    <row r="3729" spans="1:3" x14ac:dyDescent="0.25">
      <c r="A3729" t="s">
        <v>65</v>
      </c>
      <c r="B3729">
        <v>84419</v>
      </c>
      <c r="C3729" s="251" t="s">
        <v>76</v>
      </c>
    </row>
    <row r="3730" spans="1:3" x14ac:dyDescent="0.25">
      <c r="A3730" t="s">
        <v>65</v>
      </c>
      <c r="B3730">
        <v>84420</v>
      </c>
      <c r="C3730" s="251" t="s">
        <v>76</v>
      </c>
    </row>
    <row r="3731" spans="1:3" x14ac:dyDescent="0.25">
      <c r="A3731" t="s">
        <v>65</v>
      </c>
      <c r="B3731">
        <v>84421</v>
      </c>
      <c r="C3731" s="251" t="s">
        <v>76</v>
      </c>
    </row>
    <row r="3732" spans="1:3" x14ac:dyDescent="0.25">
      <c r="A3732" t="s">
        <v>65</v>
      </c>
      <c r="B3732">
        <v>84422</v>
      </c>
      <c r="C3732" s="251" t="s">
        <v>76</v>
      </c>
    </row>
    <row r="3733" spans="1:3" x14ac:dyDescent="0.25">
      <c r="A3733" t="s">
        <v>65</v>
      </c>
      <c r="B3733">
        <v>84423</v>
      </c>
      <c r="C3733" s="251" t="s">
        <v>76</v>
      </c>
    </row>
    <row r="3734" spans="1:3" x14ac:dyDescent="0.25">
      <c r="A3734" t="s">
        <v>65</v>
      </c>
      <c r="B3734">
        <v>84424</v>
      </c>
      <c r="C3734" s="251" t="s">
        <v>76</v>
      </c>
    </row>
    <row r="3735" spans="1:3" x14ac:dyDescent="0.25">
      <c r="A3735" t="s">
        <v>65</v>
      </c>
      <c r="B3735">
        <v>84425</v>
      </c>
      <c r="C3735" s="251" t="s">
        <v>76</v>
      </c>
    </row>
    <row r="3736" spans="1:3" x14ac:dyDescent="0.25">
      <c r="A3736" t="s">
        <v>65</v>
      </c>
      <c r="B3736">
        <v>84426</v>
      </c>
      <c r="C3736" s="251" t="s">
        <v>76</v>
      </c>
    </row>
    <row r="3737" spans="1:3" x14ac:dyDescent="0.25">
      <c r="A3737" t="s">
        <v>65</v>
      </c>
      <c r="B3737">
        <v>84427</v>
      </c>
      <c r="C3737" s="251" t="s">
        <v>76</v>
      </c>
    </row>
    <row r="3738" spans="1:3" x14ac:dyDescent="0.25">
      <c r="A3738" t="s">
        <v>65</v>
      </c>
      <c r="B3738">
        <v>84428</v>
      </c>
      <c r="C3738" s="251" t="s">
        <v>76</v>
      </c>
    </row>
    <row r="3739" spans="1:3" x14ac:dyDescent="0.25">
      <c r="A3739" t="s">
        <v>65</v>
      </c>
      <c r="B3739">
        <v>84429</v>
      </c>
      <c r="C3739" s="251" t="s">
        <v>76</v>
      </c>
    </row>
    <row r="3740" spans="1:3" x14ac:dyDescent="0.25">
      <c r="A3740" t="s">
        <v>65</v>
      </c>
      <c r="B3740">
        <v>84430</v>
      </c>
      <c r="C3740" s="251" t="s">
        <v>76</v>
      </c>
    </row>
    <row r="3741" spans="1:3" x14ac:dyDescent="0.25">
      <c r="A3741" t="s">
        <v>65</v>
      </c>
      <c r="B3741">
        <v>84431</v>
      </c>
      <c r="C3741" s="251" t="s">
        <v>76</v>
      </c>
    </row>
    <row r="3742" spans="1:3" x14ac:dyDescent="0.25">
      <c r="A3742" t="s">
        <v>65</v>
      </c>
      <c r="B3742">
        <v>84432</v>
      </c>
      <c r="C3742" s="251" t="s">
        <v>76</v>
      </c>
    </row>
    <row r="3743" spans="1:3" x14ac:dyDescent="0.25">
      <c r="A3743" t="s">
        <v>65</v>
      </c>
      <c r="B3743">
        <v>84433</v>
      </c>
      <c r="C3743" s="251" t="s">
        <v>76</v>
      </c>
    </row>
    <row r="3744" spans="1:3" x14ac:dyDescent="0.25">
      <c r="A3744" t="s">
        <v>65</v>
      </c>
      <c r="B3744">
        <v>84434</v>
      </c>
      <c r="C3744" s="251" t="s">
        <v>76</v>
      </c>
    </row>
    <row r="3745" spans="1:3" x14ac:dyDescent="0.25">
      <c r="A3745" t="s">
        <v>65</v>
      </c>
      <c r="B3745">
        <v>84435</v>
      </c>
      <c r="C3745" s="251" t="s">
        <v>76</v>
      </c>
    </row>
    <row r="3746" spans="1:3" x14ac:dyDescent="0.25">
      <c r="A3746" t="s">
        <v>65</v>
      </c>
      <c r="B3746">
        <v>84436</v>
      </c>
      <c r="C3746" s="251" t="s">
        <v>76</v>
      </c>
    </row>
    <row r="3747" spans="1:3" x14ac:dyDescent="0.25">
      <c r="A3747" t="s">
        <v>65</v>
      </c>
      <c r="B3747">
        <v>84437</v>
      </c>
      <c r="C3747" s="251" t="s">
        <v>76</v>
      </c>
    </row>
    <row r="3748" spans="1:3" x14ac:dyDescent="0.25">
      <c r="A3748" t="s">
        <v>65</v>
      </c>
      <c r="B3748">
        <v>84438</v>
      </c>
      <c r="C3748" s="251" t="s">
        <v>76</v>
      </c>
    </row>
    <row r="3749" spans="1:3" x14ac:dyDescent="0.25">
      <c r="A3749" t="s">
        <v>65</v>
      </c>
      <c r="B3749">
        <v>84439</v>
      </c>
      <c r="C3749" s="251" t="s">
        <v>76</v>
      </c>
    </row>
    <row r="3750" spans="1:3" x14ac:dyDescent="0.25">
      <c r="A3750" t="s">
        <v>65</v>
      </c>
      <c r="B3750">
        <v>84440</v>
      </c>
      <c r="C3750" s="251" t="s">
        <v>76</v>
      </c>
    </row>
    <row r="3751" spans="1:3" x14ac:dyDescent="0.25">
      <c r="A3751" t="s">
        <v>65</v>
      </c>
      <c r="B3751">
        <v>84441</v>
      </c>
      <c r="C3751" s="251" t="s">
        <v>76</v>
      </c>
    </row>
    <row r="3752" spans="1:3" x14ac:dyDescent="0.25">
      <c r="A3752" t="s">
        <v>65</v>
      </c>
      <c r="B3752">
        <v>84442</v>
      </c>
      <c r="C3752" s="251" t="s">
        <v>76</v>
      </c>
    </row>
    <row r="3753" spans="1:3" x14ac:dyDescent="0.25">
      <c r="A3753" t="s">
        <v>65</v>
      </c>
      <c r="B3753">
        <v>84443</v>
      </c>
      <c r="C3753" s="251" t="s">
        <v>76</v>
      </c>
    </row>
    <row r="3754" spans="1:3" x14ac:dyDescent="0.25">
      <c r="A3754" t="s">
        <v>65</v>
      </c>
      <c r="B3754">
        <v>84444</v>
      </c>
      <c r="C3754" s="251" t="s">
        <v>76</v>
      </c>
    </row>
    <row r="3755" spans="1:3" x14ac:dyDescent="0.25">
      <c r="A3755" t="s">
        <v>65</v>
      </c>
      <c r="B3755">
        <v>84445</v>
      </c>
      <c r="C3755" s="251" t="s">
        <v>76</v>
      </c>
    </row>
    <row r="3756" spans="1:3" x14ac:dyDescent="0.25">
      <c r="A3756" t="s">
        <v>65</v>
      </c>
      <c r="B3756">
        <v>84446</v>
      </c>
      <c r="C3756" s="251" t="s">
        <v>76</v>
      </c>
    </row>
    <row r="3757" spans="1:3" x14ac:dyDescent="0.25">
      <c r="A3757" t="s">
        <v>65</v>
      </c>
      <c r="B3757">
        <v>84447</v>
      </c>
      <c r="C3757" s="251" t="s">
        <v>76</v>
      </c>
    </row>
    <row r="3758" spans="1:3" x14ac:dyDescent="0.25">
      <c r="A3758" t="s">
        <v>65</v>
      </c>
      <c r="B3758">
        <v>84448</v>
      </c>
      <c r="C3758" s="251" t="s">
        <v>76</v>
      </c>
    </row>
    <row r="3759" spans="1:3" x14ac:dyDescent="0.25">
      <c r="A3759" t="s">
        <v>65</v>
      </c>
      <c r="B3759">
        <v>84449</v>
      </c>
      <c r="C3759" s="251" t="s">
        <v>76</v>
      </c>
    </row>
    <row r="3760" spans="1:3" x14ac:dyDescent="0.25">
      <c r="A3760" t="s">
        <v>65</v>
      </c>
      <c r="B3760">
        <v>84450</v>
      </c>
      <c r="C3760" s="251" t="s">
        <v>76</v>
      </c>
    </row>
    <row r="3761" spans="1:3" x14ac:dyDescent="0.25">
      <c r="A3761" t="s">
        <v>65</v>
      </c>
      <c r="B3761">
        <v>84451</v>
      </c>
      <c r="C3761" s="251" t="s">
        <v>76</v>
      </c>
    </row>
    <row r="3762" spans="1:3" x14ac:dyDescent="0.25">
      <c r="A3762" t="s">
        <v>65</v>
      </c>
      <c r="B3762">
        <v>84452</v>
      </c>
      <c r="C3762" s="251" t="s">
        <v>76</v>
      </c>
    </row>
    <row r="3763" spans="1:3" x14ac:dyDescent="0.25">
      <c r="A3763" t="s">
        <v>65</v>
      </c>
      <c r="B3763">
        <v>84453</v>
      </c>
      <c r="C3763" s="251" t="s">
        <v>76</v>
      </c>
    </row>
    <row r="3764" spans="1:3" x14ac:dyDescent="0.25">
      <c r="A3764" t="s">
        <v>65</v>
      </c>
      <c r="B3764">
        <v>84454</v>
      </c>
      <c r="C3764" s="251" t="s">
        <v>76</v>
      </c>
    </row>
    <row r="3765" spans="1:3" x14ac:dyDescent="0.25">
      <c r="A3765" t="s">
        <v>65</v>
      </c>
      <c r="B3765">
        <v>84455</v>
      </c>
      <c r="C3765" s="251" t="s">
        <v>76</v>
      </c>
    </row>
    <row r="3766" spans="1:3" x14ac:dyDescent="0.25">
      <c r="A3766" t="s">
        <v>65</v>
      </c>
      <c r="B3766">
        <v>84456</v>
      </c>
      <c r="C3766" s="251" t="s">
        <v>76</v>
      </c>
    </row>
    <row r="3767" spans="1:3" x14ac:dyDescent="0.25">
      <c r="A3767" t="s">
        <v>65</v>
      </c>
      <c r="B3767">
        <v>84457</v>
      </c>
      <c r="C3767" s="251" t="s">
        <v>76</v>
      </c>
    </row>
    <row r="3768" spans="1:3" x14ac:dyDescent="0.25">
      <c r="A3768" t="s">
        <v>65</v>
      </c>
      <c r="B3768">
        <v>84458</v>
      </c>
      <c r="C3768" s="251" t="s">
        <v>76</v>
      </c>
    </row>
    <row r="3769" spans="1:3" x14ac:dyDescent="0.25">
      <c r="A3769" t="s">
        <v>65</v>
      </c>
      <c r="B3769">
        <v>84459</v>
      </c>
      <c r="C3769" s="251" t="s">
        <v>76</v>
      </c>
    </row>
    <row r="3770" spans="1:3" x14ac:dyDescent="0.25">
      <c r="A3770" t="s">
        <v>65</v>
      </c>
      <c r="B3770">
        <v>84460</v>
      </c>
      <c r="C3770" s="251" t="s">
        <v>76</v>
      </c>
    </row>
    <row r="3771" spans="1:3" x14ac:dyDescent="0.25">
      <c r="A3771" t="s">
        <v>65</v>
      </c>
      <c r="B3771">
        <v>84461</v>
      </c>
      <c r="C3771" s="251" t="s">
        <v>76</v>
      </c>
    </row>
    <row r="3772" spans="1:3" x14ac:dyDescent="0.25">
      <c r="A3772" t="s">
        <v>65</v>
      </c>
      <c r="B3772">
        <v>84462</v>
      </c>
      <c r="C3772" s="251" t="s">
        <v>76</v>
      </c>
    </row>
    <row r="3773" spans="1:3" x14ac:dyDescent="0.25">
      <c r="A3773" t="s">
        <v>65</v>
      </c>
      <c r="B3773">
        <v>84463</v>
      </c>
      <c r="C3773" s="251" t="s">
        <v>76</v>
      </c>
    </row>
    <row r="3774" spans="1:3" x14ac:dyDescent="0.25">
      <c r="A3774" t="s">
        <v>65</v>
      </c>
      <c r="B3774">
        <v>84464</v>
      </c>
      <c r="C3774" s="251" t="s">
        <v>76</v>
      </c>
    </row>
    <row r="3775" spans="1:3" x14ac:dyDescent="0.25">
      <c r="A3775" t="s">
        <v>65</v>
      </c>
      <c r="B3775">
        <v>84465</v>
      </c>
      <c r="C3775" s="251" t="s">
        <v>76</v>
      </c>
    </row>
    <row r="3776" spans="1:3" x14ac:dyDescent="0.25">
      <c r="A3776" t="s">
        <v>65</v>
      </c>
      <c r="B3776">
        <v>84466</v>
      </c>
      <c r="C3776" s="251" t="s">
        <v>76</v>
      </c>
    </row>
    <row r="3777" spans="1:3" x14ac:dyDescent="0.25">
      <c r="A3777" t="s">
        <v>65</v>
      </c>
      <c r="B3777">
        <v>84467</v>
      </c>
      <c r="C3777" s="251" t="s">
        <v>76</v>
      </c>
    </row>
    <row r="3778" spans="1:3" x14ac:dyDescent="0.25">
      <c r="A3778" t="s">
        <v>65</v>
      </c>
      <c r="B3778">
        <v>84468</v>
      </c>
      <c r="C3778" s="251" t="s">
        <v>76</v>
      </c>
    </row>
    <row r="3779" spans="1:3" x14ac:dyDescent="0.25">
      <c r="A3779" t="s">
        <v>65</v>
      </c>
      <c r="B3779">
        <v>84469</v>
      </c>
      <c r="C3779" s="251" t="s">
        <v>76</v>
      </c>
    </row>
    <row r="3780" spans="1:3" x14ac:dyDescent="0.25">
      <c r="A3780" t="s">
        <v>65</v>
      </c>
      <c r="B3780">
        <v>84470</v>
      </c>
      <c r="C3780" s="251" t="s">
        <v>76</v>
      </c>
    </row>
    <row r="3781" spans="1:3" x14ac:dyDescent="0.25">
      <c r="A3781" t="s">
        <v>65</v>
      </c>
      <c r="B3781">
        <v>84471</v>
      </c>
      <c r="C3781" s="251" t="s">
        <v>76</v>
      </c>
    </row>
    <row r="3782" spans="1:3" x14ac:dyDescent="0.25">
      <c r="A3782" t="s">
        <v>65</v>
      </c>
      <c r="B3782">
        <v>84472</v>
      </c>
      <c r="C3782" s="251" t="s">
        <v>76</v>
      </c>
    </row>
    <row r="3783" spans="1:3" x14ac:dyDescent="0.25">
      <c r="A3783" t="s">
        <v>65</v>
      </c>
      <c r="B3783">
        <v>84473</v>
      </c>
      <c r="C3783" s="251" t="s">
        <v>76</v>
      </c>
    </row>
    <row r="3784" spans="1:3" x14ac:dyDescent="0.25">
      <c r="A3784" t="s">
        <v>65</v>
      </c>
      <c r="B3784">
        <v>84474</v>
      </c>
      <c r="C3784" s="251" t="s">
        <v>76</v>
      </c>
    </row>
    <row r="3785" spans="1:3" x14ac:dyDescent="0.25">
      <c r="A3785" t="s">
        <v>65</v>
      </c>
      <c r="B3785">
        <v>84475</v>
      </c>
      <c r="C3785" s="251" t="s">
        <v>76</v>
      </c>
    </row>
    <row r="3786" spans="1:3" x14ac:dyDescent="0.25">
      <c r="A3786" t="s">
        <v>65</v>
      </c>
      <c r="B3786">
        <v>84476</v>
      </c>
      <c r="C3786" s="251" t="s">
        <v>76</v>
      </c>
    </row>
    <row r="3787" spans="1:3" x14ac:dyDescent="0.25">
      <c r="A3787" t="s">
        <v>65</v>
      </c>
      <c r="B3787">
        <v>84477</v>
      </c>
      <c r="C3787" s="251" t="s">
        <v>76</v>
      </c>
    </row>
    <row r="3788" spans="1:3" x14ac:dyDescent="0.25">
      <c r="A3788" t="s">
        <v>65</v>
      </c>
      <c r="B3788">
        <v>84478</v>
      </c>
      <c r="C3788" s="251" t="s">
        <v>76</v>
      </c>
    </row>
    <row r="3789" spans="1:3" x14ac:dyDescent="0.25">
      <c r="A3789" t="s">
        <v>65</v>
      </c>
      <c r="B3789">
        <v>84479</v>
      </c>
      <c r="C3789" s="251" t="s">
        <v>76</v>
      </c>
    </row>
    <row r="3790" spans="1:3" x14ac:dyDescent="0.25">
      <c r="A3790" t="s">
        <v>65</v>
      </c>
      <c r="B3790">
        <v>84480</v>
      </c>
      <c r="C3790" s="251" t="s">
        <v>76</v>
      </c>
    </row>
    <row r="3791" spans="1:3" x14ac:dyDescent="0.25">
      <c r="A3791" t="s">
        <v>65</v>
      </c>
      <c r="B3791">
        <v>84481</v>
      </c>
      <c r="C3791" s="251" t="s">
        <v>76</v>
      </c>
    </row>
    <row r="3792" spans="1:3" x14ac:dyDescent="0.25">
      <c r="A3792" t="s">
        <v>65</v>
      </c>
      <c r="B3792">
        <v>84482</v>
      </c>
      <c r="C3792" s="251" t="s">
        <v>76</v>
      </c>
    </row>
    <row r="3793" spans="1:3" x14ac:dyDescent="0.25">
      <c r="A3793" t="s">
        <v>65</v>
      </c>
      <c r="B3793">
        <v>84483</v>
      </c>
      <c r="C3793" s="251" t="s">
        <v>76</v>
      </c>
    </row>
    <row r="3794" spans="1:3" x14ac:dyDescent="0.25">
      <c r="A3794" t="s">
        <v>65</v>
      </c>
      <c r="B3794">
        <v>84484</v>
      </c>
      <c r="C3794" s="251" t="s">
        <v>76</v>
      </c>
    </row>
    <row r="3795" spans="1:3" x14ac:dyDescent="0.25">
      <c r="A3795" t="s">
        <v>65</v>
      </c>
      <c r="B3795">
        <v>84485</v>
      </c>
      <c r="C3795" s="251" t="s">
        <v>76</v>
      </c>
    </row>
    <row r="3796" spans="1:3" x14ac:dyDescent="0.25">
      <c r="A3796" t="s">
        <v>65</v>
      </c>
      <c r="B3796">
        <v>84486</v>
      </c>
      <c r="C3796" s="251" t="s">
        <v>76</v>
      </c>
    </row>
    <row r="3797" spans="1:3" x14ac:dyDescent="0.25">
      <c r="A3797" t="s">
        <v>65</v>
      </c>
      <c r="B3797">
        <v>84487</v>
      </c>
      <c r="C3797" s="251" t="s">
        <v>76</v>
      </c>
    </row>
    <row r="3798" spans="1:3" x14ac:dyDescent="0.25">
      <c r="A3798" t="s">
        <v>65</v>
      </c>
      <c r="B3798">
        <v>84488</v>
      </c>
      <c r="C3798" s="251" t="s">
        <v>76</v>
      </c>
    </row>
    <row r="3799" spans="1:3" x14ac:dyDescent="0.25">
      <c r="A3799" t="s">
        <v>65</v>
      </c>
      <c r="B3799">
        <v>84489</v>
      </c>
      <c r="C3799" s="251" t="s">
        <v>76</v>
      </c>
    </row>
    <row r="3800" spans="1:3" x14ac:dyDescent="0.25">
      <c r="A3800" t="s">
        <v>65</v>
      </c>
      <c r="B3800">
        <v>84490</v>
      </c>
      <c r="C3800" s="251" t="s">
        <v>76</v>
      </c>
    </row>
    <row r="3801" spans="1:3" x14ac:dyDescent="0.25">
      <c r="A3801" t="s">
        <v>65</v>
      </c>
      <c r="B3801">
        <v>84491</v>
      </c>
      <c r="C3801" s="251" t="s">
        <v>76</v>
      </c>
    </row>
    <row r="3802" spans="1:3" x14ac:dyDescent="0.25">
      <c r="A3802" t="s">
        <v>65</v>
      </c>
      <c r="B3802">
        <v>84492</v>
      </c>
      <c r="C3802" s="251" t="s">
        <v>76</v>
      </c>
    </row>
    <row r="3803" spans="1:3" x14ac:dyDescent="0.25">
      <c r="A3803" t="s">
        <v>65</v>
      </c>
      <c r="B3803">
        <v>84493</v>
      </c>
      <c r="C3803" s="251" t="s">
        <v>76</v>
      </c>
    </row>
    <row r="3804" spans="1:3" x14ac:dyDescent="0.25">
      <c r="A3804" t="s">
        <v>65</v>
      </c>
      <c r="B3804">
        <v>84494</v>
      </c>
      <c r="C3804" s="251" t="s">
        <v>76</v>
      </c>
    </row>
    <row r="3805" spans="1:3" x14ac:dyDescent="0.25">
      <c r="A3805" t="s">
        <v>65</v>
      </c>
      <c r="B3805">
        <v>84495</v>
      </c>
      <c r="C3805" s="251" t="s">
        <v>76</v>
      </c>
    </row>
    <row r="3806" spans="1:3" x14ac:dyDescent="0.25">
      <c r="A3806" t="s">
        <v>65</v>
      </c>
      <c r="B3806">
        <v>84496</v>
      </c>
      <c r="C3806" s="251" t="s">
        <v>76</v>
      </c>
    </row>
    <row r="3807" spans="1:3" x14ac:dyDescent="0.25">
      <c r="A3807" t="s">
        <v>65</v>
      </c>
      <c r="B3807">
        <v>84497</v>
      </c>
      <c r="C3807" s="251" t="s">
        <v>76</v>
      </c>
    </row>
    <row r="3808" spans="1:3" x14ac:dyDescent="0.25">
      <c r="A3808" t="s">
        <v>65</v>
      </c>
      <c r="B3808">
        <v>84498</v>
      </c>
      <c r="C3808" s="251" t="s">
        <v>76</v>
      </c>
    </row>
    <row r="3809" spans="1:3" x14ac:dyDescent="0.25">
      <c r="A3809" t="s">
        <v>65</v>
      </c>
      <c r="B3809">
        <v>84499</v>
      </c>
      <c r="C3809" s="251" t="s">
        <v>76</v>
      </c>
    </row>
    <row r="3810" spans="1:3" x14ac:dyDescent="0.25">
      <c r="A3810" t="s">
        <v>65</v>
      </c>
      <c r="B3810">
        <v>84500</v>
      </c>
      <c r="C3810" s="251" t="s">
        <v>76</v>
      </c>
    </row>
    <row r="3811" spans="1:3" x14ac:dyDescent="0.25">
      <c r="A3811" t="s">
        <v>65</v>
      </c>
      <c r="B3811">
        <v>84501</v>
      </c>
      <c r="C3811" s="251" t="s">
        <v>76</v>
      </c>
    </row>
    <row r="3812" spans="1:3" x14ac:dyDescent="0.25">
      <c r="A3812" t="s">
        <v>65</v>
      </c>
      <c r="B3812">
        <v>84502</v>
      </c>
      <c r="C3812" s="251" t="s">
        <v>76</v>
      </c>
    </row>
    <row r="3813" spans="1:3" x14ac:dyDescent="0.25">
      <c r="A3813" t="s">
        <v>65</v>
      </c>
      <c r="B3813">
        <v>84503</v>
      </c>
      <c r="C3813" s="251" t="s">
        <v>76</v>
      </c>
    </row>
    <row r="3814" spans="1:3" x14ac:dyDescent="0.25">
      <c r="A3814" t="s">
        <v>65</v>
      </c>
      <c r="B3814">
        <v>84504</v>
      </c>
      <c r="C3814" s="251" t="s">
        <v>76</v>
      </c>
    </row>
    <row r="3815" spans="1:3" x14ac:dyDescent="0.25">
      <c r="A3815" t="s">
        <v>65</v>
      </c>
      <c r="B3815">
        <v>84505</v>
      </c>
      <c r="C3815" s="251" t="s">
        <v>76</v>
      </c>
    </row>
    <row r="3816" spans="1:3" x14ac:dyDescent="0.25">
      <c r="A3816" t="s">
        <v>65</v>
      </c>
      <c r="B3816">
        <v>84506</v>
      </c>
      <c r="C3816" s="251" t="s">
        <v>76</v>
      </c>
    </row>
    <row r="3817" spans="1:3" x14ac:dyDescent="0.25">
      <c r="A3817" t="s">
        <v>65</v>
      </c>
      <c r="B3817">
        <v>84507</v>
      </c>
      <c r="C3817" s="251" t="s">
        <v>76</v>
      </c>
    </row>
    <row r="3818" spans="1:3" x14ac:dyDescent="0.25">
      <c r="A3818" t="s">
        <v>65</v>
      </c>
      <c r="B3818">
        <v>84508</v>
      </c>
      <c r="C3818" s="251" t="s">
        <v>76</v>
      </c>
    </row>
    <row r="3819" spans="1:3" x14ac:dyDescent="0.25">
      <c r="A3819" t="s">
        <v>65</v>
      </c>
      <c r="B3819">
        <v>84509</v>
      </c>
      <c r="C3819" s="251" t="s">
        <v>76</v>
      </c>
    </row>
    <row r="3820" spans="1:3" x14ac:dyDescent="0.25">
      <c r="A3820" t="s">
        <v>65</v>
      </c>
      <c r="B3820">
        <v>84510</v>
      </c>
      <c r="C3820" s="251" t="s">
        <v>76</v>
      </c>
    </row>
    <row r="3821" spans="1:3" x14ac:dyDescent="0.25">
      <c r="A3821" t="s">
        <v>65</v>
      </c>
      <c r="B3821">
        <v>84511</v>
      </c>
      <c r="C3821" s="251" t="s">
        <v>76</v>
      </c>
    </row>
    <row r="3822" spans="1:3" x14ac:dyDescent="0.25">
      <c r="A3822" t="s">
        <v>65</v>
      </c>
      <c r="B3822">
        <v>84512</v>
      </c>
      <c r="C3822" s="251" t="s">
        <v>76</v>
      </c>
    </row>
    <row r="3823" spans="1:3" x14ac:dyDescent="0.25">
      <c r="A3823" t="s">
        <v>65</v>
      </c>
      <c r="B3823">
        <v>84513</v>
      </c>
      <c r="C3823" s="251" t="s">
        <v>76</v>
      </c>
    </row>
    <row r="3824" spans="1:3" x14ac:dyDescent="0.25">
      <c r="A3824" t="s">
        <v>65</v>
      </c>
      <c r="B3824">
        <v>84514</v>
      </c>
      <c r="C3824" s="251" t="s">
        <v>76</v>
      </c>
    </row>
    <row r="3825" spans="1:3" x14ac:dyDescent="0.25">
      <c r="A3825" t="s">
        <v>65</v>
      </c>
      <c r="B3825">
        <v>84515</v>
      </c>
      <c r="C3825" s="251" t="s">
        <v>76</v>
      </c>
    </row>
    <row r="3826" spans="1:3" x14ac:dyDescent="0.25">
      <c r="A3826" t="s">
        <v>65</v>
      </c>
      <c r="B3826">
        <v>84516</v>
      </c>
      <c r="C3826" s="251" t="s">
        <v>76</v>
      </c>
    </row>
    <row r="3827" spans="1:3" x14ac:dyDescent="0.25">
      <c r="A3827" t="s">
        <v>65</v>
      </c>
      <c r="B3827">
        <v>84517</v>
      </c>
      <c r="C3827" s="251" t="s">
        <v>76</v>
      </c>
    </row>
    <row r="3828" spans="1:3" x14ac:dyDescent="0.25">
      <c r="A3828" t="s">
        <v>65</v>
      </c>
      <c r="B3828">
        <v>84518</v>
      </c>
      <c r="C3828" s="251" t="s">
        <v>76</v>
      </c>
    </row>
    <row r="3829" spans="1:3" x14ac:dyDescent="0.25">
      <c r="A3829" t="s">
        <v>65</v>
      </c>
      <c r="B3829">
        <v>84519</v>
      </c>
      <c r="C3829" s="251" t="s">
        <v>76</v>
      </c>
    </row>
    <row r="3830" spans="1:3" x14ac:dyDescent="0.25">
      <c r="A3830" t="s">
        <v>65</v>
      </c>
      <c r="B3830">
        <v>84520</v>
      </c>
      <c r="C3830" s="251" t="s">
        <v>76</v>
      </c>
    </row>
    <row r="3831" spans="1:3" x14ac:dyDescent="0.25">
      <c r="A3831" t="s">
        <v>65</v>
      </c>
      <c r="B3831">
        <v>84521</v>
      </c>
      <c r="C3831" s="251" t="s">
        <v>76</v>
      </c>
    </row>
    <row r="3832" spans="1:3" x14ac:dyDescent="0.25">
      <c r="A3832" t="s">
        <v>65</v>
      </c>
      <c r="B3832">
        <v>84522</v>
      </c>
      <c r="C3832" s="251" t="s">
        <v>76</v>
      </c>
    </row>
    <row r="3833" spans="1:3" x14ac:dyDescent="0.25">
      <c r="A3833" t="s">
        <v>65</v>
      </c>
      <c r="B3833">
        <v>84523</v>
      </c>
      <c r="C3833" s="251" t="s">
        <v>76</v>
      </c>
    </row>
    <row r="3834" spans="1:3" x14ac:dyDescent="0.25">
      <c r="A3834" t="s">
        <v>65</v>
      </c>
      <c r="B3834">
        <v>84524</v>
      </c>
      <c r="C3834" s="251" t="s">
        <v>76</v>
      </c>
    </row>
    <row r="3835" spans="1:3" x14ac:dyDescent="0.25">
      <c r="A3835" t="s">
        <v>65</v>
      </c>
      <c r="B3835">
        <v>84525</v>
      </c>
      <c r="C3835" s="251" t="s">
        <v>76</v>
      </c>
    </row>
    <row r="3836" spans="1:3" x14ac:dyDescent="0.25">
      <c r="A3836" t="s">
        <v>65</v>
      </c>
      <c r="B3836">
        <v>84526</v>
      </c>
      <c r="C3836" s="251" t="s">
        <v>76</v>
      </c>
    </row>
    <row r="3837" spans="1:3" x14ac:dyDescent="0.25">
      <c r="A3837" t="s">
        <v>65</v>
      </c>
      <c r="B3837">
        <v>84527</v>
      </c>
      <c r="C3837" s="251" t="s">
        <v>76</v>
      </c>
    </row>
    <row r="3838" spans="1:3" x14ac:dyDescent="0.25">
      <c r="A3838" t="s">
        <v>65</v>
      </c>
      <c r="B3838">
        <v>84528</v>
      </c>
      <c r="C3838" s="251" t="s">
        <v>76</v>
      </c>
    </row>
    <row r="3839" spans="1:3" x14ac:dyDescent="0.25">
      <c r="A3839" t="s">
        <v>65</v>
      </c>
      <c r="B3839">
        <v>84529</v>
      </c>
      <c r="C3839" s="251" t="s">
        <v>76</v>
      </c>
    </row>
    <row r="3840" spans="1:3" x14ac:dyDescent="0.25">
      <c r="A3840" t="s">
        <v>65</v>
      </c>
      <c r="B3840">
        <v>84530</v>
      </c>
      <c r="C3840" s="251" t="s">
        <v>76</v>
      </c>
    </row>
    <row r="3841" spans="1:3" x14ac:dyDescent="0.25">
      <c r="A3841" t="s">
        <v>65</v>
      </c>
      <c r="B3841">
        <v>84531</v>
      </c>
      <c r="C3841" s="251" t="s">
        <v>76</v>
      </c>
    </row>
    <row r="3842" spans="1:3" x14ac:dyDescent="0.25">
      <c r="A3842" t="s">
        <v>65</v>
      </c>
      <c r="B3842">
        <v>84532</v>
      </c>
      <c r="C3842" s="251" t="s">
        <v>76</v>
      </c>
    </row>
    <row r="3843" spans="1:3" x14ac:dyDescent="0.25">
      <c r="A3843" t="s">
        <v>65</v>
      </c>
      <c r="B3843">
        <v>84533</v>
      </c>
      <c r="C3843" s="251" t="s">
        <v>76</v>
      </c>
    </row>
    <row r="3844" spans="1:3" x14ac:dyDescent="0.25">
      <c r="A3844" t="s">
        <v>65</v>
      </c>
      <c r="B3844">
        <v>84534</v>
      </c>
      <c r="C3844" s="251" t="s">
        <v>76</v>
      </c>
    </row>
    <row r="3845" spans="1:3" x14ac:dyDescent="0.25">
      <c r="A3845" t="s">
        <v>65</v>
      </c>
      <c r="B3845">
        <v>84535</v>
      </c>
      <c r="C3845" s="251" t="s">
        <v>76</v>
      </c>
    </row>
    <row r="3846" spans="1:3" x14ac:dyDescent="0.25">
      <c r="A3846" t="s">
        <v>65</v>
      </c>
      <c r="B3846">
        <v>84536</v>
      </c>
      <c r="C3846" s="251" t="s">
        <v>76</v>
      </c>
    </row>
    <row r="3847" spans="1:3" x14ac:dyDescent="0.25">
      <c r="A3847" t="s">
        <v>65</v>
      </c>
      <c r="B3847">
        <v>84537</v>
      </c>
      <c r="C3847" s="251" t="s">
        <v>76</v>
      </c>
    </row>
    <row r="3848" spans="1:3" x14ac:dyDescent="0.25">
      <c r="A3848" t="s">
        <v>65</v>
      </c>
      <c r="B3848">
        <v>84538</v>
      </c>
      <c r="C3848" s="251" t="s">
        <v>76</v>
      </c>
    </row>
    <row r="3849" spans="1:3" x14ac:dyDescent="0.25">
      <c r="A3849" t="s">
        <v>65</v>
      </c>
      <c r="B3849">
        <v>84539</v>
      </c>
      <c r="C3849" s="251" t="s">
        <v>76</v>
      </c>
    </row>
    <row r="3850" spans="1:3" x14ac:dyDescent="0.25">
      <c r="A3850" t="s">
        <v>65</v>
      </c>
      <c r="B3850">
        <v>84540</v>
      </c>
      <c r="C3850" s="251" t="s">
        <v>76</v>
      </c>
    </row>
    <row r="3851" spans="1:3" x14ac:dyDescent="0.25">
      <c r="A3851" t="s">
        <v>65</v>
      </c>
      <c r="B3851">
        <v>84541</v>
      </c>
      <c r="C3851" s="251" t="s">
        <v>76</v>
      </c>
    </row>
    <row r="3852" spans="1:3" x14ac:dyDescent="0.25">
      <c r="A3852" t="s">
        <v>65</v>
      </c>
      <c r="B3852">
        <v>84542</v>
      </c>
      <c r="C3852" s="251" t="s">
        <v>76</v>
      </c>
    </row>
    <row r="3853" spans="1:3" x14ac:dyDescent="0.25">
      <c r="A3853" t="s">
        <v>65</v>
      </c>
      <c r="B3853">
        <v>84543</v>
      </c>
      <c r="C3853" s="251" t="s">
        <v>76</v>
      </c>
    </row>
    <row r="3854" spans="1:3" x14ac:dyDescent="0.25">
      <c r="A3854" t="s">
        <v>65</v>
      </c>
      <c r="B3854">
        <v>84544</v>
      </c>
      <c r="C3854" s="251" t="s">
        <v>76</v>
      </c>
    </row>
    <row r="3855" spans="1:3" x14ac:dyDescent="0.25">
      <c r="A3855" t="s">
        <v>65</v>
      </c>
      <c r="B3855">
        <v>84545</v>
      </c>
      <c r="C3855" s="251" t="s">
        <v>76</v>
      </c>
    </row>
    <row r="3856" spans="1:3" x14ac:dyDescent="0.25">
      <c r="A3856" t="s">
        <v>65</v>
      </c>
      <c r="B3856">
        <v>84546</v>
      </c>
      <c r="C3856" s="251" t="s">
        <v>76</v>
      </c>
    </row>
    <row r="3857" spans="1:3" x14ac:dyDescent="0.25">
      <c r="A3857" t="s">
        <v>65</v>
      </c>
      <c r="B3857">
        <v>84547</v>
      </c>
      <c r="C3857" s="251" t="s">
        <v>76</v>
      </c>
    </row>
    <row r="3858" spans="1:3" x14ac:dyDescent="0.25">
      <c r="A3858" t="s">
        <v>65</v>
      </c>
      <c r="B3858">
        <v>84548</v>
      </c>
      <c r="C3858" s="251" t="s">
        <v>76</v>
      </c>
    </row>
    <row r="3859" spans="1:3" x14ac:dyDescent="0.25">
      <c r="A3859" t="s">
        <v>65</v>
      </c>
      <c r="B3859">
        <v>84549</v>
      </c>
      <c r="C3859" s="251" t="s">
        <v>76</v>
      </c>
    </row>
    <row r="3860" spans="1:3" x14ac:dyDescent="0.25">
      <c r="A3860" t="s">
        <v>65</v>
      </c>
      <c r="B3860">
        <v>84550</v>
      </c>
      <c r="C3860" s="251" t="s">
        <v>76</v>
      </c>
    </row>
    <row r="3861" spans="1:3" x14ac:dyDescent="0.25">
      <c r="A3861" t="s">
        <v>65</v>
      </c>
      <c r="B3861">
        <v>84551</v>
      </c>
      <c r="C3861" s="251" t="s">
        <v>76</v>
      </c>
    </row>
    <row r="3862" spans="1:3" x14ac:dyDescent="0.25">
      <c r="A3862" t="s">
        <v>65</v>
      </c>
      <c r="B3862">
        <v>84552</v>
      </c>
      <c r="C3862" s="251" t="s">
        <v>76</v>
      </c>
    </row>
    <row r="3863" spans="1:3" x14ac:dyDescent="0.25">
      <c r="A3863" t="s">
        <v>65</v>
      </c>
      <c r="B3863">
        <v>84553</v>
      </c>
      <c r="C3863" s="251" t="s">
        <v>76</v>
      </c>
    </row>
    <row r="3864" spans="1:3" x14ac:dyDescent="0.25">
      <c r="A3864" t="s">
        <v>65</v>
      </c>
      <c r="B3864">
        <v>84554</v>
      </c>
      <c r="C3864" s="251" t="s">
        <v>76</v>
      </c>
    </row>
    <row r="3865" spans="1:3" x14ac:dyDescent="0.25">
      <c r="A3865" t="s">
        <v>65</v>
      </c>
      <c r="B3865">
        <v>84555</v>
      </c>
      <c r="C3865" s="251" t="s">
        <v>76</v>
      </c>
    </row>
    <row r="3866" spans="1:3" x14ac:dyDescent="0.25">
      <c r="A3866" t="s">
        <v>65</v>
      </c>
      <c r="B3866">
        <v>84556</v>
      </c>
      <c r="C3866" s="251" t="s">
        <v>76</v>
      </c>
    </row>
    <row r="3867" spans="1:3" x14ac:dyDescent="0.25">
      <c r="A3867" t="s">
        <v>65</v>
      </c>
      <c r="B3867">
        <v>84557</v>
      </c>
      <c r="C3867" s="251" t="s">
        <v>76</v>
      </c>
    </row>
    <row r="3868" spans="1:3" x14ac:dyDescent="0.25">
      <c r="A3868" t="s">
        <v>65</v>
      </c>
      <c r="B3868">
        <v>84558</v>
      </c>
      <c r="C3868" s="251" t="s">
        <v>76</v>
      </c>
    </row>
    <row r="3869" spans="1:3" x14ac:dyDescent="0.25">
      <c r="A3869" t="s">
        <v>65</v>
      </c>
      <c r="B3869">
        <v>84559</v>
      </c>
      <c r="C3869" s="251" t="s">
        <v>76</v>
      </c>
    </row>
    <row r="3870" spans="1:3" x14ac:dyDescent="0.25">
      <c r="A3870" t="s">
        <v>65</v>
      </c>
      <c r="B3870">
        <v>84560</v>
      </c>
      <c r="C3870" s="251" t="s">
        <v>76</v>
      </c>
    </row>
    <row r="3871" spans="1:3" x14ac:dyDescent="0.25">
      <c r="A3871" t="s">
        <v>65</v>
      </c>
      <c r="B3871">
        <v>84561</v>
      </c>
      <c r="C3871" s="251" t="s">
        <v>76</v>
      </c>
    </row>
    <row r="3872" spans="1:3" x14ac:dyDescent="0.25">
      <c r="A3872" t="s">
        <v>65</v>
      </c>
      <c r="B3872">
        <v>84562</v>
      </c>
      <c r="C3872" s="251" t="s">
        <v>76</v>
      </c>
    </row>
    <row r="3873" spans="1:3" x14ac:dyDescent="0.25">
      <c r="A3873" t="s">
        <v>65</v>
      </c>
      <c r="B3873">
        <v>84563</v>
      </c>
      <c r="C3873" s="251" t="s">
        <v>76</v>
      </c>
    </row>
    <row r="3874" spans="1:3" x14ac:dyDescent="0.25">
      <c r="A3874" t="s">
        <v>65</v>
      </c>
      <c r="B3874">
        <v>84564</v>
      </c>
      <c r="C3874" s="251" t="s">
        <v>76</v>
      </c>
    </row>
    <row r="3875" spans="1:3" x14ac:dyDescent="0.25">
      <c r="A3875" t="s">
        <v>65</v>
      </c>
      <c r="B3875">
        <v>84565</v>
      </c>
      <c r="C3875" s="251" t="s">
        <v>76</v>
      </c>
    </row>
    <row r="3876" spans="1:3" x14ac:dyDescent="0.25">
      <c r="A3876" t="s">
        <v>65</v>
      </c>
      <c r="B3876">
        <v>84566</v>
      </c>
      <c r="C3876" s="251" t="s">
        <v>76</v>
      </c>
    </row>
    <row r="3877" spans="1:3" x14ac:dyDescent="0.25">
      <c r="A3877" t="s">
        <v>65</v>
      </c>
      <c r="B3877">
        <v>84567</v>
      </c>
      <c r="C3877" s="251" t="s">
        <v>76</v>
      </c>
    </row>
    <row r="3878" spans="1:3" x14ac:dyDescent="0.25">
      <c r="A3878" t="s">
        <v>65</v>
      </c>
      <c r="B3878">
        <v>84568</v>
      </c>
      <c r="C3878" s="251" t="s">
        <v>76</v>
      </c>
    </row>
    <row r="3879" spans="1:3" x14ac:dyDescent="0.25">
      <c r="A3879" t="s">
        <v>65</v>
      </c>
      <c r="B3879">
        <v>84569</v>
      </c>
      <c r="C3879" s="251" t="s">
        <v>76</v>
      </c>
    </row>
    <row r="3880" spans="1:3" x14ac:dyDescent="0.25">
      <c r="A3880" t="s">
        <v>65</v>
      </c>
      <c r="B3880">
        <v>84570</v>
      </c>
      <c r="C3880" s="251" t="s">
        <v>76</v>
      </c>
    </row>
    <row r="3881" spans="1:3" x14ac:dyDescent="0.25">
      <c r="A3881" t="s">
        <v>65</v>
      </c>
      <c r="B3881">
        <v>84571</v>
      </c>
      <c r="C3881" s="251" t="s">
        <v>76</v>
      </c>
    </row>
    <row r="3882" spans="1:3" x14ac:dyDescent="0.25">
      <c r="A3882" t="s">
        <v>65</v>
      </c>
      <c r="B3882">
        <v>84572</v>
      </c>
      <c r="C3882" s="251" t="s">
        <v>76</v>
      </c>
    </row>
    <row r="3883" spans="1:3" x14ac:dyDescent="0.25">
      <c r="A3883" t="s">
        <v>65</v>
      </c>
      <c r="B3883">
        <v>84573</v>
      </c>
      <c r="C3883" s="251" t="s">
        <v>76</v>
      </c>
    </row>
    <row r="3884" spans="1:3" x14ac:dyDescent="0.25">
      <c r="A3884" t="s">
        <v>65</v>
      </c>
      <c r="B3884">
        <v>84574</v>
      </c>
      <c r="C3884" s="251" t="s">
        <v>76</v>
      </c>
    </row>
    <row r="3885" spans="1:3" x14ac:dyDescent="0.25">
      <c r="A3885" t="s">
        <v>65</v>
      </c>
      <c r="B3885">
        <v>84575</v>
      </c>
      <c r="C3885" s="251" t="s">
        <v>76</v>
      </c>
    </row>
    <row r="3886" spans="1:3" x14ac:dyDescent="0.25">
      <c r="A3886" t="s">
        <v>65</v>
      </c>
      <c r="B3886">
        <v>84576</v>
      </c>
      <c r="C3886" s="251" t="s">
        <v>76</v>
      </c>
    </row>
    <row r="3887" spans="1:3" x14ac:dyDescent="0.25">
      <c r="A3887" t="s">
        <v>65</v>
      </c>
      <c r="B3887">
        <v>84577</v>
      </c>
      <c r="C3887" s="251" t="s">
        <v>76</v>
      </c>
    </row>
    <row r="3888" spans="1:3" x14ac:dyDescent="0.25">
      <c r="A3888" t="s">
        <v>65</v>
      </c>
      <c r="B3888">
        <v>84578</v>
      </c>
      <c r="C3888" s="251" t="s">
        <v>76</v>
      </c>
    </row>
    <row r="3889" spans="1:3" x14ac:dyDescent="0.25">
      <c r="A3889" t="s">
        <v>65</v>
      </c>
      <c r="B3889">
        <v>84579</v>
      </c>
      <c r="C3889" s="251" t="s">
        <v>76</v>
      </c>
    </row>
    <row r="3890" spans="1:3" x14ac:dyDescent="0.25">
      <c r="A3890" t="s">
        <v>65</v>
      </c>
      <c r="B3890">
        <v>84580</v>
      </c>
    </row>
    <row r="3891" spans="1:3" x14ac:dyDescent="0.25">
      <c r="A3891" t="s">
        <v>65</v>
      </c>
      <c r="B3891">
        <v>84581</v>
      </c>
    </row>
    <row r="3892" spans="1:3" x14ac:dyDescent="0.25">
      <c r="A3892" t="s">
        <v>65</v>
      </c>
      <c r="B3892">
        <v>84582</v>
      </c>
    </row>
    <row r="3893" spans="1:3" x14ac:dyDescent="0.25">
      <c r="A3893" t="s">
        <v>65</v>
      </c>
      <c r="B3893">
        <v>84583</v>
      </c>
    </row>
    <row r="3894" spans="1:3" x14ac:dyDescent="0.25">
      <c r="A3894" t="s">
        <v>65</v>
      </c>
      <c r="B3894">
        <v>84584</v>
      </c>
    </row>
    <row r="3895" spans="1:3" x14ac:dyDescent="0.25">
      <c r="A3895" t="s">
        <v>65</v>
      </c>
      <c r="B3895">
        <v>84585</v>
      </c>
    </row>
    <row r="3896" spans="1:3" x14ac:dyDescent="0.25">
      <c r="A3896" t="s">
        <v>65</v>
      </c>
      <c r="B3896">
        <v>84586</v>
      </c>
    </row>
    <row r="3897" spans="1:3" x14ac:dyDescent="0.25">
      <c r="A3897" t="s">
        <v>65</v>
      </c>
      <c r="B3897">
        <v>84587</v>
      </c>
    </row>
    <row r="3898" spans="1:3" x14ac:dyDescent="0.25">
      <c r="A3898" t="s">
        <v>65</v>
      </c>
      <c r="B3898">
        <v>84588</v>
      </c>
    </row>
    <row r="3899" spans="1:3" x14ac:dyDescent="0.25">
      <c r="A3899" t="s">
        <v>65</v>
      </c>
      <c r="B3899">
        <v>84589</v>
      </c>
    </row>
    <row r="3900" spans="1:3" x14ac:dyDescent="0.25">
      <c r="A3900" t="s">
        <v>65</v>
      </c>
      <c r="B3900">
        <v>84590</v>
      </c>
    </row>
    <row r="3901" spans="1:3" x14ac:dyDescent="0.25">
      <c r="A3901" t="s">
        <v>65</v>
      </c>
      <c r="B3901">
        <v>84591</v>
      </c>
    </row>
    <row r="3902" spans="1:3" x14ac:dyDescent="0.25">
      <c r="A3902" t="s">
        <v>65</v>
      </c>
      <c r="B3902">
        <v>84592</v>
      </c>
    </row>
    <row r="3903" spans="1:3" x14ac:dyDescent="0.25">
      <c r="A3903" t="s">
        <v>65</v>
      </c>
      <c r="B3903">
        <v>84593</v>
      </c>
    </row>
    <row r="3904" spans="1:3" x14ac:dyDescent="0.25">
      <c r="A3904" t="s">
        <v>65</v>
      </c>
      <c r="B3904">
        <v>84594</v>
      </c>
    </row>
    <row r="3905" spans="1:2" x14ac:dyDescent="0.25">
      <c r="A3905" t="s">
        <v>65</v>
      </c>
      <c r="B3905">
        <v>84595</v>
      </c>
    </row>
    <row r="3906" spans="1:2" x14ac:dyDescent="0.25">
      <c r="A3906" t="s">
        <v>65</v>
      </c>
      <c r="B3906">
        <v>84596</v>
      </c>
    </row>
    <row r="3907" spans="1:2" x14ac:dyDescent="0.25">
      <c r="A3907" t="s">
        <v>65</v>
      </c>
      <c r="B3907">
        <v>84597</v>
      </c>
    </row>
    <row r="3908" spans="1:2" x14ac:dyDescent="0.25">
      <c r="A3908" t="s">
        <v>65</v>
      </c>
      <c r="B3908">
        <v>84598</v>
      </c>
    </row>
    <row r="3909" spans="1:2" x14ac:dyDescent="0.25">
      <c r="A3909" t="s">
        <v>65</v>
      </c>
      <c r="B3909">
        <v>84599</v>
      </c>
    </row>
    <row r="3910" spans="1:2" x14ac:dyDescent="0.25">
      <c r="A3910" t="s">
        <v>65</v>
      </c>
      <c r="B3910">
        <v>85000</v>
      </c>
    </row>
    <row r="3911" spans="1:2" x14ac:dyDescent="0.25">
      <c r="A3911" t="s">
        <v>65</v>
      </c>
      <c r="B3911">
        <v>85001</v>
      </c>
    </row>
    <row r="3912" spans="1:2" x14ac:dyDescent="0.25">
      <c r="A3912" t="s">
        <v>65</v>
      </c>
      <c r="B3912">
        <v>85002</v>
      </c>
    </row>
    <row r="3913" spans="1:2" x14ac:dyDescent="0.25">
      <c r="A3913" t="s">
        <v>65</v>
      </c>
      <c r="B3913">
        <v>85003</v>
      </c>
    </row>
    <row r="3914" spans="1:2" x14ac:dyDescent="0.25">
      <c r="A3914" t="s">
        <v>65</v>
      </c>
      <c r="B3914">
        <v>85004</v>
      </c>
    </row>
    <row r="3915" spans="1:2" x14ac:dyDescent="0.25">
      <c r="A3915" t="s">
        <v>65</v>
      </c>
      <c r="B3915">
        <v>85005</v>
      </c>
    </row>
    <row r="3916" spans="1:2" x14ac:dyDescent="0.25">
      <c r="A3916" t="s">
        <v>65</v>
      </c>
      <c r="B3916">
        <v>85006</v>
      </c>
    </row>
    <row r="3917" spans="1:2" x14ac:dyDescent="0.25">
      <c r="A3917" t="s">
        <v>65</v>
      </c>
      <c r="B3917">
        <v>85007</v>
      </c>
    </row>
    <row r="3918" spans="1:2" x14ac:dyDescent="0.25">
      <c r="A3918" t="s">
        <v>65</v>
      </c>
      <c r="B3918">
        <v>85008</v>
      </c>
    </row>
    <row r="3919" spans="1:2" x14ac:dyDescent="0.25">
      <c r="A3919" t="s">
        <v>65</v>
      </c>
      <c r="B3919">
        <v>85009</v>
      </c>
    </row>
    <row r="3920" spans="1:2" x14ac:dyDescent="0.25">
      <c r="A3920" t="s">
        <v>65</v>
      </c>
      <c r="B3920">
        <v>85010</v>
      </c>
    </row>
    <row r="3921" spans="1:2" x14ac:dyDescent="0.25">
      <c r="A3921" t="s">
        <v>65</v>
      </c>
      <c r="B3921">
        <v>85011</v>
      </c>
    </row>
    <row r="3922" spans="1:2" x14ac:dyDescent="0.25">
      <c r="A3922" t="s">
        <v>65</v>
      </c>
      <c r="B3922">
        <v>85012</v>
      </c>
    </row>
    <row r="3923" spans="1:2" x14ac:dyDescent="0.25">
      <c r="A3923" t="s">
        <v>65</v>
      </c>
      <c r="B3923">
        <v>85013</v>
      </c>
    </row>
    <row r="3924" spans="1:2" x14ac:dyDescent="0.25">
      <c r="A3924" t="s">
        <v>65</v>
      </c>
      <c r="B3924">
        <v>85014</v>
      </c>
    </row>
    <row r="3925" spans="1:2" x14ac:dyDescent="0.25">
      <c r="A3925" t="s">
        <v>65</v>
      </c>
      <c r="B3925">
        <v>85015</v>
      </c>
    </row>
    <row r="3926" spans="1:2" x14ac:dyDescent="0.25">
      <c r="A3926" t="s">
        <v>65</v>
      </c>
      <c r="B3926">
        <v>85016</v>
      </c>
    </row>
    <row r="3927" spans="1:2" x14ac:dyDescent="0.25">
      <c r="A3927" t="s">
        <v>65</v>
      </c>
      <c r="B3927">
        <v>85017</v>
      </c>
    </row>
    <row r="3928" spans="1:2" x14ac:dyDescent="0.25">
      <c r="A3928" t="s">
        <v>65</v>
      </c>
      <c r="B3928">
        <v>85018</v>
      </c>
    </row>
    <row r="3929" spans="1:2" x14ac:dyDescent="0.25">
      <c r="A3929" t="s">
        <v>65</v>
      </c>
      <c r="B3929">
        <v>85019</v>
      </c>
    </row>
    <row r="3930" spans="1:2" x14ac:dyDescent="0.25">
      <c r="A3930" t="s">
        <v>65</v>
      </c>
      <c r="B3930">
        <v>85020</v>
      </c>
    </row>
    <row r="3931" spans="1:2" x14ac:dyDescent="0.25">
      <c r="A3931" t="s">
        <v>65</v>
      </c>
      <c r="B3931">
        <v>85021</v>
      </c>
    </row>
    <row r="3932" spans="1:2" x14ac:dyDescent="0.25">
      <c r="A3932" t="s">
        <v>65</v>
      </c>
      <c r="B3932">
        <v>85022</v>
      </c>
    </row>
    <row r="3933" spans="1:2" x14ac:dyDescent="0.25">
      <c r="A3933" t="s">
        <v>65</v>
      </c>
      <c r="B3933">
        <v>85023</v>
      </c>
    </row>
    <row r="3934" spans="1:2" x14ac:dyDescent="0.25">
      <c r="A3934" t="s">
        <v>65</v>
      </c>
      <c r="B3934">
        <v>85024</v>
      </c>
    </row>
    <row r="3935" spans="1:2" x14ac:dyDescent="0.25">
      <c r="A3935" t="s">
        <v>65</v>
      </c>
      <c r="B3935">
        <v>85025</v>
      </c>
    </row>
    <row r="3936" spans="1:2" x14ac:dyDescent="0.25">
      <c r="A3936" t="s">
        <v>65</v>
      </c>
      <c r="B3936">
        <v>85026</v>
      </c>
    </row>
    <row r="3937" spans="1:2" x14ac:dyDescent="0.25">
      <c r="A3937" t="s">
        <v>65</v>
      </c>
      <c r="B3937">
        <v>85027</v>
      </c>
    </row>
    <row r="3938" spans="1:2" x14ac:dyDescent="0.25">
      <c r="A3938" t="s">
        <v>65</v>
      </c>
      <c r="B3938">
        <v>85028</v>
      </c>
    </row>
    <row r="3939" spans="1:2" x14ac:dyDescent="0.25">
      <c r="A3939" t="s">
        <v>65</v>
      </c>
      <c r="B3939">
        <v>85029</v>
      </c>
    </row>
    <row r="3940" spans="1:2" x14ac:dyDescent="0.25">
      <c r="A3940" t="s">
        <v>65</v>
      </c>
      <c r="B3940">
        <v>85030</v>
      </c>
    </row>
    <row r="3941" spans="1:2" x14ac:dyDescent="0.25">
      <c r="A3941" t="s">
        <v>65</v>
      </c>
      <c r="B3941">
        <v>85031</v>
      </c>
    </row>
    <row r="3942" spans="1:2" x14ac:dyDescent="0.25">
      <c r="A3942" t="s">
        <v>65</v>
      </c>
      <c r="B3942">
        <v>85032</v>
      </c>
    </row>
    <row r="3943" spans="1:2" x14ac:dyDescent="0.25">
      <c r="A3943" t="s">
        <v>65</v>
      </c>
      <c r="B3943">
        <v>85033</v>
      </c>
    </row>
    <row r="3944" spans="1:2" x14ac:dyDescent="0.25">
      <c r="A3944" t="s">
        <v>65</v>
      </c>
      <c r="B3944">
        <v>85034</v>
      </c>
    </row>
    <row r="3945" spans="1:2" x14ac:dyDescent="0.25">
      <c r="A3945" t="s">
        <v>65</v>
      </c>
      <c r="B3945">
        <v>85035</v>
      </c>
    </row>
    <row r="3946" spans="1:2" x14ac:dyDescent="0.25">
      <c r="A3946" t="s">
        <v>65</v>
      </c>
      <c r="B3946">
        <v>85036</v>
      </c>
    </row>
    <row r="3947" spans="1:2" x14ac:dyDescent="0.25">
      <c r="A3947" t="s">
        <v>65</v>
      </c>
      <c r="B3947">
        <v>85037</v>
      </c>
    </row>
    <row r="3948" spans="1:2" x14ac:dyDescent="0.25">
      <c r="A3948" t="s">
        <v>65</v>
      </c>
      <c r="B3948">
        <v>85038</v>
      </c>
    </row>
    <row r="3949" spans="1:2" x14ac:dyDescent="0.25">
      <c r="A3949" t="s">
        <v>65</v>
      </c>
      <c r="B3949">
        <v>85039</v>
      </c>
    </row>
    <row r="3950" spans="1:2" x14ac:dyDescent="0.25">
      <c r="A3950" t="s">
        <v>65</v>
      </c>
      <c r="B3950">
        <v>85040</v>
      </c>
    </row>
    <row r="3951" spans="1:2" x14ac:dyDescent="0.25">
      <c r="A3951" t="s">
        <v>65</v>
      </c>
      <c r="B3951">
        <v>85041</v>
      </c>
    </row>
    <row r="3952" spans="1:2" x14ac:dyDescent="0.25">
      <c r="A3952" t="s">
        <v>65</v>
      </c>
      <c r="B3952">
        <v>85042</v>
      </c>
    </row>
    <row r="3953" spans="1:3" x14ac:dyDescent="0.25">
      <c r="A3953" t="s">
        <v>65</v>
      </c>
      <c r="B3953">
        <v>85043</v>
      </c>
    </row>
    <row r="3954" spans="1:3" x14ac:dyDescent="0.25">
      <c r="A3954" t="s">
        <v>65</v>
      </c>
      <c r="B3954">
        <v>85044</v>
      </c>
    </row>
    <row r="3955" spans="1:3" x14ac:dyDescent="0.25">
      <c r="A3955" t="s">
        <v>65</v>
      </c>
      <c r="B3955">
        <v>85045</v>
      </c>
    </row>
    <row r="3956" spans="1:3" x14ac:dyDescent="0.25">
      <c r="A3956" t="s">
        <v>65</v>
      </c>
      <c r="B3956">
        <v>85046</v>
      </c>
    </row>
    <row r="3957" spans="1:3" x14ac:dyDescent="0.25">
      <c r="A3957" t="s">
        <v>65</v>
      </c>
      <c r="B3957">
        <v>85047</v>
      </c>
    </row>
    <row r="3958" spans="1:3" x14ac:dyDescent="0.25">
      <c r="A3958" t="s">
        <v>65</v>
      </c>
      <c r="B3958">
        <v>85048</v>
      </c>
    </row>
    <row r="3959" spans="1:3" x14ac:dyDescent="0.25">
      <c r="A3959" t="s">
        <v>65</v>
      </c>
      <c r="B3959">
        <v>85049</v>
      </c>
      <c r="C3959" s="251" t="s">
        <v>77</v>
      </c>
    </row>
    <row r="3960" spans="1:3" x14ac:dyDescent="0.25">
      <c r="A3960" t="s">
        <v>65</v>
      </c>
      <c r="B3960">
        <v>85050</v>
      </c>
      <c r="C3960" s="251" t="s">
        <v>77</v>
      </c>
    </row>
    <row r="3961" spans="1:3" x14ac:dyDescent="0.25">
      <c r="A3961" t="s">
        <v>65</v>
      </c>
      <c r="B3961">
        <v>85051</v>
      </c>
      <c r="C3961" s="251" t="s">
        <v>77</v>
      </c>
    </row>
    <row r="3962" spans="1:3" x14ac:dyDescent="0.25">
      <c r="A3962" t="s">
        <v>65</v>
      </c>
      <c r="B3962">
        <v>85052</v>
      </c>
      <c r="C3962" s="251" t="s">
        <v>77</v>
      </c>
    </row>
    <row r="3963" spans="1:3" x14ac:dyDescent="0.25">
      <c r="A3963" t="s">
        <v>65</v>
      </c>
      <c r="B3963">
        <v>85053</v>
      </c>
      <c r="C3963" s="251" t="s">
        <v>77</v>
      </c>
    </row>
    <row r="3964" spans="1:3" x14ac:dyDescent="0.25">
      <c r="A3964" t="s">
        <v>65</v>
      </c>
      <c r="B3964">
        <v>85054</v>
      </c>
      <c r="C3964" s="251" t="s">
        <v>77</v>
      </c>
    </row>
    <row r="3965" spans="1:3" x14ac:dyDescent="0.25">
      <c r="A3965" t="s">
        <v>65</v>
      </c>
      <c r="B3965">
        <v>85055</v>
      </c>
      <c r="C3965" s="251" t="s">
        <v>77</v>
      </c>
    </row>
    <row r="3966" spans="1:3" x14ac:dyDescent="0.25">
      <c r="A3966" t="s">
        <v>65</v>
      </c>
      <c r="B3966">
        <v>85056</v>
      </c>
      <c r="C3966" s="251" t="s">
        <v>77</v>
      </c>
    </row>
    <row r="3967" spans="1:3" x14ac:dyDescent="0.25">
      <c r="A3967" t="s">
        <v>65</v>
      </c>
      <c r="B3967">
        <v>85057</v>
      </c>
      <c r="C3967" s="251" t="s">
        <v>77</v>
      </c>
    </row>
    <row r="3968" spans="1:3" x14ac:dyDescent="0.25">
      <c r="A3968" t="s">
        <v>65</v>
      </c>
      <c r="B3968">
        <v>85058</v>
      </c>
      <c r="C3968" s="251" t="s">
        <v>77</v>
      </c>
    </row>
    <row r="3969" spans="1:3" x14ac:dyDescent="0.25">
      <c r="A3969" t="s">
        <v>65</v>
      </c>
      <c r="B3969">
        <v>85059</v>
      </c>
      <c r="C3969" s="251" t="s">
        <v>77</v>
      </c>
    </row>
    <row r="3970" spans="1:3" x14ac:dyDescent="0.25">
      <c r="A3970" t="s">
        <v>65</v>
      </c>
      <c r="B3970">
        <v>85060</v>
      </c>
      <c r="C3970" s="251" t="s">
        <v>77</v>
      </c>
    </row>
    <row r="3971" spans="1:3" x14ac:dyDescent="0.25">
      <c r="A3971" t="s">
        <v>65</v>
      </c>
      <c r="B3971">
        <v>85061</v>
      </c>
      <c r="C3971" s="251" t="s">
        <v>77</v>
      </c>
    </row>
    <row r="3972" spans="1:3" x14ac:dyDescent="0.25">
      <c r="A3972" t="s">
        <v>65</v>
      </c>
      <c r="B3972">
        <v>85062</v>
      </c>
      <c r="C3972" s="251" t="s">
        <v>77</v>
      </c>
    </row>
    <row r="3973" spans="1:3" x14ac:dyDescent="0.25">
      <c r="A3973" t="s">
        <v>65</v>
      </c>
      <c r="B3973">
        <v>85063</v>
      </c>
      <c r="C3973" s="251" t="s">
        <v>77</v>
      </c>
    </row>
    <row r="3974" spans="1:3" x14ac:dyDescent="0.25">
      <c r="A3974" t="s">
        <v>65</v>
      </c>
      <c r="B3974">
        <v>85064</v>
      </c>
      <c r="C3974" s="251" t="s">
        <v>77</v>
      </c>
    </row>
    <row r="3975" spans="1:3" x14ac:dyDescent="0.25">
      <c r="A3975" t="s">
        <v>65</v>
      </c>
      <c r="B3975">
        <v>85065</v>
      </c>
      <c r="C3975" s="251" t="s">
        <v>77</v>
      </c>
    </row>
    <row r="3976" spans="1:3" x14ac:dyDescent="0.25">
      <c r="A3976" t="s">
        <v>65</v>
      </c>
      <c r="B3976">
        <v>85066</v>
      </c>
      <c r="C3976" s="251" t="s">
        <v>77</v>
      </c>
    </row>
    <row r="3977" spans="1:3" x14ac:dyDescent="0.25">
      <c r="A3977" t="s">
        <v>65</v>
      </c>
      <c r="B3977">
        <v>85067</v>
      </c>
      <c r="C3977" s="251" t="s">
        <v>77</v>
      </c>
    </row>
    <row r="3978" spans="1:3" x14ac:dyDescent="0.25">
      <c r="A3978" t="s">
        <v>65</v>
      </c>
      <c r="B3978">
        <v>85068</v>
      </c>
      <c r="C3978" s="251" t="s">
        <v>77</v>
      </c>
    </row>
    <row r="3979" spans="1:3" x14ac:dyDescent="0.25">
      <c r="A3979" t="s">
        <v>65</v>
      </c>
      <c r="B3979">
        <v>85069</v>
      </c>
      <c r="C3979" s="251" t="s">
        <v>77</v>
      </c>
    </row>
    <row r="3980" spans="1:3" x14ac:dyDescent="0.25">
      <c r="A3980" t="s">
        <v>65</v>
      </c>
      <c r="B3980">
        <v>85070</v>
      </c>
      <c r="C3980" s="251" t="s">
        <v>77</v>
      </c>
    </row>
    <row r="3981" spans="1:3" x14ac:dyDescent="0.25">
      <c r="A3981" t="s">
        <v>65</v>
      </c>
      <c r="B3981">
        <v>85071</v>
      </c>
      <c r="C3981" s="251" t="s">
        <v>77</v>
      </c>
    </row>
    <row r="3982" spans="1:3" x14ac:dyDescent="0.25">
      <c r="A3982" t="s">
        <v>65</v>
      </c>
      <c r="B3982">
        <v>85072</v>
      </c>
      <c r="C3982" s="251" t="s">
        <v>77</v>
      </c>
    </row>
    <row r="3983" spans="1:3" x14ac:dyDescent="0.25">
      <c r="A3983" t="s">
        <v>65</v>
      </c>
      <c r="B3983">
        <v>85073</v>
      </c>
      <c r="C3983" s="251" t="s">
        <v>77</v>
      </c>
    </row>
    <row r="3984" spans="1:3" x14ac:dyDescent="0.25">
      <c r="A3984" t="s">
        <v>65</v>
      </c>
      <c r="B3984">
        <v>85074</v>
      </c>
      <c r="C3984" s="251" t="s">
        <v>77</v>
      </c>
    </row>
    <row r="3985" spans="1:3" x14ac:dyDescent="0.25">
      <c r="A3985" t="s">
        <v>65</v>
      </c>
      <c r="B3985">
        <v>85075</v>
      </c>
      <c r="C3985" s="251" t="s">
        <v>77</v>
      </c>
    </row>
    <row r="3986" spans="1:3" x14ac:dyDescent="0.25">
      <c r="A3986" t="s">
        <v>65</v>
      </c>
      <c r="B3986">
        <v>85076</v>
      </c>
      <c r="C3986" s="251" t="s">
        <v>77</v>
      </c>
    </row>
    <row r="3987" spans="1:3" x14ac:dyDescent="0.25">
      <c r="A3987" t="s">
        <v>65</v>
      </c>
      <c r="B3987">
        <v>85077</v>
      </c>
      <c r="C3987" s="251" t="s">
        <v>77</v>
      </c>
    </row>
    <row r="3988" spans="1:3" x14ac:dyDescent="0.25">
      <c r="A3988" t="s">
        <v>65</v>
      </c>
      <c r="B3988">
        <v>85078</v>
      </c>
      <c r="C3988" s="251" t="s">
        <v>77</v>
      </c>
    </row>
    <row r="3989" spans="1:3" x14ac:dyDescent="0.25">
      <c r="A3989" t="s">
        <v>65</v>
      </c>
      <c r="B3989">
        <v>85079</v>
      </c>
      <c r="C3989" s="251" t="s">
        <v>77</v>
      </c>
    </row>
    <row r="3990" spans="1:3" x14ac:dyDescent="0.25">
      <c r="A3990" t="s">
        <v>65</v>
      </c>
      <c r="B3990">
        <v>85080</v>
      </c>
      <c r="C3990" s="251" t="s">
        <v>77</v>
      </c>
    </row>
    <row r="3991" spans="1:3" x14ac:dyDescent="0.25">
      <c r="A3991" t="s">
        <v>65</v>
      </c>
      <c r="B3991">
        <v>85081</v>
      </c>
      <c r="C3991" s="251" t="s">
        <v>77</v>
      </c>
    </row>
    <row r="3992" spans="1:3" x14ac:dyDescent="0.25">
      <c r="A3992" t="s">
        <v>65</v>
      </c>
      <c r="B3992">
        <v>85082</v>
      </c>
      <c r="C3992" s="251" t="s">
        <v>77</v>
      </c>
    </row>
    <row r="3993" spans="1:3" x14ac:dyDescent="0.25">
      <c r="A3993" t="s">
        <v>65</v>
      </c>
      <c r="B3993">
        <v>85083</v>
      </c>
      <c r="C3993" s="251" t="s">
        <v>77</v>
      </c>
    </row>
    <row r="3994" spans="1:3" x14ac:dyDescent="0.25">
      <c r="A3994" t="s">
        <v>65</v>
      </c>
      <c r="B3994">
        <v>85084</v>
      </c>
      <c r="C3994" s="251" t="s">
        <v>77</v>
      </c>
    </row>
    <row r="3995" spans="1:3" x14ac:dyDescent="0.25">
      <c r="A3995" t="s">
        <v>65</v>
      </c>
      <c r="B3995">
        <v>85085</v>
      </c>
      <c r="C3995" s="251" t="s">
        <v>77</v>
      </c>
    </row>
    <row r="3996" spans="1:3" x14ac:dyDescent="0.25">
      <c r="A3996" t="s">
        <v>65</v>
      </c>
      <c r="B3996">
        <v>85086</v>
      </c>
      <c r="C3996" s="251" t="s">
        <v>77</v>
      </c>
    </row>
    <row r="3997" spans="1:3" x14ac:dyDescent="0.25">
      <c r="A3997" t="s">
        <v>65</v>
      </c>
      <c r="B3997">
        <v>85087</v>
      </c>
      <c r="C3997" s="251" t="s">
        <v>77</v>
      </c>
    </row>
    <row r="3998" spans="1:3" x14ac:dyDescent="0.25">
      <c r="A3998" t="s">
        <v>65</v>
      </c>
      <c r="B3998">
        <v>85088</v>
      </c>
      <c r="C3998" s="251" t="s">
        <v>77</v>
      </c>
    </row>
    <row r="3999" spans="1:3" x14ac:dyDescent="0.25">
      <c r="A3999" t="s">
        <v>65</v>
      </c>
      <c r="B3999">
        <v>85089</v>
      </c>
      <c r="C3999" s="251" t="s">
        <v>77</v>
      </c>
    </row>
    <row r="4000" spans="1:3" x14ac:dyDescent="0.25">
      <c r="A4000" t="s">
        <v>65</v>
      </c>
      <c r="B4000">
        <v>85090</v>
      </c>
      <c r="C4000" s="251" t="s">
        <v>77</v>
      </c>
    </row>
    <row r="4001" spans="1:3" x14ac:dyDescent="0.25">
      <c r="A4001" t="s">
        <v>65</v>
      </c>
      <c r="B4001">
        <v>85091</v>
      </c>
      <c r="C4001" s="251" t="s">
        <v>77</v>
      </c>
    </row>
    <row r="4002" spans="1:3" x14ac:dyDescent="0.25">
      <c r="A4002" t="s">
        <v>65</v>
      </c>
      <c r="B4002">
        <v>85092</v>
      </c>
      <c r="C4002" s="251" t="s">
        <v>77</v>
      </c>
    </row>
    <row r="4003" spans="1:3" x14ac:dyDescent="0.25">
      <c r="A4003" t="s">
        <v>65</v>
      </c>
      <c r="B4003">
        <v>85093</v>
      </c>
      <c r="C4003" s="251" t="s">
        <v>77</v>
      </c>
    </row>
    <row r="4004" spans="1:3" x14ac:dyDescent="0.25">
      <c r="A4004" t="s">
        <v>65</v>
      </c>
      <c r="B4004">
        <v>85094</v>
      </c>
      <c r="C4004" s="251" t="s">
        <v>77</v>
      </c>
    </row>
    <row r="4005" spans="1:3" x14ac:dyDescent="0.25">
      <c r="A4005" t="s">
        <v>65</v>
      </c>
      <c r="B4005">
        <v>85095</v>
      </c>
      <c r="C4005" s="251" t="s">
        <v>77</v>
      </c>
    </row>
    <row r="4006" spans="1:3" x14ac:dyDescent="0.25">
      <c r="A4006" t="s">
        <v>65</v>
      </c>
      <c r="B4006">
        <v>85096</v>
      </c>
      <c r="C4006" s="251" t="s">
        <v>77</v>
      </c>
    </row>
    <row r="4007" spans="1:3" x14ac:dyDescent="0.25">
      <c r="A4007" t="s">
        <v>65</v>
      </c>
      <c r="B4007">
        <v>85097</v>
      </c>
      <c r="C4007" s="251" t="s">
        <v>77</v>
      </c>
    </row>
    <row r="4008" spans="1:3" x14ac:dyDescent="0.25">
      <c r="A4008" t="s">
        <v>65</v>
      </c>
      <c r="B4008">
        <v>85098</v>
      </c>
      <c r="C4008" s="251" t="s">
        <v>77</v>
      </c>
    </row>
    <row r="4009" spans="1:3" x14ac:dyDescent="0.25">
      <c r="A4009" t="s">
        <v>65</v>
      </c>
      <c r="B4009">
        <v>85099</v>
      </c>
      <c r="C4009" s="251" t="s">
        <v>77</v>
      </c>
    </row>
    <row r="4010" spans="1:3" x14ac:dyDescent="0.25">
      <c r="A4010" t="s">
        <v>65</v>
      </c>
      <c r="B4010">
        <v>85100</v>
      </c>
      <c r="C4010" s="251" t="s">
        <v>77</v>
      </c>
    </row>
    <row r="4011" spans="1:3" x14ac:dyDescent="0.25">
      <c r="A4011" t="s">
        <v>65</v>
      </c>
      <c r="B4011">
        <v>85101</v>
      </c>
      <c r="C4011" s="251" t="s">
        <v>77</v>
      </c>
    </row>
    <row r="4012" spans="1:3" x14ac:dyDescent="0.25">
      <c r="A4012" t="s">
        <v>65</v>
      </c>
      <c r="B4012">
        <v>85102</v>
      </c>
      <c r="C4012" s="251" t="s">
        <v>77</v>
      </c>
    </row>
    <row r="4013" spans="1:3" x14ac:dyDescent="0.25">
      <c r="A4013" t="s">
        <v>65</v>
      </c>
      <c r="B4013">
        <v>85103</v>
      </c>
      <c r="C4013" s="251" t="s">
        <v>77</v>
      </c>
    </row>
    <row r="4014" spans="1:3" x14ac:dyDescent="0.25">
      <c r="A4014" t="s">
        <v>65</v>
      </c>
      <c r="B4014">
        <v>85104</v>
      </c>
      <c r="C4014" s="251" t="s">
        <v>77</v>
      </c>
    </row>
    <row r="4015" spans="1:3" x14ac:dyDescent="0.25">
      <c r="A4015" t="s">
        <v>65</v>
      </c>
      <c r="B4015">
        <v>85105</v>
      </c>
      <c r="C4015" s="251" t="s">
        <v>77</v>
      </c>
    </row>
    <row r="4016" spans="1:3" x14ac:dyDescent="0.25">
      <c r="A4016" t="s">
        <v>65</v>
      </c>
      <c r="B4016">
        <v>85106</v>
      </c>
      <c r="C4016" s="251" t="s">
        <v>77</v>
      </c>
    </row>
    <row r="4017" spans="1:3" x14ac:dyDescent="0.25">
      <c r="A4017" t="s">
        <v>65</v>
      </c>
      <c r="B4017">
        <v>85107</v>
      </c>
      <c r="C4017" s="251" t="s">
        <v>77</v>
      </c>
    </row>
    <row r="4018" spans="1:3" x14ac:dyDescent="0.25">
      <c r="A4018" t="s">
        <v>65</v>
      </c>
      <c r="B4018">
        <v>85108</v>
      </c>
      <c r="C4018" s="251" t="s">
        <v>77</v>
      </c>
    </row>
    <row r="4019" spans="1:3" x14ac:dyDescent="0.25">
      <c r="A4019" t="s">
        <v>65</v>
      </c>
      <c r="B4019">
        <v>85109</v>
      </c>
      <c r="C4019" s="251" t="s">
        <v>77</v>
      </c>
    </row>
    <row r="4020" spans="1:3" x14ac:dyDescent="0.25">
      <c r="A4020" t="s">
        <v>65</v>
      </c>
      <c r="B4020">
        <v>85110</v>
      </c>
      <c r="C4020" s="251" t="s">
        <v>77</v>
      </c>
    </row>
    <row r="4021" spans="1:3" x14ac:dyDescent="0.25">
      <c r="A4021" t="s">
        <v>65</v>
      </c>
      <c r="B4021">
        <v>85111</v>
      </c>
      <c r="C4021" s="251" t="s">
        <v>77</v>
      </c>
    </row>
    <row r="4022" spans="1:3" x14ac:dyDescent="0.25">
      <c r="A4022" t="s">
        <v>65</v>
      </c>
      <c r="B4022">
        <v>85112</v>
      </c>
      <c r="C4022" s="251" t="s">
        <v>77</v>
      </c>
    </row>
    <row r="4023" spans="1:3" x14ac:dyDescent="0.25">
      <c r="A4023" t="s">
        <v>65</v>
      </c>
      <c r="B4023">
        <v>85113</v>
      </c>
      <c r="C4023" s="251" t="s">
        <v>77</v>
      </c>
    </row>
    <row r="4024" spans="1:3" x14ac:dyDescent="0.25">
      <c r="A4024" t="s">
        <v>65</v>
      </c>
      <c r="B4024">
        <v>85114</v>
      </c>
      <c r="C4024" s="251" t="s">
        <v>77</v>
      </c>
    </row>
    <row r="4025" spans="1:3" x14ac:dyDescent="0.25">
      <c r="A4025" t="s">
        <v>65</v>
      </c>
      <c r="B4025">
        <v>85115</v>
      </c>
      <c r="C4025" s="251" t="s">
        <v>77</v>
      </c>
    </row>
    <row r="4026" spans="1:3" x14ac:dyDescent="0.25">
      <c r="A4026" t="s">
        <v>65</v>
      </c>
      <c r="B4026">
        <v>85116</v>
      </c>
      <c r="C4026" s="251" t="s">
        <v>77</v>
      </c>
    </row>
    <row r="4027" spans="1:3" x14ac:dyDescent="0.25">
      <c r="A4027" t="s">
        <v>65</v>
      </c>
      <c r="B4027">
        <v>85117</v>
      </c>
      <c r="C4027" s="251" t="s">
        <v>77</v>
      </c>
    </row>
    <row r="4028" spans="1:3" x14ac:dyDescent="0.25">
      <c r="A4028" t="s">
        <v>65</v>
      </c>
      <c r="B4028">
        <v>85118</v>
      </c>
      <c r="C4028" s="251" t="s">
        <v>77</v>
      </c>
    </row>
    <row r="4029" spans="1:3" x14ac:dyDescent="0.25">
      <c r="A4029" t="s">
        <v>65</v>
      </c>
      <c r="B4029">
        <v>85119</v>
      </c>
      <c r="C4029" s="251" t="s">
        <v>77</v>
      </c>
    </row>
    <row r="4030" spans="1:3" x14ac:dyDescent="0.25">
      <c r="A4030" t="s">
        <v>65</v>
      </c>
      <c r="B4030">
        <v>85120</v>
      </c>
      <c r="C4030" s="251" t="s">
        <v>77</v>
      </c>
    </row>
    <row r="4031" spans="1:3" x14ac:dyDescent="0.25">
      <c r="A4031" t="s">
        <v>65</v>
      </c>
      <c r="B4031">
        <v>85121</v>
      </c>
      <c r="C4031" s="251" t="s">
        <v>77</v>
      </c>
    </row>
    <row r="4032" spans="1:3" x14ac:dyDescent="0.25">
      <c r="A4032" t="s">
        <v>65</v>
      </c>
      <c r="B4032">
        <v>85122</v>
      </c>
      <c r="C4032" s="251" t="s">
        <v>77</v>
      </c>
    </row>
    <row r="4033" spans="1:3" x14ac:dyDescent="0.25">
      <c r="A4033" t="s">
        <v>65</v>
      </c>
      <c r="B4033">
        <v>85123</v>
      </c>
      <c r="C4033" s="251" t="s">
        <v>77</v>
      </c>
    </row>
    <row r="4034" spans="1:3" x14ac:dyDescent="0.25">
      <c r="A4034" t="s">
        <v>65</v>
      </c>
      <c r="B4034">
        <v>85124</v>
      </c>
      <c r="C4034" s="251" t="s">
        <v>77</v>
      </c>
    </row>
    <row r="4035" spans="1:3" x14ac:dyDescent="0.25">
      <c r="A4035" t="s">
        <v>65</v>
      </c>
      <c r="B4035">
        <v>85125</v>
      </c>
      <c r="C4035" s="251" t="s">
        <v>77</v>
      </c>
    </row>
    <row r="4036" spans="1:3" x14ac:dyDescent="0.25">
      <c r="A4036" t="s">
        <v>65</v>
      </c>
      <c r="B4036">
        <v>85126</v>
      </c>
      <c r="C4036" s="251" t="s">
        <v>77</v>
      </c>
    </row>
    <row r="4037" spans="1:3" x14ac:dyDescent="0.25">
      <c r="A4037" t="s">
        <v>65</v>
      </c>
      <c r="B4037">
        <v>85127</v>
      </c>
      <c r="C4037" s="251" t="s">
        <v>77</v>
      </c>
    </row>
    <row r="4038" spans="1:3" x14ac:dyDescent="0.25">
      <c r="A4038" t="s">
        <v>65</v>
      </c>
      <c r="B4038">
        <v>85128</v>
      </c>
      <c r="C4038" s="251" t="s">
        <v>77</v>
      </c>
    </row>
    <row r="4039" spans="1:3" x14ac:dyDescent="0.25">
      <c r="A4039" t="s">
        <v>65</v>
      </c>
      <c r="B4039">
        <v>85129</v>
      </c>
      <c r="C4039" s="251" t="s">
        <v>77</v>
      </c>
    </row>
    <row r="4040" spans="1:3" x14ac:dyDescent="0.25">
      <c r="A4040" t="s">
        <v>65</v>
      </c>
      <c r="B4040">
        <v>85130</v>
      </c>
      <c r="C4040" s="251" t="s">
        <v>77</v>
      </c>
    </row>
    <row r="4041" spans="1:3" x14ac:dyDescent="0.25">
      <c r="A4041" t="s">
        <v>65</v>
      </c>
      <c r="B4041">
        <v>85131</v>
      </c>
      <c r="C4041" s="251" t="s">
        <v>77</v>
      </c>
    </row>
    <row r="4042" spans="1:3" x14ac:dyDescent="0.25">
      <c r="A4042" t="s">
        <v>65</v>
      </c>
      <c r="B4042">
        <v>85132</v>
      </c>
      <c r="C4042" s="251" t="s">
        <v>77</v>
      </c>
    </row>
    <row r="4043" spans="1:3" x14ac:dyDescent="0.25">
      <c r="A4043" t="s">
        <v>65</v>
      </c>
      <c r="B4043">
        <v>85133</v>
      </c>
      <c r="C4043" s="251" t="s">
        <v>77</v>
      </c>
    </row>
    <row r="4044" spans="1:3" x14ac:dyDescent="0.25">
      <c r="A4044" t="s">
        <v>65</v>
      </c>
      <c r="B4044">
        <v>85134</v>
      </c>
      <c r="C4044" s="251" t="s">
        <v>77</v>
      </c>
    </row>
    <row r="4045" spans="1:3" x14ac:dyDescent="0.25">
      <c r="A4045" t="s">
        <v>65</v>
      </c>
      <c r="B4045">
        <v>85135</v>
      </c>
      <c r="C4045" s="251" t="s">
        <v>77</v>
      </c>
    </row>
    <row r="4046" spans="1:3" x14ac:dyDescent="0.25">
      <c r="A4046" t="s">
        <v>65</v>
      </c>
      <c r="B4046">
        <v>85136</v>
      </c>
      <c r="C4046" s="251" t="s">
        <v>77</v>
      </c>
    </row>
    <row r="4047" spans="1:3" x14ac:dyDescent="0.25">
      <c r="A4047" t="s">
        <v>65</v>
      </c>
      <c r="B4047">
        <v>85137</v>
      </c>
      <c r="C4047" s="251" t="s">
        <v>77</v>
      </c>
    </row>
    <row r="4048" spans="1:3" x14ac:dyDescent="0.25">
      <c r="A4048" t="s">
        <v>65</v>
      </c>
      <c r="B4048">
        <v>85138</v>
      </c>
      <c r="C4048" s="251" t="s">
        <v>77</v>
      </c>
    </row>
    <row r="4049" spans="1:3" x14ac:dyDescent="0.25">
      <c r="A4049" t="s">
        <v>65</v>
      </c>
      <c r="B4049">
        <v>85139</v>
      </c>
      <c r="C4049" s="251" t="s">
        <v>77</v>
      </c>
    </row>
    <row r="4050" spans="1:3" x14ac:dyDescent="0.25">
      <c r="A4050" t="s">
        <v>65</v>
      </c>
      <c r="B4050">
        <v>85140</v>
      </c>
    </row>
    <row r="4051" spans="1:3" x14ac:dyDescent="0.25">
      <c r="A4051" t="s">
        <v>65</v>
      </c>
      <c r="B4051">
        <v>85141</v>
      </c>
    </row>
    <row r="4052" spans="1:3" x14ac:dyDescent="0.25">
      <c r="A4052" t="s">
        <v>65</v>
      </c>
      <c r="B4052">
        <v>85142</v>
      </c>
    </row>
    <row r="4053" spans="1:3" x14ac:dyDescent="0.25">
      <c r="A4053" t="s">
        <v>65</v>
      </c>
      <c r="B4053">
        <v>85143</v>
      </c>
    </row>
    <row r="4054" spans="1:3" x14ac:dyDescent="0.25">
      <c r="A4054" t="s">
        <v>65</v>
      </c>
      <c r="B4054">
        <v>85144</v>
      </c>
    </row>
    <row r="4055" spans="1:3" x14ac:dyDescent="0.25">
      <c r="A4055" t="s">
        <v>65</v>
      </c>
      <c r="B4055">
        <v>85145</v>
      </c>
    </row>
    <row r="4056" spans="1:3" x14ac:dyDescent="0.25">
      <c r="A4056" t="s">
        <v>65</v>
      </c>
      <c r="B4056">
        <v>85146</v>
      </c>
    </row>
    <row r="4057" spans="1:3" x14ac:dyDescent="0.25">
      <c r="A4057" t="s">
        <v>65</v>
      </c>
      <c r="B4057">
        <v>85147</v>
      </c>
    </row>
    <row r="4058" spans="1:3" x14ac:dyDescent="0.25">
      <c r="A4058" t="s">
        <v>65</v>
      </c>
      <c r="B4058">
        <v>85148</v>
      </c>
    </row>
    <row r="4059" spans="1:3" x14ac:dyDescent="0.25">
      <c r="A4059" t="s">
        <v>65</v>
      </c>
      <c r="B4059">
        <v>85149</v>
      </c>
    </row>
    <row r="4060" spans="1:3" x14ac:dyDescent="0.25">
      <c r="A4060" t="s">
        <v>65</v>
      </c>
      <c r="B4060">
        <v>85150</v>
      </c>
    </row>
    <row r="4061" spans="1:3" x14ac:dyDescent="0.25">
      <c r="A4061" t="s">
        <v>65</v>
      </c>
      <c r="B4061">
        <v>85151</v>
      </c>
    </row>
    <row r="4062" spans="1:3" x14ac:dyDescent="0.25">
      <c r="A4062" t="s">
        <v>65</v>
      </c>
      <c r="B4062">
        <v>85152</v>
      </c>
    </row>
    <row r="4063" spans="1:3" x14ac:dyDescent="0.25">
      <c r="A4063" t="s">
        <v>65</v>
      </c>
      <c r="B4063">
        <v>85153</v>
      </c>
    </row>
    <row r="4064" spans="1:3" x14ac:dyDescent="0.25">
      <c r="A4064" t="s">
        <v>65</v>
      </c>
      <c r="B4064">
        <v>85154</v>
      </c>
    </row>
    <row r="4065" spans="1:2" x14ac:dyDescent="0.25">
      <c r="A4065" t="s">
        <v>65</v>
      </c>
      <c r="B4065">
        <v>85155</v>
      </c>
    </row>
    <row r="4066" spans="1:2" x14ac:dyDescent="0.25">
      <c r="A4066" t="s">
        <v>65</v>
      </c>
      <c r="B4066">
        <v>85156</v>
      </c>
    </row>
    <row r="4067" spans="1:2" x14ac:dyDescent="0.25">
      <c r="A4067" t="s">
        <v>65</v>
      </c>
      <c r="B4067">
        <v>85157</v>
      </c>
    </row>
    <row r="4068" spans="1:2" x14ac:dyDescent="0.25">
      <c r="A4068" t="s">
        <v>65</v>
      </c>
      <c r="B4068">
        <v>85158</v>
      </c>
    </row>
    <row r="4069" spans="1:2" x14ac:dyDescent="0.25">
      <c r="A4069" t="s">
        <v>65</v>
      </c>
      <c r="B4069">
        <v>85159</v>
      </c>
    </row>
    <row r="4070" spans="1:2" x14ac:dyDescent="0.25">
      <c r="A4070" t="s">
        <v>65</v>
      </c>
      <c r="B4070">
        <v>85160</v>
      </c>
    </row>
    <row r="4071" spans="1:2" x14ac:dyDescent="0.25">
      <c r="A4071" t="s">
        <v>65</v>
      </c>
      <c r="B4071">
        <v>85161</v>
      </c>
    </row>
    <row r="4072" spans="1:2" x14ac:dyDescent="0.25">
      <c r="A4072" t="s">
        <v>65</v>
      </c>
      <c r="B4072">
        <v>85162</v>
      </c>
    </row>
    <row r="4073" spans="1:2" x14ac:dyDescent="0.25">
      <c r="A4073" t="s">
        <v>65</v>
      </c>
      <c r="B4073">
        <v>85163</v>
      </c>
    </row>
    <row r="4074" spans="1:2" x14ac:dyDescent="0.25">
      <c r="A4074" t="s">
        <v>65</v>
      </c>
      <c r="B4074">
        <v>85164</v>
      </c>
    </row>
    <row r="4075" spans="1:2" x14ac:dyDescent="0.25">
      <c r="A4075" t="s">
        <v>65</v>
      </c>
      <c r="B4075">
        <v>85165</v>
      </c>
    </row>
    <row r="4076" spans="1:2" x14ac:dyDescent="0.25">
      <c r="A4076" t="s">
        <v>65</v>
      </c>
      <c r="B4076">
        <v>85166</v>
      </c>
    </row>
    <row r="4077" spans="1:2" x14ac:dyDescent="0.25">
      <c r="A4077" t="s">
        <v>65</v>
      </c>
      <c r="B4077">
        <v>85167</v>
      </c>
    </row>
    <row r="4078" spans="1:2" x14ac:dyDescent="0.25">
      <c r="A4078" t="s">
        <v>65</v>
      </c>
      <c r="B4078">
        <v>85168</v>
      </c>
    </row>
    <row r="4079" spans="1:2" x14ac:dyDescent="0.25">
      <c r="A4079" t="s">
        <v>65</v>
      </c>
      <c r="B4079">
        <v>85169</v>
      </c>
    </row>
    <row r="4080" spans="1:2" x14ac:dyDescent="0.25">
      <c r="A4080" t="s">
        <v>65</v>
      </c>
      <c r="B4080">
        <v>85170</v>
      </c>
    </row>
    <row r="4081" spans="1:2" x14ac:dyDescent="0.25">
      <c r="A4081" t="s">
        <v>65</v>
      </c>
      <c r="B4081">
        <v>85171</v>
      </c>
    </row>
    <row r="4082" spans="1:2" x14ac:dyDescent="0.25">
      <c r="A4082" t="s">
        <v>65</v>
      </c>
      <c r="B4082">
        <v>85172</v>
      </c>
    </row>
    <row r="4083" spans="1:2" x14ac:dyDescent="0.25">
      <c r="A4083" t="s">
        <v>65</v>
      </c>
      <c r="B4083">
        <v>85173</v>
      </c>
    </row>
    <row r="4084" spans="1:2" x14ac:dyDescent="0.25">
      <c r="A4084" t="s">
        <v>65</v>
      </c>
      <c r="B4084">
        <v>85174</v>
      </c>
    </row>
    <row r="4085" spans="1:2" x14ac:dyDescent="0.25">
      <c r="A4085" t="s">
        <v>65</v>
      </c>
      <c r="B4085">
        <v>85175</v>
      </c>
    </row>
    <row r="4086" spans="1:2" x14ac:dyDescent="0.25">
      <c r="A4086" t="s">
        <v>65</v>
      </c>
      <c r="B4086">
        <v>85176</v>
      </c>
    </row>
    <row r="4087" spans="1:2" x14ac:dyDescent="0.25">
      <c r="A4087" t="s">
        <v>65</v>
      </c>
      <c r="B4087">
        <v>85177</v>
      </c>
    </row>
    <row r="4088" spans="1:2" x14ac:dyDescent="0.25">
      <c r="A4088" t="s">
        <v>65</v>
      </c>
      <c r="B4088">
        <v>85178</v>
      </c>
    </row>
    <row r="4089" spans="1:2" x14ac:dyDescent="0.25">
      <c r="A4089" t="s">
        <v>65</v>
      </c>
      <c r="B4089">
        <v>85179</v>
      </c>
    </row>
    <row r="4090" spans="1:2" x14ac:dyDescent="0.25">
      <c r="A4090" t="s">
        <v>65</v>
      </c>
      <c r="B4090">
        <v>85180</v>
      </c>
    </row>
    <row r="4091" spans="1:2" x14ac:dyDescent="0.25">
      <c r="A4091" t="s">
        <v>65</v>
      </c>
      <c r="B4091">
        <v>85181</v>
      </c>
    </row>
    <row r="4092" spans="1:2" x14ac:dyDescent="0.25">
      <c r="A4092" t="s">
        <v>65</v>
      </c>
      <c r="B4092">
        <v>85182</v>
      </c>
    </row>
    <row r="4093" spans="1:2" x14ac:dyDescent="0.25">
      <c r="A4093" t="s">
        <v>65</v>
      </c>
      <c r="B4093">
        <v>85183</v>
      </c>
    </row>
    <row r="4094" spans="1:2" x14ac:dyDescent="0.25">
      <c r="A4094" t="s">
        <v>65</v>
      </c>
      <c r="B4094">
        <v>85184</v>
      </c>
    </row>
    <row r="4095" spans="1:2" x14ac:dyDescent="0.25">
      <c r="A4095" t="s">
        <v>65</v>
      </c>
      <c r="B4095">
        <v>85185</v>
      </c>
    </row>
    <row r="4096" spans="1:2" x14ac:dyDescent="0.25">
      <c r="A4096" t="s">
        <v>65</v>
      </c>
      <c r="B4096">
        <v>85186</v>
      </c>
    </row>
    <row r="4097" spans="1:2" x14ac:dyDescent="0.25">
      <c r="A4097" t="s">
        <v>65</v>
      </c>
      <c r="B4097">
        <v>85187</v>
      </c>
    </row>
    <row r="4098" spans="1:2" x14ac:dyDescent="0.25">
      <c r="A4098" t="s">
        <v>65</v>
      </c>
      <c r="B4098">
        <v>85188</v>
      </c>
    </row>
    <row r="4099" spans="1:2" x14ac:dyDescent="0.25">
      <c r="A4099" t="s">
        <v>65</v>
      </c>
      <c r="B4099">
        <v>85189</v>
      </c>
    </row>
    <row r="4100" spans="1:2" x14ac:dyDescent="0.25">
      <c r="A4100" t="s">
        <v>65</v>
      </c>
      <c r="B4100">
        <v>85190</v>
      </c>
    </row>
    <row r="4101" spans="1:2" x14ac:dyDescent="0.25">
      <c r="A4101" t="s">
        <v>65</v>
      </c>
      <c r="B4101">
        <v>85191</v>
      </c>
    </row>
    <row r="4102" spans="1:2" x14ac:dyDescent="0.25">
      <c r="A4102" t="s">
        <v>65</v>
      </c>
      <c r="B4102">
        <v>85192</v>
      </c>
    </row>
    <row r="4103" spans="1:2" x14ac:dyDescent="0.25">
      <c r="A4103" t="s">
        <v>65</v>
      </c>
      <c r="B4103">
        <v>85193</v>
      </c>
    </row>
    <row r="4104" spans="1:2" x14ac:dyDescent="0.25">
      <c r="A4104" t="s">
        <v>65</v>
      </c>
      <c r="B4104">
        <v>85194</v>
      </c>
    </row>
    <row r="4105" spans="1:2" x14ac:dyDescent="0.25">
      <c r="A4105" t="s">
        <v>65</v>
      </c>
      <c r="B4105">
        <v>85195</v>
      </c>
    </row>
    <row r="4106" spans="1:2" x14ac:dyDescent="0.25">
      <c r="A4106" t="s">
        <v>65</v>
      </c>
      <c r="B4106">
        <v>85196</v>
      </c>
    </row>
    <row r="4107" spans="1:2" x14ac:dyDescent="0.25">
      <c r="A4107" t="s">
        <v>65</v>
      </c>
      <c r="B4107">
        <v>85197</v>
      </c>
    </row>
    <row r="4108" spans="1:2" x14ac:dyDescent="0.25">
      <c r="A4108" t="s">
        <v>65</v>
      </c>
      <c r="B4108">
        <v>85198</v>
      </c>
    </row>
    <row r="4109" spans="1:2" x14ac:dyDescent="0.25">
      <c r="A4109" t="s">
        <v>65</v>
      </c>
      <c r="B4109">
        <v>85199</v>
      </c>
    </row>
    <row r="4110" spans="1:2" x14ac:dyDescent="0.25">
      <c r="A4110" t="s">
        <v>65</v>
      </c>
      <c r="B4110">
        <v>85200</v>
      </c>
    </row>
    <row r="4111" spans="1:2" x14ac:dyDescent="0.25">
      <c r="A4111" t="s">
        <v>65</v>
      </c>
      <c r="B4111">
        <v>85201</v>
      </c>
    </row>
    <row r="4112" spans="1:2" x14ac:dyDescent="0.25">
      <c r="A4112" t="s">
        <v>65</v>
      </c>
      <c r="B4112">
        <v>85202</v>
      </c>
    </row>
    <row r="4113" spans="1:2" x14ac:dyDescent="0.25">
      <c r="A4113" t="s">
        <v>65</v>
      </c>
      <c r="B4113">
        <v>85203</v>
      </c>
    </row>
    <row r="4114" spans="1:2" x14ac:dyDescent="0.25">
      <c r="A4114" t="s">
        <v>65</v>
      </c>
      <c r="B4114">
        <v>85204</v>
      </c>
    </row>
    <row r="4115" spans="1:2" x14ac:dyDescent="0.25">
      <c r="A4115" t="s">
        <v>65</v>
      </c>
      <c r="B4115">
        <v>85205</v>
      </c>
    </row>
    <row r="4116" spans="1:2" x14ac:dyDescent="0.25">
      <c r="A4116" t="s">
        <v>65</v>
      </c>
      <c r="B4116">
        <v>85206</v>
      </c>
    </row>
    <row r="4117" spans="1:2" x14ac:dyDescent="0.25">
      <c r="A4117" t="s">
        <v>65</v>
      </c>
      <c r="B4117">
        <v>85207</v>
      </c>
    </row>
    <row r="4118" spans="1:2" x14ac:dyDescent="0.25">
      <c r="A4118" t="s">
        <v>65</v>
      </c>
      <c r="B4118">
        <v>85208</v>
      </c>
    </row>
    <row r="4119" spans="1:2" x14ac:dyDescent="0.25">
      <c r="A4119" t="s">
        <v>65</v>
      </c>
      <c r="B4119">
        <v>85209</v>
      </c>
    </row>
    <row r="4120" spans="1:2" x14ac:dyDescent="0.25">
      <c r="A4120" t="s">
        <v>65</v>
      </c>
      <c r="B4120">
        <v>85210</v>
      </c>
    </row>
    <row r="4121" spans="1:2" x14ac:dyDescent="0.25">
      <c r="A4121" t="s">
        <v>65</v>
      </c>
      <c r="B4121">
        <v>85211</v>
      </c>
    </row>
    <row r="4122" spans="1:2" x14ac:dyDescent="0.25">
      <c r="A4122" t="s">
        <v>65</v>
      </c>
      <c r="B4122">
        <v>85212</v>
      </c>
    </row>
    <row r="4123" spans="1:2" x14ac:dyDescent="0.25">
      <c r="A4123" t="s">
        <v>65</v>
      </c>
      <c r="B4123">
        <v>85213</v>
      </c>
    </row>
    <row r="4124" spans="1:2" x14ac:dyDescent="0.25">
      <c r="A4124" t="s">
        <v>65</v>
      </c>
      <c r="B4124">
        <v>85214</v>
      </c>
    </row>
    <row r="4125" spans="1:2" x14ac:dyDescent="0.25">
      <c r="A4125" t="s">
        <v>65</v>
      </c>
      <c r="B4125">
        <v>85215</v>
      </c>
    </row>
    <row r="4126" spans="1:2" x14ac:dyDescent="0.25">
      <c r="A4126" t="s">
        <v>65</v>
      </c>
      <c r="B4126">
        <v>85216</v>
      </c>
    </row>
    <row r="4127" spans="1:2" x14ac:dyDescent="0.25">
      <c r="A4127" t="s">
        <v>65</v>
      </c>
      <c r="B4127">
        <v>85217</v>
      </c>
    </row>
    <row r="4128" spans="1:2" x14ac:dyDescent="0.25">
      <c r="A4128" t="s">
        <v>65</v>
      </c>
      <c r="B4128">
        <v>85218</v>
      </c>
    </row>
    <row r="4129" spans="1:3" x14ac:dyDescent="0.25">
      <c r="A4129" t="s">
        <v>65</v>
      </c>
      <c r="B4129">
        <v>85219</v>
      </c>
    </row>
    <row r="4130" spans="1:3" x14ac:dyDescent="0.25">
      <c r="A4130" t="s">
        <v>65</v>
      </c>
      <c r="B4130">
        <v>85220</v>
      </c>
    </row>
    <row r="4131" spans="1:3" x14ac:dyDescent="0.25">
      <c r="A4131" t="s">
        <v>65</v>
      </c>
      <c r="B4131">
        <v>85221</v>
      </c>
      <c r="C4131" s="251" t="s">
        <v>78</v>
      </c>
    </row>
    <row r="4132" spans="1:3" x14ac:dyDescent="0.25">
      <c r="A4132" t="s">
        <v>65</v>
      </c>
      <c r="B4132">
        <v>85222</v>
      </c>
      <c r="C4132" s="251" t="s">
        <v>78</v>
      </c>
    </row>
    <row r="4133" spans="1:3" x14ac:dyDescent="0.25">
      <c r="A4133" t="s">
        <v>65</v>
      </c>
      <c r="B4133">
        <v>85223</v>
      </c>
      <c r="C4133" s="251" t="s">
        <v>78</v>
      </c>
    </row>
    <row r="4134" spans="1:3" x14ac:dyDescent="0.25">
      <c r="A4134" t="s">
        <v>65</v>
      </c>
      <c r="B4134">
        <v>85224</v>
      </c>
      <c r="C4134" s="251" t="s">
        <v>78</v>
      </c>
    </row>
    <row r="4135" spans="1:3" x14ac:dyDescent="0.25">
      <c r="A4135" t="s">
        <v>65</v>
      </c>
      <c r="B4135">
        <v>85225</v>
      </c>
      <c r="C4135" s="251" t="s">
        <v>78</v>
      </c>
    </row>
    <row r="4136" spans="1:3" x14ac:dyDescent="0.25">
      <c r="A4136" t="s">
        <v>65</v>
      </c>
      <c r="B4136">
        <v>85226</v>
      </c>
      <c r="C4136" s="251" t="s">
        <v>78</v>
      </c>
    </row>
    <row r="4137" spans="1:3" x14ac:dyDescent="0.25">
      <c r="A4137" t="s">
        <v>65</v>
      </c>
      <c r="B4137">
        <v>85227</v>
      </c>
      <c r="C4137" s="251" t="s">
        <v>78</v>
      </c>
    </row>
    <row r="4138" spans="1:3" x14ac:dyDescent="0.25">
      <c r="A4138" t="s">
        <v>65</v>
      </c>
      <c r="B4138">
        <v>85228</v>
      </c>
      <c r="C4138" s="251" t="s">
        <v>78</v>
      </c>
    </row>
    <row r="4139" spans="1:3" x14ac:dyDescent="0.25">
      <c r="A4139" t="s">
        <v>65</v>
      </c>
      <c r="B4139">
        <v>85229</v>
      </c>
      <c r="C4139" s="251" t="s">
        <v>78</v>
      </c>
    </row>
    <row r="4140" spans="1:3" x14ac:dyDescent="0.25">
      <c r="A4140" t="s">
        <v>65</v>
      </c>
      <c r="B4140">
        <v>85230</v>
      </c>
      <c r="C4140" s="251" t="s">
        <v>78</v>
      </c>
    </row>
    <row r="4141" spans="1:3" x14ac:dyDescent="0.25">
      <c r="A4141" t="s">
        <v>65</v>
      </c>
      <c r="B4141">
        <v>85231</v>
      </c>
      <c r="C4141" s="251" t="s">
        <v>78</v>
      </c>
    </row>
    <row r="4142" spans="1:3" x14ac:dyDescent="0.25">
      <c r="A4142" t="s">
        <v>65</v>
      </c>
      <c r="B4142">
        <v>85232</v>
      </c>
      <c r="C4142" s="251" t="s">
        <v>78</v>
      </c>
    </row>
    <row r="4143" spans="1:3" x14ac:dyDescent="0.25">
      <c r="A4143" t="s">
        <v>65</v>
      </c>
      <c r="B4143">
        <v>85233</v>
      </c>
      <c r="C4143" s="251" t="s">
        <v>78</v>
      </c>
    </row>
    <row r="4144" spans="1:3" x14ac:dyDescent="0.25">
      <c r="A4144" t="s">
        <v>65</v>
      </c>
      <c r="B4144">
        <v>85234</v>
      </c>
      <c r="C4144" s="251" t="s">
        <v>78</v>
      </c>
    </row>
    <row r="4145" spans="1:3" x14ac:dyDescent="0.25">
      <c r="A4145" t="s">
        <v>65</v>
      </c>
      <c r="B4145">
        <v>85235</v>
      </c>
      <c r="C4145" s="251" t="s">
        <v>78</v>
      </c>
    </row>
    <row r="4146" spans="1:3" x14ac:dyDescent="0.25">
      <c r="A4146" t="s">
        <v>65</v>
      </c>
      <c r="B4146">
        <v>85236</v>
      </c>
      <c r="C4146" s="251" t="s">
        <v>78</v>
      </c>
    </row>
    <row r="4147" spans="1:3" x14ac:dyDescent="0.25">
      <c r="A4147" t="s">
        <v>65</v>
      </c>
      <c r="B4147">
        <v>85237</v>
      </c>
      <c r="C4147" s="251" t="s">
        <v>78</v>
      </c>
    </row>
    <row r="4148" spans="1:3" x14ac:dyDescent="0.25">
      <c r="A4148" t="s">
        <v>65</v>
      </c>
      <c r="B4148">
        <v>85238</v>
      </c>
      <c r="C4148" s="251" t="s">
        <v>78</v>
      </c>
    </row>
    <row r="4149" spans="1:3" x14ac:dyDescent="0.25">
      <c r="A4149" t="s">
        <v>65</v>
      </c>
      <c r="B4149">
        <v>85239</v>
      </c>
      <c r="C4149" s="251" t="s">
        <v>78</v>
      </c>
    </row>
    <row r="4150" spans="1:3" x14ac:dyDescent="0.25">
      <c r="A4150" t="s">
        <v>65</v>
      </c>
      <c r="B4150">
        <v>85240</v>
      </c>
      <c r="C4150" s="251" t="s">
        <v>78</v>
      </c>
    </row>
    <row r="4151" spans="1:3" x14ac:dyDescent="0.25">
      <c r="A4151" t="s">
        <v>65</v>
      </c>
      <c r="B4151">
        <v>85241</v>
      </c>
      <c r="C4151" s="251" t="s">
        <v>78</v>
      </c>
    </row>
    <row r="4152" spans="1:3" x14ac:dyDescent="0.25">
      <c r="A4152" t="s">
        <v>65</v>
      </c>
      <c r="B4152">
        <v>85242</v>
      </c>
      <c r="C4152" s="251" t="s">
        <v>78</v>
      </c>
    </row>
    <row r="4153" spans="1:3" x14ac:dyDescent="0.25">
      <c r="A4153" t="s">
        <v>65</v>
      </c>
      <c r="B4153">
        <v>85243</v>
      </c>
      <c r="C4153" s="251" t="s">
        <v>78</v>
      </c>
    </row>
    <row r="4154" spans="1:3" x14ac:dyDescent="0.25">
      <c r="A4154" t="s">
        <v>65</v>
      </c>
      <c r="B4154">
        <v>85244</v>
      </c>
      <c r="C4154" s="251" t="s">
        <v>78</v>
      </c>
    </row>
    <row r="4155" spans="1:3" x14ac:dyDescent="0.25">
      <c r="A4155" t="s">
        <v>65</v>
      </c>
      <c r="B4155">
        <v>85245</v>
      </c>
      <c r="C4155" s="251" t="s">
        <v>78</v>
      </c>
    </row>
    <row r="4156" spans="1:3" x14ac:dyDescent="0.25">
      <c r="A4156" t="s">
        <v>65</v>
      </c>
      <c r="B4156">
        <v>85246</v>
      </c>
      <c r="C4156" s="251" t="s">
        <v>78</v>
      </c>
    </row>
    <row r="4157" spans="1:3" x14ac:dyDescent="0.25">
      <c r="A4157" t="s">
        <v>65</v>
      </c>
      <c r="B4157">
        <v>85247</v>
      </c>
      <c r="C4157" s="251" t="s">
        <v>78</v>
      </c>
    </row>
    <row r="4158" spans="1:3" x14ac:dyDescent="0.25">
      <c r="A4158" t="s">
        <v>65</v>
      </c>
      <c r="B4158">
        <v>85248</v>
      </c>
      <c r="C4158" s="251" t="s">
        <v>78</v>
      </c>
    </row>
    <row r="4159" spans="1:3" x14ac:dyDescent="0.25">
      <c r="A4159" t="s">
        <v>65</v>
      </c>
      <c r="B4159">
        <v>85249</v>
      </c>
      <c r="C4159" s="251" t="s">
        <v>78</v>
      </c>
    </row>
    <row r="4160" spans="1:3" x14ac:dyDescent="0.25">
      <c r="A4160" t="s">
        <v>65</v>
      </c>
      <c r="B4160">
        <v>85250</v>
      </c>
      <c r="C4160" s="251" t="s">
        <v>78</v>
      </c>
    </row>
    <row r="4161" spans="1:3" x14ac:dyDescent="0.25">
      <c r="A4161" t="s">
        <v>65</v>
      </c>
      <c r="B4161">
        <v>85251</v>
      </c>
      <c r="C4161" s="251" t="s">
        <v>78</v>
      </c>
    </row>
    <row r="4162" spans="1:3" x14ac:dyDescent="0.25">
      <c r="A4162" t="s">
        <v>65</v>
      </c>
      <c r="B4162">
        <v>85252</v>
      </c>
      <c r="C4162" s="251" t="s">
        <v>78</v>
      </c>
    </row>
    <row r="4163" spans="1:3" x14ac:dyDescent="0.25">
      <c r="A4163" t="s">
        <v>65</v>
      </c>
      <c r="B4163">
        <v>85253</v>
      </c>
      <c r="C4163" s="251" t="s">
        <v>78</v>
      </c>
    </row>
    <row r="4164" spans="1:3" x14ac:dyDescent="0.25">
      <c r="A4164" t="s">
        <v>65</v>
      </c>
      <c r="B4164">
        <v>85254</v>
      </c>
      <c r="C4164" s="251" t="s">
        <v>78</v>
      </c>
    </row>
    <row r="4165" spans="1:3" x14ac:dyDescent="0.25">
      <c r="A4165" t="s">
        <v>65</v>
      </c>
      <c r="B4165">
        <v>85255</v>
      </c>
      <c r="C4165" s="251" t="s">
        <v>78</v>
      </c>
    </row>
    <row r="4166" spans="1:3" x14ac:dyDescent="0.25">
      <c r="A4166" t="s">
        <v>65</v>
      </c>
      <c r="B4166">
        <v>85256</v>
      </c>
      <c r="C4166" s="251" t="s">
        <v>78</v>
      </c>
    </row>
    <row r="4167" spans="1:3" x14ac:dyDescent="0.25">
      <c r="A4167" t="s">
        <v>65</v>
      </c>
      <c r="B4167">
        <v>85257</v>
      </c>
      <c r="C4167" s="251" t="s">
        <v>78</v>
      </c>
    </row>
    <row r="4168" spans="1:3" x14ac:dyDescent="0.25">
      <c r="A4168" t="s">
        <v>65</v>
      </c>
      <c r="B4168">
        <v>85258</v>
      </c>
      <c r="C4168" s="251" t="s">
        <v>78</v>
      </c>
    </row>
    <row r="4169" spans="1:3" x14ac:dyDescent="0.25">
      <c r="A4169" t="s">
        <v>65</v>
      </c>
      <c r="B4169">
        <v>85259</v>
      </c>
      <c r="C4169" s="251" t="s">
        <v>78</v>
      </c>
    </row>
    <row r="4170" spans="1:3" x14ac:dyDescent="0.25">
      <c r="A4170" t="s">
        <v>65</v>
      </c>
      <c r="B4170">
        <v>85260</v>
      </c>
      <c r="C4170" s="251" t="s">
        <v>78</v>
      </c>
    </row>
    <row r="4171" spans="1:3" x14ac:dyDescent="0.25">
      <c r="A4171" t="s">
        <v>65</v>
      </c>
      <c r="B4171">
        <v>85261</v>
      </c>
      <c r="C4171" s="251" t="s">
        <v>78</v>
      </c>
    </row>
    <row r="4172" spans="1:3" x14ac:dyDescent="0.25">
      <c r="A4172" t="s">
        <v>65</v>
      </c>
      <c r="B4172">
        <v>85262</v>
      </c>
      <c r="C4172" s="251" t="s">
        <v>78</v>
      </c>
    </row>
    <row r="4173" spans="1:3" x14ac:dyDescent="0.25">
      <c r="A4173" t="s">
        <v>65</v>
      </c>
      <c r="B4173">
        <v>85263</v>
      </c>
      <c r="C4173" s="251" t="s">
        <v>78</v>
      </c>
    </row>
    <row r="4174" spans="1:3" x14ac:dyDescent="0.25">
      <c r="A4174" t="s">
        <v>65</v>
      </c>
      <c r="B4174">
        <v>85264</v>
      </c>
      <c r="C4174" s="251" t="s">
        <v>78</v>
      </c>
    </row>
    <row r="4175" spans="1:3" x14ac:dyDescent="0.25">
      <c r="A4175" t="s">
        <v>65</v>
      </c>
      <c r="B4175">
        <v>85265</v>
      </c>
      <c r="C4175" s="251" t="s">
        <v>78</v>
      </c>
    </row>
    <row r="4176" spans="1:3" x14ac:dyDescent="0.25">
      <c r="A4176" t="s">
        <v>65</v>
      </c>
      <c r="B4176">
        <v>85266</v>
      </c>
      <c r="C4176" s="251" t="s">
        <v>78</v>
      </c>
    </row>
    <row r="4177" spans="1:3" x14ac:dyDescent="0.25">
      <c r="A4177" t="s">
        <v>65</v>
      </c>
      <c r="B4177">
        <v>85267</v>
      </c>
      <c r="C4177" s="251" t="s">
        <v>78</v>
      </c>
    </row>
    <row r="4178" spans="1:3" x14ac:dyDescent="0.25">
      <c r="A4178" t="s">
        <v>65</v>
      </c>
      <c r="B4178">
        <v>85268</v>
      </c>
      <c r="C4178" s="251" t="s">
        <v>78</v>
      </c>
    </row>
    <row r="4179" spans="1:3" x14ac:dyDescent="0.25">
      <c r="A4179" t="s">
        <v>65</v>
      </c>
      <c r="B4179">
        <v>85269</v>
      </c>
      <c r="C4179" s="251" t="s">
        <v>78</v>
      </c>
    </row>
    <row r="4180" spans="1:3" x14ac:dyDescent="0.25">
      <c r="A4180" t="s">
        <v>65</v>
      </c>
      <c r="B4180">
        <v>85270</v>
      </c>
      <c r="C4180" s="251" t="s">
        <v>78</v>
      </c>
    </row>
    <row r="4181" spans="1:3" x14ac:dyDescent="0.25">
      <c r="A4181" t="s">
        <v>65</v>
      </c>
      <c r="B4181">
        <v>85271</v>
      </c>
      <c r="C4181" s="251" t="s">
        <v>78</v>
      </c>
    </row>
    <row r="4182" spans="1:3" x14ac:dyDescent="0.25">
      <c r="A4182" t="s">
        <v>65</v>
      </c>
      <c r="B4182">
        <v>85272</v>
      </c>
      <c r="C4182" s="251" t="s">
        <v>78</v>
      </c>
    </row>
    <row r="4183" spans="1:3" x14ac:dyDescent="0.25">
      <c r="A4183" t="s">
        <v>65</v>
      </c>
      <c r="B4183">
        <v>85273</v>
      </c>
      <c r="C4183" s="251" t="s">
        <v>78</v>
      </c>
    </row>
    <row r="4184" spans="1:3" x14ac:dyDescent="0.25">
      <c r="A4184" t="s">
        <v>65</v>
      </c>
      <c r="B4184">
        <v>85274</v>
      </c>
      <c r="C4184" s="251" t="s">
        <v>78</v>
      </c>
    </row>
    <row r="4185" spans="1:3" x14ac:dyDescent="0.25">
      <c r="A4185" t="s">
        <v>65</v>
      </c>
      <c r="B4185">
        <v>85275</v>
      </c>
      <c r="C4185" s="251" t="s">
        <v>78</v>
      </c>
    </row>
    <row r="4186" spans="1:3" x14ac:dyDescent="0.25">
      <c r="A4186" t="s">
        <v>65</v>
      </c>
      <c r="B4186">
        <v>85276</v>
      </c>
      <c r="C4186" s="251" t="s">
        <v>78</v>
      </c>
    </row>
    <row r="4187" spans="1:3" x14ac:dyDescent="0.25">
      <c r="A4187" t="s">
        <v>65</v>
      </c>
      <c r="B4187">
        <v>85277</v>
      </c>
      <c r="C4187" s="251" t="s">
        <v>78</v>
      </c>
    </row>
    <row r="4188" spans="1:3" x14ac:dyDescent="0.25">
      <c r="A4188" t="s">
        <v>65</v>
      </c>
      <c r="B4188">
        <v>85278</v>
      </c>
      <c r="C4188" s="251" t="s">
        <v>78</v>
      </c>
    </row>
    <row r="4189" spans="1:3" x14ac:dyDescent="0.25">
      <c r="A4189" t="s">
        <v>65</v>
      </c>
      <c r="B4189">
        <v>85279</v>
      </c>
      <c r="C4189" s="251" t="s">
        <v>78</v>
      </c>
    </row>
    <row r="4190" spans="1:3" x14ac:dyDescent="0.25">
      <c r="A4190" t="s">
        <v>65</v>
      </c>
      <c r="B4190">
        <v>85280</v>
      </c>
      <c r="C4190" s="251" t="s">
        <v>78</v>
      </c>
    </row>
    <row r="4191" spans="1:3" x14ac:dyDescent="0.25">
      <c r="A4191" t="s">
        <v>65</v>
      </c>
      <c r="B4191">
        <v>85281</v>
      </c>
      <c r="C4191" s="251" t="s">
        <v>78</v>
      </c>
    </row>
    <row r="4192" spans="1:3" x14ac:dyDescent="0.25">
      <c r="A4192" t="s">
        <v>65</v>
      </c>
      <c r="B4192">
        <v>85282</v>
      </c>
      <c r="C4192" s="251" t="s">
        <v>78</v>
      </c>
    </row>
    <row r="4193" spans="1:3" x14ac:dyDescent="0.25">
      <c r="A4193" t="s">
        <v>65</v>
      </c>
      <c r="B4193">
        <v>85283</v>
      </c>
      <c r="C4193" s="251" t="s">
        <v>78</v>
      </c>
    </row>
    <row r="4194" spans="1:3" x14ac:dyDescent="0.25">
      <c r="A4194" t="s">
        <v>65</v>
      </c>
      <c r="B4194">
        <v>85284</v>
      </c>
      <c r="C4194" s="251" t="s">
        <v>78</v>
      </c>
    </row>
    <row r="4195" spans="1:3" x14ac:dyDescent="0.25">
      <c r="A4195" t="s">
        <v>65</v>
      </c>
      <c r="B4195">
        <v>85285</v>
      </c>
      <c r="C4195" s="251" t="s">
        <v>78</v>
      </c>
    </row>
    <row r="4196" spans="1:3" x14ac:dyDescent="0.25">
      <c r="A4196" t="s">
        <v>65</v>
      </c>
      <c r="B4196">
        <v>85286</v>
      </c>
      <c r="C4196" s="251" t="s">
        <v>78</v>
      </c>
    </row>
    <row r="4197" spans="1:3" x14ac:dyDescent="0.25">
      <c r="A4197" t="s">
        <v>65</v>
      </c>
      <c r="B4197">
        <v>85287</v>
      </c>
      <c r="C4197" s="251" t="s">
        <v>78</v>
      </c>
    </row>
    <row r="4198" spans="1:3" x14ac:dyDescent="0.25">
      <c r="A4198" t="s">
        <v>65</v>
      </c>
      <c r="B4198">
        <v>85288</v>
      </c>
      <c r="C4198" s="251" t="s">
        <v>78</v>
      </c>
    </row>
    <row r="4199" spans="1:3" x14ac:dyDescent="0.25">
      <c r="A4199" t="s">
        <v>65</v>
      </c>
      <c r="B4199">
        <v>85289</v>
      </c>
      <c r="C4199" s="251" t="s">
        <v>78</v>
      </c>
    </row>
    <row r="4200" spans="1:3" x14ac:dyDescent="0.25">
      <c r="A4200" t="s">
        <v>65</v>
      </c>
      <c r="B4200">
        <v>85290</v>
      </c>
      <c r="C4200" s="251" t="s">
        <v>78</v>
      </c>
    </row>
    <row r="4201" spans="1:3" x14ac:dyDescent="0.25">
      <c r="A4201" t="s">
        <v>65</v>
      </c>
      <c r="B4201">
        <v>85291</v>
      </c>
      <c r="C4201" s="251" t="s">
        <v>78</v>
      </c>
    </row>
    <row r="4202" spans="1:3" x14ac:dyDescent="0.25">
      <c r="A4202" t="s">
        <v>65</v>
      </c>
      <c r="B4202">
        <v>85292</v>
      </c>
      <c r="C4202" s="251" t="s">
        <v>78</v>
      </c>
    </row>
    <row r="4203" spans="1:3" x14ac:dyDescent="0.25">
      <c r="A4203" t="s">
        <v>65</v>
      </c>
      <c r="B4203">
        <v>85293</v>
      </c>
      <c r="C4203" s="251" t="s">
        <v>78</v>
      </c>
    </row>
    <row r="4204" spans="1:3" x14ac:dyDescent="0.25">
      <c r="A4204" t="s">
        <v>65</v>
      </c>
      <c r="B4204">
        <v>85294</v>
      </c>
      <c r="C4204" s="251" t="s">
        <v>78</v>
      </c>
    </row>
    <row r="4205" spans="1:3" x14ac:dyDescent="0.25">
      <c r="A4205" t="s">
        <v>65</v>
      </c>
      <c r="B4205">
        <v>85295</v>
      </c>
      <c r="C4205" s="251" t="s">
        <v>78</v>
      </c>
    </row>
    <row r="4206" spans="1:3" x14ac:dyDescent="0.25">
      <c r="A4206" t="s">
        <v>65</v>
      </c>
      <c r="B4206">
        <v>85296</v>
      </c>
      <c r="C4206" s="251" t="s">
        <v>78</v>
      </c>
    </row>
    <row r="4207" spans="1:3" x14ac:dyDescent="0.25">
      <c r="A4207" t="s">
        <v>65</v>
      </c>
      <c r="B4207">
        <v>85297</v>
      </c>
      <c r="C4207" s="251" t="s">
        <v>78</v>
      </c>
    </row>
    <row r="4208" spans="1:3" x14ac:dyDescent="0.25">
      <c r="A4208" t="s">
        <v>65</v>
      </c>
      <c r="B4208">
        <v>85298</v>
      </c>
      <c r="C4208" s="251" t="s">
        <v>78</v>
      </c>
    </row>
    <row r="4209" spans="1:3" x14ac:dyDescent="0.25">
      <c r="A4209" t="s">
        <v>65</v>
      </c>
      <c r="B4209">
        <v>85299</v>
      </c>
      <c r="C4209" s="251" t="s">
        <v>78</v>
      </c>
    </row>
    <row r="4210" spans="1:3" x14ac:dyDescent="0.25">
      <c r="A4210" t="s">
        <v>65</v>
      </c>
      <c r="B4210">
        <v>85300</v>
      </c>
      <c r="C4210" s="251" t="s">
        <v>78</v>
      </c>
    </row>
    <row r="4211" spans="1:3" x14ac:dyDescent="0.25">
      <c r="A4211" t="s">
        <v>65</v>
      </c>
      <c r="B4211">
        <v>85301</v>
      </c>
      <c r="C4211" s="251" t="s">
        <v>78</v>
      </c>
    </row>
    <row r="4212" spans="1:3" x14ac:dyDescent="0.25">
      <c r="A4212" t="s">
        <v>65</v>
      </c>
      <c r="B4212">
        <v>85302</v>
      </c>
      <c r="C4212" s="251" t="s">
        <v>78</v>
      </c>
    </row>
    <row r="4213" spans="1:3" x14ac:dyDescent="0.25">
      <c r="A4213" t="s">
        <v>65</v>
      </c>
      <c r="B4213">
        <v>85303</v>
      </c>
      <c r="C4213" s="251" t="s">
        <v>78</v>
      </c>
    </row>
    <row r="4214" spans="1:3" x14ac:dyDescent="0.25">
      <c r="A4214" t="s">
        <v>65</v>
      </c>
      <c r="B4214">
        <v>85304</v>
      </c>
      <c r="C4214" s="251" t="s">
        <v>78</v>
      </c>
    </row>
    <row r="4215" spans="1:3" x14ac:dyDescent="0.25">
      <c r="A4215" t="s">
        <v>65</v>
      </c>
      <c r="B4215">
        <v>85305</v>
      </c>
      <c r="C4215" s="251" t="s">
        <v>78</v>
      </c>
    </row>
    <row r="4216" spans="1:3" x14ac:dyDescent="0.25">
      <c r="A4216" t="s">
        <v>65</v>
      </c>
      <c r="B4216">
        <v>85306</v>
      </c>
      <c r="C4216" s="251" t="s">
        <v>78</v>
      </c>
    </row>
    <row r="4217" spans="1:3" x14ac:dyDescent="0.25">
      <c r="A4217" t="s">
        <v>65</v>
      </c>
      <c r="B4217">
        <v>85307</v>
      </c>
      <c r="C4217" s="251" t="s">
        <v>78</v>
      </c>
    </row>
    <row r="4218" spans="1:3" x14ac:dyDescent="0.25">
      <c r="A4218" t="s">
        <v>65</v>
      </c>
      <c r="B4218">
        <v>85308</v>
      </c>
      <c r="C4218" s="251" t="s">
        <v>78</v>
      </c>
    </row>
    <row r="4219" spans="1:3" x14ac:dyDescent="0.25">
      <c r="A4219" t="s">
        <v>65</v>
      </c>
      <c r="B4219">
        <v>85309</v>
      </c>
      <c r="C4219" s="251" t="s">
        <v>78</v>
      </c>
    </row>
    <row r="4220" spans="1:3" x14ac:dyDescent="0.25">
      <c r="A4220" t="s">
        <v>65</v>
      </c>
      <c r="B4220">
        <v>85310</v>
      </c>
    </row>
    <row r="4221" spans="1:3" x14ac:dyDescent="0.25">
      <c r="A4221" t="s">
        <v>65</v>
      </c>
      <c r="B4221">
        <v>85311</v>
      </c>
    </row>
    <row r="4222" spans="1:3" x14ac:dyDescent="0.25">
      <c r="A4222" t="s">
        <v>65</v>
      </c>
      <c r="B4222">
        <v>85312</v>
      </c>
    </row>
    <row r="4223" spans="1:3" x14ac:dyDescent="0.25">
      <c r="A4223" t="s">
        <v>65</v>
      </c>
      <c r="B4223">
        <v>85313</v>
      </c>
    </row>
    <row r="4224" spans="1:3" x14ac:dyDescent="0.25">
      <c r="A4224" t="s">
        <v>65</v>
      </c>
      <c r="B4224">
        <v>85314</v>
      </c>
    </row>
    <row r="4225" spans="1:2" x14ac:dyDescent="0.25">
      <c r="A4225" t="s">
        <v>65</v>
      </c>
      <c r="B4225">
        <v>85315</v>
      </c>
    </row>
    <row r="4226" spans="1:2" x14ac:dyDescent="0.25">
      <c r="A4226" t="s">
        <v>65</v>
      </c>
      <c r="B4226">
        <v>85316</v>
      </c>
    </row>
    <row r="4227" spans="1:2" x14ac:dyDescent="0.25">
      <c r="A4227" t="s">
        <v>65</v>
      </c>
      <c r="B4227">
        <v>85317</v>
      </c>
    </row>
    <row r="4228" spans="1:2" x14ac:dyDescent="0.25">
      <c r="A4228" t="s">
        <v>65</v>
      </c>
      <c r="B4228">
        <v>85318</v>
      </c>
    </row>
    <row r="4229" spans="1:2" x14ac:dyDescent="0.25">
      <c r="A4229" t="s">
        <v>65</v>
      </c>
      <c r="B4229">
        <v>85319</v>
      </c>
    </row>
    <row r="4230" spans="1:2" x14ac:dyDescent="0.25">
      <c r="A4230" t="s">
        <v>65</v>
      </c>
      <c r="B4230">
        <v>85320</v>
      </c>
    </row>
    <row r="4231" spans="1:2" x14ac:dyDescent="0.25">
      <c r="A4231" t="s">
        <v>65</v>
      </c>
      <c r="B4231">
        <v>85321</v>
      </c>
    </row>
    <row r="4232" spans="1:2" x14ac:dyDescent="0.25">
      <c r="A4232" t="s">
        <v>65</v>
      </c>
      <c r="B4232">
        <v>85322</v>
      </c>
    </row>
    <row r="4233" spans="1:2" x14ac:dyDescent="0.25">
      <c r="A4233" t="s">
        <v>65</v>
      </c>
      <c r="B4233">
        <v>85323</v>
      </c>
    </row>
    <row r="4234" spans="1:2" x14ac:dyDescent="0.25">
      <c r="A4234" t="s">
        <v>65</v>
      </c>
      <c r="B4234">
        <v>85324</v>
      </c>
    </row>
    <row r="4235" spans="1:2" x14ac:dyDescent="0.25">
      <c r="A4235" t="s">
        <v>65</v>
      </c>
      <c r="B4235">
        <v>85325</v>
      </c>
    </row>
    <row r="4236" spans="1:2" x14ac:dyDescent="0.25">
      <c r="A4236" t="s">
        <v>65</v>
      </c>
      <c r="B4236">
        <v>85326</v>
      </c>
    </row>
    <row r="4237" spans="1:2" x14ac:dyDescent="0.25">
      <c r="A4237" t="s">
        <v>65</v>
      </c>
      <c r="B4237">
        <v>85327</v>
      </c>
    </row>
    <row r="4238" spans="1:2" x14ac:dyDescent="0.25">
      <c r="A4238" t="s">
        <v>65</v>
      </c>
      <c r="B4238">
        <v>85328</v>
      </c>
    </row>
    <row r="4239" spans="1:2" x14ac:dyDescent="0.25">
      <c r="A4239" t="s">
        <v>65</v>
      </c>
      <c r="B4239">
        <v>85329</v>
      </c>
    </row>
    <row r="4240" spans="1:2" x14ac:dyDescent="0.25">
      <c r="A4240" t="s">
        <v>65</v>
      </c>
      <c r="B4240">
        <v>85330</v>
      </c>
    </row>
    <row r="4241" spans="1:2" x14ac:dyDescent="0.25">
      <c r="A4241" t="s">
        <v>65</v>
      </c>
      <c r="B4241">
        <v>85331</v>
      </c>
    </row>
    <row r="4242" spans="1:2" x14ac:dyDescent="0.25">
      <c r="A4242" t="s">
        <v>65</v>
      </c>
      <c r="B4242">
        <v>85332</v>
      </c>
    </row>
    <row r="4243" spans="1:2" x14ac:dyDescent="0.25">
      <c r="A4243" t="s">
        <v>65</v>
      </c>
      <c r="B4243">
        <v>85333</v>
      </c>
    </row>
    <row r="4244" spans="1:2" x14ac:dyDescent="0.25">
      <c r="A4244" t="s">
        <v>65</v>
      </c>
      <c r="B4244">
        <v>85334</v>
      </c>
    </row>
    <row r="4245" spans="1:2" x14ac:dyDescent="0.25">
      <c r="A4245" t="s">
        <v>65</v>
      </c>
      <c r="B4245">
        <v>85335</v>
      </c>
    </row>
    <row r="4246" spans="1:2" x14ac:dyDescent="0.25">
      <c r="A4246" t="s">
        <v>65</v>
      </c>
      <c r="B4246">
        <v>85336</v>
      </c>
    </row>
    <row r="4247" spans="1:2" x14ac:dyDescent="0.25">
      <c r="A4247" t="s">
        <v>65</v>
      </c>
      <c r="B4247">
        <v>85337</v>
      </c>
    </row>
    <row r="4248" spans="1:2" x14ac:dyDescent="0.25">
      <c r="A4248" t="s">
        <v>65</v>
      </c>
      <c r="B4248">
        <v>85338</v>
      </c>
    </row>
    <row r="4249" spans="1:2" x14ac:dyDescent="0.25">
      <c r="A4249" t="s">
        <v>65</v>
      </c>
      <c r="B4249">
        <v>85339</v>
      </c>
    </row>
    <row r="4250" spans="1:2" x14ac:dyDescent="0.25">
      <c r="A4250" t="s">
        <v>65</v>
      </c>
      <c r="B4250">
        <v>85340</v>
      </c>
    </row>
    <row r="4251" spans="1:2" x14ac:dyDescent="0.25">
      <c r="A4251" t="s">
        <v>65</v>
      </c>
      <c r="B4251">
        <v>85341</v>
      </c>
    </row>
    <row r="4252" spans="1:2" x14ac:dyDescent="0.25">
      <c r="A4252" t="s">
        <v>65</v>
      </c>
      <c r="B4252">
        <v>85342</v>
      </c>
    </row>
    <row r="4253" spans="1:2" x14ac:dyDescent="0.25">
      <c r="A4253" t="s">
        <v>65</v>
      </c>
      <c r="B4253">
        <v>85343</v>
      </c>
    </row>
    <row r="4254" spans="1:2" x14ac:dyDescent="0.25">
      <c r="A4254" t="s">
        <v>65</v>
      </c>
      <c r="B4254">
        <v>85344</v>
      </c>
    </row>
    <row r="4255" spans="1:2" x14ac:dyDescent="0.25">
      <c r="A4255" t="s">
        <v>65</v>
      </c>
      <c r="B4255">
        <v>85345</v>
      </c>
    </row>
    <row r="4256" spans="1:2" x14ac:dyDescent="0.25">
      <c r="A4256" t="s">
        <v>65</v>
      </c>
      <c r="B4256">
        <v>85346</v>
      </c>
    </row>
    <row r="4257" spans="1:3" x14ac:dyDescent="0.25">
      <c r="A4257" t="s">
        <v>65</v>
      </c>
      <c r="B4257">
        <v>85347</v>
      </c>
    </row>
    <row r="4258" spans="1:3" x14ac:dyDescent="0.25">
      <c r="A4258" t="s">
        <v>65</v>
      </c>
      <c r="B4258">
        <v>85348</v>
      </c>
    </row>
    <row r="4259" spans="1:3" x14ac:dyDescent="0.25">
      <c r="A4259" t="s">
        <v>65</v>
      </c>
      <c r="B4259">
        <v>85349</v>
      </c>
    </row>
    <row r="4260" spans="1:3" x14ac:dyDescent="0.25">
      <c r="A4260" t="s">
        <v>65</v>
      </c>
      <c r="B4260">
        <v>85350</v>
      </c>
    </row>
    <row r="4261" spans="1:3" x14ac:dyDescent="0.25">
      <c r="A4261" t="s">
        <v>65</v>
      </c>
      <c r="B4261">
        <v>85351</v>
      </c>
    </row>
    <row r="4262" spans="1:3" x14ac:dyDescent="0.25">
      <c r="A4262" t="s">
        <v>65</v>
      </c>
      <c r="B4262">
        <v>85352</v>
      </c>
    </row>
    <row r="4263" spans="1:3" x14ac:dyDescent="0.25">
      <c r="A4263" t="s">
        <v>65</v>
      </c>
      <c r="B4263">
        <v>85353</v>
      </c>
    </row>
    <row r="4264" spans="1:3" x14ac:dyDescent="0.25">
      <c r="A4264" t="s">
        <v>65</v>
      </c>
      <c r="B4264">
        <v>85354</v>
      </c>
      <c r="C4264" s="251" t="s">
        <v>79</v>
      </c>
    </row>
    <row r="4265" spans="1:3" x14ac:dyDescent="0.25">
      <c r="A4265" t="s">
        <v>65</v>
      </c>
      <c r="B4265">
        <v>85355</v>
      </c>
      <c r="C4265" s="251" t="s">
        <v>79</v>
      </c>
    </row>
    <row r="4266" spans="1:3" x14ac:dyDescent="0.25">
      <c r="A4266" t="s">
        <v>65</v>
      </c>
      <c r="B4266">
        <v>85356</v>
      </c>
      <c r="C4266" s="251" t="s">
        <v>79</v>
      </c>
    </row>
    <row r="4267" spans="1:3" x14ac:dyDescent="0.25">
      <c r="A4267" t="s">
        <v>65</v>
      </c>
      <c r="B4267">
        <v>85357</v>
      </c>
      <c r="C4267" s="251" t="s">
        <v>79</v>
      </c>
    </row>
    <row r="4268" spans="1:3" x14ac:dyDescent="0.25">
      <c r="A4268" t="s">
        <v>65</v>
      </c>
      <c r="B4268">
        <v>85358</v>
      </c>
      <c r="C4268" s="251" t="s">
        <v>79</v>
      </c>
    </row>
    <row r="4269" spans="1:3" x14ac:dyDescent="0.25">
      <c r="A4269" t="s">
        <v>65</v>
      </c>
      <c r="B4269">
        <v>85359</v>
      </c>
      <c r="C4269" s="251" t="s">
        <v>79</v>
      </c>
    </row>
    <row r="4270" spans="1:3" x14ac:dyDescent="0.25">
      <c r="A4270" t="s">
        <v>65</v>
      </c>
      <c r="B4270">
        <v>85360</v>
      </c>
      <c r="C4270" s="251" t="s">
        <v>79</v>
      </c>
    </row>
    <row r="4271" spans="1:3" x14ac:dyDescent="0.25">
      <c r="A4271" t="s">
        <v>65</v>
      </c>
      <c r="B4271">
        <v>85361</v>
      </c>
      <c r="C4271" s="251" t="s">
        <v>79</v>
      </c>
    </row>
    <row r="4272" spans="1:3" x14ac:dyDescent="0.25">
      <c r="A4272" t="s">
        <v>65</v>
      </c>
      <c r="B4272">
        <v>85362</v>
      </c>
      <c r="C4272" s="251" t="s">
        <v>79</v>
      </c>
    </row>
    <row r="4273" spans="1:3" x14ac:dyDescent="0.25">
      <c r="A4273" t="s">
        <v>65</v>
      </c>
      <c r="B4273">
        <v>85363</v>
      </c>
      <c r="C4273" s="251" t="s">
        <v>79</v>
      </c>
    </row>
    <row r="4274" spans="1:3" x14ac:dyDescent="0.25">
      <c r="A4274" t="s">
        <v>65</v>
      </c>
      <c r="B4274">
        <v>85364</v>
      </c>
      <c r="C4274" s="251" t="s">
        <v>79</v>
      </c>
    </row>
    <row r="4275" spans="1:3" x14ac:dyDescent="0.25">
      <c r="A4275" t="s">
        <v>65</v>
      </c>
      <c r="B4275">
        <v>85365</v>
      </c>
      <c r="C4275" s="251" t="s">
        <v>79</v>
      </c>
    </row>
    <row r="4276" spans="1:3" x14ac:dyDescent="0.25">
      <c r="A4276" t="s">
        <v>65</v>
      </c>
      <c r="B4276">
        <v>85366</v>
      </c>
      <c r="C4276" s="251" t="s">
        <v>79</v>
      </c>
    </row>
    <row r="4277" spans="1:3" x14ac:dyDescent="0.25">
      <c r="A4277" t="s">
        <v>65</v>
      </c>
      <c r="B4277">
        <v>85367</v>
      </c>
      <c r="C4277" s="251" t="s">
        <v>79</v>
      </c>
    </row>
    <row r="4278" spans="1:3" x14ac:dyDescent="0.25">
      <c r="A4278" t="s">
        <v>65</v>
      </c>
      <c r="B4278">
        <v>85368</v>
      </c>
      <c r="C4278" s="251" t="s">
        <v>79</v>
      </c>
    </row>
    <row r="4279" spans="1:3" x14ac:dyDescent="0.25">
      <c r="A4279" t="s">
        <v>65</v>
      </c>
      <c r="B4279">
        <v>85369</v>
      </c>
      <c r="C4279" s="251" t="s">
        <v>79</v>
      </c>
    </row>
    <row r="4280" spans="1:3" x14ac:dyDescent="0.25">
      <c r="A4280" t="s">
        <v>65</v>
      </c>
      <c r="B4280">
        <v>85370</v>
      </c>
      <c r="C4280" s="251" t="s">
        <v>79</v>
      </c>
    </row>
    <row r="4281" spans="1:3" x14ac:dyDescent="0.25">
      <c r="A4281" t="s">
        <v>65</v>
      </c>
      <c r="B4281">
        <v>85371</v>
      </c>
      <c r="C4281" s="251" t="s">
        <v>79</v>
      </c>
    </row>
    <row r="4282" spans="1:3" x14ac:dyDescent="0.25">
      <c r="A4282" t="s">
        <v>65</v>
      </c>
      <c r="B4282">
        <v>85372</v>
      </c>
      <c r="C4282" s="251" t="s">
        <v>79</v>
      </c>
    </row>
    <row r="4283" spans="1:3" x14ac:dyDescent="0.25">
      <c r="A4283" t="s">
        <v>65</v>
      </c>
      <c r="B4283">
        <v>85373</v>
      </c>
      <c r="C4283" s="251" t="s">
        <v>79</v>
      </c>
    </row>
    <row r="4284" spans="1:3" x14ac:dyDescent="0.25">
      <c r="A4284" t="s">
        <v>65</v>
      </c>
      <c r="B4284">
        <v>85374</v>
      </c>
      <c r="C4284" s="251" t="s">
        <v>79</v>
      </c>
    </row>
    <row r="4285" spans="1:3" x14ac:dyDescent="0.25">
      <c r="A4285" t="s">
        <v>65</v>
      </c>
      <c r="B4285">
        <v>85375</v>
      </c>
      <c r="C4285" s="251" t="s">
        <v>79</v>
      </c>
    </row>
    <row r="4286" spans="1:3" x14ac:dyDescent="0.25">
      <c r="A4286" t="s">
        <v>65</v>
      </c>
      <c r="B4286">
        <v>85376</v>
      </c>
      <c r="C4286" s="251" t="s">
        <v>79</v>
      </c>
    </row>
    <row r="4287" spans="1:3" x14ac:dyDescent="0.25">
      <c r="A4287" t="s">
        <v>65</v>
      </c>
      <c r="B4287">
        <v>85377</v>
      </c>
      <c r="C4287" s="251" t="s">
        <v>79</v>
      </c>
    </row>
    <row r="4288" spans="1:3" x14ac:dyDescent="0.25">
      <c r="A4288" t="s">
        <v>65</v>
      </c>
      <c r="B4288">
        <v>85378</v>
      </c>
      <c r="C4288" s="251" t="s">
        <v>79</v>
      </c>
    </row>
    <row r="4289" spans="1:3" x14ac:dyDescent="0.25">
      <c r="A4289" t="s">
        <v>65</v>
      </c>
      <c r="B4289">
        <v>85379</v>
      </c>
      <c r="C4289" s="251" t="s">
        <v>79</v>
      </c>
    </row>
    <row r="4290" spans="1:3" x14ac:dyDescent="0.25">
      <c r="A4290" t="s">
        <v>65</v>
      </c>
      <c r="B4290">
        <v>85380</v>
      </c>
      <c r="C4290" s="251" t="s">
        <v>79</v>
      </c>
    </row>
    <row r="4291" spans="1:3" x14ac:dyDescent="0.25">
      <c r="A4291" t="s">
        <v>65</v>
      </c>
      <c r="B4291">
        <v>85381</v>
      </c>
      <c r="C4291" s="251" t="s">
        <v>79</v>
      </c>
    </row>
    <row r="4292" spans="1:3" x14ac:dyDescent="0.25">
      <c r="A4292" t="s">
        <v>65</v>
      </c>
      <c r="B4292">
        <v>85382</v>
      </c>
      <c r="C4292" s="251" t="s">
        <v>79</v>
      </c>
    </row>
    <row r="4293" spans="1:3" x14ac:dyDescent="0.25">
      <c r="A4293" t="s">
        <v>65</v>
      </c>
      <c r="B4293">
        <v>85383</v>
      </c>
      <c r="C4293" s="251" t="s">
        <v>79</v>
      </c>
    </row>
    <row r="4294" spans="1:3" x14ac:dyDescent="0.25">
      <c r="A4294" t="s">
        <v>65</v>
      </c>
      <c r="B4294">
        <v>85384</v>
      </c>
      <c r="C4294" s="251" t="s">
        <v>79</v>
      </c>
    </row>
    <row r="4295" spans="1:3" x14ac:dyDescent="0.25">
      <c r="A4295" t="s">
        <v>65</v>
      </c>
      <c r="B4295">
        <v>85385</v>
      </c>
      <c r="C4295" s="251" t="s">
        <v>79</v>
      </c>
    </row>
    <row r="4296" spans="1:3" x14ac:dyDescent="0.25">
      <c r="A4296" t="s">
        <v>65</v>
      </c>
      <c r="B4296">
        <v>85386</v>
      </c>
      <c r="C4296" s="251" t="s">
        <v>79</v>
      </c>
    </row>
    <row r="4297" spans="1:3" x14ac:dyDescent="0.25">
      <c r="A4297" t="s">
        <v>65</v>
      </c>
      <c r="B4297">
        <v>85387</v>
      </c>
      <c r="C4297" s="251" t="s">
        <v>79</v>
      </c>
    </row>
    <row r="4298" spans="1:3" x14ac:dyDescent="0.25">
      <c r="A4298" t="s">
        <v>65</v>
      </c>
      <c r="B4298">
        <v>85388</v>
      </c>
      <c r="C4298" s="251" t="s">
        <v>79</v>
      </c>
    </row>
    <row r="4299" spans="1:3" x14ac:dyDescent="0.25">
      <c r="A4299" t="s">
        <v>65</v>
      </c>
      <c r="B4299">
        <v>85389</v>
      </c>
      <c r="C4299" s="251" t="s">
        <v>79</v>
      </c>
    </row>
    <row r="4300" spans="1:3" x14ac:dyDescent="0.25">
      <c r="A4300" t="s">
        <v>65</v>
      </c>
      <c r="B4300">
        <v>85390</v>
      </c>
      <c r="C4300" s="251" t="s">
        <v>79</v>
      </c>
    </row>
    <row r="4301" spans="1:3" x14ac:dyDescent="0.25">
      <c r="A4301" t="s">
        <v>65</v>
      </c>
      <c r="B4301">
        <v>85391</v>
      </c>
      <c r="C4301" s="251" t="s">
        <v>79</v>
      </c>
    </row>
    <row r="4302" spans="1:3" x14ac:dyDescent="0.25">
      <c r="A4302" t="s">
        <v>65</v>
      </c>
      <c r="B4302">
        <v>85392</v>
      </c>
      <c r="C4302" s="251" t="s">
        <v>79</v>
      </c>
    </row>
    <row r="4303" spans="1:3" x14ac:dyDescent="0.25">
      <c r="A4303" t="s">
        <v>65</v>
      </c>
      <c r="B4303">
        <v>85393</v>
      </c>
      <c r="C4303" s="251" t="s">
        <v>79</v>
      </c>
    </row>
    <row r="4304" spans="1:3" x14ac:dyDescent="0.25">
      <c r="A4304" t="s">
        <v>65</v>
      </c>
      <c r="B4304">
        <v>85394</v>
      </c>
      <c r="C4304" s="251" t="s">
        <v>79</v>
      </c>
    </row>
    <row r="4305" spans="1:3" x14ac:dyDescent="0.25">
      <c r="A4305" t="s">
        <v>65</v>
      </c>
      <c r="B4305">
        <v>85395</v>
      </c>
      <c r="C4305" s="251" t="s">
        <v>79</v>
      </c>
    </row>
    <row r="4306" spans="1:3" x14ac:dyDescent="0.25">
      <c r="A4306" t="s">
        <v>65</v>
      </c>
      <c r="B4306">
        <v>85396</v>
      </c>
      <c r="C4306" s="251" t="s">
        <v>79</v>
      </c>
    </row>
    <row r="4307" spans="1:3" x14ac:dyDescent="0.25">
      <c r="A4307" t="s">
        <v>65</v>
      </c>
      <c r="B4307">
        <v>85397</v>
      </c>
      <c r="C4307" s="251" t="s">
        <v>79</v>
      </c>
    </row>
    <row r="4308" spans="1:3" x14ac:dyDescent="0.25">
      <c r="A4308" t="s">
        <v>65</v>
      </c>
      <c r="B4308">
        <v>85398</v>
      </c>
      <c r="C4308" s="251" t="s">
        <v>79</v>
      </c>
    </row>
    <row r="4309" spans="1:3" x14ac:dyDescent="0.25">
      <c r="A4309" t="s">
        <v>65</v>
      </c>
      <c r="B4309">
        <v>85399</v>
      </c>
      <c r="C4309" s="251" t="s">
        <v>79</v>
      </c>
    </row>
    <row r="4310" spans="1:3" x14ac:dyDescent="0.25">
      <c r="A4310" t="s">
        <v>65</v>
      </c>
      <c r="B4310">
        <v>85400</v>
      </c>
      <c r="C4310" s="251" t="s">
        <v>79</v>
      </c>
    </row>
    <row r="4311" spans="1:3" x14ac:dyDescent="0.25">
      <c r="A4311" t="s">
        <v>65</v>
      </c>
      <c r="B4311">
        <v>85401</v>
      </c>
      <c r="C4311" s="251" t="s">
        <v>79</v>
      </c>
    </row>
    <row r="4312" spans="1:3" x14ac:dyDescent="0.25">
      <c r="A4312" t="s">
        <v>65</v>
      </c>
      <c r="B4312">
        <v>85402</v>
      </c>
      <c r="C4312" s="251" t="s">
        <v>79</v>
      </c>
    </row>
    <row r="4313" spans="1:3" x14ac:dyDescent="0.25">
      <c r="A4313" t="s">
        <v>65</v>
      </c>
      <c r="B4313">
        <v>85403</v>
      </c>
      <c r="C4313" s="251" t="s">
        <v>79</v>
      </c>
    </row>
    <row r="4314" spans="1:3" x14ac:dyDescent="0.25">
      <c r="A4314" t="s">
        <v>65</v>
      </c>
      <c r="B4314">
        <v>85404</v>
      </c>
      <c r="C4314" s="251" t="s">
        <v>79</v>
      </c>
    </row>
    <row r="4315" spans="1:3" x14ac:dyDescent="0.25">
      <c r="A4315" t="s">
        <v>65</v>
      </c>
      <c r="B4315">
        <v>85405</v>
      </c>
      <c r="C4315" s="251" t="s">
        <v>79</v>
      </c>
    </row>
    <row r="4316" spans="1:3" x14ac:dyDescent="0.25">
      <c r="A4316" t="s">
        <v>65</v>
      </c>
      <c r="B4316">
        <v>85406</v>
      </c>
      <c r="C4316" s="251" t="s">
        <v>79</v>
      </c>
    </row>
    <row r="4317" spans="1:3" x14ac:dyDescent="0.25">
      <c r="A4317" t="s">
        <v>65</v>
      </c>
      <c r="B4317">
        <v>85407</v>
      </c>
      <c r="C4317" s="251" t="s">
        <v>79</v>
      </c>
    </row>
    <row r="4318" spans="1:3" x14ac:dyDescent="0.25">
      <c r="A4318" t="s">
        <v>65</v>
      </c>
      <c r="B4318">
        <v>85408</v>
      </c>
      <c r="C4318" s="251" t="s">
        <v>79</v>
      </c>
    </row>
    <row r="4319" spans="1:3" x14ac:dyDescent="0.25">
      <c r="A4319" t="s">
        <v>65</v>
      </c>
      <c r="B4319">
        <v>85409</v>
      </c>
      <c r="C4319" s="251" t="s">
        <v>79</v>
      </c>
    </row>
    <row r="4320" spans="1:3" x14ac:dyDescent="0.25">
      <c r="A4320" t="s">
        <v>65</v>
      </c>
      <c r="B4320">
        <v>85410</v>
      </c>
      <c r="C4320" s="251" t="s">
        <v>79</v>
      </c>
    </row>
    <row r="4321" spans="1:3" x14ac:dyDescent="0.25">
      <c r="A4321" t="s">
        <v>65</v>
      </c>
      <c r="B4321">
        <v>85411</v>
      </c>
      <c r="C4321" s="251" t="s">
        <v>79</v>
      </c>
    </row>
    <row r="4322" spans="1:3" x14ac:dyDescent="0.25">
      <c r="A4322" t="s">
        <v>65</v>
      </c>
      <c r="B4322">
        <v>85412</v>
      </c>
      <c r="C4322" s="251" t="s">
        <v>79</v>
      </c>
    </row>
    <row r="4323" spans="1:3" x14ac:dyDescent="0.25">
      <c r="A4323" t="s">
        <v>65</v>
      </c>
      <c r="B4323">
        <v>85413</v>
      </c>
      <c r="C4323" s="251" t="s">
        <v>79</v>
      </c>
    </row>
    <row r="4324" spans="1:3" x14ac:dyDescent="0.25">
      <c r="A4324" t="s">
        <v>65</v>
      </c>
      <c r="B4324">
        <v>85414</v>
      </c>
      <c r="C4324" s="251" t="s">
        <v>79</v>
      </c>
    </row>
    <row r="4325" spans="1:3" x14ac:dyDescent="0.25">
      <c r="A4325" t="s">
        <v>65</v>
      </c>
      <c r="B4325">
        <v>85415</v>
      </c>
      <c r="C4325" s="251" t="s">
        <v>79</v>
      </c>
    </row>
    <row r="4326" spans="1:3" x14ac:dyDescent="0.25">
      <c r="A4326" t="s">
        <v>65</v>
      </c>
      <c r="B4326">
        <v>85416</v>
      </c>
      <c r="C4326" s="251" t="s">
        <v>79</v>
      </c>
    </row>
    <row r="4327" spans="1:3" x14ac:dyDescent="0.25">
      <c r="A4327" t="s">
        <v>65</v>
      </c>
      <c r="B4327">
        <v>85417</v>
      </c>
      <c r="C4327" s="251" t="s">
        <v>79</v>
      </c>
    </row>
    <row r="4328" spans="1:3" x14ac:dyDescent="0.25">
      <c r="A4328" t="s">
        <v>65</v>
      </c>
      <c r="B4328">
        <v>85418</v>
      </c>
      <c r="C4328" s="251" t="s">
        <v>79</v>
      </c>
    </row>
    <row r="4329" spans="1:3" x14ac:dyDescent="0.25">
      <c r="A4329" t="s">
        <v>65</v>
      </c>
      <c r="B4329">
        <v>85419</v>
      </c>
      <c r="C4329" s="251" t="s">
        <v>79</v>
      </c>
    </row>
    <row r="4330" spans="1:3" x14ac:dyDescent="0.25">
      <c r="A4330" t="s">
        <v>65</v>
      </c>
      <c r="B4330">
        <v>85420</v>
      </c>
      <c r="C4330" s="251" t="s">
        <v>79</v>
      </c>
    </row>
    <row r="4331" spans="1:3" x14ac:dyDescent="0.25">
      <c r="A4331" t="s">
        <v>65</v>
      </c>
      <c r="B4331">
        <v>85421</v>
      </c>
      <c r="C4331" s="251" t="s">
        <v>79</v>
      </c>
    </row>
    <row r="4332" spans="1:3" x14ac:dyDescent="0.25">
      <c r="A4332" t="s">
        <v>65</v>
      </c>
      <c r="B4332">
        <v>85422</v>
      </c>
      <c r="C4332" s="251" t="s">
        <v>79</v>
      </c>
    </row>
    <row r="4333" spans="1:3" x14ac:dyDescent="0.25">
      <c r="A4333" t="s">
        <v>65</v>
      </c>
      <c r="B4333">
        <v>85423</v>
      </c>
      <c r="C4333" s="251" t="s">
        <v>79</v>
      </c>
    </row>
    <row r="4334" spans="1:3" x14ac:dyDescent="0.25">
      <c r="A4334" t="s">
        <v>65</v>
      </c>
      <c r="B4334">
        <v>85424</v>
      </c>
      <c r="C4334" s="251" t="s">
        <v>79</v>
      </c>
    </row>
    <row r="4335" spans="1:3" x14ac:dyDescent="0.25">
      <c r="A4335" t="s">
        <v>65</v>
      </c>
      <c r="B4335">
        <v>85425</v>
      </c>
      <c r="C4335" s="251" t="s">
        <v>79</v>
      </c>
    </row>
    <row r="4336" spans="1:3" x14ac:dyDescent="0.25">
      <c r="A4336" t="s">
        <v>65</v>
      </c>
      <c r="B4336">
        <v>85426</v>
      </c>
      <c r="C4336" s="251" t="s">
        <v>79</v>
      </c>
    </row>
    <row r="4337" spans="1:3" x14ac:dyDescent="0.25">
      <c r="A4337" t="s">
        <v>65</v>
      </c>
      <c r="B4337">
        <v>85427</v>
      </c>
      <c r="C4337" s="251" t="s">
        <v>79</v>
      </c>
    </row>
    <row r="4338" spans="1:3" x14ac:dyDescent="0.25">
      <c r="A4338" t="s">
        <v>65</v>
      </c>
      <c r="B4338">
        <v>85428</v>
      </c>
      <c r="C4338" s="251" t="s">
        <v>79</v>
      </c>
    </row>
    <row r="4339" spans="1:3" x14ac:dyDescent="0.25">
      <c r="A4339" t="s">
        <v>65</v>
      </c>
      <c r="B4339">
        <v>85429</v>
      </c>
      <c r="C4339" s="251" t="s">
        <v>79</v>
      </c>
    </row>
    <row r="4340" spans="1:3" x14ac:dyDescent="0.25">
      <c r="A4340" t="s">
        <v>65</v>
      </c>
      <c r="B4340">
        <v>85430</v>
      </c>
      <c r="C4340" s="251" t="s">
        <v>79</v>
      </c>
    </row>
    <row r="4341" spans="1:3" x14ac:dyDescent="0.25">
      <c r="A4341" t="s">
        <v>65</v>
      </c>
      <c r="B4341">
        <v>85431</v>
      </c>
      <c r="C4341" s="251" t="s">
        <v>79</v>
      </c>
    </row>
    <row r="4342" spans="1:3" x14ac:dyDescent="0.25">
      <c r="A4342" t="s">
        <v>65</v>
      </c>
      <c r="B4342">
        <v>85432</v>
      </c>
      <c r="C4342" s="251" t="s">
        <v>79</v>
      </c>
    </row>
    <row r="4343" spans="1:3" x14ac:dyDescent="0.25">
      <c r="A4343" t="s">
        <v>65</v>
      </c>
      <c r="B4343">
        <v>85433</v>
      </c>
      <c r="C4343" s="251" t="s">
        <v>79</v>
      </c>
    </row>
    <row r="4344" spans="1:3" x14ac:dyDescent="0.25">
      <c r="A4344" t="s">
        <v>65</v>
      </c>
      <c r="B4344">
        <v>85434</v>
      </c>
      <c r="C4344" s="251" t="s">
        <v>79</v>
      </c>
    </row>
    <row r="4345" spans="1:3" x14ac:dyDescent="0.25">
      <c r="A4345" t="s">
        <v>65</v>
      </c>
      <c r="B4345">
        <v>85435</v>
      </c>
      <c r="C4345" s="251" t="s">
        <v>79</v>
      </c>
    </row>
    <row r="4346" spans="1:3" x14ac:dyDescent="0.25">
      <c r="A4346" t="s">
        <v>65</v>
      </c>
      <c r="B4346">
        <v>85436</v>
      </c>
      <c r="C4346" s="251" t="s">
        <v>79</v>
      </c>
    </row>
    <row r="4347" spans="1:3" x14ac:dyDescent="0.25">
      <c r="A4347" t="s">
        <v>65</v>
      </c>
      <c r="B4347">
        <v>85437</v>
      </c>
      <c r="C4347" s="251" t="s">
        <v>79</v>
      </c>
    </row>
    <row r="4348" spans="1:3" x14ac:dyDescent="0.25">
      <c r="A4348" t="s">
        <v>65</v>
      </c>
      <c r="B4348">
        <v>85438</v>
      </c>
      <c r="C4348" s="251" t="s">
        <v>79</v>
      </c>
    </row>
    <row r="4349" spans="1:3" x14ac:dyDescent="0.25">
      <c r="A4349" t="s">
        <v>65</v>
      </c>
      <c r="B4349">
        <v>85439</v>
      </c>
      <c r="C4349" s="251" t="s">
        <v>79</v>
      </c>
    </row>
    <row r="4350" spans="1:3" x14ac:dyDescent="0.25">
      <c r="A4350" t="s">
        <v>65</v>
      </c>
      <c r="B4350">
        <v>85440</v>
      </c>
      <c r="C4350" s="251" t="s">
        <v>79</v>
      </c>
    </row>
    <row r="4351" spans="1:3" x14ac:dyDescent="0.25">
      <c r="A4351" t="s">
        <v>65</v>
      </c>
      <c r="B4351">
        <v>85441</v>
      </c>
      <c r="C4351" s="251" t="s">
        <v>79</v>
      </c>
    </row>
    <row r="4352" spans="1:3" x14ac:dyDescent="0.25">
      <c r="A4352" t="s">
        <v>65</v>
      </c>
      <c r="B4352">
        <v>85442</v>
      </c>
      <c r="C4352" s="251" t="s">
        <v>79</v>
      </c>
    </row>
    <row r="4353" spans="1:3" x14ac:dyDescent="0.25">
      <c r="A4353" t="s">
        <v>65</v>
      </c>
      <c r="B4353">
        <v>85443</v>
      </c>
      <c r="C4353" s="251" t="s">
        <v>79</v>
      </c>
    </row>
    <row r="4354" spans="1:3" x14ac:dyDescent="0.25">
      <c r="A4354" t="s">
        <v>65</v>
      </c>
      <c r="B4354">
        <v>85444</v>
      </c>
      <c r="C4354" s="251" t="s">
        <v>79</v>
      </c>
    </row>
    <row r="4355" spans="1:3" x14ac:dyDescent="0.25">
      <c r="A4355" t="s">
        <v>65</v>
      </c>
      <c r="B4355">
        <v>85445</v>
      </c>
      <c r="C4355" s="251" t="s">
        <v>79</v>
      </c>
    </row>
    <row r="4356" spans="1:3" x14ac:dyDescent="0.25">
      <c r="A4356" t="s">
        <v>65</v>
      </c>
      <c r="B4356">
        <v>85446</v>
      </c>
      <c r="C4356" s="251" t="s">
        <v>79</v>
      </c>
    </row>
    <row r="4357" spans="1:3" x14ac:dyDescent="0.25">
      <c r="A4357" t="s">
        <v>65</v>
      </c>
      <c r="B4357">
        <v>85447</v>
      </c>
      <c r="C4357" s="251" t="s">
        <v>79</v>
      </c>
    </row>
    <row r="4358" spans="1:3" x14ac:dyDescent="0.25">
      <c r="A4358" t="s">
        <v>65</v>
      </c>
      <c r="B4358">
        <v>85448</v>
      </c>
      <c r="C4358" s="251" t="s">
        <v>79</v>
      </c>
    </row>
    <row r="4359" spans="1:3" x14ac:dyDescent="0.25">
      <c r="A4359" t="s">
        <v>65</v>
      </c>
      <c r="B4359">
        <v>85449</v>
      </c>
      <c r="C4359" s="251" t="s">
        <v>79</v>
      </c>
    </row>
    <row r="4360" spans="1:3" x14ac:dyDescent="0.25">
      <c r="A4360" t="s">
        <v>65</v>
      </c>
      <c r="B4360">
        <v>85450</v>
      </c>
      <c r="C4360" s="251" t="s">
        <v>79</v>
      </c>
    </row>
    <row r="4361" spans="1:3" x14ac:dyDescent="0.25">
      <c r="A4361" t="s">
        <v>65</v>
      </c>
      <c r="B4361">
        <v>85451</v>
      </c>
      <c r="C4361" s="251" t="s">
        <v>79</v>
      </c>
    </row>
    <row r="4362" spans="1:3" x14ac:dyDescent="0.25">
      <c r="A4362" t="s">
        <v>65</v>
      </c>
      <c r="B4362">
        <v>85452</v>
      </c>
      <c r="C4362" s="251" t="s">
        <v>79</v>
      </c>
    </row>
    <row r="4363" spans="1:3" x14ac:dyDescent="0.25">
      <c r="A4363" t="s">
        <v>65</v>
      </c>
      <c r="B4363">
        <v>85453</v>
      </c>
      <c r="C4363" s="251" t="s">
        <v>79</v>
      </c>
    </row>
    <row r="4364" spans="1:3" x14ac:dyDescent="0.25">
      <c r="A4364" t="s">
        <v>65</v>
      </c>
      <c r="B4364">
        <v>85454</v>
      </c>
      <c r="C4364" s="251" t="s">
        <v>79</v>
      </c>
    </row>
    <row r="4365" spans="1:3" x14ac:dyDescent="0.25">
      <c r="A4365" t="s">
        <v>65</v>
      </c>
      <c r="B4365">
        <v>85455</v>
      </c>
      <c r="C4365" s="251" t="s">
        <v>79</v>
      </c>
    </row>
    <row r="4366" spans="1:3" x14ac:dyDescent="0.25">
      <c r="A4366" t="s">
        <v>65</v>
      </c>
      <c r="B4366">
        <v>85456</v>
      </c>
      <c r="C4366" s="251" t="s">
        <v>79</v>
      </c>
    </row>
    <row r="4367" spans="1:3" x14ac:dyDescent="0.25">
      <c r="A4367" t="s">
        <v>65</v>
      </c>
      <c r="B4367">
        <v>85457</v>
      </c>
      <c r="C4367" s="251" t="s">
        <v>79</v>
      </c>
    </row>
    <row r="4368" spans="1:3" x14ac:dyDescent="0.25">
      <c r="A4368" t="s">
        <v>65</v>
      </c>
      <c r="B4368">
        <v>85458</v>
      </c>
      <c r="C4368" s="251" t="s">
        <v>79</v>
      </c>
    </row>
    <row r="4369" spans="1:3" x14ac:dyDescent="0.25">
      <c r="A4369" t="s">
        <v>65</v>
      </c>
      <c r="B4369">
        <v>85459</v>
      </c>
      <c r="C4369" s="251" t="s">
        <v>79</v>
      </c>
    </row>
    <row r="4370" spans="1:3" x14ac:dyDescent="0.25">
      <c r="A4370" t="s">
        <v>65</v>
      </c>
      <c r="B4370">
        <v>85460</v>
      </c>
      <c r="C4370" s="251" t="s">
        <v>79</v>
      </c>
    </row>
    <row r="4371" spans="1:3" x14ac:dyDescent="0.25">
      <c r="A4371" t="s">
        <v>65</v>
      </c>
      <c r="B4371">
        <v>85461</v>
      </c>
      <c r="C4371" s="251" t="s">
        <v>79</v>
      </c>
    </row>
    <row r="4372" spans="1:3" x14ac:dyDescent="0.25">
      <c r="A4372" t="s">
        <v>65</v>
      </c>
      <c r="B4372">
        <v>85462</v>
      </c>
      <c r="C4372" s="251" t="s">
        <v>79</v>
      </c>
    </row>
    <row r="4373" spans="1:3" x14ac:dyDescent="0.25">
      <c r="A4373" t="s">
        <v>65</v>
      </c>
      <c r="B4373">
        <v>85463</v>
      </c>
      <c r="C4373" s="251" t="s">
        <v>79</v>
      </c>
    </row>
    <row r="4374" spans="1:3" x14ac:dyDescent="0.25">
      <c r="A4374" t="s">
        <v>65</v>
      </c>
      <c r="B4374">
        <v>85464</v>
      </c>
      <c r="C4374" s="251" t="s">
        <v>79</v>
      </c>
    </row>
    <row r="4375" spans="1:3" x14ac:dyDescent="0.25">
      <c r="A4375" t="s">
        <v>65</v>
      </c>
      <c r="B4375">
        <v>85465</v>
      </c>
      <c r="C4375" s="251" t="s">
        <v>79</v>
      </c>
    </row>
    <row r="4376" spans="1:3" x14ac:dyDescent="0.25">
      <c r="A4376" t="s">
        <v>65</v>
      </c>
      <c r="B4376">
        <v>85466</v>
      </c>
      <c r="C4376" s="251" t="s">
        <v>79</v>
      </c>
    </row>
    <row r="4377" spans="1:3" x14ac:dyDescent="0.25">
      <c r="A4377" t="s">
        <v>65</v>
      </c>
      <c r="B4377">
        <v>85467</v>
      </c>
      <c r="C4377" s="251" t="s">
        <v>79</v>
      </c>
    </row>
    <row r="4378" spans="1:3" x14ac:dyDescent="0.25">
      <c r="A4378" t="s">
        <v>65</v>
      </c>
      <c r="B4378">
        <v>85468</v>
      </c>
      <c r="C4378" s="251" t="s">
        <v>79</v>
      </c>
    </row>
    <row r="4379" spans="1:3" x14ac:dyDescent="0.25">
      <c r="A4379" t="s">
        <v>65</v>
      </c>
      <c r="B4379">
        <v>85469</v>
      </c>
      <c r="C4379" s="251" t="s">
        <v>79</v>
      </c>
    </row>
    <row r="4380" spans="1:3" x14ac:dyDescent="0.25">
      <c r="A4380" t="s">
        <v>65</v>
      </c>
      <c r="B4380">
        <v>85470</v>
      </c>
      <c r="C4380" s="251" t="s">
        <v>79</v>
      </c>
    </row>
    <row r="4381" spans="1:3" x14ac:dyDescent="0.25">
      <c r="A4381" t="s">
        <v>65</v>
      </c>
      <c r="B4381">
        <v>85471</v>
      </c>
      <c r="C4381" s="251" t="s">
        <v>79</v>
      </c>
    </row>
    <row r="4382" spans="1:3" x14ac:dyDescent="0.25">
      <c r="A4382" t="s">
        <v>65</v>
      </c>
      <c r="B4382">
        <v>85472</v>
      </c>
      <c r="C4382" s="251" t="s">
        <v>79</v>
      </c>
    </row>
    <row r="4383" spans="1:3" x14ac:dyDescent="0.25">
      <c r="A4383" t="s">
        <v>65</v>
      </c>
      <c r="B4383">
        <v>85473</v>
      </c>
      <c r="C4383" s="251" t="s">
        <v>79</v>
      </c>
    </row>
    <row r="4384" spans="1:3" x14ac:dyDescent="0.25">
      <c r="A4384" t="s">
        <v>65</v>
      </c>
      <c r="B4384">
        <v>85474</v>
      </c>
      <c r="C4384" s="251" t="s">
        <v>79</v>
      </c>
    </row>
    <row r="4385" spans="1:3" x14ac:dyDescent="0.25">
      <c r="A4385" t="s">
        <v>65</v>
      </c>
      <c r="B4385">
        <v>85475</v>
      </c>
      <c r="C4385" s="251" t="s">
        <v>79</v>
      </c>
    </row>
    <row r="4386" spans="1:3" x14ac:dyDescent="0.25">
      <c r="A4386" t="s">
        <v>65</v>
      </c>
      <c r="B4386">
        <v>85476</v>
      </c>
      <c r="C4386" s="251" t="s">
        <v>79</v>
      </c>
    </row>
    <row r="4387" spans="1:3" x14ac:dyDescent="0.25">
      <c r="A4387" t="s">
        <v>65</v>
      </c>
      <c r="B4387">
        <v>85477</v>
      </c>
      <c r="C4387" s="251" t="s">
        <v>79</v>
      </c>
    </row>
    <row r="4388" spans="1:3" x14ac:dyDescent="0.25">
      <c r="A4388" t="s">
        <v>65</v>
      </c>
      <c r="B4388">
        <v>85478</v>
      </c>
      <c r="C4388" s="251" t="s">
        <v>79</v>
      </c>
    </row>
    <row r="4389" spans="1:3" x14ac:dyDescent="0.25">
      <c r="A4389" t="s">
        <v>65</v>
      </c>
      <c r="B4389">
        <v>85479</v>
      </c>
      <c r="C4389" s="251" t="s">
        <v>79</v>
      </c>
    </row>
    <row r="4390" spans="1:3" x14ac:dyDescent="0.25">
      <c r="A4390" t="s">
        <v>65</v>
      </c>
      <c r="B4390">
        <v>85480</v>
      </c>
      <c r="C4390" s="251" t="s">
        <v>79</v>
      </c>
    </row>
    <row r="4391" spans="1:3" x14ac:dyDescent="0.25">
      <c r="A4391" t="s">
        <v>65</v>
      </c>
      <c r="B4391">
        <v>85481</v>
      </c>
      <c r="C4391" s="251" t="s">
        <v>79</v>
      </c>
    </row>
    <row r="4392" spans="1:3" x14ac:dyDescent="0.25">
      <c r="A4392" t="s">
        <v>65</v>
      </c>
      <c r="B4392">
        <v>85482</v>
      </c>
      <c r="C4392" s="251" t="s">
        <v>79</v>
      </c>
    </row>
    <row r="4393" spans="1:3" x14ac:dyDescent="0.25">
      <c r="A4393" t="s">
        <v>65</v>
      </c>
      <c r="B4393">
        <v>85483</v>
      </c>
      <c r="C4393" s="251" t="s">
        <v>79</v>
      </c>
    </row>
    <row r="4394" spans="1:3" x14ac:dyDescent="0.25">
      <c r="A4394" t="s">
        <v>65</v>
      </c>
      <c r="B4394">
        <v>85484</v>
      </c>
      <c r="C4394" s="251" t="s">
        <v>79</v>
      </c>
    </row>
    <row r="4395" spans="1:3" x14ac:dyDescent="0.25">
      <c r="A4395" t="s">
        <v>65</v>
      </c>
      <c r="B4395">
        <v>85485</v>
      </c>
      <c r="C4395" s="251" t="s">
        <v>79</v>
      </c>
    </row>
    <row r="4396" spans="1:3" x14ac:dyDescent="0.25">
      <c r="A4396" t="s">
        <v>65</v>
      </c>
      <c r="B4396">
        <v>85486</v>
      </c>
      <c r="C4396" s="251" t="s">
        <v>79</v>
      </c>
    </row>
    <row r="4397" spans="1:3" x14ac:dyDescent="0.25">
      <c r="A4397" t="s">
        <v>65</v>
      </c>
      <c r="B4397">
        <v>85487</v>
      </c>
      <c r="C4397" s="251" t="s">
        <v>79</v>
      </c>
    </row>
    <row r="4398" spans="1:3" x14ac:dyDescent="0.25">
      <c r="A4398" t="s">
        <v>65</v>
      </c>
      <c r="B4398">
        <v>85488</v>
      </c>
      <c r="C4398" s="251" t="s">
        <v>79</v>
      </c>
    </row>
    <row r="4399" spans="1:3" x14ac:dyDescent="0.25">
      <c r="A4399" t="s">
        <v>65</v>
      </c>
      <c r="B4399">
        <v>85489</v>
      </c>
      <c r="C4399" s="251" t="s">
        <v>79</v>
      </c>
    </row>
    <row r="4400" spans="1:3" x14ac:dyDescent="0.25">
      <c r="A4400" t="s">
        <v>65</v>
      </c>
      <c r="B4400">
        <v>85490</v>
      </c>
      <c r="C4400" s="251" t="s">
        <v>79</v>
      </c>
    </row>
    <row r="4401" spans="1:3" x14ac:dyDescent="0.25">
      <c r="A4401" t="s">
        <v>65</v>
      </c>
      <c r="B4401">
        <v>85491</v>
      </c>
      <c r="C4401" s="251" t="s">
        <v>79</v>
      </c>
    </row>
    <row r="4402" spans="1:3" x14ac:dyDescent="0.25">
      <c r="A4402" t="s">
        <v>65</v>
      </c>
      <c r="B4402">
        <v>85492</v>
      </c>
      <c r="C4402" s="251" t="s">
        <v>79</v>
      </c>
    </row>
    <row r="4403" spans="1:3" x14ac:dyDescent="0.25">
      <c r="A4403" t="s">
        <v>65</v>
      </c>
      <c r="B4403">
        <v>85493</v>
      </c>
      <c r="C4403" s="251" t="s">
        <v>79</v>
      </c>
    </row>
    <row r="4404" spans="1:3" x14ac:dyDescent="0.25">
      <c r="A4404" t="s">
        <v>65</v>
      </c>
      <c r="B4404">
        <v>85494</v>
      </c>
      <c r="C4404" s="251" t="s">
        <v>79</v>
      </c>
    </row>
    <row r="4405" spans="1:3" x14ac:dyDescent="0.25">
      <c r="A4405" t="s">
        <v>65</v>
      </c>
      <c r="B4405">
        <v>85495</v>
      </c>
      <c r="C4405" s="251" t="s">
        <v>79</v>
      </c>
    </row>
    <row r="4406" spans="1:3" x14ac:dyDescent="0.25">
      <c r="A4406" t="s">
        <v>65</v>
      </c>
      <c r="B4406">
        <v>85496</v>
      </c>
      <c r="C4406" s="251" t="s">
        <v>79</v>
      </c>
    </row>
    <row r="4407" spans="1:3" x14ac:dyDescent="0.25">
      <c r="A4407" t="s">
        <v>65</v>
      </c>
      <c r="B4407">
        <v>85497</v>
      </c>
      <c r="C4407" s="251" t="s">
        <v>79</v>
      </c>
    </row>
    <row r="4408" spans="1:3" x14ac:dyDescent="0.25">
      <c r="A4408" t="s">
        <v>65</v>
      </c>
      <c r="B4408">
        <v>85498</v>
      </c>
      <c r="C4408" s="251" t="s">
        <v>79</v>
      </c>
    </row>
    <row r="4409" spans="1:3" x14ac:dyDescent="0.25">
      <c r="A4409" t="s">
        <v>65</v>
      </c>
      <c r="B4409">
        <v>85499</v>
      </c>
      <c r="C4409" s="251" t="s">
        <v>79</v>
      </c>
    </row>
    <row r="4410" spans="1:3" x14ac:dyDescent="0.25">
      <c r="A4410" t="s">
        <v>65</v>
      </c>
      <c r="B4410">
        <v>85500</v>
      </c>
      <c r="C4410" s="251" t="s">
        <v>79</v>
      </c>
    </row>
    <row r="4411" spans="1:3" x14ac:dyDescent="0.25">
      <c r="A4411" t="s">
        <v>65</v>
      </c>
      <c r="B4411">
        <v>85501</v>
      </c>
      <c r="C4411" s="251" t="s">
        <v>79</v>
      </c>
    </row>
    <row r="4412" spans="1:3" x14ac:dyDescent="0.25">
      <c r="A4412" t="s">
        <v>65</v>
      </c>
      <c r="B4412">
        <v>85502</v>
      </c>
      <c r="C4412" s="251" t="s">
        <v>79</v>
      </c>
    </row>
    <row r="4413" spans="1:3" x14ac:dyDescent="0.25">
      <c r="A4413" t="s">
        <v>65</v>
      </c>
      <c r="B4413">
        <v>85503</v>
      </c>
      <c r="C4413" s="251" t="s">
        <v>79</v>
      </c>
    </row>
    <row r="4414" spans="1:3" x14ac:dyDescent="0.25">
      <c r="A4414" t="s">
        <v>65</v>
      </c>
      <c r="B4414">
        <v>85504</v>
      </c>
      <c r="C4414" s="251" t="s">
        <v>79</v>
      </c>
    </row>
    <row r="4415" spans="1:3" x14ac:dyDescent="0.25">
      <c r="A4415" t="s">
        <v>65</v>
      </c>
      <c r="B4415">
        <v>85505</v>
      </c>
      <c r="C4415" s="251" t="s">
        <v>79</v>
      </c>
    </row>
    <row r="4416" spans="1:3" x14ac:dyDescent="0.25">
      <c r="A4416" t="s">
        <v>65</v>
      </c>
      <c r="B4416">
        <v>85506</v>
      </c>
      <c r="C4416" s="251" t="s">
        <v>79</v>
      </c>
    </row>
    <row r="4417" spans="1:3" x14ac:dyDescent="0.25">
      <c r="A4417" t="s">
        <v>65</v>
      </c>
      <c r="B4417">
        <v>85507</v>
      </c>
      <c r="C4417" s="251" t="s">
        <v>79</v>
      </c>
    </row>
    <row r="4418" spans="1:3" x14ac:dyDescent="0.25">
      <c r="A4418" t="s">
        <v>65</v>
      </c>
      <c r="B4418">
        <v>85508</v>
      </c>
      <c r="C4418" s="251" t="s">
        <v>79</v>
      </c>
    </row>
    <row r="4419" spans="1:3" x14ac:dyDescent="0.25">
      <c r="A4419" t="s">
        <v>65</v>
      </c>
      <c r="B4419">
        <v>85509</v>
      </c>
      <c r="C4419" s="251" t="s">
        <v>79</v>
      </c>
    </row>
    <row r="4420" spans="1:3" x14ac:dyDescent="0.25">
      <c r="A4420" t="s">
        <v>65</v>
      </c>
      <c r="B4420">
        <v>85510</v>
      </c>
      <c r="C4420" s="251" t="s">
        <v>79</v>
      </c>
    </row>
    <row r="4421" spans="1:3" x14ac:dyDescent="0.25">
      <c r="A4421" t="s">
        <v>65</v>
      </c>
      <c r="B4421">
        <v>85511</v>
      </c>
      <c r="C4421" s="251" t="s">
        <v>79</v>
      </c>
    </row>
    <row r="4422" spans="1:3" x14ac:dyDescent="0.25">
      <c r="A4422" t="s">
        <v>65</v>
      </c>
      <c r="B4422">
        <v>85512</v>
      </c>
      <c r="C4422" s="251" t="s">
        <v>79</v>
      </c>
    </row>
    <row r="4423" spans="1:3" x14ac:dyDescent="0.25">
      <c r="A4423" t="s">
        <v>65</v>
      </c>
      <c r="B4423">
        <v>85513</v>
      </c>
      <c r="C4423" s="251" t="s">
        <v>79</v>
      </c>
    </row>
    <row r="4424" spans="1:3" x14ac:dyDescent="0.25">
      <c r="A4424" t="s">
        <v>65</v>
      </c>
      <c r="B4424">
        <v>85514</v>
      </c>
      <c r="C4424" s="251" t="s">
        <v>79</v>
      </c>
    </row>
    <row r="4425" spans="1:3" x14ac:dyDescent="0.25">
      <c r="A4425" t="s">
        <v>65</v>
      </c>
      <c r="B4425">
        <v>85515</v>
      </c>
      <c r="C4425" s="251" t="s">
        <v>79</v>
      </c>
    </row>
    <row r="4426" spans="1:3" x14ac:dyDescent="0.25">
      <c r="A4426" t="s">
        <v>65</v>
      </c>
      <c r="B4426">
        <v>85516</v>
      </c>
      <c r="C4426" s="251" t="s">
        <v>79</v>
      </c>
    </row>
    <row r="4427" spans="1:3" x14ac:dyDescent="0.25">
      <c r="A4427" t="s">
        <v>65</v>
      </c>
      <c r="B4427">
        <v>85517</v>
      </c>
      <c r="C4427" s="251" t="s">
        <v>79</v>
      </c>
    </row>
    <row r="4428" spans="1:3" x14ac:dyDescent="0.25">
      <c r="A4428" t="s">
        <v>65</v>
      </c>
      <c r="B4428">
        <v>85518</v>
      </c>
      <c r="C4428" s="251" t="s">
        <v>79</v>
      </c>
    </row>
    <row r="4429" spans="1:3" x14ac:dyDescent="0.25">
      <c r="A4429" t="s">
        <v>65</v>
      </c>
      <c r="B4429">
        <v>85519</v>
      </c>
      <c r="C4429" s="251" t="s">
        <v>79</v>
      </c>
    </row>
    <row r="4430" spans="1:3" x14ac:dyDescent="0.25">
      <c r="A4430" t="s">
        <v>65</v>
      </c>
      <c r="B4430">
        <v>85520</v>
      </c>
      <c r="C4430" s="251" t="s">
        <v>79</v>
      </c>
    </row>
    <row r="4431" spans="1:3" x14ac:dyDescent="0.25">
      <c r="A4431" t="s">
        <v>65</v>
      </c>
      <c r="B4431">
        <v>85521</v>
      </c>
      <c r="C4431" s="251" t="s">
        <v>79</v>
      </c>
    </row>
    <row r="4432" spans="1:3" x14ac:dyDescent="0.25">
      <c r="A4432" t="s">
        <v>65</v>
      </c>
      <c r="B4432">
        <v>85522</v>
      </c>
      <c r="C4432" s="251" t="s">
        <v>79</v>
      </c>
    </row>
    <row r="4433" spans="1:3" x14ac:dyDescent="0.25">
      <c r="A4433" t="s">
        <v>65</v>
      </c>
      <c r="B4433">
        <v>85523</v>
      </c>
      <c r="C4433" s="251" t="s">
        <v>79</v>
      </c>
    </row>
    <row r="4434" spans="1:3" x14ac:dyDescent="0.25">
      <c r="A4434" t="s">
        <v>65</v>
      </c>
      <c r="B4434">
        <v>85524</v>
      </c>
      <c r="C4434" s="251" t="s">
        <v>79</v>
      </c>
    </row>
    <row r="4435" spans="1:3" x14ac:dyDescent="0.25">
      <c r="A4435" t="s">
        <v>65</v>
      </c>
      <c r="B4435">
        <v>85525</v>
      </c>
      <c r="C4435" s="251" t="s">
        <v>79</v>
      </c>
    </row>
    <row r="4436" spans="1:3" x14ac:dyDescent="0.25">
      <c r="A4436" t="s">
        <v>65</v>
      </c>
      <c r="B4436">
        <v>85526</v>
      </c>
      <c r="C4436" s="251" t="s">
        <v>79</v>
      </c>
    </row>
    <row r="4437" spans="1:3" x14ac:dyDescent="0.25">
      <c r="A4437" t="s">
        <v>65</v>
      </c>
      <c r="B4437">
        <v>85527</v>
      </c>
      <c r="C4437" s="251" t="s">
        <v>79</v>
      </c>
    </row>
    <row r="4438" spans="1:3" x14ac:dyDescent="0.25">
      <c r="A4438" t="s">
        <v>65</v>
      </c>
      <c r="B4438">
        <v>85528</v>
      </c>
      <c r="C4438" s="251" t="s">
        <v>79</v>
      </c>
    </row>
    <row r="4439" spans="1:3" x14ac:dyDescent="0.25">
      <c r="A4439" t="s">
        <v>65</v>
      </c>
      <c r="B4439">
        <v>85529</v>
      </c>
      <c r="C4439" s="251" t="s">
        <v>79</v>
      </c>
    </row>
    <row r="4440" spans="1:3" x14ac:dyDescent="0.25">
      <c r="A4440" t="s">
        <v>65</v>
      </c>
      <c r="B4440">
        <v>85530</v>
      </c>
      <c r="C4440" s="251" t="s">
        <v>79</v>
      </c>
    </row>
    <row r="4441" spans="1:3" x14ac:dyDescent="0.25">
      <c r="A4441" t="s">
        <v>65</v>
      </c>
      <c r="B4441">
        <v>85531</v>
      </c>
      <c r="C4441" s="251" t="s">
        <v>79</v>
      </c>
    </row>
    <row r="4442" spans="1:3" x14ac:dyDescent="0.25">
      <c r="A4442" t="s">
        <v>65</v>
      </c>
      <c r="B4442">
        <v>85532</v>
      </c>
      <c r="C4442" s="251" t="s">
        <v>79</v>
      </c>
    </row>
    <row r="4443" spans="1:3" x14ac:dyDescent="0.25">
      <c r="A4443" t="s">
        <v>65</v>
      </c>
      <c r="B4443">
        <v>85533</v>
      </c>
      <c r="C4443" s="251" t="s">
        <v>79</v>
      </c>
    </row>
    <row r="4444" spans="1:3" x14ac:dyDescent="0.25">
      <c r="A4444" t="s">
        <v>65</v>
      </c>
      <c r="B4444">
        <v>85534</v>
      </c>
      <c r="C4444" s="251" t="s">
        <v>79</v>
      </c>
    </row>
    <row r="4445" spans="1:3" x14ac:dyDescent="0.25">
      <c r="A4445" t="s">
        <v>65</v>
      </c>
      <c r="B4445">
        <v>85535</v>
      </c>
      <c r="C4445" s="251" t="s">
        <v>79</v>
      </c>
    </row>
    <row r="4446" spans="1:3" x14ac:dyDescent="0.25">
      <c r="A4446" t="s">
        <v>65</v>
      </c>
      <c r="B4446">
        <v>85536</v>
      </c>
      <c r="C4446" s="251" t="s">
        <v>79</v>
      </c>
    </row>
    <row r="4447" spans="1:3" x14ac:dyDescent="0.25">
      <c r="A4447" t="s">
        <v>65</v>
      </c>
      <c r="B4447">
        <v>85537</v>
      </c>
      <c r="C4447" s="251" t="s">
        <v>79</v>
      </c>
    </row>
    <row r="4448" spans="1:3" x14ac:dyDescent="0.25">
      <c r="A4448" t="s">
        <v>65</v>
      </c>
      <c r="B4448">
        <v>85538</v>
      </c>
      <c r="C4448" s="251" t="s">
        <v>79</v>
      </c>
    </row>
    <row r="4449" spans="1:3" x14ac:dyDescent="0.25">
      <c r="A4449" t="s">
        <v>65</v>
      </c>
      <c r="B4449">
        <v>85539</v>
      </c>
      <c r="C4449" s="251" t="s">
        <v>79</v>
      </c>
    </row>
    <row r="4450" spans="1:3" x14ac:dyDescent="0.25">
      <c r="A4450" t="s">
        <v>65</v>
      </c>
      <c r="B4450">
        <v>85540</v>
      </c>
      <c r="C4450" s="251" t="s">
        <v>79</v>
      </c>
    </row>
    <row r="4451" spans="1:3" x14ac:dyDescent="0.25">
      <c r="A4451" t="s">
        <v>65</v>
      </c>
      <c r="B4451">
        <v>85541</v>
      </c>
      <c r="C4451" s="251" t="s">
        <v>79</v>
      </c>
    </row>
    <row r="4452" spans="1:3" x14ac:dyDescent="0.25">
      <c r="A4452" t="s">
        <v>65</v>
      </c>
      <c r="B4452">
        <v>85542</v>
      </c>
      <c r="C4452" s="251" t="s">
        <v>79</v>
      </c>
    </row>
    <row r="4453" spans="1:3" x14ac:dyDescent="0.25">
      <c r="A4453" t="s">
        <v>65</v>
      </c>
      <c r="B4453">
        <v>85543</v>
      </c>
      <c r="C4453" s="251" t="s">
        <v>79</v>
      </c>
    </row>
    <row r="4454" spans="1:3" x14ac:dyDescent="0.25">
      <c r="A4454" t="s">
        <v>65</v>
      </c>
      <c r="B4454">
        <v>85544</v>
      </c>
      <c r="C4454" s="251" t="s">
        <v>79</v>
      </c>
    </row>
    <row r="4455" spans="1:3" x14ac:dyDescent="0.25">
      <c r="A4455" t="s">
        <v>65</v>
      </c>
      <c r="B4455">
        <v>85545</v>
      </c>
      <c r="C4455" s="251" t="s">
        <v>79</v>
      </c>
    </row>
    <row r="4456" spans="1:3" x14ac:dyDescent="0.25">
      <c r="A4456" t="s">
        <v>65</v>
      </c>
      <c r="B4456">
        <v>85546</v>
      </c>
      <c r="C4456" s="251" t="s">
        <v>79</v>
      </c>
    </row>
    <row r="4457" spans="1:3" x14ac:dyDescent="0.25">
      <c r="A4457" t="s">
        <v>65</v>
      </c>
      <c r="B4457">
        <v>85547</v>
      </c>
      <c r="C4457" s="251" t="s">
        <v>79</v>
      </c>
    </row>
    <row r="4458" spans="1:3" x14ac:dyDescent="0.25">
      <c r="A4458" t="s">
        <v>65</v>
      </c>
      <c r="B4458">
        <v>85548</v>
      </c>
      <c r="C4458" s="251" t="s">
        <v>79</v>
      </c>
    </row>
    <row r="4459" spans="1:3" x14ac:dyDescent="0.25">
      <c r="A4459" t="s">
        <v>65</v>
      </c>
      <c r="B4459">
        <v>85549</v>
      </c>
      <c r="C4459" s="251" t="s">
        <v>79</v>
      </c>
    </row>
    <row r="4460" spans="1:3" x14ac:dyDescent="0.25">
      <c r="A4460" t="s">
        <v>65</v>
      </c>
      <c r="B4460">
        <v>85550</v>
      </c>
      <c r="C4460" s="251" t="s">
        <v>79</v>
      </c>
    </row>
    <row r="4461" spans="1:3" x14ac:dyDescent="0.25">
      <c r="A4461" t="s">
        <v>65</v>
      </c>
      <c r="B4461">
        <v>85551</v>
      </c>
      <c r="C4461" s="251" t="s">
        <v>79</v>
      </c>
    </row>
    <row r="4462" spans="1:3" x14ac:dyDescent="0.25">
      <c r="A4462" t="s">
        <v>65</v>
      </c>
      <c r="B4462">
        <v>85552</v>
      </c>
      <c r="C4462" s="251" t="s">
        <v>79</v>
      </c>
    </row>
    <row r="4463" spans="1:3" x14ac:dyDescent="0.25">
      <c r="A4463" t="s">
        <v>65</v>
      </c>
      <c r="B4463">
        <v>85553</v>
      </c>
      <c r="C4463" s="251" t="s">
        <v>79</v>
      </c>
    </row>
    <row r="4464" spans="1:3" x14ac:dyDescent="0.25">
      <c r="A4464" t="s">
        <v>65</v>
      </c>
      <c r="B4464">
        <v>85554</v>
      </c>
      <c r="C4464" s="251" t="s">
        <v>79</v>
      </c>
    </row>
    <row r="4465" spans="1:3" x14ac:dyDescent="0.25">
      <c r="A4465" t="s">
        <v>65</v>
      </c>
      <c r="B4465">
        <v>85555</v>
      </c>
      <c r="C4465" s="251" t="s">
        <v>79</v>
      </c>
    </row>
    <row r="4466" spans="1:3" x14ac:dyDescent="0.25">
      <c r="A4466" t="s">
        <v>65</v>
      </c>
      <c r="B4466">
        <v>85556</v>
      </c>
      <c r="C4466" s="251" t="s">
        <v>79</v>
      </c>
    </row>
    <row r="4467" spans="1:3" x14ac:dyDescent="0.25">
      <c r="A4467" t="s">
        <v>65</v>
      </c>
      <c r="B4467">
        <v>85557</v>
      </c>
      <c r="C4467" s="251" t="s">
        <v>79</v>
      </c>
    </row>
    <row r="4468" spans="1:3" x14ac:dyDescent="0.25">
      <c r="A4468" t="s">
        <v>65</v>
      </c>
      <c r="B4468">
        <v>85558</v>
      </c>
      <c r="C4468" s="251" t="s">
        <v>79</v>
      </c>
    </row>
    <row r="4469" spans="1:3" x14ac:dyDescent="0.25">
      <c r="A4469" t="s">
        <v>65</v>
      </c>
      <c r="B4469">
        <v>85559</v>
      </c>
      <c r="C4469" s="251" t="s">
        <v>79</v>
      </c>
    </row>
    <row r="4470" spans="1:3" x14ac:dyDescent="0.25">
      <c r="A4470" t="s">
        <v>65</v>
      </c>
      <c r="B4470">
        <v>85560</v>
      </c>
      <c r="C4470" s="251" t="s">
        <v>79</v>
      </c>
    </row>
    <row r="4471" spans="1:3" x14ac:dyDescent="0.25">
      <c r="A4471" t="s">
        <v>65</v>
      </c>
      <c r="B4471">
        <v>85561</v>
      </c>
      <c r="C4471" s="251" t="s">
        <v>79</v>
      </c>
    </row>
    <row r="4472" spans="1:3" x14ac:dyDescent="0.25">
      <c r="A4472" t="s">
        <v>65</v>
      </c>
      <c r="B4472">
        <v>85562</v>
      </c>
      <c r="C4472" s="251" t="s">
        <v>79</v>
      </c>
    </row>
    <row r="4473" spans="1:3" x14ac:dyDescent="0.25">
      <c r="A4473" t="s">
        <v>65</v>
      </c>
      <c r="B4473">
        <v>85563</v>
      </c>
      <c r="C4473" s="251" t="s">
        <v>79</v>
      </c>
    </row>
    <row r="4474" spans="1:3" x14ac:dyDescent="0.25">
      <c r="A4474" t="s">
        <v>65</v>
      </c>
      <c r="B4474">
        <v>85564</v>
      </c>
      <c r="C4474" s="251" t="s">
        <v>79</v>
      </c>
    </row>
    <row r="4475" spans="1:3" x14ac:dyDescent="0.25">
      <c r="A4475" t="s">
        <v>65</v>
      </c>
      <c r="B4475">
        <v>85565</v>
      </c>
      <c r="C4475" s="251" t="s">
        <v>79</v>
      </c>
    </row>
    <row r="4476" spans="1:3" x14ac:dyDescent="0.25">
      <c r="A4476" t="s">
        <v>65</v>
      </c>
      <c r="B4476">
        <v>85566</v>
      </c>
      <c r="C4476" s="251" t="s">
        <v>79</v>
      </c>
    </row>
    <row r="4477" spans="1:3" x14ac:dyDescent="0.25">
      <c r="A4477" t="s">
        <v>65</v>
      </c>
      <c r="B4477">
        <v>85567</v>
      </c>
      <c r="C4477" s="251" t="s">
        <v>79</v>
      </c>
    </row>
    <row r="4478" spans="1:3" x14ac:dyDescent="0.25">
      <c r="A4478" t="s">
        <v>65</v>
      </c>
      <c r="B4478">
        <v>85568</v>
      </c>
      <c r="C4478" s="251" t="s">
        <v>79</v>
      </c>
    </row>
    <row r="4479" spans="1:3" x14ac:dyDescent="0.25">
      <c r="A4479" t="s">
        <v>65</v>
      </c>
      <c r="B4479">
        <v>85569</v>
      </c>
      <c r="C4479" s="251" t="s">
        <v>79</v>
      </c>
    </row>
    <row r="4480" spans="1:3" x14ac:dyDescent="0.25">
      <c r="A4480" t="s">
        <v>65</v>
      </c>
      <c r="B4480">
        <v>85570</v>
      </c>
      <c r="C4480" s="251" t="s">
        <v>79</v>
      </c>
    </row>
    <row r="4481" spans="1:3" x14ac:dyDescent="0.25">
      <c r="A4481" t="s">
        <v>65</v>
      </c>
      <c r="B4481">
        <v>85571</v>
      </c>
      <c r="C4481" s="251" t="s">
        <v>79</v>
      </c>
    </row>
    <row r="4482" spans="1:3" x14ac:dyDescent="0.25">
      <c r="A4482" t="s">
        <v>65</v>
      </c>
      <c r="B4482">
        <v>85572</v>
      </c>
      <c r="C4482" s="251" t="s">
        <v>79</v>
      </c>
    </row>
    <row r="4483" spans="1:3" x14ac:dyDescent="0.25">
      <c r="A4483" t="s">
        <v>65</v>
      </c>
      <c r="B4483">
        <v>85573</v>
      </c>
      <c r="C4483" s="251" t="s">
        <v>79</v>
      </c>
    </row>
    <row r="4484" spans="1:3" x14ac:dyDescent="0.25">
      <c r="A4484" t="s">
        <v>65</v>
      </c>
      <c r="B4484">
        <v>85574</v>
      </c>
      <c r="C4484" s="251" t="s">
        <v>79</v>
      </c>
    </row>
    <row r="4485" spans="1:3" x14ac:dyDescent="0.25">
      <c r="A4485" t="s">
        <v>65</v>
      </c>
      <c r="B4485">
        <v>85575</v>
      </c>
      <c r="C4485" s="251" t="s">
        <v>79</v>
      </c>
    </row>
    <row r="4486" spans="1:3" x14ac:dyDescent="0.25">
      <c r="A4486" t="s">
        <v>65</v>
      </c>
      <c r="B4486">
        <v>85576</v>
      </c>
      <c r="C4486" s="251" t="s">
        <v>79</v>
      </c>
    </row>
    <row r="4487" spans="1:3" x14ac:dyDescent="0.25">
      <c r="A4487" t="s">
        <v>65</v>
      </c>
      <c r="B4487">
        <v>85577</v>
      </c>
      <c r="C4487" s="251" t="s">
        <v>79</v>
      </c>
    </row>
    <row r="4488" spans="1:3" x14ac:dyDescent="0.25">
      <c r="A4488" t="s">
        <v>65</v>
      </c>
      <c r="B4488">
        <v>85578</v>
      </c>
      <c r="C4488" s="251" t="s">
        <v>79</v>
      </c>
    </row>
    <row r="4489" spans="1:3" x14ac:dyDescent="0.25">
      <c r="A4489" t="s">
        <v>65</v>
      </c>
      <c r="B4489">
        <v>85579</v>
      </c>
      <c r="C4489" s="251" t="s">
        <v>79</v>
      </c>
    </row>
    <row r="4490" spans="1:3" x14ac:dyDescent="0.25">
      <c r="A4490" t="s">
        <v>65</v>
      </c>
      <c r="B4490">
        <v>85580</v>
      </c>
      <c r="C4490" s="251" t="s">
        <v>79</v>
      </c>
    </row>
    <row r="4491" spans="1:3" x14ac:dyDescent="0.25">
      <c r="A4491" t="s">
        <v>65</v>
      </c>
      <c r="B4491">
        <v>85581</v>
      </c>
      <c r="C4491" s="251" t="s">
        <v>79</v>
      </c>
    </row>
    <row r="4492" spans="1:3" x14ac:dyDescent="0.25">
      <c r="A4492" t="s">
        <v>65</v>
      </c>
      <c r="B4492">
        <v>85582</v>
      </c>
      <c r="C4492" s="251" t="s">
        <v>79</v>
      </c>
    </row>
    <row r="4493" spans="1:3" x14ac:dyDescent="0.25">
      <c r="A4493" t="s">
        <v>65</v>
      </c>
      <c r="B4493">
        <v>85583</v>
      </c>
      <c r="C4493" s="251" t="s">
        <v>79</v>
      </c>
    </row>
    <row r="4494" spans="1:3" x14ac:dyDescent="0.25">
      <c r="A4494" t="s">
        <v>65</v>
      </c>
      <c r="B4494">
        <v>85584</v>
      </c>
      <c r="C4494" s="251" t="s">
        <v>79</v>
      </c>
    </row>
    <row r="4495" spans="1:3" x14ac:dyDescent="0.25">
      <c r="A4495" t="s">
        <v>65</v>
      </c>
      <c r="B4495">
        <v>85585</v>
      </c>
      <c r="C4495" s="251" t="s">
        <v>79</v>
      </c>
    </row>
    <row r="4496" spans="1:3" x14ac:dyDescent="0.25">
      <c r="A4496" t="s">
        <v>65</v>
      </c>
      <c r="B4496">
        <v>85586</v>
      </c>
      <c r="C4496" s="251" t="s">
        <v>79</v>
      </c>
    </row>
    <row r="4497" spans="1:3" x14ac:dyDescent="0.25">
      <c r="A4497" t="s">
        <v>65</v>
      </c>
      <c r="B4497">
        <v>85587</v>
      </c>
      <c r="C4497" s="251" t="s">
        <v>79</v>
      </c>
    </row>
    <row r="4498" spans="1:3" x14ac:dyDescent="0.25">
      <c r="A4498" t="s">
        <v>65</v>
      </c>
      <c r="B4498">
        <v>85588</v>
      </c>
      <c r="C4498" s="251" t="s">
        <v>79</v>
      </c>
    </row>
    <row r="4499" spans="1:3" x14ac:dyDescent="0.25">
      <c r="A4499" t="s">
        <v>65</v>
      </c>
      <c r="B4499">
        <v>85589</v>
      </c>
      <c r="C4499" s="251" t="s">
        <v>79</v>
      </c>
    </row>
    <row r="4500" spans="1:3" x14ac:dyDescent="0.25">
      <c r="A4500" t="s">
        <v>65</v>
      </c>
      <c r="B4500">
        <v>85590</v>
      </c>
      <c r="C4500" s="251" t="s">
        <v>79</v>
      </c>
    </row>
    <row r="4501" spans="1:3" x14ac:dyDescent="0.25">
      <c r="A4501" t="s">
        <v>65</v>
      </c>
      <c r="B4501">
        <v>85591</v>
      </c>
      <c r="C4501" s="251" t="s">
        <v>79</v>
      </c>
    </row>
    <row r="4502" spans="1:3" x14ac:dyDescent="0.25">
      <c r="A4502" t="s">
        <v>65</v>
      </c>
      <c r="B4502">
        <v>85592</v>
      </c>
      <c r="C4502" s="251" t="s">
        <v>79</v>
      </c>
    </row>
    <row r="4503" spans="1:3" x14ac:dyDescent="0.25">
      <c r="A4503" t="s">
        <v>65</v>
      </c>
      <c r="B4503">
        <v>85593</v>
      </c>
      <c r="C4503" s="251" t="s">
        <v>79</v>
      </c>
    </row>
    <row r="4504" spans="1:3" x14ac:dyDescent="0.25">
      <c r="A4504" t="s">
        <v>65</v>
      </c>
      <c r="B4504">
        <v>85594</v>
      </c>
      <c r="C4504" s="251" t="s">
        <v>79</v>
      </c>
    </row>
    <row r="4505" spans="1:3" x14ac:dyDescent="0.25">
      <c r="A4505" t="s">
        <v>65</v>
      </c>
      <c r="B4505">
        <v>85595</v>
      </c>
      <c r="C4505" s="251" t="s">
        <v>79</v>
      </c>
    </row>
    <row r="4506" spans="1:3" x14ac:dyDescent="0.25">
      <c r="A4506" t="s">
        <v>65</v>
      </c>
      <c r="B4506">
        <v>85596</v>
      </c>
      <c r="C4506" s="251" t="s">
        <v>79</v>
      </c>
    </row>
    <row r="4507" spans="1:3" x14ac:dyDescent="0.25">
      <c r="A4507" t="s">
        <v>65</v>
      </c>
      <c r="B4507">
        <v>85597</v>
      </c>
      <c r="C4507" s="251" t="s">
        <v>79</v>
      </c>
    </row>
    <row r="4508" spans="1:3" x14ac:dyDescent="0.25">
      <c r="A4508" t="s">
        <v>65</v>
      </c>
      <c r="B4508">
        <v>85598</v>
      </c>
      <c r="C4508" s="251" t="s">
        <v>79</v>
      </c>
    </row>
    <row r="4509" spans="1:3" x14ac:dyDescent="0.25">
      <c r="A4509" t="s">
        <v>65</v>
      </c>
      <c r="B4509">
        <v>85599</v>
      </c>
      <c r="C4509" s="251" t="s">
        <v>79</v>
      </c>
    </row>
    <row r="4510" spans="1:3" x14ac:dyDescent="0.25">
      <c r="A4510" t="s">
        <v>65</v>
      </c>
      <c r="B4510">
        <v>85600</v>
      </c>
      <c r="C4510" s="251" t="s">
        <v>79</v>
      </c>
    </row>
    <row r="4511" spans="1:3" x14ac:dyDescent="0.25">
      <c r="A4511" t="s">
        <v>65</v>
      </c>
      <c r="B4511">
        <v>85601</v>
      </c>
      <c r="C4511" s="251" t="s">
        <v>79</v>
      </c>
    </row>
    <row r="4512" spans="1:3" x14ac:dyDescent="0.25">
      <c r="A4512" t="s">
        <v>65</v>
      </c>
      <c r="B4512">
        <v>85602</v>
      </c>
      <c r="C4512" s="251" t="s">
        <v>79</v>
      </c>
    </row>
    <row r="4513" spans="1:3" x14ac:dyDescent="0.25">
      <c r="A4513" t="s">
        <v>65</v>
      </c>
      <c r="B4513">
        <v>85603</v>
      </c>
      <c r="C4513" s="251" t="s">
        <v>79</v>
      </c>
    </row>
    <row r="4514" spans="1:3" x14ac:dyDescent="0.25">
      <c r="A4514" t="s">
        <v>65</v>
      </c>
      <c r="B4514">
        <v>85604</v>
      </c>
      <c r="C4514" s="251" t="s">
        <v>79</v>
      </c>
    </row>
    <row r="4515" spans="1:3" x14ac:dyDescent="0.25">
      <c r="A4515" t="s">
        <v>65</v>
      </c>
      <c r="B4515">
        <v>85605</v>
      </c>
      <c r="C4515" s="251" t="s">
        <v>79</v>
      </c>
    </row>
    <row r="4516" spans="1:3" x14ac:dyDescent="0.25">
      <c r="A4516" t="s">
        <v>65</v>
      </c>
      <c r="B4516">
        <v>85606</v>
      </c>
      <c r="C4516" s="251" t="s">
        <v>79</v>
      </c>
    </row>
    <row r="4517" spans="1:3" x14ac:dyDescent="0.25">
      <c r="A4517" t="s">
        <v>65</v>
      </c>
      <c r="B4517">
        <v>85607</v>
      </c>
      <c r="C4517" s="251" t="s">
        <v>79</v>
      </c>
    </row>
    <row r="4518" spans="1:3" x14ac:dyDescent="0.25">
      <c r="A4518" t="s">
        <v>65</v>
      </c>
      <c r="B4518">
        <v>85608</v>
      </c>
      <c r="C4518" s="251" t="s">
        <v>79</v>
      </c>
    </row>
    <row r="4519" spans="1:3" x14ac:dyDescent="0.25">
      <c r="A4519" t="s">
        <v>65</v>
      </c>
      <c r="B4519">
        <v>85609</v>
      </c>
      <c r="C4519" s="251" t="s">
        <v>79</v>
      </c>
    </row>
    <row r="4520" spans="1:3" x14ac:dyDescent="0.25">
      <c r="A4520" t="s">
        <v>65</v>
      </c>
      <c r="B4520">
        <v>85610</v>
      </c>
      <c r="C4520" s="251" t="s">
        <v>79</v>
      </c>
    </row>
    <row r="4521" spans="1:3" x14ac:dyDescent="0.25">
      <c r="A4521" t="s">
        <v>65</v>
      </c>
      <c r="B4521">
        <v>85611</v>
      </c>
      <c r="C4521" s="251" t="s">
        <v>79</v>
      </c>
    </row>
    <row r="4522" spans="1:3" x14ac:dyDescent="0.25">
      <c r="A4522" t="s">
        <v>65</v>
      </c>
      <c r="B4522">
        <v>85612</v>
      </c>
      <c r="C4522" s="251" t="s">
        <v>79</v>
      </c>
    </row>
    <row r="4523" spans="1:3" x14ac:dyDescent="0.25">
      <c r="A4523" t="s">
        <v>65</v>
      </c>
      <c r="B4523">
        <v>85613</v>
      </c>
      <c r="C4523" s="251" t="s">
        <v>79</v>
      </c>
    </row>
    <row r="4524" spans="1:3" x14ac:dyDescent="0.25">
      <c r="A4524" t="s">
        <v>65</v>
      </c>
      <c r="B4524">
        <v>85614</v>
      </c>
      <c r="C4524" s="251" t="s">
        <v>79</v>
      </c>
    </row>
    <row r="4525" spans="1:3" x14ac:dyDescent="0.25">
      <c r="A4525" t="s">
        <v>65</v>
      </c>
      <c r="B4525">
        <v>85615</v>
      </c>
      <c r="C4525" s="251" t="s">
        <v>79</v>
      </c>
    </row>
    <row r="4526" spans="1:3" x14ac:dyDescent="0.25">
      <c r="A4526" t="s">
        <v>65</v>
      </c>
      <c r="B4526">
        <v>85616</v>
      </c>
      <c r="C4526" s="251" t="s">
        <v>79</v>
      </c>
    </row>
    <row r="4527" spans="1:3" x14ac:dyDescent="0.25">
      <c r="A4527" t="s">
        <v>65</v>
      </c>
      <c r="B4527">
        <v>85617</v>
      </c>
      <c r="C4527" s="251" t="s">
        <v>79</v>
      </c>
    </row>
    <row r="4528" spans="1:3" x14ac:dyDescent="0.25">
      <c r="A4528" t="s">
        <v>65</v>
      </c>
      <c r="B4528">
        <v>85618</v>
      </c>
      <c r="C4528" s="251" t="s">
        <v>79</v>
      </c>
    </row>
    <row r="4529" spans="1:3" x14ac:dyDescent="0.25">
      <c r="A4529" t="s">
        <v>65</v>
      </c>
      <c r="B4529">
        <v>85619</v>
      </c>
      <c r="C4529" s="251" t="s">
        <v>79</v>
      </c>
    </row>
    <row r="4530" spans="1:3" x14ac:dyDescent="0.25">
      <c r="A4530" t="s">
        <v>65</v>
      </c>
      <c r="B4530">
        <v>85620</v>
      </c>
      <c r="C4530" s="251" t="s">
        <v>79</v>
      </c>
    </row>
    <row r="4531" spans="1:3" x14ac:dyDescent="0.25">
      <c r="A4531" t="s">
        <v>65</v>
      </c>
      <c r="B4531">
        <v>85621</v>
      </c>
      <c r="C4531" s="251" t="s">
        <v>79</v>
      </c>
    </row>
    <row r="4532" spans="1:3" x14ac:dyDescent="0.25">
      <c r="A4532" t="s">
        <v>65</v>
      </c>
      <c r="B4532">
        <v>85622</v>
      </c>
      <c r="C4532" s="251" t="s">
        <v>79</v>
      </c>
    </row>
    <row r="4533" spans="1:3" x14ac:dyDescent="0.25">
      <c r="A4533" t="s">
        <v>65</v>
      </c>
      <c r="B4533">
        <v>85623</v>
      </c>
      <c r="C4533" s="251" t="s">
        <v>79</v>
      </c>
    </row>
    <row r="4534" spans="1:3" x14ac:dyDescent="0.25">
      <c r="A4534" t="s">
        <v>65</v>
      </c>
      <c r="B4534">
        <v>85624</v>
      </c>
      <c r="C4534" s="251" t="s">
        <v>79</v>
      </c>
    </row>
    <row r="4535" spans="1:3" x14ac:dyDescent="0.25">
      <c r="A4535" t="s">
        <v>65</v>
      </c>
      <c r="B4535">
        <v>85625</v>
      </c>
      <c r="C4535" s="251" t="s">
        <v>79</v>
      </c>
    </row>
    <row r="4536" spans="1:3" x14ac:dyDescent="0.25">
      <c r="A4536" t="s">
        <v>65</v>
      </c>
      <c r="B4536">
        <v>85626</v>
      </c>
      <c r="C4536" s="251" t="s">
        <v>79</v>
      </c>
    </row>
    <row r="4537" spans="1:3" x14ac:dyDescent="0.25">
      <c r="A4537" t="s">
        <v>65</v>
      </c>
      <c r="B4537">
        <v>85627</v>
      </c>
      <c r="C4537" s="251" t="s">
        <v>79</v>
      </c>
    </row>
    <row r="4538" spans="1:3" x14ac:dyDescent="0.25">
      <c r="A4538" t="s">
        <v>65</v>
      </c>
      <c r="B4538">
        <v>85628</v>
      </c>
      <c r="C4538" s="251" t="s">
        <v>79</v>
      </c>
    </row>
    <row r="4539" spans="1:3" x14ac:dyDescent="0.25">
      <c r="A4539" t="s">
        <v>65</v>
      </c>
      <c r="B4539">
        <v>85629</v>
      </c>
      <c r="C4539" s="251" t="s">
        <v>79</v>
      </c>
    </row>
    <row r="4540" spans="1:3" x14ac:dyDescent="0.25">
      <c r="A4540" t="s">
        <v>65</v>
      </c>
      <c r="B4540">
        <v>85630</v>
      </c>
      <c r="C4540" s="251" t="s">
        <v>79</v>
      </c>
    </row>
    <row r="4541" spans="1:3" x14ac:dyDescent="0.25">
      <c r="A4541" t="s">
        <v>65</v>
      </c>
      <c r="B4541">
        <v>85631</v>
      </c>
      <c r="C4541" s="251" t="s">
        <v>79</v>
      </c>
    </row>
    <row r="4542" spans="1:3" x14ac:dyDescent="0.25">
      <c r="A4542" t="s">
        <v>65</v>
      </c>
      <c r="B4542">
        <v>85632</v>
      </c>
      <c r="C4542" s="251" t="s">
        <v>79</v>
      </c>
    </row>
    <row r="4543" spans="1:3" x14ac:dyDescent="0.25">
      <c r="A4543" t="s">
        <v>65</v>
      </c>
      <c r="B4543">
        <v>85633</v>
      </c>
      <c r="C4543" s="251" t="s">
        <v>79</v>
      </c>
    </row>
    <row r="4544" spans="1:3" x14ac:dyDescent="0.25">
      <c r="A4544" t="s">
        <v>65</v>
      </c>
      <c r="B4544">
        <v>85634</v>
      </c>
      <c r="C4544" s="251" t="s">
        <v>79</v>
      </c>
    </row>
    <row r="4545" spans="1:3" x14ac:dyDescent="0.25">
      <c r="A4545" t="s">
        <v>65</v>
      </c>
      <c r="B4545">
        <v>85635</v>
      </c>
      <c r="C4545" s="251" t="s">
        <v>79</v>
      </c>
    </row>
    <row r="4546" spans="1:3" x14ac:dyDescent="0.25">
      <c r="A4546" t="s">
        <v>65</v>
      </c>
      <c r="B4546">
        <v>85636</v>
      </c>
      <c r="C4546" s="251" t="s">
        <v>79</v>
      </c>
    </row>
    <row r="4547" spans="1:3" x14ac:dyDescent="0.25">
      <c r="A4547" t="s">
        <v>65</v>
      </c>
      <c r="B4547">
        <v>85637</v>
      </c>
      <c r="C4547" s="251" t="s">
        <v>79</v>
      </c>
    </row>
    <row r="4548" spans="1:3" x14ac:dyDescent="0.25">
      <c r="A4548" t="s">
        <v>65</v>
      </c>
      <c r="B4548">
        <v>85638</v>
      </c>
      <c r="C4548" s="251" t="s">
        <v>79</v>
      </c>
    </row>
    <row r="4549" spans="1:3" x14ac:dyDescent="0.25">
      <c r="A4549" t="s">
        <v>65</v>
      </c>
      <c r="B4549">
        <v>85639</v>
      </c>
      <c r="C4549" s="251" t="s">
        <v>79</v>
      </c>
    </row>
    <row r="4550" spans="1:3" x14ac:dyDescent="0.25">
      <c r="A4550" t="s">
        <v>65</v>
      </c>
      <c r="B4550">
        <v>85640</v>
      </c>
      <c r="C4550" s="251" t="s">
        <v>79</v>
      </c>
    </row>
    <row r="4551" spans="1:3" x14ac:dyDescent="0.25">
      <c r="A4551" t="s">
        <v>65</v>
      </c>
      <c r="B4551">
        <v>85641</v>
      </c>
      <c r="C4551" s="251" t="s">
        <v>79</v>
      </c>
    </row>
    <row r="4552" spans="1:3" x14ac:dyDescent="0.25">
      <c r="A4552" t="s">
        <v>65</v>
      </c>
      <c r="B4552">
        <v>85642</v>
      </c>
      <c r="C4552" s="251" t="s">
        <v>79</v>
      </c>
    </row>
    <row r="4553" spans="1:3" x14ac:dyDescent="0.25">
      <c r="A4553" t="s">
        <v>65</v>
      </c>
      <c r="B4553">
        <v>85643</v>
      </c>
      <c r="C4553" s="251" t="s">
        <v>79</v>
      </c>
    </row>
    <row r="4554" spans="1:3" x14ac:dyDescent="0.25">
      <c r="A4554" t="s">
        <v>65</v>
      </c>
      <c r="B4554">
        <v>85644</v>
      </c>
      <c r="C4554" s="251" t="s">
        <v>79</v>
      </c>
    </row>
    <row r="4555" spans="1:3" x14ac:dyDescent="0.25">
      <c r="A4555" t="s">
        <v>65</v>
      </c>
      <c r="B4555">
        <v>85645</v>
      </c>
      <c r="C4555" s="251" t="s">
        <v>79</v>
      </c>
    </row>
    <row r="4556" spans="1:3" x14ac:dyDescent="0.25">
      <c r="A4556" t="s">
        <v>65</v>
      </c>
      <c r="B4556">
        <v>85646</v>
      </c>
      <c r="C4556" s="251" t="s">
        <v>79</v>
      </c>
    </row>
    <row r="4557" spans="1:3" x14ac:dyDescent="0.25">
      <c r="A4557" t="s">
        <v>65</v>
      </c>
      <c r="B4557">
        <v>85647</v>
      </c>
      <c r="C4557" s="251" t="s">
        <v>79</v>
      </c>
    </row>
    <row r="4558" spans="1:3" x14ac:dyDescent="0.25">
      <c r="A4558" t="s">
        <v>65</v>
      </c>
      <c r="B4558">
        <v>85648</v>
      </c>
      <c r="C4558" s="251" t="s">
        <v>79</v>
      </c>
    </row>
    <row r="4559" spans="1:3" x14ac:dyDescent="0.25">
      <c r="A4559" t="s">
        <v>65</v>
      </c>
      <c r="B4559">
        <v>85649</v>
      </c>
      <c r="C4559" s="251" t="s">
        <v>79</v>
      </c>
    </row>
    <row r="4560" spans="1:3" x14ac:dyDescent="0.25">
      <c r="A4560" t="s">
        <v>65</v>
      </c>
      <c r="B4560">
        <v>85650</v>
      </c>
      <c r="C4560" s="251" t="s">
        <v>79</v>
      </c>
    </row>
    <row r="4561" spans="1:3" x14ac:dyDescent="0.25">
      <c r="A4561" t="s">
        <v>65</v>
      </c>
      <c r="B4561">
        <v>85651</v>
      </c>
      <c r="C4561" s="251" t="s">
        <v>79</v>
      </c>
    </row>
    <row r="4562" spans="1:3" x14ac:dyDescent="0.25">
      <c r="A4562" t="s">
        <v>65</v>
      </c>
      <c r="B4562">
        <v>85652</v>
      </c>
      <c r="C4562" s="251" t="s">
        <v>79</v>
      </c>
    </row>
    <row r="4563" spans="1:3" x14ac:dyDescent="0.25">
      <c r="A4563" t="s">
        <v>65</v>
      </c>
      <c r="B4563">
        <v>85653</v>
      </c>
      <c r="C4563" s="251" t="s">
        <v>79</v>
      </c>
    </row>
    <row r="4564" spans="1:3" x14ac:dyDescent="0.25">
      <c r="A4564" t="s">
        <v>65</v>
      </c>
      <c r="B4564">
        <v>85654</v>
      </c>
      <c r="C4564" s="251" t="s">
        <v>79</v>
      </c>
    </row>
    <row r="4565" spans="1:3" x14ac:dyDescent="0.25">
      <c r="A4565" t="s">
        <v>65</v>
      </c>
      <c r="B4565">
        <v>85655</v>
      </c>
      <c r="C4565" s="251" t="s">
        <v>79</v>
      </c>
    </row>
    <row r="4566" spans="1:3" x14ac:dyDescent="0.25">
      <c r="A4566" t="s">
        <v>65</v>
      </c>
      <c r="B4566">
        <v>85656</v>
      </c>
      <c r="C4566" s="251" t="s">
        <v>79</v>
      </c>
    </row>
    <row r="4567" spans="1:3" x14ac:dyDescent="0.25">
      <c r="A4567" t="s">
        <v>65</v>
      </c>
      <c r="B4567">
        <v>85657</v>
      </c>
      <c r="C4567" s="251" t="s">
        <v>79</v>
      </c>
    </row>
    <row r="4568" spans="1:3" x14ac:dyDescent="0.25">
      <c r="A4568" t="s">
        <v>65</v>
      </c>
      <c r="B4568">
        <v>85658</v>
      </c>
      <c r="C4568" s="251" t="s">
        <v>79</v>
      </c>
    </row>
    <row r="4569" spans="1:3" x14ac:dyDescent="0.25">
      <c r="A4569" t="s">
        <v>65</v>
      </c>
      <c r="B4569">
        <v>85659</v>
      </c>
      <c r="C4569" s="251" t="s">
        <v>79</v>
      </c>
    </row>
    <row r="4570" spans="1:3" x14ac:dyDescent="0.25">
      <c r="A4570" t="s">
        <v>65</v>
      </c>
      <c r="B4570">
        <v>85660</v>
      </c>
      <c r="C4570" s="251" t="s">
        <v>79</v>
      </c>
    </row>
    <row r="4571" spans="1:3" x14ac:dyDescent="0.25">
      <c r="A4571" t="s">
        <v>65</v>
      </c>
      <c r="B4571">
        <v>85661</v>
      </c>
      <c r="C4571" s="251" t="s">
        <v>79</v>
      </c>
    </row>
    <row r="4572" spans="1:3" x14ac:dyDescent="0.25">
      <c r="A4572" t="s">
        <v>65</v>
      </c>
      <c r="B4572">
        <v>85662</v>
      </c>
      <c r="C4572" s="251" t="s">
        <v>79</v>
      </c>
    </row>
    <row r="4573" spans="1:3" x14ac:dyDescent="0.25">
      <c r="A4573" t="s">
        <v>65</v>
      </c>
      <c r="B4573">
        <v>85663</v>
      </c>
      <c r="C4573" s="251" t="s">
        <v>79</v>
      </c>
    </row>
    <row r="4574" spans="1:3" x14ac:dyDescent="0.25">
      <c r="A4574" t="s">
        <v>65</v>
      </c>
      <c r="B4574">
        <v>85664</v>
      </c>
      <c r="C4574" s="251" t="s">
        <v>79</v>
      </c>
    </row>
    <row r="4575" spans="1:3" x14ac:dyDescent="0.25">
      <c r="A4575" t="s">
        <v>65</v>
      </c>
      <c r="B4575">
        <v>85665</v>
      </c>
      <c r="C4575" s="251" t="s">
        <v>79</v>
      </c>
    </row>
    <row r="4576" spans="1:3" x14ac:dyDescent="0.25">
      <c r="A4576" t="s">
        <v>65</v>
      </c>
      <c r="B4576">
        <v>85666</v>
      </c>
      <c r="C4576" s="251" t="s">
        <v>79</v>
      </c>
    </row>
    <row r="4577" spans="1:3" x14ac:dyDescent="0.25">
      <c r="A4577" t="s">
        <v>65</v>
      </c>
      <c r="B4577">
        <v>85667</v>
      </c>
      <c r="C4577" s="251" t="s">
        <v>79</v>
      </c>
    </row>
    <row r="4578" spans="1:3" x14ac:dyDescent="0.25">
      <c r="A4578" t="s">
        <v>65</v>
      </c>
      <c r="B4578">
        <v>85668</v>
      </c>
      <c r="C4578" s="251" t="s">
        <v>79</v>
      </c>
    </row>
    <row r="4579" spans="1:3" x14ac:dyDescent="0.25">
      <c r="A4579" t="s">
        <v>65</v>
      </c>
      <c r="B4579">
        <v>85669</v>
      </c>
      <c r="C4579" s="251" t="s">
        <v>79</v>
      </c>
    </row>
    <row r="4580" spans="1:3" x14ac:dyDescent="0.25">
      <c r="A4580" t="s">
        <v>65</v>
      </c>
      <c r="B4580">
        <v>85670</v>
      </c>
      <c r="C4580" s="251" t="s">
        <v>79</v>
      </c>
    </row>
    <row r="4581" spans="1:3" x14ac:dyDescent="0.25">
      <c r="A4581" t="s">
        <v>65</v>
      </c>
      <c r="B4581">
        <v>85671</v>
      </c>
      <c r="C4581" s="251" t="s">
        <v>79</v>
      </c>
    </row>
    <row r="4582" spans="1:3" x14ac:dyDescent="0.25">
      <c r="A4582" t="s">
        <v>65</v>
      </c>
      <c r="B4582">
        <v>85672</v>
      </c>
      <c r="C4582" s="251" t="s">
        <v>79</v>
      </c>
    </row>
    <row r="4583" spans="1:3" x14ac:dyDescent="0.25">
      <c r="A4583" t="s">
        <v>65</v>
      </c>
      <c r="B4583">
        <v>85673</v>
      </c>
      <c r="C4583" s="251" t="s">
        <v>79</v>
      </c>
    </row>
    <row r="4584" spans="1:3" x14ac:dyDescent="0.25">
      <c r="A4584" t="s">
        <v>65</v>
      </c>
      <c r="B4584">
        <v>85674</v>
      </c>
      <c r="C4584" s="251" t="s">
        <v>79</v>
      </c>
    </row>
    <row r="4585" spans="1:3" x14ac:dyDescent="0.25">
      <c r="A4585" t="s">
        <v>65</v>
      </c>
      <c r="B4585">
        <v>85675</v>
      </c>
      <c r="C4585" s="251" t="s">
        <v>79</v>
      </c>
    </row>
    <row r="4586" spans="1:3" x14ac:dyDescent="0.25">
      <c r="A4586" t="s">
        <v>65</v>
      </c>
      <c r="B4586">
        <v>85676</v>
      </c>
      <c r="C4586" s="251" t="s">
        <v>79</v>
      </c>
    </row>
    <row r="4587" spans="1:3" x14ac:dyDescent="0.25">
      <c r="A4587" t="s">
        <v>65</v>
      </c>
      <c r="B4587">
        <v>85677</v>
      </c>
      <c r="C4587" s="251" t="s">
        <v>79</v>
      </c>
    </row>
    <row r="4588" spans="1:3" x14ac:dyDescent="0.25">
      <c r="A4588" t="s">
        <v>65</v>
      </c>
      <c r="B4588">
        <v>85678</v>
      </c>
      <c r="C4588" s="251" t="s">
        <v>79</v>
      </c>
    </row>
    <row r="4589" spans="1:3" x14ac:dyDescent="0.25">
      <c r="A4589" t="s">
        <v>65</v>
      </c>
      <c r="B4589">
        <v>85679</v>
      </c>
      <c r="C4589" s="251" t="s">
        <v>79</v>
      </c>
    </row>
    <row r="4590" spans="1:3" x14ac:dyDescent="0.25">
      <c r="A4590" t="s">
        <v>65</v>
      </c>
      <c r="B4590">
        <v>85680</v>
      </c>
      <c r="C4590" s="251" t="s">
        <v>79</v>
      </c>
    </row>
    <row r="4591" spans="1:3" x14ac:dyDescent="0.25">
      <c r="A4591" t="s">
        <v>65</v>
      </c>
      <c r="B4591">
        <v>85681</v>
      </c>
      <c r="C4591" s="251" t="s">
        <v>79</v>
      </c>
    </row>
    <row r="4592" spans="1:3" x14ac:dyDescent="0.25">
      <c r="A4592" t="s">
        <v>65</v>
      </c>
      <c r="B4592">
        <v>85682</v>
      </c>
      <c r="C4592" s="251" t="s">
        <v>79</v>
      </c>
    </row>
    <row r="4593" spans="1:3" x14ac:dyDescent="0.25">
      <c r="A4593" t="s">
        <v>65</v>
      </c>
      <c r="B4593">
        <v>85683</v>
      </c>
      <c r="C4593" s="251" t="s">
        <v>79</v>
      </c>
    </row>
    <row r="4594" spans="1:3" x14ac:dyDescent="0.25">
      <c r="A4594" t="s">
        <v>65</v>
      </c>
      <c r="B4594">
        <v>85684</v>
      </c>
      <c r="C4594" s="251" t="s">
        <v>79</v>
      </c>
    </row>
    <row r="4595" spans="1:3" x14ac:dyDescent="0.25">
      <c r="A4595" t="s">
        <v>65</v>
      </c>
      <c r="B4595">
        <v>85685</v>
      </c>
      <c r="C4595" s="251" t="s">
        <v>79</v>
      </c>
    </row>
    <row r="4596" spans="1:3" x14ac:dyDescent="0.25">
      <c r="A4596" t="s">
        <v>65</v>
      </c>
      <c r="B4596">
        <v>85686</v>
      </c>
      <c r="C4596" s="251" t="s">
        <v>79</v>
      </c>
    </row>
    <row r="4597" spans="1:3" x14ac:dyDescent="0.25">
      <c r="A4597" t="s">
        <v>65</v>
      </c>
      <c r="B4597">
        <v>85687</v>
      </c>
      <c r="C4597" s="251" t="s">
        <v>79</v>
      </c>
    </row>
    <row r="4598" spans="1:3" x14ac:dyDescent="0.25">
      <c r="A4598" t="s">
        <v>65</v>
      </c>
      <c r="B4598">
        <v>85688</v>
      </c>
      <c r="C4598" s="251" t="s">
        <v>79</v>
      </c>
    </row>
    <row r="4599" spans="1:3" x14ac:dyDescent="0.25">
      <c r="A4599" t="s">
        <v>65</v>
      </c>
      <c r="B4599">
        <v>85689</v>
      </c>
      <c r="C4599" s="251" t="s">
        <v>79</v>
      </c>
    </row>
    <row r="4600" spans="1:3" x14ac:dyDescent="0.25">
      <c r="A4600" t="s">
        <v>65</v>
      </c>
      <c r="B4600">
        <v>85690</v>
      </c>
      <c r="C4600" s="251" t="s">
        <v>79</v>
      </c>
    </row>
    <row r="4601" spans="1:3" x14ac:dyDescent="0.25">
      <c r="A4601" t="s">
        <v>65</v>
      </c>
      <c r="B4601">
        <v>85691</v>
      </c>
      <c r="C4601" s="251" t="s">
        <v>79</v>
      </c>
    </row>
    <row r="4602" spans="1:3" x14ac:dyDescent="0.25">
      <c r="A4602" t="s">
        <v>65</v>
      </c>
      <c r="B4602">
        <v>85692</v>
      </c>
      <c r="C4602" s="251" t="s">
        <v>79</v>
      </c>
    </row>
    <row r="4603" spans="1:3" x14ac:dyDescent="0.25">
      <c r="A4603" t="s">
        <v>65</v>
      </c>
      <c r="B4603">
        <v>85693</v>
      </c>
      <c r="C4603" s="251" t="s">
        <v>79</v>
      </c>
    </row>
    <row r="4604" spans="1:3" x14ac:dyDescent="0.25">
      <c r="A4604" t="s">
        <v>65</v>
      </c>
      <c r="B4604">
        <v>85694</v>
      </c>
      <c r="C4604" s="251" t="s">
        <v>79</v>
      </c>
    </row>
    <row r="4605" spans="1:3" x14ac:dyDescent="0.25">
      <c r="A4605" t="s">
        <v>65</v>
      </c>
      <c r="B4605">
        <v>85695</v>
      </c>
      <c r="C4605" s="251" t="s">
        <v>79</v>
      </c>
    </row>
    <row r="4606" spans="1:3" x14ac:dyDescent="0.25">
      <c r="A4606" t="s">
        <v>65</v>
      </c>
      <c r="B4606">
        <v>85696</v>
      </c>
      <c r="C4606" s="251" t="s">
        <v>79</v>
      </c>
    </row>
    <row r="4607" spans="1:3" x14ac:dyDescent="0.25">
      <c r="A4607" t="s">
        <v>65</v>
      </c>
      <c r="B4607">
        <v>85697</v>
      </c>
      <c r="C4607" s="251" t="s">
        <v>79</v>
      </c>
    </row>
    <row r="4608" spans="1:3" x14ac:dyDescent="0.25">
      <c r="A4608" t="s">
        <v>65</v>
      </c>
      <c r="B4608">
        <v>85698</v>
      </c>
      <c r="C4608" s="251" t="s">
        <v>79</v>
      </c>
    </row>
    <row r="4609" spans="1:3" x14ac:dyDescent="0.25">
      <c r="A4609" t="s">
        <v>65</v>
      </c>
      <c r="B4609">
        <v>85699</v>
      </c>
      <c r="C4609" s="251" t="s">
        <v>79</v>
      </c>
    </row>
    <row r="4610" spans="1:3" x14ac:dyDescent="0.25">
      <c r="A4610" t="s">
        <v>65</v>
      </c>
      <c r="B4610">
        <v>85700</v>
      </c>
      <c r="C4610" s="251" t="s">
        <v>79</v>
      </c>
    </row>
    <row r="4611" spans="1:3" x14ac:dyDescent="0.25">
      <c r="A4611" t="s">
        <v>65</v>
      </c>
      <c r="B4611">
        <v>85701</v>
      </c>
      <c r="C4611" s="251" t="s">
        <v>79</v>
      </c>
    </row>
    <row r="4612" spans="1:3" x14ac:dyDescent="0.25">
      <c r="A4612" t="s">
        <v>65</v>
      </c>
      <c r="B4612">
        <v>85702</v>
      </c>
      <c r="C4612" s="251" t="s">
        <v>79</v>
      </c>
    </row>
    <row r="4613" spans="1:3" x14ac:dyDescent="0.25">
      <c r="A4613" t="s">
        <v>65</v>
      </c>
      <c r="B4613">
        <v>85703</v>
      </c>
      <c r="C4613" s="251" t="s">
        <v>79</v>
      </c>
    </row>
    <row r="4614" spans="1:3" x14ac:dyDescent="0.25">
      <c r="A4614" t="s">
        <v>65</v>
      </c>
      <c r="B4614">
        <v>85704</v>
      </c>
      <c r="C4614" s="251" t="s">
        <v>79</v>
      </c>
    </row>
    <row r="4615" spans="1:3" x14ac:dyDescent="0.25">
      <c r="A4615" t="s">
        <v>65</v>
      </c>
      <c r="B4615">
        <v>85705</v>
      </c>
      <c r="C4615" s="251" t="s">
        <v>79</v>
      </c>
    </row>
    <row r="4616" spans="1:3" x14ac:dyDescent="0.25">
      <c r="A4616" t="s">
        <v>65</v>
      </c>
      <c r="B4616">
        <v>85706</v>
      </c>
      <c r="C4616" s="251" t="s">
        <v>79</v>
      </c>
    </row>
    <row r="4617" spans="1:3" x14ac:dyDescent="0.25">
      <c r="A4617" t="s">
        <v>65</v>
      </c>
      <c r="B4617">
        <v>85707</v>
      </c>
      <c r="C4617" s="251" t="s">
        <v>79</v>
      </c>
    </row>
    <row r="4618" spans="1:3" x14ac:dyDescent="0.25">
      <c r="A4618" t="s">
        <v>65</v>
      </c>
      <c r="B4618">
        <v>85708</v>
      </c>
      <c r="C4618" s="251" t="s">
        <v>79</v>
      </c>
    </row>
    <row r="4619" spans="1:3" x14ac:dyDescent="0.25">
      <c r="A4619" t="s">
        <v>65</v>
      </c>
      <c r="B4619">
        <v>85709</v>
      </c>
      <c r="C4619" s="251" t="s">
        <v>79</v>
      </c>
    </row>
    <row r="4620" spans="1:3" x14ac:dyDescent="0.25">
      <c r="A4620" t="s">
        <v>65</v>
      </c>
      <c r="B4620">
        <v>85710</v>
      </c>
      <c r="C4620" s="251" t="s">
        <v>79</v>
      </c>
    </row>
    <row r="4621" spans="1:3" x14ac:dyDescent="0.25">
      <c r="A4621" t="s">
        <v>65</v>
      </c>
      <c r="B4621">
        <v>85711</v>
      </c>
      <c r="C4621" s="251" t="s">
        <v>79</v>
      </c>
    </row>
    <row r="4622" spans="1:3" x14ac:dyDescent="0.25">
      <c r="A4622" t="s">
        <v>65</v>
      </c>
      <c r="B4622">
        <v>85712</v>
      </c>
      <c r="C4622" s="251" t="s">
        <v>79</v>
      </c>
    </row>
    <row r="4623" spans="1:3" x14ac:dyDescent="0.25">
      <c r="A4623" t="s">
        <v>65</v>
      </c>
      <c r="B4623">
        <v>85713</v>
      </c>
      <c r="C4623" s="251" t="s">
        <v>79</v>
      </c>
    </row>
    <row r="4624" spans="1:3" x14ac:dyDescent="0.25">
      <c r="A4624" t="s">
        <v>65</v>
      </c>
      <c r="B4624">
        <v>85714</v>
      </c>
      <c r="C4624" s="251" t="s">
        <v>79</v>
      </c>
    </row>
    <row r="4625" spans="1:3" x14ac:dyDescent="0.25">
      <c r="A4625" t="s">
        <v>65</v>
      </c>
      <c r="B4625">
        <v>85715</v>
      </c>
      <c r="C4625" s="251" t="s">
        <v>79</v>
      </c>
    </row>
    <row r="4626" spans="1:3" x14ac:dyDescent="0.25">
      <c r="A4626" t="s">
        <v>65</v>
      </c>
      <c r="B4626">
        <v>85716</v>
      </c>
      <c r="C4626" s="251" t="s">
        <v>79</v>
      </c>
    </row>
    <row r="4627" spans="1:3" x14ac:dyDescent="0.25">
      <c r="A4627" t="s">
        <v>65</v>
      </c>
      <c r="B4627">
        <v>85717</v>
      </c>
      <c r="C4627" s="251" t="s">
        <v>79</v>
      </c>
    </row>
    <row r="4628" spans="1:3" x14ac:dyDescent="0.25">
      <c r="A4628" t="s">
        <v>65</v>
      </c>
      <c r="B4628">
        <v>85718</v>
      </c>
      <c r="C4628" s="251" t="s">
        <v>79</v>
      </c>
    </row>
    <row r="4629" spans="1:3" x14ac:dyDescent="0.25">
      <c r="A4629" t="s">
        <v>65</v>
      </c>
      <c r="B4629">
        <v>85719</v>
      </c>
      <c r="C4629" s="251" t="s">
        <v>79</v>
      </c>
    </row>
    <row r="4630" spans="1:3" x14ac:dyDescent="0.25">
      <c r="A4630" t="s">
        <v>65</v>
      </c>
      <c r="B4630">
        <v>85720</v>
      </c>
      <c r="C4630" s="251" t="s">
        <v>79</v>
      </c>
    </row>
    <row r="4631" spans="1:3" x14ac:dyDescent="0.25">
      <c r="A4631" t="s">
        <v>65</v>
      </c>
      <c r="B4631">
        <v>85721</v>
      </c>
      <c r="C4631" s="251" t="s">
        <v>79</v>
      </c>
    </row>
    <row r="4632" spans="1:3" x14ac:dyDescent="0.25">
      <c r="A4632" t="s">
        <v>65</v>
      </c>
      <c r="B4632">
        <v>85722</v>
      </c>
      <c r="C4632" s="251" t="s">
        <v>79</v>
      </c>
    </row>
    <row r="4633" spans="1:3" x14ac:dyDescent="0.25">
      <c r="A4633" t="s">
        <v>65</v>
      </c>
      <c r="B4633">
        <v>85723</v>
      </c>
      <c r="C4633" s="251" t="s">
        <v>79</v>
      </c>
    </row>
    <row r="4634" spans="1:3" x14ac:dyDescent="0.25">
      <c r="A4634" t="s">
        <v>65</v>
      </c>
      <c r="B4634">
        <v>85724</v>
      </c>
      <c r="C4634" s="251" t="s">
        <v>79</v>
      </c>
    </row>
    <row r="4635" spans="1:3" x14ac:dyDescent="0.25">
      <c r="A4635" t="s">
        <v>65</v>
      </c>
      <c r="B4635">
        <v>85725</v>
      </c>
      <c r="C4635" s="251" t="s">
        <v>79</v>
      </c>
    </row>
    <row r="4636" spans="1:3" x14ac:dyDescent="0.25">
      <c r="A4636" t="s">
        <v>65</v>
      </c>
      <c r="B4636">
        <v>85726</v>
      </c>
      <c r="C4636" s="251" t="s">
        <v>79</v>
      </c>
    </row>
    <row r="4637" spans="1:3" x14ac:dyDescent="0.25">
      <c r="A4637" t="s">
        <v>65</v>
      </c>
      <c r="B4637">
        <v>85727</v>
      </c>
      <c r="C4637" s="251" t="s">
        <v>79</v>
      </c>
    </row>
    <row r="4638" spans="1:3" x14ac:dyDescent="0.25">
      <c r="A4638" t="s">
        <v>65</v>
      </c>
      <c r="B4638">
        <v>85728</v>
      </c>
      <c r="C4638" s="251" t="s">
        <v>79</v>
      </c>
    </row>
    <row r="4639" spans="1:3" x14ac:dyDescent="0.25">
      <c r="A4639" t="s">
        <v>65</v>
      </c>
      <c r="B4639">
        <v>85729</v>
      </c>
      <c r="C4639" s="251" t="s">
        <v>79</v>
      </c>
    </row>
    <row r="4640" spans="1:3" x14ac:dyDescent="0.25">
      <c r="A4640" t="s">
        <v>65</v>
      </c>
      <c r="B4640">
        <v>85730</v>
      </c>
      <c r="C4640" s="251" t="s">
        <v>79</v>
      </c>
    </row>
    <row r="4641" spans="1:3" x14ac:dyDescent="0.25">
      <c r="A4641" t="s">
        <v>65</v>
      </c>
      <c r="B4641">
        <v>85731</v>
      </c>
      <c r="C4641" s="251" t="s">
        <v>79</v>
      </c>
    </row>
    <row r="4642" spans="1:3" x14ac:dyDescent="0.25">
      <c r="A4642" t="s">
        <v>65</v>
      </c>
      <c r="B4642">
        <v>85732</v>
      </c>
      <c r="C4642" s="251" t="s">
        <v>79</v>
      </c>
    </row>
    <row r="4643" spans="1:3" x14ac:dyDescent="0.25">
      <c r="A4643" t="s">
        <v>65</v>
      </c>
      <c r="B4643">
        <v>85733</v>
      </c>
      <c r="C4643" s="251" t="s">
        <v>79</v>
      </c>
    </row>
    <row r="4644" spans="1:3" x14ac:dyDescent="0.25">
      <c r="A4644" t="s">
        <v>65</v>
      </c>
      <c r="B4644">
        <v>85734</v>
      </c>
      <c r="C4644" s="251" t="s">
        <v>79</v>
      </c>
    </row>
    <row r="4645" spans="1:3" x14ac:dyDescent="0.25">
      <c r="A4645" t="s">
        <v>65</v>
      </c>
      <c r="B4645">
        <v>85735</v>
      </c>
      <c r="C4645" s="251" t="s">
        <v>79</v>
      </c>
    </row>
    <row r="4646" spans="1:3" x14ac:dyDescent="0.25">
      <c r="A4646" t="s">
        <v>65</v>
      </c>
      <c r="B4646">
        <v>85736</v>
      </c>
      <c r="C4646" s="251" t="s">
        <v>79</v>
      </c>
    </row>
    <row r="4647" spans="1:3" x14ac:dyDescent="0.25">
      <c r="A4647" t="s">
        <v>65</v>
      </c>
      <c r="B4647">
        <v>85737</v>
      </c>
      <c r="C4647" s="251" t="s">
        <v>79</v>
      </c>
    </row>
    <row r="4648" spans="1:3" x14ac:dyDescent="0.25">
      <c r="A4648" t="s">
        <v>65</v>
      </c>
      <c r="B4648">
        <v>85738</v>
      </c>
      <c r="C4648" s="251" t="s">
        <v>79</v>
      </c>
    </row>
    <row r="4649" spans="1:3" x14ac:dyDescent="0.25">
      <c r="A4649" t="s">
        <v>65</v>
      </c>
      <c r="B4649">
        <v>85739</v>
      </c>
      <c r="C4649" s="251" t="s">
        <v>79</v>
      </c>
    </row>
    <row r="4650" spans="1:3" x14ac:dyDescent="0.25">
      <c r="A4650" t="s">
        <v>65</v>
      </c>
      <c r="B4650">
        <v>85740</v>
      </c>
      <c r="C4650" s="251" t="s">
        <v>79</v>
      </c>
    </row>
    <row r="4651" spans="1:3" x14ac:dyDescent="0.25">
      <c r="A4651" t="s">
        <v>65</v>
      </c>
      <c r="B4651">
        <v>85741</v>
      </c>
      <c r="C4651" s="251" t="s">
        <v>79</v>
      </c>
    </row>
    <row r="4652" spans="1:3" x14ac:dyDescent="0.25">
      <c r="A4652" t="s">
        <v>65</v>
      </c>
      <c r="B4652">
        <v>85742</v>
      </c>
      <c r="C4652" s="251" t="s">
        <v>79</v>
      </c>
    </row>
    <row r="4653" spans="1:3" x14ac:dyDescent="0.25">
      <c r="A4653" t="s">
        <v>65</v>
      </c>
      <c r="B4653">
        <v>85743</v>
      </c>
      <c r="C4653" s="251" t="s">
        <v>79</v>
      </c>
    </row>
    <row r="4654" spans="1:3" x14ac:dyDescent="0.25">
      <c r="A4654" t="s">
        <v>65</v>
      </c>
      <c r="B4654">
        <v>85744</v>
      </c>
      <c r="C4654" s="251" t="s">
        <v>79</v>
      </c>
    </row>
    <row r="4655" spans="1:3" x14ac:dyDescent="0.25">
      <c r="A4655" t="s">
        <v>65</v>
      </c>
      <c r="B4655">
        <v>85745</v>
      </c>
      <c r="C4655" s="251" t="s">
        <v>79</v>
      </c>
    </row>
    <row r="4656" spans="1:3" x14ac:dyDescent="0.25">
      <c r="A4656" t="s">
        <v>65</v>
      </c>
      <c r="B4656">
        <v>85746</v>
      </c>
      <c r="C4656" s="251" t="s">
        <v>79</v>
      </c>
    </row>
    <row r="4657" spans="1:3" x14ac:dyDescent="0.25">
      <c r="A4657" t="s">
        <v>65</v>
      </c>
      <c r="B4657">
        <v>85747</v>
      </c>
      <c r="C4657" s="251" t="s">
        <v>79</v>
      </c>
    </row>
    <row r="4658" spans="1:3" x14ac:dyDescent="0.25">
      <c r="A4658" t="s">
        <v>65</v>
      </c>
      <c r="B4658">
        <v>85748</v>
      </c>
      <c r="C4658" s="251" t="s">
        <v>79</v>
      </c>
    </row>
    <row r="4659" spans="1:3" x14ac:dyDescent="0.25">
      <c r="A4659" t="s">
        <v>65</v>
      </c>
      <c r="B4659">
        <v>85749</v>
      </c>
      <c r="C4659" s="251" t="s">
        <v>79</v>
      </c>
    </row>
    <row r="4660" spans="1:3" x14ac:dyDescent="0.25">
      <c r="A4660" t="s">
        <v>65</v>
      </c>
      <c r="B4660">
        <v>85750</v>
      </c>
      <c r="C4660" s="251" t="s">
        <v>79</v>
      </c>
    </row>
    <row r="4661" spans="1:3" x14ac:dyDescent="0.25">
      <c r="A4661" t="s">
        <v>65</v>
      </c>
      <c r="B4661">
        <v>85751</v>
      </c>
      <c r="C4661" s="251" t="s">
        <v>79</v>
      </c>
    </row>
    <row r="4662" spans="1:3" x14ac:dyDescent="0.25">
      <c r="A4662" t="s">
        <v>65</v>
      </c>
      <c r="B4662">
        <v>85752</v>
      </c>
      <c r="C4662" s="251" t="s">
        <v>79</v>
      </c>
    </row>
    <row r="4663" spans="1:3" x14ac:dyDescent="0.25">
      <c r="A4663" t="s">
        <v>65</v>
      </c>
      <c r="B4663">
        <v>85753</v>
      </c>
      <c r="C4663" s="251" t="s">
        <v>79</v>
      </c>
    </row>
    <row r="4664" spans="1:3" x14ac:dyDescent="0.25">
      <c r="A4664" t="s">
        <v>65</v>
      </c>
      <c r="B4664">
        <v>85754</v>
      </c>
      <c r="C4664" s="251" t="s">
        <v>79</v>
      </c>
    </row>
    <row r="4665" spans="1:3" x14ac:dyDescent="0.25">
      <c r="A4665" t="s">
        <v>65</v>
      </c>
      <c r="B4665">
        <v>85755</v>
      </c>
      <c r="C4665" s="251" t="s">
        <v>79</v>
      </c>
    </row>
    <row r="4666" spans="1:3" x14ac:dyDescent="0.25">
      <c r="A4666" t="s">
        <v>65</v>
      </c>
      <c r="B4666">
        <v>85756</v>
      </c>
      <c r="C4666" s="251" t="s">
        <v>79</v>
      </c>
    </row>
    <row r="4667" spans="1:3" x14ac:dyDescent="0.25">
      <c r="A4667" t="s">
        <v>65</v>
      </c>
      <c r="B4667">
        <v>85757</v>
      </c>
      <c r="C4667" s="251" t="s">
        <v>79</v>
      </c>
    </row>
    <row r="4668" spans="1:3" x14ac:dyDescent="0.25">
      <c r="A4668" t="s">
        <v>65</v>
      </c>
      <c r="B4668">
        <v>85758</v>
      </c>
      <c r="C4668" s="251" t="s">
        <v>79</v>
      </c>
    </row>
    <row r="4669" spans="1:3" x14ac:dyDescent="0.25">
      <c r="A4669" t="s">
        <v>65</v>
      </c>
      <c r="B4669">
        <v>85759</v>
      </c>
      <c r="C4669" s="251" t="s">
        <v>79</v>
      </c>
    </row>
    <row r="4670" spans="1:3" x14ac:dyDescent="0.25">
      <c r="A4670" t="s">
        <v>65</v>
      </c>
      <c r="B4670">
        <v>85760</v>
      </c>
      <c r="C4670" s="251" t="s">
        <v>79</v>
      </c>
    </row>
    <row r="4671" spans="1:3" x14ac:dyDescent="0.25">
      <c r="A4671" t="s">
        <v>65</v>
      </c>
      <c r="B4671">
        <v>85761</v>
      </c>
      <c r="C4671" s="251" t="s">
        <v>79</v>
      </c>
    </row>
    <row r="4672" spans="1:3" x14ac:dyDescent="0.25">
      <c r="A4672" t="s">
        <v>65</v>
      </c>
      <c r="B4672">
        <v>85762</v>
      </c>
      <c r="C4672" s="251" t="s">
        <v>79</v>
      </c>
    </row>
    <row r="4673" spans="1:3" x14ac:dyDescent="0.25">
      <c r="A4673" t="s">
        <v>65</v>
      </c>
      <c r="B4673">
        <v>85763</v>
      </c>
      <c r="C4673" s="251" t="s">
        <v>79</v>
      </c>
    </row>
    <row r="4674" spans="1:3" x14ac:dyDescent="0.25">
      <c r="A4674" t="s">
        <v>65</v>
      </c>
      <c r="B4674">
        <v>85764</v>
      </c>
      <c r="C4674" s="251" t="s">
        <v>79</v>
      </c>
    </row>
    <row r="4675" spans="1:3" x14ac:dyDescent="0.25">
      <c r="A4675" t="s">
        <v>65</v>
      </c>
      <c r="B4675">
        <v>85765</v>
      </c>
      <c r="C4675" s="251" t="s">
        <v>79</v>
      </c>
    </row>
    <row r="4676" spans="1:3" x14ac:dyDescent="0.25">
      <c r="A4676" t="s">
        <v>65</v>
      </c>
      <c r="B4676">
        <v>85766</v>
      </c>
      <c r="C4676" s="251" t="s">
        <v>79</v>
      </c>
    </row>
    <row r="4677" spans="1:3" x14ac:dyDescent="0.25">
      <c r="A4677" t="s">
        <v>65</v>
      </c>
      <c r="B4677">
        <v>85767</v>
      </c>
      <c r="C4677" s="251" t="s">
        <v>79</v>
      </c>
    </row>
    <row r="4678" spans="1:3" x14ac:dyDescent="0.25">
      <c r="A4678" t="s">
        <v>65</v>
      </c>
      <c r="B4678">
        <v>85768</v>
      </c>
      <c r="C4678" s="251" t="s">
        <v>79</v>
      </c>
    </row>
    <row r="4679" spans="1:3" x14ac:dyDescent="0.25">
      <c r="A4679" t="s">
        <v>65</v>
      </c>
      <c r="B4679">
        <v>85769</v>
      </c>
      <c r="C4679" s="251" t="s">
        <v>79</v>
      </c>
    </row>
    <row r="4680" spans="1:3" x14ac:dyDescent="0.25">
      <c r="A4680" t="s">
        <v>65</v>
      </c>
      <c r="B4680">
        <v>85770</v>
      </c>
      <c r="C4680" s="251" t="s">
        <v>79</v>
      </c>
    </row>
    <row r="4681" spans="1:3" x14ac:dyDescent="0.25">
      <c r="A4681" t="s">
        <v>65</v>
      </c>
      <c r="B4681">
        <v>85771</v>
      </c>
      <c r="C4681" s="251" t="s">
        <v>79</v>
      </c>
    </row>
    <row r="4682" spans="1:3" x14ac:dyDescent="0.25">
      <c r="A4682" t="s">
        <v>65</v>
      </c>
      <c r="B4682">
        <v>85772</v>
      </c>
      <c r="C4682" s="251" t="s">
        <v>79</v>
      </c>
    </row>
    <row r="4683" spans="1:3" x14ac:dyDescent="0.25">
      <c r="A4683" t="s">
        <v>65</v>
      </c>
      <c r="B4683">
        <v>85773</v>
      </c>
      <c r="C4683" s="251" t="s">
        <v>79</v>
      </c>
    </row>
    <row r="4684" spans="1:3" x14ac:dyDescent="0.25">
      <c r="A4684" t="s">
        <v>65</v>
      </c>
      <c r="B4684">
        <v>85774</v>
      </c>
      <c r="C4684" s="251" t="s">
        <v>79</v>
      </c>
    </row>
    <row r="4685" spans="1:3" x14ac:dyDescent="0.25">
      <c r="A4685" t="s">
        <v>65</v>
      </c>
      <c r="B4685">
        <v>85775</v>
      </c>
      <c r="C4685" s="251" t="s">
        <v>79</v>
      </c>
    </row>
    <row r="4686" spans="1:3" x14ac:dyDescent="0.25">
      <c r="A4686" t="s">
        <v>65</v>
      </c>
      <c r="B4686">
        <v>85776</v>
      </c>
      <c r="C4686" s="251" t="s">
        <v>79</v>
      </c>
    </row>
    <row r="4687" spans="1:3" x14ac:dyDescent="0.25">
      <c r="A4687" t="s">
        <v>65</v>
      </c>
      <c r="B4687">
        <v>85777</v>
      </c>
      <c r="C4687" s="251" t="s">
        <v>79</v>
      </c>
    </row>
    <row r="4688" spans="1:3" x14ac:dyDescent="0.25">
      <c r="A4688" t="s">
        <v>65</v>
      </c>
      <c r="B4688">
        <v>85778</v>
      </c>
      <c r="C4688" s="251" t="s">
        <v>79</v>
      </c>
    </row>
    <row r="4689" spans="1:2" x14ac:dyDescent="0.25">
      <c r="A4689" t="s">
        <v>65</v>
      </c>
      <c r="B4689">
        <v>85779</v>
      </c>
    </row>
    <row r="4690" spans="1:2" x14ac:dyDescent="0.25">
      <c r="A4690" t="s">
        <v>65</v>
      </c>
      <c r="B4690">
        <v>85780</v>
      </c>
    </row>
    <row r="4691" spans="1:2" x14ac:dyDescent="0.25">
      <c r="A4691" t="s">
        <v>65</v>
      </c>
      <c r="B4691">
        <v>85781</v>
      </c>
    </row>
    <row r="4692" spans="1:2" x14ac:dyDescent="0.25">
      <c r="A4692" t="s">
        <v>65</v>
      </c>
      <c r="B4692">
        <v>85782</v>
      </c>
    </row>
    <row r="4693" spans="1:2" x14ac:dyDescent="0.25">
      <c r="A4693" t="s">
        <v>65</v>
      </c>
      <c r="B4693">
        <v>85783</v>
      </c>
    </row>
    <row r="4694" spans="1:2" x14ac:dyDescent="0.25">
      <c r="A4694" t="s">
        <v>65</v>
      </c>
      <c r="B4694">
        <v>85784</v>
      </c>
    </row>
    <row r="4695" spans="1:2" x14ac:dyDescent="0.25">
      <c r="A4695" t="s">
        <v>65</v>
      </c>
      <c r="B4695">
        <v>85785</v>
      </c>
    </row>
    <row r="4696" spans="1:2" x14ac:dyDescent="0.25">
      <c r="A4696" t="s">
        <v>65</v>
      </c>
      <c r="B4696">
        <v>85786</v>
      </c>
    </row>
    <row r="4697" spans="1:2" x14ac:dyDescent="0.25">
      <c r="A4697" t="s">
        <v>65</v>
      </c>
      <c r="B4697">
        <v>85787</v>
      </c>
    </row>
    <row r="4698" spans="1:2" x14ac:dyDescent="0.25">
      <c r="A4698" t="s">
        <v>65</v>
      </c>
      <c r="B4698">
        <v>85788</v>
      </c>
    </row>
    <row r="4699" spans="1:2" x14ac:dyDescent="0.25">
      <c r="A4699" t="s">
        <v>65</v>
      </c>
      <c r="B4699">
        <v>85789</v>
      </c>
    </row>
    <row r="4700" spans="1:2" x14ac:dyDescent="0.25">
      <c r="A4700" t="s">
        <v>65</v>
      </c>
      <c r="B4700">
        <v>85790</v>
      </c>
    </row>
    <row r="4701" spans="1:2" x14ac:dyDescent="0.25">
      <c r="A4701" t="s">
        <v>65</v>
      </c>
      <c r="B4701">
        <v>85791</v>
      </c>
    </row>
    <row r="4702" spans="1:2" x14ac:dyDescent="0.25">
      <c r="A4702" t="s">
        <v>65</v>
      </c>
      <c r="B4702">
        <v>85792</v>
      </c>
    </row>
    <row r="4703" spans="1:2" x14ac:dyDescent="0.25">
      <c r="A4703" t="s">
        <v>65</v>
      </c>
      <c r="B4703">
        <v>85793</v>
      </c>
    </row>
    <row r="4704" spans="1:2" x14ac:dyDescent="0.25">
      <c r="A4704" t="s">
        <v>65</v>
      </c>
      <c r="B4704">
        <v>85794</v>
      </c>
    </row>
    <row r="4705" spans="1:2" x14ac:dyDescent="0.25">
      <c r="A4705" t="s">
        <v>65</v>
      </c>
      <c r="B4705">
        <v>85795</v>
      </c>
    </row>
    <row r="4706" spans="1:2" x14ac:dyDescent="0.25">
      <c r="A4706" t="s">
        <v>65</v>
      </c>
      <c r="B4706">
        <v>85796</v>
      </c>
    </row>
    <row r="4707" spans="1:2" x14ac:dyDescent="0.25">
      <c r="A4707" t="s">
        <v>65</v>
      </c>
      <c r="B4707">
        <v>85797</v>
      </c>
    </row>
    <row r="4708" spans="1:2" x14ac:dyDescent="0.25">
      <c r="A4708" t="s">
        <v>65</v>
      </c>
      <c r="B4708">
        <v>85798</v>
      </c>
    </row>
    <row r="4709" spans="1:2" x14ac:dyDescent="0.25">
      <c r="A4709" t="s">
        <v>65</v>
      </c>
      <c r="B4709">
        <v>85799</v>
      </c>
    </row>
    <row r="4710" spans="1:2" x14ac:dyDescent="0.25">
      <c r="A4710" t="s">
        <v>65</v>
      </c>
      <c r="B4710">
        <v>86000</v>
      </c>
    </row>
    <row r="4711" spans="1:2" x14ac:dyDescent="0.25">
      <c r="A4711" t="s">
        <v>65</v>
      </c>
      <c r="B4711">
        <v>86001</v>
      </c>
    </row>
    <row r="4712" spans="1:2" x14ac:dyDescent="0.25">
      <c r="A4712" t="s">
        <v>65</v>
      </c>
      <c r="B4712">
        <v>86002</v>
      </c>
    </row>
    <row r="4713" spans="1:2" x14ac:dyDescent="0.25">
      <c r="A4713" t="s">
        <v>65</v>
      </c>
      <c r="B4713">
        <v>86003</v>
      </c>
    </row>
    <row r="4714" spans="1:2" x14ac:dyDescent="0.25">
      <c r="A4714" t="s">
        <v>65</v>
      </c>
      <c r="B4714">
        <v>86004</v>
      </c>
    </row>
    <row r="4715" spans="1:2" x14ac:dyDescent="0.25">
      <c r="A4715" t="s">
        <v>65</v>
      </c>
      <c r="B4715">
        <v>86005</v>
      </c>
    </row>
    <row r="4716" spans="1:2" x14ac:dyDescent="0.25">
      <c r="A4716" t="s">
        <v>65</v>
      </c>
      <c r="B4716">
        <v>86006</v>
      </c>
    </row>
    <row r="4717" spans="1:2" x14ac:dyDescent="0.25">
      <c r="A4717" t="s">
        <v>65</v>
      </c>
      <c r="B4717">
        <v>86007</v>
      </c>
    </row>
    <row r="4718" spans="1:2" x14ac:dyDescent="0.25">
      <c r="A4718" t="s">
        <v>65</v>
      </c>
      <c r="B4718">
        <v>86008</v>
      </c>
    </row>
    <row r="4719" spans="1:2" x14ac:dyDescent="0.25">
      <c r="A4719" t="s">
        <v>65</v>
      </c>
      <c r="B4719">
        <v>86009</v>
      </c>
    </row>
    <row r="4720" spans="1:2" x14ac:dyDescent="0.25">
      <c r="A4720" t="s">
        <v>65</v>
      </c>
      <c r="B4720">
        <v>86010</v>
      </c>
    </row>
    <row r="4721" spans="1:2" x14ac:dyDescent="0.25">
      <c r="A4721" t="s">
        <v>65</v>
      </c>
      <c r="B4721">
        <v>86011</v>
      </c>
    </row>
    <row r="4722" spans="1:2" x14ac:dyDescent="0.25">
      <c r="A4722" t="s">
        <v>65</v>
      </c>
      <c r="B4722">
        <v>86012</v>
      </c>
    </row>
    <row r="4723" spans="1:2" x14ac:dyDescent="0.25">
      <c r="A4723" t="s">
        <v>65</v>
      </c>
      <c r="B4723">
        <v>86013</v>
      </c>
    </row>
    <row r="4724" spans="1:2" x14ac:dyDescent="0.25">
      <c r="A4724" t="s">
        <v>65</v>
      </c>
      <c r="B4724">
        <v>86014</v>
      </c>
    </row>
    <row r="4725" spans="1:2" x14ac:dyDescent="0.25">
      <c r="A4725" t="s">
        <v>65</v>
      </c>
      <c r="B4725">
        <v>86015</v>
      </c>
    </row>
    <row r="4726" spans="1:2" x14ac:dyDescent="0.25">
      <c r="A4726" t="s">
        <v>65</v>
      </c>
      <c r="B4726">
        <v>86016</v>
      </c>
    </row>
    <row r="4727" spans="1:2" x14ac:dyDescent="0.25">
      <c r="A4727" t="s">
        <v>65</v>
      </c>
      <c r="B4727">
        <v>86017</v>
      </c>
    </row>
    <row r="4728" spans="1:2" x14ac:dyDescent="0.25">
      <c r="A4728" t="s">
        <v>65</v>
      </c>
      <c r="B4728">
        <v>86018</v>
      </c>
    </row>
    <row r="4729" spans="1:2" x14ac:dyDescent="0.25">
      <c r="A4729" t="s">
        <v>65</v>
      </c>
      <c r="B4729">
        <v>86019</v>
      </c>
    </row>
    <row r="4730" spans="1:2" x14ac:dyDescent="0.25">
      <c r="A4730" t="s">
        <v>65</v>
      </c>
      <c r="B4730">
        <v>86020</v>
      </c>
    </row>
    <row r="4731" spans="1:2" x14ac:dyDescent="0.25">
      <c r="A4731" t="s">
        <v>65</v>
      </c>
      <c r="B4731">
        <v>86021</v>
      </c>
    </row>
    <row r="4732" spans="1:2" x14ac:dyDescent="0.25">
      <c r="A4732" t="s">
        <v>65</v>
      </c>
      <c r="B4732">
        <v>86022</v>
      </c>
    </row>
    <row r="4733" spans="1:2" x14ac:dyDescent="0.25">
      <c r="A4733" t="s">
        <v>65</v>
      </c>
      <c r="B4733">
        <v>86023</v>
      </c>
    </row>
    <row r="4734" spans="1:2" x14ac:dyDescent="0.25">
      <c r="A4734" t="s">
        <v>65</v>
      </c>
      <c r="B4734">
        <v>86024</v>
      </c>
    </row>
    <row r="4735" spans="1:2" x14ac:dyDescent="0.25">
      <c r="A4735" t="s">
        <v>65</v>
      </c>
      <c r="B4735">
        <v>86025</v>
      </c>
    </row>
    <row r="4736" spans="1:2" x14ac:dyDescent="0.25">
      <c r="A4736" t="s">
        <v>65</v>
      </c>
      <c r="B4736">
        <v>86026</v>
      </c>
    </row>
    <row r="4737" spans="1:2" x14ac:dyDescent="0.25">
      <c r="A4737" t="s">
        <v>65</v>
      </c>
      <c r="B4737">
        <v>86027</v>
      </c>
    </row>
    <row r="4738" spans="1:2" x14ac:dyDescent="0.25">
      <c r="A4738" t="s">
        <v>65</v>
      </c>
      <c r="B4738">
        <v>86028</v>
      </c>
    </row>
    <row r="4739" spans="1:2" x14ac:dyDescent="0.25">
      <c r="A4739" t="s">
        <v>65</v>
      </c>
      <c r="B4739">
        <v>86029</v>
      </c>
    </row>
    <row r="4740" spans="1:2" x14ac:dyDescent="0.25">
      <c r="A4740" t="s">
        <v>65</v>
      </c>
      <c r="B4740">
        <v>86030</v>
      </c>
    </row>
    <row r="4741" spans="1:2" x14ac:dyDescent="0.25">
      <c r="A4741" t="s">
        <v>65</v>
      </c>
      <c r="B4741">
        <v>86031</v>
      </c>
    </row>
    <row r="4742" spans="1:2" x14ac:dyDescent="0.25">
      <c r="A4742" t="s">
        <v>65</v>
      </c>
      <c r="B4742">
        <v>86032</v>
      </c>
    </row>
    <row r="4743" spans="1:2" x14ac:dyDescent="0.25">
      <c r="A4743" t="s">
        <v>65</v>
      </c>
      <c r="B4743">
        <v>86033</v>
      </c>
    </row>
    <row r="4744" spans="1:2" x14ac:dyDescent="0.25">
      <c r="A4744" t="s">
        <v>65</v>
      </c>
      <c r="B4744">
        <v>86034</v>
      </c>
    </row>
    <row r="4745" spans="1:2" x14ac:dyDescent="0.25">
      <c r="A4745" t="s">
        <v>65</v>
      </c>
      <c r="B4745">
        <v>86035</v>
      </c>
    </row>
    <row r="4746" spans="1:2" x14ac:dyDescent="0.25">
      <c r="A4746" t="s">
        <v>65</v>
      </c>
      <c r="B4746">
        <v>86036</v>
      </c>
    </row>
    <row r="4747" spans="1:2" x14ac:dyDescent="0.25">
      <c r="A4747" t="s">
        <v>65</v>
      </c>
      <c r="B4747">
        <v>86037</v>
      </c>
    </row>
    <row r="4748" spans="1:2" x14ac:dyDescent="0.25">
      <c r="A4748" t="s">
        <v>65</v>
      </c>
      <c r="B4748">
        <v>86038</v>
      </c>
    </row>
    <row r="4749" spans="1:2" x14ac:dyDescent="0.25">
      <c r="A4749" t="s">
        <v>65</v>
      </c>
      <c r="B4749">
        <v>86039</v>
      </c>
    </row>
    <row r="4750" spans="1:2" x14ac:dyDescent="0.25">
      <c r="A4750" t="s">
        <v>65</v>
      </c>
      <c r="B4750">
        <v>86040</v>
      </c>
    </row>
    <row r="4751" spans="1:2" x14ac:dyDescent="0.25">
      <c r="A4751" t="s">
        <v>65</v>
      </c>
      <c r="B4751">
        <v>86041</v>
      </c>
    </row>
    <row r="4752" spans="1:2" x14ac:dyDescent="0.25">
      <c r="A4752" t="s">
        <v>65</v>
      </c>
      <c r="B4752">
        <v>86042</v>
      </c>
    </row>
    <row r="4753" spans="1:2" x14ac:dyDescent="0.25">
      <c r="A4753" t="s">
        <v>65</v>
      </c>
      <c r="B4753">
        <v>86043</v>
      </c>
    </row>
    <row r="4754" spans="1:2" x14ac:dyDescent="0.25">
      <c r="A4754" t="s">
        <v>65</v>
      </c>
      <c r="B4754">
        <v>86044</v>
      </c>
    </row>
    <row r="4755" spans="1:2" x14ac:dyDescent="0.25">
      <c r="A4755" t="s">
        <v>65</v>
      </c>
      <c r="B4755">
        <v>86045</v>
      </c>
    </row>
    <row r="4756" spans="1:2" x14ac:dyDescent="0.25">
      <c r="A4756" t="s">
        <v>65</v>
      </c>
      <c r="B4756">
        <v>86046</v>
      </c>
    </row>
    <row r="4757" spans="1:2" x14ac:dyDescent="0.25">
      <c r="A4757" t="s">
        <v>65</v>
      </c>
      <c r="B4757">
        <v>86047</v>
      </c>
    </row>
    <row r="4758" spans="1:2" x14ac:dyDescent="0.25">
      <c r="A4758" t="s">
        <v>65</v>
      </c>
      <c r="B4758">
        <v>86048</v>
      </c>
    </row>
    <row r="4759" spans="1:2" x14ac:dyDescent="0.25">
      <c r="A4759" t="s">
        <v>65</v>
      </c>
      <c r="B4759">
        <v>86049</v>
      </c>
    </row>
    <row r="4760" spans="1:2" x14ac:dyDescent="0.25">
      <c r="A4760" t="s">
        <v>65</v>
      </c>
      <c r="B4760">
        <v>86050</v>
      </c>
    </row>
    <row r="4761" spans="1:2" x14ac:dyDescent="0.25">
      <c r="A4761" t="s">
        <v>65</v>
      </c>
      <c r="B4761">
        <v>86051</v>
      </c>
    </row>
    <row r="4762" spans="1:2" x14ac:dyDescent="0.25">
      <c r="A4762" t="s">
        <v>65</v>
      </c>
      <c r="B4762">
        <v>86052</v>
      </c>
    </row>
    <row r="4763" spans="1:2" x14ac:dyDescent="0.25">
      <c r="A4763" t="s">
        <v>65</v>
      </c>
      <c r="B4763">
        <v>86053</v>
      </c>
    </row>
    <row r="4764" spans="1:2" x14ac:dyDescent="0.25">
      <c r="A4764" t="s">
        <v>65</v>
      </c>
      <c r="B4764">
        <v>86054</v>
      </c>
    </row>
    <row r="4765" spans="1:2" x14ac:dyDescent="0.25">
      <c r="A4765" t="s">
        <v>65</v>
      </c>
      <c r="B4765">
        <v>86055</v>
      </c>
    </row>
    <row r="4766" spans="1:2" x14ac:dyDescent="0.25">
      <c r="A4766" t="s">
        <v>65</v>
      </c>
      <c r="B4766">
        <v>86056</v>
      </c>
    </row>
    <row r="4767" spans="1:2" x14ac:dyDescent="0.25">
      <c r="A4767" t="s">
        <v>65</v>
      </c>
      <c r="B4767">
        <v>86057</v>
      </c>
    </row>
    <row r="4768" spans="1:2" x14ac:dyDescent="0.25">
      <c r="A4768" t="s">
        <v>65</v>
      </c>
      <c r="B4768">
        <v>86058</v>
      </c>
    </row>
    <row r="4769" spans="1:2" x14ac:dyDescent="0.25">
      <c r="A4769" t="s">
        <v>65</v>
      </c>
      <c r="B4769">
        <v>86059</v>
      </c>
    </row>
    <row r="4770" spans="1:2" x14ac:dyDescent="0.25">
      <c r="A4770" t="s">
        <v>65</v>
      </c>
      <c r="B4770">
        <v>86060</v>
      </c>
    </row>
    <row r="4771" spans="1:2" x14ac:dyDescent="0.25">
      <c r="A4771" t="s">
        <v>65</v>
      </c>
      <c r="B4771">
        <v>86061</v>
      </c>
    </row>
    <row r="4772" spans="1:2" x14ac:dyDescent="0.25">
      <c r="A4772" t="s">
        <v>65</v>
      </c>
      <c r="B4772">
        <v>86062</v>
      </c>
    </row>
    <row r="4773" spans="1:2" x14ac:dyDescent="0.25">
      <c r="A4773" t="s">
        <v>65</v>
      </c>
      <c r="B4773">
        <v>86063</v>
      </c>
    </row>
    <row r="4774" spans="1:2" x14ac:dyDescent="0.25">
      <c r="A4774" t="s">
        <v>65</v>
      </c>
      <c r="B4774">
        <v>86064</v>
      </c>
    </row>
    <row r="4775" spans="1:2" x14ac:dyDescent="0.25">
      <c r="A4775" t="s">
        <v>65</v>
      </c>
      <c r="B4775">
        <v>86065</v>
      </c>
    </row>
    <row r="4776" spans="1:2" x14ac:dyDescent="0.25">
      <c r="A4776" t="s">
        <v>65</v>
      </c>
      <c r="B4776">
        <v>86066</v>
      </c>
    </row>
    <row r="4777" spans="1:2" x14ac:dyDescent="0.25">
      <c r="A4777" t="s">
        <v>65</v>
      </c>
      <c r="B4777">
        <v>86067</v>
      </c>
    </row>
    <row r="4778" spans="1:2" x14ac:dyDescent="0.25">
      <c r="A4778" t="s">
        <v>65</v>
      </c>
      <c r="B4778">
        <v>86068</v>
      </c>
    </row>
    <row r="4779" spans="1:2" x14ac:dyDescent="0.25">
      <c r="A4779" t="s">
        <v>65</v>
      </c>
      <c r="B4779">
        <v>86069</v>
      </c>
    </row>
    <row r="4780" spans="1:2" x14ac:dyDescent="0.25">
      <c r="A4780" t="s">
        <v>65</v>
      </c>
      <c r="B4780">
        <v>86070</v>
      </c>
    </row>
    <row r="4781" spans="1:2" x14ac:dyDescent="0.25">
      <c r="A4781" t="s">
        <v>65</v>
      </c>
      <c r="B4781">
        <v>86071</v>
      </c>
    </row>
    <row r="4782" spans="1:2" x14ac:dyDescent="0.25">
      <c r="A4782" t="s">
        <v>65</v>
      </c>
      <c r="B4782">
        <v>86072</v>
      </c>
    </row>
    <row r="4783" spans="1:2" x14ac:dyDescent="0.25">
      <c r="A4783" t="s">
        <v>65</v>
      </c>
      <c r="B4783">
        <v>86073</v>
      </c>
    </row>
    <row r="4784" spans="1:2" x14ac:dyDescent="0.25">
      <c r="A4784" t="s">
        <v>65</v>
      </c>
      <c r="B4784">
        <v>86074</v>
      </c>
    </row>
    <row r="4785" spans="1:2" x14ac:dyDescent="0.25">
      <c r="A4785" t="s">
        <v>65</v>
      </c>
      <c r="B4785">
        <v>86075</v>
      </c>
    </row>
    <row r="4786" spans="1:2" x14ac:dyDescent="0.25">
      <c r="A4786" t="s">
        <v>65</v>
      </c>
      <c r="B4786">
        <v>86076</v>
      </c>
    </row>
    <row r="4787" spans="1:2" x14ac:dyDescent="0.25">
      <c r="A4787" t="s">
        <v>65</v>
      </c>
      <c r="B4787">
        <v>86077</v>
      </c>
    </row>
    <row r="4788" spans="1:2" x14ac:dyDescent="0.25">
      <c r="A4788" t="s">
        <v>65</v>
      </c>
      <c r="B4788">
        <v>86078</v>
      </c>
    </row>
    <row r="4789" spans="1:2" x14ac:dyDescent="0.25">
      <c r="A4789" t="s">
        <v>65</v>
      </c>
      <c r="B4789">
        <v>86079</v>
      </c>
    </row>
    <row r="4790" spans="1:2" x14ac:dyDescent="0.25">
      <c r="A4790" t="s">
        <v>65</v>
      </c>
      <c r="B4790">
        <v>86080</v>
      </c>
    </row>
    <row r="4791" spans="1:2" x14ac:dyDescent="0.25">
      <c r="A4791" t="s">
        <v>65</v>
      </c>
      <c r="B4791">
        <v>86081</v>
      </c>
    </row>
    <row r="4792" spans="1:2" x14ac:dyDescent="0.25">
      <c r="A4792" t="s">
        <v>65</v>
      </c>
      <c r="B4792">
        <v>86082</v>
      </c>
    </row>
    <row r="4793" spans="1:2" x14ac:dyDescent="0.25">
      <c r="A4793" t="s">
        <v>65</v>
      </c>
      <c r="B4793">
        <v>86083</v>
      </c>
    </row>
    <row r="4794" spans="1:2" x14ac:dyDescent="0.25">
      <c r="A4794" t="s">
        <v>65</v>
      </c>
      <c r="B4794">
        <v>86084</v>
      </c>
    </row>
    <row r="4795" spans="1:2" x14ac:dyDescent="0.25">
      <c r="A4795" t="s">
        <v>65</v>
      </c>
      <c r="B4795">
        <v>86085</v>
      </c>
    </row>
    <row r="4796" spans="1:2" x14ac:dyDescent="0.25">
      <c r="A4796" t="s">
        <v>65</v>
      </c>
      <c r="B4796">
        <v>86086</v>
      </c>
    </row>
    <row r="4797" spans="1:2" x14ac:dyDescent="0.25">
      <c r="A4797" t="s">
        <v>65</v>
      </c>
      <c r="B4797">
        <v>86087</v>
      </c>
    </row>
    <row r="4798" spans="1:2" x14ac:dyDescent="0.25">
      <c r="A4798" t="s">
        <v>65</v>
      </c>
      <c r="B4798">
        <v>86088</v>
      </c>
    </row>
    <row r="4799" spans="1:2" x14ac:dyDescent="0.25">
      <c r="A4799" t="s">
        <v>65</v>
      </c>
      <c r="B4799">
        <v>86089</v>
      </c>
    </row>
    <row r="4800" spans="1:2" x14ac:dyDescent="0.25">
      <c r="A4800" t="s">
        <v>65</v>
      </c>
      <c r="B4800">
        <v>86090</v>
      </c>
    </row>
    <row r="4801" spans="1:2" x14ac:dyDescent="0.25">
      <c r="A4801" t="s">
        <v>65</v>
      </c>
      <c r="B4801">
        <v>86091</v>
      </c>
    </row>
    <row r="4802" spans="1:2" x14ac:dyDescent="0.25">
      <c r="A4802" t="s">
        <v>65</v>
      </c>
      <c r="B4802">
        <v>86092</v>
      </c>
    </row>
    <row r="4803" spans="1:2" x14ac:dyDescent="0.25">
      <c r="A4803" t="s">
        <v>65</v>
      </c>
      <c r="B4803">
        <v>86093</v>
      </c>
    </row>
    <row r="4804" spans="1:2" x14ac:dyDescent="0.25">
      <c r="A4804" t="s">
        <v>65</v>
      </c>
      <c r="B4804">
        <v>86094</v>
      </c>
    </row>
    <row r="4805" spans="1:2" x14ac:dyDescent="0.25">
      <c r="A4805" t="s">
        <v>65</v>
      </c>
      <c r="B4805">
        <v>86095</v>
      </c>
    </row>
    <row r="4806" spans="1:2" x14ac:dyDescent="0.25">
      <c r="A4806" t="s">
        <v>65</v>
      </c>
      <c r="B4806">
        <v>86096</v>
      </c>
    </row>
    <row r="4807" spans="1:2" x14ac:dyDescent="0.25">
      <c r="A4807" t="s">
        <v>65</v>
      </c>
      <c r="B4807">
        <v>86097</v>
      </c>
    </row>
    <row r="4808" spans="1:2" x14ac:dyDescent="0.25">
      <c r="A4808" t="s">
        <v>65</v>
      </c>
      <c r="B4808">
        <v>86098</v>
      </c>
    </row>
    <row r="4809" spans="1:2" x14ac:dyDescent="0.25">
      <c r="A4809" t="s">
        <v>65</v>
      </c>
      <c r="B4809">
        <v>86099</v>
      </c>
    </row>
    <row r="4810" spans="1:2" x14ac:dyDescent="0.25">
      <c r="A4810" t="s">
        <v>65</v>
      </c>
      <c r="B4810">
        <v>86100</v>
      </c>
    </row>
    <row r="4811" spans="1:2" x14ac:dyDescent="0.25">
      <c r="A4811" t="s">
        <v>65</v>
      </c>
      <c r="B4811">
        <v>86101</v>
      </c>
    </row>
    <row r="4812" spans="1:2" x14ac:dyDescent="0.25">
      <c r="A4812" t="s">
        <v>65</v>
      </c>
      <c r="B4812">
        <v>86102</v>
      </c>
    </row>
    <row r="4813" spans="1:2" x14ac:dyDescent="0.25">
      <c r="A4813" t="s">
        <v>65</v>
      </c>
      <c r="B4813">
        <v>86103</v>
      </c>
    </row>
    <row r="4814" spans="1:2" x14ac:dyDescent="0.25">
      <c r="A4814" t="s">
        <v>65</v>
      </c>
      <c r="B4814">
        <v>86104</v>
      </c>
    </row>
    <row r="4815" spans="1:2" x14ac:dyDescent="0.25">
      <c r="A4815" t="s">
        <v>65</v>
      </c>
      <c r="B4815">
        <v>86105</v>
      </c>
    </row>
    <row r="4816" spans="1:2" x14ac:dyDescent="0.25">
      <c r="A4816" t="s">
        <v>65</v>
      </c>
      <c r="B4816">
        <v>86106</v>
      </c>
    </row>
    <row r="4817" spans="1:2" x14ac:dyDescent="0.25">
      <c r="A4817" t="s">
        <v>65</v>
      </c>
      <c r="B4817">
        <v>86107</v>
      </c>
    </row>
    <row r="4818" spans="1:2" x14ac:dyDescent="0.25">
      <c r="A4818" t="s">
        <v>65</v>
      </c>
      <c r="B4818">
        <v>86108</v>
      </c>
    </row>
    <row r="4819" spans="1:2" x14ac:dyDescent="0.25">
      <c r="A4819" t="s">
        <v>65</v>
      </c>
      <c r="B4819">
        <v>86109</v>
      </c>
    </row>
    <row r="4820" spans="1:2" x14ac:dyDescent="0.25">
      <c r="A4820" t="s">
        <v>65</v>
      </c>
      <c r="B4820">
        <v>86110</v>
      </c>
    </row>
    <row r="4821" spans="1:2" x14ac:dyDescent="0.25">
      <c r="A4821" t="s">
        <v>65</v>
      </c>
      <c r="B4821">
        <v>86111</v>
      </c>
    </row>
    <row r="4822" spans="1:2" x14ac:dyDescent="0.25">
      <c r="A4822" t="s">
        <v>65</v>
      </c>
      <c r="B4822">
        <v>86112</v>
      </c>
    </row>
    <row r="4823" spans="1:2" x14ac:dyDescent="0.25">
      <c r="A4823" t="s">
        <v>65</v>
      </c>
      <c r="B4823">
        <v>86113</v>
      </c>
    </row>
    <row r="4824" spans="1:2" x14ac:dyDescent="0.25">
      <c r="A4824" t="s">
        <v>65</v>
      </c>
      <c r="B4824">
        <v>86114</v>
      </c>
    </row>
    <row r="4825" spans="1:2" x14ac:dyDescent="0.25">
      <c r="A4825" t="s">
        <v>65</v>
      </c>
      <c r="B4825">
        <v>86115</v>
      </c>
    </row>
    <row r="4826" spans="1:2" x14ac:dyDescent="0.25">
      <c r="A4826" t="s">
        <v>65</v>
      </c>
      <c r="B4826">
        <v>86116</v>
      </c>
    </row>
    <row r="4827" spans="1:2" x14ac:dyDescent="0.25">
      <c r="A4827" t="s">
        <v>65</v>
      </c>
      <c r="B4827">
        <v>86117</v>
      </c>
    </row>
    <row r="4828" spans="1:2" x14ac:dyDescent="0.25">
      <c r="A4828" t="s">
        <v>65</v>
      </c>
      <c r="B4828">
        <v>86118</v>
      </c>
    </row>
    <row r="4829" spans="1:2" x14ac:dyDescent="0.25">
      <c r="A4829" t="s">
        <v>65</v>
      </c>
      <c r="B4829">
        <v>86119</v>
      </c>
    </row>
    <row r="4830" spans="1:2" x14ac:dyDescent="0.25">
      <c r="A4830" t="s">
        <v>65</v>
      </c>
      <c r="B4830">
        <v>86120</v>
      </c>
    </row>
    <row r="4831" spans="1:2" x14ac:dyDescent="0.25">
      <c r="A4831" t="s">
        <v>65</v>
      </c>
      <c r="B4831">
        <v>86121</v>
      </c>
    </row>
    <row r="4832" spans="1:2" x14ac:dyDescent="0.25">
      <c r="A4832" t="s">
        <v>65</v>
      </c>
      <c r="B4832">
        <v>86122</v>
      </c>
    </row>
    <row r="4833" spans="1:2" x14ac:dyDescent="0.25">
      <c r="A4833" t="s">
        <v>65</v>
      </c>
      <c r="B4833">
        <v>86123</v>
      </c>
    </row>
    <row r="4834" spans="1:2" x14ac:dyDescent="0.25">
      <c r="A4834" t="s">
        <v>65</v>
      </c>
      <c r="B4834">
        <v>86124</v>
      </c>
    </row>
    <row r="4835" spans="1:2" x14ac:dyDescent="0.25">
      <c r="A4835" t="s">
        <v>65</v>
      </c>
      <c r="B4835">
        <v>86125</v>
      </c>
    </row>
    <row r="4836" spans="1:2" x14ac:dyDescent="0.25">
      <c r="A4836" t="s">
        <v>65</v>
      </c>
      <c r="B4836">
        <v>86126</v>
      </c>
    </row>
    <row r="4837" spans="1:2" x14ac:dyDescent="0.25">
      <c r="A4837" t="s">
        <v>65</v>
      </c>
      <c r="B4837">
        <v>86127</v>
      </c>
    </row>
    <row r="4838" spans="1:2" x14ac:dyDescent="0.25">
      <c r="A4838" t="s">
        <v>65</v>
      </c>
      <c r="B4838">
        <v>86128</v>
      </c>
    </row>
    <row r="4839" spans="1:2" x14ac:dyDescent="0.25">
      <c r="A4839" t="s">
        <v>65</v>
      </c>
      <c r="B4839">
        <v>86129</v>
      </c>
    </row>
    <row r="4840" spans="1:2" x14ac:dyDescent="0.25">
      <c r="A4840" t="s">
        <v>65</v>
      </c>
      <c r="B4840">
        <v>86130</v>
      </c>
    </row>
    <row r="4841" spans="1:2" x14ac:dyDescent="0.25">
      <c r="A4841" t="s">
        <v>65</v>
      </c>
      <c r="B4841">
        <v>86131</v>
      </c>
    </row>
    <row r="4842" spans="1:2" x14ac:dyDescent="0.25">
      <c r="A4842" t="s">
        <v>65</v>
      </c>
      <c r="B4842">
        <v>86132</v>
      </c>
    </row>
    <row r="4843" spans="1:2" x14ac:dyDescent="0.25">
      <c r="A4843" t="s">
        <v>65</v>
      </c>
      <c r="B4843">
        <v>86133</v>
      </c>
    </row>
    <row r="4844" spans="1:2" x14ac:dyDescent="0.25">
      <c r="A4844" t="s">
        <v>65</v>
      </c>
      <c r="B4844">
        <v>86134</v>
      </c>
    </row>
    <row r="4845" spans="1:2" x14ac:dyDescent="0.25">
      <c r="A4845" t="s">
        <v>65</v>
      </c>
      <c r="B4845">
        <v>86135</v>
      </c>
    </row>
    <row r="4846" spans="1:2" x14ac:dyDescent="0.25">
      <c r="A4846" t="s">
        <v>65</v>
      </c>
      <c r="B4846">
        <v>86136</v>
      </c>
    </row>
    <row r="4847" spans="1:2" x14ac:dyDescent="0.25">
      <c r="A4847" t="s">
        <v>65</v>
      </c>
      <c r="B4847">
        <v>86137</v>
      </c>
    </row>
    <row r="4848" spans="1:2" x14ac:dyDescent="0.25">
      <c r="A4848" t="s">
        <v>65</v>
      </c>
      <c r="B4848">
        <v>86138</v>
      </c>
    </row>
    <row r="4849" spans="1:3" x14ac:dyDescent="0.25">
      <c r="A4849" t="s">
        <v>65</v>
      </c>
      <c r="B4849">
        <v>86139</v>
      </c>
    </row>
    <row r="4850" spans="1:3" x14ac:dyDescent="0.25">
      <c r="A4850" t="s">
        <v>65</v>
      </c>
      <c r="B4850">
        <v>86140</v>
      </c>
    </row>
    <row r="4851" spans="1:3" x14ac:dyDescent="0.25">
      <c r="A4851" t="s">
        <v>65</v>
      </c>
      <c r="B4851">
        <v>86141</v>
      </c>
    </row>
    <row r="4852" spans="1:3" x14ac:dyDescent="0.25">
      <c r="A4852" t="s">
        <v>65</v>
      </c>
      <c r="B4852">
        <v>86142</v>
      </c>
    </row>
    <row r="4853" spans="1:3" x14ac:dyDescent="0.25">
      <c r="A4853" t="s">
        <v>65</v>
      </c>
      <c r="B4853">
        <v>86143</v>
      </c>
    </row>
    <row r="4854" spans="1:3" x14ac:dyDescent="0.25">
      <c r="A4854" t="s">
        <v>65</v>
      </c>
      <c r="B4854">
        <v>86144</v>
      </c>
    </row>
    <row r="4855" spans="1:3" x14ac:dyDescent="0.25">
      <c r="A4855" t="s">
        <v>65</v>
      </c>
      <c r="B4855">
        <v>86145</v>
      </c>
    </row>
    <row r="4856" spans="1:3" x14ac:dyDescent="0.25">
      <c r="A4856" t="s">
        <v>65</v>
      </c>
      <c r="B4856">
        <v>86146</v>
      </c>
    </row>
    <row r="4857" spans="1:3" x14ac:dyDescent="0.25">
      <c r="A4857" t="s">
        <v>65</v>
      </c>
      <c r="B4857">
        <v>86147</v>
      </c>
    </row>
    <row r="4858" spans="1:3" x14ac:dyDescent="0.25">
      <c r="A4858" t="s">
        <v>65</v>
      </c>
      <c r="B4858">
        <v>86148</v>
      </c>
    </row>
    <row r="4859" spans="1:3" x14ac:dyDescent="0.25">
      <c r="A4859" t="s">
        <v>65</v>
      </c>
      <c r="B4859">
        <v>86149</v>
      </c>
    </row>
    <row r="4860" spans="1:3" x14ac:dyDescent="0.25">
      <c r="A4860" t="s">
        <v>65</v>
      </c>
      <c r="B4860">
        <v>86150</v>
      </c>
      <c r="C4860" s="251" t="s">
        <v>80</v>
      </c>
    </row>
    <row r="4861" spans="1:3" x14ac:dyDescent="0.25">
      <c r="A4861" t="s">
        <v>65</v>
      </c>
      <c r="B4861">
        <v>86151</v>
      </c>
      <c r="C4861" s="251" t="s">
        <v>80</v>
      </c>
    </row>
    <row r="4862" spans="1:3" x14ac:dyDescent="0.25">
      <c r="A4862" t="s">
        <v>65</v>
      </c>
      <c r="B4862">
        <v>86152</v>
      </c>
      <c r="C4862" s="251" t="s">
        <v>80</v>
      </c>
    </row>
    <row r="4863" spans="1:3" x14ac:dyDescent="0.25">
      <c r="A4863" t="s">
        <v>65</v>
      </c>
      <c r="B4863">
        <v>86153</v>
      </c>
      <c r="C4863" s="251" t="s">
        <v>80</v>
      </c>
    </row>
    <row r="4864" spans="1:3" x14ac:dyDescent="0.25">
      <c r="A4864" t="s">
        <v>65</v>
      </c>
      <c r="B4864">
        <v>86154</v>
      </c>
      <c r="C4864" s="251" t="s">
        <v>80</v>
      </c>
    </row>
    <row r="4865" spans="1:3" x14ac:dyDescent="0.25">
      <c r="A4865" t="s">
        <v>65</v>
      </c>
      <c r="B4865">
        <v>86155</v>
      </c>
      <c r="C4865" s="251" t="s">
        <v>80</v>
      </c>
    </row>
    <row r="4866" spans="1:3" x14ac:dyDescent="0.25">
      <c r="A4866" t="s">
        <v>65</v>
      </c>
      <c r="B4866">
        <v>86156</v>
      </c>
      <c r="C4866" s="251" t="s">
        <v>80</v>
      </c>
    </row>
    <row r="4867" spans="1:3" x14ac:dyDescent="0.25">
      <c r="A4867" t="s">
        <v>65</v>
      </c>
      <c r="B4867">
        <v>86157</v>
      </c>
      <c r="C4867" s="251" t="s">
        <v>80</v>
      </c>
    </row>
    <row r="4868" spans="1:3" x14ac:dyDescent="0.25">
      <c r="A4868" t="s">
        <v>65</v>
      </c>
      <c r="B4868">
        <v>86158</v>
      </c>
      <c r="C4868" s="251" t="s">
        <v>80</v>
      </c>
    </row>
    <row r="4869" spans="1:3" x14ac:dyDescent="0.25">
      <c r="A4869" t="s">
        <v>65</v>
      </c>
      <c r="B4869">
        <v>86159</v>
      </c>
      <c r="C4869" s="251" t="s">
        <v>80</v>
      </c>
    </row>
    <row r="4870" spans="1:3" x14ac:dyDescent="0.25">
      <c r="A4870" t="s">
        <v>65</v>
      </c>
      <c r="B4870">
        <v>86160</v>
      </c>
      <c r="C4870" s="251" t="s">
        <v>80</v>
      </c>
    </row>
    <row r="4871" spans="1:3" x14ac:dyDescent="0.25">
      <c r="A4871" t="s">
        <v>65</v>
      </c>
      <c r="B4871">
        <v>86161</v>
      </c>
      <c r="C4871" s="251" t="s">
        <v>80</v>
      </c>
    </row>
    <row r="4872" spans="1:3" x14ac:dyDescent="0.25">
      <c r="A4872" t="s">
        <v>65</v>
      </c>
      <c r="B4872">
        <v>86162</v>
      </c>
      <c r="C4872" s="251" t="s">
        <v>80</v>
      </c>
    </row>
    <row r="4873" spans="1:3" x14ac:dyDescent="0.25">
      <c r="A4873" t="s">
        <v>65</v>
      </c>
      <c r="B4873">
        <v>86163</v>
      </c>
      <c r="C4873" s="251" t="s">
        <v>80</v>
      </c>
    </row>
    <row r="4874" spans="1:3" x14ac:dyDescent="0.25">
      <c r="A4874" t="s">
        <v>65</v>
      </c>
      <c r="B4874">
        <v>86164</v>
      </c>
      <c r="C4874" s="251" t="s">
        <v>80</v>
      </c>
    </row>
    <row r="4875" spans="1:3" x14ac:dyDescent="0.25">
      <c r="A4875" t="s">
        <v>65</v>
      </c>
      <c r="B4875">
        <v>86165</v>
      </c>
      <c r="C4875" s="251" t="s">
        <v>80</v>
      </c>
    </row>
    <row r="4876" spans="1:3" x14ac:dyDescent="0.25">
      <c r="A4876" t="s">
        <v>65</v>
      </c>
      <c r="B4876">
        <v>86166</v>
      </c>
      <c r="C4876" s="251" t="s">
        <v>80</v>
      </c>
    </row>
    <row r="4877" spans="1:3" x14ac:dyDescent="0.25">
      <c r="A4877" t="s">
        <v>65</v>
      </c>
      <c r="B4877">
        <v>86167</v>
      </c>
      <c r="C4877" s="251" t="s">
        <v>80</v>
      </c>
    </row>
    <row r="4878" spans="1:3" x14ac:dyDescent="0.25">
      <c r="A4878" t="s">
        <v>65</v>
      </c>
      <c r="B4878">
        <v>86168</v>
      </c>
      <c r="C4878" s="251" t="s">
        <v>80</v>
      </c>
    </row>
    <row r="4879" spans="1:3" x14ac:dyDescent="0.25">
      <c r="A4879" t="s">
        <v>65</v>
      </c>
      <c r="B4879">
        <v>86169</v>
      </c>
      <c r="C4879" s="251" t="s">
        <v>80</v>
      </c>
    </row>
    <row r="4880" spans="1:3" x14ac:dyDescent="0.25">
      <c r="A4880" t="s">
        <v>65</v>
      </c>
      <c r="B4880">
        <v>86170</v>
      </c>
      <c r="C4880" s="251" t="s">
        <v>80</v>
      </c>
    </row>
    <row r="4881" spans="1:3" x14ac:dyDescent="0.25">
      <c r="A4881" t="s">
        <v>65</v>
      </c>
      <c r="B4881">
        <v>86171</v>
      </c>
      <c r="C4881" s="251" t="s">
        <v>80</v>
      </c>
    </row>
    <row r="4882" spans="1:3" x14ac:dyDescent="0.25">
      <c r="A4882" t="s">
        <v>65</v>
      </c>
      <c r="B4882">
        <v>86172</v>
      </c>
      <c r="C4882" s="251" t="s">
        <v>80</v>
      </c>
    </row>
    <row r="4883" spans="1:3" x14ac:dyDescent="0.25">
      <c r="A4883" t="s">
        <v>65</v>
      </c>
      <c r="B4883">
        <v>86173</v>
      </c>
      <c r="C4883" s="251" t="s">
        <v>80</v>
      </c>
    </row>
    <row r="4884" spans="1:3" x14ac:dyDescent="0.25">
      <c r="A4884" t="s">
        <v>65</v>
      </c>
      <c r="B4884">
        <v>86174</v>
      </c>
      <c r="C4884" s="251" t="s">
        <v>80</v>
      </c>
    </row>
    <row r="4885" spans="1:3" x14ac:dyDescent="0.25">
      <c r="A4885" t="s">
        <v>65</v>
      </c>
      <c r="B4885">
        <v>86175</v>
      </c>
      <c r="C4885" s="251" t="s">
        <v>80</v>
      </c>
    </row>
    <row r="4886" spans="1:3" x14ac:dyDescent="0.25">
      <c r="A4886" t="s">
        <v>65</v>
      </c>
      <c r="B4886">
        <v>86176</v>
      </c>
      <c r="C4886" s="251" t="s">
        <v>80</v>
      </c>
    </row>
    <row r="4887" spans="1:3" x14ac:dyDescent="0.25">
      <c r="A4887" t="s">
        <v>65</v>
      </c>
      <c r="B4887">
        <v>86177</v>
      </c>
      <c r="C4887" s="251" t="s">
        <v>80</v>
      </c>
    </row>
    <row r="4888" spans="1:3" x14ac:dyDescent="0.25">
      <c r="A4888" t="s">
        <v>65</v>
      </c>
      <c r="B4888">
        <v>86178</v>
      </c>
      <c r="C4888" s="251" t="s">
        <v>80</v>
      </c>
    </row>
    <row r="4889" spans="1:3" x14ac:dyDescent="0.25">
      <c r="A4889" t="s">
        <v>65</v>
      </c>
      <c r="B4889">
        <v>86179</v>
      </c>
      <c r="C4889" s="251" t="s">
        <v>80</v>
      </c>
    </row>
    <row r="4890" spans="1:3" x14ac:dyDescent="0.25">
      <c r="A4890" t="s">
        <v>65</v>
      </c>
      <c r="B4890">
        <v>86180</v>
      </c>
      <c r="C4890" s="251" t="s">
        <v>80</v>
      </c>
    </row>
    <row r="4891" spans="1:3" x14ac:dyDescent="0.25">
      <c r="A4891" t="s">
        <v>65</v>
      </c>
      <c r="B4891">
        <v>86181</v>
      </c>
      <c r="C4891" s="251" t="s">
        <v>80</v>
      </c>
    </row>
    <row r="4892" spans="1:3" x14ac:dyDescent="0.25">
      <c r="A4892" t="s">
        <v>65</v>
      </c>
      <c r="B4892">
        <v>86182</v>
      </c>
      <c r="C4892" s="251" t="s">
        <v>80</v>
      </c>
    </row>
    <row r="4893" spans="1:3" x14ac:dyDescent="0.25">
      <c r="A4893" t="s">
        <v>65</v>
      </c>
      <c r="B4893">
        <v>86183</v>
      </c>
      <c r="C4893" s="251" t="s">
        <v>80</v>
      </c>
    </row>
    <row r="4894" spans="1:3" x14ac:dyDescent="0.25">
      <c r="A4894" t="s">
        <v>65</v>
      </c>
      <c r="B4894">
        <v>86184</v>
      </c>
      <c r="C4894" s="251" t="s">
        <v>80</v>
      </c>
    </row>
    <row r="4895" spans="1:3" x14ac:dyDescent="0.25">
      <c r="A4895" t="s">
        <v>65</v>
      </c>
      <c r="B4895">
        <v>86185</v>
      </c>
      <c r="C4895" s="251" t="s">
        <v>80</v>
      </c>
    </row>
    <row r="4896" spans="1:3" x14ac:dyDescent="0.25">
      <c r="A4896" t="s">
        <v>65</v>
      </c>
      <c r="B4896">
        <v>86186</v>
      </c>
      <c r="C4896" s="251" t="s">
        <v>80</v>
      </c>
    </row>
    <row r="4897" spans="1:3" x14ac:dyDescent="0.25">
      <c r="A4897" t="s">
        <v>65</v>
      </c>
      <c r="B4897">
        <v>86187</v>
      </c>
      <c r="C4897" s="251" t="s">
        <v>80</v>
      </c>
    </row>
    <row r="4898" spans="1:3" x14ac:dyDescent="0.25">
      <c r="A4898" t="s">
        <v>65</v>
      </c>
      <c r="B4898">
        <v>86188</v>
      </c>
      <c r="C4898" s="251" t="s">
        <v>80</v>
      </c>
    </row>
    <row r="4899" spans="1:3" x14ac:dyDescent="0.25">
      <c r="A4899" t="s">
        <v>65</v>
      </c>
      <c r="B4899">
        <v>86189</v>
      </c>
      <c r="C4899" s="251" t="s">
        <v>80</v>
      </c>
    </row>
    <row r="4900" spans="1:3" x14ac:dyDescent="0.25">
      <c r="A4900" t="s">
        <v>65</v>
      </c>
      <c r="B4900">
        <v>86190</v>
      </c>
      <c r="C4900" s="251" t="s">
        <v>80</v>
      </c>
    </row>
    <row r="4901" spans="1:3" x14ac:dyDescent="0.25">
      <c r="A4901" t="s">
        <v>65</v>
      </c>
      <c r="B4901">
        <v>86191</v>
      </c>
      <c r="C4901" s="251" t="s">
        <v>80</v>
      </c>
    </row>
    <row r="4902" spans="1:3" x14ac:dyDescent="0.25">
      <c r="A4902" t="s">
        <v>65</v>
      </c>
      <c r="B4902">
        <v>86192</v>
      </c>
      <c r="C4902" s="251" t="s">
        <v>80</v>
      </c>
    </row>
    <row r="4903" spans="1:3" x14ac:dyDescent="0.25">
      <c r="A4903" t="s">
        <v>65</v>
      </c>
      <c r="B4903">
        <v>86193</v>
      </c>
      <c r="C4903" s="251" t="s">
        <v>80</v>
      </c>
    </row>
    <row r="4904" spans="1:3" x14ac:dyDescent="0.25">
      <c r="A4904" t="s">
        <v>65</v>
      </c>
      <c r="B4904">
        <v>86194</v>
      </c>
      <c r="C4904" s="251" t="s">
        <v>80</v>
      </c>
    </row>
    <row r="4905" spans="1:3" x14ac:dyDescent="0.25">
      <c r="A4905" t="s">
        <v>65</v>
      </c>
      <c r="B4905">
        <v>86195</v>
      </c>
      <c r="C4905" s="251" t="s">
        <v>80</v>
      </c>
    </row>
    <row r="4906" spans="1:3" x14ac:dyDescent="0.25">
      <c r="A4906" t="s">
        <v>65</v>
      </c>
      <c r="B4906">
        <v>86196</v>
      </c>
      <c r="C4906" s="251" t="s">
        <v>80</v>
      </c>
    </row>
    <row r="4907" spans="1:3" x14ac:dyDescent="0.25">
      <c r="A4907" t="s">
        <v>65</v>
      </c>
      <c r="B4907">
        <v>86197</v>
      </c>
      <c r="C4907" s="251" t="s">
        <v>80</v>
      </c>
    </row>
    <row r="4908" spans="1:3" x14ac:dyDescent="0.25">
      <c r="A4908" t="s">
        <v>65</v>
      </c>
      <c r="B4908">
        <v>86198</v>
      </c>
      <c r="C4908" s="251" t="s">
        <v>80</v>
      </c>
    </row>
    <row r="4909" spans="1:3" x14ac:dyDescent="0.25">
      <c r="A4909" t="s">
        <v>65</v>
      </c>
      <c r="B4909">
        <v>86199</v>
      </c>
      <c r="C4909" s="251" t="s">
        <v>80</v>
      </c>
    </row>
    <row r="4910" spans="1:3" x14ac:dyDescent="0.25">
      <c r="A4910" t="s">
        <v>65</v>
      </c>
      <c r="B4910">
        <v>86200</v>
      </c>
      <c r="C4910" s="251" t="s">
        <v>80</v>
      </c>
    </row>
    <row r="4911" spans="1:3" x14ac:dyDescent="0.25">
      <c r="A4911" t="s">
        <v>65</v>
      </c>
      <c r="B4911">
        <v>86201</v>
      </c>
      <c r="C4911" s="251" t="s">
        <v>80</v>
      </c>
    </row>
    <row r="4912" spans="1:3" x14ac:dyDescent="0.25">
      <c r="A4912" t="s">
        <v>65</v>
      </c>
      <c r="B4912">
        <v>86202</v>
      </c>
      <c r="C4912" s="251" t="s">
        <v>80</v>
      </c>
    </row>
    <row r="4913" spans="1:3" x14ac:dyDescent="0.25">
      <c r="A4913" t="s">
        <v>65</v>
      </c>
      <c r="B4913">
        <v>86203</v>
      </c>
      <c r="C4913" s="251" t="s">
        <v>80</v>
      </c>
    </row>
    <row r="4914" spans="1:3" x14ac:dyDescent="0.25">
      <c r="A4914" t="s">
        <v>65</v>
      </c>
      <c r="B4914">
        <v>86204</v>
      </c>
      <c r="C4914" s="251" t="s">
        <v>80</v>
      </c>
    </row>
    <row r="4915" spans="1:3" x14ac:dyDescent="0.25">
      <c r="A4915" t="s">
        <v>65</v>
      </c>
      <c r="B4915">
        <v>86205</v>
      </c>
      <c r="C4915" s="251" t="s">
        <v>80</v>
      </c>
    </row>
    <row r="4916" spans="1:3" x14ac:dyDescent="0.25">
      <c r="A4916" t="s">
        <v>65</v>
      </c>
      <c r="B4916">
        <v>86206</v>
      </c>
      <c r="C4916" s="251" t="s">
        <v>80</v>
      </c>
    </row>
    <row r="4917" spans="1:3" x14ac:dyDescent="0.25">
      <c r="A4917" t="s">
        <v>65</v>
      </c>
      <c r="B4917">
        <v>86207</v>
      </c>
      <c r="C4917" s="251" t="s">
        <v>80</v>
      </c>
    </row>
    <row r="4918" spans="1:3" x14ac:dyDescent="0.25">
      <c r="A4918" t="s">
        <v>65</v>
      </c>
      <c r="B4918">
        <v>86208</v>
      </c>
      <c r="C4918" s="251" t="s">
        <v>80</v>
      </c>
    </row>
    <row r="4919" spans="1:3" x14ac:dyDescent="0.25">
      <c r="A4919" t="s">
        <v>65</v>
      </c>
      <c r="B4919">
        <v>86209</v>
      </c>
      <c r="C4919" s="251" t="s">
        <v>80</v>
      </c>
    </row>
    <row r="4920" spans="1:3" x14ac:dyDescent="0.25">
      <c r="A4920" t="s">
        <v>65</v>
      </c>
      <c r="B4920">
        <v>86210</v>
      </c>
      <c r="C4920" s="251" t="s">
        <v>80</v>
      </c>
    </row>
    <row r="4921" spans="1:3" x14ac:dyDescent="0.25">
      <c r="A4921" t="s">
        <v>65</v>
      </c>
      <c r="B4921">
        <v>86211</v>
      </c>
      <c r="C4921" s="251" t="s">
        <v>80</v>
      </c>
    </row>
    <row r="4922" spans="1:3" x14ac:dyDescent="0.25">
      <c r="A4922" t="s">
        <v>65</v>
      </c>
      <c r="B4922">
        <v>86212</v>
      </c>
      <c r="C4922" s="251" t="s">
        <v>80</v>
      </c>
    </row>
    <row r="4923" spans="1:3" x14ac:dyDescent="0.25">
      <c r="A4923" t="s">
        <v>65</v>
      </c>
      <c r="B4923">
        <v>86213</v>
      </c>
      <c r="C4923" s="251" t="s">
        <v>80</v>
      </c>
    </row>
    <row r="4924" spans="1:3" x14ac:dyDescent="0.25">
      <c r="A4924" t="s">
        <v>65</v>
      </c>
      <c r="B4924">
        <v>86214</v>
      </c>
      <c r="C4924" s="251" t="s">
        <v>80</v>
      </c>
    </row>
    <row r="4925" spans="1:3" x14ac:dyDescent="0.25">
      <c r="A4925" t="s">
        <v>65</v>
      </c>
      <c r="B4925">
        <v>86215</v>
      </c>
      <c r="C4925" s="251" t="s">
        <v>80</v>
      </c>
    </row>
    <row r="4926" spans="1:3" x14ac:dyDescent="0.25">
      <c r="A4926" t="s">
        <v>65</v>
      </c>
      <c r="B4926">
        <v>86216</v>
      </c>
      <c r="C4926" s="251" t="s">
        <v>80</v>
      </c>
    </row>
    <row r="4927" spans="1:3" x14ac:dyDescent="0.25">
      <c r="A4927" t="s">
        <v>65</v>
      </c>
      <c r="B4927">
        <v>86217</v>
      </c>
      <c r="C4927" s="251" t="s">
        <v>80</v>
      </c>
    </row>
    <row r="4928" spans="1:3" x14ac:dyDescent="0.25">
      <c r="A4928" t="s">
        <v>65</v>
      </c>
      <c r="B4928">
        <v>86218</v>
      </c>
      <c r="C4928" s="251" t="s">
        <v>80</v>
      </c>
    </row>
    <row r="4929" spans="1:3" x14ac:dyDescent="0.25">
      <c r="A4929" t="s">
        <v>65</v>
      </c>
      <c r="B4929">
        <v>86219</v>
      </c>
      <c r="C4929" s="251" t="s">
        <v>80</v>
      </c>
    </row>
    <row r="4930" spans="1:3" x14ac:dyDescent="0.25">
      <c r="A4930" t="s">
        <v>65</v>
      </c>
      <c r="B4930">
        <v>86220</v>
      </c>
      <c r="C4930" s="251" t="s">
        <v>80</v>
      </c>
    </row>
    <row r="4931" spans="1:3" x14ac:dyDescent="0.25">
      <c r="A4931" t="s">
        <v>65</v>
      </c>
      <c r="B4931">
        <v>86221</v>
      </c>
      <c r="C4931" s="251" t="s">
        <v>80</v>
      </c>
    </row>
    <row r="4932" spans="1:3" x14ac:dyDescent="0.25">
      <c r="A4932" t="s">
        <v>65</v>
      </c>
      <c r="B4932">
        <v>86222</v>
      </c>
      <c r="C4932" s="251" t="s">
        <v>80</v>
      </c>
    </row>
    <row r="4933" spans="1:3" x14ac:dyDescent="0.25">
      <c r="A4933" t="s">
        <v>65</v>
      </c>
      <c r="B4933">
        <v>86223</v>
      </c>
      <c r="C4933" s="251" t="s">
        <v>80</v>
      </c>
    </row>
    <row r="4934" spans="1:3" x14ac:dyDescent="0.25">
      <c r="A4934" t="s">
        <v>65</v>
      </c>
      <c r="B4934">
        <v>86224</v>
      </c>
      <c r="C4934" s="251" t="s">
        <v>80</v>
      </c>
    </row>
    <row r="4935" spans="1:3" x14ac:dyDescent="0.25">
      <c r="A4935" t="s">
        <v>65</v>
      </c>
      <c r="B4935">
        <v>86225</v>
      </c>
      <c r="C4935" s="251" t="s">
        <v>80</v>
      </c>
    </row>
    <row r="4936" spans="1:3" x14ac:dyDescent="0.25">
      <c r="A4936" t="s">
        <v>65</v>
      </c>
      <c r="B4936">
        <v>86226</v>
      </c>
      <c r="C4936" s="251" t="s">
        <v>80</v>
      </c>
    </row>
    <row r="4937" spans="1:3" x14ac:dyDescent="0.25">
      <c r="A4937" t="s">
        <v>65</v>
      </c>
      <c r="B4937">
        <v>86227</v>
      </c>
      <c r="C4937" s="251" t="s">
        <v>80</v>
      </c>
    </row>
    <row r="4938" spans="1:3" x14ac:dyDescent="0.25">
      <c r="A4938" t="s">
        <v>65</v>
      </c>
      <c r="B4938">
        <v>86228</v>
      </c>
      <c r="C4938" s="251" t="s">
        <v>80</v>
      </c>
    </row>
    <row r="4939" spans="1:3" x14ac:dyDescent="0.25">
      <c r="A4939" t="s">
        <v>65</v>
      </c>
      <c r="B4939">
        <v>86229</v>
      </c>
      <c r="C4939" s="251" t="s">
        <v>80</v>
      </c>
    </row>
    <row r="4940" spans="1:3" x14ac:dyDescent="0.25">
      <c r="A4940" t="s">
        <v>65</v>
      </c>
      <c r="B4940">
        <v>86230</v>
      </c>
      <c r="C4940" s="251" t="s">
        <v>80</v>
      </c>
    </row>
    <row r="4941" spans="1:3" x14ac:dyDescent="0.25">
      <c r="A4941" t="s">
        <v>65</v>
      </c>
      <c r="B4941">
        <v>86231</v>
      </c>
      <c r="C4941" s="251" t="s">
        <v>80</v>
      </c>
    </row>
    <row r="4942" spans="1:3" x14ac:dyDescent="0.25">
      <c r="A4942" t="s">
        <v>65</v>
      </c>
      <c r="B4942">
        <v>86232</v>
      </c>
      <c r="C4942" s="251" t="s">
        <v>80</v>
      </c>
    </row>
    <row r="4943" spans="1:3" x14ac:dyDescent="0.25">
      <c r="A4943" t="s">
        <v>65</v>
      </c>
      <c r="B4943">
        <v>86233</v>
      </c>
      <c r="C4943" s="251" t="s">
        <v>80</v>
      </c>
    </row>
    <row r="4944" spans="1:3" x14ac:dyDescent="0.25">
      <c r="A4944" t="s">
        <v>65</v>
      </c>
      <c r="B4944">
        <v>86234</v>
      </c>
      <c r="C4944" s="251" t="s">
        <v>80</v>
      </c>
    </row>
    <row r="4945" spans="1:3" x14ac:dyDescent="0.25">
      <c r="A4945" t="s">
        <v>65</v>
      </c>
      <c r="B4945">
        <v>86235</v>
      </c>
      <c r="C4945" s="251" t="s">
        <v>80</v>
      </c>
    </row>
    <row r="4946" spans="1:3" x14ac:dyDescent="0.25">
      <c r="A4946" t="s">
        <v>65</v>
      </c>
      <c r="B4946">
        <v>86236</v>
      </c>
      <c r="C4946" s="251" t="s">
        <v>80</v>
      </c>
    </row>
    <row r="4947" spans="1:3" x14ac:dyDescent="0.25">
      <c r="A4947" t="s">
        <v>65</v>
      </c>
      <c r="B4947">
        <v>86237</v>
      </c>
      <c r="C4947" s="251" t="s">
        <v>80</v>
      </c>
    </row>
    <row r="4948" spans="1:3" x14ac:dyDescent="0.25">
      <c r="A4948" t="s">
        <v>65</v>
      </c>
      <c r="B4948">
        <v>86238</v>
      </c>
      <c r="C4948" s="251" t="s">
        <v>80</v>
      </c>
    </row>
    <row r="4949" spans="1:3" x14ac:dyDescent="0.25">
      <c r="A4949" t="s">
        <v>65</v>
      </c>
      <c r="B4949">
        <v>86239</v>
      </c>
      <c r="C4949" s="251" t="s">
        <v>80</v>
      </c>
    </row>
    <row r="4950" spans="1:3" x14ac:dyDescent="0.25">
      <c r="A4950" t="s">
        <v>65</v>
      </c>
      <c r="B4950">
        <v>86240</v>
      </c>
      <c r="C4950" s="251" t="s">
        <v>80</v>
      </c>
    </row>
    <row r="4951" spans="1:3" x14ac:dyDescent="0.25">
      <c r="A4951" t="s">
        <v>65</v>
      </c>
      <c r="B4951">
        <v>86241</v>
      </c>
      <c r="C4951" s="251" t="s">
        <v>80</v>
      </c>
    </row>
    <row r="4952" spans="1:3" x14ac:dyDescent="0.25">
      <c r="A4952" t="s">
        <v>65</v>
      </c>
      <c r="B4952">
        <v>86242</v>
      </c>
      <c r="C4952" s="251" t="s">
        <v>80</v>
      </c>
    </row>
    <row r="4953" spans="1:3" x14ac:dyDescent="0.25">
      <c r="A4953" t="s">
        <v>65</v>
      </c>
      <c r="B4953">
        <v>86243</v>
      </c>
      <c r="C4953" s="251" t="s">
        <v>80</v>
      </c>
    </row>
    <row r="4954" spans="1:3" x14ac:dyDescent="0.25">
      <c r="A4954" t="s">
        <v>65</v>
      </c>
      <c r="B4954">
        <v>86244</v>
      </c>
      <c r="C4954" s="251" t="s">
        <v>80</v>
      </c>
    </row>
    <row r="4955" spans="1:3" x14ac:dyDescent="0.25">
      <c r="A4955" t="s">
        <v>65</v>
      </c>
      <c r="B4955">
        <v>86245</v>
      </c>
      <c r="C4955" s="251" t="s">
        <v>80</v>
      </c>
    </row>
    <row r="4956" spans="1:3" x14ac:dyDescent="0.25">
      <c r="A4956" t="s">
        <v>65</v>
      </c>
      <c r="B4956">
        <v>86246</v>
      </c>
      <c r="C4956" s="251" t="s">
        <v>80</v>
      </c>
    </row>
    <row r="4957" spans="1:3" x14ac:dyDescent="0.25">
      <c r="A4957" t="s">
        <v>65</v>
      </c>
      <c r="B4957">
        <v>86247</v>
      </c>
      <c r="C4957" s="251" t="s">
        <v>80</v>
      </c>
    </row>
    <row r="4958" spans="1:3" x14ac:dyDescent="0.25">
      <c r="A4958" t="s">
        <v>65</v>
      </c>
      <c r="B4958">
        <v>86248</v>
      </c>
      <c r="C4958" s="251" t="s">
        <v>80</v>
      </c>
    </row>
    <row r="4959" spans="1:3" x14ac:dyDescent="0.25">
      <c r="A4959" t="s">
        <v>65</v>
      </c>
      <c r="B4959">
        <v>86249</v>
      </c>
      <c r="C4959" s="251" t="s">
        <v>80</v>
      </c>
    </row>
    <row r="4960" spans="1:3" x14ac:dyDescent="0.25">
      <c r="A4960" t="s">
        <v>65</v>
      </c>
      <c r="B4960">
        <v>86250</v>
      </c>
      <c r="C4960" s="251" t="s">
        <v>80</v>
      </c>
    </row>
    <row r="4961" spans="1:3" x14ac:dyDescent="0.25">
      <c r="A4961" t="s">
        <v>65</v>
      </c>
      <c r="B4961">
        <v>86251</v>
      </c>
      <c r="C4961" s="251" t="s">
        <v>80</v>
      </c>
    </row>
    <row r="4962" spans="1:3" x14ac:dyDescent="0.25">
      <c r="A4962" t="s">
        <v>65</v>
      </c>
      <c r="B4962">
        <v>86252</v>
      </c>
      <c r="C4962" s="251" t="s">
        <v>80</v>
      </c>
    </row>
    <row r="4963" spans="1:3" x14ac:dyDescent="0.25">
      <c r="A4963" t="s">
        <v>65</v>
      </c>
      <c r="B4963">
        <v>86253</v>
      </c>
      <c r="C4963" s="251" t="s">
        <v>80</v>
      </c>
    </row>
    <row r="4964" spans="1:3" x14ac:dyDescent="0.25">
      <c r="A4964" t="s">
        <v>65</v>
      </c>
      <c r="B4964">
        <v>86254</v>
      </c>
      <c r="C4964" s="251" t="s">
        <v>80</v>
      </c>
    </row>
    <row r="4965" spans="1:3" x14ac:dyDescent="0.25">
      <c r="A4965" t="s">
        <v>65</v>
      </c>
      <c r="B4965">
        <v>86255</v>
      </c>
      <c r="C4965" s="251" t="s">
        <v>80</v>
      </c>
    </row>
    <row r="4966" spans="1:3" x14ac:dyDescent="0.25">
      <c r="A4966" t="s">
        <v>65</v>
      </c>
      <c r="B4966">
        <v>86256</v>
      </c>
      <c r="C4966" s="251" t="s">
        <v>80</v>
      </c>
    </row>
    <row r="4967" spans="1:3" x14ac:dyDescent="0.25">
      <c r="A4967" t="s">
        <v>65</v>
      </c>
      <c r="B4967">
        <v>86257</v>
      </c>
      <c r="C4967" s="251" t="s">
        <v>80</v>
      </c>
    </row>
    <row r="4968" spans="1:3" x14ac:dyDescent="0.25">
      <c r="A4968" t="s">
        <v>65</v>
      </c>
      <c r="B4968">
        <v>86258</v>
      </c>
      <c r="C4968" s="251" t="s">
        <v>80</v>
      </c>
    </row>
    <row r="4969" spans="1:3" x14ac:dyDescent="0.25">
      <c r="A4969" t="s">
        <v>65</v>
      </c>
      <c r="B4969">
        <v>86259</v>
      </c>
      <c r="C4969" s="251" t="s">
        <v>80</v>
      </c>
    </row>
    <row r="4970" spans="1:3" x14ac:dyDescent="0.25">
      <c r="A4970" t="s">
        <v>65</v>
      </c>
      <c r="B4970">
        <v>86260</v>
      </c>
      <c r="C4970" s="251" t="s">
        <v>80</v>
      </c>
    </row>
    <row r="4971" spans="1:3" x14ac:dyDescent="0.25">
      <c r="A4971" t="s">
        <v>65</v>
      </c>
      <c r="B4971">
        <v>86261</v>
      </c>
      <c r="C4971" s="251" t="s">
        <v>80</v>
      </c>
    </row>
    <row r="4972" spans="1:3" x14ac:dyDescent="0.25">
      <c r="A4972" t="s">
        <v>65</v>
      </c>
      <c r="B4972">
        <v>86262</v>
      </c>
      <c r="C4972" s="251" t="s">
        <v>80</v>
      </c>
    </row>
    <row r="4973" spans="1:3" x14ac:dyDescent="0.25">
      <c r="A4973" t="s">
        <v>65</v>
      </c>
      <c r="B4973">
        <v>86263</v>
      </c>
      <c r="C4973" s="251" t="s">
        <v>80</v>
      </c>
    </row>
    <row r="4974" spans="1:3" x14ac:dyDescent="0.25">
      <c r="A4974" t="s">
        <v>65</v>
      </c>
      <c r="B4974">
        <v>86264</v>
      </c>
      <c r="C4974" s="251" t="s">
        <v>80</v>
      </c>
    </row>
    <row r="4975" spans="1:3" x14ac:dyDescent="0.25">
      <c r="A4975" t="s">
        <v>65</v>
      </c>
      <c r="B4975">
        <v>86265</v>
      </c>
      <c r="C4975" s="251" t="s">
        <v>80</v>
      </c>
    </row>
    <row r="4976" spans="1:3" x14ac:dyDescent="0.25">
      <c r="A4976" t="s">
        <v>65</v>
      </c>
      <c r="B4976">
        <v>86266</v>
      </c>
      <c r="C4976" s="251" t="s">
        <v>80</v>
      </c>
    </row>
    <row r="4977" spans="1:3" x14ac:dyDescent="0.25">
      <c r="A4977" t="s">
        <v>65</v>
      </c>
      <c r="B4977">
        <v>86267</v>
      </c>
      <c r="C4977" s="251" t="s">
        <v>80</v>
      </c>
    </row>
    <row r="4978" spans="1:3" x14ac:dyDescent="0.25">
      <c r="A4978" t="s">
        <v>65</v>
      </c>
      <c r="B4978">
        <v>86268</v>
      </c>
      <c r="C4978" s="251" t="s">
        <v>80</v>
      </c>
    </row>
    <row r="4979" spans="1:3" x14ac:dyDescent="0.25">
      <c r="A4979" t="s">
        <v>65</v>
      </c>
      <c r="B4979">
        <v>86269</v>
      </c>
      <c r="C4979" s="251" t="s">
        <v>80</v>
      </c>
    </row>
    <row r="4980" spans="1:3" x14ac:dyDescent="0.25">
      <c r="A4980" t="s">
        <v>65</v>
      </c>
      <c r="B4980">
        <v>86270</v>
      </c>
      <c r="C4980" s="251" t="s">
        <v>80</v>
      </c>
    </row>
    <row r="4981" spans="1:3" x14ac:dyDescent="0.25">
      <c r="A4981" t="s">
        <v>65</v>
      </c>
      <c r="B4981">
        <v>86271</v>
      </c>
      <c r="C4981" s="251" t="s">
        <v>80</v>
      </c>
    </row>
    <row r="4982" spans="1:3" x14ac:dyDescent="0.25">
      <c r="A4982" t="s">
        <v>65</v>
      </c>
      <c r="B4982">
        <v>86272</v>
      </c>
      <c r="C4982" s="251" t="s">
        <v>80</v>
      </c>
    </row>
    <row r="4983" spans="1:3" x14ac:dyDescent="0.25">
      <c r="A4983" t="s">
        <v>65</v>
      </c>
      <c r="B4983">
        <v>86273</v>
      </c>
      <c r="C4983" s="251" t="s">
        <v>80</v>
      </c>
    </row>
    <row r="4984" spans="1:3" x14ac:dyDescent="0.25">
      <c r="A4984" t="s">
        <v>65</v>
      </c>
      <c r="B4984">
        <v>86274</v>
      </c>
      <c r="C4984" s="251" t="s">
        <v>80</v>
      </c>
    </row>
    <row r="4985" spans="1:3" x14ac:dyDescent="0.25">
      <c r="A4985" t="s">
        <v>65</v>
      </c>
      <c r="B4985">
        <v>86275</v>
      </c>
      <c r="C4985" s="251" t="s">
        <v>80</v>
      </c>
    </row>
    <row r="4986" spans="1:3" x14ac:dyDescent="0.25">
      <c r="A4986" t="s">
        <v>65</v>
      </c>
      <c r="B4986">
        <v>86276</v>
      </c>
      <c r="C4986" s="251" t="s">
        <v>80</v>
      </c>
    </row>
    <row r="4987" spans="1:3" x14ac:dyDescent="0.25">
      <c r="A4987" t="s">
        <v>65</v>
      </c>
      <c r="B4987">
        <v>86277</v>
      </c>
      <c r="C4987" s="251" t="s">
        <v>80</v>
      </c>
    </row>
    <row r="4988" spans="1:3" x14ac:dyDescent="0.25">
      <c r="A4988" t="s">
        <v>65</v>
      </c>
      <c r="B4988">
        <v>86278</v>
      </c>
      <c r="C4988" s="251" t="s">
        <v>80</v>
      </c>
    </row>
    <row r="4989" spans="1:3" x14ac:dyDescent="0.25">
      <c r="A4989" t="s">
        <v>65</v>
      </c>
      <c r="B4989">
        <v>86279</v>
      </c>
      <c r="C4989" s="251" t="s">
        <v>80</v>
      </c>
    </row>
    <row r="4990" spans="1:3" x14ac:dyDescent="0.25">
      <c r="A4990" t="s">
        <v>65</v>
      </c>
      <c r="B4990">
        <v>86280</v>
      </c>
      <c r="C4990" s="251" t="s">
        <v>80</v>
      </c>
    </row>
    <row r="4991" spans="1:3" x14ac:dyDescent="0.25">
      <c r="A4991" t="s">
        <v>65</v>
      </c>
      <c r="B4991">
        <v>86281</v>
      </c>
      <c r="C4991" s="251" t="s">
        <v>80</v>
      </c>
    </row>
    <row r="4992" spans="1:3" x14ac:dyDescent="0.25">
      <c r="A4992" t="s">
        <v>65</v>
      </c>
      <c r="B4992">
        <v>86282</v>
      </c>
      <c r="C4992" s="251" t="s">
        <v>80</v>
      </c>
    </row>
    <row r="4993" spans="1:3" x14ac:dyDescent="0.25">
      <c r="A4993" t="s">
        <v>65</v>
      </c>
      <c r="B4993">
        <v>86283</v>
      </c>
      <c r="C4993" s="251" t="s">
        <v>80</v>
      </c>
    </row>
    <row r="4994" spans="1:3" x14ac:dyDescent="0.25">
      <c r="A4994" t="s">
        <v>65</v>
      </c>
      <c r="B4994">
        <v>86284</v>
      </c>
      <c r="C4994" s="251" t="s">
        <v>80</v>
      </c>
    </row>
    <row r="4995" spans="1:3" x14ac:dyDescent="0.25">
      <c r="A4995" t="s">
        <v>65</v>
      </c>
      <c r="B4995">
        <v>86285</v>
      </c>
      <c r="C4995" s="251" t="s">
        <v>80</v>
      </c>
    </row>
    <row r="4996" spans="1:3" x14ac:dyDescent="0.25">
      <c r="A4996" t="s">
        <v>65</v>
      </c>
      <c r="B4996">
        <v>86286</v>
      </c>
      <c r="C4996" s="251" t="s">
        <v>80</v>
      </c>
    </row>
    <row r="4997" spans="1:3" x14ac:dyDescent="0.25">
      <c r="A4997" t="s">
        <v>65</v>
      </c>
      <c r="B4997">
        <v>86287</v>
      </c>
      <c r="C4997" s="251" t="s">
        <v>80</v>
      </c>
    </row>
    <row r="4998" spans="1:3" x14ac:dyDescent="0.25">
      <c r="A4998" t="s">
        <v>65</v>
      </c>
      <c r="B4998">
        <v>86288</v>
      </c>
      <c r="C4998" s="251" t="s">
        <v>80</v>
      </c>
    </row>
    <row r="4999" spans="1:3" x14ac:dyDescent="0.25">
      <c r="A4999" t="s">
        <v>65</v>
      </c>
      <c r="B4999">
        <v>86289</v>
      </c>
      <c r="C4999" s="251" t="s">
        <v>80</v>
      </c>
    </row>
    <row r="5000" spans="1:3" x14ac:dyDescent="0.25">
      <c r="A5000" t="s">
        <v>65</v>
      </c>
      <c r="B5000">
        <v>86290</v>
      </c>
      <c r="C5000" s="251" t="s">
        <v>80</v>
      </c>
    </row>
    <row r="5001" spans="1:3" x14ac:dyDescent="0.25">
      <c r="A5001" t="s">
        <v>65</v>
      </c>
      <c r="B5001">
        <v>86291</v>
      </c>
      <c r="C5001" s="251" t="s">
        <v>80</v>
      </c>
    </row>
    <row r="5002" spans="1:3" x14ac:dyDescent="0.25">
      <c r="A5002" t="s">
        <v>65</v>
      </c>
      <c r="B5002">
        <v>86292</v>
      </c>
      <c r="C5002" s="251" t="s">
        <v>80</v>
      </c>
    </row>
    <row r="5003" spans="1:3" x14ac:dyDescent="0.25">
      <c r="A5003" t="s">
        <v>65</v>
      </c>
      <c r="B5003">
        <v>86293</v>
      </c>
      <c r="C5003" s="251" t="s">
        <v>80</v>
      </c>
    </row>
    <row r="5004" spans="1:3" x14ac:dyDescent="0.25">
      <c r="A5004" t="s">
        <v>65</v>
      </c>
      <c r="B5004">
        <v>86294</v>
      </c>
      <c r="C5004" s="251" t="s">
        <v>80</v>
      </c>
    </row>
    <row r="5005" spans="1:3" x14ac:dyDescent="0.25">
      <c r="A5005" t="s">
        <v>65</v>
      </c>
      <c r="B5005">
        <v>86295</v>
      </c>
      <c r="C5005" s="251" t="s">
        <v>80</v>
      </c>
    </row>
    <row r="5006" spans="1:3" x14ac:dyDescent="0.25">
      <c r="A5006" t="s">
        <v>65</v>
      </c>
      <c r="B5006">
        <v>86296</v>
      </c>
      <c r="C5006" s="251" t="s">
        <v>80</v>
      </c>
    </row>
    <row r="5007" spans="1:3" x14ac:dyDescent="0.25">
      <c r="A5007" t="s">
        <v>65</v>
      </c>
      <c r="B5007">
        <v>86297</v>
      </c>
      <c r="C5007" s="251" t="s">
        <v>80</v>
      </c>
    </row>
    <row r="5008" spans="1:3" x14ac:dyDescent="0.25">
      <c r="A5008" t="s">
        <v>65</v>
      </c>
      <c r="B5008">
        <v>86298</v>
      </c>
      <c r="C5008" s="251" t="s">
        <v>80</v>
      </c>
    </row>
    <row r="5009" spans="1:3" x14ac:dyDescent="0.25">
      <c r="A5009" t="s">
        <v>65</v>
      </c>
      <c r="B5009">
        <v>86299</v>
      </c>
      <c r="C5009" s="251" t="s">
        <v>80</v>
      </c>
    </row>
    <row r="5010" spans="1:3" x14ac:dyDescent="0.25">
      <c r="A5010" t="s">
        <v>65</v>
      </c>
      <c r="B5010">
        <v>86300</v>
      </c>
      <c r="C5010" s="251" t="s">
        <v>80</v>
      </c>
    </row>
    <row r="5011" spans="1:3" x14ac:dyDescent="0.25">
      <c r="A5011" t="s">
        <v>65</v>
      </c>
      <c r="B5011">
        <v>86301</v>
      </c>
      <c r="C5011" s="251" t="s">
        <v>80</v>
      </c>
    </row>
    <row r="5012" spans="1:3" x14ac:dyDescent="0.25">
      <c r="A5012" t="s">
        <v>65</v>
      </c>
      <c r="B5012">
        <v>86302</v>
      </c>
      <c r="C5012" s="251" t="s">
        <v>80</v>
      </c>
    </row>
    <row r="5013" spans="1:3" x14ac:dyDescent="0.25">
      <c r="A5013" t="s">
        <v>65</v>
      </c>
      <c r="B5013">
        <v>86303</v>
      </c>
      <c r="C5013" s="251" t="s">
        <v>80</v>
      </c>
    </row>
    <row r="5014" spans="1:3" x14ac:dyDescent="0.25">
      <c r="A5014" t="s">
        <v>65</v>
      </c>
      <c r="B5014">
        <v>86304</v>
      </c>
      <c r="C5014" s="251" t="s">
        <v>80</v>
      </c>
    </row>
    <row r="5015" spans="1:3" x14ac:dyDescent="0.25">
      <c r="A5015" t="s">
        <v>65</v>
      </c>
      <c r="B5015">
        <v>86305</v>
      </c>
      <c r="C5015" s="251" t="s">
        <v>80</v>
      </c>
    </row>
    <row r="5016" spans="1:3" x14ac:dyDescent="0.25">
      <c r="A5016" t="s">
        <v>65</v>
      </c>
      <c r="B5016">
        <v>86306</v>
      </c>
      <c r="C5016" s="251" t="s">
        <v>80</v>
      </c>
    </row>
    <row r="5017" spans="1:3" x14ac:dyDescent="0.25">
      <c r="A5017" t="s">
        <v>65</v>
      </c>
      <c r="B5017">
        <v>86307</v>
      </c>
      <c r="C5017" s="251" t="s">
        <v>80</v>
      </c>
    </row>
    <row r="5018" spans="1:3" x14ac:dyDescent="0.25">
      <c r="A5018" t="s">
        <v>65</v>
      </c>
      <c r="B5018">
        <v>86308</v>
      </c>
      <c r="C5018" s="251" t="s">
        <v>80</v>
      </c>
    </row>
    <row r="5019" spans="1:3" x14ac:dyDescent="0.25">
      <c r="A5019" t="s">
        <v>65</v>
      </c>
      <c r="B5019">
        <v>86309</v>
      </c>
      <c r="C5019" s="251" t="s">
        <v>80</v>
      </c>
    </row>
    <row r="5020" spans="1:3" x14ac:dyDescent="0.25">
      <c r="A5020" t="s">
        <v>65</v>
      </c>
      <c r="B5020">
        <v>86310</v>
      </c>
      <c r="C5020" s="251" t="s">
        <v>80</v>
      </c>
    </row>
    <row r="5021" spans="1:3" x14ac:dyDescent="0.25">
      <c r="A5021" t="s">
        <v>65</v>
      </c>
      <c r="B5021">
        <v>86311</v>
      </c>
      <c r="C5021" s="251" t="s">
        <v>80</v>
      </c>
    </row>
    <row r="5022" spans="1:3" x14ac:dyDescent="0.25">
      <c r="A5022" t="s">
        <v>65</v>
      </c>
      <c r="B5022">
        <v>86312</v>
      </c>
      <c r="C5022" s="251" t="s">
        <v>80</v>
      </c>
    </row>
    <row r="5023" spans="1:3" x14ac:dyDescent="0.25">
      <c r="A5023" t="s">
        <v>65</v>
      </c>
      <c r="B5023">
        <v>86313</v>
      </c>
      <c r="C5023" s="251" t="s">
        <v>80</v>
      </c>
    </row>
    <row r="5024" spans="1:3" x14ac:dyDescent="0.25">
      <c r="A5024" t="s">
        <v>65</v>
      </c>
      <c r="B5024">
        <v>86314</v>
      </c>
      <c r="C5024" s="251" t="s">
        <v>80</v>
      </c>
    </row>
    <row r="5025" spans="1:3" x14ac:dyDescent="0.25">
      <c r="A5025" t="s">
        <v>65</v>
      </c>
      <c r="B5025">
        <v>86315</v>
      </c>
      <c r="C5025" s="251" t="s">
        <v>80</v>
      </c>
    </row>
    <row r="5026" spans="1:3" x14ac:dyDescent="0.25">
      <c r="A5026" t="s">
        <v>65</v>
      </c>
      <c r="B5026">
        <v>86316</v>
      </c>
      <c r="C5026" s="251" t="s">
        <v>80</v>
      </c>
    </row>
    <row r="5027" spans="1:3" x14ac:dyDescent="0.25">
      <c r="A5027" t="s">
        <v>65</v>
      </c>
      <c r="B5027">
        <v>86317</v>
      </c>
      <c r="C5027" s="251" t="s">
        <v>80</v>
      </c>
    </row>
    <row r="5028" spans="1:3" x14ac:dyDescent="0.25">
      <c r="A5028" t="s">
        <v>65</v>
      </c>
      <c r="B5028">
        <v>86318</v>
      </c>
      <c r="C5028" s="251" t="s">
        <v>80</v>
      </c>
    </row>
    <row r="5029" spans="1:3" x14ac:dyDescent="0.25">
      <c r="A5029" t="s">
        <v>65</v>
      </c>
      <c r="B5029">
        <v>86319</v>
      </c>
      <c r="C5029" s="251" t="s">
        <v>80</v>
      </c>
    </row>
    <row r="5030" spans="1:3" x14ac:dyDescent="0.25">
      <c r="A5030" t="s">
        <v>65</v>
      </c>
      <c r="B5030">
        <v>86320</v>
      </c>
      <c r="C5030" s="251" t="s">
        <v>80</v>
      </c>
    </row>
    <row r="5031" spans="1:3" x14ac:dyDescent="0.25">
      <c r="A5031" t="s">
        <v>65</v>
      </c>
      <c r="B5031">
        <v>86321</v>
      </c>
      <c r="C5031" s="251" t="s">
        <v>80</v>
      </c>
    </row>
    <row r="5032" spans="1:3" x14ac:dyDescent="0.25">
      <c r="A5032" t="s">
        <v>65</v>
      </c>
      <c r="B5032">
        <v>86322</v>
      </c>
      <c r="C5032" s="251" t="s">
        <v>80</v>
      </c>
    </row>
    <row r="5033" spans="1:3" x14ac:dyDescent="0.25">
      <c r="A5033" t="s">
        <v>65</v>
      </c>
      <c r="B5033">
        <v>86323</v>
      </c>
      <c r="C5033" s="251" t="s">
        <v>80</v>
      </c>
    </row>
    <row r="5034" spans="1:3" x14ac:dyDescent="0.25">
      <c r="A5034" t="s">
        <v>65</v>
      </c>
      <c r="B5034">
        <v>86324</v>
      </c>
      <c r="C5034" s="251" t="s">
        <v>80</v>
      </c>
    </row>
    <row r="5035" spans="1:3" x14ac:dyDescent="0.25">
      <c r="A5035" t="s">
        <v>65</v>
      </c>
      <c r="B5035">
        <v>86325</v>
      </c>
      <c r="C5035" s="251" t="s">
        <v>80</v>
      </c>
    </row>
    <row r="5036" spans="1:3" x14ac:dyDescent="0.25">
      <c r="A5036" t="s">
        <v>65</v>
      </c>
      <c r="B5036">
        <v>86326</v>
      </c>
      <c r="C5036" s="251" t="s">
        <v>80</v>
      </c>
    </row>
    <row r="5037" spans="1:3" x14ac:dyDescent="0.25">
      <c r="A5037" t="s">
        <v>65</v>
      </c>
      <c r="B5037">
        <v>86327</v>
      </c>
      <c r="C5037" s="251" t="s">
        <v>80</v>
      </c>
    </row>
    <row r="5038" spans="1:3" x14ac:dyDescent="0.25">
      <c r="A5038" t="s">
        <v>65</v>
      </c>
      <c r="B5038">
        <v>86328</v>
      </c>
      <c r="C5038" s="251" t="s">
        <v>80</v>
      </c>
    </row>
    <row r="5039" spans="1:3" x14ac:dyDescent="0.25">
      <c r="A5039" t="s">
        <v>65</v>
      </c>
      <c r="B5039">
        <v>86329</v>
      </c>
      <c r="C5039" s="251" t="s">
        <v>80</v>
      </c>
    </row>
    <row r="5040" spans="1:3" x14ac:dyDescent="0.25">
      <c r="A5040" t="s">
        <v>65</v>
      </c>
      <c r="B5040">
        <v>86330</v>
      </c>
      <c r="C5040" s="251" t="s">
        <v>80</v>
      </c>
    </row>
    <row r="5041" spans="1:3" x14ac:dyDescent="0.25">
      <c r="A5041" t="s">
        <v>65</v>
      </c>
      <c r="B5041">
        <v>86331</v>
      </c>
      <c r="C5041" s="251" t="s">
        <v>80</v>
      </c>
    </row>
    <row r="5042" spans="1:3" x14ac:dyDescent="0.25">
      <c r="A5042" t="s">
        <v>65</v>
      </c>
      <c r="B5042">
        <v>86332</v>
      </c>
      <c r="C5042" s="251" t="s">
        <v>80</v>
      </c>
    </row>
    <row r="5043" spans="1:3" x14ac:dyDescent="0.25">
      <c r="A5043" t="s">
        <v>65</v>
      </c>
      <c r="B5043">
        <v>86333</v>
      </c>
      <c r="C5043" s="251" t="s">
        <v>80</v>
      </c>
    </row>
    <row r="5044" spans="1:3" x14ac:dyDescent="0.25">
      <c r="A5044" t="s">
        <v>65</v>
      </c>
      <c r="B5044">
        <v>86334</v>
      </c>
      <c r="C5044" s="251" t="s">
        <v>80</v>
      </c>
    </row>
    <row r="5045" spans="1:3" x14ac:dyDescent="0.25">
      <c r="A5045" t="s">
        <v>65</v>
      </c>
      <c r="B5045">
        <v>86335</v>
      </c>
      <c r="C5045" s="251" t="s">
        <v>80</v>
      </c>
    </row>
    <row r="5046" spans="1:3" x14ac:dyDescent="0.25">
      <c r="A5046" t="s">
        <v>65</v>
      </c>
      <c r="B5046">
        <v>86336</v>
      </c>
      <c r="C5046" s="251" t="s">
        <v>80</v>
      </c>
    </row>
    <row r="5047" spans="1:3" x14ac:dyDescent="0.25">
      <c r="A5047" t="s">
        <v>65</v>
      </c>
      <c r="B5047">
        <v>86337</v>
      </c>
      <c r="C5047" s="251" t="s">
        <v>80</v>
      </c>
    </row>
    <row r="5048" spans="1:3" x14ac:dyDescent="0.25">
      <c r="A5048" t="s">
        <v>65</v>
      </c>
      <c r="B5048">
        <v>86338</v>
      </c>
      <c r="C5048" s="251" t="s">
        <v>80</v>
      </c>
    </row>
    <row r="5049" spans="1:3" x14ac:dyDescent="0.25">
      <c r="A5049" t="s">
        <v>65</v>
      </c>
      <c r="B5049">
        <v>86339</v>
      </c>
      <c r="C5049" s="251" t="s">
        <v>80</v>
      </c>
    </row>
    <row r="5050" spans="1:3" x14ac:dyDescent="0.25">
      <c r="A5050" t="s">
        <v>65</v>
      </c>
      <c r="B5050">
        <v>86340</v>
      </c>
      <c r="C5050" s="251" t="s">
        <v>80</v>
      </c>
    </row>
    <row r="5051" spans="1:3" x14ac:dyDescent="0.25">
      <c r="A5051" t="s">
        <v>65</v>
      </c>
      <c r="B5051">
        <v>86341</v>
      </c>
      <c r="C5051" s="251" t="s">
        <v>80</v>
      </c>
    </row>
    <row r="5052" spans="1:3" x14ac:dyDescent="0.25">
      <c r="A5052" t="s">
        <v>65</v>
      </c>
      <c r="B5052">
        <v>86342</v>
      </c>
      <c r="C5052" s="251" t="s">
        <v>80</v>
      </c>
    </row>
    <row r="5053" spans="1:3" x14ac:dyDescent="0.25">
      <c r="A5053" t="s">
        <v>65</v>
      </c>
      <c r="B5053">
        <v>86343</v>
      </c>
      <c r="C5053" s="251" t="s">
        <v>80</v>
      </c>
    </row>
    <row r="5054" spans="1:3" x14ac:dyDescent="0.25">
      <c r="A5054" t="s">
        <v>65</v>
      </c>
      <c r="B5054">
        <v>86344</v>
      </c>
      <c r="C5054" s="251" t="s">
        <v>80</v>
      </c>
    </row>
    <row r="5055" spans="1:3" x14ac:dyDescent="0.25">
      <c r="A5055" t="s">
        <v>65</v>
      </c>
      <c r="B5055">
        <v>86345</v>
      </c>
      <c r="C5055" s="251" t="s">
        <v>80</v>
      </c>
    </row>
    <row r="5056" spans="1:3" x14ac:dyDescent="0.25">
      <c r="A5056" t="s">
        <v>65</v>
      </c>
      <c r="B5056">
        <v>86346</v>
      </c>
      <c r="C5056" s="251" t="s">
        <v>80</v>
      </c>
    </row>
    <row r="5057" spans="1:3" x14ac:dyDescent="0.25">
      <c r="A5057" t="s">
        <v>65</v>
      </c>
      <c r="B5057">
        <v>86347</v>
      </c>
      <c r="C5057" s="251" t="s">
        <v>80</v>
      </c>
    </row>
    <row r="5058" spans="1:3" x14ac:dyDescent="0.25">
      <c r="A5058" t="s">
        <v>65</v>
      </c>
      <c r="B5058">
        <v>86348</v>
      </c>
      <c r="C5058" s="251" t="s">
        <v>80</v>
      </c>
    </row>
    <row r="5059" spans="1:3" x14ac:dyDescent="0.25">
      <c r="A5059" t="s">
        <v>65</v>
      </c>
      <c r="B5059">
        <v>86349</v>
      </c>
      <c r="C5059" s="251" t="s">
        <v>80</v>
      </c>
    </row>
    <row r="5060" spans="1:3" x14ac:dyDescent="0.25">
      <c r="A5060" t="s">
        <v>65</v>
      </c>
      <c r="B5060">
        <v>86350</v>
      </c>
      <c r="C5060" s="251" t="s">
        <v>80</v>
      </c>
    </row>
    <row r="5061" spans="1:3" x14ac:dyDescent="0.25">
      <c r="A5061" t="s">
        <v>65</v>
      </c>
      <c r="B5061">
        <v>86351</v>
      </c>
      <c r="C5061" s="251" t="s">
        <v>80</v>
      </c>
    </row>
    <row r="5062" spans="1:3" x14ac:dyDescent="0.25">
      <c r="A5062" t="s">
        <v>65</v>
      </c>
      <c r="B5062">
        <v>86352</v>
      </c>
      <c r="C5062" s="251" t="s">
        <v>80</v>
      </c>
    </row>
    <row r="5063" spans="1:3" x14ac:dyDescent="0.25">
      <c r="A5063" t="s">
        <v>65</v>
      </c>
      <c r="B5063">
        <v>86353</v>
      </c>
      <c r="C5063" s="251" t="s">
        <v>80</v>
      </c>
    </row>
    <row r="5064" spans="1:3" x14ac:dyDescent="0.25">
      <c r="A5064" t="s">
        <v>65</v>
      </c>
      <c r="B5064">
        <v>86354</v>
      </c>
      <c r="C5064" s="251" t="s">
        <v>80</v>
      </c>
    </row>
    <row r="5065" spans="1:3" x14ac:dyDescent="0.25">
      <c r="A5065" t="s">
        <v>65</v>
      </c>
      <c r="B5065">
        <v>86355</v>
      </c>
      <c r="C5065" s="251" t="s">
        <v>80</v>
      </c>
    </row>
    <row r="5066" spans="1:3" x14ac:dyDescent="0.25">
      <c r="A5066" t="s">
        <v>65</v>
      </c>
      <c r="B5066">
        <v>86356</v>
      </c>
      <c r="C5066" s="251" t="s">
        <v>80</v>
      </c>
    </row>
    <row r="5067" spans="1:3" x14ac:dyDescent="0.25">
      <c r="A5067" t="s">
        <v>65</v>
      </c>
      <c r="B5067">
        <v>86357</v>
      </c>
      <c r="C5067" s="251" t="s">
        <v>80</v>
      </c>
    </row>
    <row r="5068" spans="1:3" x14ac:dyDescent="0.25">
      <c r="A5068" t="s">
        <v>65</v>
      </c>
      <c r="B5068">
        <v>86358</v>
      </c>
      <c r="C5068" s="251" t="s">
        <v>80</v>
      </c>
    </row>
    <row r="5069" spans="1:3" x14ac:dyDescent="0.25">
      <c r="A5069" t="s">
        <v>65</v>
      </c>
      <c r="B5069">
        <v>86359</v>
      </c>
      <c r="C5069" s="251" t="s">
        <v>80</v>
      </c>
    </row>
    <row r="5070" spans="1:3" x14ac:dyDescent="0.25">
      <c r="A5070" t="s">
        <v>65</v>
      </c>
      <c r="B5070">
        <v>86360</v>
      </c>
      <c r="C5070" s="251" t="s">
        <v>80</v>
      </c>
    </row>
    <row r="5071" spans="1:3" x14ac:dyDescent="0.25">
      <c r="A5071" t="s">
        <v>65</v>
      </c>
      <c r="B5071">
        <v>86361</v>
      </c>
      <c r="C5071" s="251" t="s">
        <v>80</v>
      </c>
    </row>
    <row r="5072" spans="1:3" x14ac:dyDescent="0.25">
      <c r="A5072" t="s">
        <v>65</v>
      </c>
      <c r="B5072">
        <v>86362</v>
      </c>
      <c r="C5072" s="251" t="s">
        <v>80</v>
      </c>
    </row>
    <row r="5073" spans="1:3" x14ac:dyDescent="0.25">
      <c r="A5073" t="s">
        <v>65</v>
      </c>
      <c r="B5073">
        <v>86363</v>
      </c>
      <c r="C5073" s="251" t="s">
        <v>80</v>
      </c>
    </row>
    <row r="5074" spans="1:3" x14ac:dyDescent="0.25">
      <c r="A5074" t="s">
        <v>65</v>
      </c>
      <c r="B5074">
        <v>86364</v>
      </c>
      <c r="C5074" s="251" t="s">
        <v>80</v>
      </c>
    </row>
    <row r="5075" spans="1:3" x14ac:dyDescent="0.25">
      <c r="A5075" t="s">
        <v>65</v>
      </c>
      <c r="B5075">
        <v>86365</v>
      </c>
      <c r="C5075" s="251" t="s">
        <v>80</v>
      </c>
    </row>
    <row r="5076" spans="1:3" x14ac:dyDescent="0.25">
      <c r="A5076" t="s">
        <v>65</v>
      </c>
      <c r="B5076">
        <v>86366</v>
      </c>
      <c r="C5076" s="251" t="s">
        <v>80</v>
      </c>
    </row>
    <row r="5077" spans="1:3" x14ac:dyDescent="0.25">
      <c r="A5077" t="s">
        <v>65</v>
      </c>
      <c r="B5077">
        <v>86367</v>
      </c>
      <c r="C5077" s="251" t="s">
        <v>80</v>
      </c>
    </row>
    <row r="5078" spans="1:3" x14ac:dyDescent="0.25">
      <c r="A5078" t="s">
        <v>65</v>
      </c>
      <c r="B5078">
        <v>86368</v>
      </c>
      <c r="C5078" s="251" t="s">
        <v>80</v>
      </c>
    </row>
    <row r="5079" spans="1:3" x14ac:dyDescent="0.25">
      <c r="A5079" t="s">
        <v>65</v>
      </c>
      <c r="B5079">
        <v>86369</v>
      </c>
    </row>
    <row r="5080" spans="1:3" x14ac:dyDescent="0.25">
      <c r="A5080" t="s">
        <v>65</v>
      </c>
      <c r="B5080">
        <v>86370</v>
      </c>
    </row>
    <row r="5081" spans="1:3" x14ac:dyDescent="0.25">
      <c r="A5081" t="s">
        <v>65</v>
      </c>
      <c r="B5081">
        <v>86371</v>
      </c>
    </row>
    <row r="5082" spans="1:3" x14ac:dyDescent="0.25">
      <c r="A5082" t="s">
        <v>65</v>
      </c>
      <c r="B5082">
        <v>86372</v>
      </c>
    </row>
    <row r="5083" spans="1:3" x14ac:dyDescent="0.25">
      <c r="A5083" t="s">
        <v>65</v>
      </c>
      <c r="B5083">
        <v>86373</v>
      </c>
    </row>
    <row r="5084" spans="1:3" x14ac:dyDescent="0.25">
      <c r="A5084" t="s">
        <v>65</v>
      </c>
      <c r="B5084">
        <v>86374</v>
      </c>
    </row>
    <row r="5085" spans="1:3" x14ac:dyDescent="0.25">
      <c r="A5085" t="s">
        <v>65</v>
      </c>
      <c r="B5085">
        <v>86375</v>
      </c>
    </row>
    <row r="5086" spans="1:3" x14ac:dyDescent="0.25">
      <c r="A5086" t="s">
        <v>65</v>
      </c>
      <c r="B5086">
        <v>86376</v>
      </c>
    </row>
    <row r="5087" spans="1:3" x14ac:dyDescent="0.25">
      <c r="A5087" t="s">
        <v>65</v>
      </c>
      <c r="B5087">
        <v>86377</v>
      </c>
    </row>
    <row r="5088" spans="1:3" x14ac:dyDescent="0.25">
      <c r="A5088" t="s">
        <v>65</v>
      </c>
      <c r="B5088">
        <v>86378</v>
      </c>
    </row>
    <row r="5089" spans="1:3" x14ac:dyDescent="0.25">
      <c r="A5089" t="s">
        <v>65</v>
      </c>
      <c r="B5089">
        <v>86379</v>
      </c>
    </row>
    <row r="5090" spans="1:3" x14ac:dyDescent="0.25">
      <c r="A5090" t="s">
        <v>65</v>
      </c>
      <c r="B5090">
        <v>86380</v>
      </c>
    </row>
    <row r="5091" spans="1:3" x14ac:dyDescent="0.25">
      <c r="A5091" t="s">
        <v>65</v>
      </c>
      <c r="B5091">
        <v>86381</v>
      </c>
    </row>
    <row r="5092" spans="1:3" x14ac:dyDescent="0.25">
      <c r="A5092" t="s">
        <v>65</v>
      </c>
      <c r="B5092">
        <v>86382</v>
      </c>
    </row>
    <row r="5093" spans="1:3" x14ac:dyDescent="0.25">
      <c r="A5093" t="s">
        <v>65</v>
      </c>
      <c r="B5093">
        <v>86383</v>
      </c>
    </row>
    <row r="5094" spans="1:3" x14ac:dyDescent="0.25">
      <c r="A5094" t="s">
        <v>65</v>
      </c>
      <c r="B5094">
        <v>86384</v>
      </c>
    </row>
    <row r="5095" spans="1:3" x14ac:dyDescent="0.25">
      <c r="A5095" t="s">
        <v>65</v>
      </c>
      <c r="B5095">
        <v>86385</v>
      </c>
    </row>
    <row r="5096" spans="1:3" x14ac:dyDescent="0.25">
      <c r="A5096" t="s">
        <v>65</v>
      </c>
      <c r="B5096">
        <v>86386</v>
      </c>
    </row>
    <row r="5097" spans="1:3" x14ac:dyDescent="0.25">
      <c r="A5097" t="s">
        <v>65</v>
      </c>
      <c r="B5097">
        <v>86387</v>
      </c>
    </row>
    <row r="5098" spans="1:3" x14ac:dyDescent="0.25">
      <c r="A5098" t="s">
        <v>65</v>
      </c>
      <c r="B5098">
        <v>86388</v>
      </c>
    </row>
    <row r="5099" spans="1:3" x14ac:dyDescent="0.25">
      <c r="A5099" t="s">
        <v>65</v>
      </c>
      <c r="B5099">
        <v>86389</v>
      </c>
    </row>
    <row r="5100" spans="1:3" x14ac:dyDescent="0.25">
      <c r="A5100" t="s">
        <v>65</v>
      </c>
      <c r="B5100">
        <v>86390</v>
      </c>
    </row>
    <row r="5101" spans="1:3" x14ac:dyDescent="0.25">
      <c r="A5101" t="s">
        <v>65</v>
      </c>
      <c r="B5101">
        <v>86391</v>
      </c>
      <c r="C5101" s="251" t="s">
        <v>81</v>
      </c>
    </row>
    <row r="5102" spans="1:3" x14ac:dyDescent="0.25">
      <c r="A5102" t="s">
        <v>65</v>
      </c>
      <c r="B5102">
        <v>86392</v>
      </c>
      <c r="C5102" s="251" t="s">
        <v>81</v>
      </c>
    </row>
    <row r="5103" spans="1:3" x14ac:dyDescent="0.25">
      <c r="A5103" t="s">
        <v>65</v>
      </c>
      <c r="B5103">
        <v>86393</v>
      </c>
      <c r="C5103" s="251" t="s">
        <v>81</v>
      </c>
    </row>
    <row r="5104" spans="1:3" x14ac:dyDescent="0.25">
      <c r="A5104" t="s">
        <v>65</v>
      </c>
      <c r="B5104">
        <v>86394</v>
      </c>
      <c r="C5104" s="251" t="s">
        <v>81</v>
      </c>
    </row>
    <row r="5105" spans="1:3" x14ac:dyDescent="0.25">
      <c r="A5105" t="s">
        <v>65</v>
      </c>
      <c r="B5105">
        <v>86395</v>
      </c>
      <c r="C5105" s="251" t="s">
        <v>81</v>
      </c>
    </row>
    <row r="5106" spans="1:3" x14ac:dyDescent="0.25">
      <c r="A5106" t="s">
        <v>65</v>
      </c>
      <c r="B5106">
        <v>86396</v>
      </c>
      <c r="C5106" s="251" t="s">
        <v>81</v>
      </c>
    </row>
    <row r="5107" spans="1:3" x14ac:dyDescent="0.25">
      <c r="A5107" t="s">
        <v>65</v>
      </c>
      <c r="B5107">
        <v>86397</v>
      </c>
      <c r="C5107" s="251" t="s">
        <v>81</v>
      </c>
    </row>
    <row r="5108" spans="1:3" x14ac:dyDescent="0.25">
      <c r="A5108" t="s">
        <v>65</v>
      </c>
      <c r="B5108">
        <v>86398</v>
      </c>
      <c r="C5108" s="251" t="s">
        <v>81</v>
      </c>
    </row>
    <row r="5109" spans="1:3" x14ac:dyDescent="0.25">
      <c r="A5109" t="s">
        <v>65</v>
      </c>
      <c r="B5109">
        <v>86399</v>
      </c>
      <c r="C5109" s="251" t="s">
        <v>81</v>
      </c>
    </row>
    <row r="5110" spans="1:3" x14ac:dyDescent="0.25">
      <c r="A5110" t="s">
        <v>65</v>
      </c>
      <c r="B5110">
        <v>86400</v>
      </c>
      <c r="C5110" s="251" t="s">
        <v>81</v>
      </c>
    </row>
    <row r="5111" spans="1:3" x14ac:dyDescent="0.25">
      <c r="A5111" t="s">
        <v>65</v>
      </c>
      <c r="B5111">
        <v>86401</v>
      </c>
      <c r="C5111" s="251" t="s">
        <v>81</v>
      </c>
    </row>
    <row r="5112" spans="1:3" x14ac:dyDescent="0.25">
      <c r="A5112" t="s">
        <v>65</v>
      </c>
      <c r="B5112">
        <v>86402</v>
      </c>
      <c r="C5112" s="251" t="s">
        <v>81</v>
      </c>
    </row>
    <row r="5113" spans="1:3" x14ac:dyDescent="0.25">
      <c r="A5113" t="s">
        <v>65</v>
      </c>
      <c r="B5113">
        <v>86403</v>
      </c>
      <c r="C5113" s="251" t="s">
        <v>81</v>
      </c>
    </row>
    <row r="5114" spans="1:3" x14ac:dyDescent="0.25">
      <c r="A5114" t="s">
        <v>65</v>
      </c>
      <c r="B5114">
        <v>86404</v>
      </c>
      <c r="C5114" s="251" t="s">
        <v>81</v>
      </c>
    </row>
    <row r="5115" spans="1:3" x14ac:dyDescent="0.25">
      <c r="A5115" t="s">
        <v>65</v>
      </c>
      <c r="B5115">
        <v>86405</v>
      </c>
      <c r="C5115" s="251" t="s">
        <v>81</v>
      </c>
    </row>
    <row r="5116" spans="1:3" x14ac:dyDescent="0.25">
      <c r="A5116" t="s">
        <v>65</v>
      </c>
      <c r="B5116">
        <v>86406</v>
      </c>
      <c r="C5116" s="251" t="s">
        <v>81</v>
      </c>
    </row>
    <row r="5117" spans="1:3" x14ac:dyDescent="0.25">
      <c r="A5117" t="s">
        <v>65</v>
      </c>
      <c r="B5117">
        <v>86407</v>
      </c>
      <c r="C5117" s="251" t="s">
        <v>81</v>
      </c>
    </row>
    <row r="5118" spans="1:3" x14ac:dyDescent="0.25">
      <c r="A5118" t="s">
        <v>65</v>
      </c>
      <c r="B5118">
        <v>86408</v>
      </c>
      <c r="C5118" s="251" t="s">
        <v>81</v>
      </c>
    </row>
    <row r="5119" spans="1:3" x14ac:dyDescent="0.25">
      <c r="A5119" t="s">
        <v>65</v>
      </c>
      <c r="B5119">
        <v>86409</v>
      </c>
      <c r="C5119" s="251" t="s">
        <v>81</v>
      </c>
    </row>
    <row r="5120" spans="1:3" x14ac:dyDescent="0.25">
      <c r="A5120" t="s">
        <v>65</v>
      </c>
      <c r="B5120">
        <v>86410</v>
      </c>
      <c r="C5120" s="251" t="s">
        <v>81</v>
      </c>
    </row>
    <row r="5121" spans="1:3" x14ac:dyDescent="0.25">
      <c r="A5121" t="s">
        <v>65</v>
      </c>
      <c r="B5121">
        <v>86411</v>
      </c>
      <c r="C5121" s="251" t="s">
        <v>81</v>
      </c>
    </row>
    <row r="5122" spans="1:3" x14ac:dyDescent="0.25">
      <c r="A5122" t="s">
        <v>65</v>
      </c>
      <c r="B5122">
        <v>86412</v>
      </c>
      <c r="C5122" s="251" t="s">
        <v>81</v>
      </c>
    </row>
    <row r="5123" spans="1:3" x14ac:dyDescent="0.25">
      <c r="A5123" t="s">
        <v>65</v>
      </c>
      <c r="B5123">
        <v>86413</v>
      </c>
      <c r="C5123" s="251" t="s">
        <v>81</v>
      </c>
    </row>
    <row r="5124" spans="1:3" x14ac:dyDescent="0.25">
      <c r="A5124" t="s">
        <v>65</v>
      </c>
      <c r="B5124">
        <v>86414</v>
      </c>
      <c r="C5124" s="251" t="s">
        <v>81</v>
      </c>
    </row>
    <row r="5125" spans="1:3" x14ac:dyDescent="0.25">
      <c r="A5125" t="s">
        <v>65</v>
      </c>
      <c r="B5125">
        <v>86415</v>
      </c>
      <c r="C5125" s="251" t="s">
        <v>81</v>
      </c>
    </row>
    <row r="5126" spans="1:3" x14ac:dyDescent="0.25">
      <c r="A5126" t="s">
        <v>65</v>
      </c>
      <c r="B5126">
        <v>86416</v>
      </c>
      <c r="C5126" s="251" t="s">
        <v>81</v>
      </c>
    </row>
    <row r="5127" spans="1:3" x14ac:dyDescent="0.25">
      <c r="A5127" t="s">
        <v>65</v>
      </c>
      <c r="B5127">
        <v>86417</v>
      </c>
      <c r="C5127" s="251" t="s">
        <v>81</v>
      </c>
    </row>
    <row r="5128" spans="1:3" x14ac:dyDescent="0.25">
      <c r="A5128" t="s">
        <v>65</v>
      </c>
      <c r="B5128">
        <v>86418</v>
      </c>
      <c r="C5128" s="251" t="s">
        <v>81</v>
      </c>
    </row>
    <row r="5129" spans="1:3" x14ac:dyDescent="0.25">
      <c r="A5129" t="s">
        <v>65</v>
      </c>
      <c r="B5129">
        <v>86419</v>
      </c>
      <c r="C5129" s="251" t="s">
        <v>81</v>
      </c>
    </row>
    <row r="5130" spans="1:3" x14ac:dyDescent="0.25">
      <c r="A5130" t="s">
        <v>65</v>
      </c>
      <c r="B5130">
        <v>86420</v>
      </c>
      <c r="C5130" s="251" t="s">
        <v>81</v>
      </c>
    </row>
    <row r="5131" spans="1:3" x14ac:dyDescent="0.25">
      <c r="A5131" t="s">
        <v>65</v>
      </c>
      <c r="B5131">
        <v>86421</v>
      </c>
      <c r="C5131" s="251" t="s">
        <v>81</v>
      </c>
    </row>
    <row r="5132" spans="1:3" x14ac:dyDescent="0.25">
      <c r="A5132" t="s">
        <v>65</v>
      </c>
      <c r="B5132">
        <v>86422</v>
      </c>
      <c r="C5132" s="251" t="s">
        <v>81</v>
      </c>
    </row>
    <row r="5133" spans="1:3" x14ac:dyDescent="0.25">
      <c r="A5133" t="s">
        <v>65</v>
      </c>
      <c r="B5133">
        <v>86423</v>
      </c>
      <c r="C5133" s="251" t="s">
        <v>81</v>
      </c>
    </row>
    <row r="5134" spans="1:3" x14ac:dyDescent="0.25">
      <c r="A5134" t="s">
        <v>65</v>
      </c>
      <c r="B5134">
        <v>86424</v>
      </c>
      <c r="C5134" s="251" t="s">
        <v>81</v>
      </c>
    </row>
    <row r="5135" spans="1:3" x14ac:dyDescent="0.25">
      <c r="A5135" t="s">
        <v>65</v>
      </c>
      <c r="B5135">
        <v>86425</v>
      </c>
      <c r="C5135" s="251" t="s">
        <v>81</v>
      </c>
    </row>
    <row r="5136" spans="1:3" x14ac:dyDescent="0.25">
      <c r="A5136" t="s">
        <v>65</v>
      </c>
      <c r="B5136">
        <v>86426</v>
      </c>
      <c r="C5136" s="251" t="s">
        <v>81</v>
      </c>
    </row>
    <row r="5137" spans="1:3" x14ac:dyDescent="0.25">
      <c r="A5137" t="s">
        <v>65</v>
      </c>
      <c r="B5137">
        <v>86427</v>
      </c>
      <c r="C5137" s="251" t="s">
        <v>81</v>
      </c>
    </row>
    <row r="5138" spans="1:3" x14ac:dyDescent="0.25">
      <c r="A5138" t="s">
        <v>65</v>
      </c>
      <c r="B5138">
        <v>86428</v>
      </c>
      <c r="C5138" s="251" t="s">
        <v>81</v>
      </c>
    </row>
    <row r="5139" spans="1:3" x14ac:dyDescent="0.25">
      <c r="A5139" t="s">
        <v>65</v>
      </c>
      <c r="B5139">
        <v>86429</v>
      </c>
      <c r="C5139" s="251" t="s">
        <v>81</v>
      </c>
    </row>
    <row r="5140" spans="1:3" x14ac:dyDescent="0.25">
      <c r="A5140" t="s">
        <v>65</v>
      </c>
      <c r="B5140">
        <v>86430</v>
      </c>
      <c r="C5140" s="251" t="s">
        <v>81</v>
      </c>
    </row>
    <row r="5141" spans="1:3" x14ac:dyDescent="0.25">
      <c r="A5141" t="s">
        <v>65</v>
      </c>
      <c r="B5141">
        <v>86431</v>
      </c>
      <c r="C5141" s="251" t="s">
        <v>81</v>
      </c>
    </row>
    <row r="5142" spans="1:3" x14ac:dyDescent="0.25">
      <c r="A5142" t="s">
        <v>65</v>
      </c>
      <c r="B5142">
        <v>86432</v>
      </c>
      <c r="C5142" s="251" t="s">
        <v>81</v>
      </c>
    </row>
    <row r="5143" spans="1:3" x14ac:dyDescent="0.25">
      <c r="A5143" t="s">
        <v>65</v>
      </c>
      <c r="B5143">
        <v>86433</v>
      </c>
      <c r="C5143" s="251" t="s">
        <v>81</v>
      </c>
    </row>
    <row r="5144" spans="1:3" x14ac:dyDescent="0.25">
      <c r="A5144" t="s">
        <v>65</v>
      </c>
      <c r="B5144">
        <v>86434</v>
      </c>
      <c r="C5144" s="251" t="s">
        <v>81</v>
      </c>
    </row>
    <row r="5145" spans="1:3" x14ac:dyDescent="0.25">
      <c r="A5145" t="s">
        <v>65</v>
      </c>
      <c r="B5145">
        <v>86435</v>
      </c>
      <c r="C5145" s="251" t="s">
        <v>81</v>
      </c>
    </row>
    <row r="5146" spans="1:3" x14ac:dyDescent="0.25">
      <c r="A5146" t="s">
        <v>65</v>
      </c>
      <c r="B5146">
        <v>86436</v>
      </c>
      <c r="C5146" s="251" t="s">
        <v>81</v>
      </c>
    </row>
    <row r="5147" spans="1:3" x14ac:dyDescent="0.25">
      <c r="A5147" t="s">
        <v>65</v>
      </c>
      <c r="B5147">
        <v>86437</v>
      </c>
      <c r="C5147" s="251" t="s">
        <v>81</v>
      </c>
    </row>
    <row r="5148" spans="1:3" x14ac:dyDescent="0.25">
      <c r="A5148" t="s">
        <v>65</v>
      </c>
      <c r="B5148">
        <v>86438</v>
      </c>
      <c r="C5148" s="251" t="s">
        <v>81</v>
      </c>
    </row>
    <row r="5149" spans="1:3" x14ac:dyDescent="0.25">
      <c r="A5149" t="s">
        <v>65</v>
      </c>
      <c r="B5149">
        <v>86439</v>
      </c>
      <c r="C5149" s="251" t="s">
        <v>81</v>
      </c>
    </row>
    <row r="5150" spans="1:3" x14ac:dyDescent="0.25">
      <c r="A5150" t="s">
        <v>65</v>
      </c>
      <c r="B5150">
        <v>86440</v>
      </c>
      <c r="C5150" s="251" t="s">
        <v>81</v>
      </c>
    </row>
    <row r="5151" spans="1:3" x14ac:dyDescent="0.25">
      <c r="A5151" t="s">
        <v>65</v>
      </c>
      <c r="B5151">
        <v>86441</v>
      </c>
      <c r="C5151" s="251" t="s">
        <v>81</v>
      </c>
    </row>
    <row r="5152" spans="1:3" x14ac:dyDescent="0.25">
      <c r="A5152" t="s">
        <v>65</v>
      </c>
      <c r="B5152">
        <v>86442</v>
      </c>
      <c r="C5152" s="251" t="s">
        <v>81</v>
      </c>
    </row>
    <row r="5153" spans="1:3" x14ac:dyDescent="0.25">
      <c r="A5153" t="s">
        <v>65</v>
      </c>
      <c r="B5153">
        <v>86443</v>
      </c>
      <c r="C5153" s="251" t="s">
        <v>81</v>
      </c>
    </row>
    <row r="5154" spans="1:3" x14ac:dyDescent="0.25">
      <c r="A5154" t="s">
        <v>65</v>
      </c>
      <c r="B5154">
        <v>86444</v>
      </c>
      <c r="C5154" s="251" t="s">
        <v>81</v>
      </c>
    </row>
    <row r="5155" spans="1:3" x14ac:dyDescent="0.25">
      <c r="A5155" t="s">
        <v>65</v>
      </c>
      <c r="B5155">
        <v>86445</v>
      </c>
      <c r="C5155" s="251" t="s">
        <v>81</v>
      </c>
    </row>
    <row r="5156" spans="1:3" x14ac:dyDescent="0.25">
      <c r="A5156" t="s">
        <v>65</v>
      </c>
      <c r="B5156">
        <v>86446</v>
      </c>
      <c r="C5156" s="251" t="s">
        <v>81</v>
      </c>
    </row>
    <row r="5157" spans="1:3" x14ac:dyDescent="0.25">
      <c r="A5157" t="s">
        <v>65</v>
      </c>
      <c r="B5157">
        <v>86447</v>
      </c>
      <c r="C5157" s="251" t="s">
        <v>81</v>
      </c>
    </row>
    <row r="5158" spans="1:3" x14ac:dyDescent="0.25">
      <c r="A5158" t="s">
        <v>65</v>
      </c>
      <c r="B5158">
        <v>86448</v>
      </c>
      <c r="C5158" s="251" t="s">
        <v>81</v>
      </c>
    </row>
    <row r="5159" spans="1:3" x14ac:dyDescent="0.25">
      <c r="A5159" t="s">
        <v>65</v>
      </c>
      <c r="B5159">
        <v>86449</v>
      </c>
      <c r="C5159" s="251" t="s">
        <v>81</v>
      </c>
    </row>
    <row r="5160" spans="1:3" x14ac:dyDescent="0.25">
      <c r="A5160" t="s">
        <v>65</v>
      </c>
      <c r="B5160">
        <v>86450</v>
      </c>
      <c r="C5160" s="251" t="s">
        <v>81</v>
      </c>
    </row>
    <row r="5161" spans="1:3" x14ac:dyDescent="0.25">
      <c r="A5161" t="s">
        <v>65</v>
      </c>
      <c r="B5161">
        <v>86451</v>
      </c>
      <c r="C5161" s="251" t="s">
        <v>81</v>
      </c>
    </row>
    <row r="5162" spans="1:3" x14ac:dyDescent="0.25">
      <c r="A5162" t="s">
        <v>65</v>
      </c>
      <c r="B5162">
        <v>86452</v>
      </c>
      <c r="C5162" s="251" t="s">
        <v>81</v>
      </c>
    </row>
    <row r="5163" spans="1:3" x14ac:dyDescent="0.25">
      <c r="A5163" t="s">
        <v>65</v>
      </c>
      <c r="B5163">
        <v>86453</v>
      </c>
      <c r="C5163" s="251" t="s">
        <v>81</v>
      </c>
    </row>
    <row r="5164" spans="1:3" x14ac:dyDescent="0.25">
      <c r="A5164" t="s">
        <v>65</v>
      </c>
      <c r="B5164">
        <v>86454</v>
      </c>
      <c r="C5164" s="251" t="s">
        <v>81</v>
      </c>
    </row>
    <row r="5165" spans="1:3" x14ac:dyDescent="0.25">
      <c r="A5165" t="s">
        <v>65</v>
      </c>
      <c r="B5165">
        <v>86455</v>
      </c>
      <c r="C5165" s="251" t="s">
        <v>81</v>
      </c>
    </row>
    <row r="5166" spans="1:3" x14ac:dyDescent="0.25">
      <c r="A5166" t="s">
        <v>65</v>
      </c>
      <c r="B5166">
        <v>86456</v>
      </c>
      <c r="C5166" s="251" t="s">
        <v>81</v>
      </c>
    </row>
    <row r="5167" spans="1:3" x14ac:dyDescent="0.25">
      <c r="A5167" t="s">
        <v>65</v>
      </c>
      <c r="B5167">
        <v>86457</v>
      </c>
      <c r="C5167" s="251" t="s">
        <v>81</v>
      </c>
    </row>
    <row r="5168" spans="1:3" x14ac:dyDescent="0.25">
      <c r="A5168" t="s">
        <v>65</v>
      </c>
      <c r="B5168">
        <v>86458</v>
      </c>
      <c r="C5168" s="251" t="s">
        <v>81</v>
      </c>
    </row>
    <row r="5169" spans="1:3" x14ac:dyDescent="0.25">
      <c r="A5169" t="s">
        <v>65</v>
      </c>
      <c r="B5169">
        <v>86459</v>
      </c>
      <c r="C5169" s="251" t="s">
        <v>81</v>
      </c>
    </row>
    <row r="5170" spans="1:3" x14ac:dyDescent="0.25">
      <c r="A5170" t="s">
        <v>65</v>
      </c>
      <c r="B5170">
        <v>86460</v>
      </c>
      <c r="C5170" s="251" t="s">
        <v>81</v>
      </c>
    </row>
    <row r="5171" spans="1:3" x14ac:dyDescent="0.25">
      <c r="A5171" t="s">
        <v>65</v>
      </c>
      <c r="B5171">
        <v>86461</v>
      </c>
      <c r="C5171" s="251" t="s">
        <v>81</v>
      </c>
    </row>
    <row r="5172" spans="1:3" x14ac:dyDescent="0.25">
      <c r="A5172" t="s">
        <v>65</v>
      </c>
      <c r="B5172">
        <v>86462</v>
      </c>
      <c r="C5172" s="251" t="s">
        <v>81</v>
      </c>
    </row>
    <row r="5173" spans="1:3" x14ac:dyDescent="0.25">
      <c r="A5173" t="s">
        <v>65</v>
      </c>
      <c r="B5173">
        <v>86463</v>
      </c>
      <c r="C5173" s="251" t="s">
        <v>81</v>
      </c>
    </row>
    <row r="5174" spans="1:3" x14ac:dyDescent="0.25">
      <c r="A5174" t="s">
        <v>65</v>
      </c>
      <c r="B5174">
        <v>86464</v>
      </c>
      <c r="C5174" s="251" t="s">
        <v>81</v>
      </c>
    </row>
    <row r="5175" spans="1:3" x14ac:dyDescent="0.25">
      <c r="A5175" t="s">
        <v>65</v>
      </c>
      <c r="B5175">
        <v>86465</v>
      </c>
      <c r="C5175" s="251" t="s">
        <v>81</v>
      </c>
    </row>
    <row r="5176" spans="1:3" x14ac:dyDescent="0.25">
      <c r="A5176" t="s">
        <v>65</v>
      </c>
      <c r="B5176">
        <v>86466</v>
      </c>
    </row>
    <row r="5177" spans="1:3" x14ac:dyDescent="0.25">
      <c r="A5177" t="s">
        <v>65</v>
      </c>
      <c r="B5177">
        <v>86467</v>
      </c>
    </row>
    <row r="5178" spans="1:3" x14ac:dyDescent="0.25">
      <c r="A5178" t="s">
        <v>65</v>
      </c>
      <c r="B5178">
        <v>86468</v>
      </c>
    </row>
    <row r="5179" spans="1:3" x14ac:dyDescent="0.25">
      <c r="A5179" t="s">
        <v>65</v>
      </c>
      <c r="B5179">
        <v>86469</v>
      </c>
    </row>
    <row r="5180" spans="1:3" x14ac:dyDescent="0.25">
      <c r="A5180" t="s">
        <v>65</v>
      </c>
      <c r="B5180">
        <v>86470</v>
      </c>
    </row>
    <row r="5181" spans="1:3" x14ac:dyDescent="0.25">
      <c r="A5181" t="s">
        <v>65</v>
      </c>
      <c r="B5181">
        <v>86471</v>
      </c>
    </row>
    <row r="5182" spans="1:3" x14ac:dyDescent="0.25">
      <c r="A5182" t="s">
        <v>65</v>
      </c>
      <c r="B5182">
        <v>86472</v>
      </c>
    </row>
    <row r="5183" spans="1:3" x14ac:dyDescent="0.25">
      <c r="A5183" t="s">
        <v>65</v>
      </c>
      <c r="B5183">
        <v>86473</v>
      </c>
    </row>
    <row r="5184" spans="1:3" x14ac:dyDescent="0.25">
      <c r="A5184" t="s">
        <v>65</v>
      </c>
      <c r="B5184">
        <v>86474</v>
      </c>
    </row>
    <row r="5185" spans="1:3" x14ac:dyDescent="0.25">
      <c r="A5185" t="s">
        <v>65</v>
      </c>
      <c r="B5185">
        <v>86475</v>
      </c>
    </row>
    <row r="5186" spans="1:3" x14ac:dyDescent="0.25">
      <c r="A5186" t="s">
        <v>65</v>
      </c>
      <c r="B5186">
        <v>86476</v>
      </c>
    </row>
    <row r="5187" spans="1:3" x14ac:dyDescent="0.25">
      <c r="A5187" t="s">
        <v>65</v>
      </c>
      <c r="B5187">
        <v>86477</v>
      </c>
      <c r="C5187" s="251" t="s">
        <v>82</v>
      </c>
    </row>
    <row r="5188" spans="1:3" x14ac:dyDescent="0.25">
      <c r="A5188" t="s">
        <v>65</v>
      </c>
      <c r="B5188">
        <v>86478</v>
      </c>
      <c r="C5188" s="251" t="s">
        <v>82</v>
      </c>
    </row>
    <row r="5189" spans="1:3" x14ac:dyDescent="0.25">
      <c r="A5189" t="s">
        <v>65</v>
      </c>
      <c r="B5189">
        <v>86479</v>
      </c>
      <c r="C5189" s="251" t="s">
        <v>82</v>
      </c>
    </row>
    <row r="5190" spans="1:3" x14ac:dyDescent="0.25">
      <c r="A5190" t="s">
        <v>65</v>
      </c>
      <c r="B5190">
        <v>86480</v>
      </c>
      <c r="C5190" s="251" t="s">
        <v>82</v>
      </c>
    </row>
    <row r="5191" spans="1:3" x14ac:dyDescent="0.25">
      <c r="A5191" t="s">
        <v>65</v>
      </c>
      <c r="B5191">
        <v>86481</v>
      </c>
      <c r="C5191" s="251" t="s">
        <v>82</v>
      </c>
    </row>
    <row r="5192" spans="1:3" x14ac:dyDescent="0.25">
      <c r="A5192" t="s">
        <v>65</v>
      </c>
      <c r="B5192">
        <v>86482</v>
      </c>
      <c r="C5192" s="251" t="s">
        <v>82</v>
      </c>
    </row>
    <row r="5193" spans="1:3" x14ac:dyDescent="0.25">
      <c r="A5193" t="s">
        <v>65</v>
      </c>
      <c r="B5193">
        <v>86483</v>
      </c>
      <c r="C5193" s="251" t="s">
        <v>82</v>
      </c>
    </row>
    <row r="5194" spans="1:3" x14ac:dyDescent="0.25">
      <c r="A5194" t="s">
        <v>65</v>
      </c>
      <c r="B5194">
        <v>86484</v>
      </c>
      <c r="C5194" s="251" t="s">
        <v>82</v>
      </c>
    </row>
    <row r="5195" spans="1:3" x14ac:dyDescent="0.25">
      <c r="A5195" t="s">
        <v>65</v>
      </c>
      <c r="B5195">
        <v>86485</v>
      </c>
      <c r="C5195" s="251" t="s">
        <v>82</v>
      </c>
    </row>
    <row r="5196" spans="1:3" x14ac:dyDescent="0.25">
      <c r="A5196" t="s">
        <v>65</v>
      </c>
      <c r="B5196">
        <v>86486</v>
      </c>
      <c r="C5196" s="251" t="s">
        <v>82</v>
      </c>
    </row>
    <row r="5197" spans="1:3" x14ac:dyDescent="0.25">
      <c r="A5197" t="s">
        <v>65</v>
      </c>
      <c r="B5197">
        <v>86487</v>
      </c>
      <c r="C5197" s="251" t="s">
        <v>82</v>
      </c>
    </row>
    <row r="5198" spans="1:3" x14ac:dyDescent="0.25">
      <c r="A5198" t="s">
        <v>65</v>
      </c>
      <c r="B5198">
        <v>86488</v>
      </c>
      <c r="C5198" s="251" t="s">
        <v>82</v>
      </c>
    </row>
    <row r="5199" spans="1:3" x14ac:dyDescent="0.25">
      <c r="A5199" t="s">
        <v>65</v>
      </c>
      <c r="B5199">
        <v>86489</v>
      </c>
      <c r="C5199" s="251" t="s">
        <v>82</v>
      </c>
    </row>
    <row r="5200" spans="1:3" x14ac:dyDescent="0.25">
      <c r="A5200" t="s">
        <v>65</v>
      </c>
      <c r="B5200">
        <v>86490</v>
      </c>
      <c r="C5200" s="251" t="s">
        <v>82</v>
      </c>
    </row>
    <row r="5201" spans="1:3" x14ac:dyDescent="0.25">
      <c r="A5201" t="s">
        <v>65</v>
      </c>
      <c r="B5201">
        <v>86491</v>
      </c>
      <c r="C5201" s="251" t="s">
        <v>82</v>
      </c>
    </row>
    <row r="5202" spans="1:3" x14ac:dyDescent="0.25">
      <c r="A5202" t="s">
        <v>65</v>
      </c>
      <c r="B5202">
        <v>86492</v>
      </c>
      <c r="C5202" s="251" t="s">
        <v>82</v>
      </c>
    </row>
    <row r="5203" spans="1:3" x14ac:dyDescent="0.25">
      <c r="A5203" t="s">
        <v>65</v>
      </c>
      <c r="B5203">
        <v>86493</v>
      </c>
      <c r="C5203" s="251" t="s">
        <v>82</v>
      </c>
    </row>
    <row r="5204" spans="1:3" x14ac:dyDescent="0.25">
      <c r="A5204" t="s">
        <v>65</v>
      </c>
      <c r="B5204">
        <v>86494</v>
      </c>
      <c r="C5204" s="251" t="s">
        <v>82</v>
      </c>
    </row>
    <row r="5205" spans="1:3" x14ac:dyDescent="0.25">
      <c r="A5205" t="s">
        <v>65</v>
      </c>
      <c r="B5205">
        <v>86495</v>
      </c>
      <c r="C5205" s="251" t="s">
        <v>82</v>
      </c>
    </row>
    <row r="5206" spans="1:3" x14ac:dyDescent="0.25">
      <c r="A5206" t="s">
        <v>65</v>
      </c>
      <c r="B5206">
        <v>86496</v>
      </c>
      <c r="C5206" s="251" t="s">
        <v>82</v>
      </c>
    </row>
    <row r="5207" spans="1:3" x14ac:dyDescent="0.25">
      <c r="A5207" t="s">
        <v>65</v>
      </c>
      <c r="B5207">
        <v>86497</v>
      </c>
      <c r="C5207" s="251" t="s">
        <v>82</v>
      </c>
    </row>
    <row r="5208" spans="1:3" x14ac:dyDescent="0.25">
      <c r="A5208" t="s">
        <v>65</v>
      </c>
      <c r="B5208">
        <v>86498</v>
      </c>
    </row>
    <row r="5209" spans="1:3" x14ac:dyDescent="0.25">
      <c r="A5209" t="s">
        <v>65</v>
      </c>
      <c r="B5209">
        <v>86499</v>
      </c>
    </row>
    <row r="5210" spans="1:3" x14ac:dyDescent="0.25">
      <c r="A5210" t="s">
        <v>65</v>
      </c>
      <c r="B5210">
        <v>86500</v>
      </c>
    </row>
    <row r="5211" spans="1:3" x14ac:dyDescent="0.25">
      <c r="A5211" t="s">
        <v>65</v>
      </c>
      <c r="B5211">
        <v>86501</v>
      </c>
    </row>
    <row r="5212" spans="1:3" x14ac:dyDescent="0.25">
      <c r="A5212" t="s">
        <v>65</v>
      </c>
      <c r="B5212">
        <v>86502</v>
      </c>
    </row>
    <row r="5213" spans="1:3" x14ac:dyDescent="0.25">
      <c r="A5213" t="s">
        <v>65</v>
      </c>
      <c r="B5213">
        <v>86503</v>
      </c>
    </row>
    <row r="5214" spans="1:3" x14ac:dyDescent="0.25">
      <c r="A5214" t="s">
        <v>65</v>
      </c>
      <c r="B5214">
        <v>86504</v>
      </c>
    </row>
    <row r="5215" spans="1:3" x14ac:dyDescent="0.25">
      <c r="A5215" t="s">
        <v>65</v>
      </c>
      <c r="B5215">
        <v>86505</v>
      </c>
    </row>
    <row r="5216" spans="1:3" x14ac:dyDescent="0.25">
      <c r="A5216" t="s">
        <v>65</v>
      </c>
      <c r="B5216">
        <v>86506</v>
      </c>
    </row>
    <row r="5217" spans="1:3" x14ac:dyDescent="0.25">
      <c r="A5217" t="s">
        <v>65</v>
      </c>
      <c r="B5217">
        <v>86507</v>
      </c>
    </row>
    <row r="5218" spans="1:3" x14ac:dyDescent="0.25">
      <c r="A5218" t="s">
        <v>65</v>
      </c>
      <c r="B5218">
        <v>86508</v>
      </c>
    </row>
    <row r="5219" spans="1:3" x14ac:dyDescent="0.25">
      <c r="A5219" t="s">
        <v>65</v>
      </c>
      <c r="B5219">
        <v>86509</v>
      </c>
    </row>
    <row r="5220" spans="1:3" x14ac:dyDescent="0.25">
      <c r="A5220" t="s">
        <v>65</v>
      </c>
      <c r="B5220">
        <v>86510</v>
      </c>
      <c r="C5220" s="251" t="s">
        <v>83</v>
      </c>
    </row>
    <row r="5221" spans="1:3" x14ac:dyDescent="0.25">
      <c r="A5221" t="s">
        <v>65</v>
      </c>
      <c r="B5221">
        <v>86511</v>
      </c>
      <c r="C5221" s="251" t="s">
        <v>83</v>
      </c>
    </row>
    <row r="5222" spans="1:3" x14ac:dyDescent="0.25">
      <c r="A5222" t="s">
        <v>65</v>
      </c>
      <c r="B5222">
        <v>86512</v>
      </c>
    </row>
    <row r="5223" spans="1:3" x14ac:dyDescent="0.25">
      <c r="A5223" t="s">
        <v>65</v>
      </c>
      <c r="B5223">
        <v>86513</v>
      </c>
    </row>
    <row r="5224" spans="1:3" x14ac:dyDescent="0.25">
      <c r="A5224" t="s">
        <v>65</v>
      </c>
      <c r="B5224">
        <v>86514</v>
      </c>
    </row>
    <row r="5225" spans="1:3" x14ac:dyDescent="0.25">
      <c r="A5225" t="s">
        <v>65</v>
      </c>
      <c r="B5225">
        <v>86515</v>
      </c>
    </row>
    <row r="5226" spans="1:3" x14ac:dyDescent="0.25">
      <c r="A5226" t="s">
        <v>65</v>
      </c>
      <c r="B5226">
        <v>86516</v>
      </c>
    </row>
    <row r="5227" spans="1:3" x14ac:dyDescent="0.25">
      <c r="A5227" t="s">
        <v>65</v>
      </c>
      <c r="B5227">
        <v>86517</v>
      </c>
    </row>
    <row r="5228" spans="1:3" x14ac:dyDescent="0.25">
      <c r="A5228" t="s">
        <v>65</v>
      </c>
      <c r="B5228">
        <v>86518</v>
      </c>
    </row>
    <row r="5229" spans="1:3" x14ac:dyDescent="0.25">
      <c r="A5229" t="s">
        <v>65</v>
      </c>
      <c r="B5229">
        <v>86519</v>
      </c>
    </row>
    <row r="5230" spans="1:3" x14ac:dyDescent="0.25">
      <c r="A5230" t="s">
        <v>65</v>
      </c>
      <c r="B5230">
        <v>86520</v>
      </c>
    </row>
    <row r="5231" spans="1:3" x14ac:dyDescent="0.25">
      <c r="A5231" t="s">
        <v>65</v>
      </c>
      <c r="B5231">
        <v>86521</v>
      </c>
    </row>
    <row r="5232" spans="1:3" x14ac:dyDescent="0.25">
      <c r="A5232" t="s">
        <v>65</v>
      </c>
      <c r="B5232">
        <v>86522</v>
      </c>
    </row>
    <row r="5233" spans="1:3" x14ac:dyDescent="0.25">
      <c r="A5233" t="s">
        <v>65</v>
      </c>
      <c r="B5233">
        <v>86523</v>
      </c>
    </row>
    <row r="5234" spans="1:3" x14ac:dyDescent="0.25">
      <c r="A5234" t="s">
        <v>65</v>
      </c>
      <c r="B5234">
        <v>86524</v>
      </c>
    </row>
    <row r="5235" spans="1:3" x14ac:dyDescent="0.25">
      <c r="A5235" t="s">
        <v>65</v>
      </c>
      <c r="B5235">
        <v>86525</v>
      </c>
    </row>
    <row r="5236" spans="1:3" x14ac:dyDescent="0.25">
      <c r="A5236" t="s">
        <v>65</v>
      </c>
      <c r="B5236">
        <v>86526</v>
      </c>
    </row>
    <row r="5237" spans="1:3" x14ac:dyDescent="0.25">
      <c r="A5237" t="s">
        <v>65</v>
      </c>
      <c r="B5237">
        <v>86527</v>
      </c>
    </row>
    <row r="5238" spans="1:3" x14ac:dyDescent="0.25">
      <c r="A5238" t="s">
        <v>65</v>
      </c>
      <c r="B5238">
        <v>86528</v>
      </c>
    </row>
    <row r="5239" spans="1:3" x14ac:dyDescent="0.25">
      <c r="A5239" t="s">
        <v>65</v>
      </c>
      <c r="B5239">
        <v>86529</v>
      </c>
      <c r="C5239" s="251" t="s">
        <v>84</v>
      </c>
    </row>
    <row r="5240" spans="1:3" x14ac:dyDescent="0.25">
      <c r="A5240" t="s">
        <v>65</v>
      </c>
      <c r="B5240">
        <v>86530</v>
      </c>
      <c r="C5240" s="251" t="s">
        <v>84</v>
      </c>
    </row>
    <row r="5241" spans="1:3" x14ac:dyDescent="0.25">
      <c r="A5241" t="s">
        <v>65</v>
      </c>
      <c r="B5241">
        <v>86531</v>
      </c>
      <c r="C5241" s="251" t="s">
        <v>84</v>
      </c>
    </row>
    <row r="5242" spans="1:3" x14ac:dyDescent="0.25">
      <c r="A5242" t="s">
        <v>65</v>
      </c>
      <c r="B5242">
        <v>86532</v>
      </c>
      <c r="C5242" s="251" t="s">
        <v>84</v>
      </c>
    </row>
    <row r="5243" spans="1:3" x14ac:dyDescent="0.25">
      <c r="A5243" t="s">
        <v>65</v>
      </c>
      <c r="B5243">
        <v>86533</v>
      </c>
      <c r="C5243" s="251" t="s">
        <v>84</v>
      </c>
    </row>
    <row r="5244" spans="1:3" x14ac:dyDescent="0.25">
      <c r="A5244" t="s">
        <v>65</v>
      </c>
      <c r="B5244">
        <v>86534</v>
      </c>
      <c r="C5244" s="251" t="s">
        <v>84</v>
      </c>
    </row>
    <row r="5245" spans="1:3" x14ac:dyDescent="0.25">
      <c r="A5245" t="s">
        <v>65</v>
      </c>
      <c r="B5245">
        <v>86535</v>
      </c>
      <c r="C5245" s="251" t="s">
        <v>84</v>
      </c>
    </row>
    <row r="5246" spans="1:3" x14ac:dyDescent="0.25">
      <c r="A5246" t="s">
        <v>65</v>
      </c>
      <c r="B5246">
        <v>86536</v>
      </c>
      <c r="C5246" s="251" t="s">
        <v>84</v>
      </c>
    </row>
    <row r="5247" spans="1:3" x14ac:dyDescent="0.25">
      <c r="A5247" t="s">
        <v>65</v>
      </c>
      <c r="B5247">
        <v>86537</v>
      </c>
      <c r="C5247" s="251" t="s">
        <v>84</v>
      </c>
    </row>
    <row r="5248" spans="1:3" x14ac:dyDescent="0.25">
      <c r="A5248" t="s">
        <v>65</v>
      </c>
      <c r="B5248">
        <v>86538</v>
      </c>
      <c r="C5248" s="251" t="s">
        <v>84</v>
      </c>
    </row>
    <row r="5249" spans="1:3" x14ac:dyDescent="0.25">
      <c r="A5249" t="s">
        <v>65</v>
      </c>
      <c r="B5249">
        <v>86539</v>
      </c>
      <c r="C5249" s="251" t="s">
        <v>84</v>
      </c>
    </row>
    <row r="5250" spans="1:3" x14ac:dyDescent="0.25">
      <c r="A5250" t="s">
        <v>65</v>
      </c>
      <c r="B5250">
        <v>86540</v>
      </c>
      <c r="C5250" s="251" t="s">
        <v>84</v>
      </c>
    </row>
    <row r="5251" spans="1:3" x14ac:dyDescent="0.25">
      <c r="A5251" t="s">
        <v>65</v>
      </c>
      <c r="B5251">
        <v>86541</v>
      </c>
      <c r="C5251" s="251" t="s">
        <v>84</v>
      </c>
    </row>
    <row r="5252" spans="1:3" x14ac:dyDescent="0.25">
      <c r="A5252" t="s">
        <v>65</v>
      </c>
      <c r="B5252">
        <v>86542</v>
      </c>
      <c r="C5252" s="251" t="s">
        <v>84</v>
      </c>
    </row>
    <row r="5253" spans="1:3" x14ac:dyDescent="0.25">
      <c r="A5253" t="s">
        <v>65</v>
      </c>
      <c r="B5253">
        <v>86543</v>
      </c>
      <c r="C5253" s="251" t="s">
        <v>84</v>
      </c>
    </row>
    <row r="5254" spans="1:3" x14ac:dyDescent="0.25">
      <c r="A5254" t="s">
        <v>65</v>
      </c>
      <c r="B5254">
        <v>86544</v>
      </c>
      <c r="C5254" s="251" t="s">
        <v>84</v>
      </c>
    </row>
    <row r="5255" spans="1:3" x14ac:dyDescent="0.25">
      <c r="A5255" t="s">
        <v>65</v>
      </c>
      <c r="B5255">
        <v>86545</v>
      </c>
      <c r="C5255" s="251" t="s">
        <v>84</v>
      </c>
    </row>
    <row r="5256" spans="1:3" x14ac:dyDescent="0.25">
      <c r="A5256" t="s">
        <v>65</v>
      </c>
      <c r="B5256">
        <v>86546</v>
      </c>
      <c r="C5256" s="251" t="s">
        <v>84</v>
      </c>
    </row>
    <row r="5257" spans="1:3" x14ac:dyDescent="0.25">
      <c r="A5257" t="s">
        <v>65</v>
      </c>
      <c r="B5257">
        <v>86547</v>
      </c>
      <c r="C5257" s="251" t="s">
        <v>84</v>
      </c>
    </row>
    <row r="5258" spans="1:3" x14ac:dyDescent="0.25">
      <c r="A5258" t="s">
        <v>65</v>
      </c>
      <c r="B5258">
        <v>86548</v>
      </c>
      <c r="C5258" s="251" t="s">
        <v>84</v>
      </c>
    </row>
    <row r="5259" spans="1:3" x14ac:dyDescent="0.25">
      <c r="A5259" t="s">
        <v>65</v>
      </c>
      <c r="B5259">
        <v>86549</v>
      </c>
      <c r="C5259" s="251" t="s">
        <v>84</v>
      </c>
    </row>
    <row r="5260" spans="1:3" x14ac:dyDescent="0.25">
      <c r="A5260" t="s">
        <v>65</v>
      </c>
      <c r="B5260">
        <v>86550</v>
      </c>
      <c r="C5260" s="251" t="s">
        <v>84</v>
      </c>
    </row>
    <row r="5261" spans="1:3" x14ac:dyDescent="0.25">
      <c r="A5261" t="s">
        <v>65</v>
      </c>
      <c r="B5261">
        <v>86551</v>
      </c>
      <c r="C5261" s="251" t="s">
        <v>84</v>
      </c>
    </row>
    <row r="5262" spans="1:3" x14ac:dyDescent="0.25">
      <c r="A5262" t="s">
        <v>65</v>
      </c>
      <c r="B5262">
        <v>86552</v>
      </c>
      <c r="C5262" s="251" t="s">
        <v>84</v>
      </c>
    </row>
    <row r="5263" spans="1:3" x14ac:dyDescent="0.25">
      <c r="A5263" t="s">
        <v>65</v>
      </c>
      <c r="B5263">
        <v>86553</v>
      </c>
      <c r="C5263" s="251" t="s">
        <v>84</v>
      </c>
    </row>
    <row r="5264" spans="1:3" x14ac:dyDescent="0.25">
      <c r="A5264" t="s">
        <v>65</v>
      </c>
      <c r="B5264">
        <v>86554</v>
      </c>
      <c r="C5264" s="251" t="s">
        <v>84</v>
      </c>
    </row>
    <row r="5265" spans="1:3" x14ac:dyDescent="0.25">
      <c r="A5265" t="s">
        <v>65</v>
      </c>
      <c r="B5265">
        <v>86555</v>
      </c>
      <c r="C5265" s="251" t="s">
        <v>84</v>
      </c>
    </row>
    <row r="5266" spans="1:3" x14ac:dyDescent="0.25">
      <c r="A5266" t="s">
        <v>65</v>
      </c>
      <c r="B5266">
        <v>86556</v>
      </c>
      <c r="C5266" s="251" t="s">
        <v>84</v>
      </c>
    </row>
    <row r="5267" spans="1:3" x14ac:dyDescent="0.25">
      <c r="A5267" t="s">
        <v>65</v>
      </c>
      <c r="B5267">
        <v>86557</v>
      </c>
      <c r="C5267" s="251" t="s">
        <v>84</v>
      </c>
    </row>
    <row r="5268" spans="1:3" x14ac:dyDescent="0.25">
      <c r="A5268" t="s">
        <v>65</v>
      </c>
      <c r="B5268">
        <v>86558</v>
      </c>
      <c r="C5268" s="251" t="s">
        <v>84</v>
      </c>
    </row>
    <row r="5269" spans="1:3" x14ac:dyDescent="0.25">
      <c r="A5269" t="s">
        <v>65</v>
      </c>
      <c r="B5269">
        <v>86559</v>
      </c>
      <c r="C5269" s="251" t="s">
        <v>84</v>
      </c>
    </row>
    <row r="5270" spans="1:3" x14ac:dyDescent="0.25">
      <c r="A5270" t="s">
        <v>65</v>
      </c>
      <c r="B5270">
        <v>86560</v>
      </c>
      <c r="C5270" s="251" t="s">
        <v>84</v>
      </c>
    </row>
    <row r="5271" spans="1:3" x14ac:dyDescent="0.25">
      <c r="A5271" t="s">
        <v>65</v>
      </c>
      <c r="B5271">
        <v>86561</v>
      </c>
      <c r="C5271" s="251" t="s">
        <v>84</v>
      </c>
    </row>
    <row r="5272" spans="1:3" x14ac:dyDescent="0.25">
      <c r="A5272" t="s">
        <v>65</v>
      </c>
      <c r="B5272">
        <v>86562</v>
      </c>
      <c r="C5272" s="251" t="s">
        <v>84</v>
      </c>
    </row>
    <row r="5273" spans="1:3" x14ac:dyDescent="0.25">
      <c r="A5273" t="s">
        <v>65</v>
      </c>
      <c r="B5273">
        <v>86563</v>
      </c>
      <c r="C5273" s="251" t="s">
        <v>84</v>
      </c>
    </row>
    <row r="5274" spans="1:3" x14ac:dyDescent="0.25">
      <c r="A5274" t="s">
        <v>65</v>
      </c>
      <c r="B5274">
        <v>86564</v>
      </c>
      <c r="C5274" s="251" t="s">
        <v>84</v>
      </c>
    </row>
    <row r="5275" spans="1:3" x14ac:dyDescent="0.25">
      <c r="A5275" t="s">
        <v>65</v>
      </c>
      <c r="B5275">
        <v>86565</v>
      </c>
      <c r="C5275" s="251" t="s">
        <v>84</v>
      </c>
    </row>
    <row r="5276" spans="1:3" x14ac:dyDescent="0.25">
      <c r="A5276" t="s">
        <v>65</v>
      </c>
      <c r="B5276">
        <v>86566</v>
      </c>
      <c r="C5276" s="251" t="s">
        <v>84</v>
      </c>
    </row>
    <row r="5277" spans="1:3" x14ac:dyDescent="0.25">
      <c r="A5277" t="s">
        <v>65</v>
      </c>
      <c r="B5277">
        <v>86567</v>
      </c>
      <c r="C5277" s="251" t="s">
        <v>84</v>
      </c>
    </row>
    <row r="5278" spans="1:3" x14ac:dyDescent="0.25">
      <c r="A5278" t="s">
        <v>65</v>
      </c>
      <c r="B5278">
        <v>86568</v>
      </c>
      <c r="C5278" s="251" t="s">
        <v>84</v>
      </c>
    </row>
    <row r="5279" spans="1:3" x14ac:dyDescent="0.25">
      <c r="A5279" t="s">
        <v>65</v>
      </c>
      <c r="B5279">
        <v>86569</v>
      </c>
      <c r="C5279" s="251" t="s">
        <v>84</v>
      </c>
    </row>
    <row r="5280" spans="1:3" x14ac:dyDescent="0.25">
      <c r="A5280" t="s">
        <v>65</v>
      </c>
      <c r="B5280">
        <v>86570</v>
      </c>
      <c r="C5280" s="251" t="s">
        <v>84</v>
      </c>
    </row>
    <row r="5281" spans="1:3" x14ac:dyDescent="0.25">
      <c r="A5281" t="s">
        <v>65</v>
      </c>
      <c r="B5281">
        <v>86571</v>
      </c>
      <c r="C5281" s="251" t="s">
        <v>84</v>
      </c>
    </row>
    <row r="5282" spans="1:3" x14ac:dyDescent="0.25">
      <c r="A5282" t="s">
        <v>65</v>
      </c>
      <c r="B5282">
        <v>86572</v>
      </c>
      <c r="C5282" s="251" t="s">
        <v>84</v>
      </c>
    </row>
    <row r="5283" spans="1:3" x14ac:dyDescent="0.25">
      <c r="A5283" t="s">
        <v>65</v>
      </c>
      <c r="B5283">
        <v>86573</v>
      </c>
      <c r="C5283" s="251" t="s">
        <v>84</v>
      </c>
    </row>
    <row r="5284" spans="1:3" x14ac:dyDescent="0.25">
      <c r="A5284" t="s">
        <v>65</v>
      </c>
      <c r="B5284">
        <v>86574</v>
      </c>
      <c r="C5284" s="251" t="s">
        <v>84</v>
      </c>
    </row>
    <row r="5285" spans="1:3" x14ac:dyDescent="0.25">
      <c r="A5285" t="s">
        <v>65</v>
      </c>
      <c r="B5285">
        <v>86575</v>
      </c>
      <c r="C5285" s="251" t="s">
        <v>84</v>
      </c>
    </row>
    <row r="5286" spans="1:3" x14ac:dyDescent="0.25">
      <c r="A5286" t="s">
        <v>65</v>
      </c>
      <c r="B5286">
        <v>86576</v>
      </c>
      <c r="C5286" s="251" t="s">
        <v>84</v>
      </c>
    </row>
    <row r="5287" spans="1:3" x14ac:dyDescent="0.25">
      <c r="A5287" t="s">
        <v>65</v>
      </c>
      <c r="B5287">
        <v>86577</v>
      </c>
      <c r="C5287" s="251" t="s">
        <v>84</v>
      </c>
    </row>
    <row r="5288" spans="1:3" x14ac:dyDescent="0.25">
      <c r="A5288" t="s">
        <v>65</v>
      </c>
      <c r="B5288">
        <v>86578</v>
      </c>
      <c r="C5288" s="251" t="s">
        <v>84</v>
      </c>
    </row>
    <row r="5289" spans="1:3" x14ac:dyDescent="0.25">
      <c r="A5289" t="s">
        <v>65</v>
      </c>
      <c r="B5289">
        <v>86579</v>
      </c>
      <c r="C5289" s="251" t="s">
        <v>84</v>
      </c>
    </row>
    <row r="5290" spans="1:3" x14ac:dyDescent="0.25">
      <c r="A5290" t="s">
        <v>65</v>
      </c>
      <c r="B5290">
        <v>86580</v>
      </c>
    </row>
    <row r="5291" spans="1:3" x14ac:dyDescent="0.25">
      <c r="A5291" t="s">
        <v>65</v>
      </c>
      <c r="B5291">
        <v>86581</v>
      </c>
    </row>
    <row r="5292" spans="1:3" x14ac:dyDescent="0.25">
      <c r="A5292" t="s">
        <v>65</v>
      </c>
      <c r="B5292">
        <v>86582</v>
      </c>
    </row>
    <row r="5293" spans="1:3" x14ac:dyDescent="0.25">
      <c r="A5293" t="s">
        <v>65</v>
      </c>
      <c r="B5293">
        <v>86583</v>
      </c>
    </row>
    <row r="5294" spans="1:3" x14ac:dyDescent="0.25">
      <c r="A5294" t="s">
        <v>65</v>
      </c>
      <c r="B5294">
        <v>86584</v>
      </c>
    </row>
    <row r="5295" spans="1:3" x14ac:dyDescent="0.25">
      <c r="A5295" t="s">
        <v>65</v>
      </c>
      <c r="B5295">
        <v>86585</v>
      </c>
    </row>
    <row r="5296" spans="1:3" x14ac:dyDescent="0.25">
      <c r="A5296" t="s">
        <v>65</v>
      </c>
      <c r="B5296">
        <v>86586</v>
      </c>
    </row>
    <row r="5297" spans="1:2" x14ac:dyDescent="0.25">
      <c r="A5297" t="s">
        <v>65</v>
      </c>
      <c r="B5297">
        <v>86587</v>
      </c>
    </row>
    <row r="5298" spans="1:2" x14ac:dyDescent="0.25">
      <c r="A5298" t="s">
        <v>65</v>
      </c>
      <c r="B5298">
        <v>86588</v>
      </c>
    </row>
    <row r="5299" spans="1:2" x14ac:dyDescent="0.25">
      <c r="A5299" t="s">
        <v>65</v>
      </c>
      <c r="B5299">
        <v>86589</v>
      </c>
    </row>
    <row r="5300" spans="1:2" x14ac:dyDescent="0.25">
      <c r="A5300" t="s">
        <v>65</v>
      </c>
      <c r="B5300">
        <v>86590</v>
      </c>
    </row>
    <row r="5301" spans="1:2" x14ac:dyDescent="0.25">
      <c r="A5301" t="s">
        <v>65</v>
      </c>
      <c r="B5301">
        <v>86591</v>
      </c>
    </row>
    <row r="5302" spans="1:2" x14ac:dyDescent="0.25">
      <c r="A5302" t="s">
        <v>65</v>
      </c>
      <c r="B5302">
        <v>86592</v>
      </c>
    </row>
    <row r="5303" spans="1:2" x14ac:dyDescent="0.25">
      <c r="A5303" t="s">
        <v>65</v>
      </c>
      <c r="B5303">
        <v>86593</v>
      </c>
    </row>
    <row r="5304" spans="1:2" x14ac:dyDescent="0.25">
      <c r="A5304" t="s">
        <v>65</v>
      </c>
      <c r="B5304">
        <v>86594</v>
      </c>
    </row>
    <row r="5305" spans="1:2" x14ac:dyDescent="0.25">
      <c r="A5305" t="s">
        <v>65</v>
      </c>
      <c r="B5305">
        <v>86595</v>
      </c>
    </row>
    <row r="5306" spans="1:2" x14ac:dyDescent="0.25">
      <c r="A5306" t="s">
        <v>65</v>
      </c>
      <c r="B5306">
        <v>86596</v>
      </c>
    </row>
    <row r="5307" spans="1:2" x14ac:dyDescent="0.25">
      <c r="A5307" t="s">
        <v>65</v>
      </c>
      <c r="B5307">
        <v>86597</v>
      </c>
    </row>
    <row r="5308" spans="1:2" x14ac:dyDescent="0.25">
      <c r="A5308" t="s">
        <v>65</v>
      </c>
      <c r="B5308">
        <v>86598</v>
      </c>
    </row>
    <row r="5309" spans="1:2" x14ac:dyDescent="0.25">
      <c r="A5309" t="s">
        <v>65</v>
      </c>
      <c r="B5309">
        <v>86599</v>
      </c>
    </row>
    <row r="5310" spans="1:2" x14ac:dyDescent="0.25">
      <c r="A5310" t="s">
        <v>65</v>
      </c>
      <c r="B5310">
        <v>86600</v>
      </c>
    </row>
    <row r="5311" spans="1:2" x14ac:dyDescent="0.25">
      <c r="A5311" t="s">
        <v>65</v>
      </c>
      <c r="B5311">
        <v>86601</v>
      </c>
    </row>
    <row r="5312" spans="1:2" x14ac:dyDescent="0.25">
      <c r="A5312" t="s">
        <v>65</v>
      </c>
      <c r="B5312">
        <v>86602</v>
      </c>
    </row>
    <row r="5313" spans="1:3" x14ac:dyDescent="0.25">
      <c r="A5313" t="s">
        <v>65</v>
      </c>
      <c r="B5313">
        <v>86603</v>
      </c>
    </row>
    <row r="5314" spans="1:3" x14ac:dyDescent="0.25">
      <c r="A5314" t="s">
        <v>65</v>
      </c>
      <c r="B5314">
        <v>86604</v>
      </c>
    </row>
    <row r="5315" spans="1:3" x14ac:dyDescent="0.25">
      <c r="A5315" t="s">
        <v>65</v>
      </c>
      <c r="B5315">
        <v>86605</v>
      </c>
    </row>
    <row r="5316" spans="1:3" x14ac:dyDescent="0.25">
      <c r="A5316" t="s">
        <v>65</v>
      </c>
      <c r="B5316">
        <v>86606</v>
      </c>
    </row>
    <row r="5317" spans="1:3" x14ac:dyDescent="0.25">
      <c r="A5317" t="s">
        <v>65</v>
      </c>
      <c r="B5317">
        <v>86607</v>
      </c>
    </row>
    <row r="5318" spans="1:3" x14ac:dyDescent="0.25">
      <c r="A5318" t="s">
        <v>65</v>
      </c>
      <c r="B5318">
        <v>86608</v>
      </c>
    </row>
    <row r="5319" spans="1:3" x14ac:dyDescent="0.25">
      <c r="A5319" t="s">
        <v>65</v>
      </c>
      <c r="B5319">
        <v>86609</v>
      </c>
      <c r="C5319" s="251" t="s">
        <v>85</v>
      </c>
    </row>
    <row r="5320" spans="1:3" x14ac:dyDescent="0.25">
      <c r="A5320" t="s">
        <v>65</v>
      </c>
      <c r="B5320">
        <v>86610</v>
      </c>
      <c r="C5320" s="251" t="s">
        <v>85</v>
      </c>
    </row>
    <row r="5321" spans="1:3" x14ac:dyDescent="0.25">
      <c r="A5321" t="s">
        <v>65</v>
      </c>
      <c r="B5321">
        <v>86611</v>
      </c>
      <c r="C5321" s="251" t="s">
        <v>85</v>
      </c>
    </row>
    <row r="5322" spans="1:3" x14ac:dyDescent="0.25">
      <c r="A5322" t="s">
        <v>65</v>
      </c>
      <c r="B5322">
        <v>86612</v>
      </c>
      <c r="C5322" s="251" t="s">
        <v>85</v>
      </c>
    </row>
    <row r="5323" spans="1:3" x14ac:dyDescent="0.25">
      <c r="A5323" t="s">
        <v>65</v>
      </c>
      <c r="B5323">
        <v>86613</v>
      </c>
      <c r="C5323" s="251" t="s">
        <v>85</v>
      </c>
    </row>
    <row r="5324" spans="1:3" x14ac:dyDescent="0.25">
      <c r="A5324" t="s">
        <v>65</v>
      </c>
      <c r="B5324">
        <v>86614</v>
      </c>
      <c r="C5324" s="251" t="s">
        <v>85</v>
      </c>
    </row>
    <row r="5325" spans="1:3" x14ac:dyDescent="0.25">
      <c r="A5325" t="s">
        <v>65</v>
      </c>
      <c r="B5325">
        <v>86615</v>
      </c>
      <c r="C5325" s="251" t="s">
        <v>85</v>
      </c>
    </row>
    <row r="5326" spans="1:3" x14ac:dyDescent="0.25">
      <c r="A5326" t="s">
        <v>65</v>
      </c>
      <c r="B5326">
        <v>86616</v>
      </c>
      <c r="C5326" s="251" t="s">
        <v>85</v>
      </c>
    </row>
    <row r="5327" spans="1:3" x14ac:dyDescent="0.25">
      <c r="A5327" t="s">
        <v>65</v>
      </c>
      <c r="B5327">
        <v>86617</v>
      </c>
      <c r="C5327" s="251" t="s">
        <v>85</v>
      </c>
    </row>
    <row r="5328" spans="1:3" x14ac:dyDescent="0.25">
      <c r="A5328" t="s">
        <v>65</v>
      </c>
      <c r="B5328">
        <v>86618</v>
      </c>
      <c r="C5328" s="251" t="s">
        <v>85</v>
      </c>
    </row>
    <row r="5329" spans="1:3" x14ac:dyDescent="0.25">
      <c r="A5329" t="s">
        <v>65</v>
      </c>
      <c r="B5329">
        <v>86619</v>
      </c>
      <c r="C5329" s="251" t="s">
        <v>85</v>
      </c>
    </row>
    <row r="5330" spans="1:3" x14ac:dyDescent="0.25">
      <c r="A5330" t="s">
        <v>65</v>
      </c>
      <c r="B5330">
        <v>86620</v>
      </c>
      <c r="C5330" s="251" t="s">
        <v>85</v>
      </c>
    </row>
    <row r="5331" spans="1:3" x14ac:dyDescent="0.25">
      <c r="A5331" t="s">
        <v>65</v>
      </c>
      <c r="B5331">
        <v>86621</v>
      </c>
      <c r="C5331" s="251" t="s">
        <v>85</v>
      </c>
    </row>
    <row r="5332" spans="1:3" x14ac:dyDescent="0.25">
      <c r="A5332" t="s">
        <v>65</v>
      </c>
      <c r="B5332">
        <v>86622</v>
      </c>
      <c r="C5332" s="251" t="s">
        <v>85</v>
      </c>
    </row>
    <row r="5333" spans="1:3" x14ac:dyDescent="0.25">
      <c r="A5333" t="s">
        <v>65</v>
      </c>
      <c r="B5333">
        <v>86623</v>
      </c>
      <c r="C5333" s="251" t="s">
        <v>85</v>
      </c>
    </row>
    <row r="5334" spans="1:3" x14ac:dyDescent="0.25">
      <c r="A5334" t="s">
        <v>65</v>
      </c>
      <c r="B5334">
        <v>86624</v>
      </c>
      <c r="C5334" s="251" t="s">
        <v>85</v>
      </c>
    </row>
    <row r="5335" spans="1:3" x14ac:dyDescent="0.25">
      <c r="A5335" t="s">
        <v>65</v>
      </c>
      <c r="B5335">
        <v>86625</v>
      </c>
      <c r="C5335" s="251" t="s">
        <v>85</v>
      </c>
    </row>
    <row r="5336" spans="1:3" x14ac:dyDescent="0.25">
      <c r="A5336" t="s">
        <v>65</v>
      </c>
      <c r="B5336">
        <v>86626</v>
      </c>
      <c r="C5336" s="251" t="s">
        <v>85</v>
      </c>
    </row>
    <row r="5337" spans="1:3" x14ac:dyDescent="0.25">
      <c r="A5337" t="s">
        <v>65</v>
      </c>
      <c r="B5337">
        <v>86627</v>
      </c>
      <c r="C5337" s="251" t="s">
        <v>85</v>
      </c>
    </row>
    <row r="5338" spans="1:3" x14ac:dyDescent="0.25">
      <c r="A5338" t="s">
        <v>65</v>
      </c>
      <c r="B5338">
        <v>86628</v>
      </c>
      <c r="C5338" s="251" t="s">
        <v>85</v>
      </c>
    </row>
    <row r="5339" spans="1:3" x14ac:dyDescent="0.25">
      <c r="A5339" t="s">
        <v>65</v>
      </c>
      <c r="B5339">
        <v>86629</v>
      </c>
      <c r="C5339" s="251" t="s">
        <v>85</v>
      </c>
    </row>
    <row r="5340" spans="1:3" x14ac:dyDescent="0.25">
      <c r="A5340" t="s">
        <v>65</v>
      </c>
      <c r="B5340">
        <v>86630</v>
      </c>
      <c r="C5340" s="251" t="s">
        <v>85</v>
      </c>
    </row>
    <row r="5341" spans="1:3" x14ac:dyDescent="0.25">
      <c r="A5341" t="s">
        <v>65</v>
      </c>
      <c r="B5341">
        <v>86631</v>
      </c>
      <c r="C5341" s="251" t="s">
        <v>85</v>
      </c>
    </row>
    <row r="5342" spans="1:3" x14ac:dyDescent="0.25">
      <c r="A5342" t="s">
        <v>65</v>
      </c>
      <c r="B5342">
        <v>86632</v>
      </c>
      <c r="C5342" s="251" t="s">
        <v>85</v>
      </c>
    </row>
    <row r="5343" spans="1:3" x14ac:dyDescent="0.25">
      <c r="A5343" t="s">
        <v>65</v>
      </c>
      <c r="B5343">
        <v>86633</v>
      </c>
      <c r="C5343" s="251" t="s">
        <v>85</v>
      </c>
    </row>
    <row r="5344" spans="1:3" x14ac:dyDescent="0.25">
      <c r="A5344" t="s">
        <v>65</v>
      </c>
      <c r="B5344">
        <v>86634</v>
      </c>
      <c r="C5344" s="251" t="s">
        <v>85</v>
      </c>
    </row>
    <row r="5345" spans="1:3" x14ac:dyDescent="0.25">
      <c r="A5345" t="s">
        <v>65</v>
      </c>
      <c r="B5345">
        <v>86635</v>
      </c>
      <c r="C5345" s="251" t="s">
        <v>85</v>
      </c>
    </row>
    <row r="5346" spans="1:3" x14ac:dyDescent="0.25">
      <c r="A5346" t="s">
        <v>65</v>
      </c>
      <c r="B5346">
        <v>86636</v>
      </c>
      <c r="C5346" s="251" t="s">
        <v>85</v>
      </c>
    </row>
    <row r="5347" spans="1:3" x14ac:dyDescent="0.25">
      <c r="A5347" t="s">
        <v>65</v>
      </c>
      <c r="B5347">
        <v>86637</v>
      </c>
      <c r="C5347" s="251" t="s">
        <v>85</v>
      </c>
    </row>
    <row r="5348" spans="1:3" x14ac:dyDescent="0.25">
      <c r="A5348" t="s">
        <v>65</v>
      </c>
      <c r="B5348">
        <v>86638</v>
      </c>
      <c r="C5348" s="251" t="s">
        <v>85</v>
      </c>
    </row>
    <row r="5349" spans="1:3" x14ac:dyDescent="0.25">
      <c r="A5349" t="s">
        <v>65</v>
      </c>
      <c r="B5349">
        <v>86639</v>
      </c>
      <c r="C5349" s="251" t="s">
        <v>85</v>
      </c>
    </row>
    <row r="5350" spans="1:3" x14ac:dyDescent="0.25">
      <c r="A5350" t="s">
        <v>65</v>
      </c>
      <c r="B5350">
        <v>86640</v>
      </c>
      <c r="C5350" s="251" t="s">
        <v>85</v>
      </c>
    </row>
    <row r="5351" spans="1:3" x14ac:dyDescent="0.25">
      <c r="A5351" t="s">
        <v>65</v>
      </c>
      <c r="B5351">
        <v>86641</v>
      </c>
      <c r="C5351" s="251" t="s">
        <v>85</v>
      </c>
    </row>
    <row r="5352" spans="1:3" x14ac:dyDescent="0.25">
      <c r="A5352" t="s">
        <v>65</v>
      </c>
      <c r="B5352">
        <v>86642</v>
      </c>
      <c r="C5352" s="251" t="s">
        <v>85</v>
      </c>
    </row>
    <row r="5353" spans="1:3" x14ac:dyDescent="0.25">
      <c r="A5353" t="s">
        <v>65</v>
      </c>
      <c r="B5353">
        <v>86643</v>
      </c>
      <c r="C5353" s="251" t="s">
        <v>85</v>
      </c>
    </row>
    <row r="5354" spans="1:3" x14ac:dyDescent="0.25">
      <c r="A5354" t="s">
        <v>65</v>
      </c>
      <c r="B5354">
        <v>86644</v>
      </c>
      <c r="C5354" s="251" t="s">
        <v>85</v>
      </c>
    </row>
    <row r="5355" spans="1:3" x14ac:dyDescent="0.25">
      <c r="A5355" t="s">
        <v>65</v>
      </c>
      <c r="B5355">
        <v>86645</v>
      </c>
      <c r="C5355" s="251" t="s">
        <v>85</v>
      </c>
    </row>
    <row r="5356" spans="1:3" x14ac:dyDescent="0.25">
      <c r="A5356" t="s">
        <v>65</v>
      </c>
      <c r="B5356">
        <v>86646</v>
      </c>
      <c r="C5356" s="251" t="s">
        <v>85</v>
      </c>
    </row>
    <row r="5357" spans="1:3" x14ac:dyDescent="0.25">
      <c r="A5357" t="s">
        <v>65</v>
      </c>
      <c r="B5357">
        <v>86647</v>
      </c>
      <c r="C5357" s="251" t="s">
        <v>85</v>
      </c>
    </row>
    <row r="5358" spans="1:3" x14ac:dyDescent="0.25">
      <c r="A5358" t="s">
        <v>65</v>
      </c>
      <c r="B5358">
        <v>86648</v>
      </c>
      <c r="C5358" s="251" t="s">
        <v>85</v>
      </c>
    </row>
    <row r="5359" spans="1:3" x14ac:dyDescent="0.25">
      <c r="A5359" t="s">
        <v>65</v>
      </c>
      <c r="B5359">
        <v>86649</v>
      </c>
      <c r="C5359" s="251" t="s">
        <v>85</v>
      </c>
    </row>
    <row r="5360" spans="1:3" x14ac:dyDescent="0.25">
      <c r="A5360" t="s">
        <v>65</v>
      </c>
      <c r="B5360">
        <v>86650</v>
      </c>
      <c r="C5360" s="251" t="s">
        <v>85</v>
      </c>
    </row>
    <row r="5361" spans="1:3" x14ac:dyDescent="0.25">
      <c r="A5361" t="s">
        <v>65</v>
      </c>
      <c r="B5361">
        <v>86651</v>
      </c>
      <c r="C5361" s="251" t="s">
        <v>85</v>
      </c>
    </row>
    <row r="5362" spans="1:3" x14ac:dyDescent="0.25">
      <c r="A5362" t="s">
        <v>65</v>
      </c>
      <c r="B5362">
        <v>86652</v>
      </c>
      <c r="C5362" s="251" t="s">
        <v>85</v>
      </c>
    </row>
    <row r="5363" spans="1:3" x14ac:dyDescent="0.25">
      <c r="A5363" t="s">
        <v>65</v>
      </c>
      <c r="B5363">
        <v>86653</v>
      </c>
      <c r="C5363" s="251" t="s">
        <v>85</v>
      </c>
    </row>
    <row r="5364" spans="1:3" x14ac:dyDescent="0.25">
      <c r="A5364" t="s">
        <v>65</v>
      </c>
      <c r="B5364">
        <v>86654</v>
      </c>
      <c r="C5364" s="251" t="s">
        <v>85</v>
      </c>
    </row>
    <row r="5365" spans="1:3" x14ac:dyDescent="0.25">
      <c r="A5365" t="s">
        <v>65</v>
      </c>
      <c r="B5365">
        <v>86655</v>
      </c>
      <c r="C5365" s="251" t="s">
        <v>85</v>
      </c>
    </row>
    <row r="5366" spans="1:3" x14ac:dyDescent="0.25">
      <c r="A5366" t="s">
        <v>65</v>
      </c>
      <c r="B5366">
        <v>86656</v>
      </c>
      <c r="C5366" s="251" t="s">
        <v>85</v>
      </c>
    </row>
    <row r="5367" spans="1:3" x14ac:dyDescent="0.25">
      <c r="A5367" t="s">
        <v>65</v>
      </c>
      <c r="B5367">
        <v>86657</v>
      </c>
      <c r="C5367" s="251" t="s">
        <v>85</v>
      </c>
    </row>
    <row r="5368" spans="1:3" x14ac:dyDescent="0.25">
      <c r="A5368" t="s">
        <v>65</v>
      </c>
      <c r="B5368">
        <v>86658</v>
      </c>
      <c r="C5368" s="251" t="s">
        <v>85</v>
      </c>
    </row>
    <row r="5369" spans="1:3" x14ac:dyDescent="0.25">
      <c r="A5369" t="s">
        <v>65</v>
      </c>
      <c r="B5369">
        <v>86659</v>
      </c>
      <c r="C5369" s="251" t="s">
        <v>85</v>
      </c>
    </row>
    <row r="5370" spans="1:3" x14ac:dyDescent="0.25">
      <c r="A5370" t="s">
        <v>65</v>
      </c>
      <c r="B5370">
        <v>86660</v>
      </c>
      <c r="C5370" s="251" t="s">
        <v>85</v>
      </c>
    </row>
    <row r="5371" spans="1:3" x14ac:dyDescent="0.25">
      <c r="A5371" t="s">
        <v>65</v>
      </c>
      <c r="B5371">
        <v>86661</v>
      </c>
      <c r="C5371" s="251" t="s">
        <v>85</v>
      </c>
    </row>
    <row r="5372" spans="1:3" x14ac:dyDescent="0.25">
      <c r="A5372" t="s">
        <v>65</v>
      </c>
      <c r="B5372">
        <v>86662</v>
      </c>
      <c r="C5372" s="251" t="s">
        <v>85</v>
      </c>
    </row>
    <row r="5373" spans="1:3" x14ac:dyDescent="0.25">
      <c r="A5373" t="s">
        <v>65</v>
      </c>
      <c r="B5373">
        <v>86663</v>
      </c>
      <c r="C5373" s="251" t="s">
        <v>85</v>
      </c>
    </row>
    <row r="5374" spans="1:3" x14ac:dyDescent="0.25">
      <c r="A5374" t="s">
        <v>65</v>
      </c>
      <c r="B5374">
        <v>86664</v>
      </c>
      <c r="C5374" s="251" t="s">
        <v>85</v>
      </c>
    </row>
    <row r="5375" spans="1:3" x14ac:dyDescent="0.25">
      <c r="A5375" t="s">
        <v>65</v>
      </c>
      <c r="B5375">
        <v>86665</v>
      </c>
      <c r="C5375" s="251" t="s">
        <v>85</v>
      </c>
    </row>
    <row r="5376" spans="1:3" x14ac:dyDescent="0.25">
      <c r="A5376" t="s">
        <v>65</v>
      </c>
      <c r="B5376">
        <v>86666</v>
      </c>
      <c r="C5376" s="251" t="s">
        <v>85</v>
      </c>
    </row>
    <row r="5377" spans="1:3" x14ac:dyDescent="0.25">
      <c r="A5377" t="s">
        <v>65</v>
      </c>
      <c r="B5377">
        <v>86667</v>
      </c>
      <c r="C5377" s="251" t="s">
        <v>85</v>
      </c>
    </row>
    <row r="5378" spans="1:3" x14ac:dyDescent="0.25">
      <c r="A5378" t="s">
        <v>65</v>
      </c>
      <c r="B5378">
        <v>86668</v>
      </c>
      <c r="C5378" s="251" t="s">
        <v>85</v>
      </c>
    </row>
    <row r="5379" spans="1:3" x14ac:dyDescent="0.25">
      <c r="A5379" t="s">
        <v>65</v>
      </c>
      <c r="B5379">
        <v>86669</v>
      </c>
      <c r="C5379" s="251" t="s">
        <v>85</v>
      </c>
    </row>
    <row r="5380" spans="1:3" x14ac:dyDescent="0.25">
      <c r="A5380" t="s">
        <v>65</v>
      </c>
      <c r="B5380">
        <v>86670</v>
      </c>
      <c r="C5380" s="251" t="s">
        <v>85</v>
      </c>
    </row>
    <row r="5381" spans="1:3" x14ac:dyDescent="0.25">
      <c r="A5381" t="s">
        <v>65</v>
      </c>
      <c r="B5381">
        <v>86671</v>
      </c>
      <c r="C5381" s="251" t="s">
        <v>85</v>
      </c>
    </row>
    <row r="5382" spans="1:3" x14ac:dyDescent="0.25">
      <c r="A5382" t="s">
        <v>65</v>
      </c>
      <c r="B5382">
        <v>86672</v>
      </c>
      <c r="C5382" s="251" t="s">
        <v>85</v>
      </c>
    </row>
    <row r="5383" spans="1:3" x14ac:dyDescent="0.25">
      <c r="A5383" t="s">
        <v>65</v>
      </c>
      <c r="B5383">
        <v>86673</v>
      </c>
      <c r="C5383" s="251" t="s">
        <v>85</v>
      </c>
    </row>
    <row r="5384" spans="1:3" x14ac:dyDescent="0.25">
      <c r="A5384" t="s">
        <v>65</v>
      </c>
      <c r="B5384">
        <v>86674</v>
      </c>
      <c r="C5384" s="251" t="s">
        <v>85</v>
      </c>
    </row>
    <row r="5385" spans="1:3" x14ac:dyDescent="0.25">
      <c r="A5385" t="s">
        <v>65</v>
      </c>
      <c r="B5385">
        <v>86675</v>
      </c>
      <c r="C5385" s="251" t="s">
        <v>85</v>
      </c>
    </row>
    <row r="5386" spans="1:3" x14ac:dyDescent="0.25">
      <c r="A5386" t="s">
        <v>65</v>
      </c>
      <c r="B5386">
        <v>86676</v>
      </c>
      <c r="C5386" s="251" t="s">
        <v>85</v>
      </c>
    </row>
    <row r="5387" spans="1:3" x14ac:dyDescent="0.25">
      <c r="A5387" t="s">
        <v>65</v>
      </c>
      <c r="B5387">
        <v>86677</v>
      </c>
      <c r="C5387" s="251" t="s">
        <v>85</v>
      </c>
    </row>
    <row r="5388" spans="1:3" x14ac:dyDescent="0.25">
      <c r="A5388" t="s">
        <v>65</v>
      </c>
      <c r="B5388">
        <v>86678</v>
      </c>
      <c r="C5388" s="251" t="s">
        <v>85</v>
      </c>
    </row>
    <row r="5389" spans="1:3" x14ac:dyDescent="0.25">
      <c r="A5389" t="s">
        <v>65</v>
      </c>
      <c r="B5389">
        <v>86679</v>
      </c>
      <c r="C5389" s="251" t="s">
        <v>85</v>
      </c>
    </row>
    <row r="5390" spans="1:3" x14ac:dyDescent="0.25">
      <c r="A5390" t="s">
        <v>65</v>
      </c>
      <c r="B5390">
        <v>86680</v>
      </c>
      <c r="C5390" s="251" t="s">
        <v>85</v>
      </c>
    </row>
    <row r="5391" spans="1:3" x14ac:dyDescent="0.25">
      <c r="A5391" t="s">
        <v>65</v>
      </c>
      <c r="B5391">
        <v>86681</v>
      </c>
      <c r="C5391" s="251" t="s">
        <v>85</v>
      </c>
    </row>
    <row r="5392" spans="1:3" x14ac:dyDescent="0.25">
      <c r="A5392" t="s">
        <v>65</v>
      </c>
      <c r="B5392">
        <v>86682</v>
      </c>
      <c r="C5392" s="251" t="s">
        <v>85</v>
      </c>
    </row>
    <row r="5393" spans="1:3" x14ac:dyDescent="0.25">
      <c r="A5393" t="s">
        <v>65</v>
      </c>
      <c r="B5393">
        <v>86683</v>
      </c>
      <c r="C5393" s="251" t="s">
        <v>85</v>
      </c>
    </row>
    <row r="5394" spans="1:3" x14ac:dyDescent="0.25">
      <c r="A5394" t="s">
        <v>65</v>
      </c>
      <c r="B5394">
        <v>86684</v>
      </c>
      <c r="C5394" s="251" t="s">
        <v>85</v>
      </c>
    </row>
    <row r="5395" spans="1:3" x14ac:dyDescent="0.25">
      <c r="A5395" t="s">
        <v>65</v>
      </c>
      <c r="B5395">
        <v>86685</v>
      </c>
      <c r="C5395" s="251" t="s">
        <v>85</v>
      </c>
    </row>
    <row r="5396" spans="1:3" x14ac:dyDescent="0.25">
      <c r="A5396" t="s">
        <v>65</v>
      </c>
      <c r="B5396">
        <v>86686</v>
      </c>
      <c r="C5396" s="251" t="s">
        <v>85</v>
      </c>
    </row>
    <row r="5397" spans="1:3" x14ac:dyDescent="0.25">
      <c r="A5397" t="s">
        <v>65</v>
      </c>
      <c r="B5397">
        <v>86687</v>
      </c>
      <c r="C5397" s="251" t="s">
        <v>85</v>
      </c>
    </row>
    <row r="5398" spans="1:3" x14ac:dyDescent="0.25">
      <c r="A5398" t="s">
        <v>65</v>
      </c>
      <c r="B5398">
        <v>86688</v>
      </c>
      <c r="C5398" s="251" t="s">
        <v>85</v>
      </c>
    </row>
    <row r="5399" spans="1:3" x14ac:dyDescent="0.25">
      <c r="A5399" t="s">
        <v>65</v>
      </c>
      <c r="B5399">
        <v>86689</v>
      </c>
      <c r="C5399" s="251" t="s">
        <v>85</v>
      </c>
    </row>
    <row r="5400" spans="1:3" x14ac:dyDescent="0.25">
      <c r="A5400" t="s">
        <v>65</v>
      </c>
      <c r="B5400">
        <v>86690</v>
      </c>
      <c r="C5400" s="251" t="s">
        <v>85</v>
      </c>
    </row>
    <row r="5401" spans="1:3" x14ac:dyDescent="0.25">
      <c r="A5401" t="s">
        <v>65</v>
      </c>
      <c r="B5401">
        <v>86691</v>
      </c>
      <c r="C5401" s="251" t="s">
        <v>85</v>
      </c>
    </row>
    <row r="5402" spans="1:3" x14ac:dyDescent="0.25">
      <c r="A5402" t="s">
        <v>65</v>
      </c>
      <c r="B5402">
        <v>86692</v>
      </c>
      <c r="C5402" s="251" t="s">
        <v>85</v>
      </c>
    </row>
    <row r="5403" spans="1:3" x14ac:dyDescent="0.25">
      <c r="A5403" t="s">
        <v>65</v>
      </c>
      <c r="B5403">
        <v>86693</v>
      </c>
      <c r="C5403" s="251" t="s">
        <v>85</v>
      </c>
    </row>
    <row r="5404" spans="1:3" x14ac:dyDescent="0.25">
      <c r="A5404" t="s">
        <v>65</v>
      </c>
      <c r="B5404">
        <v>86694</v>
      </c>
      <c r="C5404" s="251" t="s">
        <v>85</v>
      </c>
    </row>
    <row r="5405" spans="1:3" x14ac:dyDescent="0.25">
      <c r="A5405" t="s">
        <v>65</v>
      </c>
      <c r="B5405">
        <v>86695</v>
      </c>
      <c r="C5405" s="251" t="s">
        <v>85</v>
      </c>
    </row>
    <row r="5406" spans="1:3" x14ac:dyDescent="0.25">
      <c r="A5406" t="s">
        <v>65</v>
      </c>
      <c r="B5406">
        <v>86696</v>
      </c>
      <c r="C5406" s="251" t="s">
        <v>85</v>
      </c>
    </row>
    <row r="5407" spans="1:3" x14ac:dyDescent="0.25">
      <c r="A5407" t="s">
        <v>65</v>
      </c>
      <c r="B5407">
        <v>86697</v>
      </c>
      <c r="C5407" s="251" t="s">
        <v>85</v>
      </c>
    </row>
    <row r="5408" spans="1:3" x14ac:dyDescent="0.25">
      <c r="A5408" t="s">
        <v>65</v>
      </c>
      <c r="B5408">
        <v>86698</v>
      </c>
      <c r="C5408" s="251" t="s">
        <v>85</v>
      </c>
    </row>
    <row r="5409" spans="1:3" x14ac:dyDescent="0.25">
      <c r="A5409" t="s">
        <v>65</v>
      </c>
      <c r="B5409">
        <v>86699</v>
      </c>
      <c r="C5409" s="251" t="s">
        <v>85</v>
      </c>
    </row>
    <row r="5410" spans="1:3" x14ac:dyDescent="0.25">
      <c r="A5410" t="s">
        <v>65</v>
      </c>
      <c r="B5410">
        <v>86700</v>
      </c>
      <c r="C5410" s="251" t="s">
        <v>85</v>
      </c>
    </row>
    <row r="5411" spans="1:3" x14ac:dyDescent="0.25">
      <c r="A5411" t="s">
        <v>65</v>
      </c>
      <c r="B5411">
        <v>86701</v>
      </c>
      <c r="C5411" s="251" t="s">
        <v>85</v>
      </c>
    </row>
    <row r="5412" spans="1:3" x14ac:dyDescent="0.25">
      <c r="A5412" t="s">
        <v>65</v>
      </c>
      <c r="B5412">
        <v>86702</v>
      </c>
      <c r="C5412" s="251" t="s">
        <v>85</v>
      </c>
    </row>
    <row r="5413" spans="1:3" x14ac:dyDescent="0.25">
      <c r="A5413" t="s">
        <v>65</v>
      </c>
      <c r="B5413">
        <v>86703</v>
      </c>
      <c r="C5413" s="251" t="s">
        <v>85</v>
      </c>
    </row>
    <row r="5414" spans="1:3" x14ac:dyDescent="0.25">
      <c r="A5414" t="s">
        <v>65</v>
      </c>
      <c r="B5414">
        <v>86704</v>
      </c>
      <c r="C5414" s="251" t="s">
        <v>85</v>
      </c>
    </row>
    <row r="5415" spans="1:3" x14ac:dyDescent="0.25">
      <c r="A5415" t="s">
        <v>65</v>
      </c>
      <c r="B5415">
        <v>86705</v>
      </c>
      <c r="C5415" s="251" t="s">
        <v>85</v>
      </c>
    </row>
    <row r="5416" spans="1:3" x14ac:dyDescent="0.25">
      <c r="A5416" t="s">
        <v>65</v>
      </c>
      <c r="B5416">
        <v>86706</v>
      </c>
      <c r="C5416" s="251" t="s">
        <v>85</v>
      </c>
    </row>
    <row r="5417" spans="1:3" x14ac:dyDescent="0.25">
      <c r="A5417" t="s">
        <v>65</v>
      </c>
      <c r="B5417">
        <v>86707</v>
      </c>
      <c r="C5417" s="251" t="s">
        <v>85</v>
      </c>
    </row>
    <row r="5418" spans="1:3" x14ac:dyDescent="0.25">
      <c r="A5418" t="s">
        <v>65</v>
      </c>
      <c r="B5418">
        <v>86708</v>
      </c>
      <c r="C5418" s="251" t="s">
        <v>85</v>
      </c>
    </row>
    <row r="5419" spans="1:3" x14ac:dyDescent="0.25">
      <c r="A5419" t="s">
        <v>65</v>
      </c>
      <c r="B5419">
        <v>86709</v>
      </c>
      <c r="C5419" s="251" t="s">
        <v>85</v>
      </c>
    </row>
    <row r="5420" spans="1:3" x14ac:dyDescent="0.25">
      <c r="A5420" t="s">
        <v>65</v>
      </c>
      <c r="B5420">
        <v>86710</v>
      </c>
      <c r="C5420" s="251" t="s">
        <v>85</v>
      </c>
    </row>
    <row r="5421" spans="1:3" x14ac:dyDescent="0.25">
      <c r="A5421" t="s">
        <v>65</v>
      </c>
      <c r="B5421">
        <v>86711</v>
      </c>
      <c r="C5421" s="251" t="s">
        <v>85</v>
      </c>
    </row>
    <row r="5422" spans="1:3" x14ac:dyDescent="0.25">
      <c r="A5422" t="s">
        <v>65</v>
      </c>
      <c r="B5422">
        <v>86712</v>
      </c>
      <c r="C5422" s="251" t="s">
        <v>85</v>
      </c>
    </row>
    <row r="5423" spans="1:3" x14ac:dyDescent="0.25">
      <c r="A5423" t="s">
        <v>65</v>
      </c>
      <c r="B5423">
        <v>86713</v>
      </c>
      <c r="C5423" s="251" t="s">
        <v>85</v>
      </c>
    </row>
    <row r="5424" spans="1:3" x14ac:dyDescent="0.25">
      <c r="A5424" t="s">
        <v>65</v>
      </c>
      <c r="B5424">
        <v>86714</v>
      </c>
      <c r="C5424" s="251" t="s">
        <v>85</v>
      </c>
    </row>
    <row r="5425" spans="1:3" x14ac:dyDescent="0.25">
      <c r="A5425" t="s">
        <v>65</v>
      </c>
      <c r="B5425">
        <v>86715</v>
      </c>
      <c r="C5425" s="251" t="s">
        <v>85</v>
      </c>
    </row>
    <row r="5426" spans="1:3" x14ac:dyDescent="0.25">
      <c r="A5426" t="s">
        <v>65</v>
      </c>
      <c r="B5426">
        <v>86716</v>
      </c>
      <c r="C5426" s="251" t="s">
        <v>85</v>
      </c>
    </row>
    <row r="5427" spans="1:3" x14ac:dyDescent="0.25">
      <c r="A5427" t="s">
        <v>65</v>
      </c>
      <c r="B5427">
        <v>86717</v>
      </c>
      <c r="C5427" s="251" t="s">
        <v>85</v>
      </c>
    </row>
    <row r="5428" spans="1:3" x14ac:dyDescent="0.25">
      <c r="A5428" t="s">
        <v>65</v>
      </c>
      <c r="B5428">
        <v>86718</v>
      </c>
      <c r="C5428" s="251" t="s">
        <v>85</v>
      </c>
    </row>
    <row r="5429" spans="1:3" x14ac:dyDescent="0.25">
      <c r="A5429" t="s">
        <v>65</v>
      </c>
      <c r="B5429">
        <v>86719</v>
      </c>
      <c r="C5429" s="251" t="s">
        <v>85</v>
      </c>
    </row>
    <row r="5430" spans="1:3" x14ac:dyDescent="0.25">
      <c r="A5430" t="s">
        <v>65</v>
      </c>
      <c r="B5430">
        <v>86720</v>
      </c>
      <c r="C5430" s="251" t="s">
        <v>85</v>
      </c>
    </row>
    <row r="5431" spans="1:3" x14ac:dyDescent="0.25">
      <c r="A5431" t="s">
        <v>65</v>
      </c>
      <c r="B5431">
        <v>86721</v>
      </c>
    </row>
    <row r="5432" spans="1:3" x14ac:dyDescent="0.25">
      <c r="A5432" t="s">
        <v>65</v>
      </c>
      <c r="B5432">
        <v>86722</v>
      </c>
    </row>
    <row r="5433" spans="1:3" x14ac:dyDescent="0.25">
      <c r="A5433" t="s">
        <v>65</v>
      </c>
      <c r="B5433">
        <v>86723</v>
      </c>
    </row>
    <row r="5434" spans="1:3" x14ac:dyDescent="0.25">
      <c r="A5434" t="s">
        <v>65</v>
      </c>
      <c r="B5434">
        <v>86724</v>
      </c>
    </row>
    <row r="5435" spans="1:3" x14ac:dyDescent="0.25">
      <c r="A5435" t="s">
        <v>65</v>
      </c>
      <c r="B5435">
        <v>86725</v>
      </c>
    </row>
    <row r="5436" spans="1:3" x14ac:dyDescent="0.25">
      <c r="A5436" t="s">
        <v>65</v>
      </c>
      <c r="B5436">
        <v>86726</v>
      </c>
    </row>
    <row r="5437" spans="1:3" x14ac:dyDescent="0.25">
      <c r="A5437" t="s">
        <v>65</v>
      </c>
      <c r="B5437">
        <v>86727</v>
      </c>
    </row>
    <row r="5438" spans="1:3" x14ac:dyDescent="0.25">
      <c r="A5438" t="s">
        <v>65</v>
      </c>
      <c r="B5438">
        <v>86728</v>
      </c>
    </row>
    <row r="5439" spans="1:3" x14ac:dyDescent="0.25">
      <c r="A5439" t="s">
        <v>65</v>
      </c>
      <c r="B5439">
        <v>86729</v>
      </c>
    </row>
    <row r="5440" spans="1:3" x14ac:dyDescent="0.25">
      <c r="A5440" t="s">
        <v>65</v>
      </c>
      <c r="B5440">
        <v>86730</v>
      </c>
    </row>
    <row r="5441" spans="1:2" x14ac:dyDescent="0.25">
      <c r="A5441" t="s">
        <v>65</v>
      </c>
      <c r="B5441">
        <v>86731</v>
      </c>
    </row>
    <row r="5442" spans="1:2" x14ac:dyDescent="0.25">
      <c r="A5442" t="s">
        <v>65</v>
      </c>
      <c r="B5442">
        <v>86732</v>
      </c>
    </row>
    <row r="5443" spans="1:2" x14ac:dyDescent="0.25">
      <c r="A5443" t="s">
        <v>65</v>
      </c>
      <c r="B5443">
        <v>86733</v>
      </c>
    </row>
    <row r="5444" spans="1:2" x14ac:dyDescent="0.25">
      <c r="A5444" t="s">
        <v>65</v>
      </c>
      <c r="B5444">
        <v>86734</v>
      </c>
    </row>
    <row r="5445" spans="1:2" x14ac:dyDescent="0.25">
      <c r="A5445" t="s">
        <v>65</v>
      </c>
      <c r="B5445">
        <v>86735</v>
      </c>
    </row>
    <row r="5446" spans="1:2" x14ac:dyDescent="0.25">
      <c r="A5446" t="s">
        <v>65</v>
      </c>
      <c r="B5446">
        <v>86736</v>
      </c>
    </row>
    <row r="5447" spans="1:2" x14ac:dyDescent="0.25">
      <c r="A5447" t="s">
        <v>65</v>
      </c>
      <c r="B5447">
        <v>86737</v>
      </c>
    </row>
    <row r="5448" spans="1:2" x14ac:dyDescent="0.25">
      <c r="A5448" t="s">
        <v>65</v>
      </c>
      <c r="B5448">
        <v>86738</v>
      </c>
    </row>
    <row r="5449" spans="1:2" x14ac:dyDescent="0.25">
      <c r="A5449" t="s">
        <v>65</v>
      </c>
      <c r="B5449">
        <v>86739</v>
      </c>
    </row>
    <row r="5450" spans="1:2" x14ac:dyDescent="0.25">
      <c r="A5450" t="s">
        <v>65</v>
      </c>
      <c r="B5450">
        <v>86740</v>
      </c>
    </row>
    <row r="5451" spans="1:2" x14ac:dyDescent="0.25">
      <c r="A5451" t="s">
        <v>65</v>
      </c>
      <c r="B5451">
        <v>86741</v>
      </c>
    </row>
    <row r="5452" spans="1:2" x14ac:dyDescent="0.25">
      <c r="A5452" t="s">
        <v>65</v>
      </c>
      <c r="B5452">
        <v>86742</v>
      </c>
    </row>
    <row r="5453" spans="1:2" x14ac:dyDescent="0.25">
      <c r="A5453" t="s">
        <v>65</v>
      </c>
      <c r="B5453">
        <v>86743</v>
      </c>
    </row>
    <row r="5454" spans="1:2" x14ac:dyDescent="0.25">
      <c r="A5454" t="s">
        <v>65</v>
      </c>
      <c r="B5454">
        <v>86744</v>
      </c>
    </row>
    <row r="5455" spans="1:2" x14ac:dyDescent="0.25">
      <c r="A5455" t="s">
        <v>65</v>
      </c>
      <c r="B5455">
        <v>86745</v>
      </c>
    </row>
    <row r="5456" spans="1:2" x14ac:dyDescent="0.25">
      <c r="A5456" t="s">
        <v>65</v>
      </c>
      <c r="B5456">
        <v>86746</v>
      </c>
    </row>
    <row r="5457" spans="1:2" x14ac:dyDescent="0.25">
      <c r="A5457" t="s">
        <v>65</v>
      </c>
      <c r="B5457">
        <v>86747</v>
      </c>
    </row>
    <row r="5458" spans="1:2" x14ac:dyDescent="0.25">
      <c r="A5458" t="s">
        <v>65</v>
      </c>
      <c r="B5458">
        <v>86748</v>
      </c>
    </row>
    <row r="5459" spans="1:2" x14ac:dyDescent="0.25">
      <c r="A5459" t="s">
        <v>65</v>
      </c>
      <c r="B5459">
        <v>86749</v>
      </c>
    </row>
    <row r="5460" spans="1:2" x14ac:dyDescent="0.25">
      <c r="A5460" t="s">
        <v>65</v>
      </c>
      <c r="B5460">
        <v>86750</v>
      </c>
    </row>
    <row r="5461" spans="1:2" x14ac:dyDescent="0.25">
      <c r="A5461" t="s">
        <v>65</v>
      </c>
      <c r="B5461">
        <v>86751</v>
      </c>
    </row>
    <row r="5462" spans="1:2" x14ac:dyDescent="0.25">
      <c r="A5462" t="s">
        <v>65</v>
      </c>
      <c r="B5462">
        <v>86752</v>
      </c>
    </row>
    <row r="5463" spans="1:2" x14ac:dyDescent="0.25">
      <c r="A5463" t="s">
        <v>65</v>
      </c>
      <c r="B5463">
        <v>86753</v>
      </c>
    </row>
    <row r="5464" spans="1:2" x14ac:dyDescent="0.25">
      <c r="A5464" t="s">
        <v>65</v>
      </c>
      <c r="B5464">
        <v>86754</v>
      </c>
    </row>
    <row r="5465" spans="1:2" x14ac:dyDescent="0.25">
      <c r="A5465" t="s">
        <v>65</v>
      </c>
      <c r="B5465">
        <v>86755</v>
      </c>
    </row>
    <row r="5466" spans="1:2" x14ac:dyDescent="0.25">
      <c r="A5466" t="s">
        <v>65</v>
      </c>
      <c r="B5466">
        <v>86756</v>
      </c>
    </row>
    <row r="5467" spans="1:2" x14ac:dyDescent="0.25">
      <c r="A5467" t="s">
        <v>65</v>
      </c>
      <c r="B5467">
        <v>86757</v>
      </c>
    </row>
    <row r="5468" spans="1:2" x14ac:dyDescent="0.25">
      <c r="A5468" t="s">
        <v>65</v>
      </c>
      <c r="B5468">
        <v>86758</v>
      </c>
    </row>
    <row r="5469" spans="1:2" x14ac:dyDescent="0.25">
      <c r="A5469" t="s">
        <v>65</v>
      </c>
      <c r="B5469">
        <v>86759</v>
      </c>
    </row>
    <row r="5470" spans="1:2" x14ac:dyDescent="0.25">
      <c r="A5470" t="s">
        <v>65</v>
      </c>
      <c r="B5470">
        <v>86760</v>
      </c>
    </row>
    <row r="5471" spans="1:2" x14ac:dyDescent="0.25">
      <c r="A5471" t="s">
        <v>65</v>
      </c>
      <c r="B5471">
        <v>86761</v>
      </c>
    </row>
    <row r="5472" spans="1:2" x14ac:dyDescent="0.25">
      <c r="A5472" t="s">
        <v>65</v>
      </c>
      <c r="B5472">
        <v>86762</v>
      </c>
    </row>
    <row r="5473" spans="1:2" x14ac:dyDescent="0.25">
      <c r="A5473" t="s">
        <v>65</v>
      </c>
      <c r="B5473">
        <v>86763</v>
      </c>
    </row>
    <row r="5474" spans="1:2" x14ac:dyDescent="0.25">
      <c r="A5474" t="s">
        <v>65</v>
      </c>
      <c r="B5474">
        <v>86764</v>
      </c>
    </row>
    <row r="5475" spans="1:2" x14ac:dyDescent="0.25">
      <c r="A5475" t="s">
        <v>65</v>
      </c>
      <c r="B5475">
        <v>86765</v>
      </c>
    </row>
    <row r="5476" spans="1:2" x14ac:dyDescent="0.25">
      <c r="A5476" t="s">
        <v>65</v>
      </c>
      <c r="B5476">
        <v>86766</v>
      </c>
    </row>
    <row r="5477" spans="1:2" x14ac:dyDescent="0.25">
      <c r="A5477" t="s">
        <v>65</v>
      </c>
      <c r="B5477">
        <v>86767</v>
      </c>
    </row>
    <row r="5478" spans="1:2" x14ac:dyDescent="0.25">
      <c r="A5478" t="s">
        <v>65</v>
      </c>
      <c r="B5478">
        <v>86768</v>
      </c>
    </row>
    <row r="5479" spans="1:2" x14ac:dyDescent="0.25">
      <c r="A5479" t="s">
        <v>65</v>
      </c>
      <c r="B5479">
        <v>86769</v>
      </c>
    </row>
    <row r="5480" spans="1:2" x14ac:dyDescent="0.25">
      <c r="A5480" t="s">
        <v>65</v>
      </c>
      <c r="B5480">
        <v>86770</v>
      </c>
    </row>
    <row r="5481" spans="1:2" x14ac:dyDescent="0.25">
      <c r="A5481" t="s">
        <v>65</v>
      </c>
      <c r="B5481">
        <v>86771</v>
      </c>
    </row>
    <row r="5482" spans="1:2" x14ac:dyDescent="0.25">
      <c r="A5482" t="s">
        <v>65</v>
      </c>
      <c r="B5482">
        <v>86772</v>
      </c>
    </row>
    <row r="5483" spans="1:2" x14ac:dyDescent="0.25">
      <c r="A5483" t="s">
        <v>65</v>
      </c>
      <c r="B5483">
        <v>86773</v>
      </c>
    </row>
    <row r="5484" spans="1:2" x14ac:dyDescent="0.25">
      <c r="A5484" t="s">
        <v>65</v>
      </c>
      <c r="B5484">
        <v>86774</v>
      </c>
    </row>
    <row r="5485" spans="1:2" x14ac:dyDescent="0.25">
      <c r="A5485" t="s">
        <v>65</v>
      </c>
      <c r="B5485">
        <v>86775</v>
      </c>
    </row>
    <row r="5486" spans="1:2" x14ac:dyDescent="0.25">
      <c r="A5486" t="s">
        <v>65</v>
      </c>
      <c r="B5486">
        <v>86776</v>
      </c>
    </row>
    <row r="5487" spans="1:2" x14ac:dyDescent="0.25">
      <c r="A5487" t="s">
        <v>65</v>
      </c>
      <c r="B5487">
        <v>86777</v>
      </c>
    </row>
    <row r="5488" spans="1:2" x14ac:dyDescent="0.25">
      <c r="A5488" t="s">
        <v>65</v>
      </c>
      <c r="B5488">
        <v>86778</v>
      </c>
    </row>
    <row r="5489" spans="1:2" x14ac:dyDescent="0.25">
      <c r="A5489" t="s">
        <v>65</v>
      </c>
      <c r="B5489">
        <v>86779</v>
      </c>
    </row>
    <row r="5490" spans="1:2" x14ac:dyDescent="0.25">
      <c r="A5490" t="s">
        <v>65</v>
      </c>
      <c r="B5490">
        <v>86780</v>
      </c>
    </row>
    <row r="5491" spans="1:2" x14ac:dyDescent="0.25">
      <c r="A5491" t="s">
        <v>65</v>
      </c>
      <c r="B5491">
        <v>86781</v>
      </c>
    </row>
    <row r="5492" spans="1:2" x14ac:dyDescent="0.25">
      <c r="A5492" t="s">
        <v>65</v>
      </c>
      <c r="B5492">
        <v>86782</v>
      </c>
    </row>
    <row r="5493" spans="1:2" x14ac:dyDescent="0.25">
      <c r="A5493" t="s">
        <v>65</v>
      </c>
      <c r="B5493">
        <v>86783</v>
      </c>
    </row>
    <row r="5494" spans="1:2" x14ac:dyDescent="0.25">
      <c r="A5494" t="s">
        <v>65</v>
      </c>
      <c r="B5494">
        <v>86784</v>
      </c>
    </row>
    <row r="5495" spans="1:2" x14ac:dyDescent="0.25">
      <c r="A5495" t="s">
        <v>65</v>
      </c>
      <c r="B5495">
        <v>86785</v>
      </c>
    </row>
    <row r="5496" spans="1:2" x14ac:dyDescent="0.25">
      <c r="A5496" t="s">
        <v>65</v>
      </c>
      <c r="B5496">
        <v>86786</v>
      </c>
    </row>
    <row r="5497" spans="1:2" x14ac:dyDescent="0.25">
      <c r="A5497" t="s">
        <v>65</v>
      </c>
      <c r="B5497">
        <v>86787</v>
      </c>
    </row>
    <row r="5498" spans="1:2" x14ac:dyDescent="0.25">
      <c r="A5498" t="s">
        <v>65</v>
      </c>
      <c r="B5498">
        <v>86788</v>
      </c>
    </row>
    <row r="5499" spans="1:2" x14ac:dyDescent="0.25">
      <c r="A5499" t="s">
        <v>65</v>
      </c>
      <c r="B5499">
        <v>86789</v>
      </c>
    </row>
    <row r="5500" spans="1:2" x14ac:dyDescent="0.25">
      <c r="A5500" t="s">
        <v>65</v>
      </c>
      <c r="B5500">
        <v>86790</v>
      </c>
    </row>
    <row r="5501" spans="1:2" x14ac:dyDescent="0.25">
      <c r="A5501" t="s">
        <v>65</v>
      </c>
      <c r="B5501">
        <v>86791</v>
      </c>
    </row>
    <row r="5502" spans="1:2" x14ac:dyDescent="0.25">
      <c r="A5502" t="s">
        <v>65</v>
      </c>
      <c r="B5502">
        <v>86792</v>
      </c>
    </row>
    <row r="5503" spans="1:2" x14ac:dyDescent="0.25">
      <c r="A5503" t="s">
        <v>65</v>
      </c>
      <c r="B5503">
        <v>86793</v>
      </c>
    </row>
    <row r="5504" spans="1:2" x14ac:dyDescent="0.25">
      <c r="A5504" t="s">
        <v>65</v>
      </c>
      <c r="B5504">
        <v>86794</v>
      </c>
    </row>
    <row r="5505" spans="1:3" x14ac:dyDescent="0.25">
      <c r="A5505" t="s">
        <v>65</v>
      </c>
      <c r="B5505">
        <v>86795</v>
      </c>
    </row>
    <row r="5506" spans="1:3" x14ac:dyDescent="0.25">
      <c r="A5506" t="s">
        <v>65</v>
      </c>
      <c r="B5506">
        <v>86796</v>
      </c>
    </row>
    <row r="5507" spans="1:3" x14ac:dyDescent="0.25">
      <c r="A5507" t="s">
        <v>65</v>
      </c>
      <c r="B5507">
        <v>86797</v>
      </c>
    </row>
    <row r="5508" spans="1:3" x14ac:dyDescent="0.25">
      <c r="A5508" t="s">
        <v>65</v>
      </c>
      <c r="B5508">
        <v>86798</v>
      </c>
    </row>
    <row r="5509" spans="1:3" x14ac:dyDescent="0.25">
      <c r="A5509" t="s">
        <v>65</v>
      </c>
      <c r="B5509">
        <v>86799</v>
      </c>
    </row>
    <row r="5510" spans="1:3" x14ac:dyDescent="0.25">
      <c r="A5510" t="s">
        <v>65</v>
      </c>
      <c r="B5510">
        <v>86800</v>
      </c>
    </row>
    <row r="5511" spans="1:3" x14ac:dyDescent="0.25">
      <c r="A5511" t="s">
        <v>65</v>
      </c>
      <c r="B5511">
        <v>86801</v>
      </c>
    </row>
    <row r="5512" spans="1:3" x14ac:dyDescent="0.25">
      <c r="A5512" t="s">
        <v>65</v>
      </c>
      <c r="B5512">
        <v>86802</v>
      </c>
    </row>
    <row r="5513" spans="1:3" x14ac:dyDescent="0.25">
      <c r="A5513" t="s">
        <v>65</v>
      </c>
      <c r="B5513">
        <v>86803</v>
      </c>
    </row>
    <row r="5514" spans="1:3" x14ac:dyDescent="0.25">
      <c r="A5514" t="s">
        <v>65</v>
      </c>
      <c r="B5514">
        <v>86804</v>
      </c>
    </row>
    <row r="5515" spans="1:3" x14ac:dyDescent="0.25">
      <c r="A5515" t="s">
        <v>65</v>
      </c>
      <c r="B5515">
        <v>86805</v>
      </c>
    </row>
    <row r="5516" spans="1:3" x14ac:dyDescent="0.25">
      <c r="A5516" t="s">
        <v>65</v>
      </c>
      <c r="B5516">
        <v>86806</v>
      </c>
    </row>
    <row r="5517" spans="1:3" x14ac:dyDescent="0.25">
      <c r="A5517" t="s">
        <v>65</v>
      </c>
      <c r="B5517">
        <v>86807</v>
      </c>
      <c r="C5517" s="251" t="s">
        <v>86</v>
      </c>
    </row>
    <row r="5518" spans="1:3" x14ac:dyDescent="0.25">
      <c r="A5518" t="s">
        <v>65</v>
      </c>
      <c r="B5518">
        <v>86808</v>
      </c>
      <c r="C5518" s="251" t="s">
        <v>86</v>
      </c>
    </row>
    <row r="5519" spans="1:3" x14ac:dyDescent="0.25">
      <c r="A5519" t="s">
        <v>65</v>
      </c>
      <c r="B5519">
        <v>86809</v>
      </c>
      <c r="C5519" s="251" t="s">
        <v>86</v>
      </c>
    </row>
    <row r="5520" spans="1:3" x14ac:dyDescent="0.25">
      <c r="A5520" t="s">
        <v>65</v>
      </c>
      <c r="B5520">
        <v>86810</v>
      </c>
      <c r="C5520" s="251" t="s">
        <v>86</v>
      </c>
    </row>
    <row r="5521" spans="1:3" x14ac:dyDescent="0.25">
      <c r="A5521" t="s">
        <v>65</v>
      </c>
      <c r="B5521">
        <v>86811</v>
      </c>
      <c r="C5521" s="251" t="s">
        <v>86</v>
      </c>
    </row>
    <row r="5522" spans="1:3" x14ac:dyDescent="0.25">
      <c r="A5522" t="s">
        <v>65</v>
      </c>
      <c r="B5522">
        <v>86812</v>
      </c>
      <c r="C5522" s="251" t="s">
        <v>86</v>
      </c>
    </row>
    <row r="5523" spans="1:3" x14ac:dyDescent="0.25">
      <c r="A5523" t="s">
        <v>65</v>
      </c>
      <c r="B5523">
        <v>86813</v>
      </c>
      <c r="C5523" s="251" t="s">
        <v>86</v>
      </c>
    </row>
    <row r="5524" spans="1:3" x14ac:dyDescent="0.25">
      <c r="A5524" t="s">
        <v>65</v>
      </c>
      <c r="B5524">
        <v>86814</v>
      </c>
      <c r="C5524" s="251" t="s">
        <v>86</v>
      </c>
    </row>
    <row r="5525" spans="1:3" x14ac:dyDescent="0.25">
      <c r="A5525" t="s">
        <v>65</v>
      </c>
      <c r="B5525">
        <v>86815</v>
      </c>
      <c r="C5525" s="251" t="s">
        <v>86</v>
      </c>
    </row>
    <row r="5526" spans="1:3" x14ac:dyDescent="0.25">
      <c r="A5526" t="s">
        <v>65</v>
      </c>
      <c r="B5526">
        <v>86816</v>
      </c>
      <c r="C5526" s="251" t="s">
        <v>86</v>
      </c>
    </row>
    <row r="5527" spans="1:3" x14ac:dyDescent="0.25">
      <c r="A5527" t="s">
        <v>65</v>
      </c>
      <c r="B5527">
        <v>86817</v>
      </c>
      <c r="C5527" s="251" t="s">
        <v>86</v>
      </c>
    </row>
    <row r="5528" spans="1:3" x14ac:dyDescent="0.25">
      <c r="A5528" t="s">
        <v>65</v>
      </c>
      <c r="B5528">
        <v>86818</v>
      </c>
      <c r="C5528" s="251" t="s">
        <v>86</v>
      </c>
    </row>
    <row r="5529" spans="1:3" x14ac:dyDescent="0.25">
      <c r="A5529" t="s">
        <v>65</v>
      </c>
      <c r="B5529">
        <v>86819</v>
      </c>
      <c r="C5529" s="251" t="s">
        <v>86</v>
      </c>
    </row>
    <row r="5530" spans="1:3" x14ac:dyDescent="0.25">
      <c r="A5530" t="s">
        <v>65</v>
      </c>
      <c r="B5530">
        <v>86820</v>
      </c>
      <c r="C5530" s="251" t="s">
        <v>86</v>
      </c>
    </row>
    <row r="5531" spans="1:3" x14ac:dyDescent="0.25">
      <c r="A5531" t="s">
        <v>65</v>
      </c>
      <c r="B5531">
        <v>86821</v>
      </c>
      <c r="C5531" s="251" t="s">
        <v>86</v>
      </c>
    </row>
    <row r="5532" spans="1:3" x14ac:dyDescent="0.25">
      <c r="A5532" t="s">
        <v>65</v>
      </c>
      <c r="B5532">
        <v>86822</v>
      </c>
      <c r="C5532" s="251" t="s">
        <v>86</v>
      </c>
    </row>
    <row r="5533" spans="1:3" x14ac:dyDescent="0.25">
      <c r="A5533" t="s">
        <v>65</v>
      </c>
      <c r="B5533">
        <v>86823</v>
      </c>
      <c r="C5533" s="251" t="s">
        <v>86</v>
      </c>
    </row>
    <row r="5534" spans="1:3" x14ac:dyDescent="0.25">
      <c r="A5534" t="s">
        <v>65</v>
      </c>
      <c r="B5534">
        <v>86824</v>
      </c>
      <c r="C5534" s="251" t="s">
        <v>86</v>
      </c>
    </row>
    <row r="5535" spans="1:3" x14ac:dyDescent="0.25">
      <c r="A5535" t="s">
        <v>65</v>
      </c>
      <c r="B5535">
        <v>86825</v>
      </c>
      <c r="C5535" s="251" t="s">
        <v>86</v>
      </c>
    </row>
    <row r="5536" spans="1:3" x14ac:dyDescent="0.25">
      <c r="A5536" t="s">
        <v>65</v>
      </c>
      <c r="B5536">
        <v>86826</v>
      </c>
      <c r="C5536" s="251" t="s">
        <v>86</v>
      </c>
    </row>
    <row r="5537" spans="1:3" x14ac:dyDescent="0.25">
      <c r="A5537" t="s">
        <v>65</v>
      </c>
      <c r="B5537">
        <v>86827</v>
      </c>
      <c r="C5537" s="251" t="s">
        <v>86</v>
      </c>
    </row>
    <row r="5538" spans="1:3" x14ac:dyDescent="0.25">
      <c r="A5538" t="s">
        <v>65</v>
      </c>
      <c r="B5538">
        <v>86828</v>
      </c>
      <c r="C5538" s="251" t="s">
        <v>86</v>
      </c>
    </row>
    <row r="5539" spans="1:3" x14ac:dyDescent="0.25">
      <c r="A5539" t="s">
        <v>65</v>
      </c>
      <c r="B5539">
        <v>86829</v>
      </c>
      <c r="C5539" s="251" t="s">
        <v>86</v>
      </c>
    </row>
    <row r="5540" spans="1:3" x14ac:dyDescent="0.25">
      <c r="A5540" t="s">
        <v>65</v>
      </c>
      <c r="B5540">
        <v>86830</v>
      </c>
      <c r="C5540" s="251" t="s">
        <v>86</v>
      </c>
    </row>
    <row r="5541" spans="1:3" x14ac:dyDescent="0.25">
      <c r="A5541" t="s">
        <v>65</v>
      </c>
      <c r="B5541">
        <v>86831</v>
      </c>
      <c r="C5541" s="251" t="s">
        <v>86</v>
      </c>
    </row>
    <row r="5542" spans="1:3" x14ac:dyDescent="0.25">
      <c r="A5542" t="s">
        <v>65</v>
      </c>
      <c r="B5542">
        <v>86832</v>
      </c>
      <c r="C5542" s="251" t="s">
        <v>86</v>
      </c>
    </row>
    <row r="5543" spans="1:3" x14ac:dyDescent="0.25">
      <c r="A5543" t="s">
        <v>65</v>
      </c>
      <c r="B5543">
        <v>86833</v>
      </c>
      <c r="C5543" s="251" t="s">
        <v>86</v>
      </c>
    </row>
    <row r="5544" spans="1:3" x14ac:dyDescent="0.25">
      <c r="A5544" t="s">
        <v>65</v>
      </c>
      <c r="B5544">
        <v>86834</v>
      </c>
      <c r="C5544" s="251" t="s">
        <v>86</v>
      </c>
    </row>
    <row r="5545" spans="1:3" x14ac:dyDescent="0.25">
      <c r="A5545" t="s">
        <v>65</v>
      </c>
      <c r="B5545">
        <v>86835</v>
      </c>
      <c r="C5545" s="251" t="s">
        <v>86</v>
      </c>
    </row>
    <row r="5546" spans="1:3" x14ac:dyDescent="0.25">
      <c r="A5546" t="s">
        <v>65</v>
      </c>
      <c r="B5546">
        <v>86836</v>
      </c>
      <c r="C5546" s="251" t="s">
        <v>86</v>
      </c>
    </row>
    <row r="5547" spans="1:3" x14ac:dyDescent="0.25">
      <c r="A5547" t="s">
        <v>65</v>
      </c>
      <c r="B5547">
        <v>86837</v>
      </c>
      <c r="C5547" s="251" t="s">
        <v>86</v>
      </c>
    </row>
    <row r="5548" spans="1:3" x14ac:dyDescent="0.25">
      <c r="A5548" t="s">
        <v>65</v>
      </c>
      <c r="B5548">
        <v>86838</v>
      </c>
      <c r="C5548" s="251" t="s">
        <v>86</v>
      </c>
    </row>
    <row r="5549" spans="1:3" x14ac:dyDescent="0.25">
      <c r="A5549" t="s">
        <v>65</v>
      </c>
      <c r="B5549">
        <v>86839</v>
      </c>
      <c r="C5549" s="251" t="s">
        <v>86</v>
      </c>
    </row>
    <row r="5550" spans="1:3" x14ac:dyDescent="0.25">
      <c r="A5550" t="s">
        <v>65</v>
      </c>
      <c r="B5550">
        <v>86840</v>
      </c>
      <c r="C5550" s="251" t="s">
        <v>86</v>
      </c>
    </row>
    <row r="5551" spans="1:3" x14ac:dyDescent="0.25">
      <c r="A5551" t="s">
        <v>65</v>
      </c>
      <c r="B5551">
        <v>86841</v>
      </c>
      <c r="C5551" s="251" t="s">
        <v>86</v>
      </c>
    </row>
    <row r="5552" spans="1:3" x14ac:dyDescent="0.25">
      <c r="A5552" t="s">
        <v>65</v>
      </c>
      <c r="B5552">
        <v>86842</v>
      </c>
      <c r="C5552" s="251" t="s">
        <v>86</v>
      </c>
    </row>
    <row r="5553" spans="1:3" x14ac:dyDescent="0.25">
      <c r="A5553" t="s">
        <v>65</v>
      </c>
      <c r="B5553">
        <v>86843</v>
      </c>
      <c r="C5553" s="251" t="s">
        <v>86</v>
      </c>
    </row>
    <row r="5554" spans="1:3" x14ac:dyDescent="0.25">
      <c r="A5554" t="s">
        <v>65</v>
      </c>
      <c r="B5554">
        <v>86844</v>
      </c>
      <c r="C5554" s="251" t="s">
        <v>86</v>
      </c>
    </row>
    <row r="5555" spans="1:3" x14ac:dyDescent="0.25">
      <c r="A5555" t="s">
        <v>65</v>
      </c>
      <c r="B5555">
        <v>86845</v>
      </c>
      <c r="C5555" s="251" t="s">
        <v>86</v>
      </c>
    </row>
    <row r="5556" spans="1:3" x14ac:dyDescent="0.25">
      <c r="A5556" t="s">
        <v>65</v>
      </c>
      <c r="B5556">
        <v>86846</v>
      </c>
      <c r="C5556" s="251" t="s">
        <v>86</v>
      </c>
    </row>
    <row r="5557" spans="1:3" x14ac:dyDescent="0.25">
      <c r="A5557" t="s">
        <v>65</v>
      </c>
      <c r="B5557">
        <v>86847</v>
      </c>
      <c r="C5557" s="251" t="s">
        <v>86</v>
      </c>
    </row>
    <row r="5558" spans="1:3" x14ac:dyDescent="0.25">
      <c r="A5558" t="s">
        <v>65</v>
      </c>
      <c r="B5558">
        <v>86848</v>
      </c>
      <c r="C5558" s="251" t="s">
        <v>86</v>
      </c>
    </row>
    <row r="5559" spans="1:3" x14ac:dyDescent="0.25">
      <c r="A5559" t="s">
        <v>65</v>
      </c>
      <c r="B5559">
        <v>86849</v>
      </c>
      <c r="C5559" s="251" t="s">
        <v>86</v>
      </c>
    </row>
    <row r="5560" spans="1:3" x14ac:dyDescent="0.25">
      <c r="A5560" t="s">
        <v>65</v>
      </c>
      <c r="B5560">
        <v>86850</v>
      </c>
      <c r="C5560" s="251" t="s">
        <v>86</v>
      </c>
    </row>
    <row r="5561" spans="1:3" x14ac:dyDescent="0.25">
      <c r="A5561" t="s">
        <v>65</v>
      </c>
      <c r="B5561">
        <v>86851</v>
      </c>
      <c r="C5561" s="251" t="s">
        <v>86</v>
      </c>
    </row>
    <row r="5562" spans="1:3" x14ac:dyDescent="0.25">
      <c r="A5562" t="s">
        <v>65</v>
      </c>
      <c r="B5562">
        <v>86852</v>
      </c>
      <c r="C5562" s="251" t="s">
        <v>86</v>
      </c>
    </row>
    <row r="5563" spans="1:3" x14ac:dyDescent="0.25">
      <c r="A5563" t="s">
        <v>65</v>
      </c>
      <c r="B5563">
        <v>86853</v>
      </c>
      <c r="C5563" s="251" t="s">
        <v>86</v>
      </c>
    </row>
    <row r="5564" spans="1:3" x14ac:dyDescent="0.25">
      <c r="A5564" t="s">
        <v>65</v>
      </c>
      <c r="B5564">
        <v>86854</v>
      </c>
      <c r="C5564" s="251" t="s">
        <v>86</v>
      </c>
    </row>
    <row r="5565" spans="1:3" x14ac:dyDescent="0.25">
      <c r="A5565" t="s">
        <v>65</v>
      </c>
      <c r="B5565">
        <v>86855</v>
      </c>
      <c r="C5565" s="251" t="s">
        <v>86</v>
      </c>
    </row>
    <row r="5566" spans="1:3" x14ac:dyDescent="0.25">
      <c r="A5566" t="s">
        <v>65</v>
      </c>
      <c r="B5566">
        <v>86856</v>
      </c>
      <c r="C5566" s="251" t="s">
        <v>86</v>
      </c>
    </row>
    <row r="5567" spans="1:3" x14ac:dyDescent="0.25">
      <c r="A5567" t="s">
        <v>65</v>
      </c>
      <c r="B5567">
        <v>86857</v>
      </c>
      <c r="C5567" s="251" t="s">
        <v>86</v>
      </c>
    </row>
    <row r="5568" spans="1:3" x14ac:dyDescent="0.25">
      <c r="A5568" t="s">
        <v>65</v>
      </c>
      <c r="B5568">
        <v>86858</v>
      </c>
      <c r="C5568" s="251" t="s">
        <v>86</v>
      </c>
    </row>
    <row r="5569" spans="1:3" x14ac:dyDescent="0.25">
      <c r="A5569" t="s">
        <v>65</v>
      </c>
      <c r="B5569">
        <v>86859</v>
      </c>
      <c r="C5569" s="251" t="s">
        <v>86</v>
      </c>
    </row>
    <row r="5570" spans="1:3" x14ac:dyDescent="0.25">
      <c r="A5570" t="s">
        <v>65</v>
      </c>
      <c r="B5570">
        <v>86860</v>
      </c>
      <c r="C5570" s="251" t="s">
        <v>86</v>
      </c>
    </row>
    <row r="5571" spans="1:3" x14ac:dyDescent="0.25">
      <c r="A5571" t="s">
        <v>65</v>
      </c>
      <c r="B5571">
        <v>86861</v>
      </c>
      <c r="C5571" s="251" t="s">
        <v>86</v>
      </c>
    </row>
    <row r="5572" spans="1:3" x14ac:dyDescent="0.25">
      <c r="A5572" t="s">
        <v>65</v>
      </c>
      <c r="B5572">
        <v>86862</v>
      </c>
      <c r="C5572" s="251" t="s">
        <v>86</v>
      </c>
    </row>
    <row r="5573" spans="1:3" x14ac:dyDescent="0.25">
      <c r="A5573" t="s">
        <v>65</v>
      </c>
      <c r="B5573">
        <v>86863</v>
      </c>
      <c r="C5573" s="251" t="s">
        <v>86</v>
      </c>
    </row>
    <row r="5574" spans="1:3" x14ac:dyDescent="0.25">
      <c r="A5574" t="s">
        <v>65</v>
      </c>
      <c r="B5574">
        <v>86864</v>
      </c>
      <c r="C5574" s="251" t="s">
        <v>86</v>
      </c>
    </row>
    <row r="5575" spans="1:3" x14ac:dyDescent="0.25">
      <c r="A5575" t="s">
        <v>65</v>
      </c>
      <c r="B5575">
        <v>86865</v>
      </c>
      <c r="C5575" s="251" t="s">
        <v>86</v>
      </c>
    </row>
    <row r="5576" spans="1:3" x14ac:dyDescent="0.25">
      <c r="A5576" t="s">
        <v>65</v>
      </c>
      <c r="B5576">
        <v>86866</v>
      </c>
      <c r="C5576" s="251" t="s">
        <v>86</v>
      </c>
    </row>
    <row r="5577" spans="1:3" x14ac:dyDescent="0.25">
      <c r="A5577" t="s">
        <v>65</v>
      </c>
      <c r="B5577">
        <v>86867</v>
      </c>
      <c r="C5577" s="251" t="s">
        <v>86</v>
      </c>
    </row>
    <row r="5578" spans="1:3" x14ac:dyDescent="0.25">
      <c r="A5578" t="s">
        <v>65</v>
      </c>
      <c r="B5578">
        <v>86868</v>
      </c>
      <c r="C5578" s="251" t="s">
        <v>86</v>
      </c>
    </row>
    <row r="5579" spans="1:3" x14ac:dyDescent="0.25">
      <c r="A5579" t="s">
        <v>65</v>
      </c>
      <c r="B5579">
        <v>86869</v>
      </c>
      <c r="C5579" s="251" t="s">
        <v>86</v>
      </c>
    </row>
    <row r="5580" spans="1:3" x14ac:dyDescent="0.25">
      <c r="A5580" t="s">
        <v>65</v>
      </c>
      <c r="B5580">
        <v>86870</v>
      </c>
      <c r="C5580" s="251" t="s">
        <v>86</v>
      </c>
    </row>
    <row r="5581" spans="1:3" x14ac:dyDescent="0.25">
      <c r="A5581" t="s">
        <v>65</v>
      </c>
      <c r="B5581">
        <v>86871</v>
      </c>
      <c r="C5581" s="251" t="s">
        <v>86</v>
      </c>
    </row>
    <row r="5582" spans="1:3" x14ac:dyDescent="0.25">
      <c r="A5582" t="s">
        <v>65</v>
      </c>
      <c r="B5582">
        <v>86872</v>
      </c>
      <c r="C5582" s="251" t="s">
        <v>86</v>
      </c>
    </row>
    <row r="5583" spans="1:3" x14ac:dyDescent="0.25">
      <c r="A5583" t="s">
        <v>65</v>
      </c>
      <c r="B5583">
        <v>86873</v>
      </c>
      <c r="C5583" s="251" t="s">
        <v>86</v>
      </c>
    </row>
    <row r="5584" spans="1:3" x14ac:dyDescent="0.25">
      <c r="A5584" t="s">
        <v>65</v>
      </c>
      <c r="B5584">
        <v>86874</v>
      </c>
      <c r="C5584" s="251" t="s">
        <v>86</v>
      </c>
    </row>
    <row r="5585" spans="1:3" x14ac:dyDescent="0.25">
      <c r="A5585" t="s">
        <v>65</v>
      </c>
      <c r="B5585">
        <v>86875</v>
      </c>
      <c r="C5585" s="251" t="s">
        <v>86</v>
      </c>
    </row>
    <row r="5586" spans="1:3" x14ac:dyDescent="0.25">
      <c r="A5586" t="s">
        <v>65</v>
      </c>
      <c r="B5586">
        <v>86876</v>
      </c>
      <c r="C5586" s="251" t="s">
        <v>86</v>
      </c>
    </row>
    <row r="5587" spans="1:3" x14ac:dyDescent="0.25">
      <c r="A5587" t="s">
        <v>65</v>
      </c>
      <c r="B5587">
        <v>86877</v>
      </c>
      <c r="C5587" s="251" t="s">
        <v>86</v>
      </c>
    </row>
    <row r="5588" spans="1:3" x14ac:dyDescent="0.25">
      <c r="A5588" t="s">
        <v>65</v>
      </c>
      <c r="B5588">
        <v>86878</v>
      </c>
      <c r="C5588" s="251" t="s">
        <v>86</v>
      </c>
    </row>
    <row r="5589" spans="1:3" x14ac:dyDescent="0.25">
      <c r="A5589" t="s">
        <v>65</v>
      </c>
      <c r="B5589">
        <v>86879</v>
      </c>
      <c r="C5589" s="251" t="s">
        <v>86</v>
      </c>
    </row>
    <row r="5590" spans="1:3" x14ac:dyDescent="0.25">
      <c r="A5590" t="s">
        <v>65</v>
      </c>
      <c r="B5590">
        <v>86880</v>
      </c>
      <c r="C5590" s="251" t="s">
        <v>86</v>
      </c>
    </row>
    <row r="5591" spans="1:3" x14ac:dyDescent="0.25">
      <c r="A5591" t="s">
        <v>65</v>
      </c>
      <c r="B5591">
        <v>86881</v>
      </c>
      <c r="C5591" s="251" t="s">
        <v>86</v>
      </c>
    </row>
    <row r="5592" spans="1:3" x14ac:dyDescent="0.25">
      <c r="A5592" t="s">
        <v>65</v>
      </c>
      <c r="B5592">
        <v>86882</v>
      </c>
      <c r="C5592" s="251" t="s">
        <v>86</v>
      </c>
    </row>
    <row r="5593" spans="1:3" x14ac:dyDescent="0.25">
      <c r="A5593" t="s">
        <v>65</v>
      </c>
      <c r="B5593">
        <v>86883</v>
      </c>
      <c r="C5593" s="251" t="s">
        <v>86</v>
      </c>
    </row>
    <row r="5594" spans="1:3" x14ac:dyDescent="0.25">
      <c r="A5594" t="s">
        <v>65</v>
      </c>
      <c r="B5594">
        <v>86884</v>
      </c>
      <c r="C5594" s="251" t="s">
        <v>86</v>
      </c>
    </row>
    <row r="5595" spans="1:3" x14ac:dyDescent="0.25">
      <c r="A5595" t="s">
        <v>65</v>
      </c>
      <c r="B5595">
        <v>86885</v>
      </c>
      <c r="C5595" s="251" t="s">
        <v>86</v>
      </c>
    </row>
    <row r="5596" spans="1:3" x14ac:dyDescent="0.25">
      <c r="A5596" t="s">
        <v>65</v>
      </c>
      <c r="B5596">
        <v>86886</v>
      </c>
      <c r="C5596" s="251" t="s">
        <v>86</v>
      </c>
    </row>
    <row r="5597" spans="1:3" x14ac:dyDescent="0.25">
      <c r="A5597" t="s">
        <v>65</v>
      </c>
      <c r="B5597">
        <v>86887</v>
      </c>
      <c r="C5597" s="251" t="s">
        <v>86</v>
      </c>
    </row>
    <row r="5598" spans="1:3" x14ac:dyDescent="0.25">
      <c r="A5598" t="s">
        <v>65</v>
      </c>
      <c r="B5598">
        <v>86888</v>
      </c>
      <c r="C5598" s="251" t="s">
        <v>86</v>
      </c>
    </row>
    <row r="5599" spans="1:3" x14ac:dyDescent="0.25">
      <c r="A5599" t="s">
        <v>65</v>
      </c>
      <c r="B5599">
        <v>86889</v>
      </c>
      <c r="C5599" s="251" t="s">
        <v>86</v>
      </c>
    </row>
    <row r="5600" spans="1:3" x14ac:dyDescent="0.25">
      <c r="A5600" t="s">
        <v>65</v>
      </c>
      <c r="B5600">
        <v>86890</v>
      </c>
      <c r="C5600" s="251" t="s">
        <v>86</v>
      </c>
    </row>
    <row r="5601" spans="1:3" x14ac:dyDescent="0.25">
      <c r="A5601" t="s">
        <v>65</v>
      </c>
      <c r="B5601">
        <v>86891</v>
      </c>
      <c r="C5601" s="251" t="s">
        <v>86</v>
      </c>
    </row>
    <row r="5602" spans="1:3" x14ac:dyDescent="0.25">
      <c r="A5602" t="s">
        <v>65</v>
      </c>
      <c r="B5602">
        <v>86892</v>
      </c>
      <c r="C5602" s="251" t="s">
        <v>86</v>
      </c>
    </row>
    <row r="5603" spans="1:3" x14ac:dyDescent="0.25">
      <c r="A5603" t="s">
        <v>65</v>
      </c>
      <c r="B5603">
        <v>86893</v>
      </c>
      <c r="C5603" s="251" t="s">
        <v>86</v>
      </c>
    </row>
    <row r="5604" spans="1:3" x14ac:dyDescent="0.25">
      <c r="A5604" t="s">
        <v>65</v>
      </c>
      <c r="B5604">
        <v>86894</v>
      </c>
      <c r="C5604" s="251" t="s">
        <v>86</v>
      </c>
    </row>
    <row r="5605" spans="1:3" x14ac:dyDescent="0.25">
      <c r="A5605" t="s">
        <v>65</v>
      </c>
      <c r="B5605">
        <v>86895</v>
      </c>
      <c r="C5605" s="251" t="s">
        <v>86</v>
      </c>
    </row>
    <row r="5606" spans="1:3" x14ac:dyDescent="0.25">
      <c r="A5606" t="s">
        <v>65</v>
      </c>
      <c r="B5606">
        <v>86896</v>
      </c>
      <c r="C5606" s="251" t="s">
        <v>86</v>
      </c>
    </row>
    <row r="5607" spans="1:3" x14ac:dyDescent="0.25">
      <c r="A5607" t="s">
        <v>65</v>
      </c>
      <c r="B5607">
        <v>86897</v>
      </c>
      <c r="C5607" s="251" t="s">
        <v>86</v>
      </c>
    </row>
    <row r="5608" spans="1:3" x14ac:dyDescent="0.25">
      <c r="A5608" t="s">
        <v>65</v>
      </c>
      <c r="B5608">
        <v>86898</v>
      </c>
      <c r="C5608" s="251" t="s">
        <v>86</v>
      </c>
    </row>
    <row r="5609" spans="1:3" x14ac:dyDescent="0.25">
      <c r="A5609" t="s">
        <v>65</v>
      </c>
      <c r="B5609">
        <v>86899</v>
      </c>
      <c r="C5609" s="251" t="s">
        <v>86</v>
      </c>
    </row>
    <row r="5610" spans="1:3" x14ac:dyDescent="0.25">
      <c r="A5610" t="s">
        <v>65</v>
      </c>
      <c r="B5610">
        <v>86900</v>
      </c>
      <c r="C5610" s="251" t="s">
        <v>86</v>
      </c>
    </row>
    <row r="5611" spans="1:3" x14ac:dyDescent="0.25">
      <c r="A5611" t="s">
        <v>65</v>
      </c>
      <c r="B5611">
        <v>86901</v>
      </c>
      <c r="C5611" s="251" t="s">
        <v>86</v>
      </c>
    </row>
    <row r="5612" spans="1:3" x14ac:dyDescent="0.25">
      <c r="A5612" t="s">
        <v>65</v>
      </c>
      <c r="B5612">
        <v>86902</v>
      </c>
      <c r="C5612" s="251" t="s">
        <v>86</v>
      </c>
    </row>
    <row r="5613" spans="1:3" x14ac:dyDescent="0.25">
      <c r="A5613" t="s">
        <v>65</v>
      </c>
      <c r="B5613">
        <v>86903</v>
      </c>
      <c r="C5613" s="251" t="s">
        <v>86</v>
      </c>
    </row>
    <row r="5614" spans="1:3" x14ac:dyDescent="0.25">
      <c r="A5614" t="s">
        <v>65</v>
      </c>
      <c r="B5614">
        <v>86904</v>
      </c>
      <c r="C5614" s="251" t="s">
        <v>86</v>
      </c>
    </row>
    <row r="5615" spans="1:3" x14ac:dyDescent="0.25">
      <c r="A5615" t="s">
        <v>65</v>
      </c>
      <c r="B5615">
        <v>86905</v>
      </c>
      <c r="C5615" s="251" t="s">
        <v>86</v>
      </c>
    </row>
    <row r="5616" spans="1:3" x14ac:dyDescent="0.25">
      <c r="A5616" t="s">
        <v>65</v>
      </c>
      <c r="B5616">
        <v>86906</v>
      </c>
      <c r="C5616" s="251" t="s">
        <v>86</v>
      </c>
    </row>
    <row r="5617" spans="1:3" x14ac:dyDescent="0.25">
      <c r="A5617" t="s">
        <v>65</v>
      </c>
      <c r="B5617">
        <v>86907</v>
      </c>
      <c r="C5617" s="251" t="s">
        <v>86</v>
      </c>
    </row>
    <row r="5618" spans="1:3" x14ac:dyDescent="0.25">
      <c r="A5618" t="s">
        <v>65</v>
      </c>
      <c r="B5618">
        <v>86908</v>
      </c>
      <c r="C5618" s="251" t="s">
        <v>86</v>
      </c>
    </row>
    <row r="5619" spans="1:3" x14ac:dyDescent="0.25">
      <c r="A5619" t="s">
        <v>65</v>
      </c>
      <c r="B5619">
        <v>86909</v>
      </c>
      <c r="C5619" s="251" t="s">
        <v>86</v>
      </c>
    </row>
    <row r="5620" spans="1:3" x14ac:dyDescent="0.25">
      <c r="A5620" t="s">
        <v>65</v>
      </c>
      <c r="B5620">
        <v>86910</v>
      </c>
      <c r="C5620" s="251" t="s">
        <v>86</v>
      </c>
    </row>
    <row r="5621" spans="1:3" x14ac:dyDescent="0.25">
      <c r="A5621" t="s">
        <v>65</v>
      </c>
      <c r="B5621">
        <v>86911</v>
      </c>
      <c r="C5621" s="251" t="s">
        <v>86</v>
      </c>
    </row>
    <row r="5622" spans="1:3" x14ac:dyDescent="0.25">
      <c r="A5622" t="s">
        <v>65</v>
      </c>
      <c r="B5622">
        <v>86912</v>
      </c>
      <c r="C5622" s="251" t="s">
        <v>86</v>
      </c>
    </row>
    <row r="5623" spans="1:3" x14ac:dyDescent="0.25">
      <c r="A5623" t="s">
        <v>65</v>
      </c>
      <c r="B5623">
        <v>86913</v>
      </c>
      <c r="C5623" s="251" t="s">
        <v>86</v>
      </c>
    </row>
    <row r="5624" spans="1:3" x14ac:dyDescent="0.25">
      <c r="A5624" t="s">
        <v>65</v>
      </c>
      <c r="B5624">
        <v>86914</v>
      </c>
      <c r="C5624" s="251" t="s">
        <v>86</v>
      </c>
    </row>
    <row r="5625" spans="1:3" x14ac:dyDescent="0.25">
      <c r="A5625" t="s">
        <v>65</v>
      </c>
      <c r="B5625">
        <v>86915</v>
      </c>
      <c r="C5625" s="251" t="s">
        <v>86</v>
      </c>
    </row>
    <row r="5626" spans="1:3" x14ac:dyDescent="0.25">
      <c r="A5626" t="s">
        <v>65</v>
      </c>
      <c r="B5626">
        <v>86916</v>
      </c>
      <c r="C5626" s="251" t="s">
        <v>86</v>
      </c>
    </row>
    <row r="5627" spans="1:3" x14ac:dyDescent="0.25">
      <c r="A5627" t="s">
        <v>65</v>
      </c>
      <c r="B5627">
        <v>86917</v>
      </c>
      <c r="C5627" s="251" t="s">
        <v>86</v>
      </c>
    </row>
    <row r="5628" spans="1:3" x14ac:dyDescent="0.25">
      <c r="A5628" t="s">
        <v>65</v>
      </c>
      <c r="B5628">
        <v>86918</v>
      </c>
      <c r="C5628" s="251" t="s">
        <v>86</v>
      </c>
    </row>
    <row r="5629" spans="1:3" x14ac:dyDescent="0.25">
      <c r="A5629" t="s">
        <v>65</v>
      </c>
      <c r="B5629">
        <v>86919</v>
      </c>
      <c r="C5629" s="251" t="s">
        <v>86</v>
      </c>
    </row>
    <row r="5630" spans="1:3" x14ac:dyDescent="0.25">
      <c r="A5630" t="s">
        <v>65</v>
      </c>
      <c r="B5630">
        <v>86920</v>
      </c>
      <c r="C5630" s="251" t="s">
        <v>86</v>
      </c>
    </row>
    <row r="5631" spans="1:3" x14ac:dyDescent="0.25">
      <c r="A5631" t="s">
        <v>65</v>
      </c>
      <c r="B5631">
        <v>86921</v>
      </c>
      <c r="C5631" s="251" t="s">
        <v>86</v>
      </c>
    </row>
    <row r="5632" spans="1:3" x14ac:dyDescent="0.25">
      <c r="A5632" t="s">
        <v>65</v>
      </c>
      <c r="B5632">
        <v>86922</v>
      </c>
      <c r="C5632" s="251" t="s">
        <v>86</v>
      </c>
    </row>
    <row r="5633" spans="1:3" x14ac:dyDescent="0.25">
      <c r="A5633" t="s">
        <v>65</v>
      </c>
      <c r="B5633">
        <v>86923</v>
      </c>
      <c r="C5633" s="251" t="s">
        <v>86</v>
      </c>
    </row>
    <row r="5634" spans="1:3" x14ac:dyDescent="0.25">
      <c r="A5634" t="s">
        <v>65</v>
      </c>
      <c r="B5634">
        <v>86924</v>
      </c>
      <c r="C5634" s="251" t="s">
        <v>86</v>
      </c>
    </row>
    <row r="5635" spans="1:3" x14ac:dyDescent="0.25">
      <c r="A5635" t="s">
        <v>65</v>
      </c>
      <c r="B5635">
        <v>86925</v>
      </c>
      <c r="C5635" s="251" t="s">
        <v>86</v>
      </c>
    </row>
    <row r="5636" spans="1:3" x14ac:dyDescent="0.25">
      <c r="A5636" t="s">
        <v>65</v>
      </c>
      <c r="B5636">
        <v>86926</v>
      </c>
      <c r="C5636" s="251" t="s">
        <v>86</v>
      </c>
    </row>
    <row r="5637" spans="1:3" x14ac:dyDescent="0.25">
      <c r="A5637" t="s">
        <v>65</v>
      </c>
      <c r="B5637">
        <v>86927</v>
      </c>
      <c r="C5637" s="251" t="s">
        <v>86</v>
      </c>
    </row>
    <row r="5638" spans="1:3" x14ac:dyDescent="0.25">
      <c r="A5638" t="s">
        <v>65</v>
      </c>
      <c r="B5638">
        <v>86928</v>
      </c>
      <c r="C5638" s="251" t="s">
        <v>86</v>
      </c>
    </row>
    <row r="5639" spans="1:3" x14ac:dyDescent="0.25">
      <c r="A5639" t="s">
        <v>65</v>
      </c>
      <c r="B5639">
        <v>86929</v>
      </c>
      <c r="C5639" s="251" t="s">
        <v>86</v>
      </c>
    </row>
    <row r="5640" spans="1:3" x14ac:dyDescent="0.25">
      <c r="A5640" t="s">
        <v>65</v>
      </c>
      <c r="B5640">
        <v>86930</v>
      </c>
      <c r="C5640" s="251" t="s">
        <v>86</v>
      </c>
    </row>
    <row r="5641" spans="1:3" x14ac:dyDescent="0.25">
      <c r="A5641" t="s">
        <v>65</v>
      </c>
      <c r="B5641">
        <v>86931</v>
      </c>
      <c r="C5641" s="251" t="s">
        <v>86</v>
      </c>
    </row>
    <row r="5642" spans="1:3" x14ac:dyDescent="0.25">
      <c r="A5642" t="s">
        <v>65</v>
      </c>
      <c r="B5642">
        <v>86932</v>
      </c>
      <c r="C5642" s="251" t="s">
        <v>86</v>
      </c>
    </row>
    <row r="5643" spans="1:3" x14ac:dyDescent="0.25">
      <c r="A5643" t="s">
        <v>65</v>
      </c>
      <c r="B5643">
        <v>86933</v>
      </c>
      <c r="C5643" s="251" t="s">
        <v>86</v>
      </c>
    </row>
    <row r="5644" spans="1:3" x14ac:dyDescent="0.25">
      <c r="A5644" t="s">
        <v>65</v>
      </c>
      <c r="B5644">
        <v>86934</v>
      </c>
      <c r="C5644" s="251" t="s">
        <v>86</v>
      </c>
    </row>
    <row r="5645" spans="1:3" x14ac:dyDescent="0.25">
      <c r="A5645" t="s">
        <v>65</v>
      </c>
      <c r="B5645">
        <v>86935</v>
      </c>
      <c r="C5645" s="251" t="s">
        <v>86</v>
      </c>
    </row>
    <row r="5646" spans="1:3" x14ac:dyDescent="0.25">
      <c r="A5646" t="s">
        <v>65</v>
      </c>
      <c r="B5646">
        <v>86936</v>
      </c>
      <c r="C5646" s="251" t="s">
        <v>86</v>
      </c>
    </row>
    <row r="5647" spans="1:3" x14ac:dyDescent="0.25">
      <c r="A5647" t="s">
        <v>65</v>
      </c>
      <c r="B5647">
        <v>86937</v>
      </c>
      <c r="C5647" s="251" t="s">
        <v>86</v>
      </c>
    </row>
    <row r="5648" spans="1:3" x14ac:dyDescent="0.25">
      <c r="A5648" t="s">
        <v>65</v>
      </c>
      <c r="B5648">
        <v>86938</v>
      </c>
      <c r="C5648" s="251" t="s">
        <v>86</v>
      </c>
    </row>
    <row r="5649" spans="1:3" x14ac:dyDescent="0.25">
      <c r="A5649" t="s">
        <v>65</v>
      </c>
      <c r="B5649">
        <v>86939</v>
      </c>
      <c r="C5649" s="251" t="s">
        <v>86</v>
      </c>
    </row>
    <row r="5650" spans="1:3" x14ac:dyDescent="0.25">
      <c r="A5650" t="s">
        <v>65</v>
      </c>
      <c r="B5650">
        <v>86940</v>
      </c>
      <c r="C5650" s="251" t="s">
        <v>86</v>
      </c>
    </row>
    <row r="5651" spans="1:3" x14ac:dyDescent="0.25">
      <c r="A5651" t="s">
        <v>65</v>
      </c>
      <c r="B5651">
        <v>86941</v>
      </c>
      <c r="C5651" s="251" t="s">
        <v>86</v>
      </c>
    </row>
    <row r="5652" spans="1:3" x14ac:dyDescent="0.25">
      <c r="A5652" t="s">
        <v>65</v>
      </c>
      <c r="B5652">
        <v>86942</v>
      </c>
      <c r="C5652" s="251" t="s">
        <v>86</v>
      </c>
    </row>
    <row r="5653" spans="1:3" x14ac:dyDescent="0.25">
      <c r="A5653" t="s">
        <v>65</v>
      </c>
      <c r="B5653">
        <v>86943</v>
      </c>
      <c r="C5653" s="251" t="s">
        <v>86</v>
      </c>
    </row>
    <row r="5654" spans="1:3" x14ac:dyDescent="0.25">
      <c r="A5654" t="s">
        <v>65</v>
      </c>
      <c r="B5654">
        <v>86944</v>
      </c>
      <c r="C5654" s="251" t="s">
        <v>86</v>
      </c>
    </row>
    <row r="5655" spans="1:3" x14ac:dyDescent="0.25">
      <c r="A5655" t="s">
        <v>65</v>
      </c>
      <c r="B5655">
        <v>86945</v>
      </c>
      <c r="C5655" s="251" t="s">
        <v>86</v>
      </c>
    </row>
    <row r="5656" spans="1:3" x14ac:dyDescent="0.25">
      <c r="A5656" t="s">
        <v>65</v>
      </c>
      <c r="B5656">
        <v>86946</v>
      </c>
      <c r="C5656" s="251" t="s">
        <v>86</v>
      </c>
    </row>
    <row r="5657" spans="1:3" x14ac:dyDescent="0.25">
      <c r="A5657" t="s">
        <v>65</v>
      </c>
      <c r="B5657">
        <v>86947</v>
      </c>
      <c r="C5657" s="251" t="s">
        <v>86</v>
      </c>
    </row>
    <row r="5658" spans="1:3" x14ac:dyDescent="0.25">
      <c r="A5658" t="s">
        <v>65</v>
      </c>
      <c r="B5658">
        <v>86948</v>
      </c>
      <c r="C5658" s="251" t="s">
        <v>86</v>
      </c>
    </row>
    <row r="5659" spans="1:3" x14ac:dyDescent="0.25">
      <c r="A5659" t="s">
        <v>65</v>
      </c>
      <c r="B5659">
        <v>86949</v>
      </c>
      <c r="C5659" s="251" t="s">
        <v>86</v>
      </c>
    </row>
    <row r="5660" spans="1:3" x14ac:dyDescent="0.25">
      <c r="A5660" t="s">
        <v>65</v>
      </c>
      <c r="B5660">
        <v>86950</v>
      </c>
      <c r="C5660" s="251" t="s">
        <v>86</v>
      </c>
    </row>
    <row r="5661" spans="1:3" x14ac:dyDescent="0.25">
      <c r="A5661" t="s">
        <v>65</v>
      </c>
      <c r="B5661">
        <v>86951</v>
      </c>
      <c r="C5661" s="251" t="s">
        <v>86</v>
      </c>
    </row>
    <row r="5662" spans="1:3" x14ac:dyDescent="0.25">
      <c r="A5662" t="s">
        <v>65</v>
      </c>
      <c r="B5662">
        <v>86952</v>
      </c>
      <c r="C5662" s="251" t="s">
        <v>86</v>
      </c>
    </row>
    <row r="5663" spans="1:3" x14ac:dyDescent="0.25">
      <c r="A5663" t="s">
        <v>65</v>
      </c>
      <c r="B5663">
        <v>86953</v>
      </c>
      <c r="C5663" s="251" t="s">
        <v>86</v>
      </c>
    </row>
    <row r="5664" spans="1:3" x14ac:dyDescent="0.25">
      <c r="A5664" t="s">
        <v>65</v>
      </c>
      <c r="B5664">
        <v>86954</v>
      </c>
      <c r="C5664" s="251" t="s">
        <v>86</v>
      </c>
    </row>
    <row r="5665" spans="1:3" x14ac:dyDescent="0.25">
      <c r="A5665" t="s">
        <v>65</v>
      </c>
      <c r="B5665">
        <v>86955</v>
      </c>
      <c r="C5665" s="251" t="s">
        <v>86</v>
      </c>
    </row>
    <row r="5666" spans="1:3" x14ac:dyDescent="0.25">
      <c r="A5666" t="s">
        <v>65</v>
      </c>
      <c r="B5666">
        <v>86956</v>
      </c>
      <c r="C5666" s="251" t="s">
        <v>86</v>
      </c>
    </row>
    <row r="5667" spans="1:3" x14ac:dyDescent="0.25">
      <c r="A5667" t="s">
        <v>65</v>
      </c>
      <c r="B5667">
        <v>86957</v>
      </c>
      <c r="C5667" s="251" t="s">
        <v>86</v>
      </c>
    </row>
    <row r="5668" spans="1:3" x14ac:dyDescent="0.25">
      <c r="A5668" t="s">
        <v>65</v>
      </c>
      <c r="B5668">
        <v>86958</v>
      </c>
      <c r="C5668" s="251" t="s">
        <v>86</v>
      </c>
    </row>
    <row r="5669" spans="1:3" x14ac:dyDescent="0.25">
      <c r="A5669" t="s">
        <v>65</v>
      </c>
      <c r="B5669">
        <v>86959</v>
      </c>
      <c r="C5669" s="251" t="s">
        <v>86</v>
      </c>
    </row>
    <row r="5670" spans="1:3" x14ac:dyDescent="0.25">
      <c r="A5670" t="s">
        <v>65</v>
      </c>
      <c r="B5670">
        <v>86960</v>
      </c>
      <c r="C5670" s="251" t="s">
        <v>86</v>
      </c>
    </row>
    <row r="5671" spans="1:3" x14ac:dyDescent="0.25">
      <c r="A5671" t="s">
        <v>65</v>
      </c>
      <c r="B5671">
        <v>86961</v>
      </c>
      <c r="C5671" s="251" t="s">
        <v>86</v>
      </c>
    </row>
    <row r="5672" spans="1:3" x14ac:dyDescent="0.25">
      <c r="A5672" t="s">
        <v>65</v>
      </c>
      <c r="B5672">
        <v>86962</v>
      </c>
      <c r="C5672" s="251" t="s">
        <v>86</v>
      </c>
    </row>
    <row r="5673" spans="1:3" x14ac:dyDescent="0.25">
      <c r="A5673" t="s">
        <v>65</v>
      </c>
      <c r="B5673">
        <v>86963</v>
      </c>
      <c r="C5673" s="251" t="s">
        <v>86</v>
      </c>
    </row>
    <row r="5674" spans="1:3" x14ac:dyDescent="0.25">
      <c r="A5674" t="s">
        <v>65</v>
      </c>
      <c r="B5674">
        <v>86964</v>
      </c>
      <c r="C5674" s="251" t="s">
        <v>86</v>
      </c>
    </row>
    <row r="5675" spans="1:3" x14ac:dyDescent="0.25">
      <c r="A5675" t="s">
        <v>65</v>
      </c>
      <c r="B5675">
        <v>86965</v>
      </c>
      <c r="C5675" s="251" t="s">
        <v>86</v>
      </c>
    </row>
    <row r="5676" spans="1:3" x14ac:dyDescent="0.25">
      <c r="A5676" t="s">
        <v>65</v>
      </c>
      <c r="B5676">
        <v>86966</v>
      </c>
      <c r="C5676" s="251" t="s">
        <v>86</v>
      </c>
    </row>
    <row r="5677" spans="1:3" x14ac:dyDescent="0.25">
      <c r="A5677" t="s">
        <v>65</v>
      </c>
      <c r="B5677">
        <v>86967</v>
      </c>
      <c r="C5677" s="251" t="s">
        <v>86</v>
      </c>
    </row>
    <row r="5678" spans="1:3" x14ac:dyDescent="0.25">
      <c r="A5678" t="s">
        <v>65</v>
      </c>
      <c r="B5678">
        <v>86968</v>
      </c>
      <c r="C5678" s="251" t="s">
        <v>86</v>
      </c>
    </row>
    <row r="5679" spans="1:3" x14ac:dyDescent="0.25">
      <c r="A5679" t="s">
        <v>65</v>
      </c>
      <c r="B5679">
        <v>86969</v>
      </c>
      <c r="C5679" s="251" t="s">
        <v>86</v>
      </c>
    </row>
    <row r="5680" spans="1:3" x14ac:dyDescent="0.25">
      <c r="A5680" t="s">
        <v>65</v>
      </c>
      <c r="B5680">
        <v>86970</v>
      </c>
      <c r="C5680" s="251" t="s">
        <v>86</v>
      </c>
    </row>
    <row r="5681" spans="1:3" x14ac:dyDescent="0.25">
      <c r="A5681" t="s">
        <v>65</v>
      </c>
      <c r="B5681">
        <v>86971</v>
      </c>
      <c r="C5681" s="251" t="s">
        <v>86</v>
      </c>
    </row>
    <row r="5682" spans="1:3" x14ac:dyDescent="0.25">
      <c r="A5682" t="s">
        <v>65</v>
      </c>
      <c r="B5682">
        <v>86972</v>
      </c>
      <c r="C5682" s="251" t="s">
        <v>86</v>
      </c>
    </row>
    <row r="5683" spans="1:3" x14ac:dyDescent="0.25">
      <c r="A5683" t="s">
        <v>65</v>
      </c>
      <c r="B5683">
        <v>86973</v>
      </c>
      <c r="C5683" s="251" t="s">
        <v>86</v>
      </c>
    </row>
    <row r="5684" spans="1:3" x14ac:dyDescent="0.25">
      <c r="A5684" t="s">
        <v>65</v>
      </c>
      <c r="B5684">
        <v>86974</v>
      </c>
      <c r="C5684" s="251" t="s">
        <v>86</v>
      </c>
    </row>
    <row r="5685" spans="1:3" x14ac:dyDescent="0.25">
      <c r="A5685" t="s">
        <v>65</v>
      </c>
      <c r="B5685">
        <v>86975</v>
      </c>
      <c r="C5685" s="251" t="s">
        <v>86</v>
      </c>
    </row>
    <row r="5686" spans="1:3" x14ac:dyDescent="0.25">
      <c r="A5686" t="s">
        <v>65</v>
      </c>
      <c r="B5686">
        <v>86976</v>
      </c>
      <c r="C5686" s="251" t="s">
        <v>86</v>
      </c>
    </row>
    <row r="5687" spans="1:3" x14ac:dyDescent="0.25">
      <c r="A5687" t="s">
        <v>65</v>
      </c>
      <c r="B5687">
        <v>86977</v>
      </c>
      <c r="C5687" s="251" t="s">
        <v>86</v>
      </c>
    </row>
    <row r="5688" spans="1:3" x14ac:dyDescent="0.25">
      <c r="A5688" t="s">
        <v>65</v>
      </c>
      <c r="B5688">
        <v>86978</v>
      </c>
      <c r="C5688" s="251" t="s">
        <v>86</v>
      </c>
    </row>
    <row r="5689" spans="1:3" x14ac:dyDescent="0.25">
      <c r="A5689" t="s">
        <v>65</v>
      </c>
      <c r="B5689">
        <v>86979</v>
      </c>
      <c r="C5689" s="251" t="s">
        <v>86</v>
      </c>
    </row>
    <row r="5690" spans="1:3" x14ac:dyDescent="0.25">
      <c r="A5690" t="s">
        <v>65</v>
      </c>
      <c r="B5690">
        <v>86980</v>
      </c>
      <c r="C5690" s="251" t="s">
        <v>86</v>
      </c>
    </row>
    <row r="5691" spans="1:3" x14ac:dyDescent="0.25">
      <c r="A5691" t="s">
        <v>65</v>
      </c>
      <c r="B5691">
        <v>86981</v>
      </c>
      <c r="C5691" s="251" t="s">
        <v>86</v>
      </c>
    </row>
    <row r="5692" spans="1:3" x14ac:dyDescent="0.25">
      <c r="A5692" t="s">
        <v>65</v>
      </c>
      <c r="B5692">
        <v>86982</v>
      </c>
      <c r="C5692" s="251" t="s">
        <v>86</v>
      </c>
    </row>
    <row r="5693" spans="1:3" x14ac:dyDescent="0.25">
      <c r="A5693" t="s">
        <v>65</v>
      </c>
      <c r="B5693">
        <v>86983</v>
      </c>
      <c r="C5693" s="251" t="s">
        <v>86</v>
      </c>
    </row>
    <row r="5694" spans="1:3" x14ac:dyDescent="0.25">
      <c r="A5694" t="s">
        <v>65</v>
      </c>
      <c r="B5694">
        <v>86984</v>
      </c>
      <c r="C5694" s="251" t="s">
        <v>86</v>
      </c>
    </row>
    <row r="5695" spans="1:3" x14ac:dyDescent="0.25">
      <c r="A5695" t="s">
        <v>65</v>
      </c>
      <c r="B5695">
        <v>86985</v>
      </c>
      <c r="C5695" s="251" t="s">
        <v>86</v>
      </c>
    </row>
    <row r="5696" spans="1:3" x14ac:dyDescent="0.25">
      <c r="A5696" t="s">
        <v>65</v>
      </c>
      <c r="B5696">
        <v>86986</v>
      </c>
      <c r="C5696" s="251" t="s">
        <v>86</v>
      </c>
    </row>
    <row r="5697" spans="1:3" x14ac:dyDescent="0.25">
      <c r="A5697" t="s">
        <v>65</v>
      </c>
      <c r="B5697">
        <v>86987</v>
      </c>
      <c r="C5697" s="251" t="s">
        <v>86</v>
      </c>
    </row>
    <row r="5698" spans="1:3" x14ac:dyDescent="0.25">
      <c r="A5698" t="s">
        <v>65</v>
      </c>
      <c r="B5698">
        <v>86988</v>
      </c>
      <c r="C5698" s="251" t="s">
        <v>86</v>
      </c>
    </row>
    <row r="5699" spans="1:3" x14ac:dyDescent="0.25">
      <c r="A5699" t="s">
        <v>65</v>
      </c>
      <c r="B5699">
        <v>86989</v>
      </c>
      <c r="C5699" s="251" t="s">
        <v>86</v>
      </c>
    </row>
    <row r="5700" spans="1:3" x14ac:dyDescent="0.25">
      <c r="A5700" t="s">
        <v>65</v>
      </c>
      <c r="B5700">
        <v>86990</v>
      </c>
    </row>
    <row r="5701" spans="1:3" x14ac:dyDescent="0.25">
      <c r="A5701" t="s">
        <v>65</v>
      </c>
      <c r="B5701">
        <v>86991</v>
      </c>
    </row>
    <row r="5702" spans="1:3" x14ac:dyDescent="0.25">
      <c r="A5702" t="s">
        <v>65</v>
      </c>
      <c r="B5702">
        <v>86992</v>
      </c>
    </row>
    <row r="5703" spans="1:3" x14ac:dyDescent="0.25">
      <c r="A5703" t="s">
        <v>65</v>
      </c>
      <c r="B5703">
        <v>86993</v>
      </c>
    </row>
    <row r="5704" spans="1:3" x14ac:dyDescent="0.25">
      <c r="A5704" t="s">
        <v>65</v>
      </c>
      <c r="B5704">
        <v>86994</v>
      </c>
    </row>
    <row r="5705" spans="1:3" x14ac:dyDescent="0.25">
      <c r="A5705" t="s">
        <v>65</v>
      </c>
      <c r="B5705">
        <v>86995</v>
      </c>
    </row>
    <row r="5706" spans="1:3" x14ac:dyDescent="0.25">
      <c r="A5706" t="s">
        <v>65</v>
      </c>
      <c r="B5706">
        <v>86996</v>
      </c>
    </row>
    <row r="5707" spans="1:3" x14ac:dyDescent="0.25">
      <c r="A5707" t="s">
        <v>65</v>
      </c>
      <c r="B5707">
        <v>86997</v>
      </c>
    </row>
    <row r="5708" spans="1:3" x14ac:dyDescent="0.25">
      <c r="A5708" t="s">
        <v>65</v>
      </c>
      <c r="B5708">
        <v>86998</v>
      </c>
    </row>
    <row r="5709" spans="1:3" x14ac:dyDescent="0.25">
      <c r="A5709" t="s">
        <v>65</v>
      </c>
      <c r="B5709">
        <v>86999</v>
      </c>
    </row>
    <row r="5710" spans="1:3" x14ac:dyDescent="0.25">
      <c r="A5710" t="s">
        <v>65</v>
      </c>
      <c r="B5710">
        <v>87400</v>
      </c>
    </row>
    <row r="5711" spans="1:3" x14ac:dyDescent="0.25">
      <c r="A5711" t="s">
        <v>65</v>
      </c>
      <c r="B5711">
        <v>87401</v>
      </c>
    </row>
    <row r="5712" spans="1:3" x14ac:dyDescent="0.25">
      <c r="A5712" t="s">
        <v>65</v>
      </c>
      <c r="B5712">
        <v>87402</v>
      </c>
    </row>
    <row r="5713" spans="1:2" x14ac:dyDescent="0.25">
      <c r="A5713" t="s">
        <v>65</v>
      </c>
      <c r="B5713">
        <v>87403</v>
      </c>
    </row>
    <row r="5714" spans="1:2" x14ac:dyDescent="0.25">
      <c r="A5714" t="s">
        <v>65</v>
      </c>
      <c r="B5714">
        <v>87404</v>
      </c>
    </row>
    <row r="5715" spans="1:2" x14ac:dyDescent="0.25">
      <c r="A5715" t="s">
        <v>65</v>
      </c>
      <c r="B5715">
        <v>87405</v>
      </c>
    </row>
    <row r="5716" spans="1:2" x14ac:dyDescent="0.25">
      <c r="A5716" t="s">
        <v>65</v>
      </c>
      <c r="B5716">
        <v>87406</v>
      </c>
    </row>
    <row r="5717" spans="1:2" x14ac:dyDescent="0.25">
      <c r="A5717" t="s">
        <v>65</v>
      </c>
      <c r="B5717">
        <v>87407</v>
      </c>
    </row>
    <row r="5718" spans="1:2" x14ac:dyDescent="0.25">
      <c r="A5718" t="s">
        <v>65</v>
      </c>
      <c r="B5718">
        <v>87408</v>
      </c>
    </row>
    <row r="5719" spans="1:2" x14ac:dyDescent="0.25">
      <c r="A5719" t="s">
        <v>65</v>
      </c>
      <c r="B5719">
        <v>87409</v>
      </c>
    </row>
    <row r="5720" spans="1:2" x14ac:dyDescent="0.25">
      <c r="A5720" t="s">
        <v>65</v>
      </c>
      <c r="B5720">
        <v>87410</v>
      </c>
    </row>
    <row r="5721" spans="1:2" x14ac:dyDescent="0.25">
      <c r="A5721" t="s">
        <v>65</v>
      </c>
      <c r="B5721">
        <v>87411</v>
      </c>
    </row>
    <row r="5722" spans="1:2" x14ac:dyDescent="0.25">
      <c r="A5722" t="s">
        <v>65</v>
      </c>
      <c r="B5722">
        <v>87412</v>
      </c>
    </row>
    <row r="5723" spans="1:2" x14ac:dyDescent="0.25">
      <c r="A5723" t="s">
        <v>65</v>
      </c>
      <c r="B5723">
        <v>87413</v>
      </c>
    </row>
    <row r="5724" spans="1:2" x14ac:dyDescent="0.25">
      <c r="A5724" t="s">
        <v>65</v>
      </c>
      <c r="B5724">
        <v>87414</v>
      </c>
    </row>
    <row r="5725" spans="1:2" x14ac:dyDescent="0.25">
      <c r="A5725" t="s">
        <v>65</v>
      </c>
      <c r="B5725">
        <v>87415</v>
      </c>
    </row>
    <row r="5726" spans="1:2" x14ac:dyDescent="0.25">
      <c r="A5726" t="s">
        <v>65</v>
      </c>
      <c r="B5726">
        <v>87416</v>
      </c>
    </row>
    <row r="5727" spans="1:2" x14ac:dyDescent="0.25">
      <c r="A5727" t="s">
        <v>65</v>
      </c>
      <c r="B5727">
        <v>87417</v>
      </c>
    </row>
    <row r="5728" spans="1:2" x14ac:dyDescent="0.25">
      <c r="A5728" t="s">
        <v>65</v>
      </c>
      <c r="B5728">
        <v>87418</v>
      </c>
    </row>
    <row r="5729" spans="1:2" x14ac:dyDescent="0.25">
      <c r="A5729" t="s">
        <v>65</v>
      </c>
      <c r="B5729">
        <v>87419</v>
      </c>
    </row>
    <row r="5730" spans="1:2" x14ac:dyDescent="0.25">
      <c r="A5730" t="s">
        <v>65</v>
      </c>
      <c r="B5730">
        <v>87420</v>
      </c>
    </row>
    <row r="5731" spans="1:2" x14ac:dyDescent="0.25">
      <c r="A5731" t="s">
        <v>65</v>
      </c>
      <c r="B5731">
        <v>87421</v>
      </c>
    </row>
    <row r="5732" spans="1:2" x14ac:dyDescent="0.25">
      <c r="A5732" t="s">
        <v>65</v>
      </c>
      <c r="B5732">
        <v>87422</v>
      </c>
    </row>
    <row r="5733" spans="1:2" x14ac:dyDescent="0.25">
      <c r="A5733" t="s">
        <v>65</v>
      </c>
      <c r="B5733">
        <v>87423</v>
      </c>
    </row>
    <row r="5734" spans="1:2" x14ac:dyDescent="0.25">
      <c r="A5734" t="s">
        <v>65</v>
      </c>
      <c r="B5734">
        <v>87424</v>
      </c>
    </row>
    <row r="5735" spans="1:2" x14ac:dyDescent="0.25">
      <c r="A5735" t="s">
        <v>65</v>
      </c>
      <c r="B5735">
        <v>87425</v>
      </c>
    </row>
    <row r="5736" spans="1:2" x14ac:dyDescent="0.25">
      <c r="A5736" t="s">
        <v>65</v>
      </c>
      <c r="B5736">
        <v>87426</v>
      </c>
    </row>
    <row r="5737" spans="1:2" x14ac:dyDescent="0.25">
      <c r="A5737" t="s">
        <v>65</v>
      </c>
      <c r="B5737">
        <v>87427</v>
      </c>
    </row>
    <row r="5738" spans="1:2" x14ac:dyDescent="0.25">
      <c r="A5738" t="s">
        <v>65</v>
      </c>
      <c r="B5738">
        <v>87428</v>
      </c>
    </row>
    <row r="5739" spans="1:2" x14ac:dyDescent="0.25">
      <c r="A5739" t="s">
        <v>65</v>
      </c>
      <c r="B5739">
        <v>87429</v>
      </c>
    </row>
    <row r="5740" spans="1:2" x14ac:dyDescent="0.25">
      <c r="A5740" t="s">
        <v>65</v>
      </c>
      <c r="B5740">
        <v>87430</v>
      </c>
    </row>
    <row r="5741" spans="1:2" x14ac:dyDescent="0.25">
      <c r="A5741" t="s">
        <v>65</v>
      </c>
      <c r="B5741">
        <v>87431</v>
      </c>
    </row>
    <row r="5742" spans="1:2" x14ac:dyDescent="0.25">
      <c r="A5742" t="s">
        <v>65</v>
      </c>
      <c r="B5742">
        <v>87432</v>
      </c>
    </row>
    <row r="5743" spans="1:2" x14ac:dyDescent="0.25">
      <c r="A5743" t="s">
        <v>65</v>
      </c>
      <c r="B5743">
        <v>87433</v>
      </c>
    </row>
    <row r="5744" spans="1:2" x14ac:dyDescent="0.25">
      <c r="A5744" t="s">
        <v>65</v>
      </c>
      <c r="B5744">
        <v>87434</v>
      </c>
    </row>
    <row r="5745" spans="1:2" x14ac:dyDescent="0.25">
      <c r="A5745" t="s">
        <v>65</v>
      </c>
      <c r="B5745">
        <v>87435</v>
      </c>
    </row>
    <row r="5746" spans="1:2" x14ac:dyDescent="0.25">
      <c r="A5746" t="s">
        <v>65</v>
      </c>
      <c r="B5746">
        <v>87436</v>
      </c>
    </row>
    <row r="5747" spans="1:2" x14ac:dyDescent="0.25">
      <c r="A5747" t="s">
        <v>65</v>
      </c>
      <c r="B5747">
        <v>87437</v>
      </c>
    </row>
    <row r="5748" spans="1:2" x14ac:dyDescent="0.25">
      <c r="A5748" t="s">
        <v>65</v>
      </c>
      <c r="B5748">
        <v>87438</v>
      </c>
    </row>
    <row r="5749" spans="1:2" x14ac:dyDescent="0.25">
      <c r="A5749" t="s">
        <v>65</v>
      </c>
      <c r="B5749">
        <v>87439</v>
      </c>
    </row>
    <row r="5750" spans="1:2" x14ac:dyDescent="0.25">
      <c r="A5750" t="s">
        <v>65</v>
      </c>
      <c r="B5750">
        <v>87440</v>
      </c>
    </row>
    <row r="5751" spans="1:2" x14ac:dyDescent="0.25">
      <c r="A5751" t="s">
        <v>65</v>
      </c>
      <c r="B5751">
        <v>87441</v>
      </c>
    </row>
    <row r="5752" spans="1:2" x14ac:dyDescent="0.25">
      <c r="A5752" t="s">
        <v>65</v>
      </c>
      <c r="B5752">
        <v>87442</v>
      </c>
    </row>
    <row r="5753" spans="1:2" x14ac:dyDescent="0.25">
      <c r="A5753" t="s">
        <v>65</v>
      </c>
      <c r="B5753">
        <v>87443</v>
      </c>
    </row>
    <row r="5754" spans="1:2" x14ac:dyDescent="0.25">
      <c r="A5754" t="s">
        <v>65</v>
      </c>
      <c r="B5754">
        <v>87444</v>
      </c>
    </row>
    <row r="5755" spans="1:2" x14ac:dyDescent="0.25">
      <c r="A5755" t="s">
        <v>65</v>
      </c>
      <c r="B5755">
        <v>87445</v>
      </c>
    </row>
    <row r="5756" spans="1:2" x14ac:dyDescent="0.25">
      <c r="A5756" t="s">
        <v>65</v>
      </c>
      <c r="B5756">
        <v>87446</v>
      </c>
    </row>
    <row r="5757" spans="1:2" x14ac:dyDescent="0.25">
      <c r="A5757" t="s">
        <v>65</v>
      </c>
      <c r="B5757">
        <v>87447</v>
      </c>
    </row>
    <row r="5758" spans="1:2" x14ac:dyDescent="0.25">
      <c r="A5758" t="s">
        <v>65</v>
      </c>
      <c r="B5758">
        <v>87448</v>
      </c>
    </row>
    <row r="5759" spans="1:2" x14ac:dyDescent="0.25">
      <c r="A5759" t="s">
        <v>65</v>
      </c>
      <c r="B5759">
        <v>87449</v>
      </c>
    </row>
    <row r="5760" spans="1:2" x14ac:dyDescent="0.25">
      <c r="A5760" t="s">
        <v>65</v>
      </c>
      <c r="B5760">
        <v>87450</v>
      </c>
    </row>
    <row r="5761" spans="1:2" x14ac:dyDescent="0.25">
      <c r="A5761" t="s">
        <v>65</v>
      </c>
      <c r="B5761">
        <v>87451</v>
      </c>
    </row>
    <row r="5762" spans="1:2" x14ac:dyDescent="0.25">
      <c r="A5762" t="s">
        <v>65</v>
      </c>
      <c r="B5762">
        <v>87452</v>
      </c>
    </row>
    <row r="5763" spans="1:2" x14ac:dyDescent="0.25">
      <c r="A5763" t="s">
        <v>65</v>
      </c>
      <c r="B5763">
        <v>87453</v>
      </c>
    </row>
    <row r="5764" spans="1:2" x14ac:dyDescent="0.25">
      <c r="A5764" t="s">
        <v>65</v>
      </c>
      <c r="B5764">
        <v>87454</v>
      </c>
    </row>
    <row r="5765" spans="1:2" x14ac:dyDescent="0.25">
      <c r="A5765" t="s">
        <v>65</v>
      </c>
      <c r="B5765">
        <v>87455</v>
      </c>
    </row>
    <row r="5766" spans="1:2" x14ac:dyDescent="0.25">
      <c r="A5766" t="s">
        <v>65</v>
      </c>
      <c r="B5766">
        <v>87456</v>
      </c>
    </row>
    <row r="5767" spans="1:2" x14ac:dyDescent="0.25">
      <c r="A5767" t="s">
        <v>65</v>
      </c>
      <c r="B5767">
        <v>87457</v>
      </c>
    </row>
    <row r="5768" spans="1:2" x14ac:dyDescent="0.25">
      <c r="A5768" t="s">
        <v>65</v>
      </c>
      <c r="B5768">
        <v>87458</v>
      </c>
    </row>
    <row r="5769" spans="1:2" x14ac:dyDescent="0.25">
      <c r="A5769" t="s">
        <v>65</v>
      </c>
      <c r="B5769">
        <v>87459</v>
      </c>
    </row>
    <row r="5770" spans="1:2" x14ac:dyDescent="0.25">
      <c r="A5770" t="s">
        <v>65</v>
      </c>
      <c r="B5770">
        <v>87460</v>
      </c>
    </row>
    <row r="5771" spans="1:2" x14ac:dyDescent="0.25">
      <c r="A5771" t="s">
        <v>65</v>
      </c>
      <c r="B5771">
        <v>87461</v>
      </c>
    </row>
    <row r="5772" spans="1:2" x14ac:dyDescent="0.25">
      <c r="A5772" t="s">
        <v>65</v>
      </c>
      <c r="B5772">
        <v>87462</v>
      </c>
    </row>
    <row r="5773" spans="1:2" x14ac:dyDescent="0.25">
      <c r="A5773" t="s">
        <v>65</v>
      </c>
      <c r="B5773">
        <v>87463</v>
      </c>
    </row>
    <row r="5774" spans="1:2" x14ac:dyDescent="0.25">
      <c r="A5774" t="s">
        <v>65</v>
      </c>
      <c r="B5774">
        <v>87464</v>
      </c>
    </row>
    <row r="5775" spans="1:2" x14ac:dyDescent="0.25">
      <c r="A5775" t="s">
        <v>65</v>
      </c>
      <c r="B5775">
        <v>87465</v>
      </c>
    </row>
    <row r="5776" spans="1:2" x14ac:dyDescent="0.25">
      <c r="A5776" t="s">
        <v>65</v>
      </c>
      <c r="B5776">
        <v>87466</v>
      </c>
    </row>
    <row r="5777" spans="1:2" x14ac:dyDescent="0.25">
      <c r="A5777" t="s">
        <v>65</v>
      </c>
      <c r="B5777">
        <v>87467</v>
      </c>
    </row>
    <row r="5778" spans="1:2" x14ac:dyDescent="0.25">
      <c r="A5778" t="s">
        <v>65</v>
      </c>
      <c r="B5778">
        <v>87468</v>
      </c>
    </row>
    <row r="5779" spans="1:2" x14ac:dyDescent="0.25">
      <c r="A5779" t="s">
        <v>65</v>
      </c>
      <c r="B5779">
        <v>87469</v>
      </c>
    </row>
    <row r="5780" spans="1:2" x14ac:dyDescent="0.25">
      <c r="A5780" t="s">
        <v>65</v>
      </c>
      <c r="B5780">
        <v>87470</v>
      </c>
    </row>
    <row r="5781" spans="1:2" x14ac:dyDescent="0.25">
      <c r="A5781" t="s">
        <v>65</v>
      </c>
      <c r="B5781">
        <v>87471</v>
      </c>
    </row>
    <row r="5782" spans="1:2" x14ac:dyDescent="0.25">
      <c r="A5782" t="s">
        <v>65</v>
      </c>
      <c r="B5782">
        <v>87472</v>
      </c>
    </row>
    <row r="5783" spans="1:2" x14ac:dyDescent="0.25">
      <c r="A5783" t="s">
        <v>65</v>
      </c>
      <c r="B5783">
        <v>87473</v>
      </c>
    </row>
    <row r="5784" spans="1:2" x14ac:dyDescent="0.25">
      <c r="A5784" t="s">
        <v>65</v>
      </c>
      <c r="B5784">
        <v>87474</v>
      </c>
    </row>
    <row r="5785" spans="1:2" x14ac:dyDescent="0.25">
      <c r="A5785" t="s">
        <v>65</v>
      </c>
      <c r="B5785">
        <v>87475</v>
      </c>
    </row>
    <row r="5786" spans="1:2" x14ac:dyDescent="0.25">
      <c r="A5786" t="s">
        <v>65</v>
      </c>
      <c r="B5786">
        <v>87476</v>
      </c>
    </row>
    <row r="5787" spans="1:2" x14ac:dyDescent="0.25">
      <c r="A5787" t="s">
        <v>65</v>
      </c>
      <c r="B5787">
        <v>87477</v>
      </c>
    </row>
    <row r="5788" spans="1:2" x14ac:dyDescent="0.25">
      <c r="A5788" t="s">
        <v>65</v>
      </c>
      <c r="B5788">
        <v>87478</v>
      </c>
    </row>
    <row r="5789" spans="1:2" x14ac:dyDescent="0.25">
      <c r="A5789" t="s">
        <v>65</v>
      </c>
      <c r="B5789">
        <v>87479</v>
      </c>
    </row>
    <row r="5790" spans="1:2" x14ac:dyDescent="0.25">
      <c r="A5790" t="s">
        <v>65</v>
      </c>
      <c r="B5790">
        <v>87480</v>
      </c>
    </row>
    <row r="5791" spans="1:2" x14ac:dyDescent="0.25">
      <c r="A5791" t="s">
        <v>65</v>
      </c>
      <c r="B5791">
        <v>87481</v>
      </c>
    </row>
    <row r="5792" spans="1:2" x14ac:dyDescent="0.25">
      <c r="A5792" t="s">
        <v>65</v>
      </c>
      <c r="B5792">
        <v>87482</v>
      </c>
    </row>
    <row r="5793" spans="1:2" x14ac:dyDescent="0.25">
      <c r="A5793" t="s">
        <v>65</v>
      </c>
      <c r="B5793">
        <v>87483</v>
      </c>
    </row>
    <row r="5794" spans="1:2" x14ac:dyDescent="0.25">
      <c r="A5794" t="s">
        <v>65</v>
      </c>
      <c r="B5794">
        <v>87484</v>
      </c>
    </row>
    <row r="5795" spans="1:2" x14ac:dyDescent="0.25">
      <c r="A5795" t="s">
        <v>65</v>
      </c>
      <c r="B5795">
        <v>87485</v>
      </c>
    </row>
    <row r="5796" spans="1:2" x14ac:dyDescent="0.25">
      <c r="A5796" t="s">
        <v>65</v>
      </c>
      <c r="B5796">
        <v>87486</v>
      </c>
    </row>
    <row r="5797" spans="1:2" x14ac:dyDescent="0.25">
      <c r="A5797" t="s">
        <v>65</v>
      </c>
      <c r="B5797">
        <v>87487</v>
      </c>
    </row>
    <row r="5798" spans="1:2" x14ac:dyDescent="0.25">
      <c r="A5798" t="s">
        <v>65</v>
      </c>
      <c r="B5798">
        <v>87488</v>
      </c>
    </row>
    <row r="5799" spans="1:2" x14ac:dyDescent="0.25">
      <c r="A5799" t="s">
        <v>65</v>
      </c>
      <c r="B5799">
        <v>87489</v>
      </c>
    </row>
    <row r="5800" spans="1:2" x14ac:dyDescent="0.25">
      <c r="A5800" t="s">
        <v>65</v>
      </c>
      <c r="B5800">
        <v>87490</v>
      </c>
    </row>
    <row r="5801" spans="1:2" x14ac:dyDescent="0.25">
      <c r="A5801" t="s">
        <v>65</v>
      </c>
      <c r="B5801">
        <v>87491</v>
      </c>
    </row>
    <row r="5802" spans="1:2" x14ac:dyDescent="0.25">
      <c r="A5802" t="s">
        <v>65</v>
      </c>
      <c r="B5802">
        <v>87492</v>
      </c>
    </row>
    <row r="5803" spans="1:2" x14ac:dyDescent="0.25">
      <c r="A5803" t="s">
        <v>65</v>
      </c>
      <c r="B5803">
        <v>87493</v>
      </c>
    </row>
    <row r="5804" spans="1:2" x14ac:dyDescent="0.25">
      <c r="A5804" t="s">
        <v>65</v>
      </c>
      <c r="B5804">
        <v>87494</v>
      </c>
    </row>
    <row r="5805" spans="1:2" x14ac:dyDescent="0.25">
      <c r="A5805" t="s">
        <v>65</v>
      </c>
      <c r="B5805">
        <v>87495</v>
      </c>
    </row>
    <row r="5806" spans="1:2" x14ac:dyDescent="0.25">
      <c r="A5806" t="s">
        <v>65</v>
      </c>
      <c r="B5806">
        <v>87496</v>
      </c>
    </row>
    <row r="5807" spans="1:2" x14ac:dyDescent="0.25">
      <c r="A5807" t="s">
        <v>65</v>
      </c>
      <c r="B5807">
        <v>87497</v>
      </c>
    </row>
    <row r="5808" spans="1:2" x14ac:dyDescent="0.25">
      <c r="A5808" t="s">
        <v>65</v>
      </c>
      <c r="B5808">
        <v>87498</v>
      </c>
    </row>
    <row r="5809" spans="1:2" x14ac:dyDescent="0.25">
      <c r="A5809" t="s">
        <v>65</v>
      </c>
      <c r="B5809">
        <v>87499</v>
      </c>
    </row>
    <row r="5810" spans="1:2" x14ac:dyDescent="0.25">
      <c r="A5810" t="s">
        <v>65</v>
      </c>
      <c r="B5810">
        <v>87500</v>
      </c>
    </row>
    <row r="5811" spans="1:2" x14ac:dyDescent="0.25">
      <c r="A5811" t="s">
        <v>65</v>
      </c>
      <c r="B5811">
        <v>87501</v>
      </c>
    </row>
    <row r="5812" spans="1:2" x14ac:dyDescent="0.25">
      <c r="A5812" t="s">
        <v>65</v>
      </c>
      <c r="B5812">
        <v>87502</v>
      </c>
    </row>
    <row r="5813" spans="1:2" x14ac:dyDescent="0.25">
      <c r="A5813" t="s">
        <v>65</v>
      </c>
      <c r="B5813">
        <v>87503</v>
      </c>
    </row>
    <row r="5814" spans="1:2" x14ac:dyDescent="0.25">
      <c r="A5814" t="s">
        <v>65</v>
      </c>
      <c r="B5814">
        <v>87504</v>
      </c>
    </row>
    <row r="5815" spans="1:2" x14ac:dyDescent="0.25">
      <c r="A5815" t="s">
        <v>65</v>
      </c>
      <c r="B5815">
        <v>87505</v>
      </c>
    </row>
    <row r="5816" spans="1:2" x14ac:dyDescent="0.25">
      <c r="A5816" t="s">
        <v>65</v>
      </c>
      <c r="B5816">
        <v>87506</v>
      </c>
    </row>
    <row r="5817" spans="1:2" x14ac:dyDescent="0.25">
      <c r="A5817" t="s">
        <v>65</v>
      </c>
      <c r="B5817">
        <v>87507</v>
      </c>
    </row>
    <row r="5818" spans="1:2" x14ac:dyDescent="0.25">
      <c r="A5818" t="s">
        <v>65</v>
      </c>
      <c r="B5818">
        <v>87508</v>
      </c>
    </row>
    <row r="5819" spans="1:2" x14ac:dyDescent="0.25">
      <c r="A5819" t="s">
        <v>65</v>
      </c>
      <c r="B5819">
        <v>87509</v>
      </c>
    </row>
    <row r="5820" spans="1:2" x14ac:dyDescent="0.25">
      <c r="A5820" t="s">
        <v>65</v>
      </c>
      <c r="B5820">
        <v>87510</v>
      </c>
    </row>
    <row r="5821" spans="1:2" x14ac:dyDescent="0.25">
      <c r="A5821" t="s">
        <v>65</v>
      </c>
      <c r="B5821">
        <v>87511</v>
      </c>
    </row>
    <row r="5822" spans="1:2" x14ac:dyDescent="0.25">
      <c r="A5822" t="s">
        <v>65</v>
      </c>
      <c r="B5822">
        <v>87512</v>
      </c>
    </row>
    <row r="5823" spans="1:2" x14ac:dyDescent="0.25">
      <c r="A5823" t="s">
        <v>65</v>
      </c>
      <c r="B5823">
        <v>87513</v>
      </c>
    </row>
    <row r="5824" spans="1:2" x14ac:dyDescent="0.25">
      <c r="A5824" t="s">
        <v>65</v>
      </c>
      <c r="B5824">
        <v>87514</v>
      </c>
    </row>
    <row r="5825" spans="1:2" x14ac:dyDescent="0.25">
      <c r="A5825" t="s">
        <v>65</v>
      </c>
      <c r="B5825">
        <v>87515</v>
      </c>
    </row>
    <row r="5826" spans="1:2" x14ac:dyDescent="0.25">
      <c r="A5826" t="s">
        <v>65</v>
      </c>
      <c r="B5826">
        <v>87516</v>
      </c>
    </row>
    <row r="5827" spans="1:2" x14ac:dyDescent="0.25">
      <c r="A5827" t="s">
        <v>65</v>
      </c>
      <c r="B5827">
        <v>87517</v>
      </c>
    </row>
    <row r="5828" spans="1:2" x14ac:dyDescent="0.25">
      <c r="A5828" t="s">
        <v>65</v>
      </c>
      <c r="B5828">
        <v>87518</v>
      </c>
    </row>
    <row r="5829" spans="1:2" x14ac:dyDescent="0.25">
      <c r="A5829" t="s">
        <v>65</v>
      </c>
      <c r="B5829">
        <v>87519</v>
      </c>
    </row>
    <row r="5830" spans="1:2" x14ac:dyDescent="0.25">
      <c r="A5830" t="s">
        <v>65</v>
      </c>
      <c r="B5830">
        <v>87520</v>
      </c>
    </row>
    <row r="5831" spans="1:2" x14ac:dyDescent="0.25">
      <c r="A5831" t="s">
        <v>65</v>
      </c>
      <c r="B5831">
        <v>87521</v>
      </c>
    </row>
    <row r="5832" spans="1:2" x14ac:dyDescent="0.25">
      <c r="A5832" t="s">
        <v>65</v>
      </c>
      <c r="B5832">
        <v>87522</v>
      </c>
    </row>
    <row r="5833" spans="1:2" x14ac:dyDescent="0.25">
      <c r="A5833" t="s">
        <v>65</v>
      </c>
      <c r="B5833">
        <v>87523</v>
      </c>
    </row>
    <row r="5834" spans="1:2" x14ac:dyDescent="0.25">
      <c r="A5834" t="s">
        <v>65</v>
      </c>
      <c r="B5834">
        <v>87524</v>
      </c>
    </row>
    <row r="5835" spans="1:2" x14ac:dyDescent="0.25">
      <c r="A5835" t="s">
        <v>65</v>
      </c>
      <c r="B5835">
        <v>87525</v>
      </c>
    </row>
    <row r="5836" spans="1:2" x14ac:dyDescent="0.25">
      <c r="A5836" t="s">
        <v>65</v>
      </c>
      <c r="B5836">
        <v>87526</v>
      </c>
    </row>
    <row r="5837" spans="1:2" x14ac:dyDescent="0.25">
      <c r="A5837" t="s">
        <v>65</v>
      </c>
      <c r="B5837">
        <v>87527</v>
      </c>
    </row>
    <row r="5838" spans="1:2" x14ac:dyDescent="0.25">
      <c r="A5838" t="s">
        <v>65</v>
      </c>
      <c r="B5838">
        <v>87528</v>
      </c>
    </row>
    <row r="5839" spans="1:2" x14ac:dyDescent="0.25">
      <c r="A5839" t="s">
        <v>65</v>
      </c>
      <c r="B5839">
        <v>87529</v>
      </c>
    </row>
    <row r="5840" spans="1:2" x14ac:dyDescent="0.25">
      <c r="A5840" t="s">
        <v>65</v>
      </c>
      <c r="B5840">
        <v>87530</v>
      </c>
    </row>
    <row r="5841" spans="1:2" x14ac:dyDescent="0.25">
      <c r="A5841" t="s">
        <v>65</v>
      </c>
      <c r="B5841">
        <v>87531</v>
      </c>
    </row>
    <row r="5842" spans="1:2" x14ac:dyDescent="0.25">
      <c r="A5842" t="s">
        <v>65</v>
      </c>
      <c r="B5842">
        <v>87532</v>
      </c>
    </row>
    <row r="5843" spans="1:2" x14ac:dyDescent="0.25">
      <c r="A5843" t="s">
        <v>65</v>
      </c>
      <c r="B5843">
        <v>87533</v>
      </c>
    </row>
    <row r="5844" spans="1:2" x14ac:dyDescent="0.25">
      <c r="A5844" t="s">
        <v>65</v>
      </c>
      <c r="B5844">
        <v>87534</v>
      </c>
    </row>
    <row r="5845" spans="1:2" x14ac:dyDescent="0.25">
      <c r="A5845" t="s">
        <v>65</v>
      </c>
      <c r="B5845">
        <v>87535</v>
      </c>
    </row>
    <row r="5846" spans="1:2" x14ac:dyDescent="0.25">
      <c r="A5846" t="s">
        <v>65</v>
      </c>
      <c r="B5846">
        <v>87536</v>
      </c>
    </row>
    <row r="5847" spans="1:2" x14ac:dyDescent="0.25">
      <c r="A5847" t="s">
        <v>65</v>
      </c>
      <c r="B5847">
        <v>87537</v>
      </c>
    </row>
    <row r="5848" spans="1:2" x14ac:dyDescent="0.25">
      <c r="A5848" t="s">
        <v>65</v>
      </c>
      <c r="B5848">
        <v>87538</v>
      </c>
    </row>
    <row r="5849" spans="1:2" x14ac:dyDescent="0.25">
      <c r="A5849" t="s">
        <v>65</v>
      </c>
      <c r="B5849">
        <v>87539</v>
      </c>
    </row>
    <row r="5850" spans="1:2" x14ac:dyDescent="0.25">
      <c r="A5850" t="s">
        <v>65</v>
      </c>
      <c r="B5850">
        <v>87540</v>
      </c>
    </row>
    <row r="5851" spans="1:2" x14ac:dyDescent="0.25">
      <c r="A5851" t="s">
        <v>65</v>
      </c>
      <c r="B5851">
        <v>87541</v>
      </c>
    </row>
    <row r="5852" spans="1:2" x14ac:dyDescent="0.25">
      <c r="A5852" t="s">
        <v>65</v>
      </c>
      <c r="B5852">
        <v>87542</v>
      </c>
    </row>
    <row r="5853" spans="1:2" x14ac:dyDescent="0.25">
      <c r="A5853" t="s">
        <v>65</v>
      </c>
      <c r="B5853">
        <v>87543</v>
      </c>
    </row>
    <row r="5854" spans="1:2" x14ac:dyDescent="0.25">
      <c r="A5854" t="s">
        <v>65</v>
      </c>
      <c r="B5854">
        <v>87544</v>
      </c>
    </row>
    <row r="5855" spans="1:2" x14ac:dyDescent="0.25">
      <c r="A5855" t="s">
        <v>65</v>
      </c>
      <c r="B5855">
        <v>87545</v>
      </c>
    </row>
    <row r="5856" spans="1:2" x14ac:dyDescent="0.25">
      <c r="A5856" t="s">
        <v>65</v>
      </c>
      <c r="B5856">
        <v>87546</v>
      </c>
    </row>
    <row r="5857" spans="1:2" x14ac:dyDescent="0.25">
      <c r="A5857" t="s">
        <v>65</v>
      </c>
      <c r="B5857">
        <v>87547</v>
      </c>
    </row>
    <row r="5858" spans="1:2" x14ac:dyDescent="0.25">
      <c r="A5858" t="s">
        <v>65</v>
      </c>
      <c r="B5858">
        <v>87548</v>
      </c>
    </row>
    <row r="5859" spans="1:2" x14ac:dyDescent="0.25">
      <c r="A5859" t="s">
        <v>65</v>
      </c>
      <c r="B5859">
        <v>87549</v>
      </c>
    </row>
    <row r="5860" spans="1:2" x14ac:dyDescent="0.25">
      <c r="A5860" t="s">
        <v>65</v>
      </c>
      <c r="B5860">
        <v>87550</v>
      </c>
    </row>
    <row r="5861" spans="1:2" x14ac:dyDescent="0.25">
      <c r="A5861" t="s">
        <v>65</v>
      </c>
      <c r="B5861">
        <v>87551</v>
      </c>
    </row>
    <row r="5862" spans="1:2" x14ac:dyDescent="0.25">
      <c r="A5862" t="s">
        <v>65</v>
      </c>
      <c r="B5862">
        <v>87552</v>
      </c>
    </row>
    <row r="5863" spans="1:2" x14ac:dyDescent="0.25">
      <c r="A5863" t="s">
        <v>65</v>
      </c>
      <c r="B5863">
        <v>87553</v>
      </c>
    </row>
    <row r="5864" spans="1:2" x14ac:dyDescent="0.25">
      <c r="A5864" t="s">
        <v>65</v>
      </c>
      <c r="B5864">
        <v>87554</v>
      </c>
    </row>
    <row r="5865" spans="1:2" x14ac:dyDescent="0.25">
      <c r="A5865" t="s">
        <v>65</v>
      </c>
      <c r="B5865">
        <v>87555</v>
      </c>
    </row>
    <row r="5866" spans="1:2" x14ac:dyDescent="0.25">
      <c r="A5866" t="s">
        <v>65</v>
      </c>
      <c r="B5866">
        <v>87556</v>
      </c>
    </row>
    <row r="5867" spans="1:2" x14ac:dyDescent="0.25">
      <c r="A5867" t="s">
        <v>65</v>
      </c>
      <c r="B5867">
        <v>87557</v>
      </c>
    </row>
    <row r="5868" spans="1:2" x14ac:dyDescent="0.25">
      <c r="A5868" t="s">
        <v>65</v>
      </c>
      <c r="B5868">
        <v>87558</v>
      </c>
    </row>
    <row r="5869" spans="1:2" x14ac:dyDescent="0.25">
      <c r="A5869" t="s">
        <v>65</v>
      </c>
      <c r="B5869">
        <v>87559</v>
      </c>
    </row>
    <row r="5870" spans="1:2" x14ac:dyDescent="0.25">
      <c r="A5870" t="s">
        <v>65</v>
      </c>
      <c r="B5870">
        <v>87560</v>
      </c>
    </row>
    <row r="5871" spans="1:2" x14ac:dyDescent="0.25">
      <c r="A5871" t="s">
        <v>65</v>
      </c>
      <c r="B5871">
        <v>87561</v>
      </c>
    </row>
    <row r="5872" spans="1:2" x14ac:dyDescent="0.25">
      <c r="A5872" t="s">
        <v>65</v>
      </c>
      <c r="B5872">
        <v>87562</v>
      </c>
    </row>
    <row r="5873" spans="1:2" x14ac:dyDescent="0.25">
      <c r="A5873" t="s">
        <v>65</v>
      </c>
      <c r="B5873">
        <v>87563</v>
      </c>
    </row>
    <row r="5874" spans="1:2" x14ac:dyDescent="0.25">
      <c r="A5874" t="s">
        <v>65</v>
      </c>
      <c r="B5874">
        <v>87564</v>
      </c>
    </row>
    <row r="5875" spans="1:2" x14ac:dyDescent="0.25">
      <c r="A5875" t="s">
        <v>65</v>
      </c>
      <c r="B5875">
        <v>87565</v>
      </c>
    </row>
    <row r="5876" spans="1:2" x14ac:dyDescent="0.25">
      <c r="A5876" t="s">
        <v>65</v>
      </c>
      <c r="B5876">
        <v>87566</v>
      </c>
    </row>
    <row r="5877" spans="1:2" x14ac:dyDescent="0.25">
      <c r="A5877" t="s">
        <v>65</v>
      </c>
      <c r="B5877">
        <v>87567</v>
      </c>
    </row>
    <row r="5878" spans="1:2" x14ac:dyDescent="0.25">
      <c r="A5878" t="s">
        <v>65</v>
      </c>
      <c r="B5878">
        <v>87568</v>
      </c>
    </row>
    <row r="5879" spans="1:2" x14ac:dyDescent="0.25">
      <c r="A5879" t="s">
        <v>65</v>
      </c>
      <c r="B5879">
        <v>87569</v>
      </c>
    </row>
    <row r="5880" spans="1:2" x14ac:dyDescent="0.25">
      <c r="A5880" t="s">
        <v>65</v>
      </c>
      <c r="B5880">
        <v>87570</v>
      </c>
    </row>
    <row r="5881" spans="1:2" x14ac:dyDescent="0.25">
      <c r="A5881" t="s">
        <v>65</v>
      </c>
      <c r="B5881">
        <v>87571</v>
      </c>
    </row>
    <row r="5882" spans="1:2" x14ac:dyDescent="0.25">
      <c r="A5882" t="s">
        <v>65</v>
      </c>
      <c r="B5882">
        <v>87572</v>
      </c>
    </row>
    <row r="5883" spans="1:2" x14ac:dyDescent="0.25">
      <c r="A5883" t="s">
        <v>65</v>
      </c>
      <c r="B5883">
        <v>87573</v>
      </c>
    </row>
    <row r="5884" spans="1:2" x14ac:dyDescent="0.25">
      <c r="A5884" t="s">
        <v>65</v>
      </c>
      <c r="B5884">
        <v>87574</v>
      </c>
    </row>
    <row r="5885" spans="1:2" x14ac:dyDescent="0.25">
      <c r="A5885" t="s">
        <v>65</v>
      </c>
      <c r="B5885">
        <v>87575</v>
      </c>
    </row>
    <row r="5886" spans="1:2" x14ac:dyDescent="0.25">
      <c r="A5886" t="s">
        <v>65</v>
      </c>
      <c r="B5886">
        <v>87576</v>
      </c>
    </row>
    <row r="5887" spans="1:2" x14ac:dyDescent="0.25">
      <c r="A5887" t="s">
        <v>65</v>
      </c>
      <c r="B5887">
        <v>87577</v>
      </c>
    </row>
    <row r="5888" spans="1:2" x14ac:dyDescent="0.25">
      <c r="A5888" t="s">
        <v>65</v>
      </c>
      <c r="B5888">
        <v>87578</v>
      </c>
    </row>
    <row r="5889" spans="1:2" x14ac:dyDescent="0.25">
      <c r="A5889" t="s">
        <v>65</v>
      </c>
      <c r="B5889">
        <v>87579</v>
      </c>
    </row>
    <row r="5890" spans="1:2" x14ac:dyDescent="0.25">
      <c r="A5890" t="s">
        <v>65</v>
      </c>
      <c r="B5890">
        <v>87580</v>
      </c>
    </row>
    <row r="5891" spans="1:2" x14ac:dyDescent="0.25">
      <c r="A5891" t="s">
        <v>65</v>
      </c>
      <c r="B5891">
        <v>87581</v>
      </c>
    </row>
    <row r="5892" spans="1:2" x14ac:dyDescent="0.25">
      <c r="A5892" t="s">
        <v>65</v>
      </c>
      <c r="B5892">
        <v>87582</v>
      </c>
    </row>
    <row r="5893" spans="1:2" x14ac:dyDescent="0.25">
      <c r="A5893" t="s">
        <v>65</v>
      </c>
      <c r="B5893">
        <v>87583</v>
      </c>
    </row>
    <row r="5894" spans="1:2" x14ac:dyDescent="0.25">
      <c r="A5894" t="s">
        <v>65</v>
      </c>
      <c r="B5894">
        <v>87584</v>
      </c>
    </row>
    <row r="5895" spans="1:2" x14ac:dyDescent="0.25">
      <c r="A5895" t="s">
        <v>65</v>
      </c>
      <c r="B5895">
        <v>87585</v>
      </c>
    </row>
    <row r="5896" spans="1:2" x14ac:dyDescent="0.25">
      <c r="A5896" t="s">
        <v>65</v>
      </c>
      <c r="B5896">
        <v>87586</v>
      </c>
    </row>
    <row r="5897" spans="1:2" x14ac:dyDescent="0.25">
      <c r="A5897" t="s">
        <v>65</v>
      </c>
      <c r="B5897">
        <v>87587</v>
      </c>
    </row>
    <row r="5898" spans="1:2" x14ac:dyDescent="0.25">
      <c r="A5898" t="s">
        <v>65</v>
      </c>
      <c r="B5898">
        <v>87588</v>
      </c>
    </row>
    <row r="5899" spans="1:2" x14ac:dyDescent="0.25">
      <c r="A5899" t="s">
        <v>65</v>
      </c>
      <c r="B5899">
        <v>87589</v>
      </c>
    </row>
    <row r="5900" spans="1:2" x14ac:dyDescent="0.25">
      <c r="A5900" t="s">
        <v>65</v>
      </c>
      <c r="B5900">
        <v>87590</v>
      </c>
    </row>
    <row r="5901" spans="1:2" x14ac:dyDescent="0.25">
      <c r="A5901" t="s">
        <v>65</v>
      </c>
      <c r="B5901">
        <v>87591</v>
      </c>
    </row>
    <row r="5902" spans="1:2" x14ac:dyDescent="0.25">
      <c r="A5902" t="s">
        <v>65</v>
      </c>
      <c r="B5902">
        <v>87592</v>
      </c>
    </row>
    <row r="5903" spans="1:2" x14ac:dyDescent="0.25">
      <c r="A5903" t="s">
        <v>65</v>
      </c>
      <c r="B5903">
        <v>87593</v>
      </c>
    </row>
    <row r="5904" spans="1:2" x14ac:dyDescent="0.25">
      <c r="A5904" t="s">
        <v>65</v>
      </c>
      <c r="B5904">
        <v>87594</v>
      </c>
    </row>
    <row r="5905" spans="1:3" x14ac:dyDescent="0.25">
      <c r="A5905" t="s">
        <v>65</v>
      </c>
      <c r="B5905">
        <v>87595</v>
      </c>
    </row>
    <row r="5906" spans="1:3" x14ac:dyDescent="0.25">
      <c r="A5906" t="s">
        <v>65</v>
      </c>
      <c r="B5906">
        <v>87596</v>
      </c>
    </row>
    <row r="5907" spans="1:3" x14ac:dyDescent="0.25">
      <c r="A5907" t="s">
        <v>65</v>
      </c>
      <c r="B5907">
        <v>87597</v>
      </c>
    </row>
    <row r="5908" spans="1:3" x14ac:dyDescent="0.25">
      <c r="A5908" t="s">
        <v>65</v>
      </c>
      <c r="B5908">
        <v>87598</v>
      </c>
    </row>
    <row r="5909" spans="1:3" x14ac:dyDescent="0.25">
      <c r="A5909" t="s">
        <v>65</v>
      </c>
      <c r="B5909">
        <v>87599</v>
      </c>
    </row>
    <row r="5910" spans="1:3" x14ac:dyDescent="0.25">
      <c r="A5910" t="s">
        <v>65</v>
      </c>
      <c r="B5910">
        <v>87600</v>
      </c>
      <c r="C5910" s="251" t="s">
        <v>87</v>
      </c>
    </row>
    <row r="5911" spans="1:3" x14ac:dyDescent="0.25">
      <c r="A5911" t="s">
        <v>65</v>
      </c>
      <c r="B5911">
        <v>87601</v>
      </c>
      <c r="C5911" s="251" t="s">
        <v>87</v>
      </c>
    </row>
    <row r="5912" spans="1:3" x14ac:dyDescent="0.25">
      <c r="A5912" t="s">
        <v>65</v>
      </c>
      <c r="B5912">
        <v>87602</v>
      </c>
      <c r="C5912" s="251" t="s">
        <v>87</v>
      </c>
    </row>
    <row r="5913" spans="1:3" x14ac:dyDescent="0.25">
      <c r="A5913" t="s">
        <v>65</v>
      </c>
      <c r="B5913">
        <v>87603</v>
      </c>
      <c r="C5913" s="251" t="s">
        <v>87</v>
      </c>
    </row>
    <row r="5914" spans="1:3" x14ac:dyDescent="0.25">
      <c r="A5914" t="s">
        <v>65</v>
      </c>
      <c r="B5914">
        <v>87604</v>
      </c>
      <c r="C5914" s="251" t="s">
        <v>87</v>
      </c>
    </row>
    <row r="5915" spans="1:3" x14ac:dyDescent="0.25">
      <c r="A5915" t="s">
        <v>65</v>
      </c>
      <c r="B5915">
        <v>87605</v>
      </c>
      <c r="C5915" s="251" t="s">
        <v>87</v>
      </c>
    </row>
    <row r="5916" spans="1:3" x14ac:dyDescent="0.25">
      <c r="A5916" t="s">
        <v>65</v>
      </c>
      <c r="B5916">
        <v>87606</v>
      </c>
      <c r="C5916" s="251" t="s">
        <v>87</v>
      </c>
    </row>
    <row r="5917" spans="1:3" x14ac:dyDescent="0.25">
      <c r="A5917" t="s">
        <v>65</v>
      </c>
      <c r="B5917">
        <v>87607</v>
      </c>
      <c r="C5917" s="251" t="s">
        <v>87</v>
      </c>
    </row>
    <row r="5918" spans="1:3" x14ac:dyDescent="0.25">
      <c r="A5918" t="s">
        <v>65</v>
      </c>
      <c r="B5918">
        <v>87608</v>
      </c>
      <c r="C5918" s="251" t="s">
        <v>87</v>
      </c>
    </row>
    <row r="5919" spans="1:3" x14ac:dyDescent="0.25">
      <c r="A5919" t="s">
        <v>65</v>
      </c>
      <c r="B5919">
        <v>87609</v>
      </c>
      <c r="C5919" s="251" t="s">
        <v>87</v>
      </c>
    </row>
    <row r="5920" spans="1:3" x14ac:dyDescent="0.25">
      <c r="A5920" t="s">
        <v>65</v>
      </c>
      <c r="B5920">
        <v>87610</v>
      </c>
      <c r="C5920" s="251" t="s">
        <v>87</v>
      </c>
    </row>
    <row r="5921" spans="1:3" x14ac:dyDescent="0.25">
      <c r="A5921" t="s">
        <v>65</v>
      </c>
      <c r="B5921">
        <v>87611</v>
      </c>
      <c r="C5921" s="251" t="s">
        <v>87</v>
      </c>
    </row>
    <row r="5922" spans="1:3" x14ac:dyDescent="0.25">
      <c r="A5922" t="s">
        <v>65</v>
      </c>
      <c r="B5922">
        <v>87612</v>
      </c>
      <c r="C5922" s="251" t="s">
        <v>87</v>
      </c>
    </row>
    <row r="5923" spans="1:3" x14ac:dyDescent="0.25">
      <c r="A5923" t="s">
        <v>65</v>
      </c>
      <c r="B5923">
        <v>87613</v>
      </c>
      <c r="C5923" s="251" t="s">
        <v>87</v>
      </c>
    </row>
    <row r="5924" spans="1:3" x14ac:dyDescent="0.25">
      <c r="A5924" t="s">
        <v>65</v>
      </c>
      <c r="B5924">
        <v>87614</v>
      </c>
      <c r="C5924" s="251" t="s">
        <v>87</v>
      </c>
    </row>
    <row r="5925" spans="1:3" x14ac:dyDescent="0.25">
      <c r="A5925" t="s">
        <v>65</v>
      </c>
      <c r="B5925">
        <v>87615</v>
      </c>
      <c r="C5925" s="251" t="s">
        <v>87</v>
      </c>
    </row>
    <row r="5926" spans="1:3" x14ac:dyDescent="0.25">
      <c r="A5926" t="s">
        <v>65</v>
      </c>
      <c r="B5926">
        <v>87616</v>
      </c>
      <c r="C5926" s="251" t="s">
        <v>87</v>
      </c>
    </row>
    <row r="5927" spans="1:3" x14ac:dyDescent="0.25">
      <c r="A5927" t="s">
        <v>65</v>
      </c>
      <c r="B5927">
        <v>87617</v>
      </c>
    </row>
    <row r="5928" spans="1:3" x14ac:dyDescent="0.25">
      <c r="A5928" t="s">
        <v>65</v>
      </c>
      <c r="B5928">
        <v>87618</v>
      </c>
    </row>
    <row r="5929" spans="1:3" x14ac:dyDescent="0.25">
      <c r="A5929" t="s">
        <v>65</v>
      </c>
      <c r="B5929">
        <v>87619</v>
      </c>
    </row>
    <row r="5930" spans="1:3" x14ac:dyDescent="0.25">
      <c r="A5930" t="s">
        <v>65</v>
      </c>
      <c r="B5930">
        <v>87620</v>
      </c>
    </row>
    <row r="5931" spans="1:3" x14ac:dyDescent="0.25">
      <c r="A5931" t="s">
        <v>65</v>
      </c>
      <c r="B5931">
        <v>87621</v>
      </c>
    </row>
    <row r="5932" spans="1:3" x14ac:dyDescent="0.25">
      <c r="A5932" t="s">
        <v>65</v>
      </c>
      <c r="B5932">
        <v>87622</v>
      </c>
    </row>
    <row r="5933" spans="1:3" x14ac:dyDescent="0.25">
      <c r="A5933" t="s">
        <v>65</v>
      </c>
      <c r="B5933">
        <v>87623</v>
      </c>
    </row>
    <row r="5934" spans="1:3" x14ac:dyDescent="0.25">
      <c r="A5934" t="s">
        <v>65</v>
      </c>
      <c r="B5934">
        <v>87624</v>
      </c>
    </row>
    <row r="5935" spans="1:3" x14ac:dyDescent="0.25">
      <c r="A5935" t="s">
        <v>65</v>
      </c>
      <c r="B5935">
        <v>87625</v>
      </c>
    </row>
    <row r="5936" spans="1:3" x14ac:dyDescent="0.25">
      <c r="A5936" t="s">
        <v>65</v>
      </c>
      <c r="B5936">
        <v>87626</v>
      </c>
    </row>
    <row r="5937" spans="1:2" x14ac:dyDescent="0.25">
      <c r="A5937" t="s">
        <v>65</v>
      </c>
      <c r="B5937">
        <v>87627</v>
      </c>
    </row>
    <row r="5938" spans="1:2" x14ac:dyDescent="0.25">
      <c r="A5938" t="s">
        <v>65</v>
      </c>
      <c r="B5938">
        <v>87628</v>
      </c>
    </row>
    <row r="5939" spans="1:2" x14ac:dyDescent="0.25">
      <c r="A5939" t="s">
        <v>65</v>
      </c>
      <c r="B5939">
        <v>87629</v>
      </c>
    </row>
    <row r="5940" spans="1:2" x14ac:dyDescent="0.25">
      <c r="A5940" t="s">
        <v>65</v>
      </c>
      <c r="B5940">
        <v>87630</v>
      </c>
    </row>
    <row r="5941" spans="1:2" x14ac:dyDescent="0.25">
      <c r="A5941" t="s">
        <v>65</v>
      </c>
      <c r="B5941">
        <v>87631</v>
      </c>
    </row>
    <row r="5942" spans="1:2" x14ac:dyDescent="0.25">
      <c r="A5942" t="s">
        <v>65</v>
      </c>
      <c r="B5942">
        <v>87632</v>
      </c>
    </row>
    <row r="5943" spans="1:2" x14ac:dyDescent="0.25">
      <c r="A5943" t="s">
        <v>65</v>
      </c>
      <c r="B5943">
        <v>87633</v>
      </c>
    </row>
    <row r="5944" spans="1:2" x14ac:dyDescent="0.25">
      <c r="A5944" t="s">
        <v>65</v>
      </c>
      <c r="B5944">
        <v>87634</v>
      </c>
    </row>
    <row r="5945" spans="1:2" x14ac:dyDescent="0.25">
      <c r="A5945" t="s">
        <v>65</v>
      </c>
      <c r="B5945">
        <v>87635</v>
      </c>
    </row>
    <row r="5946" spans="1:2" x14ac:dyDescent="0.25">
      <c r="A5946" t="s">
        <v>65</v>
      </c>
      <c r="B5946">
        <v>87636</v>
      </c>
    </row>
    <row r="5947" spans="1:2" x14ac:dyDescent="0.25">
      <c r="A5947" t="s">
        <v>65</v>
      </c>
      <c r="B5947">
        <v>87637</v>
      </c>
    </row>
    <row r="5948" spans="1:2" x14ac:dyDescent="0.25">
      <c r="A5948" t="s">
        <v>65</v>
      </c>
      <c r="B5948">
        <v>87638</v>
      </c>
    </row>
    <row r="5949" spans="1:2" x14ac:dyDescent="0.25">
      <c r="A5949" t="s">
        <v>65</v>
      </c>
      <c r="B5949">
        <v>87639</v>
      </c>
    </row>
    <row r="5950" spans="1:2" x14ac:dyDescent="0.25">
      <c r="A5950" t="s">
        <v>65</v>
      </c>
      <c r="B5950">
        <v>87640</v>
      </c>
    </row>
    <row r="5951" spans="1:2" x14ac:dyDescent="0.25">
      <c r="A5951" t="s">
        <v>65</v>
      </c>
      <c r="B5951">
        <v>87641</v>
      </c>
    </row>
    <row r="5952" spans="1:2" x14ac:dyDescent="0.25">
      <c r="A5952" t="s">
        <v>65</v>
      </c>
      <c r="B5952">
        <v>87642</v>
      </c>
    </row>
    <row r="5953" spans="1:3" x14ac:dyDescent="0.25">
      <c r="A5953" t="s">
        <v>65</v>
      </c>
      <c r="B5953">
        <v>87643</v>
      </c>
    </row>
    <row r="5954" spans="1:3" x14ac:dyDescent="0.25">
      <c r="A5954" t="s">
        <v>65</v>
      </c>
      <c r="B5954">
        <v>87644</v>
      </c>
    </row>
    <row r="5955" spans="1:3" x14ac:dyDescent="0.25">
      <c r="A5955" t="s">
        <v>65</v>
      </c>
      <c r="B5955">
        <v>87645</v>
      </c>
    </row>
    <row r="5956" spans="1:3" x14ac:dyDescent="0.25">
      <c r="A5956" t="s">
        <v>65</v>
      </c>
      <c r="B5956">
        <v>87646</v>
      </c>
    </row>
    <row r="5957" spans="1:3" x14ac:dyDescent="0.25">
      <c r="A5957" t="s">
        <v>65</v>
      </c>
      <c r="B5957">
        <v>87647</v>
      </c>
      <c r="C5957" s="251" t="s">
        <v>88</v>
      </c>
    </row>
    <row r="5958" spans="1:3" x14ac:dyDescent="0.25">
      <c r="A5958" t="s">
        <v>65</v>
      </c>
      <c r="B5958">
        <v>87648</v>
      </c>
      <c r="C5958" s="251" t="s">
        <v>88</v>
      </c>
    </row>
    <row r="5959" spans="1:3" x14ac:dyDescent="0.25">
      <c r="A5959" t="s">
        <v>65</v>
      </c>
      <c r="B5959">
        <v>87649</v>
      </c>
      <c r="C5959" s="251" t="s">
        <v>88</v>
      </c>
    </row>
    <row r="5960" spans="1:3" x14ac:dyDescent="0.25">
      <c r="A5960" t="s">
        <v>65</v>
      </c>
      <c r="B5960">
        <v>87650</v>
      </c>
      <c r="C5960" s="251" t="s">
        <v>88</v>
      </c>
    </row>
    <row r="5961" spans="1:3" x14ac:dyDescent="0.25">
      <c r="A5961" t="s">
        <v>65</v>
      </c>
      <c r="B5961">
        <v>87651</v>
      </c>
      <c r="C5961" s="251" t="s">
        <v>88</v>
      </c>
    </row>
    <row r="5962" spans="1:3" x14ac:dyDescent="0.25">
      <c r="A5962" t="s">
        <v>65</v>
      </c>
      <c r="B5962">
        <v>87652</v>
      </c>
      <c r="C5962" s="251" t="s">
        <v>88</v>
      </c>
    </row>
    <row r="5963" spans="1:3" x14ac:dyDescent="0.25">
      <c r="A5963" t="s">
        <v>65</v>
      </c>
      <c r="B5963">
        <v>87653</v>
      </c>
      <c r="C5963" s="251" t="s">
        <v>88</v>
      </c>
    </row>
    <row r="5964" spans="1:3" x14ac:dyDescent="0.25">
      <c r="A5964" t="s">
        <v>65</v>
      </c>
      <c r="B5964">
        <v>87654</v>
      </c>
      <c r="C5964" s="251" t="s">
        <v>88</v>
      </c>
    </row>
    <row r="5965" spans="1:3" x14ac:dyDescent="0.25">
      <c r="A5965" t="s">
        <v>65</v>
      </c>
      <c r="B5965">
        <v>87655</v>
      </c>
      <c r="C5965" s="251" t="s">
        <v>88</v>
      </c>
    </row>
    <row r="5966" spans="1:3" x14ac:dyDescent="0.25">
      <c r="A5966" t="s">
        <v>65</v>
      </c>
      <c r="B5966">
        <v>87656</v>
      </c>
      <c r="C5966" s="251" t="s">
        <v>88</v>
      </c>
    </row>
    <row r="5967" spans="1:3" x14ac:dyDescent="0.25">
      <c r="A5967" t="s">
        <v>65</v>
      </c>
      <c r="B5967">
        <v>87657</v>
      </c>
      <c r="C5967" s="251" t="s">
        <v>88</v>
      </c>
    </row>
    <row r="5968" spans="1:3" x14ac:dyDescent="0.25">
      <c r="A5968" t="s">
        <v>65</v>
      </c>
      <c r="B5968">
        <v>87658</v>
      </c>
      <c r="C5968" s="251" t="s">
        <v>88</v>
      </c>
    </row>
    <row r="5969" spans="1:3" x14ac:dyDescent="0.25">
      <c r="A5969" t="s">
        <v>65</v>
      </c>
      <c r="B5969">
        <v>87659</v>
      </c>
      <c r="C5969" s="251" t="s">
        <v>88</v>
      </c>
    </row>
    <row r="5970" spans="1:3" x14ac:dyDescent="0.25">
      <c r="A5970" t="s">
        <v>65</v>
      </c>
      <c r="B5970">
        <v>87660</v>
      </c>
      <c r="C5970" s="251" t="s">
        <v>88</v>
      </c>
    </row>
    <row r="5971" spans="1:3" x14ac:dyDescent="0.25">
      <c r="A5971" t="s">
        <v>65</v>
      </c>
      <c r="B5971">
        <v>87661</v>
      </c>
      <c r="C5971" s="251" t="s">
        <v>88</v>
      </c>
    </row>
    <row r="5972" spans="1:3" x14ac:dyDescent="0.25">
      <c r="A5972" t="s">
        <v>65</v>
      </c>
      <c r="B5972">
        <v>87662</v>
      </c>
      <c r="C5972" s="251" t="s">
        <v>88</v>
      </c>
    </row>
    <row r="5973" spans="1:3" x14ac:dyDescent="0.25">
      <c r="A5973" t="s">
        <v>65</v>
      </c>
      <c r="B5973">
        <v>87663</v>
      </c>
      <c r="C5973" s="251" t="s">
        <v>88</v>
      </c>
    </row>
    <row r="5974" spans="1:3" x14ac:dyDescent="0.25">
      <c r="A5974" t="s">
        <v>65</v>
      </c>
      <c r="B5974">
        <v>87664</v>
      </c>
      <c r="C5974" s="251" t="s">
        <v>88</v>
      </c>
    </row>
    <row r="5975" spans="1:3" x14ac:dyDescent="0.25">
      <c r="A5975" t="s">
        <v>65</v>
      </c>
      <c r="B5975">
        <v>87665</v>
      </c>
      <c r="C5975" s="251" t="s">
        <v>88</v>
      </c>
    </row>
    <row r="5976" spans="1:3" x14ac:dyDescent="0.25">
      <c r="A5976" t="s">
        <v>65</v>
      </c>
      <c r="B5976">
        <v>87666</v>
      </c>
      <c r="C5976" s="251" t="s">
        <v>88</v>
      </c>
    </row>
    <row r="5977" spans="1:3" x14ac:dyDescent="0.25">
      <c r="A5977" t="s">
        <v>65</v>
      </c>
      <c r="B5977">
        <v>87667</v>
      </c>
      <c r="C5977" s="251" t="s">
        <v>88</v>
      </c>
    </row>
    <row r="5978" spans="1:3" x14ac:dyDescent="0.25">
      <c r="A5978" t="s">
        <v>65</v>
      </c>
      <c r="B5978">
        <v>87668</v>
      </c>
      <c r="C5978" s="251" t="s">
        <v>88</v>
      </c>
    </row>
    <row r="5979" spans="1:3" x14ac:dyDescent="0.25">
      <c r="A5979" t="s">
        <v>65</v>
      </c>
      <c r="B5979">
        <v>87669</v>
      </c>
    </row>
    <row r="5980" spans="1:3" x14ac:dyDescent="0.25">
      <c r="A5980" t="s">
        <v>65</v>
      </c>
      <c r="B5980">
        <v>87670</v>
      </c>
    </row>
    <row r="5981" spans="1:3" x14ac:dyDescent="0.25">
      <c r="A5981" t="s">
        <v>65</v>
      </c>
      <c r="B5981">
        <v>87671</v>
      </c>
    </row>
    <row r="5982" spans="1:3" x14ac:dyDescent="0.25">
      <c r="A5982" t="s">
        <v>65</v>
      </c>
      <c r="B5982">
        <v>87672</v>
      </c>
    </row>
    <row r="5983" spans="1:3" x14ac:dyDescent="0.25">
      <c r="A5983" t="s">
        <v>65</v>
      </c>
      <c r="B5983">
        <v>87673</v>
      </c>
    </row>
    <row r="5984" spans="1:3" x14ac:dyDescent="0.25">
      <c r="A5984" t="s">
        <v>65</v>
      </c>
      <c r="B5984">
        <v>87674</v>
      </c>
    </row>
    <row r="5985" spans="1:3" x14ac:dyDescent="0.25">
      <c r="A5985" t="s">
        <v>65</v>
      </c>
      <c r="B5985">
        <v>87675</v>
      </c>
    </row>
    <row r="5986" spans="1:3" x14ac:dyDescent="0.25">
      <c r="A5986" t="s">
        <v>65</v>
      </c>
      <c r="B5986">
        <v>87676</v>
      </c>
    </row>
    <row r="5987" spans="1:3" x14ac:dyDescent="0.25">
      <c r="A5987" t="s">
        <v>65</v>
      </c>
      <c r="B5987">
        <v>87677</v>
      </c>
    </row>
    <row r="5988" spans="1:3" x14ac:dyDescent="0.25">
      <c r="A5988" t="s">
        <v>65</v>
      </c>
      <c r="B5988">
        <v>87678</v>
      </c>
    </row>
    <row r="5989" spans="1:3" x14ac:dyDescent="0.25">
      <c r="A5989" t="s">
        <v>65</v>
      </c>
      <c r="B5989">
        <v>87679</v>
      </c>
      <c r="C5989" s="251" t="s">
        <v>89</v>
      </c>
    </row>
    <row r="5990" spans="1:3" x14ac:dyDescent="0.25">
      <c r="A5990" t="s">
        <v>65</v>
      </c>
      <c r="B5990">
        <v>87680</v>
      </c>
      <c r="C5990" s="251" t="s">
        <v>89</v>
      </c>
    </row>
    <row r="5991" spans="1:3" x14ac:dyDescent="0.25">
      <c r="A5991" t="s">
        <v>65</v>
      </c>
      <c r="B5991">
        <v>87681</v>
      </c>
      <c r="C5991" s="251" t="s">
        <v>89</v>
      </c>
    </row>
    <row r="5992" spans="1:3" x14ac:dyDescent="0.25">
      <c r="A5992" t="s">
        <v>65</v>
      </c>
      <c r="B5992">
        <v>87682</v>
      </c>
      <c r="C5992" s="251" t="s">
        <v>89</v>
      </c>
    </row>
    <row r="5993" spans="1:3" x14ac:dyDescent="0.25">
      <c r="A5993" t="s">
        <v>65</v>
      </c>
      <c r="B5993">
        <v>87683</v>
      </c>
      <c r="C5993" s="251" t="s">
        <v>89</v>
      </c>
    </row>
    <row r="5994" spans="1:3" x14ac:dyDescent="0.25">
      <c r="A5994" t="s">
        <v>65</v>
      </c>
      <c r="B5994">
        <v>87684</v>
      </c>
      <c r="C5994" s="251" t="s">
        <v>89</v>
      </c>
    </row>
    <row r="5995" spans="1:3" x14ac:dyDescent="0.25">
      <c r="A5995" t="s">
        <v>65</v>
      </c>
      <c r="B5995">
        <v>87685</v>
      </c>
      <c r="C5995" s="251" t="s">
        <v>89</v>
      </c>
    </row>
    <row r="5996" spans="1:3" x14ac:dyDescent="0.25">
      <c r="A5996" t="s">
        <v>65</v>
      </c>
      <c r="B5996">
        <v>87686</v>
      </c>
      <c r="C5996" s="251" t="s">
        <v>89</v>
      </c>
    </row>
    <row r="5997" spans="1:3" x14ac:dyDescent="0.25">
      <c r="A5997" t="s">
        <v>65</v>
      </c>
      <c r="B5997">
        <v>87687</v>
      </c>
      <c r="C5997" s="251" t="s">
        <v>89</v>
      </c>
    </row>
    <row r="5998" spans="1:3" x14ac:dyDescent="0.25">
      <c r="A5998" t="s">
        <v>65</v>
      </c>
      <c r="B5998">
        <v>87688</v>
      </c>
      <c r="C5998" s="251" t="s">
        <v>89</v>
      </c>
    </row>
    <row r="5999" spans="1:3" x14ac:dyDescent="0.25">
      <c r="A5999" t="s">
        <v>65</v>
      </c>
      <c r="B5999">
        <v>87689</v>
      </c>
      <c r="C5999" s="251" t="s">
        <v>89</v>
      </c>
    </row>
    <row r="6000" spans="1:3" x14ac:dyDescent="0.25">
      <c r="A6000" t="s">
        <v>65</v>
      </c>
      <c r="B6000">
        <v>87690</v>
      </c>
      <c r="C6000" s="251" t="s">
        <v>89</v>
      </c>
    </row>
    <row r="6001" spans="1:3" x14ac:dyDescent="0.25">
      <c r="A6001" t="s">
        <v>65</v>
      </c>
      <c r="B6001">
        <v>87691</v>
      </c>
      <c r="C6001" s="251" t="s">
        <v>89</v>
      </c>
    </row>
    <row r="6002" spans="1:3" x14ac:dyDescent="0.25">
      <c r="A6002" t="s">
        <v>65</v>
      </c>
      <c r="B6002">
        <v>87692</v>
      </c>
      <c r="C6002" s="251" t="s">
        <v>89</v>
      </c>
    </row>
    <row r="6003" spans="1:3" x14ac:dyDescent="0.25">
      <c r="A6003" t="s">
        <v>65</v>
      </c>
      <c r="B6003">
        <v>87693</v>
      </c>
      <c r="C6003" s="251" t="s">
        <v>89</v>
      </c>
    </row>
    <row r="6004" spans="1:3" x14ac:dyDescent="0.25">
      <c r="A6004" t="s">
        <v>65</v>
      </c>
      <c r="B6004">
        <v>87694</v>
      </c>
      <c r="C6004" s="251" t="s">
        <v>89</v>
      </c>
    </row>
    <row r="6005" spans="1:3" x14ac:dyDescent="0.25">
      <c r="A6005" t="s">
        <v>65</v>
      </c>
      <c r="B6005">
        <v>87695</v>
      </c>
      <c r="C6005" s="251" t="s">
        <v>89</v>
      </c>
    </row>
    <row r="6006" spans="1:3" x14ac:dyDescent="0.25">
      <c r="A6006" t="s">
        <v>65</v>
      </c>
      <c r="B6006">
        <v>87696</v>
      </c>
      <c r="C6006" s="251" t="s">
        <v>89</v>
      </c>
    </row>
    <row r="6007" spans="1:3" x14ac:dyDescent="0.25">
      <c r="A6007" t="s">
        <v>65</v>
      </c>
      <c r="B6007">
        <v>87697</v>
      </c>
      <c r="C6007" s="251" t="s">
        <v>89</v>
      </c>
    </row>
    <row r="6008" spans="1:3" x14ac:dyDescent="0.25">
      <c r="A6008" t="s">
        <v>65</v>
      </c>
      <c r="B6008">
        <v>87698</v>
      </c>
      <c r="C6008" s="251" t="s">
        <v>89</v>
      </c>
    </row>
    <row r="6009" spans="1:3" x14ac:dyDescent="0.25">
      <c r="A6009" t="s">
        <v>65</v>
      </c>
      <c r="B6009">
        <v>87699</v>
      </c>
      <c r="C6009" s="251" t="s">
        <v>89</v>
      </c>
    </row>
    <row r="6010" spans="1:3" x14ac:dyDescent="0.25">
      <c r="A6010" t="s">
        <v>65</v>
      </c>
      <c r="B6010">
        <v>87700</v>
      </c>
      <c r="C6010" s="251" t="s">
        <v>89</v>
      </c>
    </row>
    <row r="6011" spans="1:3" x14ac:dyDescent="0.25">
      <c r="A6011" t="s">
        <v>65</v>
      </c>
      <c r="B6011">
        <v>87701</v>
      </c>
      <c r="C6011" s="251" t="s">
        <v>89</v>
      </c>
    </row>
    <row r="6012" spans="1:3" x14ac:dyDescent="0.25">
      <c r="A6012" t="s">
        <v>65</v>
      </c>
      <c r="B6012">
        <v>87702</v>
      </c>
      <c r="C6012" s="251" t="s">
        <v>89</v>
      </c>
    </row>
    <row r="6013" spans="1:3" x14ac:dyDescent="0.25">
      <c r="A6013" t="s">
        <v>65</v>
      </c>
      <c r="B6013">
        <v>87703</v>
      </c>
      <c r="C6013" s="251" t="s">
        <v>89</v>
      </c>
    </row>
    <row r="6014" spans="1:3" x14ac:dyDescent="0.25">
      <c r="A6014" t="s">
        <v>65</v>
      </c>
      <c r="B6014">
        <v>87704</v>
      </c>
      <c r="C6014" s="251" t="s">
        <v>89</v>
      </c>
    </row>
    <row r="6015" spans="1:3" x14ac:dyDescent="0.25">
      <c r="A6015" t="s">
        <v>65</v>
      </c>
      <c r="B6015">
        <v>87705</v>
      </c>
      <c r="C6015" s="251" t="s">
        <v>89</v>
      </c>
    </row>
    <row r="6016" spans="1:3" x14ac:dyDescent="0.25">
      <c r="A6016" t="s">
        <v>65</v>
      </c>
      <c r="B6016">
        <v>87706</v>
      </c>
      <c r="C6016" s="251" t="s">
        <v>89</v>
      </c>
    </row>
    <row r="6017" spans="1:3" x14ac:dyDescent="0.25">
      <c r="A6017" t="s">
        <v>65</v>
      </c>
      <c r="B6017">
        <v>87707</v>
      </c>
      <c r="C6017" s="251" t="s">
        <v>89</v>
      </c>
    </row>
    <row r="6018" spans="1:3" x14ac:dyDescent="0.25">
      <c r="A6018" t="s">
        <v>65</v>
      </c>
      <c r="B6018">
        <v>87708</v>
      </c>
      <c r="C6018" s="251" t="s">
        <v>89</v>
      </c>
    </row>
    <row r="6019" spans="1:3" x14ac:dyDescent="0.25">
      <c r="A6019" t="s">
        <v>65</v>
      </c>
      <c r="B6019">
        <v>87709</v>
      </c>
      <c r="C6019" s="251" t="s">
        <v>89</v>
      </c>
    </row>
    <row r="6020" spans="1:3" x14ac:dyDescent="0.25">
      <c r="A6020" t="s">
        <v>65</v>
      </c>
      <c r="B6020">
        <v>87710</v>
      </c>
      <c r="C6020" s="251" t="s">
        <v>89</v>
      </c>
    </row>
    <row r="6021" spans="1:3" x14ac:dyDescent="0.25">
      <c r="A6021" t="s">
        <v>65</v>
      </c>
      <c r="B6021">
        <v>87711</v>
      </c>
      <c r="C6021" s="251" t="s">
        <v>89</v>
      </c>
    </row>
    <row r="6022" spans="1:3" x14ac:dyDescent="0.25">
      <c r="A6022" t="s">
        <v>65</v>
      </c>
      <c r="B6022">
        <v>87712</v>
      </c>
      <c r="C6022" s="251" t="s">
        <v>89</v>
      </c>
    </row>
    <row r="6023" spans="1:3" x14ac:dyDescent="0.25">
      <c r="A6023" t="s">
        <v>65</v>
      </c>
      <c r="B6023">
        <v>87713</v>
      </c>
      <c r="C6023" s="251" t="s">
        <v>89</v>
      </c>
    </row>
    <row r="6024" spans="1:3" x14ac:dyDescent="0.25">
      <c r="A6024" t="s">
        <v>65</v>
      </c>
      <c r="B6024">
        <v>87714</v>
      </c>
      <c r="C6024" s="251" t="s">
        <v>89</v>
      </c>
    </row>
    <row r="6025" spans="1:3" x14ac:dyDescent="0.25">
      <c r="A6025" t="s">
        <v>65</v>
      </c>
      <c r="B6025">
        <v>87715</v>
      </c>
      <c r="C6025" s="251" t="s">
        <v>89</v>
      </c>
    </row>
    <row r="6026" spans="1:3" x14ac:dyDescent="0.25">
      <c r="A6026" t="s">
        <v>65</v>
      </c>
      <c r="B6026">
        <v>87716</v>
      </c>
      <c r="C6026" s="251" t="s">
        <v>89</v>
      </c>
    </row>
    <row r="6027" spans="1:3" x14ac:dyDescent="0.25">
      <c r="A6027" t="s">
        <v>65</v>
      </c>
      <c r="B6027">
        <v>87717</v>
      </c>
      <c r="C6027" s="251" t="s">
        <v>89</v>
      </c>
    </row>
    <row r="6028" spans="1:3" x14ac:dyDescent="0.25">
      <c r="A6028" t="s">
        <v>65</v>
      </c>
      <c r="B6028">
        <v>87718</v>
      </c>
      <c r="C6028" s="251" t="s">
        <v>89</v>
      </c>
    </row>
    <row r="6029" spans="1:3" x14ac:dyDescent="0.25">
      <c r="A6029" t="s">
        <v>65</v>
      </c>
      <c r="B6029">
        <v>87719</v>
      </c>
      <c r="C6029" s="251" t="s">
        <v>89</v>
      </c>
    </row>
    <row r="6030" spans="1:3" x14ac:dyDescent="0.25">
      <c r="A6030" t="s">
        <v>65</v>
      </c>
      <c r="B6030">
        <v>87720</v>
      </c>
      <c r="C6030" s="251" t="s">
        <v>89</v>
      </c>
    </row>
    <row r="6031" spans="1:3" x14ac:dyDescent="0.25">
      <c r="A6031" t="s">
        <v>65</v>
      </c>
      <c r="B6031">
        <v>87721</v>
      </c>
      <c r="C6031" s="251" t="s">
        <v>89</v>
      </c>
    </row>
    <row r="6032" spans="1:3" x14ac:dyDescent="0.25">
      <c r="A6032" t="s">
        <v>65</v>
      </c>
      <c r="B6032">
        <v>87722</v>
      </c>
      <c r="C6032" s="251" t="s">
        <v>89</v>
      </c>
    </row>
    <row r="6033" spans="1:3" x14ac:dyDescent="0.25">
      <c r="A6033" t="s">
        <v>65</v>
      </c>
      <c r="B6033">
        <v>87723</v>
      </c>
      <c r="C6033" s="251" t="s">
        <v>89</v>
      </c>
    </row>
    <row r="6034" spans="1:3" x14ac:dyDescent="0.25">
      <c r="A6034" t="s">
        <v>65</v>
      </c>
      <c r="B6034">
        <v>87724</v>
      </c>
      <c r="C6034" s="251" t="s">
        <v>89</v>
      </c>
    </row>
    <row r="6035" spans="1:3" x14ac:dyDescent="0.25">
      <c r="A6035" t="s">
        <v>65</v>
      </c>
      <c r="B6035">
        <v>87725</v>
      </c>
      <c r="C6035" s="251" t="s">
        <v>89</v>
      </c>
    </row>
    <row r="6036" spans="1:3" x14ac:dyDescent="0.25">
      <c r="A6036" t="s">
        <v>65</v>
      </c>
      <c r="B6036">
        <v>87726</v>
      </c>
      <c r="C6036" s="251" t="s">
        <v>89</v>
      </c>
    </row>
    <row r="6037" spans="1:3" x14ac:dyDescent="0.25">
      <c r="A6037" t="s">
        <v>65</v>
      </c>
      <c r="B6037">
        <v>87727</v>
      </c>
      <c r="C6037" s="251" t="s">
        <v>89</v>
      </c>
    </row>
    <row r="6038" spans="1:3" x14ac:dyDescent="0.25">
      <c r="A6038" t="s">
        <v>65</v>
      </c>
      <c r="B6038">
        <v>87728</v>
      </c>
      <c r="C6038" s="251" t="s">
        <v>89</v>
      </c>
    </row>
    <row r="6039" spans="1:3" x14ac:dyDescent="0.25">
      <c r="A6039" t="s">
        <v>65</v>
      </c>
      <c r="B6039">
        <v>87729</v>
      </c>
      <c r="C6039" s="251" t="s">
        <v>89</v>
      </c>
    </row>
    <row r="6040" spans="1:3" x14ac:dyDescent="0.25">
      <c r="A6040" t="s">
        <v>65</v>
      </c>
      <c r="B6040">
        <v>87730</v>
      </c>
      <c r="C6040" s="251" t="s">
        <v>89</v>
      </c>
    </row>
    <row r="6041" spans="1:3" x14ac:dyDescent="0.25">
      <c r="A6041" t="s">
        <v>65</v>
      </c>
      <c r="B6041">
        <v>87731</v>
      </c>
      <c r="C6041" s="251" t="s">
        <v>89</v>
      </c>
    </row>
    <row r="6042" spans="1:3" x14ac:dyDescent="0.25">
      <c r="A6042" t="s">
        <v>65</v>
      </c>
      <c r="B6042">
        <v>87732</v>
      </c>
      <c r="C6042" s="251" t="s">
        <v>89</v>
      </c>
    </row>
    <row r="6043" spans="1:3" x14ac:dyDescent="0.25">
      <c r="A6043" t="s">
        <v>65</v>
      </c>
      <c r="B6043">
        <v>87733</v>
      </c>
      <c r="C6043" s="251" t="s">
        <v>89</v>
      </c>
    </row>
    <row r="6044" spans="1:3" x14ac:dyDescent="0.25">
      <c r="A6044" t="s">
        <v>65</v>
      </c>
      <c r="B6044">
        <v>87734</v>
      </c>
      <c r="C6044" s="251" t="s">
        <v>89</v>
      </c>
    </row>
    <row r="6045" spans="1:3" x14ac:dyDescent="0.25">
      <c r="A6045" t="s">
        <v>65</v>
      </c>
      <c r="B6045">
        <v>87735</v>
      </c>
      <c r="C6045" s="251" t="s">
        <v>89</v>
      </c>
    </row>
    <row r="6046" spans="1:3" x14ac:dyDescent="0.25">
      <c r="A6046" t="s">
        <v>65</v>
      </c>
      <c r="B6046">
        <v>87736</v>
      </c>
      <c r="C6046" s="251" t="s">
        <v>89</v>
      </c>
    </row>
    <row r="6047" spans="1:3" x14ac:dyDescent="0.25">
      <c r="A6047" t="s">
        <v>65</v>
      </c>
      <c r="B6047">
        <v>87737</v>
      </c>
      <c r="C6047" s="251" t="s">
        <v>89</v>
      </c>
    </row>
    <row r="6048" spans="1:3" x14ac:dyDescent="0.25">
      <c r="A6048" t="s">
        <v>65</v>
      </c>
      <c r="B6048">
        <v>87738</v>
      </c>
      <c r="C6048" s="251" t="s">
        <v>89</v>
      </c>
    </row>
    <row r="6049" spans="1:3" x14ac:dyDescent="0.25">
      <c r="A6049" t="s">
        <v>65</v>
      </c>
      <c r="B6049">
        <v>87739</v>
      </c>
      <c r="C6049" s="251" t="s">
        <v>89</v>
      </c>
    </row>
    <row r="6050" spans="1:3" x14ac:dyDescent="0.25">
      <c r="A6050" t="s">
        <v>65</v>
      </c>
      <c r="B6050">
        <v>87740</v>
      </c>
      <c r="C6050" s="251" t="s">
        <v>89</v>
      </c>
    </row>
    <row r="6051" spans="1:3" x14ac:dyDescent="0.25">
      <c r="A6051" t="s">
        <v>65</v>
      </c>
      <c r="B6051">
        <v>87741</v>
      </c>
      <c r="C6051" s="251" t="s">
        <v>89</v>
      </c>
    </row>
    <row r="6052" spans="1:3" x14ac:dyDescent="0.25">
      <c r="A6052" t="s">
        <v>65</v>
      </c>
      <c r="B6052">
        <v>87742</v>
      </c>
      <c r="C6052" s="251" t="s">
        <v>89</v>
      </c>
    </row>
    <row r="6053" spans="1:3" x14ac:dyDescent="0.25">
      <c r="A6053" t="s">
        <v>65</v>
      </c>
      <c r="B6053">
        <v>87743</v>
      </c>
      <c r="C6053" s="251" t="s">
        <v>89</v>
      </c>
    </row>
    <row r="6054" spans="1:3" x14ac:dyDescent="0.25">
      <c r="A6054" t="s">
        <v>65</v>
      </c>
      <c r="B6054">
        <v>87744</v>
      </c>
      <c r="C6054" s="251" t="s">
        <v>89</v>
      </c>
    </row>
    <row r="6055" spans="1:3" x14ac:dyDescent="0.25">
      <c r="A6055" t="s">
        <v>65</v>
      </c>
      <c r="B6055">
        <v>87745</v>
      </c>
      <c r="C6055" s="251" t="s">
        <v>89</v>
      </c>
    </row>
    <row r="6056" spans="1:3" x14ac:dyDescent="0.25">
      <c r="A6056" t="s">
        <v>65</v>
      </c>
      <c r="B6056">
        <v>87746</v>
      </c>
      <c r="C6056" s="251" t="s">
        <v>89</v>
      </c>
    </row>
    <row r="6057" spans="1:3" x14ac:dyDescent="0.25">
      <c r="A6057" t="s">
        <v>65</v>
      </c>
      <c r="B6057">
        <v>87747</v>
      </c>
      <c r="C6057" s="251" t="s">
        <v>89</v>
      </c>
    </row>
    <row r="6058" spans="1:3" x14ac:dyDescent="0.25">
      <c r="A6058" t="s">
        <v>65</v>
      </c>
      <c r="B6058">
        <v>87748</v>
      </c>
      <c r="C6058" s="251" t="s">
        <v>89</v>
      </c>
    </row>
    <row r="6059" spans="1:3" x14ac:dyDescent="0.25">
      <c r="A6059" t="s">
        <v>65</v>
      </c>
      <c r="B6059">
        <v>87749</v>
      </c>
      <c r="C6059" s="251" t="s">
        <v>89</v>
      </c>
    </row>
    <row r="6060" spans="1:3" x14ac:dyDescent="0.25">
      <c r="A6060" t="s">
        <v>65</v>
      </c>
      <c r="B6060">
        <v>87750</v>
      </c>
      <c r="C6060" s="251" t="s">
        <v>89</v>
      </c>
    </row>
    <row r="6061" spans="1:3" x14ac:dyDescent="0.25">
      <c r="A6061" t="s">
        <v>65</v>
      </c>
      <c r="B6061">
        <v>87751</v>
      </c>
      <c r="C6061" s="251" t="s">
        <v>89</v>
      </c>
    </row>
    <row r="6062" spans="1:3" x14ac:dyDescent="0.25">
      <c r="A6062" t="s">
        <v>65</v>
      </c>
      <c r="B6062">
        <v>87752</v>
      </c>
      <c r="C6062" s="251" t="s">
        <v>89</v>
      </c>
    </row>
    <row r="6063" spans="1:3" x14ac:dyDescent="0.25">
      <c r="A6063" t="s">
        <v>65</v>
      </c>
      <c r="B6063">
        <v>87753</v>
      </c>
      <c r="C6063" s="251" t="s">
        <v>89</v>
      </c>
    </row>
    <row r="6064" spans="1:3" x14ac:dyDescent="0.25">
      <c r="A6064" t="s">
        <v>65</v>
      </c>
      <c r="B6064">
        <v>87754</v>
      </c>
      <c r="C6064" s="251" t="s">
        <v>89</v>
      </c>
    </row>
    <row r="6065" spans="1:3" x14ac:dyDescent="0.25">
      <c r="A6065" t="s">
        <v>65</v>
      </c>
      <c r="B6065">
        <v>87755</v>
      </c>
      <c r="C6065" s="251" t="s">
        <v>89</v>
      </c>
    </row>
    <row r="6066" spans="1:3" x14ac:dyDescent="0.25">
      <c r="A6066" t="s">
        <v>65</v>
      </c>
      <c r="B6066">
        <v>87756</v>
      </c>
      <c r="C6066" s="251" t="s">
        <v>89</v>
      </c>
    </row>
    <row r="6067" spans="1:3" x14ac:dyDescent="0.25">
      <c r="A6067" t="s">
        <v>65</v>
      </c>
      <c r="B6067">
        <v>87757</v>
      </c>
      <c r="C6067" s="251" t="s">
        <v>89</v>
      </c>
    </row>
    <row r="6068" spans="1:3" x14ac:dyDescent="0.25">
      <c r="A6068" t="s">
        <v>65</v>
      </c>
      <c r="B6068">
        <v>87758</v>
      </c>
      <c r="C6068" s="251" t="s">
        <v>89</v>
      </c>
    </row>
    <row r="6069" spans="1:3" x14ac:dyDescent="0.25">
      <c r="A6069" t="s">
        <v>65</v>
      </c>
      <c r="B6069">
        <v>87759</v>
      </c>
      <c r="C6069" s="251" t="s">
        <v>89</v>
      </c>
    </row>
    <row r="6070" spans="1:3" x14ac:dyDescent="0.25">
      <c r="A6070" t="s">
        <v>65</v>
      </c>
      <c r="B6070">
        <v>87760</v>
      </c>
      <c r="C6070" s="251" t="s">
        <v>89</v>
      </c>
    </row>
    <row r="6071" spans="1:3" x14ac:dyDescent="0.25">
      <c r="A6071" t="s">
        <v>65</v>
      </c>
      <c r="B6071">
        <v>87761</v>
      </c>
      <c r="C6071" s="251" t="s">
        <v>89</v>
      </c>
    </row>
    <row r="6072" spans="1:3" x14ac:dyDescent="0.25">
      <c r="A6072" t="s">
        <v>65</v>
      </c>
      <c r="B6072">
        <v>87762</v>
      </c>
      <c r="C6072" s="251" t="s">
        <v>89</v>
      </c>
    </row>
    <row r="6073" spans="1:3" x14ac:dyDescent="0.25">
      <c r="A6073" t="s">
        <v>65</v>
      </c>
      <c r="B6073">
        <v>87763</v>
      </c>
      <c r="C6073" s="251" t="s">
        <v>89</v>
      </c>
    </row>
    <row r="6074" spans="1:3" x14ac:dyDescent="0.25">
      <c r="A6074" t="s">
        <v>65</v>
      </c>
      <c r="B6074">
        <v>87764</v>
      </c>
      <c r="C6074" s="251" t="s">
        <v>89</v>
      </c>
    </row>
    <row r="6075" spans="1:3" x14ac:dyDescent="0.25">
      <c r="A6075" t="s">
        <v>65</v>
      </c>
      <c r="B6075">
        <v>87765</v>
      </c>
      <c r="C6075" s="251" t="s">
        <v>89</v>
      </c>
    </row>
    <row r="6076" spans="1:3" x14ac:dyDescent="0.25">
      <c r="A6076" t="s">
        <v>65</v>
      </c>
      <c r="B6076">
        <v>87766</v>
      </c>
      <c r="C6076" s="251" t="s">
        <v>89</v>
      </c>
    </row>
    <row r="6077" spans="1:3" x14ac:dyDescent="0.25">
      <c r="A6077" t="s">
        <v>65</v>
      </c>
      <c r="B6077">
        <v>87767</v>
      </c>
      <c r="C6077" s="251" t="s">
        <v>89</v>
      </c>
    </row>
    <row r="6078" spans="1:3" x14ac:dyDescent="0.25">
      <c r="A6078" t="s">
        <v>65</v>
      </c>
      <c r="B6078">
        <v>87768</v>
      </c>
      <c r="C6078" s="251" t="s">
        <v>89</v>
      </c>
    </row>
    <row r="6079" spans="1:3" x14ac:dyDescent="0.25">
      <c r="A6079" t="s">
        <v>65</v>
      </c>
      <c r="B6079">
        <v>87769</v>
      </c>
      <c r="C6079" s="251" t="s">
        <v>89</v>
      </c>
    </row>
    <row r="6080" spans="1:3" x14ac:dyDescent="0.25">
      <c r="A6080" t="s">
        <v>65</v>
      </c>
      <c r="B6080">
        <v>87770</v>
      </c>
      <c r="C6080" s="251" t="s">
        <v>89</v>
      </c>
    </row>
    <row r="6081" spans="1:3" x14ac:dyDescent="0.25">
      <c r="A6081" t="s">
        <v>65</v>
      </c>
      <c r="B6081">
        <v>87771</v>
      </c>
      <c r="C6081" s="251" t="s">
        <v>89</v>
      </c>
    </row>
    <row r="6082" spans="1:3" x14ac:dyDescent="0.25">
      <c r="A6082" t="s">
        <v>65</v>
      </c>
      <c r="B6082">
        <v>87772</v>
      </c>
      <c r="C6082" s="251" t="s">
        <v>89</v>
      </c>
    </row>
    <row r="6083" spans="1:3" x14ac:dyDescent="0.25">
      <c r="A6083" t="s">
        <v>65</v>
      </c>
      <c r="B6083">
        <v>87773</v>
      </c>
      <c r="C6083" s="251" t="s">
        <v>89</v>
      </c>
    </row>
    <row r="6084" spans="1:3" x14ac:dyDescent="0.25">
      <c r="A6084" t="s">
        <v>65</v>
      </c>
      <c r="B6084">
        <v>87774</v>
      </c>
      <c r="C6084" s="251" t="s">
        <v>89</v>
      </c>
    </row>
    <row r="6085" spans="1:3" x14ac:dyDescent="0.25">
      <c r="A6085" t="s">
        <v>65</v>
      </c>
      <c r="B6085">
        <v>87775</v>
      </c>
      <c r="C6085" s="251" t="s">
        <v>89</v>
      </c>
    </row>
    <row r="6086" spans="1:3" x14ac:dyDescent="0.25">
      <c r="A6086" t="s">
        <v>65</v>
      </c>
      <c r="B6086">
        <v>87776</v>
      </c>
      <c r="C6086" s="251" t="s">
        <v>89</v>
      </c>
    </row>
    <row r="6087" spans="1:3" x14ac:dyDescent="0.25">
      <c r="A6087" t="s">
        <v>65</v>
      </c>
      <c r="B6087">
        <v>87777</v>
      </c>
      <c r="C6087" s="251" t="s">
        <v>89</v>
      </c>
    </row>
    <row r="6088" spans="1:3" x14ac:dyDescent="0.25">
      <c r="A6088" t="s">
        <v>65</v>
      </c>
      <c r="B6088">
        <v>87778</v>
      </c>
      <c r="C6088" s="251" t="s">
        <v>89</v>
      </c>
    </row>
    <row r="6089" spans="1:3" x14ac:dyDescent="0.25">
      <c r="A6089" t="s">
        <v>65</v>
      </c>
      <c r="B6089">
        <v>87779</v>
      </c>
      <c r="C6089" s="251" t="s">
        <v>89</v>
      </c>
    </row>
    <row r="6090" spans="1:3" x14ac:dyDescent="0.25">
      <c r="A6090" t="s">
        <v>65</v>
      </c>
      <c r="B6090">
        <v>87780</v>
      </c>
      <c r="C6090" s="251" t="s">
        <v>89</v>
      </c>
    </row>
    <row r="6091" spans="1:3" x14ac:dyDescent="0.25">
      <c r="A6091" t="s">
        <v>65</v>
      </c>
      <c r="B6091">
        <v>87781</v>
      </c>
      <c r="C6091" s="251" t="s">
        <v>89</v>
      </c>
    </row>
    <row r="6092" spans="1:3" x14ac:dyDescent="0.25">
      <c r="A6092" t="s">
        <v>65</v>
      </c>
      <c r="B6092">
        <v>87782</v>
      </c>
      <c r="C6092" s="251" t="s">
        <v>89</v>
      </c>
    </row>
    <row r="6093" spans="1:3" x14ac:dyDescent="0.25">
      <c r="A6093" t="s">
        <v>65</v>
      </c>
      <c r="B6093">
        <v>87783</v>
      </c>
      <c r="C6093" s="251" t="s">
        <v>89</v>
      </c>
    </row>
    <row r="6094" spans="1:3" x14ac:dyDescent="0.25">
      <c r="A6094" t="s">
        <v>65</v>
      </c>
      <c r="B6094">
        <v>87784</v>
      </c>
      <c r="C6094" s="251" t="s">
        <v>89</v>
      </c>
    </row>
    <row r="6095" spans="1:3" x14ac:dyDescent="0.25">
      <c r="A6095" t="s">
        <v>65</v>
      </c>
      <c r="B6095">
        <v>87785</v>
      </c>
      <c r="C6095" s="251" t="s">
        <v>89</v>
      </c>
    </row>
    <row r="6096" spans="1:3" x14ac:dyDescent="0.25">
      <c r="A6096" t="s">
        <v>65</v>
      </c>
      <c r="B6096">
        <v>87786</v>
      </c>
      <c r="C6096" s="251" t="s">
        <v>89</v>
      </c>
    </row>
    <row r="6097" spans="1:3" x14ac:dyDescent="0.25">
      <c r="A6097" t="s">
        <v>65</v>
      </c>
      <c r="B6097">
        <v>87787</v>
      </c>
      <c r="C6097" s="251" t="s">
        <v>89</v>
      </c>
    </row>
    <row r="6098" spans="1:3" x14ac:dyDescent="0.25">
      <c r="A6098" t="s">
        <v>65</v>
      </c>
      <c r="B6098">
        <v>87788</v>
      </c>
      <c r="C6098" s="251" t="s">
        <v>89</v>
      </c>
    </row>
    <row r="6099" spans="1:3" x14ac:dyDescent="0.25">
      <c r="A6099" t="s">
        <v>65</v>
      </c>
      <c r="B6099">
        <v>87789</v>
      </c>
      <c r="C6099" s="251" t="s">
        <v>89</v>
      </c>
    </row>
    <row r="6100" spans="1:3" x14ac:dyDescent="0.25">
      <c r="A6100" t="s">
        <v>65</v>
      </c>
      <c r="B6100">
        <v>87790</v>
      </c>
    </row>
    <row r="6101" spans="1:3" x14ac:dyDescent="0.25">
      <c r="A6101" t="s">
        <v>65</v>
      </c>
      <c r="B6101">
        <v>87791</v>
      </c>
    </row>
    <row r="6102" spans="1:3" x14ac:dyDescent="0.25">
      <c r="A6102" t="s">
        <v>65</v>
      </c>
      <c r="B6102">
        <v>87792</v>
      </c>
    </row>
    <row r="6103" spans="1:3" x14ac:dyDescent="0.25">
      <c r="A6103" t="s">
        <v>65</v>
      </c>
      <c r="B6103">
        <v>87793</v>
      </c>
    </row>
    <row r="6104" spans="1:3" x14ac:dyDescent="0.25">
      <c r="A6104" t="s">
        <v>65</v>
      </c>
      <c r="B6104">
        <v>87794</v>
      </c>
    </row>
    <row r="6105" spans="1:3" x14ac:dyDescent="0.25">
      <c r="A6105" t="s">
        <v>65</v>
      </c>
      <c r="B6105">
        <v>87795</v>
      </c>
    </row>
    <row r="6106" spans="1:3" x14ac:dyDescent="0.25">
      <c r="A6106" t="s">
        <v>65</v>
      </c>
      <c r="B6106">
        <v>87796</v>
      </c>
    </row>
    <row r="6107" spans="1:3" x14ac:dyDescent="0.25">
      <c r="A6107" t="s">
        <v>65</v>
      </c>
      <c r="B6107">
        <v>87797</v>
      </c>
    </row>
    <row r="6108" spans="1:3" x14ac:dyDescent="0.25">
      <c r="A6108" t="s">
        <v>65</v>
      </c>
      <c r="B6108">
        <v>87798</v>
      </c>
    </row>
    <row r="6109" spans="1:3" x14ac:dyDescent="0.25">
      <c r="A6109" t="s">
        <v>65</v>
      </c>
      <c r="B6109">
        <v>87799</v>
      </c>
    </row>
    <row r="6110" spans="1:3" x14ac:dyDescent="0.25">
      <c r="A6110" t="s">
        <v>65</v>
      </c>
      <c r="B6110">
        <v>93000</v>
      </c>
    </row>
    <row r="6111" spans="1:3" x14ac:dyDescent="0.25">
      <c r="A6111" t="s">
        <v>65</v>
      </c>
      <c r="B6111">
        <v>93001</v>
      </c>
    </row>
    <row r="6112" spans="1:3" x14ac:dyDescent="0.25">
      <c r="A6112" t="s">
        <v>65</v>
      </c>
      <c r="B6112">
        <v>93002</v>
      </c>
    </row>
    <row r="6113" spans="1:2" x14ac:dyDescent="0.25">
      <c r="A6113" t="s">
        <v>65</v>
      </c>
      <c r="B6113">
        <v>93003</v>
      </c>
    </row>
    <row r="6114" spans="1:2" x14ac:dyDescent="0.25">
      <c r="A6114" t="s">
        <v>65</v>
      </c>
      <c r="B6114">
        <v>93004</v>
      </c>
    </row>
    <row r="6115" spans="1:2" x14ac:dyDescent="0.25">
      <c r="A6115" t="s">
        <v>65</v>
      </c>
      <c r="B6115">
        <v>93005</v>
      </c>
    </row>
    <row r="6116" spans="1:2" x14ac:dyDescent="0.25">
      <c r="A6116" t="s">
        <v>65</v>
      </c>
      <c r="B6116">
        <v>93006</v>
      </c>
    </row>
    <row r="6117" spans="1:2" x14ac:dyDescent="0.25">
      <c r="A6117" t="s">
        <v>65</v>
      </c>
      <c r="B6117">
        <v>93007</v>
      </c>
    </row>
    <row r="6118" spans="1:2" x14ac:dyDescent="0.25">
      <c r="A6118" t="s">
        <v>65</v>
      </c>
      <c r="B6118">
        <v>93008</v>
      </c>
    </row>
    <row r="6119" spans="1:2" x14ac:dyDescent="0.25">
      <c r="A6119" t="s">
        <v>65</v>
      </c>
      <c r="B6119">
        <v>93009</v>
      </c>
    </row>
    <row r="6120" spans="1:2" x14ac:dyDescent="0.25">
      <c r="A6120" t="s">
        <v>65</v>
      </c>
      <c r="B6120">
        <v>93010</v>
      </c>
    </row>
    <row r="6121" spans="1:2" x14ac:dyDescent="0.25">
      <c r="A6121" t="s">
        <v>65</v>
      </c>
      <c r="B6121">
        <v>93011</v>
      </c>
    </row>
    <row r="6122" spans="1:2" x14ac:dyDescent="0.25">
      <c r="A6122" t="s">
        <v>65</v>
      </c>
      <c r="B6122">
        <v>93012</v>
      </c>
    </row>
    <row r="6123" spans="1:2" x14ac:dyDescent="0.25">
      <c r="A6123" t="s">
        <v>65</v>
      </c>
      <c r="B6123">
        <v>93013</v>
      </c>
    </row>
    <row r="6124" spans="1:2" x14ac:dyDescent="0.25">
      <c r="A6124" t="s">
        <v>65</v>
      </c>
      <c r="B6124">
        <v>93014</v>
      </c>
    </row>
    <row r="6125" spans="1:2" x14ac:dyDescent="0.25">
      <c r="A6125" t="s">
        <v>65</v>
      </c>
      <c r="B6125">
        <v>93015</v>
      </c>
    </row>
    <row r="6126" spans="1:2" x14ac:dyDescent="0.25">
      <c r="A6126" t="s">
        <v>65</v>
      </c>
      <c r="B6126">
        <v>93016</v>
      </c>
    </row>
    <row r="6127" spans="1:2" x14ac:dyDescent="0.25">
      <c r="A6127" t="s">
        <v>65</v>
      </c>
      <c r="B6127">
        <v>93017</v>
      </c>
    </row>
    <row r="6128" spans="1:2" x14ac:dyDescent="0.25">
      <c r="A6128" t="s">
        <v>65</v>
      </c>
      <c r="B6128">
        <v>93018</v>
      </c>
    </row>
    <row r="6129" spans="1:2" x14ac:dyDescent="0.25">
      <c r="A6129" t="s">
        <v>65</v>
      </c>
      <c r="B6129">
        <v>93019</v>
      </c>
    </row>
    <row r="6130" spans="1:2" x14ac:dyDescent="0.25">
      <c r="A6130" t="s">
        <v>65</v>
      </c>
      <c r="B6130">
        <v>93020</v>
      </c>
    </row>
    <row r="6131" spans="1:2" x14ac:dyDescent="0.25">
      <c r="A6131" t="s">
        <v>65</v>
      </c>
      <c r="B6131">
        <v>93021</v>
      </c>
    </row>
    <row r="6132" spans="1:2" x14ac:dyDescent="0.25">
      <c r="A6132" t="s">
        <v>65</v>
      </c>
      <c r="B6132">
        <v>93022</v>
      </c>
    </row>
    <row r="6133" spans="1:2" x14ac:dyDescent="0.25">
      <c r="A6133" t="s">
        <v>65</v>
      </c>
      <c r="B6133">
        <v>93023</v>
      </c>
    </row>
    <row r="6134" spans="1:2" x14ac:dyDescent="0.25">
      <c r="A6134" t="s">
        <v>65</v>
      </c>
      <c r="B6134">
        <v>93024</v>
      </c>
    </row>
    <row r="6135" spans="1:2" x14ac:dyDescent="0.25">
      <c r="A6135" t="s">
        <v>65</v>
      </c>
      <c r="B6135">
        <v>93025</v>
      </c>
    </row>
    <row r="6136" spans="1:2" x14ac:dyDescent="0.25">
      <c r="A6136" t="s">
        <v>65</v>
      </c>
      <c r="B6136">
        <v>93026</v>
      </c>
    </row>
    <row r="6137" spans="1:2" x14ac:dyDescent="0.25">
      <c r="A6137" t="s">
        <v>65</v>
      </c>
      <c r="B6137">
        <v>93027</v>
      </c>
    </row>
    <row r="6138" spans="1:2" x14ac:dyDescent="0.25">
      <c r="A6138" t="s">
        <v>65</v>
      </c>
      <c r="B6138">
        <v>93028</v>
      </c>
    </row>
    <row r="6139" spans="1:2" x14ac:dyDescent="0.25">
      <c r="A6139" t="s">
        <v>65</v>
      </c>
      <c r="B6139">
        <v>93029</v>
      </c>
    </row>
    <row r="6140" spans="1:2" x14ac:dyDescent="0.25">
      <c r="A6140" t="s">
        <v>65</v>
      </c>
      <c r="B6140">
        <v>93030</v>
      </c>
    </row>
    <row r="6141" spans="1:2" x14ac:dyDescent="0.25">
      <c r="A6141" t="s">
        <v>65</v>
      </c>
      <c r="B6141">
        <v>93031</v>
      </c>
    </row>
    <row r="6142" spans="1:2" x14ac:dyDescent="0.25">
      <c r="A6142" t="s">
        <v>65</v>
      </c>
      <c r="B6142">
        <v>93032</v>
      </c>
    </row>
    <row r="6143" spans="1:2" x14ac:dyDescent="0.25">
      <c r="A6143" t="s">
        <v>65</v>
      </c>
      <c r="B6143">
        <v>93033</v>
      </c>
    </row>
    <row r="6144" spans="1:2" x14ac:dyDescent="0.25">
      <c r="A6144" t="s">
        <v>65</v>
      </c>
      <c r="B6144">
        <v>93034</v>
      </c>
    </row>
    <row r="6145" spans="1:3" x14ac:dyDescent="0.25">
      <c r="A6145" t="s">
        <v>65</v>
      </c>
      <c r="B6145">
        <v>93035</v>
      </c>
    </row>
    <row r="6146" spans="1:3" x14ac:dyDescent="0.25">
      <c r="A6146" t="s">
        <v>65</v>
      </c>
      <c r="B6146">
        <v>93036</v>
      </c>
    </row>
    <row r="6147" spans="1:3" x14ac:dyDescent="0.25">
      <c r="A6147" t="s">
        <v>65</v>
      </c>
      <c r="B6147">
        <v>93037</v>
      </c>
    </row>
    <row r="6148" spans="1:3" x14ac:dyDescent="0.25">
      <c r="A6148" t="s">
        <v>65</v>
      </c>
      <c r="B6148">
        <v>93038</v>
      </c>
    </row>
    <row r="6149" spans="1:3" x14ac:dyDescent="0.25">
      <c r="A6149" t="s">
        <v>65</v>
      </c>
      <c r="B6149">
        <v>93039</v>
      </c>
    </row>
    <row r="6150" spans="1:3" x14ac:dyDescent="0.25">
      <c r="A6150" t="s">
        <v>65</v>
      </c>
      <c r="B6150">
        <v>93040</v>
      </c>
    </row>
    <row r="6151" spans="1:3" x14ac:dyDescent="0.25">
      <c r="A6151" t="s">
        <v>65</v>
      </c>
      <c r="B6151">
        <v>93041</v>
      </c>
    </row>
    <row r="6152" spans="1:3" x14ac:dyDescent="0.25">
      <c r="A6152" t="s">
        <v>65</v>
      </c>
      <c r="B6152">
        <v>93042</v>
      </c>
    </row>
    <row r="6153" spans="1:3" x14ac:dyDescent="0.25">
      <c r="A6153" t="s">
        <v>65</v>
      </c>
      <c r="B6153">
        <v>93043</v>
      </c>
    </row>
    <row r="6154" spans="1:3" x14ac:dyDescent="0.25">
      <c r="A6154" t="s">
        <v>65</v>
      </c>
      <c r="B6154">
        <v>93044</v>
      </c>
    </row>
    <row r="6155" spans="1:3" x14ac:dyDescent="0.25">
      <c r="A6155" t="s">
        <v>65</v>
      </c>
      <c r="B6155">
        <v>93045</v>
      </c>
    </row>
    <row r="6156" spans="1:3" x14ac:dyDescent="0.25">
      <c r="A6156" t="s">
        <v>65</v>
      </c>
      <c r="B6156">
        <v>93046</v>
      </c>
    </row>
    <row r="6157" spans="1:3" x14ac:dyDescent="0.25">
      <c r="A6157" t="s">
        <v>65</v>
      </c>
      <c r="B6157">
        <v>93047</v>
      </c>
      <c r="C6157" s="251" t="s">
        <v>90</v>
      </c>
    </row>
    <row r="6158" spans="1:3" x14ac:dyDescent="0.25">
      <c r="A6158" t="s">
        <v>65</v>
      </c>
      <c r="B6158">
        <v>93048</v>
      </c>
      <c r="C6158" s="251" t="s">
        <v>90</v>
      </c>
    </row>
    <row r="6159" spans="1:3" x14ac:dyDescent="0.25">
      <c r="A6159" t="s">
        <v>65</v>
      </c>
      <c r="B6159">
        <v>93049</v>
      </c>
      <c r="C6159" s="251" t="s">
        <v>90</v>
      </c>
    </row>
    <row r="6160" spans="1:3" x14ac:dyDescent="0.25">
      <c r="A6160" t="s">
        <v>65</v>
      </c>
      <c r="B6160">
        <v>93050</v>
      </c>
      <c r="C6160" s="251" t="s">
        <v>90</v>
      </c>
    </row>
    <row r="6161" spans="1:3" x14ac:dyDescent="0.25">
      <c r="A6161" t="s">
        <v>65</v>
      </c>
      <c r="B6161">
        <v>93051</v>
      </c>
      <c r="C6161" s="251" t="s">
        <v>90</v>
      </c>
    </row>
    <row r="6162" spans="1:3" x14ac:dyDescent="0.25">
      <c r="A6162" t="s">
        <v>65</v>
      </c>
      <c r="B6162">
        <v>93052</v>
      </c>
      <c r="C6162" s="251" t="s">
        <v>90</v>
      </c>
    </row>
    <row r="6163" spans="1:3" x14ac:dyDescent="0.25">
      <c r="A6163" t="s">
        <v>65</v>
      </c>
      <c r="B6163">
        <v>93053</v>
      </c>
      <c r="C6163" s="251" t="s">
        <v>90</v>
      </c>
    </row>
    <row r="6164" spans="1:3" x14ac:dyDescent="0.25">
      <c r="A6164" t="s">
        <v>65</v>
      </c>
      <c r="B6164">
        <v>93054</v>
      </c>
      <c r="C6164" s="251" t="s">
        <v>90</v>
      </c>
    </row>
    <row r="6165" spans="1:3" x14ac:dyDescent="0.25">
      <c r="A6165" t="s">
        <v>65</v>
      </c>
      <c r="B6165">
        <v>93055</v>
      </c>
      <c r="C6165" s="251" t="s">
        <v>90</v>
      </c>
    </row>
    <row r="6166" spans="1:3" x14ac:dyDescent="0.25">
      <c r="A6166" t="s">
        <v>65</v>
      </c>
      <c r="B6166">
        <v>93056</v>
      </c>
      <c r="C6166" s="251" t="s">
        <v>90</v>
      </c>
    </row>
    <row r="6167" spans="1:3" x14ac:dyDescent="0.25">
      <c r="A6167" t="s">
        <v>65</v>
      </c>
      <c r="B6167">
        <v>93057</v>
      </c>
      <c r="C6167" s="251" t="s">
        <v>90</v>
      </c>
    </row>
    <row r="6168" spans="1:3" x14ac:dyDescent="0.25">
      <c r="A6168" t="s">
        <v>65</v>
      </c>
      <c r="B6168">
        <v>93058</v>
      </c>
      <c r="C6168" s="251" t="s">
        <v>90</v>
      </c>
    </row>
    <row r="6169" spans="1:3" x14ac:dyDescent="0.25">
      <c r="A6169" t="s">
        <v>65</v>
      </c>
      <c r="B6169">
        <v>93059</v>
      </c>
      <c r="C6169" s="251" t="s">
        <v>90</v>
      </c>
    </row>
    <row r="6170" spans="1:3" x14ac:dyDescent="0.25">
      <c r="A6170" t="s">
        <v>65</v>
      </c>
      <c r="B6170">
        <v>93060</v>
      </c>
      <c r="C6170" s="251" t="s">
        <v>90</v>
      </c>
    </row>
    <row r="6171" spans="1:3" x14ac:dyDescent="0.25">
      <c r="A6171" t="s">
        <v>65</v>
      </c>
      <c r="B6171">
        <v>93061</v>
      </c>
      <c r="C6171" s="251" t="s">
        <v>90</v>
      </c>
    </row>
    <row r="6172" spans="1:3" x14ac:dyDescent="0.25">
      <c r="A6172" t="s">
        <v>65</v>
      </c>
      <c r="B6172">
        <v>93062</v>
      </c>
      <c r="C6172" s="251" t="s">
        <v>90</v>
      </c>
    </row>
    <row r="6173" spans="1:3" x14ac:dyDescent="0.25">
      <c r="A6173" t="s">
        <v>65</v>
      </c>
      <c r="B6173">
        <v>93063</v>
      </c>
      <c r="C6173" s="251" t="s">
        <v>90</v>
      </c>
    </row>
    <row r="6174" spans="1:3" x14ac:dyDescent="0.25">
      <c r="A6174" t="s">
        <v>65</v>
      </c>
      <c r="B6174">
        <v>93064</v>
      </c>
      <c r="C6174" s="251" t="s">
        <v>90</v>
      </c>
    </row>
    <row r="6175" spans="1:3" x14ac:dyDescent="0.25">
      <c r="A6175" t="s">
        <v>65</v>
      </c>
      <c r="B6175">
        <v>93065</v>
      </c>
      <c r="C6175" s="251" t="s">
        <v>90</v>
      </c>
    </row>
    <row r="6176" spans="1:3" x14ac:dyDescent="0.25">
      <c r="A6176" t="s">
        <v>65</v>
      </c>
      <c r="B6176">
        <v>93066</v>
      </c>
      <c r="C6176" s="251" t="s">
        <v>90</v>
      </c>
    </row>
    <row r="6177" spans="1:3" x14ac:dyDescent="0.25">
      <c r="A6177" t="s">
        <v>65</v>
      </c>
      <c r="B6177">
        <v>93067</v>
      </c>
      <c r="C6177" s="251" t="s">
        <v>90</v>
      </c>
    </row>
    <row r="6178" spans="1:3" x14ac:dyDescent="0.25">
      <c r="A6178" t="s">
        <v>65</v>
      </c>
      <c r="B6178">
        <v>93068</v>
      </c>
      <c r="C6178" s="251" t="s">
        <v>90</v>
      </c>
    </row>
    <row r="6179" spans="1:3" x14ac:dyDescent="0.25">
      <c r="A6179" t="s">
        <v>65</v>
      </c>
      <c r="B6179">
        <v>93069</v>
      </c>
      <c r="C6179" s="251" t="s">
        <v>90</v>
      </c>
    </row>
    <row r="6180" spans="1:3" x14ac:dyDescent="0.25">
      <c r="A6180" t="s">
        <v>65</v>
      </c>
      <c r="B6180">
        <v>93070</v>
      </c>
      <c r="C6180" s="251" t="s">
        <v>90</v>
      </c>
    </row>
    <row r="6181" spans="1:3" x14ac:dyDescent="0.25">
      <c r="A6181" t="s">
        <v>65</v>
      </c>
      <c r="B6181">
        <v>93071</v>
      </c>
      <c r="C6181" s="251" t="s">
        <v>90</v>
      </c>
    </row>
    <row r="6182" spans="1:3" x14ac:dyDescent="0.25">
      <c r="A6182" t="s">
        <v>65</v>
      </c>
      <c r="B6182">
        <v>93072</v>
      </c>
      <c r="C6182" s="251" t="s">
        <v>90</v>
      </c>
    </row>
    <row r="6183" spans="1:3" x14ac:dyDescent="0.25">
      <c r="A6183" t="s">
        <v>65</v>
      </c>
      <c r="B6183">
        <v>93073</v>
      </c>
      <c r="C6183" s="251" t="s">
        <v>90</v>
      </c>
    </row>
    <row r="6184" spans="1:3" x14ac:dyDescent="0.25">
      <c r="A6184" t="s">
        <v>65</v>
      </c>
      <c r="B6184">
        <v>93074</v>
      </c>
      <c r="C6184" s="251" t="s">
        <v>90</v>
      </c>
    </row>
    <row r="6185" spans="1:3" x14ac:dyDescent="0.25">
      <c r="A6185" t="s">
        <v>65</v>
      </c>
      <c r="B6185">
        <v>93075</v>
      </c>
      <c r="C6185" s="251" t="s">
        <v>90</v>
      </c>
    </row>
    <row r="6186" spans="1:3" x14ac:dyDescent="0.25">
      <c r="A6186" t="s">
        <v>65</v>
      </c>
      <c r="B6186">
        <v>93076</v>
      </c>
      <c r="C6186" s="251" t="s">
        <v>90</v>
      </c>
    </row>
    <row r="6187" spans="1:3" x14ac:dyDescent="0.25">
      <c r="A6187" t="s">
        <v>65</v>
      </c>
      <c r="B6187">
        <v>93077</v>
      </c>
      <c r="C6187" s="251" t="s">
        <v>90</v>
      </c>
    </row>
    <row r="6188" spans="1:3" x14ac:dyDescent="0.25">
      <c r="A6188" t="s">
        <v>65</v>
      </c>
      <c r="B6188">
        <v>93078</v>
      </c>
      <c r="C6188" s="251" t="s">
        <v>90</v>
      </c>
    </row>
    <row r="6189" spans="1:3" x14ac:dyDescent="0.25">
      <c r="A6189" t="s">
        <v>65</v>
      </c>
      <c r="B6189">
        <v>93079</v>
      </c>
      <c r="C6189" s="251" t="s">
        <v>90</v>
      </c>
    </row>
    <row r="6190" spans="1:3" x14ac:dyDescent="0.25">
      <c r="A6190" t="s">
        <v>65</v>
      </c>
      <c r="B6190">
        <v>93080</v>
      </c>
      <c r="C6190" s="251" t="s">
        <v>90</v>
      </c>
    </row>
    <row r="6191" spans="1:3" x14ac:dyDescent="0.25">
      <c r="A6191" t="s">
        <v>65</v>
      </c>
      <c r="B6191">
        <v>93081</v>
      </c>
      <c r="C6191" s="251" t="s">
        <v>90</v>
      </c>
    </row>
    <row r="6192" spans="1:3" x14ac:dyDescent="0.25">
      <c r="A6192" t="s">
        <v>65</v>
      </c>
      <c r="B6192">
        <v>93082</v>
      </c>
      <c r="C6192" s="251" t="s">
        <v>90</v>
      </c>
    </row>
    <row r="6193" spans="1:3" x14ac:dyDescent="0.25">
      <c r="A6193" t="s">
        <v>65</v>
      </c>
      <c r="B6193">
        <v>93083</v>
      </c>
      <c r="C6193" s="251" t="s">
        <v>90</v>
      </c>
    </row>
    <row r="6194" spans="1:3" x14ac:dyDescent="0.25">
      <c r="A6194" t="s">
        <v>65</v>
      </c>
      <c r="B6194">
        <v>93084</v>
      </c>
      <c r="C6194" s="251" t="s">
        <v>90</v>
      </c>
    </row>
    <row r="6195" spans="1:3" x14ac:dyDescent="0.25">
      <c r="A6195" t="s">
        <v>65</v>
      </c>
      <c r="B6195">
        <v>93085</v>
      </c>
      <c r="C6195" s="251" t="s">
        <v>90</v>
      </c>
    </row>
    <row r="6196" spans="1:3" x14ac:dyDescent="0.25">
      <c r="A6196" t="s">
        <v>65</v>
      </c>
      <c r="B6196">
        <v>93086</v>
      </c>
      <c r="C6196" s="251" t="s">
        <v>90</v>
      </c>
    </row>
    <row r="6197" spans="1:3" x14ac:dyDescent="0.25">
      <c r="A6197" t="s">
        <v>65</v>
      </c>
      <c r="B6197">
        <v>93087</v>
      </c>
      <c r="C6197" s="251" t="s">
        <v>90</v>
      </c>
    </row>
    <row r="6198" spans="1:3" x14ac:dyDescent="0.25">
      <c r="A6198" t="s">
        <v>65</v>
      </c>
      <c r="B6198">
        <v>93088</v>
      </c>
      <c r="C6198" s="251" t="s">
        <v>90</v>
      </c>
    </row>
    <row r="6199" spans="1:3" x14ac:dyDescent="0.25">
      <c r="A6199" t="s">
        <v>65</v>
      </c>
      <c r="B6199">
        <v>93089</v>
      </c>
      <c r="C6199" s="251" t="s">
        <v>90</v>
      </c>
    </row>
    <row r="6200" spans="1:3" x14ac:dyDescent="0.25">
      <c r="A6200" t="s">
        <v>65</v>
      </c>
      <c r="B6200">
        <v>93090</v>
      </c>
      <c r="C6200" s="251" t="s">
        <v>90</v>
      </c>
    </row>
    <row r="6201" spans="1:3" x14ac:dyDescent="0.25">
      <c r="A6201" t="s">
        <v>65</v>
      </c>
      <c r="B6201">
        <v>93091</v>
      </c>
      <c r="C6201" s="251" t="s">
        <v>90</v>
      </c>
    </row>
    <row r="6202" spans="1:3" x14ac:dyDescent="0.25">
      <c r="A6202" t="s">
        <v>65</v>
      </c>
      <c r="B6202">
        <v>93092</v>
      </c>
      <c r="C6202" s="251" t="s">
        <v>90</v>
      </c>
    </row>
    <row r="6203" spans="1:3" x14ac:dyDescent="0.25">
      <c r="A6203" t="s">
        <v>65</v>
      </c>
      <c r="B6203">
        <v>93093</v>
      </c>
      <c r="C6203" s="251" t="s">
        <v>90</v>
      </c>
    </row>
    <row r="6204" spans="1:3" x14ac:dyDescent="0.25">
      <c r="A6204" t="s">
        <v>65</v>
      </c>
      <c r="B6204">
        <v>93094</v>
      </c>
      <c r="C6204" s="251" t="s">
        <v>90</v>
      </c>
    </row>
    <row r="6205" spans="1:3" x14ac:dyDescent="0.25">
      <c r="A6205" t="s">
        <v>65</v>
      </c>
      <c r="B6205">
        <v>93095</v>
      </c>
      <c r="C6205" s="251" t="s">
        <v>90</v>
      </c>
    </row>
    <row r="6206" spans="1:3" x14ac:dyDescent="0.25">
      <c r="A6206" t="s">
        <v>65</v>
      </c>
      <c r="B6206">
        <v>93096</v>
      </c>
      <c r="C6206" s="251" t="s">
        <v>90</v>
      </c>
    </row>
    <row r="6207" spans="1:3" x14ac:dyDescent="0.25">
      <c r="A6207" t="s">
        <v>65</v>
      </c>
      <c r="B6207">
        <v>93097</v>
      </c>
      <c r="C6207" s="251" t="s">
        <v>90</v>
      </c>
    </row>
    <row r="6208" spans="1:3" x14ac:dyDescent="0.25">
      <c r="A6208" t="s">
        <v>65</v>
      </c>
      <c r="B6208">
        <v>93098</v>
      </c>
      <c r="C6208" s="251" t="s">
        <v>90</v>
      </c>
    </row>
    <row r="6209" spans="1:3" x14ac:dyDescent="0.25">
      <c r="A6209" t="s">
        <v>65</v>
      </c>
      <c r="B6209">
        <v>93099</v>
      </c>
      <c r="C6209" s="251" t="s">
        <v>90</v>
      </c>
    </row>
    <row r="6210" spans="1:3" x14ac:dyDescent="0.25">
      <c r="A6210" t="s">
        <v>65</v>
      </c>
      <c r="B6210">
        <v>93100</v>
      </c>
      <c r="C6210" s="251" t="s">
        <v>90</v>
      </c>
    </row>
    <row r="6211" spans="1:3" x14ac:dyDescent="0.25">
      <c r="A6211" t="s">
        <v>65</v>
      </c>
      <c r="B6211">
        <v>93101</v>
      </c>
      <c r="C6211" s="251" t="s">
        <v>90</v>
      </c>
    </row>
    <row r="6212" spans="1:3" x14ac:dyDescent="0.25">
      <c r="A6212" t="s">
        <v>65</v>
      </c>
      <c r="B6212">
        <v>93102</v>
      </c>
      <c r="C6212" s="251" t="s">
        <v>90</v>
      </c>
    </row>
    <row r="6213" spans="1:3" x14ac:dyDescent="0.25">
      <c r="A6213" t="s">
        <v>65</v>
      </c>
      <c r="B6213">
        <v>93103</v>
      </c>
      <c r="C6213" s="251" t="s">
        <v>90</v>
      </c>
    </row>
    <row r="6214" spans="1:3" x14ac:dyDescent="0.25">
      <c r="A6214" t="s">
        <v>65</v>
      </c>
      <c r="B6214">
        <v>93104</v>
      </c>
      <c r="C6214" s="251" t="s">
        <v>90</v>
      </c>
    </row>
    <row r="6215" spans="1:3" x14ac:dyDescent="0.25">
      <c r="A6215" t="s">
        <v>65</v>
      </c>
      <c r="B6215">
        <v>93105</v>
      </c>
      <c r="C6215" s="251" t="s">
        <v>90</v>
      </c>
    </row>
    <row r="6216" spans="1:3" x14ac:dyDescent="0.25">
      <c r="A6216" t="s">
        <v>65</v>
      </c>
      <c r="B6216">
        <v>93106</v>
      </c>
      <c r="C6216" s="251" t="s">
        <v>90</v>
      </c>
    </row>
    <row r="6217" spans="1:3" x14ac:dyDescent="0.25">
      <c r="A6217" t="s">
        <v>65</v>
      </c>
      <c r="B6217">
        <v>93107</v>
      </c>
      <c r="C6217" s="251" t="s">
        <v>90</v>
      </c>
    </row>
    <row r="6218" spans="1:3" x14ac:dyDescent="0.25">
      <c r="A6218" t="s">
        <v>65</v>
      </c>
      <c r="B6218">
        <v>93108</v>
      </c>
      <c r="C6218" s="251" t="s">
        <v>90</v>
      </c>
    </row>
    <row r="6219" spans="1:3" x14ac:dyDescent="0.25">
      <c r="A6219" t="s">
        <v>65</v>
      </c>
      <c r="B6219">
        <v>93109</v>
      </c>
      <c r="C6219" s="251" t="s">
        <v>90</v>
      </c>
    </row>
    <row r="6220" spans="1:3" x14ac:dyDescent="0.25">
      <c r="A6220" t="s">
        <v>65</v>
      </c>
      <c r="B6220">
        <v>93110</v>
      </c>
      <c r="C6220" s="251" t="s">
        <v>90</v>
      </c>
    </row>
    <row r="6221" spans="1:3" x14ac:dyDescent="0.25">
      <c r="A6221" t="s">
        <v>65</v>
      </c>
      <c r="B6221">
        <v>93111</v>
      </c>
      <c r="C6221" s="251" t="s">
        <v>90</v>
      </c>
    </row>
    <row r="6222" spans="1:3" x14ac:dyDescent="0.25">
      <c r="A6222" t="s">
        <v>65</v>
      </c>
      <c r="B6222">
        <v>93112</v>
      </c>
      <c r="C6222" s="251" t="s">
        <v>90</v>
      </c>
    </row>
    <row r="6223" spans="1:3" x14ac:dyDescent="0.25">
      <c r="A6223" t="s">
        <v>65</v>
      </c>
      <c r="B6223">
        <v>93113</v>
      </c>
      <c r="C6223" s="251" t="s">
        <v>90</v>
      </c>
    </row>
    <row r="6224" spans="1:3" x14ac:dyDescent="0.25">
      <c r="A6224" t="s">
        <v>65</v>
      </c>
      <c r="B6224">
        <v>93114</v>
      </c>
      <c r="C6224" s="251" t="s">
        <v>90</v>
      </c>
    </row>
    <row r="6225" spans="1:3" x14ac:dyDescent="0.25">
      <c r="A6225" t="s">
        <v>65</v>
      </c>
      <c r="B6225">
        <v>93115</v>
      </c>
      <c r="C6225" s="251" t="s">
        <v>90</v>
      </c>
    </row>
    <row r="6226" spans="1:3" x14ac:dyDescent="0.25">
      <c r="A6226" t="s">
        <v>65</v>
      </c>
      <c r="B6226">
        <v>93116</v>
      </c>
      <c r="C6226" s="251" t="s">
        <v>90</v>
      </c>
    </row>
    <row r="6227" spans="1:3" x14ac:dyDescent="0.25">
      <c r="A6227" t="s">
        <v>65</v>
      </c>
      <c r="B6227">
        <v>93117</v>
      </c>
      <c r="C6227" s="251" t="s">
        <v>90</v>
      </c>
    </row>
    <row r="6228" spans="1:3" x14ac:dyDescent="0.25">
      <c r="A6228" t="s">
        <v>65</v>
      </c>
      <c r="B6228">
        <v>93118</v>
      </c>
      <c r="C6228" s="251" t="s">
        <v>90</v>
      </c>
    </row>
    <row r="6229" spans="1:3" x14ac:dyDescent="0.25">
      <c r="A6229" t="s">
        <v>65</v>
      </c>
      <c r="B6229">
        <v>93119</v>
      </c>
      <c r="C6229" s="251" t="s">
        <v>90</v>
      </c>
    </row>
    <row r="6230" spans="1:3" x14ac:dyDescent="0.25">
      <c r="A6230" t="s">
        <v>65</v>
      </c>
      <c r="B6230">
        <v>93120</v>
      </c>
      <c r="C6230" s="251" t="s">
        <v>90</v>
      </c>
    </row>
    <row r="6231" spans="1:3" x14ac:dyDescent="0.25">
      <c r="A6231" t="s">
        <v>65</v>
      </c>
      <c r="B6231">
        <v>93121</v>
      </c>
      <c r="C6231" s="251" t="s">
        <v>90</v>
      </c>
    </row>
    <row r="6232" spans="1:3" x14ac:dyDescent="0.25">
      <c r="A6232" t="s">
        <v>65</v>
      </c>
      <c r="B6232">
        <v>93122</v>
      </c>
      <c r="C6232" s="251" t="s">
        <v>90</v>
      </c>
    </row>
    <row r="6233" spans="1:3" x14ac:dyDescent="0.25">
      <c r="A6233" t="s">
        <v>65</v>
      </c>
      <c r="B6233">
        <v>93123</v>
      </c>
      <c r="C6233" s="251" t="s">
        <v>90</v>
      </c>
    </row>
    <row r="6234" spans="1:3" x14ac:dyDescent="0.25">
      <c r="A6234" t="s">
        <v>65</v>
      </c>
      <c r="B6234">
        <v>93124</v>
      </c>
      <c r="C6234" s="251" t="s">
        <v>90</v>
      </c>
    </row>
    <row r="6235" spans="1:3" x14ac:dyDescent="0.25">
      <c r="A6235" t="s">
        <v>65</v>
      </c>
      <c r="B6235">
        <v>93125</v>
      </c>
      <c r="C6235" s="251" t="s">
        <v>90</v>
      </c>
    </row>
    <row r="6236" spans="1:3" x14ac:dyDescent="0.25">
      <c r="A6236" t="s">
        <v>65</v>
      </c>
      <c r="B6236">
        <v>93126</v>
      </c>
      <c r="C6236" s="251" t="s">
        <v>90</v>
      </c>
    </row>
    <row r="6237" spans="1:3" x14ac:dyDescent="0.25">
      <c r="A6237" t="s">
        <v>65</v>
      </c>
      <c r="B6237">
        <v>93127</v>
      </c>
      <c r="C6237" s="251" t="s">
        <v>90</v>
      </c>
    </row>
    <row r="6238" spans="1:3" x14ac:dyDescent="0.25">
      <c r="A6238" t="s">
        <v>65</v>
      </c>
      <c r="B6238">
        <v>93128</v>
      </c>
      <c r="C6238" s="251" t="s">
        <v>90</v>
      </c>
    </row>
    <row r="6239" spans="1:3" x14ac:dyDescent="0.25">
      <c r="A6239" t="s">
        <v>65</v>
      </c>
      <c r="B6239">
        <v>93129</v>
      </c>
      <c r="C6239" s="251" t="s">
        <v>90</v>
      </c>
    </row>
    <row r="6240" spans="1:3" x14ac:dyDescent="0.25">
      <c r="A6240" t="s">
        <v>65</v>
      </c>
      <c r="B6240">
        <v>93130</v>
      </c>
      <c r="C6240" s="251" t="s">
        <v>90</v>
      </c>
    </row>
    <row r="6241" spans="1:3" x14ac:dyDescent="0.25">
      <c r="A6241" t="s">
        <v>65</v>
      </c>
      <c r="B6241">
        <v>93131</v>
      </c>
      <c r="C6241" s="251" t="s">
        <v>90</v>
      </c>
    </row>
    <row r="6242" spans="1:3" x14ac:dyDescent="0.25">
      <c r="A6242" t="s">
        <v>65</v>
      </c>
      <c r="B6242">
        <v>93132</v>
      </c>
      <c r="C6242" s="251" t="s">
        <v>90</v>
      </c>
    </row>
    <row r="6243" spans="1:3" x14ac:dyDescent="0.25">
      <c r="A6243" t="s">
        <v>65</v>
      </c>
      <c r="B6243">
        <v>93133</v>
      </c>
      <c r="C6243" s="251" t="s">
        <v>90</v>
      </c>
    </row>
    <row r="6244" spans="1:3" x14ac:dyDescent="0.25">
      <c r="A6244" t="s">
        <v>65</v>
      </c>
      <c r="B6244">
        <v>93134</v>
      </c>
      <c r="C6244" s="251" t="s">
        <v>90</v>
      </c>
    </row>
    <row r="6245" spans="1:3" x14ac:dyDescent="0.25">
      <c r="A6245" t="s">
        <v>65</v>
      </c>
      <c r="B6245">
        <v>93135</v>
      </c>
      <c r="C6245" s="251" t="s">
        <v>90</v>
      </c>
    </row>
    <row r="6246" spans="1:3" x14ac:dyDescent="0.25">
      <c r="A6246" t="s">
        <v>65</v>
      </c>
      <c r="B6246">
        <v>93136</v>
      </c>
      <c r="C6246" s="251" t="s">
        <v>90</v>
      </c>
    </row>
    <row r="6247" spans="1:3" x14ac:dyDescent="0.25">
      <c r="A6247" t="s">
        <v>65</v>
      </c>
      <c r="B6247">
        <v>93137</v>
      </c>
      <c r="C6247" s="251" t="s">
        <v>90</v>
      </c>
    </row>
    <row r="6248" spans="1:3" x14ac:dyDescent="0.25">
      <c r="A6248" t="s">
        <v>65</v>
      </c>
      <c r="B6248">
        <v>93138</v>
      </c>
      <c r="C6248" s="251" t="s">
        <v>90</v>
      </c>
    </row>
    <row r="6249" spans="1:3" x14ac:dyDescent="0.25">
      <c r="A6249" t="s">
        <v>65</v>
      </c>
      <c r="B6249">
        <v>93139</v>
      </c>
      <c r="C6249" s="251" t="s">
        <v>90</v>
      </c>
    </row>
    <row r="6250" spans="1:3" x14ac:dyDescent="0.25">
      <c r="A6250" t="s">
        <v>65</v>
      </c>
      <c r="B6250">
        <v>93140</v>
      </c>
      <c r="C6250" s="251" t="s">
        <v>90</v>
      </c>
    </row>
    <row r="6251" spans="1:3" x14ac:dyDescent="0.25">
      <c r="A6251" t="s">
        <v>65</v>
      </c>
      <c r="B6251">
        <v>93141</v>
      </c>
      <c r="C6251" s="251" t="s">
        <v>90</v>
      </c>
    </row>
    <row r="6252" spans="1:3" x14ac:dyDescent="0.25">
      <c r="A6252" t="s">
        <v>65</v>
      </c>
      <c r="B6252">
        <v>93142</v>
      </c>
      <c r="C6252" s="251" t="s">
        <v>90</v>
      </c>
    </row>
    <row r="6253" spans="1:3" x14ac:dyDescent="0.25">
      <c r="A6253" t="s">
        <v>65</v>
      </c>
      <c r="B6253">
        <v>93143</v>
      </c>
      <c r="C6253" s="251" t="s">
        <v>90</v>
      </c>
    </row>
    <row r="6254" spans="1:3" x14ac:dyDescent="0.25">
      <c r="A6254" t="s">
        <v>65</v>
      </c>
      <c r="B6254">
        <v>93144</v>
      </c>
      <c r="C6254" s="251" t="s">
        <v>90</v>
      </c>
    </row>
    <row r="6255" spans="1:3" x14ac:dyDescent="0.25">
      <c r="A6255" t="s">
        <v>65</v>
      </c>
      <c r="B6255">
        <v>93145</v>
      </c>
      <c r="C6255" s="251" t="s">
        <v>90</v>
      </c>
    </row>
    <row r="6256" spans="1:3" x14ac:dyDescent="0.25">
      <c r="A6256" t="s">
        <v>65</v>
      </c>
      <c r="B6256">
        <v>93146</v>
      </c>
      <c r="C6256" s="251" t="s">
        <v>90</v>
      </c>
    </row>
    <row r="6257" spans="1:3" x14ac:dyDescent="0.25">
      <c r="A6257" t="s">
        <v>65</v>
      </c>
      <c r="B6257">
        <v>93147</v>
      </c>
      <c r="C6257" s="251" t="s">
        <v>90</v>
      </c>
    </row>
    <row r="6258" spans="1:3" x14ac:dyDescent="0.25">
      <c r="A6258" t="s">
        <v>65</v>
      </c>
      <c r="B6258">
        <v>93148</v>
      </c>
      <c r="C6258" s="251" t="s">
        <v>90</v>
      </c>
    </row>
    <row r="6259" spans="1:3" x14ac:dyDescent="0.25">
      <c r="A6259" t="s">
        <v>65</v>
      </c>
      <c r="B6259">
        <v>93149</v>
      </c>
      <c r="C6259" s="251" t="s">
        <v>90</v>
      </c>
    </row>
    <row r="6260" spans="1:3" x14ac:dyDescent="0.25">
      <c r="A6260" t="s">
        <v>65</v>
      </c>
      <c r="B6260">
        <v>93150</v>
      </c>
      <c r="C6260" s="251" t="s">
        <v>90</v>
      </c>
    </row>
    <row r="6261" spans="1:3" x14ac:dyDescent="0.25">
      <c r="A6261" t="s">
        <v>65</v>
      </c>
      <c r="B6261">
        <v>93151</v>
      </c>
      <c r="C6261" s="251" t="s">
        <v>90</v>
      </c>
    </row>
    <row r="6262" spans="1:3" x14ac:dyDescent="0.25">
      <c r="A6262" t="s">
        <v>65</v>
      </c>
      <c r="B6262">
        <v>93152</v>
      </c>
      <c r="C6262" s="251" t="s">
        <v>90</v>
      </c>
    </row>
    <row r="6263" spans="1:3" x14ac:dyDescent="0.25">
      <c r="A6263" t="s">
        <v>65</v>
      </c>
      <c r="B6263">
        <v>93153</v>
      </c>
      <c r="C6263" s="251" t="s">
        <v>90</v>
      </c>
    </row>
    <row r="6264" spans="1:3" x14ac:dyDescent="0.25">
      <c r="A6264" t="s">
        <v>65</v>
      </c>
      <c r="B6264">
        <v>93154</v>
      </c>
      <c r="C6264" s="251" t="s">
        <v>90</v>
      </c>
    </row>
    <row r="6265" spans="1:3" x14ac:dyDescent="0.25">
      <c r="A6265" t="s">
        <v>65</v>
      </c>
      <c r="B6265">
        <v>93155</v>
      </c>
      <c r="C6265" s="251" t="s">
        <v>90</v>
      </c>
    </row>
    <row r="6266" spans="1:3" x14ac:dyDescent="0.25">
      <c r="A6266" t="s">
        <v>65</v>
      </c>
      <c r="B6266">
        <v>93156</v>
      </c>
      <c r="C6266" s="251" t="s">
        <v>90</v>
      </c>
    </row>
    <row r="6267" spans="1:3" x14ac:dyDescent="0.25">
      <c r="A6267" t="s">
        <v>65</v>
      </c>
      <c r="B6267">
        <v>93157</v>
      </c>
      <c r="C6267" s="251" t="s">
        <v>90</v>
      </c>
    </row>
    <row r="6268" spans="1:3" x14ac:dyDescent="0.25">
      <c r="A6268" t="s">
        <v>65</v>
      </c>
      <c r="B6268">
        <v>93158</v>
      </c>
      <c r="C6268" s="251" t="s">
        <v>90</v>
      </c>
    </row>
    <row r="6269" spans="1:3" x14ac:dyDescent="0.25">
      <c r="A6269" t="s">
        <v>65</v>
      </c>
      <c r="B6269">
        <v>93159</v>
      </c>
      <c r="C6269" s="251" t="s">
        <v>90</v>
      </c>
    </row>
    <row r="6270" spans="1:3" x14ac:dyDescent="0.25">
      <c r="A6270" t="s">
        <v>65</v>
      </c>
      <c r="B6270">
        <v>93160</v>
      </c>
      <c r="C6270" s="251" t="s">
        <v>90</v>
      </c>
    </row>
    <row r="6271" spans="1:3" x14ac:dyDescent="0.25">
      <c r="A6271" t="s">
        <v>65</v>
      </c>
      <c r="B6271">
        <v>93161</v>
      </c>
      <c r="C6271" s="251" t="s">
        <v>90</v>
      </c>
    </row>
    <row r="6272" spans="1:3" x14ac:dyDescent="0.25">
      <c r="A6272" t="s">
        <v>65</v>
      </c>
      <c r="B6272">
        <v>93162</v>
      </c>
      <c r="C6272" s="251" t="s">
        <v>90</v>
      </c>
    </row>
    <row r="6273" spans="1:3" x14ac:dyDescent="0.25">
      <c r="A6273" t="s">
        <v>65</v>
      </c>
      <c r="B6273">
        <v>93163</v>
      </c>
      <c r="C6273" s="251" t="s">
        <v>90</v>
      </c>
    </row>
    <row r="6274" spans="1:3" x14ac:dyDescent="0.25">
      <c r="A6274" t="s">
        <v>65</v>
      </c>
      <c r="B6274">
        <v>93164</v>
      </c>
      <c r="C6274" s="251" t="s">
        <v>90</v>
      </c>
    </row>
    <row r="6275" spans="1:3" x14ac:dyDescent="0.25">
      <c r="A6275" t="s">
        <v>65</v>
      </c>
      <c r="B6275">
        <v>93165</v>
      </c>
      <c r="C6275" s="251" t="s">
        <v>90</v>
      </c>
    </row>
    <row r="6276" spans="1:3" x14ac:dyDescent="0.25">
      <c r="A6276" t="s">
        <v>65</v>
      </c>
      <c r="B6276">
        <v>93166</v>
      </c>
      <c r="C6276" s="251" t="s">
        <v>90</v>
      </c>
    </row>
    <row r="6277" spans="1:3" x14ac:dyDescent="0.25">
      <c r="A6277" t="s">
        <v>65</v>
      </c>
      <c r="B6277">
        <v>93167</v>
      </c>
      <c r="C6277" s="251" t="s">
        <v>90</v>
      </c>
    </row>
    <row r="6278" spans="1:3" x14ac:dyDescent="0.25">
      <c r="A6278" t="s">
        <v>65</v>
      </c>
      <c r="B6278">
        <v>93168</v>
      </c>
      <c r="C6278" s="251" t="s">
        <v>90</v>
      </c>
    </row>
    <row r="6279" spans="1:3" x14ac:dyDescent="0.25">
      <c r="A6279" t="s">
        <v>65</v>
      </c>
      <c r="B6279">
        <v>93169</v>
      </c>
      <c r="C6279" s="251" t="s">
        <v>90</v>
      </c>
    </row>
    <row r="6280" spans="1:3" x14ac:dyDescent="0.25">
      <c r="A6280" t="s">
        <v>65</v>
      </c>
      <c r="B6280">
        <v>93170</v>
      </c>
      <c r="C6280" s="251" t="s">
        <v>90</v>
      </c>
    </row>
    <row r="6281" spans="1:3" x14ac:dyDescent="0.25">
      <c r="A6281" t="s">
        <v>65</v>
      </c>
      <c r="B6281">
        <v>93171</v>
      </c>
      <c r="C6281" s="251" t="s">
        <v>90</v>
      </c>
    </row>
    <row r="6282" spans="1:3" x14ac:dyDescent="0.25">
      <c r="A6282" t="s">
        <v>65</v>
      </c>
      <c r="B6282">
        <v>93172</v>
      </c>
      <c r="C6282" s="251" t="s">
        <v>90</v>
      </c>
    </row>
    <row r="6283" spans="1:3" x14ac:dyDescent="0.25">
      <c r="A6283" t="s">
        <v>65</v>
      </c>
      <c r="B6283">
        <v>93173</v>
      </c>
      <c r="C6283" s="251" t="s">
        <v>90</v>
      </c>
    </row>
    <row r="6284" spans="1:3" x14ac:dyDescent="0.25">
      <c r="A6284" t="s">
        <v>65</v>
      </c>
      <c r="B6284">
        <v>93174</v>
      </c>
      <c r="C6284" s="251" t="s">
        <v>90</v>
      </c>
    </row>
    <row r="6285" spans="1:3" x14ac:dyDescent="0.25">
      <c r="A6285" t="s">
        <v>65</v>
      </c>
      <c r="B6285">
        <v>93175</v>
      </c>
      <c r="C6285" s="251" t="s">
        <v>90</v>
      </c>
    </row>
    <row r="6286" spans="1:3" x14ac:dyDescent="0.25">
      <c r="A6286" t="s">
        <v>65</v>
      </c>
      <c r="B6286">
        <v>93176</v>
      </c>
      <c r="C6286" s="251" t="s">
        <v>90</v>
      </c>
    </row>
    <row r="6287" spans="1:3" x14ac:dyDescent="0.25">
      <c r="A6287" t="s">
        <v>65</v>
      </c>
      <c r="B6287">
        <v>93177</v>
      </c>
      <c r="C6287" s="251" t="s">
        <v>90</v>
      </c>
    </row>
    <row r="6288" spans="1:3" x14ac:dyDescent="0.25">
      <c r="A6288" t="s">
        <v>65</v>
      </c>
      <c r="B6288">
        <v>93178</v>
      </c>
      <c r="C6288" s="251" t="s">
        <v>90</v>
      </c>
    </row>
    <row r="6289" spans="1:3" x14ac:dyDescent="0.25">
      <c r="A6289" t="s">
        <v>65</v>
      </c>
      <c r="B6289">
        <v>93179</v>
      </c>
      <c r="C6289" s="251" t="s">
        <v>90</v>
      </c>
    </row>
    <row r="6290" spans="1:3" x14ac:dyDescent="0.25">
      <c r="A6290" t="s">
        <v>65</v>
      </c>
      <c r="B6290">
        <v>93180</v>
      </c>
      <c r="C6290" s="251" t="s">
        <v>90</v>
      </c>
    </row>
    <row r="6291" spans="1:3" x14ac:dyDescent="0.25">
      <c r="A6291" t="s">
        <v>65</v>
      </c>
      <c r="B6291">
        <v>93181</v>
      </c>
      <c r="C6291" s="251" t="s">
        <v>90</v>
      </c>
    </row>
    <row r="6292" spans="1:3" x14ac:dyDescent="0.25">
      <c r="A6292" t="s">
        <v>65</v>
      </c>
      <c r="B6292">
        <v>93182</v>
      </c>
      <c r="C6292" s="251" t="s">
        <v>90</v>
      </c>
    </row>
    <row r="6293" spans="1:3" x14ac:dyDescent="0.25">
      <c r="A6293" t="s">
        <v>65</v>
      </c>
      <c r="B6293">
        <v>93183</v>
      </c>
      <c r="C6293" s="251" t="s">
        <v>90</v>
      </c>
    </row>
    <row r="6294" spans="1:3" x14ac:dyDescent="0.25">
      <c r="A6294" t="s">
        <v>65</v>
      </c>
      <c r="B6294">
        <v>93184</v>
      </c>
      <c r="C6294" s="251" t="s">
        <v>90</v>
      </c>
    </row>
    <row r="6295" spans="1:3" x14ac:dyDescent="0.25">
      <c r="A6295" t="s">
        <v>65</v>
      </c>
      <c r="B6295">
        <v>93185</v>
      </c>
      <c r="C6295" s="251" t="s">
        <v>90</v>
      </c>
    </row>
    <row r="6296" spans="1:3" x14ac:dyDescent="0.25">
      <c r="A6296" t="s">
        <v>65</v>
      </c>
      <c r="B6296">
        <v>93186</v>
      </c>
      <c r="C6296" s="251" t="s">
        <v>90</v>
      </c>
    </row>
    <row r="6297" spans="1:3" x14ac:dyDescent="0.25">
      <c r="A6297" t="s">
        <v>65</v>
      </c>
      <c r="B6297">
        <v>93187</v>
      </c>
      <c r="C6297" s="251" t="s">
        <v>90</v>
      </c>
    </row>
    <row r="6298" spans="1:3" x14ac:dyDescent="0.25">
      <c r="A6298" t="s">
        <v>65</v>
      </c>
      <c r="B6298">
        <v>93188</v>
      </c>
      <c r="C6298" s="251" t="s">
        <v>90</v>
      </c>
    </row>
    <row r="6299" spans="1:3" x14ac:dyDescent="0.25">
      <c r="A6299" t="s">
        <v>65</v>
      </c>
      <c r="B6299">
        <v>93189</v>
      </c>
      <c r="C6299" s="251" t="s">
        <v>90</v>
      </c>
    </row>
    <row r="6300" spans="1:3" x14ac:dyDescent="0.25">
      <c r="A6300" t="s">
        <v>65</v>
      </c>
      <c r="B6300">
        <v>93190</v>
      </c>
      <c r="C6300" s="251" t="s">
        <v>90</v>
      </c>
    </row>
    <row r="6301" spans="1:3" x14ac:dyDescent="0.25">
      <c r="A6301" t="s">
        <v>65</v>
      </c>
      <c r="B6301">
        <v>93191</v>
      </c>
      <c r="C6301" s="251" t="s">
        <v>90</v>
      </c>
    </row>
    <row r="6302" spans="1:3" x14ac:dyDescent="0.25">
      <c r="A6302" t="s">
        <v>65</v>
      </c>
      <c r="B6302">
        <v>93192</v>
      </c>
      <c r="C6302" s="251" t="s">
        <v>90</v>
      </c>
    </row>
    <row r="6303" spans="1:3" x14ac:dyDescent="0.25">
      <c r="A6303" t="s">
        <v>65</v>
      </c>
      <c r="B6303">
        <v>93193</v>
      </c>
      <c r="C6303" s="251" t="s">
        <v>90</v>
      </c>
    </row>
    <row r="6304" spans="1:3" x14ac:dyDescent="0.25">
      <c r="A6304" t="s">
        <v>65</v>
      </c>
      <c r="B6304">
        <v>93194</v>
      </c>
      <c r="C6304" s="251" t="s">
        <v>90</v>
      </c>
    </row>
    <row r="6305" spans="1:3" x14ac:dyDescent="0.25">
      <c r="A6305" t="s">
        <v>65</v>
      </c>
      <c r="B6305">
        <v>93195</v>
      </c>
      <c r="C6305" s="251" t="s">
        <v>90</v>
      </c>
    </row>
    <row r="6306" spans="1:3" x14ac:dyDescent="0.25">
      <c r="A6306" t="s">
        <v>65</v>
      </c>
      <c r="B6306">
        <v>93196</v>
      </c>
      <c r="C6306" s="251" t="s">
        <v>90</v>
      </c>
    </row>
    <row r="6307" spans="1:3" x14ac:dyDescent="0.25">
      <c r="A6307" t="s">
        <v>65</v>
      </c>
      <c r="B6307">
        <v>93197</v>
      </c>
      <c r="C6307" s="251" t="s">
        <v>90</v>
      </c>
    </row>
    <row r="6308" spans="1:3" x14ac:dyDescent="0.25">
      <c r="A6308" t="s">
        <v>65</v>
      </c>
      <c r="B6308">
        <v>93198</v>
      </c>
      <c r="C6308" s="251" t="s">
        <v>90</v>
      </c>
    </row>
    <row r="6309" spans="1:3" x14ac:dyDescent="0.25">
      <c r="A6309" t="s">
        <v>65</v>
      </c>
      <c r="B6309">
        <v>93199</v>
      </c>
      <c r="C6309" s="251" t="s">
        <v>90</v>
      </c>
    </row>
    <row r="6310" spans="1:3" x14ac:dyDescent="0.25">
      <c r="A6310" t="s">
        <v>65</v>
      </c>
      <c r="B6310">
        <v>93200</v>
      </c>
      <c r="C6310" s="251" t="s">
        <v>90</v>
      </c>
    </row>
    <row r="6311" spans="1:3" x14ac:dyDescent="0.25">
      <c r="A6311" t="s">
        <v>65</v>
      </c>
      <c r="B6311">
        <v>93201</v>
      </c>
      <c r="C6311" s="251" t="s">
        <v>90</v>
      </c>
    </row>
    <row r="6312" spans="1:3" x14ac:dyDescent="0.25">
      <c r="A6312" t="s">
        <v>65</v>
      </c>
      <c r="B6312">
        <v>93202</v>
      </c>
      <c r="C6312" s="251" t="s">
        <v>90</v>
      </c>
    </row>
    <row r="6313" spans="1:3" x14ac:dyDescent="0.25">
      <c r="A6313" t="s">
        <v>65</v>
      </c>
      <c r="B6313">
        <v>93203</v>
      </c>
      <c r="C6313" s="251" t="s">
        <v>90</v>
      </c>
    </row>
    <row r="6314" spans="1:3" x14ac:dyDescent="0.25">
      <c r="A6314" t="s">
        <v>65</v>
      </c>
      <c r="B6314">
        <v>93204</v>
      </c>
      <c r="C6314" s="251" t="s">
        <v>90</v>
      </c>
    </row>
    <row r="6315" spans="1:3" x14ac:dyDescent="0.25">
      <c r="A6315" t="s">
        <v>65</v>
      </c>
      <c r="B6315">
        <v>93205</v>
      </c>
      <c r="C6315" s="251" t="s">
        <v>90</v>
      </c>
    </row>
    <row r="6316" spans="1:3" x14ac:dyDescent="0.25">
      <c r="A6316" t="s">
        <v>65</v>
      </c>
      <c r="B6316">
        <v>93206</v>
      </c>
      <c r="C6316" s="251" t="s">
        <v>90</v>
      </c>
    </row>
    <row r="6317" spans="1:3" x14ac:dyDescent="0.25">
      <c r="A6317" t="s">
        <v>65</v>
      </c>
      <c r="B6317">
        <v>93207</v>
      </c>
      <c r="C6317" s="251" t="s">
        <v>90</v>
      </c>
    </row>
    <row r="6318" spans="1:3" x14ac:dyDescent="0.25">
      <c r="A6318" t="s">
        <v>65</v>
      </c>
      <c r="B6318">
        <v>93208</v>
      </c>
      <c r="C6318" s="251" t="s">
        <v>90</v>
      </c>
    </row>
    <row r="6319" spans="1:3" x14ac:dyDescent="0.25">
      <c r="A6319" t="s">
        <v>65</v>
      </c>
      <c r="B6319">
        <v>93209</v>
      </c>
      <c r="C6319" s="251" t="s">
        <v>90</v>
      </c>
    </row>
    <row r="6320" spans="1:3" x14ac:dyDescent="0.25">
      <c r="A6320" t="s">
        <v>65</v>
      </c>
      <c r="B6320">
        <v>93210</v>
      </c>
      <c r="C6320" s="251" t="s">
        <v>90</v>
      </c>
    </row>
    <row r="6321" spans="1:3" x14ac:dyDescent="0.25">
      <c r="A6321" t="s">
        <v>65</v>
      </c>
      <c r="B6321">
        <v>93211</v>
      </c>
      <c r="C6321" s="251" t="s">
        <v>90</v>
      </c>
    </row>
    <row r="6322" spans="1:3" x14ac:dyDescent="0.25">
      <c r="A6322" t="s">
        <v>65</v>
      </c>
      <c r="B6322">
        <v>93212</v>
      </c>
      <c r="C6322" s="251" t="s">
        <v>90</v>
      </c>
    </row>
    <row r="6323" spans="1:3" x14ac:dyDescent="0.25">
      <c r="A6323" t="s">
        <v>65</v>
      </c>
      <c r="B6323">
        <v>93213</v>
      </c>
      <c r="C6323" s="251" t="s">
        <v>90</v>
      </c>
    </row>
    <row r="6324" spans="1:3" x14ac:dyDescent="0.25">
      <c r="A6324" t="s">
        <v>65</v>
      </c>
      <c r="B6324">
        <v>93214</v>
      </c>
      <c r="C6324" s="251" t="s">
        <v>90</v>
      </c>
    </row>
    <row r="6325" spans="1:3" x14ac:dyDescent="0.25">
      <c r="A6325" t="s">
        <v>65</v>
      </c>
      <c r="B6325">
        <v>93215</v>
      </c>
      <c r="C6325" s="251" t="s">
        <v>90</v>
      </c>
    </row>
    <row r="6326" spans="1:3" x14ac:dyDescent="0.25">
      <c r="A6326" t="s">
        <v>65</v>
      </c>
      <c r="B6326">
        <v>93216</v>
      </c>
      <c r="C6326" s="251" t="s">
        <v>90</v>
      </c>
    </row>
    <row r="6327" spans="1:3" x14ac:dyDescent="0.25">
      <c r="A6327" t="s">
        <v>65</v>
      </c>
      <c r="B6327">
        <v>93217</v>
      </c>
      <c r="C6327" s="251" t="s">
        <v>90</v>
      </c>
    </row>
    <row r="6328" spans="1:3" x14ac:dyDescent="0.25">
      <c r="A6328" t="s">
        <v>65</v>
      </c>
      <c r="B6328">
        <v>93218</v>
      </c>
      <c r="C6328" s="251" t="s">
        <v>90</v>
      </c>
    </row>
    <row r="6329" spans="1:3" x14ac:dyDescent="0.25">
      <c r="A6329" t="s">
        <v>65</v>
      </c>
      <c r="B6329">
        <v>93219</v>
      </c>
      <c r="C6329" s="251" t="s">
        <v>90</v>
      </c>
    </row>
    <row r="6330" spans="1:3" x14ac:dyDescent="0.25">
      <c r="A6330" t="s">
        <v>65</v>
      </c>
      <c r="B6330">
        <v>93220</v>
      </c>
      <c r="C6330" s="251" t="s">
        <v>90</v>
      </c>
    </row>
    <row r="6331" spans="1:3" x14ac:dyDescent="0.25">
      <c r="A6331" t="s">
        <v>65</v>
      </c>
      <c r="B6331">
        <v>93221</v>
      </c>
      <c r="C6331" s="251" t="s">
        <v>90</v>
      </c>
    </row>
    <row r="6332" spans="1:3" x14ac:dyDescent="0.25">
      <c r="A6332" t="s">
        <v>65</v>
      </c>
      <c r="B6332">
        <v>93222</v>
      </c>
      <c r="C6332" s="251" t="s">
        <v>90</v>
      </c>
    </row>
    <row r="6333" spans="1:3" x14ac:dyDescent="0.25">
      <c r="A6333" t="s">
        <v>65</v>
      </c>
      <c r="B6333">
        <v>93223</v>
      </c>
      <c r="C6333" s="251" t="s">
        <v>90</v>
      </c>
    </row>
    <row r="6334" spans="1:3" x14ac:dyDescent="0.25">
      <c r="A6334" t="s">
        <v>65</v>
      </c>
      <c r="B6334">
        <v>93224</v>
      </c>
      <c r="C6334" s="251" t="s">
        <v>90</v>
      </c>
    </row>
    <row r="6335" spans="1:3" x14ac:dyDescent="0.25">
      <c r="A6335" t="s">
        <v>65</v>
      </c>
      <c r="B6335">
        <v>93225</v>
      </c>
      <c r="C6335" s="251" t="s">
        <v>90</v>
      </c>
    </row>
    <row r="6336" spans="1:3" x14ac:dyDescent="0.25">
      <c r="A6336" t="s">
        <v>65</v>
      </c>
      <c r="B6336">
        <v>93226</v>
      </c>
      <c r="C6336" s="251" t="s">
        <v>90</v>
      </c>
    </row>
    <row r="6337" spans="1:3" x14ac:dyDescent="0.25">
      <c r="A6337" t="s">
        <v>65</v>
      </c>
      <c r="B6337">
        <v>93227</v>
      </c>
      <c r="C6337" s="251" t="s">
        <v>90</v>
      </c>
    </row>
    <row r="6338" spans="1:3" x14ac:dyDescent="0.25">
      <c r="A6338" t="s">
        <v>65</v>
      </c>
      <c r="B6338">
        <v>93228</v>
      </c>
      <c r="C6338" s="251" t="s">
        <v>90</v>
      </c>
    </row>
    <row r="6339" spans="1:3" x14ac:dyDescent="0.25">
      <c r="A6339" t="s">
        <v>65</v>
      </c>
      <c r="B6339">
        <v>93229</v>
      </c>
      <c r="C6339" s="251" t="s">
        <v>90</v>
      </c>
    </row>
    <row r="6340" spans="1:3" x14ac:dyDescent="0.25">
      <c r="A6340" t="s">
        <v>65</v>
      </c>
      <c r="B6340">
        <v>93230</v>
      </c>
      <c r="C6340" s="251" t="s">
        <v>90</v>
      </c>
    </row>
    <row r="6341" spans="1:3" x14ac:dyDescent="0.25">
      <c r="A6341" t="s">
        <v>65</v>
      </c>
      <c r="B6341">
        <v>93231</v>
      </c>
      <c r="C6341" s="251" t="s">
        <v>90</v>
      </c>
    </row>
    <row r="6342" spans="1:3" x14ac:dyDescent="0.25">
      <c r="A6342" t="s">
        <v>65</v>
      </c>
      <c r="B6342">
        <v>93232</v>
      </c>
      <c r="C6342" s="251" t="s">
        <v>90</v>
      </c>
    </row>
    <row r="6343" spans="1:3" x14ac:dyDescent="0.25">
      <c r="A6343" t="s">
        <v>65</v>
      </c>
      <c r="B6343">
        <v>93233</v>
      </c>
      <c r="C6343" s="251" t="s">
        <v>90</v>
      </c>
    </row>
    <row r="6344" spans="1:3" x14ac:dyDescent="0.25">
      <c r="A6344" t="s">
        <v>65</v>
      </c>
      <c r="B6344">
        <v>93234</v>
      </c>
      <c r="C6344" s="251" t="s">
        <v>90</v>
      </c>
    </row>
    <row r="6345" spans="1:3" x14ac:dyDescent="0.25">
      <c r="A6345" t="s">
        <v>65</v>
      </c>
      <c r="B6345">
        <v>93235</v>
      </c>
      <c r="C6345" s="251" t="s">
        <v>90</v>
      </c>
    </row>
    <row r="6346" spans="1:3" x14ac:dyDescent="0.25">
      <c r="A6346" t="s">
        <v>65</v>
      </c>
      <c r="B6346">
        <v>93236</v>
      </c>
      <c r="C6346" s="251" t="s">
        <v>90</v>
      </c>
    </row>
    <row r="6347" spans="1:3" x14ac:dyDescent="0.25">
      <c r="A6347" t="s">
        <v>65</v>
      </c>
      <c r="B6347">
        <v>93237</v>
      </c>
      <c r="C6347" s="251" t="s">
        <v>90</v>
      </c>
    </row>
    <row r="6348" spans="1:3" x14ac:dyDescent="0.25">
      <c r="A6348" t="s">
        <v>65</v>
      </c>
      <c r="B6348">
        <v>93238</v>
      </c>
      <c r="C6348" s="251" t="s">
        <v>90</v>
      </c>
    </row>
    <row r="6349" spans="1:3" x14ac:dyDescent="0.25">
      <c r="A6349" t="s">
        <v>65</v>
      </c>
      <c r="B6349">
        <v>93239</v>
      </c>
      <c r="C6349" s="251" t="s">
        <v>90</v>
      </c>
    </row>
    <row r="6350" spans="1:3" x14ac:dyDescent="0.25">
      <c r="A6350" t="s">
        <v>65</v>
      </c>
      <c r="B6350">
        <v>93240</v>
      </c>
      <c r="C6350" s="251" t="s">
        <v>90</v>
      </c>
    </row>
    <row r="6351" spans="1:3" x14ac:dyDescent="0.25">
      <c r="A6351" t="s">
        <v>65</v>
      </c>
      <c r="B6351">
        <v>93241</v>
      </c>
      <c r="C6351" s="251" t="s">
        <v>90</v>
      </c>
    </row>
    <row r="6352" spans="1:3" x14ac:dyDescent="0.25">
      <c r="A6352" t="s">
        <v>65</v>
      </c>
      <c r="B6352">
        <v>93242</v>
      </c>
      <c r="C6352" s="251" t="s">
        <v>90</v>
      </c>
    </row>
    <row r="6353" spans="1:3" x14ac:dyDescent="0.25">
      <c r="A6353" t="s">
        <v>65</v>
      </c>
      <c r="B6353">
        <v>93243</v>
      </c>
      <c r="C6353" s="251" t="s">
        <v>90</v>
      </c>
    </row>
    <row r="6354" spans="1:3" x14ac:dyDescent="0.25">
      <c r="A6354" t="s">
        <v>65</v>
      </c>
      <c r="B6354">
        <v>93244</v>
      </c>
      <c r="C6354" s="251" t="s">
        <v>90</v>
      </c>
    </row>
    <row r="6355" spans="1:3" x14ac:dyDescent="0.25">
      <c r="A6355" t="s">
        <v>65</v>
      </c>
      <c r="B6355">
        <v>93245</v>
      </c>
      <c r="C6355" s="251" t="s">
        <v>90</v>
      </c>
    </row>
    <row r="6356" spans="1:3" x14ac:dyDescent="0.25">
      <c r="A6356" t="s">
        <v>65</v>
      </c>
      <c r="B6356">
        <v>93246</v>
      </c>
      <c r="C6356" s="251" t="s">
        <v>90</v>
      </c>
    </row>
    <row r="6357" spans="1:3" x14ac:dyDescent="0.25">
      <c r="A6357" t="s">
        <v>65</v>
      </c>
      <c r="B6357">
        <v>93247</v>
      </c>
      <c r="C6357" s="251" t="s">
        <v>90</v>
      </c>
    </row>
    <row r="6358" spans="1:3" x14ac:dyDescent="0.25">
      <c r="A6358" t="s">
        <v>65</v>
      </c>
      <c r="B6358">
        <v>93248</v>
      </c>
      <c r="C6358" s="251" t="s">
        <v>90</v>
      </c>
    </row>
    <row r="6359" spans="1:3" x14ac:dyDescent="0.25">
      <c r="A6359" t="s">
        <v>65</v>
      </c>
      <c r="B6359">
        <v>93249</v>
      </c>
      <c r="C6359" s="251" t="s">
        <v>90</v>
      </c>
    </row>
    <row r="6360" spans="1:3" x14ac:dyDescent="0.25">
      <c r="A6360" t="s">
        <v>65</v>
      </c>
      <c r="B6360">
        <v>93250</v>
      </c>
      <c r="C6360" s="251" t="s">
        <v>90</v>
      </c>
    </row>
    <row r="6361" spans="1:3" x14ac:dyDescent="0.25">
      <c r="A6361" t="s">
        <v>65</v>
      </c>
      <c r="B6361">
        <v>93251</v>
      </c>
      <c r="C6361" s="251" t="s">
        <v>90</v>
      </c>
    </row>
    <row r="6362" spans="1:3" x14ac:dyDescent="0.25">
      <c r="A6362" t="s">
        <v>65</v>
      </c>
      <c r="B6362">
        <v>93252</v>
      </c>
      <c r="C6362" s="251" t="s">
        <v>90</v>
      </c>
    </row>
    <row r="6363" spans="1:3" x14ac:dyDescent="0.25">
      <c r="A6363" t="s">
        <v>65</v>
      </c>
      <c r="B6363">
        <v>93253</v>
      </c>
      <c r="C6363" s="251" t="s">
        <v>90</v>
      </c>
    </row>
    <row r="6364" spans="1:3" x14ac:dyDescent="0.25">
      <c r="A6364" t="s">
        <v>65</v>
      </c>
      <c r="B6364">
        <v>93254</v>
      </c>
      <c r="C6364" s="251" t="s">
        <v>90</v>
      </c>
    </row>
    <row r="6365" spans="1:3" x14ac:dyDescent="0.25">
      <c r="A6365" t="s">
        <v>65</v>
      </c>
      <c r="B6365">
        <v>93255</v>
      </c>
      <c r="C6365" s="251" t="s">
        <v>90</v>
      </c>
    </row>
    <row r="6366" spans="1:3" x14ac:dyDescent="0.25">
      <c r="A6366" t="s">
        <v>65</v>
      </c>
      <c r="B6366">
        <v>93256</v>
      </c>
      <c r="C6366" s="251" t="s">
        <v>90</v>
      </c>
    </row>
    <row r="6367" spans="1:3" x14ac:dyDescent="0.25">
      <c r="A6367" t="s">
        <v>65</v>
      </c>
      <c r="B6367">
        <v>93257</v>
      </c>
      <c r="C6367" s="251" t="s">
        <v>90</v>
      </c>
    </row>
    <row r="6368" spans="1:3" x14ac:dyDescent="0.25">
      <c r="A6368" t="s">
        <v>65</v>
      </c>
      <c r="B6368">
        <v>93258</v>
      </c>
      <c r="C6368" s="251" t="s">
        <v>90</v>
      </c>
    </row>
    <row r="6369" spans="1:3" x14ac:dyDescent="0.25">
      <c r="A6369" t="s">
        <v>65</v>
      </c>
      <c r="B6369">
        <v>93259</v>
      </c>
      <c r="C6369" s="251" t="s">
        <v>90</v>
      </c>
    </row>
    <row r="6370" spans="1:3" x14ac:dyDescent="0.25">
      <c r="A6370" t="s">
        <v>65</v>
      </c>
      <c r="B6370">
        <v>93260</v>
      </c>
      <c r="C6370" s="251" t="s">
        <v>90</v>
      </c>
    </row>
    <row r="6371" spans="1:3" x14ac:dyDescent="0.25">
      <c r="A6371" t="s">
        <v>65</v>
      </c>
      <c r="B6371">
        <v>93261</v>
      </c>
      <c r="C6371" s="251" t="s">
        <v>90</v>
      </c>
    </row>
    <row r="6372" spans="1:3" x14ac:dyDescent="0.25">
      <c r="A6372" t="s">
        <v>65</v>
      </c>
      <c r="B6372">
        <v>93262</v>
      </c>
      <c r="C6372" s="251" t="s">
        <v>90</v>
      </c>
    </row>
    <row r="6373" spans="1:3" x14ac:dyDescent="0.25">
      <c r="A6373" t="s">
        <v>65</v>
      </c>
      <c r="B6373">
        <v>93263</v>
      </c>
      <c r="C6373" s="251" t="s">
        <v>90</v>
      </c>
    </row>
    <row r="6374" spans="1:3" x14ac:dyDescent="0.25">
      <c r="A6374" t="s">
        <v>65</v>
      </c>
      <c r="B6374">
        <v>93264</v>
      </c>
      <c r="C6374" s="251" t="s">
        <v>90</v>
      </c>
    </row>
    <row r="6375" spans="1:3" x14ac:dyDescent="0.25">
      <c r="A6375" t="s">
        <v>65</v>
      </c>
      <c r="B6375">
        <v>93265</v>
      </c>
      <c r="C6375" s="251" t="s">
        <v>90</v>
      </c>
    </row>
    <row r="6376" spans="1:3" x14ac:dyDescent="0.25">
      <c r="A6376" t="s">
        <v>65</v>
      </c>
      <c r="B6376">
        <v>93266</v>
      </c>
      <c r="C6376" s="251" t="s">
        <v>90</v>
      </c>
    </row>
    <row r="6377" spans="1:3" x14ac:dyDescent="0.25">
      <c r="A6377" t="s">
        <v>65</v>
      </c>
      <c r="B6377">
        <v>93267</v>
      </c>
      <c r="C6377" s="251" t="s">
        <v>90</v>
      </c>
    </row>
    <row r="6378" spans="1:3" x14ac:dyDescent="0.25">
      <c r="A6378" t="s">
        <v>65</v>
      </c>
      <c r="B6378">
        <v>93268</v>
      </c>
      <c r="C6378" s="251" t="s">
        <v>90</v>
      </c>
    </row>
    <row r="6379" spans="1:3" x14ac:dyDescent="0.25">
      <c r="A6379" t="s">
        <v>65</v>
      </c>
      <c r="B6379">
        <v>93269</v>
      </c>
      <c r="C6379" s="251" t="s">
        <v>90</v>
      </c>
    </row>
    <row r="6380" spans="1:3" x14ac:dyDescent="0.25">
      <c r="A6380" t="s">
        <v>65</v>
      </c>
      <c r="B6380">
        <v>93270</v>
      </c>
      <c r="C6380" s="251" t="s">
        <v>90</v>
      </c>
    </row>
    <row r="6381" spans="1:3" x14ac:dyDescent="0.25">
      <c r="A6381" t="s">
        <v>65</v>
      </c>
      <c r="B6381">
        <v>93271</v>
      </c>
      <c r="C6381" s="251" t="s">
        <v>90</v>
      </c>
    </row>
    <row r="6382" spans="1:3" x14ac:dyDescent="0.25">
      <c r="A6382" t="s">
        <v>65</v>
      </c>
      <c r="B6382">
        <v>93272</v>
      </c>
      <c r="C6382" s="251" t="s">
        <v>90</v>
      </c>
    </row>
    <row r="6383" spans="1:3" x14ac:dyDescent="0.25">
      <c r="A6383" t="s">
        <v>65</v>
      </c>
      <c r="B6383">
        <v>93273</v>
      </c>
      <c r="C6383" s="251" t="s">
        <v>90</v>
      </c>
    </row>
    <row r="6384" spans="1:3" x14ac:dyDescent="0.25">
      <c r="A6384" t="s">
        <v>65</v>
      </c>
      <c r="B6384">
        <v>93274</v>
      </c>
      <c r="C6384" s="251" t="s">
        <v>90</v>
      </c>
    </row>
    <row r="6385" spans="1:3" x14ac:dyDescent="0.25">
      <c r="A6385" t="s">
        <v>65</v>
      </c>
      <c r="B6385">
        <v>93275</v>
      </c>
      <c r="C6385" s="251" t="s">
        <v>90</v>
      </c>
    </row>
    <row r="6386" spans="1:3" x14ac:dyDescent="0.25">
      <c r="A6386" t="s">
        <v>65</v>
      </c>
      <c r="B6386">
        <v>93276</v>
      </c>
      <c r="C6386" s="251" t="s">
        <v>90</v>
      </c>
    </row>
    <row r="6387" spans="1:3" x14ac:dyDescent="0.25">
      <c r="A6387" t="s">
        <v>65</v>
      </c>
      <c r="B6387">
        <v>93277</v>
      </c>
      <c r="C6387" s="251" t="s">
        <v>90</v>
      </c>
    </row>
    <row r="6388" spans="1:3" x14ac:dyDescent="0.25">
      <c r="A6388" t="s">
        <v>65</v>
      </c>
      <c r="B6388">
        <v>93278</v>
      </c>
      <c r="C6388" s="251" t="s">
        <v>90</v>
      </c>
    </row>
    <row r="6389" spans="1:3" x14ac:dyDescent="0.25">
      <c r="A6389" t="s">
        <v>65</v>
      </c>
      <c r="B6389">
        <v>93279</v>
      </c>
      <c r="C6389" s="251" t="s">
        <v>90</v>
      </c>
    </row>
    <row r="6390" spans="1:3" x14ac:dyDescent="0.25">
      <c r="A6390" t="s">
        <v>65</v>
      </c>
      <c r="B6390">
        <v>93280</v>
      </c>
      <c r="C6390" s="251" t="s">
        <v>90</v>
      </c>
    </row>
    <row r="6391" spans="1:3" x14ac:dyDescent="0.25">
      <c r="A6391" t="s">
        <v>65</v>
      </c>
      <c r="B6391">
        <v>93281</v>
      </c>
      <c r="C6391" s="251" t="s">
        <v>90</v>
      </c>
    </row>
    <row r="6392" spans="1:3" x14ac:dyDescent="0.25">
      <c r="A6392" t="s">
        <v>65</v>
      </c>
      <c r="B6392">
        <v>93282</v>
      </c>
      <c r="C6392" s="251" t="s">
        <v>90</v>
      </c>
    </row>
    <row r="6393" spans="1:3" x14ac:dyDescent="0.25">
      <c r="A6393" t="s">
        <v>65</v>
      </c>
      <c r="B6393">
        <v>93283</v>
      </c>
      <c r="C6393" s="251" t="s">
        <v>90</v>
      </c>
    </row>
    <row r="6394" spans="1:3" x14ac:dyDescent="0.25">
      <c r="A6394" t="s">
        <v>65</v>
      </c>
      <c r="B6394">
        <v>93284</v>
      </c>
      <c r="C6394" s="251" t="s">
        <v>90</v>
      </c>
    </row>
    <row r="6395" spans="1:3" x14ac:dyDescent="0.25">
      <c r="A6395" t="s">
        <v>65</v>
      </c>
      <c r="B6395">
        <v>93285</v>
      </c>
      <c r="C6395" s="251" t="s">
        <v>90</v>
      </c>
    </row>
    <row r="6396" spans="1:3" x14ac:dyDescent="0.25">
      <c r="A6396" t="s">
        <v>65</v>
      </c>
      <c r="B6396">
        <v>93286</v>
      </c>
      <c r="C6396" s="251" t="s">
        <v>90</v>
      </c>
    </row>
    <row r="6397" spans="1:3" x14ac:dyDescent="0.25">
      <c r="A6397" t="s">
        <v>65</v>
      </c>
      <c r="B6397">
        <v>93287</v>
      </c>
      <c r="C6397" s="251" t="s">
        <v>90</v>
      </c>
    </row>
    <row r="6398" spans="1:3" x14ac:dyDescent="0.25">
      <c r="A6398" t="s">
        <v>65</v>
      </c>
      <c r="B6398">
        <v>93288</v>
      </c>
      <c r="C6398" s="251" t="s">
        <v>90</v>
      </c>
    </row>
    <row r="6399" spans="1:3" x14ac:dyDescent="0.25">
      <c r="A6399" t="s">
        <v>65</v>
      </c>
      <c r="B6399">
        <v>93289</v>
      </c>
      <c r="C6399" s="251" t="s">
        <v>90</v>
      </c>
    </row>
    <row r="6400" spans="1:3" x14ac:dyDescent="0.25">
      <c r="A6400" t="s">
        <v>65</v>
      </c>
      <c r="B6400">
        <v>93290</v>
      </c>
      <c r="C6400" s="251" t="s">
        <v>90</v>
      </c>
    </row>
    <row r="6401" spans="1:3" x14ac:dyDescent="0.25">
      <c r="A6401" t="s">
        <v>65</v>
      </c>
      <c r="B6401">
        <v>93291</v>
      </c>
      <c r="C6401" s="251" t="s">
        <v>90</v>
      </c>
    </row>
    <row r="6402" spans="1:3" x14ac:dyDescent="0.25">
      <c r="A6402" t="s">
        <v>65</v>
      </c>
      <c r="B6402">
        <v>93292</v>
      </c>
      <c r="C6402" s="251" t="s">
        <v>90</v>
      </c>
    </row>
    <row r="6403" spans="1:3" x14ac:dyDescent="0.25">
      <c r="A6403" t="s">
        <v>65</v>
      </c>
      <c r="B6403">
        <v>93293</v>
      </c>
      <c r="C6403" s="251" t="s">
        <v>90</v>
      </c>
    </row>
    <row r="6404" spans="1:3" x14ac:dyDescent="0.25">
      <c r="A6404" t="s">
        <v>65</v>
      </c>
      <c r="B6404">
        <v>93294</v>
      </c>
      <c r="C6404" s="251" t="s">
        <v>90</v>
      </c>
    </row>
    <row r="6405" spans="1:3" x14ac:dyDescent="0.25">
      <c r="A6405" t="s">
        <v>65</v>
      </c>
      <c r="B6405">
        <v>93295</v>
      </c>
      <c r="C6405" s="251" t="s">
        <v>90</v>
      </c>
    </row>
    <row r="6406" spans="1:3" x14ac:dyDescent="0.25">
      <c r="A6406" t="s">
        <v>65</v>
      </c>
      <c r="B6406">
        <v>93296</v>
      </c>
      <c r="C6406" s="251" t="s">
        <v>90</v>
      </c>
    </row>
    <row r="6407" spans="1:3" x14ac:dyDescent="0.25">
      <c r="A6407" t="s">
        <v>65</v>
      </c>
      <c r="B6407">
        <v>93297</v>
      </c>
      <c r="C6407" s="251" t="s">
        <v>90</v>
      </c>
    </row>
    <row r="6408" spans="1:3" x14ac:dyDescent="0.25">
      <c r="A6408" t="s">
        <v>65</v>
      </c>
      <c r="B6408">
        <v>93298</v>
      </c>
      <c r="C6408" s="251" t="s">
        <v>90</v>
      </c>
    </row>
    <row r="6409" spans="1:3" x14ac:dyDescent="0.25">
      <c r="A6409" t="s">
        <v>65</v>
      </c>
      <c r="B6409">
        <v>93299</v>
      </c>
      <c r="C6409" s="251" t="s">
        <v>90</v>
      </c>
    </row>
    <row r="6410" spans="1:3" x14ac:dyDescent="0.25">
      <c r="A6410" t="s">
        <v>65</v>
      </c>
      <c r="B6410">
        <v>93300</v>
      </c>
      <c r="C6410" s="251" t="s">
        <v>90</v>
      </c>
    </row>
    <row r="6411" spans="1:3" x14ac:dyDescent="0.25">
      <c r="A6411" t="s">
        <v>65</v>
      </c>
      <c r="B6411">
        <v>93301</v>
      </c>
      <c r="C6411" s="251" t="s">
        <v>90</v>
      </c>
    </row>
    <row r="6412" spans="1:3" x14ac:dyDescent="0.25">
      <c r="A6412" t="s">
        <v>65</v>
      </c>
      <c r="B6412">
        <v>93302</v>
      </c>
      <c r="C6412" s="251" t="s">
        <v>90</v>
      </c>
    </row>
    <row r="6413" spans="1:3" x14ac:dyDescent="0.25">
      <c r="A6413" t="s">
        <v>65</v>
      </c>
      <c r="B6413">
        <v>93303</v>
      </c>
      <c r="C6413" s="251" t="s">
        <v>90</v>
      </c>
    </row>
    <row r="6414" spans="1:3" x14ac:dyDescent="0.25">
      <c r="A6414" t="s">
        <v>65</v>
      </c>
      <c r="B6414">
        <v>93304</v>
      </c>
      <c r="C6414" s="251" t="s">
        <v>90</v>
      </c>
    </row>
    <row r="6415" spans="1:3" x14ac:dyDescent="0.25">
      <c r="A6415" t="s">
        <v>65</v>
      </c>
      <c r="B6415">
        <v>93305</v>
      </c>
      <c r="C6415" s="251" t="s">
        <v>90</v>
      </c>
    </row>
    <row r="6416" spans="1:3" x14ac:dyDescent="0.25">
      <c r="A6416" t="s">
        <v>65</v>
      </c>
      <c r="B6416">
        <v>93306</v>
      </c>
      <c r="C6416" s="251" t="s">
        <v>90</v>
      </c>
    </row>
    <row r="6417" spans="1:3" x14ac:dyDescent="0.25">
      <c r="A6417" t="s">
        <v>65</v>
      </c>
      <c r="B6417">
        <v>93307</v>
      </c>
      <c r="C6417" s="251" t="s">
        <v>90</v>
      </c>
    </row>
    <row r="6418" spans="1:3" x14ac:dyDescent="0.25">
      <c r="A6418" t="s">
        <v>65</v>
      </c>
      <c r="B6418">
        <v>93308</v>
      </c>
      <c r="C6418" s="251" t="s">
        <v>90</v>
      </c>
    </row>
    <row r="6419" spans="1:3" x14ac:dyDescent="0.25">
      <c r="A6419" t="s">
        <v>65</v>
      </c>
      <c r="B6419">
        <v>93309</v>
      </c>
      <c r="C6419" s="251" t="s">
        <v>90</v>
      </c>
    </row>
    <row r="6420" spans="1:3" x14ac:dyDescent="0.25">
      <c r="A6420" t="s">
        <v>65</v>
      </c>
      <c r="B6420">
        <v>93310</v>
      </c>
      <c r="C6420" s="251" t="s">
        <v>90</v>
      </c>
    </row>
    <row r="6421" spans="1:3" x14ac:dyDescent="0.25">
      <c r="A6421" t="s">
        <v>65</v>
      </c>
      <c r="B6421">
        <v>93311</v>
      </c>
      <c r="C6421" s="251" t="s">
        <v>90</v>
      </c>
    </row>
    <row r="6422" spans="1:3" x14ac:dyDescent="0.25">
      <c r="A6422" t="s">
        <v>65</v>
      </c>
      <c r="B6422">
        <v>93312</v>
      </c>
      <c r="C6422" s="251" t="s">
        <v>90</v>
      </c>
    </row>
    <row r="6423" spans="1:3" x14ac:dyDescent="0.25">
      <c r="A6423" t="s">
        <v>65</v>
      </c>
      <c r="B6423">
        <v>93313</v>
      </c>
      <c r="C6423" s="251" t="s">
        <v>90</v>
      </c>
    </row>
    <row r="6424" spans="1:3" x14ac:dyDescent="0.25">
      <c r="A6424" t="s">
        <v>65</v>
      </c>
      <c r="B6424">
        <v>93314</v>
      </c>
      <c r="C6424" s="251" t="s">
        <v>90</v>
      </c>
    </row>
    <row r="6425" spans="1:3" x14ac:dyDescent="0.25">
      <c r="A6425" t="s">
        <v>65</v>
      </c>
      <c r="B6425">
        <v>93315</v>
      </c>
      <c r="C6425" s="251" t="s">
        <v>90</v>
      </c>
    </row>
    <row r="6426" spans="1:3" x14ac:dyDescent="0.25">
      <c r="A6426" t="s">
        <v>65</v>
      </c>
      <c r="B6426">
        <v>93316</v>
      </c>
      <c r="C6426" s="251" t="s">
        <v>90</v>
      </c>
    </row>
    <row r="6427" spans="1:3" x14ac:dyDescent="0.25">
      <c r="A6427" t="s">
        <v>65</v>
      </c>
      <c r="B6427">
        <v>93317</v>
      </c>
      <c r="C6427" s="251" t="s">
        <v>90</v>
      </c>
    </row>
    <row r="6428" spans="1:3" x14ac:dyDescent="0.25">
      <c r="A6428" t="s">
        <v>65</v>
      </c>
      <c r="B6428">
        <v>93318</v>
      </c>
      <c r="C6428" s="251" t="s">
        <v>90</v>
      </c>
    </row>
    <row r="6429" spans="1:3" x14ac:dyDescent="0.25">
      <c r="A6429" t="s">
        <v>65</v>
      </c>
      <c r="B6429">
        <v>93319</v>
      </c>
      <c r="C6429" s="251" t="s">
        <v>90</v>
      </c>
    </row>
    <row r="6430" spans="1:3" x14ac:dyDescent="0.25">
      <c r="A6430" t="s">
        <v>65</v>
      </c>
      <c r="B6430">
        <v>93320</v>
      </c>
      <c r="C6430" s="251" t="s">
        <v>90</v>
      </c>
    </row>
    <row r="6431" spans="1:3" x14ac:dyDescent="0.25">
      <c r="A6431" t="s">
        <v>65</v>
      </c>
      <c r="B6431">
        <v>93321</v>
      </c>
      <c r="C6431" s="251" t="s">
        <v>90</v>
      </c>
    </row>
    <row r="6432" spans="1:3" x14ac:dyDescent="0.25">
      <c r="A6432" t="s">
        <v>65</v>
      </c>
      <c r="B6432">
        <v>93322</v>
      </c>
      <c r="C6432" s="251" t="s">
        <v>90</v>
      </c>
    </row>
    <row r="6433" spans="1:3" x14ac:dyDescent="0.25">
      <c r="A6433" t="s">
        <v>65</v>
      </c>
      <c r="B6433">
        <v>93323</v>
      </c>
      <c r="C6433" s="251" t="s">
        <v>90</v>
      </c>
    </row>
    <row r="6434" spans="1:3" x14ac:dyDescent="0.25">
      <c r="A6434" t="s">
        <v>65</v>
      </c>
      <c r="B6434">
        <v>93324</v>
      </c>
      <c r="C6434" s="251" t="s">
        <v>90</v>
      </c>
    </row>
    <row r="6435" spans="1:3" x14ac:dyDescent="0.25">
      <c r="A6435" t="s">
        <v>65</v>
      </c>
      <c r="B6435">
        <v>93325</v>
      </c>
      <c r="C6435" s="251" t="s">
        <v>90</v>
      </c>
    </row>
    <row r="6436" spans="1:3" x14ac:dyDescent="0.25">
      <c r="A6436" t="s">
        <v>65</v>
      </c>
      <c r="B6436">
        <v>93326</v>
      </c>
      <c r="C6436" s="251" t="s">
        <v>90</v>
      </c>
    </row>
    <row r="6437" spans="1:3" x14ac:dyDescent="0.25">
      <c r="A6437" t="s">
        <v>65</v>
      </c>
      <c r="B6437">
        <v>93327</v>
      </c>
      <c r="C6437" s="251" t="s">
        <v>90</v>
      </c>
    </row>
    <row r="6438" spans="1:3" x14ac:dyDescent="0.25">
      <c r="A6438" t="s">
        <v>65</v>
      </c>
      <c r="B6438">
        <v>93328</v>
      </c>
      <c r="C6438" s="251" t="s">
        <v>90</v>
      </c>
    </row>
    <row r="6439" spans="1:3" x14ac:dyDescent="0.25">
      <c r="A6439" t="s">
        <v>65</v>
      </c>
      <c r="B6439">
        <v>93329</v>
      </c>
      <c r="C6439" s="251" t="s">
        <v>90</v>
      </c>
    </row>
    <row r="6440" spans="1:3" x14ac:dyDescent="0.25">
      <c r="A6440" t="s">
        <v>65</v>
      </c>
      <c r="B6440">
        <v>93330</v>
      </c>
      <c r="C6440" s="251" t="s">
        <v>90</v>
      </c>
    </row>
    <row r="6441" spans="1:3" x14ac:dyDescent="0.25">
      <c r="A6441" t="s">
        <v>65</v>
      </c>
      <c r="B6441">
        <v>93331</v>
      </c>
      <c r="C6441" s="251" t="s">
        <v>90</v>
      </c>
    </row>
    <row r="6442" spans="1:3" x14ac:dyDescent="0.25">
      <c r="A6442" t="s">
        <v>65</v>
      </c>
      <c r="B6442">
        <v>93332</v>
      </c>
      <c r="C6442" s="251" t="s">
        <v>90</v>
      </c>
    </row>
    <row r="6443" spans="1:3" x14ac:dyDescent="0.25">
      <c r="A6443" t="s">
        <v>65</v>
      </c>
      <c r="B6443">
        <v>93333</v>
      </c>
      <c r="C6443" s="251" t="s">
        <v>90</v>
      </c>
    </row>
    <row r="6444" spans="1:3" x14ac:dyDescent="0.25">
      <c r="A6444" t="s">
        <v>65</v>
      </c>
      <c r="B6444">
        <v>93334</v>
      </c>
      <c r="C6444" s="251" t="s">
        <v>90</v>
      </c>
    </row>
    <row r="6445" spans="1:3" x14ac:dyDescent="0.25">
      <c r="A6445" t="s">
        <v>65</v>
      </c>
      <c r="B6445">
        <v>93335</v>
      </c>
      <c r="C6445" s="251" t="s">
        <v>90</v>
      </c>
    </row>
    <row r="6446" spans="1:3" x14ac:dyDescent="0.25">
      <c r="A6446" t="s">
        <v>65</v>
      </c>
      <c r="B6446">
        <v>93336</v>
      </c>
      <c r="C6446" s="251" t="s">
        <v>90</v>
      </c>
    </row>
    <row r="6447" spans="1:3" x14ac:dyDescent="0.25">
      <c r="A6447" t="s">
        <v>65</v>
      </c>
      <c r="B6447">
        <v>93337</v>
      </c>
      <c r="C6447" s="251" t="s">
        <v>90</v>
      </c>
    </row>
    <row r="6448" spans="1:3" x14ac:dyDescent="0.25">
      <c r="A6448" t="s">
        <v>65</v>
      </c>
      <c r="B6448">
        <v>93338</v>
      </c>
      <c r="C6448" s="251" t="s">
        <v>90</v>
      </c>
    </row>
    <row r="6449" spans="1:3" x14ac:dyDescent="0.25">
      <c r="A6449" t="s">
        <v>65</v>
      </c>
      <c r="B6449">
        <v>93339</v>
      </c>
      <c r="C6449" s="251" t="s">
        <v>90</v>
      </c>
    </row>
    <row r="6450" spans="1:3" x14ac:dyDescent="0.25">
      <c r="A6450" t="s">
        <v>65</v>
      </c>
      <c r="B6450">
        <v>93340</v>
      </c>
      <c r="C6450" s="251" t="s">
        <v>90</v>
      </c>
    </row>
    <row r="6451" spans="1:3" x14ac:dyDescent="0.25">
      <c r="A6451" t="s">
        <v>65</v>
      </c>
      <c r="B6451">
        <v>93341</v>
      </c>
      <c r="C6451" s="251" t="s">
        <v>90</v>
      </c>
    </row>
    <row r="6452" spans="1:3" x14ac:dyDescent="0.25">
      <c r="A6452" t="s">
        <v>65</v>
      </c>
      <c r="B6452">
        <v>93342</v>
      </c>
      <c r="C6452" s="251" t="s">
        <v>90</v>
      </c>
    </row>
    <row r="6453" spans="1:3" x14ac:dyDescent="0.25">
      <c r="A6453" t="s">
        <v>65</v>
      </c>
      <c r="B6453">
        <v>93343</v>
      </c>
      <c r="C6453" s="251" t="s">
        <v>90</v>
      </c>
    </row>
    <row r="6454" spans="1:3" x14ac:dyDescent="0.25">
      <c r="A6454" t="s">
        <v>65</v>
      </c>
      <c r="B6454">
        <v>93344</v>
      </c>
      <c r="C6454" s="251" t="s">
        <v>90</v>
      </c>
    </row>
    <row r="6455" spans="1:3" x14ac:dyDescent="0.25">
      <c r="A6455" t="s">
        <v>65</v>
      </c>
      <c r="B6455">
        <v>93345</v>
      </c>
      <c r="C6455" s="251" t="s">
        <v>90</v>
      </c>
    </row>
    <row r="6456" spans="1:3" x14ac:dyDescent="0.25">
      <c r="A6456" t="s">
        <v>65</v>
      </c>
      <c r="B6456">
        <v>93346</v>
      </c>
      <c r="C6456" s="251" t="s">
        <v>90</v>
      </c>
    </row>
    <row r="6457" spans="1:3" x14ac:dyDescent="0.25">
      <c r="A6457" t="s">
        <v>65</v>
      </c>
      <c r="B6457">
        <v>93347</v>
      </c>
      <c r="C6457" s="251" t="s">
        <v>90</v>
      </c>
    </row>
    <row r="6458" spans="1:3" x14ac:dyDescent="0.25">
      <c r="A6458" t="s">
        <v>65</v>
      </c>
      <c r="B6458">
        <v>93348</v>
      </c>
      <c r="C6458" s="251" t="s">
        <v>90</v>
      </c>
    </row>
    <row r="6459" spans="1:3" x14ac:dyDescent="0.25">
      <c r="A6459" t="s">
        <v>65</v>
      </c>
      <c r="B6459">
        <v>93349</v>
      </c>
      <c r="C6459" s="251" t="s">
        <v>90</v>
      </c>
    </row>
    <row r="6460" spans="1:3" x14ac:dyDescent="0.25">
      <c r="A6460" t="s">
        <v>65</v>
      </c>
      <c r="B6460">
        <v>93350</v>
      </c>
      <c r="C6460" s="251" t="s">
        <v>90</v>
      </c>
    </row>
    <row r="6461" spans="1:3" x14ac:dyDescent="0.25">
      <c r="A6461" t="s">
        <v>65</v>
      </c>
      <c r="B6461">
        <v>93351</v>
      </c>
      <c r="C6461" s="251" t="s">
        <v>90</v>
      </c>
    </row>
    <row r="6462" spans="1:3" x14ac:dyDescent="0.25">
      <c r="A6462" t="s">
        <v>65</v>
      </c>
      <c r="B6462">
        <v>93352</v>
      </c>
      <c r="C6462" s="251" t="s">
        <v>90</v>
      </c>
    </row>
    <row r="6463" spans="1:3" x14ac:dyDescent="0.25">
      <c r="A6463" t="s">
        <v>65</v>
      </c>
      <c r="B6463">
        <v>93353</v>
      </c>
      <c r="C6463" s="251" t="s">
        <v>90</v>
      </c>
    </row>
    <row r="6464" spans="1:3" x14ac:dyDescent="0.25">
      <c r="A6464" t="s">
        <v>65</v>
      </c>
      <c r="B6464">
        <v>93354</v>
      </c>
      <c r="C6464" s="251" t="s">
        <v>90</v>
      </c>
    </row>
    <row r="6465" spans="1:3" x14ac:dyDescent="0.25">
      <c r="A6465" t="s">
        <v>65</v>
      </c>
      <c r="B6465">
        <v>93355</v>
      </c>
      <c r="C6465" s="251" t="s">
        <v>90</v>
      </c>
    </row>
    <row r="6466" spans="1:3" x14ac:dyDescent="0.25">
      <c r="A6466" t="s">
        <v>65</v>
      </c>
      <c r="B6466">
        <v>93356</v>
      </c>
      <c r="C6466" s="251" t="s">
        <v>90</v>
      </c>
    </row>
    <row r="6467" spans="1:3" x14ac:dyDescent="0.25">
      <c r="A6467" t="s">
        <v>65</v>
      </c>
      <c r="B6467">
        <v>93357</v>
      </c>
      <c r="C6467" s="251" t="s">
        <v>90</v>
      </c>
    </row>
    <row r="6468" spans="1:3" x14ac:dyDescent="0.25">
      <c r="A6468" t="s">
        <v>65</v>
      </c>
      <c r="B6468">
        <v>93358</v>
      </c>
      <c r="C6468" s="251" t="s">
        <v>90</v>
      </c>
    </row>
    <row r="6469" spans="1:3" x14ac:dyDescent="0.25">
      <c r="A6469" t="s">
        <v>65</v>
      </c>
      <c r="B6469">
        <v>93359</v>
      </c>
      <c r="C6469" s="251" t="s">
        <v>90</v>
      </c>
    </row>
    <row r="6470" spans="1:3" x14ac:dyDescent="0.25">
      <c r="A6470" t="s">
        <v>65</v>
      </c>
      <c r="B6470">
        <v>93360</v>
      </c>
    </row>
    <row r="6471" spans="1:3" x14ac:dyDescent="0.25">
      <c r="A6471" t="s">
        <v>65</v>
      </c>
      <c r="B6471">
        <v>93361</v>
      </c>
    </row>
    <row r="6472" spans="1:3" x14ac:dyDescent="0.25">
      <c r="A6472" t="s">
        <v>65</v>
      </c>
      <c r="B6472">
        <v>93362</v>
      </c>
    </row>
    <row r="6473" spans="1:3" x14ac:dyDescent="0.25">
      <c r="A6473" t="s">
        <v>65</v>
      </c>
      <c r="B6473">
        <v>93363</v>
      </c>
    </row>
    <row r="6474" spans="1:3" x14ac:dyDescent="0.25">
      <c r="A6474" t="s">
        <v>65</v>
      </c>
      <c r="B6474">
        <v>93364</v>
      </c>
    </row>
    <row r="6475" spans="1:3" x14ac:dyDescent="0.25">
      <c r="A6475" t="s">
        <v>65</v>
      </c>
      <c r="B6475">
        <v>93365</v>
      </c>
    </row>
    <row r="6476" spans="1:3" x14ac:dyDescent="0.25">
      <c r="A6476" t="s">
        <v>65</v>
      </c>
      <c r="B6476">
        <v>93366</v>
      </c>
    </row>
    <row r="6477" spans="1:3" x14ac:dyDescent="0.25">
      <c r="A6477" t="s">
        <v>65</v>
      </c>
      <c r="B6477">
        <v>93367</v>
      </c>
    </row>
    <row r="6478" spans="1:3" x14ac:dyDescent="0.25">
      <c r="A6478" t="s">
        <v>65</v>
      </c>
      <c r="B6478">
        <v>93368</v>
      </c>
    </row>
    <row r="6479" spans="1:3" x14ac:dyDescent="0.25">
      <c r="A6479" t="s">
        <v>65</v>
      </c>
      <c r="B6479">
        <v>93369</v>
      </c>
    </row>
    <row r="6480" spans="1:3" x14ac:dyDescent="0.25">
      <c r="A6480" t="s">
        <v>65</v>
      </c>
      <c r="B6480">
        <v>93370</v>
      </c>
    </row>
    <row r="6481" spans="1:2" x14ac:dyDescent="0.25">
      <c r="A6481" t="s">
        <v>65</v>
      </c>
      <c r="B6481">
        <v>93371</v>
      </c>
    </row>
    <row r="6482" spans="1:2" x14ac:dyDescent="0.25">
      <c r="A6482" t="s">
        <v>65</v>
      </c>
      <c r="B6482">
        <v>93372</v>
      </c>
    </row>
    <row r="6483" spans="1:2" x14ac:dyDescent="0.25">
      <c r="A6483" t="s">
        <v>65</v>
      </c>
      <c r="B6483">
        <v>93373</v>
      </c>
    </row>
    <row r="6484" spans="1:2" x14ac:dyDescent="0.25">
      <c r="A6484" t="s">
        <v>65</v>
      </c>
      <c r="B6484">
        <v>93374</v>
      </c>
    </row>
    <row r="6485" spans="1:2" x14ac:dyDescent="0.25">
      <c r="A6485" t="s">
        <v>65</v>
      </c>
      <c r="B6485">
        <v>93375</v>
      </c>
    </row>
    <row r="6486" spans="1:2" x14ac:dyDescent="0.25">
      <c r="A6486" t="s">
        <v>65</v>
      </c>
      <c r="B6486">
        <v>93376</v>
      </c>
    </row>
    <row r="6487" spans="1:2" x14ac:dyDescent="0.25">
      <c r="A6487" t="s">
        <v>65</v>
      </c>
      <c r="B6487">
        <v>93377</v>
      </c>
    </row>
    <row r="6488" spans="1:2" x14ac:dyDescent="0.25">
      <c r="A6488" t="s">
        <v>65</v>
      </c>
      <c r="B6488">
        <v>93378</v>
      </c>
    </row>
    <row r="6489" spans="1:2" x14ac:dyDescent="0.25">
      <c r="A6489" t="s">
        <v>65</v>
      </c>
      <c r="B6489">
        <v>93379</v>
      </c>
    </row>
    <row r="6490" spans="1:2" x14ac:dyDescent="0.25">
      <c r="A6490" t="s">
        <v>65</v>
      </c>
      <c r="B6490">
        <v>93380</v>
      </c>
    </row>
    <row r="6491" spans="1:2" x14ac:dyDescent="0.25">
      <c r="A6491" t="s">
        <v>65</v>
      </c>
      <c r="B6491">
        <v>93381</v>
      </c>
    </row>
    <row r="6492" spans="1:2" x14ac:dyDescent="0.25">
      <c r="A6492" t="s">
        <v>65</v>
      </c>
      <c r="B6492">
        <v>93382</v>
      </c>
    </row>
    <row r="6493" spans="1:2" x14ac:dyDescent="0.25">
      <c r="A6493" t="s">
        <v>65</v>
      </c>
      <c r="B6493">
        <v>93383</v>
      </c>
    </row>
    <row r="6494" spans="1:2" x14ac:dyDescent="0.25">
      <c r="A6494" t="s">
        <v>65</v>
      </c>
      <c r="B6494">
        <v>93384</v>
      </c>
    </row>
    <row r="6495" spans="1:2" x14ac:dyDescent="0.25">
      <c r="A6495" t="s">
        <v>65</v>
      </c>
      <c r="B6495">
        <v>93385</v>
      </c>
    </row>
    <row r="6496" spans="1:2" x14ac:dyDescent="0.25">
      <c r="A6496" t="s">
        <v>65</v>
      </c>
      <c r="B6496">
        <v>93386</v>
      </c>
    </row>
    <row r="6497" spans="1:2" x14ac:dyDescent="0.25">
      <c r="A6497" t="s">
        <v>65</v>
      </c>
      <c r="B6497">
        <v>93387</v>
      </c>
    </row>
    <row r="6498" spans="1:2" x14ac:dyDescent="0.25">
      <c r="A6498" t="s">
        <v>65</v>
      </c>
      <c r="B6498">
        <v>93388</v>
      </c>
    </row>
    <row r="6499" spans="1:2" x14ac:dyDescent="0.25">
      <c r="A6499" t="s">
        <v>65</v>
      </c>
      <c r="B6499">
        <v>93389</v>
      </c>
    </row>
    <row r="6500" spans="1:2" x14ac:dyDescent="0.25">
      <c r="A6500" t="s">
        <v>65</v>
      </c>
      <c r="B6500">
        <v>93390</v>
      </c>
    </row>
    <row r="6501" spans="1:2" x14ac:dyDescent="0.25">
      <c r="A6501" t="s">
        <v>65</v>
      </c>
      <c r="B6501">
        <v>93391</v>
      </c>
    </row>
    <row r="6502" spans="1:2" x14ac:dyDescent="0.25">
      <c r="A6502" t="s">
        <v>65</v>
      </c>
      <c r="B6502">
        <v>93392</v>
      </c>
    </row>
    <row r="6503" spans="1:2" x14ac:dyDescent="0.25">
      <c r="A6503" t="s">
        <v>65</v>
      </c>
      <c r="B6503">
        <v>93393</v>
      </c>
    </row>
    <row r="6504" spans="1:2" x14ac:dyDescent="0.25">
      <c r="A6504" t="s">
        <v>65</v>
      </c>
      <c r="B6504">
        <v>93394</v>
      </c>
    </row>
    <row r="6505" spans="1:2" x14ac:dyDescent="0.25">
      <c r="A6505" t="s">
        <v>65</v>
      </c>
      <c r="B6505">
        <v>93395</v>
      </c>
    </row>
    <row r="6506" spans="1:2" x14ac:dyDescent="0.25">
      <c r="A6506" t="s">
        <v>65</v>
      </c>
      <c r="B6506">
        <v>93396</v>
      </c>
    </row>
    <row r="6507" spans="1:2" x14ac:dyDescent="0.25">
      <c r="A6507" t="s">
        <v>65</v>
      </c>
      <c r="B6507">
        <v>93397</v>
      </c>
    </row>
    <row r="6508" spans="1:2" x14ac:dyDescent="0.25">
      <c r="A6508" t="s">
        <v>65</v>
      </c>
      <c r="B6508">
        <v>93398</v>
      </c>
    </row>
    <row r="6509" spans="1:2" x14ac:dyDescent="0.25">
      <c r="A6509" t="s">
        <v>65</v>
      </c>
      <c r="B6509">
        <v>93399</v>
      </c>
    </row>
    <row r="6510" spans="1:2" x14ac:dyDescent="0.25">
      <c r="A6510" t="s">
        <v>65</v>
      </c>
      <c r="B6510">
        <v>93400</v>
      </c>
    </row>
    <row r="6511" spans="1:2" x14ac:dyDescent="0.25">
      <c r="A6511" t="s">
        <v>65</v>
      </c>
      <c r="B6511">
        <v>93401</v>
      </c>
    </row>
    <row r="6512" spans="1:2" x14ac:dyDescent="0.25">
      <c r="A6512" t="s">
        <v>65</v>
      </c>
      <c r="B6512">
        <v>93402</v>
      </c>
    </row>
    <row r="6513" spans="1:3" x14ac:dyDescent="0.25">
      <c r="A6513" t="s">
        <v>65</v>
      </c>
      <c r="B6513">
        <v>93403</v>
      </c>
    </row>
    <row r="6514" spans="1:3" x14ac:dyDescent="0.25">
      <c r="A6514" t="s">
        <v>65</v>
      </c>
      <c r="B6514">
        <v>93404</v>
      </c>
    </row>
    <row r="6515" spans="1:3" x14ac:dyDescent="0.25">
      <c r="A6515" t="s">
        <v>65</v>
      </c>
      <c r="B6515">
        <v>93405</v>
      </c>
    </row>
    <row r="6516" spans="1:3" x14ac:dyDescent="0.25">
      <c r="A6516" t="s">
        <v>65</v>
      </c>
      <c r="B6516">
        <v>93406</v>
      </c>
    </row>
    <row r="6517" spans="1:3" x14ac:dyDescent="0.25">
      <c r="A6517" t="s">
        <v>65</v>
      </c>
      <c r="B6517">
        <v>93407</v>
      </c>
    </row>
    <row r="6518" spans="1:3" x14ac:dyDescent="0.25">
      <c r="A6518" t="s">
        <v>65</v>
      </c>
      <c r="B6518">
        <v>93408</v>
      </c>
    </row>
    <row r="6519" spans="1:3" x14ac:dyDescent="0.25">
      <c r="A6519" t="s">
        <v>65</v>
      </c>
      <c r="B6519">
        <v>93409</v>
      </c>
    </row>
    <row r="6520" spans="1:3" x14ac:dyDescent="0.25">
      <c r="A6520" t="s">
        <v>65</v>
      </c>
      <c r="B6520">
        <v>93410</v>
      </c>
    </row>
    <row r="6521" spans="1:3" x14ac:dyDescent="0.25">
      <c r="A6521" t="s">
        <v>65</v>
      </c>
      <c r="B6521">
        <v>93411</v>
      </c>
    </row>
    <row r="6522" spans="1:3" x14ac:dyDescent="0.25">
      <c r="A6522" t="s">
        <v>65</v>
      </c>
      <c r="B6522">
        <v>93412</v>
      </c>
    </row>
    <row r="6523" spans="1:3" x14ac:dyDescent="0.25">
      <c r="A6523" t="s">
        <v>65</v>
      </c>
      <c r="B6523">
        <v>93413</v>
      </c>
      <c r="C6523" s="251" t="s">
        <v>91</v>
      </c>
    </row>
    <row r="6524" spans="1:3" x14ac:dyDescent="0.25">
      <c r="A6524" t="s">
        <v>65</v>
      </c>
      <c r="B6524">
        <v>93414</v>
      </c>
      <c r="C6524" s="251" t="s">
        <v>91</v>
      </c>
    </row>
    <row r="6525" spans="1:3" x14ac:dyDescent="0.25">
      <c r="A6525" t="s">
        <v>65</v>
      </c>
      <c r="B6525">
        <v>93415</v>
      </c>
      <c r="C6525" s="251" t="s">
        <v>91</v>
      </c>
    </row>
    <row r="6526" spans="1:3" x14ac:dyDescent="0.25">
      <c r="A6526" t="s">
        <v>65</v>
      </c>
      <c r="B6526">
        <v>93416</v>
      </c>
      <c r="C6526" s="251" t="s">
        <v>91</v>
      </c>
    </row>
    <row r="6527" spans="1:3" x14ac:dyDescent="0.25">
      <c r="A6527" t="s">
        <v>65</v>
      </c>
      <c r="B6527">
        <v>93417</v>
      </c>
      <c r="C6527" s="251" t="s">
        <v>91</v>
      </c>
    </row>
    <row r="6528" spans="1:3" x14ac:dyDescent="0.25">
      <c r="A6528" t="s">
        <v>65</v>
      </c>
      <c r="B6528">
        <v>93418</v>
      </c>
      <c r="C6528" s="251" t="s">
        <v>91</v>
      </c>
    </row>
    <row r="6529" spans="1:3" x14ac:dyDescent="0.25">
      <c r="A6529" t="s">
        <v>65</v>
      </c>
      <c r="B6529">
        <v>93419</v>
      </c>
      <c r="C6529" s="251" t="s">
        <v>91</v>
      </c>
    </row>
    <row r="6530" spans="1:3" x14ac:dyDescent="0.25">
      <c r="A6530" t="s">
        <v>65</v>
      </c>
      <c r="B6530">
        <v>93420</v>
      </c>
      <c r="C6530" s="251" t="s">
        <v>91</v>
      </c>
    </row>
    <row r="6531" spans="1:3" x14ac:dyDescent="0.25">
      <c r="A6531" t="s">
        <v>65</v>
      </c>
      <c r="B6531">
        <v>93421</v>
      </c>
      <c r="C6531" s="251" t="s">
        <v>91</v>
      </c>
    </row>
    <row r="6532" spans="1:3" x14ac:dyDescent="0.25">
      <c r="A6532" t="s">
        <v>65</v>
      </c>
      <c r="B6532">
        <v>93422</v>
      </c>
      <c r="C6532" s="251" t="s">
        <v>91</v>
      </c>
    </row>
    <row r="6533" spans="1:3" x14ac:dyDescent="0.25">
      <c r="A6533" t="s">
        <v>65</v>
      </c>
      <c r="B6533">
        <v>93423</v>
      </c>
      <c r="C6533" s="251" t="s">
        <v>91</v>
      </c>
    </row>
    <row r="6534" spans="1:3" x14ac:dyDescent="0.25">
      <c r="A6534" t="s">
        <v>65</v>
      </c>
      <c r="B6534">
        <v>93424</v>
      </c>
      <c r="C6534" s="251" t="s">
        <v>91</v>
      </c>
    </row>
    <row r="6535" spans="1:3" x14ac:dyDescent="0.25">
      <c r="A6535" t="s">
        <v>65</v>
      </c>
      <c r="B6535">
        <v>93425</v>
      </c>
      <c r="C6535" s="251" t="s">
        <v>91</v>
      </c>
    </row>
    <row r="6536" spans="1:3" x14ac:dyDescent="0.25">
      <c r="A6536" t="s">
        <v>65</v>
      </c>
      <c r="B6536">
        <v>93426</v>
      </c>
      <c r="C6536" s="251" t="s">
        <v>91</v>
      </c>
    </row>
    <row r="6537" spans="1:3" x14ac:dyDescent="0.25">
      <c r="A6537" t="s">
        <v>65</v>
      </c>
      <c r="B6537">
        <v>93427</v>
      </c>
      <c r="C6537" s="251" t="s">
        <v>91</v>
      </c>
    </row>
    <row r="6538" spans="1:3" x14ac:dyDescent="0.25">
      <c r="A6538" t="s">
        <v>65</v>
      </c>
      <c r="B6538">
        <v>93428</v>
      </c>
      <c r="C6538" s="251" t="s">
        <v>91</v>
      </c>
    </row>
    <row r="6539" spans="1:3" x14ac:dyDescent="0.25">
      <c r="A6539" t="s">
        <v>65</v>
      </c>
      <c r="B6539">
        <v>93429</v>
      </c>
      <c r="C6539" s="251" t="s">
        <v>91</v>
      </c>
    </row>
    <row r="6540" spans="1:3" x14ac:dyDescent="0.25">
      <c r="A6540" t="s">
        <v>65</v>
      </c>
      <c r="B6540">
        <v>93430</v>
      </c>
      <c r="C6540" s="251" t="s">
        <v>91</v>
      </c>
    </row>
    <row r="6541" spans="1:3" x14ac:dyDescent="0.25">
      <c r="A6541" t="s">
        <v>65</v>
      </c>
      <c r="B6541">
        <v>93431</v>
      </c>
      <c r="C6541" s="251" t="s">
        <v>91</v>
      </c>
    </row>
    <row r="6542" spans="1:3" x14ac:dyDescent="0.25">
      <c r="A6542" t="s">
        <v>65</v>
      </c>
      <c r="B6542">
        <v>93432</v>
      </c>
      <c r="C6542" s="251" t="s">
        <v>91</v>
      </c>
    </row>
    <row r="6543" spans="1:3" x14ac:dyDescent="0.25">
      <c r="A6543" t="s">
        <v>65</v>
      </c>
      <c r="B6543">
        <v>93433</v>
      </c>
      <c r="C6543" s="251" t="s">
        <v>91</v>
      </c>
    </row>
    <row r="6544" spans="1:3" x14ac:dyDescent="0.25">
      <c r="A6544" t="s">
        <v>65</v>
      </c>
      <c r="B6544">
        <v>93434</v>
      </c>
      <c r="C6544" s="251" t="s">
        <v>91</v>
      </c>
    </row>
    <row r="6545" spans="1:3" x14ac:dyDescent="0.25">
      <c r="A6545" t="s">
        <v>65</v>
      </c>
      <c r="B6545">
        <v>93435</v>
      </c>
      <c r="C6545" s="251" t="s">
        <v>91</v>
      </c>
    </row>
    <row r="6546" spans="1:3" x14ac:dyDescent="0.25">
      <c r="A6546" t="s">
        <v>65</v>
      </c>
      <c r="B6546">
        <v>93436</v>
      </c>
      <c r="C6546" s="251" t="s">
        <v>91</v>
      </c>
    </row>
    <row r="6547" spans="1:3" x14ac:dyDescent="0.25">
      <c r="A6547" t="s">
        <v>65</v>
      </c>
      <c r="B6547">
        <v>93437</v>
      </c>
      <c r="C6547" s="251" t="s">
        <v>91</v>
      </c>
    </row>
    <row r="6548" spans="1:3" x14ac:dyDescent="0.25">
      <c r="A6548" t="s">
        <v>65</v>
      </c>
      <c r="B6548">
        <v>93438</v>
      </c>
      <c r="C6548" s="251" t="s">
        <v>91</v>
      </c>
    </row>
    <row r="6549" spans="1:3" x14ac:dyDescent="0.25">
      <c r="A6549" t="s">
        <v>65</v>
      </c>
      <c r="B6549">
        <v>93439</v>
      </c>
      <c r="C6549" s="251" t="s">
        <v>91</v>
      </c>
    </row>
    <row r="6550" spans="1:3" x14ac:dyDescent="0.25">
      <c r="A6550" t="s">
        <v>65</v>
      </c>
      <c r="B6550">
        <v>93440</v>
      </c>
      <c r="C6550" s="251" t="s">
        <v>91</v>
      </c>
    </row>
    <row r="6551" spans="1:3" x14ac:dyDescent="0.25">
      <c r="A6551" t="s">
        <v>65</v>
      </c>
      <c r="B6551">
        <v>93441</v>
      </c>
      <c r="C6551" s="251" t="s">
        <v>91</v>
      </c>
    </row>
    <row r="6552" spans="1:3" x14ac:dyDescent="0.25">
      <c r="A6552" t="s">
        <v>65</v>
      </c>
      <c r="B6552">
        <v>93442</v>
      </c>
      <c r="C6552" s="251" t="s">
        <v>91</v>
      </c>
    </row>
    <row r="6553" spans="1:3" x14ac:dyDescent="0.25">
      <c r="A6553" t="s">
        <v>65</v>
      </c>
      <c r="B6553">
        <v>93443</v>
      </c>
      <c r="C6553" s="251" t="s">
        <v>91</v>
      </c>
    </row>
    <row r="6554" spans="1:3" x14ac:dyDescent="0.25">
      <c r="A6554" t="s">
        <v>65</v>
      </c>
      <c r="B6554">
        <v>93444</v>
      </c>
      <c r="C6554" s="251" t="s">
        <v>91</v>
      </c>
    </row>
    <row r="6555" spans="1:3" x14ac:dyDescent="0.25">
      <c r="A6555" t="s">
        <v>65</v>
      </c>
      <c r="B6555">
        <v>93445</v>
      </c>
      <c r="C6555" s="251" t="s">
        <v>91</v>
      </c>
    </row>
    <row r="6556" spans="1:3" x14ac:dyDescent="0.25">
      <c r="A6556" t="s">
        <v>65</v>
      </c>
      <c r="B6556">
        <v>93446</v>
      </c>
      <c r="C6556" s="251" t="s">
        <v>91</v>
      </c>
    </row>
    <row r="6557" spans="1:3" x14ac:dyDescent="0.25">
      <c r="A6557" t="s">
        <v>65</v>
      </c>
      <c r="B6557">
        <v>93447</v>
      </c>
      <c r="C6557" s="251" t="s">
        <v>91</v>
      </c>
    </row>
    <row r="6558" spans="1:3" x14ac:dyDescent="0.25">
      <c r="A6558" t="s">
        <v>65</v>
      </c>
      <c r="B6558">
        <v>93448</v>
      </c>
      <c r="C6558" s="251" t="s">
        <v>91</v>
      </c>
    </row>
    <row r="6559" spans="1:3" x14ac:dyDescent="0.25">
      <c r="A6559" t="s">
        <v>65</v>
      </c>
      <c r="B6559">
        <v>93449</v>
      </c>
      <c r="C6559" s="251" t="s">
        <v>91</v>
      </c>
    </row>
    <row r="6560" spans="1:3" x14ac:dyDescent="0.25">
      <c r="A6560" t="s">
        <v>65</v>
      </c>
      <c r="B6560">
        <v>93450</v>
      </c>
      <c r="C6560" s="251" t="s">
        <v>91</v>
      </c>
    </row>
    <row r="6561" spans="1:3" x14ac:dyDescent="0.25">
      <c r="A6561" t="s">
        <v>65</v>
      </c>
      <c r="B6561">
        <v>93451</v>
      </c>
      <c r="C6561" s="251" t="s">
        <v>91</v>
      </c>
    </row>
    <row r="6562" spans="1:3" x14ac:dyDescent="0.25">
      <c r="A6562" t="s">
        <v>65</v>
      </c>
      <c r="B6562">
        <v>93452</v>
      </c>
      <c r="C6562" s="251" t="s">
        <v>91</v>
      </c>
    </row>
    <row r="6563" spans="1:3" x14ac:dyDescent="0.25">
      <c r="A6563" t="s">
        <v>65</v>
      </c>
      <c r="B6563">
        <v>93453</v>
      </c>
      <c r="C6563" s="251" t="s">
        <v>91</v>
      </c>
    </row>
    <row r="6564" spans="1:3" x14ac:dyDescent="0.25">
      <c r="A6564" t="s">
        <v>65</v>
      </c>
      <c r="B6564">
        <v>93454</v>
      </c>
      <c r="C6564" s="251" t="s">
        <v>91</v>
      </c>
    </row>
    <row r="6565" spans="1:3" x14ac:dyDescent="0.25">
      <c r="A6565" t="s">
        <v>65</v>
      </c>
      <c r="B6565">
        <v>93455</v>
      </c>
      <c r="C6565" s="251" t="s">
        <v>91</v>
      </c>
    </row>
    <row r="6566" spans="1:3" x14ac:dyDescent="0.25">
      <c r="A6566" t="s">
        <v>65</v>
      </c>
      <c r="B6566">
        <v>93456</v>
      </c>
      <c r="C6566" s="251" t="s">
        <v>91</v>
      </c>
    </row>
    <row r="6567" spans="1:3" x14ac:dyDescent="0.25">
      <c r="A6567" t="s">
        <v>65</v>
      </c>
      <c r="B6567">
        <v>93457</v>
      </c>
      <c r="C6567" s="251" t="s">
        <v>91</v>
      </c>
    </row>
    <row r="6568" spans="1:3" x14ac:dyDescent="0.25">
      <c r="A6568" t="s">
        <v>65</v>
      </c>
      <c r="B6568">
        <v>93458</v>
      </c>
      <c r="C6568" s="251" t="s">
        <v>91</v>
      </c>
    </row>
    <row r="6569" spans="1:3" x14ac:dyDescent="0.25">
      <c r="A6569" t="s">
        <v>65</v>
      </c>
      <c r="B6569">
        <v>93459</v>
      </c>
      <c r="C6569" s="251" t="s">
        <v>91</v>
      </c>
    </row>
    <row r="6570" spans="1:3" x14ac:dyDescent="0.25">
      <c r="A6570" t="s">
        <v>65</v>
      </c>
      <c r="B6570">
        <v>93460</v>
      </c>
      <c r="C6570" s="251" t="s">
        <v>91</v>
      </c>
    </row>
    <row r="6571" spans="1:3" x14ac:dyDescent="0.25">
      <c r="A6571" t="s">
        <v>65</v>
      </c>
      <c r="B6571">
        <v>93461</v>
      </c>
      <c r="C6571" s="251" t="s">
        <v>91</v>
      </c>
    </row>
    <row r="6572" spans="1:3" x14ac:dyDescent="0.25">
      <c r="A6572" t="s">
        <v>65</v>
      </c>
      <c r="B6572">
        <v>93462</v>
      </c>
      <c r="C6572" s="251" t="s">
        <v>91</v>
      </c>
    </row>
    <row r="6573" spans="1:3" x14ac:dyDescent="0.25">
      <c r="A6573" t="s">
        <v>65</v>
      </c>
      <c r="B6573">
        <v>93463</v>
      </c>
      <c r="C6573" s="251" t="s">
        <v>91</v>
      </c>
    </row>
    <row r="6574" spans="1:3" x14ac:dyDescent="0.25">
      <c r="A6574" t="s">
        <v>65</v>
      </c>
      <c r="B6574">
        <v>93464</v>
      </c>
      <c r="C6574" s="251" t="s">
        <v>91</v>
      </c>
    </row>
    <row r="6575" spans="1:3" x14ac:dyDescent="0.25">
      <c r="A6575" t="s">
        <v>65</v>
      </c>
      <c r="B6575">
        <v>93465</v>
      </c>
      <c r="C6575" s="251" t="s">
        <v>91</v>
      </c>
    </row>
    <row r="6576" spans="1:3" x14ac:dyDescent="0.25">
      <c r="A6576" t="s">
        <v>65</v>
      </c>
      <c r="B6576">
        <v>93466</v>
      </c>
      <c r="C6576" s="251" t="s">
        <v>91</v>
      </c>
    </row>
    <row r="6577" spans="1:3" x14ac:dyDescent="0.25">
      <c r="A6577" t="s">
        <v>65</v>
      </c>
      <c r="B6577">
        <v>93467</v>
      </c>
      <c r="C6577" s="251" t="s">
        <v>91</v>
      </c>
    </row>
    <row r="6578" spans="1:3" x14ac:dyDescent="0.25">
      <c r="A6578" t="s">
        <v>65</v>
      </c>
      <c r="B6578">
        <v>93468</v>
      </c>
      <c r="C6578" s="251" t="s">
        <v>91</v>
      </c>
    </row>
    <row r="6579" spans="1:3" x14ac:dyDescent="0.25">
      <c r="A6579" t="s">
        <v>65</v>
      </c>
      <c r="B6579">
        <v>93469</v>
      </c>
      <c r="C6579" s="251" t="s">
        <v>91</v>
      </c>
    </row>
    <row r="6580" spans="1:3" x14ac:dyDescent="0.25">
      <c r="A6580" t="s">
        <v>65</v>
      </c>
      <c r="B6580">
        <v>93470</v>
      </c>
      <c r="C6580" s="251" t="s">
        <v>91</v>
      </c>
    </row>
    <row r="6581" spans="1:3" x14ac:dyDescent="0.25">
      <c r="A6581" t="s">
        <v>65</v>
      </c>
      <c r="B6581">
        <v>93471</v>
      </c>
      <c r="C6581" s="251" t="s">
        <v>91</v>
      </c>
    </row>
    <row r="6582" spans="1:3" x14ac:dyDescent="0.25">
      <c r="A6582" t="s">
        <v>65</v>
      </c>
      <c r="B6582">
        <v>93472</v>
      </c>
      <c r="C6582" s="251" t="s">
        <v>91</v>
      </c>
    </row>
    <row r="6583" spans="1:3" x14ac:dyDescent="0.25">
      <c r="A6583" t="s">
        <v>65</v>
      </c>
      <c r="B6583">
        <v>93473</v>
      </c>
      <c r="C6583" s="251" t="s">
        <v>91</v>
      </c>
    </row>
    <row r="6584" spans="1:3" x14ac:dyDescent="0.25">
      <c r="A6584" t="s">
        <v>65</v>
      </c>
      <c r="B6584">
        <v>93474</v>
      </c>
      <c r="C6584" s="251" t="s">
        <v>91</v>
      </c>
    </row>
    <row r="6585" spans="1:3" x14ac:dyDescent="0.25">
      <c r="A6585" t="s">
        <v>65</v>
      </c>
      <c r="B6585">
        <v>93475</v>
      </c>
      <c r="C6585" s="251" t="s">
        <v>91</v>
      </c>
    </row>
    <row r="6586" spans="1:3" x14ac:dyDescent="0.25">
      <c r="A6586" t="s">
        <v>65</v>
      </c>
      <c r="B6586">
        <v>93476</v>
      </c>
      <c r="C6586" s="251" t="s">
        <v>91</v>
      </c>
    </row>
    <row r="6587" spans="1:3" x14ac:dyDescent="0.25">
      <c r="A6587" t="s">
        <v>65</v>
      </c>
      <c r="B6587">
        <v>93477</v>
      </c>
      <c r="C6587" s="251" t="s">
        <v>91</v>
      </c>
    </row>
    <row r="6588" spans="1:3" x14ac:dyDescent="0.25">
      <c r="A6588" t="s">
        <v>65</v>
      </c>
      <c r="B6588">
        <v>93478</v>
      </c>
      <c r="C6588" s="251" t="s">
        <v>91</v>
      </c>
    </row>
    <row r="6589" spans="1:3" x14ac:dyDescent="0.25">
      <c r="A6589" t="s">
        <v>65</v>
      </c>
      <c r="B6589">
        <v>93479</v>
      </c>
      <c r="C6589" s="251" t="s">
        <v>91</v>
      </c>
    </row>
    <row r="6590" spans="1:3" x14ac:dyDescent="0.25">
      <c r="A6590" t="s">
        <v>65</v>
      </c>
      <c r="B6590">
        <v>93480</v>
      </c>
      <c r="C6590" s="251" t="s">
        <v>91</v>
      </c>
    </row>
    <row r="6591" spans="1:3" x14ac:dyDescent="0.25">
      <c r="A6591" t="s">
        <v>65</v>
      </c>
      <c r="B6591">
        <v>93481</v>
      </c>
      <c r="C6591" s="251" t="s">
        <v>91</v>
      </c>
    </row>
    <row r="6592" spans="1:3" x14ac:dyDescent="0.25">
      <c r="A6592" t="s">
        <v>65</v>
      </c>
      <c r="B6592">
        <v>93482</v>
      </c>
      <c r="C6592" s="251" t="s">
        <v>91</v>
      </c>
    </row>
    <row r="6593" spans="1:3" x14ac:dyDescent="0.25">
      <c r="A6593" t="s">
        <v>65</v>
      </c>
      <c r="B6593">
        <v>93483</v>
      </c>
      <c r="C6593" s="251" t="s">
        <v>91</v>
      </c>
    </row>
    <row r="6594" spans="1:3" x14ac:dyDescent="0.25">
      <c r="A6594" t="s">
        <v>65</v>
      </c>
      <c r="B6594">
        <v>93484</v>
      </c>
      <c r="C6594" s="251" t="s">
        <v>91</v>
      </c>
    </row>
    <row r="6595" spans="1:3" x14ac:dyDescent="0.25">
      <c r="A6595" t="s">
        <v>65</v>
      </c>
      <c r="B6595">
        <v>93485</v>
      </c>
      <c r="C6595" s="251" t="s">
        <v>91</v>
      </c>
    </row>
    <row r="6596" spans="1:3" x14ac:dyDescent="0.25">
      <c r="A6596" t="s">
        <v>65</v>
      </c>
      <c r="B6596">
        <v>93486</v>
      </c>
      <c r="C6596" s="251" t="s">
        <v>91</v>
      </c>
    </row>
    <row r="6597" spans="1:3" x14ac:dyDescent="0.25">
      <c r="A6597" t="s">
        <v>65</v>
      </c>
      <c r="B6597">
        <v>93487</v>
      </c>
      <c r="C6597" s="251" t="s">
        <v>91</v>
      </c>
    </row>
    <row r="6598" spans="1:3" x14ac:dyDescent="0.25">
      <c r="A6598" t="s">
        <v>65</v>
      </c>
      <c r="B6598">
        <v>93488</v>
      </c>
      <c r="C6598" s="251" t="s">
        <v>91</v>
      </c>
    </row>
    <row r="6599" spans="1:3" x14ac:dyDescent="0.25">
      <c r="A6599" t="s">
        <v>65</v>
      </c>
      <c r="B6599">
        <v>93489</v>
      </c>
      <c r="C6599" s="251" t="s">
        <v>91</v>
      </c>
    </row>
    <row r="6600" spans="1:3" x14ac:dyDescent="0.25">
      <c r="A6600" t="s">
        <v>65</v>
      </c>
      <c r="B6600">
        <v>93490</v>
      </c>
      <c r="C6600" s="251" t="s">
        <v>91</v>
      </c>
    </row>
    <row r="6601" spans="1:3" x14ac:dyDescent="0.25">
      <c r="A6601" t="s">
        <v>65</v>
      </c>
      <c r="B6601">
        <v>93491</v>
      </c>
      <c r="C6601" s="251" t="s">
        <v>91</v>
      </c>
    </row>
    <row r="6602" spans="1:3" x14ac:dyDescent="0.25">
      <c r="A6602" t="s">
        <v>65</v>
      </c>
      <c r="B6602">
        <v>93492</v>
      </c>
      <c r="C6602" s="251" t="s">
        <v>91</v>
      </c>
    </row>
    <row r="6603" spans="1:3" x14ac:dyDescent="0.25">
      <c r="A6603" t="s">
        <v>65</v>
      </c>
      <c r="B6603">
        <v>93493</v>
      </c>
      <c r="C6603" s="251" t="s">
        <v>91</v>
      </c>
    </row>
    <row r="6604" spans="1:3" x14ac:dyDescent="0.25">
      <c r="A6604" t="s">
        <v>65</v>
      </c>
      <c r="B6604">
        <v>93494</v>
      </c>
      <c r="C6604" s="251" t="s">
        <v>91</v>
      </c>
    </row>
    <row r="6605" spans="1:3" x14ac:dyDescent="0.25">
      <c r="A6605" t="s">
        <v>65</v>
      </c>
      <c r="B6605">
        <v>93495</v>
      </c>
      <c r="C6605" s="251" t="s">
        <v>91</v>
      </c>
    </row>
    <row r="6606" spans="1:3" x14ac:dyDescent="0.25">
      <c r="A6606" t="s">
        <v>65</v>
      </c>
      <c r="B6606">
        <v>93496</v>
      </c>
      <c r="C6606" s="251" t="s">
        <v>91</v>
      </c>
    </row>
    <row r="6607" spans="1:3" x14ac:dyDescent="0.25">
      <c r="A6607" t="s">
        <v>65</v>
      </c>
      <c r="B6607">
        <v>93497</v>
      </c>
      <c r="C6607" s="251" t="s">
        <v>91</v>
      </c>
    </row>
    <row r="6608" spans="1:3" x14ac:dyDescent="0.25">
      <c r="A6608" t="s">
        <v>65</v>
      </c>
      <c r="B6608">
        <v>93498</v>
      </c>
      <c r="C6608" s="251" t="s">
        <v>91</v>
      </c>
    </row>
    <row r="6609" spans="1:3" x14ac:dyDescent="0.25">
      <c r="A6609" t="s">
        <v>65</v>
      </c>
      <c r="B6609">
        <v>93499</v>
      </c>
      <c r="C6609" s="251" t="s">
        <v>91</v>
      </c>
    </row>
    <row r="6610" spans="1:3" x14ac:dyDescent="0.25">
      <c r="A6610" t="s">
        <v>65</v>
      </c>
      <c r="B6610">
        <v>93500</v>
      </c>
    </row>
    <row r="6611" spans="1:3" x14ac:dyDescent="0.25">
      <c r="A6611" t="s">
        <v>65</v>
      </c>
      <c r="B6611">
        <v>94000</v>
      </c>
    </row>
    <row r="6612" spans="1:3" x14ac:dyDescent="0.25">
      <c r="A6612" t="s">
        <v>65</v>
      </c>
      <c r="B6612">
        <v>94001</v>
      </c>
    </row>
    <row r="6613" spans="1:3" x14ac:dyDescent="0.25">
      <c r="A6613" t="s">
        <v>65</v>
      </c>
      <c r="B6613">
        <v>94002</v>
      </c>
    </row>
    <row r="6614" spans="1:3" x14ac:dyDescent="0.25">
      <c r="A6614" t="s">
        <v>65</v>
      </c>
      <c r="B6614">
        <v>94003</v>
      </c>
    </row>
    <row r="6615" spans="1:3" x14ac:dyDescent="0.25">
      <c r="A6615" t="s">
        <v>65</v>
      </c>
      <c r="B6615">
        <v>94004</v>
      </c>
    </row>
    <row r="6616" spans="1:3" x14ac:dyDescent="0.25">
      <c r="A6616" t="s">
        <v>65</v>
      </c>
      <c r="B6616">
        <v>94005</v>
      </c>
    </row>
    <row r="6617" spans="1:3" x14ac:dyDescent="0.25">
      <c r="A6617" t="s">
        <v>65</v>
      </c>
      <c r="B6617">
        <v>94006</v>
      </c>
    </row>
    <row r="6618" spans="1:3" x14ac:dyDescent="0.25">
      <c r="A6618" t="s">
        <v>65</v>
      </c>
      <c r="B6618">
        <v>94007</v>
      </c>
    </row>
    <row r="6619" spans="1:3" x14ac:dyDescent="0.25">
      <c r="A6619" t="s">
        <v>65</v>
      </c>
      <c r="B6619">
        <v>94008</v>
      </c>
    </row>
    <row r="6620" spans="1:3" x14ac:dyDescent="0.25">
      <c r="A6620" t="s">
        <v>65</v>
      </c>
      <c r="B6620">
        <v>94009</v>
      </c>
    </row>
    <row r="6621" spans="1:3" x14ac:dyDescent="0.25">
      <c r="A6621" t="s">
        <v>65</v>
      </c>
      <c r="B6621">
        <v>94010</v>
      </c>
    </row>
    <row r="6622" spans="1:3" x14ac:dyDescent="0.25">
      <c r="A6622" t="s">
        <v>65</v>
      </c>
      <c r="B6622">
        <v>94011</v>
      </c>
    </row>
    <row r="6623" spans="1:3" x14ac:dyDescent="0.25">
      <c r="A6623" t="s">
        <v>65</v>
      </c>
      <c r="B6623">
        <v>94012</v>
      </c>
    </row>
    <row r="6624" spans="1:3" x14ac:dyDescent="0.25">
      <c r="A6624" t="s">
        <v>65</v>
      </c>
      <c r="B6624">
        <v>94013</v>
      </c>
    </row>
    <row r="6625" spans="1:2" x14ac:dyDescent="0.25">
      <c r="A6625" t="s">
        <v>65</v>
      </c>
      <c r="B6625">
        <v>94014</v>
      </c>
    </row>
    <row r="6626" spans="1:2" x14ac:dyDescent="0.25">
      <c r="A6626" t="s">
        <v>65</v>
      </c>
      <c r="B6626">
        <v>94015</v>
      </c>
    </row>
    <row r="6627" spans="1:2" x14ac:dyDescent="0.25">
      <c r="A6627" t="s">
        <v>65</v>
      </c>
      <c r="B6627">
        <v>94016</v>
      </c>
    </row>
    <row r="6628" spans="1:2" x14ac:dyDescent="0.25">
      <c r="A6628" t="s">
        <v>65</v>
      </c>
      <c r="B6628">
        <v>94017</v>
      </c>
    </row>
    <row r="6629" spans="1:2" x14ac:dyDescent="0.25">
      <c r="A6629" t="s">
        <v>65</v>
      </c>
      <c r="B6629">
        <v>94018</v>
      </c>
    </row>
    <row r="6630" spans="1:2" x14ac:dyDescent="0.25">
      <c r="A6630" t="s">
        <v>65</v>
      </c>
      <c r="B6630">
        <v>94019</v>
      </c>
    </row>
    <row r="6631" spans="1:2" x14ac:dyDescent="0.25">
      <c r="A6631" t="s">
        <v>65</v>
      </c>
      <c r="B6631">
        <v>94020</v>
      </c>
    </row>
    <row r="6632" spans="1:2" x14ac:dyDescent="0.25">
      <c r="A6632" t="s">
        <v>65</v>
      </c>
      <c r="B6632">
        <v>94021</v>
      </c>
    </row>
    <row r="6633" spans="1:2" x14ac:dyDescent="0.25">
      <c r="A6633" t="s">
        <v>65</v>
      </c>
      <c r="B6633">
        <v>94022</v>
      </c>
    </row>
    <row r="6634" spans="1:2" x14ac:dyDescent="0.25">
      <c r="A6634" t="s">
        <v>65</v>
      </c>
      <c r="B6634">
        <v>94023</v>
      </c>
    </row>
    <row r="6635" spans="1:2" x14ac:dyDescent="0.25">
      <c r="A6635" t="s">
        <v>65</v>
      </c>
      <c r="B6635">
        <v>94024</v>
      </c>
    </row>
    <row r="6636" spans="1:2" x14ac:dyDescent="0.25">
      <c r="A6636" t="s">
        <v>65</v>
      </c>
      <c r="B6636">
        <v>94025</v>
      </c>
    </row>
    <row r="6637" spans="1:2" x14ac:dyDescent="0.25">
      <c r="A6637" t="s">
        <v>65</v>
      </c>
      <c r="B6637">
        <v>94026</v>
      </c>
    </row>
    <row r="6638" spans="1:2" x14ac:dyDescent="0.25">
      <c r="A6638" t="s">
        <v>65</v>
      </c>
      <c r="B6638">
        <v>94027</v>
      </c>
    </row>
    <row r="6639" spans="1:2" x14ac:dyDescent="0.25">
      <c r="A6639" t="s">
        <v>65</v>
      </c>
      <c r="B6639">
        <v>94028</v>
      </c>
    </row>
    <row r="6640" spans="1:2" x14ac:dyDescent="0.25">
      <c r="A6640" t="s">
        <v>65</v>
      </c>
      <c r="B6640">
        <v>94029</v>
      </c>
    </row>
    <row r="6641" spans="1:3" x14ac:dyDescent="0.25">
      <c r="A6641" t="s">
        <v>65</v>
      </c>
      <c r="B6641">
        <v>94030</v>
      </c>
    </row>
    <row r="6642" spans="1:3" x14ac:dyDescent="0.25">
      <c r="A6642" t="s">
        <v>65</v>
      </c>
      <c r="B6642">
        <v>94031</v>
      </c>
    </row>
    <row r="6643" spans="1:3" x14ac:dyDescent="0.25">
      <c r="A6643" t="s">
        <v>65</v>
      </c>
      <c r="B6643">
        <v>94032</v>
      </c>
      <c r="C6643" s="251" t="s">
        <v>92</v>
      </c>
    </row>
    <row r="6644" spans="1:3" x14ac:dyDescent="0.25">
      <c r="A6644" t="s">
        <v>65</v>
      </c>
      <c r="B6644">
        <v>94033</v>
      </c>
      <c r="C6644" s="251" t="s">
        <v>92</v>
      </c>
    </row>
    <row r="6645" spans="1:3" x14ac:dyDescent="0.25">
      <c r="A6645" t="s">
        <v>65</v>
      </c>
      <c r="B6645">
        <v>94034</v>
      </c>
      <c r="C6645" s="251" t="s">
        <v>92</v>
      </c>
    </row>
    <row r="6646" spans="1:3" x14ac:dyDescent="0.25">
      <c r="A6646" t="s">
        <v>65</v>
      </c>
      <c r="B6646">
        <v>94035</v>
      </c>
      <c r="C6646" s="251" t="s">
        <v>92</v>
      </c>
    </row>
    <row r="6647" spans="1:3" x14ac:dyDescent="0.25">
      <c r="A6647" t="s">
        <v>65</v>
      </c>
      <c r="B6647">
        <v>94036</v>
      </c>
      <c r="C6647" s="251" t="s">
        <v>92</v>
      </c>
    </row>
    <row r="6648" spans="1:3" x14ac:dyDescent="0.25">
      <c r="A6648" t="s">
        <v>65</v>
      </c>
      <c r="B6648">
        <v>94037</v>
      </c>
      <c r="C6648" s="251" t="s">
        <v>92</v>
      </c>
    </row>
    <row r="6649" spans="1:3" x14ac:dyDescent="0.25">
      <c r="A6649" t="s">
        <v>65</v>
      </c>
      <c r="B6649">
        <v>94038</v>
      </c>
      <c r="C6649" s="251" t="s">
        <v>92</v>
      </c>
    </row>
    <row r="6650" spans="1:3" x14ac:dyDescent="0.25">
      <c r="A6650" t="s">
        <v>65</v>
      </c>
      <c r="B6650">
        <v>94039</v>
      </c>
      <c r="C6650" s="251" t="s">
        <v>92</v>
      </c>
    </row>
    <row r="6651" spans="1:3" x14ac:dyDescent="0.25">
      <c r="A6651" t="s">
        <v>65</v>
      </c>
      <c r="B6651">
        <v>94040</v>
      </c>
      <c r="C6651" s="251" t="s">
        <v>92</v>
      </c>
    </row>
    <row r="6652" spans="1:3" x14ac:dyDescent="0.25">
      <c r="A6652" t="s">
        <v>65</v>
      </c>
      <c r="B6652">
        <v>94041</v>
      </c>
      <c r="C6652" s="251" t="s">
        <v>92</v>
      </c>
    </row>
    <row r="6653" spans="1:3" x14ac:dyDescent="0.25">
      <c r="A6653" t="s">
        <v>65</v>
      </c>
      <c r="B6653">
        <v>94042</v>
      </c>
      <c r="C6653" s="251" t="s">
        <v>92</v>
      </c>
    </row>
    <row r="6654" spans="1:3" x14ac:dyDescent="0.25">
      <c r="A6654" t="s">
        <v>65</v>
      </c>
      <c r="B6654">
        <v>94043</v>
      </c>
      <c r="C6654" s="251" t="s">
        <v>92</v>
      </c>
    </row>
    <row r="6655" spans="1:3" x14ac:dyDescent="0.25">
      <c r="A6655" t="s">
        <v>65</v>
      </c>
      <c r="B6655">
        <v>94044</v>
      </c>
      <c r="C6655" s="251" t="s">
        <v>92</v>
      </c>
    </row>
    <row r="6656" spans="1:3" x14ac:dyDescent="0.25">
      <c r="A6656" t="s">
        <v>65</v>
      </c>
      <c r="B6656">
        <v>94045</v>
      </c>
      <c r="C6656" s="251" t="s">
        <v>92</v>
      </c>
    </row>
    <row r="6657" spans="1:3" x14ac:dyDescent="0.25">
      <c r="A6657" t="s">
        <v>65</v>
      </c>
      <c r="B6657">
        <v>94046</v>
      </c>
      <c r="C6657" s="251" t="s">
        <v>92</v>
      </c>
    </row>
    <row r="6658" spans="1:3" x14ac:dyDescent="0.25">
      <c r="A6658" t="s">
        <v>65</v>
      </c>
      <c r="B6658">
        <v>94047</v>
      </c>
      <c r="C6658" s="251" t="s">
        <v>92</v>
      </c>
    </row>
    <row r="6659" spans="1:3" x14ac:dyDescent="0.25">
      <c r="A6659" t="s">
        <v>65</v>
      </c>
      <c r="B6659">
        <v>94048</v>
      </c>
      <c r="C6659" s="251" t="s">
        <v>92</v>
      </c>
    </row>
    <row r="6660" spans="1:3" x14ac:dyDescent="0.25">
      <c r="A6660" t="s">
        <v>65</v>
      </c>
      <c r="B6660">
        <v>94049</v>
      </c>
      <c r="C6660" s="251" t="s">
        <v>92</v>
      </c>
    </row>
    <row r="6661" spans="1:3" x14ac:dyDescent="0.25">
      <c r="A6661" t="s">
        <v>65</v>
      </c>
      <c r="B6661">
        <v>94050</v>
      </c>
      <c r="C6661" s="251" t="s">
        <v>92</v>
      </c>
    </row>
    <row r="6662" spans="1:3" x14ac:dyDescent="0.25">
      <c r="A6662" t="s">
        <v>65</v>
      </c>
      <c r="B6662">
        <v>94051</v>
      </c>
      <c r="C6662" s="251" t="s">
        <v>92</v>
      </c>
    </row>
    <row r="6663" spans="1:3" x14ac:dyDescent="0.25">
      <c r="A6663" t="s">
        <v>65</v>
      </c>
      <c r="B6663">
        <v>94052</v>
      </c>
      <c r="C6663" s="251" t="s">
        <v>92</v>
      </c>
    </row>
    <row r="6664" spans="1:3" x14ac:dyDescent="0.25">
      <c r="A6664" t="s">
        <v>65</v>
      </c>
      <c r="B6664">
        <v>94053</v>
      </c>
      <c r="C6664" s="251" t="s">
        <v>92</v>
      </c>
    </row>
    <row r="6665" spans="1:3" x14ac:dyDescent="0.25">
      <c r="A6665" t="s">
        <v>65</v>
      </c>
      <c r="B6665">
        <v>94054</v>
      </c>
      <c r="C6665" s="251" t="s">
        <v>92</v>
      </c>
    </row>
    <row r="6666" spans="1:3" x14ac:dyDescent="0.25">
      <c r="A6666" t="s">
        <v>65</v>
      </c>
      <c r="B6666">
        <v>94055</v>
      </c>
      <c r="C6666" s="251" t="s">
        <v>92</v>
      </c>
    </row>
    <row r="6667" spans="1:3" x14ac:dyDescent="0.25">
      <c r="A6667" t="s">
        <v>65</v>
      </c>
      <c r="B6667">
        <v>94056</v>
      </c>
      <c r="C6667" s="251" t="s">
        <v>92</v>
      </c>
    </row>
    <row r="6668" spans="1:3" x14ac:dyDescent="0.25">
      <c r="A6668" t="s">
        <v>65</v>
      </c>
      <c r="B6668">
        <v>94057</v>
      </c>
      <c r="C6668" s="251" t="s">
        <v>92</v>
      </c>
    </row>
    <row r="6669" spans="1:3" x14ac:dyDescent="0.25">
      <c r="A6669" t="s">
        <v>65</v>
      </c>
      <c r="B6669">
        <v>94058</v>
      </c>
      <c r="C6669" s="251" t="s">
        <v>92</v>
      </c>
    </row>
    <row r="6670" spans="1:3" x14ac:dyDescent="0.25">
      <c r="A6670" t="s">
        <v>65</v>
      </c>
      <c r="B6670">
        <v>94059</v>
      </c>
      <c r="C6670" s="251" t="s">
        <v>92</v>
      </c>
    </row>
    <row r="6671" spans="1:3" x14ac:dyDescent="0.25">
      <c r="A6671" t="s">
        <v>65</v>
      </c>
      <c r="B6671">
        <v>94060</v>
      </c>
      <c r="C6671" s="251" t="s">
        <v>92</v>
      </c>
    </row>
    <row r="6672" spans="1:3" x14ac:dyDescent="0.25">
      <c r="A6672" t="s">
        <v>65</v>
      </c>
      <c r="B6672">
        <v>94061</v>
      </c>
      <c r="C6672" s="251" t="s">
        <v>92</v>
      </c>
    </row>
    <row r="6673" spans="1:3" x14ac:dyDescent="0.25">
      <c r="A6673" t="s">
        <v>65</v>
      </c>
      <c r="B6673">
        <v>94062</v>
      </c>
      <c r="C6673" s="251" t="s">
        <v>92</v>
      </c>
    </row>
    <row r="6674" spans="1:3" x14ac:dyDescent="0.25">
      <c r="A6674" t="s">
        <v>65</v>
      </c>
      <c r="B6674">
        <v>94063</v>
      </c>
      <c r="C6674" s="251" t="s">
        <v>92</v>
      </c>
    </row>
    <row r="6675" spans="1:3" x14ac:dyDescent="0.25">
      <c r="A6675" t="s">
        <v>65</v>
      </c>
      <c r="B6675">
        <v>94064</v>
      </c>
      <c r="C6675" s="251" t="s">
        <v>92</v>
      </c>
    </row>
    <row r="6676" spans="1:3" x14ac:dyDescent="0.25">
      <c r="A6676" t="s">
        <v>65</v>
      </c>
      <c r="B6676">
        <v>94065</v>
      </c>
      <c r="C6676" s="251" t="s">
        <v>92</v>
      </c>
    </row>
    <row r="6677" spans="1:3" x14ac:dyDescent="0.25">
      <c r="A6677" t="s">
        <v>65</v>
      </c>
      <c r="B6677">
        <v>94066</v>
      </c>
      <c r="C6677" s="251" t="s">
        <v>92</v>
      </c>
    </row>
    <row r="6678" spans="1:3" x14ac:dyDescent="0.25">
      <c r="A6678" t="s">
        <v>65</v>
      </c>
      <c r="B6678">
        <v>94067</v>
      </c>
      <c r="C6678" s="251" t="s">
        <v>92</v>
      </c>
    </row>
    <row r="6679" spans="1:3" x14ac:dyDescent="0.25">
      <c r="A6679" t="s">
        <v>65</v>
      </c>
      <c r="B6679">
        <v>94068</v>
      </c>
      <c r="C6679" s="251" t="s">
        <v>92</v>
      </c>
    </row>
    <row r="6680" spans="1:3" x14ac:dyDescent="0.25">
      <c r="A6680" t="s">
        <v>65</v>
      </c>
      <c r="B6680">
        <v>94069</v>
      </c>
      <c r="C6680" s="251" t="s">
        <v>92</v>
      </c>
    </row>
    <row r="6681" spans="1:3" x14ac:dyDescent="0.25">
      <c r="A6681" t="s">
        <v>65</v>
      </c>
      <c r="B6681">
        <v>94070</v>
      </c>
      <c r="C6681" s="251" t="s">
        <v>92</v>
      </c>
    </row>
    <row r="6682" spans="1:3" x14ac:dyDescent="0.25">
      <c r="A6682" t="s">
        <v>65</v>
      </c>
      <c r="B6682">
        <v>94071</v>
      </c>
      <c r="C6682" s="251" t="s">
        <v>92</v>
      </c>
    </row>
    <row r="6683" spans="1:3" x14ac:dyDescent="0.25">
      <c r="A6683" t="s">
        <v>65</v>
      </c>
      <c r="B6683">
        <v>94072</v>
      </c>
      <c r="C6683" s="251" t="s">
        <v>92</v>
      </c>
    </row>
    <row r="6684" spans="1:3" x14ac:dyDescent="0.25">
      <c r="A6684" t="s">
        <v>65</v>
      </c>
      <c r="B6684">
        <v>94073</v>
      </c>
      <c r="C6684" s="251" t="s">
        <v>92</v>
      </c>
    </row>
    <row r="6685" spans="1:3" x14ac:dyDescent="0.25">
      <c r="A6685" t="s">
        <v>65</v>
      </c>
      <c r="B6685">
        <v>94074</v>
      </c>
      <c r="C6685" s="251" t="s">
        <v>92</v>
      </c>
    </row>
    <row r="6686" spans="1:3" x14ac:dyDescent="0.25">
      <c r="A6686" t="s">
        <v>65</v>
      </c>
      <c r="B6686">
        <v>94075</v>
      </c>
      <c r="C6686" s="251" t="s">
        <v>92</v>
      </c>
    </row>
    <row r="6687" spans="1:3" x14ac:dyDescent="0.25">
      <c r="A6687" t="s">
        <v>65</v>
      </c>
      <c r="B6687">
        <v>94076</v>
      </c>
      <c r="C6687" s="251" t="s">
        <v>92</v>
      </c>
    </row>
    <row r="6688" spans="1:3" x14ac:dyDescent="0.25">
      <c r="A6688" t="s">
        <v>65</v>
      </c>
      <c r="B6688">
        <v>94077</v>
      </c>
      <c r="C6688" s="251" t="s">
        <v>92</v>
      </c>
    </row>
    <row r="6689" spans="1:3" x14ac:dyDescent="0.25">
      <c r="A6689" t="s">
        <v>65</v>
      </c>
      <c r="B6689">
        <v>94078</v>
      </c>
      <c r="C6689" s="251" t="s">
        <v>92</v>
      </c>
    </row>
    <row r="6690" spans="1:3" x14ac:dyDescent="0.25">
      <c r="A6690" t="s">
        <v>65</v>
      </c>
      <c r="B6690">
        <v>94079</v>
      </c>
      <c r="C6690" s="251" t="s">
        <v>92</v>
      </c>
    </row>
    <row r="6691" spans="1:3" x14ac:dyDescent="0.25">
      <c r="A6691" t="s">
        <v>65</v>
      </c>
      <c r="B6691">
        <v>94080</v>
      </c>
      <c r="C6691" s="251" t="s">
        <v>92</v>
      </c>
    </row>
    <row r="6692" spans="1:3" x14ac:dyDescent="0.25">
      <c r="A6692" t="s">
        <v>65</v>
      </c>
      <c r="B6692">
        <v>94081</v>
      </c>
      <c r="C6692" s="251" t="s">
        <v>92</v>
      </c>
    </row>
    <row r="6693" spans="1:3" x14ac:dyDescent="0.25">
      <c r="A6693" t="s">
        <v>65</v>
      </c>
      <c r="B6693">
        <v>94082</v>
      </c>
      <c r="C6693" s="251" t="s">
        <v>92</v>
      </c>
    </row>
    <row r="6694" spans="1:3" x14ac:dyDescent="0.25">
      <c r="A6694" t="s">
        <v>65</v>
      </c>
      <c r="B6694">
        <v>94083</v>
      </c>
      <c r="C6694" s="251" t="s">
        <v>92</v>
      </c>
    </row>
    <row r="6695" spans="1:3" x14ac:dyDescent="0.25">
      <c r="A6695" t="s">
        <v>65</v>
      </c>
      <c r="B6695">
        <v>94084</v>
      </c>
      <c r="C6695" s="251" t="s">
        <v>92</v>
      </c>
    </row>
    <row r="6696" spans="1:3" x14ac:dyDescent="0.25">
      <c r="A6696" t="s">
        <v>65</v>
      </c>
      <c r="B6696">
        <v>94085</v>
      </c>
      <c r="C6696" s="251" t="s">
        <v>92</v>
      </c>
    </row>
    <row r="6697" spans="1:3" x14ac:dyDescent="0.25">
      <c r="A6697" t="s">
        <v>65</v>
      </c>
      <c r="B6697">
        <v>94086</v>
      </c>
      <c r="C6697" s="251" t="s">
        <v>92</v>
      </c>
    </row>
    <row r="6698" spans="1:3" x14ac:dyDescent="0.25">
      <c r="A6698" t="s">
        <v>65</v>
      </c>
      <c r="B6698">
        <v>94087</v>
      </c>
      <c r="C6698" s="251" t="s">
        <v>92</v>
      </c>
    </row>
    <row r="6699" spans="1:3" x14ac:dyDescent="0.25">
      <c r="A6699" t="s">
        <v>65</v>
      </c>
      <c r="B6699">
        <v>94088</v>
      </c>
      <c r="C6699" s="251" t="s">
        <v>92</v>
      </c>
    </row>
    <row r="6700" spans="1:3" x14ac:dyDescent="0.25">
      <c r="A6700" t="s">
        <v>65</v>
      </c>
      <c r="B6700">
        <v>94089</v>
      </c>
      <c r="C6700" s="251" t="s">
        <v>92</v>
      </c>
    </row>
    <row r="6701" spans="1:3" x14ac:dyDescent="0.25">
      <c r="A6701" t="s">
        <v>65</v>
      </c>
      <c r="B6701">
        <v>94090</v>
      </c>
      <c r="C6701" s="251" t="s">
        <v>92</v>
      </c>
    </row>
    <row r="6702" spans="1:3" x14ac:dyDescent="0.25">
      <c r="A6702" t="s">
        <v>65</v>
      </c>
      <c r="B6702">
        <v>94091</v>
      </c>
      <c r="C6702" s="251" t="s">
        <v>92</v>
      </c>
    </row>
    <row r="6703" spans="1:3" x14ac:dyDescent="0.25">
      <c r="A6703" t="s">
        <v>65</v>
      </c>
      <c r="B6703">
        <v>94092</v>
      </c>
      <c r="C6703" s="251" t="s">
        <v>92</v>
      </c>
    </row>
    <row r="6704" spans="1:3" x14ac:dyDescent="0.25">
      <c r="A6704" t="s">
        <v>65</v>
      </c>
      <c r="B6704">
        <v>94093</v>
      </c>
      <c r="C6704" s="251" t="s">
        <v>92</v>
      </c>
    </row>
    <row r="6705" spans="1:3" x14ac:dyDescent="0.25">
      <c r="A6705" t="s">
        <v>65</v>
      </c>
      <c r="B6705">
        <v>94094</v>
      </c>
      <c r="C6705" s="251" t="s">
        <v>92</v>
      </c>
    </row>
    <row r="6706" spans="1:3" x14ac:dyDescent="0.25">
      <c r="A6706" t="s">
        <v>65</v>
      </c>
      <c r="B6706">
        <v>94095</v>
      </c>
      <c r="C6706" s="251" t="s">
        <v>92</v>
      </c>
    </row>
    <row r="6707" spans="1:3" x14ac:dyDescent="0.25">
      <c r="A6707" t="s">
        <v>65</v>
      </c>
      <c r="B6707">
        <v>94096</v>
      </c>
      <c r="C6707" s="251" t="s">
        <v>92</v>
      </c>
    </row>
    <row r="6708" spans="1:3" x14ac:dyDescent="0.25">
      <c r="A6708" t="s">
        <v>65</v>
      </c>
      <c r="B6708">
        <v>94097</v>
      </c>
      <c r="C6708" s="251" t="s">
        <v>92</v>
      </c>
    </row>
    <row r="6709" spans="1:3" x14ac:dyDescent="0.25">
      <c r="A6709" t="s">
        <v>65</v>
      </c>
      <c r="B6709">
        <v>94098</v>
      </c>
      <c r="C6709" s="251" t="s">
        <v>92</v>
      </c>
    </row>
    <row r="6710" spans="1:3" x14ac:dyDescent="0.25">
      <c r="A6710" t="s">
        <v>65</v>
      </c>
      <c r="B6710">
        <v>94099</v>
      </c>
      <c r="C6710" s="251" t="s">
        <v>92</v>
      </c>
    </row>
    <row r="6711" spans="1:3" x14ac:dyDescent="0.25">
      <c r="A6711" t="s">
        <v>65</v>
      </c>
      <c r="B6711">
        <v>94100</v>
      </c>
      <c r="C6711" s="251" t="s">
        <v>92</v>
      </c>
    </row>
    <row r="6712" spans="1:3" x14ac:dyDescent="0.25">
      <c r="A6712" t="s">
        <v>65</v>
      </c>
      <c r="B6712">
        <v>94101</v>
      </c>
      <c r="C6712" s="251" t="s">
        <v>92</v>
      </c>
    </row>
    <row r="6713" spans="1:3" x14ac:dyDescent="0.25">
      <c r="A6713" t="s">
        <v>65</v>
      </c>
      <c r="B6713">
        <v>94102</v>
      </c>
      <c r="C6713" s="251" t="s">
        <v>92</v>
      </c>
    </row>
    <row r="6714" spans="1:3" x14ac:dyDescent="0.25">
      <c r="A6714" t="s">
        <v>65</v>
      </c>
      <c r="B6714">
        <v>94103</v>
      </c>
      <c r="C6714" s="251" t="s">
        <v>92</v>
      </c>
    </row>
    <row r="6715" spans="1:3" x14ac:dyDescent="0.25">
      <c r="A6715" t="s">
        <v>65</v>
      </c>
      <c r="B6715">
        <v>94104</v>
      </c>
      <c r="C6715" s="251" t="s">
        <v>92</v>
      </c>
    </row>
    <row r="6716" spans="1:3" x14ac:dyDescent="0.25">
      <c r="A6716" t="s">
        <v>65</v>
      </c>
      <c r="B6716">
        <v>94105</v>
      </c>
      <c r="C6716" s="251" t="s">
        <v>92</v>
      </c>
    </row>
    <row r="6717" spans="1:3" x14ac:dyDescent="0.25">
      <c r="A6717" t="s">
        <v>65</v>
      </c>
      <c r="B6717">
        <v>94106</v>
      </c>
      <c r="C6717" s="251" t="s">
        <v>92</v>
      </c>
    </row>
    <row r="6718" spans="1:3" x14ac:dyDescent="0.25">
      <c r="A6718" t="s">
        <v>65</v>
      </c>
      <c r="B6718">
        <v>94107</v>
      </c>
      <c r="C6718" s="251" t="s">
        <v>92</v>
      </c>
    </row>
    <row r="6719" spans="1:3" x14ac:dyDescent="0.25">
      <c r="A6719" t="s">
        <v>65</v>
      </c>
      <c r="B6719">
        <v>94108</v>
      </c>
      <c r="C6719" s="251" t="s">
        <v>92</v>
      </c>
    </row>
    <row r="6720" spans="1:3" x14ac:dyDescent="0.25">
      <c r="A6720" t="s">
        <v>65</v>
      </c>
      <c r="B6720">
        <v>94109</v>
      </c>
      <c r="C6720" s="251" t="s">
        <v>92</v>
      </c>
    </row>
    <row r="6721" spans="1:3" x14ac:dyDescent="0.25">
      <c r="A6721" t="s">
        <v>65</v>
      </c>
      <c r="B6721">
        <v>94110</v>
      </c>
      <c r="C6721" s="251" t="s">
        <v>92</v>
      </c>
    </row>
    <row r="6722" spans="1:3" x14ac:dyDescent="0.25">
      <c r="A6722" t="s">
        <v>65</v>
      </c>
      <c r="B6722">
        <v>94111</v>
      </c>
      <c r="C6722" s="251" t="s">
        <v>92</v>
      </c>
    </row>
    <row r="6723" spans="1:3" x14ac:dyDescent="0.25">
      <c r="A6723" t="s">
        <v>65</v>
      </c>
      <c r="B6723">
        <v>94112</v>
      </c>
      <c r="C6723" s="251" t="s">
        <v>92</v>
      </c>
    </row>
    <row r="6724" spans="1:3" x14ac:dyDescent="0.25">
      <c r="A6724" t="s">
        <v>65</v>
      </c>
      <c r="B6724">
        <v>94113</v>
      </c>
      <c r="C6724" s="251" t="s">
        <v>92</v>
      </c>
    </row>
    <row r="6725" spans="1:3" x14ac:dyDescent="0.25">
      <c r="A6725" t="s">
        <v>65</v>
      </c>
      <c r="B6725">
        <v>94114</v>
      </c>
      <c r="C6725" s="251" t="s">
        <v>92</v>
      </c>
    </row>
    <row r="6726" spans="1:3" x14ac:dyDescent="0.25">
      <c r="A6726" t="s">
        <v>65</v>
      </c>
      <c r="B6726">
        <v>94115</v>
      </c>
      <c r="C6726" s="251" t="s">
        <v>92</v>
      </c>
    </row>
    <row r="6727" spans="1:3" x14ac:dyDescent="0.25">
      <c r="A6727" t="s">
        <v>65</v>
      </c>
      <c r="B6727">
        <v>94116</v>
      </c>
      <c r="C6727" s="251" t="s">
        <v>92</v>
      </c>
    </row>
    <row r="6728" spans="1:3" x14ac:dyDescent="0.25">
      <c r="A6728" t="s">
        <v>65</v>
      </c>
      <c r="B6728">
        <v>94117</v>
      </c>
      <c r="C6728" s="251" t="s">
        <v>92</v>
      </c>
    </row>
    <row r="6729" spans="1:3" x14ac:dyDescent="0.25">
      <c r="A6729" t="s">
        <v>65</v>
      </c>
      <c r="B6729">
        <v>94118</v>
      </c>
      <c r="C6729" s="251" t="s">
        <v>92</v>
      </c>
    </row>
    <row r="6730" spans="1:3" x14ac:dyDescent="0.25">
      <c r="A6730" t="s">
        <v>65</v>
      </c>
      <c r="B6730">
        <v>94119</v>
      </c>
      <c r="C6730" s="251" t="s">
        <v>92</v>
      </c>
    </row>
    <row r="6731" spans="1:3" x14ac:dyDescent="0.25">
      <c r="A6731" t="s">
        <v>65</v>
      </c>
      <c r="B6731">
        <v>94120</v>
      </c>
      <c r="C6731" s="251" t="s">
        <v>92</v>
      </c>
    </row>
    <row r="6732" spans="1:3" x14ac:dyDescent="0.25">
      <c r="A6732" t="s">
        <v>65</v>
      </c>
      <c r="B6732">
        <v>94121</v>
      </c>
      <c r="C6732" s="251" t="s">
        <v>92</v>
      </c>
    </row>
    <row r="6733" spans="1:3" x14ac:dyDescent="0.25">
      <c r="A6733" t="s">
        <v>65</v>
      </c>
      <c r="B6733">
        <v>94122</v>
      </c>
      <c r="C6733" s="251" t="s">
        <v>92</v>
      </c>
    </row>
    <row r="6734" spans="1:3" x14ac:dyDescent="0.25">
      <c r="A6734" t="s">
        <v>65</v>
      </c>
      <c r="B6734">
        <v>94123</v>
      </c>
      <c r="C6734" s="251" t="s">
        <v>92</v>
      </c>
    </row>
    <row r="6735" spans="1:3" x14ac:dyDescent="0.25">
      <c r="A6735" t="s">
        <v>65</v>
      </c>
      <c r="B6735">
        <v>94124</v>
      </c>
      <c r="C6735" s="251" t="s">
        <v>92</v>
      </c>
    </row>
    <row r="6736" spans="1:3" x14ac:dyDescent="0.25">
      <c r="A6736" t="s">
        <v>65</v>
      </c>
      <c r="B6736">
        <v>94125</v>
      </c>
      <c r="C6736" s="251" t="s">
        <v>92</v>
      </c>
    </row>
    <row r="6737" spans="1:3" x14ac:dyDescent="0.25">
      <c r="A6737" t="s">
        <v>65</v>
      </c>
      <c r="B6737">
        <v>94126</v>
      </c>
      <c r="C6737" s="251" t="s">
        <v>92</v>
      </c>
    </row>
    <row r="6738" spans="1:3" x14ac:dyDescent="0.25">
      <c r="A6738" t="s">
        <v>65</v>
      </c>
      <c r="B6738">
        <v>94127</v>
      </c>
      <c r="C6738" s="251" t="s">
        <v>92</v>
      </c>
    </row>
    <row r="6739" spans="1:3" x14ac:dyDescent="0.25">
      <c r="A6739" t="s">
        <v>65</v>
      </c>
      <c r="B6739">
        <v>94128</v>
      </c>
      <c r="C6739" s="251" t="s">
        <v>92</v>
      </c>
    </row>
    <row r="6740" spans="1:3" x14ac:dyDescent="0.25">
      <c r="A6740" t="s">
        <v>65</v>
      </c>
      <c r="B6740">
        <v>94129</v>
      </c>
      <c r="C6740" s="251" t="s">
        <v>92</v>
      </c>
    </row>
    <row r="6741" spans="1:3" x14ac:dyDescent="0.25">
      <c r="A6741" t="s">
        <v>65</v>
      </c>
      <c r="B6741">
        <v>94130</v>
      </c>
      <c r="C6741" s="251" t="s">
        <v>92</v>
      </c>
    </row>
    <row r="6742" spans="1:3" x14ac:dyDescent="0.25">
      <c r="A6742" t="s">
        <v>65</v>
      </c>
      <c r="B6742">
        <v>94131</v>
      </c>
      <c r="C6742" s="251" t="s">
        <v>92</v>
      </c>
    </row>
    <row r="6743" spans="1:3" x14ac:dyDescent="0.25">
      <c r="A6743" t="s">
        <v>65</v>
      </c>
      <c r="B6743">
        <v>94132</v>
      </c>
      <c r="C6743" s="251" t="s">
        <v>92</v>
      </c>
    </row>
    <row r="6744" spans="1:3" x14ac:dyDescent="0.25">
      <c r="A6744" t="s">
        <v>65</v>
      </c>
      <c r="B6744">
        <v>94133</v>
      </c>
      <c r="C6744" s="251" t="s">
        <v>92</v>
      </c>
    </row>
    <row r="6745" spans="1:3" x14ac:dyDescent="0.25">
      <c r="A6745" t="s">
        <v>65</v>
      </c>
      <c r="B6745">
        <v>94134</v>
      </c>
      <c r="C6745" s="251" t="s">
        <v>92</v>
      </c>
    </row>
    <row r="6746" spans="1:3" x14ac:dyDescent="0.25">
      <c r="A6746" t="s">
        <v>65</v>
      </c>
      <c r="B6746">
        <v>94135</v>
      </c>
      <c r="C6746" s="251" t="s">
        <v>92</v>
      </c>
    </row>
    <row r="6747" spans="1:3" x14ac:dyDescent="0.25">
      <c r="A6747" t="s">
        <v>65</v>
      </c>
      <c r="B6747">
        <v>94136</v>
      </c>
      <c r="C6747" s="251" t="s">
        <v>92</v>
      </c>
    </row>
    <row r="6748" spans="1:3" x14ac:dyDescent="0.25">
      <c r="A6748" t="s">
        <v>65</v>
      </c>
      <c r="B6748">
        <v>94137</v>
      </c>
      <c r="C6748" s="251" t="s">
        <v>92</v>
      </c>
    </row>
    <row r="6749" spans="1:3" x14ac:dyDescent="0.25">
      <c r="A6749" t="s">
        <v>65</v>
      </c>
      <c r="B6749">
        <v>94138</v>
      </c>
      <c r="C6749" s="251" t="s">
        <v>92</v>
      </c>
    </row>
    <row r="6750" spans="1:3" x14ac:dyDescent="0.25">
      <c r="A6750" t="s">
        <v>65</v>
      </c>
      <c r="B6750">
        <v>94139</v>
      </c>
      <c r="C6750" s="251" t="s">
        <v>92</v>
      </c>
    </row>
    <row r="6751" spans="1:3" x14ac:dyDescent="0.25">
      <c r="A6751" t="s">
        <v>65</v>
      </c>
      <c r="B6751">
        <v>94140</v>
      </c>
      <c r="C6751" s="251" t="s">
        <v>92</v>
      </c>
    </row>
    <row r="6752" spans="1:3" x14ac:dyDescent="0.25">
      <c r="A6752" t="s">
        <v>65</v>
      </c>
      <c r="B6752">
        <v>94141</v>
      </c>
      <c r="C6752" s="251" t="s">
        <v>92</v>
      </c>
    </row>
    <row r="6753" spans="1:3" x14ac:dyDescent="0.25">
      <c r="A6753" t="s">
        <v>65</v>
      </c>
      <c r="B6753">
        <v>94142</v>
      </c>
      <c r="C6753" s="251" t="s">
        <v>92</v>
      </c>
    </row>
    <row r="6754" spans="1:3" x14ac:dyDescent="0.25">
      <c r="A6754" t="s">
        <v>65</v>
      </c>
      <c r="B6754">
        <v>94143</v>
      </c>
      <c r="C6754" s="251" t="s">
        <v>92</v>
      </c>
    </row>
    <row r="6755" spans="1:3" x14ac:dyDescent="0.25">
      <c r="A6755" t="s">
        <v>65</v>
      </c>
      <c r="B6755">
        <v>94144</v>
      </c>
      <c r="C6755" s="251" t="s">
        <v>92</v>
      </c>
    </row>
    <row r="6756" spans="1:3" x14ac:dyDescent="0.25">
      <c r="A6756" t="s">
        <v>65</v>
      </c>
      <c r="B6756">
        <v>94145</v>
      </c>
      <c r="C6756" s="251" t="s">
        <v>92</v>
      </c>
    </row>
    <row r="6757" spans="1:3" x14ac:dyDescent="0.25">
      <c r="A6757" t="s">
        <v>65</v>
      </c>
      <c r="B6757">
        <v>94146</v>
      </c>
      <c r="C6757" s="251" t="s">
        <v>92</v>
      </c>
    </row>
    <row r="6758" spans="1:3" x14ac:dyDescent="0.25">
      <c r="A6758" t="s">
        <v>65</v>
      </c>
      <c r="B6758">
        <v>94147</v>
      </c>
      <c r="C6758" s="251" t="s">
        <v>92</v>
      </c>
    </row>
    <row r="6759" spans="1:3" x14ac:dyDescent="0.25">
      <c r="A6759" t="s">
        <v>65</v>
      </c>
      <c r="B6759">
        <v>94148</v>
      </c>
      <c r="C6759" s="251" t="s">
        <v>92</v>
      </c>
    </row>
    <row r="6760" spans="1:3" x14ac:dyDescent="0.25">
      <c r="A6760" t="s">
        <v>65</v>
      </c>
      <c r="B6760">
        <v>94149</v>
      </c>
      <c r="C6760" s="251" t="s">
        <v>92</v>
      </c>
    </row>
    <row r="6761" spans="1:3" x14ac:dyDescent="0.25">
      <c r="A6761" t="s">
        <v>65</v>
      </c>
      <c r="B6761">
        <v>94150</v>
      </c>
      <c r="C6761" s="251" t="s">
        <v>92</v>
      </c>
    </row>
    <row r="6762" spans="1:3" x14ac:dyDescent="0.25">
      <c r="A6762" t="s">
        <v>65</v>
      </c>
      <c r="B6762">
        <v>94151</v>
      </c>
      <c r="C6762" s="251" t="s">
        <v>92</v>
      </c>
    </row>
    <row r="6763" spans="1:3" x14ac:dyDescent="0.25">
      <c r="A6763" t="s">
        <v>65</v>
      </c>
      <c r="B6763">
        <v>94152</v>
      </c>
      <c r="C6763" s="251" t="s">
        <v>92</v>
      </c>
    </row>
    <row r="6764" spans="1:3" x14ac:dyDescent="0.25">
      <c r="A6764" t="s">
        <v>65</v>
      </c>
      <c r="B6764">
        <v>94153</v>
      </c>
      <c r="C6764" s="251" t="s">
        <v>92</v>
      </c>
    </row>
    <row r="6765" spans="1:3" x14ac:dyDescent="0.25">
      <c r="A6765" t="s">
        <v>65</v>
      </c>
      <c r="B6765">
        <v>94154</v>
      </c>
      <c r="C6765" s="251" t="s">
        <v>92</v>
      </c>
    </row>
    <row r="6766" spans="1:3" x14ac:dyDescent="0.25">
      <c r="A6766" t="s">
        <v>65</v>
      </c>
      <c r="B6766">
        <v>94155</v>
      </c>
      <c r="C6766" s="251" t="s">
        <v>92</v>
      </c>
    </row>
    <row r="6767" spans="1:3" x14ac:dyDescent="0.25">
      <c r="A6767" t="s">
        <v>65</v>
      </c>
      <c r="B6767">
        <v>94156</v>
      </c>
      <c r="C6767" s="251" t="s">
        <v>92</v>
      </c>
    </row>
    <row r="6768" spans="1:3" x14ac:dyDescent="0.25">
      <c r="A6768" t="s">
        <v>65</v>
      </c>
      <c r="B6768">
        <v>94157</v>
      </c>
      <c r="C6768" s="251" t="s">
        <v>92</v>
      </c>
    </row>
    <row r="6769" spans="1:3" x14ac:dyDescent="0.25">
      <c r="A6769" t="s">
        <v>65</v>
      </c>
      <c r="B6769">
        <v>94158</v>
      </c>
      <c r="C6769" s="251" t="s">
        <v>92</v>
      </c>
    </row>
    <row r="6770" spans="1:3" x14ac:dyDescent="0.25">
      <c r="A6770" t="s">
        <v>65</v>
      </c>
      <c r="B6770">
        <v>94159</v>
      </c>
      <c r="C6770" s="251" t="s">
        <v>92</v>
      </c>
    </row>
    <row r="6771" spans="1:3" x14ac:dyDescent="0.25">
      <c r="A6771" t="s">
        <v>65</v>
      </c>
      <c r="B6771">
        <v>94160</v>
      </c>
      <c r="C6771" s="251" t="s">
        <v>92</v>
      </c>
    </row>
    <row r="6772" spans="1:3" x14ac:dyDescent="0.25">
      <c r="A6772" t="s">
        <v>65</v>
      </c>
      <c r="B6772">
        <v>94161</v>
      </c>
      <c r="C6772" s="251" t="s">
        <v>92</v>
      </c>
    </row>
    <row r="6773" spans="1:3" x14ac:dyDescent="0.25">
      <c r="A6773" t="s">
        <v>65</v>
      </c>
      <c r="B6773">
        <v>94162</v>
      </c>
      <c r="C6773" s="251" t="s">
        <v>92</v>
      </c>
    </row>
    <row r="6774" spans="1:3" x14ac:dyDescent="0.25">
      <c r="A6774" t="s">
        <v>65</v>
      </c>
      <c r="B6774">
        <v>94163</v>
      </c>
      <c r="C6774" s="251" t="s">
        <v>92</v>
      </c>
    </row>
    <row r="6775" spans="1:3" x14ac:dyDescent="0.25">
      <c r="A6775" t="s">
        <v>65</v>
      </c>
      <c r="B6775">
        <v>94164</v>
      </c>
      <c r="C6775" s="251" t="s">
        <v>92</v>
      </c>
    </row>
    <row r="6776" spans="1:3" x14ac:dyDescent="0.25">
      <c r="A6776" t="s">
        <v>65</v>
      </c>
      <c r="B6776">
        <v>94165</v>
      </c>
      <c r="C6776" s="251" t="s">
        <v>92</v>
      </c>
    </row>
    <row r="6777" spans="1:3" x14ac:dyDescent="0.25">
      <c r="A6777" t="s">
        <v>65</v>
      </c>
      <c r="B6777">
        <v>94166</v>
      </c>
      <c r="C6777" s="251" t="s">
        <v>92</v>
      </c>
    </row>
    <row r="6778" spans="1:3" x14ac:dyDescent="0.25">
      <c r="A6778" t="s">
        <v>65</v>
      </c>
      <c r="B6778">
        <v>94167</v>
      </c>
      <c r="C6778" s="251" t="s">
        <v>92</v>
      </c>
    </row>
    <row r="6779" spans="1:3" x14ac:dyDescent="0.25">
      <c r="A6779" t="s">
        <v>65</v>
      </c>
      <c r="B6779">
        <v>94168</v>
      </c>
      <c r="C6779" s="251" t="s">
        <v>92</v>
      </c>
    </row>
    <row r="6780" spans="1:3" x14ac:dyDescent="0.25">
      <c r="A6780" t="s">
        <v>65</v>
      </c>
      <c r="B6780">
        <v>94169</v>
      </c>
      <c r="C6780" s="251" t="s">
        <v>92</v>
      </c>
    </row>
    <row r="6781" spans="1:3" x14ac:dyDescent="0.25">
      <c r="A6781" t="s">
        <v>65</v>
      </c>
      <c r="B6781">
        <v>94170</v>
      </c>
      <c r="C6781" s="251" t="s">
        <v>92</v>
      </c>
    </row>
    <row r="6782" spans="1:3" x14ac:dyDescent="0.25">
      <c r="A6782" t="s">
        <v>65</v>
      </c>
      <c r="B6782">
        <v>94171</v>
      </c>
      <c r="C6782" s="251" t="s">
        <v>92</v>
      </c>
    </row>
    <row r="6783" spans="1:3" x14ac:dyDescent="0.25">
      <c r="A6783" t="s">
        <v>65</v>
      </c>
      <c r="B6783">
        <v>94172</v>
      </c>
      <c r="C6783" s="251" t="s">
        <v>92</v>
      </c>
    </row>
    <row r="6784" spans="1:3" x14ac:dyDescent="0.25">
      <c r="A6784" t="s">
        <v>65</v>
      </c>
      <c r="B6784">
        <v>94173</v>
      </c>
      <c r="C6784" s="251" t="s">
        <v>92</v>
      </c>
    </row>
    <row r="6785" spans="1:3" x14ac:dyDescent="0.25">
      <c r="A6785" t="s">
        <v>65</v>
      </c>
      <c r="B6785">
        <v>94174</v>
      </c>
      <c r="C6785" s="251" t="s">
        <v>92</v>
      </c>
    </row>
    <row r="6786" spans="1:3" x14ac:dyDescent="0.25">
      <c r="A6786" t="s">
        <v>65</v>
      </c>
      <c r="B6786">
        <v>94175</v>
      </c>
      <c r="C6786" s="251" t="s">
        <v>92</v>
      </c>
    </row>
    <row r="6787" spans="1:3" x14ac:dyDescent="0.25">
      <c r="A6787" t="s">
        <v>65</v>
      </c>
      <c r="B6787">
        <v>94176</v>
      </c>
      <c r="C6787" s="251" t="s">
        <v>92</v>
      </c>
    </row>
    <row r="6788" spans="1:3" x14ac:dyDescent="0.25">
      <c r="A6788" t="s">
        <v>65</v>
      </c>
      <c r="B6788">
        <v>94177</v>
      </c>
      <c r="C6788" s="251" t="s">
        <v>92</v>
      </c>
    </row>
    <row r="6789" spans="1:3" x14ac:dyDescent="0.25">
      <c r="A6789" t="s">
        <v>65</v>
      </c>
      <c r="B6789">
        <v>94178</v>
      </c>
      <c r="C6789" s="251" t="s">
        <v>92</v>
      </c>
    </row>
    <row r="6790" spans="1:3" x14ac:dyDescent="0.25">
      <c r="A6790" t="s">
        <v>65</v>
      </c>
      <c r="B6790">
        <v>94179</v>
      </c>
      <c r="C6790" s="251" t="s">
        <v>92</v>
      </c>
    </row>
    <row r="6791" spans="1:3" x14ac:dyDescent="0.25">
      <c r="A6791" t="s">
        <v>65</v>
      </c>
      <c r="B6791">
        <v>94180</v>
      </c>
      <c r="C6791" s="251" t="s">
        <v>92</v>
      </c>
    </row>
    <row r="6792" spans="1:3" x14ac:dyDescent="0.25">
      <c r="A6792" t="s">
        <v>65</v>
      </c>
      <c r="B6792">
        <v>94181</v>
      </c>
      <c r="C6792" s="251" t="s">
        <v>92</v>
      </c>
    </row>
    <row r="6793" spans="1:3" x14ac:dyDescent="0.25">
      <c r="A6793" t="s">
        <v>65</v>
      </c>
      <c r="B6793">
        <v>94182</v>
      </c>
      <c r="C6793" s="251" t="s">
        <v>92</v>
      </c>
    </row>
    <row r="6794" spans="1:3" x14ac:dyDescent="0.25">
      <c r="A6794" t="s">
        <v>65</v>
      </c>
      <c r="B6794">
        <v>94183</v>
      </c>
      <c r="C6794" s="251" t="s">
        <v>92</v>
      </c>
    </row>
    <row r="6795" spans="1:3" x14ac:dyDescent="0.25">
      <c r="A6795" t="s">
        <v>65</v>
      </c>
      <c r="B6795">
        <v>94184</v>
      </c>
      <c r="C6795" s="251" t="s">
        <v>92</v>
      </c>
    </row>
    <row r="6796" spans="1:3" x14ac:dyDescent="0.25">
      <c r="A6796" t="s">
        <v>65</v>
      </c>
      <c r="B6796">
        <v>94185</v>
      </c>
      <c r="C6796" s="251" t="s">
        <v>92</v>
      </c>
    </row>
    <row r="6797" spans="1:3" x14ac:dyDescent="0.25">
      <c r="A6797" t="s">
        <v>65</v>
      </c>
      <c r="B6797">
        <v>94186</v>
      </c>
      <c r="C6797" s="251" t="s">
        <v>92</v>
      </c>
    </row>
    <row r="6798" spans="1:3" x14ac:dyDescent="0.25">
      <c r="A6798" t="s">
        <v>65</v>
      </c>
      <c r="B6798">
        <v>94187</v>
      </c>
      <c r="C6798" s="251" t="s">
        <v>92</v>
      </c>
    </row>
    <row r="6799" spans="1:3" x14ac:dyDescent="0.25">
      <c r="A6799" t="s">
        <v>65</v>
      </c>
      <c r="B6799">
        <v>94188</v>
      </c>
      <c r="C6799" s="251" t="s">
        <v>92</v>
      </c>
    </row>
    <row r="6800" spans="1:3" x14ac:dyDescent="0.25">
      <c r="A6800" t="s">
        <v>65</v>
      </c>
      <c r="B6800">
        <v>94189</v>
      </c>
      <c r="C6800" s="251" t="s">
        <v>92</v>
      </c>
    </row>
    <row r="6801" spans="1:3" x14ac:dyDescent="0.25">
      <c r="A6801" t="s">
        <v>65</v>
      </c>
      <c r="B6801">
        <v>94190</v>
      </c>
      <c r="C6801" s="251" t="s">
        <v>92</v>
      </c>
    </row>
    <row r="6802" spans="1:3" x14ac:dyDescent="0.25">
      <c r="A6802" t="s">
        <v>65</v>
      </c>
      <c r="B6802">
        <v>94191</v>
      </c>
      <c r="C6802" s="251" t="s">
        <v>92</v>
      </c>
    </row>
    <row r="6803" spans="1:3" x14ac:dyDescent="0.25">
      <c r="A6803" t="s">
        <v>65</v>
      </c>
      <c r="B6803">
        <v>94192</v>
      </c>
      <c r="C6803" s="251" t="s">
        <v>92</v>
      </c>
    </row>
    <row r="6804" spans="1:3" x14ac:dyDescent="0.25">
      <c r="A6804" t="s">
        <v>65</v>
      </c>
      <c r="B6804">
        <v>94193</v>
      </c>
      <c r="C6804" s="251" t="s">
        <v>92</v>
      </c>
    </row>
    <row r="6805" spans="1:3" x14ac:dyDescent="0.25">
      <c r="A6805" t="s">
        <v>65</v>
      </c>
      <c r="B6805">
        <v>94194</v>
      </c>
      <c r="C6805" s="251" t="s">
        <v>92</v>
      </c>
    </row>
    <row r="6806" spans="1:3" x14ac:dyDescent="0.25">
      <c r="A6806" t="s">
        <v>65</v>
      </c>
      <c r="B6806">
        <v>94195</v>
      </c>
      <c r="C6806" s="251" t="s">
        <v>92</v>
      </c>
    </row>
    <row r="6807" spans="1:3" x14ac:dyDescent="0.25">
      <c r="A6807" t="s">
        <v>65</v>
      </c>
      <c r="B6807">
        <v>94196</v>
      </c>
      <c r="C6807" s="251" t="s">
        <v>92</v>
      </c>
    </row>
    <row r="6808" spans="1:3" x14ac:dyDescent="0.25">
      <c r="A6808" t="s">
        <v>65</v>
      </c>
      <c r="B6808">
        <v>94197</v>
      </c>
      <c r="C6808" s="251" t="s">
        <v>92</v>
      </c>
    </row>
    <row r="6809" spans="1:3" x14ac:dyDescent="0.25">
      <c r="A6809" t="s">
        <v>65</v>
      </c>
      <c r="B6809">
        <v>94198</v>
      </c>
      <c r="C6809" s="251" t="s">
        <v>92</v>
      </c>
    </row>
    <row r="6810" spans="1:3" x14ac:dyDescent="0.25">
      <c r="A6810" t="s">
        <v>65</v>
      </c>
      <c r="B6810">
        <v>94199</v>
      </c>
      <c r="C6810" s="251" t="s">
        <v>92</v>
      </c>
    </row>
    <row r="6811" spans="1:3" x14ac:dyDescent="0.25">
      <c r="A6811" t="s">
        <v>65</v>
      </c>
      <c r="B6811">
        <v>94200</v>
      </c>
      <c r="C6811" s="251" t="s">
        <v>92</v>
      </c>
    </row>
    <row r="6812" spans="1:3" x14ac:dyDescent="0.25">
      <c r="A6812" t="s">
        <v>65</v>
      </c>
      <c r="B6812">
        <v>94201</v>
      </c>
      <c r="C6812" s="251" t="s">
        <v>92</v>
      </c>
    </row>
    <row r="6813" spans="1:3" x14ac:dyDescent="0.25">
      <c r="A6813" t="s">
        <v>65</v>
      </c>
      <c r="B6813">
        <v>94202</v>
      </c>
      <c r="C6813" s="251" t="s">
        <v>92</v>
      </c>
    </row>
    <row r="6814" spans="1:3" x14ac:dyDescent="0.25">
      <c r="A6814" t="s">
        <v>65</v>
      </c>
      <c r="B6814">
        <v>94203</v>
      </c>
      <c r="C6814" s="251" t="s">
        <v>92</v>
      </c>
    </row>
    <row r="6815" spans="1:3" x14ac:dyDescent="0.25">
      <c r="A6815" t="s">
        <v>65</v>
      </c>
      <c r="B6815">
        <v>94204</v>
      </c>
      <c r="C6815" s="251" t="s">
        <v>92</v>
      </c>
    </row>
    <row r="6816" spans="1:3" x14ac:dyDescent="0.25">
      <c r="A6816" t="s">
        <v>65</v>
      </c>
      <c r="B6816">
        <v>94205</v>
      </c>
      <c r="C6816" s="251" t="s">
        <v>92</v>
      </c>
    </row>
    <row r="6817" spans="1:3" x14ac:dyDescent="0.25">
      <c r="A6817" t="s">
        <v>65</v>
      </c>
      <c r="B6817">
        <v>94206</v>
      </c>
      <c r="C6817" s="251" t="s">
        <v>92</v>
      </c>
    </row>
    <row r="6818" spans="1:3" x14ac:dyDescent="0.25">
      <c r="A6818" t="s">
        <v>65</v>
      </c>
      <c r="B6818">
        <v>94207</v>
      </c>
      <c r="C6818" s="251" t="s">
        <v>92</v>
      </c>
    </row>
    <row r="6819" spans="1:3" x14ac:dyDescent="0.25">
      <c r="A6819" t="s">
        <v>65</v>
      </c>
      <c r="B6819">
        <v>94208</v>
      </c>
      <c r="C6819" s="251" t="s">
        <v>92</v>
      </c>
    </row>
    <row r="6820" spans="1:3" x14ac:dyDescent="0.25">
      <c r="A6820" t="s">
        <v>65</v>
      </c>
      <c r="B6820">
        <v>94209</v>
      </c>
      <c r="C6820" s="251" t="s">
        <v>92</v>
      </c>
    </row>
    <row r="6821" spans="1:3" x14ac:dyDescent="0.25">
      <c r="A6821" t="s">
        <v>65</v>
      </c>
      <c r="B6821">
        <v>94210</v>
      </c>
      <c r="C6821" s="251" t="s">
        <v>92</v>
      </c>
    </row>
    <row r="6822" spans="1:3" x14ac:dyDescent="0.25">
      <c r="A6822" t="s">
        <v>65</v>
      </c>
      <c r="B6822">
        <v>94211</v>
      </c>
      <c r="C6822" s="251" t="s">
        <v>92</v>
      </c>
    </row>
    <row r="6823" spans="1:3" x14ac:dyDescent="0.25">
      <c r="A6823" t="s">
        <v>65</v>
      </c>
      <c r="B6823">
        <v>94212</v>
      </c>
      <c r="C6823" s="251" t="s">
        <v>92</v>
      </c>
    </row>
    <row r="6824" spans="1:3" x14ac:dyDescent="0.25">
      <c r="A6824" t="s">
        <v>65</v>
      </c>
      <c r="B6824">
        <v>94213</v>
      </c>
      <c r="C6824" s="251" t="s">
        <v>92</v>
      </c>
    </row>
    <row r="6825" spans="1:3" x14ac:dyDescent="0.25">
      <c r="A6825" t="s">
        <v>65</v>
      </c>
      <c r="B6825">
        <v>94214</v>
      </c>
      <c r="C6825" s="251" t="s">
        <v>92</v>
      </c>
    </row>
    <row r="6826" spans="1:3" x14ac:dyDescent="0.25">
      <c r="A6826" t="s">
        <v>65</v>
      </c>
      <c r="B6826">
        <v>94215</v>
      </c>
      <c r="C6826" s="251" t="s">
        <v>92</v>
      </c>
    </row>
    <row r="6827" spans="1:3" x14ac:dyDescent="0.25">
      <c r="A6827" t="s">
        <v>65</v>
      </c>
      <c r="B6827">
        <v>94216</v>
      </c>
      <c r="C6827" s="251" t="s">
        <v>92</v>
      </c>
    </row>
    <row r="6828" spans="1:3" x14ac:dyDescent="0.25">
      <c r="A6828" t="s">
        <v>65</v>
      </c>
      <c r="B6828">
        <v>94217</v>
      </c>
      <c r="C6828" s="251" t="s">
        <v>92</v>
      </c>
    </row>
    <row r="6829" spans="1:3" x14ac:dyDescent="0.25">
      <c r="A6829" t="s">
        <v>65</v>
      </c>
      <c r="B6829">
        <v>94218</v>
      </c>
      <c r="C6829" s="251" t="s">
        <v>92</v>
      </c>
    </row>
    <row r="6830" spans="1:3" x14ac:dyDescent="0.25">
      <c r="A6830" t="s">
        <v>65</v>
      </c>
      <c r="B6830">
        <v>94219</v>
      </c>
      <c r="C6830" s="251" t="s">
        <v>92</v>
      </c>
    </row>
    <row r="6831" spans="1:3" x14ac:dyDescent="0.25">
      <c r="A6831" t="s">
        <v>65</v>
      </c>
      <c r="B6831">
        <v>94220</v>
      </c>
      <c r="C6831" s="251" t="s">
        <v>92</v>
      </c>
    </row>
    <row r="6832" spans="1:3" x14ac:dyDescent="0.25">
      <c r="A6832" t="s">
        <v>65</v>
      </c>
      <c r="B6832">
        <v>94221</v>
      </c>
      <c r="C6832" s="251" t="s">
        <v>92</v>
      </c>
    </row>
    <row r="6833" spans="1:3" x14ac:dyDescent="0.25">
      <c r="A6833" t="s">
        <v>65</v>
      </c>
      <c r="B6833">
        <v>94222</v>
      </c>
      <c r="C6833" s="251" t="s">
        <v>92</v>
      </c>
    </row>
    <row r="6834" spans="1:3" x14ac:dyDescent="0.25">
      <c r="A6834" t="s">
        <v>65</v>
      </c>
      <c r="B6834">
        <v>94223</v>
      </c>
      <c r="C6834" s="251" t="s">
        <v>92</v>
      </c>
    </row>
    <row r="6835" spans="1:3" x14ac:dyDescent="0.25">
      <c r="A6835" t="s">
        <v>65</v>
      </c>
      <c r="B6835">
        <v>94224</v>
      </c>
      <c r="C6835" s="251" t="s">
        <v>92</v>
      </c>
    </row>
    <row r="6836" spans="1:3" x14ac:dyDescent="0.25">
      <c r="A6836" t="s">
        <v>65</v>
      </c>
      <c r="B6836">
        <v>94225</v>
      </c>
      <c r="C6836" s="251" t="s">
        <v>92</v>
      </c>
    </row>
    <row r="6837" spans="1:3" x14ac:dyDescent="0.25">
      <c r="A6837" t="s">
        <v>65</v>
      </c>
      <c r="B6837">
        <v>94226</v>
      </c>
      <c r="C6837" s="251" t="s">
        <v>92</v>
      </c>
    </row>
    <row r="6838" spans="1:3" x14ac:dyDescent="0.25">
      <c r="A6838" t="s">
        <v>65</v>
      </c>
      <c r="B6838">
        <v>94227</v>
      </c>
      <c r="C6838" s="251" t="s">
        <v>92</v>
      </c>
    </row>
    <row r="6839" spans="1:3" x14ac:dyDescent="0.25">
      <c r="A6839" t="s">
        <v>65</v>
      </c>
      <c r="B6839">
        <v>94228</v>
      </c>
      <c r="C6839" s="251" t="s">
        <v>92</v>
      </c>
    </row>
    <row r="6840" spans="1:3" x14ac:dyDescent="0.25">
      <c r="A6840" t="s">
        <v>65</v>
      </c>
      <c r="B6840">
        <v>94229</v>
      </c>
      <c r="C6840" s="251" t="s">
        <v>92</v>
      </c>
    </row>
    <row r="6841" spans="1:3" x14ac:dyDescent="0.25">
      <c r="A6841" t="s">
        <v>65</v>
      </c>
      <c r="B6841">
        <v>94230</v>
      </c>
      <c r="C6841" s="251" t="s">
        <v>92</v>
      </c>
    </row>
    <row r="6842" spans="1:3" x14ac:dyDescent="0.25">
      <c r="A6842" t="s">
        <v>65</v>
      </c>
      <c r="B6842">
        <v>94231</v>
      </c>
      <c r="C6842" s="251" t="s">
        <v>92</v>
      </c>
    </row>
    <row r="6843" spans="1:3" x14ac:dyDescent="0.25">
      <c r="A6843" t="s">
        <v>65</v>
      </c>
      <c r="B6843">
        <v>94232</v>
      </c>
      <c r="C6843" s="251" t="s">
        <v>92</v>
      </c>
    </row>
    <row r="6844" spans="1:3" x14ac:dyDescent="0.25">
      <c r="A6844" t="s">
        <v>65</v>
      </c>
      <c r="B6844">
        <v>94233</v>
      </c>
      <c r="C6844" s="251" t="s">
        <v>92</v>
      </c>
    </row>
    <row r="6845" spans="1:3" x14ac:dyDescent="0.25">
      <c r="A6845" t="s">
        <v>65</v>
      </c>
      <c r="B6845">
        <v>94234</v>
      </c>
      <c r="C6845" s="251" t="s">
        <v>92</v>
      </c>
    </row>
    <row r="6846" spans="1:3" x14ac:dyDescent="0.25">
      <c r="A6846" t="s">
        <v>65</v>
      </c>
      <c r="B6846">
        <v>94235</v>
      </c>
      <c r="C6846" s="251" t="s">
        <v>92</v>
      </c>
    </row>
    <row r="6847" spans="1:3" x14ac:dyDescent="0.25">
      <c r="A6847" t="s">
        <v>65</v>
      </c>
      <c r="B6847">
        <v>94236</v>
      </c>
      <c r="C6847" s="251" t="s">
        <v>92</v>
      </c>
    </row>
    <row r="6848" spans="1:3" x14ac:dyDescent="0.25">
      <c r="A6848" t="s">
        <v>65</v>
      </c>
      <c r="B6848">
        <v>94237</v>
      </c>
      <c r="C6848" s="251" t="s">
        <v>92</v>
      </c>
    </row>
    <row r="6849" spans="1:3" x14ac:dyDescent="0.25">
      <c r="A6849" t="s">
        <v>65</v>
      </c>
      <c r="B6849">
        <v>94238</v>
      </c>
      <c r="C6849" s="251" t="s">
        <v>92</v>
      </c>
    </row>
    <row r="6850" spans="1:3" x14ac:dyDescent="0.25">
      <c r="A6850" t="s">
        <v>65</v>
      </c>
      <c r="B6850">
        <v>94239</v>
      </c>
      <c r="C6850" s="251" t="s">
        <v>92</v>
      </c>
    </row>
    <row r="6851" spans="1:3" x14ac:dyDescent="0.25">
      <c r="A6851" t="s">
        <v>65</v>
      </c>
      <c r="B6851">
        <v>94240</v>
      </c>
      <c r="C6851" s="251" t="s">
        <v>92</v>
      </c>
    </row>
    <row r="6852" spans="1:3" x14ac:dyDescent="0.25">
      <c r="A6852" t="s">
        <v>65</v>
      </c>
      <c r="B6852">
        <v>94241</v>
      </c>
      <c r="C6852" s="251" t="s">
        <v>92</v>
      </c>
    </row>
    <row r="6853" spans="1:3" x14ac:dyDescent="0.25">
      <c r="A6853" t="s">
        <v>65</v>
      </c>
      <c r="B6853">
        <v>94242</v>
      </c>
      <c r="C6853" s="251" t="s">
        <v>92</v>
      </c>
    </row>
    <row r="6854" spans="1:3" x14ac:dyDescent="0.25">
      <c r="A6854" t="s">
        <v>65</v>
      </c>
      <c r="B6854">
        <v>94243</v>
      </c>
      <c r="C6854" s="251" t="s">
        <v>92</v>
      </c>
    </row>
    <row r="6855" spans="1:3" x14ac:dyDescent="0.25">
      <c r="A6855" t="s">
        <v>65</v>
      </c>
      <c r="B6855">
        <v>94244</v>
      </c>
      <c r="C6855" s="251" t="s">
        <v>92</v>
      </c>
    </row>
    <row r="6856" spans="1:3" x14ac:dyDescent="0.25">
      <c r="A6856" t="s">
        <v>65</v>
      </c>
      <c r="B6856">
        <v>94245</v>
      </c>
      <c r="C6856" s="251" t="s">
        <v>92</v>
      </c>
    </row>
    <row r="6857" spans="1:3" x14ac:dyDescent="0.25">
      <c r="A6857" t="s">
        <v>65</v>
      </c>
      <c r="B6857">
        <v>94246</v>
      </c>
      <c r="C6857" s="251" t="s">
        <v>92</v>
      </c>
    </row>
    <row r="6858" spans="1:3" x14ac:dyDescent="0.25">
      <c r="A6858" t="s">
        <v>65</v>
      </c>
      <c r="B6858">
        <v>94247</v>
      </c>
      <c r="C6858" s="251" t="s">
        <v>92</v>
      </c>
    </row>
    <row r="6859" spans="1:3" x14ac:dyDescent="0.25">
      <c r="A6859" t="s">
        <v>65</v>
      </c>
      <c r="B6859">
        <v>94248</v>
      </c>
      <c r="C6859" s="251" t="s">
        <v>92</v>
      </c>
    </row>
    <row r="6860" spans="1:3" x14ac:dyDescent="0.25">
      <c r="A6860" t="s">
        <v>65</v>
      </c>
      <c r="B6860">
        <v>94249</v>
      </c>
      <c r="C6860" s="251" t="s">
        <v>92</v>
      </c>
    </row>
    <row r="6861" spans="1:3" x14ac:dyDescent="0.25">
      <c r="A6861" t="s">
        <v>65</v>
      </c>
      <c r="B6861">
        <v>94250</v>
      </c>
      <c r="C6861" s="251" t="s">
        <v>92</v>
      </c>
    </row>
    <row r="6862" spans="1:3" x14ac:dyDescent="0.25">
      <c r="A6862" t="s">
        <v>65</v>
      </c>
      <c r="B6862">
        <v>94251</v>
      </c>
      <c r="C6862" s="251" t="s">
        <v>92</v>
      </c>
    </row>
    <row r="6863" spans="1:3" x14ac:dyDescent="0.25">
      <c r="A6863" t="s">
        <v>65</v>
      </c>
      <c r="B6863">
        <v>94252</v>
      </c>
      <c r="C6863" s="251" t="s">
        <v>92</v>
      </c>
    </row>
    <row r="6864" spans="1:3" x14ac:dyDescent="0.25">
      <c r="A6864" t="s">
        <v>65</v>
      </c>
      <c r="B6864">
        <v>94253</v>
      </c>
      <c r="C6864" s="251" t="s">
        <v>92</v>
      </c>
    </row>
    <row r="6865" spans="1:3" x14ac:dyDescent="0.25">
      <c r="A6865" t="s">
        <v>65</v>
      </c>
      <c r="B6865">
        <v>94254</v>
      </c>
      <c r="C6865" s="251" t="s">
        <v>92</v>
      </c>
    </row>
    <row r="6866" spans="1:3" x14ac:dyDescent="0.25">
      <c r="A6866" t="s">
        <v>65</v>
      </c>
      <c r="B6866">
        <v>94255</v>
      </c>
      <c r="C6866" s="251" t="s">
        <v>92</v>
      </c>
    </row>
    <row r="6867" spans="1:3" x14ac:dyDescent="0.25">
      <c r="A6867" t="s">
        <v>65</v>
      </c>
      <c r="B6867">
        <v>94256</v>
      </c>
      <c r="C6867" s="251" t="s">
        <v>92</v>
      </c>
    </row>
    <row r="6868" spans="1:3" x14ac:dyDescent="0.25">
      <c r="A6868" t="s">
        <v>65</v>
      </c>
      <c r="B6868">
        <v>94257</v>
      </c>
      <c r="C6868" s="251" t="s">
        <v>92</v>
      </c>
    </row>
    <row r="6869" spans="1:3" x14ac:dyDescent="0.25">
      <c r="A6869" t="s">
        <v>65</v>
      </c>
      <c r="B6869">
        <v>94258</v>
      </c>
      <c r="C6869" s="251" t="s">
        <v>92</v>
      </c>
    </row>
    <row r="6870" spans="1:3" x14ac:dyDescent="0.25">
      <c r="A6870" t="s">
        <v>65</v>
      </c>
      <c r="B6870">
        <v>94259</v>
      </c>
      <c r="C6870" s="251" t="s">
        <v>92</v>
      </c>
    </row>
    <row r="6871" spans="1:3" x14ac:dyDescent="0.25">
      <c r="A6871" t="s">
        <v>65</v>
      </c>
      <c r="B6871">
        <v>94260</v>
      </c>
      <c r="C6871" s="251" t="s">
        <v>92</v>
      </c>
    </row>
    <row r="6872" spans="1:3" x14ac:dyDescent="0.25">
      <c r="A6872" t="s">
        <v>65</v>
      </c>
      <c r="B6872">
        <v>94261</v>
      </c>
      <c r="C6872" s="251" t="s">
        <v>92</v>
      </c>
    </row>
    <row r="6873" spans="1:3" x14ac:dyDescent="0.25">
      <c r="A6873" t="s">
        <v>65</v>
      </c>
      <c r="B6873">
        <v>94262</v>
      </c>
      <c r="C6873" s="251" t="s">
        <v>92</v>
      </c>
    </row>
    <row r="6874" spans="1:3" x14ac:dyDescent="0.25">
      <c r="A6874" t="s">
        <v>65</v>
      </c>
      <c r="B6874">
        <v>94263</v>
      </c>
      <c r="C6874" s="251" t="s">
        <v>92</v>
      </c>
    </row>
    <row r="6875" spans="1:3" x14ac:dyDescent="0.25">
      <c r="A6875" t="s">
        <v>65</v>
      </c>
      <c r="B6875">
        <v>94264</v>
      </c>
      <c r="C6875" s="251" t="s">
        <v>92</v>
      </c>
    </row>
    <row r="6876" spans="1:3" x14ac:dyDescent="0.25">
      <c r="A6876" t="s">
        <v>65</v>
      </c>
      <c r="B6876">
        <v>94265</v>
      </c>
      <c r="C6876" s="251" t="s">
        <v>92</v>
      </c>
    </row>
    <row r="6877" spans="1:3" x14ac:dyDescent="0.25">
      <c r="A6877" t="s">
        <v>65</v>
      </c>
      <c r="B6877">
        <v>94266</v>
      </c>
      <c r="C6877" s="251" t="s">
        <v>92</v>
      </c>
    </row>
    <row r="6878" spans="1:3" x14ac:dyDescent="0.25">
      <c r="A6878" t="s">
        <v>65</v>
      </c>
      <c r="B6878">
        <v>94267</v>
      </c>
      <c r="C6878" s="251" t="s">
        <v>92</v>
      </c>
    </row>
    <row r="6879" spans="1:3" x14ac:dyDescent="0.25">
      <c r="A6879" t="s">
        <v>65</v>
      </c>
      <c r="B6879">
        <v>94268</v>
      </c>
      <c r="C6879" s="251" t="s">
        <v>92</v>
      </c>
    </row>
    <row r="6880" spans="1:3" x14ac:dyDescent="0.25">
      <c r="A6880" t="s">
        <v>65</v>
      </c>
      <c r="B6880">
        <v>94269</v>
      </c>
      <c r="C6880" s="251" t="s">
        <v>92</v>
      </c>
    </row>
    <row r="6881" spans="1:2" x14ac:dyDescent="0.25">
      <c r="A6881" t="s">
        <v>65</v>
      </c>
      <c r="B6881">
        <v>94270</v>
      </c>
    </row>
    <row r="6882" spans="1:2" x14ac:dyDescent="0.25">
      <c r="A6882" t="s">
        <v>65</v>
      </c>
      <c r="B6882">
        <v>94271</v>
      </c>
    </row>
    <row r="6883" spans="1:2" x14ac:dyDescent="0.25">
      <c r="A6883" t="s">
        <v>65</v>
      </c>
      <c r="B6883">
        <v>94272</v>
      </c>
    </row>
    <row r="6884" spans="1:2" x14ac:dyDescent="0.25">
      <c r="A6884" t="s">
        <v>65</v>
      </c>
      <c r="B6884">
        <v>94273</v>
      </c>
    </row>
    <row r="6885" spans="1:2" x14ac:dyDescent="0.25">
      <c r="A6885" t="s">
        <v>65</v>
      </c>
      <c r="B6885">
        <v>94274</v>
      </c>
    </row>
    <row r="6886" spans="1:2" x14ac:dyDescent="0.25">
      <c r="A6886" t="s">
        <v>65</v>
      </c>
      <c r="B6886">
        <v>94275</v>
      </c>
    </row>
    <row r="6887" spans="1:2" x14ac:dyDescent="0.25">
      <c r="A6887" t="s">
        <v>65</v>
      </c>
      <c r="B6887">
        <v>94276</v>
      </c>
    </row>
    <row r="6888" spans="1:2" x14ac:dyDescent="0.25">
      <c r="A6888" t="s">
        <v>65</v>
      </c>
      <c r="B6888">
        <v>94277</v>
      </c>
    </row>
    <row r="6889" spans="1:2" x14ac:dyDescent="0.25">
      <c r="A6889" t="s">
        <v>65</v>
      </c>
      <c r="B6889">
        <v>94278</v>
      </c>
    </row>
    <row r="6890" spans="1:2" x14ac:dyDescent="0.25">
      <c r="A6890" t="s">
        <v>65</v>
      </c>
      <c r="B6890">
        <v>94279</v>
      </c>
    </row>
    <row r="6891" spans="1:2" x14ac:dyDescent="0.25">
      <c r="A6891" t="s">
        <v>65</v>
      </c>
      <c r="B6891">
        <v>94280</v>
      </c>
    </row>
    <row r="6892" spans="1:2" x14ac:dyDescent="0.25">
      <c r="A6892" t="s">
        <v>65</v>
      </c>
      <c r="B6892">
        <v>94281</v>
      </c>
    </row>
    <row r="6893" spans="1:2" x14ac:dyDescent="0.25">
      <c r="A6893" t="s">
        <v>65</v>
      </c>
      <c r="B6893">
        <v>94282</v>
      </c>
    </row>
    <row r="6894" spans="1:2" x14ac:dyDescent="0.25">
      <c r="A6894" t="s">
        <v>65</v>
      </c>
      <c r="B6894">
        <v>94283</v>
      </c>
    </row>
    <row r="6895" spans="1:2" x14ac:dyDescent="0.25">
      <c r="A6895" t="s">
        <v>65</v>
      </c>
      <c r="B6895">
        <v>94284</v>
      </c>
    </row>
    <row r="6896" spans="1:2" x14ac:dyDescent="0.25">
      <c r="A6896" t="s">
        <v>65</v>
      </c>
      <c r="B6896">
        <v>94285</v>
      </c>
    </row>
    <row r="6897" spans="1:2" x14ac:dyDescent="0.25">
      <c r="A6897" t="s">
        <v>65</v>
      </c>
      <c r="B6897">
        <v>94286</v>
      </c>
    </row>
    <row r="6898" spans="1:2" x14ac:dyDescent="0.25">
      <c r="A6898" t="s">
        <v>65</v>
      </c>
      <c r="B6898">
        <v>94287</v>
      </c>
    </row>
    <row r="6899" spans="1:2" x14ac:dyDescent="0.25">
      <c r="A6899" t="s">
        <v>65</v>
      </c>
      <c r="B6899">
        <v>94288</v>
      </c>
    </row>
    <row r="6900" spans="1:2" x14ac:dyDescent="0.25">
      <c r="A6900" t="s">
        <v>65</v>
      </c>
      <c r="B6900">
        <v>94289</v>
      </c>
    </row>
    <row r="6901" spans="1:2" x14ac:dyDescent="0.25">
      <c r="A6901" t="s">
        <v>65</v>
      </c>
      <c r="B6901">
        <v>94290</v>
      </c>
    </row>
    <row r="6902" spans="1:2" x14ac:dyDescent="0.25">
      <c r="A6902" t="s">
        <v>65</v>
      </c>
      <c r="B6902">
        <v>94291</v>
      </c>
    </row>
    <row r="6903" spans="1:2" x14ac:dyDescent="0.25">
      <c r="A6903" t="s">
        <v>65</v>
      </c>
      <c r="B6903">
        <v>94292</v>
      </c>
    </row>
    <row r="6904" spans="1:2" x14ac:dyDescent="0.25">
      <c r="A6904" t="s">
        <v>65</v>
      </c>
      <c r="B6904">
        <v>94293</v>
      </c>
    </row>
    <row r="6905" spans="1:2" x14ac:dyDescent="0.25">
      <c r="A6905" t="s">
        <v>65</v>
      </c>
      <c r="B6905">
        <v>94294</v>
      </c>
    </row>
    <row r="6906" spans="1:2" x14ac:dyDescent="0.25">
      <c r="A6906" t="s">
        <v>65</v>
      </c>
      <c r="B6906">
        <v>94295</v>
      </c>
    </row>
    <row r="6907" spans="1:2" x14ac:dyDescent="0.25">
      <c r="A6907" t="s">
        <v>65</v>
      </c>
      <c r="B6907">
        <v>94296</v>
      </c>
    </row>
    <row r="6908" spans="1:2" x14ac:dyDescent="0.25">
      <c r="A6908" t="s">
        <v>65</v>
      </c>
      <c r="B6908">
        <v>94297</v>
      </c>
    </row>
    <row r="6909" spans="1:2" x14ac:dyDescent="0.25">
      <c r="A6909" t="s">
        <v>65</v>
      </c>
      <c r="B6909">
        <v>94298</v>
      </c>
    </row>
    <row r="6910" spans="1:2" x14ac:dyDescent="0.25">
      <c r="A6910" t="s">
        <v>65</v>
      </c>
      <c r="B6910">
        <v>94299</v>
      </c>
    </row>
    <row r="6911" spans="1:2" x14ac:dyDescent="0.25">
      <c r="A6911" t="s">
        <v>65</v>
      </c>
      <c r="B6911">
        <v>94300</v>
      </c>
    </row>
    <row r="6912" spans="1:2" x14ac:dyDescent="0.25">
      <c r="A6912" t="s">
        <v>65</v>
      </c>
      <c r="B6912">
        <v>94301</v>
      </c>
    </row>
    <row r="6913" spans="1:3" x14ac:dyDescent="0.25">
      <c r="A6913" t="s">
        <v>65</v>
      </c>
      <c r="B6913">
        <v>94302</v>
      </c>
    </row>
    <row r="6914" spans="1:3" x14ac:dyDescent="0.25">
      <c r="A6914" t="s">
        <v>65</v>
      </c>
      <c r="B6914">
        <v>94303</v>
      </c>
    </row>
    <row r="6915" spans="1:3" x14ac:dyDescent="0.25">
      <c r="A6915" t="s">
        <v>65</v>
      </c>
      <c r="B6915">
        <v>94304</v>
      </c>
    </row>
    <row r="6916" spans="1:3" x14ac:dyDescent="0.25">
      <c r="A6916" t="s">
        <v>65</v>
      </c>
      <c r="B6916">
        <v>94305</v>
      </c>
    </row>
    <row r="6917" spans="1:3" x14ac:dyDescent="0.25">
      <c r="A6917" t="s">
        <v>65</v>
      </c>
      <c r="B6917">
        <v>94306</v>
      </c>
    </row>
    <row r="6918" spans="1:3" x14ac:dyDescent="0.25">
      <c r="A6918" t="s">
        <v>65</v>
      </c>
      <c r="B6918">
        <v>94307</v>
      </c>
    </row>
    <row r="6919" spans="1:3" x14ac:dyDescent="0.25">
      <c r="A6919" t="s">
        <v>65</v>
      </c>
      <c r="B6919">
        <v>94308</v>
      </c>
    </row>
    <row r="6920" spans="1:3" x14ac:dyDescent="0.25">
      <c r="A6920" t="s">
        <v>65</v>
      </c>
      <c r="B6920">
        <v>94309</v>
      </c>
    </row>
    <row r="6921" spans="1:3" x14ac:dyDescent="0.25">
      <c r="A6921" t="s">
        <v>65</v>
      </c>
      <c r="B6921">
        <v>94310</v>
      </c>
    </row>
    <row r="6922" spans="1:3" x14ac:dyDescent="0.25">
      <c r="A6922" t="s">
        <v>65</v>
      </c>
      <c r="B6922">
        <v>94311</v>
      </c>
    </row>
    <row r="6923" spans="1:3" x14ac:dyDescent="0.25">
      <c r="A6923" t="s">
        <v>65</v>
      </c>
      <c r="B6923">
        <v>94312</v>
      </c>
    </row>
    <row r="6924" spans="1:3" x14ac:dyDescent="0.25">
      <c r="A6924" t="s">
        <v>65</v>
      </c>
      <c r="B6924">
        <v>94313</v>
      </c>
    </row>
    <row r="6925" spans="1:3" x14ac:dyDescent="0.25">
      <c r="A6925" t="s">
        <v>65</v>
      </c>
      <c r="B6925">
        <v>94314</v>
      </c>
    </row>
    <row r="6926" spans="1:3" x14ac:dyDescent="0.25">
      <c r="A6926" t="s">
        <v>65</v>
      </c>
      <c r="B6926">
        <v>94315</v>
      </c>
      <c r="C6926" s="251" t="s">
        <v>93</v>
      </c>
    </row>
    <row r="6927" spans="1:3" x14ac:dyDescent="0.25">
      <c r="A6927" t="s">
        <v>65</v>
      </c>
      <c r="B6927">
        <v>94316</v>
      </c>
      <c r="C6927" s="251" t="s">
        <v>93</v>
      </c>
    </row>
    <row r="6928" spans="1:3" x14ac:dyDescent="0.25">
      <c r="A6928" t="s">
        <v>65</v>
      </c>
      <c r="B6928">
        <v>94317</v>
      </c>
      <c r="C6928" s="251" t="s">
        <v>93</v>
      </c>
    </row>
    <row r="6929" spans="1:3" x14ac:dyDescent="0.25">
      <c r="A6929" t="s">
        <v>65</v>
      </c>
      <c r="B6929">
        <v>94318</v>
      </c>
      <c r="C6929" s="251" t="s">
        <v>93</v>
      </c>
    </row>
    <row r="6930" spans="1:3" x14ac:dyDescent="0.25">
      <c r="A6930" t="s">
        <v>65</v>
      </c>
      <c r="B6930">
        <v>94319</v>
      </c>
      <c r="C6930" s="251" t="s">
        <v>93</v>
      </c>
    </row>
    <row r="6931" spans="1:3" x14ac:dyDescent="0.25">
      <c r="A6931" t="s">
        <v>65</v>
      </c>
      <c r="B6931">
        <v>94320</v>
      </c>
      <c r="C6931" s="251" t="s">
        <v>93</v>
      </c>
    </row>
    <row r="6932" spans="1:3" x14ac:dyDescent="0.25">
      <c r="A6932" t="s">
        <v>65</v>
      </c>
      <c r="B6932">
        <v>94321</v>
      </c>
      <c r="C6932" s="251" t="s">
        <v>93</v>
      </c>
    </row>
    <row r="6933" spans="1:3" x14ac:dyDescent="0.25">
      <c r="A6933" t="s">
        <v>65</v>
      </c>
      <c r="B6933">
        <v>94322</v>
      </c>
      <c r="C6933" s="251" t="s">
        <v>93</v>
      </c>
    </row>
    <row r="6934" spans="1:3" x14ac:dyDescent="0.25">
      <c r="A6934" t="s">
        <v>65</v>
      </c>
      <c r="B6934">
        <v>94323</v>
      </c>
      <c r="C6934" s="251" t="s">
        <v>93</v>
      </c>
    </row>
    <row r="6935" spans="1:3" x14ac:dyDescent="0.25">
      <c r="A6935" t="s">
        <v>65</v>
      </c>
      <c r="B6935">
        <v>94324</v>
      </c>
      <c r="C6935" s="251" t="s">
        <v>93</v>
      </c>
    </row>
    <row r="6936" spans="1:3" x14ac:dyDescent="0.25">
      <c r="A6936" t="s">
        <v>65</v>
      </c>
      <c r="B6936">
        <v>94325</v>
      </c>
      <c r="C6936" s="251" t="s">
        <v>93</v>
      </c>
    </row>
    <row r="6937" spans="1:3" x14ac:dyDescent="0.25">
      <c r="A6937" t="s">
        <v>65</v>
      </c>
      <c r="B6937">
        <v>94326</v>
      </c>
      <c r="C6937" s="251" t="s">
        <v>93</v>
      </c>
    </row>
    <row r="6938" spans="1:3" x14ac:dyDescent="0.25">
      <c r="A6938" t="s">
        <v>65</v>
      </c>
      <c r="B6938">
        <v>94327</v>
      </c>
      <c r="C6938" s="251" t="s">
        <v>93</v>
      </c>
    </row>
    <row r="6939" spans="1:3" x14ac:dyDescent="0.25">
      <c r="A6939" t="s">
        <v>65</v>
      </c>
      <c r="B6939">
        <v>94328</v>
      </c>
      <c r="C6939" s="251" t="s">
        <v>93</v>
      </c>
    </row>
    <row r="6940" spans="1:3" x14ac:dyDescent="0.25">
      <c r="A6940" t="s">
        <v>65</v>
      </c>
      <c r="B6940">
        <v>94329</v>
      </c>
      <c r="C6940" s="251" t="s">
        <v>93</v>
      </c>
    </row>
    <row r="6941" spans="1:3" x14ac:dyDescent="0.25">
      <c r="A6941" t="s">
        <v>65</v>
      </c>
      <c r="B6941">
        <v>94330</v>
      </c>
      <c r="C6941" s="251" t="s">
        <v>93</v>
      </c>
    </row>
    <row r="6942" spans="1:3" x14ac:dyDescent="0.25">
      <c r="A6942" t="s">
        <v>65</v>
      </c>
      <c r="B6942">
        <v>94331</v>
      </c>
      <c r="C6942" s="251" t="s">
        <v>93</v>
      </c>
    </row>
    <row r="6943" spans="1:3" x14ac:dyDescent="0.25">
      <c r="A6943" t="s">
        <v>65</v>
      </c>
      <c r="B6943">
        <v>94332</v>
      </c>
      <c r="C6943" s="251" t="s">
        <v>93</v>
      </c>
    </row>
    <row r="6944" spans="1:3" x14ac:dyDescent="0.25">
      <c r="A6944" t="s">
        <v>65</v>
      </c>
      <c r="B6944">
        <v>94333</v>
      </c>
      <c r="C6944" s="251" t="s">
        <v>93</v>
      </c>
    </row>
    <row r="6945" spans="1:3" x14ac:dyDescent="0.25">
      <c r="A6945" t="s">
        <v>65</v>
      </c>
      <c r="B6945">
        <v>94334</v>
      </c>
      <c r="C6945" s="251" t="s">
        <v>93</v>
      </c>
    </row>
    <row r="6946" spans="1:3" x14ac:dyDescent="0.25">
      <c r="A6946" t="s">
        <v>65</v>
      </c>
      <c r="B6946">
        <v>94335</v>
      </c>
      <c r="C6946" s="251" t="s">
        <v>93</v>
      </c>
    </row>
    <row r="6947" spans="1:3" x14ac:dyDescent="0.25">
      <c r="A6947" t="s">
        <v>65</v>
      </c>
      <c r="B6947">
        <v>94336</v>
      </c>
      <c r="C6947" s="251" t="s">
        <v>93</v>
      </c>
    </row>
    <row r="6948" spans="1:3" x14ac:dyDescent="0.25">
      <c r="A6948" t="s">
        <v>65</v>
      </c>
      <c r="B6948">
        <v>94337</v>
      </c>
      <c r="C6948" s="251" t="s">
        <v>93</v>
      </c>
    </row>
    <row r="6949" spans="1:3" x14ac:dyDescent="0.25">
      <c r="A6949" t="s">
        <v>65</v>
      </c>
      <c r="B6949">
        <v>94338</v>
      </c>
      <c r="C6949" s="251" t="s">
        <v>93</v>
      </c>
    </row>
    <row r="6950" spans="1:3" x14ac:dyDescent="0.25">
      <c r="A6950" t="s">
        <v>65</v>
      </c>
      <c r="B6950">
        <v>94339</v>
      </c>
      <c r="C6950" s="251" t="s">
        <v>93</v>
      </c>
    </row>
    <row r="6951" spans="1:3" x14ac:dyDescent="0.25">
      <c r="A6951" t="s">
        <v>65</v>
      </c>
      <c r="B6951">
        <v>94340</v>
      </c>
      <c r="C6951" s="251" t="s">
        <v>93</v>
      </c>
    </row>
    <row r="6952" spans="1:3" x14ac:dyDescent="0.25">
      <c r="A6952" t="s">
        <v>65</v>
      </c>
      <c r="B6952">
        <v>94341</v>
      </c>
      <c r="C6952" s="251" t="s">
        <v>93</v>
      </c>
    </row>
    <row r="6953" spans="1:3" x14ac:dyDescent="0.25">
      <c r="A6953" t="s">
        <v>65</v>
      </c>
      <c r="B6953">
        <v>94342</v>
      </c>
      <c r="C6953" s="251" t="s">
        <v>93</v>
      </c>
    </row>
    <row r="6954" spans="1:3" x14ac:dyDescent="0.25">
      <c r="A6954" t="s">
        <v>65</v>
      </c>
      <c r="B6954">
        <v>94343</v>
      </c>
      <c r="C6954" s="251" t="s">
        <v>93</v>
      </c>
    </row>
    <row r="6955" spans="1:3" x14ac:dyDescent="0.25">
      <c r="A6955" t="s">
        <v>65</v>
      </c>
      <c r="B6955">
        <v>94344</v>
      </c>
      <c r="C6955" s="251" t="s">
        <v>93</v>
      </c>
    </row>
    <row r="6956" spans="1:3" x14ac:dyDescent="0.25">
      <c r="A6956" t="s">
        <v>65</v>
      </c>
      <c r="B6956">
        <v>94345</v>
      </c>
      <c r="C6956" s="251" t="s">
        <v>93</v>
      </c>
    </row>
    <row r="6957" spans="1:3" x14ac:dyDescent="0.25">
      <c r="A6957" t="s">
        <v>65</v>
      </c>
      <c r="B6957">
        <v>94346</v>
      </c>
      <c r="C6957" s="251" t="s">
        <v>93</v>
      </c>
    </row>
    <row r="6958" spans="1:3" x14ac:dyDescent="0.25">
      <c r="A6958" t="s">
        <v>65</v>
      </c>
      <c r="B6958">
        <v>94347</v>
      </c>
      <c r="C6958" s="251" t="s">
        <v>93</v>
      </c>
    </row>
    <row r="6959" spans="1:3" x14ac:dyDescent="0.25">
      <c r="A6959" t="s">
        <v>65</v>
      </c>
      <c r="B6959">
        <v>94348</v>
      </c>
      <c r="C6959" s="251" t="s">
        <v>93</v>
      </c>
    </row>
    <row r="6960" spans="1:3" x14ac:dyDescent="0.25">
      <c r="A6960" t="s">
        <v>65</v>
      </c>
      <c r="B6960">
        <v>94349</v>
      </c>
      <c r="C6960" s="251" t="s">
        <v>93</v>
      </c>
    </row>
    <row r="6961" spans="1:3" x14ac:dyDescent="0.25">
      <c r="A6961" t="s">
        <v>65</v>
      </c>
      <c r="B6961">
        <v>94350</v>
      </c>
      <c r="C6961" s="251" t="s">
        <v>93</v>
      </c>
    </row>
    <row r="6962" spans="1:3" x14ac:dyDescent="0.25">
      <c r="A6962" t="s">
        <v>65</v>
      </c>
      <c r="B6962">
        <v>94351</v>
      </c>
      <c r="C6962" s="251" t="s">
        <v>93</v>
      </c>
    </row>
    <row r="6963" spans="1:3" x14ac:dyDescent="0.25">
      <c r="A6963" t="s">
        <v>65</v>
      </c>
      <c r="B6963">
        <v>94352</v>
      </c>
      <c r="C6963" s="251" t="s">
        <v>93</v>
      </c>
    </row>
    <row r="6964" spans="1:3" x14ac:dyDescent="0.25">
      <c r="A6964" t="s">
        <v>65</v>
      </c>
      <c r="B6964">
        <v>94353</v>
      </c>
      <c r="C6964" s="251" t="s">
        <v>93</v>
      </c>
    </row>
    <row r="6965" spans="1:3" x14ac:dyDescent="0.25">
      <c r="A6965" t="s">
        <v>65</v>
      </c>
      <c r="B6965">
        <v>94354</v>
      </c>
      <c r="C6965" s="251" t="s">
        <v>93</v>
      </c>
    </row>
    <row r="6966" spans="1:3" x14ac:dyDescent="0.25">
      <c r="A6966" t="s">
        <v>65</v>
      </c>
      <c r="B6966">
        <v>94355</v>
      </c>
      <c r="C6966" s="251" t="s">
        <v>93</v>
      </c>
    </row>
    <row r="6967" spans="1:3" x14ac:dyDescent="0.25">
      <c r="A6967" t="s">
        <v>65</v>
      </c>
      <c r="B6967">
        <v>94356</v>
      </c>
      <c r="C6967" s="251" t="s">
        <v>93</v>
      </c>
    </row>
    <row r="6968" spans="1:3" x14ac:dyDescent="0.25">
      <c r="A6968" t="s">
        <v>65</v>
      </c>
      <c r="B6968">
        <v>94357</v>
      </c>
      <c r="C6968" s="251" t="s">
        <v>93</v>
      </c>
    </row>
    <row r="6969" spans="1:3" x14ac:dyDescent="0.25">
      <c r="A6969" t="s">
        <v>65</v>
      </c>
      <c r="B6969">
        <v>94358</v>
      </c>
      <c r="C6969" s="251" t="s">
        <v>93</v>
      </c>
    </row>
    <row r="6970" spans="1:3" x14ac:dyDescent="0.25">
      <c r="A6970" t="s">
        <v>65</v>
      </c>
      <c r="B6970">
        <v>94359</v>
      </c>
      <c r="C6970" s="251" t="s">
        <v>93</v>
      </c>
    </row>
    <row r="6971" spans="1:3" x14ac:dyDescent="0.25">
      <c r="A6971" t="s">
        <v>65</v>
      </c>
      <c r="B6971">
        <v>94360</v>
      </c>
      <c r="C6971" s="251" t="s">
        <v>93</v>
      </c>
    </row>
    <row r="6972" spans="1:3" x14ac:dyDescent="0.25">
      <c r="A6972" t="s">
        <v>65</v>
      </c>
      <c r="B6972">
        <v>94361</v>
      </c>
      <c r="C6972" s="251" t="s">
        <v>93</v>
      </c>
    </row>
    <row r="6973" spans="1:3" x14ac:dyDescent="0.25">
      <c r="A6973" t="s">
        <v>65</v>
      </c>
      <c r="B6973">
        <v>94362</v>
      </c>
      <c r="C6973" s="251" t="s">
        <v>93</v>
      </c>
    </row>
    <row r="6974" spans="1:3" x14ac:dyDescent="0.25">
      <c r="A6974" t="s">
        <v>65</v>
      </c>
      <c r="B6974">
        <v>94363</v>
      </c>
      <c r="C6974" s="251" t="s">
        <v>93</v>
      </c>
    </row>
    <row r="6975" spans="1:3" x14ac:dyDescent="0.25">
      <c r="A6975" t="s">
        <v>65</v>
      </c>
      <c r="B6975">
        <v>94364</v>
      </c>
      <c r="C6975" s="251" t="s">
        <v>93</v>
      </c>
    </row>
    <row r="6976" spans="1:3" x14ac:dyDescent="0.25">
      <c r="A6976" t="s">
        <v>65</v>
      </c>
      <c r="B6976">
        <v>94365</v>
      </c>
      <c r="C6976" s="251" t="s">
        <v>93</v>
      </c>
    </row>
    <row r="6977" spans="1:3" x14ac:dyDescent="0.25">
      <c r="A6977" t="s">
        <v>65</v>
      </c>
      <c r="B6977">
        <v>94366</v>
      </c>
      <c r="C6977" s="251" t="s">
        <v>93</v>
      </c>
    </row>
    <row r="6978" spans="1:3" x14ac:dyDescent="0.25">
      <c r="A6978" t="s">
        <v>65</v>
      </c>
      <c r="B6978">
        <v>94367</v>
      </c>
      <c r="C6978" s="251" t="s">
        <v>93</v>
      </c>
    </row>
    <row r="6979" spans="1:3" x14ac:dyDescent="0.25">
      <c r="A6979" t="s">
        <v>65</v>
      </c>
      <c r="B6979">
        <v>94368</v>
      </c>
      <c r="C6979" s="251" t="s">
        <v>93</v>
      </c>
    </row>
    <row r="6980" spans="1:3" x14ac:dyDescent="0.25">
      <c r="A6980" t="s">
        <v>65</v>
      </c>
      <c r="B6980">
        <v>94369</v>
      </c>
      <c r="C6980" s="251" t="s">
        <v>93</v>
      </c>
    </row>
    <row r="6981" spans="1:3" x14ac:dyDescent="0.25">
      <c r="A6981" t="s">
        <v>65</v>
      </c>
      <c r="B6981">
        <v>94370</v>
      </c>
      <c r="C6981" s="251" t="s">
        <v>93</v>
      </c>
    </row>
    <row r="6982" spans="1:3" x14ac:dyDescent="0.25">
      <c r="A6982" t="s">
        <v>65</v>
      </c>
      <c r="B6982">
        <v>94371</v>
      </c>
      <c r="C6982" s="251" t="s">
        <v>93</v>
      </c>
    </row>
    <row r="6983" spans="1:3" x14ac:dyDescent="0.25">
      <c r="A6983" t="s">
        <v>65</v>
      </c>
      <c r="B6983">
        <v>94372</v>
      </c>
      <c r="C6983" s="251" t="s">
        <v>93</v>
      </c>
    </row>
    <row r="6984" spans="1:3" x14ac:dyDescent="0.25">
      <c r="A6984" t="s">
        <v>65</v>
      </c>
      <c r="B6984">
        <v>94373</v>
      </c>
      <c r="C6984" s="251" t="s">
        <v>93</v>
      </c>
    </row>
    <row r="6985" spans="1:3" x14ac:dyDescent="0.25">
      <c r="A6985" t="s">
        <v>65</v>
      </c>
      <c r="B6985">
        <v>94374</v>
      </c>
      <c r="C6985" s="251" t="s">
        <v>93</v>
      </c>
    </row>
    <row r="6986" spans="1:3" x14ac:dyDescent="0.25">
      <c r="A6986" t="s">
        <v>65</v>
      </c>
      <c r="B6986">
        <v>94375</v>
      </c>
      <c r="C6986" s="251" t="s">
        <v>93</v>
      </c>
    </row>
    <row r="6987" spans="1:3" x14ac:dyDescent="0.25">
      <c r="A6987" t="s">
        <v>65</v>
      </c>
      <c r="B6987">
        <v>94376</v>
      </c>
      <c r="C6987" s="251" t="s">
        <v>93</v>
      </c>
    </row>
    <row r="6988" spans="1:3" x14ac:dyDescent="0.25">
      <c r="A6988" t="s">
        <v>65</v>
      </c>
      <c r="B6988">
        <v>94377</v>
      </c>
      <c r="C6988" s="251" t="s">
        <v>93</v>
      </c>
    </row>
    <row r="6989" spans="1:3" x14ac:dyDescent="0.25">
      <c r="A6989" t="s">
        <v>65</v>
      </c>
      <c r="B6989">
        <v>94378</v>
      </c>
      <c r="C6989" s="251" t="s">
        <v>93</v>
      </c>
    </row>
    <row r="6990" spans="1:3" x14ac:dyDescent="0.25">
      <c r="A6990" t="s">
        <v>65</v>
      </c>
      <c r="B6990">
        <v>94379</v>
      </c>
      <c r="C6990" s="251" t="s">
        <v>93</v>
      </c>
    </row>
    <row r="6991" spans="1:3" x14ac:dyDescent="0.25">
      <c r="A6991" t="s">
        <v>65</v>
      </c>
      <c r="B6991">
        <v>94380</v>
      </c>
      <c r="C6991" s="251" t="s">
        <v>93</v>
      </c>
    </row>
    <row r="6992" spans="1:3" x14ac:dyDescent="0.25">
      <c r="A6992" t="s">
        <v>65</v>
      </c>
      <c r="B6992">
        <v>94381</v>
      </c>
      <c r="C6992" s="251" t="s">
        <v>93</v>
      </c>
    </row>
    <row r="6993" spans="1:3" x14ac:dyDescent="0.25">
      <c r="A6993" t="s">
        <v>65</v>
      </c>
      <c r="B6993">
        <v>94382</v>
      </c>
      <c r="C6993" s="251" t="s">
        <v>93</v>
      </c>
    </row>
    <row r="6994" spans="1:3" x14ac:dyDescent="0.25">
      <c r="A6994" t="s">
        <v>65</v>
      </c>
      <c r="B6994">
        <v>94383</v>
      </c>
      <c r="C6994" s="251" t="s">
        <v>93</v>
      </c>
    </row>
    <row r="6995" spans="1:3" x14ac:dyDescent="0.25">
      <c r="A6995" t="s">
        <v>65</v>
      </c>
      <c r="B6995">
        <v>94384</v>
      </c>
      <c r="C6995" s="251" t="s">
        <v>93</v>
      </c>
    </row>
    <row r="6996" spans="1:3" x14ac:dyDescent="0.25">
      <c r="A6996" t="s">
        <v>65</v>
      </c>
      <c r="B6996">
        <v>94385</v>
      </c>
      <c r="C6996" s="251" t="s">
        <v>93</v>
      </c>
    </row>
    <row r="6997" spans="1:3" x14ac:dyDescent="0.25">
      <c r="A6997" t="s">
        <v>65</v>
      </c>
      <c r="B6997">
        <v>94386</v>
      </c>
      <c r="C6997" s="251" t="s">
        <v>93</v>
      </c>
    </row>
    <row r="6998" spans="1:3" x14ac:dyDescent="0.25">
      <c r="A6998" t="s">
        <v>65</v>
      </c>
      <c r="B6998">
        <v>94387</v>
      </c>
      <c r="C6998" s="251" t="s">
        <v>93</v>
      </c>
    </row>
    <row r="6999" spans="1:3" x14ac:dyDescent="0.25">
      <c r="A6999" t="s">
        <v>65</v>
      </c>
      <c r="B6999">
        <v>94388</v>
      </c>
      <c r="C6999" s="251" t="s">
        <v>93</v>
      </c>
    </row>
    <row r="7000" spans="1:3" x14ac:dyDescent="0.25">
      <c r="A7000" t="s">
        <v>65</v>
      </c>
      <c r="B7000">
        <v>94389</v>
      </c>
      <c r="C7000" s="251" t="s">
        <v>93</v>
      </c>
    </row>
    <row r="7001" spans="1:3" x14ac:dyDescent="0.25">
      <c r="A7001" t="s">
        <v>65</v>
      </c>
      <c r="B7001">
        <v>94390</v>
      </c>
      <c r="C7001" s="251" t="s">
        <v>93</v>
      </c>
    </row>
    <row r="7002" spans="1:3" x14ac:dyDescent="0.25">
      <c r="A7002" t="s">
        <v>65</v>
      </c>
      <c r="B7002">
        <v>94391</v>
      </c>
      <c r="C7002" s="251" t="s">
        <v>93</v>
      </c>
    </row>
    <row r="7003" spans="1:3" x14ac:dyDescent="0.25">
      <c r="A7003" t="s">
        <v>65</v>
      </c>
      <c r="B7003">
        <v>94392</v>
      </c>
      <c r="C7003" s="251" t="s">
        <v>93</v>
      </c>
    </row>
    <row r="7004" spans="1:3" x14ac:dyDescent="0.25">
      <c r="A7004" t="s">
        <v>65</v>
      </c>
      <c r="B7004">
        <v>94393</v>
      </c>
      <c r="C7004" s="251" t="s">
        <v>93</v>
      </c>
    </row>
    <row r="7005" spans="1:3" x14ac:dyDescent="0.25">
      <c r="A7005" t="s">
        <v>65</v>
      </c>
      <c r="B7005">
        <v>94394</v>
      </c>
      <c r="C7005" s="251" t="s">
        <v>93</v>
      </c>
    </row>
    <row r="7006" spans="1:3" x14ac:dyDescent="0.25">
      <c r="A7006" t="s">
        <v>65</v>
      </c>
      <c r="B7006">
        <v>94395</v>
      </c>
      <c r="C7006" s="251" t="s">
        <v>93</v>
      </c>
    </row>
    <row r="7007" spans="1:3" x14ac:dyDescent="0.25">
      <c r="A7007" t="s">
        <v>65</v>
      </c>
      <c r="B7007">
        <v>94396</v>
      </c>
      <c r="C7007" s="251" t="s">
        <v>93</v>
      </c>
    </row>
    <row r="7008" spans="1:3" x14ac:dyDescent="0.25">
      <c r="A7008" t="s">
        <v>65</v>
      </c>
      <c r="B7008">
        <v>94397</v>
      </c>
      <c r="C7008" s="251" t="s">
        <v>93</v>
      </c>
    </row>
    <row r="7009" spans="1:3" x14ac:dyDescent="0.25">
      <c r="A7009" t="s">
        <v>65</v>
      </c>
      <c r="B7009">
        <v>94398</v>
      </c>
      <c r="C7009" s="251" t="s">
        <v>93</v>
      </c>
    </row>
    <row r="7010" spans="1:3" x14ac:dyDescent="0.25">
      <c r="A7010" t="s">
        <v>65</v>
      </c>
      <c r="B7010">
        <v>94399</v>
      </c>
      <c r="C7010" s="251" t="s">
        <v>93</v>
      </c>
    </row>
    <row r="7011" spans="1:3" x14ac:dyDescent="0.25">
      <c r="A7011" t="s">
        <v>65</v>
      </c>
      <c r="B7011">
        <v>94400</v>
      </c>
      <c r="C7011" s="251" t="s">
        <v>93</v>
      </c>
    </row>
    <row r="7012" spans="1:3" x14ac:dyDescent="0.25">
      <c r="A7012" t="s">
        <v>65</v>
      </c>
      <c r="B7012">
        <v>94401</v>
      </c>
      <c r="C7012" s="251" t="s">
        <v>93</v>
      </c>
    </row>
    <row r="7013" spans="1:3" x14ac:dyDescent="0.25">
      <c r="A7013" t="s">
        <v>65</v>
      </c>
      <c r="B7013">
        <v>94402</v>
      </c>
      <c r="C7013" s="251" t="s">
        <v>93</v>
      </c>
    </row>
    <row r="7014" spans="1:3" x14ac:dyDescent="0.25">
      <c r="A7014" t="s">
        <v>65</v>
      </c>
      <c r="B7014">
        <v>94403</v>
      </c>
      <c r="C7014" s="251" t="s">
        <v>93</v>
      </c>
    </row>
    <row r="7015" spans="1:3" x14ac:dyDescent="0.25">
      <c r="A7015" t="s">
        <v>65</v>
      </c>
      <c r="B7015">
        <v>94404</v>
      </c>
      <c r="C7015" s="251" t="s">
        <v>93</v>
      </c>
    </row>
    <row r="7016" spans="1:3" x14ac:dyDescent="0.25">
      <c r="A7016" t="s">
        <v>65</v>
      </c>
      <c r="B7016">
        <v>94405</v>
      </c>
      <c r="C7016" s="251" t="s">
        <v>93</v>
      </c>
    </row>
    <row r="7017" spans="1:3" x14ac:dyDescent="0.25">
      <c r="A7017" t="s">
        <v>65</v>
      </c>
      <c r="B7017">
        <v>94406</v>
      </c>
      <c r="C7017" s="251" t="s">
        <v>93</v>
      </c>
    </row>
    <row r="7018" spans="1:3" x14ac:dyDescent="0.25">
      <c r="A7018" t="s">
        <v>65</v>
      </c>
      <c r="B7018">
        <v>94407</v>
      </c>
      <c r="C7018" s="251" t="s">
        <v>93</v>
      </c>
    </row>
    <row r="7019" spans="1:3" x14ac:dyDescent="0.25">
      <c r="A7019" t="s">
        <v>65</v>
      </c>
      <c r="B7019">
        <v>94408</v>
      </c>
      <c r="C7019" s="251" t="s">
        <v>93</v>
      </c>
    </row>
    <row r="7020" spans="1:3" x14ac:dyDescent="0.25">
      <c r="A7020" t="s">
        <v>65</v>
      </c>
      <c r="B7020">
        <v>94409</v>
      </c>
      <c r="C7020" s="251" t="s">
        <v>93</v>
      </c>
    </row>
    <row r="7021" spans="1:3" x14ac:dyDescent="0.25">
      <c r="A7021" t="s">
        <v>65</v>
      </c>
      <c r="B7021">
        <v>94410</v>
      </c>
      <c r="C7021" s="251" t="s">
        <v>93</v>
      </c>
    </row>
    <row r="7022" spans="1:3" x14ac:dyDescent="0.25">
      <c r="A7022" t="s">
        <v>65</v>
      </c>
      <c r="B7022">
        <v>94411</v>
      </c>
      <c r="C7022" s="251" t="s">
        <v>93</v>
      </c>
    </row>
    <row r="7023" spans="1:3" x14ac:dyDescent="0.25">
      <c r="A7023" t="s">
        <v>65</v>
      </c>
      <c r="B7023">
        <v>94412</v>
      </c>
      <c r="C7023" s="251" t="s">
        <v>93</v>
      </c>
    </row>
    <row r="7024" spans="1:3" x14ac:dyDescent="0.25">
      <c r="A7024" t="s">
        <v>65</v>
      </c>
      <c r="B7024">
        <v>94413</v>
      </c>
      <c r="C7024" s="251" t="s">
        <v>93</v>
      </c>
    </row>
    <row r="7025" spans="1:3" x14ac:dyDescent="0.25">
      <c r="A7025" t="s">
        <v>65</v>
      </c>
      <c r="B7025">
        <v>94414</v>
      </c>
      <c r="C7025" s="251" t="s">
        <v>93</v>
      </c>
    </row>
    <row r="7026" spans="1:3" x14ac:dyDescent="0.25">
      <c r="A7026" t="s">
        <v>65</v>
      </c>
      <c r="B7026">
        <v>94415</v>
      </c>
      <c r="C7026" s="251" t="s">
        <v>93</v>
      </c>
    </row>
    <row r="7027" spans="1:3" x14ac:dyDescent="0.25">
      <c r="A7027" t="s">
        <v>65</v>
      </c>
      <c r="B7027">
        <v>94416</v>
      </c>
      <c r="C7027" s="251" t="s">
        <v>93</v>
      </c>
    </row>
    <row r="7028" spans="1:3" x14ac:dyDescent="0.25">
      <c r="A7028" t="s">
        <v>65</v>
      </c>
      <c r="B7028">
        <v>94417</v>
      </c>
      <c r="C7028" s="251" t="s">
        <v>93</v>
      </c>
    </row>
    <row r="7029" spans="1:3" x14ac:dyDescent="0.25">
      <c r="A7029" t="s">
        <v>65</v>
      </c>
      <c r="B7029">
        <v>94418</v>
      </c>
      <c r="C7029" s="251" t="s">
        <v>93</v>
      </c>
    </row>
    <row r="7030" spans="1:3" x14ac:dyDescent="0.25">
      <c r="A7030" t="s">
        <v>65</v>
      </c>
      <c r="B7030">
        <v>94419</v>
      </c>
      <c r="C7030" s="251" t="s">
        <v>93</v>
      </c>
    </row>
    <row r="7031" spans="1:3" x14ac:dyDescent="0.25">
      <c r="A7031" t="s">
        <v>65</v>
      </c>
      <c r="B7031">
        <v>94420</v>
      </c>
      <c r="C7031" s="251" t="s">
        <v>93</v>
      </c>
    </row>
    <row r="7032" spans="1:3" x14ac:dyDescent="0.25">
      <c r="A7032" t="s">
        <v>65</v>
      </c>
      <c r="B7032">
        <v>94421</v>
      </c>
      <c r="C7032" s="251" t="s">
        <v>93</v>
      </c>
    </row>
    <row r="7033" spans="1:3" x14ac:dyDescent="0.25">
      <c r="A7033" t="s">
        <v>65</v>
      </c>
      <c r="B7033">
        <v>94422</v>
      </c>
      <c r="C7033" s="251" t="s">
        <v>93</v>
      </c>
    </row>
    <row r="7034" spans="1:3" x14ac:dyDescent="0.25">
      <c r="A7034" t="s">
        <v>65</v>
      </c>
      <c r="B7034">
        <v>94423</v>
      </c>
      <c r="C7034" s="251" t="s">
        <v>93</v>
      </c>
    </row>
    <row r="7035" spans="1:3" x14ac:dyDescent="0.25">
      <c r="A7035" t="s">
        <v>65</v>
      </c>
      <c r="B7035">
        <v>94424</v>
      </c>
      <c r="C7035" s="251" t="s">
        <v>93</v>
      </c>
    </row>
    <row r="7036" spans="1:3" x14ac:dyDescent="0.25">
      <c r="A7036" t="s">
        <v>65</v>
      </c>
      <c r="B7036">
        <v>94425</v>
      </c>
      <c r="C7036" s="251" t="s">
        <v>93</v>
      </c>
    </row>
    <row r="7037" spans="1:3" x14ac:dyDescent="0.25">
      <c r="A7037" t="s">
        <v>65</v>
      </c>
      <c r="B7037">
        <v>94426</v>
      </c>
      <c r="C7037" s="251" t="s">
        <v>93</v>
      </c>
    </row>
    <row r="7038" spans="1:3" x14ac:dyDescent="0.25">
      <c r="A7038" t="s">
        <v>65</v>
      </c>
      <c r="B7038">
        <v>94427</v>
      </c>
      <c r="C7038" s="251" t="s">
        <v>93</v>
      </c>
    </row>
    <row r="7039" spans="1:3" x14ac:dyDescent="0.25">
      <c r="A7039" t="s">
        <v>65</v>
      </c>
      <c r="B7039">
        <v>94428</v>
      </c>
      <c r="C7039" s="251" t="s">
        <v>93</v>
      </c>
    </row>
    <row r="7040" spans="1:3" x14ac:dyDescent="0.25">
      <c r="A7040" t="s">
        <v>65</v>
      </c>
      <c r="B7040">
        <v>94429</v>
      </c>
      <c r="C7040" s="251" t="s">
        <v>93</v>
      </c>
    </row>
    <row r="7041" spans="1:3" x14ac:dyDescent="0.25">
      <c r="A7041" t="s">
        <v>65</v>
      </c>
      <c r="B7041">
        <v>94430</v>
      </c>
      <c r="C7041" s="251" t="s">
        <v>93</v>
      </c>
    </row>
    <row r="7042" spans="1:3" x14ac:dyDescent="0.25">
      <c r="A7042" t="s">
        <v>65</v>
      </c>
      <c r="B7042">
        <v>94431</v>
      </c>
      <c r="C7042" s="251" t="s">
        <v>93</v>
      </c>
    </row>
    <row r="7043" spans="1:3" x14ac:dyDescent="0.25">
      <c r="A7043" t="s">
        <v>65</v>
      </c>
      <c r="B7043">
        <v>94432</v>
      </c>
    </row>
    <row r="7044" spans="1:3" x14ac:dyDescent="0.25">
      <c r="A7044" t="s">
        <v>65</v>
      </c>
      <c r="B7044">
        <v>94433</v>
      </c>
    </row>
    <row r="7045" spans="1:3" x14ac:dyDescent="0.25">
      <c r="A7045" t="s">
        <v>65</v>
      </c>
      <c r="B7045">
        <v>94434</v>
      </c>
    </row>
    <row r="7046" spans="1:3" x14ac:dyDescent="0.25">
      <c r="A7046" t="s">
        <v>65</v>
      </c>
      <c r="B7046">
        <v>94435</v>
      </c>
    </row>
    <row r="7047" spans="1:3" x14ac:dyDescent="0.25">
      <c r="A7047" t="s">
        <v>65</v>
      </c>
      <c r="B7047">
        <v>94436</v>
      </c>
      <c r="C7047" s="251" t="s">
        <v>94</v>
      </c>
    </row>
    <row r="7048" spans="1:3" x14ac:dyDescent="0.25">
      <c r="A7048" t="s">
        <v>65</v>
      </c>
      <c r="B7048">
        <v>94437</v>
      </c>
      <c r="C7048" s="251" t="s">
        <v>94</v>
      </c>
    </row>
    <row r="7049" spans="1:3" x14ac:dyDescent="0.25">
      <c r="A7049" t="s">
        <v>65</v>
      </c>
      <c r="B7049">
        <v>94438</v>
      </c>
      <c r="C7049" s="251" t="s">
        <v>94</v>
      </c>
    </row>
    <row r="7050" spans="1:3" x14ac:dyDescent="0.25">
      <c r="A7050" t="s">
        <v>65</v>
      </c>
      <c r="B7050">
        <v>94439</v>
      </c>
      <c r="C7050" s="251" t="s">
        <v>94</v>
      </c>
    </row>
    <row r="7051" spans="1:3" x14ac:dyDescent="0.25">
      <c r="A7051" t="s">
        <v>65</v>
      </c>
      <c r="B7051">
        <v>94440</v>
      </c>
      <c r="C7051" s="251" t="s">
        <v>94</v>
      </c>
    </row>
    <row r="7052" spans="1:3" x14ac:dyDescent="0.25">
      <c r="A7052" t="s">
        <v>65</v>
      </c>
      <c r="B7052">
        <v>94441</v>
      </c>
      <c r="C7052" s="251" t="s">
        <v>94</v>
      </c>
    </row>
    <row r="7053" spans="1:3" x14ac:dyDescent="0.25">
      <c r="A7053" t="s">
        <v>65</v>
      </c>
      <c r="B7053">
        <v>94442</v>
      </c>
      <c r="C7053" s="251" t="s">
        <v>94</v>
      </c>
    </row>
    <row r="7054" spans="1:3" x14ac:dyDescent="0.25">
      <c r="A7054" t="s">
        <v>65</v>
      </c>
      <c r="B7054">
        <v>94443</v>
      </c>
      <c r="C7054" s="251" t="s">
        <v>94</v>
      </c>
    </row>
    <row r="7055" spans="1:3" x14ac:dyDescent="0.25">
      <c r="A7055" t="s">
        <v>65</v>
      </c>
      <c r="B7055">
        <v>94444</v>
      </c>
      <c r="C7055" s="251" t="s">
        <v>94</v>
      </c>
    </row>
    <row r="7056" spans="1:3" x14ac:dyDescent="0.25">
      <c r="A7056" t="s">
        <v>65</v>
      </c>
      <c r="B7056">
        <v>94445</v>
      </c>
      <c r="C7056" s="251" t="s">
        <v>94</v>
      </c>
    </row>
    <row r="7057" spans="1:3" x14ac:dyDescent="0.25">
      <c r="A7057" t="s">
        <v>65</v>
      </c>
      <c r="B7057">
        <v>94446</v>
      </c>
      <c r="C7057" s="251" t="s">
        <v>94</v>
      </c>
    </row>
    <row r="7058" spans="1:3" x14ac:dyDescent="0.25">
      <c r="A7058" t="s">
        <v>65</v>
      </c>
      <c r="B7058">
        <v>94447</v>
      </c>
      <c r="C7058" s="251" t="s">
        <v>94</v>
      </c>
    </row>
    <row r="7059" spans="1:3" x14ac:dyDescent="0.25">
      <c r="A7059" t="s">
        <v>65</v>
      </c>
      <c r="B7059">
        <v>94448</v>
      </c>
      <c r="C7059" s="251" t="s">
        <v>94</v>
      </c>
    </row>
    <row r="7060" spans="1:3" x14ac:dyDescent="0.25">
      <c r="A7060" t="s">
        <v>65</v>
      </c>
      <c r="B7060">
        <v>94449</v>
      </c>
      <c r="C7060" s="251" t="s">
        <v>94</v>
      </c>
    </row>
    <row r="7061" spans="1:3" x14ac:dyDescent="0.25">
      <c r="A7061" t="s">
        <v>65</v>
      </c>
      <c r="B7061">
        <v>94450</v>
      </c>
      <c r="C7061" s="251" t="s">
        <v>94</v>
      </c>
    </row>
    <row r="7062" spans="1:3" x14ac:dyDescent="0.25">
      <c r="A7062" t="s">
        <v>65</v>
      </c>
      <c r="B7062">
        <v>94451</v>
      </c>
      <c r="C7062" s="251" t="s">
        <v>94</v>
      </c>
    </row>
    <row r="7063" spans="1:3" x14ac:dyDescent="0.25">
      <c r="A7063" t="s">
        <v>65</v>
      </c>
      <c r="B7063">
        <v>94452</v>
      </c>
      <c r="C7063" s="251" t="s">
        <v>94</v>
      </c>
    </row>
    <row r="7064" spans="1:3" x14ac:dyDescent="0.25">
      <c r="A7064" t="s">
        <v>65</v>
      </c>
      <c r="B7064">
        <v>94453</v>
      </c>
      <c r="C7064" s="251" t="s">
        <v>94</v>
      </c>
    </row>
    <row r="7065" spans="1:3" x14ac:dyDescent="0.25">
      <c r="A7065" t="s">
        <v>65</v>
      </c>
      <c r="B7065">
        <v>94454</v>
      </c>
      <c r="C7065" s="251" t="s">
        <v>94</v>
      </c>
    </row>
    <row r="7066" spans="1:3" x14ac:dyDescent="0.25">
      <c r="A7066" t="s">
        <v>65</v>
      </c>
      <c r="B7066">
        <v>94455</v>
      </c>
      <c r="C7066" s="251" t="s">
        <v>94</v>
      </c>
    </row>
    <row r="7067" spans="1:3" x14ac:dyDescent="0.25">
      <c r="A7067" t="s">
        <v>65</v>
      </c>
      <c r="B7067">
        <v>94456</v>
      </c>
      <c r="C7067" s="251" t="s">
        <v>94</v>
      </c>
    </row>
    <row r="7068" spans="1:3" x14ac:dyDescent="0.25">
      <c r="A7068" t="s">
        <v>65</v>
      </c>
      <c r="B7068">
        <v>94457</v>
      </c>
      <c r="C7068" s="251" t="s">
        <v>94</v>
      </c>
    </row>
    <row r="7069" spans="1:3" x14ac:dyDescent="0.25">
      <c r="A7069" t="s">
        <v>65</v>
      </c>
      <c r="B7069">
        <v>94458</v>
      </c>
      <c r="C7069" s="251" t="s">
        <v>94</v>
      </c>
    </row>
    <row r="7070" spans="1:3" x14ac:dyDescent="0.25">
      <c r="A7070" t="s">
        <v>65</v>
      </c>
      <c r="B7070">
        <v>94459</v>
      </c>
      <c r="C7070" s="251" t="s">
        <v>94</v>
      </c>
    </row>
    <row r="7071" spans="1:3" x14ac:dyDescent="0.25">
      <c r="A7071" t="s">
        <v>65</v>
      </c>
      <c r="B7071">
        <v>94460</v>
      </c>
      <c r="C7071" s="251" t="s">
        <v>94</v>
      </c>
    </row>
    <row r="7072" spans="1:3" x14ac:dyDescent="0.25">
      <c r="A7072" t="s">
        <v>65</v>
      </c>
      <c r="B7072">
        <v>94461</v>
      </c>
      <c r="C7072" s="251" t="s">
        <v>94</v>
      </c>
    </row>
    <row r="7073" spans="1:3" x14ac:dyDescent="0.25">
      <c r="A7073" t="s">
        <v>65</v>
      </c>
      <c r="B7073">
        <v>94462</v>
      </c>
      <c r="C7073" s="251" t="s">
        <v>94</v>
      </c>
    </row>
    <row r="7074" spans="1:3" x14ac:dyDescent="0.25">
      <c r="A7074" t="s">
        <v>65</v>
      </c>
      <c r="B7074">
        <v>94463</v>
      </c>
      <c r="C7074" s="251" t="s">
        <v>94</v>
      </c>
    </row>
    <row r="7075" spans="1:3" x14ac:dyDescent="0.25">
      <c r="A7075" t="s">
        <v>65</v>
      </c>
      <c r="B7075">
        <v>94464</v>
      </c>
      <c r="C7075" s="251" t="s">
        <v>94</v>
      </c>
    </row>
    <row r="7076" spans="1:3" x14ac:dyDescent="0.25">
      <c r="A7076" t="s">
        <v>65</v>
      </c>
      <c r="B7076">
        <v>94465</v>
      </c>
      <c r="C7076" s="251" t="s">
        <v>94</v>
      </c>
    </row>
    <row r="7077" spans="1:3" x14ac:dyDescent="0.25">
      <c r="A7077" t="s">
        <v>65</v>
      </c>
      <c r="B7077">
        <v>94466</v>
      </c>
      <c r="C7077" s="251" t="s">
        <v>94</v>
      </c>
    </row>
    <row r="7078" spans="1:3" x14ac:dyDescent="0.25">
      <c r="A7078" t="s">
        <v>65</v>
      </c>
      <c r="B7078">
        <v>94467</v>
      </c>
      <c r="C7078" s="251" t="s">
        <v>94</v>
      </c>
    </row>
    <row r="7079" spans="1:3" x14ac:dyDescent="0.25">
      <c r="A7079" t="s">
        <v>65</v>
      </c>
      <c r="B7079">
        <v>94468</v>
      </c>
      <c r="C7079" s="251" t="s">
        <v>94</v>
      </c>
    </row>
    <row r="7080" spans="1:3" x14ac:dyDescent="0.25">
      <c r="A7080" t="s">
        <v>65</v>
      </c>
      <c r="B7080">
        <v>94469</v>
      </c>
      <c r="C7080" s="251" t="s">
        <v>94</v>
      </c>
    </row>
    <row r="7081" spans="1:3" x14ac:dyDescent="0.25">
      <c r="A7081" t="s">
        <v>65</v>
      </c>
      <c r="B7081">
        <v>94470</v>
      </c>
      <c r="C7081" s="251" t="s">
        <v>94</v>
      </c>
    </row>
    <row r="7082" spans="1:3" x14ac:dyDescent="0.25">
      <c r="A7082" t="s">
        <v>65</v>
      </c>
      <c r="B7082">
        <v>94471</v>
      </c>
      <c r="C7082" s="251" t="s">
        <v>94</v>
      </c>
    </row>
    <row r="7083" spans="1:3" x14ac:dyDescent="0.25">
      <c r="A7083" t="s">
        <v>65</v>
      </c>
      <c r="B7083">
        <v>94472</v>
      </c>
      <c r="C7083" s="251" t="s">
        <v>94</v>
      </c>
    </row>
    <row r="7084" spans="1:3" x14ac:dyDescent="0.25">
      <c r="A7084" t="s">
        <v>65</v>
      </c>
      <c r="B7084">
        <v>94473</v>
      </c>
      <c r="C7084" s="251" t="s">
        <v>94</v>
      </c>
    </row>
    <row r="7085" spans="1:3" x14ac:dyDescent="0.25">
      <c r="A7085" t="s">
        <v>65</v>
      </c>
      <c r="B7085">
        <v>94474</v>
      </c>
      <c r="C7085" s="251" t="s">
        <v>94</v>
      </c>
    </row>
    <row r="7086" spans="1:3" x14ac:dyDescent="0.25">
      <c r="A7086" t="s">
        <v>65</v>
      </c>
      <c r="B7086">
        <v>94475</v>
      </c>
      <c r="C7086" s="251" t="s">
        <v>94</v>
      </c>
    </row>
    <row r="7087" spans="1:3" x14ac:dyDescent="0.25">
      <c r="A7087" t="s">
        <v>65</v>
      </c>
      <c r="B7087">
        <v>94476</v>
      </c>
      <c r="C7087" s="251" t="s">
        <v>94</v>
      </c>
    </row>
    <row r="7088" spans="1:3" x14ac:dyDescent="0.25">
      <c r="A7088" t="s">
        <v>65</v>
      </c>
      <c r="B7088">
        <v>94477</v>
      </c>
      <c r="C7088" s="251" t="s">
        <v>94</v>
      </c>
    </row>
    <row r="7089" spans="1:3" x14ac:dyDescent="0.25">
      <c r="A7089" t="s">
        <v>65</v>
      </c>
      <c r="B7089">
        <v>94478</v>
      </c>
      <c r="C7089" s="251" t="s">
        <v>94</v>
      </c>
    </row>
    <row r="7090" spans="1:3" x14ac:dyDescent="0.25">
      <c r="A7090" t="s">
        <v>65</v>
      </c>
      <c r="B7090">
        <v>94479</v>
      </c>
      <c r="C7090" s="251" t="s">
        <v>94</v>
      </c>
    </row>
    <row r="7091" spans="1:3" x14ac:dyDescent="0.25">
      <c r="A7091" t="s">
        <v>65</v>
      </c>
      <c r="B7091">
        <v>94480</v>
      </c>
      <c r="C7091" s="251" t="s">
        <v>94</v>
      </c>
    </row>
    <row r="7092" spans="1:3" x14ac:dyDescent="0.25">
      <c r="A7092" t="s">
        <v>65</v>
      </c>
      <c r="B7092">
        <v>94481</v>
      </c>
      <c r="C7092" s="251" t="s">
        <v>94</v>
      </c>
    </row>
    <row r="7093" spans="1:3" x14ac:dyDescent="0.25">
      <c r="A7093" t="s">
        <v>65</v>
      </c>
      <c r="B7093">
        <v>94482</v>
      </c>
      <c r="C7093" s="251" t="s">
        <v>94</v>
      </c>
    </row>
    <row r="7094" spans="1:3" x14ac:dyDescent="0.25">
      <c r="A7094" t="s">
        <v>65</v>
      </c>
      <c r="B7094">
        <v>94483</v>
      </c>
      <c r="C7094" s="251" t="s">
        <v>94</v>
      </c>
    </row>
    <row r="7095" spans="1:3" x14ac:dyDescent="0.25">
      <c r="A7095" t="s">
        <v>65</v>
      </c>
      <c r="B7095">
        <v>94484</v>
      </c>
      <c r="C7095" s="251" t="s">
        <v>94</v>
      </c>
    </row>
    <row r="7096" spans="1:3" x14ac:dyDescent="0.25">
      <c r="A7096" t="s">
        <v>65</v>
      </c>
      <c r="B7096">
        <v>94485</v>
      </c>
      <c r="C7096" s="251" t="s">
        <v>94</v>
      </c>
    </row>
    <row r="7097" spans="1:3" x14ac:dyDescent="0.25">
      <c r="A7097" t="s">
        <v>65</v>
      </c>
      <c r="B7097">
        <v>94486</v>
      </c>
      <c r="C7097" s="251" t="s">
        <v>94</v>
      </c>
    </row>
    <row r="7098" spans="1:3" x14ac:dyDescent="0.25">
      <c r="A7098" t="s">
        <v>65</v>
      </c>
      <c r="B7098">
        <v>94487</v>
      </c>
      <c r="C7098" s="251" t="s">
        <v>94</v>
      </c>
    </row>
    <row r="7099" spans="1:3" x14ac:dyDescent="0.25">
      <c r="A7099" t="s">
        <v>65</v>
      </c>
      <c r="B7099">
        <v>94488</v>
      </c>
      <c r="C7099" s="251" t="s">
        <v>94</v>
      </c>
    </row>
    <row r="7100" spans="1:3" x14ac:dyDescent="0.25">
      <c r="A7100" t="s">
        <v>65</v>
      </c>
      <c r="B7100">
        <v>94489</v>
      </c>
      <c r="C7100" s="251" t="s">
        <v>94</v>
      </c>
    </row>
    <row r="7101" spans="1:3" x14ac:dyDescent="0.25">
      <c r="A7101" t="s">
        <v>65</v>
      </c>
      <c r="B7101">
        <v>94490</v>
      </c>
      <c r="C7101" s="251" t="s">
        <v>94</v>
      </c>
    </row>
    <row r="7102" spans="1:3" x14ac:dyDescent="0.25">
      <c r="A7102" t="s">
        <v>65</v>
      </c>
      <c r="B7102">
        <v>94491</v>
      </c>
      <c r="C7102" s="251" t="s">
        <v>94</v>
      </c>
    </row>
    <row r="7103" spans="1:3" x14ac:dyDescent="0.25">
      <c r="A7103" t="s">
        <v>65</v>
      </c>
      <c r="B7103">
        <v>94492</v>
      </c>
      <c r="C7103" s="251" t="s">
        <v>94</v>
      </c>
    </row>
    <row r="7104" spans="1:3" x14ac:dyDescent="0.25">
      <c r="A7104" t="s">
        <v>65</v>
      </c>
      <c r="B7104">
        <v>94493</v>
      </c>
      <c r="C7104" s="251" t="s">
        <v>94</v>
      </c>
    </row>
    <row r="7105" spans="1:3" x14ac:dyDescent="0.25">
      <c r="A7105" t="s">
        <v>65</v>
      </c>
      <c r="B7105">
        <v>94494</v>
      </c>
      <c r="C7105" s="251" t="s">
        <v>94</v>
      </c>
    </row>
    <row r="7106" spans="1:3" x14ac:dyDescent="0.25">
      <c r="A7106" t="s">
        <v>65</v>
      </c>
      <c r="B7106">
        <v>94495</v>
      </c>
      <c r="C7106" s="251" t="s">
        <v>94</v>
      </c>
    </row>
    <row r="7107" spans="1:3" x14ac:dyDescent="0.25">
      <c r="A7107" t="s">
        <v>65</v>
      </c>
      <c r="B7107">
        <v>94496</v>
      </c>
      <c r="C7107" s="251" t="s">
        <v>94</v>
      </c>
    </row>
    <row r="7108" spans="1:3" x14ac:dyDescent="0.25">
      <c r="A7108" t="s">
        <v>65</v>
      </c>
      <c r="B7108">
        <v>94497</v>
      </c>
      <c r="C7108" s="251" t="s">
        <v>94</v>
      </c>
    </row>
    <row r="7109" spans="1:3" x14ac:dyDescent="0.25">
      <c r="A7109" t="s">
        <v>65</v>
      </c>
      <c r="B7109">
        <v>94498</v>
      </c>
      <c r="C7109" s="251" t="s">
        <v>94</v>
      </c>
    </row>
    <row r="7110" spans="1:3" x14ac:dyDescent="0.25">
      <c r="A7110" t="s">
        <v>65</v>
      </c>
      <c r="B7110">
        <v>94499</v>
      </c>
      <c r="C7110" s="251" t="s">
        <v>94</v>
      </c>
    </row>
    <row r="7111" spans="1:3" x14ac:dyDescent="0.25">
      <c r="A7111" t="s">
        <v>65</v>
      </c>
      <c r="B7111">
        <v>94500</v>
      </c>
      <c r="C7111" s="251" t="s">
        <v>94</v>
      </c>
    </row>
    <row r="7112" spans="1:3" x14ac:dyDescent="0.25">
      <c r="A7112" t="s">
        <v>65</v>
      </c>
      <c r="B7112">
        <v>94501</v>
      </c>
      <c r="C7112" s="251" t="s">
        <v>94</v>
      </c>
    </row>
    <row r="7113" spans="1:3" x14ac:dyDescent="0.25">
      <c r="A7113" t="s">
        <v>65</v>
      </c>
      <c r="B7113">
        <v>94502</v>
      </c>
      <c r="C7113" s="251" t="s">
        <v>94</v>
      </c>
    </row>
    <row r="7114" spans="1:3" x14ac:dyDescent="0.25">
      <c r="A7114" t="s">
        <v>65</v>
      </c>
      <c r="B7114">
        <v>94503</v>
      </c>
      <c r="C7114" s="251" t="s">
        <v>94</v>
      </c>
    </row>
    <row r="7115" spans="1:3" x14ac:dyDescent="0.25">
      <c r="A7115" t="s">
        <v>65</v>
      </c>
      <c r="B7115">
        <v>94504</v>
      </c>
      <c r="C7115" s="251" t="s">
        <v>94</v>
      </c>
    </row>
    <row r="7116" spans="1:3" x14ac:dyDescent="0.25">
      <c r="A7116" t="s">
        <v>65</v>
      </c>
      <c r="B7116">
        <v>94505</v>
      </c>
      <c r="C7116" s="251" t="s">
        <v>94</v>
      </c>
    </row>
    <row r="7117" spans="1:3" x14ac:dyDescent="0.25">
      <c r="A7117" t="s">
        <v>65</v>
      </c>
      <c r="B7117">
        <v>94506</v>
      </c>
      <c r="C7117" s="251" t="s">
        <v>94</v>
      </c>
    </row>
    <row r="7118" spans="1:3" x14ac:dyDescent="0.25">
      <c r="A7118" t="s">
        <v>65</v>
      </c>
      <c r="B7118">
        <v>94507</v>
      </c>
      <c r="C7118" s="251" t="s">
        <v>94</v>
      </c>
    </row>
    <row r="7119" spans="1:3" x14ac:dyDescent="0.25">
      <c r="A7119" t="s">
        <v>65</v>
      </c>
      <c r="B7119">
        <v>94508</v>
      </c>
      <c r="C7119" s="251" t="s">
        <v>94</v>
      </c>
    </row>
    <row r="7120" spans="1:3" x14ac:dyDescent="0.25">
      <c r="A7120" t="s">
        <v>65</v>
      </c>
      <c r="B7120">
        <v>94509</v>
      </c>
      <c r="C7120" s="251" t="s">
        <v>94</v>
      </c>
    </row>
    <row r="7121" spans="1:3" x14ac:dyDescent="0.25">
      <c r="A7121" t="s">
        <v>65</v>
      </c>
      <c r="B7121">
        <v>94510</v>
      </c>
      <c r="C7121" s="251" t="s">
        <v>94</v>
      </c>
    </row>
    <row r="7122" spans="1:3" x14ac:dyDescent="0.25">
      <c r="A7122" t="s">
        <v>65</v>
      </c>
      <c r="B7122">
        <v>94511</v>
      </c>
      <c r="C7122" s="251" t="s">
        <v>94</v>
      </c>
    </row>
    <row r="7123" spans="1:3" x14ac:dyDescent="0.25">
      <c r="A7123" t="s">
        <v>65</v>
      </c>
      <c r="B7123">
        <v>94512</v>
      </c>
      <c r="C7123" s="251" t="s">
        <v>94</v>
      </c>
    </row>
    <row r="7124" spans="1:3" x14ac:dyDescent="0.25">
      <c r="A7124" t="s">
        <v>65</v>
      </c>
      <c r="B7124">
        <v>94513</v>
      </c>
      <c r="C7124" s="251" t="s">
        <v>94</v>
      </c>
    </row>
    <row r="7125" spans="1:3" x14ac:dyDescent="0.25">
      <c r="A7125" t="s">
        <v>65</v>
      </c>
      <c r="B7125">
        <v>94514</v>
      </c>
      <c r="C7125" s="251" t="s">
        <v>94</v>
      </c>
    </row>
    <row r="7126" spans="1:3" x14ac:dyDescent="0.25">
      <c r="A7126" t="s">
        <v>65</v>
      </c>
      <c r="B7126">
        <v>94515</v>
      </c>
      <c r="C7126" s="251" t="s">
        <v>94</v>
      </c>
    </row>
    <row r="7127" spans="1:3" x14ac:dyDescent="0.25">
      <c r="A7127" t="s">
        <v>65</v>
      </c>
      <c r="B7127">
        <v>94516</v>
      </c>
      <c r="C7127" s="251" t="s">
        <v>94</v>
      </c>
    </row>
    <row r="7128" spans="1:3" x14ac:dyDescent="0.25">
      <c r="A7128" t="s">
        <v>65</v>
      </c>
      <c r="B7128">
        <v>94517</v>
      </c>
      <c r="C7128" s="251" t="s">
        <v>94</v>
      </c>
    </row>
    <row r="7129" spans="1:3" x14ac:dyDescent="0.25">
      <c r="A7129" t="s">
        <v>65</v>
      </c>
      <c r="B7129">
        <v>94518</v>
      </c>
      <c r="C7129" s="251" t="s">
        <v>94</v>
      </c>
    </row>
    <row r="7130" spans="1:3" x14ac:dyDescent="0.25">
      <c r="A7130" t="s">
        <v>65</v>
      </c>
      <c r="B7130">
        <v>94519</v>
      </c>
      <c r="C7130" s="251" t="s">
        <v>94</v>
      </c>
    </row>
    <row r="7131" spans="1:3" x14ac:dyDescent="0.25">
      <c r="A7131" t="s">
        <v>65</v>
      </c>
      <c r="B7131">
        <v>94520</v>
      </c>
      <c r="C7131" s="251" t="s">
        <v>94</v>
      </c>
    </row>
    <row r="7132" spans="1:3" x14ac:dyDescent="0.25">
      <c r="A7132" t="s">
        <v>65</v>
      </c>
      <c r="B7132">
        <v>94521</v>
      </c>
      <c r="C7132" s="251" t="s">
        <v>94</v>
      </c>
    </row>
    <row r="7133" spans="1:3" x14ac:dyDescent="0.25">
      <c r="A7133" t="s">
        <v>65</v>
      </c>
      <c r="B7133">
        <v>94522</v>
      </c>
      <c r="C7133" s="251" t="s">
        <v>94</v>
      </c>
    </row>
    <row r="7134" spans="1:3" x14ac:dyDescent="0.25">
      <c r="A7134" t="s">
        <v>65</v>
      </c>
      <c r="B7134">
        <v>94523</v>
      </c>
      <c r="C7134" s="251" t="s">
        <v>94</v>
      </c>
    </row>
    <row r="7135" spans="1:3" x14ac:dyDescent="0.25">
      <c r="A7135" t="s">
        <v>65</v>
      </c>
      <c r="B7135">
        <v>94524</v>
      </c>
      <c r="C7135" s="251" t="s">
        <v>94</v>
      </c>
    </row>
    <row r="7136" spans="1:3" x14ac:dyDescent="0.25">
      <c r="A7136" t="s">
        <v>65</v>
      </c>
      <c r="B7136">
        <v>94525</v>
      </c>
      <c r="C7136" s="251" t="s">
        <v>94</v>
      </c>
    </row>
    <row r="7137" spans="1:3" x14ac:dyDescent="0.25">
      <c r="A7137" t="s">
        <v>65</v>
      </c>
      <c r="B7137">
        <v>94526</v>
      </c>
      <c r="C7137" s="251" t="s">
        <v>94</v>
      </c>
    </row>
    <row r="7138" spans="1:3" x14ac:dyDescent="0.25">
      <c r="A7138" t="s">
        <v>65</v>
      </c>
      <c r="B7138">
        <v>94527</v>
      </c>
      <c r="C7138" s="251" t="s">
        <v>94</v>
      </c>
    </row>
    <row r="7139" spans="1:3" x14ac:dyDescent="0.25">
      <c r="A7139" t="s">
        <v>65</v>
      </c>
      <c r="B7139">
        <v>94528</v>
      </c>
      <c r="C7139" s="251" t="s">
        <v>94</v>
      </c>
    </row>
    <row r="7140" spans="1:3" x14ac:dyDescent="0.25">
      <c r="A7140" t="s">
        <v>65</v>
      </c>
      <c r="B7140">
        <v>94529</v>
      </c>
      <c r="C7140" s="251" t="s">
        <v>94</v>
      </c>
    </row>
    <row r="7141" spans="1:3" x14ac:dyDescent="0.25">
      <c r="A7141" t="s">
        <v>65</v>
      </c>
      <c r="B7141">
        <v>94530</v>
      </c>
      <c r="C7141" s="251" t="s">
        <v>94</v>
      </c>
    </row>
    <row r="7142" spans="1:3" x14ac:dyDescent="0.25">
      <c r="A7142" t="s">
        <v>65</v>
      </c>
      <c r="B7142">
        <v>94531</v>
      </c>
      <c r="C7142" s="251" t="s">
        <v>94</v>
      </c>
    </row>
    <row r="7143" spans="1:3" x14ac:dyDescent="0.25">
      <c r="A7143" t="s">
        <v>65</v>
      </c>
      <c r="B7143">
        <v>94532</v>
      </c>
      <c r="C7143" s="251" t="s">
        <v>94</v>
      </c>
    </row>
    <row r="7144" spans="1:3" x14ac:dyDescent="0.25">
      <c r="A7144" t="s">
        <v>65</v>
      </c>
      <c r="B7144">
        <v>94533</v>
      </c>
      <c r="C7144" s="251" t="s">
        <v>94</v>
      </c>
    </row>
    <row r="7145" spans="1:3" x14ac:dyDescent="0.25">
      <c r="A7145" t="s">
        <v>65</v>
      </c>
      <c r="B7145">
        <v>94534</v>
      </c>
      <c r="C7145" s="251" t="s">
        <v>94</v>
      </c>
    </row>
    <row r="7146" spans="1:3" x14ac:dyDescent="0.25">
      <c r="A7146" t="s">
        <v>65</v>
      </c>
      <c r="B7146">
        <v>94535</v>
      </c>
      <c r="C7146" s="251" t="s">
        <v>94</v>
      </c>
    </row>
    <row r="7147" spans="1:3" x14ac:dyDescent="0.25">
      <c r="A7147" t="s">
        <v>65</v>
      </c>
      <c r="B7147">
        <v>94536</v>
      </c>
      <c r="C7147" s="251" t="s">
        <v>94</v>
      </c>
    </row>
    <row r="7148" spans="1:3" x14ac:dyDescent="0.25">
      <c r="A7148" t="s">
        <v>65</v>
      </c>
      <c r="B7148">
        <v>94537</v>
      </c>
      <c r="C7148" s="251" t="s">
        <v>94</v>
      </c>
    </row>
    <row r="7149" spans="1:3" x14ac:dyDescent="0.25">
      <c r="A7149" t="s">
        <v>65</v>
      </c>
      <c r="B7149">
        <v>94538</v>
      </c>
      <c r="C7149" s="251" t="s">
        <v>94</v>
      </c>
    </row>
    <row r="7150" spans="1:3" x14ac:dyDescent="0.25">
      <c r="A7150" t="s">
        <v>65</v>
      </c>
      <c r="B7150">
        <v>94539</v>
      </c>
      <c r="C7150" s="251" t="s">
        <v>94</v>
      </c>
    </row>
    <row r="7151" spans="1:3" x14ac:dyDescent="0.25">
      <c r="A7151" t="s">
        <v>65</v>
      </c>
      <c r="B7151">
        <v>94540</v>
      </c>
      <c r="C7151" s="251" t="s">
        <v>94</v>
      </c>
    </row>
    <row r="7152" spans="1:3" x14ac:dyDescent="0.25">
      <c r="A7152" t="s">
        <v>65</v>
      </c>
      <c r="B7152">
        <v>94541</v>
      </c>
      <c r="C7152" s="251" t="s">
        <v>94</v>
      </c>
    </row>
    <row r="7153" spans="1:3" x14ac:dyDescent="0.25">
      <c r="A7153" t="s">
        <v>65</v>
      </c>
      <c r="B7153">
        <v>94542</v>
      </c>
      <c r="C7153" s="251" t="s">
        <v>94</v>
      </c>
    </row>
    <row r="7154" spans="1:3" x14ac:dyDescent="0.25">
      <c r="A7154" t="s">
        <v>65</v>
      </c>
      <c r="B7154">
        <v>94543</v>
      </c>
      <c r="C7154" s="251" t="s">
        <v>94</v>
      </c>
    </row>
    <row r="7155" spans="1:3" x14ac:dyDescent="0.25">
      <c r="A7155" t="s">
        <v>65</v>
      </c>
      <c r="B7155">
        <v>94544</v>
      </c>
      <c r="C7155" s="251" t="s">
        <v>94</v>
      </c>
    </row>
    <row r="7156" spans="1:3" x14ac:dyDescent="0.25">
      <c r="A7156" t="s">
        <v>65</v>
      </c>
      <c r="B7156">
        <v>94545</v>
      </c>
      <c r="C7156" s="251" t="s">
        <v>94</v>
      </c>
    </row>
    <row r="7157" spans="1:3" x14ac:dyDescent="0.25">
      <c r="A7157" t="s">
        <v>65</v>
      </c>
      <c r="B7157">
        <v>94546</v>
      </c>
      <c r="C7157" s="251" t="s">
        <v>94</v>
      </c>
    </row>
    <row r="7158" spans="1:3" x14ac:dyDescent="0.25">
      <c r="A7158" t="s">
        <v>65</v>
      </c>
      <c r="B7158">
        <v>94547</v>
      </c>
      <c r="C7158" s="251" t="s">
        <v>94</v>
      </c>
    </row>
    <row r="7159" spans="1:3" x14ac:dyDescent="0.25">
      <c r="A7159" t="s">
        <v>65</v>
      </c>
      <c r="B7159">
        <v>94548</v>
      </c>
      <c r="C7159" s="251" t="s">
        <v>94</v>
      </c>
    </row>
    <row r="7160" spans="1:3" x14ac:dyDescent="0.25">
      <c r="A7160" t="s">
        <v>65</v>
      </c>
      <c r="B7160">
        <v>94549</v>
      </c>
      <c r="C7160" s="251" t="s">
        <v>94</v>
      </c>
    </row>
    <row r="7161" spans="1:3" x14ac:dyDescent="0.25">
      <c r="A7161" t="s">
        <v>65</v>
      </c>
      <c r="B7161">
        <v>94550</v>
      </c>
      <c r="C7161" s="251" t="s">
        <v>94</v>
      </c>
    </row>
    <row r="7162" spans="1:3" x14ac:dyDescent="0.25">
      <c r="A7162" t="s">
        <v>65</v>
      </c>
      <c r="B7162">
        <v>94551</v>
      </c>
      <c r="C7162" s="251" t="s">
        <v>94</v>
      </c>
    </row>
    <row r="7163" spans="1:3" x14ac:dyDescent="0.25">
      <c r="A7163" t="s">
        <v>65</v>
      </c>
      <c r="B7163">
        <v>94552</v>
      </c>
      <c r="C7163" s="251" t="s">
        <v>94</v>
      </c>
    </row>
    <row r="7164" spans="1:3" x14ac:dyDescent="0.25">
      <c r="A7164" t="s">
        <v>65</v>
      </c>
      <c r="B7164">
        <v>94553</v>
      </c>
      <c r="C7164" s="251" t="s">
        <v>94</v>
      </c>
    </row>
    <row r="7165" spans="1:3" x14ac:dyDescent="0.25">
      <c r="A7165" t="s">
        <v>65</v>
      </c>
      <c r="B7165">
        <v>94554</v>
      </c>
      <c r="C7165" s="251" t="s">
        <v>94</v>
      </c>
    </row>
    <row r="7166" spans="1:3" x14ac:dyDescent="0.25">
      <c r="A7166" t="s">
        <v>65</v>
      </c>
      <c r="B7166">
        <v>94555</v>
      </c>
      <c r="C7166" s="251" t="s">
        <v>94</v>
      </c>
    </row>
    <row r="7167" spans="1:3" x14ac:dyDescent="0.25">
      <c r="A7167" t="s">
        <v>65</v>
      </c>
      <c r="B7167">
        <v>94556</v>
      </c>
      <c r="C7167" s="251" t="s">
        <v>94</v>
      </c>
    </row>
    <row r="7168" spans="1:3" x14ac:dyDescent="0.25">
      <c r="A7168" t="s">
        <v>65</v>
      </c>
      <c r="B7168">
        <v>94557</v>
      </c>
      <c r="C7168" s="251" t="s">
        <v>94</v>
      </c>
    </row>
    <row r="7169" spans="1:3" x14ac:dyDescent="0.25">
      <c r="A7169" t="s">
        <v>65</v>
      </c>
      <c r="B7169">
        <v>94558</v>
      </c>
      <c r="C7169" s="251" t="s">
        <v>94</v>
      </c>
    </row>
    <row r="7170" spans="1:3" x14ac:dyDescent="0.25">
      <c r="A7170" t="s">
        <v>65</v>
      </c>
      <c r="B7170">
        <v>94559</v>
      </c>
      <c r="C7170" s="251" t="s">
        <v>94</v>
      </c>
    </row>
    <row r="7171" spans="1:3" x14ac:dyDescent="0.25">
      <c r="A7171" t="s">
        <v>65</v>
      </c>
      <c r="B7171">
        <v>94560</v>
      </c>
      <c r="C7171" s="251" t="s">
        <v>94</v>
      </c>
    </row>
    <row r="7172" spans="1:3" x14ac:dyDescent="0.25">
      <c r="A7172" t="s">
        <v>65</v>
      </c>
      <c r="B7172">
        <v>94561</v>
      </c>
      <c r="C7172" s="251" t="s">
        <v>94</v>
      </c>
    </row>
    <row r="7173" spans="1:3" x14ac:dyDescent="0.25">
      <c r="A7173" t="s">
        <v>65</v>
      </c>
      <c r="B7173">
        <v>94562</v>
      </c>
      <c r="C7173" s="251" t="s">
        <v>94</v>
      </c>
    </row>
    <row r="7174" spans="1:3" x14ac:dyDescent="0.25">
      <c r="A7174" t="s">
        <v>65</v>
      </c>
      <c r="B7174">
        <v>94563</v>
      </c>
      <c r="C7174" s="251" t="s">
        <v>94</v>
      </c>
    </row>
    <row r="7175" spans="1:3" x14ac:dyDescent="0.25">
      <c r="A7175" t="s">
        <v>65</v>
      </c>
      <c r="B7175">
        <v>94564</v>
      </c>
      <c r="C7175" s="251" t="s">
        <v>94</v>
      </c>
    </row>
    <row r="7176" spans="1:3" x14ac:dyDescent="0.25">
      <c r="A7176" t="s">
        <v>65</v>
      </c>
      <c r="B7176">
        <v>94565</v>
      </c>
      <c r="C7176" s="251" t="s">
        <v>94</v>
      </c>
    </row>
    <row r="7177" spans="1:3" x14ac:dyDescent="0.25">
      <c r="A7177" t="s">
        <v>65</v>
      </c>
      <c r="B7177">
        <v>94566</v>
      </c>
      <c r="C7177" s="251" t="s">
        <v>94</v>
      </c>
    </row>
    <row r="7178" spans="1:3" x14ac:dyDescent="0.25">
      <c r="A7178" t="s">
        <v>65</v>
      </c>
      <c r="B7178">
        <v>94567</v>
      </c>
      <c r="C7178" s="251" t="s">
        <v>94</v>
      </c>
    </row>
    <row r="7179" spans="1:3" x14ac:dyDescent="0.25">
      <c r="A7179" t="s">
        <v>65</v>
      </c>
      <c r="B7179">
        <v>94568</v>
      </c>
      <c r="C7179" s="251" t="s">
        <v>94</v>
      </c>
    </row>
    <row r="7180" spans="1:3" x14ac:dyDescent="0.25">
      <c r="A7180" t="s">
        <v>65</v>
      </c>
      <c r="B7180">
        <v>94569</v>
      </c>
      <c r="C7180" s="251" t="s">
        <v>94</v>
      </c>
    </row>
    <row r="7181" spans="1:3" x14ac:dyDescent="0.25">
      <c r="A7181" t="s">
        <v>65</v>
      </c>
      <c r="B7181">
        <v>94570</v>
      </c>
      <c r="C7181" s="251" t="s">
        <v>94</v>
      </c>
    </row>
    <row r="7182" spans="1:3" x14ac:dyDescent="0.25">
      <c r="A7182" t="s">
        <v>65</v>
      </c>
      <c r="B7182">
        <v>94571</v>
      </c>
      <c r="C7182" s="251" t="s">
        <v>94</v>
      </c>
    </row>
    <row r="7183" spans="1:3" x14ac:dyDescent="0.25">
      <c r="A7183" t="s">
        <v>65</v>
      </c>
      <c r="B7183">
        <v>94572</v>
      </c>
      <c r="C7183" s="251" t="s">
        <v>94</v>
      </c>
    </row>
    <row r="7184" spans="1:3" x14ac:dyDescent="0.25">
      <c r="A7184" t="s">
        <v>65</v>
      </c>
      <c r="B7184">
        <v>94573</v>
      </c>
      <c r="C7184" s="251" t="s">
        <v>94</v>
      </c>
    </row>
    <row r="7185" spans="1:3" x14ac:dyDescent="0.25">
      <c r="A7185" t="s">
        <v>65</v>
      </c>
      <c r="B7185">
        <v>94574</v>
      </c>
      <c r="C7185" s="251" t="s">
        <v>94</v>
      </c>
    </row>
    <row r="7186" spans="1:3" x14ac:dyDescent="0.25">
      <c r="A7186" t="s">
        <v>65</v>
      </c>
      <c r="B7186">
        <v>94575</v>
      </c>
      <c r="C7186" s="251" t="s">
        <v>94</v>
      </c>
    </row>
    <row r="7187" spans="1:3" x14ac:dyDescent="0.25">
      <c r="A7187" t="s">
        <v>65</v>
      </c>
      <c r="B7187">
        <v>94576</v>
      </c>
      <c r="C7187" s="251" t="s">
        <v>94</v>
      </c>
    </row>
    <row r="7188" spans="1:3" x14ac:dyDescent="0.25">
      <c r="A7188" t="s">
        <v>65</v>
      </c>
      <c r="B7188">
        <v>94577</v>
      </c>
      <c r="C7188" s="251" t="s">
        <v>94</v>
      </c>
    </row>
    <row r="7189" spans="1:3" x14ac:dyDescent="0.25">
      <c r="A7189" t="s">
        <v>65</v>
      </c>
      <c r="B7189">
        <v>94578</v>
      </c>
      <c r="C7189" s="251" t="s">
        <v>94</v>
      </c>
    </row>
    <row r="7190" spans="1:3" x14ac:dyDescent="0.25">
      <c r="A7190" t="s">
        <v>65</v>
      </c>
      <c r="B7190">
        <v>94579</v>
      </c>
      <c r="C7190" s="251" t="s">
        <v>94</v>
      </c>
    </row>
    <row r="7191" spans="1:3" x14ac:dyDescent="0.25">
      <c r="A7191" t="s">
        <v>65</v>
      </c>
      <c r="B7191">
        <v>94580</v>
      </c>
    </row>
    <row r="7192" spans="1:3" x14ac:dyDescent="0.25">
      <c r="A7192" t="s">
        <v>65</v>
      </c>
      <c r="B7192">
        <v>94581</v>
      </c>
    </row>
    <row r="7193" spans="1:3" x14ac:dyDescent="0.25">
      <c r="A7193" t="s">
        <v>65</v>
      </c>
      <c r="B7193">
        <v>94582</v>
      </c>
    </row>
    <row r="7194" spans="1:3" x14ac:dyDescent="0.25">
      <c r="A7194" t="s">
        <v>65</v>
      </c>
      <c r="B7194">
        <v>94583</v>
      </c>
    </row>
    <row r="7195" spans="1:3" x14ac:dyDescent="0.25">
      <c r="A7195" t="s">
        <v>65</v>
      </c>
      <c r="B7195">
        <v>94584</v>
      </c>
    </row>
    <row r="7196" spans="1:3" x14ac:dyDescent="0.25">
      <c r="A7196" t="s">
        <v>65</v>
      </c>
      <c r="B7196">
        <v>94585</v>
      </c>
    </row>
    <row r="7197" spans="1:3" x14ac:dyDescent="0.25">
      <c r="A7197" t="s">
        <v>65</v>
      </c>
      <c r="B7197">
        <v>94586</v>
      </c>
    </row>
    <row r="7198" spans="1:3" x14ac:dyDescent="0.25">
      <c r="A7198" t="s">
        <v>65</v>
      </c>
      <c r="B7198">
        <v>94587</v>
      </c>
    </row>
    <row r="7199" spans="1:3" x14ac:dyDescent="0.25">
      <c r="A7199" t="s">
        <v>65</v>
      </c>
      <c r="B7199">
        <v>94588</v>
      </c>
    </row>
    <row r="7200" spans="1:3" x14ac:dyDescent="0.25">
      <c r="A7200" t="s">
        <v>65</v>
      </c>
      <c r="B7200">
        <v>94589</v>
      </c>
    </row>
    <row r="7201" spans="1:2" x14ac:dyDescent="0.25">
      <c r="A7201" t="s">
        <v>65</v>
      </c>
      <c r="B7201">
        <v>94590</v>
      </c>
    </row>
    <row r="7202" spans="1:2" x14ac:dyDescent="0.25">
      <c r="A7202" t="s">
        <v>65</v>
      </c>
      <c r="B7202">
        <v>94591</v>
      </c>
    </row>
    <row r="7203" spans="1:2" x14ac:dyDescent="0.25">
      <c r="A7203" t="s">
        <v>65</v>
      </c>
      <c r="B7203">
        <v>94592</v>
      </c>
    </row>
    <row r="7204" spans="1:2" x14ac:dyDescent="0.25">
      <c r="A7204" t="s">
        <v>65</v>
      </c>
      <c r="B7204">
        <v>94593</v>
      </c>
    </row>
    <row r="7205" spans="1:2" x14ac:dyDescent="0.25">
      <c r="A7205" t="s">
        <v>65</v>
      </c>
      <c r="B7205">
        <v>94594</v>
      </c>
    </row>
    <row r="7206" spans="1:2" x14ac:dyDescent="0.25">
      <c r="A7206" t="s">
        <v>65</v>
      </c>
      <c r="B7206">
        <v>94595</v>
      </c>
    </row>
    <row r="7207" spans="1:2" x14ac:dyDescent="0.25">
      <c r="A7207" t="s">
        <v>65</v>
      </c>
      <c r="B7207">
        <v>94596</v>
      </c>
    </row>
    <row r="7208" spans="1:2" x14ac:dyDescent="0.25">
      <c r="A7208" t="s">
        <v>65</v>
      </c>
      <c r="B7208">
        <v>94597</v>
      </c>
    </row>
    <row r="7209" spans="1:2" x14ac:dyDescent="0.25">
      <c r="A7209" t="s">
        <v>65</v>
      </c>
      <c r="B7209">
        <v>94598</v>
      </c>
    </row>
    <row r="7210" spans="1:2" x14ac:dyDescent="0.25">
      <c r="A7210" t="s">
        <v>65</v>
      </c>
      <c r="B7210">
        <v>94599</v>
      </c>
    </row>
  </sheetData>
  <phoneticPr fontId="3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AC87E-502C-40AB-9BF8-E50629E117CF}">
  <sheetPr codeName="Tabelle7"/>
  <dimension ref="A1:S1256"/>
  <sheetViews>
    <sheetView topLeftCell="C1" workbookViewId="0">
      <selection activeCell="C49" sqref="C49"/>
    </sheetView>
  </sheetViews>
  <sheetFormatPr baseColWidth="10" defaultRowHeight="15" x14ac:dyDescent="0.25"/>
  <cols>
    <col min="1" max="1" width="23.42578125" bestFit="1" customWidth="1"/>
    <col min="2" max="4" width="11.140625" bestFit="1" customWidth="1"/>
    <col min="5" max="5" width="20.5703125" bestFit="1" customWidth="1"/>
    <col min="6" max="6" width="17.7109375" bestFit="1" customWidth="1"/>
    <col min="7" max="9" width="11.140625" bestFit="1" customWidth="1"/>
    <col min="10" max="10" width="23.5703125" bestFit="1" customWidth="1"/>
    <col min="11" max="11" width="14" bestFit="1" customWidth="1"/>
    <col min="12" max="16" width="12.140625" bestFit="1" customWidth="1"/>
  </cols>
  <sheetData>
    <row r="1" spans="1:19" x14ac:dyDescent="0.25">
      <c r="A1" t="s">
        <v>40</v>
      </c>
      <c r="B1" t="s">
        <v>1</v>
      </c>
      <c r="C1" t="s">
        <v>2</v>
      </c>
      <c r="D1" t="s">
        <v>3</v>
      </c>
      <c r="E1" t="s">
        <v>1056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3" spans="1:19" x14ac:dyDescent="0.25">
      <c r="R3" t="s">
        <v>23483</v>
      </c>
      <c r="S3" t="e">
        <f>INDEX(MDT!$A$8:$C1265,MATCH('FOB Kosten'!G9,MDT!$B$8:$B1265,0),3)</f>
        <v>#N/A</v>
      </c>
    </row>
    <row r="4" spans="1:19" x14ac:dyDescent="0.25">
      <c r="G4" t="s">
        <v>1057</v>
      </c>
      <c r="J4" t="s">
        <v>1058</v>
      </c>
      <c r="O4" t="s">
        <v>1059</v>
      </c>
      <c r="R4" t="s">
        <v>226</v>
      </c>
      <c r="S4" s="2" t="str">
        <f>IF(ISERROR(SUCHE!C21),"",INDEX(MDT!$G$7:M587,(SUCHE!$K$9+1),MATCH(SUCHE!$C21,MDT!$G$7:M$7,0)))</f>
        <v/>
      </c>
    </row>
    <row r="5" spans="1:19" x14ac:dyDescent="0.25">
      <c r="F5" t="s">
        <v>1060</v>
      </c>
      <c r="G5" t="s">
        <v>59</v>
      </c>
      <c r="H5">
        <v>0</v>
      </c>
      <c r="K5" t="s">
        <v>1061</v>
      </c>
      <c r="L5" s="3">
        <f>+Dieselübersicht!B13</f>
        <v>0.15</v>
      </c>
      <c r="M5" t="s">
        <v>1062</v>
      </c>
      <c r="R5" t="s">
        <v>1062</v>
      </c>
      <c r="S5" s="2" t="e">
        <f>+S4*Dieselübersicht!$B$13</f>
        <v>#VALUE!</v>
      </c>
    </row>
    <row r="6" spans="1:19" x14ac:dyDescent="0.25">
      <c r="R6" s="208" t="s">
        <v>23474</v>
      </c>
      <c r="S6" s="209" t="e">
        <f>+S5+S4</f>
        <v>#VALUE!</v>
      </c>
    </row>
    <row r="7" spans="1:19" x14ac:dyDescent="0.25">
      <c r="A7" t="s">
        <v>60</v>
      </c>
      <c r="B7" t="s">
        <v>61</v>
      </c>
      <c r="C7" t="s">
        <v>62</v>
      </c>
      <c r="E7" t="s">
        <v>229</v>
      </c>
      <c r="F7" t="s">
        <v>63</v>
      </c>
      <c r="G7" t="s">
        <v>1063</v>
      </c>
      <c r="H7" t="s">
        <v>1064</v>
      </c>
      <c r="I7" t="s">
        <v>1065</v>
      </c>
      <c r="J7" t="s">
        <v>1066</v>
      </c>
      <c r="K7" t="s">
        <v>1067</v>
      </c>
      <c r="L7" t="s">
        <v>1068</v>
      </c>
      <c r="M7" t="s">
        <v>1069</v>
      </c>
    </row>
    <row r="8" spans="1:19" x14ac:dyDescent="0.25">
      <c r="A8" t="s">
        <v>1070</v>
      </c>
      <c r="B8">
        <v>93326</v>
      </c>
      <c r="C8" t="s">
        <v>1067</v>
      </c>
      <c r="E8">
        <v>1</v>
      </c>
      <c r="F8">
        <v>5</v>
      </c>
      <c r="G8">
        <v>16.45</v>
      </c>
      <c r="H8">
        <v>23.4</v>
      </c>
      <c r="I8">
        <v>54.4</v>
      </c>
      <c r="J8">
        <v>70</v>
      </c>
      <c r="K8">
        <v>81.3</v>
      </c>
      <c r="L8">
        <v>47.45</v>
      </c>
      <c r="M8">
        <v>61.3</v>
      </c>
    </row>
    <row r="9" spans="1:19" x14ac:dyDescent="0.25">
      <c r="A9" t="s">
        <v>1071</v>
      </c>
      <c r="B9">
        <v>91720</v>
      </c>
      <c r="C9" t="s">
        <v>1067</v>
      </c>
      <c r="E9">
        <v>2</v>
      </c>
      <c r="F9">
        <v>10</v>
      </c>
      <c r="G9">
        <v>16.45</v>
      </c>
      <c r="H9">
        <v>23.4</v>
      </c>
      <c r="I9">
        <v>54.4</v>
      </c>
      <c r="J9">
        <v>70</v>
      </c>
      <c r="K9">
        <v>81.3</v>
      </c>
      <c r="L9">
        <v>47.45</v>
      </c>
      <c r="M9">
        <v>61.3</v>
      </c>
    </row>
    <row r="10" spans="1:19" x14ac:dyDescent="0.25">
      <c r="A10" t="s">
        <v>1072</v>
      </c>
      <c r="B10">
        <v>94250</v>
      </c>
      <c r="C10" t="s">
        <v>1067</v>
      </c>
      <c r="E10">
        <v>3</v>
      </c>
      <c r="F10">
        <v>15</v>
      </c>
      <c r="G10">
        <v>16.45</v>
      </c>
      <c r="H10">
        <v>23.4</v>
      </c>
      <c r="I10">
        <v>54.4</v>
      </c>
      <c r="J10">
        <v>70</v>
      </c>
      <c r="K10">
        <v>81.3</v>
      </c>
      <c r="L10">
        <v>47.45</v>
      </c>
      <c r="M10">
        <v>61.3</v>
      </c>
    </row>
    <row r="11" spans="1:19" x14ac:dyDescent="0.25">
      <c r="A11" t="s">
        <v>1073</v>
      </c>
      <c r="B11">
        <v>85111</v>
      </c>
      <c r="C11" t="s">
        <v>1067</v>
      </c>
      <c r="E11">
        <v>4</v>
      </c>
      <c r="F11">
        <v>20</v>
      </c>
      <c r="G11">
        <v>16.45</v>
      </c>
      <c r="H11">
        <v>23.4</v>
      </c>
      <c r="I11">
        <v>54.4</v>
      </c>
      <c r="J11">
        <v>70</v>
      </c>
      <c r="K11">
        <v>81.3</v>
      </c>
      <c r="L11">
        <v>47.45</v>
      </c>
      <c r="M11">
        <v>61.3</v>
      </c>
    </row>
    <row r="12" spans="1:19" x14ac:dyDescent="0.25">
      <c r="A12" t="s">
        <v>1074</v>
      </c>
      <c r="B12">
        <v>82276</v>
      </c>
      <c r="C12" t="s">
        <v>1064</v>
      </c>
      <c r="E12">
        <v>5</v>
      </c>
      <c r="F12">
        <v>25</v>
      </c>
      <c r="G12">
        <v>16.45</v>
      </c>
      <c r="H12">
        <v>23.4</v>
      </c>
      <c r="I12">
        <v>54.4</v>
      </c>
      <c r="J12">
        <v>70</v>
      </c>
      <c r="K12">
        <v>81.3</v>
      </c>
      <c r="L12">
        <v>47.45</v>
      </c>
      <c r="M12">
        <v>61.3</v>
      </c>
    </row>
    <row r="13" spans="1:19" x14ac:dyDescent="0.25">
      <c r="A13" t="s">
        <v>1075</v>
      </c>
      <c r="B13">
        <v>86477</v>
      </c>
      <c r="C13" t="s">
        <v>1066</v>
      </c>
      <c r="E13">
        <v>6</v>
      </c>
      <c r="F13">
        <v>30</v>
      </c>
      <c r="G13">
        <v>20</v>
      </c>
      <c r="H13">
        <v>26.9</v>
      </c>
      <c r="I13">
        <v>54.4</v>
      </c>
      <c r="J13">
        <v>70</v>
      </c>
      <c r="K13">
        <v>81.3</v>
      </c>
      <c r="L13">
        <v>47.45</v>
      </c>
      <c r="M13">
        <v>61.3</v>
      </c>
    </row>
    <row r="14" spans="1:19" x14ac:dyDescent="0.25">
      <c r="A14" t="s">
        <v>1076</v>
      </c>
      <c r="B14">
        <v>86559</v>
      </c>
      <c r="C14" t="s">
        <v>1065</v>
      </c>
      <c r="E14">
        <v>7</v>
      </c>
      <c r="F14">
        <v>35</v>
      </c>
      <c r="G14">
        <v>20</v>
      </c>
      <c r="H14">
        <v>26.9</v>
      </c>
      <c r="I14">
        <v>54.4</v>
      </c>
      <c r="J14">
        <v>70</v>
      </c>
      <c r="K14">
        <v>81.3</v>
      </c>
      <c r="L14">
        <v>47.45</v>
      </c>
      <c r="M14">
        <v>61.3</v>
      </c>
    </row>
    <row r="15" spans="1:19" x14ac:dyDescent="0.25">
      <c r="A15" t="s">
        <v>1077</v>
      </c>
      <c r="B15">
        <v>84166</v>
      </c>
      <c r="C15" t="s">
        <v>1065</v>
      </c>
      <c r="E15">
        <v>8</v>
      </c>
      <c r="F15">
        <v>40</v>
      </c>
      <c r="G15">
        <v>20</v>
      </c>
      <c r="H15">
        <v>26.9</v>
      </c>
      <c r="I15">
        <v>54.4</v>
      </c>
      <c r="J15">
        <v>70</v>
      </c>
      <c r="K15">
        <v>81.3</v>
      </c>
      <c r="L15">
        <v>47.45</v>
      </c>
      <c r="M15">
        <v>61.3</v>
      </c>
    </row>
    <row r="16" spans="1:19" x14ac:dyDescent="0.25">
      <c r="A16" t="s">
        <v>1078</v>
      </c>
      <c r="B16">
        <v>86444</v>
      </c>
      <c r="C16" t="s">
        <v>1065</v>
      </c>
      <c r="E16">
        <v>9</v>
      </c>
      <c r="F16">
        <v>45</v>
      </c>
      <c r="G16">
        <v>20</v>
      </c>
      <c r="H16">
        <v>26.9</v>
      </c>
      <c r="I16">
        <v>54.4</v>
      </c>
      <c r="J16">
        <v>70</v>
      </c>
      <c r="K16">
        <v>81.3</v>
      </c>
      <c r="L16">
        <v>47.45</v>
      </c>
      <c r="M16">
        <v>61.3</v>
      </c>
    </row>
    <row r="17" spans="1:13" x14ac:dyDescent="0.25">
      <c r="A17" t="s">
        <v>1079</v>
      </c>
      <c r="B17">
        <v>84168</v>
      </c>
      <c r="C17" t="s">
        <v>1065</v>
      </c>
      <c r="E17">
        <v>10</v>
      </c>
      <c r="F17">
        <v>50</v>
      </c>
      <c r="G17">
        <v>20</v>
      </c>
      <c r="H17">
        <v>26.9</v>
      </c>
      <c r="I17">
        <v>54.4</v>
      </c>
      <c r="J17">
        <v>70</v>
      </c>
      <c r="K17">
        <v>81.3</v>
      </c>
      <c r="L17">
        <v>47.45</v>
      </c>
      <c r="M17">
        <v>61.3</v>
      </c>
    </row>
    <row r="18" spans="1:13" x14ac:dyDescent="0.25">
      <c r="A18" t="s">
        <v>1080</v>
      </c>
      <c r="B18">
        <v>94345</v>
      </c>
      <c r="C18" t="s">
        <v>1067</v>
      </c>
      <c r="E18">
        <v>11</v>
      </c>
      <c r="F18">
        <v>55</v>
      </c>
      <c r="G18">
        <v>23.4</v>
      </c>
      <c r="H18">
        <v>30.25</v>
      </c>
      <c r="I18">
        <v>57.6</v>
      </c>
      <c r="J18">
        <v>74.7</v>
      </c>
      <c r="K18">
        <v>99.15</v>
      </c>
      <c r="L18">
        <v>51.65</v>
      </c>
      <c r="M18">
        <v>65.650000000000006</v>
      </c>
    </row>
    <row r="19" spans="1:13" x14ac:dyDescent="0.25">
      <c r="A19" t="s">
        <v>1081</v>
      </c>
      <c r="B19">
        <v>94527</v>
      </c>
      <c r="C19" t="s">
        <v>1067</v>
      </c>
      <c r="E19">
        <v>12</v>
      </c>
      <c r="F19">
        <v>60</v>
      </c>
      <c r="G19">
        <v>23.4</v>
      </c>
      <c r="H19">
        <v>30.25</v>
      </c>
      <c r="I19">
        <v>57.6</v>
      </c>
      <c r="J19">
        <v>74.7</v>
      </c>
      <c r="K19">
        <v>99.15</v>
      </c>
      <c r="L19">
        <v>51.65</v>
      </c>
      <c r="M19">
        <v>65.650000000000006</v>
      </c>
    </row>
    <row r="20" spans="1:13" x14ac:dyDescent="0.25">
      <c r="A20" t="s">
        <v>1082</v>
      </c>
      <c r="B20">
        <v>94529</v>
      </c>
      <c r="C20" t="s">
        <v>1067</v>
      </c>
      <c r="E20">
        <v>13</v>
      </c>
      <c r="F20">
        <v>65</v>
      </c>
      <c r="G20">
        <v>23.4</v>
      </c>
      <c r="H20">
        <v>30.25</v>
      </c>
      <c r="I20">
        <v>57.6</v>
      </c>
      <c r="J20">
        <v>74.7</v>
      </c>
      <c r="K20">
        <v>99.15</v>
      </c>
      <c r="L20">
        <v>51.65</v>
      </c>
      <c r="M20">
        <v>65.650000000000006</v>
      </c>
    </row>
    <row r="21" spans="1:13" x14ac:dyDescent="0.25">
      <c r="A21" t="s">
        <v>1083</v>
      </c>
      <c r="B21">
        <v>86551</v>
      </c>
      <c r="C21" t="s">
        <v>1065</v>
      </c>
      <c r="E21">
        <v>14</v>
      </c>
      <c r="F21">
        <v>70</v>
      </c>
      <c r="G21">
        <v>23.4</v>
      </c>
      <c r="H21">
        <v>30.25</v>
      </c>
      <c r="I21">
        <v>57.6</v>
      </c>
      <c r="J21">
        <v>74.7</v>
      </c>
      <c r="K21">
        <v>99.15</v>
      </c>
      <c r="L21">
        <v>51.65</v>
      </c>
      <c r="M21">
        <v>65.650000000000006</v>
      </c>
    </row>
    <row r="22" spans="1:13" x14ac:dyDescent="0.25">
      <c r="A22" t="s">
        <v>1084</v>
      </c>
      <c r="B22">
        <v>86479</v>
      </c>
      <c r="C22" t="s">
        <v>1067</v>
      </c>
      <c r="E22">
        <v>15</v>
      </c>
      <c r="F22">
        <v>75</v>
      </c>
      <c r="G22">
        <v>23.4</v>
      </c>
      <c r="H22">
        <v>30.25</v>
      </c>
      <c r="I22">
        <v>57.6</v>
      </c>
      <c r="J22">
        <v>74.7</v>
      </c>
      <c r="K22">
        <v>99.15</v>
      </c>
      <c r="L22">
        <v>51.65</v>
      </c>
      <c r="M22">
        <v>65.650000000000006</v>
      </c>
    </row>
    <row r="23" spans="1:13" x14ac:dyDescent="0.25">
      <c r="A23" t="s">
        <v>1085</v>
      </c>
      <c r="B23">
        <v>94501</v>
      </c>
      <c r="C23" t="s">
        <v>1067</v>
      </c>
      <c r="E23">
        <v>16</v>
      </c>
      <c r="F23">
        <v>80</v>
      </c>
      <c r="G23">
        <v>23.4</v>
      </c>
      <c r="H23">
        <v>30.25</v>
      </c>
      <c r="I23">
        <v>57.6</v>
      </c>
      <c r="J23">
        <v>74.7</v>
      </c>
      <c r="K23">
        <v>99.15</v>
      </c>
      <c r="L23">
        <v>51.65</v>
      </c>
      <c r="M23">
        <v>65.650000000000006</v>
      </c>
    </row>
    <row r="24" spans="1:13" x14ac:dyDescent="0.25">
      <c r="A24" t="s">
        <v>1086</v>
      </c>
      <c r="B24">
        <v>84089</v>
      </c>
      <c r="C24" t="s">
        <v>1067</v>
      </c>
      <c r="E24">
        <v>17</v>
      </c>
      <c r="F24">
        <v>85</v>
      </c>
      <c r="G24">
        <v>23.4</v>
      </c>
      <c r="H24">
        <v>30.25</v>
      </c>
      <c r="I24">
        <v>57.6</v>
      </c>
      <c r="J24">
        <v>74.7</v>
      </c>
      <c r="K24">
        <v>99.15</v>
      </c>
      <c r="L24">
        <v>51.65</v>
      </c>
      <c r="M24">
        <v>65.650000000000006</v>
      </c>
    </row>
    <row r="25" spans="1:13" x14ac:dyDescent="0.25">
      <c r="A25" t="s">
        <v>1087</v>
      </c>
      <c r="B25">
        <v>86447</v>
      </c>
      <c r="C25" t="s">
        <v>1065</v>
      </c>
      <c r="E25">
        <v>18</v>
      </c>
      <c r="F25">
        <v>90</v>
      </c>
      <c r="G25">
        <v>23.4</v>
      </c>
      <c r="H25">
        <v>30.25</v>
      </c>
      <c r="I25">
        <v>57.6</v>
      </c>
      <c r="J25">
        <v>74.7</v>
      </c>
      <c r="K25">
        <v>99.15</v>
      </c>
      <c r="L25">
        <v>51.65</v>
      </c>
      <c r="M25">
        <v>65.650000000000006</v>
      </c>
    </row>
    <row r="26" spans="1:13" x14ac:dyDescent="0.25">
      <c r="A26" t="s">
        <v>1088</v>
      </c>
      <c r="B26">
        <v>83404</v>
      </c>
      <c r="C26" t="s">
        <v>1069</v>
      </c>
      <c r="E26">
        <v>19</v>
      </c>
      <c r="F26">
        <v>95</v>
      </c>
      <c r="G26">
        <v>23.4</v>
      </c>
      <c r="H26">
        <v>30.25</v>
      </c>
      <c r="I26">
        <v>57.6</v>
      </c>
      <c r="J26">
        <v>74.7</v>
      </c>
      <c r="K26">
        <v>99.15</v>
      </c>
      <c r="L26">
        <v>51.65</v>
      </c>
      <c r="M26">
        <v>65.650000000000006</v>
      </c>
    </row>
    <row r="27" spans="1:13" x14ac:dyDescent="0.25">
      <c r="A27" t="s">
        <v>1089</v>
      </c>
      <c r="B27">
        <v>89344</v>
      </c>
      <c r="C27" t="s">
        <v>1067</v>
      </c>
      <c r="E27">
        <v>20</v>
      </c>
      <c r="F27">
        <v>100</v>
      </c>
      <c r="G27">
        <v>23.4</v>
      </c>
      <c r="H27">
        <v>30.25</v>
      </c>
      <c r="I27">
        <v>57.6</v>
      </c>
      <c r="J27">
        <v>74.7</v>
      </c>
      <c r="K27">
        <v>99.15</v>
      </c>
      <c r="L27">
        <v>51.65</v>
      </c>
      <c r="M27">
        <v>65.650000000000006</v>
      </c>
    </row>
    <row r="28" spans="1:13" x14ac:dyDescent="0.25">
      <c r="A28" t="s">
        <v>1090</v>
      </c>
      <c r="B28">
        <v>94330</v>
      </c>
      <c r="C28" t="s">
        <v>1067</v>
      </c>
      <c r="E28">
        <v>21</v>
      </c>
      <c r="F28">
        <v>105</v>
      </c>
      <c r="G28">
        <v>34.65</v>
      </c>
      <c r="H28">
        <v>42</v>
      </c>
      <c r="I28">
        <v>60.75</v>
      </c>
      <c r="J28">
        <v>88.25</v>
      </c>
      <c r="K28">
        <v>119.15</v>
      </c>
      <c r="L28">
        <v>56</v>
      </c>
      <c r="M28">
        <v>75.150000000000006</v>
      </c>
    </row>
    <row r="29" spans="1:13" x14ac:dyDescent="0.25">
      <c r="A29" t="s">
        <v>1091</v>
      </c>
      <c r="B29">
        <v>87648</v>
      </c>
      <c r="C29" t="s">
        <v>1067</v>
      </c>
      <c r="E29">
        <v>22</v>
      </c>
      <c r="F29">
        <v>110</v>
      </c>
      <c r="G29">
        <v>34.65</v>
      </c>
      <c r="H29">
        <v>42</v>
      </c>
      <c r="I29">
        <v>60.75</v>
      </c>
      <c r="J29">
        <v>88.25</v>
      </c>
      <c r="K29">
        <v>119.15</v>
      </c>
      <c r="L29">
        <v>56</v>
      </c>
      <c r="M29">
        <v>75.150000000000006</v>
      </c>
    </row>
    <row r="30" spans="1:13" x14ac:dyDescent="0.25">
      <c r="A30" t="s">
        <v>1092</v>
      </c>
      <c r="B30">
        <v>83544</v>
      </c>
      <c r="C30" t="s">
        <v>1065</v>
      </c>
      <c r="E30">
        <v>23</v>
      </c>
      <c r="F30">
        <v>115</v>
      </c>
      <c r="G30">
        <v>34.65</v>
      </c>
      <c r="H30">
        <v>42</v>
      </c>
      <c r="I30">
        <v>60.75</v>
      </c>
      <c r="J30">
        <v>88.25</v>
      </c>
      <c r="K30">
        <v>119.15</v>
      </c>
      <c r="L30">
        <v>56</v>
      </c>
      <c r="M30">
        <v>75.150000000000006</v>
      </c>
    </row>
    <row r="31" spans="1:13" x14ac:dyDescent="0.25">
      <c r="A31" t="s">
        <v>1093</v>
      </c>
      <c r="B31">
        <v>94501</v>
      </c>
      <c r="C31" t="s">
        <v>1067</v>
      </c>
      <c r="E31">
        <v>24</v>
      </c>
      <c r="F31">
        <v>120</v>
      </c>
      <c r="G31">
        <v>34.65</v>
      </c>
      <c r="H31">
        <v>42</v>
      </c>
      <c r="I31">
        <v>60.75</v>
      </c>
      <c r="J31">
        <v>88.25</v>
      </c>
      <c r="K31">
        <v>119.15</v>
      </c>
      <c r="L31">
        <v>56</v>
      </c>
      <c r="M31">
        <v>75.150000000000006</v>
      </c>
    </row>
    <row r="32" spans="1:13" x14ac:dyDescent="0.25">
      <c r="A32" t="s">
        <v>1094</v>
      </c>
      <c r="B32">
        <v>86733</v>
      </c>
      <c r="C32" t="s">
        <v>1067</v>
      </c>
      <c r="E32">
        <v>25</v>
      </c>
      <c r="F32">
        <v>125</v>
      </c>
      <c r="G32">
        <v>34.65</v>
      </c>
      <c r="H32">
        <v>42</v>
      </c>
      <c r="I32">
        <v>60.75</v>
      </c>
      <c r="J32">
        <v>88.25</v>
      </c>
      <c r="K32">
        <v>119.15</v>
      </c>
      <c r="L32">
        <v>56</v>
      </c>
      <c r="M32">
        <v>75.150000000000006</v>
      </c>
    </row>
    <row r="33" spans="1:13" x14ac:dyDescent="0.25">
      <c r="A33" t="s">
        <v>1095</v>
      </c>
      <c r="B33">
        <v>91793</v>
      </c>
      <c r="C33" t="s">
        <v>1067</v>
      </c>
      <c r="E33">
        <v>26</v>
      </c>
      <c r="F33">
        <v>130</v>
      </c>
      <c r="G33">
        <v>34.65</v>
      </c>
      <c r="H33">
        <v>42</v>
      </c>
      <c r="I33">
        <v>60.75</v>
      </c>
      <c r="J33">
        <v>88.25</v>
      </c>
      <c r="K33">
        <v>119.15</v>
      </c>
      <c r="L33">
        <v>56</v>
      </c>
      <c r="M33">
        <v>75.150000000000006</v>
      </c>
    </row>
    <row r="34" spans="1:13" x14ac:dyDescent="0.25">
      <c r="A34" t="s">
        <v>1096</v>
      </c>
      <c r="B34">
        <v>90584</v>
      </c>
      <c r="C34" t="s">
        <v>1067</v>
      </c>
      <c r="E34">
        <v>27</v>
      </c>
      <c r="F34">
        <v>135</v>
      </c>
      <c r="G34">
        <v>34.65</v>
      </c>
      <c r="H34">
        <v>42</v>
      </c>
      <c r="I34">
        <v>60.75</v>
      </c>
      <c r="J34">
        <v>88.25</v>
      </c>
      <c r="K34">
        <v>119.15</v>
      </c>
      <c r="L34">
        <v>56</v>
      </c>
      <c r="M34">
        <v>75.150000000000006</v>
      </c>
    </row>
    <row r="35" spans="1:13" x14ac:dyDescent="0.25">
      <c r="A35" t="s">
        <v>1097</v>
      </c>
      <c r="B35">
        <v>85391</v>
      </c>
      <c r="C35" t="s">
        <v>1063</v>
      </c>
      <c r="E35">
        <v>28</v>
      </c>
      <c r="F35">
        <v>140</v>
      </c>
      <c r="G35">
        <v>34.65</v>
      </c>
      <c r="H35">
        <v>42</v>
      </c>
      <c r="I35">
        <v>60.75</v>
      </c>
      <c r="J35">
        <v>88.25</v>
      </c>
      <c r="K35">
        <v>119.15</v>
      </c>
      <c r="L35">
        <v>56</v>
      </c>
      <c r="M35">
        <v>75.150000000000006</v>
      </c>
    </row>
    <row r="36" spans="1:13" x14ac:dyDescent="0.25">
      <c r="A36" t="s">
        <v>1098</v>
      </c>
      <c r="B36">
        <v>82239</v>
      </c>
      <c r="C36" t="s">
        <v>1064</v>
      </c>
      <c r="E36">
        <v>29</v>
      </c>
      <c r="F36">
        <v>145</v>
      </c>
      <c r="G36">
        <v>34.65</v>
      </c>
      <c r="H36">
        <v>42</v>
      </c>
      <c r="I36">
        <v>60.75</v>
      </c>
      <c r="J36">
        <v>88.25</v>
      </c>
      <c r="K36">
        <v>119.15</v>
      </c>
      <c r="L36">
        <v>56</v>
      </c>
      <c r="M36">
        <v>75.150000000000006</v>
      </c>
    </row>
    <row r="37" spans="1:13" x14ac:dyDescent="0.25">
      <c r="A37" t="s">
        <v>1099</v>
      </c>
      <c r="B37">
        <v>86695</v>
      </c>
      <c r="C37" t="s">
        <v>1066</v>
      </c>
      <c r="E37">
        <v>30</v>
      </c>
      <c r="F37">
        <v>150</v>
      </c>
      <c r="G37">
        <v>34.65</v>
      </c>
      <c r="H37">
        <v>42</v>
      </c>
      <c r="I37">
        <v>60.75</v>
      </c>
      <c r="J37">
        <v>88.25</v>
      </c>
      <c r="K37">
        <v>119.15</v>
      </c>
      <c r="L37">
        <v>56</v>
      </c>
      <c r="M37">
        <v>75.150000000000006</v>
      </c>
    </row>
    <row r="38" spans="1:13" x14ac:dyDescent="0.25">
      <c r="A38" t="s">
        <v>1100</v>
      </c>
      <c r="B38">
        <v>84032</v>
      </c>
      <c r="C38" t="s">
        <v>1065</v>
      </c>
      <c r="E38">
        <v>31</v>
      </c>
      <c r="F38">
        <v>155</v>
      </c>
      <c r="G38">
        <v>34.65</v>
      </c>
      <c r="H38">
        <v>42</v>
      </c>
      <c r="I38">
        <v>60.75</v>
      </c>
      <c r="J38">
        <v>88.25</v>
      </c>
      <c r="K38">
        <v>119.15</v>
      </c>
      <c r="L38">
        <v>56</v>
      </c>
      <c r="M38">
        <v>75.150000000000006</v>
      </c>
    </row>
    <row r="39" spans="1:13" x14ac:dyDescent="0.25">
      <c r="A39" t="s">
        <v>1101</v>
      </c>
      <c r="B39">
        <v>93087</v>
      </c>
      <c r="C39" t="s">
        <v>1067</v>
      </c>
      <c r="E39">
        <v>32</v>
      </c>
      <c r="F39">
        <v>160</v>
      </c>
      <c r="G39">
        <v>34.65</v>
      </c>
      <c r="H39">
        <v>42</v>
      </c>
      <c r="I39">
        <v>60.75</v>
      </c>
      <c r="J39">
        <v>88.25</v>
      </c>
      <c r="K39">
        <v>119.15</v>
      </c>
      <c r="L39">
        <v>56</v>
      </c>
      <c r="M39">
        <v>75.150000000000006</v>
      </c>
    </row>
    <row r="40" spans="1:13" x14ac:dyDescent="0.25">
      <c r="A40" t="s">
        <v>1102</v>
      </c>
      <c r="B40">
        <v>92540</v>
      </c>
      <c r="C40" t="s">
        <v>1067</v>
      </c>
      <c r="E40">
        <v>33</v>
      </c>
      <c r="F40">
        <v>165</v>
      </c>
      <c r="G40">
        <v>34.65</v>
      </c>
      <c r="H40">
        <v>42</v>
      </c>
      <c r="I40">
        <v>60.75</v>
      </c>
      <c r="J40">
        <v>88.25</v>
      </c>
      <c r="K40">
        <v>119.15</v>
      </c>
      <c r="L40">
        <v>56</v>
      </c>
      <c r="M40">
        <v>75.150000000000006</v>
      </c>
    </row>
    <row r="41" spans="1:13" x14ac:dyDescent="0.25">
      <c r="A41" t="s">
        <v>1103</v>
      </c>
      <c r="B41">
        <v>83352</v>
      </c>
      <c r="C41" t="s">
        <v>1069</v>
      </c>
      <c r="E41">
        <v>34</v>
      </c>
      <c r="F41">
        <v>170</v>
      </c>
      <c r="G41">
        <v>34.65</v>
      </c>
      <c r="H41">
        <v>42</v>
      </c>
      <c r="I41">
        <v>60.75</v>
      </c>
      <c r="J41">
        <v>88.25</v>
      </c>
      <c r="K41">
        <v>119.15</v>
      </c>
      <c r="L41">
        <v>56</v>
      </c>
      <c r="M41">
        <v>75.150000000000006</v>
      </c>
    </row>
    <row r="42" spans="1:13" x14ac:dyDescent="0.25">
      <c r="A42" t="s">
        <v>1104</v>
      </c>
      <c r="B42">
        <v>86450</v>
      </c>
      <c r="C42" t="s">
        <v>1066</v>
      </c>
      <c r="E42">
        <v>35</v>
      </c>
      <c r="F42">
        <v>175</v>
      </c>
      <c r="G42">
        <v>34.65</v>
      </c>
      <c r="H42">
        <v>42</v>
      </c>
      <c r="I42">
        <v>60.75</v>
      </c>
      <c r="J42">
        <v>88.25</v>
      </c>
      <c r="K42">
        <v>119.15</v>
      </c>
      <c r="L42">
        <v>56</v>
      </c>
      <c r="M42">
        <v>75.150000000000006</v>
      </c>
    </row>
    <row r="43" spans="1:13" x14ac:dyDescent="0.25">
      <c r="A43" t="s">
        <v>1105</v>
      </c>
      <c r="B43">
        <v>86972</v>
      </c>
      <c r="C43" t="s">
        <v>1066</v>
      </c>
      <c r="E43">
        <v>36</v>
      </c>
      <c r="F43">
        <v>180</v>
      </c>
      <c r="G43">
        <v>34.65</v>
      </c>
      <c r="H43">
        <v>42</v>
      </c>
      <c r="I43">
        <v>60.75</v>
      </c>
      <c r="J43">
        <v>88.25</v>
      </c>
      <c r="K43">
        <v>119.15</v>
      </c>
      <c r="L43">
        <v>56</v>
      </c>
      <c r="M43">
        <v>75.150000000000006</v>
      </c>
    </row>
    <row r="44" spans="1:13" x14ac:dyDescent="0.25">
      <c r="A44" t="s">
        <v>1105</v>
      </c>
      <c r="B44">
        <v>89281</v>
      </c>
      <c r="C44" t="s">
        <v>1067</v>
      </c>
      <c r="E44">
        <v>37</v>
      </c>
      <c r="F44">
        <v>185</v>
      </c>
      <c r="G44">
        <v>34.65</v>
      </c>
      <c r="H44">
        <v>42</v>
      </c>
      <c r="I44">
        <v>60.75</v>
      </c>
      <c r="J44">
        <v>88.25</v>
      </c>
      <c r="K44">
        <v>119.15</v>
      </c>
      <c r="L44">
        <v>56</v>
      </c>
      <c r="M44">
        <v>75.150000000000006</v>
      </c>
    </row>
    <row r="45" spans="1:13" x14ac:dyDescent="0.25">
      <c r="A45" t="s">
        <v>1106</v>
      </c>
      <c r="B45">
        <v>93177</v>
      </c>
      <c r="C45" t="s">
        <v>1067</v>
      </c>
      <c r="E45">
        <v>38</v>
      </c>
      <c r="F45">
        <v>190</v>
      </c>
      <c r="G45">
        <v>34.65</v>
      </c>
      <c r="H45">
        <v>42</v>
      </c>
      <c r="I45">
        <v>60.75</v>
      </c>
      <c r="J45">
        <v>88.25</v>
      </c>
      <c r="K45">
        <v>119.15</v>
      </c>
      <c r="L45">
        <v>56</v>
      </c>
      <c r="M45">
        <v>75.150000000000006</v>
      </c>
    </row>
    <row r="46" spans="1:13" x14ac:dyDescent="0.25">
      <c r="A46" t="s">
        <v>1107</v>
      </c>
      <c r="B46">
        <v>84169</v>
      </c>
      <c r="C46" t="s">
        <v>1065</v>
      </c>
      <c r="E46">
        <v>39</v>
      </c>
      <c r="F46">
        <v>195</v>
      </c>
      <c r="G46">
        <v>34.65</v>
      </c>
      <c r="H46">
        <v>42</v>
      </c>
      <c r="I46">
        <v>60.75</v>
      </c>
      <c r="J46">
        <v>88.25</v>
      </c>
      <c r="K46">
        <v>119.15</v>
      </c>
      <c r="L46">
        <v>56</v>
      </c>
      <c r="M46">
        <v>75.150000000000006</v>
      </c>
    </row>
    <row r="47" spans="1:13" x14ac:dyDescent="0.25">
      <c r="A47" t="s">
        <v>1108</v>
      </c>
      <c r="B47">
        <v>82278</v>
      </c>
      <c r="C47" t="s">
        <v>1064</v>
      </c>
      <c r="E47">
        <v>40</v>
      </c>
      <c r="F47">
        <v>200</v>
      </c>
      <c r="G47">
        <v>34.65</v>
      </c>
      <c r="H47">
        <v>42</v>
      </c>
      <c r="I47">
        <v>60.75</v>
      </c>
      <c r="J47">
        <v>88.25</v>
      </c>
      <c r="K47">
        <v>119.15</v>
      </c>
      <c r="L47">
        <v>56</v>
      </c>
      <c r="M47">
        <v>75.150000000000006</v>
      </c>
    </row>
    <row r="48" spans="1:13" x14ac:dyDescent="0.25">
      <c r="A48" t="s">
        <v>1109</v>
      </c>
      <c r="B48">
        <v>93336</v>
      </c>
      <c r="C48" t="s">
        <v>1067</v>
      </c>
      <c r="E48">
        <v>41</v>
      </c>
      <c r="F48">
        <v>205</v>
      </c>
      <c r="G48">
        <v>41.25</v>
      </c>
      <c r="H48">
        <v>54.1</v>
      </c>
      <c r="I48">
        <v>83.4</v>
      </c>
      <c r="J48">
        <v>100.65</v>
      </c>
      <c r="K48">
        <v>129.35</v>
      </c>
      <c r="L48">
        <v>65.55</v>
      </c>
      <c r="M48">
        <v>84.5</v>
      </c>
    </row>
    <row r="49" spans="1:13" x14ac:dyDescent="0.25">
      <c r="A49" t="s">
        <v>1110</v>
      </c>
      <c r="B49">
        <v>85250</v>
      </c>
      <c r="C49" t="s">
        <v>1063</v>
      </c>
      <c r="E49">
        <v>42</v>
      </c>
      <c r="F49">
        <v>210</v>
      </c>
      <c r="G49">
        <v>41.25</v>
      </c>
      <c r="H49">
        <v>54.1</v>
      </c>
      <c r="I49">
        <v>83.4</v>
      </c>
      <c r="J49">
        <v>100.65</v>
      </c>
      <c r="K49">
        <v>129.35</v>
      </c>
      <c r="L49">
        <v>65.55</v>
      </c>
      <c r="M49">
        <v>84.5</v>
      </c>
    </row>
    <row r="50" spans="1:13" x14ac:dyDescent="0.25">
      <c r="A50" t="s">
        <v>1111</v>
      </c>
      <c r="B50">
        <v>84503</v>
      </c>
      <c r="C50" t="s">
        <v>1067</v>
      </c>
      <c r="E50">
        <v>43</v>
      </c>
      <c r="F50">
        <v>215</v>
      </c>
      <c r="G50">
        <v>41.25</v>
      </c>
      <c r="H50">
        <v>54.1</v>
      </c>
      <c r="I50">
        <v>83.4</v>
      </c>
      <c r="J50">
        <v>100.65</v>
      </c>
      <c r="K50">
        <v>129.35</v>
      </c>
      <c r="L50">
        <v>65.55</v>
      </c>
      <c r="M50">
        <v>84.5</v>
      </c>
    </row>
    <row r="51" spans="1:13" x14ac:dyDescent="0.25">
      <c r="A51" t="s">
        <v>256</v>
      </c>
      <c r="B51">
        <v>87452</v>
      </c>
      <c r="C51" t="s">
        <v>1067</v>
      </c>
      <c r="E51">
        <v>44</v>
      </c>
      <c r="F51">
        <v>220</v>
      </c>
      <c r="G51">
        <v>41.25</v>
      </c>
      <c r="H51">
        <v>54.1</v>
      </c>
      <c r="I51">
        <v>83.4</v>
      </c>
      <c r="J51">
        <v>100.65</v>
      </c>
      <c r="K51">
        <v>129.35</v>
      </c>
      <c r="L51">
        <v>65.55</v>
      </c>
      <c r="M51">
        <v>84.5</v>
      </c>
    </row>
    <row r="52" spans="1:13" x14ac:dyDescent="0.25">
      <c r="A52" t="s">
        <v>839</v>
      </c>
      <c r="B52">
        <v>86854</v>
      </c>
      <c r="C52" t="s">
        <v>1067</v>
      </c>
      <c r="E52">
        <v>45</v>
      </c>
      <c r="F52">
        <v>225</v>
      </c>
      <c r="G52">
        <v>41.25</v>
      </c>
      <c r="H52">
        <v>54.1</v>
      </c>
      <c r="I52">
        <v>83.4</v>
      </c>
      <c r="J52">
        <v>100.65</v>
      </c>
      <c r="K52">
        <v>129.35</v>
      </c>
      <c r="L52">
        <v>65.55</v>
      </c>
      <c r="M52">
        <v>84.5</v>
      </c>
    </row>
    <row r="53" spans="1:13" x14ac:dyDescent="0.25">
      <c r="A53" t="s">
        <v>1112</v>
      </c>
      <c r="B53">
        <v>92224</v>
      </c>
      <c r="C53" t="s">
        <v>1067</v>
      </c>
      <c r="E53">
        <v>46</v>
      </c>
      <c r="F53">
        <v>230</v>
      </c>
      <c r="G53">
        <v>41.25</v>
      </c>
      <c r="H53">
        <v>54.1</v>
      </c>
      <c r="I53">
        <v>83.4</v>
      </c>
      <c r="J53">
        <v>100.65</v>
      </c>
      <c r="K53">
        <v>129.35</v>
      </c>
      <c r="L53">
        <v>65.55</v>
      </c>
      <c r="M53">
        <v>84.5</v>
      </c>
    </row>
    <row r="54" spans="1:13" x14ac:dyDescent="0.25">
      <c r="A54" t="s">
        <v>1113</v>
      </c>
      <c r="B54">
        <v>83123</v>
      </c>
      <c r="C54" t="s">
        <v>1068</v>
      </c>
      <c r="E54">
        <v>47</v>
      </c>
      <c r="F54">
        <v>235</v>
      </c>
      <c r="G54">
        <v>41.25</v>
      </c>
      <c r="H54">
        <v>54.1</v>
      </c>
      <c r="I54">
        <v>83.4</v>
      </c>
      <c r="J54">
        <v>100.65</v>
      </c>
      <c r="K54">
        <v>129.35</v>
      </c>
      <c r="L54">
        <v>65.55</v>
      </c>
      <c r="M54">
        <v>84.5</v>
      </c>
    </row>
    <row r="55" spans="1:13" x14ac:dyDescent="0.25">
      <c r="A55" t="s">
        <v>1114</v>
      </c>
      <c r="B55">
        <v>86735</v>
      </c>
      <c r="C55" t="s">
        <v>1067</v>
      </c>
      <c r="E55">
        <v>48</v>
      </c>
      <c r="F55">
        <v>240</v>
      </c>
      <c r="G55">
        <v>41.25</v>
      </c>
      <c r="H55">
        <v>54.1</v>
      </c>
      <c r="I55">
        <v>83.4</v>
      </c>
      <c r="J55">
        <v>100.65</v>
      </c>
      <c r="K55">
        <v>129.35</v>
      </c>
      <c r="L55">
        <v>65.55</v>
      </c>
      <c r="M55">
        <v>84.5</v>
      </c>
    </row>
    <row r="56" spans="1:13" x14ac:dyDescent="0.25">
      <c r="A56" t="s">
        <v>1115</v>
      </c>
      <c r="B56">
        <v>92260</v>
      </c>
      <c r="C56" t="s">
        <v>1067</v>
      </c>
      <c r="E56">
        <v>49</v>
      </c>
      <c r="F56">
        <v>245</v>
      </c>
      <c r="G56">
        <v>41.25</v>
      </c>
      <c r="H56">
        <v>54.1</v>
      </c>
      <c r="I56">
        <v>83.4</v>
      </c>
      <c r="J56">
        <v>100.65</v>
      </c>
      <c r="K56">
        <v>129.35</v>
      </c>
      <c r="L56">
        <v>65.55</v>
      </c>
      <c r="M56">
        <v>84.5</v>
      </c>
    </row>
    <row r="57" spans="1:13" x14ac:dyDescent="0.25">
      <c r="A57" t="s">
        <v>1116</v>
      </c>
      <c r="B57">
        <v>84539</v>
      </c>
      <c r="C57" t="s">
        <v>1065</v>
      </c>
      <c r="E57">
        <v>50</v>
      </c>
      <c r="F57">
        <v>250</v>
      </c>
      <c r="G57">
        <v>41.25</v>
      </c>
      <c r="H57">
        <v>54.1</v>
      </c>
      <c r="I57">
        <v>83.4</v>
      </c>
      <c r="J57">
        <v>100.65</v>
      </c>
      <c r="K57">
        <v>129.35</v>
      </c>
      <c r="L57">
        <v>65.55</v>
      </c>
      <c r="M57">
        <v>84.5</v>
      </c>
    </row>
    <row r="58" spans="1:13" x14ac:dyDescent="0.25">
      <c r="A58" t="s">
        <v>1117</v>
      </c>
      <c r="B58">
        <v>82346</v>
      </c>
      <c r="C58" t="s">
        <v>1064</v>
      </c>
      <c r="E58">
        <v>51</v>
      </c>
      <c r="F58">
        <v>255</v>
      </c>
      <c r="G58">
        <v>41.25</v>
      </c>
      <c r="H58">
        <v>54.1</v>
      </c>
      <c r="I58">
        <v>83.4</v>
      </c>
      <c r="J58">
        <v>100.65</v>
      </c>
      <c r="K58">
        <v>129.35</v>
      </c>
      <c r="L58">
        <v>65.55</v>
      </c>
      <c r="M58">
        <v>84.5</v>
      </c>
    </row>
    <row r="59" spans="1:13" x14ac:dyDescent="0.25">
      <c r="A59" t="s">
        <v>1118</v>
      </c>
      <c r="B59">
        <v>83454</v>
      </c>
      <c r="C59" t="s">
        <v>1069</v>
      </c>
      <c r="E59">
        <v>52</v>
      </c>
      <c r="F59">
        <v>260</v>
      </c>
      <c r="G59">
        <v>41.25</v>
      </c>
      <c r="H59">
        <v>54.1</v>
      </c>
      <c r="I59">
        <v>83.4</v>
      </c>
      <c r="J59">
        <v>100.65</v>
      </c>
      <c r="K59">
        <v>129.35</v>
      </c>
      <c r="L59">
        <v>65.55</v>
      </c>
      <c r="M59">
        <v>84.5</v>
      </c>
    </row>
    <row r="60" spans="1:13" x14ac:dyDescent="0.25">
      <c r="A60" t="s">
        <v>1119</v>
      </c>
      <c r="B60">
        <v>82387</v>
      </c>
      <c r="C60" t="s">
        <v>1066</v>
      </c>
      <c r="E60">
        <v>53</v>
      </c>
      <c r="F60">
        <v>265</v>
      </c>
      <c r="G60">
        <v>41.25</v>
      </c>
      <c r="H60">
        <v>54.1</v>
      </c>
      <c r="I60">
        <v>83.4</v>
      </c>
      <c r="J60">
        <v>100.65</v>
      </c>
      <c r="K60">
        <v>129.35</v>
      </c>
      <c r="L60">
        <v>65.55</v>
      </c>
      <c r="M60">
        <v>84.5</v>
      </c>
    </row>
    <row r="61" spans="1:13" x14ac:dyDescent="0.25">
      <c r="A61" t="s">
        <v>1120</v>
      </c>
      <c r="B61">
        <v>85646</v>
      </c>
      <c r="C61" t="s">
        <v>1064</v>
      </c>
      <c r="E61">
        <v>54</v>
      </c>
      <c r="F61">
        <v>270</v>
      </c>
      <c r="G61">
        <v>41.25</v>
      </c>
      <c r="H61">
        <v>54.1</v>
      </c>
      <c r="I61">
        <v>83.4</v>
      </c>
      <c r="J61">
        <v>100.65</v>
      </c>
      <c r="K61">
        <v>129.35</v>
      </c>
      <c r="L61">
        <v>65.55</v>
      </c>
      <c r="M61">
        <v>84.5</v>
      </c>
    </row>
    <row r="62" spans="1:13" x14ac:dyDescent="0.25">
      <c r="A62" t="s">
        <v>1121</v>
      </c>
      <c r="B62">
        <v>86974</v>
      </c>
      <c r="C62" t="s">
        <v>1066</v>
      </c>
      <c r="E62">
        <v>55</v>
      </c>
      <c r="F62">
        <v>275</v>
      </c>
      <c r="G62">
        <v>41.25</v>
      </c>
      <c r="H62">
        <v>54.1</v>
      </c>
      <c r="I62">
        <v>83.4</v>
      </c>
      <c r="J62">
        <v>100.65</v>
      </c>
      <c r="K62">
        <v>129.35</v>
      </c>
      <c r="L62">
        <v>65.55</v>
      </c>
      <c r="M62">
        <v>84.5</v>
      </c>
    </row>
    <row r="63" spans="1:13" x14ac:dyDescent="0.25">
      <c r="A63" t="s">
        <v>946</v>
      </c>
      <c r="B63">
        <v>87742</v>
      </c>
      <c r="C63" t="s">
        <v>1067</v>
      </c>
      <c r="E63">
        <v>56</v>
      </c>
      <c r="F63">
        <v>280</v>
      </c>
      <c r="G63">
        <v>41.25</v>
      </c>
      <c r="H63">
        <v>54.1</v>
      </c>
      <c r="I63">
        <v>83.4</v>
      </c>
      <c r="J63">
        <v>100.65</v>
      </c>
      <c r="K63">
        <v>129.35</v>
      </c>
      <c r="L63">
        <v>65.55</v>
      </c>
      <c r="M63">
        <v>84.5</v>
      </c>
    </row>
    <row r="64" spans="1:13" x14ac:dyDescent="0.25">
      <c r="A64" t="s">
        <v>1122</v>
      </c>
      <c r="B64">
        <v>86561</v>
      </c>
      <c r="C64" t="s">
        <v>1066</v>
      </c>
      <c r="E64">
        <v>57</v>
      </c>
      <c r="F64">
        <v>285</v>
      </c>
      <c r="G64">
        <v>41.25</v>
      </c>
      <c r="H64">
        <v>54.1</v>
      </c>
      <c r="I64">
        <v>83.4</v>
      </c>
      <c r="J64">
        <v>100.65</v>
      </c>
      <c r="K64">
        <v>129.35</v>
      </c>
      <c r="L64">
        <v>65.55</v>
      </c>
      <c r="M64">
        <v>84.5</v>
      </c>
    </row>
    <row r="65" spans="1:13" x14ac:dyDescent="0.25">
      <c r="A65" t="s">
        <v>1123</v>
      </c>
      <c r="B65">
        <v>93471</v>
      </c>
      <c r="C65" t="s">
        <v>1067</v>
      </c>
      <c r="E65">
        <v>58</v>
      </c>
      <c r="F65">
        <v>290</v>
      </c>
      <c r="G65">
        <v>41.25</v>
      </c>
      <c r="H65">
        <v>54.1</v>
      </c>
      <c r="I65">
        <v>83.4</v>
      </c>
      <c r="J65">
        <v>100.65</v>
      </c>
      <c r="K65">
        <v>129.35</v>
      </c>
      <c r="L65">
        <v>65.55</v>
      </c>
      <c r="M65">
        <v>84.5</v>
      </c>
    </row>
    <row r="66" spans="1:13" x14ac:dyDescent="0.25">
      <c r="A66" t="s">
        <v>1124</v>
      </c>
      <c r="B66">
        <v>93473</v>
      </c>
      <c r="C66" t="s">
        <v>1067</v>
      </c>
      <c r="E66">
        <v>59</v>
      </c>
      <c r="F66">
        <v>295</v>
      </c>
      <c r="G66">
        <v>41.25</v>
      </c>
      <c r="H66">
        <v>54.1</v>
      </c>
      <c r="I66">
        <v>83.4</v>
      </c>
      <c r="J66">
        <v>100.65</v>
      </c>
      <c r="K66">
        <v>129.35</v>
      </c>
      <c r="L66">
        <v>65.55</v>
      </c>
      <c r="M66">
        <v>84.5</v>
      </c>
    </row>
    <row r="67" spans="1:13" x14ac:dyDescent="0.25">
      <c r="A67" t="s">
        <v>1125</v>
      </c>
      <c r="B67">
        <v>94424</v>
      </c>
      <c r="C67" t="s">
        <v>1067</v>
      </c>
      <c r="E67">
        <v>60</v>
      </c>
      <c r="F67">
        <v>300</v>
      </c>
      <c r="G67">
        <v>41.25</v>
      </c>
      <c r="H67">
        <v>54.1</v>
      </c>
      <c r="I67">
        <v>83.4</v>
      </c>
      <c r="J67">
        <v>100.65</v>
      </c>
      <c r="K67">
        <v>129.35</v>
      </c>
      <c r="L67">
        <v>65.55</v>
      </c>
      <c r="M67">
        <v>84.5</v>
      </c>
    </row>
    <row r="68" spans="1:13" x14ac:dyDescent="0.25">
      <c r="A68" t="s">
        <v>1126</v>
      </c>
      <c r="B68">
        <v>93474</v>
      </c>
      <c r="C68" t="s">
        <v>1067</v>
      </c>
      <c r="E68">
        <v>61</v>
      </c>
      <c r="F68">
        <v>305</v>
      </c>
      <c r="G68">
        <v>53</v>
      </c>
      <c r="H68">
        <v>64.45</v>
      </c>
      <c r="I68">
        <v>96.95</v>
      </c>
      <c r="J68">
        <v>112.7</v>
      </c>
      <c r="K68">
        <v>140.55000000000001</v>
      </c>
      <c r="L68">
        <v>80.150000000000006</v>
      </c>
      <c r="M68">
        <v>94.25</v>
      </c>
    </row>
    <row r="69" spans="1:13" x14ac:dyDescent="0.25">
      <c r="A69" t="s">
        <v>1127</v>
      </c>
      <c r="B69">
        <v>95659</v>
      </c>
      <c r="C69" t="s">
        <v>1067</v>
      </c>
      <c r="E69">
        <v>62</v>
      </c>
      <c r="F69">
        <v>310</v>
      </c>
      <c r="G69">
        <v>53</v>
      </c>
      <c r="H69">
        <v>64.45</v>
      </c>
      <c r="I69">
        <v>96.95</v>
      </c>
      <c r="J69">
        <v>112.7</v>
      </c>
      <c r="K69">
        <v>140.55000000000001</v>
      </c>
      <c r="L69">
        <v>80.150000000000006</v>
      </c>
      <c r="M69">
        <v>94.25</v>
      </c>
    </row>
    <row r="70" spans="1:13" x14ac:dyDescent="0.25">
      <c r="A70" t="s">
        <v>1128</v>
      </c>
      <c r="B70">
        <v>86663</v>
      </c>
      <c r="C70" t="s">
        <v>1067</v>
      </c>
      <c r="E70">
        <v>63</v>
      </c>
      <c r="F70">
        <v>315</v>
      </c>
      <c r="G70">
        <v>53</v>
      </c>
      <c r="H70">
        <v>64.45</v>
      </c>
      <c r="I70">
        <v>96.95</v>
      </c>
      <c r="J70">
        <v>112.7</v>
      </c>
      <c r="K70">
        <v>140.55000000000001</v>
      </c>
      <c r="L70">
        <v>80.150000000000006</v>
      </c>
      <c r="M70">
        <v>94.25</v>
      </c>
    </row>
    <row r="71" spans="1:13" x14ac:dyDescent="0.25">
      <c r="A71" t="s">
        <v>1129</v>
      </c>
      <c r="B71">
        <v>94347</v>
      </c>
      <c r="C71" t="s">
        <v>1067</v>
      </c>
      <c r="E71">
        <v>64</v>
      </c>
      <c r="F71">
        <v>320</v>
      </c>
      <c r="G71">
        <v>53</v>
      </c>
      <c r="H71">
        <v>64.45</v>
      </c>
      <c r="I71">
        <v>96.95</v>
      </c>
      <c r="J71">
        <v>112.7</v>
      </c>
      <c r="K71">
        <v>140.55000000000001</v>
      </c>
      <c r="L71">
        <v>80.150000000000006</v>
      </c>
      <c r="M71">
        <v>94.25</v>
      </c>
    </row>
    <row r="72" spans="1:13" x14ac:dyDescent="0.25">
      <c r="A72" t="s">
        <v>1130</v>
      </c>
      <c r="B72">
        <v>83229</v>
      </c>
      <c r="C72" t="s">
        <v>1065</v>
      </c>
      <c r="E72">
        <v>65</v>
      </c>
      <c r="F72">
        <v>325</v>
      </c>
      <c r="G72">
        <v>53</v>
      </c>
      <c r="H72">
        <v>64.45</v>
      </c>
      <c r="I72">
        <v>96.95</v>
      </c>
      <c r="J72">
        <v>112.7</v>
      </c>
      <c r="K72">
        <v>140.55000000000001</v>
      </c>
      <c r="L72">
        <v>80.150000000000006</v>
      </c>
      <c r="M72">
        <v>94.25</v>
      </c>
    </row>
    <row r="73" spans="1:13" x14ac:dyDescent="0.25">
      <c r="A73" t="s">
        <v>1131</v>
      </c>
      <c r="B73">
        <v>84544</v>
      </c>
      <c r="C73" t="s">
        <v>1065</v>
      </c>
      <c r="E73">
        <v>66</v>
      </c>
      <c r="F73">
        <v>330</v>
      </c>
      <c r="G73">
        <v>53</v>
      </c>
      <c r="H73">
        <v>64.45</v>
      </c>
      <c r="I73">
        <v>96.95</v>
      </c>
      <c r="J73">
        <v>112.7</v>
      </c>
      <c r="K73">
        <v>140.55000000000001</v>
      </c>
      <c r="L73">
        <v>80.150000000000006</v>
      </c>
      <c r="M73">
        <v>94.25</v>
      </c>
    </row>
    <row r="74" spans="1:13" x14ac:dyDescent="0.25">
      <c r="A74" t="s">
        <v>1132</v>
      </c>
      <c r="B74">
        <v>85609</v>
      </c>
      <c r="C74" t="s">
        <v>1063</v>
      </c>
      <c r="E74">
        <v>67</v>
      </c>
      <c r="F74">
        <v>335</v>
      </c>
      <c r="G74">
        <v>53</v>
      </c>
      <c r="H74">
        <v>64.45</v>
      </c>
      <c r="I74">
        <v>96.95</v>
      </c>
      <c r="J74">
        <v>112.7</v>
      </c>
      <c r="K74">
        <v>140.55000000000001</v>
      </c>
      <c r="L74">
        <v>80.150000000000006</v>
      </c>
      <c r="M74">
        <v>94.25</v>
      </c>
    </row>
    <row r="75" spans="1:13" x14ac:dyDescent="0.25">
      <c r="A75" t="s">
        <v>1133</v>
      </c>
      <c r="B75">
        <v>85617</v>
      </c>
      <c r="C75" t="s">
        <v>1068</v>
      </c>
      <c r="E75">
        <v>68</v>
      </c>
      <c r="F75">
        <v>340</v>
      </c>
      <c r="G75">
        <v>53</v>
      </c>
      <c r="H75">
        <v>64.45</v>
      </c>
      <c r="I75">
        <v>96.95</v>
      </c>
      <c r="J75">
        <v>112.7</v>
      </c>
      <c r="K75">
        <v>140.55000000000001</v>
      </c>
      <c r="L75">
        <v>80.150000000000006</v>
      </c>
      <c r="M75">
        <v>94.25</v>
      </c>
    </row>
    <row r="76" spans="1:13" x14ac:dyDescent="0.25">
      <c r="A76" t="s">
        <v>1134</v>
      </c>
      <c r="B76">
        <v>84091</v>
      </c>
      <c r="C76" t="s">
        <v>1067</v>
      </c>
      <c r="E76">
        <v>69</v>
      </c>
      <c r="F76">
        <v>345</v>
      </c>
      <c r="G76">
        <v>53</v>
      </c>
      <c r="H76">
        <v>64.45</v>
      </c>
      <c r="I76">
        <v>96.95</v>
      </c>
      <c r="J76">
        <v>112.7</v>
      </c>
      <c r="K76">
        <v>140.55000000000001</v>
      </c>
      <c r="L76">
        <v>80.150000000000006</v>
      </c>
      <c r="M76">
        <v>94.25</v>
      </c>
    </row>
    <row r="77" spans="1:13" x14ac:dyDescent="0.25">
      <c r="A77" t="s">
        <v>1135</v>
      </c>
      <c r="B77">
        <v>94348</v>
      </c>
      <c r="C77" t="s">
        <v>1067</v>
      </c>
      <c r="E77">
        <v>70</v>
      </c>
      <c r="F77">
        <v>350</v>
      </c>
      <c r="G77">
        <v>53</v>
      </c>
      <c r="H77">
        <v>64.45</v>
      </c>
      <c r="I77">
        <v>96.95</v>
      </c>
      <c r="J77">
        <v>112.7</v>
      </c>
      <c r="K77">
        <v>140.55000000000001</v>
      </c>
      <c r="L77">
        <v>80.150000000000006</v>
      </c>
      <c r="M77">
        <v>94.25</v>
      </c>
    </row>
    <row r="78" spans="1:13" x14ac:dyDescent="0.25">
      <c r="A78" t="s">
        <v>1136</v>
      </c>
      <c r="B78">
        <v>84072</v>
      </c>
      <c r="C78" t="s">
        <v>1063</v>
      </c>
      <c r="E78">
        <v>71</v>
      </c>
      <c r="F78">
        <v>355</v>
      </c>
      <c r="G78">
        <v>53</v>
      </c>
      <c r="H78">
        <v>64.45</v>
      </c>
      <c r="I78">
        <v>96.95</v>
      </c>
      <c r="J78">
        <v>112.7</v>
      </c>
      <c r="K78">
        <v>140.55000000000001</v>
      </c>
      <c r="L78">
        <v>80.150000000000006</v>
      </c>
      <c r="M78">
        <v>94.25</v>
      </c>
    </row>
    <row r="79" spans="1:13" x14ac:dyDescent="0.25">
      <c r="A79" t="s">
        <v>1137</v>
      </c>
      <c r="B79">
        <v>91275</v>
      </c>
      <c r="C79" t="s">
        <v>1067</v>
      </c>
      <c r="E79">
        <v>72</v>
      </c>
      <c r="F79">
        <v>360</v>
      </c>
      <c r="G79">
        <v>53</v>
      </c>
      <c r="H79">
        <v>64.45</v>
      </c>
      <c r="I79">
        <v>96.95</v>
      </c>
      <c r="J79">
        <v>112.7</v>
      </c>
      <c r="K79">
        <v>140.55000000000001</v>
      </c>
      <c r="L79">
        <v>80.150000000000006</v>
      </c>
      <c r="M79">
        <v>94.25</v>
      </c>
    </row>
    <row r="80" spans="1:13" x14ac:dyDescent="0.25">
      <c r="A80" t="s">
        <v>1137</v>
      </c>
      <c r="B80">
        <v>94530</v>
      </c>
      <c r="C80" t="s">
        <v>1067</v>
      </c>
      <c r="E80">
        <v>73</v>
      </c>
      <c r="F80">
        <v>365</v>
      </c>
      <c r="G80">
        <v>53</v>
      </c>
      <c r="H80">
        <v>64.45</v>
      </c>
      <c r="I80">
        <v>96.95</v>
      </c>
      <c r="J80">
        <v>112.7</v>
      </c>
      <c r="K80">
        <v>140.55000000000001</v>
      </c>
      <c r="L80">
        <v>80.150000000000006</v>
      </c>
      <c r="M80">
        <v>94.25</v>
      </c>
    </row>
    <row r="81" spans="1:13" x14ac:dyDescent="0.25">
      <c r="A81" t="s">
        <v>230</v>
      </c>
      <c r="B81">
        <v>86150</v>
      </c>
      <c r="C81" t="s">
        <v>1065</v>
      </c>
      <c r="E81">
        <v>74</v>
      </c>
      <c r="F81">
        <v>370</v>
      </c>
      <c r="G81">
        <v>53</v>
      </c>
      <c r="H81">
        <v>64.45</v>
      </c>
      <c r="I81">
        <v>96.95</v>
      </c>
      <c r="J81">
        <v>112.7</v>
      </c>
      <c r="K81">
        <v>140.55000000000001</v>
      </c>
      <c r="L81">
        <v>80.150000000000006</v>
      </c>
      <c r="M81">
        <v>94.25</v>
      </c>
    </row>
    <row r="82" spans="1:13" x14ac:dyDescent="0.25">
      <c r="A82" t="s">
        <v>1138</v>
      </c>
      <c r="B82">
        <v>93089</v>
      </c>
      <c r="C82" t="s">
        <v>1067</v>
      </c>
      <c r="E82">
        <v>75</v>
      </c>
      <c r="F82">
        <v>375</v>
      </c>
      <c r="G82">
        <v>53</v>
      </c>
      <c r="H82">
        <v>64.45</v>
      </c>
      <c r="I82">
        <v>96.95</v>
      </c>
      <c r="J82">
        <v>112.7</v>
      </c>
      <c r="K82">
        <v>140.55000000000001</v>
      </c>
      <c r="L82">
        <v>80.150000000000006</v>
      </c>
      <c r="M82">
        <v>94.25</v>
      </c>
    </row>
    <row r="83" spans="1:13" x14ac:dyDescent="0.25">
      <c r="A83" t="s">
        <v>1139</v>
      </c>
      <c r="B83">
        <v>94532</v>
      </c>
      <c r="C83" t="s">
        <v>1067</v>
      </c>
      <c r="E83">
        <v>76</v>
      </c>
      <c r="F83">
        <v>380</v>
      </c>
      <c r="G83">
        <v>53</v>
      </c>
      <c r="H83">
        <v>64.45</v>
      </c>
      <c r="I83">
        <v>96.95</v>
      </c>
      <c r="J83">
        <v>112.7</v>
      </c>
      <c r="K83">
        <v>140.55000000000001</v>
      </c>
      <c r="L83">
        <v>80.150000000000006</v>
      </c>
      <c r="M83">
        <v>94.25</v>
      </c>
    </row>
    <row r="84" spans="1:13" x14ac:dyDescent="0.25">
      <c r="A84" t="s">
        <v>1140</v>
      </c>
      <c r="B84">
        <v>85653</v>
      </c>
      <c r="C84" t="s">
        <v>1064</v>
      </c>
      <c r="E84">
        <v>77</v>
      </c>
      <c r="F84">
        <v>385</v>
      </c>
      <c r="G84">
        <v>53</v>
      </c>
      <c r="H84">
        <v>64.45</v>
      </c>
      <c r="I84">
        <v>96.95</v>
      </c>
      <c r="J84">
        <v>112.7</v>
      </c>
      <c r="K84">
        <v>140.55000000000001</v>
      </c>
      <c r="L84">
        <v>80.150000000000006</v>
      </c>
      <c r="M84">
        <v>94.25</v>
      </c>
    </row>
    <row r="85" spans="1:13" x14ac:dyDescent="0.25">
      <c r="A85" t="s">
        <v>1141</v>
      </c>
      <c r="B85">
        <v>86482</v>
      </c>
      <c r="C85" t="s">
        <v>1066</v>
      </c>
      <c r="E85">
        <v>78</v>
      </c>
      <c r="F85">
        <v>390</v>
      </c>
      <c r="G85">
        <v>53</v>
      </c>
      <c r="H85">
        <v>64.45</v>
      </c>
      <c r="I85">
        <v>96.95</v>
      </c>
      <c r="J85">
        <v>112.7</v>
      </c>
      <c r="K85">
        <v>140.55000000000001</v>
      </c>
      <c r="L85">
        <v>80.150000000000006</v>
      </c>
      <c r="M85">
        <v>94.25</v>
      </c>
    </row>
    <row r="86" spans="1:13" x14ac:dyDescent="0.25">
      <c r="A86" t="s">
        <v>1142</v>
      </c>
      <c r="B86">
        <v>86674</v>
      </c>
      <c r="C86" t="s">
        <v>1065</v>
      </c>
      <c r="E86">
        <v>79</v>
      </c>
      <c r="F86">
        <v>395</v>
      </c>
      <c r="G86">
        <v>53</v>
      </c>
      <c r="H86">
        <v>64.45</v>
      </c>
      <c r="I86">
        <v>96.95</v>
      </c>
      <c r="J86">
        <v>112.7</v>
      </c>
      <c r="K86">
        <v>140.55000000000001</v>
      </c>
      <c r="L86">
        <v>80.150000000000006</v>
      </c>
      <c r="M86">
        <v>94.25</v>
      </c>
    </row>
    <row r="87" spans="1:13" x14ac:dyDescent="0.25">
      <c r="A87" t="s">
        <v>1143</v>
      </c>
      <c r="B87">
        <v>85107</v>
      </c>
      <c r="C87" t="s">
        <v>1065</v>
      </c>
      <c r="E87">
        <v>80</v>
      </c>
      <c r="F87">
        <v>400</v>
      </c>
      <c r="G87">
        <v>53</v>
      </c>
      <c r="H87">
        <v>64.45</v>
      </c>
      <c r="I87">
        <v>96.95</v>
      </c>
      <c r="J87">
        <v>112.7</v>
      </c>
      <c r="K87">
        <v>140.55000000000001</v>
      </c>
      <c r="L87">
        <v>80.150000000000006</v>
      </c>
      <c r="M87">
        <v>94.25</v>
      </c>
    </row>
    <row r="88" spans="1:13" x14ac:dyDescent="0.25">
      <c r="A88" t="s">
        <v>1144</v>
      </c>
      <c r="B88">
        <v>87727</v>
      </c>
      <c r="C88" t="s">
        <v>1067</v>
      </c>
      <c r="E88">
        <v>81</v>
      </c>
      <c r="F88">
        <v>405</v>
      </c>
      <c r="G88">
        <v>63.75</v>
      </c>
      <c r="H88">
        <v>78.3</v>
      </c>
      <c r="I88">
        <v>99.8</v>
      </c>
      <c r="J88">
        <v>125.85</v>
      </c>
      <c r="K88">
        <v>152.30000000000001</v>
      </c>
      <c r="L88">
        <v>88.7</v>
      </c>
      <c r="M88">
        <v>112.15</v>
      </c>
    </row>
    <row r="89" spans="1:13" x14ac:dyDescent="0.25">
      <c r="A89" t="s">
        <v>1145</v>
      </c>
      <c r="B89">
        <v>83547</v>
      </c>
      <c r="C89" t="s">
        <v>1065</v>
      </c>
      <c r="E89">
        <v>82</v>
      </c>
      <c r="F89">
        <v>410</v>
      </c>
      <c r="G89">
        <v>63.75</v>
      </c>
      <c r="H89">
        <v>78.3</v>
      </c>
      <c r="I89">
        <v>99.8</v>
      </c>
      <c r="J89">
        <v>125.85</v>
      </c>
      <c r="K89">
        <v>152.30000000000001</v>
      </c>
      <c r="L89">
        <v>88.7</v>
      </c>
      <c r="M89">
        <v>112.15</v>
      </c>
    </row>
    <row r="90" spans="1:13" x14ac:dyDescent="0.25">
      <c r="A90" t="s">
        <v>1146</v>
      </c>
      <c r="B90">
        <v>93090</v>
      </c>
      <c r="C90" t="s">
        <v>1067</v>
      </c>
      <c r="E90">
        <v>83</v>
      </c>
      <c r="F90">
        <v>415</v>
      </c>
      <c r="G90">
        <v>63.75</v>
      </c>
      <c r="H90">
        <v>78.3</v>
      </c>
      <c r="I90">
        <v>99.8</v>
      </c>
      <c r="J90">
        <v>125.85</v>
      </c>
      <c r="K90">
        <v>152.30000000000001</v>
      </c>
      <c r="L90">
        <v>88.7</v>
      </c>
      <c r="M90">
        <v>112.15</v>
      </c>
    </row>
    <row r="91" spans="1:13" x14ac:dyDescent="0.25">
      <c r="A91" t="s">
        <v>1147</v>
      </c>
      <c r="B91">
        <v>89429</v>
      </c>
      <c r="C91" t="s">
        <v>1067</v>
      </c>
      <c r="E91">
        <v>84</v>
      </c>
      <c r="F91">
        <v>420</v>
      </c>
      <c r="G91">
        <v>63.75</v>
      </c>
      <c r="H91">
        <v>78.3</v>
      </c>
      <c r="I91">
        <v>99.8</v>
      </c>
      <c r="J91">
        <v>125.85</v>
      </c>
      <c r="K91">
        <v>152.30000000000001</v>
      </c>
      <c r="L91">
        <v>88.7</v>
      </c>
      <c r="M91">
        <v>112.15</v>
      </c>
    </row>
    <row r="92" spans="1:13" x14ac:dyDescent="0.25">
      <c r="A92" t="s">
        <v>1148</v>
      </c>
      <c r="B92">
        <v>89431</v>
      </c>
      <c r="C92" t="s">
        <v>1067</v>
      </c>
      <c r="E92">
        <v>85</v>
      </c>
      <c r="F92">
        <v>425</v>
      </c>
      <c r="G92">
        <v>63.75</v>
      </c>
      <c r="H92">
        <v>78.3</v>
      </c>
      <c r="I92">
        <v>99.8</v>
      </c>
      <c r="J92">
        <v>125.85</v>
      </c>
      <c r="K92">
        <v>152.30000000000001</v>
      </c>
      <c r="L92">
        <v>88.7</v>
      </c>
      <c r="M92">
        <v>112.15</v>
      </c>
    </row>
    <row r="93" spans="1:13" x14ac:dyDescent="0.25">
      <c r="A93" t="s">
        <v>1149</v>
      </c>
      <c r="B93">
        <v>93077</v>
      </c>
      <c r="C93" t="s">
        <v>1067</v>
      </c>
      <c r="E93">
        <v>86</v>
      </c>
      <c r="F93">
        <v>430</v>
      </c>
      <c r="G93">
        <v>63.75</v>
      </c>
      <c r="H93">
        <v>78.3</v>
      </c>
      <c r="I93">
        <v>99.8</v>
      </c>
      <c r="J93">
        <v>125.85</v>
      </c>
      <c r="K93">
        <v>152.30000000000001</v>
      </c>
      <c r="L93">
        <v>88.7</v>
      </c>
      <c r="M93">
        <v>112.15</v>
      </c>
    </row>
    <row r="94" spans="1:13" x14ac:dyDescent="0.25">
      <c r="A94" t="s">
        <v>1150</v>
      </c>
      <c r="B94">
        <v>83043</v>
      </c>
      <c r="C94" t="s">
        <v>1068</v>
      </c>
      <c r="E94">
        <v>87</v>
      </c>
      <c r="F94">
        <v>435</v>
      </c>
      <c r="G94">
        <v>63.75</v>
      </c>
      <c r="H94">
        <v>78.3</v>
      </c>
      <c r="I94">
        <v>99.8</v>
      </c>
      <c r="J94">
        <v>125.85</v>
      </c>
      <c r="K94">
        <v>152.30000000000001</v>
      </c>
      <c r="L94">
        <v>88.7</v>
      </c>
      <c r="M94">
        <v>112.15</v>
      </c>
    </row>
    <row r="95" spans="1:13" x14ac:dyDescent="0.25">
      <c r="A95" t="s">
        <v>1151</v>
      </c>
      <c r="B95">
        <v>95680</v>
      </c>
      <c r="C95" t="s">
        <v>1067</v>
      </c>
      <c r="E95">
        <v>88</v>
      </c>
      <c r="F95">
        <v>440</v>
      </c>
      <c r="G95">
        <v>63.75</v>
      </c>
      <c r="H95">
        <v>78.3</v>
      </c>
      <c r="I95">
        <v>99.8</v>
      </c>
      <c r="J95">
        <v>125.85</v>
      </c>
      <c r="K95">
        <v>152.30000000000001</v>
      </c>
      <c r="L95">
        <v>88.7</v>
      </c>
      <c r="M95">
        <v>112.15</v>
      </c>
    </row>
    <row r="96" spans="1:13" x14ac:dyDescent="0.25">
      <c r="A96" t="s">
        <v>1152</v>
      </c>
      <c r="B96">
        <v>82435</v>
      </c>
      <c r="C96" t="s">
        <v>1067</v>
      </c>
      <c r="E96">
        <v>89</v>
      </c>
      <c r="F96">
        <v>445</v>
      </c>
      <c r="G96">
        <v>63.75</v>
      </c>
      <c r="H96">
        <v>78.3</v>
      </c>
      <c r="I96">
        <v>99.8</v>
      </c>
      <c r="J96">
        <v>125.85</v>
      </c>
      <c r="K96">
        <v>152.30000000000001</v>
      </c>
      <c r="L96">
        <v>88.7</v>
      </c>
      <c r="M96">
        <v>112.15</v>
      </c>
    </row>
    <row r="97" spans="1:13" x14ac:dyDescent="0.25">
      <c r="A97" t="s">
        <v>1153</v>
      </c>
      <c r="B97">
        <v>84364</v>
      </c>
      <c r="C97" t="s">
        <v>1067</v>
      </c>
      <c r="E97">
        <v>90</v>
      </c>
      <c r="F97">
        <v>450</v>
      </c>
      <c r="G97">
        <v>63.75</v>
      </c>
      <c r="H97">
        <v>78.3</v>
      </c>
      <c r="I97">
        <v>99.8</v>
      </c>
      <c r="J97">
        <v>125.85</v>
      </c>
      <c r="K97">
        <v>152.30000000000001</v>
      </c>
      <c r="L97">
        <v>88.7</v>
      </c>
      <c r="M97">
        <v>112.15</v>
      </c>
    </row>
    <row r="98" spans="1:13" x14ac:dyDescent="0.25">
      <c r="A98" t="s">
        <v>1154</v>
      </c>
      <c r="B98">
        <v>83093</v>
      </c>
      <c r="C98" t="s">
        <v>1068</v>
      </c>
      <c r="E98">
        <v>91</v>
      </c>
      <c r="F98">
        <v>455</v>
      </c>
      <c r="G98">
        <v>63.75</v>
      </c>
      <c r="H98">
        <v>78.3</v>
      </c>
      <c r="I98">
        <v>99.8</v>
      </c>
      <c r="J98">
        <v>125.85</v>
      </c>
      <c r="K98">
        <v>152.30000000000001</v>
      </c>
      <c r="L98">
        <v>88.7</v>
      </c>
      <c r="M98">
        <v>112.15</v>
      </c>
    </row>
    <row r="99" spans="1:13" x14ac:dyDescent="0.25">
      <c r="A99" t="s">
        <v>1155</v>
      </c>
      <c r="B99">
        <v>83075</v>
      </c>
      <c r="C99" t="s">
        <v>1068</v>
      </c>
      <c r="E99">
        <v>92</v>
      </c>
      <c r="F99">
        <v>460</v>
      </c>
      <c r="G99">
        <v>63.75</v>
      </c>
      <c r="H99">
        <v>78.3</v>
      </c>
      <c r="I99">
        <v>99.8</v>
      </c>
      <c r="J99">
        <v>125.85</v>
      </c>
      <c r="K99">
        <v>152.30000000000001</v>
      </c>
      <c r="L99">
        <v>88.7</v>
      </c>
      <c r="M99">
        <v>112.15</v>
      </c>
    </row>
    <row r="100" spans="1:13" x14ac:dyDescent="0.25">
      <c r="A100" t="s">
        <v>1156</v>
      </c>
      <c r="B100">
        <v>94072</v>
      </c>
      <c r="C100" t="s">
        <v>1067</v>
      </c>
      <c r="E100">
        <v>93</v>
      </c>
      <c r="F100">
        <v>465</v>
      </c>
      <c r="G100">
        <v>63.75</v>
      </c>
      <c r="H100">
        <v>78.3</v>
      </c>
      <c r="I100">
        <v>99.8</v>
      </c>
      <c r="J100">
        <v>125.85</v>
      </c>
      <c r="K100">
        <v>152.30000000000001</v>
      </c>
      <c r="L100">
        <v>88.7</v>
      </c>
      <c r="M100">
        <v>112.15</v>
      </c>
    </row>
    <row r="101" spans="1:13" x14ac:dyDescent="0.25">
      <c r="A101" t="s">
        <v>1157</v>
      </c>
      <c r="B101">
        <v>94086</v>
      </c>
      <c r="C101" t="s">
        <v>1067</v>
      </c>
      <c r="E101">
        <v>94</v>
      </c>
      <c r="F101">
        <v>470</v>
      </c>
      <c r="G101">
        <v>63.75</v>
      </c>
      <c r="H101">
        <v>78.3</v>
      </c>
      <c r="I101">
        <v>99.8</v>
      </c>
      <c r="J101">
        <v>125.85</v>
      </c>
      <c r="K101">
        <v>152.30000000000001</v>
      </c>
      <c r="L101">
        <v>88.7</v>
      </c>
      <c r="M101">
        <v>112.15</v>
      </c>
    </row>
    <row r="102" spans="1:13" x14ac:dyDescent="0.25">
      <c r="A102" t="s">
        <v>1158</v>
      </c>
      <c r="B102">
        <v>87730</v>
      </c>
      <c r="C102" t="s">
        <v>1067</v>
      </c>
      <c r="E102">
        <v>95</v>
      </c>
      <c r="F102">
        <v>475</v>
      </c>
      <c r="G102">
        <v>63.75</v>
      </c>
      <c r="H102">
        <v>78.3</v>
      </c>
      <c r="I102">
        <v>99.8</v>
      </c>
      <c r="J102">
        <v>125.85</v>
      </c>
      <c r="K102">
        <v>152.30000000000001</v>
      </c>
      <c r="L102">
        <v>88.7</v>
      </c>
      <c r="M102">
        <v>112.15</v>
      </c>
    </row>
    <row r="103" spans="1:13" x14ac:dyDescent="0.25">
      <c r="A103" t="s">
        <v>1159</v>
      </c>
      <c r="B103">
        <v>83670</v>
      </c>
      <c r="C103" t="s">
        <v>1065</v>
      </c>
      <c r="E103">
        <v>96</v>
      </c>
      <c r="F103">
        <v>480</v>
      </c>
      <c r="G103">
        <v>63.75</v>
      </c>
      <c r="H103">
        <v>78.3</v>
      </c>
      <c r="I103">
        <v>99.8</v>
      </c>
      <c r="J103">
        <v>125.85</v>
      </c>
      <c r="K103">
        <v>152.30000000000001</v>
      </c>
      <c r="L103">
        <v>88.7</v>
      </c>
      <c r="M103">
        <v>112.15</v>
      </c>
    </row>
    <row r="104" spans="1:13" x14ac:dyDescent="0.25">
      <c r="A104" t="s">
        <v>1160</v>
      </c>
      <c r="B104">
        <v>87541</v>
      </c>
      <c r="C104" t="s">
        <v>1067</v>
      </c>
      <c r="E104">
        <v>97</v>
      </c>
      <c r="F104">
        <v>485</v>
      </c>
      <c r="G104">
        <v>63.75</v>
      </c>
      <c r="H104">
        <v>78.3</v>
      </c>
      <c r="I104">
        <v>99.8</v>
      </c>
      <c r="J104">
        <v>125.85</v>
      </c>
      <c r="K104">
        <v>152.30000000000001</v>
      </c>
      <c r="L104">
        <v>88.7</v>
      </c>
      <c r="M104">
        <v>112.15</v>
      </c>
    </row>
    <row r="105" spans="1:13" x14ac:dyDescent="0.25">
      <c r="A105" t="s">
        <v>1161</v>
      </c>
      <c r="B105">
        <v>82433</v>
      </c>
      <c r="C105" t="s">
        <v>1067</v>
      </c>
      <c r="E105">
        <v>98</v>
      </c>
      <c r="F105">
        <v>490</v>
      </c>
      <c r="G105">
        <v>63.75</v>
      </c>
      <c r="H105">
        <v>78.3</v>
      </c>
      <c r="I105">
        <v>99.8</v>
      </c>
      <c r="J105">
        <v>125.85</v>
      </c>
      <c r="K105">
        <v>152.30000000000001</v>
      </c>
      <c r="L105">
        <v>88.7</v>
      </c>
      <c r="M105">
        <v>112.15</v>
      </c>
    </row>
    <row r="106" spans="1:13" x14ac:dyDescent="0.25">
      <c r="A106" t="s">
        <v>1162</v>
      </c>
      <c r="B106">
        <v>83435</v>
      </c>
      <c r="C106" t="s">
        <v>1069</v>
      </c>
      <c r="E106">
        <v>99</v>
      </c>
      <c r="F106">
        <v>495</v>
      </c>
      <c r="G106">
        <v>63.75</v>
      </c>
      <c r="H106">
        <v>78.3</v>
      </c>
      <c r="I106">
        <v>99.8</v>
      </c>
      <c r="J106">
        <v>125.85</v>
      </c>
      <c r="K106">
        <v>152.30000000000001</v>
      </c>
      <c r="L106">
        <v>88.7</v>
      </c>
      <c r="M106">
        <v>112.15</v>
      </c>
    </row>
    <row r="107" spans="1:13" x14ac:dyDescent="0.25">
      <c r="A107" t="s">
        <v>1163</v>
      </c>
      <c r="B107">
        <v>83646</v>
      </c>
      <c r="C107" t="s">
        <v>1065</v>
      </c>
      <c r="E107">
        <v>100</v>
      </c>
      <c r="F107">
        <v>500</v>
      </c>
      <c r="G107">
        <v>63.75</v>
      </c>
      <c r="H107">
        <v>78.3</v>
      </c>
      <c r="I107">
        <v>99.8</v>
      </c>
      <c r="J107">
        <v>125.85</v>
      </c>
      <c r="K107">
        <v>152.30000000000001</v>
      </c>
      <c r="L107">
        <v>88.7</v>
      </c>
      <c r="M107">
        <v>112.15</v>
      </c>
    </row>
    <row r="108" spans="1:13" x14ac:dyDescent="0.25">
      <c r="A108" t="s">
        <v>1164</v>
      </c>
      <c r="B108">
        <v>83707</v>
      </c>
      <c r="C108" t="s">
        <v>1065</v>
      </c>
      <c r="E108">
        <v>101</v>
      </c>
      <c r="F108">
        <v>505</v>
      </c>
      <c r="G108">
        <v>73.55</v>
      </c>
      <c r="H108">
        <v>92.25</v>
      </c>
      <c r="I108">
        <v>111.65</v>
      </c>
      <c r="J108">
        <v>139.1</v>
      </c>
      <c r="K108">
        <v>163.1</v>
      </c>
      <c r="L108">
        <v>98.2</v>
      </c>
      <c r="M108">
        <v>131.15</v>
      </c>
    </row>
    <row r="109" spans="1:13" x14ac:dyDescent="0.25">
      <c r="A109" t="s">
        <v>1165</v>
      </c>
      <c r="B109">
        <v>86825</v>
      </c>
      <c r="C109" t="s">
        <v>1067</v>
      </c>
      <c r="E109">
        <v>102</v>
      </c>
      <c r="F109">
        <v>510</v>
      </c>
      <c r="G109">
        <v>73.55</v>
      </c>
      <c r="H109">
        <v>92.25</v>
      </c>
      <c r="I109">
        <v>111.65</v>
      </c>
      <c r="J109">
        <v>139.1</v>
      </c>
      <c r="K109">
        <v>163.1</v>
      </c>
      <c r="L109">
        <v>98.2</v>
      </c>
      <c r="M109">
        <v>131.15</v>
      </c>
    </row>
    <row r="110" spans="1:13" x14ac:dyDescent="0.25">
      <c r="A110" t="s">
        <v>1166</v>
      </c>
      <c r="B110">
        <v>84171</v>
      </c>
      <c r="C110" t="s">
        <v>1065</v>
      </c>
      <c r="E110">
        <v>103</v>
      </c>
      <c r="F110">
        <v>515</v>
      </c>
      <c r="G110">
        <v>73.55</v>
      </c>
      <c r="H110">
        <v>92.25</v>
      </c>
      <c r="I110">
        <v>111.65</v>
      </c>
      <c r="J110">
        <v>139.1</v>
      </c>
      <c r="K110">
        <v>163.1</v>
      </c>
      <c r="L110">
        <v>98.2</v>
      </c>
      <c r="M110">
        <v>131.15</v>
      </c>
    </row>
    <row r="111" spans="1:13" x14ac:dyDescent="0.25">
      <c r="A111" t="s">
        <v>1167</v>
      </c>
      <c r="B111">
        <v>82065</v>
      </c>
      <c r="C111" t="s">
        <v>1064</v>
      </c>
      <c r="E111">
        <v>104</v>
      </c>
      <c r="F111">
        <v>520</v>
      </c>
      <c r="G111">
        <v>73.55</v>
      </c>
      <c r="H111">
        <v>92.25</v>
      </c>
      <c r="I111">
        <v>111.65</v>
      </c>
      <c r="J111">
        <v>139.1</v>
      </c>
      <c r="K111">
        <v>163.1</v>
      </c>
      <c r="L111">
        <v>98.2</v>
      </c>
      <c r="M111">
        <v>131.15</v>
      </c>
    </row>
    <row r="112" spans="1:13" x14ac:dyDescent="0.25">
      <c r="A112" t="s">
        <v>1168</v>
      </c>
      <c r="B112">
        <v>87650</v>
      </c>
      <c r="C112" t="s">
        <v>1067</v>
      </c>
      <c r="E112">
        <v>105</v>
      </c>
      <c r="F112">
        <v>525</v>
      </c>
      <c r="G112">
        <v>73.55</v>
      </c>
      <c r="H112">
        <v>92.25</v>
      </c>
      <c r="I112">
        <v>111.65</v>
      </c>
      <c r="J112">
        <v>139.1</v>
      </c>
      <c r="K112">
        <v>163.1</v>
      </c>
      <c r="L112">
        <v>98.2</v>
      </c>
      <c r="M112">
        <v>131.15</v>
      </c>
    </row>
    <row r="113" spans="1:13" x14ac:dyDescent="0.25">
      <c r="A113" t="s">
        <v>1169</v>
      </c>
      <c r="B113">
        <v>87538</v>
      </c>
      <c r="C113" t="s">
        <v>1067</v>
      </c>
      <c r="E113">
        <v>106</v>
      </c>
      <c r="F113">
        <v>530</v>
      </c>
      <c r="G113">
        <v>73.55</v>
      </c>
      <c r="H113">
        <v>92.25</v>
      </c>
      <c r="I113">
        <v>111.65</v>
      </c>
      <c r="J113">
        <v>139.1</v>
      </c>
      <c r="K113">
        <v>163.1</v>
      </c>
      <c r="L113">
        <v>98.2</v>
      </c>
      <c r="M113">
        <v>131.15</v>
      </c>
    </row>
    <row r="114" spans="1:13" x14ac:dyDescent="0.25">
      <c r="A114" t="s">
        <v>275</v>
      </c>
      <c r="B114">
        <v>86483</v>
      </c>
      <c r="C114" t="s">
        <v>1067</v>
      </c>
      <c r="E114">
        <v>107</v>
      </c>
      <c r="F114">
        <v>535</v>
      </c>
      <c r="G114">
        <v>73.55</v>
      </c>
      <c r="H114">
        <v>92.25</v>
      </c>
      <c r="I114">
        <v>111.65</v>
      </c>
      <c r="J114">
        <v>139.1</v>
      </c>
      <c r="K114">
        <v>163.1</v>
      </c>
      <c r="L114">
        <v>98.2</v>
      </c>
      <c r="M114">
        <v>131.15</v>
      </c>
    </row>
    <row r="115" spans="1:13" x14ac:dyDescent="0.25">
      <c r="A115" t="s">
        <v>1170</v>
      </c>
      <c r="B115">
        <v>93092</v>
      </c>
      <c r="C115" t="s">
        <v>1067</v>
      </c>
      <c r="E115">
        <v>108</v>
      </c>
      <c r="F115">
        <v>540</v>
      </c>
      <c r="G115">
        <v>73.55</v>
      </c>
      <c r="H115">
        <v>92.25</v>
      </c>
      <c r="I115">
        <v>111.65</v>
      </c>
      <c r="J115">
        <v>139.1</v>
      </c>
      <c r="K115">
        <v>163.1</v>
      </c>
      <c r="L115">
        <v>98.2</v>
      </c>
      <c r="M115">
        <v>131.15</v>
      </c>
    </row>
    <row r="116" spans="1:13" x14ac:dyDescent="0.25">
      <c r="A116" t="s">
        <v>1171</v>
      </c>
      <c r="B116">
        <v>95671</v>
      </c>
      <c r="C116" t="s">
        <v>1067</v>
      </c>
      <c r="E116">
        <v>109</v>
      </c>
      <c r="F116">
        <v>545</v>
      </c>
      <c r="G116">
        <v>73.55</v>
      </c>
      <c r="H116">
        <v>92.25</v>
      </c>
      <c r="I116">
        <v>111.65</v>
      </c>
      <c r="J116">
        <v>139.1</v>
      </c>
      <c r="K116">
        <v>163.1</v>
      </c>
      <c r="L116">
        <v>98.2</v>
      </c>
      <c r="M116">
        <v>131.15</v>
      </c>
    </row>
    <row r="117" spans="1:13" x14ac:dyDescent="0.25">
      <c r="A117" t="s">
        <v>1172</v>
      </c>
      <c r="B117">
        <v>84092</v>
      </c>
      <c r="C117" t="s">
        <v>1065</v>
      </c>
      <c r="E117">
        <v>110</v>
      </c>
      <c r="F117">
        <v>550</v>
      </c>
      <c r="G117">
        <v>73.55</v>
      </c>
      <c r="H117">
        <v>92.25</v>
      </c>
      <c r="I117">
        <v>111.65</v>
      </c>
      <c r="J117">
        <v>139.1</v>
      </c>
      <c r="K117">
        <v>163.1</v>
      </c>
      <c r="L117">
        <v>98.2</v>
      </c>
      <c r="M117">
        <v>131.15</v>
      </c>
    </row>
    <row r="118" spans="1:13" x14ac:dyDescent="0.25">
      <c r="A118" t="s">
        <v>1173</v>
      </c>
      <c r="B118">
        <v>94137</v>
      </c>
      <c r="C118" t="s">
        <v>1067</v>
      </c>
      <c r="E118">
        <v>111</v>
      </c>
      <c r="F118">
        <v>555</v>
      </c>
      <c r="G118">
        <v>73.55</v>
      </c>
      <c r="H118">
        <v>92.25</v>
      </c>
      <c r="I118">
        <v>111.65</v>
      </c>
      <c r="J118">
        <v>139.1</v>
      </c>
      <c r="K118">
        <v>163.1</v>
      </c>
      <c r="L118">
        <v>98.2</v>
      </c>
      <c r="M118">
        <v>131.15</v>
      </c>
    </row>
    <row r="119" spans="1:13" x14ac:dyDescent="0.25">
      <c r="A119" t="s">
        <v>1174</v>
      </c>
      <c r="B119">
        <v>94252</v>
      </c>
      <c r="C119" t="s">
        <v>1067</v>
      </c>
      <c r="E119">
        <v>112</v>
      </c>
      <c r="F119">
        <v>560</v>
      </c>
      <c r="G119">
        <v>73.55</v>
      </c>
      <c r="H119">
        <v>92.25</v>
      </c>
      <c r="I119">
        <v>111.65</v>
      </c>
      <c r="J119">
        <v>139.1</v>
      </c>
      <c r="K119">
        <v>163.1</v>
      </c>
      <c r="L119">
        <v>98.2</v>
      </c>
      <c r="M119">
        <v>131.15</v>
      </c>
    </row>
    <row r="120" spans="1:13" x14ac:dyDescent="0.25">
      <c r="A120" t="s">
        <v>1175</v>
      </c>
      <c r="B120">
        <v>83457</v>
      </c>
      <c r="C120" t="s">
        <v>1067</v>
      </c>
      <c r="E120">
        <v>113</v>
      </c>
      <c r="F120">
        <v>565</v>
      </c>
      <c r="G120">
        <v>73.55</v>
      </c>
      <c r="H120">
        <v>92.25</v>
      </c>
      <c r="I120">
        <v>111.65</v>
      </c>
      <c r="J120">
        <v>139.1</v>
      </c>
      <c r="K120">
        <v>163.1</v>
      </c>
      <c r="L120">
        <v>98.2</v>
      </c>
      <c r="M120">
        <v>131.15</v>
      </c>
    </row>
    <row r="121" spans="1:13" x14ac:dyDescent="0.25">
      <c r="A121" t="s">
        <v>1176</v>
      </c>
      <c r="B121">
        <v>83735</v>
      </c>
      <c r="C121" t="s">
        <v>1067</v>
      </c>
      <c r="E121">
        <v>114</v>
      </c>
      <c r="F121">
        <v>570</v>
      </c>
      <c r="G121">
        <v>73.55</v>
      </c>
      <c r="H121">
        <v>92.25</v>
      </c>
      <c r="I121">
        <v>111.65</v>
      </c>
      <c r="J121">
        <v>139.1</v>
      </c>
      <c r="K121">
        <v>163.1</v>
      </c>
      <c r="L121">
        <v>98.2</v>
      </c>
      <c r="M121">
        <v>131.15</v>
      </c>
    </row>
    <row r="122" spans="1:13" x14ac:dyDescent="0.25">
      <c r="A122" t="s">
        <v>1177</v>
      </c>
      <c r="B122">
        <v>92699</v>
      </c>
      <c r="C122" t="s">
        <v>1067</v>
      </c>
      <c r="E122">
        <v>115</v>
      </c>
      <c r="F122">
        <v>575</v>
      </c>
      <c r="G122">
        <v>73.55</v>
      </c>
      <c r="H122">
        <v>92.25</v>
      </c>
      <c r="I122">
        <v>111.65</v>
      </c>
      <c r="J122">
        <v>139.1</v>
      </c>
      <c r="K122">
        <v>163.1</v>
      </c>
      <c r="L122">
        <v>98.2</v>
      </c>
      <c r="M122">
        <v>131.15</v>
      </c>
    </row>
    <row r="123" spans="1:13" x14ac:dyDescent="0.25">
      <c r="A123" t="s">
        <v>1178</v>
      </c>
      <c r="B123">
        <v>92339</v>
      </c>
      <c r="C123" t="s">
        <v>1067</v>
      </c>
      <c r="E123">
        <v>116</v>
      </c>
      <c r="F123">
        <v>580</v>
      </c>
      <c r="G123">
        <v>73.55</v>
      </c>
      <c r="H123">
        <v>92.25</v>
      </c>
      <c r="I123">
        <v>111.65</v>
      </c>
      <c r="J123">
        <v>139.1</v>
      </c>
      <c r="K123">
        <v>163.1</v>
      </c>
      <c r="L123">
        <v>98.2</v>
      </c>
      <c r="M123">
        <v>131.15</v>
      </c>
    </row>
    <row r="124" spans="1:13" x14ac:dyDescent="0.25">
      <c r="A124" t="s">
        <v>1179</v>
      </c>
      <c r="B124">
        <v>89287</v>
      </c>
      <c r="C124" t="s">
        <v>1067</v>
      </c>
      <c r="E124">
        <v>117</v>
      </c>
      <c r="F124">
        <v>585</v>
      </c>
      <c r="G124">
        <v>73.55</v>
      </c>
      <c r="H124">
        <v>92.25</v>
      </c>
      <c r="I124">
        <v>111.65</v>
      </c>
      <c r="J124">
        <v>139.1</v>
      </c>
      <c r="K124">
        <v>163.1</v>
      </c>
      <c r="L124">
        <v>98.2</v>
      </c>
      <c r="M124">
        <v>131.15</v>
      </c>
    </row>
    <row r="125" spans="1:13" x14ac:dyDescent="0.25">
      <c r="A125" t="s">
        <v>1180</v>
      </c>
      <c r="B125">
        <v>83671</v>
      </c>
      <c r="C125" t="s">
        <v>1065</v>
      </c>
      <c r="E125">
        <v>118</v>
      </c>
      <c r="F125">
        <v>590</v>
      </c>
      <c r="G125">
        <v>73.55</v>
      </c>
      <c r="H125">
        <v>92.25</v>
      </c>
      <c r="I125">
        <v>111.65</v>
      </c>
      <c r="J125">
        <v>139.1</v>
      </c>
      <c r="K125">
        <v>163.1</v>
      </c>
      <c r="L125">
        <v>98.2</v>
      </c>
      <c r="M125">
        <v>131.15</v>
      </c>
    </row>
    <row r="126" spans="1:13" x14ac:dyDescent="0.25">
      <c r="A126" t="s">
        <v>1181</v>
      </c>
      <c r="B126">
        <v>87734</v>
      </c>
      <c r="C126" t="s">
        <v>1067</v>
      </c>
      <c r="E126">
        <v>119</v>
      </c>
      <c r="F126">
        <v>595</v>
      </c>
      <c r="G126">
        <v>73.55</v>
      </c>
      <c r="H126">
        <v>92.25</v>
      </c>
      <c r="I126">
        <v>111.65</v>
      </c>
      <c r="J126">
        <v>139.1</v>
      </c>
      <c r="K126">
        <v>163.1</v>
      </c>
      <c r="L126">
        <v>98.2</v>
      </c>
      <c r="M126">
        <v>131.15</v>
      </c>
    </row>
    <row r="127" spans="1:13" x14ac:dyDescent="0.25">
      <c r="A127" t="s">
        <v>1182</v>
      </c>
      <c r="B127">
        <v>93176</v>
      </c>
      <c r="C127" t="s">
        <v>1067</v>
      </c>
      <c r="E127">
        <v>120</v>
      </c>
      <c r="F127">
        <v>600</v>
      </c>
      <c r="G127">
        <v>73.55</v>
      </c>
      <c r="H127">
        <v>92.25</v>
      </c>
      <c r="I127">
        <v>111.65</v>
      </c>
      <c r="J127">
        <v>139.1</v>
      </c>
      <c r="K127">
        <v>163.1</v>
      </c>
      <c r="L127">
        <v>98.2</v>
      </c>
      <c r="M127">
        <v>131.15</v>
      </c>
    </row>
    <row r="128" spans="1:13" x14ac:dyDescent="0.25">
      <c r="A128" t="s">
        <v>1183</v>
      </c>
      <c r="B128">
        <v>92334</v>
      </c>
      <c r="C128" t="s">
        <v>1067</v>
      </c>
      <c r="E128">
        <v>121</v>
      </c>
      <c r="F128">
        <v>605</v>
      </c>
      <c r="G128">
        <v>82.4</v>
      </c>
      <c r="H128">
        <v>106.5</v>
      </c>
      <c r="I128">
        <v>123.4</v>
      </c>
      <c r="J128">
        <v>150.65</v>
      </c>
      <c r="K128">
        <v>174.7</v>
      </c>
      <c r="L128">
        <v>103.3</v>
      </c>
      <c r="M128">
        <v>145.75</v>
      </c>
    </row>
    <row r="129" spans="1:13" x14ac:dyDescent="0.25">
      <c r="A129" t="s">
        <v>1184</v>
      </c>
      <c r="B129">
        <v>83471</v>
      </c>
      <c r="C129" t="s">
        <v>1067</v>
      </c>
      <c r="E129">
        <v>122</v>
      </c>
      <c r="F129">
        <v>610</v>
      </c>
      <c r="G129">
        <v>82.4</v>
      </c>
      <c r="H129">
        <v>106.5</v>
      </c>
      <c r="I129">
        <v>123.4</v>
      </c>
      <c r="J129">
        <v>150.65</v>
      </c>
      <c r="K129">
        <v>174.7</v>
      </c>
      <c r="L129">
        <v>103.3</v>
      </c>
      <c r="M129">
        <v>145.75</v>
      </c>
    </row>
    <row r="130" spans="1:13" x14ac:dyDescent="0.25">
      <c r="A130" t="s">
        <v>1185</v>
      </c>
      <c r="B130">
        <v>82335</v>
      </c>
      <c r="C130" t="s">
        <v>1064</v>
      </c>
      <c r="E130">
        <v>123</v>
      </c>
      <c r="F130">
        <v>615</v>
      </c>
      <c r="G130">
        <v>82.4</v>
      </c>
      <c r="H130">
        <v>106.5</v>
      </c>
      <c r="I130">
        <v>123.4</v>
      </c>
      <c r="J130">
        <v>150.65</v>
      </c>
      <c r="K130">
        <v>174.7</v>
      </c>
      <c r="L130">
        <v>103.3</v>
      </c>
      <c r="M130">
        <v>145.75</v>
      </c>
    </row>
    <row r="131" spans="1:13" x14ac:dyDescent="0.25">
      <c r="A131" t="s">
        <v>1186</v>
      </c>
      <c r="B131">
        <v>86562</v>
      </c>
      <c r="C131" t="s">
        <v>1066</v>
      </c>
      <c r="E131">
        <v>124</v>
      </c>
      <c r="F131">
        <v>620</v>
      </c>
      <c r="G131">
        <v>82.4</v>
      </c>
      <c r="H131">
        <v>106.5</v>
      </c>
      <c r="I131">
        <v>123.4</v>
      </c>
      <c r="J131">
        <v>150.65</v>
      </c>
      <c r="K131">
        <v>174.7</v>
      </c>
      <c r="L131">
        <v>103.3</v>
      </c>
      <c r="M131">
        <v>145.75</v>
      </c>
    </row>
    <row r="132" spans="1:13" x14ac:dyDescent="0.25">
      <c r="A132" t="s">
        <v>1187</v>
      </c>
      <c r="B132">
        <v>83346</v>
      </c>
      <c r="C132" t="s">
        <v>1069</v>
      </c>
      <c r="E132">
        <v>125</v>
      </c>
      <c r="F132">
        <v>625</v>
      </c>
      <c r="G132">
        <v>82.4</v>
      </c>
      <c r="H132">
        <v>106.5</v>
      </c>
      <c r="I132">
        <v>123.4</v>
      </c>
      <c r="J132">
        <v>150.65</v>
      </c>
      <c r="K132">
        <v>174.7</v>
      </c>
      <c r="L132">
        <v>103.3</v>
      </c>
      <c r="M132">
        <v>145.75</v>
      </c>
    </row>
    <row r="133" spans="1:13" x14ac:dyDescent="0.25">
      <c r="A133" t="s">
        <v>1188</v>
      </c>
      <c r="B133">
        <v>86673</v>
      </c>
      <c r="C133" t="s">
        <v>1066</v>
      </c>
      <c r="E133">
        <v>126</v>
      </c>
      <c r="F133">
        <v>630</v>
      </c>
      <c r="G133">
        <v>82.4</v>
      </c>
      <c r="H133">
        <v>106.5</v>
      </c>
      <c r="I133">
        <v>123.4</v>
      </c>
      <c r="J133">
        <v>150.65</v>
      </c>
      <c r="K133">
        <v>174.7</v>
      </c>
      <c r="L133">
        <v>103.3</v>
      </c>
      <c r="M133">
        <v>145.75</v>
      </c>
    </row>
    <row r="134" spans="1:13" x14ac:dyDescent="0.25">
      <c r="A134" t="s">
        <v>1189</v>
      </c>
      <c r="B134">
        <v>85232</v>
      </c>
      <c r="C134" t="s">
        <v>1063</v>
      </c>
      <c r="E134">
        <v>127</v>
      </c>
      <c r="F134">
        <v>635</v>
      </c>
      <c r="G134">
        <v>82.4</v>
      </c>
      <c r="H134">
        <v>106.5</v>
      </c>
      <c r="I134">
        <v>123.4</v>
      </c>
      <c r="J134">
        <v>150.65</v>
      </c>
      <c r="K134">
        <v>174.7</v>
      </c>
      <c r="L134">
        <v>103.3</v>
      </c>
      <c r="M134">
        <v>145.75</v>
      </c>
    </row>
    <row r="135" spans="1:13" x14ac:dyDescent="0.25">
      <c r="A135" t="s">
        <v>1190</v>
      </c>
      <c r="B135">
        <v>85459</v>
      </c>
      <c r="C135" t="s">
        <v>1063</v>
      </c>
      <c r="E135">
        <v>128</v>
      </c>
      <c r="F135">
        <v>640</v>
      </c>
      <c r="G135">
        <v>82.4</v>
      </c>
      <c r="H135">
        <v>106.5</v>
      </c>
      <c r="I135">
        <v>123.4</v>
      </c>
      <c r="J135">
        <v>150.65</v>
      </c>
      <c r="K135">
        <v>174.7</v>
      </c>
      <c r="L135">
        <v>103.3</v>
      </c>
      <c r="M135">
        <v>145.75</v>
      </c>
    </row>
    <row r="136" spans="1:13" x14ac:dyDescent="0.25">
      <c r="A136" t="s">
        <v>1191</v>
      </c>
      <c r="B136">
        <v>83233</v>
      </c>
      <c r="C136" t="s">
        <v>1068</v>
      </c>
      <c r="E136">
        <v>129</v>
      </c>
      <c r="F136">
        <v>645</v>
      </c>
      <c r="G136">
        <v>82.4</v>
      </c>
      <c r="H136">
        <v>106.5</v>
      </c>
      <c r="I136">
        <v>123.4</v>
      </c>
      <c r="J136">
        <v>150.65</v>
      </c>
      <c r="K136">
        <v>174.7</v>
      </c>
      <c r="L136">
        <v>103.3</v>
      </c>
      <c r="M136">
        <v>145.75</v>
      </c>
    </row>
    <row r="137" spans="1:13" x14ac:dyDescent="0.25">
      <c r="A137" t="s">
        <v>1192</v>
      </c>
      <c r="B137">
        <v>86975</v>
      </c>
      <c r="C137" t="s">
        <v>1066</v>
      </c>
      <c r="E137">
        <v>130</v>
      </c>
      <c r="F137">
        <v>650</v>
      </c>
      <c r="G137">
        <v>82.4</v>
      </c>
      <c r="H137">
        <v>106.5</v>
      </c>
      <c r="I137">
        <v>123.4</v>
      </c>
      <c r="J137">
        <v>150.65</v>
      </c>
      <c r="K137">
        <v>174.7</v>
      </c>
      <c r="L137">
        <v>103.3</v>
      </c>
      <c r="M137">
        <v>145.75</v>
      </c>
    </row>
    <row r="138" spans="1:13" x14ac:dyDescent="0.25">
      <c r="A138" t="s">
        <v>1193</v>
      </c>
      <c r="B138">
        <v>93170</v>
      </c>
      <c r="C138" t="s">
        <v>1067</v>
      </c>
      <c r="E138">
        <v>131</v>
      </c>
      <c r="F138">
        <v>655</v>
      </c>
      <c r="G138">
        <v>82.4</v>
      </c>
      <c r="H138">
        <v>106.5</v>
      </c>
      <c r="I138">
        <v>123.4</v>
      </c>
      <c r="J138">
        <v>150.65</v>
      </c>
      <c r="K138">
        <v>174.7</v>
      </c>
      <c r="L138">
        <v>103.3</v>
      </c>
      <c r="M138">
        <v>145.75</v>
      </c>
    </row>
    <row r="139" spans="1:13" x14ac:dyDescent="0.25">
      <c r="A139" t="s">
        <v>286</v>
      </c>
      <c r="B139">
        <v>82347</v>
      </c>
      <c r="C139" t="s">
        <v>1066</v>
      </c>
      <c r="E139">
        <v>132</v>
      </c>
      <c r="F139">
        <v>660</v>
      </c>
      <c r="G139">
        <v>82.4</v>
      </c>
      <c r="H139">
        <v>106.5</v>
      </c>
      <c r="I139">
        <v>123.4</v>
      </c>
      <c r="J139">
        <v>150.65</v>
      </c>
      <c r="K139">
        <v>174.7</v>
      </c>
      <c r="L139">
        <v>103.3</v>
      </c>
      <c r="M139">
        <v>145.75</v>
      </c>
    </row>
    <row r="140" spans="1:13" x14ac:dyDescent="0.25">
      <c r="A140" t="s">
        <v>1194</v>
      </c>
      <c r="B140">
        <v>94505</v>
      </c>
      <c r="C140" t="s">
        <v>1067</v>
      </c>
      <c r="E140">
        <v>133</v>
      </c>
      <c r="F140">
        <v>665</v>
      </c>
      <c r="G140">
        <v>82.4</v>
      </c>
      <c r="H140">
        <v>106.5</v>
      </c>
      <c r="I140">
        <v>123.4</v>
      </c>
      <c r="J140">
        <v>150.65</v>
      </c>
      <c r="K140">
        <v>174.7</v>
      </c>
      <c r="L140">
        <v>103.3</v>
      </c>
      <c r="M140">
        <v>145.75</v>
      </c>
    </row>
    <row r="141" spans="1:13" x14ac:dyDescent="0.25">
      <c r="A141" t="s">
        <v>1195</v>
      </c>
      <c r="B141">
        <v>87488</v>
      </c>
      <c r="C141" t="s">
        <v>1067</v>
      </c>
      <c r="E141">
        <v>134</v>
      </c>
      <c r="F141">
        <v>670</v>
      </c>
      <c r="G141">
        <v>82.4</v>
      </c>
      <c r="H141">
        <v>106.5</v>
      </c>
      <c r="I141">
        <v>123.4</v>
      </c>
      <c r="J141">
        <v>150.65</v>
      </c>
      <c r="K141">
        <v>174.7</v>
      </c>
      <c r="L141">
        <v>103.3</v>
      </c>
      <c r="M141">
        <v>145.75</v>
      </c>
    </row>
    <row r="142" spans="1:13" x14ac:dyDescent="0.25">
      <c r="A142" t="s">
        <v>1196</v>
      </c>
      <c r="B142">
        <v>86485</v>
      </c>
      <c r="C142" t="s">
        <v>1066</v>
      </c>
      <c r="E142">
        <v>135</v>
      </c>
      <c r="F142">
        <v>675</v>
      </c>
      <c r="G142">
        <v>82.4</v>
      </c>
      <c r="H142">
        <v>106.5</v>
      </c>
      <c r="I142">
        <v>123.4</v>
      </c>
      <c r="J142">
        <v>150.65</v>
      </c>
      <c r="K142">
        <v>174.7</v>
      </c>
      <c r="L142">
        <v>103.3</v>
      </c>
      <c r="M142">
        <v>145.75</v>
      </c>
    </row>
    <row r="143" spans="1:13" x14ac:dyDescent="0.25">
      <c r="A143" t="s">
        <v>1197</v>
      </c>
      <c r="B143">
        <v>89346</v>
      </c>
      <c r="C143" t="s">
        <v>1067</v>
      </c>
      <c r="E143">
        <v>136</v>
      </c>
      <c r="F143">
        <v>680</v>
      </c>
      <c r="G143">
        <v>82.4</v>
      </c>
      <c r="H143">
        <v>106.5</v>
      </c>
      <c r="I143">
        <v>123.4</v>
      </c>
      <c r="J143">
        <v>150.65</v>
      </c>
      <c r="K143">
        <v>174.7</v>
      </c>
      <c r="L143">
        <v>103.3</v>
      </c>
      <c r="M143">
        <v>145.75</v>
      </c>
    </row>
    <row r="144" spans="1:13" x14ac:dyDescent="0.25">
      <c r="A144" t="s">
        <v>1198</v>
      </c>
      <c r="B144">
        <v>93354</v>
      </c>
      <c r="C144" t="s">
        <v>1067</v>
      </c>
      <c r="E144">
        <v>137</v>
      </c>
      <c r="F144">
        <v>685</v>
      </c>
      <c r="G144">
        <v>82.4</v>
      </c>
      <c r="H144">
        <v>106.5</v>
      </c>
      <c r="I144">
        <v>123.4</v>
      </c>
      <c r="J144">
        <v>150.65</v>
      </c>
      <c r="K144">
        <v>174.7</v>
      </c>
      <c r="L144">
        <v>103.3</v>
      </c>
      <c r="M144">
        <v>145.75</v>
      </c>
    </row>
    <row r="145" spans="1:13" x14ac:dyDescent="0.25">
      <c r="A145" t="s">
        <v>1199</v>
      </c>
      <c r="B145">
        <v>83673</v>
      </c>
      <c r="C145" t="s">
        <v>1065</v>
      </c>
      <c r="E145">
        <v>138</v>
      </c>
      <c r="F145">
        <v>690</v>
      </c>
      <c r="G145">
        <v>82.4</v>
      </c>
      <c r="H145">
        <v>106.5</v>
      </c>
      <c r="I145">
        <v>123.4</v>
      </c>
      <c r="J145">
        <v>150.65</v>
      </c>
      <c r="K145">
        <v>174.7</v>
      </c>
      <c r="L145">
        <v>103.3</v>
      </c>
      <c r="M145">
        <v>145.75</v>
      </c>
    </row>
    <row r="146" spans="1:13" x14ac:dyDescent="0.25">
      <c r="A146" t="s">
        <v>1200</v>
      </c>
      <c r="B146">
        <v>87651</v>
      </c>
      <c r="C146" t="s">
        <v>1067</v>
      </c>
      <c r="E146">
        <v>139</v>
      </c>
      <c r="F146">
        <v>695</v>
      </c>
      <c r="G146">
        <v>82.4</v>
      </c>
      <c r="H146">
        <v>106.5</v>
      </c>
      <c r="I146">
        <v>123.4</v>
      </c>
      <c r="J146">
        <v>150.65</v>
      </c>
      <c r="K146">
        <v>174.7</v>
      </c>
      <c r="L146">
        <v>103.3</v>
      </c>
      <c r="M146">
        <v>145.75</v>
      </c>
    </row>
    <row r="147" spans="1:13" x14ac:dyDescent="0.25">
      <c r="A147" t="s">
        <v>1201</v>
      </c>
      <c r="B147">
        <v>93195</v>
      </c>
      <c r="C147" t="s">
        <v>1067</v>
      </c>
      <c r="E147">
        <v>140</v>
      </c>
      <c r="F147">
        <v>700</v>
      </c>
      <c r="G147">
        <v>82.4</v>
      </c>
      <c r="H147">
        <v>106.5</v>
      </c>
      <c r="I147">
        <v>123.4</v>
      </c>
      <c r="J147">
        <v>150.65</v>
      </c>
      <c r="K147">
        <v>174.7</v>
      </c>
      <c r="L147">
        <v>103.3</v>
      </c>
      <c r="M147">
        <v>145.75</v>
      </c>
    </row>
    <row r="148" spans="1:13" x14ac:dyDescent="0.25">
      <c r="A148" t="s">
        <v>923</v>
      </c>
      <c r="B148">
        <v>87640</v>
      </c>
      <c r="C148" t="s">
        <v>1067</v>
      </c>
      <c r="E148">
        <v>141</v>
      </c>
      <c r="F148">
        <v>705</v>
      </c>
      <c r="G148">
        <v>84.9</v>
      </c>
      <c r="H148">
        <v>120.3</v>
      </c>
      <c r="I148">
        <v>135.19999999999999</v>
      </c>
      <c r="J148">
        <v>161.65</v>
      </c>
      <c r="K148">
        <v>186.1</v>
      </c>
      <c r="L148">
        <v>111.9</v>
      </c>
      <c r="M148">
        <v>164.8</v>
      </c>
    </row>
    <row r="149" spans="1:13" x14ac:dyDescent="0.25">
      <c r="A149" t="s">
        <v>1202</v>
      </c>
      <c r="B149">
        <v>94253</v>
      </c>
      <c r="C149" t="s">
        <v>1067</v>
      </c>
      <c r="E149">
        <v>142</v>
      </c>
      <c r="F149">
        <v>710</v>
      </c>
      <c r="G149">
        <v>84.9</v>
      </c>
      <c r="H149">
        <v>120.3</v>
      </c>
      <c r="I149">
        <v>135.19999999999999</v>
      </c>
      <c r="J149">
        <v>161.65</v>
      </c>
      <c r="K149">
        <v>186.1</v>
      </c>
      <c r="L149">
        <v>111.9</v>
      </c>
      <c r="M149">
        <v>164.8</v>
      </c>
    </row>
    <row r="150" spans="1:13" x14ac:dyDescent="0.25">
      <c r="A150" t="s">
        <v>1203</v>
      </c>
      <c r="B150">
        <v>93483</v>
      </c>
      <c r="C150" t="s">
        <v>1067</v>
      </c>
      <c r="E150">
        <v>143</v>
      </c>
      <c r="F150">
        <v>715</v>
      </c>
      <c r="G150">
        <v>84.9</v>
      </c>
      <c r="H150">
        <v>120.3</v>
      </c>
      <c r="I150">
        <v>135.19999999999999</v>
      </c>
      <c r="J150">
        <v>161.65</v>
      </c>
      <c r="K150">
        <v>186.1</v>
      </c>
      <c r="L150">
        <v>111.9</v>
      </c>
      <c r="M150">
        <v>164.8</v>
      </c>
    </row>
    <row r="151" spans="1:13" x14ac:dyDescent="0.25">
      <c r="A151" t="s">
        <v>1204</v>
      </c>
      <c r="B151">
        <v>86657</v>
      </c>
      <c r="C151" t="s">
        <v>1067</v>
      </c>
      <c r="E151">
        <v>144</v>
      </c>
      <c r="F151">
        <v>720</v>
      </c>
      <c r="G151">
        <v>84.9</v>
      </c>
      <c r="H151">
        <v>120.3</v>
      </c>
      <c r="I151">
        <v>135.19999999999999</v>
      </c>
      <c r="J151">
        <v>161.65</v>
      </c>
      <c r="K151">
        <v>186.1</v>
      </c>
      <c r="L151">
        <v>111.9</v>
      </c>
      <c r="M151">
        <v>164.8</v>
      </c>
    </row>
    <row r="152" spans="1:13" x14ac:dyDescent="0.25">
      <c r="A152" t="s">
        <v>1205</v>
      </c>
      <c r="B152">
        <v>93476</v>
      </c>
      <c r="C152" t="s">
        <v>1067</v>
      </c>
      <c r="E152">
        <v>145</v>
      </c>
      <c r="F152">
        <v>725</v>
      </c>
      <c r="G152">
        <v>84.9</v>
      </c>
      <c r="H152">
        <v>120.3</v>
      </c>
      <c r="I152">
        <v>135.19999999999999</v>
      </c>
      <c r="J152">
        <v>161.65</v>
      </c>
      <c r="K152">
        <v>186.1</v>
      </c>
      <c r="L152">
        <v>111.9</v>
      </c>
      <c r="M152">
        <v>164.8</v>
      </c>
    </row>
    <row r="153" spans="1:13" x14ac:dyDescent="0.25">
      <c r="A153" t="s">
        <v>1206</v>
      </c>
      <c r="B153">
        <v>87544</v>
      </c>
      <c r="C153" t="s">
        <v>1067</v>
      </c>
      <c r="E153">
        <v>146</v>
      </c>
      <c r="F153">
        <v>730</v>
      </c>
      <c r="G153">
        <v>84.9</v>
      </c>
      <c r="H153">
        <v>120.3</v>
      </c>
      <c r="I153">
        <v>135.19999999999999</v>
      </c>
      <c r="J153">
        <v>161.65</v>
      </c>
      <c r="K153">
        <v>186.1</v>
      </c>
      <c r="L153">
        <v>111.9</v>
      </c>
      <c r="M153">
        <v>164.8</v>
      </c>
    </row>
    <row r="154" spans="1:13" x14ac:dyDescent="0.25">
      <c r="A154" t="s">
        <v>1207</v>
      </c>
      <c r="B154">
        <v>89434</v>
      </c>
      <c r="C154" t="s">
        <v>1067</v>
      </c>
      <c r="E154">
        <v>147</v>
      </c>
      <c r="F154">
        <v>735</v>
      </c>
      <c r="G154">
        <v>84.9</v>
      </c>
      <c r="H154">
        <v>120.3</v>
      </c>
      <c r="I154">
        <v>135.19999999999999</v>
      </c>
      <c r="J154">
        <v>161.65</v>
      </c>
      <c r="K154">
        <v>186.1</v>
      </c>
      <c r="L154">
        <v>111.9</v>
      </c>
      <c r="M154">
        <v>164.8</v>
      </c>
    </row>
    <row r="155" spans="1:13" x14ac:dyDescent="0.25">
      <c r="A155" t="s">
        <v>1208</v>
      </c>
      <c r="B155">
        <v>82389</v>
      </c>
      <c r="C155" t="s">
        <v>1066</v>
      </c>
      <c r="E155">
        <v>148</v>
      </c>
      <c r="F155">
        <v>740</v>
      </c>
      <c r="G155">
        <v>84.9</v>
      </c>
      <c r="H155">
        <v>120.3</v>
      </c>
      <c r="I155">
        <v>135.19999999999999</v>
      </c>
      <c r="J155">
        <v>161.65</v>
      </c>
      <c r="K155">
        <v>186.1</v>
      </c>
      <c r="L155">
        <v>111.9</v>
      </c>
      <c r="M155">
        <v>164.8</v>
      </c>
    </row>
    <row r="156" spans="1:13" x14ac:dyDescent="0.25">
      <c r="A156" t="s">
        <v>1209</v>
      </c>
      <c r="B156">
        <v>86399</v>
      </c>
      <c r="C156" t="s">
        <v>1066</v>
      </c>
      <c r="E156">
        <v>149</v>
      </c>
      <c r="F156">
        <v>745</v>
      </c>
      <c r="G156">
        <v>84.9</v>
      </c>
      <c r="H156">
        <v>120.3</v>
      </c>
      <c r="I156">
        <v>135.19999999999999</v>
      </c>
      <c r="J156">
        <v>161.65</v>
      </c>
      <c r="K156">
        <v>186.1</v>
      </c>
      <c r="L156">
        <v>111.9</v>
      </c>
      <c r="M156">
        <v>164.8</v>
      </c>
    </row>
    <row r="157" spans="1:13" x14ac:dyDescent="0.25">
      <c r="A157" t="s">
        <v>1210</v>
      </c>
      <c r="B157">
        <v>94255</v>
      </c>
      <c r="C157" t="s">
        <v>1067</v>
      </c>
      <c r="E157">
        <v>150</v>
      </c>
      <c r="F157">
        <v>750</v>
      </c>
      <c r="G157">
        <v>84.9</v>
      </c>
      <c r="H157">
        <v>120.3</v>
      </c>
      <c r="I157">
        <v>135.19999999999999</v>
      </c>
      <c r="J157">
        <v>161.65</v>
      </c>
      <c r="K157">
        <v>186.1</v>
      </c>
      <c r="L157">
        <v>111.9</v>
      </c>
      <c r="M157">
        <v>164.8</v>
      </c>
    </row>
    <row r="158" spans="1:13" x14ac:dyDescent="0.25">
      <c r="A158" t="s">
        <v>1211</v>
      </c>
      <c r="B158">
        <v>85461</v>
      </c>
      <c r="C158" t="s">
        <v>1063</v>
      </c>
      <c r="E158">
        <v>151</v>
      </c>
      <c r="F158">
        <v>755</v>
      </c>
      <c r="G158">
        <v>84.9</v>
      </c>
      <c r="H158">
        <v>120.3</v>
      </c>
      <c r="I158">
        <v>135.19999999999999</v>
      </c>
      <c r="J158">
        <v>161.65</v>
      </c>
      <c r="K158">
        <v>186.1</v>
      </c>
      <c r="L158">
        <v>111.9</v>
      </c>
      <c r="M158">
        <v>164.8</v>
      </c>
    </row>
    <row r="159" spans="1:13" x14ac:dyDescent="0.25">
      <c r="A159" t="s">
        <v>1212</v>
      </c>
      <c r="B159">
        <v>84155</v>
      </c>
      <c r="C159" t="s">
        <v>1065</v>
      </c>
      <c r="E159">
        <v>152</v>
      </c>
      <c r="F159">
        <v>760</v>
      </c>
      <c r="G159">
        <v>84.9</v>
      </c>
      <c r="H159">
        <v>120.3</v>
      </c>
      <c r="I159">
        <v>135.19999999999999</v>
      </c>
      <c r="J159">
        <v>161.65</v>
      </c>
      <c r="K159">
        <v>186.1</v>
      </c>
      <c r="L159">
        <v>111.9</v>
      </c>
      <c r="M159">
        <v>164.8</v>
      </c>
    </row>
    <row r="160" spans="1:13" x14ac:dyDescent="0.25">
      <c r="A160" t="s">
        <v>1213</v>
      </c>
      <c r="B160">
        <v>94249</v>
      </c>
      <c r="C160" t="s">
        <v>1067</v>
      </c>
      <c r="E160">
        <v>153</v>
      </c>
      <c r="F160">
        <v>765</v>
      </c>
      <c r="G160">
        <v>84.9</v>
      </c>
      <c r="H160">
        <v>120.3</v>
      </c>
      <c r="I160">
        <v>135.19999999999999</v>
      </c>
      <c r="J160">
        <v>161.65</v>
      </c>
      <c r="K160">
        <v>186.1</v>
      </c>
      <c r="L160">
        <v>111.9</v>
      </c>
      <c r="M160">
        <v>164.8</v>
      </c>
    </row>
    <row r="161" spans="1:13" x14ac:dyDescent="0.25">
      <c r="A161" t="s">
        <v>1214</v>
      </c>
      <c r="B161">
        <v>92439</v>
      </c>
      <c r="C161" t="s">
        <v>1067</v>
      </c>
      <c r="E161">
        <v>154</v>
      </c>
      <c r="F161">
        <v>770</v>
      </c>
      <c r="G161">
        <v>84.9</v>
      </c>
      <c r="H161">
        <v>120.3</v>
      </c>
      <c r="I161">
        <v>135.19999999999999</v>
      </c>
      <c r="J161">
        <v>161.65</v>
      </c>
      <c r="K161">
        <v>186.1</v>
      </c>
      <c r="L161">
        <v>111.9</v>
      </c>
      <c r="M161">
        <v>164.8</v>
      </c>
    </row>
    <row r="162" spans="1:13" x14ac:dyDescent="0.25">
      <c r="A162" t="s">
        <v>1215</v>
      </c>
      <c r="B162">
        <v>94327</v>
      </c>
      <c r="C162" t="s">
        <v>1067</v>
      </c>
      <c r="E162">
        <v>155</v>
      </c>
      <c r="F162">
        <v>775</v>
      </c>
      <c r="G162">
        <v>84.9</v>
      </c>
      <c r="H162">
        <v>120.3</v>
      </c>
      <c r="I162">
        <v>135.19999999999999</v>
      </c>
      <c r="J162">
        <v>161.65</v>
      </c>
      <c r="K162">
        <v>186.1</v>
      </c>
      <c r="L162">
        <v>111.9</v>
      </c>
      <c r="M162">
        <v>164.8</v>
      </c>
    </row>
    <row r="163" spans="1:13" x14ac:dyDescent="0.25">
      <c r="A163" t="s">
        <v>1216</v>
      </c>
      <c r="B163">
        <v>87736</v>
      </c>
      <c r="C163" t="s">
        <v>1067</v>
      </c>
      <c r="E163">
        <v>156</v>
      </c>
      <c r="F163">
        <v>780</v>
      </c>
      <c r="G163">
        <v>84.9</v>
      </c>
      <c r="H163">
        <v>120.3</v>
      </c>
      <c r="I163">
        <v>135.19999999999999</v>
      </c>
      <c r="J163">
        <v>161.65</v>
      </c>
      <c r="K163">
        <v>186.1</v>
      </c>
      <c r="L163">
        <v>111.9</v>
      </c>
      <c r="M163">
        <v>164.8</v>
      </c>
    </row>
    <row r="164" spans="1:13" x14ac:dyDescent="0.25">
      <c r="A164" t="s">
        <v>1217</v>
      </c>
      <c r="B164">
        <v>85113</v>
      </c>
      <c r="C164" t="s">
        <v>1067</v>
      </c>
      <c r="E164">
        <v>157</v>
      </c>
      <c r="F164">
        <v>785</v>
      </c>
      <c r="G164">
        <v>84.9</v>
      </c>
      <c r="H164">
        <v>120.3</v>
      </c>
      <c r="I164">
        <v>135.19999999999999</v>
      </c>
      <c r="J164">
        <v>161.65</v>
      </c>
      <c r="K164">
        <v>186.1</v>
      </c>
      <c r="L164">
        <v>111.9</v>
      </c>
      <c r="M164">
        <v>164.8</v>
      </c>
    </row>
    <row r="165" spans="1:13" x14ac:dyDescent="0.25">
      <c r="A165" t="s">
        <v>1218</v>
      </c>
      <c r="B165">
        <v>86486</v>
      </c>
      <c r="C165" t="s">
        <v>1066</v>
      </c>
      <c r="E165">
        <v>158</v>
      </c>
      <c r="F165">
        <v>790</v>
      </c>
      <c r="G165">
        <v>84.9</v>
      </c>
      <c r="H165">
        <v>120.3</v>
      </c>
      <c r="I165">
        <v>135.19999999999999</v>
      </c>
      <c r="J165">
        <v>161.65</v>
      </c>
      <c r="K165">
        <v>186.1</v>
      </c>
      <c r="L165">
        <v>111.9</v>
      </c>
      <c r="M165">
        <v>164.8</v>
      </c>
    </row>
    <row r="166" spans="1:13" x14ac:dyDescent="0.25">
      <c r="A166" t="s">
        <v>944</v>
      </c>
      <c r="B166">
        <v>87737</v>
      </c>
      <c r="C166" t="s">
        <v>1067</v>
      </c>
      <c r="E166">
        <v>159</v>
      </c>
      <c r="F166">
        <v>795</v>
      </c>
      <c r="G166">
        <v>84.9</v>
      </c>
      <c r="H166">
        <v>120.3</v>
      </c>
      <c r="I166">
        <v>135.19999999999999</v>
      </c>
      <c r="J166">
        <v>161.65</v>
      </c>
      <c r="K166">
        <v>186.1</v>
      </c>
      <c r="L166">
        <v>111.9</v>
      </c>
      <c r="M166">
        <v>164.8</v>
      </c>
    </row>
    <row r="167" spans="1:13" x14ac:dyDescent="0.25">
      <c r="A167" t="s">
        <v>1219</v>
      </c>
      <c r="B167">
        <v>95682</v>
      </c>
      <c r="C167" t="s">
        <v>1067</v>
      </c>
      <c r="E167">
        <v>160</v>
      </c>
      <c r="F167">
        <v>800</v>
      </c>
      <c r="G167">
        <v>84.9</v>
      </c>
      <c r="H167">
        <v>120.3</v>
      </c>
      <c r="I167">
        <v>135.19999999999999</v>
      </c>
      <c r="J167">
        <v>161.65</v>
      </c>
      <c r="K167">
        <v>186.1</v>
      </c>
      <c r="L167">
        <v>111.9</v>
      </c>
      <c r="M167">
        <v>164.8</v>
      </c>
    </row>
    <row r="168" spans="1:13" x14ac:dyDescent="0.25">
      <c r="A168" t="s">
        <v>1220</v>
      </c>
      <c r="B168">
        <v>83098</v>
      </c>
      <c r="C168" t="s">
        <v>1068</v>
      </c>
      <c r="E168">
        <v>161</v>
      </c>
      <c r="F168">
        <v>805</v>
      </c>
      <c r="G168">
        <v>91.5</v>
      </c>
      <c r="H168">
        <v>134.19999999999999</v>
      </c>
      <c r="I168">
        <v>147</v>
      </c>
      <c r="J168">
        <v>174.25</v>
      </c>
      <c r="K168">
        <v>197.4</v>
      </c>
      <c r="L168">
        <v>121.4</v>
      </c>
      <c r="M168">
        <v>175.75</v>
      </c>
    </row>
    <row r="169" spans="1:13" x14ac:dyDescent="0.25">
      <c r="A169" t="s">
        <v>1221</v>
      </c>
      <c r="B169">
        <v>83254</v>
      </c>
      <c r="C169" t="s">
        <v>1069</v>
      </c>
      <c r="E169">
        <v>162</v>
      </c>
      <c r="F169">
        <v>810</v>
      </c>
      <c r="G169">
        <v>91.5</v>
      </c>
      <c r="H169">
        <v>134.19999999999999</v>
      </c>
      <c r="I169">
        <v>147</v>
      </c>
      <c r="J169">
        <v>174.25</v>
      </c>
      <c r="K169">
        <v>197.4</v>
      </c>
      <c r="L169">
        <v>121.4</v>
      </c>
      <c r="M169">
        <v>175.75</v>
      </c>
    </row>
    <row r="170" spans="1:13" x14ac:dyDescent="0.25">
      <c r="A170" t="s">
        <v>1222</v>
      </c>
      <c r="B170">
        <v>94139</v>
      </c>
      <c r="C170" t="s">
        <v>1067</v>
      </c>
      <c r="E170">
        <v>163</v>
      </c>
      <c r="F170">
        <v>815</v>
      </c>
      <c r="G170">
        <v>91.5</v>
      </c>
      <c r="H170">
        <v>134.19999999999999</v>
      </c>
      <c r="I170">
        <v>147</v>
      </c>
      <c r="J170">
        <v>174.25</v>
      </c>
      <c r="K170">
        <v>197.4</v>
      </c>
      <c r="L170">
        <v>121.4</v>
      </c>
      <c r="M170">
        <v>175.75</v>
      </c>
    </row>
    <row r="171" spans="1:13" x14ac:dyDescent="0.25">
      <c r="A171" t="s">
        <v>945</v>
      </c>
      <c r="B171">
        <v>87739</v>
      </c>
      <c r="C171" t="s">
        <v>1067</v>
      </c>
      <c r="E171">
        <v>164</v>
      </c>
      <c r="F171">
        <v>820</v>
      </c>
      <c r="G171">
        <v>91.5</v>
      </c>
      <c r="H171">
        <v>134.19999999999999</v>
      </c>
      <c r="I171">
        <v>147</v>
      </c>
      <c r="J171">
        <v>174.25</v>
      </c>
      <c r="K171">
        <v>197.4</v>
      </c>
      <c r="L171">
        <v>121.4</v>
      </c>
      <c r="M171">
        <v>175.75</v>
      </c>
    </row>
    <row r="172" spans="1:13" x14ac:dyDescent="0.25">
      <c r="A172" t="s">
        <v>1223</v>
      </c>
      <c r="B172">
        <v>92363</v>
      </c>
      <c r="C172" t="s">
        <v>1067</v>
      </c>
      <c r="E172">
        <v>165</v>
      </c>
      <c r="F172">
        <v>825</v>
      </c>
      <c r="G172">
        <v>91.5</v>
      </c>
      <c r="H172">
        <v>134.19999999999999</v>
      </c>
      <c r="I172">
        <v>147</v>
      </c>
      <c r="J172">
        <v>174.25</v>
      </c>
      <c r="K172">
        <v>197.4</v>
      </c>
      <c r="L172">
        <v>121.4</v>
      </c>
      <c r="M172">
        <v>175.75</v>
      </c>
    </row>
    <row r="173" spans="1:13" x14ac:dyDescent="0.25">
      <c r="A173" t="s">
        <v>1224</v>
      </c>
      <c r="B173">
        <v>86488</v>
      </c>
      <c r="C173" t="s">
        <v>1067</v>
      </c>
      <c r="E173">
        <v>166</v>
      </c>
      <c r="F173">
        <v>830</v>
      </c>
      <c r="G173">
        <v>91.5</v>
      </c>
      <c r="H173">
        <v>134.19999999999999</v>
      </c>
      <c r="I173">
        <v>147</v>
      </c>
      <c r="J173">
        <v>174.25</v>
      </c>
      <c r="K173">
        <v>197.4</v>
      </c>
      <c r="L173">
        <v>121.4</v>
      </c>
      <c r="M173">
        <v>175.75</v>
      </c>
    </row>
    <row r="174" spans="1:13" x14ac:dyDescent="0.25">
      <c r="A174" t="s">
        <v>1225</v>
      </c>
      <c r="B174">
        <v>94060</v>
      </c>
      <c r="C174" t="s">
        <v>1067</v>
      </c>
      <c r="E174">
        <v>167</v>
      </c>
      <c r="F174">
        <v>835</v>
      </c>
      <c r="G174">
        <v>91.5</v>
      </c>
      <c r="H174">
        <v>134.19999999999999</v>
      </c>
      <c r="I174">
        <v>147</v>
      </c>
      <c r="J174">
        <v>174.25</v>
      </c>
      <c r="K174">
        <v>197.4</v>
      </c>
      <c r="L174">
        <v>121.4</v>
      </c>
      <c r="M174">
        <v>175.75</v>
      </c>
    </row>
    <row r="175" spans="1:13" x14ac:dyDescent="0.25">
      <c r="A175" t="s">
        <v>1226</v>
      </c>
      <c r="B175">
        <v>93179</v>
      </c>
      <c r="C175" t="s">
        <v>1067</v>
      </c>
      <c r="E175">
        <v>168</v>
      </c>
      <c r="F175">
        <v>840</v>
      </c>
      <c r="G175">
        <v>91.5</v>
      </c>
      <c r="H175">
        <v>134.19999999999999</v>
      </c>
      <c r="I175">
        <v>147</v>
      </c>
      <c r="J175">
        <v>174.25</v>
      </c>
      <c r="K175">
        <v>197.4</v>
      </c>
      <c r="L175">
        <v>121.4</v>
      </c>
      <c r="M175">
        <v>175.75</v>
      </c>
    </row>
    <row r="176" spans="1:13" x14ac:dyDescent="0.25">
      <c r="A176" t="s">
        <v>1227</v>
      </c>
      <c r="B176">
        <v>92436</v>
      </c>
      <c r="C176" t="s">
        <v>1067</v>
      </c>
      <c r="E176">
        <v>169</v>
      </c>
      <c r="F176">
        <v>845</v>
      </c>
      <c r="G176">
        <v>91.5</v>
      </c>
      <c r="H176">
        <v>134.19999999999999</v>
      </c>
      <c r="I176">
        <v>147</v>
      </c>
      <c r="J176">
        <v>174.25</v>
      </c>
      <c r="K176">
        <v>197.4</v>
      </c>
      <c r="L176">
        <v>121.4</v>
      </c>
      <c r="M176">
        <v>175.75</v>
      </c>
    </row>
    <row r="177" spans="1:13" x14ac:dyDescent="0.25">
      <c r="A177" t="s">
        <v>1228</v>
      </c>
      <c r="B177">
        <v>85567</v>
      </c>
      <c r="C177" t="s">
        <v>1064</v>
      </c>
      <c r="E177">
        <v>170</v>
      </c>
      <c r="F177">
        <v>850</v>
      </c>
      <c r="G177">
        <v>91.5</v>
      </c>
      <c r="H177">
        <v>134.19999999999999</v>
      </c>
      <c r="I177">
        <v>147</v>
      </c>
      <c r="J177">
        <v>174.25</v>
      </c>
      <c r="K177">
        <v>197.4</v>
      </c>
      <c r="L177">
        <v>121.4</v>
      </c>
      <c r="M177">
        <v>175.75</v>
      </c>
    </row>
    <row r="178" spans="1:13" x14ac:dyDescent="0.25">
      <c r="A178" t="s">
        <v>1229</v>
      </c>
      <c r="B178">
        <v>84079</v>
      </c>
      <c r="C178" t="s">
        <v>1065</v>
      </c>
      <c r="E178">
        <v>171</v>
      </c>
      <c r="F178">
        <v>855</v>
      </c>
      <c r="G178">
        <v>91.5</v>
      </c>
      <c r="H178">
        <v>134.19999999999999</v>
      </c>
      <c r="I178">
        <v>147</v>
      </c>
      <c r="J178">
        <v>174.25</v>
      </c>
      <c r="K178">
        <v>197.4</v>
      </c>
      <c r="L178">
        <v>121.4</v>
      </c>
      <c r="M178">
        <v>175.75</v>
      </c>
    </row>
    <row r="179" spans="1:13" x14ac:dyDescent="0.25">
      <c r="A179" t="s">
        <v>1230</v>
      </c>
      <c r="B179">
        <v>83052</v>
      </c>
      <c r="C179" t="s">
        <v>1068</v>
      </c>
      <c r="E179">
        <v>172</v>
      </c>
      <c r="F179">
        <v>860</v>
      </c>
      <c r="G179">
        <v>91.5</v>
      </c>
      <c r="H179">
        <v>134.19999999999999</v>
      </c>
      <c r="I179">
        <v>147</v>
      </c>
      <c r="J179">
        <v>174.25</v>
      </c>
      <c r="K179">
        <v>197.4</v>
      </c>
      <c r="L179">
        <v>121.4</v>
      </c>
      <c r="M179">
        <v>175.75</v>
      </c>
    </row>
    <row r="180" spans="1:13" x14ac:dyDescent="0.25">
      <c r="A180" t="s">
        <v>1231</v>
      </c>
      <c r="B180">
        <v>86564</v>
      </c>
      <c r="C180" t="s">
        <v>1066</v>
      </c>
      <c r="E180">
        <v>173</v>
      </c>
      <c r="F180">
        <v>865</v>
      </c>
      <c r="G180">
        <v>91.5</v>
      </c>
      <c r="H180">
        <v>134.19999999999999</v>
      </c>
      <c r="I180">
        <v>147</v>
      </c>
      <c r="J180">
        <v>174.25</v>
      </c>
      <c r="K180">
        <v>197.4</v>
      </c>
      <c r="L180">
        <v>121.4</v>
      </c>
      <c r="M180">
        <v>175.75</v>
      </c>
    </row>
    <row r="181" spans="1:13" x14ac:dyDescent="0.25">
      <c r="A181" t="s">
        <v>1232</v>
      </c>
      <c r="B181">
        <v>85649</v>
      </c>
      <c r="C181" t="s">
        <v>1064</v>
      </c>
      <c r="E181">
        <v>174</v>
      </c>
      <c r="F181">
        <v>870</v>
      </c>
      <c r="G181">
        <v>91.5</v>
      </c>
      <c r="H181">
        <v>134.19999999999999</v>
      </c>
      <c r="I181">
        <v>147</v>
      </c>
      <c r="J181">
        <v>174.25</v>
      </c>
      <c r="K181">
        <v>197.4</v>
      </c>
      <c r="L181">
        <v>121.4</v>
      </c>
      <c r="M181">
        <v>175.75</v>
      </c>
    </row>
    <row r="182" spans="1:13" x14ac:dyDescent="0.25">
      <c r="A182" t="s">
        <v>1233</v>
      </c>
      <c r="B182">
        <v>89347</v>
      </c>
      <c r="C182" t="s">
        <v>1067</v>
      </c>
      <c r="E182">
        <v>175</v>
      </c>
      <c r="F182">
        <v>875</v>
      </c>
      <c r="G182">
        <v>91.5</v>
      </c>
      <c r="H182">
        <v>134.19999999999999</v>
      </c>
      <c r="I182">
        <v>147</v>
      </c>
      <c r="J182">
        <v>174.25</v>
      </c>
      <c r="K182">
        <v>197.4</v>
      </c>
      <c r="L182">
        <v>121.4</v>
      </c>
      <c r="M182">
        <v>175.75</v>
      </c>
    </row>
    <row r="183" spans="1:13" x14ac:dyDescent="0.25">
      <c r="A183" t="s">
        <v>1234</v>
      </c>
      <c r="B183">
        <v>84172</v>
      </c>
      <c r="C183" t="s">
        <v>1065</v>
      </c>
      <c r="E183">
        <v>176</v>
      </c>
      <c r="F183">
        <v>880</v>
      </c>
      <c r="G183">
        <v>91.5</v>
      </c>
      <c r="H183">
        <v>134.19999999999999</v>
      </c>
      <c r="I183">
        <v>147</v>
      </c>
      <c r="J183">
        <v>174.25</v>
      </c>
      <c r="K183">
        <v>197.4</v>
      </c>
      <c r="L183">
        <v>121.4</v>
      </c>
      <c r="M183">
        <v>175.75</v>
      </c>
    </row>
    <row r="184" spans="1:13" x14ac:dyDescent="0.25">
      <c r="A184" t="s">
        <v>1235</v>
      </c>
      <c r="B184">
        <v>85656</v>
      </c>
      <c r="C184" t="s">
        <v>1064</v>
      </c>
      <c r="E184">
        <v>177</v>
      </c>
      <c r="F184">
        <v>885</v>
      </c>
      <c r="G184">
        <v>91.5</v>
      </c>
      <c r="H184">
        <v>134.19999999999999</v>
      </c>
      <c r="I184">
        <v>147</v>
      </c>
      <c r="J184">
        <v>174.25</v>
      </c>
      <c r="K184">
        <v>197.4</v>
      </c>
      <c r="L184">
        <v>121.4</v>
      </c>
      <c r="M184">
        <v>175.75</v>
      </c>
    </row>
    <row r="185" spans="1:13" x14ac:dyDescent="0.25">
      <c r="A185" t="s">
        <v>1235</v>
      </c>
      <c r="B185">
        <v>89290</v>
      </c>
      <c r="C185" t="s">
        <v>1067</v>
      </c>
      <c r="E185">
        <v>178</v>
      </c>
      <c r="F185">
        <v>890</v>
      </c>
      <c r="G185">
        <v>91.5</v>
      </c>
      <c r="H185">
        <v>134.19999999999999</v>
      </c>
      <c r="I185">
        <v>147</v>
      </c>
      <c r="J185">
        <v>174.25</v>
      </c>
      <c r="K185">
        <v>197.4</v>
      </c>
      <c r="L185">
        <v>121.4</v>
      </c>
      <c r="M185">
        <v>175.75</v>
      </c>
    </row>
    <row r="186" spans="1:13" x14ac:dyDescent="0.25">
      <c r="A186" t="s">
        <v>1236</v>
      </c>
      <c r="B186">
        <v>84428</v>
      </c>
      <c r="C186" t="s">
        <v>1065</v>
      </c>
      <c r="E186">
        <v>179</v>
      </c>
      <c r="F186">
        <v>895</v>
      </c>
      <c r="G186">
        <v>91.5</v>
      </c>
      <c r="H186">
        <v>134.19999999999999</v>
      </c>
      <c r="I186">
        <v>147</v>
      </c>
      <c r="J186">
        <v>174.25</v>
      </c>
      <c r="K186">
        <v>197.4</v>
      </c>
      <c r="L186">
        <v>121.4</v>
      </c>
      <c r="M186">
        <v>175.75</v>
      </c>
    </row>
    <row r="187" spans="1:13" x14ac:dyDescent="0.25">
      <c r="A187" t="s">
        <v>1237</v>
      </c>
      <c r="B187">
        <v>86675</v>
      </c>
      <c r="C187" t="s">
        <v>1067</v>
      </c>
      <c r="E187">
        <v>180</v>
      </c>
      <c r="F187">
        <v>900</v>
      </c>
      <c r="G187">
        <v>91.5</v>
      </c>
      <c r="H187">
        <v>134.19999999999999</v>
      </c>
      <c r="I187">
        <v>147</v>
      </c>
      <c r="J187">
        <v>174.25</v>
      </c>
      <c r="K187">
        <v>197.4</v>
      </c>
      <c r="L187">
        <v>121.4</v>
      </c>
      <c r="M187">
        <v>175.75</v>
      </c>
    </row>
    <row r="188" spans="1:13" x14ac:dyDescent="0.25">
      <c r="A188" t="s">
        <v>1238</v>
      </c>
      <c r="B188">
        <v>94533</v>
      </c>
      <c r="C188" t="s">
        <v>1067</v>
      </c>
      <c r="E188">
        <v>181</v>
      </c>
      <c r="F188">
        <v>905</v>
      </c>
      <c r="G188">
        <v>96.4</v>
      </c>
      <c r="H188">
        <v>148.4</v>
      </c>
      <c r="I188">
        <v>158.65</v>
      </c>
      <c r="J188">
        <v>185.9</v>
      </c>
      <c r="K188">
        <v>208.6</v>
      </c>
      <c r="L188">
        <v>136.05000000000001</v>
      </c>
      <c r="M188">
        <v>194.4</v>
      </c>
    </row>
    <row r="189" spans="1:13" x14ac:dyDescent="0.25">
      <c r="A189" t="s">
        <v>1239</v>
      </c>
      <c r="B189">
        <v>94124</v>
      </c>
      <c r="C189" t="s">
        <v>1067</v>
      </c>
      <c r="E189">
        <v>182</v>
      </c>
      <c r="F189">
        <v>910</v>
      </c>
      <c r="G189">
        <v>96.4</v>
      </c>
      <c r="H189">
        <v>148.4</v>
      </c>
      <c r="I189">
        <v>158.65</v>
      </c>
      <c r="J189">
        <v>185.9</v>
      </c>
      <c r="K189">
        <v>208.6</v>
      </c>
      <c r="L189">
        <v>136.05000000000001</v>
      </c>
      <c r="M189">
        <v>194.4</v>
      </c>
    </row>
    <row r="190" spans="1:13" x14ac:dyDescent="0.25">
      <c r="A190" t="s">
        <v>309</v>
      </c>
      <c r="B190">
        <v>86807</v>
      </c>
      <c r="C190" t="s">
        <v>1067</v>
      </c>
      <c r="E190">
        <v>183</v>
      </c>
      <c r="F190">
        <v>915</v>
      </c>
      <c r="G190">
        <v>96.4</v>
      </c>
      <c r="H190">
        <v>148.4</v>
      </c>
      <c r="I190">
        <v>158.65</v>
      </c>
      <c r="J190">
        <v>185.9</v>
      </c>
      <c r="K190">
        <v>208.6</v>
      </c>
      <c r="L190">
        <v>136.05000000000001</v>
      </c>
      <c r="M190">
        <v>194.4</v>
      </c>
    </row>
    <row r="191" spans="1:13" x14ac:dyDescent="0.25">
      <c r="A191" t="s">
        <v>1240</v>
      </c>
      <c r="B191">
        <v>89331</v>
      </c>
      <c r="C191" t="s">
        <v>1067</v>
      </c>
      <c r="E191">
        <v>184</v>
      </c>
      <c r="F191">
        <v>920</v>
      </c>
      <c r="G191">
        <v>96.4</v>
      </c>
      <c r="H191">
        <v>148.4</v>
      </c>
      <c r="I191">
        <v>158.65</v>
      </c>
      <c r="J191">
        <v>185.9</v>
      </c>
      <c r="K191">
        <v>208.6</v>
      </c>
      <c r="L191">
        <v>136.05000000000001</v>
      </c>
      <c r="M191">
        <v>194.4</v>
      </c>
    </row>
    <row r="192" spans="1:13" x14ac:dyDescent="0.25">
      <c r="A192" t="s">
        <v>1241</v>
      </c>
      <c r="B192">
        <v>87545</v>
      </c>
      <c r="C192" t="s">
        <v>1067</v>
      </c>
      <c r="E192">
        <v>185</v>
      </c>
      <c r="F192">
        <v>925</v>
      </c>
      <c r="G192">
        <v>96.4</v>
      </c>
      <c r="H192">
        <v>148.4</v>
      </c>
      <c r="I192">
        <v>158.65</v>
      </c>
      <c r="J192">
        <v>185.9</v>
      </c>
      <c r="K192">
        <v>208.6</v>
      </c>
      <c r="L192">
        <v>136.05000000000001</v>
      </c>
      <c r="M192">
        <v>194.4</v>
      </c>
    </row>
    <row r="193" spans="1:13" x14ac:dyDescent="0.25">
      <c r="A193" t="s">
        <v>902</v>
      </c>
      <c r="B193">
        <v>86977</v>
      </c>
      <c r="C193" t="s">
        <v>1066</v>
      </c>
      <c r="E193">
        <v>186</v>
      </c>
      <c r="F193">
        <v>930</v>
      </c>
      <c r="G193">
        <v>96.4</v>
      </c>
      <c r="H193">
        <v>148.4</v>
      </c>
      <c r="I193">
        <v>158.65</v>
      </c>
      <c r="J193">
        <v>185.9</v>
      </c>
      <c r="K193">
        <v>208.6</v>
      </c>
      <c r="L193">
        <v>136.05000000000001</v>
      </c>
      <c r="M193">
        <v>194.4</v>
      </c>
    </row>
    <row r="194" spans="1:13" x14ac:dyDescent="0.25">
      <c r="A194" t="s">
        <v>1242</v>
      </c>
      <c r="B194">
        <v>84489</v>
      </c>
      <c r="C194" t="s">
        <v>1067</v>
      </c>
      <c r="E194">
        <v>187</v>
      </c>
      <c r="F194">
        <v>935</v>
      </c>
      <c r="G194">
        <v>96.4</v>
      </c>
      <c r="H194">
        <v>148.4</v>
      </c>
      <c r="I194">
        <v>158.65</v>
      </c>
      <c r="J194">
        <v>185.9</v>
      </c>
      <c r="K194">
        <v>208.6</v>
      </c>
      <c r="L194">
        <v>136.05000000000001</v>
      </c>
      <c r="M194">
        <v>194.4</v>
      </c>
    </row>
    <row r="195" spans="1:13" x14ac:dyDescent="0.25">
      <c r="A195" t="s">
        <v>1243</v>
      </c>
      <c r="B195">
        <v>86666</v>
      </c>
      <c r="C195" t="s">
        <v>1066</v>
      </c>
      <c r="E195">
        <v>188</v>
      </c>
      <c r="F195">
        <v>940</v>
      </c>
      <c r="G195">
        <v>96.4</v>
      </c>
      <c r="H195">
        <v>148.4</v>
      </c>
      <c r="I195">
        <v>158.65</v>
      </c>
      <c r="J195">
        <v>185.9</v>
      </c>
      <c r="K195">
        <v>208.6</v>
      </c>
      <c r="L195">
        <v>136.05000000000001</v>
      </c>
      <c r="M195">
        <v>194.4</v>
      </c>
    </row>
    <row r="196" spans="1:13" x14ac:dyDescent="0.25">
      <c r="A196" t="s">
        <v>1244</v>
      </c>
      <c r="B196">
        <v>84508</v>
      </c>
      <c r="C196" t="s">
        <v>1067</v>
      </c>
      <c r="E196">
        <v>189</v>
      </c>
      <c r="F196">
        <v>945</v>
      </c>
      <c r="G196">
        <v>96.4</v>
      </c>
      <c r="H196">
        <v>148.4</v>
      </c>
      <c r="I196">
        <v>158.65</v>
      </c>
      <c r="J196">
        <v>185.9</v>
      </c>
      <c r="K196">
        <v>208.6</v>
      </c>
      <c r="L196">
        <v>136.05000000000001</v>
      </c>
      <c r="M196">
        <v>194.4</v>
      </c>
    </row>
    <row r="197" spans="1:13" x14ac:dyDescent="0.25">
      <c r="A197" t="s">
        <v>1245</v>
      </c>
      <c r="B197">
        <v>93133</v>
      </c>
      <c r="C197" t="s">
        <v>1067</v>
      </c>
      <c r="E197">
        <v>190</v>
      </c>
      <c r="F197">
        <v>950</v>
      </c>
      <c r="G197">
        <v>96.4</v>
      </c>
      <c r="H197">
        <v>148.4</v>
      </c>
      <c r="I197">
        <v>158.65</v>
      </c>
      <c r="J197">
        <v>185.9</v>
      </c>
      <c r="K197">
        <v>208.6</v>
      </c>
      <c r="L197">
        <v>136.05000000000001</v>
      </c>
      <c r="M197">
        <v>194.4</v>
      </c>
    </row>
    <row r="198" spans="1:13" x14ac:dyDescent="0.25">
      <c r="A198" t="s">
        <v>1246</v>
      </c>
      <c r="B198">
        <v>89349</v>
      </c>
      <c r="C198" t="s">
        <v>1067</v>
      </c>
      <c r="E198">
        <v>191</v>
      </c>
      <c r="F198">
        <v>955</v>
      </c>
      <c r="G198">
        <v>96.4</v>
      </c>
      <c r="H198">
        <v>148.4</v>
      </c>
      <c r="I198">
        <v>158.65</v>
      </c>
      <c r="J198">
        <v>185.9</v>
      </c>
      <c r="K198">
        <v>208.6</v>
      </c>
      <c r="L198">
        <v>136.05000000000001</v>
      </c>
      <c r="M198">
        <v>194.4</v>
      </c>
    </row>
    <row r="199" spans="1:13" x14ac:dyDescent="0.25">
      <c r="A199" t="s">
        <v>316</v>
      </c>
      <c r="B199">
        <v>86647</v>
      </c>
      <c r="C199" t="s">
        <v>1067</v>
      </c>
      <c r="E199">
        <v>192</v>
      </c>
      <c r="F199">
        <v>960</v>
      </c>
      <c r="G199">
        <v>96.4</v>
      </c>
      <c r="H199">
        <v>148.4</v>
      </c>
      <c r="I199">
        <v>158.65</v>
      </c>
      <c r="J199">
        <v>185.9</v>
      </c>
      <c r="K199">
        <v>208.6</v>
      </c>
      <c r="L199">
        <v>136.05000000000001</v>
      </c>
      <c r="M199">
        <v>194.4</v>
      </c>
    </row>
    <row r="200" spans="1:13" x14ac:dyDescent="0.25">
      <c r="A200" t="s">
        <v>1247</v>
      </c>
      <c r="B200">
        <v>85114</v>
      </c>
      <c r="C200" t="s">
        <v>1067</v>
      </c>
      <c r="E200">
        <v>193</v>
      </c>
      <c r="F200">
        <v>965</v>
      </c>
      <c r="G200">
        <v>96.4</v>
      </c>
      <c r="H200">
        <v>148.4</v>
      </c>
      <c r="I200">
        <v>158.65</v>
      </c>
      <c r="J200">
        <v>185.9</v>
      </c>
      <c r="K200">
        <v>208.6</v>
      </c>
      <c r="L200">
        <v>136.05000000000001</v>
      </c>
      <c r="M200">
        <v>194.4</v>
      </c>
    </row>
    <row r="201" spans="1:13" x14ac:dyDescent="0.25">
      <c r="A201" t="s">
        <v>1248</v>
      </c>
      <c r="B201">
        <v>93413</v>
      </c>
      <c r="C201" t="s">
        <v>1067</v>
      </c>
      <c r="E201">
        <v>194</v>
      </c>
      <c r="F201">
        <v>970</v>
      </c>
      <c r="G201">
        <v>96.4</v>
      </c>
      <c r="H201">
        <v>148.4</v>
      </c>
      <c r="I201">
        <v>158.65</v>
      </c>
      <c r="J201">
        <v>185.9</v>
      </c>
      <c r="K201">
        <v>208.6</v>
      </c>
      <c r="L201">
        <v>136.05000000000001</v>
      </c>
      <c r="M201">
        <v>194.4</v>
      </c>
    </row>
    <row r="202" spans="1:13" x14ac:dyDescent="0.25">
      <c r="A202" t="s">
        <v>1249</v>
      </c>
      <c r="B202">
        <v>93466</v>
      </c>
      <c r="C202" t="s">
        <v>1067</v>
      </c>
      <c r="E202">
        <v>195</v>
      </c>
      <c r="F202">
        <v>975</v>
      </c>
      <c r="G202">
        <v>96.4</v>
      </c>
      <c r="H202">
        <v>148.4</v>
      </c>
      <c r="I202">
        <v>158.65</v>
      </c>
      <c r="J202">
        <v>185.9</v>
      </c>
      <c r="K202">
        <v>208.6</v>
      </c>
      <c r="L202">
        <v>136.05000000000001</v>
      </c>
      <c r="M202">
        <v>194.4</v>
      </c>
    </row>
    <row r="203" spans="1:13" x14ac:dyDescent="0.25">
      <c r="A203" t="s">
        <v>1250</v>
      </c>
      <c r="B203">
        <v>83339</v>
      </c>
      <c r="C203" t="s">
        <v>1069</v>
      </c>
      <c r="E203">
        <v>196</v>
      </c>
      <c r="F203">
        <v>980</v>
      </c>
      <c r="G203">
        <v>96.4</v>
      </c>
      <c r="H203">
        <v>148.4</v>
      </c>
      <c r="I203">
        <v>158.65</v>
      </c>
      <c r="J203">
        <v>185.9</v>
      </c>
      <c r="K203">
        <v>208.6</v>
      </c>
      <c r="L203">
        <v>136.05000000000001</v>
      </c>
      <c r="M203">
        <v>194.4</v>
      </c>
    </row>
    <row r="204" spans="1:13" x14ac:dyDescent="0.25">
      <c r="A204" t="s">
        <v>1251</v>
      </c>
      <c r="B204">
        <v>83256</v>
      </c>
      <c r="C204" t="s">
        <v>1069</v>
      </c>
      <c r="E204">
        <v>197</v>
      </c>
      <c r="F204">
        <v>985</v>
      </c>
      <c r="G204">
        <v>96.4</v>
      </c>
      <c r="H204">
        <v>148.4</v>
      </c>
      <c r="I204">
        <v>158.65</v>
      </c>
      <c r="J204">
        <v>185.9</v>
      </c>
      <c r="K204">
        <v>208.6</v>
      </c>
      <c r="L204">
        <v>136.05000000000001</v>
      </c>
      <c r="M204">
        <v>194.4</v>
      </c>
    </row>
    <row r="205" spans="1:13" x14ac:dyDescent="0.25">
      <c r="A205" t="s">
        <v>1252</v>
      </c>
      <c r="B205">
        <v>85221</v>
      </c>
      <c r="C205" t="s">
        <v>1063</v>
      </c>
      <c r="E205">
        <v>198</v>
      </c>
      <c r="F205">
        <v>990</v>
      </c>
      <c r="G205">
        <v>96.4</v>
      </c>
      <c r="H205">
        <v>148.4</v>
      </c>
      <c r="I205">
        <v>158.65</v>
      </c>
      <c r="J205">
        <v>185.9</v>
      </c>
      <c r="K205">
        <v>208.6</v>
      </c>
      <c r="L205">
        <v>136.05000000000001</v>
      </c>
      <c r="M205">
        <v>194.4</v>
      </c>
    </row>
    <row r="206" spans="1:13" x14ac:dyDescent="0.25">
      <c r="A206" t="s">
        <v>1253</v>
      </c>
      <c r="B206">
        <v>86653</v>
      </c>
      <c r="C206" t="s">
        <v>1067</v>
      </c>
      <c r="E206">
        <v>199</v>
      </c>
      <c r="F206">
        <v>995</v>
      </c>
      <c r="G206">
        <v>96.4</v>
      </c>
      <c r="H206">
        <v>148.4</v>
      </c>
      <c r="I206">
        <v>158.65</v>
      </c>
      <c r="J206">
        <v>185.9</v>
      </c>
      <c r="K206">
        <v>208.6</v>
      </c>
      <c r="L206">
        <v>136.05000000000001</v>
      </c>
      <c r="M206">
        <v>194.4</v>
      </c>
    </row>
    <row r="207" spans="1:13" x14ac:dyDescent="0.25">
      <c r="A207" t="s">
        <v>1254</v>
      </c>
      <c r="B207">
        <v>86453</v>
      </c>
      <c r="C207" t="s">
        <v>1065</v>
      </c>
      <c r="E207">
        <v>200</v>
      </c>
      <c r="F207">
        <v>1000</v>
      </c>
      <c r="G207">
        <v>96.4</v>
      </c>
      <c r="H207">
        <v>148.4</v>
      </c>
      <c r="I207">
        <v>158.65</v>
      </c>
      <c r="J207">
        <v>185.9</v>
      </c>
      <c r="K207">
        <v>208.6</v>
      </c>
      <c r="L207">
        <v>136.05000000000001</v>
      </c>
      <c r="M207">
        <v>194.4</v>
      </c>
    </row>
    <row r="208" spans="1:13" x14ac:dyDescent="0.25">
      <c r="A208" t="s">
        <v>1255</v>
      </c>
      <c r="B208">
        <v>94469</v>
      </c>
      <c r="C208" t="s">
        <v>1067</v>
      </c>
      <c r="E208">
        <v>201</v>
      </c>
      <c r="F208">
        <v>1005</v>
      </c>
      <c r="G208">
        <v>99.65</v>
      </c>
      <c r="H208">
        <v>152.6</v>
      </c>
      <c r="I208">
        <v>162.65</v>
      </c>
      <c r="J208">
        <v>197</v>
      </c>
      <c r="K208">
        <v>219.15</v>
      </c>
      <c r="L208">
        <v>140.25</v>
      </c>
      <c r="M208">
        <v>211.7</v>
      </c>
    </row>
    <row r="209" spans="1:13" x14ac:dyDescent="0.25">
      <c r="A209" t="s">
        <v>1256</v>
      </c>
      <c r="B209">
        <v>86738</v>
      </c>
      <c r="C209" t="s">
        <v>1067</v>
      </c>
      <c r="E209">
        <v>202</v>
      </c>
      <c r="F209">
        <v>1010</v>
      </c>
      <c r="G209">
        <v>99.65</v>
      </c>
      <c r="H209">
        <v>152.6</v>
      </c>
      <c r="I209">
        <v>162.65</v>
      </c>
      <c r="J209">
        <v>197</v>
      </c>
      <c r="K209">
        <v>219.15</v>
      </c>
      <c r="L209">
        <v>140.25</v>
      </c>
      <c r="M209">
        <v>211.7</v>
      </c>
    </row>
    <row r="210" spans="1:13" x14ac:dyDescent="0.25">
      <c r="A210" t="s">
        <v>1257</v>
      </c>
      <c r="B210">
        <v>86489</v>
      </c>
      <c r="C210" t="s">
        <v>1067</v>
      </c>
      <c r="E210">
        <v>203</v>
      </c>
      <c r="F210">
        <v>1015</v>
      </c>
      <c r="G210">
        <v>99.65</v>
      </c>
      <c r="H210">
        <v>152.6</v>
      </c>
      <c r="I210">
        <v>162.65</v>
      </c>
      <c r="J210">
        <v>197</v>
      </c>
      <c r="K210">
        <v>219.15</v>
      </c>
      <c r="L210">
        <v>140.25</v>
      </c>
      <c r="M210">
        <v>211.7</v>
      </c>
    </row>
    <row r="211" spans="1:13" x14ac:dyDescent="0.25">
      <c r="A211" t="s">
        <v>1258</v>
      </c>
      <c r="B211">
        <v>85095</v>
      </c>
      <c r="C211" t="s">
        <v>1067</v>
      </c>
      <c r="E211">
        <v>204</v>
      </c>
      <c r="F211">
        <v>1020</v>
      </c>
      <c r="G211">
        <v>99.65</v>
      </c>
      <c r="H211">
        <v>152.6</v>
      </c>
      <c r="I211">
        <v>162.65</v>
      </c>
      <c r="J211">
        <v>197</v>
      </c>
      <c r="K211">
        <v>219.15</v>
      </c>
      <c r="L211">
        <v>140.25</v>
      </c>
      <c r="M211">
        <v>211.7</v>
      </c>
    </row>
    <row r="212" spans="1:13" x14ac:dyDescent="0.25">
      <c r="A212" t="s">
        <v>1259</v>
      </c>
      <c r="B212">
        <v>86920</v>
      </c>
      <c r="C212" t="s">
        <v>1066</v>
      </c>
      <c r="E212">
        <v>205</v>
      </c>
      <c r="F212">
        <v>1025</v>
      </c>
      <c r="G212">
        <v>99.65</v>
      </c>
      <c r="H212">
        <v>152.6</v>
      </c>
      <c r="I212">
        <v>162.65</v>
      </c>
      <c r="J212">
        <v>197</v>
      </c>
      <c r="K212">
        <v>219.15</v>
      </c>
      <c r="L212">
        <v>140.25</v>
      </c>
      <c r="M212">
        <v>211.7</v>
      </c>
    </row>
    <row r="213" spans="1:13" x14ac:dyDescent="0.25">
      <c r="A213" t="s">
        <v>1260</v>
      </c>
      <c r="B213">
        <v>93180</v>
      </c>
      <c r="C213" t="s">
        <v>1067</v>
      </c>
      <c r="E213">
        <v>206</v>
      </c>
      <c r="F213">
        <v>1030</v>
      </c>
      <c r="G213">
        <v>99.65</v>
      </c>
      <c r="H213">
        <v>152.6</v>
      </c>
      <c r="I213">
        <v>162.65</v>
      </c>
      <c r="J213">
        <v>197</v>
      </c>
      <c r="K213">
        <v>219.15</v>
      </c>
      <c r="L213">
        <v>140.25</v>
      </c>
      <c r="M213">
        <v>211.7</v>
      </c>
    </row>
    <row r="214" spans="1:13" x14ac:dyDescent="0.25">
      <c r="A214" t="s">
        <v>1261</v>
      </c>
      <c r="B214">
        <v>86420</v>
      </c>
      <c r="C214" t="s">
        <v>1066</v>
      </c>
      <c r="E214">
        <v>207</v>
      </c>
      <c r="F214">
        <v>1035</v>
      </c>
      <c r="G214">
        <v>99.65</v>
      </c>
      <c r="H214">
        <v>152.6</v>
      </c>
      <c r="I214">
        <v>162.65</v>
      </c>
      <c r="J214">
        <v>197</v>
      </c>
      <c r="K214">
        <v>219.15</v>
      </c>
      <c r="L214">
        <v>140.25</v>
      </c>
      <c r="M214">
        <v>211.7</v>
      </c>
    </row>
    <row r="215" spans="1:13" x14ac:dyDescent="0.25">
      <c r="A215" t="s">
        <v>1262</v>
      </c>
      <c r="B215">
        <v>86911</v>
      </c>
      <c r="C215" t="s">
        <v>1066</v>
      </c>
      <c r="E215">
        <v>208</v>
      </c>
      <c r="F215">
        <v>1040</v>
      </c>
      <c r="G215">
        <v>99.65</v>
      </c>
      <c r="H215">
        <v>152.6</v>
      </c>
      <c r="I215">
        <v>162.65</v>
      </c>
      <c r="J215">
        <v>197</v>
      </c>
      <c r="K215">
        <v>219.15</v>
      </c>
      <c r="L215">
        <v>140.25</v>
      </c>
      <c r="M215">
        <v>211.7</v>
      </c>
    </row>
    <row r="216" spans="1:13" x14ac:dyDescent="0.25">
      <c r="A216" t="s">
        <v>1263</v>
      </c>
      <c r="B216">
        <v>84378</v>
      </c>
      <c r="C216" t="s">
        <v>1067</v>
      </c>
      <c r="E216">
        <v>209</v>
      </c>
      <c r="F216">
        <v>1045</v>
      </c>
      <c r="G216">
        <v>99.65</v>
      </c>
      <c r="H216">
        <v>152.6</v>
      </c>
      <c r="I216">
        <v>162.65</v>
      </c>
      <c r="J216">
        <v>197</v>
      </c>
      <c r="K216">
        <v>219.15</v>
      </c>
      <c r="L216">
        <v>140.25</v>
      </c>
      <c r="M216">
        <v>211.7</v>
      </c>
    </row>
    <row r="217" spans="1:13" x14ac:dyDescent="0.25">
      <c r="A217" t="s">
        <v>1264</v>
      </c>
      <c r="B217">
        <v>92542</v>
      </c>
      <c r="C217" t="s">
        <v>1067</v>
      </c>
      <c r="E217">
        <v>210</v>
      </c>
      <c r="F217">
        <v>1050</v>
      </c>
      <c r="G217">
        <v>99.65</v>
      </c>
      <c r="H217">
        <v>152.6</v>
      </c>
      <c r="I217">
        <v>162.65</v>
      </c>
      <c r="J217">
        <v>197</v>
      </c>
      <c r="K217">
        <v>219.15</v>
      </c>
      <c r="L217">
        <v>140.25</v>
      </c>
      <c r="M217">
        <v>211.7</v>
      </c>
    </row>
    <row r="218" spans="1:13" x14ac:dyDescent="0.25">
      <c r="A218" t="s">
        <v>1265</v>
      </c>
      <c r="B218">
        <v>92345</v>
      </c>
      <c r="C218" t="s">
        <v>1067</v>
      </c>
      <c r="E218">
        <v>211</v>
      </c>
      <c r="F218">
        <v>1055</v>
      </c>
      <c r="G218">
        <v>99.65</v>
      </c>
      <c r="H218">
        <v>152.6</v>
      </c>
      <c r="I218">
        <v>162.65</v>
      </c>
      <c r="J218">
        <v>197</v>
      </c>
      <c r="K218">
        <v>219.15</v>
      </c>
      <c r="L218">
        <v>140.25</v>
      </c>
      <c r="M218">
        <v>211.7</v>
      </c>
    </row>
    <row r="219" spans="1:13" x14ac:dyDescent="0.25">
      <c r="A219" t="s">
        <v>337</v>
      </c>
      <c r="B219">
        <v>87463</v>
      </c>
      <c r="C219" t="s">
        <v>1067</v>
      </c>
      <c r="E219">
        <v>212</v>
      </c>
      <c r="F219">
        <v>1060</v>
      </c>
      <c r="G219">
        <v>99.65</v>
      </c>
      <c r="H219">
        <v>152.6</v>
      </c>
      <c r="I219">
        <v>162.65</v>
      </c>
      <c r="J219">
        <v>197</v>
      </c>
      <c r="K219">
        <v>219.15</v>
      </c>
      <c r="L219">
        <v>140.25</v>
      </c>
      <c r="M219">
        <v>211.7</v>
      </c>
    </row>
    <row r="220" spans="1:13" x14ac:dyDescent="0.25">
      <c r="A220" t="s">
        <v>1266</v>
      </c>
      <c r="B220">
        <v>83623</v>
      </c>
      <c r="C220" t="s">
        <v>1065</v>
      </c>
      <c r="E220">
        <v>213</v>
      </c>
      <c r="F220">
        <v>1065</v>
      </c>
      <c r="G220">
        <v>99.65</v>
      </c>
      <c r="H220">
        <v>152.6</v>
      </c>
      <c r="I220">
        <v>162.65</v>
      </c>
      <c r="J220">
        <v>197</v>
      </c>
      <c r="K220">
        <v>219.15</v>
      </c>
      <c r="L220">
        <v>140.25</v>
      </c>
      <c r="M220">
        <v>211.7</v>
      </c>
    </row>
    <row r="221" spans="1:13" x14ac:dyDescent="0.25">
      <c r="A221" t="s">
        <v>1267</v>
      </c>
      <c r="B221">
        <v>89407</v>
      </c>
      <c r="C221" t="s">
        <v>1067</v>
      </c>
      <c r="E221">
        <v>214</v>
      </c>
      <c r="F221">
        <v>1070</v>
      </c>
      <c r="G221">
        <v>99.65</v>
      </c>
      <c r="H221">
        <v>152.6</v>
      </c>
      <c r="I221">
        <v>162.65</v>
      </c>
      <c r="J221">
        <v>197</v>
      </c>
      <c r="K221">
        <v>219.15</v>
      </c>
      <c r="L221">
        <v>140.25</v>
      </c>
      <c r="M221">
        <v>211.7</v>
      </c>
    </row>
    <row r="222" spans="1:13" x14ac:dyDescent="0.25">
      <c r="A222" t="s">
        <v>1268</v>
      </c>
      <c r="B222">
        <v>82064</v>
      </c>
      <c r="C222" t="s">
        <v>1064</v>
      </c>
      <c r="E222">
        <v>215</v>
      </c>
      <c r="F222">
        <v>1075</v>
      </c>
      <c r="G222">
        <v>99.65</v>
      </c>
      <c r="H222">
        <v>152.6</v>
      </c>
      <c r="I222">
        <v>162.65</v>
      </c>
      <c r="J222">
        <v>197</v>
      </c>
      <c r="K222">
        <v>219.15</v>
      </c>
      <c r="L222">
        <v>140.25</v>
      </c>
      <c r="M222">
        <v>211.7</v>
      </c>
    </row>
    <row r="223" spans="1:13" x14ac:dyDescent="0.25">
      <c r="A223" t="s">
        <v>1269</v>
      </c>
      <c r="B223">
        <v>84130</v>
      </c>
      <c r="C223" t="s">
        <v>1067</v>
      </c>
      <c r="E223">
        <v>216</v>
      </c>
      <c r="F223">
        <v>1080</v>
      </c>
      <c r="G223">
        <v>99.65</v>
      </c>
      <c r="H223">
        <v>152.6</v>
      </c>
      <c r="I223">
        <v>162.65</v>
      </c>
      <c r="J223">
        <v>197</v>
      </c>
      <c r="K223">
        <v>219.15</v>
      </c>
      <c r="L223">
        <v>140.25</v>
      </c>
      <c r="M223">
        <v>211.7</v>
      </c>
    </row>
    <row r="224" spans="1:13" x14ac:dyDescent="0.25">
      <c r="A224" t="s">
        <v>340</v>
      </c>
      <c r="B224">
        <v>86424</v>
      </c>
      <c r="C224" t="s">
        <v>1066</v>
      </c>
      <c r="E224">
        <v>217</v>
      </c>
      <c r="F224">
        <v>1085</v>
      </c>
      <c r="G224">
        <v>99.65</v>
      </c>
      <c r="H224">
        <v>152.6</v>
      </c>
      <c r="I224">
        <v>162.65</v>
      </c>
      <c r="J224">
        <v>197</v>
      </c>
      <c r="K224">
        <v>219.15</v>
      </c>
      <c r="L224">
        <v>140.25</v>
      </c>
      <c r="M224">
        <v>211.7</v>
      </c>
    </row>
    <row r="225" spans="1:13" x14ac:dyDescent="0.25">
      <c r="A225" t="s">
        <v>1270</v>
      </c>
      <c r="B225">
        <v>87742</v>
      </c>
      <c r="C225" t="s">
        <v>1067</v>
      </c>
      <c r="E225">
        <v>218</v>
      </c>
      <c r="F225">
        <v>1090</v>
      </c>
      <c r="G225">
        <v>99.65</v>
      </c>
      <c r="H225">
        <v>152.6</v>
      </c>
      <c r="I225">
        <v>162.65</v>
      </c>
      <c r="J225">
        <v>197</v>
      </c>
      <c r="K225">
        <v>219.15</v>
      </c>
      <c r="L225">
        <v>140.25</v>
      </c>
      <c r="M225">
        <v>211.7</v>
      </c>
    </row>
    <row r="226" spans="1:13" x14ac:dyDescent="0.25">
      <c r="A226" t="s">
        <v>341</v>
      </c>
      <c r="B226">
        <v>89561</v>
      </c>
      <c r="C226" t="s">
        <v>1067</v>
      </c>
      <c r="E226">
        <v>219</v>
      </c>
      <c r="F226">
        <v>1095</v>
      </c>
      <c r="G226">
        <v>99.65</v>
      </c>
      <c r="H226">
        <v>152.6</v>
      </c>
      <c r="I226">
        <v>162.65</v>
      </c>
      <c r="J226">
        <v>197</v>
      </c>
      <c r="K226">
        <v>219.15</v>
      </c>
      <c r="L226">
        <v>140.25</v>
      </c>
      <c r="M226">
        <v>211.7</v>
      </c>
    </row>
    <row r="227" spans="1:13" x14ac:dyDescent="0.25">
      <c r="A227" t="s">
        <v>1271</v>
      </c>
      <c r="B227">
        <v>91795</v>
      </c>
      <c r="C227" t="s">
        <v>1067</v>
      </c>
      <c r="E227">
        <v>220</v>
      </c>
      <c r="F227">
        <v>1100</v>
      </c>
      <c r="G227">
        <v>99.65</v>
      </c>
      <c r="H227">
        <v>152.6</v>
      </c>
      <c r="I227">
        <v>162.65</v>
      </c>
      <c r="J227">
        <v>197</v>
      </c>
      <c r="K227">
        <v>219.15</v>
      </c>
      <c r="L227">
        <v>140.25</v>
      </c>
      <c r="M227">
        <v>211.7</v>
      </c>
    </row>
    <row r="228" spans="1:13" x14ac:dyDescent="0.25">
      <c r="A228" t="s">
        <v>1272</v>
      </c>
      <c r="B228">
        <v>93093</v>
      </c>
      <c r="C228" t="s">
        <v>1067</v>
      </c>
      <c r="E228">
        <v>221</v>
      </c>
      <c r="F228">
        <v>1105</v>
      </c>
      <c r="G228">
        <v>102.5</v>
      </c>
      <c r="H228">
        <v>156.69999999999999</v>
      </c>
      <c r="I228">
        <v>167</v>
      </c>
      <c r="J228">
        <v>208.05</v>
      </c>
      <c r="K228">
        <v>229.9</v>
      </c>
      <c r="L228">
        <v>144.5</v>
      </c>
      <c r="M228">
        <v>230.85</v>
      </c>
    </row>
    <row r="229" spans="1:13" x14ac:dyDescent="0.25">
      <c r="A229" t="s">
        <v>344</v>
      </c>
      <c r="B229">
        <v>86609</v>
      </c>
      <c r="C229" t="s">
        <v>1067</v>
      </c>
      <c r="E229">
        <v>222</v>
      </c>
      <c r="F229">
        <v>1110</v>
      </c>
      <c r="G229">
        <v>102.5</v>
      </c>
      <c r="H229">
        <v>156.69999999999999</v>
      </c>
      <c r="I229">
        <v>167</v>
      </c>
      <c r="J229">
        <v>208.05</v>
      </c>
      <c r="K229">
        <v>229.9</v>
      </c>
      <c r="L229">
        <v>144.5</v>
      </c>
      <c r="M229">
        <v>230.85</v>
      </c>
    </row>
    <row r="230" spans="1:13" x14ac:dyDescent="0.25">
      <c r="A230" t="s">
        <v>1273</v>
      </c>
      <c r="B230">
        <v>84405</v>
      </c>
      <c r="C230" t="s">
        <v>1064</v>
      </c>
      <c r="E230">
        <v>223</v>
      </c>
      <c r="F230">
        <v>1115</v>
      </c>
      <c r="G230">
        <v>102.5</v>
      </c>
      <c r="H230">
        <v>156.69999999999999</v>
      </c>
      <c r="I230">
        <v>167</v>
      </c>
      <c r="J230">
        <v>208.05</v>
      </c>
      <c r="K230">
        <v>229.9</v>
      </c>
      <c r="L230">
        <v>144.5</v>
      </c>
      <c r="M230">
        <v>230.85</v>
      </c>
    </row>
    <row r="231" spans="1:13" x14ac:dyDescent="0.25">
      <c r="A231" t="s">
        <v>1274</v>
      </c>
      <c r="B231">
        <v>94256</v>
      </c>
      <c r="C231" t="s">
        <v>1067</v>
      </c>
      <c r="E231">
        <v>224</v>
      </c>
      <c r="F231">
        <v>1120</v>
      </c>
      <c r="G231">
        <v>102.5</v>
      </c>
      <c r="H231">
        <v>156.69999999999999</v>
      </c>
      <c r="I231">
        <v>167</v>
      </c>
      <c r="J231">
        <v>208.05</v>
      </c>
      <c r="K231">
        <v>229.9</v>
      </c>
      <c r="L231">
        <v>144.5</v>
      </c>
      <c r="M231">
        <v>230.85</v>
      </c>
    </row>
    <row r="232" spans="1:13" x14ac:dyDescent="0.25">
      <c r="A232" t="s">
        <v>1275</v>
      </c>
      <c r="B232">
        <v>93182</v>
      </c>
      <c r="C232" t="s">
        <v>1067</v>
      </c>
      <c r="E232">
        <v>225</v>
      </c>
      <c r="F232">
        <v>1125</v>
      </c>
      <c r="G232">
        <v>102.5</v>
      </c>
      <c r="H232">
        <v>156.69999999999999</v>
      </c>
      <c r="I232">
        <v>167</v>
      </c>
      <c r="J232">
        <v>208.05</v>
      </c>
      <c r="K232">
        <v>229.9</v>
      </c>
      <c r="L232">
        <v>144.5</v>
      </c>
      <c r="M232">
        <v>230.85</v>
      </c>
    </row>
    <row r="233" spans="1:13" x14ac:dyDescent="0.25">
      <c r="A233" t="s">
        <v>1276</v>
      </c>
      <c r="B233">
        <v>87471</v>
      </c>
      <c r="C233" t="s">
        <v>1067</v>
      </c>
      <c r="E233">
        <v>226</v>
      </c>
      <c r="F233">
        <v>1130</v>
      </c>
      <c r="G233">
        <v>102.5</v>
      </c>
      <c r="H233">
        <v>156.69999999999999</v>
      </c>
      <c r="I233">
        <v>167</v>
      </c>
      <c r="J233">
        <v>208.05</v>
      </c>
      <c r="K233">
        <v>229.9</v>
      </c>
      <c r="L233">
        <v>144.5</v>
      </c>
      <c r="M233">
        <v>230.85</v>
      </c>
    </row>
    <row r="234" spans="1:13" x14ac:dyDescent="0.25">
      <c r="A234" t="s">
        <v>1277</v>
      </c>
      <c r="B234">
        <v>89350</v>
      </c>
      <c r="C234" t="s">
        <v>1067</v>
      </c>
      <c r="E234">
        <v>227</v>
      </c>
      <c r="F234">
        <v>1135</v>
      </c>
      <c r="G234">
        <v>102.5</v>
      </c>
      <c r="H234">
        <v>156.69999999999999</v>
      </c>
      <c r="I234">
        <v>167</v>
      </c>
      <c r="J234">
        <v>208.05</v>
      </c>
      <c r="K234">
        <v>229.9</v>
      </c>
      <c r="L234">
        <v>144.5</v>
      </c>
      <c r="M234">
        <v>230.85</v>
      </c>
    </row>
    <row r="235" spans="1:13" x14ac:dyDescent="0.25">
      <c r="A235" t="s">
        <v>1278</v>
      </c>
      <c r="B235">
        <v>82390</v>
      </c>
      <c r="C235" t="s">
        <v>1066</v>
      </c>
      <c r="E235">
        <v>228</v>
      </c>
      <c r="F235">
        <v>1140</v>
      </c>
      <c r="G235">
        <v>102.5</v>
      </c>
      <c r="H235">
        <v>156.69999999999999</v>
      </c>
      <c r="I235">
        <v>167</v>
      </c>
      <c r="J235">
        <v>208.05</v>
      </c>
      <c r="K235">
        <v>229.9</v>
      </c>
      <c r="L235">
        <v>144.5</v>
      </c>
      <c r="M235">
        <v>230.85</v>
      </c>
    </row>
    <row r="236" spans="1:13" x14ac:dyDescent="0.25">
      <c r="A236" t="s">
        <v>1279</v>
      </c>
      <c r="B236">
        <v>92263</v>
      </c>
      <c r="C236" t="s">
        <v>1067</v>
      </c>
      <c r="E236">
        <v>229</v>
      </c>
      <c r="F236">
        <v>1145</v>
      </c>
      <c r="G236">
        <v>102.5</v>
      </c>
      <c r="H236">
        <v>156.69999999999999</v>
      </c>
      <c r="I236">
        <v>167</v>
      </c>
      <c r="J236">
        <v>208.05</v>
      </c>
      <c r="K236">
        <v>229.9</v>
      </c>
      <c r="L236">
        <v>144.5</v>
      </c>
      <c r="M236">
        <v>230.85</v>
      </c>
    </row>
    <row r="237" spans="1:13" x14ac:dyDescent="0.25">
      <c r="A237" t="s">
        <v>1280</v>
      </c>
      <c r="B237">
        <v>85560</v>
      </c>
      <c r="C237" t="s">
        <v>1064</v>
      </c>
      <c r="E237">
        <v>230</v>
      </c>
      <c r="F237">
        <v>1150</v>
      </c>
      <c r="G237">
        <v>102.5</v>
      </c>
      <c r="H237">
        <v>156.69999999999999</v>
      </c>
      <c r="I237">
        <v>167</v>
      </c>
      <c r="J237">
        <v>208.05</v>
      </c>
      <c r="K237">
        <v>229.9</v>
      </c>
      <c r="L237">
        <v>144.5</v>
      </c>
      <c r="M237">
        <v>230.85</v>
      </c>
    </row>
    <row r="238" spans="1:13" x14ac:dyDescent="0.25">
      <c r="A238" t="s">
        <v>1281</v>
      </c>
      <c r="B238">
        <v>86491</v>
      </c>
      <c r="C238" t="s">
        <v>1067</v>
      </c>
      <c r="E238">
        <v>231</v>
      </c>
      <c r="F238">
        <v>1155</v>
      </c>
      <c r="G238">
        <v>102.5</v>
      </c>
      <c r="H238">
        <v>156.69999999999999</v>
      </c>
      <c r="I238">
        <v>167</v>
      </c>
      <c r="J238">
        <v>208.05</v>
      </c>
      <c r="K238">
        <v>229.9</v>
      </c>
      <c r="L238">
        <v>144.5</v>
      </c>
      <c r="M238">
        <v>230.85</v>
      </c>
    </row>
    <row r="239" spans="1:13" x14ac:dyDescent="0.25">
      <c r="A239" t="s">
        <v>1282</v>
      </c>
      <c r="B239">
        <v>82279</v>
      </c>
      <c r="C239" t="s">
        <v>1066</v>
      </c>
      <c r="E239">
        <v>232</v>
      </c>
      <c r="F239">
        <v>1160</v>
      </c>
      <c r="G239">
        <v>102.5</v>
      </c>
      <c r="H239">
        <v>156.69999999999999</v>
      </c>
      <c r="I239">
        <v>167</v>
      </c>
      <c r="J239">
        <v>208.05</v>
      </c>
      <c r="K239">
        <v>229.9</v>
      </c>
      <c r="L239">
        <v>144.5</v>
      </c>
      <c r="M239">
        <v>230.85</v>
      </c>
    </row>
    <row r="240" spans="1:13" x14ac:dyDescent="0.25">
      <c r="A240" t="s">
        <v>1282</v>
      </c>
      <c r="B240">
        <v>84174</v>
      </c>
      <c r="C240" t="s">
        <v>1065</v>
      </c>
      <c r="E240">
        <v>233</v>
      </c>
      <c r="F240">
        <v>1165</v>
      </c>
      <c r="G240">
        <v>102.5</v>
      </c>
      <c r="H240">
        <v>156.69999999999999</v>
      </c>
      <c r="I240">
        <v>167</v>
      </c>
      <c r="J240">
        <v>208.05</v>
      </c>
      <c r="K240">
        <v>229.9</v>
      </c>
      <c r="L240">
        <v>144.5</v>
      </c>
      <c r="M240">
        <v>230.85</v>
      </c>
    </row>
    <row r="241" spans="1:13" x14ac:dyDescent="0.25">
      <c r="A241" t="s">
        <v>1282</v>
      </c>
      <c r="B241">
        <v>85386</v>
      </c>
      <c r="C241" t="s">
        <v>1063</v>
      </c>
      <c r="E241">
        <v>234</v>
      </c>
      <c r="F241">
        <v>1170</v>
      </c>
      <c r="G241">
        <v>102.5</v>
      </c>
      <c r="H241">
        <v>156.69999999999999</v>
      </c>
      <c r="I241">
        <v>167</v>
      </c>
      <c r="J241">
        <v>208.05</v>
      </c>
      <c r="K241">
        <v>229.9</v>
      </c>
      <c r="L241">
        <v>144.5</v>
      </c>
      <c r="M241">
        <v>230.85</v>
      </c>
    </row>
    <row r="242" spans="1:13" x14ac:dyDescent="0.25">
      <c r="A242" t="s">
        <v>1283</v>
      </c>
      <c r="B242">
        <v>86739</v>
      </c>
      <c r="C242" t="s">
        <v>1067</v>
      </c>
      <c r="E242">
        <v>235</v>
      </c>
      <c r="F242">
        <v>1175</v>
      </c>
      <c r="G242">
        <v>102.5</v>
      </c>
      <c r="H242">
        <v>156.69999999999999</v>
      </c>
      <c r="I242">
        <v>167</v>
      </c>
      <c r="J242">
        <v>208.05</v>
      </c>
      <c r="K242">
        <v>229.9</v>
      </c>
      <c r="L242">
        <v>144.5</v>
      </c>
      <c r="M242">
        <v>230.85</v>
      </c>
    </row>
    <row r="243" spans="1:13" x14ac:dyDescent="0.25">
      <c r="A243" t="s">
        <v>1284</v>
      </c>
      <c r="B243">
        <v>83533</v>
      </c>
      <c r="C243" t="s">
        <v>1068</v>
      </c>
      <c r="E243">
        <v>236</v>
      </c>
      <c r="F243">
        <v>1180</v>
      </c>
      <c r="G243">
        <v>102.5</v>
      </c>
      <c r="H243">
        <v>156.69999999999999</v>
      </c>
      <c r="I243">
        <v>167</v>
      </c>
      <c r="J243">
        <v>208.05</v>
      </c>
      <c r="K243">
        <v>229.9</v>
      </c>
      <c r="L243">
        <v>144.5</v>
      </c>
      <c r="M243">
        <v>230.85</v>
      </c>
    </row>
    <row r="244" spans="1:13" x14ac:dyDescent="0.25">
      <c r="A244" t="s">
        <v>1285</v>
      </c>
      <c r="B244">
        <v>82281</v>
      </c>
      <c r="C244" t="s">
        <v>1064</v>
      </c>
      <c r="E244">
        <v>237</v>
      </c>
      <c r="F244">
        <v>1185</v>
      </c>
      <c r="G244">
        <v>102.5</v>
      </c>
      <c r="H244">
        <v>156.69999999999999</v>
      </c>
      <c r="I244">
        <v>167</v>
      </c>
      <c r="J244">
        <v>208.05</v>
      </c>
      <c r="K244">
        <v>229.9</v>
      </c>
      <c r="L244">
        <v>144.5</v>
      </c>
      <c r="M244">
        <v>230.85</v>
      </c>
    </row>
    <row r="245" spans="1:13" x14ac:dyDescent="0.25">
      <c r="A245" t="s">
        <v>1286</v>
      </c>
      <c r="B245">
        <v>83224</v>
      </c>
      <c r="C245" t="s">
        <v>1069</v>
      </c>
      <c r="E245">
        <v>238</v>
      </c>
      <c r="F245">
        <v>1190</v>
      </c>
      <c r="G245">
        <v>102.5</v>
      </c>
      <c r="H245">
        <v>156.69999999999999</v>
      </c>
      <c r="I245">
        <v>167</v>
      </c>
      <c r="J245">
        <v>208.05</v>
      </c>
      <c r="K245">
        <v>229.9</v>
      </c>
      <c r="L245">
        <v>144.5</v>
      </c>
      <c r="M245">
        <v>230.85</v>
      </c>
    </row>
    <row r="246" spans="1:13" x14ac:dyDescent="0.25">
      <c r="A246" t="s">
        <v>1287</v>
      </c>
      <c r="B246">
        <v>87743</v>
      </c>
      <c r="C246" t="s">
        <v>1067</v>
      </c>
      <c r="E246">
        <v>239</v>
      </c>
      <c r="F246">
        <v>1195</v>
      </c>
      <c r="G246">
        <v>102.5</v>
      </c>
      <c r="H246">
        <v>156.69999999999999</v>
      </c>
      <c r="I246">
        <v>167</v>
      </c>
      <c r="J246">
        <v>208.05</v>
      </c>
      <c r="K246">
        <v>229.9</v>
      </c>
      <c r="L246">
        <v>144.5</v>
      </c>
      <c r="M246">
        <v>230.85</v>
      </c>
    </row>
    <row r="247" spans="1:13" x14ac:dyDescent="0.25">
      <c r="A247" t="s">
        <v>1288</v>
      </c>
      <c r="B247">
        <v>84307</v>
      </c>
      <c r="C247" t="s">
        <v>1067</v>
      </c>
      <c r="E247">
        <v>240</v>
      </c>
      <c r="F247">
        <v>1200</v>
      </c>
      <c r="G247">
        <v>102.5</v>
      </c>
      <c r="H247">
        <v>156.69999999999999</v>
      </c>
      <c r="I247">
        <v>167</v>
      </c>
      <c r="J247">
        <v>208.05</v>
      </c>
      <c r="K247">
        <v>229.9</v>
      </c>
      <c r="L247">
        <v>144.5</v>
      </c>
      <c r="M247">
        <v>230.85</v>
      </c>
    </row>
    <row r="248" spans="1:13" x14ac:dyDescent="0.25">
      <c r="A248" t="s">
        <v>1289</v>
      </c>
      <c r="B248">
        <v>82281</v>
      </c>
      <c r="C248" t="s">
        <v>1064</v>
      </c>
      <c r="E248">
        <v>241</v>
      </c>
      <c r="F248">
        <v>1205</v>
      </c>
      <c r="G248">
        <v>105.75</v>
      </c>
      <c r="H248">
        <v>160.85</v>
      </c>
      <c r="I248">
        <v>171.15</v>
      </c>
      <c r="J248">
        <v>219.15</v>
      </c>
      <c r="K248">
        <v>240.55</v>
      </c>
      <c r="L248">
        <v>149.80000000000001</v>
      </c>
      <c r="M248">
        <v>244.45</v>
      </c>
    </row>
    <row r="249" spans="1:13" x14ac:dyDescent="0.25">
      <c r="A249" t="s">
        <v>1290</v>
      </c>
      <c r="B249">
        <v>87653</v>
      </c>
      <c r="C249" t="s">
        <v>1067</v>
      </c>
      <c r="E249">
        <v>242</v>
      </c>
      <c r="F249">
        <v>1210</v>
      </c>
      <c r="G249">
        <v>105.75</v>
      </c>
      <c r="H249">
        <v>160.85</v>
      </c>
      <c r="I249">
        <v>171.15</v>
      </c>
      <c r="J249">
        <v>219.15</v>
      </c>
      <c r="K249">
        <v>240.55</v>
      </c>
      <c r="L249">
        <v>149.80000000000001</v>
      </c>
      <c r="M249">
        <v>244.45</v>
      </c>
    </row>
    <row r="250" spans="1:13" x14ac:dyDescent="0.25">
      <c r="A250" t="s">
        <v>1291</v>
      </c>
      <c r="B250">
        <v>84385</v>
      </c>
      <c r="C250" t="s">
        <v>1067</v>
      </c>
      <c r="E250">
        <v>243</v>
      </c>
      <c r="F250">
        <v>1215</v>
      </c>
      <c r="G250">
        <v>105.75</v>
      </c>
      <c r="H250">
        <v>160.85</v>
      </c>
      <c r="I250">
        <v>171.15</v>
      </c>
      <c r="J250">
        <v>219.15</v>
      </c>
      <c r="K250">
        <v>240.55</v>
      </c>
      <c r="L250">
        <v>149.80000000000001</v>
      </c>
      <c r="M250">
        <v>244.45</v>
      </c>
    </row>
    <row r="251" spans="1:13" x14ac:dyDescent="0.25">
      <c r="A251" t="s">
        <v>1292</v>
      </c>
      <c r="B251">
        <v>84546</v>
      </c>
      <c r="C251" t="s">
        <v>1065</v>
      </c>
      <c r="E251">
        <v>244</v>
      </c>
      <c r="F251">
        <v>1220</v>
      </c>
      <c r="G251">
        <v>105.75</v>
      </c>
      <c r="H251">
        <v>160.85</v>
      </c>
      <c r="I251">
        <v>171.15</v>
      </c>
      <c r="J251">
        <v>219.15</v>
      </c>
      <c r="K251">
        <v>240.55</v>
      </c>
      <c r="L251">
        <v>149.80000000000001</v>
      </c>
      <c r="M251">
        <v>244.45</v>
      </c>
    </row>
    <row r="252" spans="1:13" x14ac:dyDescent="0.25">
      <c r="A252" t="s">
        <v>1293</v>
      </c>
      <c r="B252">
        <v>83125</v>
      </c>
      <c r="C252" t="s">
        <v>1069</v>
      </c>
      <c r="E252">
        <v>245</v>
      </c>
      <c r="F252">
        <v>1225</v>
      </c>
      <c r="G252">
        <v>105.75</v>
      </c>
      <c r="H252">
        <v>160.85</v>
      </c>
      <c r="I252">
        <v>171.15</v>
      </c>
      <c r="J252">
        <v>219.15</v>
      </c>
      <c r="K252">
        <v>240.55</v>
      </c>
      <c r="L252">
        <v>149.80000000000001</v>
      </c>
      <c r="M252">
        <v>244.45</v>
      </c>
    </row>
    <row r="253" spans="1:13" x14ac:dyDescent="0.25">
      <c r="A253" t="s">
        <v>1294</v>
      </c>
      <c r="B253">
        <v>94535</v>
      </c>
      <c r="C253" t="s">
        <v>1067</v>
      </c>
      <c r="E253">
        <v>246</v>
      </c>
      <c r="F253">
        <v>1230</v>
      </c>
      <c r="G253">
        <v>105.75</v>
      </c>
      <c r="H253">
        <v>160.85</v>
      </c>
      <c r="I253">
        <v>171.15</v>
      </c>
      <c r="J253">
        <v>219.15</v>
      </c>
      <c r="K253">
        <v>240.55</v>
      </c>
      <c r="L253">
        <v>149.80000000000001</v>
      </c>
      <c r="M253">
        <v>244.45</v>
      </c>
    </row>
    <row r="254" spans="1:13" x14ac:dyDescent="0.25">
      <c r="A254" t="s">
        <v>1295</v>
      </c>
      <c r="B254">
        <v>82436</v>
      </c>
      <c r="C254" t="s">
        <v>1066</v>
      </c>
      <c r="E254">
        <v>247</v>
      </c>
      <c r="F254">
        <v>1235</v>
      </c>
      <c r="G254">
        <v>105.75</v>
      </c>
      <c r="H254">
        <v>160.85</v>
      </c>
      <c r="I254">
        <v>171.15</v>
      </c>
      <c r="J254">
        <v>219.15</v>
      </c>
      <c r="K254">
        <v>240.55</v>
      </c>
      <c r="L254">
        <v>149.80000000000001</v>
      </c>
      <c r="M254">
        <v>244.45</v>
      </c>
    </row>
    <row r="255" spans="1:13" x14ac:dyDescent="0.25">
      <c r="A255" t="s">
        <v>358</v>
      </c>
      <c r="B255">
        <v>82544</v>
      </c>
      <c r="C255" t="s">
        <v>1065</v>
      </c>
      <c r="E255">
        <v>248</v>
      </c>
      <c r="F255">
        <v>1240</v>
      </c>
      <c r="G255">
        <v>105.75</v>
      </c>
      <c r="H255">
        <v>160.85</v>
      </c>
      <c r="I255">
        <v>171.15</v>
      </c>
      <c r="J255">
        <v>219.15</v>
      </c>
      <c r="K255">
        <v>240.55</v>
      </c>
      <c r="L255">
        <v>149.80000000000001</v>
      </c>
      <c r="M255">
        <v>244.45</v>
      </c>
    </row>
    <row r="256" spans="1:13" x14ac:dyDescent="0.25">
      <c r="A256" t="s">
        <v>1296</v>
      </c>
      <c r="B256">
        <v>86492</v>
      </c>
      <c r="C256" t="s">
        <v>1066</v>
      </c>
      <c r="E256">
        <v>249</v>
      </c>
      <c r="F256">
        <v>1245</v>
      </c>
      <c r="G256">
        <v>105.75</v>
      </c>
      <c r="H256">
        <v>160.85</v>
      </c>
      <c r="I256">
        <v>171.15</v>
      </c>
      <c r="J256">
        <v>219.15</v>
      </c>
      <c r="K256">
        <v>240.55</v>
      </c>
      <c r="L256">
        <v>149.80000000000001</v>
      </c>
      <c r="M256">
        <v>244.45</v>
      </c>
    </row>
    <row r="257" spans="1:13" x14ac:dyDescent="0.25">
      <c r="A257" t="s">
        <v>1297</v>
      </c>
      <c r="B257">
        <v>85658</v>
      </c>
      <c r="C257" t="s">
        <v>1064</v>
      </c>
      <c r="E257">
        <v>250</v>
      </c>
      <c r="F257">
        <v>1250</v>
      </c>
      <c r="G257">
        <v>105.75</v>
      </c>
      <c r="H257">
        <v>160.85</v>
      </c>
      <c r="I257">
        <v>171.15</v>
      </c>
      <c r="J257">
        <v>219.15</v>
      </c>
      <c r="K257">
        <v>240.55</v>
      </c>
      <c r="L257">
        <v>149.80000000000001</v>
      </c>
      <c r="M257">
        <v>244.45</v>
      </c>
    </row>
    <row r="258" spans="1:13" x14ac:dyDescent="0.25">
      <c r="A258" t="s">
        <v>1298</v>
      </c>
      <c r="B258">
        <v>85116</v>
      </c>
      <c r="C258" t="s">
        <v>1067</v>
      </c>
      <c r="E258">
        <v>251</v>
      </c>
      <c r="F258">
        <v>1255</v>
      </c>
      <c r="G258">
        <v>105.75</v>
      </c>
      <c r="H258">
        <v>160.85</v>
      </c>
      <c r="I258">
        <v>171.15</v>
      </c>
      <c r="J258">
        <v>219.15</v>
      </c>
      <c r="K258">
        <v>240.55</v>
      </c>
      <c r="L258">
        <v>149.80000000000001</v>
      </c>
      <c r="M258">
        <v>244.45</v>
      </c>
    </row>
    <row r="259" spans="1:13" x14ac:dyDescent="0.25">
      <c r="A259" t="s">
        <v>1299</v>
      </c>
      <c r="B259">
        <v>86676</v>
      </c>
      <c r="C259" t="s">
        <v>1066</v>
      </c>
      <c r="E259">
        <v>252</v>
      </c>
      <c r="F259">
        <v>1260</v>
      </c>
      <c r="G259">
        <v>105.75</v>
      </c>
      <c r="H259">
        <v>160.85</v>
      </c>
      <c r="I259">
        <v>171.15</v>
      </c>
      <c r="J259">
        <v>219.15</v>
      </c>
      <c r="K259">
        <v>240.55</v>
      </c>
      <c r="L259">
        <v>149.80000000000001</v>
      </c>
      <c r="M259">
        <v>244.45</v>
      </c>
    </row>
    <row r="260" spans="1:13" x14ac:dyDescent="0.25">
      <c r="A260" t="s">
        <v>1300</v>
      </c>
      <c r="B260">
        <v>86678</v>
      </c>
      <c r="C260" t="s">
        <v>1066</v>
      </c>
      <c r="E260">
        <v>253</v>
      </c>
      <c r="F260">
        <v>1265</v>
      </c>
      <c r="G260">
        <v>105.75</v>
      </c>
      <c r="H260">
        <v>160.85</v>
      </c>
      <c r="I260">
        <v>171.15</v>
      </c>
      <c r="J260">
        <v>219.15</v>
      </c>
      <c r="K260">
        <v>240.55</v>
      </c>
      <c r="L260">
        <v>149.80000000000001</v>
      </c>
      <c r="M260">
        <v>244.45</v>
      </c>
    </row>
    <row r="261" spans="1:13" x14ac:dyDescent="0.25">
      <c r="A261" t="s">
        <v>1300</v>
      </c>
      <c r="B261">
        <v>86741</v>
      </c>
      <c r="C261" t="s">
        <v>1067</v>
      </c>
      <c r="E261">
        <v>254</v>
      </c>
      <c r="F261">
        <v>1270</v>
      </c>
      <c r="G261">
        <v>105.75</v>
      </c>
      <c r="H261">
        <v>160.85</v>
      </c>
      <c r="I261">
        <v>171.15</v>
      </c>
      <c r="J261">
        <v>219.15</v>
      </c>
      <c r="K261">
        <v>240.55</v>
      </c>
      <c r="L261">
        <v>149.80000000000001</v>
      </c>
      <c r="M261">
        <v>244.45</v>
      </c>
    </row>
    <row r="262" spans="1:13" x14ac:dyDescent="0.25">
      <c r="A262" t="s">
        <v>362</v>
      </c>
      <c r="B262">
        <v>89584</v>
      </c>
      <c r="C262" t="s">
        <v>1067</v>
      </c>
      <c r="E262">
        <v>255</v>
      </c>
      <c r="F262">
        <v>1275</v>
      </c>
      <c r="G262">
        <v>105.75</v>
      </c>
      <c r="H262">
        <v>160.85</v>
      </c>
      <c r="I262">
        <v>171.15</v>
      </c>
      <c r="J262">
        <v>219.15</v>
      </c>
      <c r="K262">
        <v>240.55</v>
      </c>
      <c r="L262">
        <v>149.80000000000001</v>
      </c>
      <c r="M262">
        <v>244.45</v>
      </c>
    </row>
    <row r="263" spans="1:13" x14ac:dyDescent="0.25">
      <c r="A263" t="s">
        <v>1301</v>
      </c>
      <c r="B263">
        <v>82223</v>
      </c>
      <c r="C263" t="s">
        <v>1064</v>
      </c>
      <c r="E263">
        <v>256</v>
      </c>
      <c r="F263">
        <v>1280</v>
      </c>
      <c r="G263">
        <v>105.75</v>
      </c>
      <c r="H263">
        <v>160.85</v>
      </c>
      <c r="I263">
        <v>171.15</v>
      </c>
      <c r="J263">
        <v>219.15</v>
      </c>
      <c r="K263">
        <v>240.55</v>
      </c>
      <c r="L263">
        <v>149.80000000000001</v>
      </c>
      <c r="M263">
        <v>244.45</v>
      </c>
    </row>
    <row r="264" spans="1:13" x14ac:dyDescent="0.25">
      <c r="A264" t="s">
        <v>1302</v>
      </c>
      <c r="B264">
        <v>94428</v>
      </c>
      <c r="C264" t="s">
        <v>1067</v>
      </c>
      <c r="E264">
        <v>257</v>
      </c>
      <c r="F264">
        <v>1285</v>
      </c>
      <c r="G264">
        <v>105.75</v>
      </c>
      <c r="H264">
        <v>160.85</v>
      </c>
      <c r="I264">
        <v>171.15</v>
      </c>
      <c r="J264">
        <v>219.15</v>
      </c>
      <c r="K264">
        <v>240.55</v>
      </c>
      <c r="L264">
        <v>149.80000000000001</v>
      </c>
      <c r="M264">
        <v>244.45</v>
      </c>
    </row>
    <row r="265" spans="1:13" x14ac:dyDescent="0.25">
      <c r="A265" t="s">
        <v>1303</v>
      </c>
      <c r="B265">
        <v>85072</v>
      </c>
      <c r="C265" t="s">
        <v>1067</v>
      </c>
      <c r="E265">
        <v>258</v>
      </c>
      <c r="F265">
        <v>1290</v>
      </c>
      <c r="G265">
        <v>105.75</v>
      </c>
      <c r="H265">
        <v>160.85</v>
      </c>
      <c r="I265">
        <v>171.15</v>
      </c>
      <c r="J265">
        <v>219.15</v>
      </c>
      <c r="K265">
        <v>240.55</v>
      </c>
      <c r="L265">
        <v>149.80000000000001</v>
      </c>
      <c r="M265">
        <v>244.45</v>
      </c>
    </row>
    <row r="266" spans="1:13" x14ac:dyDescent="0.25">
      <c r="A266" t="s">
        <v>1304</v>
      </c>
      <c r="B266">
        <v>83549</v>
      </c>
      <c r="C266" t="s">
        <v>1068</v>
      </c>
      <c r="E266">
        <v>259</v>
      </c>
      <c r="F266">
        <v>1295</v>
      </c>
      <c r="G266">
        <v>105.75</v>
      </c>
      <c r="H266">
        <v>160.85</v>
      </c>
      <c r="I266">
        <v>171.15</v>
      </c>
      <c r="J266">
        <v>219.15</v>
      </c>
      <c r="K266">
        <v>240.55</v>
      </c>
      <c r="L266">
        <v>149.80000000000001</v>
      </c>
      <c r="M266">
        <v>244.45</v>
      </c>
    </row>
    <row r="267" spans="1:13" x14ac:dyDescent="0.25">
      <c r="A267" t="s">
        <v>1305</v>
      </c>
      <c r="B267">
        <v>87637</v>
      </c>
      <c r="C267" t="s">
        <v>1067</v>
      </c>
      <c r="E267">
        <v>260</v>
      </c>
      <c r="F267">
        <v>1300</v>
      </c>
      <c r="G267">
        <v>105.75</v>
      </c>
      <c r="H267">
        <v>160.85</v>
      </c>
      <c r="I267">
        <v>171.15</v>
      </c>
      <c r="J267">
        <v>219.15</v>
      </c>
      <c r="K267">
        <v>240.55</v>
      </c>
      <c r="L267">
        <v>149.80000000000001</v>
      </c>
      <c r="M267">
        <v>244.45</v>
      </c>
    </row>
    <row r="268" spans="1:13" x14ac:dyDescent="0.25">
      <c r="A268" t="s">
        <v>1306</v>
      </c>
      <c r="B268">
        <v>85117</v>
      </c>
      <c r="C268" t="s">
        <v>1067</v>
      </c>
      <c r="E268">
        <v>261</v>
      </c>
      <c r="F268">
        <v>1305</v>
      </c>
      <c r="G268">
        <v>109.15</v>
      </c>
      <c r="H268">
        <v>164.9</v>
      </c>
      <c r="I268">
        <v>175.4</v>
      </c>
      <c r="J268">
        <v>230.35</v>
      </c>
      <c r="K268">
        <v>251.5</v>
      </c>
      <c r="L268">
        <v>159.15</v>
      </c>
      <c r="M268">
        <v>257.55</v>
      </c>
    </row>
    <row r="269" spans="1:13" x14ac:dyDescent="0.25">
      <c r="A269" t="s">
        <v>1307</v>
      </c>
      <c r="B269">
        <v>85462</v>
      </c>
      <c r="C269" t="s">
        <v>1063</v>
      </c>
      <c r="E269">
        <v>262</v>
      </c>
      <c r="F269">
        <v>1310</v>
      </c>
      <c r="G269">
        <v>109.15</v>
      </c>
      <c r="H269">
        <v>164.9</v>
      </c>
      <c r="I269">
        <v>175.4</v>
      </c>
      <c r="J269">
        <v>230.35</v>
      </c>
      <c r="K269">
        <v>251.5</v>
      </c>
      <c r="L269">
        <v>159.15</v>
      </c>
      <c r="M269">
        <v>257.55</v>
      </c>
    </row>
    <row r="270" spans="1:13" x14ac:dyDescent="0.25">
      <c r="A270" t="s">
        <v>1308</v>
      </c>
      <c r="B270">
        <v>86679</v>
      </c>
      <c r="C270" t="s">
        <v>1066</v>
      </c>
      <c r="E270">
        <v>263</v>
      </c>
      <c r="F270">
        <v>1315</v>
      </c>
      <c r="G270">
        <v>109.15</v>
      </c>
      <c r="H270">
        <v>164.9</v>
      </c>
      <c r="I270">
        <v>175.4</v>
      </c>
      <c r="J270">
        <v>230.35</v>
      </c>
      <c r="K270">
        <v>251.5</v>
      </c>
      <c r="L270">
        <v>159.15</v>
      </c>
      <c r="M270">
        <v>257.55</v>
      </c>
    </row>
    <row r="271" spans="1:13" x14ac:dyDescent="0.25">
      <c r="A271" t="s">
        <v>1309</v>
      </c>
      <c r="B271">
        <v>91792</v>
      </c>
      <c r="C271" t="s">
        <v>1067</v>
      </c>
      <c r="E271">
        <v>264</v>
      </c>
      <c r="F271">
        <v>1320</v>
      </c>
      <c r="G271">
        <v>109.15</v>
      </c>
      <c r="H271">
        <v>164.9</v>
      </c>
      <c r="I271">
        <v>175.4</v>
      </c>
      <c r="J271">
        <v>230.35</v>
      </c>
      <c r="K271">
        <v>251.5</v>
      </c>
      <c r="L271">
        <v>159.15</v>
      </c>
      <c r="M271">
        <v>257.55</v>
      </c>
    </row>
    <row r="272" spans="1:13" x14ac:dyDescent="0.25">
      <c r="A272" t="s">
        <v>368</v>
      </c>
      <c r="B272">
        <v>89352</v>
      </c>
      <c r="C272" t="s">
        <v>1067</v>
      </c>
      <c r="E272">
        <v>265</v>
      </c>
      <c r="F272">
        <v>1325</v>
      </c>
      <c r="G272">
        <v>109.15</v>
      </c>
      <c r="H272">
        <v>164.9</v>
      </c>
      <c r="I272">
        <v>175.4</v>
      </c>
      <c r="J272">
        <v>230.35</v>
      </c>
      <c r="K272">
        <v>251.5</v>
      </c>
      <c r="L272">
        <v>159.15</v>
      </c>
      <c r="M272">
        <v>257.55</v>
      </c>
    </row>
    <row r="273" spans="1:13" x14ac:dyDescent="0.25">
      <c r="A273" t="s">
        <v>1310</v>
      </c>
      <c r="B273">
        <v>84094</v>
      </c>
      <c r="C273" t="s">
        <v>1067</v>
      </c>
      <c r="E273">
        <v>266</v>
      </c>
      <c r="F273">
        <v>1330</v>
      </c>
      <c r="G273">
        <v>109.15</v>
      </c>
      <c r="H273">
        <v>164.9</v>
      </c>
      <c r="I273">
        <v>175.4</v>
      </c>
      <c r="J273">
        <v>230.35</v>
      </c>
      <c r="K273">
        <v>251.5</v>
      </c>
      <c r="L273">
        <v>159.15</v>
      </c>
      <c r="M273">
        <v>257.55</v>
      </c>
    </row>
    <row r="274" spans="1:13" x14ac:dyDescent="0.25">
      <c r="A274" t="s">
        <v>1311</v>
      </c>
      <c r="B274">
        <v>86494</v>
      </c>
      <c r="C274" t="s">
        <v>1066</v>
      </c>
      <c r="E274">
        <v>267</v>
      </c>
      <c r="F274">
        <v>1335</v>
      </c>
      <c r="G274">
        <v>109.15</v>
      </c>
      <c r="H274">
        <v>164.9</v>
      </c>
      <c r="I274">
        <v>175.4</v>
      </c>
      <c r="J274">
        <v>230.35</v>
      </c>
      <c r="K274">
        <v>251.5</v>
      </c>
      <c r="L274">
        <v>159.15</v>
      </c>
      <c r="M274">
        <v>257.55</v>
      </c>
    </row>
    <row r="275" spans="1:13" x14ac:dyDescent="0.25">
      <c r="A275" t="s">
        <v>369</v>
      </c>
      <c r="B275">
        <v>83550</v>
      </c>
      <c r="C275" t="s">
        <v>1068</v>
      </c>
      <c r="E275">
        <v>268</v>
      </c>
      <c r="F275">
        <v>1340</v>
      </c>
      <c r="G275">
        <v>109.15</v>
      </c>
      <c r="H275">
        <v>164.9</v>
      </c>
      <c r="I275">
        <v>175.4</v>
      </c>
      <c r="J275">
        <v>230.35</v>
      </c>
      <c r="K275">
        <v>251.5</v>
      </c>
      <c r="L275">
        <v>159.15</v>
      </c>
      <c r="M275">
        <v>257.55</v>
      </c>
    </row>
    <row r="276" spans="1:13" x14ac:dyDescent="0.25">
      <c r="A276" t="s">
        <v>1312</v>
      </c>
      <c r="B276">
        <v>82275</v>
      </c>
      <c r="C276" t="s">
        <v>1064</v>
      </c>
      <c r="E276">
        <v>269</v>
      </c>
      <c r="F276">
        <v>1345</v>
      </c>
      <c r="G276">
        <v>109.15</v>
      </c>
      <c r="H276">
        <v>164.9</v>
      </c>
      <c r="I276">
        <v>175.4</v>
      </c>
      <c r="J276">
        <v>230.35</v>
      </c>
      <c r="K276">
        <v>251.5</v>
      </c>
      <c r="L276">
        <v>159.15</v>
      </c>
      <c r="M276">
        <v>257.55</v>
      </c>
    </row>
    <row r="277" spans="1:13" x14ac:dyDescent="0.25">
      <c r="A277" t="s">
        <v>1313</v>
      </c>
      <c r="B277">
        <v>84547</v>
      </c>
      <c r="C277" t="s">
        <v>1067</v>
      </c>
      <c r="E277">
        <v>270</v>
      </c>
      <c r="F277">
        <v>1350</v>
      </c>
      <c r="G277">
        <v>109.15</v>
      </c>
      <c r="H277">
        <v>164.9</v>
      </c>
      <c r="I277">
        <v>175.4</v>
      </c>
      <c r="J277">
        <v>230.35</v>
      </c>
      <c r="K277">
        <v>251.5</v>
      </c>
      <c r="L277">
        <v>159.15</v>
      </c>
      <c r="M277">
        <v>257.55</v>
      </c>
    </row>
    <row r="278" spans="1:13" x14ac:dyDescent="0.25">
      <c r="A278" t="s">
        <v>1314</v>
      </c>
      <c r="B278">
        <v>84549</v>
      </c>
      <c r="C278" t="s">
        <v>1067</v>
      </c>
      <c r="E278">
        <v>271</v>
      </c>
      <c r="F278">
        <v>1355</v>
      </c>
      <c r="G278">
        <v>109.15</v>
      </c>
      <c r="H278">
        <v>164.9</v>
      </c>
      <c r="I278">
        <v>175.4</v>
      </c>
      <c r="J278">
        <v>230.35</v>
      </c>
      <c r="K278">
        <v>251.5</v>
      </c>
      <c r="L278">
        <v>159.15</v>
      </c>
      <c r="M278">
        <v>257.55</v>
      </c>
    </row>
    <row r="279" spans="1:13" x14ac:dyDescent="0.25">
      <c r="A279" t="s">
        <v>1315</v>
      </c>
      <c r="B279">
        <v>92266</v>
      </c>
      <c r="C279" t="s">
        <v>1067</v>
      </c>
      <c r="E279">
        <v>272</v>
      </c>
      <c r="F279">
        <v>1360</v>
      </c>
      <c r="G279">
        <v>109.15</v>
      </c>
      <c r="H279">
        <v>164.9</v>
      </c>
      <c r="I279">
        <v>175.4</v>
      </c>
      <c r="J279">
        <v>230.35</v>
      </c>
      <c r="K279">
        <v>251.5</v>
      </c>
      <c r="L279">
        <v>159.15</v>
      </c>
      <c r="M279">
        <v>257.55</v>
      </c>
    </row>
    <row r="280" spans="1:13" x14ac:dyDescent="0.25">
      <c r="A280" t="s">
        <v>1316</v>
      </c>
      <c r="B280">
        <v>94536</v>
      </c>
      <c r="C280" t="s">
        <v>1067</v>
      </c>
      <c r="E280">
        <v>273</v>
      </c>
      <c r="F280">
        <v>1365</v>
      </c>
      <c r="G280">
        <v>109.15</v>
      </c>
      <c r="H280">
        <v>164.9</v>
      </c>
      <c r="I280">
        <v>175.4</v>
      </c>
      <c r="J280">
        <v>230.35</v>
      </c>
      <c r="K280">
        <v>251.5</v>
      </c>
      <c r="L280">
        <v>159.15</v>
      </c>
      <c r="M280">
        <v>257.55</v>
      </c>
    </row>
    <row r="281" spans="1:13" x14ac:dyDescent="0.25">
      <c r="A281" t="s">
        <v>1317</v>
      </c>
      <c r="B281">
        <v>87745</v>
      </c>
      <c r="C281" t="s">
        <v>1067</v>
      </c>
      <c r="E281">
        <v>274</v>
      </c>
      <c r="F281">
        <v>1370</v>
      </c>
      <c r="G281">
        <v>109.15</v>
      </c>
      <c r="H281">
        <v>164.9</v>
      </c>
      <c r="I281">
        <v>175.4</v>
      </c>
      <c r="J281">
        <v>230.35</v>
      </c>
      <c r="K281">
        <v>251.5</v>
      </c>
      <c r="L281">
        <v>159.15</v>
      </c>
      <c r="M281">
        <v>257.55</v>
      </c>
    </row>
    <row r="282" spans="1:13" x14ac:dyDescent="0.25">
      <c r="A282" t="s">
        <v>1318</v>
      </c>
      <c r="B282">
        <v>92681</v>
      </c>
      <c r="C282" t="s">
        <v>1067</v>
      </c>
      <c r="E282">
        <v>275</v>
      </c>
      <c r="F282">
        <v>1375</v>
      </c>
      <c r="G282">
        <v>109.15</v>
      </c>
      <c r="H282">
        <v>164.9</v>
      </c>
      <c r="I282">
        <v>175.4</v>
      </c>
      <c r="J282">
        <v>230.35</v>
      </c>
      <c r="K282">
        <v>251.5</v>
      </c>
      <c r="L282">
        <v>159.15</v>
      </c>
      <c r="M282">
        <v>257.55</v>
      </c>
    </row>
    <row r="283" spans="1:13" x14ac:dyDescent="0.25">
      <c r="A283" t="s">
        <v>1319</v>
      </c>
      <c r="B283">
        <v>85435</v>
      </c>
      <c r="C283" t="s">
        <v>1063</v>
      </c>
      <c r="E283">
        <v>276</v>
      </c>
      <c r="F283">
        <v>1380</v>
      </c>
      <c r="G283">
        <v>109.15</v>
      </c>
      <c r="H283">
        <v>164.9</v>
      </c>
      <c r="I283">
        <v>175.4</v>
      </c>
      <c r="J283">
        <v>230.35</v>
      </c>
      <c r="K283">
        <v>251.5</v>
      </c>
      <c r="L283">
        <v>159.15</v>
      </c>
      <c r="M283">
        <v>257.55</v>
      </c>
    </row>
    <row r="284" spans="1:13" x14ac:dyDescent="0.25">
      <c r="A284" t="s">
        <v>1320</v>
      </c>
      <c r="B284">
        <v>85253</v>
      </c>
      <c r="C284" t="s">
        <v>1063</v>
      </c>
      <c r="E284">
        <v>277</v>
      </c>
      <c r="F284">
        <v>1385</v>
      </c>
      <c r="G284">
        <v>109.15</v>
      </c>
      <c r="H284">
        <v>164.9</v>
      </c>
      <c r="I284">
        <v>175.4</v>
      </c>
      <c r="J284">
        <v>230.35</v>
      </c>
      <c r="K284">
        <v>251.5</v>
      </c>
      <c r="L284">
        <v>159.15</v>
      </c>
      <c r="M284">
        <v>257.55</v>
      </c>
    </row>
    <row r="285" spans="1:13" x14ac:dyDescent="0.25">
      <c r="A285" t="s">
        <v>1321</v>
      </c>
      <c r="B285">
        <v>86922</v>
      </c>
      <c r="C285" t="s">
        <v>1066</v>
      </c>
      <c r="E285">
        <v>278</v>
      </c>
      <c r="F285">
        <v>1390</v>
      </c>
      <c r="G285">
        <v>109.15</v>
      </c>
      <c r="H285">
        <v>164.9</v>
      </c>
      <c r="I285">
        <v>175.4</v>
      </c>
      <c r="J285">
        <v>230.35</v>
      </c>
      <c r="K285">
        <v>251.5</v>
      </c>
      <c r="L285">
        <v>159.15</v>
      </c>
      <c r="M285">
        <v>257.55</v>
      </c>
    </row>
    <row r="286" spans="1:13" x14ac:dyDescent="0.25">
      <c r="A286" t="s">
        <v>1322</v>
      </c>
      <c r="B286">
        <v>84030</v>
      </c>
      <c r="C286" t="s">
        <v>1065</v>
      </c>
      <c r="E286">
        <v>279</v>
      </c>
      <c r="F286">
        <v>1395</v>
      </c>
      <c r="G286">
        <v>109.15</v>
      </c>
      <c r="H286">
        <v>164.9</v>
      </c>
      <c r="I286">
        <v>175.4</v>
      </c>
      <c r="J286">
        <v>230.35</v>
      </c>
      <c r="K286">
        <v>251.5</v>
      </c>
      <c r="L286">
        <v>159.15</v>
      </c>
      <c r="M286">
        <v>257.55</v>
      </c>
    </row>
    <row r="287" spans="1:13" x14ac:dyDescent="0.25">
      <c r="A287" t="s">
        <v>1323</v>
      </c>
      <c r="B287">
        <v>84061</v>
      </c>
      <c r="C287" t="s">
        <v>1065</v>
      </c>
      <c r="E287">
        <v>280</v>
      </c>
      <c r="F287">
        <v>1400</v>
      </c>
      <c r="G287">
        <v>109.15</v>
      </c>
      <c r="H287">
        <v>164.9</v>
      </c>
      <c r="I287">
        <v>175.4</v>
      </c>
      <c r="J287">
        <v>230.35</v>
      </c>
      <c r="K287">
        <v>251.5</v>
      </c>
      <c r="L287">
        <v>159.15</v>
      </c>
      <c r="M287">
        <v>257.55</v>
      </c>
    </row>
    <row r="288" spans="1:13" x14ac:dyDescent="0.25">
      <c r="A288" t="s">
        <v>1324</v>
      </c>
      <c r="B288">
        <v>84513</v>
      </c>
      <c r="C288" t="s">
        <v>1065</v>
      </c>
      <c r="E288">
        <v>281</v>
      </c>
      <c r="F288">
        <v>1405</v>
      </c>
      <c r="G288">
        <v>112.45</v>
      </c>
      <c r="H288">
        <v>169.4</v>
      </c>
      <c r="I288">
        <v>179.7</v>
      </c>
      <c r="J288">
        <v>241.7</v>
      </c>
      <c r="K288">
        <v>261.10000000000002</v>
      </c>
      <c r="L288">
        <v>170.2</v>
      </c>
      <c r="M288">
        <v>268.35000000000002</v>
      </c>
    </row>
    <row r="289" spans="1:13" x14ac:dyDescent="0.25">
      <c r="A289" t="s">
        <v>1325</v>
      </c>
      <c r="B289">
        <v>94140</v>
      </c>
      <c r="C289" t="s">
        <v>1067</v>
      </c>
      <c r="E289">
        <v>282</v>
      </c>
      <c r="F289">
        <v>1410</v>
      </c>
      <c r="G289">
        <v>112.45</v>
      </c>
      <c r="H289">
        <v>169.4</v>
      </c>
      <c r="I289">
        <v>179.7</v>
      </c>
      <c r="J289">
        <v>241.7</v>
      </c>
      <c r="K289">
        <v>261.10000000000002</v>
      </c>
      <c r="L289">
        <v>170.2</v>
      </c>
      <c r="M289">
        <v>268.35000000000002</v>
      </c>
    </row>
    <row r="290" spans="1:13" x14ac:dyDescent="0.25">
      <c r="A290" t="s">
        <v>375</v>
      </c>
      <c r="B290">
        <v>87746</v>
      </c>
      <c r="C290" t="s">
        <v>1067</v>
      </c>
      <c r="E290">
        <v>283</v>
      </c>
      <c r="F290">
        <v>1415</v>
      </c>
      <c r="G290">
        <v>112.45</v>
      </c>
      <c r="H290">
        <v>169.4</v>
      </c>
      <c r="I290">
        <v>179.7</v>
      </c>
      <c r="J290">
        <v>241.7</v>
      </c>
      <c r="K290">
        <v>261.10000000000002</v>
      </c>
      <c r="L290">
        <v>170.2</v>
      </c>
      <c r="M290">
        <v>268.35000000000002</v>
      </c>
    </row>
    <row r="291" spans="1:13" x14ac:dyDescent="0.25">
      <c r="A291" t="s">
        <v>1326</v>
      </c>
      <c r="B291">
        <v>84567</v>
      </c>
      <c r="C291" t="s">
        <v>1067</v>
      </c>
      <c r="E291">
        <v>284</v>
      </c>
      <c r="F291">
        <v>1420</v>
      </c>
      <c r="G291">
        <v>112.45</v>
      </c>
      <c r="H291">
        <v>169.4</v>
      </c>
      <c r="I291">
        <v>179.7</v>
      </c>
      <c r="J291">
        <v>241.7</v>
      </c>
      <c r="K291">
        <v>261.10000000000002</v>
      </c>
      <c r="L291">
        <v>170.2</v>
      </c>
      <c r="M291">
        <v>268.35000000000002</v>
      </c>
    </row>
    <row r="292" spans="1:13" x14ac:dyDescent="0.25">
      <c r="A292" t="s">
        <v>1327</v>
      </c>
      <c r="B292">
        <v>85119</v>
      </c>
      <c r="C292" t="s">
        <v>1065</v>
      </c>
      <c r="E292">
        <v>285</v>
      </c>
      <c r="F292">
        <v>1425</v>
      </c>
      <c r="G292">
        <v>112.45</v>
      </c>
      <c r="H292">
        <v>169.4</v>
      </c>
      <c r="I292">
        <v>179.7</v>
      </c>
      <c r="J292">
        <v>241.7</v>
      </c>
      <c r="K292">
        <v>261.10000000000002</v>
      </c>
      <c r="L292">
        <v>170.2</v>
      </c>
      <c r="M292">
        <v>268.35000000000002</v>
      </c>
    </row>
    <row r="293" spans="1:13" x14ac:dyDescent="0.25">
      <c r="A293" t="s">
        <v>1328</v>
      </c>
      <c r="B293">
        <v>92676</v>
      </c>
      <c r="C293" t="s">
        <v>1067</v>
      </c>
      <c r="E293">
        <v>286</v>
      </c>
      <c r="F293">
        <v>1430</v>
      </c>
      <c r="G293">
        <v>112.45</v>
      </c>
      <c r="H293">
        <v>169.4</v>
      </c>
      <c r="I293">
        <v>179.7</v>
      </c>
      <c r="J293">
        <v>241.7</v>
      </c>
      <c r="K293">
        <v>261.10000000000002</v>
      </c>
      <c r="L293">
        <v>170.2</v>
      </c>
      <c r="M293">
        <v>268.35000000000002</v>
      </c>
    </row>
    <row r="294" spans="1:13" x14ac:dyDescent="0.25">
      <c r="A294" t="s">
        <v>1329</v>
      </c>
      <c r="B294">
        <v>82438</v>
      </c>
      <c r="C294" t="s">
        <v>1067</v>
      </c>
      <c r="E294">
        <v>287</v>
      </c>
      <c r="F294">
        <v>1435</v>
      </c>
      <c r="G294">
        <v>112.45</v>
      </c>
      <c r="H294">
        <v>169.4</v>
      </c>
      <c r="I294">
        <v>179.7</v>
      </c>
      <c r="J294">
        <v>241.7</v>
      </c>
      <c r="K294">
        <v>261.10000000000002</v>
      </c>
      <c r="L294">
        <v>170.2</v>
      </c>
      <c r="M294">
        <v>268.35000000000002</v>
      </c>
    </row>
    <row r="295" spans="1:13" x14ac:dyDescent="0.25">
      <c r="A295" t="s">
        <v>1330</v>
      </c>
      <c r="B295">
        <v>92693</v>
      </c>
      <c r="C295" t="s">
        <v>1067</v>
      </c>
      <c r="E295">
        <v>288</v>
      </c>
      <c r="F295">
        <v>1440</v>
      </c>
      <c r="G295">
        <v>112.45</v>
      </c>
      <c r="H295">
        <v>169.4</v>
      </c>
      <c r="I295">
        <v>179.7</v>
      </c>
      <c r="J295">
        <v>241.7</v>
      </c>
      <c r="K295">
        <v>261.10000000000002</v>
      </c>
      <c r="L295">
        <v>170.2</v>
      </c>
      <c r="M295">
        <v>268.35000000000002</v>
      </c>
    </row>
    <row r="296" spans="1:13" x14ac:dyDescent="0.25">
      <c r="A296" t="s">
        <v>1331</v>
      </c>
      <c r="B296">
        <v>84051</v>
      </c>
      <c r="C296" t="s">
        <v>1065</v>
      </c>
      <c r="E296">
        <v>289</v>
      </c>
      <c r="F296">
        <v>1445</v>
      </c>
      <c r="G296">
        <v>112.45</v>
      </c>
      <c r="H296">
        <v>169.4</v>
      </c>
      <c r="I296">
        <v>179.7</v>
      </c>
      <c r="J296">
        <v>241.7</v>
      </c>
      <c r="K296">
        <v>261.10000000000002</v>
      </c>
      <c r="L296">
        <v>170.2</v>
      </c>
      <c r="M296">
        <v>268.35000000000002</v>
      </c>
    </row>
    <row r="297" spans="1:13" x14ac:dyDescent="0.25">
      <c r="A297" t="s">
        <v>1332</v>
      </c>
      <c r="B297">
        <v>93343</v>
      </c>
      <c r="C297" t="s">
        <v>1067</v>
      </c>
      <c r="E297">
        <v>290</v>
      </c>
      <c r="F297">
        <v>1450</v>
      </c>
      <c r="G297">
        <v>112.45</v>
      </c>
      <c r="H297">
        <v>169.4</v>
      </c>
      <c r="I297">
        <v>179.7</v>
      </c>
      <c r="J297">
        <v>241.7</v>
      </c>
      <c r="K297">
        <v>261.10000000000002</v>
      </c>
      <c r="L297">
        <v>170.2</v>
      </c>
      <c r="M297">
        <v>268.35000000000002</v>
      </c>
    </row>
    <row r="298" spans="1:13" x14ac:dyDescent="0.25">
      <c r="A298" t="s">
        <v>1333</v>
      </c>
      <c r="B298">
        <v>82488</v>
      </c>
      <c r="C298" t="s">
        <v>1067</v>
      </c>
      <c r="E298">
        <v>291</v>
      </c>
      <c r="F298">
        <v>1455</v>
      </c>
      <c r="G298">
        <v>112.45</v>
      </c>
      <c r="H298">
        <v>169.4</v>
      </c>
      <c r="I298">
        <v>179.7</v>
      </c>
      <c r="J298">
        <v>241.7</v>
      </c>
      <c r="K298">
        <v>261.10000000000002</v>
      </c>
      <c r="L298">
        <v>170.2</v>
      </c>
      <c r="M298">
        <v>268.35000000000002</v>
      </c>
    </row>
    <row r="299" spans="1:13" x14ac:dyDescent="0.25">
      <c r="A299" t="s">
        <v>1334</v>
      </c>
      <c r="B299">
        <v>91796</v>
      </c>
      <c r="C299" t="s">
        <v>1067</v>
      </c>
      <c r="E299">
        <v>292</v>
      </c>
      <c r="F299">
        <v>1460</v>
      </c>
      <c r="G299">
        <v>112.45</v>
      </c>
      <c r="H299">
        <v>169.4</v>
      </c>
      <c r="I299">
        <v>179.7</v>
      </c>
      <c r="J299">
        <v>241.7</v>
      </c>
      <c r="K299">
        <v>261.10000000000002</v>
      </c>
      <c r="L299">
        <v>170.2</v>
      </c>
      <c r="M299">
        <v>268.35000000000002</v>
      </c>
    </row>
    <row r="300" spans="1:13" x14ac:dyDescent="0.25">
      <c r="A300" t="s">
        <v>1335</v>
      </c>
      <c r="B300">
        <v>86833</v>
      </c>
      <c r="C300" t="s">
        <v>1067</v>
      </c>
      <c r="E300">
        <v>293</v>
      </c>
      <c r="F300">
        <v>1465</v>
      </c>
      <c r="G300">
        <v>112.45</v>
      </c>
      <c r="H300">
        <v>169.4</v>
      </c>
      <c r="I300">
        <v>179.7</v>
      </c>
      <c r="J300">
        <v>241.7</v>
      </c>
      <c r="K300">
        <v>261.10000000000002</v>
      </c>
      <c r="L300">
        <v>170.2</v>
      </c>
      <c r="M300">
        <v>268.35000000000002</v>
      </c>
    </row>
    <row r="301" spans="1:13" x14ac:dyDescent="0.25">
      <c r="A301" t="s">
        <v>1336</v>
      </c>
      <c r="B301">
        <v>92694</v>
      </c>
      <c r="C301" t="s">
        <v>1067</v>
      </c>
      <c r="E301">
        <v>294</v>
      </c>
      <c r="F301">
        <v>1470</v>
      </c>
      <c r="G301">
        <v>112.45</v>
      </c>
      <c r="H301">
        <v>169.4</v>
      </c>
      <c r="I301">
        <v>179.7</v>
      </c>
      <c r="J301">
        <v>241.7</v>
      </c>
      <c r="K301">
        <v>261.10000000000002</v>
      </c>
      <c r="L301">
        <v>170.2</v>
      </c>
      <c r="M301">
        <v>268.35000000000002</v>
      </c>
    </row>
    <row r="302" spans="1:13" x14ac:dyDescent="0.25">
      <c r="A302" t="s">
        <v>1337</v>
      </c>
      <c r="B302">
        <v>82547</v>
      </c>
      <c r="C302" t="s">
        <v>1065</v>
      </c>
      <c r="E302">
        <v>295</v>
      </c>
      <c r="F302">
        <v>1475</v>
      </c>
      <c r="G302">
        <v>112.45</v>
      </c>
      <c r="H302">
        <v>169.4</v>
      </c>
      <c r="I302">
        <v>179.7</v>
      </c>
      <c r="J302">
        <v>241.7</v>
      </c>
      <c r="K302">
        <v>261.10000000000002</v>
      </c>
      <c r="L302">
        <v>170.2</v>
      </c>
      <c r="M302">
        <v>268.35000000000002</v>
      </c>
    </row>
    <row r="303" spans="1:13" x14ac:dyDescent="0.25">
      <c r="A303" t="s">
        <v>1337</v>
      </c>
      <c r="B303">
        <v>86495</v>
      </c>
      <c r="C303" t="s">
        <v>1065</v>
      </c>
      <c r="E303">
        <v>296</v>
      </c>
      <c r="F303">
        <v>1480</v>
      </c>
      <c r="G303">
        <v>112.45</v>
      </c>
      <c r="H303">
        <v>169.4</v>
      </c>
      <c r="I303">
        <v>179.7</v>
      </c>
      <c r="J303">
        <v>241.7</v>
      </c>
      <c r="K303">
        <v>261.10000000000002</v>
      </c>
      <c r="L303">
        <v>170.2</v>
      </c>
      <c r="M303">
        <v>268.35000000000002</v>
      </c>
    </row>
    <row r="304" spans="1:13" x14ac:dyDescent="0.25">
      <c r="A304" t="s">
        <v>1338</v>
      </c>
      <c r="B304">
        <v>85777</v>
      </c>
      <c r="C304" t="s">
        <v>1063</v>
      </c>
      <c r="E304">
        <v>297</v>
      </c>
      <c r="F304">
        <v>1485</v>
      </c>
      <c r="G304">
        <v>112.45</v>
      </c>
      <c r="H304">
        <v>169.4</v>
      </c>
      <c r="I304">
        <v>179.7</v>
      </c>
      <c r="J304">
        <v>241.7</v>
      </c>
      <c r="K304">
        <v>261.10000000000002</v>
      </c>
      <c r="L304">
        <v>170.2</v>
      </c>
      <c r="M304">
        <v>268.35000000000002</v>
      </c>
    </row>
    <row r="305" spans="1:13" x14ac:dyDescent="0.25">
      <c r="A305" t="s">
        <v>1339</v>
      </c>
      <c r="B305">
        <v>84326</v>
      </c>
      <c r="C305" t="s">
        <v>1067</v>
      </c>
      <c r="E305">
        <v>298</v>
      </c>
      <c r="F305">
        <v>1490</v>
      </c>
      <c r="G305">
        <v>112.45</v>
      </c>
      <c r="H305">
        <v>169.4</v>
      </c>
      <c r="I305">
        <v>179.7</v>
      </c>
      <c r="J305">
        <v>241.7</v>
      </c>
      <c r="K305">
        <v>261.10000000000002</v>
      </c>
      <c r="L305">
        <v>170.2</v>
      </c>
      <c r="M305">
        <v>268.35000000000002</v>
      </c>
    </row>
    <row r="306" spans="1:13" x14ac:dyDescent="0.25">
      <c r="A306" t="s">
        <v>1340</v>
      </c>
      <c r="B306">
        <v>94350</v>
      </c>
      <c r="C306" t="s">
        <v>1067</v>
      </c>
      <c r="E306">
        <v>299</v>
      </c>
      <c r="F306">
        <v>1495</v>
      </c>
      <c r="G306">
        <v>112.45</v>
      </c>
      <c r="H306">
        <v>169.4</v>
      </c>
      <c r="I306">
        <v>179.7</v>
      </c>
      <c r="J306">
        <v>241.7</v>
      </c>
      <c r="K306">
        <v>261.10000000000002</v>
      </c>
      <c r="L306">
        <v>170.2</v>
      </c>
      <c r="M306">
        <v>268.35000000000002</v>
      </c>
    </row>
    <row r="307" spans="1:13" x14ac:dyDescent="0.25">
      <c r="A307" t="s">
        <v>1341</v>
      </c>
      <c r="B307">
        <v>93167</v>
      </c>
      <c r="C307" t="s">
        <v>1067</v>
      </c>
      <c r="E307">
        <v>300</v>
      </c>
      <c r="F307">
        <v>1500</v>
      </c>
      <c r="G307">
        <v>112.45</v>
      </c>
      <c r="H307">
        <v>169.4</v>
      </c>
      <c r="I307">
        <v>179.7</v>
      </c>
      <c r="J307">
        <v>241.7</v>
      </c>
      <c r="K307">
        <v>261.10000000000002</v>
      </c>
      <c r="L307">
        <v>170.2</v>
      </c>
      <c r="M307">
        <v>268.35000000000002</v>
      </c>
    </row>
    <row r="308" spans="1:13" x14ac:dyDescent="0.25">
      <c r="A308" t="s">
        <v>402</v>
      </c>
      <c r="B308">
        <v>82490</v>
      </c>
      <c r="C308" t="s">
        <v>1067</v>
      </c>
      <c r="E308">
        <v>301</v>
      </c>
      <c r="F308">
        <v>1505</v>
      </c>
      <c r="G308">
        <v>116.75</v>
      </c>
      <c r="H308">
        <v>173.4</v>
      </c>
      <c r="I308">
        <v>183.65</v>
      </c>
      <c r="J308">
        <v>252.9</v>
      </c>
      <c r="K308">
        <v>272.14999999999998</v>
      </c>
      <c r="L308">
        <v>177.25</v>
      </c>
      <c r="M308">
        <v>282.7</v>
      </c>
    </row>
    <row r="309" spans="1:13" x14ac:dyDescent="0.25">
      <c r="A309" t="s">
        <v>1342</v>
      </c>
      <c r="B309">
        <v>84550</v>
      </c>
      <c r="C309" t="s">
        <v>1069</v>
      </c>
      <c r="E309">
        <v>302</v>
      </c>
      <c r="F309">
        <v>1510</v>
      </c>
      <c r="G309">
        <v>116.75</v>
      </c>
      <c r="H309">
        <v>173.4</v>
      </c>
      <c r="I309">
        <v>183.65</v>
      </c>
      <c r="J309">
        <v>252.9</v>
      </c>
      <c r="K309">
        <v>272.14999999999998</v>
      </c>
      <c r="L309">
        <v>177.25</v>
      </c>
      <c r="M309">
        <v>282.7</v>
      </c>
    </row>
    <row r="310" spans="1:13" x14ac:dyDescent="0.25">
      <c r="A310" t="s">
        <v>404</v>
      </c>
      <c r="B310">
        <v>82340</v>
      </c>
      <c r="C310" t="s">
        <v>1064</v>
      </c>
      <c r="E310">
        <v>303</v>
      </c>
      <c r="F310">
        <v>1515</v>
      </c>
      <c r="G310">
        <v>116.75</v>
      </c>
      <c r="H310">
        <v>173.4</v>
      </c>
      <c r="I310">
        <v>183.65</v>
      </c>
      <c r="J310">
        <v>252.9</v>
      </c>
      <c r="K310">
        <v>272.14999999999998</v>
      </c>
      <c r="L310">
        <v>177.25</v>
      </c>
      <c r="M310">
        <v>282.7</v>
      </c>
    </row>
    <row r="311" spans="1:13" x14ac:dyDescent="0.25">
      <c r="A311" t="s">
        <v>1343</v>
      </c>
      <c r="B311">
        <v>85622</v>
      </c>
      <c r="C311" t="s">
        <v>1064</v>
      </c>
      <c r="E311">
        <v>304</v>
      </c>
      <c r="F311">
        <v>1520</v>
      </c>
      <c r="G311">
        <v>116.75</v>
      </c>
      <c r="H311">
        <v>173.4</v>
      </c>
      <c r="I311">
        <v>183.65</v>
      </c>
      <c r="J311">
        <v>252.9</v>
      </c>
      <c r="K311">
        <v>272.14999999999998</v>
      </c>
      <c r="L311">
        <v>177.25</v>
      </c>
      <c r="M311">
        <v>282.7</v>
      </c>
    </row>
    <row r="312" spans="1:13" x14ac:dyDescent="0.25">
      <c r="A312" t="s">
        <v>1344</v>
      </c>
      <c r="B312">
        <v>94351</v>
      </c>
      <c r="C312" t="s">
        <v>1067</v>
      </c>
      <c r="E312">
        <v>305</v>
      </c>
      <c r="F312">
        <v>1525</v>
      </c>
      <c r="G312">
        <v>116.75</v>
      </c>
      <c r="H312">
        <v>173.4</v>
      </c>
      <c r="I312">
        <v>183.65</v>
      </c>
      <c r="J312">
        <v>252.9</v>
      </c>
      <c r="K312">
        <v>272.14999999999998</v>
      </c>
      <c r="L312">
        <v>177.25</v>
      </c>
      <c r="M312">
        <v>282.7</v>
      </c>
    </row>
    <row r="313" spans="1:13" x14ac:dyDescent="0.25">
      <c r="A313" t="s">
        <v>1345</v>
      </c>
      <c r="B313">
        <v>83620</v>
      </c>
      <c r="C313" t="s">
        <v>1065</v>
      </c>
      <c r="E313">
        <v>306</v>
      </c>
      <c r="F313">
        <v>1530</v>
      </c>
      <c r="G313">
        <v>116.75</v>
      </c>
      <c r="H313">
        <v>173.4</v>
      </c>
      <c r="I313">
        <v>183.65</v>
      </c>
      <c r="J313">
        <v>252.9</v>
      </c>
      <c r="K313">
        <v>272.14999999999998</v>
      </c>
      <c r="L313">
        <v>177.25</v>
      </c>
      <c r="M313">
        <v>282.7</v>
      </c>
    </row>
    <row r="314" spans="1:13" x14ac:dyDescent="0.25">
      <c r="A314" t="s">
        <v>1346</v>
      </c>
      <c r="B314">
        <v>87748</v>
      </c>
      <c r="C314" t="s">
        <v>1067</v>
      </c>
      <c r="E314">
        <v>307</v>
      </c>
      <c r="F314">
        <v>1535</v>
      </c>
      <c r="G314">
        <v>116.75</v>
      </c>
      <c r="H314">
        <v>173.4</v>
      </c>
      <c r="I314">
        <v>183.65</v>
      </c>
      <c r="J314">
        <v>252.9</v>
      </c>
      <c r="K314">
        <v>272.14999999999998</v>
      </c>
      <c r="L314">
        <v>177.25</v>
      </c>
      <c r="M314">
        <v>282.7</v>
      </c>
    </row>
    <row r="315" spans="1:13" x14ac:dyDescent="0.25">
      <c r="A315" t="s">
        <v>1347</v>
      </c>
      <c r="B315">
        <v>92269</v>
      </c>
      <c r="C315" t="s">
        <v>1067</v>
      </c>
      <c r="E315">
        <v>308</v>
      </c>
      <c r="F315">
        <v>1540</v>
      </c>
      <c r="G315">
        <v>116.75</v>
      </c>
      <c r="H315">
        <v>173.4</v>
      </c>
      <c r="I315">
        <v>183.65</v>
      </c>
      <c r="J315">
        <v>252.9</v>
      </c>
      <c r="K315">
        <v>272.14999999999998</v>
      </c>
      <c r="L315">
        <v>177.25</v>
      </c>
      <c r="M315">
        <v>282.7</v>
      </c>
    </row>
    <row r="316" spans="1:13" x14ac:dyDescent="0.25">
      <c r="A316" t="s">
        <v>391</v>
      </c>
      <c r="B316">
        <v>86923</v>
      </c>
      <c r="C316" t="s">
        <v>1066</v>
      </c>
      <c r="E316">
        <v>309</v>
      </c>
      <c r="F316">
        <v>1545</v>
      </c>
      <c r="G316">
        <v>116.75</v>
      </c>
      <c r="H316">
        <v>173.4</v>
      </c>
      <c r="I316">
        <v>183.65</v>
      </c>
      <c r="J316">
        <v>252.9</v>
      </c>
      <c r="K316">
        <v>272.14999999999998</v>
      </c>
      <c r="L316">
        <v>177.25</v>
      </c>
      <c r="M316">
        <v>282.7</v>
      </c>
    </row>
    <row r="317" spans="1:13" x14ac:dyDescent="0.25">
      <c r="A317" t="s">
        <v>1348</v>
      </c>
      <c r="B317">
        <v>89435</v>
      </c>
      <c r="C317" t="s">
        <v>1067</v>
      </c>
      <c r="E317">
        <v>310</v>
      </c>
      <c r="F317">
        <v>1550</v>
      </c>
      <c r="G317">
        <v>116.75</v>
      </c>
      <c r="H317">
        <v>173.4</v>
      </c>
      <c r="I317">
        <v>183.65</v>
      </c>
      <c r="J317">
        <v>252.9</v>
      </c>
      <c r="K317">
        <v>272.14999999999998</v>
      </c>
      <c r="L317">
        <v>177.25</v>
      </c>
      <c r="M317">
        <v>282.7</v>
      </c>
    </row>
    <row r="318" spans="1:13" x14ac:dyDescent="0.25">
      <c r="A318" t="s">
        <v>1349</v>
      </c>
      <c r="B318">
        <v>85464</v>
      </c>
      <c r="C318" t="s">
        <v>1063</v>
      </c>
      <c r="E318">
        <v>311</v>
      </c>
      <c r="F318">
        <v>1555</v>
      </c>
      <c r="G318">
        <v>116.75</v>
      </c>
      <c r="H318">
        <v>173.4</v>
      </c>
      <c r="I318">
        <v>183.65</v>
      </c>
      <c r="J318">
        <v>252.9</v>
      </c>
      <c r="K318">
        <v>272.14999999999998</v>
      </c>
      <c r="L318">
        <v>177.25</v>
      </c>
      <c r="M318">
        <v>282.7</v>
      </c>
    </row>
    <row r="319" spans="1:13" x14ac:dyDescent="0.25">
      <c r="A319" t="s">
        <v>1350</v>
      </c>
      <c r="B319">
        <v>86850</v>
      </c>
      <c r="C319" t="s">
        <v>1066</v>
      </c>
      <c r="E319">
        <v>312</v>
      </c>
      <c r="F319">
        <v>1560</v>
      </c>
      <c r="G319">
        <v>116.75</v>
      </c>
      <c r="H319">
        <v>173.4</v>
      </c>
      <c r="I319">
        <v>183.65</v>
      </c>
      <c r="J319">
        <v>252.9</v>
      </c>
      <c r="K319">
        <v>272.14999999999998</v>
      </c>
      <c r="L319">
        <v>177.25</v>
      </c>
      <c r="M319">
        <v>282.7</v>
      </c>
    </row>
    <row r="320" spans="1:13" x14ac:dyDescent="0.25">
      <c r="A320" t="s">
        <v>1351</v>
      </c>
      <c r="B320">
        <v>83730</v>
      </c>
      <c r="C320" t="s">
        <v>1065</v>
      </c>
      <c r="E320">
        <v>313</v>
      </c>
      <c r="F320">
        <v>1565</v>
      </c>
      <c r="G320">
        <v>116.75</v>
      </c>
      <c r="H320">
        <v>173.4</v>
      </c>
      <c r="I320">
        <v>183.65</v>
      </c>
      <c r="J320">
        <v>252.9</v>
      </c>
      <c r="K320">
        <v>272.14999999999998</v>
      </c>
      <c r="L320">
        <v>177.25</v>
      </c>
      <c r="M320">
        <v>282.7</v>
      </c>
    </row>
    <row r="321" spans="1:13" x14ac:dyDescent="0.25">
      <c r="A321" t="s">
        <v>393</v>
      </c>
      <c r="B321">
        <v>87538</v>
      </c>
      <c r="C321" t="s">
        <v>1067</v>
      </c>
      <c r="E321">
        <v>314</v>
      </c>
      <c r="F321">
        <v>1570</v>
      </c>
      <c r="G321">
        <v>116.75</v>
      </c>
      <c r="H321">
        <v>173.4</v>
      </c>
      <c r="I321">
        <v>183.65</v>
      </c>
      <c r="J321">
        <v>252.9</v>
      </c>
      <c r="K321">
        <v>272.14999999999998</v>
      </c>
      <c r="L321">
        <v>177.25</v>
      </c>
      <c r="M321">
        <v>282.7</v>
      </c>
    </row>
    <row r="322" spans="1:13" x14ac:dyDescent="0.25">
      <c r="A322" t="s">
        <v>1352</v>
      </c>
      <c r="B322">
        <v>83126</v>
      </c>
      <c r="C322" t="s">
        <v>1068</v>
      </c>
      <c r="E322">
        <v>315</v>
      </c>
      <c r="F322">
        <v>1575</v>
      </c>
      <c r="G322">
        <v>116.75</v>
      </c>
      <c r="H322">
        <v>173.4</v>
      </c>
      <c r="I322">
        <v>183.65</v>
      </c>
      <c r="J322">
        <v>252.9</v>
      </c>
      <c r="K322">
        <v>272.14999999999998</v>
      </c>
      <c r="L322">
        <v>177.25</v>
      </c>
      <c r="M322">
        <v>282.7</v>
      </c>
    </row>
    <row r="323" spans="1:13" x14ac:dyDescent="0.25">
      <c r="A323" t="s">
        <v>1353</v>
      </c>
      <c r="B323">
        <v>92685</v>
      </c>
      <c r="C323" t="s">
        <v>1067</v>
      </c>
      <c r="E323">
        <v>316</v>
      </c>
      <c r="F323">
        <v>1580</v>
      </c>
      <c r="G323">
        <v>116.75</v>
      </c>
      <c r="H323">
        <v>173.4</v>
      </c>
      <c r="I323">
        <v>183.65</v>
      </c>
      <c r="J323">
        <v>252.9</v>
      </c>
      <c r="K323">
        <v>272.14999999999998</v>
      </c>
      <c r="L323">
        <v>177.25</v>
      </c>
      <c r="M323">
        <v>282.7</v>
      </c>
    </row>
    <row r="324" spans="1:13" x14ac:dyDescent="0.25">
      <c r="A324" t="s">
        <v>1354</v>
      </c>
      <c r="B324">
        <v>92696</v>
      </c>
      <c r="C324" t="s">
        <v>1067</v>
      </c>
      <c r="E324">
        <v>317</v>
      </c>
      <c r="F324">
        <v>1585</v>
      </c>
      <c r="G324">
        <v>116.75</v>
      </c>
      <c r="H324">
        <v>173.4</v>
      </c>
      <c r="I324">
        <v>183.65</v>
      </c>
      <c r="J324">
        <v>252.9</v>
      </c>
      <c r="K324">
        <v>272.14999999999998</v>
      </c>
      <c r="L324">
        <v>177.25</v>
      </c>
      <c r="M324">
        <v>282.7</v>
      </c>
    </row>
    <row r="325" spans="1:13" x14ac:dyDescent="0.25">
      <c r="A325" t="s">
        <v>1355</v>
      </c>
      <c r="B325">
        <v>85356</v>
      </c>
      <c r="C325" t="s">
        <v>1063</v>
      </c>
      <c r="E325">
        <v>318</v>
      </c>
      <c r="F325">
        <v>1590</v>
      </c>
      <c r="G325">
        <v>116.75</v>
      </c>
      <c r="H325">
        <v>173.4</v>
      </c>
      <c r="I325">
        <v>183.65</v>
      </c>
      <c r="J325">
        <v>252.9</v>
      </c>
      <c r="K325">
        <v>272.14999999999998</v>
      </c>
      <c r="L325">
        <v>177.25</v>
      </c>
      <c r="M325">
        <v>282.7</v>
      </c>
    </row>
    <row r="326" spans="1:13" x14ac:dyDescent="0.25">
      <c r="A326" t="s">
        <v>1356</v>
      </c>
      <c r="B326">
        <v>85659</v>
      </c>
      <c r="C326" t="s">
        <v>1064</v>
      </c>
      <c r="E326">
        <v>319</v>
      </c>
      <c r="F326">
        <v>1595</v>
      </c>
      <c r="G326">
        <v>116.75</v>
      </c>
      <c r="H326">
        <v>173.4</v>
      </c>
      <c r="I326">
        <v>183.65</v>
      </c>
      <c r="J326">
        <v>252.9</v>
      </c>
      <c r="K326">
        <v>272.14999999999998</v>
      </c>
      <c r="L326">
        <v>177.25</v>
      </c>
      <c r="M326">
        <v>282.7</v>
      </c>
    </row>
    <row r="327" spans="1:13" x14ac:dyDescent="0.25">
      <c r="A327" t="s">
        <v>1357</v>
      </c>
      <c r="B327">
        <v>85661</v>
      </c>
      <c r="C327" t="s">
        <v>1064</v>
      </c>
      <c r="E327">
        <v>320</v>
      </c>
      <c r="F327">
        <v>1600</v>
      </c>
      <c r="G327">
        <v>116.75</v>
      </c>
      <c r="H327">
        <v>173.4</v>
      </c>
      <c r="I327">
        <v>183.65</v>
      </c>
      <c r="J327">
        <v>252.9</v>
      </c>
      <c r="K327">
        <v>272.14999999999998</v>
      </c>
      <c r="L327">
        <v>177.25</v>
      </c>
      <c r="M327">
        <v>282.7</v>
      </c>
    </row>
    <row r="328" spans="1:13" x14ac:dyDescent="0.25">
      <c r="A328" t="s">
        <v>1358</v>
      </c>
      <c r="B328">
        <v>83112</v>
      </c>
      <c r="C328" t="s">
        <v>1068</v>
      </c>
      <c r="E328">
        <v>321</v>
      </c>
      <c r="F328">
        <v>1605</v>
      </c>
      <c r="G328">
        <v>119.7</v>
      </c>
      <c r="H328">
        <v>179.7</v>
      </c>
      <c r="I328">
        <v>188</v>
      </c>
      <c r="J328">
        <v>263.8</v>
      </c>
      <c r="K328">
        <v>283</v>
      </c>
      <c r="L328">
        <v>182.35</v>
      </c>
      <c r="M328">
        <v>289.8</v>
      </c>
    </row>
    <row r="329" spans="1:13" x14ac:dyDescent="0.25">
      <c r="A329" t="s">
        <v>1359</v>
      </c>
      <c r="B329">
        <v>94258</v>
      </c>
      <c r="C329" t="s">
        <v>1067</v>
      </c>
      <c r="E329">
        <v>322</v>
      </c>
      <c r="F329">
        <v>1610</v>
      </c>
      <c r="G329">
        <v>119.7</v>
      </c>
      <c r="H329">
        <v>179.7</v>
      </c>
      <c r="I329">
        <v>188</v>
      </c>
      <c r="J329">
        <v>263.8</v>
      </c>
      <c r="K329">
        <v>283</v>
      </c>
      <c r="L329">
        <v>182.35</v>
      </c>
      <c r="M329">
        <v>289.8</v>
      </c>
    </row>
    <row r="330" spans="1:13" x14ac:dyDescent="0.25">
      <c r="A330" t="s">
        <v>1360</v>
      </c>
      <c r="B330">
        <v>83553</v>
      </c>
      <c r="C330" t="s">
        <v>1064</v>
      </c>
      <c r="E330">
        <v>323</v>
      </c>
      <c r="F330">
        <v>1615</v>
      </c>
      <c r="G330">
        <v>119.7</v>
      </c>
      <c r="H330">
        <v>179.7</v>
      </c>
      <c r="I330">
        <v>188</v>
      </c>
      <c r="J330">
        <v>263.8</v>
      </c>
      <c r="K330">
        <v>283</v>
      </c>
      <c r="L330">
        <v>182.35</v>
      </c>
      <c r="M330">
        <v>289.8</v>
      </c>
    </row>
    <row r="331" spans="1:13" x14ac:dyDescent="0.25">
      <c r="A331" t="s">
        <v>1361</v>
      </c>
      <c r="B331">
        <v>85447</v>
      </c>
      <c r="C331" t="s">
        <v>1063</v>
      </c>
      <c r="E331">
        <v>324</v>
      </c>
      <c r="F331">
        <v>1620</v>
      </c>
      <c r="G331">
        <v>119.7</v>
      </c>
      <c r="H331">
        <v>179.7</v>
      </c>
      <c r="I331">
        <v>188</v>
      </c>
      <c r="J331">
        <v>263.8</v>
      </c>
      <c r="K331">
        <v>283</v>
      </c>
      <c r="L331">
        <v>182.35</v>
      </c>
      <c r="M331">
        <v>289.8</v>
      </c>
    </row>
    <row r="332" spans="1:13" x14ac:dyDescent="0.25">
      <c r="A332" t="s">
        <v>1362</v>
      </c>
      <c r="B332">
        <v>92271</v>
      </c>
      <c r="C332" t="s">
        <v>1067</v>
      </c>
      <c r="E332">
        <v>325</v>
      </c>
      <c r="F332">
        <v>1625</v>
      </c>
      <c r="G332">
        <v>119.7</v>
      </c>
      <c r="H332">
        <v>179.7</v>
      </c>
      <c r="I332">
        <v>188</v>
      </c>
      <c r="J332">
        <v>263.8</v>
      </c>
      <c r="K332">
        <v>283</v>
      </c>
      <c r="L332">
        <v>182.35</v>
      </c>
      <c r="M332">
        <v>289.8</v>
      </c>
    </row>
    <row r="333" spans="1:13" x14ac:dyDescent="0.25">
      <c r="A333" t="s">
        <v>1363</v>
      </c>
      <c r="B333">
        <v>83395</v>
      </c>
      <c r="C333" t="s">
        <v>1069</v>
      </c>
      <c r="E333">
        <v>326</v>
      </c>
      <c r="F333">
        <v>1630</v>
      </c>
      <c r="G333">
        <v>119.7</v>
      </c>
      <c r="H333">
        <v>179.7</v>
      </c>
      <c r="I333">
        <v>188</v>
      </c>
      <c r="J333">
        <v>263.8</v>
      </c>
      <c r="K333">
        <v>283</v>
      </c>
      <c r="L333">
        <v>182.35</v>
      </c>
      <c r="M333">
        <v>289.8</v>
      </c>
    </row>
    <row r="334" spans="1:13" x14ac:dyDescent="0.25">
      <c r="A334" t="s">
        <v>1364</v>
      </c>
      <c r="B334">
        <v>85354</v>
      </c>
      <c r="C334" t="s">
        <v>1063</v>
      </c>
      <c r="E334">
        <v>327</v>
      </c>
      <c r="F334">
        <v>1635</v>
      </c>
      <c r="G334">
        <v>119.7</v>
      </c>
      <c r="H334">
        <v>179.7</v>
      </c>
      <c r="I334">
        <v>188</v>
      </c>
      <c r="J334">
        <v>263.8</v>
      </c>
      <c r="K334">
        <v>283</v>
      </c>
      <c r="L334">
        <v>182.35</v>
      </c>
      <c r="M334">
        <v>289.8</v>
      </c>
    </row>
    <row r="335" spans="1:13" x14ac:dyDescent="0.25">
      <c r="A335" t="s">
        <v>395</v>
      </c>
      <c r="B335">
        <v>86742</v>
      </c>
      <c r="C335" t="s">
        <v>1067</v>
      </c>
      <c r="E335">
        <v>328</v>
      </c>
      <c r="F335">
        <v>1640</v>
      </c>
      <c r="G335">
        <v>119.7</v>
      </c>
      <c r="H335">
        <v>179.7</v>
      </c>
      <c r="I335">
        <v>188</v>
      </c>
      <c r="J335">
        <v>263.8</v>
      </c>
      <c r="K335">
        <v>283</v>
      </c>
      <c r="L335">
        <v>182.35</v>
      </c>
      <c r="M335">
        <v>289.8</v>
      </c>
    </row>
    <row r="336" spans="1:13" x14ac:dyDescent="0.25">
      <c r="A336" t="s">
        <v>1365</v>
      </c>
      <c r="B336">
        <v>92272</v>
      </c>
      <c r="C336" t="s">
        <v>1067</v>
      </c>
      <c r="E336">
        <v>329</v>
      </c>
      <c r="F336">
        <v>1645</v>
      </c>
      <c r="G336">
        <v>119.7</v>
      </c>
      <c r="H336">
        <v>179.7</v>
      </c>
      <c r="I336">
        <v>188</v>
      </c>
      <c r="J336">
        <v>263.8</v>
      </c>
      <c r="K336">
        <v>283</v>
      </c>
      <c r="L336">
        <v>182.35</v>
      </c>
      <c r="M336">
        <v>289.8</v>
      </c>
    </row>
    <row r="337" spans="1:13" x14ac:dyDescent="0.25">
      <c r="A337" t="s">
        <v>1366</v>
      </c>
      <c r="B337">
        <v>92342</v>
      </c>
      <c r="C337" t="s">
        <v>1067</v>
      </c>
      <c r="E337">
        <v>330</v>
      </c>
      <c r="F337">
        <v>1650</v>
      </c>
      <c r="G337">
        <v>119.7</v>
      </c>
      <c r="H337">
        <v>179.7</v>
      </c>
      <c r="I337">
        <v>188</v>
      </c>
      <c r="J337">
        <v>263.8</v>
      </c>
      <c r="K337">
        <v>283</v>
      </c>
      <c r="L337">
        <v>182.35</v>
      </c>
      <c r="M337">
        <v>289.8</v>
      </c>
    </row>
    <row r="338" spans="1:13" x14ac:dyDescent="0.25">
      <c r="A338" t="s">
        <v>1367</v>
      </c>
      <c r="B338">
        <v>94078</v>
      </c>
      <c r="C338" t="s">
        <v>1067</v>
      </c>
      <c r="E338">
        <v>331</v>
      </c>
      <c r="F338">
        <v>1655</v>
      </c>
      <c r="G338">
        <v>119.7</v>
      </c>
      <c r="H338">
        <v>179.7</v>
      </c>
      <c r="I338">
        <v>188</v>
      </c>
      <c r="J338">
        <v>263.8</v>
      </c>
      <c r="K338">
        <v>283</v>
      </c>
      <c r="L338">
        <v>182.35</v>
      </c>
      <c r="M338">
        <v>289.8</v>
      </c>
    </row>
    <row r="339" spans="1:13" x14ac:dyDescent="0.25">
      <c r="A339" t="s">
        <v>1368</v>
      </c>
      <c r="B339">
        <v>83413</v>
      </c>
      <c r="C339" t="s">
        <v>1069</v>
      </c>
      <c r="E339">
        <v>332</v>
      </c>
      <c r="F339">
        <v>1660</v>
      </c>
      <c r="G339">
        <v>119.7</v>
      </c>
      <c r="H339">
        <v>179.7</v>
      </c>
      <c r="I339">
        <v>188</v>
      </c>
      <c r="J339">
        <v>263.8</v>
      </c>
      <c r="K339">
        <v>283</v>
      </c>
      <c r="L339">
        <v>182.35</v>
      </c>
      <c r="M339">
        <v>289.8</v>
      </c>
    </row>
    <row r="340" spans="1:13" x14ac:dyDescent="0.25">
      <c r="A340" t="s">
        <v>1369</v>
      </c>
      <c r="B340">
        <v>86316</v>
      </c>
      <c r="C340" t="s">
        <v>1065</v>
      </c>
      <c r="E340">
        <v>333</v>
      </c>
      <c r="F340">
        <v>1665</v>
      </c>
      <c r="G340">
        <v>119.7</v>
      </c>
      <c r="H340">
        <v>179.7</v>
      </c>
      <c r="I340">
        <v>188</v>
      </c>
      <c r="J340">
        <v>263.8</v>
      </c>
      <c r="K340">
        <v>283</v>
      </c>
      <c r="L340">
        <v>182.35</v>
      </c>
      <c r="M340">
        <v>289.8</v>
      </c>
    </row>
    <row r="341" spans="1:13" x14ac:dyDescent="0.25">
      <c r="A341" t="s">
        <v>1370</v>
      </c>
      <c r="B341">
        <v>95688</v>
      </c>
      <c r="C341" t="s">
        <v>1067</v>
      </c>
      <c r="E341">
        <v>334</v>
      </c>
      <c r="F341">
        <v>1670</v>
      </c>
      <c r="G341">
        <v>119.7</v>
      </c>
      <c r="H341">
        <v>179.7</v>
      </c>
      <c r="I341">
        <v>188</v>
      </c>
      <c r="J341">
        <v>263.8</v>
      </c>
      <c r="K341">
        <v>283</v>
      </c>
      <c r="L341">
        <v>182.35</v>
      </c>
      <c r="M341">
        <v>289.8</v>
      </c>
    </row>
    <row r="342" spans="1:13" x14ac:dyDescent="0.25">
      <c r="A342" t="s">
        <v>929</v>
      </c>
      <c r="B342">
        <v>87654</v>
      </c>
      <c r="C342" t="s">
        <v>1067</v>
      </c>
      <c r="E342">
        <v>335</v>
      </c>
      <c r="F342">
        <v>1675</v>
      </c>
      <c r="G342">
        <v>119.7</v>
      </c>
      <c r="H342">
        <v>179.7</v>
      </c>
      <c r="I342">
        <v>188</v>
      </c>
      <c r="J342">
        <v>263.8</v>
      </c>
      <c r="K342">
        <v>283</v>
      </c>
      <c r="L342">
        <v>182.35</v>
      </c>
      <c r="M342">
        <v>289.8</v>
      </c>
    </row>
    <row r="343" spans="1:13" x14ac:dyDescent="0.25">
      <c r="A343" t="s">
        <v>1371</v>
      </c>
      <c r="B343">
        <v>84160</v>
      </c>
      <c r="C343" t="s">
        <v>1067</v>
      </c>
      <c r="E343">
        <v>336</v>
      </c>
      <c r="F343">
        <v>1680</v>
      </c>
      <c r="G343">
        <v>119.7</v>
      </c>
      <c r="H343">
        <v>179.7</v>
      </c>
      <c r="I343">
        <v>188</v>
      </c>
      <c r="J343">
        <v>263.8</v>
      </c>
      <c r="K343">
        <v>283</v>
      </c>
      <c r="L343">
        <v>182.35</v>
      </c>
      <c r="M343">
        <v>289.8</v>
      </c>
    </row>
    <row r="344" spans="1:13" x14ac:dyDescent="0.25">
      <c r="A344" t="s">
        <v>1372</v>
      </c>
      <c r="B344">
        <v>95689</v>
      </c>
      <c r="C344" t="s">
        <v>1067</v>
      </c>
      <c r="E344">
        <v>337</v>
      </c>
      <c r="F344">
        <v>1685</v>
      </c>
      <c r="G344">
        <v>119.7</v>
      </c>
      <c r="H344">
        <v>179.7</v>
      </c>
      <c r="I344">
        <v>188</v>
      </c>
      <c r="J344">
        <v>263.8</v>
      </c>
      <c r="K344">
        <v>283</v>
      </c>
      <c r="L344">
        <v>182.35</v>
      </c>
      <c r="M344">
        <v>289.8</v>
      </c>
    </row>
    <row r="345" spans="1:13" x14ac:dyDescent="0.25">
      <c r="A345" t="s">
        <v>1373</v>
      </c>
      <c r="B345">
        <v>86925</v>
      </c>
      <c r="C345" t="s">
        <v>1066</v>
      </c>
      <c r="E345">
        <v>338</v>
      </c>
      <c r="F345">
        <v>1690</v>
      </c>
      <c r="G345">
        <v>119.7</v>
      </c>
      <c r="H345">
        <v>179.7</v>
      </c>
      <c r="I345">
        <v>188</v>
      </c>
      <c r="J345">
        <v>263.8</v>
      </c>
      <c r="K345">
        <v>283</v>
      </c>
      <c r="L345">
        <v>182.35</v>
      </c>
      <c r="M345">
        <v>289.8</v>
      </c>
    </row>
    <row r="346" spans="1:13" x14ac:dyDescent="0.25">
      <c r="A346" t="s">
        <v>1374</v>
      </c>
      <c r="B346">
        <v>86681</v>
      </c>
      <c r="C346" t="s">
        <v>1067</v>
      </c>
      <c r="E346">
        <v>339</v>
      </c>
      <c r="F346">
        <v>1695</v>
      </c>
      <c r="G346">
        <v>119.7</v>
      </c>
      <c r="H346">
        <v>179.7</v>
      </c>
      <c r="I346">
        <v>188</v>
      </c>
      <c r="J346">
        <v>263.8</v>
      </c>
      <c r="K346">
        <v>283</v>
      </c>
      <c r="L346">
        <v>182.35</v>
      </c>
      <c r="M346">
        <v>289.8</v>
      </c>
    </row>
    <row r="347" spans="1:13" x14ac:dyDescent="0.25">
      <c r="A347" t="s">
        <v>1375</v>
      </c>
      <c r="B347">
        <v>85465</v>
      </c>
      <c r="C347" t="s">
        <v>1063</v>
      </c>
      <c r="E347">
        <v>340</v>
      </c>
      <c r="F347">
        <v>1700</v>
      </c>
      <c r="G347">
        <v>119.7</v>
      </c>
      <c r="H347">
        <v>179.7</v>
      </c>
      <c r="I347">
        <v>188</v>
      </c>
      <c r="J347">
        <v>263.8</v>
      </c>
      <c r="K347">
        <v>283</v>
      </c>
      <c r="L347">
        <v>182.35</v>
      </c>
      <c r="M347">
        <v>289.8</v>
      </c>
    </row>
    <row r="348" spans="1:13" x14ac:dyDescent="0.25">
      <c r="A348" t="s">
        <v>1376</v>
      </c>
      <c r="B348">
        <v>94142</v>
      </c>
      <c r="C348" t="s">
        <v>1067</v>
      </c>
      <c r="E348">
        <v>341</v>
      </c>
      <c r="F348">
        <v>1705</v>
      </c>
      <c r="G348">
        <v>123.55</v>
      </c>
      <c r="H348">
        <v>183.65</v>
      </c>
      <c r="I348">
        <v>192.25</v>
      </c>
      <c r="J348">
        <v>275.14999999999998</v>
      </c>
      <c r="K348">
        <v>293.55</v>
      </c>
      <c r="L348">
        <v>186.7</v>
      </c>
      <c r="M348">
        <v>301.14999999999998</v>
      </c>
    </row>
    <row r="349" spans="1:13" x14ac:dyDescent="0.25">
      <c r="A349" t="s">
        <v>1377</v>
      </c>
      <c r="B349">
        <v>82256</v>
      </c>
      <c r="C349" t="s">
        <v>1064</v>
      </c>
      <c r="E349">
        <v>342</v>
      </c>
      <c r="F349">
        <v>1710</v>
      </c>
      <c r="G349">
        <v>123.55</v>
      </c>
      <c r="H349">
        <v>183.65</v>
      </c>
      <c r="I349">
        <v>192.25</v>
      </c>
      <c r="J349">
        <v>275.14999999999998</v>
      </c>
      <c r="K349">
        <v>293.55</v>
      </c>
      <c r="L349">
        <v>186.7</v>
      </c>
      <c r="M349">
        <v>301.14999999999998</v>
      </c>
    </row>
    <row r="350" spans="1:13" x14ac:dyDescent="0.25">
      <c r="A350" t="s">
        <v>1378</v>
      </c>
      <c r="B350">
        <v>94538</v>
      </c>
      <c r="C350" t="s">
        <v>1067</v>
      </c>
      <c r="E350">
        <v>343</v>
      </c>
      <c r="F350">
        <v>1715</v>
      </c>
      <c r="G350">
        <v>123.55</v>
      </c>
      <c r="H350">
        <v>183.65</v>
      </c>
      <c r="I350">
        <v>192.25</v>
      </c>
      <c r="J350">
        <v>275.14999999999998</v>
      </c>
      <c r="K350">
        <v>293.55</v>
      </c>
      <c r="L350">
        <v>186.7</v>
      </c>
      <c r="M350">
        <v>301.14999999999998</v>
      </c>
    </row>
    <row r="351" spans="1:13" x14ac:dyDescent="0.25">
      <c r="A351" t="s">
        <v>1379</v>
      </c>
      <c r="B351">
        <v>94081</v>
      </c>
      <c r="C351" t="s">
        <v>1067</v>
      </c>
      <c r="E351">
        <v>344</v>
      </c>
      <c r="F351">
        <v>1720</v>
      </c>
      <c r="G351">
        <v>123.55</v>
      </c>
      <c r="H351">
        <v>183.65</v>
      </c>
      <c r="I351">
        <v>192.25</v>
      </c>
      <c r="J351">
        <v>275.14999999999998</v>
      </c>
      <c r="K351">
        <v>293.55</v>
      </c>
      <c r="L351">
        <v>186.7</v>
      </c>
      <c r="M351">
        <v>301.14999999999998</v>
      </c>
    </row>
    <row r="352" spans="1:13" x14ac:dyDescent="0.25">
      <c r="A352" t="s">
        <v>1380</v>
      </c>
      <c r="B352">
        <v>84095</v>
      </c>
      <c r="C352" t="s">
        <v>1065</v>
      </c>
      <c r="E352">
        <v>345</v>
      </c>
      <c r="F352">
        <v>1725</v>
      </c>
      <c r="G352">
        <v>123.55</v>
      </c>
      <c r="H352">
        <v>183.65</v>
      </c>
      <c r="I352">
        <v>192.25</v>
      </c>
      <c r="J352">
        <v>275.14999999999998</v>
      </c>
      <c r="K352">
        <v>293.55</v>
      </c>
      <c r="L352">
        <v>186.7</v>
      </c>
      <c r="M352">
        <v>301.14999999999998</v>
      </c>
    </row>
    <row r="353" spans="1:13" x14ac:dyDescent="0.25">
      <c r="A353" t="s">
        <v>1381</v>
      </c>
      <c r="B353">
        <v>93437</v>
      </c>
      <c r="C353" t="s">
        <v>1067</v>
      </c>
      <c r="E353">
        <v>346</v>
      </c>
      <c r="F353">
        <v>1730</v>
      </c>
      <c r="G353">
        <v>123.55</v>
      </c>
      <c r="H353">
        <v>183.65</v>
      </c>
      <c r="I353">
        <v>192.25</v>
      </c>
      <c r="J353">
        <v>275.14999999999998</v>
      </c>
      <c r="K353">
        <v>293.55</v>
      </c>
      <c r="L353">
        <v>186.7</v>
      </c>
      <c r="M353">
        <v>301.14999999999998</v>
      </c>
    </row>
    <row r="354" spans="1:13" x14ac:dyDescent="0.25">
      <c r="A354" t="s">
        <v>1382</v>
      </c>
      <c r="B354">
        <v>87629</v>
      </c>
      <c r="C354" t="s">
        <v>1067</v>
      </c>
      <c r="E354">
        <v>347</v>
      </c>
      <c r="F354">
        <v>1735</v>
      </c>
      <c r="G354">
        <v>123.55</v>
      </c>
      <c r="H354">
        <v>183.65</v>
      </c>
      <c r="I354">
        <v>192.25</v>
      </c>
      <c r="J354">
        <v>275.14999999999998</v>
      </c>
      <c r="K354">
        <v>293.55</v>
      </c>
      <c r="L354">
        <v>186.7</v>
      </c>
      <c r="M354">
        <v>301.14999999999998</v>
      </c>
    </row>
    <row r="355" spans="1:13" x14ac:dyDescent="0.25">
      <c r="A355" t="s">
        <v>405</v>
      </c>
      <c r="B355">
        <v>86456</v>
      </c>
      <c r="C355" t="s">
        <v>1066</v>
      </c>
      <c r="E355">
        <v>348</v>
      </c>
      <c r="F355">
        <v>1740</v>
      </c>
      <c r="G355">
        <v>123.55</v>
      </c>
      <c r="H355">
        <v>183.65</v>
      </c>
      <c r="I355">
        <v>192.25</v>
      </c>
      <c r="J355">
        <v>275.14999999999998</v>
      </c>
      <c r="K355">
        <v>293.55</v>
      </c>
      <c r="L355">
        <v>186.7</v>
      </c>
      <c r="M355">
        <v>301.14999999999998</v>
      </c>
    </row>
    <row r="356" spans="1:13" x14ac:dyDescent="0.25">
      <c r="A356" t="s">
        <v>406</v>
      </c>
      <c r="B356">
        <v>86565</v>
      </c>
      <c r="C356" t="s">
        <v>1066</v>
      </c>
      <c r="E356">
        <v>349</v>
      </c>
      <c r="F356">
        <v>1745</v>
      </c>
      <c r="G356">
        <v>123.55</v>
      </c>
      <c r="H356">
        <v>183.65</v>
      </c>
      <c r="I356">
        <v>192.25</v>
      </c>
      <c r="J356">
        <v>275.14999999999998</v>
      </c>
      <c r="K356">
        <v>293.55</v>
      </c>
      <c r="L356">
        <v>186.7</v>
      </c>
      <c r="M356">
        <v>301.14999999999998</v>
      </c>
    </row>
    <row r="357" spans="1:13" x14ac:dyDescent="0.25">
      <c r="A357" t="s">
        <v>1383</v>
      </c>
      <c r="B357">
        <v>85080</v>
      </c>
      <c r="C357" t="s">
        <v>1067</v>
      </c>
      <c r="E357">
        <v>350</v>
      </c>
      <c r="F357">
        <v>1750</v>
      </c>
      <c r="G357">
        <v>123.55</v>
      </c>
      <c r="H357">
        <v>183.65</v>
      </c>
      <c r="I357">
        <v>192.25</v>
      </c>
      <c r="J357">
        <v>275.14999999999998</v>
      </c>
      <c r="K357">
        <v>293.55</v>
      </c>
      <c r="L357">
        <v>186.7</v>
      </c>
      <c r="M357">
        <v>301.14999999999998</v>
      </c>
    </row>
    <row r="358" spans="1:13" x14ac:dyDescent="0.25">
      <c r="A358" t="s">
        <v>1384</v>
      </c>
      <c r="B358">
        <v>83674</v>
      </c>
      <c r="C358" t="s">
        <v>1065</v>
      </c>
      <c r="E358">
        <v>351</v>
      </c>
      <c r="F358">
        <v>1755</v>
      </c>
      <c r="G358">
        <v>123.55</v>
      </c>
      <c r="H358">
        <v>183.65</v>
      </c>
      <c r="I358">
        <v>192.25</v>
      </c>
      <c r="J358">
        <v>275.14999999999998</v>
      </c>
      <c r="K358">
        <v>293.55</v>
      </c>
      <c r="L358">
        <v>186.7</v>
      </c>
      <c r="M358">
        <v>301.14999999999998</v>
      </c>
    </row>
    <row r="359" spans="1:13" x14ac:dyDescent="0.25">
      <c r="A359" t="s">
        <v>1385</v>
      </c>
      <c r="B359">
        <v>85408</v>
      </c>
      <c r="C359" t="s">
        <v>1063</v>
      </c>
      <c r="E359">
        <v>352</v>
      </c>
      <c r="F359">
        <v>1760</v>
      </c>
      <c r="G359">
        <v>123.55</v>
      </c>
      <c r="H359">
        <v>183.65</v>
      </c>
      <c r="I359">
        <v>192.25</v>
      </c>
      <c r="J359">
        <v>275.14999999999998</v>
      </c>
      <c r="K359">
        <v>293.55</v>
      </c>
      <c r="L359">
        <v>186.7</v>
      </c>
      <c r="M359">
        <v>301.14999999999998</v>
      </c>
    </row>
    <row r="360" spans="1:13" x14ac:dyDescent="0.25">
      <c r="A360" t="s">
        <v>1386</v>
      </c>
      <c r="B360">
        <v>84140</v>
      </c>
      <c r="C360" t="s">
        <v>1067</v>
      </c>
      <c r="E360">
        <v>353</v>
      </c>
      <c r="F360">
        <v>1765</v>
      </c>
      <c r="G360">
        <v>123.55</v>
      </c>
      <c r="H360">
        <v>183.65</v>
      </c>
      <c r="I360">
        <v>192.25</v>
      </c>
      <c r="J360">
        <v>275.14999999999998</v>
      </c>
      <c r="K360">
        <v>293.55</v>
      </c>
      <c r="L360">
        <v>186.7</v>
      </c>
      <c r="M360">
        <v>301.14999999999998</v>
      </c>
    </row>
    <row r="361" spans="1:13" x14ac:dyDescent="0.25">
      <c r="A361" t="s">
        <v>1387</v>
      </c>
      <c r="B361">
        <v>84518</v>
      </c>
      <c r="C361" t="s">
        <v>1067</v>
      </c>
      <c r="E361">
        <v>354</v>
      </c>
      <c r="F361">
        <v>1770</v>
      </c>
      <c r="G361">
        <v>123.55</v>
      </c>
      <c r="H361">
        <v>183.65</v>
      </c>
      <c r="I361">
        <v>192.25</v>
      </c>
      <c r="J361">
        <v>275.14999999999998</v>
      </c>
      <c r="K361">
        <v>293.55</v>
      </c>
      <c r="L361">
        <v>186.7</v>
      </c>
      <c r="M361">
        <v>301.14999999999998</v>
      </c>
    </row>
    <row r="362" spans="1:13" x14ac:dyDescent="0.25">
      <c r="A362" t="s">
        <v>1387</v>
      </c>
      <c r="B362">
        <v>85748</v>
      </c>
      <c r="C362" t="s">
        <v>1063</v>
      </c>
      <c r="E362">
        <v>355</v>
      </c>
      <c r="F362">
        <v>1775</v>
      </c>
      <c r="G362">
        <v>123.55</v>
      </c>
      <c r="H362">
        <v>183.65</v>
      </c>
      <c r="I362">
        <v>192.25</v>
      </c>
      <c r="J362">
        <v>275.14999999999998</v>
      </c>
      <c r="K362">
        <v>293.55</v>
      </c>
      <c r="L362">
        <v>186.7</v>
      </c>
      <c r="M362">
        <v>301.14999999999998</v>
      </c>
    </row>
    <row r="363" spans="1:13" x14ac:dyDescent="0.25">
      <c r="A363" t="s">
        <v>1388</v>
      </c>
      <c r="B363">
        <v>82467</v>
      </c>
      <c r="C363" t="s">
        <v>1067</v>
      </c>
      <c r="E363">
        <v>356</v>
      </c>
      <c r="F363">
        <v>1780</v>
      </c>
      <c r="G363">
        <v>123.55</v>
      </c>
      <c r="H363">
        <v>183.65</v>
      </c>
      <c r="I363">
        <v>192.25</v>
      </c>
      <c r="J363">
        <v>275.14999999999998</v>
      </c>
      <c r="K363">
        <v>293.55</v>
      </c>
      <c r="L363">
        <v>186.7</v>
      </c>
      <c r="M363">
        <v>301.14999999999998</v>
      </c>
    </row>
    <row r="364" spans="1:13" x14ac:dyDescent="0.25">
      <c r="A364" t="s">
        <v>1389</v>
      </c>
      <c r="B364">
        <v>83536</v>
      </c>
      <c r="C364" t="s">
        <v>1065</v>
      </c>
      <c r="E364">
        <v>357</v>
      </c>
      <c r="F364">
        <v>1785</v>
      </c>
      <c r="G364">
        <v>123.55</v>
      </c>
      <c r="H364">
        <v>183.65</v>
      </c>
      <c r="I364">
        <v>192.25</v>
      </c>
      <c r="J364">
        <v>275.14999999999998</v>
      </c>
      <c r="K364">
        <v>293.55</v>
      </c>
      <c r="L364">
        <v>186.7</v>
      </c>
      <c r="M364">
        <v>301.14999999999998</v>
      </c>
    </row>
    <row r="365" spans="1:13" x14ac:dyDescent="0.25">
      <c r="A365" t="s">
        <v>1390</v>
      </c>
      <c r="B365">
        <v>82131</v>
      </c>
      <c r="C365" t="s">
        <v>1064</v>
      </c>
      <c r="E365">
        <v>358</v>
      </c>
      <c r="F365">
        <v>1790</v>
      </c>
      <c r="G365">
        <v>123.55</v>
      </c>
      <c r="H365">
        <v>183.65</v>
      </c>
      <c r="I365">
        <v>192.25</v>
      </c>
      <c r="J365">
        <v>275.14999999999998</v>
      </c>
      <c r="K365">
        <v>293.55</v>
      </c>
      <c r="L365">
        <v>186.7</v>
      </c>
      <c r="M365">
        <v>301.14999999999998</v>
      </c>
    </row>
    <row r="366" spans="1:13" x14ac:dyDescent="0.25">
      <c r="A366" t="s">
        <v>1391</v>
      </c>
      <c r="B366">
        <v>92274</v>
      </c>
      <c r="C366" t="s">
        <v>1067</v>
      </c>
      <c r="E366">
        <v>359</v>
      </c>
      <c r="F366">
        <v>1795</v>
      </c>
      <c r="G366">
        <v>123.55</v>
      </c>
      <c r="H366">
        <v>183.65</v>
      </c>
      <c r="I366">
        <v>192.25</v>
      </c>
      <c r="J366">
        <v>275.14999999999998</v>
      </c>
      <c r="K366">
        <v>293.55</v>
      </c>
      <c r="L366">
        <v>186.7</v>
      </c>
      <c r="M366">
        <v>301.14999999999998</v>
      </c>
    </row>
    <row r="367" spans="1:13" x14ac:dyDescent="0.25">
      <c r="A367" t="s">
        <v>1392</v>
      </c>
      <c r="B367">
        <v>94244</v>
      </c>
      <c r="C367" t="s">
        <v>1067</v>
      </c>
      <c r="E367">
        <v>360</v>
      </c>
      <c r="F367">
        <v>1800</v>
      </c>
      <c r="G367">
        <v>123.55</v>
      </c>
      <c r="H367">
        <v>183.65</v>
      </c>
      <c r="I367">
        <v>192.25</v>
      </c>
      <c r="J367">
        <v>275.14999999999998</v>
      </c>
      <c r="K367">
        <v>293.55</v>
      </c>
      <c r="L367">
        <v>186.7</v>
      </c>
      <c r="M367">
        <v>301.14999999999998</v>
      </c>
    </row>
    <row r="368" spans="1:13" x14ac:dyDescent="0.25">
      <c r="A368" t="s">
        <v>1393</v>
      </c>
      <c r="B368">
        <v>94333</v>
      </c>
      <c r="C368" t="s">
        <v>1067</v>
      </c>
      <c r="E368">
        <v>361</v>
      </c>
      <c r="F368">
        <v>1805</v>
      </c>
      <c r="G368">
        <v>126.8</v>
      </c>
      <c r="H368">
        <v>188</v>
      </c>
      <c r="I368">
        <v>196.3</v>
      </c>
      <c r="J368">
        <v>286.39999999999998</v>
      </c>
      <c r="K368">
        <v>304.25</v>
      </c>
      <c r="L368">
        <v>191.8</v>
      </c>
      <c r="M368">
        <v>313.85000000000002</v>
      </c>
    </row>
    <row r="369" spans="1:13" x14ac:dyDescent="0.25">
      <c r="A369" t="s">
        <v>1394</v>
      </c>
      <c r="B369">
        <v>85290</v>
      </c>
      <c r="C369" t="s">
        <v>1065</v>
      </c>
      <c r="E369">
        <v>362</v>
      </c>
      <c r="F369">
        <v>1810</v>
      </c>
      <c r="G369">
        <v>126.8</v>
      </c>
      <c r="H369">
        <v>188</v>
      </c>
      <c r="I369">
        <v>196.3</v>
      </c>
      <c r="J369">
        <v>286.39999999999998</v>
      </c>
      <c r="K369">
        <v>304.25</v>
      </c>
      <c r="L369">
        <v>191.8</v>
      </c>
      <c r="M369">
        <v>313.85000000000002</v>
      </c>
    </row>
    <row r="370" spans="1:13" x14ac:dyDescent="0.25">
      <c r="A370" t="s">
        <v>1395</v>
      </c>
      <c r="B370">
        <v>84144</v>
      </c>
      <c r="C370" t="s">
        <v>1065</v>
      </c>
      <c r="E370">
        <v>363</v>
      </c>
      <c r="F370">
        <v>1815</v>
      </c>
      <c r="G370">
        <v>126.8</v>
      </c>
      <c r="H370">
        <v>188</v>
      </c>
      <c r="I370">
        <v>196.3</v>
      </c>
      <c r="J370">
        <v>286.39999999999998</v>
      </c>
      <c r="K370">
        <v>304.25</v>
      </c>
      <c r="L370">
        <v>191.8</v>
      </c>
      <c r="M370">
        <v>313.85000000000002</v>
      </c>
    </row>
    <row r="371" spans="1:13" x14ac:dyDescent="0.25">
      <c r="A371" t="s">
        <v>410</v>
      </c>
      <c r="B371">
        <v>82269</v>
      </c>
      <c r="C371" t="s">
        <v>1064</v>
      </c>
      <c r="E371">
        <v>364</v>
      </c>
      <c r="F371">
        <v>1820</v>
      </c>
      <c r="G371">
        <v>126.8</v>
      </c>
      <c r="H371">
        <v>188</v>
      </c>
      <c r="I371">
        <v>196.3</v>
      </c>
      <c r="J371">
        <v>286.39999999999998</v>
      </c>
      <c r="K371">
        <v>304.25</v>
      </c>
      <c r="L371">
        <v>191.8</v>
      </c>
      <c r="M371">
        <v>313.85000000000002</v>
      </c>
    </row>
    <row r="372" spans="1:13" x14ac:dyDescent="0.25">
      <c r="A372" t="s">
        <v>1396</v>
      </c>
      <c r="B372">
        <v>86682</v>
      </c>
      <c r="C372" t="s">
        <v>1067</v>
      </c>
      <c r="E372">
        <v>365</v>
      </c>
      <c r="F372">
        <v>1825</v>
      </c>
      <c r="G372">
        <v>126.8</v>
      </c>
      <c r="H372">
        <v>188</v>
      </c>
      <c r="I372">
        <v>196.3</v>
      </c>
      <c r="J372">
        <v>286.39999999999998</v>
      </c>
      <c r="K372">
        <v>304.25</v>
      </c>
      <c r="L372">
        <v>191.8</v>
      </c>
      <c r="M372">
        <v>313.85000000000002</v>
      </c>
    </row>
    <row r="373" spans="1:13" x14ac:dyDescent="0.25">
      <c r="A373" t="s">
        <v>1397</v>
      </c>
      <c r="B373">
        <v>92697</v>
      </c>
      <c r="C373" t="s">
        <v>1067</v>
      </c>
      <c r="E373">
        <v>366</v>
      </c>
      <c r="F373">
        <v>1830</v>
      </c>
      <c r="G373">
        <v>126.8</v>
      </c>
      <c r="H373">
        <v>188</v>
      </c>
      <c r="I373">
        <v>196.3</v>
      </c>
      <c r="J373">
        <v>286.39999999999998</v>
      </c>
      <c r="K373">
        <v>304.25</v>
      </c>
      <c r="L373">
        <v>191.8</v>
      </c>
      <c r="M373">
        <v>313.85000000000002</v>
      </c>
    </row>
    <row r="374" spans="1:13" x14ac:dyDescent="0.25">
      <c r="A374" t="s">
        <v>1398</v>
      </c>
      <c r="B374">
        <v>84552</v>
      </c>
      <c r="C374" t="s">
        <v>1067</v>
      </c>
      <c r="E374">
        <v>367</v>
      </c>
      <c r="F374">
        <v>1835</v>
      </c>
      <c r="G374">
        <v>126.8</v>
      </c>
      <c r="H374">
        <v>188</v>
      </c>
      <c r="I374">
        <v>196.3</v>
      </c>
      <c r="J374">
        <v>286.39999999999998</v>
      </c>
      <c r="K374">
        <v>304.25</v>
      </c>
      <c r="L374">
        <v>191.8</v>
      </c>
      <c r="M374">
        <v>313.85000000000002</v>
      </c>
    </row>
    <row r="375" spans="1:13" x14ac:dyDescent="0.25">
      <c r="A375" t="s">
        <v>1399</v>
      </c>
      <c r="B375">
        <v>82538</v>
      </c>
      <c r="C375" t="s">
        <v>1065</v>
      </c>
      <c r="E375">
        <v>368</v>
      </c>
      <c r="F375">
        <v>1840</v>
      </c>
      <c r="G375">
        <v>126.8</v>
      </c>
      <c r="H375">
        <v>188</v>
      </c>
      <c r="I375">
        <v>196.3</v>
      </c>
      <c r="J375">
        <v>286.39999999999998</v>
      </c>
      <c r="K375">
        <v>304.25</v>
      </c>
      <c r="L375">
        <v>191.8</v>
      </c>
      <c r="M375">
        <v>313.85000000000002</v>
      </c>
    </row>
    <row r="376" spans="1:13" x14ac:dyDescent="0.25">
      <c r="A376" t="s">
        <v>1400</v>
      </c>
      <c r="B376">
        <v>87656</v>
      </c>
      <c r="C376" t="s">
        <v>1067</v>
      </c>
      <c r="E376">
        <v>369</v>
      </c>
      <c r="F376">
        <v>1845</v>
      </c>
      <c r="G376">
        <v>126.8</v>
      </c>
      <c r="H376">
        <v>188</v>
      </c>
      <c r="I376">
        <v>196.3</v>
      </c>
      <c r="J376">
        <v>286.39999999999998</v>
      </c>
      <c r="K376">
        <v>304.25</v>
      </c>
      <c r="L376">
        <v>191.8</v>
      </c>
      <c r="M376">
        <v>313.85000000000002</v>
      </c>
    </row>
    <row r="377" spans="1:13" x14ac:dyDescent="0.25">
      <c r="A377" t="s">
        <v>1401</v>
      </c>
      <c r="B377">
        <v>82110</v>
      </c>
      <c r="C377" t="s">
        <v>1064</v>
      </c>
      <c r="E377">
        <v>370</v>
      </c>
      <c r="F377">
        <v>1850</v>
      </c>
      <c r="G377">
        <v>126.8</v>
      </c>
      <c r="H377">
        <v>188</v>
      </c>
      <c r="I377">
        <v>196.3</v>
      </c>
      <c r="J377">
        <v>286.39999999999998</v>
      </c>
      <c r="K377">
        <v>304.25</v>
      </c>
      <c r="L377">
        <v>191.8</v>
      </c>
      <c r="M377">
        <v>313.85000000000002</v>
      </c>
    </row>
    <row r="378" spans="1:13" x14ac:dyDescent="0.25">
      <c r="A378" t="s">
        <v>1402</v>
      </c>
      <c r="B378">
        <v>91726</v>
      </c>
      <c r="C378" t="s">
        <v>1067</v>
      </c>
      <c r="E378">
        <v>371</v>
      </c>
      <c r="F378">
        <v>1855</v>
      </c>
      <c r="G378">
        <v>126.8</v>
      </c>
      <c r="H378">
        <v>188</v>
      </c>
      <c r="I378">
        <v>196.3</v>
      </c>
      <c r="J378">
        <v>286.39999999999998</v>
      </c>
      <c r="K378">
        <v>304.25</v>
      </c>
      <c r="L378">
        <v>191.8</v>
      </c>
      <c r="M378">
        <v>313.85000000000002</v>
      </c>
    </row>
    <row r="379" spans="1:13" x14ac:dyDescent="0.25">
      <c r="A379" t="s">
        <v>1403</v>
      </c>
      <c r="B379">
        <v>85302</v>
      </c>
      <c r="C379" t="s">
        <v>1065</v>
      </c>
      <c r="E379">
        <v>372</v>
      </c>
      <c r="F379">
        <v>1860</v>
      </c>
      <c r="G379">
        <v>126.8</v>
      </c>
      <c r="H379">
        <v>188</v>
      </c>
      <c r="I379">
        <v>196.3</v>
      </c>
      <c r="J379">
        <v>286.39999999999998</v>
      </c>
      <c r="K379">
        <v>304.25</v>
      </c>
      <c r="L379">
        <v>191.8</v>
      </c>
      <c r="M379">
        <v>313.85000000000002</v>
      </c>
    </row>
    <row r="380" spans="1:13" x14ac:dyDescent="0.25">
      <c r="A380" t="s">
        <v>414</v>
      </c>
      <c r="B380">
        <v>86368</v>
      </c>
      <c r="C380" t="s">
        <v>1066</v>
      </c>
      <c r="E380">
        <v>373</v>
      </c>
      <c r="F380">
        <v>1865</v>
      </c>
      <c r="G380">
        <v>126.8</v>
      </c>
      <c r="H380">
        <v>188</v>
      </c>
      <c r="I380">
        <v>196.3</v>
      </c>
      <c r="J380">
        <v>286.39999999999998</v>
      </c>
      <c r="K380">
        <v>304.25</v>
      </c>
      <c r="L380">
        <v>191.8</v>
      </c>
      <c r="M380">
        <v>313.85000000000002</v>
      </c>
    </row>
    <row r="381" spans="1:13" x14ac:dyDescent="0.25">
      <c r="A381" t="s">
        <v>1404</v>
      </c>
      <c r="B381">
        <v>84175</v>
      </c>
      <c r="C381" t="s">
        <v>1065</v>
      </c>
      <c r="E381">
        <v>374</v>
      </c>
      <c r="F381">
        <v>1870</v>
      </c>
      <c r="G381">
        <v>126.8</v>
      </c>
      <c r="H381">
        <v>188</v>
      </c>
      <c r="I381">
        <v>196.3</v>
      </c>
      <c r="J381">
        <v>286.39999999999998</v>
      </c>
      <c r="K381">
        <v>304.25</v>
      </c>
      <c r="L381">
        <v>191.8</v>
      </c>
      <c r="M381">
        <v>313.85000000000002</v>
      </c>
    </row>
    <row r="382" spans="1:13" x14ac:dyDescent="0.25">
      <c r="A382" t="s">
        <v>1405</v>
      </c>
      <c r="B382">
        <v>86459</v>
      </c>
      <c r="C382" t="s">
        <v>1066</v>
      </c>
      <c r="E382">
        <v>375</v>
      </c>
      <c r="F382">
        <v>1875</v>
      </c>
      <c r="G382">
        <v>126.8</v>
      </c>
      <c r="H382">
        <v>188</v>
      </c>
      <c r="I382">
        <v>196.3</v>
      </c>
      <c r="J382">
        <v>286.39999999999998</v>
      </c>
      <c r="K382">
        <v>304.25</v>
      </c>
      <c r="L382">
        <v>191.8</v>
      </c>
      <c r="M382">
        <v>313.85000000000002</v>
      </c>
    </row>
    <row r="383" spans="1:13" x14ac:dyDescent="0.25">
      <c r="A383" t="s">
        <v>1406</v>
      </c>
      <c r="B383">
        <v>89537</v>
      </c>
      <c r="C383" t="s">
        <v>1067</v>
      </c>
      <c r="E383">
        <v>376</v>
      </c>
      <c r="F383">
        <v>1880</v>
      </c>
      <c r="G383">
        <v>126.8</v>
      </c>
      <c r="H383">
        <v>188</v>
      </c>
      <c r="I383">
        <v>196.3</v>
      </c>
      <c r="J383">
        <v>286.39999999999998</v>
      </c>
      <c r="K383">
        <v>304.25</v>
      </c>
      <c r="L383">
        <v>191.8</v>
      </c>
      <c r="M383">
        <v>313.85000000000002</v>
      </c>
    </row>
    <row r="384" spans="1:13" x14ac:dyDescent="0.25">
      <c r="A384" t="s">
        <v>1407</v>
      </c>
      <c r="B384">
        <v>82205</v>
      </c>
      <c r="C384" t="s">
        <v>1064</v>
      </c>
      <c r="E384">
        <v>377</v>
      </c>
      <c r="F384">
        <v>1885</v>
      </c>
      <c r="G384">
        <v>126.8</v>
      </c>
      <c r="H384">
        <v>188</v>
      </c>
      <c r="I384">
        <v>196.3</v>
      </c>
      <c r="J384">
        <v>286.39999999999998</v>
      </c>
      <c r="K384">
        <v>304.25</v>
      </c>
      <c r="L384">
        <v>191.8</v>
      </c>
      <c r="M384">
        <v>313.85000000000002</v>
      </c>
    </row>
    <row r="385" spans="1:13" x14ac:dyDescent="0.25">
      <c r="A385" t="s">
        <v>1408</v>
      </c>
      <c r="B385">
        <v>93477</v>
      </c>
      <c r="C385" t="s">
        <v>1067</v>
      </c>
      <c r="E385">
        <v>378</v>
      </c>
      <c r="F385">
        <v>1890</v>
      </c>
      <c r="G385">
        <v>126.8</v>
      </c>
      <c r="H385">
        <v>188</v>
      </c>
      <c r="I385">
        <v>196.3</v>
      </c>
      <c r="J385">
        <v>286.39999999999998</v>
      </c>
      <c r="K385">
        <v>304.25</v>
      </c>
      <c r="L385">
        <v>191.8</v>
      </c>
      <c r="M385">
        <v>313.85000000000002</v>
      </c>
    </row>
    <row r="386" spans="1:13" x14ac:dyDescent="0.25">
      <c r="A386" t="s">
        <v>1409</v>
      </c>
      <c r="B386">
        <v>85625</v>
      </c>
      <c r="C386" t="s">
        <v>1064</v>
      </c>
      <c r="E386">
        <v>379</v>
      </c>
      <c r="F386">
        <v>1895</v>
      </c>
      <c r="G386">
        <v>126.8</v>
      </c>
      <c r="H386">
        <v>188</v>
      </c>
      <c r="I386">
        <v>196.3</v>
      </c>
      <c r="J386">
        <v>286.39999999999998</v>
      </c>
      <c r="K386">
        <v>304.25</v>
      </c>
      <c r="L386">
        <v>191.8</v>
      </c>
      <c r="M386">
        <v>313.85000000000002</v>
      </c>
    </row>
    <row r="387" spans="1:13" x14ac:dyDescent="0.25">
      <c r="A387" t="s">
        <v>1410</v>
      </c>
      <c r="B387">
        <v>89353</v>
      </c>
      <c r="C387" t="s">
        <v>1067</v>
      </c>
      <c r="E387">
        <v>380</v>
      </c>
      <c r="F387">
        <v>1900</v>
      </c>
      <c r="G387">
        <v>126.8</v>
      </c>
      <c r="H387">
        <v>188</v>
      </c>
      <c r="I387">
        <v>196.3</v>
      </c>
      <c r="J387">
        <v>286.39999999999998</v>
      </c>
      <c r="K387">
        <v>304.25</v>
      </c>
      <c r="L387">
        <v>191.8</v>
      </c>
      <c r="M387">
        <v>313.85000000000002</v>
      </c>
    </row>
    <row r="388" spans="1:13" x14ac:dyDescent="0.25">
      <c r="A388" t="s">
        <v>1411</v>
      </c>
      <c r="B388">
        <v>83703</v>
      </c>
      <c r="C388" t="s">
        <v>1065</v>
      </c>
      <c r="E388">
        <v>381</v>
      </c>
      <c r="F388">
        <v>1905</v>
      </c>
      <c r="G388">
        <v>130.25</v>
      </c>
      <c r="H388">
        <v>192.25</v>
      </c>
      <c r="I388">
        <v>200.55</v>
      </c>
      <c r="J388">
        <v>297.64999999999998</v>
      </c>
      <c r="K388">
        <v>313.2</v>
      </c>
      <c r="L388">
        <v>200.55</v>
      </c>
      <c r="M388">
        <v>321.60000000000002</v>
      </c>
    </row>
    <row r="389" spans="1:13" x14ac:dyDescent="0.25">
      <c r="A389" t="s">
        <v>1412</v>
      </c>
      <c r="B389">
        <v>87657</v>
      </c>
      <c r="C389" t="s">
        <v>1067</v>
      </c>
      <c r="E389">
        <v>382</v>
      </c>
      <c r="F389">
        <v>1910</v>
      </c>
      <c r="G389">
        <v>130.25</v>
      </c>
      <c r="H389">
        <v>192.25</v>
      </c>
      <c r="I389">
        <v>200.55</v>
      </c>
      <c r="J389">
        <v>297.64999999999998</v>
      </c>
      <c r="K389">
        <v>313.2</v>
      </c>
      <c r="L389">
        <v>200.55</v>
      </c>
      <c r="M389">
        <v>321.60000000000002</v>
      </c>
    </row>
    <row r="390" spans="1:13" x14ac:dyDescent="0.25">
      <c r="A390" t="s">
        <v>1413</v>
      </c>
      <c r="B390">
        <v>94239</v>
      </c>
      <c r="C390" t="s">
        <v>1067</v>
      </c>
      <c r="E390">
        <v>383</v>
      </c>
      <c r="F390">
        <v>1915</v>
      </c>
      <c r="G390">
        <v>130.25</v>
      </c>
      <c r="H390">
        <v>192.25</v>
      </c>
      <c r="I390">
        <v>200.55</v>
      </c>
      <c r="J390">
        <v>297.64999999999998</v>
      </c>
      <c r="K390">
        <v>313.2</v>
      </c>
      <c r="L390">
        <v>200.55</v>
      </c>
      <c r="M390">
        <v>321.60000000000002</v>
      </c>
    </row>
    <row r="391" spans="1:13" x14ac:dyDescent="0.25">
      <c r="A391" t="s">
        <v>1414</v>
      </c>
      <c r="B391">
        <v>84177</v>
      </c>
      <c r="C391" t="s">
        <v>1067</v>
      </c>
      <c r="E391">
        <v>384</v>
      </c>
      <c r="F391">
        <v>1920</v>
      </c>
      <c r="G391">
        <v>130.25</v>
      </c>
      <c r="H391">
        <v>192.25</v>
      </c>
      <c r="I391">
        <v>200.55</v>
      </c>
      <c r="J391">
        <v>297.64999999999998</v>
      </c>
      <c r="K391">
        <v>313.2</v>
      </c>
      <c r="L391">
        <v>200.55</v>
      </c>
      <c r="M391">
        <v>321.60000000000002</v>
      </c>
    </row>
    <row r="392" spans="1:13" x14ac:dyDescent="0.25">
      <c r="A392" t="s">
        <v>1415</v>
      </c>
      <c r="B392">
        <v>83355</v>
      </c>
      <c r="C392" t="s">
        <v>1069</v>
      </c>
      <c r="E392">
        <v>385</v>
      </c>
      <c r="F392">
        <v>1925</v>
      </c>
      <c r="G392">
        <v>130.25</v>
      </c>
      <c r="H392">
        <v>192.25</v>
      </c>
      <c r="I392">
        <v>200.55</v>
      </c>
      <c r="J392">
        <v>297.64999999999998</v>
      </c>
      <c r="K392">
        <v>313.2</v>
      </c>
      <c r="L392">
        <v>200.55</v>
      </c>
      <c r="M392">
        <v>321.60000000000002</v>
      </c>
    </row>
    <row r="393" spans="1:13" x14ac:dyDescent="0.25">
      <c r="A393" t="s">
        <v>1416</v>
      </c>
      <c r="B393">
        <v>82166</v>
      </c>
      <c r="C393" t="s">
        <v>1063</v>
      </c>
      <c r="E393">
        <v>386</v>
      </c>
      <c r="F393">
        <v>1930</v>
      </c>
      <c r="G393">
        <v>130.25</v>
      </c>
      <c r="H393">
        <v>192.25</v>
      </c>
      <c r="I393">
        <v>200.55</v>
      </c>
      <c r="J393">
        <v>297.64999999999998</v>
      </c>
      <c r="K393">
        <v>313.2</v>
      </c>
      <c r="L393">
        <v>200.55</v>
      </c>
      <c r="M393">
        <v>321.60000000000002</v>
      </c>
    </row>
    <row r="394" spans="1:13" x14ac:dyDescent="0.25">
      <c r="A394" t="s">
        <v>1417</v>
      </c>
      <c r="B394">
        <v>94481</v>
      </c>
      <c r="C394" t="s">
        <v>1067</v>
      </c>
      <c r="E394">
        <v>387</v>
      </c>
      <c r="F394">
        <v>1935</v>
      </c>
      <c r="G394">
        <v>130.25</v>
      </c>
      <c r="H394">
        <v>192.25</v>
      </c>
      <c r="I394">
        <v>200.55</v>
      </c>
      <c r="J394">
        <v>297.64999999999998</v>
      </c>
      <c r="K394">
        <v>313.2</v>
      </c>
      <c r="L394">
        <v>200.55</v>
      </c>
      <c r="M394">
        <v>321.60000000000002</v>
      </c>
    </row>
    <row r="395" spans="1:13" x14ac:dyDescent="0.25">
      <c r="A395" t="s">
        <v>1418</v>
      </c>
      <c r="B395">
        <v>93479</v>
      </c>
      <c r="C395" t="s">
        <v>1067</v>
      </c>
      <c r="E395">
        <v>388</v>
      </c>
      <c r="F395">
        <v>1940</v>
      </c>
      <c r="G395">
        <v>130.25</v>
      </c>
      <c r="H395">
        <v>192.25</v>
      </c>
      <c r="I395">
        <v>200.55</v>
      </c>
      <c r="J395">
        <v>297.64999999999998</v>
      </c>
      <c r="K395">
        <v>313.2</v>
      </c>
      <c r="L395">
        <v>200.55</v>
      </c>
      <c r="M395">
        <v>321.60000000000002</v>
      </c>
    </row>
    <row r="396" spans="1:13" x14ac:dyDescent="0.25">
      <c r="A396" t="s">
        <v>1419</v>
      </c>
      <c r="B396">
        <v>92655</v>
      </c>
      <c r="C396" t="s">
        <v>1067</v>
      </c>
      <c r="E396">
        <v>389</v>
      </c>
      <c r="F396">
        <v>1945</v>
      </c>
      <c r="G396">
        <v>130.25</v>
      </c>
      <c r="H396">
        <v>192.25</v>
      </c>
      <c r="I396">
        <v>200.55</v>
      </c>
      <c r="J396">
        <v>297.64999999999998</v>
      </c>
      <c r="K396">
        <v>313.2</v>
      </c>
      <c r="L396">
        <v>200.55</v>
      </c>
      <c r="M396">
        <v>321.60000000000002</v>
      </c>
    </row>
    <row r="397" spans="1:13" x14ac:dyDescent="0.25">
      <c r="A397" t="s">
        <v>1420</v>
      </c>
      <c r="B397">
        <v>85567</v>
      </c>
      <c r="C397" t="s">
        <v>1064</v>
      </c>
      <c r="E397">
        <v>390</v>
      </c>
      <c r="F397">
        <v>1950</v>
      </c>
      <c r="G397">
        <v>130.25</v>
      </c>
      <c r="H397">
        <v>192.25</v>
      </c>
      <c r="I397">
        <v>200.55</v>
      </c>
      <c r="J397">
        <v>297.64999999999998</v>
      </c>
      <c r="K397">
        <v>313.2</v>
      </c>
      <c r="L397">
        <v>200.55</v>
      </c>
      <c r="M397">
        <v>321.60000000000002</v>
      </c>
    </row>
    <row r="398" spans="1:13" x14ac:dyDescent="0.25">
      <c r="A398" t="s">
        <v>1421</v>
      </c>
      <c r="B398">
        <v>94539</v>
      </c>
      <c r="C398" t="s">
        <v>1067</v>
      </c>
      <c r="E398">
        <v>391</v>
      </c>
      <c r="F398">
        <v>1955</v>
      </c>
      <c r="G398">
        <v>130.25</v>
      </c>
      <c r="H398">
        <v>192.25</v>
      </c>
      <c r="I398">
        <v>200.55</v>
      </c>
      <c r="J398">
        <v>297.64999999999998</v>
      </c>
      <c r="K398">
        <v>313.2</v>
      </c>
      <c r="L398">
        <v>200.55</v>
      </c>
      <c r="M398">
        <v>321.60000000000002</v>
      </c>
    </row>
    <row r="399" spans="1:13" x14ac:dyDescent="0.25">
      <c r="A399" t="s">
        <v>1422</v>
      </c>
      <c r="B399">
        <v>82284</v>
      </c>
      <c r="C399" t="s">
        <v>1064</v>
      </c>
      <c r="E399">
        <v>392</v>
      </c>
      <c r="F399">
        <v>1960</v>
      </c>
      <c r="G399">
        <v>130.25</v>
      </c>
      <c r="H399">
        <v>192.25</v>
      </c>
      <c r="I399">
        <v>200.55</v>
      </c>
      <c r="J399">
        <v>297.64999999999998</v>
      </c>
      <c r="K399">
        <v>313.2</v>
      </c>
      <c r="L399">
        <v>200.55</v>
      </c>
      <c r="M399">
        <v>321.60000000000002</v>
      </c>
    </row>
    <row r="400" spans="1:13" x14ac:dyDescent="0.25">
      <c r="A400" t="s">
        <v>1423</v>
      </c>
      <c r="B400">
        <v>82491</v>
      </c>
      <c r="C400" t="s">
        <v>1067</v>
      </c>
      <c r="E400">
        <v>393</v>
      </c>
      <c r="F400">
        <v>1965</v>
      </c>
      <c r="G400">
        <v>130.25</v>
      </c>
      <c r="H400">
        <v>192.25</v>
      </c>
      <c r="I400">
        <v>200.55</v>
      </c>
      <c r="J400">
        <v>297.64999999999998</v>
      </c>
      <c r="K400">
        <v>313.2</v>
      </c>
      <c r="L400">
        <v>200.55</v>
      </c>
      <c r="M400">
        <v>321.60000000000002</v>
      </c>
    </row>
    <row r="401" spans="1:13" x14ac:dyDescent="0.25">
      <c r="A401" t="s">
        <v>1424</v>
      </c>
      <c r="B401">
        <v>94143</v>
      </c>
      <c r="C401" t="s">
        <v>1067</v>
      </c>
      <c r="E401">
        <v>394</v>
      </c>
      <c r="F401">
        <v>1970</v>
      </c>
      <c r="G401">
        <v>130.25</v>
      </c>
      <c r="H401">
        <v>192.25</v>
      </c>
      <c r="I401">
        <v>200.55</v>
      </c>
      <c r="J401">
        <v>297.64999999999998</v>
      </c>
      <c r="K401">
        <v>313.2</v>
      </c>
      <c r="L401">
        <v>200.55</v>
      </c>
      <c r="M401">
        <v>321.60000000000002</v>
      </c>
    </row>
    <row r="402" spans="1:13" x14ac:dyDescent="0.25">
      <c r="A402" t="s">
        <v>1425</v>
      </c>
      <c r="B402">
        <v>85630</v>
      </c>
      <c r="C402" t="s">
        <v>1064</v>
      </c>
      <c r="E402">
        <v>395</v>
      </c>
      <c r="F402">
        <v>1975</v>
      </c>
      <c r="G402">
        <v>130.25</v>
      </c>
      <c r="H402">
        <v>192.25</v>
      </c>
      <c r="I402">
        <v>200.55</v>
      </c>
      <c r="J402">
        <v>297.64999999999998</v>
      </c>
      <c r="K402">
        <v>313.2</v>
      </c>
      <c r="L402">
        <v>200.55</v>
      </c>
      <c r="M402">
        <v>321.60000000000002</v>
      </c>
    </row>
    <row r="403" spans="1:13" x14ac:dyDescent="0.25">
      <c r="A403" t="s">
        <v>1426</v>
      </c>
      <c r="B403">
        <v>83224</v>
      </c>
      <c r="C403" t="s">
        <v>1069</v>
      </c>
      <c r="E403">
        <v>396</v>
      </c>
      <c r="F403">
        <v>1980</v>
      </c>
      <c r="G403">
        <v>130.25</v>
      </c>
      <c r="H403">
        <v>192.25</v>
      </c>
      <c r="I403">
        <v>200.55</v>
      </c>
      <c r="J403">
        <v>297.64999999999998</v>
      </c>
      <c r="K403">
        <v>313.2</v>
      </c>
      <c r="L403">
        <v>200.55</v>
      </c>
      <c r="M403">
        <v>321.60000000000002</v>
      </c>
    </row>
    <row r="404" spans="1:13" x14ac:dyDescent="0.25">
      <c r="A404" t="s">
        <v>1427</v>
      </c>
      <c r="B404">
        <v>94541</v>
      </c>
      <c r="C404" t="s">
        <v>1067</v>
      </c>
      <c r="E404">
        <v>397</v>
      </c>
      <c r="F404">
        <v>1985</v>
      </c>
      <c r="G404">
        <v>130.25</v>
      </c>
      <c r="H404">
        <v>192.25</v>
      </c>
      <c r="I404">
        <v>200.55</v>
      </c>
      <c r="J404">
        <v>297.64999999999998</v>
      </c>
      <c r="K404">
        <v>313.2</v>
      </c>
      <c r="L404">
        <v>200.55</v>
      </c>
      <c r="M404">
        <v>321.60000000000002</v>
      </c>
    </row>
    <row r="405" spans="1:13" x14ac:dyDescent="0.25">
      <c r="A405" t="s">
        <v>1428</v>
      </c>
      <c r="B405">
        <v>91171</v>
      </c>
      <c r="C405" t="s">
        <v>1067</v>
      </c>
      <c r="E405">
        <v>398</v>
      </c>
      <c r="F405">
        <v>1990</v>
      </c>
      <c r="G405">
        <v>130.25</v>
      </c>
      <c r="H405">
        <v>192.25</v>
      </c>
      <c r="I405">
        <v>200.55</v>
      </c>
      <c r="J405">
        <v>297.64999999999998</v>
      </c>
      <c r="K405">
        <v>313.2</v>
      </c>
      <c r="L405">
        <v>200.55</v>
      </c>
      <c r="M405">
        <v>321.60000000000002</v>
      </c>
    </row>
    <row r="406" spans="1:13" x14ac:dyDescent="0.25">
      <c r="A406" t="s">
        <v>423</v>
      </c>
      <c r="B406">
        <v>86926</v>
      </c>
      <c r="C406" t="s">
        <v>1066</v>
      </c>
      <c r="E406">
        <v>399</v>
      </c>
      <c r="F406">
        <v>1995</v>
      </c>
      <c r="G406">
        <v>130.25</v>
      </c>
      <c r="H406">
        <v>192.25</v>
      </c>
      <c r="I406">
        <v>200.55</v>
      </c>
      <c r="J406">
        <v>297.64999999999998</v>
      </c>
      <c r="K406">
        <v>313.2</v>
      </c>
      <c r="L406">
        <v>200.55</v>
      </c>
      <c r="M406">
        <v>321.60000000000002</v>
      </c>
    </row>
    <row r="407" spans="1:13" x14ac:dyDescent="0.25">
      <c r="A407" t="s">
        <v>1429</v>
      </c>
      <c r="B407">
        <v>83556</v>
      </c>
      <c r="C407" t="s">
        <v>1068</v>
      </c>
      <c r="E407">
        <v>400</v>
      </c>
      <c r="F407">
        <v>2000</v>
      </c>
      <c r="G407">
        <v>130.25</v>
      </c>
      <c r="H407">
        <v>192.25</v>
      </c>
      <c r="I407">
        <v>200.55</v>
      </c>
      <c r="J407">
        <v>297.64999999999998</v>
      </c>
      <c r="K407">
        <v>313.2</v>
      </c>
      <c r="L407">
        <v>200.55</v>
      </c>
      <c r="M407">
        <v>321.60000000000002</v>
      </c>
    </row>
    <row r="408" spans="1:13" x14ac:dyDescent="0.25">
      <c r="A408" t="s">
        <v>1430</v>
      </c>
      <c r="B408">
        <v>82194</v>
      </c>
      <c r="C408" t="s">
        <v>1064</v>
      </c>
      <c r="D408" t="s">
        <v>1431</v>
      </c>
      <c r="E408">
        <v>401</v>
      </c>
      <c r="F408">
        <v>2005</v>
      </c>
      <c r="G408">
        <v>134.19999999999999</v>
      </c>
      <c r="H408">
        <v>197.05</v>
      </c>
      <c r="I408">
        <v>206</v>
      </c>
      <c r="J408">
        <v>305.14999999999998</v>
      </c>
      <c r="K408">
        <v>324.05</v>
      </c>
      <c r="L408">
        <v>207.5</v>
      </c>
      <c r="M408">
        <v>331.3</v>
      </c>
    </row>
    <row r="409" spans="1:13" x14ac:dyDescent="0.25">
      <c r="A409" t="s">
        <v>1432</v>
      </c>
      <c r="B409">
        <v>86845</v>
      </c>
      <c r="C409" t="s">
        <v>1066</v>
      </c>
      <c r="E409">
        <v>402</v>
      </c>
      <c r="F409">
        <v>2010</v>
      </c>
      <c r="G409">
        <v>134.19999999999999</v>
      </c>
      <c r="H409">
        <v>197.05</v>
      </c>
      <c r="I409">
        <v>206</v>
      </c>
      <c r="J409">
        <v>305.14999999999998</v>
      </c>
      <c r="K409">
        <v>324.05</v>
      </c>
      <c r="L409">
        <v>207.5</v>
      </c>
      <c r="M409">
        <v>331.3</v>
      </c>
    </row>
    <row r="410" spans="1:13" x14ac:dyDescent="0.25">
      <c r="A410" t="s">
        <v>1433</v>
      </c>
      <c r="B410">
        <v>85655</v>
      </c>
      <c r="C410" t="s">
        <v>1064</v>
      </c>
      <c r="E410">
        <v>403</v>
      </c>
      <c r="F410">
        <v>2015</v>
      </c>
      <c r="G410">
        <v>134.19999999999999</v>
      </c>
      <c r="H410">
        <v>197.05</v>
      </c>
      <c r="I410">
        <v>206</v>
      </c>
      <c r="J410">
        <v>305.14999999999998</v>
      </c>
      <c r="K410">
        <v>324.05</v>
      </c>
      <c r="L410">
        <v>207.5</v>
      </c>
      <c r="M410">
        <v>331.3</v>
      </c>
    </row>
    <row r="411" spans="1:13" x14ac:dyDescent="0.25">
      <c r="A411" t="s">
        <v>1434</v>
      </c>
      <c r="B411">
        <v>83109</v>
      </c>
      <c r="C411" t="s">
        <v>1068</v>
      </c>
      <c r="E411">
        <v>404</v>
      </c>
      <c r="F411">
        <v>2020</v>
      </c>
      <c r="G411">
        <v>134.19999999999999</v>
      </c>
      <c r="H411">
        <v>197.05</v>
      </c>
      <c r="I411">
        <v>206</v>
      </c>
      <c r="J411">
        <v>305.14999999999998</v>
      </c>
      <c r="K411">
        <v>324.05</v>
      </c>
      <c r="L411">
        <v>207.5</v>
      </c>
      <c r="M411">
        <v>331.3</v>
      </c>
    </row>
    <row r="412" spans="1:13" x14ac:dyDescent="0.25">
      <c r="A412" t="s">
        <v>1435</v>
      </c>
      <c r="B412">
        <v>85098</v>
      </c>
      <c r="C412" t="s">
        <v>1067</v>
      </c>
      <c r="E412">
        <v>405</v>
      </c>
      <c r="F412">
        <v>2025</v>
      </c>
      <c r="G412">
        <v>134.19999999999999</v>
      </c>
      <c r="H412">
        <v>197.05</v>
      </c>
      <c r="I412">
        <v>206</v>
      </c>
      <c r="J412">
        <v>305.14999999999998</v>
      </c>
      <c r="K412">
        <v>324.05</v>
      </c>
      <c r="L412">
        <v>207.5</v>
      </c>
      <c r="M412">
        <v>331.3</v>
      </c>
    </row>
    <row r="413" spans="1:13" x14ac:dyDescent="0.25">
      <c r="A413" t="s">
        <v>1436</v>
      </c>
      <c r="B413">
        <v>82439</v>
      </c>
      <c r="C413" t="s">
        <v>1067</v>
      </c>
      <c r="E413">
        <v>406</v>
      </c>
      <c r="F413">
        <v>2030</v>
      </c>
      <c r="G413">
        <v>134.19999999999999</v>
      </c>
      <c r="H413">
        <v>197.05</v>
      </c>
      <c r="I413">
        <v>206</v>
      </c>
      <c r="J413">
        <v>305.14999999999998</v>
      </c>
      <c r="K413">
        <v>324.05</v>
      </c>
      <c r="L413">
        <v>207.5</v>
      </c>
      <c r="M413">
        <v>331.3</v>
      </c>
    </row>
    <row r="414" spans="1:13" x14ac:dyDescent="0.25">
      <c r="A414" t="s">
        <v>1437</v>
      </c>
      <c r="B414">
        <v>82031</v>
      </c>
      <c r="C414" t="s">
        <v>1064</v>
      </c>
      <c r="E414">
        <v>407</v>
      </c>
      <c r="F414">
        <v>2035</v>
      </c>
      <c r="G414">
        <v>134.19999999999999</v>
      </c>
      <c r="H414">
        <v>197.05</v>
      </c>
      <c r="I414">
        <v>206</v>
      </c>
      <c r="J414">
        <v>305.14999999999998</v>
      </c>
      <c r="K414">
        <v>324.05</v>
      </c>
      <c r="L414">
        <v>207.5</v>
      </c>
      <c r="M414">
        <v>331.3</v>
      </c>
    </row>
    <row r="415" spans="1:13" x14ac:dyDescent="0.25">
      <c r="A415" t="s">
        <v>1438</v>
      </c>
      <c r="B415">
        <v>83257</v>
      </c>
      <c r="C415" t="s">
        <v>1069</v>
      </c>
      <c r="E415">
        <v>408</v>
      </c>
      <c r="F415">
        <v>2040</v>
      </c>
      <c r="G415">
        <v>134.19999999999999</v>
      </c>
      <c r="H415">
        <v>197.05</v>
      </c>
      <c r="I415">
        <v>206</v>
      </c>
      <c r="J415">
        <v>305.14999999999998</v>
      </c>
      <c r="K415">
        <v>324.05</v>
      </c>
      <c r="L415">
        <v>207.5</v>
      </c>
      <c r="M415">
        <v>331.3</v>
      </c>
    </row>
    <row r="416" spans="1:13" x14ac:dyDescent="0.25">
      <c r="A416" t="s">
        <v>1439</v>
      </c>
      <c r="B416">
        <v>89423</v>
      </c>
      <c r="C416" t="s">
        <v>1067</v>
      </c>
      <c r="E416">
        <v>409</v>
      </c>
      <c r="F416">
        <v>2045</v>
      </c>
      <c r="G416">
        <v>134.19999999999999</v>
      </c>
      <c r="H416">
        <v>197.05</v>
      </c>
      <c r="I416">
        <v>206</v>
      </c>
      <c r="J416">
        <v>305.14999999999998</v>
      </c>
      <c r="K416">
        <v>324.05</v>
      </c>
      <c r="L416">
        <v>207.5</v>
      </c>
      <c r="M416">
        <v>331.3</v>
      </c>
    </row>
    <row r="417" spans="1:13" x14ac:dyDescent="0.25">
      <c r="A417" t="s">
        <v>1440</v>
      </c>
      <c r="B417">
        <v>89355</v>
      </c>
      <c r="C417" t="s">
        <v>1067</v>
      </c>
      <c r="E417">
        <v>410</v>
      </c>
      <c r="F417">
        <v>2050</v>
      </c>
      <c r="G417">
        <v>134.19999999999999</v>
      </c>
      <c r="H417">
        <v>197.05</v>
      </c>
      <c r="I417">
        <v>206</v>
      </c>
      <c r="J417">
        <v>305.14999999999998</v>
      </c>
      <c r="K417">
        <v>324.05</v>
      </c>
      <c r="L417">
        <v>207.5</v>
      </c>
      <c r="M417">
        <v>331.3</v>
      </c>
    </row>
    <row r="418" spans="1:13" x14ac:dyDescent="0.25">
      <c r="A418" t="s">
        <v>430</v>
      </c>
      <c r="B418">
        <v>89312</v>
      </c>
      <c r="C418" t="s">
        <v>1067</v>
      </c>
      <c r="E418">
        <v>411</v>
      </c>
      <c r="F418">
        <v>2055</v>
      </c>
      <c r="G418">
        <v>134.19999999999999</v>
      </c>
      <c r="H418">
        <v>197.05</v>
      </c>
      <c r="I418">
        <v>206</v>
      </c>
      <c r="J418">
        <v>305.14999999999998</v>
      </c>
      <c r="K418">
        <v>324.05</v>
      </c>
      <c r="L418">
        <v>207.5</v>
      </c>
      <c r="M418">
        <v>331.3</v>
      </c>
    </row>
    <row r="419" spans="1:13" x14ac:dyDescent="0.25">
      <c r="A419" t="s">
        <v>1441</v>
      </c>
      <c r="B419">
        <v>92543</v>
      </c>
      <c r="C419" t="s">
        <v>1067</v>
      </c>
      <c r="E419">
        <v>412</v>
      </c>
      <c r="F419">
        <v>2060</v>
      </c>
      <c r="G419">
        <v>134.19999999999999</v>
      </c>
      <c r="H419">
        <v>197.05</v>
      </c>
      <c r="I419">
        <v>206</v>
      </c>
      <c r="J419">
        <v>305.14999999999998</v>
      </c>
      <c r="K419">
        <v>324.05</v>
      </c>
      <c r="L419">
        <v>207.5</v>
      </c>
      <c r="M419">
        <v>331.3</v>
      </c>
    </row>
    <row r="420" spans="1:13" x14ac:dyDescent="0.25">
      <c r="A420" t="s">
        <v>1442</v>
      </c>
      <c r="B420">
        <v>83527</v>
      </c>
      <c r="C420" t="s">
        <v>1065</v>
      </c>
      <c r="E420">
        <v>413</v>
      </c>
      <c r="F420">
        <v>2065</v>
      </c>
      <c r="G420">
        <v>134.19999999999999</v>
      </c>
      <c r="H420">
        <v>197.05</v>
      </c>
      <c r="I420">
        <v>206</v>
      </c>
      <c r="J420">
        <v>305.14999999999998</v>
      </c>
      <c r="K420">
        <v>324.05</v>
      </c>
      <c r="L420">
        <v>207.5</v>
      </c>
      <c r="M420">
        <v>331.3</v>
      </c>
    </row>
    <row r="421" spans="1:13" x14ac:dyDescent="0.25">
      <c r="A421" t="s">
        <v>1443</v>
      </c>
      <c r="B421">
        <v>85410</v>
      </c>
      <c r="C421" t="s">
        <v>1063</v>
      </c>
      <c r="E421">
        <v>414</v>
      </c>
      <c r="F421">
        <v>2070</v>
      </c>
      <c r="G421">
        <v>134.19999999999999</v>
      </c>
      <c r="H421">
        <v>197.05</v>
      </c>
      <c r="I421">
        <v>206</v>
      </c>
      <c r="J421">
        <v>305.14999999999998</v>
      </c>
      <c r="K421">
        <v>324.05</v>
      </c>
      <c r="L421">
        <v>207.5</v>
      </c>
      <c r="M421">
        <v>331.3</v>
      </c>
    </row>
    <row r="422" spans="1:13" x14ac:dyDescent="0.25">
      <c r="A422" t="s">
        <v>1444</v>
      </c>
      <c r="B422">
        <v>85540</v>
      </c>
      <c r="C422" t="s">
        <v>1064</v>
      </c>
      <c r="E422">
        <v>415</v>
      </c>
      <c r="F422">
        <v>2075</v>
      </c>
      <c r="G422">
        <v>134.19999999999999</v>
      </c>
      <c r="H422">
        <v>197.05</v>
      </c>
      <c r="I422">
        <v>206</v>
      </c>
      <c r="J422">
        <v>305.14999999999998</v>
      </c>
      <c r="K422">
        <v>324.05</v>
      </c>
      <c r="L422">
        <v>207.5</v>
      </c>
      <c r="M422">
        <v>331.3</v>
      </c>
    </row>
    <row r="423" spans="1:13" x14ac:dyDescent="0.25">
      <c r="A423" t="s">
        <v>1445</v>
      </c>
      <c r="B423">
        <v>94542</v>
      </c>
      <c r="C423" t="s">
        <v>1067</v>
      </c>
      <c r="E423">
        <v>416</v>
      </c>
      <c r="F423">
        <v>2080</v>
      </c>
      <c r="G423">
        <v>134.19999999999999</v>
      </c>
      <c r="H423">
        <v>197.05</v>
      </c>
      <c r="I423">
        <v>206</v>
      </c>
      <c r="J423">
        <v>305.14999999999998</v>
      </c>
      <c r="K423">
        <v>324.05</v>
      </c>
      <c r="L423">
        <v>207.5</v>
      </c>
      <c r="M423">
        <v>331.3</v>
      </c>
    </row>
    <row r="424" spans="1:13" x14ac:dyDescent="0.25">
      <c r="A424" t="s">
        <v>1446</v>
      </c>
      <c r="B424">
        <v>82392</v>
      </c>
      <c r="C424" t="s">
        <v>1066</v>
      </c>
      <c r="E424">
        <v>417</v>
      </c>
      <c r="F424">
        <v>2085</v>
      </c>
      <c r="G424">
        <v>134.19999999999999</v>
      </c>
      <c r="H424">
        <v>197.05</v>
      </c>
      <c r="I424">
        <v>206</v>
      </c>
      <c r="J424">
        <v>305.14999999999998</v>
      </c>
      <c r="K424">
        <v>324.05</v>
      </c>
      <c r="L424">
        <v>207.5</v>
      </c>
      <c r="M424">
        <v>331.3</v>
      </c>
    </row>
    <row r="425" spans="1:13" x14ac:dyDescent="0.25">
      <c r="A425" t="s">
        <v>1447</v>
      </c>
      <c r="B425">
        <v>93095</v>
      </c>
      <c r="C425" t="s">
        <v>1067</v>
      </c>
      <c r="E425">
        <v>418</v>
      </c>
      <c r="F425">
        <v>2090</v>
      </c>
      <c r="G425">
        <v>134.19999999999999</v>
      </c>
      <c r="H425">
        <v>197.05</v>
      </c>
      <c r="I425">
        <v>206</v>
      </c>
      <c r="J425">
        <v>305.14999999999998</v>
      </c>
      <c r="K425">
        <v>324.05</v>
      </c>
      <c r="L425">
        <v>207.5</v>
      </c>
      <c r="M425">
        <v>331.3</v>
      </c>
    </row>
    <row r="426" spans="1:13" x14ac:dyDescent="0.25">
      <c r="A426" t="s">
        <v>1448</v>
      </c>
      <c r="B426">
        <v>92256</v>
      </c>
      <c r="C426" t="s">
        <v>1067</v>
      </c>
      <c r="E426">
        <v>419</v>
      </c>
      <c r="F426">
        <v>2095</v>
      </c>
      <c r="G426">
        <v>134.19999999999999</v>
      </c>
      <c r="H426">
        <v>197.05</v>
      </c>
      <c r="I426">
        <v>206</v>
      </c>
      <c r="J426">
        <v>305.14999999999998</v>
      </c>
      <c r="K426">
        <v>324.05</v>
      </c>
      <c r="L426">
        <v>207.5</v>
      </c>
      <c r="M426">
        <v>331.3</v>
      </c>
    </row>
    <row r="427" spans="1:13" x14ac:dyDescent="0.25">
      <c r="A427" t="s">
        <v>1449</v>
      </c>
      <c r="B427">
        <v>94353</v>
      </c>
      <c r="C427" t="s">
        <v>1067</v>
      </c>
      <c r="E427">
        <v>420</v>
      </c>
      <c r="F427">
        <v>2100</v>
      </c>
      <c r="G427">
        <v>134.19999999999999</v>
      </c>
      <c r="H427">
        <v>197.05</v>
      </c>
      <c r="I427">
        <v>206</v>
      </c>
      <c r="J427">
        <v>305.14999999999998</v>
      </c>
      <c r="K427">
        <v>324.05</v>
      </c>
      <c r="L427">
        <v>207.5</v>
      </c>
      <c r="M427">
        <v>331.3</v>
      </c>
    </row>
    <row r="428" spans="1:13" x14ac:dyDescent="0.25">
      <c r="A428" t="s">
        <v>1450</v>
      </c>
      <c r="B428">
        <v>94145</v>
      </c>
      <c r="C428" t="s">
        <v>1067</v>
      </c>
      <c r="D428" t="s">
        <v>1431</v>
      </c>
      <c r="E428">
        <v>421</v>
      </c>
      <c r="F428">
        <v>2105</v>
      </c>
      <c r="G428">
        <v>138.14999999999998</v>
      </c>
      <c r="H428">
        <v>201.85000000000002</v>
      </c>
      <c r="I428">
        <v>211.45</v>
      </c>
      <c r="J428">
        <v>312.64999999999998</v>
      </c>
      <c r="K428">
        <v>334.90000000000003</v>
      </c>
      <c r="L428">
        <v>214.45</v>
      </c>
      <c r="M428">
        <v>341</v>
      </c>
    </row>
    <row r="429" spans="1:13" x14ac:dyDescent="0.25">
      <c r="A429" t="s">
        <v>1451</v>
      </c>
      <c r="B429">
        <v>85778</v>
      </c>
      <c r="C429" t="s">
        <v>1063</v>
      </c>
      <c r="E429">
        <v>422</v>
      </c>
      <c r="F429">
        <v>2110</v>
      </c>
      <c r="G429">
        <v>138.14999999999998</v>
      </c>
      <c r="H429">
        <v>201.85000000000002</v>
      </c>
      <c r="I429">
        <v>211.45</v>
      </c>
      <c r="J429">
        <v>312.64999999999998</v>
      </c>
      <c r="K429">
        <v>334.90000000000003</v>
      </c>
      <c r="L429">
        <v>214.45</v>
      </c>
      <c r="M429">
        <v>341</v>
      </c>
    </row>
    <row r="430" spans="1:13" x14ac:dyDescent="0.25">
      <c r="A430" t="s">
        <v>1452</v>
      </c>
      <c r="B430">
        <v>86744</v>
      </c>
      <c r="C430" t="s">
        <v>1067</v>
      </c>
      <c r="E430">
        <v>423</v>
      </c>
      <c r="F430">
        <v>2115</v>
      </c>
      <c r="G430">
        <v>138.14999999999998</v>
      </c>
      <c r="H430">
        <v>201.85000000000002</v>
      </c>
      <c r="I430">
        <v>211.45</v>
      </c>
      <c r="J430">
        <v>312.64999999999998</v>
      </c>
      <c r="K430">
        <v>334.90000000000003</v>
      </c>
      <c r="L430">
        <v>214.45</v>
      </c>
      <c r="M430">
        <v>341</v>
      </c>
    </row>
    <row r="431" spans="1:13" x14ac:dyDescent="0.25">
      <c r="A431" t="s">
        <v>1453</v>
      </c>
      <c r="B431">
        <v>87642</v>
      </c>
      <c r="C431" t="s">
        <v>1067</v>
      </c>
      <c r="E431">
        <v>424</v>
      </c>
      <c r="F431">
        <v>2120</v>
      </c>
      <c r="G431">
        <v>138.14999999999998</v>
      </c>
      <c r="H431">
        <v>201.85000000000002</v>
      </c>
      <c r="I431">
        <v>211.45</v>
      </c>
      <c r="J431">
        <v>312.64999999999998</v>
      </c>
      <c r="K431">
        <v>334.90000000000003</v>
      </c>
      <c r="L431">
        <v>214.45</v>
      </c>
      <c r="M431">
        <v>341</v>
      </c>
    </row>
    <row r="432" spans="1:13" x14ac:dyDescent="0.25">
      <c r="A432" t="s">
        <v>436</v>
      </c>
      <c r="B432">
        <v>87490</v>
      </c>
      <c r="C432" t="s">
        <v>1067</v>
      </c>
      <c r="E432">
        <v>425</v>
      </c>
      <c r="F432">
        <v>2125</v>
      </c>
      <c r="G432">
        <v>138.14999999999998</v>
      </c>
      <c r="H432">
        <v>201.85000000000002</v>
      </c>
      <c r="I432">
        <v>211.45</v>
      </c>
      <c r="J432">
        <v>312.64999999999998</v>
      </c>
      <c r="K432">
        <v>334.90000000000003</v>
      </c>
      <c r="L432">
        <v>214.45</v>
      </c>
      <c r="M432">
        <v>341</v>
      </c>
    </row>
    <row r="433" spans="1:13" x14ac:dyDescent="0.25">
      <c r="A433" t="s">
        <v>436</v>
      </c>
      <c r="B433">
        <v>89356</v>
      </c>
      <c r="C433" t="s">
        <v>1067</v>
      </c>
      <c r="E433">
        <v>426</v>
      </c>
      <c r="F433">
        <v>2130</v>
      </c>
      <c r="G433">
        <v>138.14999999999998</v>
      </c>
      <c r="H433">
        <v>201.85000000000002</v>
      </c>
      <c r="I433">
        <v>211.45</v>
      </c>
      <c r="J433">
        <v>312.64999999999998</v>
      </c>
      <c r="K433">
        <v>334.90000000000003</v>
      </c>
      <c r="L433">
        <v>214.45</v>
      </c>
      <c r="M433">
        <v>341</v>
      </c>
    </row>
    <row r="434" spans="1:13" x14ac:dyDescent="0.25">
      <c r="A434" t="s">
        <v>1454</v>
      </c>
      <c r="B434">
        <v>83128</v>
      </c>
      <c r="C434" t="s">
        <v>1068</v>
      </c>
      <c r="E434">
        <v>427</v>
      </c>
      <c r="F434">
        <v>2135</v>
      </c>
      <c r="G434">
        <v>138.14999999999998</v>
      </c>
      <c r="H434">
        <v>201.85000000000002</v>
      </c>
      <c r="I434">
        <v>211.45</v>
      </c>
      <c r="J434">
        <v>312.64999999999998</v>
      </c>
      <c r="K434">
        <v>334.90000000000003</v>
      </c>
      <c r="L434">
        <v>214.45</v>
      </c>
      <c r="M434">
        <v>341</v>
      </c>
    </row>
    <row r="435" spans="1:13" x14ac:dyDescent="0.25">
      <c r="A435" t="s">
        <v>1455</v>
      </c>
      <c r="B435">
        <v>85399</v>
      </c>
      <c r="C435" t="s">
        <v>1063</v>
      </c>
      <c r="E435">
        <v>428</v>
      </c>
      <c r="F435">
        <v>2140</v>
      </c>
      <c r="G435">
        <v>138.14999999999998</v>
      </c>
      <c r="H435">
        <v>201.85000000000002</v>
      </c>
      <c r="I435">
        <v>211.45</v>
      </c>
      <c r="J435">
        <v>312.64999999999998</v>
      </c>
      <c r="K435">
        <v>334.90000000000003</v>
      </c>
      <c r="L435">
        <v>214.45</v>
      </c>
      <c r="M435">
        <v>341</v>
      </c>
    </row>
    <row r="436" spans="1:13" x14ac:dyDescent="0.25">
      <c r="A436" t="s">
        <v>1456</v>
      </c>
      <c r="B436">
        <v>86655</v>
      </c>
      <c r="C436" t="s">
        <v>1067</v>
      </c>
      <c r="E436">
        <v>429</v>
      </c>
      <c r="F436">
        <v>2145</v>
      </c>
      <c r="G436">
        <v>138.14999999999998</v>
      </c>
      <c r="H436">
        <v>201.85000000000002</v>
      </c>
      <c r="I436">
        <v>211.45</v>
      </c>
      <c r="J436">
        <v>312.64999999999998</v>
      </c>
      <c r="K436">
        <v>334.90000000000003</v>
      </c>
      <c r="L436">
        <v>214.45</v>
      </c>
      <c r="M436">
        <v>341</v>
      </c>
    </row>
    <row r="437" spans="1:13" x14ac:dyDescent="0.25">
      <c r="A437" t="s">
        <v>1457</v>
      </c>
      <c r="B437">
        <v>94354</v>
      </c>
      <c r="C437" t="s">
        <v>1067</v>
      </c>
      <c r="E437">
        <v>430</v>
      </c>
      <c r="F437">
        <v>2150</v>
      </c>
      <c r="G437">
        <v>138.14999999999998</v>
      </c>
      <c r="H437">
        <v>201.85000000000002</v>
      </c>
      <c r="I437">
        <v>211.45</v>
      </c>
      <c r="J437">
        <v>312.64999999999998</v>
      </c>
      <c r="K437">
        <v>334.90000000000003</v>
      </c>
      <c r="L437">
        <v>214.45</v>
      </c>
      <c r="M437">
        <v>341</v>
      </c>
    </row>
    <row r="438" spans="1:13" x14ac:dyDescent="0.25">
      <c r="A438" t="s">
        <v>441</v>
      </c>
      <c r="B438">
        <v>82285</v>
      </c>
      <c r="C438" t="s">
        <v>1064</v>
      </c>
      <c r="E438">
        <v>431</v>
      </c>
      <c r="F438">
        <v>2155</v>
      </c>
      <c r="G438">
        <v>138.14999999999998</v>
      </c>
      <c r="H438">
        <v>201.85000000000002</v>
      </c>
      <c r="I438">
        <v>211.45</v>
      </c>
      <c r="J438">
        <v>312.64999999999998</v>
      </c>
      <c r="K438">
        <v>334.90000000000003</v>
      </c>
      <c r="L438">
        <v>214.45</v>
      </c>
      <c r="M438">
        <v>341</v>
      </c>
    </row>
    <row r="439" spans="1:13" x14ac:dyDescent="0.25">
      <c r="A439" t="s">
        <v>1458</v>
      </c>
      <c r="B439">
        <v>89437</v>
      </c>
      <c r="C439" t="s">
        <v>1067</v>
      </c>
      <c r="E439">
        <v>432</v>
      </c>
      <c r="F439">
        <v>2160</v>
      </c>
      <c r="G439">
        <v>138.14999999999998</v>
      </c>
      <c r="H439">
        <v>201.85000000000002</v>
      </c>
      <c r="I439">
        <v>211.45</v>
      </c>
      <c r="J439">
        <v>312.64999999999998</v>
      </c>
      <c r="K439">
        <v>334.90000000000003</v>
      </c>
      <c r="L439">
        <v>214.45</v>
      </c>
      <c r="M439">
        <v>341</v>
      </c>
    </row>
    <row r="440" spans="1:13" x14ac:dyDescent="0.25">
      <c r="A440" t="s">
        <v>442</v>
      </c>
      <c r="B440">
        <v>93345</v>
      </c>
      <c r="C440" t="s">
        <v>1067</v>
      </c>
      <c r="E440">
        <v>433</v>
      </c>
      <c r="F440">
        <v>2165</v>
      </c>
      <c r="G440">
        <v>138.14999999999998</v>
      </c>
      <c r="H440">
        <v>201.85000000000002</v>
      </c>
      <c r="I440">
        <v>211.45</v>
      </c>
      <c r="J440">
        <v>312.64999999999998</v>
      </c>
      <c r="K440">
        <v>334.90000000000003</v>
      </c>
      <c r="L440">
        <v>214.45</v>
      </c>
      <c r="M440">
        <v>341</v>
      </c>
    </row>
    <row r="441" spans="1:13" x14ac:dyDescent="0.25">
      <c r="A441" t="s">
        <v>1459</v>
      </c>
      <c r="B441">
        <v>83734</v>
      </c>
      <c r="C441" t="s">
        <v>1065</v>
      </c>
      <c r="E441">
        <v>434</v>
      </c>
      <c r="F441">
        <v>2170</v>
      </c>
      <c r="G441">
        <v>138.14999999999998</v>
      </c>
      <c r="H441">
        <v>201.85000000000002</v>
      </c>
      <c r="I441">
        <v>211.45</v>
      </c>
      <c r="J441">
        <v>312.64999999999998</v>
      </c>
      <c r="K441">
        <v>334.90000000000003</v>
      </c>
      <c r="L441">
        <v>214.45</v>
      </c>
      <c r="M441">
        <v>341</v>
      </c>
    </row>
    <row r="442" spans="1:13" x14ac:dyDescent="0.25">
      <c r="A442" t="s">
        <v>1460</v>
      </c>
      <c r="B442">
        <v>94051</v>
      </c>
      <c r="C442" t="s">
        <v>1067</v>
      </c>
      <c r="E442">
        <v>435</v>
      </c>
      <c r="F442">
        <v>2175</v>
      </c>
      <c r="G442">
        <v>138.14999999999998</v>
      </c>
      <c r="H442">
        <v>201.85000000000002</v>
      </c>
      <c r="I442">
        <v>211.45</v>
      </c>
      <c r="J442">
        <v>312.64999999999998</v>
      </c>
      <c r="K442">
        <v>334.90000000000003</v>
      </c>
      <c r="L442">
        <v>214.45</v>
      </c>
      <c r="M442">
        <v>341</v>
      </c>
    </row>
    <row r="443" spans="1:13" x14ac:dyDescent="0.25">
      <c r="A443" t="s">
        <v>1461</v>
      </c>
      <c r="B443">
        <v>87749</v>
      </c>
      <c r="C443" t="s">
        <v>1067</v>
      </c>
      <c r="E443">
        <v>436</v>
      </c>
      <c r="F443">
        <v>2180</v>
      </c>
      <c r="G443">
        <v>138.14999999999998</v>
      </c>
      <c r="H443">
        <v>201.85000000000002</v>
      </c>
      <c r="I443">
        <v>211.45</v>
      </c>
      <c r="J443">
        <v>312.64999999999998</v>
      </c>
      <c r="K443">
        <v>334.90000000000003</v>
      </c>
      <c r="L443">
        <v>214.45</v>
      </c>
      <c r="M443">
        <v>341</v>
      </c>
    </row>
    <row r="444" spans="1:13" x14ac:dyDescent="0.25">
      <c r="A444" t="s">
        <v>1462</v>
      </c>
      <c r="B444">
        <v>85241</v>
      </c>
      <c r="C444" t="s">
        <v>1063</v>
      </c>
      <c r="E444">
        <v>437</v>
      </c>
      <c r="F444">
        <v>2185</v>
      </c>
      <c r="G444">
        <v>138.14999999999998</v>
      </c>
      <c r="H444">
        <v>201.85000000000002</v>
      </c>
      <c r="I444">
        <v>211.45</v>
      </c>
      <c r="J444">
        <v>312.64999999999998</v>
      </c>
      <c r="K444">
        <v>334.90000000000003</v>
      </c>
      <c r="L444">
        <v>214.45</v>
      </c>
      <c r="M444">
        <v>341</v>
      </c>
    </row>
    <row r="445" spans="1:13" x14ac:dyDescent="0.25">
      <c r="A445" t="s">
        <v>1463</v>
      </c>
      <c r="B445">
        <v>91180</v>
      </c>
      <c r="C445" t="s">
        <v>1067</v>
      </c>
      <c r="E445">
        <v>438</v>
      </c>
      <c r="F445">
        <v>2190</v>
      </c>
      <c r="G445">
        <v>138.14999999999998</v>
      </c>
      <c r="H445">
        <v>201.85000000000002</v>
      </c>
      <c r="I445">
        <v>211.45</v>
      </c>
      <c r="J445">
        <v>312.64999999999998</v>
      </c>
      <c r="K445">
        <v>334.90000000000003</v>
      </c>
      <c r="L445">
        <v>214.45</v>
      </c>
      <c r="M445">
        <v>341</v>
      </c>
    </row>
    <row r="446" spans="1:13" x14ac:dyDescent="0.25">
      <c r="A446" t="s">
        <v>433</v>
      </c>
      <c r="B446">
        <v>89518</v>
      </c>
      <c r="C446" t="s">
        <v>1067</v>
      </c>
      <c r="E446">
        <v>439</v>
      </c>
      <c r="F446">
        <v>2195</v>
      </c>
      <c r="G446">
        <v>138.14999999999998</v>
      </c>
      <c r="H446">
        <v>201.85000000000002</v>
      </c>
      <c r="I446">
        <v>211.45</v>
      </c>
      <c r="J446">
        <v>312.64999999999998</v>
      </c>
      <c r="K446">
        <v>334.90000000000003</v>
      </c>
      <c r="L446">
        <v>214.45</v>
      </c>
      <c r="M446">
        <v>341</v>
      </c>
    </row>
    <row r="447" spans="1:13" x14ac:dyDescent="0.25">
      <c r="A447" t="s">
        <v>1464</v>
      </c>
      <c r="B447">
        <v>88178</v>
      </c>
      <c r="C447" t="s">
        <v>1067</v>
      </c>
      <c r="E447">
        <v>440</v>
      </c>
      <c r="F447">
        <v>2200</v>
      </c>
      <c r="G447">
        <v>138.14999999999998</v>
      </c>
      <c r="H447">
        <v>201.85000000000002</v>
      </c>
      <c r="I447">
        <v>211.45</v>
      </c>
      <c r="J447">
        <v>312.64999999999998</v>
      </c>
      <c r="K447">
        <v>334.90000000000003</v>
      </c>
      <c r="L447">
        <v>214.45</v>
      </c>
      <c r="M447">
        <v>341</v>
      </c>
    </row>
    <row r="448" spans="1:13" x14ac:dyDescent="0.25">
      <c r="A448" t="s">
        <v>448</v>
      </c>
      <c r="B448">
        <v>87751</v>
      </c>
      <c r="C448" t="s">
        <v>1067</v>
      </c>
      <c r="D448" t="s">
        <v>1431</v>
      </c>
      <c r="E448">
        <v>441</v>
      </c>
      <c r="F448">
        <v>2205</v>
      </c>
      <c r="G448">
        <v>142.09999999999997</v>
      </c>
      <c r="H448">
        <v>206.65000000000003</v>
      </c>
      <c r="I448">
        <v>216.89999999999998</v>
      </c>
      <c r="J448">
        <v>320.14999999999998</v>
      </c>
      <c r="K448">
        <v>345.75000000000006</v>
      </c>
      <c r="L448">
        <v>221.39999999999998</v>
      </c>
      <c r="M448">
        <v>350.7</v>
      </c>
    </row>
    <row r="449" spans="1:13" x14ac:dyDescent="0.25">
      <c r="A449" t="s">
        <v>1465</v>
      </c>
      <c r="B449">
        <v>85551</v>
      </c>
      <c r="C449" t="s">
        <v>1063</v>
      </c>
      <c r="E449">
        <v>442</v>
      </c>
      <c r="F449">
        <v>2210</v>
      </c>
      <c r="G449">
        <v>142.09999999999997</v>
      </c>
      <c r="H449">
        <v>206.65000000000003</v>
      </c>
      <c r="I449">
        <v>216.89999999999998</v>
      </c>
      <c r="J449">
        <v>320.14999999999998</v>
      </c>
      <c r="K449">
        <v>345.75000000000006</v>
      </c>
      <c r="L449">
        <v>221.39999999999998</v>
      </c>
      <c r="M449">
        <v>350.7</v>
      </c>
    </row>
    <row r="450" spans="1:13" x14ac:dyDescent="0.25">
      <c r="A450" t="s">
        <v>1466</v>
      </c>
      <c r="B450">
        <v>93155</v>
      </c>
      <c r="C450" t="s">
        <v>1067</v>
      </c>
      <c r="E450">
        <v>443</v>
      </c>
      <c r="F450">
        <v>2215</v>
      </c>
      <c r="G450">
        <v>142.09999999999997</v>
      </c>
      <c r="H450">
        <v>206.65000000000003</v>
      </c>
      <c r="I450">
        <v>216.89999999999998</v>
      </c>
      <c r="J450">
        <v>320.14999999999998</v>
      </c>
      <c r="K450">
        <v>345.75000000000006</v>
      </c>
      <c r="L450">
        <v>221.39999999999998</v>
      </c>
      <c r="M450">
        <v>350.7</v>
      </c>
    </row>
    <row r="451" spans="1:13" x14ac:dyDescent="0.25">
      <c r="A451" t="s">
        <v>1467</v>
      </c>
      <c r="B451">
        <v>94491</v>
      </c>
      <c r="C451" t="s">
        <v>1067</v>
      </c>
      <c r="E451">
        <v>444</v>
      </c>
      <c r="F451">
        <v>2220</v>
      </c>
      <c r="G451">
        <v>142.09999999999997</v>
      </c>
      <c r="H451">
        <v>206.65000000000003</v>
      </c>
      <c r="I451">
        <v>216.89999999999998</v>
      </c>
      <c r="J451">
        <v>320.14999999999998</v>
      </c>
      <c r="K451">
        <v>345.75000000000006</v>
      </c>
      <c r="L451">
        <v>221.39999999999998</v>
      </c>
      <c r="M451">
        <v>350.7</v>
      </c>
    </row>
    <row r="452" spans="1:13" x14ac:dyDescent="0.25">
      <c r="A452" t="s">
        <v>1468</v>
      </c>
      <c r="B452">
        <v>85120</v>
      </c>
      <c r="C452" t="s">
        <v>1067</v>
      </c>
      <c r="E452">
        <v>445</v>
      </c>
      <c r="F452">
        <v>2225</v>
      </c>
      <c r="G452">
        <v>142.09999999999997</v>
      </c>
      <c r="H452">
        <v>206.65000000000003</v>
      </c>
      <c r="I452">
        <v>216.89999999999998</v>
      </c>
      <c r="J452">
        <v>320.14999999999998</v>
      </c>
      <c r="K452">
        <v>345.75000000000006</v>
      </c>
      <c r="L452">
        <v>221.39999999999998</v>
      </c>
      <c r="M452">
        <v>350.7</v>
      </c>
    </row>
    <row r="453" spans="1:13" x14ac:dyDescent="0.25">
      <c r="A453" t="s">
        <v>1469</v>
      </c>
      <c r="B453">
        <v>85241</v>
      </c>
      <c r="C453" t="s">
        <v>1063</v>
      </c>
      <c r="E453">
        <v>446</v>
      </c>
      <c r="F453">
        <v>2230</v>
      </c>
      <c r="G453">
        <v>142.09999999999997</v>
      </c>
      <c r="H453">
        <v>206.65000000000003</v>
      </c>
      <c r="I453">
        <v>216.89999999999998</v>
      </c>
      <c r="J453">
        <v>320.14999999999998</v>
      </c>
      <c r="K453">
        <v>345.75000000000006</v>
      </c>
      <c r="L453">
        <v>221.39999999999998</v>
      </c>
      <c r="M453">
        <v>350.7</v>
      </c>
    </row>
    <row r="454" spans="1:13" x14ac:dyDescent="0.25">
      <c r="A454" t="s">
        <v>1470</v>
      </c>
      <c r="B454">
        <v>86456</v>
      </c>
      <c r="C454" t="s">
        <v>1066</v>
      </c>
      <c r="E454">
        <v>447</v>
      </c>
      <c r="F454">
        <v>2235</v>
      </c>
      <c r="G454">
        <v>142.09999999999997</v>
      </c>
      <c r="H454">
        <v>206.65000000000003</v>
      </c>
      <c r="I454">
        <v>216.89999999999998</v>
      </c>
      <c r="J454">
        <v>320.14999999999998</v>
      </c>
      <c r="K454">
        <v>345.75000000000006</v>
      </c>
      <c r="L454">
        <v>221.39999999999998</v>
      </c>
      <c r="M454">
        <v>350.7</v>
      </c>
    </row>
    <row r="455" spans="1:13" x14ac:dyDescent="0.25">
      <c r="A455" t="s">
        <v>1471</v>
      </c>
      <c r="B455">
        <v>84097</v>
      </c>
      <c r="C455" t="s">
        <v>1067</v>
      </c>
      <c r="E455">
        <v>448</v>
      </c>
      <c r="F455">
        <v>2240</v>
      </c>
      <c r="G455">
        <v>142.09999999999997</v>
      </c>
      <c r="H455">
        <v>206.65000000000003</v>
      </c>
      <c r="I455">
        <v>216.89999999999998</v>
      </c>
      <c r="J455">
        <v>320.14999999999998</v>
      </c>
      <c r="K455">
        <v>345.75000000000006</v>
      </c>
      <c r="L455">
        <v>221.39999999999998</v>
      </c>
      <c r="M455">
        <v>350.7</v>
      </c>
    </row>
    <row r="456" spans="1:13" x14ac:dyDescent="0.25">
      <c r="A456" t="s">
        <v>1472</v>
      </c>
      <c r="B456">
        <v>82211</v>
      </c>
      <c r="C456" t="s">
        <v>1064</v>
      </c>
      <c r="E456">
        <v>449</v>
      </c>
      <c r="F456">
        <v>2245</v>
      </c>
      <c r="G456">
        <v>142.09999999999997</v>
      </c>
      <c r="H456">
        <v>206.65000000000003</v>
      </c>
      <c r="I456">
        <v>216.89999999999998</v>
      </c>
      <c r="J456">
        <v>320.14999999999998</v>
      </c>
      <c r="K456">
        <v>345.75000000000006</v>
      </c>
      <c r="L456">
        <v>221.39999999999998</v>
      </c>
      <c r="M456">
        <v>350.7</v>
      </c>
    </row>
    <row r="457" spans="1:13" x14ac:dyDescent="0.25">
      <c r="A457" t="s">
        <v>1473</v>
      </c>
      <c r="B457">
        <v>91161</v>
      </c>
      <c r="C457" t="s">
        <v>1067</v>
      </c>
      <c r="E457">
        <v>450</v>
      </c>
      <c r="F457">
        <v>2250</v>
      </c>
      <c r="G457">
        <v>142.09999999999997</v>
      </c>
      <c r="H457">
        <v>206.65000000000003</v>
      </c>
      <c r="I457">
        <v>216.89999999999998</v>
      </c>
      <c r="J457">
        <v>320.14999999999998</v>
      </c>
      <c r="K457">
        <v>345.75000000000006</v>
      </c>
      <c r="L457">
        <v>221.39999999999998</v>
      </c>
      <c r="M457">
        <v>350.7</v>
      </c>
    </row>
    <row r="458" spans="1:13" x14ac:dyDescent="0.25">
      <c r="A458" t="s">
        <v>1474</v>
      </c>
      <c r="B458">
        <v>86856</v>
      </c>
      <c r="C458" t="s">
        <v>1066</v>
      </c>
      <c r="E458">
        <v>451</v>
      </c>
      <c r="F458">
        <v>2255</v>
      </c>
      <c r="G458">
        <v>142.09999999999997</v>
      </c>
      <c r="H458">
        <v>206.65000000000003</v>
      </c>
      <c r="I458">
        <v>216.89999999999998</v>
      </c>
      <c r="J458">
        <v>320.14999999999998</v>
      </c>
      <c r="K458">
        <v>345.75000000000006</v>
      </c>
      <c r="L458">
        <v>221.39999999999998</v>
      </c>
      <c r="M458">
        <v>350.7</v>
      </c>
    </row>
    <row r="459" spans="1:13" x14ac:dyDescent="0.25">
      <c r="A459" t="s">
        <v>1475</v>
      </c>
      <c r="B459">
        <v>94146</v>
      </c>
      <c r="C459" t="s">
        <v>1067</v>
      </c>
      <c r="E459">
        <v>452</v>
      </c>
      <c r="F459">
        <v>2260</v>
      </c>
      <c r="G459">
        <v>142.09999999999997</v>
      </c>
      <c r="H459">
        <v>206.65000000000003</v>
      </c>
      <c r="I459">
        <v>216.89999999999998</v>
      </c>
      <c r="J459">
        <v>320.14999999999998</v>
      </c>
      <c r="K459">
        <v>345.75000000000006</v>
      </c>
      <c r="L459">
        <v>221.39999999999998</v>
      </c>
      <c r="M459">
        <v>350.7</v>
      </c>
    </row>
    <row r="460" spans="1:13" x14ac:dyDescent="0.25">
      <c r="A460" t="s">
        <v>1476</v>
      </c>
      <c r="B460">
        <v>92242</v>
      </c>
      <c r="C460" t="s">
        <v>1067</v>
      </c>
      <c r="E460">
        <v>453</v>
      </c>
      <c r="F460">
        <v>2265</v>
      </c>
      <c r="G460">
        <v>142.09999999999997</v>
      </c>
      <c r="H460">
        <v>206.65000000000003</v>
      </c>
      <c r="I460">
        <v>216.89999999999998</v>
      </c>
      <c r="J460">
        <v>320.14999999999998</v>
      </c>
      <c r="K460">
        <v>345.75000000000006</v>
      </c>
      <c r="L460">
        <v>221.39999999999998</v>
      </c>
      <c r="M460">
        <v>350.7</v>
      </c>
    </row>
    <row r="461" spans="1:13" x14ac:dyDescent="0.25">
      <c r="A461" t="s">
        <v>1477</v>
      </c>
      <c r="B461">
        <v>85122</v>
      </c>
      <c r="C461" t="s">
        <v>1067</v>
      </c>
      <c r="E461">
        <v>454</v>
      </c>
      <c r="F461">
        <v>2270</v>
      </c>
      <c r="G461">
        <v>142.09999999999997</v>
      </c>
      <c r="H461">
        <v>206.65000000000003</v>
      </c>
      <c r="I461">
        <v>216.89999999999998</v>
      </c>
      <c r="J461">
        <v>320.14999999999998</v>
      </c>
      <c r="K461">
        <v>345.75000000000006</v>
      </c>
      <c r="L461">
        <v>221.39999999999998</v>
      </c>
      <c r="M461">
        <v>350.7</v>
      </c>
    </row>
    <row r="462" spans="1:13" x14ac:dyDescent="0.25">
      <c r="A462" t="s">
        <v>1478</v>
      </c>
      <c r="B462">
        <v>89420</v>
      </c>
      <c r="C462" t="s">
        <v>1067</v>
      </c>
      <c r="E462">
        <v>455</v>
      </c>
      <c r="F462">
        <v>2275</v>
      </c>
      <c r="G462">
        <v>142.09999999999997</v>
      </c>
      <c r="H462">
        <v>206.65000000000003</v>
      </c>
      <c r="I462">
        <v>216.89999999999998</v>
      </c>
      <c r="J462">
        <v>320.14999999999998</v>
      </c>
      <c r="K462">
        <v>345.75000000000006</v>
      </c>
      <c r="L462">
        <v>221.39999999999998</v>
      </c>
      <c r="M462">
        <v>350.7</v>
      </c>
    </row>
    <row r="463" spans="1:13" x14ac:dyDescent="0.25">
      <c r="A463" t="s">
        <v>1479</v>
      </c>
      <c r="B463">
        <v>94544</v>
      </c>
      <c r="C463" t="s">
        <v>1067</v>
      </c>
      <c r="E463">
        <v>456</v>
      </c>
      <c r="F463">
        <v>2280</v>
      </c>
      <c r="G463">
        <v>142.09999999999997</v>
      </c>
      <c r="H463">
        <v>206.65000000000003</v>
      </c>
      <c r="I463">
        <v>216.89999999999998</v>
      </c>
      <c r="J463">
        <v>320.14999999999998</v>
      </c>
      <c r="K463">
        <v>345.75000000000006</v>
      </c>
      <c r="L463">
        <v>221.39999999999998</v>
      </c>
      <c r="M463">
        <v>350.7</v>
      </c>
    </row>
    <row r="464" spans="1:13" x14ac:dyDescent="0.25">
      <c r="A464" t="s">
        <v>1480</v>
      </c>
      <c r="B464">
        <v>85649</v>
      </c>
      <c r="C464" t="s">
        <v>1064</v>
      </c>
      <c r="E464">
        <v>457</v>
      </c>
      <c r="F464">
        <v>2285</v>
      </c>
      <c r="G464">
        <v>142.09999999999997</v>
      </c>
      <c r="H464">
        <v>206.65000000000003</v>
      </c>
      <c r="I464">
        <v>216.89999999999998</v>
      </c>
      <c r="J464">
        <v>320.14999999999998</v>
      </c>
      <c r="K464">
        <v>345.75000000000006</v>
      </c>
      <c r="L464">
        <v>221.39999999999998</v>
      </c>
      <c r="M464">
        <v>350.7</v>
      </c>
    </row>
    <row r="465" spans="1:13" x14ac:dyDescent="0.25">
      <c r="A465" t="s">
        <v>463</v>
      </c>
      <c r="B465">
        <v>86928</v>
      </c>
      <c r="C465" t="s">
        <v>1066</v>
      </c>
      <c r="E465">
        <v>458</v>
      </c>
      <c r="F465">
        <v>2290</v>
      </c>
      <c r="G465">
        <v>142.09999999999997</v>
      </c>
      <c r="H465">
        <v>206.65000000000003</v>
      </c>
      <c r="I465">
        <v>216.89999999999998</v>
      </c>
      <c r="J465">
        <v>320.14999999999998</v>
      </c>
      <c r="K465">
        <v>345.75000000000006</v>
      </c>
      <c r="L465">
        <v>221.39999999999998</v>
      </c>
      <c r="M465">
        <v>350.7</v>
      </c>
    </row>
    <row r="466" spans="1:13" x14ac:dyDescent="0.25">
      <c r="A466" t="s">
        <v>1481</v>
      </c>
      <c r="B466">
        <v>86745</v>
      </c>
      <c r="C466" t="s">
        <v>1067</v>
      </c>
      <c r="E466">
        <v>459</v>
      </c>
      <c r="F466">
        <v>2295</v>
      </c>
      <c r="G466">
        <v>142.09999999999997</v>
      </c>
      <c r="H466">
        <v>206.65000000000003</v>
      </c>
      <c r="I466">
        <v>216.89999999999998</v>
      </c>
      <c r="J466">
        <v>320.14999999999998</v>
      </c>
      <c r="K466">
        <v>345.75000000000006</v>
      </c>
      <c r="L466">
        <v>221.39999999999998</v>
      </c>
      <c r="M466">
        <v>350.7</v>
      </c>
    </row>
    <row r="467" spans="1:13" x14ac:dyDescent="0.25">
      <c r="A467" t="s">
        <v>1482</v>
      </c>
      <c r="B467">
        <v>94545</v>
      </c>
      <c r="C467" t="s">
        <v>1067</v>
      </c>
      <c r="E467">
        <v>460</v>
      </c>
      <c r="F467">
        <v>2300</v>
      </c>
      <c r="G467">
        <v>142.09999999999997</v>
      </c>
      <c r="H467">
        <v>206.65000000000003</v>
      </c>
      <c r="I467">
        <v>216.89999999999998</v>
      </c>
      <c r="J467">
        <v>320.14999999999998</v>
      </c>
      <c r="K467">
        <v>345.75000000000006</v>
      </c>
      <c r="L467">
        <v>221.39999999999998</v>
      </c>
      <c r="M467">
        <v>350.7</v>
      </c>
    </row>
    <row r="468" spans="1:13" x14ac:dyDescent="0.25">
      <c r="A468" t="s">
        <v>1483</v>
      </c>
      <c r="B468">
        <v>95691</v>
      </c>
      <c r="C468" t="s">
        <v>1067</v>
      </c>
      <c r="D468" t="s">
        <v>1431</v>
      </c>
      <c r="E468">
        <v>461</v>
      </c>
      <c r="F468">
        <v>2305</v>
      </c>
      <c r="G468">
        <v>146.04999999999995</v>
      </c>
      <c r="H468">
        <v>211.45000000000005</v>
      </c>
      <c r="I468">
        <v>222.34999999999997</v>
      </c>
      <c r="J468">
        <v>327.64999999999998</v>
      </c>
      <c r="K468">
        <v>356.60000000000008</v>
      </c>
      <c r="L468">
        <v>228.34999999999997</v>
      </c>
      <c r="M468">
        <v>360.4</v>
      </c>
    </row>
    <row r="469" spans="1:13" x14ac:dyDescent="0.25">
      <c r="A469" t="s">
        <v>1484</v>
      </c>
      <c r="B469">
        <v>85662</v>
      </c>
      <c r="C469" t="s">
        <v>1064</v>
      </c>
      <c r="E469">
        <v>462</v>
      </c>
      <c r="F469">
        <v>2310</v>
      </c>
      <c r="G469">
        <v>146.04999999999995</v>
      </c>
      <c r="H469">
        <v>211.45000000000005</v>
      </c>
      <c r="I469">
        <v>222.34999999999997</v>
      </c>
      <c r="J469">
        <v>327.64999999999998</v>
      </c>
      <c r="K469">
        <v>356.60000000000008</v>
      </c>
      <c r="L469">
        <v>228.34999999999997</v>
      </c>
      <c r="M469">
        <v>360.4</v>
      </c>
    </row>
    <row r="470" spans="1:13" x14ac:dyDescent="0.25">
      <c r="A470" t="s">
        <v>1485</v>
      </c>
      <c r="B470">
        <v>92277</v>
      </c>
      <c r="C470" t="s">
        <v>1067</v>
      </c>
      <c r="E470">
        <v>463</v>
      </c>
      <c r="F470">
        <v>2315</v>
      </c>
      <c r="G470">
        <v>146.04999999999995</v>
      </c>
      <c r="H470">
        <v>211.45000000000005</v>
      </c>
      <c r="I470">
        <v>222.34999999999997</v>
      </c>
      <c r="J470">
        <v>327.64999999999998</v>
      </c>
      <c r="K470">
        <v>356.60000000000008</v>
      </c>
      <c r="L470">
        <v>228.34999999999997</v>
      </c>
      <c r="M470">
        <v>360.4</v>
      </c>
    </row>
    <row r="471" spans="1:13" x14ac:dyDescent="0.25">
      <c r="A471" t="s">
        <v>1486</v>
      </c>
      <c r="B471">
        <v>92366</v>
      </c>
      <c r="C471" t="s">
        <v>1067</v>
      </c>
      <c r="E471">
        <v>464</v>
      </c>
      <c r="F471">
        <v>2320</v>
      </c>
      <c r="G471">
        <v>146.04999999999995</v>
      </c>
      <c r="H471">
        <v>211.45000000000005</v>
      </c>
      <c r="I471">
        <v>222.34999999999997</v>
      </c>
      <c r="J471">
        <v>327.64999999999998</v>
      </c>
      <c r="K471">
        <v>356.60000000000008</v>
      </c>
      <c r="L471">
        <v>228.34999999999997</v>
      </c>
      <c r="M471">
        <v>360.4</v>
      </c>
    </row>
    <row r="472" spans="1:13" x14ac:dyDescent="0.25">
      <c r="A472" t="s">
        <v>1487</v>
      </c>
      <c r="B472">
        <v>86978</v>
      </c>
      <c r="C472" t="s">
        <v>1066</v>
      </c>
      <c r="E472">
        <v>465</v>
      </c>
      <c r="F472">
        <v>2325</v>
      </c>
      <c r="G472">
        <v>146.04999999999995</v>
      </c>
      <c r="H472">
        <v>211.45000000000005</v>
      </c>
      <c r="I472">
        <v>222.34999999999997</v>
      </c>
      <c r="J472">
        <v>327.64999999999998</v>
      </c>
      <c r="K472">
        <v>356.60000000000008</v>
      </c>
      <c r="L472">
        <v>228.34999999999997</v>
      </c>
      <c r="M472">
        <v>360.4</v>
      </c>
    </row>
    <row r="473" spans="1:13" x14ac:dyDescent="0.25">
      <c r="A473" t="s">
        <v>1488</v>
      </c>
      <c r="B473">
        <v>85411</v>
      </c>
      <c r="C473" t="s">
        <v>1063</v>
      </c>
      <c r="E473">
        <v>466</v>
      </c>
      <c r="F473">
        <v>2330</v>
      </c>
      <c r="G473">
        <v>146.04999999999995</v>
      </c>
      <c r="H473">
        <v>211.45000000000005</v>
      </c>
      <c r="I473">
        <v>222.34999999999997</v>
      </c>
      <c r="J473">
        <v>327.64999999999998</v>
      </c>
      <c r="K473">
        <v>356.60000000000008</v>
      </c>
      <c r="L473">
        <v>228.34999999999997</v>
      </c>
      <c r="M473">
        <v>360.4</v>
      </c>
    </row>
    <row r="474" spans="1:13" x14ac:dyDescent="0.25">
      <c r="A474" t="s">
        <v>1489</v>
      </c>
      <c r="B474">
        <v>85635</v>
      </c>
      <c r="C474" t="s">
        <v>1064</v>
      </c>
      <c r="E474">
        <v>467</v>
      </c>
      <c r="F474">
        <v>2335</v>
      </c>
      <c r="G474">
        <v>146.04999999999995</v>
      </c>
      <c r="H474">
        <v>211.45000000000005</v>
      </c>
      <c r="I474">
        <v>222.34999999999997</v>
      </c>
      <c r="J474">
        <v>327.64999999999998</v>
      </c>
      <c r="K474">
        <v>356.60000000000008</v>
      </c>
      <c r="L474">
        <v>228.34999999999997</v>
      </c>
      <c r="M474">
        <v>360.4</v>
      </c>
    </row>
    <row r="475" spans="1:13" x14ac:dyDescent="0.25">
      <c r="A475" t="s">
        <v>1490</v>
      </c>
      <c r="B475">
        <v>85664</v>
      </c>
      <c r="C475" t="s">
        <v>1064</v>
      </c>
      <c r="E475">
        <v>468</v>
      </c>
      <c r="F475">
        <v>2340</v>
      </c>
      <c r="G475">
        <v>146.04999999999995</v>
      </c>
      <c r="H475">
        <v>211.45000000000005</v>
      </c>
      <c r="I475">
        <v>222.34999999999997</v>
      </c>
      <c r="J475">
        <v>327.64999999999998</v>
      </c>
      <c r="K475">
        <v>356.60000000000008</v>
      </c>
      <c r="L475">
        <v>228.34999999999997</v>
      </c>
      <c r="M475">
        <v>360.4</v>
      </c>
    </row>
    <row r="476" spans="1:13" x14ac:dyDescent="0.25">
      <c r="A476" t="s">
        <v>1491</v>
      </c>
      <c r="B476">
        <v>82383</v>
      </c>
      <c r="C476" t="s">
        <v>1066</v>
      </c>
      <c r="E476">
        <v>469</v>
      </c>
      <c r="F476">
        <v>2345</v>
      </c>
      <c r="G476">
        <v>146.04999999999995</v>
      </c>
      <c r="H476">
        <v>211.45000000000005</v>
      </c>
      <c r="I476">
        <v>222.34999999999997</v>
      </c>
      <c r="J476">
        <v>327.64999999999998</v>
      </c>
      <c r="K476">
        <v>356.60000000000008</v>
      </c>
      <c r="L476">
        <v>228.34999999999997</v>
      </c>
      <c r="M476">
        <v>360.4</v>
      </c>
    </row>
    <row r="477" spans="1:13" x14ac:dyDescent="0.25">
      <c r="A477" t="s">
        <v>1492</v>
      </c>
      <c r="B477">
        <v>84432</v>
      </c>
      <c r="C477" t="s">
        <v>1063</v>
      </c>
      <c r="E477">
        <v>470</v>
      </c>
      <c r="F477">
        <v>2350</v>
      </c>
      <c r="G477">
        <v>146.04999999999995</v>
      </c>
      <c r="H477">
        <v>211.45000000000005</v>
      </c>
      <c r="I477">
        <v>222.34999999999997</v>
      </c>
      <c r="J477">
        <v>327.64999999999998</v>
      </c>
      <c r="K477">
        <v>356.60000000000008</v>
      </c>
      <c r="L477">
        <v>228.34999999999997</v>
      </c>
      <c r="M477">
        <v>360.4</v>
      </c>
    </row>
    <row r="478" spans="1:13" x14ac:dyDescent="0.25">
      <c r="A478" t="s">
        <v>1493</v>
      </c>
      <c r="B478">
        <v>82069</v>
      </c>
      <c r="C478" t="s">
        <v>1064</v>
      </c>
      <c r="E478">
        <v>471</v>
      </c>
      <c r="F478">
        <v>2355</v>
      </c>
      <c r="G478">
        <v>146.04999999999995</v>
      </c>
      <c r="H478">
        <v>211.45000000000005</v>
      </c>
      <c r="I478">
        <v>222.34999999999997</v>
      </c>
      <c r="J478">
        <v>327.64999999999998</v>
      </c>
      <c r="K478">
        <v>356.60000000000008</v>
      </c>
      <c r="L478">
        <v>228.34999999999997</v>
      </c>
      <c r="M478">
        <v>360.4</v>
      </c>
    </row>
    <row r="479" spans="1:13" x14ac:dyDescent="0.25">
      <c r="A479" t="s">
        <v>1494</v>
      </c>
      <c r="B479">
        <v>84098</v>
      </c>
      <c r="C479" t="s">
        <v>1065</v>
      </c>
      <c r="E479">
        <v>472</v>
      </c>
      <c r="F479">
        <v>2360</v>
      </c>
      <c r="G479">
        <v>146.04999999999995</v>
      </c>
      <c r="H479">
        <v>211.45000000000005</v>
      </c>
      <c r="I479">
        <v>222.34999999999997</v>
      </c>
      <c r="J479">
        <v>327.64999999999998</v>
      </c>
      <c r="K479">
        <v>356.60000000000008</v>
      </c>
      <c r="L479">
        <v>228.34999999999997</v>
      </c>
      <c r="M479">
        <v>360.4</v>
      </c>
    </row>
    <row r="480" spans="1:13" x14ac:dyDescent="0.25">
      <c r="A480" t="s">
        <v>1495</v>
      </c>
      <c r="B480">
        <v>86558</v>
      </c>
      <c r="C480" t="s">
        <v>1065</v>
      </c>
      <c r="E480">
        <v>473</v>
      </c>
      <c r="F480">
        <v>2365</v>
      </c>
      <c r="G480">
        <v>146.04999999999995</v>
      </c>
      <c r="H480">
        <v>211.45000000000005</v>
      </c>
      <c r="I480">
        <v>222.34999999999997</v>
      </c>
      <c r="J480">
        <v>327.64999999999998</v>
      </c>
      <c r="K480">
        <v>356.60000000000008</v>
      </c>
      <c r="L480">
        <v>228.34999999999997</v>
      </c>
      <c r="M480">
        <v>360.4</v>
      </c>
    </row>
    <row r="481" spans="1:13" x14ac:dyDescent="0.25">
      <c r="A481" t="s">
        <v>1496</v>
      </c>
      <c r="B481">
        <v>93480</v>
      </c>
      <c r="C481" t="s">
        <v>1067</v>
      </c>
      <c r="E481">
        <v>474</v>
      </c>
      <c r="F481">
        <v>2370</v>
      </c>
      <c r="G481">
        <v>146.04999999999995</v>
      </c>
      <c r="H481">
        <v>211.45000000000005</v>
      </c>
      <c r="I481">
        <v>222.34999999999997</v>
      </c>
      <c r="J481">
        <v>327.64999999999998</v>
      </c>
      <c r="K481">
        <v>356.60000000000008</v>
      </c>
      <c r="L481">
        <v>228.34999999999997</v>
      </c>
      <c r="M481">
        <v>360.4</v>
      </c>
    </row>
    <row r="482" spans="1:13" x14ac:dyDescent="0.25">
      <c r="A482" t="s">
        <v>1497</v>
      </c>
      <c r="B482">
        <v>86568</v>
      </c>
      <c r="C482" t="s">
        <v>1065</v>
      </c>
      <c r="E482">
        <v>475</v>
      </c>
      <c r="F482">
        <v>2375</v>
      </c>
      <c r="G482">
        <v>146.04999999999995</v>
      </c>
      <c r="H482">
        <v>211.45000000000005</v>
      </c>
      <c r="I482">
        <v>222.34999999999997</v>
      </c>
      <c r="J482">
        <v>327.64999999999998</v>
      </c>
      <c r="K482">
        <v>356.60000000000008</v>
      </c>
      <c r="L482">
        <v>228.34999999999997</v>
      </c>
      <c r="M482">
        <v>360.4</v>
      </c>
    </row>
    <row r="483" spans="1:13" x14ac:dyDescent="0.25">
      <c r="A483" t="s">
        <v>1498</v>
      </c>
      <c r="B483">
        <v>82049</v>
      </c>
      <c r="C483" t="s">
        <v>1064</v>
      </c>
      <c r="E483">
        <v>476</v>
      </c>
      <c r="F483">
        <v>2380</v>
      </c>
      <c r="G483">
        <v>146.04999999999995</v>
      </c>
      <c r="H483">
        <v>211.45000000000005</v>
      </c>
      <c r="I483">
        <v>222.34999999999997</v>
      </c>
      <c r="J483">
        <v>327.64999999999998</v>
      </c>
      <c r="K483">
        <v>356.60000000000008</v>
      </c>
      <c r="L483">
        <v>228.34999999999997</v>
      </c>
      <c r="M483">
        <v>360.4</v>
      </c>
    </row>
    <row r="484" spans="1:13" x14ac:dyDescent="0.25">
      <c r="A484" t="s">
        <v>952</v>
      </c>
      <c r="B484">
        <v>87752</v>
      </c>
      <c r="C484" t="s">
        <v>1067</v>
      </c>
      <c r="E484">
        <v>477</v>
      </c>
      <c r="F484">
        <v>2385</v>
      </c>
      <c r="G484">
        <v>146.04999999999995</v>
      </c>
      <c r="H484">
        <v>211.45000000000005</v>
      </c>
      <c r="I484">
        <v>222.34999999999997</v>
      </c>
      <c r="J484">
        <v>327.64999999999998</v>
      </c>
      <c r="K484">
        <v>356.60000000000008</v>
      </c>
      <c r="L484">
        <v>228.34999999999997</v>
      </c>
      <c r="M484">
        <v>360.4</v>
      </c>
    </row>
    <row r="485" spans="1:13" x14ac:dyDescent="0.25">
      <c r="A485" t="s">
        <v>467</v>
      </c>
      <c r="B485">
        <v>86684</v>
      </c>
      <c r="C485" t="s">
        <v>1067</v>
      </c>
      <c r="E485">
        <v>478</v>
      </c>
      <c r="F485">
        <v>2390</v>
      </c>
      <c r="G485">
        <v>146.04999999999995</v>
      </c>
      <c r="H485">
        <v>211.45000000000005</v>
      </c>
      <c r="I485">
        <v>222.34999999999997</v>
      </c>
      <c r="J485">
        <v>327.64999999999998</v>
      </c>
      <c r="K485">
        <v>356.60000000000008</v>
      </c>
      <c r="L485">
        <v>228.34999999999997</v>
      </c>
      <c r="M485">
        <v>360.4</v>
      </c>
    </row>
    <row r="486" spans="1:13" x14ac:dyDescent="0.25">
      <c r="A486" t="s">
        <v>467</v>
      </c>
      <c r="B486">
        <v>89291</v>
      </c>
      <c r="C486" t="s">
        <v>1067</v>
      </c>
      <c r="E486">
        <v>479</v>
      </c>
      <c r="F486">
        <v>2395</v>
      </c>
      <c r="G486">
        <v>146.04999999999995</v>
      </c>
      <c r="H486">
        <v>211.45000000000005</v>
      </c>
      <c r="I486">
        <v>222.34999999999997</v>
      </c>
      <c r="J486">
        <v>327.64999999999998</v>
      </c>
      <c r="K486">
        <v>356.60000000000008</v>
      </c>
      <c r="L486">
        <v>228.34999999999997</v>
      </c>
      <c r="M486">
        <v>360.4</v>
      </c>
    </row>
    <row r="487" spans="1:13" x14ac:dyDescent="0.25">
      <c r="A487" t="s">
        <v>1499</v>
      </c>
      <c r="B487">
        <v>89438</v>
      </c>
      <c r="C487" t="s">
        <v>1067</v>
      </c>
      <c r="E487">
        <v>480</v>
      </c>
      <c r="F487">
        <v>2400</v>
      </c>
      <c r="G487">
        <v>146.04999999999995</v>
      </c>
      <c r="H487">
        <v>211.45000000000005</v>
      </c>
      <c r="I487">
        <v>222.34999999999997</v>
      </c>
      <c r="J487">
        <v>327.64999999999998</v>
      </c>
      <c r="K487">
        <v>356.60000000000008</v>
      </c>
      <c r="L487">
        <v>228.34999999999997</v>
      </c>
      <c r="M487">
        <v>360.4</v>
      </c>
    </row>
    <row r="488" spans="1:13" x14ac:dyDescent="0.25">
      <c r="A488" t="s">
        <v>1499</v>
      </c>
      <c r="B488">
        <v>93183</v>
      </c>
      <c r="C488" t="s">
        <v>1067</v>
      </c>
      <c r="D488" t="s">
        <v>1431</v>
      </c>
      <c r="E488">
        <v>481</v>
      </c>
      <c r="F488">
        <v>2405</v>
      </c>
      <c r="G488">
        <v>149.99999999999994</v>
      </c>
      <c r="H488">
        <v>216.25000000000006</v>
      </c>
      <c r="I488">
        <v>227.79999999999995</v>
      </c>
      <c r="J488">
        <v>335.15</v>
      </c>
      <c r="K488">
        <v>367.4500000000001</v>
      </c>
      <c r="L488">
        <v>235.29999999999995</v>
      </c>
      <c r="M488">
        <v>370.09999999999997</v>
      </c>
    </row>
    <row r="489" spans="1:13" x14ac:dyDescent="0.25">
      <c r="A489" t="s">
        <v>1500</v>
      </c>
      <c r="B489">
        <v>83607</v>
      </c>
      <c r="C489" t="s">
        <v>1065</v>
      </c>
      <c r="E489">
        <v>482</v>
      </c>
      <c r="F489">
        <v>2410</v>
      </c>
      <c r="G489">
        <v>149.99999999999994</v>
      </c>
      <c r="H489">
        <v>216.25000000000006</v>
      </c>
      <c r="I489">
        <v>227.79999999999995</v>
      </c>
      <c r="J489">
        <v>335.15</v>
      </c>
      <c r="K489">
        <v>367.4500000000001</v>
      </c>
      <c r="L489">
        <v>235.29999999999995</v>
      </c>
      <c r="M489">
        <v>370.09999999999997</v>
      </c>
    </row>
    <row r="490" spans="1:13" x14ac:dyDescent="0.25">
      <c r="A490" t="s">
        <v>468</v>
      </c>
      <c r="B490">
        <v>86497</v>
      </c>
      <c r="C490" t="s">
        <v>1066</v>
      </c>
      <c r="E490">
        <v>483</v>
      </c>
      <c r="F490">
        <v>2415</v>
      </c>
      <c r="G490">
        <v>149.99999999999994</v>
      </c>
      <c r="H490">
        <v>216.25000000000006</v>
      </c>
      <c r="I490">
        <v>227.79999999999995</v>
      </c>
      <c r="J490">
        <v>335.15</v>
      </c>
      <c r="K490">
        <v>367.4500000000001</v>
      </c>
      <c r="L490">
        <v>235.29999999999995</v>
      </c>
      <c r="M490">
        <v>370.09999999999997</v>
      </c>
    </row>
    <row r="491" spans="1:13" x14ac:dyDescent="0.25">
      <c r="A491" t="s">
        <v>1501</v>
      </c>
      <c r="B491">
        <v>85413</v>
      </c>
      <c r="C491" t="s">
        <v>1063</v>
      </c>
      <c r="E491">
        <v>484</v>
      </c>
      <c r="F491">
        <v>2420</v>
      </c>
      <c r="G491">
        <v>149.99999999999994</v>
      </c>
      <c r="H491">
        <v>216.25000000000006</v>
      </c>
      <c r="I491">
        <v>227.79999999999995</v>
      </c>
      <c r="J491">
        <v>335.15</v>
      </c>
      <c r="K491">
        <v>367.4500000000001</v>
      </c>
      <c r="L491">
        <v>235.29999999999995</v>
      </c>
      <c r="M491">
        <v>370.09999999999997</v>
      </c>
    </row>
    <row r="492" spans="1:13" x14ac:dyDescent="0.25">
      <c r="A492" t="s">
        <v>1502</v>
      </c>
      <c r="B492">
        <v>83129</v>
      </c>
      <c r="C492" t="s">
        <v>1068</v>
      </c>
      <c r="E492">
        <v>485</v>
      </c>
      <c r="F492">
        <v>2425</v>
      </c>
      <c r="G492">
        <v>149.99999999999994</v>
      </c>
      <c r="H492">
        <v>216.25000000000006</v>
      </c>
      <c r="I492">
        <v>227.79999999999995</v>
      </c>
      <c r="J492">
        <v>335.15</v>
      </c>
      <c r="K492">
        <v>367.4500000000001</v>
      </c>
      <c r="L492">
        <v>235.29999999999995</v>
      </c>
      <c r="M492">
        <v>370.09999999999997</v>
      </c>
    </row>
    <row r="493" spans="1:13" x14ac:dyDescent="0.25">
      <c r="A493" t="s">
        <v>1503</v>
      </c>
      <c r="B493">
        <v>91798</v>
      </c>
      <c r="C493" t="s">
        <v>1067</v>
      </c>
      <c r="E493">
        <v>486</v>
      </c>
      <c r="F493">
        <v>2430</v>
      </c>
      <c r="G493">
        <v>149.99999999999994</v>
      </c>
      <c r="H493">
        <v>216.25000000000006</v>
      </c>
      <c r="I493">
        <v>227.79999999999995</v>
      </c>
      <c r="J493">
        <v>335.15</v>
      </c>
      <c r="K493">
        <v>367.4500000000001</v>
      </c>
      <c r="L493">
        <v>235.29999999999995</v>
      </c>
      <c r="M493">
        <v>370.09999999999997</v>
      </c>
    </row>
    <row r="494" spans="1:13" x14ac:dyDescent="0.25">
      <c r="A494" t="s">
        <v>469</v>
      </c>
      <c r="B494">
        <v>82386</v>
      </c>
      <c r="C494" t="s">
        <v>1066</v>
      </c>
      <c r="E494">
        <v>487</v>
      </c>
      <c r="F494">
        <v>2435</v>
      </c>
      <c r="G494">
        <v>149.99999999999994</v>
      </c>
      <c r="H494">
        <v>216.25000000000006</v>
      </c>
      <c r="I494">
        <v>227.79999999999995</v>
      </c>
      <c r="J494">
        <v>335.15</v>
      </c>
      <c r="K494">
        <v>367.4500000000001</v>
      </c>
      <c r="L494">
        <v>235.29999999999995</v>
      </c>
      <c r="M494">
        <v>370.09999999999997</v>
      </c>
    </row>
    <row r="495" spans="1:13" x14ac:dyDescent="0.25">
      <c r="A495" t="s">
        <v>470</v>
      </c>
      <c r="B495">
        <v>86685</v>
      </c>
      <c r="C495" t="s">
        <v>1067</v>
      </c>
      <c r="E495">
        <v>488</v>
      </c>
      <c r="F495">
        <v>2440</v>
      </c>
      <c r="G495">
        <v>149.99999999999994</v>
      </c>
      <c r="H495">
        <v>216.25000000000006</v>
      </c>
      <c r="I495">
        <v>227.79999999999995</v>
      </c>
      <c r="J495">
        <v>335.15</v>
      </c>
      <c r="K495">
        <v>367.4500000000001</v>
      </c>
      <c r="L495">
        <v>235.29999999999995</v>
      </c>
      <c r="M495">
        <v>370.09999999999997</v>
      </c>
    </row>
    <row r="496" spans="1:13" x14ac:dyDescent="0.25">
      <c r="A496" t="s">
        <v>1504</v>
      </c>
      <c r="B496">
        <v>94336</v>
      </c>
      <c r="C496" t="s">
        <v>1067</v>
      </c>
      <c r="E496">
        <v>489</v>
      </c>
      <c r="F496">
        <v>2445</v>
      </c>
      <c r="G496">
        <v>149.99999999999994</v>
      </c>
      <c r="H496">
        <v>216.25000000000006</v>
      </c>
      <c r="I496">
        <v>227.79999999999995</v>
      </c>
      <c r="J496">
        <v>335.15</v>
      </c>
      <c r="K496">
        <v>367.4500000000001</v>
      </c>
      <c r="L496">
        <v>235.29999999999995</v>
      </c>
      <c r="M496">
        <v>370.09999999999997</v>
      </c>
    </row>
    <row r="497" spans="1:13" x14ac:dyDescent="0.25">
      <c r="A497" t="s">
        <v>1505</v>
      </c>
      <c r="B497">
        <v>86857</v>
      </c>
      <c r="C497" t="s">
        <v>1066</v>
      </c>
      <c r="E497">
        <v>490</v>
      </c>
      <c r="F497">
        <v>2450</v>
      </c>
      <c r="G497">
        <v>149.99999999999994</v>
      </c>
      <c r="H497">
        <v>216.25000000000006</v>
      </c>
      <c r="I497">
        <v>227.79999999999995</v>
      </c>
      <c r="J497">
        <v>335.15</v>
      </c>
      <c r="K497">
        <v>367.4500000000001</v>
      </c>
      <c r="L497">
        <v>235.29999999999995</v>
      </c>
      <c r="M497">
        <v>370.09999999999997</v>
      </c>
    </row>
    <row r="498" spans="1:13" x14ac:dyDescent="0.25">
      <c r="A498" t="s">
        <v>1506</v>
      </c>
      <c r="B498">
        <v>94116</v>
      </c>
      <c r="C498" t="s">
        <v>1067</v>
      </c>
      <c r="E498">
        <v>491</v>
      </c>
      <c r="F498">
        <v>2455</v>
      </c>
      <c r="G498">
        <v>149.99999999999994</v>
      </c>
      <c r="H498">
        <v>216.25000000000006</v>
      </c>
      <c r="I498">
        <v>227.79999999999995</v>
      </c>
      <c r="J498">
        <v>335.15</v>
      </c>
      <c r="K498">
        <v>367.4500000000001</v>
      </c>
      <c r="L498">
        <v>235.29999999999995</v>
      </c>
      <c r="M498">
        <v>370.09999999999997</v>
      </c>
    </row>
    <row r="499" spans="1:13" x14ac:dyDescent="0.25">
      <c r="A499" t="s">
        <v>473</v>
      </c>
      <c r="B499">
        <v>89335</v>
      </c>
      <c r="C499" t="s">
        <v>1067</v>
      </c>
      <c r="E499">
        <v>492</v>
      </c>
      <c r="F499">
        <v>2460</v>
      </c>
      <c r="G499">
        <v>149.99999999999994</v>
      </c>
      <c r="H499">
        <v>216.25000000000006</v>
      </c>
      <c r="I499">
        <v>227.79999999999995</v>
      </c>
      <c r="J499">
        <v>335.15</v>
      </c>
      <c r="K499">
        <v>367.4500000000001</v>
      </c>
      <c r="L499">
        <v>235.29999999999995</v>
      </c>
      <c r="M499">
        <v>370.09999999999997</v>
      </c>
    </row>
    <row r="500" spans="1:13" x14ac:dyDescent="0.25">
      <c r="A500" t="s">
        <v>1507</v>
      </c>
      <c r="B500">
        <v>82057</v>
      </c>
      <c r="C500" t="s">
        <v>1065</v>
      </c>
      <c r="E500">
        <v>493</v>
      </c>
      <c r="F500">
        <v>2465</v>
      </c>
      <c r="G500">
        <v>149.99999999999994</v>
      </c>
      <c r="H500">
        <v>216.25000000000006</v>
      </c>
      <c r="I500">
        <v>227.79999999999995</v>
      </c>
      <c r="J500">
        <v>335.15</v>
      </c>
      <c r="K500">
        <v>367.4500000000001</v>
      </c>
      <c r="L500">
        <v>235.29999999999995</v>
      </c>
      <c r="M500">
        <v>370.09999999999997</v>
      </c>
    </row>
    <row r="501" spans="1:13" x14ac:dyDescent="0.25">
      <c r="A501" t="s">
        <v>1508</v>
      </c>
      <c r="B501">
        <v>82393</v>
      </c>
      <c r="C501" t="s">
        <v>1066</v>
      </c>
      <c r="E501">
        <v>494</v>
      </c>
      <c r="F501">
        <v>2470</v>
      </c>
      <c r="G501">
        <v>149.99999999999994</v>
      </c>
      <c r="H501">
        <v>216.25000000000006</v>
      </c>
      <c r="I501">
        <v>227.79999999999995</v>
      </c>
      <c r="J501">
        <v>335.15</v>
      </c>
      <c r="K501">
        <v>367.4500000000001</v>
      </c>
      <c r="L501">
        <v>235.29999999999995</v>
      </c>
      <c r="M501">
        <v>370.09999999999997</v>
      </c>
    </row>
    <row r="502" spans="1:13" x14ac:dyDescent="0.25">
      <c r="A502" t="s">
        <v>1509</v>
      </c>
      <c r="B502">
        <v>94547</v>
      </c>
      <c r="C502" t="s">
        <v>1067</v>
      </c>
      <c r="E502">
        <v>495</v>
      </c>
      <c r="F502">
        <v>2475</v>
      </c>
      <c r="G502">
        <v>149.99999999999994</v>
      </c>
      <c r="H502">
        <v>216.25000000000006</v>
      </c>
      <c r="I502">
        <v>227.79999999999995</v>
      </c>
      <c r="J502">
        <v>335.15</v>
      </c>
      <c r="K502">
        <v>367.4500000000001</v>
      </c>
      <c r="L502">
        <v>235.29999999999995</v>
      </c>
      <c r="M502">
        <v>370.09999999999997</v>
      </c>
    </row>
    <row r="503" spans="1:13" x14ac:dyDescent="0.25">
      <c r="A503" t="s">
        <v>1510</v>
      </c>
      <c r="B503">
        <v>86859</v>
      </c>
      <c r="C503" t="s">
        <v>1066</v>
      </c>
      <c r="E503">
        <v>496</v>
      </c>
      <c r="F503">
        <v>2480</v>
      </c>
      <c r="G503">
        <v>149.99999999999994</v>
      </c>
      <c r="H503">
        <v>216.25000000000006</v>
      </c>
      <c r="I503">
        <v>227.79999999999995</v>
      </c>
      <c r="J503">
        <v>335.15</v>
      </c>
      <c r="K503">
        <v>367.4500000000001</v>
      </c>
      <c r="L503">
        <v>235.29999999999995</v>
      </c>
      <c r="M503">
        <v>370.09999999999997</v>
      </c>
    </row>
    <row r="504" spans="1:13" x14ac:dyDescent="0.25">
      <c r="A504" t="s">
        <v>1511</v>
      </c>
      <c r="B504">
        <v>93346</v>
      </c>
      <c r="C504" t="s">
        <v>1067</v>
      </c>
      <c r="E504">
        <v>497</v>
      </c>
      <c r="F504">
        <v>2485</v>
      </c>
      <c r="G504">
        <v>149.99999999999994</v>
      </c>
      <c r="H504">
        <v>216.25000000000006</v>
      </c>
      <c r="I504">
        <v>227.79999999999995</v>
      </c>
      <c r="J504">
        <v>335.15</v>
      </c>
      <c r="K504">
        <v>367.4500000000001</v>
      </c>
      <c r="L504">
        <v>235.29999999999995</v>
      </c>
      <c r="M504">
        <v>370.09999999999997</v>
      </c>
    </row>
    <row r="505" spans="1:13" x14ac:dyDescent="0.25">
      <c r="A505" t="s">
        <v>477</v>
      </c>
      <c r="B505">
        <v>89257</v>
      </c>
      <c r="C505" t="s">
        <v>1067</v>
      </c>
      <c r="E505">
        <v>498</v>
      </c>
      <c r="F505">
        <v>2490</v>
      </c>
      <c r="G505">
        <v>149.99999999999994</v>
      </c>
      <c r="H505">
        <v>216.25000000000006</v>
      </c>
      <c r="I505">
        <v>227.79999999999995</v>
      </c>
      <c r="J505">
        <v>335.15</v>
      </c>
      <c r="K505">
        <v>367.4500000000001</v>
      </c>
      <c r="L505">
        <v>235.29999999999995</v>
      </c>
      <c r="M505">
        <v>370.09999999999997</v>
      </c>
    </row>
    <row r="506" spans="1:13" x14ac:dyDescent="0.25">
      <c r="A506" t="s">
        <v>1512</v>
      </c>
      <c r="B506">
        <v>85304</v>
      </c>
      <c r="C506" t="s">
        <v>1065</v>
      </c>
      <c r="E506">
        <v>499</v>
      </c>
      <c r="F506">
        <v>2495</v>
      </c>
      <c r="G506">
        <v>149.99999999999994</v>
      </c>
      <c r="H506">
        <v>216.25000000000006</v>
      </c>
      <c r="I506">
        <v>227.79999999999995</v>
      </c>
      <c r="J506">
        <v>335.15</v>
      </c>
      <c r="K506">
        <v>367.4500000000001</v>
      </c>
      <c r="L506">
        <v>235.29999999999995</v>
      </c>
      <c r="M506">
        <v>370.09999999999997</v>
      </c>
    </row>
    <row r="507" spans="1:13" x14ac:dyDescent="0.25">
      <c r="A507" t="s">
        <v>1513</v>
      </c>
      <c r="B507">
        <v>87509</v>
      </c>
      <c r="C507" t="s">
        <v>1067</v>
      </c>
      <c r="E507">
        <v>500</v>
      </c>
      <c r="F507">
        <v>2500</v>
      </c>
      <c r="G507">
        <v>149.99999999999994</v>
      </c>
      <c r="H507">
        <v>216.25000000000006</v>
      </c>
      <c r="I507">
        <v>227.79999999999995</v>
      </c>
      <c r="J507">
        <v>335.15</v>
      </c>
      <c r="K507">
        <v>367.4500000000001</v>
      </c>
      <c r="L507">
        <v>235.29999999999995</v>
      </c>
      <c r="M507">
        <v>370.09999999999997</v>
      </c>
    </row>
    <row r="508" spans="1:13" x14ac:dyDescent="0.25">
      <c r="A508" t="s">
        <v>1514</v>
      </c>
      <c r="B508">
        <v>86570</v>
      </c>
      <c r="C508" t="s">
        <v>1065</v>
      </c>
      <c r="E508">
        <v>501</v>
      </c>
      <c r="F508">
        <v>2505</v>
      </c>
      <c r="G508" t="s">
        <v>641</v>
      </c>
      <c r="H508" t="s">
        <v>641</v>
      </c>
      <c r="I508" t="s">
        <v>641</v>
      </c>
      <c r="J508" t="s">
        <v>641</v>
      </c>
      <c r="K508" t="s">
        <v>641</v>
      </c>
      <c r="L508" t="s">
        <v>641</v>
      </c>
      <c r="M508" t="s">
        <v>641</v>
      </c>
    </row>
    <row r="509" spans="1:13" x14ac:dyDescent="0.25">
      <c r="A509" t="s">
        <v>904</v>
      </c>
      <c r="B509">
        <v>86980</v>
      </c>
      <c r="C509" t="s">
        <v>1066</v>
      </c>
      <c r="E509">
        <v>502</v>
      </c>
      <c r="F509">
        <v>2510</v>
      </c>
      <c r="G509" t="s">
        <v>641</v>
      </c>
      <c r="H509" t="s">
        <v>641</v>
      </c>
      <c r="I509" t="s">
        <v>641</v>
      </c>
      <c r="J509" t="s">
        <v>641</v>
      </c>
      <c r="K509" t="s">
        <v>641</v>
      </c>
      <c r="L509" t="s">
        <v>641</v>
      </c>
      <c r="M509" t="s">
        <v>641</v>
      </c>
    </row>
    <row r="510" spans="1:13" x14ac:dyDescent="0.25">
      <c r="A510" t="s">
        <v>1515</v>
      </c>
      <c r="B510">
        <v>85049</v>
      </c>
      <c r="C510" t="s">
        <v>1066</v>
      </c>
      <c r="E510">
        <v>503</v>
      </c>
      <c r="F510">
        <v>2515</v>
      </c>
      <c r="G510" t="s">
        <v>641</v>
      </c>
      <c r="H510" t="s">
        <v>641</v>
      </c>
      <c r="I510" t="s">
        <v>641</v>
      </c>
      <c r="J510" t="s">
        <v>641</v>
      </c>
      <c r="K510" t="s">
        <v>641</v>
      </c>
      <c r="L510" t="s">
        <v>641</v>
      </c>
      <c r="M510" t="s">
        <v>641</v>
      </c>
    </row>
    <row r="511" spans="1:13" x14ac:dyDescent="0.25">
      <c r="A511" t="s">
        <v>1516</v>
      </c>
      <c r="B511">
        <v>94548</v>
      </c>
      <c r="C511" t="s">
        <v>1067</v>
      </c>
      <c r="E511">
        <v>504</v>
      </c>
      <c r="F511">
        <v>2520</v>
      </c>
      <c r="G511" t="s">
        <v>641</v>
      </c>
      <c r="H511" t="s">
        <v>641</v>
      </c>
      <c r="I511" t="s">
        <v>641</v>
      </c>
      <c r="J511" t="s">
        <v>641</v>
      </c>
      <c r="K511" t="s">
        <v>641</v>
      </c>
      <c r="L511" t="s">
        <v>641</v>
      </c>
      <c r="M511" t="s">
        <v>641</v>
      </c>
    </row>
    <row r="512" spans="1:13" x14ac:dyDescent="0.25">
      <c r="A512" t="s">
        <v>482</v>
      </c>
      <c r="B512">
        <v>82266</v>
      </c>
      <c r="C512" t="s">
        <v>1064</v>
      </c>
      <c r="E512">
        <v>505</v>
      </c>
      <c r="F512">
        <v>2525</v>
      </c>
      <c r="G512" t="s">
        <v>641</v>
      </c>
      <c r="H512" t="s">
        <v>641</v>
      </c>
      <c r="I512" t="s">
        <v>641</v>
      </c>
      <c r="J512" t="s">
        <v>641</v>
      </c>
      <c r="K512" t="s">
        <v>641</v>
      </c>
      <c r="L512" t="s">
        <v>641</v>
      </c>
      <c r="M512" t="s">
        <v>641</v>
      </c>
    </row>
    <row r="513" spans="1:13" x14ac:dyDescent="0.25">
      <c r="A513" t="s">
        <v>1517</v>
      </c>
      <c r="B513">
        <v>84416</v>
      </c>
      <c r="C513" t="s">
        <v>1063</v>
      </c>
      <c r="E513">
        <v>506</v>
      </c>
      <c r="F513">
        <v>2530</v>
      </c>
      <c r="G513" t="s">
        <v>641</v>
      </c>
      <c r="H513" t="s">
        <v>641</v>
      </c>
      <c r="I513" t="s">
        <v>641</v>
      </c>
      <c r="J513" t="s">
        <v>641</v>
      </c>
      <c r="K513" t="s">
        <v>641</v>
      </c>
      <c r="L513" t="s">
        <v>641</v>
      </c>
      <c r="M513" t="s">
        <v>641</v>
      </c>
    </row>
    <row r="514" spans="1:13" x14ac:dyDescent="0.25">
      <c r="A514" t="s">
        <v>1518</v>
      </c>
      <c r="B514">
        <v>83334</v>
      </c>
      <c r="C514" t="s">
        <v>1067</v>
      </c>
      <c r="E514">
        <v>507</v>
      </c>
      <c r="F514">
        <v>2535</v>
      </c>
      <c r="G514" t="s">
        <v>641</v>
      </c>
      <c r="H514" t="s">
        <v>641</v>
      </c>
      <c r="I514" t="s">
        <v>641</v>
      </c>
      <c r="J514" t="s">
        <v>641</v>
      </c>
      <c r="K514" t="s">
        <v>641</v>
      </c>
      <c r="L514" t="s">
        <v>641</v>
      </c>
      <c r="M514" t="s">
        <v>641</v>
      </c>
    </row>
    <row r="515" spans="1:13" x14ac:dyDescent="0.25">
      <c r="A515" t="s">
        <v>1519</v>
      </c>
      <c r="B515">
        <v>94342</v>
      </c>
      <c r="C515" t="s">
        <v>1067</v>
      </c>
      <c r="E515">
        <v>508</v>
      </c>
      <c r="F515">
        <v>2540</v>
      </c>
      <c r="G515" t="s">
        <v>641</v>
      </c>
      <c r="H515" t="s">
        <v>641</v>
      </c>
      <c r="I515" t="s">
        <v>641</v>
      </c>
      <c r="J515" t="s">
        <v>641</v>
      </c>
      <c r="K515" t="s">
        <v>641</v>
      </c>
      <c r="L515" t="s">
        <v>641</v>
      </c>
      <c r="M515" t="s">
        <v>641</v>
      </c>
    </row>
    <row r="516" spans="1:13" x14ac:dyDescent="0.25">
      <c r="A516" t="s">
        <v>1520</v>
      </c>
      <c r="B516">
        <v>83737</v>
      </c>
      <c r="C516" t="s">
        <v>1065</v>
      </c>
      <c r="E516">
        <v>509</v>
      </c>
      <c r="F516">
        <v>2545</v>
      </c>
      <c r="G516" t="s">
        <v>641</v>
      </c>
      <c r="H516" t="s">
        <v>641</v>
      </c>
      <c r="I516" t="s">
        <v>641</v>
      </c>
      <c r="J516" t="s">
        <v>641</v>
      </c>
      <c r="K516" t="s">
        <v>641</v>
      </c>
      <c r="L516" t="s">
        <v>641</v>
      </c>
      <c r="M516" t="s">
        <v>641</v>
      </c>
    </row>
    <row r="517" spans="1:13" x14ac:dyDescent="0.25">
      <c r="A517" t="s">
        <v>1521</v>
      </c>
      <c r="B517">
        <v>87660</v>
      </c>
      <c r="C517" t="s">
        <v>1067</v>
      </c>
      <c r="E517">
        <v>510</v>
      </c>
      <c r="F517">
        <v>2550</v>
      </c>
      <c r="G517" t="s">
        <v>641</v>
      </c>
      <c r="H517" t="s">
        <v>641</v>
      </c>
      <c r="I517" t="s">
        <v>641</v>
      </c>
      <c r="J517" t="s">
        <v>641</v>
      </c>
      <c r="K517" t="s">
        <v>641</v>
      </c>
      <c r="L517" t="s">
        <v>641</v>
      </c>
      <c r="M517" t="s">
        <v>641</v>
      </c>
    </row>
    <row r="518" spans="1:13" x14ac:dyDescent="0.25">
      <c r="A518" t="s">
        <v>1522</v>
      </c>
      <c r="B518">
        <v>84424</v>
      </c>
      <c r="C518" t="s">
        <v>1064</v>
      </c>
      <c r="E518">
        <v>511</v>
      </c>
      <c r="F518">
        <v>2555</v>
      </c>
      <c r="G518" t="s">
        <v>641</v>
      </c>
      <c r="H518" t="s">
        <v>641</v>
      </c>
      <c r="I518" t="s">
        <v>641</v>
      </c>
      <c r="J518" t="s">
        <v>641</v>
      </c>
      <c r="K518" t="s">
        <v>641</v>
      </c>
      <c r="L518" t="s">
        <v>641</v>
      </c>
      <c r="M518" t="s">
        <v>641</v>
      </c>
    </row>
    <row r="519" spans="1:13" x14ac:dyDescent="0.25">
      <c r="A519" t="s">
        <v>1523</v>
      </c>
      <c r="B519">
        <v>85737</v>
      </c>
      <c r="C519" t="s">
        <v>1063</v>
      </c>
      <c r="E519">
        <v>512</v>
      </c>
      <c r="F519">
        <v>2560</v>
      </c>
      <c r="G519" t="s">
        <v>641</v>
      </c>
      <c r="H519" t="s">
        <v>641</v>
      </c>
      <c r="I519" t="s">
        <v>641</v>
      </c>
      <c r="J519" t="s">
        <v>641</v>
      </c>
      <c r="K519" t="s">
        <v>641</v>
      </c>
      <c r="L519" t="s">
        <v>641</v>
      </c>
      <c r="M519" t="s">
        <v>641</v>
      </c>
    </row>
    <row r="520" spans="1:13" x14ac:dyDescent="0.25">
      <c r="A520" t="s">
        <v>1524</v>
      </c>
      <c r="B520">
        <v>83676</v>
      </c>
      <c r="C520" t="s">
        <v>1067</v>
      </c>
      <c r="E520">
        <v>513</v>
      </c>
      <c r="F520">
        <v>2565</v>
      </c>
      <c r="G520" t="s">
        <v>641</v>
      </c>
      <c r="H520" t="s">
        <v>641</v>
      </c>
      <c r="I520" t="s">
        <v>641</v>
      </c>
      <c r="J520" t="s">
        <v>641</v>
      </c>
      <c r="K520" t="s">
        <v>641</v>
      </c>
      <c r="L520" t="s">
        <v>641</v>
      </c>
      <c r="M520" t="s">
        <v>641</v>
      </c>
    </row>
    <row r="521" spans="1:13" x14ac:dyDescent="0.25">
      <c r="A521" t="s">
        <v>1525</v>
      </c>
      <c r="B521">
        <v>94118</v>
      </c>
      <c r="C521" t="s">
        <v>1067</v>
      </c>
      <c r="E521">
        <v>514</v>
      </c>
      <c r="F521">
        <v>2570</v>
      </c>
      <c r="G521" t="s">
        <v>641</v>
      </c>
      <c r="H521" t="s">
        <v>641</v>
      </c>
      <c r="I521" t="s">
        <v>641</v>
      </c>
      <c r="J521" t="s">
        <v>641</v>
      </c>
      <c r="K521" t="s">
        <v>641</v>
      </c>
      <c r="L521" t="s">
        <v>641</v>
      </c>
      <c r="M521" t="s">
        <v>641</v>
      </c>
    </row>
    <row r="522" spans="1:13" x14ac:dyDescent="0.25">
      <c r="A522" t="s">
        <v>1526</v>
      </c>
      <c r="B522">
        <v>86860</v>
      </c>
      <c r="C522" t="s">
        <v>1067</v>
      </c>
      <c r="E522">
        <v>515</v>
      </c>
      <c r="F522">
        <v>2575</v>
      </c>
      <c r="G522" t="s">
        <v>641</v>
      </c>
      <c r="H522" t="s">
        <v>641</v>
      </c>
      <c r="I522" t="s">
        <v>641</v>
      </c>
      <c r="J522" t="s">
        <v>641</v>
      </c>
      <c r="K522" t="s">
        <v>641</v>
      </c>
      <c r="L522" t="s">
        <v>641</v>
      </c>
      <c r="M522" t="s">
        <v>641</v>
      </c>
    </row>
    <row r="523" spans="1:13" x14ac:dyDescent="0.25">
      <c r="A523" t="s">
        <v>1527</v>
      </c>
      <c r="B523">
        <v>82287</v>
      </c>
      <c r="C523" t="s">
        <v>1064</v>
      </c>
      <c r="E523">
        <v>516</v>
      </c>
      <c r="F523">
        <v>2580</v>
      </c>
      <c r="G523" t="s">
        <v>641</v>
      </c>
      <c r="H523" t="s">
        <v>641</v>
      </c>
      <c r="I523" t="s">
        <v>641</v>
      </c>
      <c r="J523" t="s">
        <v>641</v>
      </c>
      <c r="K523" t="s">
        <v>641</v>
      </c>
      <c r="L523" t="s">
        <v>641</v>
      </c>
      <c r="M523" t="s">
        <v>641</v>
      </c>
    </row>
    <row r="524" spans="1:13" x14ac:dyDescent="0.25">
      <c r="A524" t="s">
        <v>1528</v>
      </c>
      <c r="B524">
        <v>84555</v>
      </c>
      <c r="C524" t="s">
        <v>1065</v>
      </c>
      <c r="E524">
        <v>517</v>
      </c>
      <c r="F524">
        <v>2585</v>
      </c>
      <c r="G524" t="s">
        <v>641</v>
      </c>
      <c r="H524" t="s">
        <v>641</v>
      </c>
      <c r="I524" t="s">
        <v>641</v>
      </c>
      <c r="J524" t="s">
        <v>641</v>
      </c>
      <c r="K524" t="s">
        <v>641</v>
      </c>
      <c r="L524" t="s">
        <v>641</v>
      </c>
      <c r="M524" t="s">
        <v>641</v>
      </c>
    </row>
    <row r="525" spans="1:13" x14ac:dyDescent="0.25">
      <c r="A525" t="s">
        <v>1529</v>
      </c>
      <c r="B525">
        <v>89343</v>
      </c>
      <c r="C525" t="s">
        <v>1067</v>
      </c>
      <c r="E525">
        <v>518</v>
      </c>
      <c r="F525">
        <v>2590</v>
      </c>
      <c r="G525" t="s">
        <v>641</v>
      </c>
      <c r="H525" t="s">
        <v>641</v>
      </c>
      <c r="I525" t="s">
        <v>641</v>
      </c>
      <c r="J525" t="s">
        <v>641</v>
      </c>
      <c r="K525" t="s">
        <v>641</v>
      </c>
      <c r="L525" t="s">
        <v>641</v>
      </c>
      <c r="M525" t="s">
        <v>641</v>
      </c>
    </row>
    <row r="526" spans="1:13" x14ac:dyDescent="0.25">
      <c r="A526" t="s">
        <v>485</v>
      </c>
      <c r="B526">
        <v>85305</v>
      </c>
      <c r="C526" t="s">
        <v>1065</v>
      </c>
      <c r="E526">
        <v>519</v>
      </c>
      <c r="F526">
        <v>2595</v>
      </c>
      <c r="G526" t="s">
        <v>641</v>
      </c>
      <c r="H526" t="s">
        <v>641</v>
      </c>
      <c r="I526" t="s">
        <v>641</v>
      </c>
      <c r="J526" t="s">
        <v>641</v>
      </c>
      <c r="K526" t="s">
        <v>641</v>
      </c>
      <c r="L526" t="s">
        <v>641</v>
      </c>
      <c r="M526" t="s">
        <v>641</v>
      </c>
    </row>
    <row r="527" spans="1:13" x14ac:dyDescent="0.25">
      <c r="A527" t="s">
        <v>1530</v>
      </c>
      <c r="B527">
        <v>84381</v>
      </c>
      <c r="C527" t="s">
        <v>1067</v>
      </c>
      <c r="E527">
        <v>520</v>
      </c>
      <c r="F527">
        <v>2600</v>
      </c>
      <c r="G527" t="s">
        <v>641</v>
      </c>
      <c r="H527" t="s">
        <v>641</v>
      </c>
      <c r="I527" t="s">
        <v>641</v>
      </c>
      <c r="J527" t="s">
        <v>641</v>
      </c>
      <c r="K527" t="s">
        <v>641</v>
      </c>
      <c r="L527" t="s">
        <v>641</v>
      </c>
      <c r="M527" t="s">
        <v>641</v>
      </c>
    </row>
    <row r="528" spans="1:13" x14ac:dyDescent="0.25">
      <c r="A528" t="s">
        <v>1531</v>
      </c>
      <c r="B528">
        <v>84387</v>
      </c>
      <c r="C528" t="s">
        <v>1067</v>
      </c>
      <c r="E528">
        <v>521</v>
      </c>
      <c r="F528">
        <v>2605</v>
      </c>
      <c r="G528" t="s">
        <v>641</v>
      </c>
      <c r="H528" t="s">
        <v>641</v>
      </c>
      <c r="I528" t="s">
        <v>641</v>
      </c>
      <c r="J528" t="s">
        <v>641</v>
      </c>
      <c r="K528" t="s">
        <v>641</v>
      </c>
      <c r="L528" t="s">
        <v>641</v>
      </c>
      <c r="M528" t="s">
        <v>641</v>
      </c>
    </row>
    <row r="529" spans="1:13" x14ac:dyDescent="0.25">
      <c r="A529" t="s">
        <v>1532</v>
      </c>
      <c r="B529">
        <v>86687</v>
      </c>
      <c r="C529" t="s">
        <v>1067</v>
      </c>
      <c r="E529">
        <v>522</v>
      </c>
      <c r="F529">
        <v>2610</v>
      </c>
      <c r="G529" t="s">
        <v>641</v>
      </c>
      <c r="H529" t="s">
        <v>641</v>
      </c>
      <c r="I529" t="s">
        <v>641</v>
      </c>
      <c r="J529" t="s">
        <v>641</v>
      </c>
      <c r="K529" t="s">
        <v>641</v>
      </c>
      <c r="L529" t="s">
        <v>641</v>
      </c>
      <c r="M529" t="s">
        <v>641</v>
      </c>
    </row>
    <row r="530" spans="1:13" x14ac:dyDescent="0.25">
      <c r="A530" t="s">
        <v>1533</v>
      </c>
      <c r="B530">
        <v>89358</v>
      </c>
      <c r="C530" t="s">
        <v>1067</v>
      </c>
      <c r="E530">
        <v>523</v>
      </c>
      <c r="F530">
        <v>2615</v>
      </c>
      <c r="G530" t="s">
        <v>641</v>
      </c>
      <c r="H530" t="s">
        <v>641</v>
      </c>
      <c r="I530" t="s">
        <v>641</v>
      </c>
      <c r="J530" t="s">
        <v>641</v>
      </c>
      <c r="K530" t="s">
        <v>641</v>
      </c>
      <c r="L530" t="s">
        <v>641</v>
      </c>
      <c r="M530" t="s">
        <v>641</v>
      </c>
    </row>
    <row r="531" spans="1:13" x14ac:dyDescent="0.25">
      <c r="A531" t="s">
        <v>1534</v>
      </c>
      <c r="B531">
        <v>87754</v>
      </c>
      <c r="C531" t="s">
        <v>1067</v>
      </c>
      <c r="E531">
        <v>524</v>
      </c>
      <c r="F531">
        <v>2620</v>
      </c>
      <c r="G531" t="s">
        <v>641</v>
      </c>
      <c r="H531" t="s">
        <v>641</v>
      </c>
      <c r="I531" t="s">
        <v>641</v>
      </c>
      <c r="J531" t="s">
        <v>641</v>
      </c>
      <c r="K531" t="s">
        <v>641</v>
      </c>
      <c r="L531" t="s">
        <v>641</v>
      </c>
      <c r="M531" t="s">
        <v>641</v>
      </c>
    </row>
    <row r="532" spans="1:13" x14ac:dyDescent="0.25">
      <c r="A532" t="s">
        <v>1535</v>
      </c>
      <c r="B532">
        <v>85757</v>
      </c>
      <c r="C532" t="s">
        <v>1063</v>
      </c>
      <c r="E532">
        <v>525</v>
      </c>
      <c r="F532">
        <v>2625</v>
      </c>
      <c r="G532" t="s">
        <v>641</v>
      </c>
      <c r="H532" t="s">
        <v>641</v>
      </c>
      <c r="I532" t="s">
        <v>641</v>
      </c>
      <c r="J532" t="s">
        <v>641</v>
      </c>
      <c r="K532" t="s">
        <v>641</v>
      </c>
      <c r="L532" t="s">
        <v>641</v>
      </c>
      <c r="M532" t="s">
        <v>641</v>
      </c>
    </row>
    <row r="533" spans="1:13" x14ac:dyDescent="0.25">
      <c r="A533" t="s">
        <v>1536</v>
      </c>
      <c r="B533">
        <v>86668</v>
      </c>
      <c r="C533" t="s">
        <v>1066</v>
      </c>
      <c r="E533">
        <v>526</v>
      </c>
      <c r="F533">
        <v>2630</v>
      </c>
      <c r="G533" t="s">
        <v>641</v>
      </c>
      <c r="H533" t="s">
        <v>641</v>
      </c>
      <c r="I533" t="s">
        <v>641</v>
      </c>
      <c r="J533" t="s">
        <v>641</v>
      </c>
      <c r="K533" t="s">
        <v>641</v>
      </c>
      <c r="L533" t="s">
        <v>641</v>
      </c>
      <c r="M533" t="s">
        <v>641</v>
      </c>
    </row>
    <row r="534" spans="1:13" x14ac:dyDescent="0.25">
      <c r="A534" t="s">
        <v>1537</v>
      </c>
      <c r="B534">
        <v>85123</v>
      </c>
      <c r="C534" t="s">
        <v>1066</v>
      </c>
      <c r="E534">
        <v>527</v>
      </c>
      <c r="F534">
        <v>2635</v>
      </c>
      <c r="G534" t="s">
        <v>641</v>
      </c>
      <c r="H534" t="s">
        <v>641</v>
      </c>
      <c r="I534" t="s">
        <v>641</v>
      </c>
      <c r="J534" t="s">
        <v>641</v>
      </c>
      <c r="K534" t="s">
        <v>641</v>
      </c>
      <c r="L534" t="s">
        <v>641</v>
      </c>
      <c r="M534" t="s">
        <v>641</v>
      </c>
    </row>
    <row r="535" spans="1:13" x14ac:dyDescent="0.25">
      <c r="A535" t="s">
        <v>1538</v>
      </c>
      <c r="B535">
        <v>84556</v>
      </c>
      <c r="C535" t="s">
        <v>1067</v>
      </c>
      <c r="E535">
        <v>528</v>
      </c>
      <c r="F535">
        <v>2640</v>
      </c>
      <c r="G535" t="s">
        <v>641</v>
      </c>
      <c r="H535" t="s">
        <v>641</v>
      </c>
      <c r="I535" t="s">
        <v>641</v>
      </c>
      <c r="J535" t="s">
        <v>641</v>
      </c>
      <c r="K535" t="s">
        <v>641</v>
      </c>
      <c r="L535" t="s">
        <v>641</v>
      </c>
      <c r="M535" t="s">
        <v>641</v>
      </c>
    </row>
    <row r="536" spans="1:13" x14ac:dyDescent="0.25">
      <c r="A536" t="s">
        <v>1538</v>
      </c>
      <c r="B536">
        <v>92280</v>
      </c>
      <c r="C536" t="s">
        <v>1067</v>
      </c>
      <c r="E536">
        <v>529</v>
      </c>
      <c r="F536">
        <v>2645</v>
      </c>
      <c r="G536" t="s">
        <v>641</v>
      </c>
      <c r="H536" t="s">
        <v>641</v>
      </c>
      <c r="I536" t="s">
        <v>641</v>
      </c>
      <c r="J536" t="s">
        <v>641</v>
      </c>
      <c r="K536" t="s">
        <v>641</v>
      </c>
      <c r="L536" t="s">
        <v>641</v>
      </c>
      <c r="M536" t="s">
        <v>641</v>
      </c>
    </row>
    <row r="537" spans="1:13" x14ac:dyDescent="0.25">
      <c r="A537" t="s">
        <v>1539</v>
      </c>
      <c r="B537">
        <v>87600</v>
      </c>
      <c r="C537" t="s">
        <v>1067</v>
      </c>
      <c r="E537">
        <v>530</v>
      </c>
      <c r="F537">
        <v>2650</v>
      </c>
      <c r="G537" t="s">
        <v>641</v>
      </c>
      <c r="H537" t="s">
        <v>641</v>
      </c>
      <c r="I537" t="s">
        <v>641</v>
      </c>
      <c r="J537" t="s">
        <v>641</v>
      </c>
      <c r="K537" t="s">
        <v>641</v>
      </c>
      <c r="L537" t="s">
        <v>641</v>
      </c>
      <c r="M537" t="s">
        <v>641</v>
      </c>
    </row>
    <row r="538" spans="1:13" x14ac:dyDescent="0.25">
      <c r="A538" t="s">
        <v>1540</v>
      </c>
      <c r="B538">
        <v>86916</v>
      </c>
      <c r="C538" t="s">
        <v>1066</v>
      </c>
      <c r="E538">
        <v>531</v>
      </c>
      <c r="F538">
        <v>2655</v>
      </c>
      <c r="G538" t="s">
        <v>641</v>
      </c>
      <c r="H538" t="s">
        <v>641</v>
      </c>
      <c r="I538" t="s">
        <v>641</v>
      </c>
      <c r="J538" t="s">
        <v>641</v>
      </c>
      <c r="K538" t="s">
        <v>641</v>
      </c>
      <c r="L538" t="s">
        <v>641</v>
      </c>
      <c r="M538" t="s">
        <v>641</v>
      </c>
    </row>
    <row r="539" spans="1:13" x14ac:dyDescent="0.25">
      <c r="A539" t="s">
        <v>1541</v>
      </c>
      <c r="B539">
        <v>93309</v>
      </c>
      <c r="C539" t="s">
        <v>1067</v>
      </c>
      <c r="E539">
        <v>532</v>
      </c>
      <c r="F539">
        <v>2660</v>
      </c>
      <c r="G539" t="s">
        <v>641</v>
      </c>
      <c r="H539" t="s">
        <v>641</v>
      </c>
      <c r="I539" t="s">
        <v>641</v>
      </c>
      <c r="J539" t="s">
        <v>641</v>
      </c>
      <c r="K539" t="s">
        <v>641</v>
      </c>
      <c r="L539" t="s">
        <v>641</v>
      </c>
      <c r="M539" t="s">
        <v>641</v>
      </c>
    </row>
    <row r="540" spans="1:13" x14ac:dyDescent="0.25">
      <c r="A540" t="s">
        <v>1542</v>
      </c>
      <c r="B540">
        <v>89293</v>
      </c>
      <c r="C540" t="s">
        <v>1067</v>
      </c>
      <c r="E540">
        <v>533</v>
      </c>
      <c r="F540">
        <v>2665</v>
      </c>
      <c r="G540" t="s">
        <v>641</v>
      </c>
      <c r="H540" t="s">
        <v>641</v>
      </c>
      <c r="I540" t="s">
        <v>641</v>
      </c>
      <c r="J540" t="s">
        <v>641</v>
      </c>
      <c r="K540" t="s">
        <v>641</v>
      </c>
      <c r="L540" t="s">
        <v>641</v>
      </c>
      <c r="M540" t="s">
        <v>641</v>
      </c>
    </row>
    <row r="541" spans="1:13" x14ac:dyDescent="0.25">
      <c r="A541" t="s">
        <v>1543</v>
      </c>
      <c r="B541">
        <v>95478</v>
      </c>
      <c r="C541" t="s">
        <v>1067</v>
      </c>
      <c r="E541">
        <v>534</v>
      </c>
      <c r="F541">
        <v>2670</v>
      </c>
      <c r="G541" t="s">
        <v>641</v>
      </c>
      <c r="H541" t="s">
        <v>641</v>
      </c>
      <c r="I541" t="s">
        <v>641</v>
      </c>
      <c r="J541" t="s">
        <v>641</v>
      </c>
      <c r="K541" t="s">
        <v>641</v>
      </c>
      <c r="L541" t="s">
        <v>641</v>
      </c>
      <c r="M541" t="s">
        <v>641</v>
      </c>
    </row>
    <row r="542" spans="1:13" x14ac:dyDescent="0.25">
      <c r="A542" t="s">
        <v>491</v>
      </c>
      <c r="B542">
        <v>87435</v>
      </c>
      <c r="C542" t="s">
        <v>1067</v>
      </c>
      <c r="E542">
        <v>535</v>
      </c>
      <c r="F542">
        <v>2675</v>
      </c>
      <c r="G542" t="s">
        <v>641</v>
      </c>
      <c r="H542" t="s">
        <v>641</v>
      </c>
      <c r="I542" t="s">
        <v>641</v>
      </c>
      <c r="J542" t="s">
        <v>641</v>
      </c>
      <c r="K542" t="s">
        <v>641</v>
      </c>
      <c r="L542" t="s">
        <v>641</v>
      </c>
      <c r="M542" t="s">
        <v>641</v>
      </c>
    </row>
    <row r="543" spans="1:13" x14ac:dyDescent="0.25">
      <c r="A543" t="s">
        <v>1544</v>
      </c>
      <c r="B543">
        <v>86498</v>
      </c>
      <c r="C543" t="s">
        <v>1067</v>
      </c>
      <c r="E543">
        <v>536</v>
      </c>
      <c r="F543">
        <v>2680</v>
      </c>
      <c r="G543" t="s">
        <v>641</v>
      </c>
      <c r="H543" t="s">
        <v>641</v>
      </c>
      <c r="I543" t="s">
        <v>641</v>
      </c>
      <c r="J543" t="s">
        <v>641</v>
      </c>
      <c r="K543" t="s">
        <v>641</v>
      </c>
      <c r="L543" t="s">
        <v>641</v>
      </c>
      <c r="M543" t="s">
        <v>641</v>
      </c>
    </row>
    <row r="544" spans="1:13" x14ac:dyDescent="0.25">
      <c r="A544" t="s">
        <v>1545</v>
      </c>
      <c r="B544">
        <v>83088</v>
      </c>
      <c r="C544" t="s">
        <v>1067</v>
      </c>
      <c r="E544">
        <v>537</v>
      </c>
      <c r="F544">
        <v>2685</v>
      </c>
      <c r="G544" t="s">
        <v>641</v>
      </c>
      <c r="H544" t="s">
        <v>641</v>
      </c>
      <c r="I544" t="s">
        <v>641</v>
      </c>
      <c r="J544" t="s">
        <v>641</v>
      </c>
      <c r="K544" t="s">
        <v>641</v>
      </c>
      <c r="L544" t="s">
        <v>641</v>
      </c>
      <c r="M544" t="s">
        <v>641</v>
      </c>
    </row>
    <row r="545" spans="1:13" x14ac:dyDescent="0.25">
      <c r="A545" t="s">
        <v>1546</v>
      </c>
      <c r="B545">
        <v>83361</v>
      </c>
      <c r="C545" t="s">
        <v>1069</v>
      </c>
      <c r="E545">
        <v>538</v>
      </c>
      <c r="F545">
        <v>2690</v>
      </c>
      <c r="G545" t="s">
        <v>641</v>
      </c>
      <c r="H545" t="s">
        <v>641</v>
      </c>
      <c r="I545" t="s">
        <v>641</v>
      </c>
      <c r="J545" t="s">
        <v>641</v>
      </c>
      <c r="K545" t="s">
        <v>641</v>
      </c>
      <c r="L545" t="s">
        <v>641</v>
      </c>
      <c r="M545" t="s">
        <v>641</v>
      </c>
    </row>
    <row r="546" spans="1:13" x14ac:dyDescent="0.25">
      <c r="A546" t="s">
        <v>1547</v>
      </c>
      <c r="B546">
        <v>85125</v>
      </c>
      <c r="C546" t="s">
        <v>1067</v>
      </c>
      <c r="E546">
        <v>539</v>
      </c>
      <c r="F546">
        <v>2695</v>
      </c>
      <c r="G546" t="s">
        <v>641</v>
      </c>
      <c r="H546" t="s">
        <v>641</v>
      </c>
      <c r="I546" t="s">
        <v>641</v>
      </c>
      <c r="J546" t="s">
        <v>641</v>
      </c>
      <c r="K546" t="s">
        <v>641</v>
      </c>
      <c r="L546" t="s">
        <v>641</v>
      </c>
      <c r="M546" t="s">
        <v>641</v>
      </c>
    </row>
    <row r="547" spans="1:13" x14ac:dyDescent="0.25">
      <c r="A547" t="s">
        <v>1548</v>
      </c>
      <c r="B547">
        <v>86981</v>
      </c>
      <c r="C547" t="s">
        <v>1066</v>
      </c>
      <c r="E547">
        <v>540</v>
      </c>
      <c r="F547">
        <v>2700</v>
      </c>
      <c r="G547" t="s">
        <v>641</v>
      </c>
      <c r="H547" t="s">
        <v>641</v>
      </c>
      <c r="I547" t="s">
        <v>641</v>
      </c>
      <c r="J547" t="s">
        <v>641</v>
      </c>
      <c r="K547" t="s">
        <v>641</v>
      </c>
      <c r="L547" t="s">
        <v>641</v>
      </c>
      <c r="M547" t="s">
        <v>641</v>
      </c>
    </row>
    <row r="548" spans="1:13" x14ac:dyDescent="0.25">
      <c r="A548" t="s">
        <v>1549</v>
      </c>
      <c r="B548">
        <v>85110</v>
      </c>
      <c r="C548" t="s">
        <v>1067</v>
      </c>
      <c r="E548">
        <v>541</v>
      </c>
      <c r="F548">
        <v>2705</v>
      </c>
      <c r="G548" t="s">
        <v>641</v>
      </c>
      <c r="H548" t="s">
        <v>641</v>
      </c>
      <c r="I548" t="s">
        <v>641</v>
      </c>
      <c r="J548" t="s">
        <v>641</v>
      </c>
      <c r="K548" t="s">
        <v>641</v>
      </c>
      <c r="L548" t="s">
        <v>641</v>
      </c>
      <c r="M548" t="s">
        <v>641</v>
      </c>
    </row>
    <row r="549" spans="1:13" x14ac:dyDescent="0.25">
      <c r="A549" t="s">
        <v>1550</v>
      </c>
      <c r="B549">
        <v>83417</v>
      </c>
      <c r="C549" t="s">
        <v>1069</v>
      </c>
      <c r="E549">
        <v>542</v>
      </c>
      <c r="F549">
        <v>2710</v>
      </c>
      <c r="G549" t="s">
        <v>641</v>
      </c>
      <c r="H549" t="s">
        <v>641</v>
      </c>
      <c r="I549" t="s">
        <v>641</v>
      </c>
      <c r="J549" t="s">
        <v>641</v>
      </c>
      <c r="K549" t="s">
        <v>641</v>
      </c>
      <c r="L549" t="s">
        <v>641</v>
      </c>
      <c r="M549" t="s">
        <v>641</v>
      </c>
    </row>
    <row r="550" spans="1:13" x14ac:dyDescent="0.25">
      <c r="A550" t="s">
        <v>1551</v>
      </c>
      <c r="B550">
        <v>84434</v>
      </c>
      <c r="C550" t="s">
        <v>1063</v>
      </c>
      <c r="E550">
        <v>543</v>
      </c>
      <c r="F550">
        <v>2715</v>
      </c>
      <c r="G550" t="s">
        <v>641</v>
      </c>
      <c r="H550" t="s">
        <v>641</v>
      </c>
      <c r="I550" t="s">
        <v>641</v>
      </c>
      <c r="J550" t="s">
        <v>641</v>
      </c>
      <c r="K550" t="s">
        <v>641</v>
      </c>
      <c r="L550" t="s">
        <v>641</v>
      </c>
      <c r="M550" t="s">
        <v>641</v>
      </c>
    </row>
    <row r="551" spans="1:13" x14ac:dyDescent="0.25">
      <c r="A551" t="s">
        <v>1551</v>
      </c>
      <c r="B551">
        <v>94259</v>
      </c>
      <c r="C551" t="s">
        <v>1067</v>
      </c>
      <c r="E551">
        <v>544</v>
      </c>
      <c r="F551">
        <v>2720</v>
      </c>
      <c r="G551" t="s">
        <v>641</v>
      </c>
      <c r="H551" t="s">
        <v>641</v>
      </c>
      <c r="I551" t="s">
        <v>641</v>
      </c>
      <c r="J551" t="s">
        <v>641</v>
      </c>
      <c r="K551" t="s">
        <v>641</v>
      </c>
      <c r="L551" t="s">
        <v>641</v>
      </c>
      <c r="M551" t="s">
        <v>641</v>
      </c>
    </row>
    <row r="552" spans="1:13" x14ac:dyDescent="0.25">
      <c r="A552" t="s">
        <v>1552</v>
      </c>
      <c r="B552">
        <v>83527</v>
      </c>
      <c r="C552" t="s">
        <v>1065</v>
      </c>
      <c r="E552">
        <v>545</v>
      </c>
      <c r="F552">
        <v>2725</v>
      </c>
      <c r="G552" t="s">
        <v>641</v>
      </c>
      <c r="H552" t="s">
        <v>641</v>
      </c>
      <c r="I552" t="s">
        <v>641</v>
      </c>
      <c r="J552" t="s">
        <v>641</v>
      </c>
      <c r="K552" t="s">
        <v>641</v>
      </c>
      <c r="L552" t="s">
        <v>641</v>
      </c>
      <c r="M552" t="s">
        <v>641</v>
      </c>
    </row>
    <row r="553" spans="1:13" x14ac:dyDescent="0.25">
      <c r="A553" t="s">
        <v>1552</v>
      </c>
      <c r="B553">
        <v>84375</v>
      </c>
      <c r="C553" t="s">
        <v>1067</v>
      </c>
      <c r="E553">
        <v>546</v>
      </c>
      <c r="F553">
        <v>2730</v>
      </c>
      <c r="G553" t="s">
        <v>641</v>
      </c>
      <c r="H553" t="s">
        <v>641</v>
      </c>
      <c r="I553" t="s">
        <v>641</v>
      </c>
      <c r="J553" t="s">
        <v>641</v>
      </c>
      <c r="K553" t="s">
        <v>641</v>
      </c>
      <c r="L553" t="s">
        <v>641</v>
      </c>
      <c r="M553" t="s">
        <v>641</v>
      </c>
    </row>
    <row r="554" spans="1:13" x14ac:dyDescent="0.25">
      <c r="A554" t="s">
        <v>1552</v>
      </c>
      <c r="B554">
        <v>93348</v>
      </c>
      <c r="C554" t="s">
        <v>1067</v>
      </c>
      <c r="E554">
        <v>547</v>
      </c>
      <c r="F554">
        <v>2735</v>
      </c>
      <c r="G554" t="s">
        <v>641</v>
      </c>
      <c r="H554" t="s">
        <v>641</v>
      </c>
      <c r="I554" t="s">
        <v>641</v>
      </c>
      <c r="J554" t="s">
        <v>641</v>
      </c>
      <c r="K554" t="s">
        <v>641</v>
      </c>
      <c r="L554" t="s">
        <v>641</v>
      </c>
      <c r="M554" t="s">
        <v>641</v>
      </c>
    </row>
    <row r="555" spans="1:13" x14ac:dyDescent="0.25">
      <c r="A555" t="s">
        <v>1553</v>
      </c>
      <c r="B555">
        <v>85414</v>
      </c>
      <c r="C555" t="s">
        <v>1063</v>
      </c>
      <c r="E555">
        <v>548</v>
      </c>
      <c r="F555">
        <v>2740</v>
      </c>
      <c r="G555" t="s">
        <v>641</v>
      </c>
      <c r="H555" t="s">
        <v>641</v>
      </c>
      <c r="I555" t="s">
        <v>641</v>
      </c>
      <c r="J555" t="s">
        <v>641</v>
      </c>
      <c r="K555" t="s">
        <v>641</v>
      </c>
      <c r="L555" t="s">
        <v>641</v>
      </c>
      <c r="M555" t="s">
        <v>641</v>
      </c>
    </row>
    <row r="556" spans="1:13" x14ac:dyDescent="0.25">
      <c r="A556" t="s">
        <v>1554</v>
      </c>
      <c r="B556">
        <v>95158</v>
      </c>
      <c r="C556" t="s">
        <v>1067</v>
      </c>
      <c r="E556">
        <v>549</v>
      </c>
      <c r="F556">
        <v>2745</v>
      </c>
      <c r="G556" t="s">
        <v>641</v>
      </c>
      <c r="H556" t="s">
        <v>641</v>
      </c>
      <c r="I556" t="s">
        <v>641</v>
      </c>
      <c r="J556" t="s">
        <v>641</v>
      </c>
      <c r="K556" t="s">
        <v>641</v>
      </c>
      <c r="L556" t="s">
        <v>641</v>
      </c>
      <c r="M556" t="s">
        <v>641</v>
      </c>
    </row>
    <row r="557" spans="1:13" x14ac:dyDescent="0.25">
      <c r="A557" t="s">
        <v>1555</v>
      </c>
      <c r="B557">
        <v>94148</v>
      </c>
      <c r="C557" t="s">
        <v>1067</v>
      </c>
      <c r="E557">
        <v>550</v>
      </c>
      <c r="F557">
        <v>2750</v>
      </c>
      <c r="G557" t="s">
        <v>641</v>
      </c>
      <c r="H557" t="s">
        <v>641</v>
      </c>
      <c r="I557" t="s">
        <v>641</v>
      </c>
      <c r="J557" t="s">
        <v>641</v>
      </c>
      <c r="K557" t="s">
        <v>641</v>
      </c>
      <c r="L557" t="s">
        <v>641</v>
      </c>
      <c r="M557" t="s">
        <v>641</v>
      </c>
    </row>
    <row r="558" spans="1:13" x14ac:dyDescent="0.25">
      <c r="A558" t="s">
        <v>1556</v>
      </c>
      <c r="B558">
        <v>87755</v>
      </c>
      <c r="C558" t="s">
        <v>1067</v>
      </c>
      <c r="E558">
        <v>551</v>
      </c>
      <c r="F558">
        <v>2755</v>
      </c>
      <c r="G558" t="s">
        <v>641</v>
      </c>
      <c r="H558" t="s">
        <v>641</v>
      </c>
      <c r="I558" t="s">
        <v>641</v>
      </c>
      <c r="J558" t="s">
        <v>641</v>
      </c>
      <c r="K558" t="s">
        <v>641</v>
      </c>
      <c r="L558" t="s">
        <v>641</v>
      </c>
      <c r="M558" t="s">
        <v>641</v>
      </c>
    </row>
    <row r="559" spans="1:13" x14ac:dyDescent="0.25">
      <c r="A559" t="s">
        <v>1557</v>
      </c>
      <c r="B559">
        <v>85551</v>
      </c>
      <c r="C559" t="s">
        <v>1063</v>
      </c>
      <c r="E559">
        <v>552</v>
      </c>
      <c r="F559">
        <v>2760</v>
      </c>
      <c r="G559" t="s">
        <v>641</v>
      </c>
      <c r="H559" t="s">
        <v>641</v>
      </c>
      <c r="I559" t="s">
        <v>641</v>
      </c>
      <c r="J559" t="s">
        <v>641</v>
      </c>
      <c r="K559" t="s">
        <v>641</v>
      </c>
      <c r="L559" t="s">
        <v>641</v>
      </c>
      <c r="M559" t="s">
        <v>641</v>
      </c>
    </row>
    <row r="560" spans="1:13" x14ac:dyDescent="0.25">
      <c r="A560" t="s">
        <v>1558</v>
      </c>
      <c r="B560">
        <v>87757</v>
      </c>
      <c r="C560" t="s">
        <v>1067</v>
      </c>
      <c r="E560">
        <v>553</v>
      </c>
      <c r="F560">
        <v>2765</v>
      </c>
      <c r="G560" t="s">
        <v>641</v>
      </c>
      <c r="H560" t="s">
        <v>641</v>
      </c>
      <c r="I560" t="s">
        <v>641</v>
      </c>
      <c r="J560" t="s">
        <v>641</v>
      </c>
      <c r="K560" t="s">
        <v>641</v>
      </c>
      <c r="L560" t="s">
        <v>641</v>
      </c>
      <c r="M560" t="s">
        <v>641</v>
      </c>
    </row>
    <row r="561" spans="1:13" x14ac:dyDescent="0.25">
      <c r="A561" t="s">
        <v>1559</v>
      </c>
      <c r="B561">
        <v>94356</v>
      </c>
      <c r="C561" t="s">
        <v>1067</v>
      </c>
      <c r="E561">
        <v>554</v>
      </c>
      <c r="F561">
        <v>2770</v>
      </c>
      <c r="G561" t="s">
        <v>641</v>
      </c>
      <c r="H561" t="s">
        <v>641</v>
      </c>
      <c r="I561" t="s">
        <v>641</v>
      </c>
      <c r="J561" t="s">
        <v>641</v>
      </c>
      <c r="K561" t="s">
        <v>641</v>
      </c>
      <c r="L561" t="s">
        <v>641</v>
      </c>
      <c r="M561" t="s">
        <v>641</v>
      </c>
    </row>
    <row r="562" spans="1:13" x14ac:dyDescent="0.25">
      <c r="A562" t="s">
        <v>1560</v>
      </c>
      <c r="B562">
        <v>85614</v>
      </c>
      <c r="C562" t="s">
        <v>1064</v>
      </c>
      <c r="E562">
        <v>555</v>
      </c>
      <c r="F562">
        <v>2775</v>
      </c>
      <c r="G562" t="s">
        <v>641</v>
      </c>
      <c r="H562" t="s">
        <v>641</v>
      </c>
      <c r="I562" t="s">
        <v>641</v>
      </c>
      <c r="J562" t="s">
        <v>641</v>
      </c>
      <c r="K562" t="s">
        <v>641</v>
      </c>
      <c r="L562" t="s">
        <v>641</v>
      </c>
      <c r="M562" t="s">
        <v>641</v>
      </c>
    </row>
    <row r="563" spans="1:13" x14ac:dyDescent="0.25">
      <c r="A563" t="s">
        <v>1561</v>
      </c>
      <c r="B563">
        <v>84558</v>
      </c>
      <c r="C563" t="s">
        <v>1069</v>
      </c>
      <c r="E563">
        <v>556</v>
      </c>
      <c r="F563">
        <v>2780</v>
      </c>
      <c r="G563" t="s">
        <v>641</v>
      </c>
      <c r="H563" t="s">
        <v>641</v>
      </c>
      <c r="I563" t="s">
        <v>641</v>
      </c>
      <c r="J563" t="s">
        <v>641</v>
      </c>
      <c r="K563" t="s">
        <v>641</v>
      </c>
      <c r="L563" t="s">
        <v>641</v>
      </c>
      <c r="M563" t="s">
        <v>641</v>
      </c>
    </row>
    <row r="564" spans="1:13" x14ac:dyDescent="0.25">
      <c r="A564" t="s">
        <v>498</v>
      </c>
      <c r="B564">
        <v>86438</v>
      </c>
      <c r="C564" t="s">
        <v>1065</v>
      </c>
      <c r="E564">
        <v>557</v>
      </c>
      <c r="F564">
        <v>2785</v>
      </c>
      <c r="G564" t="s">
        <v>641</v>
      </c>
      <c r="H564" t="s">
        <v>641</v>
      </c>
      <c r="I564" t="s">
        <v>641</v>
      </c>
      <c r="J564" t="s">
        <v>641</v>
      </c>
      <c r="K564" t="s">
        <v>641</v>
      </c>
      <c r="L564" t="s">
        <v>641</v>
      </c>
      <c r="M564" t="s">
        <v>641</v>
      </c>
    </row>
    <row r="565" spans="1:13" x14ac:dyDescent="0.25">
      <c r="A565" t="s">
        <v>1562</v>
      </c>
      <c r="B565">
        <v>86507</v>
      </c>
      <c r="C565" t="s">
        <v>1066</v>
      </c>
      <c r="E565">
        <v>558</v>
      </c>
      <c r="F565">
        <v>2790</v>
      </c>
      <c r="G565" t="s">
        <v>641</v>
      </c>
      <c r="H565" t="s">
        <v>641</v>
      </c>
      <c r="I565" t="s">
        <v>641</v>
      </c>
      <c r="J565" t="s">
        <v>641</v>
      </c>
      <c r="K565" t="s">
        <v>641</v>
      </c>
      <c r="L565" t="s">
        <v>641</v>
      </c>
      <c r="M565" t="s">
        <v>641</v>
      </c>
    </row>
    <row r="566" spans="1:13" x14ac:dyDescent="0.25">
      <c r="A566" t="s">
        <v>1563</v>
      </c>
      <c r="B566">
        <v>86836</v>
      </c>
      <c r="C566" t="s">
        <v>1066</v>
      </c>
      <c r="E566">
        <v>559</v>
      </c>
      <c r="F566">
        <v>2795</v>
      </c>
      <c r="G566" t="s">
        <v>641</v>
      </c>
      <c r="H566" t="s">
        <v>641</v>
      </c>
      <c r="I566" t="s">
        <v>641</v>
      </c>
      <c r="J566" t="s">
        <v>641</v>
      </c>
      <c r="K566" t="s">
        <v>641</v>
      </c>
      <c r="L566" t="s">
        <v>641</v>
      </c>
      <c r="M566" t="s">
        <v>641</v>
      </c>
    </row>
    <row r="567" spans="1:13" x14ac:dyDescent="0.25">
      <c r="A567" t="s">
        <v>503</v>
      </c>
      <c r="B567">
        <v>82431</v>
      </c>
      <c r="C567" t="s">
        <v>1065</v>
      </c>
      <c r="E567">
        <v>560</v>
      </c>
      <c r="F567">
        <v>2800</v>
      </c>
      <c r="G567" t="s">
        <v>641</v>
      </c>
      <c r="H567" t="s">
        <v>641</v>
      </c>
      <c r="I567" t="s">
        <v>641</v>
      </c>
      <c r="J567" t="s">
        <v>641</v>
      </c>
      <c r="K567" t="s">
        <v>641</v>
      </c>
      <c r="L567" t="s">
        <v>641</v>
      </c>
      <c r="M567" t="s">
        <v>641</v>
      </c>
    </row>
    <row r="568" spans="1:13" x14ac:dyDescent="0.25">
      <c r="A568" t="s">
        <v>1564</v>
      </c>
      <c r="B568">
        <v>93096</v>
      </c>
      <c r="C568" t="s">
        <v>1067</v>
      </c>
      <c r="E568">
        <v>561</v>
      </c>
      <c r="F568">
        <v>2805</v>
      </c>
      <c r="G568" t="s">
        <v>641</v>
      </c>
      <c r="H568" t="s">
        <v>641</v>
      </c>
      <c r="I568" t="s">
        <v>641</v>
      </c>
      <c r="J568" t="s">
        <v>641</v>
      </c>
      <c r="K568" t="s">
        <v>641</v>
      </c>
      <c r="L568" t="s">
        <v>641</v>
      </c>
      <c r="M568" t="s">
        <v>641</v>
      </c>
    </row>
    <row r="569" spans="1:13" x14ac:dyDescent="0.25">
      <c r="A569" t="s">
        <v>1565</v>
      </c>
      <c r="B569">
        <v>92702</v>
      </c>
      <c r="C569" t="s">
        <v>1067</v>
      </c>
      <c r="E569">
        <v>562</v>
      </c>
      <c r="F569">
        <v>2810</v>
      </c>
      <c r="G569" t="s">
        <v>641</v>
      </c>
      <c r="H569" t="s">
        <v>641</v>
      </c>
      <c r="I569" t="s">
        <v>641</v>
      </c>
      <c r="J569" t="s">
        <v>641</v>
      </c>
      <c r="K569" t="s">
        <v>641</v>
      </c>
      <c r="L569" t="s">
        <v>641</v>
      </c>
      <c r="M569" t="s">
        <v>641</v>
      </c>
    </row>
    <row r="570" spans="1:13" x14ac:dyDescent="0.25">
      <c r="A570" t="s">
        <v>1566</v>
      </c>
      <c r="B570">
        <v>83059</v>
      </c>
      <c r="C570" t="s">
        <v>1068</v>
      </c>
      <c r="E570">
        <v>563</v>
      </c>
      <c r="F570">
        <v>2815</v>
      </c>
      <c r="G570" t="s">
        <v>641</v>
      </c>
      <c r="H570" t="s">
        <v>641</v>
      </c>
      <c r="I570" t="s">
        <v>641</v>
      </c>
      <c r="J570" t="s">
        <v>641</v>
      </c>
      <c r="K570" t="s">
        <v>641</v>
      </c>
      <c r="L570" t="s">
        <v>641</v>
      </c>
      <c r="M570" t="s">
        <v>641</v>
      </c>
    </row>
    <row r="571" spans="1:13" x14ac:dyDescent="0.25">
      <c r="A571" t="s">
        <v>1567</v>
      </c>
      <c r="B571">
        <v>94262</v>
      </c>
      <c r="C571" t="s">
        <v>1067</v>
      </c>
      <c r="E571">
        <v>564</v>
      </c>
      <c r="F571">
        <v>2820</v>
      </c>
      <c r="G571" t="s">
        <v>641</v>
      </c>
      <c r="H571" t="s">
        <v>641</v>
      </c>
      <c r="I571" t="s">
        <v>641</v>
      </c>
      <c r="J571" t="s">
        <v>641</v>
      </c>
      <c r="K571" t="s">
        <v>641</v>
      </c>
      <c r="L571" t="s">
        <v>641</v>
      </c>
      <c r="M571" t="s">
        <v>641</v>
      </c>
    </row>
    <row r="572" spans="1:13" x14ac:dyDescent="0.25">
      <c r="A572" t="s">
        <v>1568</v>
      </c>
      <c r="B572">
        <v>86343</v>
      </c>
      <c r="C572" t="s">
        <v>1066</v>
      </c>
      <c r="E572">
        <v>565</v>
      </c>
      <c r="F572">
        <v>2825</v>
      </c>
      <c r="G572" t="s">
        <v>641</v>
      </c>
      <c r="H572" t="s">
        <v>641</v>
      </c>
      <c r="I572" t="s">
        <v>641</v>
      </c>
      <c r="J572" t="s">
        <v>641</v>
      </c>
      <c r="K572" t="s">
        <v>641</v>
      </c>
      <c r="L572" t="s">
        <v>641</v>
      </c>
      <c r="M572" t="s">
        <v>641</v>
      </c>
    </row>
    <row r="573" spans="1:13" x14ac:dyDescent="0.25">
      <c r="A573" t="s">
        <v>1569</v>
      </c>
      <c r="B573">
        <v>82549</v>
      </c>
      <c r="C573" t="s">
        <v>1065</v>
      </c>
      <c r="E573">
        <v>566</v>
      </c>
      <c r="F573">
        <v>2830</v>
      </c>
      <c r="G573" t="s">
        <v>641</v>
      </c>
      <c r="H573" t="s">
        <v>641</v>
      </c>
      <c r="I573" t="s">
        <v>641</v>
      </c>
      <c r="J573" t="s">
        <v>641</v>
      </c>
      <c r="K573" t="s">
        <v>641</v>
      </c>
      <c r="L573" t="s">
        <v>641</v>
      </c>
      <c r="M573" t="s">
        <v>641</v>
      </c>
    </row>
    <row r="574" spans="1:13" x14ac:dyDescent="0.25">
      <c r="A574" t="s">
        <v>1570</v>
      </c>
      <c r="B574">
        <v>86669</v>
      </c>
      <c r="C574" t="s">
        <v>1066</v>
      </c>
      <c r="E574">
        <v>567</v>
      </c>
      <c r="F574">
        <v>2835</v>
      </c>
      <c r="G574" t="s">
        <v>641</v>
      </c>
      <c r="H574" t="s">
        <v>641</v>
      </c>
      <c r="I574" t="s">
        <v>641</v>
      </c>
      <c r="J574" t="s">
        <v>641</v>
      </c>
      <c r="K574" t="s">
        <v>641</v>
      </c>
      <c r="L574" t="s">
        <v>641</v>
      </c>
      <c r="M574" t="s">
        <v>641</v>
      </c>
    </row>
    <row r="575" spans="1:13" x14ac:dyDescent="0.25">
      <c r="A575" t="s">
        <v>1571</v>
      </c>
      <c r="B575">
        <v>95692</v>
      </c>
      <c r="C575" t="s">
        <v>1067</v>
      </c>
      <c r="E575">
        <v>568</v>
      </c>
      <c r="F575">
        <v>2840</v>
      </c>
      <c r="G575" t="s">
        <v>641</v>
      </c>
      <c r="H575" t="s">
        <v>641</v>
      </c>
      <c r="I575" t="s">
        <v>641</v>
      </c>
      <c r="J575" t="s">
        <v>641</v>
      </c>
      <c r="K575" t="s">
        <v>641</v>
      </c>
      <c r="L575" t="s">
        <v>641</v>
      </c>
      <c r="M575" t="s">
        <v>641</v>
      </c>
    </row>
    <row r="576" spans="1:13" x14ac:dyDescent="0.25">
      <c r="A576" t="s">
        <v>1572</v>
      </c>
      <c r="B576">
        <v>94357</v>
      </c>
      <c r="C576" t="s">
        <v>1067</v>
      </c>
      <c r="E576">
        <v>569</v>
      </c>
      <c r="F576">
        <v>2845</v>
      </c>
      <c r="G576" t="s">
        <v>641</v>
      </c>
      <c r="H576" t="s">
        <v>641</v>
      </c>
      <c r="I576" t="s">
        <v>641</v>
      </c>
      <c r="J576" t="s">
        <v>641</v>
      </c>
      <c r="K576" t="s">
        <v>641</v>
      </c>
      <c r="L576" t="s">
        <v>641</v>
      </c>
      <c r="M576" t="s">
        <v>641</v>
      </c>
    </row>
    <row r="577" spans="1:13" x14ac:dyDescent="0.25">
      <c r="A577" t="s">
        <v>1573</v>
      </c>
      <c r="B577">
        <v>85092</v>
      </c>
      <c r="C577" t="s">
        <v>1067</v>
      </c>
      <c r="E577">
        <v>570</v>
      </c>
      <c r="F577">
        <v>2850</v>
      </c>
      <c r="G577" t="s">
        <v>641</v>
      </c>
      <c r="H577" t="s">
        <v>641</v>
      </c>
      <c r="I577" t="s">
        <v>641</v>
      </c>
      <c r="J577" t="s">
        <v>641</v>
      </c>
      <c r="K577" t="s">
        <v>641</v>
      </c>
      <c r="L577" t="s">
        <v>641</v>
      </c>
      <c r="M577" t="s">
        <v>641</v>
      </c>
    </row>
    <row r="578" spans="1:13" x14ac:dyDescent="0.25">
      <c r="A578" t="s">
        <v>1574</v>
      </c>
      <c r="B578">
        <v>94149</v>
      </c>
      <c r="C578" t="s">
        <v>1067</v>
      </c>
      <c r="E578">
        <v>571</v>
      </c>
      <c r="F578">
        <v>2855</v>
      </c>
      <c r="G578" t="s">
        <v>641</v>
      </c>
      <c r="H578" t="s">
        <v>641</v>
      </c>
      <c r="I578" t="s">
        <v>641</v>
      </c>
      <c r="J578" t="s">
        <v>641</v>
      </c>
      <c r="K578" t="s">
        <v>641</v>
      </c>
      <c r="L578" t="s">
        <v>641</v>
      </c>
      <c r="M578" t="s">
        <v>641</v>
      </c>
    </row>
    <row r="579" spans="1:13" x14ac:dyDescent="0.25">
      <c r="A579" t="s">
        <v>1575</v>
      </c>
      <c r="B579">
        <v>82288</v>
      </c>
      <c r="C579" t="s">
        <v>1064</v>
      </c>
      <c r="E579">
        <v>572</v>
      </c>
      <c r="F579">
        <v>2860</v>
      </c>
      <c r="G579" t="s">
        <v>641</v>
      </c>
      <c r="H579" t="s">
        <v>641</v>
      </c>
      <c r="I579" t="s">
        <v>641</v>
      </c>
      <c r="J579" t="s">
        <v>641</v>
      </c>
      <c r="K579" t="s">
        <v>641</v>
      </c>
      <c r="L579" t="s">
        <v>641</v>
      </c>
      <c r="M579" t="s">
        <v>641</v>
      </c>
    </row>
    <row r="580" spans="1:13" x14ac:dyDescent="0.25">
      <c r="A580" t="s">
        <v>1576</v>
      </c>
      <c r="B580">
        <v>89359</v>
      </c>
      <c r="C580" t="s">
        <v>1067</v>
      </c>
      <c r="E580">
        <v>573</v>
      </c>
      <c r="F580">
        <v>2865</v>
      </c>
      <c r="G580" t="s">
        <v>641</v>
      </c>
      <c r="H580" t="s">
        <v>641</v>
      </c>
      <c r="I580" t="s">
        <v>641</v>
      </c>
      <c r="J580" t="s">
        <v>641</v>
      </c>
      <c r="K580" t="s">
        <v>641</v>
      </c>
      <c r="L580" t="s">
        <v>641</v>
      </c>
      <c r="M580" t="s">
        <v>641</v>
      </c>
    </row>
    <row r="581" spans="1:13" x14ac:dyDescent="0.25">
      <c r="A581" t="s">
        <v>1577</v>
      </c>
      <c r="B581">
        <v>93444</v>
      </c>
      <c r="C581" t="s">
        <v>1067</v>
      </c>
      <c r="E581">
        <v>574</v>
      </c>
      <c r="F581">
        <v>2870</v>
      </c>
      <c r="G581" t="s">
        <v>641</v>
      </c>
      <c r="H581" t="s">
        <v>641</v>
      </c>
      <c r="I581" t="s">
        <v>641</v>
      </c>
      <c r="J581" t="s">
        <v>641</v>
      </c>
      <c r="K581" t="s">
        <v>641</v>
      </c>
      <c r="L581" t="s">
        <v>641</v>
      </c>
      <c r="M581" t="s">
        <v>641</v>
      </c>
    </row>
    <row r="582" spans="1:13" x14ac:dyDescent="0.25">
      <c r="A582" t="s">
        <v>1578</v>
      </c>
      <c r="B582">
        <v>84559</v>
      </c>
      <c r="C582" t="s">
        <v>1065</v>
      </c>
      <c r="E582">
        <v>575</v>
      </c>
      <c r="F582">
        <v>2875</v>
      </c>
      <c r="G582" t="s">
        <v>641</v>
      </c>
      <c r="H582" t="s">
        <v>641</v>
      </c>
      <c r="I582" t="s">
        <v>641</v>
      </c>
      <c r="J582" t="s">
        <v>641</v>
      </c>
      <c r="K582" t="s">
        <v>641</v>
      </c>
      <c r="L582" t="s">
        <v>641</v>
      </c>
      <c r="M582" t="s">
        <v>641</v>
      </c>
    </row>
    <row r="583" spans="1:13" x14ac:dyDescent="0.25">
      <c r="A583" t="s">
        <v>1579</v>
      </c>
      <c r="B583">
        <v>82152</v>
      </c>
      <c r="C583" t="s">
        <v>1064</v>
      </c>
      <c r="E583">
        <v>576</v>
      </c>
      <c r="F583">
        <v>2880</v>
      </c>
      <c r="G583" t="s">
        <v>641</v>
      </c>
      <c r="H583" t="s">
        <v>641</v>
      </c>
      <c r="I583" t="s">
        <v>641</v>
      </c>
      <c r="J583" t="s">
        <v>641</v>
      </c>
      <c r="K583" t="s">
        <v>641</v>
      </c>
      <c r="L583" t="s">
        <v>641</v>
      </c>
      <c r="M583" t="s">
        <v>641</v>
      </c>
    </row>
    <row r="584" spans="1:13" x14ac:dyDescent="0.25">
      <c r="A584" t="s">
        <v>1580</v>
      </c>
      <c r="B584">
        <v>85402</v>
      </c>
      <c r="C584" t="s">
        <v>1063</v>
      </c>
      <c r="E584">
        <v>577</v>
      </c>
      <c r="F584">
        <v>2885</v>
      </c>
      <c r="G584" t="s">
        <v>641</v>
      </c>
      <c r="H584" t="s">
        <v>641</v>
      </c>
      <c r="I584" t="s">
        <v>641</v>
      </c>
      <c r="J584" t="s">
        <v>641</v>
      </c>
      <c r="K584" t="s">
        <v>641</v>
      </c>
      <c r="L584" t="s">
        <v>641</v>
      </c>
      <c r="M584" t="s">
        <v>641</v>
      </c>
    </row>
    <row r="585" spans="1:13" x14ac:dyDescent="0.25">
      <c r="A585" t="s">
        <v>1581</v>
      </c>
      <c r="B585">
        <v>83708</v>
      </c>
      <c r="C585" t="s">
        <v>1065</v>
      </c>
      <c r="E585">
        <v>578</v>
      </c>
      <c r="F585">
        <v>2890</v>
      </c>
      <c r="G585" t="s">
        <v>641</v>
      </c>
      <c r="H585" t="s">
        <v>641</v>
      </c>
      <c r="I585" t="s">
        <v>641</v>
      </c>
      <c r="J585" t="s">
        <v>641</v>
      </c>
      <c r="K585" t="s">
        <v>641</v>
      </c>
      <c r="L585" t="s">
        <v>641</v>
      </c>
      <c r="M585" t="s">
        <v>641</v>
      </c>
    </row>
    <row r="586" spans="1:13" x14ac:dyDescent="0.25">
      <c r="A586" t="s">
        <v>1582</v>
      </c>
      <c r="B586">
        <v>87758</v>
      </c>
      <c r="C586" t="s">
        <v>1067</v>
      </c>
      <c r="E586">
        <v>579</v>
      </c>
      <c r="F586">
        <v>2895</v>
      </c>
      <c r="G586" t="s">
        <v>641</v>
      </c>
      <c r="H586" t="s">
        <v>641</v>
      </c>
      <c r="I586" t="s">
        <v>641</v>
      </c>
      <c r="J586" t="s">
        <v>641</v>
      </c>
      <c r="K586" t="s">
        <v>641</v>
      </c>
      <c r="L586" t="s">
        <v>641</v>
      </c>
      <c r="M586" t="s">
        <v>641</v>
      </c>
    </row>
    <row r="587" spans="1:13" x14ac:dyDescent="0.25">
      <c r="A587" t="s">
        <v>1583</v>
      </c>
      <c r="B587">
        <v>84178</v>
      </c>
      <c r="C587" t="s">
        <v>1065</v>
      </c>
      <c r="E587">
        <v>580</v>
      </c>
      <c r="F587">
        <v>2900</v>
      </c>
      <c r="G587" t="s">
        <v>641</v>
      </c>
      <c r="H587" t="s">
        <v>641</v>
      </c>
      <c r="I587" t="s">
        <v>641</v>
      </c>
      <c r="J587" t="s">
        <v>641</v>
      </c>
      <c r="K587" t="s">
        <v>641</v>
      </c>
      <c r="L587" t="s">
        <v>641</v>
      </c>
      <c r="M587" t="s">
        <v>641</v>
      </c>
    </row>
    <row r="588" spans="1:13" x14ac:dyDescent="0.25">
      <c r="A588" t="s">
        <v>1584</v>
      </c>
      <c r="B588">
        <v>86381</v>
      </c>
      <c r="C588" t="s">
        <v>1067</v>
      </c>
    </row>
    <row r="589" spans="1:13" x14ac:dyDescent="0.25">
      <c r="A589" t="s">
        <v>1585</v>
      </c>
      <c r="B589">
        <v>92703</v>
      </c>
      <c r="C589" t="s">
        <v>1067</v>
      </c>
    </row>
    <row r="590" spans="1:13" x14ac:dyDescent="0.25">
      <c r="A590" t="s">
        <v>1586</v>
      </c>
      <c r="B590">
        <v>82494</v>
      </c>
      <c r="C590" t="s">
        <v>1067</v>
      </c>
    </row>
    <row r="591" spans="1:13" x14ac:dyDescent="0.25">
      <c r="A591" t="s">
        <v>1587</v>
      </c>
      <c r="B591">
        <v>86556</v>
      </c>
      <c r="C591" t="s">
        <v>1065</v>
      </c>
    </row>
    <row r="592" spans="1:13" x14ac:dyDescent="0.25">
      <c r="A592" t="s">
        <v>1588</v>
      </c>
      <c r="B592">
        <v>86707</v>
      </c>
      <c r="C592" t="s">
        <v>1066</v>
      </c>
    </row>
    <row r="593" spans="1:3" x14ac:dyDescent="0.25">
      <c r="A593" t="s">
        <v>1589</v>
      </c>
      <c r="B593">
        <v>95508</v>
      </c>
      <c r="C593" t="s">
        <v>1067</v>
      </c>
    </row>
    <row r="594" spans="1:3" x14ac:dyDescent="0.25">
      <c r="A594" t="s">
        <v>1590</v>
      </c>
      <c r="B594">
        <v>92245</v>
      </c>
      <c r="C594" t="s">
        <v>1067</v>
      </c>
    </row>
    <row r="595" spans="1:3" x14ac:dyDescent="0.25">
      <c r="A595" t="s">
        <v>1591</v>
      </c>
      <c r="B595">
        <v>94550</v>
      </c>
      <c r="C595" t="s">
        <v>1067</v>
      </c>
    </row>
    <row r="596" spans="1:3" x14ac:dyDescent="0.25">
      <c r="A596" t="s">
        <v>516</v>
      </c>
      <c r="B596">
        <v>86500</v>
      </c>
      <c r="C596" t="s">
        <v>1066</v>
      </c>
    </row>
    <row r="597" spans="1:3" x14ac:dyDescent="0.25">
      <c r="A597" t="s">
        <v>1592</v>
      </c>
      <c r="B597">
        <v>93164</v>
      </c>
      <c r="C597" t="s">
        <v>1067</v>
      </c>
    </row>
    <row r="598" spans="1:3" x14ac:dyDescent="0.25">
      <c r="A598" t="s">
        <v>1593</v>
      </c>
      <c r="B598">
        <v>84082</v>
      </c>
      <c r="C598" t="s">
        <v>1067</v>
      </c>
    </row>
    <row r="599" spans="1:3" x14ac:dyDescent="0.25">
      <c r="A599" t="s">
        <v>1594</v>
      </c>
      <c r="B599">
        <v>87760</v>
      </c>
      <c r="C599" t="s">
        <v>1067</v>
      </c>
    </row>
    <row r="600" spans="1:3" x14ac:dyDescent="0.25">
      <c r="A600" t="s">
        <v>1595</v>
      </c>
      <c r="B600">
        <v>94551</v>
      </c>
      <c r="C600" t="s">
        <v>1067</v>
      </c>
    </row>
    <row r="601" spans="1:3" x14ac:dyDescent="0.25">
      <c r="A601" t="s">
        <v>1596</v>
      </c>
      <c r="B601">
        <v>93462</v>
      </c>
      <c r="C601" t="s">
        <v>1067</v>
      </c>
    </row>
    <row r="602" spans="1:3" x14ac:dyDescent="0.25">
      <c r="A602" t="s">
        <v>849</v>
      </c>
      <c r="B602">
        <v>86862</v>
      </c>
      <c r="C602" t="s">
        <v>1067</v>
      </c>
    </row>
    <row r="603" spans="1:3" x14ac:dyDescent="0.25">
      <c r="A603" t="s">
        <v>1597</v>
      </c>
      <c r="B603">
        <v>94405</v>
      </c>
      <c r="C603" t="s">
        <v>1067</v>
      </c>
    </row>
    <row r="604" spans="1:3" x14ac:dyDescent="0.25">
      <c r="A604" t="s">
        <v>1598</v>
      </c>
      <c r="B604">
        <v>89361</v>
      </c>
      <c r="C604" t="s">
        <v>1067</v>
      </c>
    </row>
    <row r="605" spans="1:3" x14ac:dyDescent="0.25">
      <c r="A605" t="s">
        <v>1599</v>
      </c>
      <c r="B605">
        <v>86899</v>
      </c>
      <c r="C605" t="s">
        <v>1066</v>
      </c>
    </row>
    <row r="606" spans="1:3" x14ac:dyDescent="0.25">
      <c r="A606" t="s">
        <v>1600</v>
      </c>
      <c r="B606">
        <v>82290</v>
      </c>
      <c r="C606" t="s">
        <v>1064</v>
      </c>
    </row>
    <row r="607" spans="1:3" x14ac:dyDescent="0.25">
      <c r="A607" t="s">
        <v>1601</v>
      </c>
      <c r="B607">
        <v>85652</v>
      </c>
      <c r="C607" t="s">
        <v>1064</v>
      </c>
    </row>
    <row r="608" spans="1:3" x14ac:dyDescent="0.25">
      <c r="A608" t="s">
        <v>1602</v>
      </c>
      <c r="B608">
        <v>84028</v>
      </c>
      <c r="C608" t="s">
        <v>1064</v>
      </c>
    </row>
    <row r="609" spans="1:3" x14ac:dyDescent="0.25">
      <c r="A609" t="s">
        <v>1603</v>
      </c>
      <c r="B609">
        <v>94264</v>
      </c>
      <c r="C609" t="s">
        <v>1067</v>
      </c>
    </row>
    <row r="610" spans="1:3" x14ac:dyDescent="0.25">
      <c r="A610" t="s">
        <v>1604</v>
      </c>
      <c r="B610">
        <v>91799</v>
      </c>
      <c r="C610" t="s">
        <v>1067</v>
      </c>
    </row>
    <row r="611" spans="1:3" x14ac:dyDescent="0.25">
      <c r="A611" t="s">
        <v>1605</v>
      </c>
      <c r="B611">
        <v>89129</v>
      </c>
      <c r="C611" t="s">
        <v>1067</v>
      </c>
    </row>
    <row r="612" spans="1:3" x14ac:dyDescent="0.25">
      <c r="A612" t="s">
        <v>1606</v>
      </c>
      <c r="B612">
        <v>85416</v>
      </c>
      <c r="C612" t="s">
        <v>1063</v>
      </c>
    </row>
    <row r="613" spans="1:3" x14ac:dyDescent="0.25">
      <c r="A613" t="s">
        <v>1607</v>
      </c>
      <c r="B613">
        <v>86571</v>
      </c>
      <c r="C613" t="s">
        <v>1066</v>
      </c>
    </row>
    <row r="614" spans="1:3" x14ac:dyDescent="0.25">
      <c r="A614" t="s">
        <v>525</v>
      </c>
      <c r="B614">
        <v>86863</v>
      </c>
      <c r="C614" t="s">
        <v>1066</v>
      </c>
    </row>
    <row r="615" spans="1:3" x14ac:dyDescent="0.25">
      <c r="A615" t="s">
        <v>1608</v>
      </c>
      <c r="B615">
        <v>85465</v>
      </c>
      <c r="C615" t="s">
        <v>1063</v>
      </c>
    </row>
    <row r="616" spans="1:3" x14ac:dyDescent="0.25">
      <c r="A616" t="s">
        <v>527</v>
      </c>
      <c r="B616">
        <v>86853</v>
      </c>
      <c r="C616" t="s">
        <v>1067</v>
      </c>
    </row>
    <row r="617" spans="1:3" x14ac:dyDescent="0.25">
      <c r="A617" t="s">
        <v>1609</v>
      </c>
      <c r="B617">
        <v>84085</v>
      </c>
      <c r="C617" t="s">
        <v>1067</v>
      </c>
    </row>
    <row r="618" spans="1:3" x14ac:dyDescent="0.25">
      <c r="A618" t="s">
        <v>528</v>
      </c>
      <c r="B618">
        <v>86462</v>
      </c>
      <c r="C618" t="s">
        <v>1066</v>
      </c>
    </row>
    <row r="619" spans="1:3" x14ac:dyDescent="0.25">
      <c r="A619" t="s">
        <v>1610</v>
      </c>
      <c r="B619">
        <v>93138</v>
      </c>
      <c r="C619" t="s">
        <v>1067</v>
      </c>
    </row>
    <row r="620" spans="1:3" x14ac:dyDescent="0.25">
      <c r="A620" t="s">
        <v>1611</v>
      </c>
      <c r="B620">
        <v>87493</v>
      </c>
      <c r="C620" t="s">
        <v>1067</v>
      </c>
    </row>
    <row r="621" spans="1:3" x14ac:dyDescent="0.25">
      <c r="A621" t="s">
        <v>1611</v>
      </c>
      <c r="B621">
        <v>87761</v>
      </c>
      <c r="C621" t="s">
        <v>1067</v>
      </c>
    </row>
    <row r="622" spans="1:3" x14ac:dyDescent="0.25">
      <c r="A622" t="s">
        <v>1612</v>
      </c>
      <c r="B622">
        <v>83410</v>
      </c>
      <c r="C622" t="s">
        <v>1067</v>
      </c>
    </row>
    <row r="623" spans="1:3" x14ac:dyDescent="0.25">
      <c r="A623" t="s">
        <v>1613</v>
      </c>
      <c r="B623">
        <v>86502</v>
      </c>
      <c r="C623" t="s">
        <v>1067</v>
      </c>
    </row>
    <row r="624" spans="1:3" x14ac:dyDescent="0.25">
      <c r="A624" t="s">
        <v>1614</v>
      </c>
      <c r="B624">
        <v>89415</v>
      </c>
      <c r="C624" t="s">
        <v>1067</v>
      </c>
    </row>
    <row r="625" spans="1:3" x14ac:dyDescent="0.25">
      <c r="A625" t="s">
        <v>957</v>
      </c>
      <c r="B625">
        <v>87763</v>
      </c>
      <c r="C625" t="s">
        <v>1067</v>
      </c>
    </row>
    <row r="626" spans="1:3" x14ac:dyDescent="0.25">
      <c r="A626" t="s">
        <v>1615</v>
      </c>
      <c r="B626">
        <v>86983</v>
      </c>
      <c r="C626" t="s">
        <v>1067</v>
      </c>
    </row>
    <row r="627" spans="1:3" x14ac:dyDescent="0.25">
      <c r="A627" t="s">
        <v>1616</v>
      </c>
      <c r="B627">
        <v>87764</v>
      </c>
      <c r="C627" t="s">
        <v>1067</v>
      </c>
    </row>
    <row r="628" spans="1:3" x14ac:dyDescent="0.25">
      <c r="A628" t="s">
        <v>1617</v>
      </c>
      <c r="B628">
        <v>94339</v>
      </c>
      <c r="C628" t="s">
        <v>1067</v>
      </c>
    </row>
    <row r="629" spans="1:3" x14ac:dyDescent="0.25">
      <c r="A629" t="s">
        <v>1618</v>
      </c>
      <c r="B629">
        <v>89340</v>
      </c>
      <c r="C629" t="s">
        <v>1067</v>
      </c>
    </row>
    <row r="630" spans="1:3" x14ac:dyDescent="0.25">
      <c r="A630" t="s">
        <v>1619</v>
      </c>
      <c r="B630">
        <v>84435</v>
      </c>
      <c r="C630" t="s">
        <v>1064</v>
      </c>
    </row>
    <row r="631" spans="1:3" x14ac:dyDescent="0.25">
      <c r="A631" t="s">
        <v>537</v>
      </c>
      <c r="B631">
        <v>87663</v>
      </c>
      <c r="C631" t="s">
        <v>1067</v>
      </c>
    </row>
    <row r="632" spans="1:3" x14ac:dyDescent="0.25">
      <c r="A632" t="s">
        <v>1620</v>
      </c>
      <c r="B632">
        <v>83661</v>
      </c>
      <c r="C632" t="s">
        <v>1065</v>
      </c>
    </row>
    <row r="633" spans="1:3" x14ac:dyDescent="0.25">
      <c r="A633" t="s">
        <v>1621</v>
      </c>
      <c r="B633">
        <v>85101</v>
      </c>
      <c r="C633" t="s">
        <v>1067</v>
      </c>
    </row>
    <row r="634" spans="1:3" x14ac:dyDescent="0.25">
      <c r="A634" t="s">
        <v>1622</v>
      </c>
      <c r="B634">
        <v>95666</v>
      </c>
      <c r="C634" t="s">
        <v>1067</v>
      </c>
    </row>
    <row r="635" spans="1:3" x14ac:dyDescent="0.25">
      <c r="A635" t="s">
        <v>1623</v>
      </c>
      <c r="B635">
        <v>92705</v>
      </c>
      <c r="C635" t="s">
        <v>1067</v>
      </c>
    </row>
    <row r="636" spans="1:3" x14ac:dyDescent="0.25">
      <c r="A636" t="s">
        <v>543</v>
      </c>
      <c r="B636">
        <v>88131</v>
      </c>
      <c r="C636" t="s">
        <v>1067</v>
      </c>
    </row>
    <row r="637" spans="1:3" x14ac:dyDescent="0.25">
      <c r="A637" t="s">
        <v>1624</v>
      </c>
      <c r="B637">
        <v>88161</v>
      </c>
      <c r="C637" t="s">
        <v>1067</v>
      </c>
    </row>
    <row r="638" spans="1:3" x14ac:dyDescent="0.25">
      <c r="A638" t="s">
        <v>1625</v>
      </c>
      <c r="B638">
        <v>93470</v>
      </c>
      <c r="C638" t="s">
        <v>1067</v>
      </c>
    </row>
    <row r="639" spans="1:3" x14ac:dyDescent="0.25">
      <c r="A639" t="s">
        <v>1626</v>
      </c>
      <c r="B639">
        <v>84494</v>
      </c>
      <c r="C639" t="s">
        <v>1065</v>
      </c>
    </row>
    <row r="640" spans="1:3" x14ac:dyDescent="0.25">
      <c r="A640" t="s">
        <v>1627</v>
      </c>
      <c r="B640">
        <v>84180</v>
      </c>
      <c r="C640" t="s">
        <v>1067</v>
      </c>
    </row>
    <row r="641" spans="1:3" x14ac:dyDescent="0.25">
      <c r="A641" t="s">
        <v>1628</v>
      </c>
      <c r="B641">
        <v>94359</v>
      </c>
      <c r="C641" t="s">
        <v>1067</v>
      </c>
    </row>
    <row r="642" spans="1:3" x14ac:dyDescent="0.25">
      <c r="A642" t="s">
        <v>1629</v>
      </c>
      <c r="B642">
        <v>92706</v>
      </c>
      <c r="C642" t="s">
        <v>1067</v>
      </c>
    </row>
    <row r="643" spans="1:3" x14ac:dyDescent="0.25">
      <c r="A643" t="s">
        <v>1630</v>
      </c>
      <c r="B643">
        <v>89440</v>
      </c>
      <c r="C643" t="s">
        <v>1067</v>
      </c>
    </row>
    <row r="644" spans="1:3" x14ac:dyDescent="0.25">
      <c r="A644" t="s">
        <v>1631</v>
      </c>
      <c r="B644">
        <v>95695</v>
      </c>
      <c r="C644" t="s">
        <v>1067</v>
      </c>
    </row>
    <row r="645" spans="1:3" x14ac:dyDescent="0.25">
      <c r="A645" t="s">
        <v>1632</v>
      </c>
      <c r="B645">
        <v>86747</v>
      </c>
      <c r="C645" t="s">
        <v>1067</v>
      </c>
    </row>
    <row r="646" spans="1:3" x14ac:dyDescent="0.25">
      <c r="A646" t="s">
        <v>1633</v>
      </c>
      <c r="B646">
        <v>84048</v>
      </c>
      <c r="C646" t="s">
        <v>1067</v>
      </c>
    </row>
    <row r="647" spans="1:3" x14ac:dyDescent="0.25">
      <c r="A647" t="s">
        <v>550</v>
      </c>
      <c r="B647">
        <v>82216</v>
      </c>
      <c r="C647" t="s">
        <v>1064</v>
      </c>
    </row>
    <row r="648" spans="1:3" x14ac:dyDescent="0.25">
      <c r="A648" t="s">
        <v>1634</v>
      </c>
      <c r="B648">
        <v>83558</v>
      </c>
      <c r="C648" t="s">
        <v>1065</v>
      </c>
    </row>
    <row r="649" spans="1:3" x14ac:dyDescent="0.25">
      <c r="A649" t="s">
        <v>1635</v>
      </c>
      <c r="B649">
        <v>84333</v>
      </c>
      <c r="C649" t="s">
        <v>1067</v>
      </c>
    </row>
    <row r="650" spans="1:3" x14ac:dyDescent="0.25">
      <c r="A650" t="s">
        <v>1636</v>
      </c>
      <c r="B650">
        <v>84066</v>
      </c>
      <c r="C650" t="s">
        <v>1067</v>
      </c>
    </row>
    <row r="651" spans="1:3" x14ac:dyDescent="0.25">
      <c r="A651" t="s">
        <v>551</v>
      </c>
      <c r="B651">
        <v>82291</v>
      </c>
      <c r="C651" t="s">
        <v>1064</v>
      </c>
    </row>
    <row r="652" spans="1:3" x14ac:dyDescent="0.25">
      <c r="A652" t="s">
        <v>1637</v>
      </c>
      <c r="B652">
        <v>94437</v>
      </c>
      <c r="C652" t="s">
        <v>1067</v>
      </c>
    </row>
    <row r="653" spans="1:3" x14ac:dyDescent="0.25">
      <c r="A653" t="s">
        <v>1638</v>
      </c>
      <c r="B653">
        <v>85077</v>
      </c>
      <c r="C653" t="s">
        <v>1065</v>
      </c>
    </row>
    <row r="654" spans="1:3" x14ac:dyDescent="0.25">
      <c r="A654" t="s">
        <v>1639</v>
      </c>
      <c r="B654">
        <v>92708</v>
      </c>
      <c r="C654" t="s">
        <v>1067</v>
      </c>
    </row>
    <row r="655" spans="1:3" x14ac:dyDescent="0.25">
      <c r="A655" t="s">
        <v>1640</v>
      </c>
      <c r="B655">
        <v>94553</v>
      </c>
      <c r="C655" t="s">
        <v>1067</v>
      </c>
    </row>
    <row r="656" spans="1:3" x14ac:dyDescent="0.25">
      <c r="A656" t="s">
        <v>1641</v>
      </c>
      <c r="B656">
        <v>84163</v>
      </c>
      <c r="C656" t="s">
        <v>1067</v>
      </c>
    </row>
    <row r="657" spans="1:3" x14ac:dyDescent="0.25">
      <c r="A657" t="s">
        <v>1642</v>
      </c>
      <c r="B657">
        <v>91801</v>
      </c>
      <c r="C657" t="s">
        <v>1067</v>
      </c>
    </row>
    <row r="658" spans="1:3" x14ac:dyDescent="0.25">
      <c r="A658" t="s">
        <v>1643</v>
      </c>
      <c r="B658">
        <v>85229</v>
      </c>
      <c r="C658" t="s">
        <v>1063</v>
      </c>
    </row>
    <row r="659" spans="1:3" x14ac:dyDescent="0.25">
      <c r="A659" t="s">
        <v>1644</v>
      </c>
      <c r="B659">
        <v>87733</v>
      </c>
      <c r="C659" t="s">
        <v>1067</v>
      </c>
    </row>
    <row r="660" spans="1:3" x14ac:dyDescent="0.25">
      <c r="A660" t="s">
        <v>1645</v>
      </c>
      <c r="B660">
        <v>85570</v>
      </c>
      <c r="C660" t="s">
        <v>1064</v>
      </c>
    </row>
    <row r="661" spans="1:3" x14ac:dyDescent="0.25">
      <c r="A661" t="s">
        <v>852</v>
      </c>
      <c r="B661">
        <v>86865</v>
      </c>
      <c r="C661" t="s">
        <v>1067</v>
      </c>
    </row>
    <row r="662" spans="1:3" x14ac:dyDescent="0.25">
      <c r="A662" t="s">
        <v>1646</v>
      </c>
      <c r="B662">
        <v>84533</v>
      </c>
      <c r="C662" t="s">
        <v>1067</v>
      </c>
    </row>
    <row r="663" spans="1:3" x14ac:dyDescent="0.25">
      <c r="A663" t="s">
        <v>1647</v>
      </c>
      <c r="B663">
        <v>95168</v>
      </c>
      <c r="C663" t="s">
        <v>1067</v>
      </c>
    </row>
    <row r="664" spans="1:3" x14ac:dyDescent="0.25">
      <c r="A664" t="s">
        <v>1648</v>
      </c>
      <c r="B664">
        <v>87616</v>
      </c>
      <c r="C664" t="s">
        <v>1067</v>
      </c>
    </row>
    <row r="665" spans="1:3" x14ac:dyDescent="0.25">
      <c r="A665" t="s">
        <v>1649</v>
      </c>
      <c r="B665">
        <v>86748</v>
      </c>
      <c r="C665" t="s">
        <v>1067</v>
      </c>
    </row>
    <row r="666" spans="1:3" x14ac:dyDescent="0.25">
      <c r="A666" t="s">
        <v>1650</v>
      </c>
      <c r="B666">
        <v>95615</v>
      </c>
      <c r="C666" t="s">
        <v>1067</v>
      </c>
    </row>
    <row r="667" spans="1:3" x14ac:dyDescent="0.25">
      <c r="A667" t="s">
        <v>1651</v>
      </c>
      <c r="B667">
        <v>83487</v>
      </c>
      <c r="C667" t="s">
        <v>1067</v>
      </c>
    </row>
    <row r="668" spans="1:3" x14ac:dyDescent="0.25">
      <c r="A668" t="s">
        <v>1652</v>
      </c>
      <c r="B668">
        <v>83250</v>
      </c>
      <c r="C668" t="s">
        <v>1069</v>
      </c>
    </row>
    <row r="669" spans="1:3" x14ac:dyDescent="0.25">
      <c r="A669" t="s">
        <v>557</v>
      </c>
      <c r="B669">
        <v>86688</v>
      </c>
      <c r="C669" t="s">
        <v>1067</v>
      </c>
    </row>
    <row r="670" spans="1:3" x14ac:dyDescent="0.25">
      <c r="A670" t="s">
        <v>1653</v>
      </c>
      <c r="B670">
        <v>85417</v>
      </c>
      <c r="C670" t="s">
        <v>1063</v>
      </c>
    </row>
    <row r="671" spans="1:3" x14ac:dyDescent="0.25">
      <c r="A671" t="s">
        <v>1654</v>
      </c>
      <c r="B671">
        <v>85376</v>
      </c>
      <c r="C671" t="s">
        <v>1063</v>
      </c>
    </row>
    <row r="672" spans="1:3" x14ac:dyDescent="0.25">
      <c r="A672" t="s">
        <v>1655</v>
      </c>
      <c r="B672">
        <v>84323</v>
      </c>
      <c r="C672" t="s">
        <v>1067</v>
      </c>
    </row>
    <row r="673" spans="1:3" x14ac:dyDescent="0.25">
      <c r="A673" t="s">
        <v>1656</v>
      </c>
      <c r="B673">
        <v>85419</v>
      </c>
      <c r="C673" t="s">
        <v>1063</v>
      </c>
    </row>
    <row r="674" spans="1:3" x14ac:dyDescent="0.25">
      <c r="A674" t="s">
        <v>1657</v>
      </c>
      <c r="B674">
        <v>87665</v>
      </c>
      <c r="C674" t="s">
        <v>1067</v>
      </c>
    </row>
    <row r="675" spans="1:3" x14ac:dyDescent="0.25">
      <c r="A675" t="s">
        <v>1658</v>
      </c>
      <c r="B675">
        <v>94151</v>
      </c>
      <c r="C675" t="s">
        <v>1067</v>
      </c>
    </row>
    <row r="676" spans="1:3" x14ac:dyDescent="0.25">
      <c r="A676" t="s">
        <v>1659</v>
      </c>
      <c r="B676">
        <v>93142</v>
      </c>
      <c r="C676" t="s">
        <v>1067</v>
      </c>
    </row>
    <row r="677" spans="1:3" x14ac:dyDescent="0.25">
      <c r="A677" t="s">
        <v>560</v>
      </c>
      <c r="B677">
        <v>89441</v>
      </c>
      <c r="C677" t="s">
        <v>1067</v>
      </c>
    </row>
    <row r="678" spans="1:3" x14ac:dyDescent="0.25">
      <c r="A678" t="s">
        <v>1660</v>
      </c>
      <c r="B678">
        <v>86750</v>
      </c>
      <c r="C678" t="s">
        <v>1067</v>
      </c>
    </row>
    <row r="679" spans="1:3" x14ac:dyDescent="0.25">
      <c r="A679" t="s">
        <v>1661</v>
      </c>
      <c r="B679">
        <v>84561</v>
      </c>
      <c r="C679" t="s">
        <v>1067</v>
      </c>
    </row>
    <row r="680" spans="1:3" x14ac:dyDescent="0.25">
      <c r="A680" t="s">
        <v>1662</v>
      </c>
      <c r="B680">
        <v>86405</v>
      </c>
      <c r="C680" t="s">
        <v>1066</v>
      </c>
    </row>
    <row r="681" spans="1:3" x14ac:dyDescent="0.25">
      <c r="A681" t="s">
        <v>1663</v>
      </c>
      <c r="B681">
        <v>87700</v>
      </c>
      <c r="C681" t="s">
        <v>1067</v>
      </c>
    </row>
    <row r="682" spans="1:3" x14ac:dyDescent="0.25">
      <c r="A682" t="s">
        <v>958</v>
      </c>
      <c r="B682">
        <v>87766</v>
      </c>
      <c r="C682" t="s">
        <v>1067</v>
      </c>
    </row>
    <row r="683" spans="1:3" x14ac:dyDescent="0.25">
      <c r="A683" t="s">
        <v>1664</v>
      </c>
      <c r="B683">
        <v>84152</v>
      </c>
      <c r="C683" t="s">
        <v>1067</v>
      </c>
    </row>
    <row r="684" spans="1:3" x14ac:dyDescent="0.25">
      <c r="A684" t="s">
        <v>565</v>
      </c>
      <c r="B684">
        <v>86504</v>
      </c>
      <c r="C684" t="s">
        <v>1065</v>
      </c>
    </row>
    <row r="685" spans="1:3" x14ac:dyDescent="0.25">
      <c r="A685" t="s">
        <v>1665</v>
      </c>
      <c r="B685">
        <v>86415</v>
      </c>
      <c r="C685" t="s">
        <v>1065</v>
      </c>
    </row>
    <row r="686" spans="1:3" x14ac:dyDescent="0.25">
      <c r="A686" t="s">
        <v>1666</v>
      </c>
      <c r="B686">
        <v>86690</v>
      </c>
      <c r="C686" t="s">
        <v>1067</v>
      </c>
    </row>
    <row r="687" spans="1:3" x14ac:dyDescent="0.25">
      <c r="A687" t="s">
        <v>1667</v>
      </c>
      <c r="B687">
        <v>94526</v>
      </c>
      <c r="C687" t="s">
        <v>1067</v>
      </c>
    </row>
    <row r="688" spans="1:3" x14ac:dyDescent="0.25">
      <c r="A688" t="s">
        <v>1668</v>
      </c>
      <c r="B688">
        <v>84562</v>
      </c>
      <c r="C688" t="s">
        <v>1065</v>
      </c>
    </row>
    <row r="689" spans="1:3" x14ac:dyDescent="0.25">
      <c r="A689" t="s">
        <v>1669</v>
      </c>
      <c r="B689">
        <v>93185</v>
      </c>
      <c r="C689" t="s">
        <v>1067</v>
      </c>
    </row>
    <row r="690" spans="1:3" x14ac:dyDescent="0.25">
      <c r="A690" t="s">
        <v>569</v>
      </c>
      <c r="B690">
        <v>86866</v>
      </c>
      <c r="C690" t="s">
        <v>1066</v>
      </c>
    </row>
    <row r="691" spans="1:3" x14ac:dyDescent="0.25">
      <c r="A691" t="s">
        <v>1670</v>
      </c>
      <c r="B691">
        <v>83714</v>
      </c>
      <c r="C691" t="s">
        <v>1065</v>
      </c>
    </row>
    <row r="692" spans="1:3" x14ac:dyDescent="0.25">
      <c r="A692" t="s">
        <v>572</v>
      </c>
      <c r="B692">
        <v>87719</v>
      </c>
      <c r="C692" t="s">
        <v>1067</v>
      </c>
    </row>
    <row r="693" spans="1:3" x14ac:dyDescent="0.25">
      <c r="A693" t="s">
        <v>1671</v>
      </c>
      <c r="B693">
        <v>93349</v>
      </c>
      <c r="C693" t="s">
        <v>1067</v>
      </c>
    </row>
    <row r="694" spans="1:3" x14ac:dyDescent="0.25">
      <c r="A694" t="s">
        <v>1672</v>
      </c>
      <c r="B694">
        <v>93098</v>
      </c>
      <c r="C694" t="s">
        <v>1067</v>
      </c>
    </row>
    <row r="695" spans="1:3" x14ac:dyDescent="0.25">
      <c r="A695" t="s">
        <v>855</v>
      </c>
      <c r="B695">
        <v>86868</v>
      </c>
      <c r="C695" t="s">
        <v>1066</v>
      </c>
    </row>
    <row r="696" spans="1:3" x14ac:dyDescent="0.25">
      <c r="A696" t="s">
        <v>574</v>
      </c>
      <c r="B696">
        <v>82293</v>
      </c>
      <c r="C696" t="s">
        <v>1064</v>
      </c>
    </row>
    <row r="697" spans="1:3" x14ac:dyDescent="0.25">
      <c r="A697" t="s">
        <v>1673</v>
      </c>
      <c r="B697">
        <v>82481</v>
      </c>
      <c r="C697" t="s">
        <v>1067</v>
      </c>
    </row>
    <row r="698" spans="1:3" x14ac:dyDescent="0.25">
      <c r="A698" t="s">
        <v>1674</v>
      </c>
      <c r="B698">
        <v>94360</v>
      </c>
      <c r="C698" t="s">
        <v>1067</v>
      </c>
    </row>
    <row r="699" spans="1:3" x14ac:dyDescent="0.25">
      <c r="A699" t="s">
        <v>1675</v>
      </c>
      <c r="B699">
        <v>84335</v>
      </c>
      <c r="C699" t="s">
        <v>1067</v>
      </c>
    </row>
    <row r="700" spans="1:3" x14ac:dyDescent="0.25">
      <c r="A700" t="s">
        <v>1676</v>
      </c>
      <c r="B700">
        <v>86751</v>
      </c>
      <c r="C700" t="s">
        <v>1067</v>
      </c>
    </row>
    <row r="701" spans="1:3" x14ac:dyDescent="0.25">
      <c r="A701" t="s">
        <v>577</v>
      </c>
      <c r="B701">
        <v>86653</v>
      </c>
      <c r="C701" t="s">
        <v>1067</v>
      </c>
    </row>
    <row r="702" spans="1:3" x14ac:dyDescent="0.25">
      <c r="A702" t="s">
        <v>1677</v>
      </c>
      <c r="B702">
        <v>82272</v>
      </c>
      <c r="C702" t="s">
        <v>1064</v>
      </c>
    </row>
    <row r="703" spans="1:3" x14ac:dyDescent="0.25">
      <c r="A703" t="s">
        <v>1678</v>
      </c>
      <c r="B703">
        <v>94554</v>
      </c>
      <c r="C703" t="s">
        <v>1067</v>
      </c>
    </row>
    <row r="704" spans="1:3" x14ac:dyDescent="0.25">
      <c r="A704" t="s">
        <v>1679</v>
      </c>
      <c r="B704">
        <v>85665</v>
      </c>
      <c r="C704" t="s">
        <v>1064</v>
      </c>
    </row>
    <row r="705" spans="1:3" x14ac:dyDescent="0.25">
      <c r="A705" t="s">
        <v>1680</v>
      </c>
      <c r="B705">
        <v>92709</v>
      </c>
      <c r="C705" t="s">
        <v>1067</v>
      </c>
    </row>
    <row r="706" spans="1:3" x14ac:dyDescent="0.25">
      <c r="A706" t="s">
        <v>1681</v>
      </c>
      <c r="B706">
        <v>85368</v>
      </c>
      <c r="C706" t="s">
        <v>1063</v>
      </c>
    </row>
    <row r="707" spans="1:3" x14ac:dyDescent="0.25">
      <c r="A707" t="s">
        <v>1682</v>
      </c>
      <c r="B707">
        <v>85452</v>
      </c>
      <c r="C707" t="s">
        <v>1064</v>
      </c>
    </row>
    <row r="708" spans="1:3" x14ac:dyDescent="0.25">
      <c r="A708" t="s">
        <v>1683</v>
      </c>
      <c r="B708">
        <v>84164</v>
      </c>
      <c r="C708" t="s">
        <v>1067</v>
      </c>
    </row>
    <row r="709" spans="1:3" x14ac:dyDescent="0.25">
      <c r="A709" t="s">
        <v>1684</v>
      </c>
      <c r="B709">
        <v>91804</v>
      </c>
      <c r="C709" t="s">
        <v>1067</v>
      </c>
    </row>
    <row r="710" spans="1:3" x14ac:dyDescent="0.25">
      <c r="A710" t="s">
        <v>1685</v>
      </c>
      <c r="B710">
        <v>86753</v>
      </c>
      <c r="C710" t="s">
        <v>1067</v>
      </c>
    </row>
    <row r="711" spans="1:3" x14ac:dyDescent="0.25">
      <c r="A711" t="s">
        <v>1686</v>
      </c>
      <c r="B711">
        <v>93099</v>
      </c>
      <c r="C711" t="s">
        <v>1067</v>
      </c>
    </row>
    <row r="712" spans="1:3" x14ac:dyDescent="0.25">
      <c r="A712" t="s">
        <v>1687</v>
      </c>
      <c r="B712">
        <v>84453</v>
      </c>
      <c r="C712" t="s">
        <v>1065</v>
      </c>
    </row>
    <row r="713" spans="1:3" x14ac:dyDescent="0.25">
      <c r="A713" t="s">
        <v>1688</v>
      </c>
      <c r="B713">
        <v>92360</v>
      </c>
      <c r="C713" t="s">
        <v>1067</v>
      </c>
    </row>
    <row r="714" spans="1:3" x14ac:dyDescent="0.25">
      <c r="A714" t="s">
        <v>1689</v>
      </c>
      <c r="B714">
        <v>80331</v>
      </c>
      <c r="C714" t="s">
        <v>1063</v>
      </c>
    </row>
    <row r="715" spans="1:3" x14ac:dyDescent="0.25">
      <c r="A715" t="s">
        <v>1690</v>
      </c>
      <c r="B715">
        <v>85126</v>
      </c>
      <c r="C715" t="s">
        <v>1065</v>
      </c>
    </row>
    <row r="716" spans="1:3" x14ac:dyDescent="0.25">
      <c r="A716" t="s">
        <v>1691</v>
      </c>
      <c r="B716">
        <v>86754</v>
      </c>
      <c r="C716" t="s">
        <v>1067</v>
      </c>
    </row>
    <row r="717" spans="1:3" x14ac:dyDescent="0.25">
      <c r="A717" t="s">
        <v>1692</v>
      </c>
      <c r="B717">
        <v>82541</v>
      </c>
      <c r="C717" t="s">
        <v>1065</v>
      </c>
    </row>
    <row r="718" spans="1:3" x14ac:dyDescent="0.25">
      <c r="A718" t="s">
        <v>1693</v>
      </c>
      <c r="B718">
        <v>86692</v>
      </c>
      <c r="C718" t="s">
        <v>1067</v>
      </c>
    </row>
    <row r="719" spans="1:3" x14ac:dyDescent="0.25">
      <c r="A719" t="s">
        <v>582</v>
      </c>
      <c r="B719">
        <v>86505</v>
      </c>
      <c r="C719" t="s">
        <v>1067</v>
      </c>
    </row>
    <row r="720" spans="1:3" x14ac:dyDescent="0.25">
      <c r="A720" t="s">
        <v>1694</v>
      </c>
      <c r="B720">
        <v>82418</v>
      </c>
      <c r="C720" t="s">
        <v>1067</v>
      </c>
    </row>
    <row r="721" spans="1:3" x14ac:dyDescent="0.25">
      <c r="A721" t="s">
        <v>1695</v>
      </c>
      <c r="B721">
        <v>92507</v>
      </c>
      <c r="C721" t="s">
        <v>1067</v>
      </c>
    </row>
    <row r="722" spans="1:3" x14ac:dyDescent="0.25">
      <c r="A722" t="s">
        <v>1696</v>
      </c>
      <c r="B722">
        <v>85405</v>
      </c>
      <c r="C722" t="s">
        <v>1063</v>
      </c>
    </row>
    <row r="723" spans="1:3" x14ac:dyDescent="0.25">
      <c r="A723" t="s">
        <v>1697</v>
      </c>
      <c r="B723">
        <v>85128</v>
      </c>
      <c r="C723" t="s">
        <v>1067</v>
      </c>
    </row>
    <row r="724" spans="1:3" x14ac:dyDescent="0.25">
      <c r="A724" t="s">
        <v>1698</v>
      </c>
      <c r="B724">
        <v>89564</v>
      </c>
      <c r="C724" t="s">
        <v>1067</v>
      </c>
    </row>
    <row r="725" spans="1:3" x14ac:dyDescent="0.25">
      <c r="A725" t="s">
        <v>1699</v>
      </c>
      <c r="B725">
        <v>89278</v>
      </c>
      <c r="C725" t="s">
        <v>1067</v>
      </c>
    </row>
    <row r="726" spans="1:3" x14ac:dyDescent="0.25">
      <c r="A726" t="s">
        <v>1700</v>
      </c>
      <c r="B726">
        <v>87484</v>
      </c>
      <c r="C726" t="s">
        <v>1067</v>
      </c>
    </row>
    <row r="727" spans="1:3" x14ac:dyDescent="0.25">
      <c r="A727" t="s">
        <v>1701</v>
      </c>
      <c r="B727">
        <v>83115</v>
      </c>
      <c r="C727" t="s">
        <v>1068</v>
      </c>
    </row>
    <row r="728" spans="1:3" x14ac:dyDescent="0.25">
      <c r="A728" t="s">
        <v>1702</v>
      </c>
      <c r="B728">
        <v>85579</v>
      </c>
      <c r="C728" t="s">
        <v>1064</v>
      </c>
    </row>
    <row r="729" spans="1:3" x14ac:dyDescent="0.25">
      <c r="A729" t="s">
        <v>1703</v>
      </c>
      <c r="B729">
        <v>86476</v>
      </c>
      <c r="C729" t="s">
        <v>1067</v>
      </c>
    </row>
    <row r="730" spans="1:3" x14ac:dyDescent="0.25">
      <c r="A730" t="s">
        <v>1703</v>
      </c>
      <c r="B730">
        <v>86633</v>
      </c>
      <c r="C730" t="s">
        <v>1066</v>
      </c>
    </row>
    <row r="731" spans="1:3" x14ac:dyDescent="0.25">
      <c r="A731" t="s">
        <v>1703</v>
      </c>
      <c r="B731">
        <v>94127</v>
      </c>
      <c r="C731" t="s">
        <v>1067</v>
      </c>
    </row>
    <row r="732" spans="1:3" x14ac:dyDescent="0.25">
      <c r="A732" t="s">
        <v>1704</v>
      </c>
      <c r="B732">
        <v>85467</v>
      </c>
      <c r="C732" t="s">
        <v>1063</v>
      </c>
    </row>
    <row r="733" spans="1:3" x14ac:dyDescent="0.25">
      <c r="A733" t="s">
        <v>1705</v>
      </c>
      <c r="B733">
        <v>85375</v>
      </c>
      <c r="C733" t="s">
        <v>1063</v>
      </c>
    </row>
    <row r="734" spans="1:3" x14ac:dyDescent="0.25">
      <c r="A734" t="s">
        <v>1706</v>
      </c>
      <c r="B734">
        <v>84088</v>
      </c>
      <c r="C734" t="s">
        <v>1065</v>
      </c>
    </row>
    <row r="735" spans="1:3" x14ac:dyDescent="0.25">
      <c r="A735" t="s">
        <v>1707</v>
      </c>
      <c r="B735">
        <v>94181</v>
      </c>
      <c r="C735" t="s">
        <v>1065</v>
      </c>
    </row>
    <row r="736" spans="1:3" x14ac:dyDescent="0.25">
      <c r="A736" t="s">
        <v>1708</v>
      </c>
      <c r="B736">
        <v>94152</v>
      </c>
      <c r="C736" t="s">
        <v>1067</v>
      </c>
    </row>
    <row r="737" spans="1:3" x14ac:dyDescent="0.25">
      <c r="A737" t="s">
        <v>1709</v>
      </c>
      <c r="B737">
        <v>92318</v>
      </c>
      <c r="C737" t="s">
        <v>1067</v>
      </c>
    </row>
    <row r="738" spans="1:3" x14ac:dyDescent="0.25">
      <c r="A738" t="s">
        <v>1710</v>
      </c>
      <c r="B738">
        <v>84494</v>
      </c>
      <c r="C738" t="s">
        <v>1065</v>
      </c>
    </row>
    <row r="739" spans="1:3" x14ac:dyDescent="0.25">
      <c r="A739" t="s">
        <v>1711</v>
      </c>
      <c r="B739">
        <v>92431</v>
      </c>
      <c r="C739" t="s">
        <v>1067</v>
      </c>
    </row>
    <row r="740" spans="1:3" x14ac:dyDescent="0.25">
      <c r="A740" t="s">
        <v>1712</v>
      </c>
      <c r="B740">
        <v>84524</v>
      </c>
      <c r="C740" t="s">
        <v>1067</v>
      </c>
    </row>
    <row r="741" spans="1:3" x14ac:dyDescent="0.25">
      <c r="A741" t="s">
        <v>1713</v>
      </c>
      <c r="B741">
        <v>94089</v>
      </c>
      <c r="C741" t="s">
        <v>1067</v>
      </c>
    </row>
    <row r="742" spans="1:3" x14ac:dyDescent="0.25">
      <c r="A742" t="s">
        <v>1714</v>
      </c>
      <c r="B742">
        <v>82061</v>
      </c>
      <c r="C742" t="s">
        <v>1064</v>
      </c>
    </row>
    <row r="743" spans="1:3" x14ac:dyDescent="0.25">
      <c r="A743" t="s">
        <v>594</v>
      </c>
      <c r="B743">
        <v>86356</v>
      </c>
      <c r="C743" t="s">
        <v>1066</v>
      </c>
    </row>
    <row r="744" spans="1:3" x14ac:dyDescent="0.25">
      <c r="A744" t="s">
        <v>1715</v>
      </c>
      <c r="B744">
        <v>94556</v>
      </c>
      <c r="C744" t="s">
        <v>1067</v>
      </c>
    </row>
    <row r="745" spans="1:3" x14ac:dyDescent="0.25">
      <c r="A745" t="s">
        <v>1716</v>
      </c>
      <c r="B745">
        <v>95700</v>
      </c>
      <c r="C745" t="s">
        <v>1067</v>
      </c>
    </row>
    <row r="746" spans="1:3" x14ac:dyDescent="0.25">
      <c r="A746" t="s">
        <v>1717</v>
      </c>
      <c r="B746">
        <v>93333</v>
      </c>
      <c r="C746" t="s">
        <v>1067</v>
      </c>
    </row>
    <row r="747" spans="1:3" x14ac:dyDescent="0.25">
      <c r="A747" t="s">
        <v>1718</v>
      </c>
      <c r="B747">
        <v>93073</v>
      </c>
      <c r="C747" t="s">
        <v>1067</v>
      </c>
    </row>
    <row r="748" spans="1:3" x14ac:dyDescent="0.25">
      <c r="A748" t="s">
        <v>1719</v>
      </c>
      <c r="B748">
        <v>89231</v>
      </c>
      <c r="C748" t="s">
        <v>1067</v>
      </c>
    </row>
    <row r="749" spans="1:3" x14ac:dyDescent="0.25">
      <c r="A749" t="s">
        <v>1720</v>
      </c>
      <c r="B749">
        <v>84100</v>
      </c>
      <c r="C749" t="s">
        <v>1065</v>
      </c>
    </row>
    <row r="750" spans="1:3" x14ac:dyDescent="0.25">
      <c r="A750" t="s">
        <v>1721</v>
      </c>
      <c r="B750">
        <v>94557</v>
      </c>
      <c r="C750" t="s">
        <v>1067</v>
      </c>
    </row>
    <row r="751" spans="1:3" x14ac:dyDescent="0.25">
      <c r="A751" t="s">
        <v>1722</v>
      </c>
      <c r="B751">
        <v>92545</v>
      </c>
      <c r="C751" t="s">
        <v>1067</v>
      </c>
    </row>
    <row r="752" spans="1:3" x14ac:dyDescent="0.25">
      <c r="A752" t="s">
        <v>959</v>
      </c>
      <c r="B752">
        <v>87767</v>
      </c>
      <c r="C752" t="s">
        <v>1067</v>
      </c>
    </row>
    <row r="753" spans="1:3" x14ac:dyDescent="0.25">
      <c r="A753" t="s">
        <v>1723</v>
      </c>
      <c r="B753">
        <v>86694</v>
      </c>
      <c r="C753" t="s">
        <v>1067</v>
      </c>
    </row>
    <row r="754" spans="1:3" x14ac:dyDescent="0.25">
      <c r="A754" t="s">
        <v>1724</v>
      </c>
      <c r="B754">
        <v>84183</v>
      </c>
      <c r="C754" t="s">
        <v>1067</v>
      </c>
    </row>
    <row r="755" spans="1:3" x14ac:dyDescent="0.25">
      <c r="A755" t="s">
        <v>1725</v>
      </c>
      <c r="B755">
        <v>94559</v>
      </c>
      <c r="C755" t="s">
        <v>1067</v>
      </c>
    </row>
    <row r="756" spans="1:3" x14ac:dyDescent="0.25">
      <c r="A756" t="s">
        <v>1726</v>
      </c>
      <c r="B756">
        <v>93149</v>
      </c>
      <c r="C756" t="s">
        <v>1067</v>
      </c>
    </row>
    <row r="757" spans="1:3" x14ac:dyDescent="0.25">
      <c r="A757" t="s">
        <v>1727</v>
      </c>
      <c r="B757">
        <v>93152</v>
      </c>
      <c r="C757" t="s">
        <v>1067</v>
      </c>
    </row>
    <row r="758" spans="1:3" x14ac:dyDescent="0.25">
      <c r="A758" t="s">
        <v>597</v>
      </c>
      <c r="B758">
        <v>86720</v>
      </c>
      <c r="C758" t="s">
        <v>1067</v>
      </c>
    </row>
    <row r="759" spans="1:3" x14ac:dyDescent="0.25">
      <c r="A759" t="s">
        <v>1728</v>
      </c>
      <c r="B759">
        <v>83131</v>
      </c>
      <c r="C759" t="s">
        <v>1068</v>
      </c>
    </row>
    <row r="760" spans="1:3" x14ac:dyDescent="0.25">
      <c r="A760" t="s">
        <v>1729</v>
      </c>
      <c r="B760">
        <v>83365</v>
      </c>
      <c r="C760" t="s">
        <v>1069</v>
      </c>
    </row>
    <row r="761" spans="1:3" x14ac:dyDescent="0.25">
      <c r="A761" t="s">
        <v>599</v>
      </c>
      <c r="B761">
        <v>82487</v>
      </c>
      <c r="C761" t="s">
        <v>1067</v>
      </c>
    </row>
    <row r="762" spans="1:3" x14ac:dyDescent="0.25">
      <c r="A762" t="s">
        <v>1730</v>
      </c>
      <c r="B762">
        <v>82496</v>
      </c>
      <c r="C762" t="s">
        <v>1067</v>
      </c>
    </row>
    <row r="763" spans="1:3" x14ac:dyDescent="0.25">
      <c r="A763" t="s">
        <v>1731</v>
      </c>
      <c r="B763">
        <v>83080</v>
      </c>
      <c r="C763" t="s">
        <v>1067</v>
      </c>
    </row>
    <row r="764" spans="1:3" x14ac:dyDescent="0.25">
      <c r="A764" t="s">
        <v>1732</v>
      </c>
      <c r="B764">
        <v>84564</v>
      </c>
      <c r="C764" t="s">
        <v>1065</v>
      </c>
    </row>
    <row r="765" spans="1:3" x14ac:dyDescent="0.25">
      <c r="A765" t="s">
        <v>1733</v>
      </c>
      <c r="B765">
        <v>85445</v>
      </c>
      <c r="C765" t="s">
        <v>1063</v>
      </c>
    </row>
    <row r="766" spans="1:3" x14ac:dyDescent="0.25">
      <c r="A766" t="s">
        <v>1734</v>
      </c>
      <c r="B766">
        <v>85129</v>
      </c>
      <c r="C766" t="s">
        <v>1067</v>
      </c>
    </row>
    <row r="767" spans="1:3" x14ac:dyDescent="0.25">
      <c r="A767" t="s">
        <v>1735</v>
      </c>
      <c r="B767">
        <v>86573</v>
      </c>
      <c r="C767" t="s">
        <v>1065</v>
      </c>
    </row>
    <row r="768" spans="1:3" x14ac:dyDescent="0.25">
      <c r="A768" t="s">
        <v>1736</v>
      </c>
      <c r="B768">
        <v>87634</v>
      </c>
      <c r="C768" t="s">
        <v>1067</v>
      </c>
    </row>
    <row r="769" spans="1:3" x14ac:dyDescent="0.25">
      <c r="A769" t="s">
        <v>1737</v>
      </c>
      <c r="B769">
        <v>82041</v>
      </c>
      <c r="C769" t="s">
        <v>1064</v>
      </c>
    </row>
    <row r="770" spans="1:3" x14ac:dyDescent="0.25">
      <c r="A770" t="s">
        <v>1738</v>
      </c>
      <c r="B770">
        <v>82386</v>
      </c>
      <c r="C770" t="s">
        <v>1066</v>
      </c>
    </row>
    <row r="771" spans="1:3" x14ac:dyDescent="0.25">
      <c r="A771" t="s">
        <v>1738</v>
      </c>
      <c r="B771">
        <v>86697</v>
      </c>
      <c r="C771" t="s">
        <v>1066</v>
      </c>
    </row>
    <row r="772" spans="1:3" x14ac:dyDescent="0.25">
      <c r="A772" t="s">
        <v>1739</v>
      </c>
      <c r="B772">
        <v>86836</v>
      </c>
      <c r="C772" t="s">
        <v>1066</v>
      </c>
    </row>
    <row r="773" spans="1:3" x14ac:dyDescent="0.25">
      <c r="A773" t="s">
        <v>1740</v>
      </c>
      <c r="B773">
        <v>86698</v>
      </c>
      <c r="C773" t="s">
        <v>1067</v>
      </c>
    </row>
    <row r="774" spans="1:3" x14ac:dyDescent="0.25">
      <c r="A774" t="s">
        <v>1741</v>
      </c>
      <c r="B774">
        <v>84565</v>
      </c>
      <c r="C774" t="s">
        <v>1065</v>
      </c>
    </row>
    <row r="775" spans="1:3" x14ac:dyDescent="0.25">
      <c r="A775" t="s">
        <v>1742</v>
      </c>
      <c r="B775">
        <v>94130</v>
      </c>
      <c r="C775" t="s">
        <v>1067</v>
      </c>
    </row>
    <row r="776" spans="1:3" x14ac:dyDescent="0.25">
      <c r="A776" t="s">
        <v>1743</v>
      </c>
      <c r="B776">
        <v>86869</v>
      </c>
      <c r="C776" t="s">
        <v>1067</v>
      </c>
    </row>
    <row r="777" spans="1:3" x14ac:dyDescent="0.25">
      <c r="A777" t="s">
        <v>1744</v>
      </c>
      <c r="B777">
        <v>82234</v>
      </c>
      <c r="C777" t="s">
        <v>1064</v>
      </c>
    </row>
    <row r="778" spans="1:3" x14ac:dyDescent="0.25">
      <c r="A778" t="s">
        <v>1745</v>
      </c>
      <c r="B778">
        <v>85667</v>
      </c>
      <c r="C778" t="s">
        <v>1064</v>
      </c>
    </row>
    <row r="779" spans="1:3" x14ac:dyDescent="0.25">
      <c r="A779" t="s">
        <v>1746</v>
      </c>
      <c r="B779">
        <v>94562</v>
      </c>
      <c r="C779" t="s">
        <v>1067</v>
      </c>
    </row>
    <row r="780" spans="1:3" x14ac:dyDescent="0.25">
      <c r="A780" t="s">
        <v>1747</v>
      </c>
      <c r="B780">
        <v>88179</v>
      </c>
      <c r="C780" t="s">
        <v>1067</v>
      </c>
    </row>
    <row r="781" spans="1:3" x14ac:dyDescent="0.25">
      <c r="A781" t="s">
        <v>1748</v>
      </c>
      <c r="B781">
        <v>87769</v>
      </c>
      <c r="C781" t="s">
        <v>1067</v>
      </c>
    </row>
    <row r="782" spans="1:3" x14ac:dyDescent="0.25">
      <c r="A782" t="s">
        <v>1749</v>
      </c>
      <c r="B782">
        <v>89294</v>
      </c>
      <c r="C782" t="s">
        <v>1067</v>
      </c>
    </row>
    <row r="783" spans="1:3" x14ac:dyDescent="0.25">
      <c r="A783" t="s">
        <v>1750</v>
      </c>
      <c r="B783">
        <v>85764</v>
      </c>
      <c r="C783" t="s">
        <v>1063</v>
      </c>
    </row>
    <row r="784" spans="1:3" x14ac:dyDescent="0.25">
      <c r="A784" t="s">
        <v>1751</v>
      </c>
      <c r="B784">
        <v>94363</v>
      </c>
      <c r="C784" t="s">
        <v>1067</v>
      </c>
    </row>
    <row r="785" spans="1:3" x14ac:dyDescent="0.25">
      <c r="A785" t="s">
        <v>1752</v>
      </c>
      <c r="B785">
        <v>87770</v>
      </c>
      <c r="C785" t="s">
        <v>1067</v>
      </c>
    </row>
    <row r="786" spans="1:3" x14ac:dyDescent="0.25">
      <c r="A786" t="s">
        <v>1753</v>
      </c>
      <c r="B786">
        <v>82294</v>
      </c>
      <c r="C786" t="s">
        <v>1064</v>
      </c>
    </row>
    <row r="787" spans="1:3" x14ac:dyDescent="0.25">
      <c r="A787" t="s">
        <v>1754</v>
      </c>
      <c r="B787">
        <v>82395</v>
      </c>
      <c r="C787" t="s">
        <v>1066</v>
      </c>
    </row>
    <row r="788" spans="1:3" x14ac:dyDescent="0.25">
      <c r="A788" t="s">
        <v>1755</v>
      </c>
      <c r="B788">
        <v>87534</v>
      </c>
      <c r="C788" t="s">
        <v>1067</v>
      </c>
    </row>
    <row r="789" spans="1:3" x14ac:dyDescent="0.25">
      <c r="A789" t="s">
        <v>1756</v>
      </c>
      <c r="B789">
        <v>87561</v>
      </c>
      <c r="C789" t="s">
        <v>1067</v>
      </c>
    </row>
    <row r="790" spans="1:3" x14ac:dyDescent="0.25">
      <c r="A790" t="s">
        <v>1757</v>
      </c>
      <c r="B790">
        <v>84101</v>
      </c>
      <c r="C790" t="s">
        <v>1065</v>
      </c>
    </row>
    <row r="791" spans="1:3" x14ac:dyDescent="0.25">
      <c r="A791" t="s">
        <v>1758</v>
      </c>
      <c r="B791">
        <v>84419</v>
      </c>
      <c r="C791" t="s">
        <v>1065</v>
      </c>
    </row>
    <row r="792" spans="1:3" x14ac:dyDescent="0.25">
      <c r="A792" t="s">
        <v>1759</v>
      </c>
      <c r="B792">
        <v>93083</v>
      </c>
      <c r="C792" t="s">
        <v>1067</v>
      </c>
    </row>
    <row r="793" spans="1:3" x14ac:dyDescent="0.25">
      <c r="A793" t="s">
        <v>1760</v>
      </c>
      <c r="B793">
        <v>82526</v>
      </c>
      <c r="C793" t="s">
        <v>1067</v>
      </c>
    </row>
    <row r="794" spans="1:3" x14ac:dyDescent="0.25">
      <c r="A794" t="s">
        <v>1761</v>
      </c>
      <c r="B794">
        <v>83119</v>
      </c>
      <c r="C794" t="s">
        <v>1069</v>
      </c>
    </row>
    <row r="795" spans="1:3" x14ac:dyDescent="0.25">
      <c r="A795" t="s">
        <v>1762</v>
      </c>
      <c r="B795">
        <v>85235</v>
      </c>
      <c r="C795" t="s">
        <v>1063</v>
      </c>
    </row>
    <row r="796" spans="1:3" x14ac:dyDescent="0.25">
      <c r="A796" t="s">
        <v>1763</v>
      </c>
      <c r="B796">
        <v>86732</v>
      </c>
      <c r="C796" t="s">
        <v>1067</v>
      </c>
    </row>
    <row r="797" spans="1:3" x14ac:dyDescent="0.25">
      <c r="A797" t="s">
        <v>1764</v>
      </c>
      <c r="B797">
        <v>94560</v>
      </c>
      <c r="C797" t="s">
        <v>1067</v>
      </c>
    </row>
    <row r="798" spans="1:3" x14ac:dyDescent="0.25">
      <c r="A798" t="s">
        <v>1765</v>
      </c>
      <c r="B798">
        <v>89362</v>
      </c>
      <c r="C798" t="s">
        <v>1067</v>
      </c>
    </row>
    <row r="799" spans="1:3" x14ac:dyDescent="0.25">
      <c r="A799" t="s">
        <v>1766</v>
      </c>
      <c r="B799">
        <v>82441</v>
      </c>
      <c r="C799" t="s">
        <v>1067</v>
      </c>
    </row>
    <row r="800" spans="1:3" x14ac:dyDescent="0.25">
      <c r="A800" t="s">
        <v>1767</v>
      </c>
      <c r="B800">
        <v>82140</v>
      </c>
      <c r="C800" t="s">
        <v>1064</v>
      </c>
    </row>
    <row r="801" spans="1:3" x14ac:dyDescent="0.25">
      <c r="A801" t="s">
        <v>1768</v>
      </c>
      <c r="B801">
        <v>94496</v>
      </c>
      <c r="C801" t="s">
        <v>1067</v>
      </c>
    </row>
    <row r="802" spans="1:3" x14ac:dyDescent="0.25">
      <c r="A802" t="s">
        <v>1769</v>
      </c>
      <c r="B802">
        <v>89296</v>
      </c>
      <c r="C802" t="s">
        <v>1067</v>
      </c>
    </row>
    <row r="803" spans="1:3" x14ac:dyDescent="0.25">
      <c r="A803" t="s">
        <v>1770</v>
      </c>
      <c r="B803">
        <v>94486</v>
      </c>
      <c r="C803" t="s">
        <v>1067</v>
      </c>
    </row>
    <row r="804" spans="1:3" x14ac:dyDescent="0.25">
      <c r="A804" t="s">
        <v>934</v>
      </c>
      <c r="B804">
        <v>87662</v>
      </c>
      <c r="C804" t="s">
        <v>1067</v>
      </c>
    </row>
    <row r="805" spans="1:3" x14ac:dyDescent="0.25">
      <c r="A805" t="s">
        <v>1771</v>
      </c>
      <c r="B805">
        <v>85570</v>
      </c>
      <c r="C805" t="s">
        <v>1064</v>
      </c>
    </row>
    <row r="806" spans="1:3" x14ac:dyDescent="0.25">
      <c r="A806" t="s">
        <v>1772</v>
      </c>
      <c r="B806">
        <v>83624</v>
      </c>
      <c r="C806" t="s">
        <v>1065</v>
      </c>
    </row>
    <row r="807" spans="1:3" x14ac:dyDescent="0.25">
      <c r="A807" t="s">
        <v>1773</v>
      </c>
      <c r="B807">
        <v>86700</v>
      </c>
      <c r="C807" t="s">
        <v>1067</v>
      </c>
    </row>
    <row r="808" spans="1:3" x14ac:dyDescent="0.25">
      <c r="A808" t="s">
        <v>629</v>
      </c>
      <c r="B808">
        <v>87724</v>
      </c>
      <c r="C808" t="s">
        <v>1067</v>
      </c>
    </row>
    <row r="809" spans="1:3" x14ac:dyDescent="0.25">
      <c r="A809" t="s">
        <v>1774</v>
      </c>
      <c r="B809">
        <v>85521</v>
      </c>
      <c r="C809" t="s">
        <v>1064</v>
      </c>
    </row>
    <row r="810" spans="1:3" x14ac:dyDescent="0.25">
      <c r="A810" t="s">
        <v>1775</v>
      </c>
      <c r="B810">
        <v>94563</v>
      </c>
      <c r="C810" t="s">
        <v>1067</v>
      </c>
    </row>
    <row r="811" spans="1:3" x14ac:dyDescent="0.25">
      <c r="A811" t="s">
        <v>1776</v>
      </c>
      <c r="B811">
        <v>87466</v>
      </c>
      <c r="C811" t="s">
        <v>1067</v>
      </c>
    </row>
    <row r="812" spans="1:3" x14ac:dyDescent="0.25">
      <c r="A812" t="s">
        <v>1777</v>
      </c>
      <c r="B812">
        <v>82396</v>
      </c>
      <c r="C812" t="s">
        <v>1066</v>
      </c>
    </row>
    <row r="813" spans="1:3" x14ac:dyDescent="0.25">
      <c r="A813" t="s">
        <v>1778</v>
      </c>
      <c r="B813">
        <v>93351</v>
      </c>
      <c r="C813" t="s">
        <v>1067</v>
      </c>
    </row>
    <row r="814" spans="1:3" x14ac:dyDescent="0.25">
      <c r="A814" t="s">
        <v>1779</v>
      </c>
      <c r="B814">
        <v>83349</v>
      </c>
      <c r="C814" t="s">
        <v>1069</v>
      </c>
    </row>
    <row r="815" spans="1:3" x14ac:dyDescent="0.25">
      <c r="A815" t="s">
        <v>631</v>
      </c>
      <c r="B815">
        <v>91788</v>
      </c>
      <c r="C815" t="s">
        <v>1067</v>
      </c>
    </row>
    <row r="816" spans="1:3" x14ac:dyDescent="0.25">
      <c r="A816" t="s">
        <v>1780</v>
      </c>
      <c r="B816">
        <v>92711</v>
      </c>
      <c r="C816" t="s">
        <v>1067</v>
      </c>
    </row>
    <row r="817" spans="1:3" x14ac:dyDescent="0.25">
      <c r="A817" t="s">
        <v>1781</v>
      </c>
      <c r="B817">
        <v>94365</v>
      </c>
      <c r="C817" t="s">
        <v>1067</v>
      </c>
    </row>
    <row r="818" spans="1:3" x14ac:dyDescent="0.25">
      <c r="A818" t="s">
        <v>1782</v>
      </c>
      <c r="B818">
        <v>92331</v>
      </c>
      <c r="C818" t="s">
        <v>1067</v>
      </c>
    </row>
    <row r="819" spans="1:3" x14ac:dyDescent="0.25">
      <c r="A819" t="s">
        <v>1783</v>
      </c>
      <c r="B819">
        <v>85599</v>
      </c>
      <c r="C819" t="s">
        <v>1064</v>
      </c>
    </row>
    <row r="820" spans="1:3" x14ac:dyDescent="0.25">
      <c r="A820" t="s">
        <v>1784</v>
      </c>
      <c r="B820">
        <v>94032</v>
      </c>
      <c r="C820" t="s">
        <v>1067</v>
      </c>
    </row>
    <row r="821" spans="1:3" x14ac:dyDescent="0.25">
      <c r="A821" t="s">
        <v>1785</v>
      </c>
      <c r="B821">
        <v>85669</v>
      </c>
      <c r="C821" t="s">
        <v>1063</v>
      </c>
    </row>
    <row r="822" spans="1:3" x14ac:dyDescent="0.25">
      <c r="A822" t="s">
        <v>1786</v>
      </c>
      <c r="B822">
        <v>94265</v>
      </c>
      <c r="C822" t="s">
        <v>1067</v>
      </c>
    </row>
    <row r="823" spans="1:3" x14ac:dyDescent="0.25">
      <c r="A823" t="s">
        <v>1787</v>
      </c>
      <c r="B823">
        <v>85307</v>
      </c>
      <c r="C823" t="s">
        <v>1063</v>
      </c>
    </row>
    <row r="824" spans="1:3" x14ac:dyDescent="0.25">
      <c r="A824" t="s">
        <v>1788</v>
      </c>
      <c r="B824">
        <v>95701</v>
      </c>
      <c r="C824" t="s">
        <v>1067</v>
      </c>
    </row>
    <row r="825" spans="1:3" x14ac:dyDescent="0.25">
      <c r="A825" t="s">
        <v>1789</v>
      </c>
      <c r="B825">
        <v>82380</v>
      </c>
      <c r="C825" t="s">
        <v>1066</v>
      </c>
    </row>
    <row r="826" spans="1:3" x14ac:dyDescent="0.25">
      <c r="A826" t="s">
        <v>1790</v>
      </c>
      <c r="B826">
        <v>86971</v>
      </c>
      <c r="C826" t="s">
        <v>1066</v>
      </c>
    </row>
    <row r="827" spans="1:3" x14ac:dyDescent="0.25">
      <c r="A827" t="s">
        <v>1791</v>
      </c>
      <c r="B827">
        <v>93482</v>
      </c>
      <c r="C827" t="s">
        <v>1067</v>
      </c>
    </row>
    <row r="828" spans="1:3" x14ac:dyDescent="0.25">
      <c r="A828" t="s">
        <v>1792</v>
      </c>
      <c r="B828">
        <v>93080</v>
      </c>
      <c r="C828" t="s">
        <v>1067</v>
      </c>
    </row>
    <row r="829" spans="1:3" x14ac:dyDescent="0.25">
      <c r="A829" t="s">
        <v>1793</v>
      </c>
      <c r="B829">
        <v>82377</v>
      </c>
      <c r="C829" t="s">
        <v>1066</v>
      </c>
    </row>
    <row r="830" spans="1:3" x14ac:dyDescent="0.25">
      <c r="A830" t="s">
        <v>635</v>
      </c>
      <c r="B830">
        <v>86929</v>
      </c>
      <c r="C830" t="s">
        <v>1066</v>
      </c>
    </row>
    <row r="831" spans="1:3" x14ac:dyDescent="0.25">
      <c r="A831" t="s">
        <v>1794</v>
      </c>
      <c r="B831">
        <v>94366</v>
      </c>
      <c r="C831" t="s">
        <v>1067</v>
      </c>
    </row>
    <row r="832" spans="1:3" x14ac:dyDescent="0.25">
      <c r="A832" t="s">
        <v>1795</v>
      </c>
      <c r="B832">
        <v>94368</v>
      </c>
      <c r="C832" t="s">
        <v>1067</v>
      </c>
    </row>
    <row r="833" spans="1:3" x14ac:dyDescent="0.25">
      <c r="A833" t="s">
        <v>1796</v>
      </c>
      <c r="B833">
        <v>94157</v>
      </c>
      <c r="C833" t="s">
        <v>1067</v>
      </c>
    </row>
    <row r="834" spans="1:3" x14ac:dyDescent="0.25">
      <c r="A834" t="s">
        <v>1797</v>
      </c>
      <c r="B834">
        <v>86574</v>
      </c>
      <c r="C834" t="s">
        <v>1065</v>
      </c>
    </row>
    <row r="835" spans="1:3" x14ac:dyDescent="0.25">
      <c r="A835" t="s">
        <v>1798</v>
      </c>
      <c r="B835">
        <v>85238</v>
      </c>
      <c r="C835" t="s">
        <v>1063</v>
      </c>
    </row>
    <row r="836" spans="1:3" x14ac:dyDescent="0.25">
      <c r="A836" t="s">
        <v>1799</v>
      </c>
      <c r="B836">
        <v>93186</v>
      </c>
      <c r="C836" t="s">
        <v>1067</v>
      </c>
    </row>
    <row r="837" spans="1:3" x14ac:dyDescent="0.25">
      <c r="A837" t="s">
        <v>1800</v>
      </c>
      <c r="B837">
        <v>83367</v>
      </c>
      <c r="C837" t="s">
        <v>1067</v>
      </c>
    </row>
    <row r="838" spans="1:3" x14ac:dyDescent="0.25">
      <c r="A838" t="s">
        <v>637</v>
      </c>
      <c r="B838">
        <v>87772</v>
      </c>
      <c r="C838" t="s">
        <v>1067</v>
      </c>
    </row>
    <row r="839" spans="1:3" x14ac:dyDescent="0.25">
      <c r="A839" t="s">
        <v>1801</v>
      </c>
      <c r="B839">
        <v>89284</v>
      </c>
      <c r="C839" t="s">
        <v>1067</v>
      </c>
    </row>
    <row r="840" spans="1:3" x14ac:dyDescent="0.25">
      <c r="A840" t="s">
        <v>1802</v>
      </c>
      <c r="B840">
        <v>85276</v>
      </c>
      <c r="C840" t="s">
        <v>1065</v>
      </c>
    </row>
    <row r="841" spans="1:3" x14ac:dyDescent="0.25">
      <c r="A841" t="s">
        <v>1803</v>
      </c>
      <c r="B841">
        <v>83539</v>
      </c>
      <c r="C841" t="s">
        <v>1068</v>
      </c>
    </row>
    <row r="842" spans="1:3" x14ac:dyDescent="0.25">
      <c r="A842" t="s">
        <v>1804</v>
      </c>
      <c r="B842">
        <v>93101</v>
      </c>
      <c r="C842" t="s">
        <v>1067</v>
      </c>
    </row>
    <row r="843" spans="1:3" x14ac:dyDescent="0.25">
      <c r="A843" t="s">
        <v>1805</v>
      </c>
      <c r="B843">
        <v>84347</v>
      </c>
      <c r="C843" t="s">
        <v>1067</v>
      </c>
    </row>
    <row r="844" spans="1:3" x14ac:dyDescent="0.25">
      <c r="A844" t="s">
        <v>1806</v>
      </c>
      <c r="B844">
        <v>93102</v>
      </c>
      <c r="C844" t="s">
        <v>1067</v>
      </c>
    </row>
    <row r="845" spans="1:3" x14ac:dyDescent="0.25">
      <c r="A845" t="s">
        <v>1807</v>
      </c>
      <c r="B845">
        <v>84076</v>
      </c>
      <c r="C845" t="s">
        <v>1065</v>
      </c>
    </row>
    <row r="846" spans="1:3" x14ac:dyDescent="0.25">
      <c r="A846" t="s">
        <v>1808</v>
      </c>
      <c r="B846">
        <v>85104</v>
      </c>
      <c r="C846" t="s">
        <v>1067</v>
      </c>
    </row>
    <row r="847" spans="1:3" x14ac:dyDescent="0.25">
      <c r="A847" t="s">
        <v>935</v>
      </c>
      <c r="B847">
        <v>87666</v>
      </c>
      <c r="C847" t="s">
        <v>1067</v>
      </c>
    </row>
    <row r="848" spans="1:3" x14ac:dyDescent="0.25">
      <c r="A848" t="s">
        <v>1809</v>
      </c>
      <c r="B848">
        <v>92536</v>
      </c>
      <c r="C848" t="s">
        <v>1067</v>
      </c>
    </row>
    <row r="849" spans="1:3" x14ac:dyDescent="0.25">
      <c r="A849" t="s">
        <v>642</v>
      </c>
      <c r="B849">
        <v>87459</v>
      </c>
      <c r="C849" t="s">
        <v>1067</v>
      </c>
    </row>
    <row r="850" spans="1:3" x14ac:dyDescent="0.25">
      <c r="A850" t="s">
        <v>1810</v>
      </c>
      <c r="B850">
        <v>94158</v>
      </c>
      <c r="C850" t="s">
        <v>1067</v>
      </c>
    </row>
    <row r="851" spans="1:3" x14ac:dyDescent="0.25">
      <c r="A851" t="s">
        <v>1811</v>
      </c>
      <c r="B851">
        <v>83451</v>
      </c>
      <c r="C851" t="s">
        <v>1069</v>
      </c>
    </row>
    <row r="852" spans="1:3" x14ac:dyDescent="0.25">
      <c r="A852" t="s">
        <v>1812</v>
      </c>
      <c r="B852">
        <v>93188</v>
      </c>
      <c r="C852" t="s">
        <v>1067</v>
      </c>
    </row>
    <row r="853" spans="1:3" x14ac:dyDescent="0.25">
      <c r="A853" t="s">
        <v>1813</v>
      </c>
      <c r="B853">
        <v>94431</v>
      </c>
      <c r="C853" t="s">
        <v>1067</v>
      </c>
    </row>
    <row r="854" spans="1:3" x14ac:dyDescent="0.25">
      <c r="A854" t="s">
        <v>1814</v>
      </c>
      <c r="B854">
        <v>82712</v>
      </c>
      <c r="C854" t="s">
        <v>1067</v>
      </c>
    </row>
    <row r="855" spans="1:3" x14ac:dyDescent="0.25">
      <c r="A855" t="s">
        <v>1815</v>
      </c>
      <c r="B855">
        <v>83132</v>
      </c>
      <c r="C855" t="s">
        <v>1069</v>
      </c>
    </row>
    <row r="856" spans="1:3" x14ac:dyDescent="0.25">
      <c r="A856" t="s">
        <v>1816</v>
      </c>
      <c r="B856">
        <v>82152</v>
      </c>
      <c r="C856" t="s">
        <v>1064</v>
      </c>
    </row>
    <row r="857" spans="1:3" x14ac:dyDescent="0.25">
      <c r="A857" t="s">
        <v>1817</v>
      </c>
      <c r="B857">
        <v>95515</v>
      </c>
      <c r="C857" t="s">
        <v>1064</v>
      </c>
    </row>
    <row r="858" spans="1:3" x14ac:dyDescent="0.25">
      <c r="A858" t="s">
        <v>1818</v>
      </c>
      <c r="B858">
        <v>94447</v>
      </c>
      <c r="C858" t="s">
        <v>1067</v>
      </c>
    </row>
    <row r="859" spans="1:3" x14ac:dyDescent="0.25">
      <c r="A859" t="s">
        <v>1819</v>
      </c>
      <c r="B859">
        <v>84568</v>
      </c>
      <c r="C859" t="s">
        <v>1067</v>
      </c>
    </row>
    <row r="860" spans="1:3" x14ac:dyDescent="0.25">
      <c r="A860" t="s">
        <v>1820</v>
      </c>
      <c r="B860">
        <v>87773</v>
      </c>
      <c r="C860" t="s">
        <v>1067</v>
      </c>
    </row>
    <row r="861" spans="1:3" x14ac:dyDescent="0.25">
      <c r="A861" t="s">
        <v>1821</v>
      </c>
      <c r="B861">
        <v>92714</v>
      </c>
      <c r="C861" t="s">
        <v>1067</v>
      </c>
    </row>
    <row r="862" spans="1:3" x14ac:dyDescent="0.25">
      <c r="A862" t="s">
        <v>1822</v>
      </c>
      <c r="B862">
        <v>85652</v>
      </c>
      <c r="C862" t="s">
        <v>1064</v>
      </c>
    </row>
    <row r="863" spans="1:3" x14ac:dyDescent="0.25">
      <c r="A863" t="s">
        <v>1823</v>
      </c>
      <c r="B863">
        <v>95703</v>
      </c>
      <c r="C863" t="s">
        <v>1067</v>
      </c>
    </row>
    <row r="864" spans="1:3" x14ac:dyDescent="0.25">
      <c r="A864" t="s">
        <v>1824</v>
      </c>
      <c r="B864">
        <v>94060</v>
      </c>
      <c r="C864" t="s">
        <v>1067</v>
      </c>
    </row>
    <row r="865" spans="1:3" x14ac:dyDescent="0.25">
      <c r="A865" t="s">
        <v>1825</v>
      </c>
      <c r="B865">
        <v>82343</v>
      </c>
      <c r="C865" t="s">
        <v>1064</v>
      </c>
    </row>
    <row r="866" spans="1:3" x14ac:dyDescent="0.25">
      <c r="A866" t="s">
        <v>1826</v>
      </c>
      <c r="B866">
        <v>85586</v>
      </c>
      <c r="C866" t="s">
        <v>1064</v>
      </c>
    </row>
    <row r="867" spans="1:3" x14ac:dyDescent="0.25">
      <c r="A867" t="s">
        <v>1827</v>
      </c>
      <c r="B867">
        <v>85131</v>
      </c>
      <c r="C867" t="s">
        <v>1067</v>
      </c>
    </row>
    <row r="868" spans="1:3" x14ac:dyDescent="0.25">
      <c r="A868" t="s">
        <v>1828</v>
      </c>
      <c r="B868">
        <v>82398</v>
      </c>
      <c r="C868" t="s">
        <v>1066</v>
      </c>
    </row>
    <row r="869" spans="1:3" x14ac:dyDescent="0.25">
      <c r="A869" t="s">
        <v>1829</v>
      </c>
      <c r="B869">
        <v>84570</v>
      </c>
      <c r="C869" t="s">
        <v>1065</v>
      </c>
    </row>
    <row r="870" spans="1:3" x14ac:dyDescent="0.25">
      <c r="A870" t="s">
        <v>1830</v>
      </c>
      <c r="B870">
        <v>85309</v>
      </c>
      <c r="C870" t="s">
        <v>1065</v>
      </c>
    </row>
    <row r="871" spans="1:3" x14ac:dyDescent="0.25">
      <c r="A871" t="s">
        <v>1831</v>
      </c>
      <c r="B871">
        <v>93483</v>
      </c>
      <c r="C871" t="s">
        <v>1067</v>
      </c>
    </row>
    <row r="872" spans="1:3" x14ac:dyDescent="0.25">
      <c r="A872" t="s">
        <v>1832</v>
      </c>
      <c r="B872">
        <v>84103</v>
      </c>
      <c r="C872" t="s">
        <v>1065</v>
      </c>
    </row>
    <row r="873" spans="1:3" x14ac:dyDescent="0.25">
      <c r="A873" t="s">
        <v>1833</v>
      </c>
      <c r="B873">
        <v>84389</v>
      </c>
      <c r="C873" t="s">
        <v>1067</v>
      </c>
    </row>
    <row r="874" spans="1:3" x14ac:dyDescent="0.25">
      <c r="A874" t="s">
        <v>644</v>
      </c>
      <c r="B874">
        <v>86554</v>
      </c>
      <c r="C874" t="s">
        <v>1065</v>
      </c>
    </row>
    <row r="875" spans="1:3" x14ac:dyDescent="0.25">
      <c r="A875" t="s">
        <v>1834</v>
      </c>
      <c r="B875">
        <v>94267</v>
      </c>
      <c r="C875" t="s">
        <v>1067</v>
      </c>
    </row>
    <row r="876" spans="1:3" x14ac:dyDescent="0.25">
      <c r="A876" t="s">
        <v>1835</v>
      </c>
      <c r="B876">
        <v>85304</v>
      </c>
      <c r="C876" t="s">
        <v>1065</v>
      </c>
    </row>
    <row r="877" spans="1:3" x14ac:dyDescent="0.25">
      <c r="A877" t="s">
        <v>1836</v>
      </c>
      <c r="B877">
        <v>86984</v>
      </c>
      <c r="C877" t="s">
        <v>1066</v>
      </c>
    </row>
    <row r="878" spans="1:3" x14ac:dyDescent="0.25">
      <c r="A878" t="s">
        <v>1837</v>
      </c>
      <c r="B878">
        <v>92690</v>
      </c>
      <c r="C878" t="s">
        <v>1067</v>
      </c>
    </row>
    <row r="879" spans="1:3" x14ac:dyDescent="0.25">
      <c r="A879" t="s">
        <v>1838</v>
      </c>
      <c r="B879">
        <v>83209</v>
      </c>
      <c r="C879" t="s">
        <v>1069</v>
      </c>
    </row>
    <row r="880" spans="1:3" x14ac:dyDescent="0.25">
      <c r="A880" t="s">
        <v>1839</v>
      </c>
      <c r="B880">
        <v>86931</v>
      </c>
      <c r="C880" t="s">
        <v>1066</v>
      </c>
    </row>
    <row r="881" spans="1:3" x14ac:dyDescent="0.25">
      <c r="A881" t="s">
        <v>1840</v>
      </c>
      <c r="B881">
        <v>83134</v>
      </c>
      <c r="C881" t="s">
        <v>1068</v>
      </c>
    </row>
    <row r="882" spans="1:3" x14ac:dyDescent="0.25">
      <c r="A882" t="s">
        <v>1841</v>
      </c>
      <c r="B882">
        <v>92715</v>
      </c>
      <c r="C882" t="s">
        <v>1067</v>
      </c>
    </row>
    <row r="883" spans="1:3" x14ac:dyDescent="0.25">
      <c r="A883" t="s">
        <v>1842</v>
      </c>
      <c r="B883">
        <v>82178</v>
      </c>
      <c r="C883" t="s">
        <v>1064</v>
      </c>
    </row>
    <row r="884" spans="1:3" x14ac:dyDescent="0.25">
      <c r="A884" t="s">
        <v>1843</v>
      </c>
      <c r="B884">
        <v>82049</v>
      </c>
      <c r="C884" t="s">
        <v>1064</v>
      </c>
    </row>
    <row r="885" spans="1:3" x14ac:dyDescent="0.25">
      <c r="A885" t="s">
        <v>1844</v>
      </c>
      <c r="B885">
        <v>95704</v>
      </c>
      <c r="C885" t="s">
        <v>1067</v>
      </c>
    </row>
    <row r="886" spans="1:3" x14ac:dyDescent="0.25">
      <c r="A886" t="s">
        <v>1845</v>
      </c>
      <c r="B886">
        <v>85646</v>
      </c>
      <c r="C886" t="s">
        <v>1064</v>
      </c>
    </row>
    <row r="887" spans="1:3" x14ac:dyDescent="0.25">
      <c r="A887" t="s">
        <v>647</v>
      </c>
      <c r="B887">
        <v>86932</v>
      </c>
      <c r="C887" t="s">
        <v>1066</v>
      </c>
    </row>
    <row r="888" spans="1:3" x14ac:dyDescent="0.25">
      <c r="A888" t="s">
        <v>1846</v>
      </c>
      <c r="B888">
        <v>85640</v>
      </c>
      <c r="C888" t="s">
        <v>1064</v>
      </c>
    </row>
    <row r="889" spans="1:3" x14ac:dyDescent="0.25">
      <c r="A889" t="s">
        <v>1847</v>
      </c>
      <c r="B889">
        <v>86641</v>
      </c>
      <c r="C889" t="s">
        <v>1067</v>
      </c>
    </row>
    <row r="890" spans="1:3" x14ac:dyDescent="0.25">
      <c r="A890" t="s">
        <v>1848</v>
      </c>
      <c r="B890">
        <v>94369</v>
      </c>
      <c r="C890" t="s">
        <v>1067</v>
      </c>
    </row>
    <row r="891" spans="1:3" x14ac:dyDescent="0.25">
      <c r="A891" t="s">
        <v>1849</v>
      </c>
      <c r="B891">
        <v>82399</v>
      </c>
      <c r="C891" t="s">
        <v>1066</v>
      </c>
    </row>
    <row r="892" spans="1:3" x14ac:dyDescent="0.25">
      <c r="A892" t="s">
        <v>1850</v>
      </c>
      <c r="B892">
        <v>83561</v>
      </c>
      <c r="C892" t="s">
        <v>1068</v>
      </c>
    </row>
    <row r="893" spans="1:3" x14ac:dyDescent="0.25">
      <c r="A893" t="s">
        <v>1851</v>
      </c>
      <c r="B893">
        <v>86871</v>
      </c>
      <c r="C893" t="s">
        <v>1067</v>
      </c>
    </row>
    <row r="894" spans="1:3" x14ac:dyDescent="0.25">
      <c r="A894" t="s">
        <v>1852</v>
      </c>
      <c r="B894">
        <v>83486</v>
      </c>
      <c r="C894" t="s">
        <v>1067</v>
      </c>
    </row>
    <row r="895" spans="1:3" x14ac:dyDescent="0.25">
      <c r="A895" t="s">
        <v>1853</v>
      </c>
      <c r="B895">
        <v>94371</v>
      </c>
      <c r="C895" t="s">
        <v>1067</v>
      </c>
    </row>
    <row r="896" spans="1:3" x14ac:dyDescent="0.25">
      <c r="A896" t="s">
        <v>1854</v>
      </c>
      <c r="B896">
        <v>84431</v>
      </c>
      <c r="C896" t="s">
        <v>1065</v>
      </c>
    </row>
    <row r="897" spans="1:3" x14ac:dyDescent="0.25">
      <c r="A897" t="s">
        <v>1855</v>
      </c>
      <c r="B897">
        <v>94372</v>
      </c>
      <c r="C897" t="s">
        <v>1067</v>
      </c>
    </row>
    <row r="898" spans="1:3" x14ac:dyDescent="0.25">
      <c r="A898" t="s">
        <v>1856</v>
      </c>
      <c r="B898">
        <v>83064</v>
      </c>
      <c r="C898" t="s">
        <v>1068</v>
      </c>
    </row>
    <row r="899" spans="1:3" x14ac:dyDescent="0.25">
      <c r="A899" t="s">
        <v>1857</v>
      </c>
      <c r="B899">
        <v>83562</v>
      </c>
      <c r="C899" t="s">
        <v>1065</v>
      </c>
    </row>
    <row r="900" spans="1:3" x14ac:dyDescent="0.25">
      <c r="A900" t="s">
        <v>1858</v>
      </c>
      <c r="B900">
        <v>94209</v>
      </c>
      <c r="C900" t="s">
        <v>1067</v>
      </c>
    </row>
    <row r="901" spans="1:3" x14ac:dyDescent="0.25">
      <c r="A901" t="s">
        <v>1859</v>
      </c>
      <c r="B901">
        <v>93047</v>
      </c>
      <c r="C901" t="s">
        <v>1067</v>
      </c>
    </row>
    <row r="902" spans="1:3" x14ac:dyDescent="0.25">
      <c r="A902" t="s">
        <v>1860</v>
      </c>
      <c r="B902">
        <v>93128</v>
      </c>
      <c r="C902" t="s">
        <v>1067</v>
      </c>
    </row>
    <row r="903" spans="1:3" x14ac:dyDescent="0.25">
      <c r="A903" t="s">
        <v>1861</v>
      </c>
      <c r="B903">
        <v>86508</v>
      </c>
      <c r="C903" t="s">
        <v>1065</v>
      </c>
    </row>
    <row r="904" spans="1:3" x14ac:dyDescent="0.25">
      <c r="A904" t="s">
        <v>1862</v>
      </c>
      <c r="B904">
        <v>93189</v>
      </c>
      <c r="C904" t="s">
        <v>1067</v>
      </c>
    </row>
    <row r="905" spans="1:3" x14ac:dyDescent="0.25">
      <c r="A905" t="s">
        <v>1863</v>
      </c>
      <c r="B905">
        <v>83677</v>
      </c>
      <c r="C905" t="s">
        <v>1065</v>
      </c>
    </row>
    <row r="906" spans="1:3" x14ac:dyDescent="0.25">
      <c r="A906" t="s">
        <v>1864</v>
      </c>
      <c r="B906">
        <v>85293</v>
      </c>
      <c r="C906" t="s">
        <v>1065</v>
      </c>
    </row>
    <row r="907" spans="1:3" x14ac:dyDescent="0.25">
      <c r="A907" t="s">
        <v>1865</v>
      </c>
      <c r="B907">
        <v>84437</v>
      </c>
      <c r="C907" t="s">
        <v>1065</v>
      </c>
    </row>
    <row r="908" spans="1:3" x14ac:dyDescent="0.25">
      <c r="A908" t="s">
        <v>1866</v>
      </c>
      <c r="B908">
        <v>85084</v>
      </c>
      <c r="C908" t="s">
        <v>1065</v>
      </c>
    </row>
    <row r="909" spans="1:3" x14ac:dyDescent="0.25">
      <c r="A909" t="s">
        <v>881</v>
      </c>
      <c r="B909">
        <v>86934</v>
      </c>
      <c r="C909" t="s">
        <v>1066</v>
      </c>
    </row>
    <row r="910" spans="1:3" x14ac:dyDescent="0.25">
      <c r="A910" t="s">
        <v>1867</v>
      </c>
      <c r="B910">
        <v>86756</v>
      </c>
      <c r="C910" t="s">
        <v>1067</v>
      </c>
    </row>
    <row r="911" spans="1:3" x14ac:dyDescent="0.25">
      <c r="A911" t="s">
        <v>1868</v>
      </c>
      <c r="B911">
        <v>94419</v>
      </c>
      <c r="C911" t="s">
        <v>1067</v>
      </c>
    </row>
    <row r="912" spans="1:3" x14ac:dyDescent="0.25">
      <c r="A912" t="s">
        <v>1869</v>
      </c>
      <c r="B912">
        <v>84571</v>
      </c>
      <c r="C912" t="s">
        <v>1067</v>
      </c>
    </row>
    <row r="913" spans="1:3" x14ac:dyDescent="0.25">
      <c r="A913" t="s">
        <v>1870</v>
      </c>
      <c r="B913">
        <v>83242</v>
      </c>
      <c r="C913" t="s">
        <v>1067</v>
      </c>
    </row>
    <row r="914" spans="1:3" x14ac:dyDescent="0.25">
      <c r="A914" t="s">
        <v>1871</v>
      </c>
      <c r="B914">
        <v>86643</v>
      </c>
      <c r="C914" t="s">
        <v>1066</v>
      </c>
    </row>
    <row r="915" spans="1:3" x14ac:dyDescent="0.25">
      <c r="A915" t="s">
        <v>1872</v>
      </c>
      <c r="B915">
        <v>87675</v>
      </c>
      <c r="C915" t="s">
        <v>1067</v>
      </c>
    </row>
    <row r="916" spans="1:3" x14ac:dyDescent="0.25">
      <c r="A916" t="s">
        <v>1872</v>
      </c>
      <c r="B916">
        <v>89364</v>
      </c>
      <c r="C916" t="s">
        <v>1067</v>
      </c>
    </row>
    <row r="917" spans="1:3" x14ac:dyDescent="0.25">
      <c r="A917" t="s">
        <v>1872</v>
      </c>
      <c r="B917">
        <v>93191</v>
      </c>
      <c r="C917" t="s">
        <v>1067</v>
      </c>
    </row>
    <row r="918" spans="1:3" x14ac:dyDescent="0.25">
      <c r="A918" t="s">
        <v>919</v>
      </c>
      <c r="B918">
        <v>87549</v>
      </c>
      <c r="C918" t="s">
        <v>1067</v>
      </c>
    </row>
    <row r="919" spans="1:3" x14ac:dyDescent="0.25">
      <c r="A919" t="s">
        <v>1873</v>
      </c>
      <c r="B919">
        <v>92717</v>
      </c>
      <c r="C919" t="s">
        <v>1067</v>
      </c>
    </row>
    <row r="920" spans="1:3" x14ac:dyDescent="0.25">
      <c r="A920" t="s">
        <v>1874</v>
      </c>
      <c r="B920">
        <v>86510</v>
      </c>
      <c r="C920" t="s">
        <v>1065</v>
      </c>
    </row>
    <row r="921" spans="1:3" x14ac:dyDescent="0.25">
      <c r="A921" t="s">
        <v>661</v>
      </c>
      <c r="B921">
        <v>87668</v>
      </c>
      <c r="C921" t="s">
        <v>1067</v>
      </c>
    </row>
    <row r="922" spans="1:3" x14ac:dyDescent="0.25">
      <c r="A922" t="s">
        <v>661</v>
      </c>
      <c r="B922">
        <v>92286</v>
      </c>
      <c r="C922" t="s">
        <v>1067</v>
      </c>
    </row>
    <row r="923" spans="1:3" x14ac:dyDescent="0.25">
      <c r="A923" t="s">
        <v>1875</v>
      </c>
      <c r="B923">
        <v>93339</v>
      </c>
      <c r="C923" t="s">
        <v>1067</v>
      </c>
    </row>
    <row r="924" spans="1:3" x14ac:dyDescent="0.25">
      <c r="A924" t="s">
        <v>1876</v>
      </c>
      <c r="B924">
        <v>83083</v>
      </c>
      <c r="C924" t="s">
        <v>1068</v>
      </c>
    </row>
    <row r="925" spans="1:3" x14ac:dyDescent="0.25">
      <c r="A925" t="s">
        <v>1877</v>
      </c>
      <c r="B925">
        <v>94566</v>
      </c>
      <c r="C925" t="s">
        <v>1067</v>
      </c>
    </row>
    <row r="926" spans="1:3" x14ac:dyDescent="0.25">
      <c r="A926" t="s">
        <v>1878</v>
      </c>
      <c r="B926">
        <v>82418</v>
      </c>
      <c r="C926" t="s">
        <v>1067</v>
      </c>
    </row>
    <row r="927" spans="1:3" x14ac:dyDescent="0.25">
      <c r="A927" t="s">
        <v>1879</v>
      </c>
      <c r="B927">
        <v>93104</v>
      </c>
      <c r="C927" t="s">
        <v>1067</v>
      </c>
    </row>
    <row r="928" spans="1:3" x14ac:dyDescent="0.25">
      <c r="A928" t="s">
        <v>1880</v>
      </c>
      <c r="B928">
        <v>84326</v>
      </c>
      <c r="C928" t="s">
        <v>1067</v>
      </c>
    </row>
    <row r="929" spans="1:3" x14ac:dyDescent="0.25">
      <c r="A929" t="s">
        <v>1881</v>
      </c>
      <c r="B929">
        <v>93485</v>
      </c>
      <c r="C929" t="s">
        <v>1067</v>
      </c>
    </row>
    <row r="930" spans="1:3" x14ac:dyDescent="0.25">
      <c r="A930" t="s">
        <v>1882</v>
      </c>
      <c r="B930">
        <v>83253</v>
      </c>
      <c r="C930" t="s">
        <v>1068</v>
      </c>
    </row>
    <row r="931" spans="1:3" x14ac:dyDescent="0.25">
      <c r="A931" t="s">
        <v>1883</v>
      </c>
      <c r="B931">
        <v>94269</v>
      </c>
      <c r="C931" t="s">
        <v>1067</v>
      </c>
    </row>
    <row r="932" spans="1:3" x14ac:dyDescent="0.25">
      <c r="A932" t="s">
        <v>1884</v>
      </c>
      <c r="B932">
        <v>94160</v>
      </c>
      <c r="C932" t="s">
        <v>1067</v>
      </c>
    </row>
    <row r="933" spans="1:3" x14ac:dyDescent="0.25">
      <c r="A933" t="s">
        <v>1885</v>
      </c>
      <c r="B933">
        <v>93426</v>
      </c>
      <c r="C933" t="s">
        <v>1067</v>
      </c>
    </row>
    <row r="934" spans="1:3" x14ac:dyDescent="0.25">
      <c r="A934" t="s">
        <v>1886</v>
      </c>
      <c r="B934">
        <v>89365</v>
      </c>
      <c r="C934" t="s">
        <v>1067</v>
      </c>
    </row>
    <row r="935" spans="1:3" x14ac:dyDescent="0.25">
      <c r="A935" t="s">
        <v>1887</v>
      </c>
      <c r="B935">
        <v>89297</v>
      </c>
      <c r="C935" t="s">
        <v>1067</v>
      </c>
    </row>
    <row r="936" spans="1:3" x14ac:dyDescent="0.25">
      <c r="A936" t="s">
        <v>1888</v>
      </c>
      <c r="B936">
        <v>86703</v>
      </c>
      <c r="C936" t="s">
        <v>1067</v>
      </c>
    </row>
    <row r="937" spans="1:3" x14ac:dyDescent="0.25">
      <c r="A937" t="s">
        <v>1889</v>
      </c>
      <c r="B937">
        <v>93352</v>
      </c>
      <c r="C937" t="s">
        <v>1067</v>
      </c>
    </row>
    <row r="938" spans="1:3" x14ac:dyDescent="0.25">
      <c r="A938" t="s">
        <v>1890</v>
      </c>
      <c r="B938">
        <v>85296</v>
      </c>
      <c r="C938" t="s">
        <v>1065</v>
      </c>
    </row>
    <row r="939" spans="1:3" x14ac:dyDescent="0.25">
      <c r="A939" t="s">
        <v>1891</v>
      </c>
      <c r="B939">
        <v>83101</v>
      </c>
      <c r="C939" t="s">
        <v>1068</v>
      </c>
    </row>
    <row r="940" spans="1:3" x14ac:dyDescent="0.25">
      <c r="A940" t="s">
        <v>1892</v>
      </c>
      <c r="B940">
        <v>86707</v>
      </c>
      <c r="C940" t="s">
        <v>1066</v>
      </c>
    </row>
    <row r="941" spans="1:3" x14ac:dyDescent="0.25">
      <c r="A941" t="s">
        <v>1893</v>
      </c>
      <c r="B941">
        <v>85244</v>
      </c>
      <c r="C941" t="s">
        <v>1063</v>
      </c>
    </row>
    <row r="942" spans="1:3" x14ac:dyDescent="0.25">
      <c r="A942" t="s">
        <v>1894</v>
      </c>
      <c r="B942">
        <v>94133</v>
      </c>
      <c r="C942" t="s">
        <v>1067</v>
      </c>
    </row>
    <row r="943" spans="1:3" x14ac:dyDescent="0.25">
      <c r="A943" t="s">
        <v>1895</v>
      </c>
      <c r="B943">
        <v>87671</v>
      </c>
      <c r="C943" t="s">
        <v>1067</v>
      </c>
    </row>
    <row r="944" spans="1:3" x14ac:dyDescent="0.25">
      <c r="A944" t="s">
        <v>1896</v>
      </c>
      <c r="B944">
        <v>83022</v>
      </c>
      <c r="C944" t="s">
        <v>1068</v>
      </c>
    </row>
    <row r="945" spans="1:3" x14ac:dyDescent="0.25">
      <c r="A945" t="s">
        <v>1897</v>
      </c>
      <c r="B945">
        <v>95195</v>
      </c>
      <c r="C945" t="s">
        <v>1067</v>
      </c>
    </row>
    <row r="946" spans="1:3" x14ac:dyDescent="0.25">
      <c r="A946" t="s">
        <v>1898</v>
      </c>
      <c r="B946">
        <v>94439</v>
      </c>
      <c r="C946" t="s">
        <v>1067</v>
      </c>
    </row>
    <row r="947" spans="1:3" x14ac:dyDescent="0.25">
      <c r="A947" t="s">
        <v>937</v>
      </c>
      <c r="B947">
        <v>87672</v>
      </c>
      <c r="C947" t="s">
        <v>1067</v>
      </c>
    </row>
    <row r="948" spans="1:3" x14ac:dyDescent="0.25">
      <c r="A948" t="s">
        <v>1899</v>
      </c>
      <c r="B948">
        <v>83543</v>
      </c>
      <c r="C948" t="s">
        <v>1068</v>
      </c>
    </row>
    <row r="949" spans="1:3" x14ac:dyDescent="0.25">
      <c r="A949" t="s">
        <v>672</v>
      </c>
      <c r="B949">
        <v>86935</v>
      </c>
      <c r="C949" t="s">
        <v>1066</v>
      </c>
    </row>
    <row r="950" spans="1:3" x14ac:dyDescent="0.25">
      <c r="A950" t="s">
        <v>1900</v>
      </c>
      <c r="B950">
        <v>83700</v>
      </c>
      <c r="C950" t="s">
        <v>1065</v>
      </c>
    </row>
    <row r="951" spans="1:3" x14ac:dyDescent="0.25">
      <c r="A951" t="s">
        <v>673</v>
      </c>
      <c r="B951">
        <v>82401</v>
      </c>
      <c r="C951" t="s">
        <v>1066</v>
      </c>
    </row>
    <row r="952" spans="1:3" x14ac:dyDescent="0.25">
      <c r="A952" t="s">
        <v>1901</v>
      </c>
      <c r="B952">
        <v>84056</v>
      </c>
      <c r="C952" t="s">
        <v>1065</v>
      </c>
    </row>
    <row r="953" spans="1:3" x14ac:dyDescent="0.25">
      <c r="A953" t="s">
        <v>1902</v>
      </c>
      <c r="B953">
        <v>94094</v>
      </c>
      <c r="C953" t="s">
        <v>1067</v>
      </c>
    </row>
    <row r="954" spans="1:3" x14ac:dyDescent="0.25">
      <c r="A954" t="s">
        <v>1903</v>
      </c>
      <c r="B954">
        <v>92444</v>
      </c>
      <c r="C954" t="s">
        <v>1067</v>
      </c>
    </row>
    <row r="955" spans="1:3" x14ac:dyDescent="0.25">
      <c r="A955" t="s">
        <v>910</v>
      </c>
      <c r="B955">
        <v>87494</v>
      </c>
      <c r="C955" t="s">
        <v>1067</v>
      </c>
    </row>
    <row r="956" spans="1:3" x14ac:dyDescent="0.25">
      <c r="A956" t="s">
        <v>1904</v>
      </c>
      <c r="B956">
        <v>84104</v>
      </c>
      <c r="C956" t="s">
        <v>1063</v>
      </c>
    </row>
    <row r="957" spans="1:3" x14ac:dyDescent="0.25">
      <c r="A957" t="s">
        <v>938</v>
      </c>
      <c r="B957">
        <v>87674</v>
      </c>
      <c r="C957" t="s">
        <v>1067</v>
      </c>
    </row>
    <row r="958" spans="1:3" x14ac:dyDescent="0.25">
      <c r="A958" t="s">
        <v>1905</v>
      </c>
      <c r="B958">
        <v>94161</v>
      </c>
      <c r="C958" t="s">
        <v>1067</v>
      </c>
    </row>
    <row r="959" spans="1:3" x14ac:dyDescent="0.25">
      <c r="A959" t="s">
        <v>1906</v>
      </c>
      <c r="B959">
        <v>83324</v>
      </c>
      <c r="C959" t="s">
        <v>1069</v>
      </c>
    </row>
    <row r="960" spans="1:3" x14ac:dyDescent="0.25">
      <c r="A960" t="s">
        <v>1907</v>
      </c>
      <c r="B960">
        <v>94099</v>
      </c>
      <c r="C960" t="s">
        <v>1067</v>
      </c>
    </row>
    <row r="961" spans="1:3" x14ac:dyDescent="0.25">
      <c r="A961" t="s">
        <v>1908</v>
      </c>
      <c r="B961">
        <v>93486</v>
      </c>
      <c r="C961" t="s">
        <v>1067</v>
      </c>
    </row>
    <row r="962" spans="1:3" x14ac:dyDescent="0.25">
      <c r="A962" t="s">
        <v>1909</v>
      </c>
      <c r="B962">
        <v>93342</v>
      </c>
      <c r="C962" t="s">
        <v>1067</v>
      </c>
    </row>
    <row r="963" spans="1:3" x14ac:dyDescent="0.25">
      <c r="A963" t="s">
        <v>1910</v>
      </c>
      <c r="B963">
        <v>83416</v>
      </c>
      <c r="C963" t="s">
        <v>1067</v>
      </c>
    </row>
    <row r="964" spans="1:3" x14ac:dyDescent="0.25">
      <c r="A964" t="s">
        <v>1911</v>
      </c>
      <c r="B964">
        <v>83679</v>
      </c>
      <c r="C964" t="s">
        <v>1065</v>
      </c>
    </row>
    <row r="965" spans="1:3" x14ac:dyDescent="0.25">
      <c r="A965" t="s">
        <v>1912</v>
      </c>
      <c r="B965">
        <v>94330</v>
      </c>
      <c r="C965" t="s">
        <v>1067</v>
      </c>
    </row>
    <row r="966" spans="1:3" x14ac:dyDescent="0.25">
      <c r="A966" t="s">
        <v>1913</v>
      </c>
      <c r="B966">
        <v>94163</v>
      </c>
      <c r="C966" t="s">
        <v>1067</v>
      </c>
    </row>
    <row r="967" spans="1:3" x14ac:dyDescent="0.25">
      <c r="A967" t="s">
        <v>962</v>
      </c>
      <c r="B967">
        <v>87775</v>
      </c>
      <c r="C967" t="s">
        <v>1067</v>
      </c>
    </row>
    <row r="968" spans="1:3" x14ac:dyDescent="0.25">
      <c r="A968" t="s">
        <v>1914</v>
      </c>
      <c r="B968">
        <v>94121</v>
      </c>
      <c r="C968" t="s">
        <v>1067</v>
      </c>
    </row>
    <row r="969" spans="1:3" x14ac:dyDescent="0.25">
      <c r="A969" t="s">
        <v>1915</v>
      </c>
      <c r="B969">
        <v>83122</v>
      </c>
      <c r="C969" t="s">
        <v>1068</v>
      </c>
    </row>
    <row r="970" spans="1:3" x14ac:dyDescent="0.25">
      <c r="A970" t="s">
        <v>1916</v>
      </c>
      <c r="B970">
        <v>94379</v>
      </c>
      <c r="C970" t="s">
        <v>1067</v>
      </c>
    </row>
    <row r="971" spans="1:3" x14ac:dyDescent="0.25">
      <c r="A971" t="s">
        <v>1917</v>
      </c>
      <c r="B971">
        <v>84427</v>
      </c>
      <c r="C971" t="s">
        <v>1064</v>
      </c>
    </row>
    <row r="972" spans="1:3" x14ac:dyDescent="0.25">
      <c r="A972" t="s">
        <v>1918</v>
      </c>
      <c r="B972">
        <v>82054</v>
      </c>
      <c r="C972" t="s">
        <v>1064</v>
      </c>
    </row>
    <row r="973" spans="1:3" x14ac:dyDescent="0.25">
      <c r="A973" t="s">
        <v>1919</v>
      </c>
      <c r="B973">
        <v>82442</v>
      </c>
      <c r="C973" t="s">
        <v>1067</v>
      </c>
    </row>
    <row r="974" spans="1:3" x14ac:dyDescent="0.25">
      <c r="A974" t="s">
        <v>1920</v>
      </c>
      <c r="B974">
        <v>82069</v>
      </c>
      <c r="C974" t="s">
        <v>1064</v>
      </c>
    </row>
    <row r="975" spans="1:3" x14ac:dyDescent="0.25">
      <c r="A975" t="s">
        <v>1921</v>
      </c>
      <c r="B975">
        <v>84175</v>
      </c>
      <c r="C975" t="s">
        <v>1065</v>
      </c>
    </row>
    <row r="976" spans="1:3" x14ac:dyDescent="0.25">
      <c r="A976" t="s">
        <v>1922</v>
      </c>
      <c r="B976">
        <v>94571</v>
      </c>
      <c r="C976" t="s">
        <v>1067</v>
      </c>
    </row>
    <row r="977" spans="1:3" x14ac:dyDescent="0.25">
      <c r="A977" t="s">
        <v>1923</v>
      </c>
      <c r="B977">
        <v>83135</v>
      </c>
      <c r="C977" t="s">
        <v>1068</v>
      </c>
    </row>
    <row r="978" spans="1:3" x14ac:dyDescent="0.25">
      <c r="A978" t="s">
        <v>1924</v>
      </c>
      <c r="B978">
        <v>85132</v>
      </c>
      <c r="C978" t="s">
        <v>1067</v>
      </c>
    </row>
    <row r="979" spans="1:3" x14ac:dyDescent="0.25">
      <c r="A979" t="s">
        <v>700</v>
      </c>
      <c r="B979">
        <v>86872</v>
      </c>
      <c r="C979" t="s">
        <v>1066</v>
      </c>
    </row>
    <row r="980" spans="1:3" x14ac:dyDescent="0.25">
      <c r="A980" t="s">
        <v>1925</v>
      </c>
      <c r="B980">
        <v>86937</v>
      </c>
      <c r="C980" t="s">
        <v>1066</v>
      </c>
    </row>
    <row r="981" spans="1:3" x14ac:dyDescent="0.25">
      <c r="A981" t="s">
        <v>1926</v>
      </c>
      <c r="B981">
        <v>85298</v>
      </c>
      <c r="C981" t="s">
        <v>1065</v>
      </c>
    </row>
    <row r="982" spans="1:3" x14ac:dyDescent="0.25">
      <c r="A982" t="s">
        <v>1927</v>
      </c>
      <c r="B982">
        <v>84069</v>
      </c>
      <c r="C982" t="s">
        <v>1067</v>
      </c>
    </row>
    <row r="983" spans="1:3" x14ac:dyDescent="0.25">
      <c r="A983" t="s">
        <v>1928</v>
      </c>
      <c r="B983">
        <v>86576</v>
      </c>
      <c r="C983" t="s">
        <v>1065</v>
      </c>
    </row>
    <row r="984" spans="1:3" x14ac:dyDescent="0.25">
      <c r="A984" t="s">
        <v>1929</v>
      </c>
      <c r="B984">
        <v>92718</v>
      </c>
      <c r="C984" t="s">
        <v>1067</v>
      </c>
    </row>
    <row r="985" spans="1:3" x14ac:dyDescent="0.25">
      <c r="A985" t="s">
        <v>1930</v>
      </c>
      <c r="B985">
        <v>95706</v>
      </c>
      <c r="C985" t="s">
        <v>1067</v>
      </c>
    </row>
    <row r="986" spans="1:3" x14ac:dyDescent="0.25">
      <c r="A986" t="s">
        <v>1931</v>
      </c>
      <c r="B986">
        <v>83259</v>
      </c>
      <c r="C986" t="s">
        <v>1067</v>
      </c>
    </row>
    <row r="987" spans="1:3" x14ac:dyDescent="0.25">
      <c r="A987" t="s">
        <v>1932</v>
      </c>
      <c r="B987">
        <v>82444</v>
      </c>
      <c r="C987" t="s">
        <v>1067</v>
      </c>
    </row>
    <row r="988" spans="1:3" x14ac:dyDescent="0.25">
      <c r="A988" t="s">
        <v>1933</v>
      </c>
      <c r="B988">
        <v>83727</v>
      </c>
      <c r="C988" t="s">
        <v>1065</v>
      </c>
    </row>
    <row r="989" spans="1:3" x14ac:dyDescent="0.25">
      <c r="A989" t="s">
        <v>1934</v>
      </c>
      <c r="B989">
        <v>92546</v>
      </c>
      <c r="C989" t="s">
        <v>1067</v>
      </c>
    </row>
    <row r="990" spans="1:3" x14ac:dyDescent="0.25">
      <c r="A990" t="s">
        <v>1935</v>
      </c>
      <c r="B990">
        <v>92287</v>
      </c>
      <c r="C990" t="s">
        <v>1067</v>
      </c>
    </row>
    <row r="991" spans="1:3" x14ac:dyDescent="0.25">
      <c r="A991" t="s">
        <v>1936</v>
      </c>
      <c r="B991">
        <v>86511</v>
      </c>
      <c r="C991" t="s">
        <v>1065</v>
      </c>
    </row>
    <row r="992" spans="1:3" x14ac:dyDescent="0.25">
      <c r="A992" t="s">
        <v>1937</v>
      </c>
      <c r="B992">
        <v>83530</v>
      </c>
      <c r="C992" t="s">
        <v>1067</v>
      </c>
    </row>
    <row r="993" spans="1:3" x14ac:dyDescent="0.25">
      <c r="A993" t="s">
        <v>1938</v>
      </c>
      <c r="B993">
        <v>92253</v>
      </c>
      <c r="C993" t="s">
        <v>1067</v>
      </c>
    </row>
    <row r="994" spans="1:3" x14ac:dyDescent="0.25">
      <c r="A994" t="s">
        <v>1939</v>
      </c>
      <c r="B994">
        <v>83458</v>
      </c>
      <c r="C994" t="s">
        <v>1067</v>
      </c>
    </row>
    <row r="995" spans="1:3" x14ac:dyDescent="0.25">
      <c r="A995" t="s">
        <v>1940</v>
      </c>
      <c r="B995">
        <v>94572</v>
      </c>
      <c r="C995" t="s">
        <v>1067</v>
      </c>
    </row>
    <row r="996" spans="1:3" x14ac:dyDescent="0.25">
      <c r="A996" t="s">
        <v>1941</v>
      </c>
      <c r="B996">
        <v>94508</v>
      </c>
      <c r="C996" t="s">
        <v>1067</v>
      </c>
    </row>
    <row r="997" spans="1:3" x14ac:dyDescent="0.25">
      <c r="A997" t="s">
        <v>1942</v>
      </c>
      <c r="B997">
        <v>83471</v>
      </c>
      <c r="C997" t="s">
        <v>1067</v>
      </c>
    </row>
    <row r="998" spans="1:3" x14ac:dyDescent="0.25">
      <c r="A998" t="s">
        <v>1942</v>
      </c>
      <c r="B998">
        <v>84337</v>
      </c>
      <c r="C998" t="s">
        <v>1067</v>
      </c>
    </row>
    <row r="999" spans="1:3" x14ac:dyDescent="0.25">
      <c r="A999" t="s">
        <v>1943</v>
      </c>
      <c r="B999">
        <v>94513</v>
      </c>
      <c r="C999" t="s">
        <v>1067</v>
      </c>
    </row>
    <row r="1000" spans="1:3" x14ac:dyDescent="0.25">
      <c r="A1000" t="s">
        <v>1944</v>
      </c>
      <c r="B1000">
        <v>84573</v>
      </c>
      <c r="C1000" t="s">
        <v>1065</v>
      </c>
    </row>
    <row r="1001" spans="1:3" x14ac:dyDescent="0.25">
      <c r="A1001" t="s">
        <v>1945</v>
      </c>
      <c r="B1001">
        <v>86938</v>
      </c>
      <c r="C1001" t="s">
        <v>1066</v>
      </c>
    </row>
    <row r="1002" spans="1:3" x14ac:dyDescent="0.25">
      <c r="A1002" t="s">
        <v>706</v>
      </c>
      <c r="B1002">
        <v>86956</v>
      </c>
      <c r="C1002" t="s">
        <v>1066</v>
      </c>
    </row>
    <row r="1003" spans="1:3" x14ac:dyDescent="0.25">
      <c r="A1003" t="s">
        <v>1946</v>
      </c>
      <c r="B1003">
        <v>82296</v>
      </c>
      <c r="C1003" t="s">
        <v>1064</v>
      </c>
    </row>
    <row r="1004" spans="1:3" x14ac:dyDescent="0.25">
      <c r="A1004" t="s">
        <v>1947</v>
      </c>
      <c r="B1004">
        <v>92539</v>
      </c>
      <c r="C1004" t="s">
        <v>1067</v>
      </c>
    </row>
    <row r="1005" spans="1:3" x14ac:dyDescent="0.25">
      <c r="A1005" t="s">
        <v>1948</v>
      </c>
      <c r="B1005">
        <v>83137</v>
      </c>
      <c r="C1005" t="s">
        <v>1068</v>
      </c>
    </row>
    <row r="1006" spans="1:3" x14ac:dyDescent="0.25">
      <c r="A1006" t="s">
        <v>1949</v>
      </c>
      <c r="B1006">
        <v>93488</v>
      </c>
      <c r="C1006" t="s">
        <v>1067</v>
      </c>
    </row>
    <row r="1007" spans="1:3" x14ac:dyDescent="0.25">
      <c r="A1007" t="s">
        <v>1950</v>
      </c>
      <c r="B1007">
        <v>93489</v>
      </c>
      <c r="C1007" t="s">
        <v>1067</v>
      </c>
    </row>
    <row r="1008" spans="1:3" x14ac:dyDescent="0.25">
      <c r="A1008" t="s">
        <v>1951</v>
      </c>
      <c r="B1008">
        <v>86529</v>
      </c>
      <c r="C1008" t="s">
        <v>1066</v>
      </c>
    </row>
    <row r="1009" spans="1:3" x14ac:dyDescent="0.25">
      <c r="A1009" t="s">
        <v>1952</v>
      </c>
      <c r="B1009">
        <v>86986</v>
      </c>
      <c r="C1009" t="s">
        <v>1066</v>
      </c>
    </row>
    <row r="1010" spans="1:3" x14ac:dyDescent="0.25">
      <c r="A1010" t="s">
        <v>1953</v>
      </c>
      <c r="B1010">
        <v>85247</v>
      </c>
      <c r="C1010" t="s">
        <v>1063</v>
      </c>
    </row>
    <row r="1011" spans="1:3" x14ac:dyDescent="0.25">
      <c r="A1011" t="s">
        <v>1954</v>
      </c>
      <c r="B1011">
        <v>86830</v>
      </c>
      <c r="C1011" t="s">
        <v>1066</v>
      </c>
    </row>
    <row r="1012" spans="1:3" x14ac:dyDescent="0.25">
      <c r="A1012" t="s">
        <v>906</v>
      </c>
      <c r="B1012">
        <v>86987</v>
      </c>
      <c r="C1012" t="s">
        <v>1066</v>
      </c>
    </row>
    <row r="1013" spans="1:3" x14ac:dyDescent="0.25">
      <c r="A1013" t="s">
        <v>1955</v>
      </c>
      <c r="B1013">
        <v>85445</v>
      </c>
      <c r="C1013" t="s">
        <v>1063</v>
      </c>
    </row>
    <row r="1014" spans="1:3" x14ac:dyDescent="0.25">
      <c r="A1014" t="s">
        <v>1956</v>
      </c>
      <c r="B1014">
        <v>82445</v>
      </c>
      <c r="C1014" t="s">
        <v>1067</v>
      </c>
    </row>
    <row r="1015" spans="1:3" x14ac:dyDescent="0.25">
      <c r="A1015" t="s">
        <v>1957</v>
      </c>
      <c r="B1015">
        <v>92421</v>
      </c>
      <c r="C1015" t="s">
        <v>1067</v>
      </c>
    </row>
    <row r="1016" spans="1:3" x14ac:dyDescent="0.25">
      <c r="A1016" t="s">
        <v>1958</v>
      </c>
      <c r="B1016">
        <v>87645</v>
      </c>
      <c r="C1016" t="s">
        <v>1067</v>
      </c>
    </row>
    <row r="1017" spans="1:3" x14ac:dyDescent="0.25">
      <c r="A1017" t="s">
        <v>1959</v>
      </c>
      <c r="B1017">
        <v>94374</v>
      </c>
      <c r="C1017" t="s">
        <v>1067</v>
      </c>
    </row>
    <row r="1018" spans="1:3" x14ac:dyDescent="0.25">
      <c r="A1018" t="s">
        <v>1959</v>
      </c>
      <c r="B1018">
        <v>92548</v>
      </c>
      <c r="C1018" t="s">
        <v>1067</v>
      </c>
    </row>
    <row r="1019" spans="1:3" x14ac:dyDescent="0.25">
      <c r="A1019" t="s">
        <v>1960</v>
      </c>
      <c r="B1019">
        <v>92720</v>
      </c>
      <c r="C1019" t="s">
        <v>1067</v>
      </c>
    </row>
    <row r="1020" spans="1:3" x14ac:dyDescent="0.25">
      <c r="A1020" t="s">
        <v>1961</v>
      </c>
      <c r="B1020">
        <v>92521</v>
      </c>
      <c r="C1020" t="s">
        <v>1067</v>
      </c>
    </row>
    <row r="1021" spans="1:3" x14ac:dyDescent="0.25">
      <c r="A1021" t="s">
        <v>1962</v>
      </c>
      <c r="B1021">
        <v>92447</v>
      </c>
      <c r="C1021" t="s">
        <v>1067</v>
      </c>
    </row>
    <row r="1022" spans="1:3" x14ac:dyDescent="0.25">
      <c r="A1022" t="s">
        <v>1963</v>
      </c>
      <c r="B1022">
        <v>85301</v>
      </c>
      <c r="C1022" t="s">
        <v>1065</v>
      </c>
    </row>
    <row r="1023" spans="1:3" x14ac:dyDescent="0.25">
      <c r="A1023" t="s">
        <v>1964</v>
      </c>
      <c r="B1023">
        <v>89443</v>
      </c>
      <c r="C1023" t="s">
        <v>1067</v>
      </c>
    </row>
    <row r="1024" spans="1:3" x14ac:dyDescent="0.25">
      <c r="A1024" t="s">
        <v>1965</v>
      </c>
      <c r="B1024">
        <v>86940</v>
      </c>
      <c r="C1024" t="s">
        <v>1066</v>
      </c>
    </row>
    <row r="1025" spans="1:3" x14ac:dyDescent="0.25">
      <c r="A1025" t="s">
        <v>1966</v>
      </c>
      <c r="B1025">
        <v>84419</v>
      </c>
      <c r="C1025" t="s">
        <v>1065</v>
      </c>
    </row>
    <row r="1026" spans="1:3" x14ac:dyDescent="0.25">
      <c r="A1026" t="s">
        <v>1967</v>
      </c>
      <c r="B1026">
        <v>83358</v>
      </c>
      <c r="C1026" t="s">
        <v>1069</v>
      </c>
    </row>
    <row r="1027" spans="1:3" x14ac:dyDescent="0.25">
      <c r="A1027" t="s">
        <v>1968</v>
      </c>
      <c r="B1027">
        <v>82229</v>
      </c>
      <c r="C1027" t="s">
        <v>1064</v>
      </c>
    </row>
    <row r="1028" spans="1:3" x14ac:dyDescent="0.25">
      <c r="A1028" t="s">
        <v>1969</v>
      </c>
      <c r="B1028">
        <v>82418</v>
      </c>
      <c r="C1028" t="s">
        <v>1067</v>
      </c>
    </row>
    <row r="1029" spans="1:3" x14ac:dyDescent="0.25">
      <c r="A1029" t="s">
        <v>1970</v>
      </c>
      <c r="B1029">
        <v>83370</v>
      </c>
      <c r="C1029" t="s">
        <v>1069</v>
      </c>
    </row>
    <row r="1030" spans="1:3" x14ac:dyDescent="0.25">
      <c r="A1030" t="s">
        <v>1971</v>
      </c>
      <c r="B1030">
        <v>82402</v>
      </c>
      <c r="C1030" t="s">
        <v>1066</v>
      </c>
    </row>
    <row r="1031" spans="1:3" x14ac:dyDescent="0.25">
      <c r="A1031" t="s">
        <v>1972</v>
      </c>
      <c r="B1031">
        <v>89250</v>
      </c>
      <c r="C1031" t="s">
        <v>1067</v>
      </c>
    </row>
    <row r="1032" spans="1:3" x14ac:dyDescent="0.25">
      <c r="A1032" t="s">
        <v>1973</v>
      </c>
      <c r="B1032">
        <v>93354</v>
      </c>
      <c r="C1032" t="s">
        <v>1067</v>
      </c>
    </row>
    <row r="1033" spans="1:3" x14ac:dyDescent="0.25">
      <c r="A1033" t="s">
        <v>1974</v>
      </c>
      <c r="B1033">
        <v>83313</v>
      </c>
      <c r="C1033" t="s">
        <v>1069</v>
      </c>
    </row>
    <row r="1034" spans="1:3" x14ac:dyDescent="0.25">
      <c r="A1034" t="s">
        <v>685</v>
      </c>
      <c r="B1034">
        <v>86577</v>
      </c>
      <c r="C1034" t="s">
        <v>1065</v>
      </c>
    </row>
    <row r="1035" spans="1:3" x14ac:dyDescent="0.25">
      <c r="A1035" t="s">
        <v>1975</v>
      </c>
      <c r="B1035">
        <v>84359</v>
      </c>
      <c r="C1035" t="s">
        <v>1067</v>
      </c>
    </row>
    <row r="1036" spans="1:3" x14ac:dyDescent="0.25">
      <c r="A1036" t="s">
        <v>1975</v>
      </c>
      <c r="B1036">
        <v>94436</v>
      </c>
      <c r="C1036" t="s">
        <v>1067</v>
      </c>
    </row>
    <row r="1037" spans="1:3" x14ac:dyDescent="0.25">
      <c r="A1037" t="s">
        <v>1976</v>
      </c>
      <c r="B1037">
        <v>82404</v>
      </c>
      <c r="C1037" t="s">
        <v>1066</v>
      </c>
    </row>
    <row r="1038" spans="1:3" x14ac:dyDescent="0.25">
      <c r="A1038" t="s">
        <v>1977</v>
      </c>
      <c r="B1038">
        <v>93161</v>
      </c>
      <c r="C1038" t="s">
        <v>1067</v>
      </c>
    </row>
    <row r="1039" spans="1:3" x14ac:dyDescent="0.25">
      <c r="A1039" t="s">
        <v>1978</v>
      </c>
      <c r="B1039">
        <v>83139</v>
      </c>
      <c r="C1039" t="s">
        <v>1068</v>
      </c>
    </row>
    <row r="1040" spans="1:3" x14ac:dyDescent="0.25">
      <c r="A1040" t="s">
        <v>1979</v>
      </c>
      <c r="B1040">
        <v>91807</v>
      </c>
      <c r="C1040" t="s">
        <v>1067</v>
      </c>
    </row>
    <row r="1041" spans="1:3" x14ac:dyDescent="0.25">
      <c r="A1041" t="s">
        <v>1980</v>
      </c>
      <c r="B1041">
        <v>94164</v>
      </c>
      <c r="C1041" t="s">
        <v>1067</v>
      </c>
    </row>
    <row r="1042" spans="1:3" x14ac:dyDescent="0.25">
      <c r="A1042" t="s">
        <v>689</v>
      </c>
      <c r="B1042">
        <v>87776</v>
      </c>
      <c r="C1042" t="s">
        <v>1067</v>
      </c>
    </row>
    <row r="1043" spans="1:3" x14ac:dyDescent="0.25">
      <c r="A1043" t="s">
        <v>691</v>
      </c>
      <c r="B1043">
        <v>87527</v>
      </c>
      <c r="C1043" t="s">
        <v>1067</v>
      </c>
    </row>
    <row r="1044" spans="1:3" x14ac:dyDescent="0.25">
      <c r="A1044" t="s">
        <v>1981</v>
      </c>
      <c r="B1044">
        <v>83564</v>
      </c>
      <c r="C1044" t="s">
        <v>1065</v>
      </c>
    </row>
    <row r="1045" spans="1:3" x14ac:dyDescent="0.25">
      <c r="A1045" t="s">
        <v>692</v>
      </c>
      <c r="B1045">
        <v>82447</v>
      </c>
      <c r="C1045" t="s">
        <v>1067</v>
      </c>
    </row>
    <row r="1046" spans="1:3" x14ac:dyDescent="0.25">
      <c r="A1046" t="s">
        <v>1982</v>
      </c>
      <c r="B1046">
        <v>94518</v>
      </c>
      <c r="C1046" t="s">
        <v>1067</v>
      </c>
    </row>
    <row r="1047" spans="1:3" x14ac:dyDescent="0.25">
      <c r="A1047" t="s">
        <v>719</v>
      </c>
      <c r="B1047">
        <v>86391</v>
      </c>
      <c r="C1047" t="s">
        <v>1066</v>
      </c>
    </row>
    <row r="1048" spans="1:3" x14ac:dyDescent="0.25">
      <c r="A1048" t="s">
        <v>1983</v>
      </c>
      <c r="B1048">
        <v>94375</v>
      </c>
      <c r="C1048" t="s">
        <v>1067</v>
      </c>
    </row>
    <row r="1049" spans="1:3" x14ac:dyDescent="0.25">
      <c r="A1049" t="s">
        <v>1984</v>
      </c>
      <c r="B1049">
        <v>85134</v>
      </c>
      <c r="C1049" t="s">
        <v>1067</v>
      </c>
    </row>
    <row r="1050" spans="1:3" x14ac:dyDescent="0.25">
      <c r="A1050" t="s">
        <v>1985</v>
      </c>
      <c r="B1050">
        <v>93491</v>
      </c>
      <c r="C1050" t="s">
        <v>1067</v>
      </c>
    </row>
    <row r="1051" spans="1:3" x14ac:dyDescent="0.25">
      <c r="A1051" t="s">
        <v>721</v>
      </c>
      <c r="B1051">
        <v>82319</v>
      </c>
      <c r="C1051" t="s">
        <v>1064</v>
      </c>
    </row>
    <row r="1052" spans="1:3" x14ac:dyDescent="0.25">
      <c r="A1052" t="s">
        <v>1986</v>
      </c>
      <c r="B1052">
        <v>83224</v>
      </c>
      <c r="C1052" t="s">
        <v>1069</v>
      </c>
    </row>
    <row r="1053" spans="1:3" x14ac:dyDescent="0.25">
      <c r="A1053" t="s">
        <v>1987</v>
      </c>
      <c r="B1053">
        <v>82216</v>
      </c>
      <c r="C1053" t="s">
        <v>1069</v>
      </c>
    </row>
    <row r="1054" spans="1:3" x14ac:dyDescent="0.25">
      <c r="A1054" t="s">
        <v>1988</v>
      </c>
      <c r="B1054">
        <v>94377</v>
      </c>
      <c r="C1054" t="s">
        <v>1067</v>
      </c>
    </row>
    <row r="1055" spans="1:3" x14ac:dyDescent="0.25">
      <c r="A1055" t="s">
        <v>1989</v>
      </c>
      <c r="B1055">
        <v>92449</v>
      </c>
      <c r="C1055" t="s">
        <v>1067</v>
      </c>
    </row>
    <row r="1056" spans="1:3" x14ac:dyDescent="0.25">
      <c r="A1056" t="s">
        <v>1990</v>
      </c>
      <c r="B1056">
        <v>82297</v>
      </c>
      <c r="C1056" t="s">
        <v>1065</v>
      </c>
    </row>
    <row r="1057" spans="1:3" x14ac:dyDescent="0.25">
      <c r="A1057" t="s">
        <v>907</v>
      </c>
      <c r="B1057">
        <v>86989</v>
      </c>
      <c r="C1057" t="s">
        <v>1066</v>
      </c>
    </row>
    <row r="1058" spans="1:3" x14ac:dyDescent="0.25">
      <c r="A1058" t="s">
        <v>1991</v>
      </c>
      <c r="B1058">
        <v>85643</v>
      </c>
      <c r="C1058" t="s">
        <v>1064</v>
      </c>
    </row>
    <row r="1059" spans="1:3" x14ac:dyDescent="0.25">
      <c r="A1059" t="s">
        <v>1992</v>
      </c>
      <c r="B1059">
        <v>84439</v>
      </c>
      <c r="C1059" t="s">
        <v>1063</v>
      </c>
    </row>
    <row r="1060" spans="1:3" x14ac:dyDescent="0.25">
      <c r="A1060" t="s">
        <v>1993</v>
      </c>
      <c r="B1060">
        <v>83071</v>
      </c>
      <c r="C1060" t="s">
        <v>1068</v>
      </c>
    </row>
    <row r="1061" spans="1:3" x14ac:dyDescent="0.25">
      <c r="A1061" t="s">
        <v>1994</v>
      </c>
      <c r="B1061">
        <v>64569</v>
      </c>
      <c r="C1061" t="s">
        <v>1067</v>
      </c>
    </row>
    <row r="1062" spans="1:3" x14ac:dyDescent="0.25">
      <c r="A1062" t="s">
        <v>1995</v>
      </c>
      <c r="B1062">
        <v>82131</v>
      </c>
      <c r="C1062" t="s">
        <v>1064</v>
      </c>
    </row>
    <row r="1063" spans="1:3" x14ac:dyDescent="0.25">
      <c r="A1063" t="s">
        <v>1996</v>
      </c>
      <c r="B1063">
        <v>92721</v>
      </c>
      <c r="C1063" t="s">
        <v>1067</v>
      </c>
    </row>
    <row r="1064" spans="1:3" x14ac:dyDescent="0.25">
      <c r="A1064" t="s">
        <v>1997</v>
      </c>
      <c r="B1064">
        <v>87675</v>
      </c>
      <c r="C1064" t="s">
        <v>1067</v>
      </c>
    </row>
    <row r="1065" spans="1:3" x14ac:dyDescent="0.25">
      <c r="A1065" t="s">
        <v>941</v>
      </c>
      <c r="B1065">
        <v>87677</v>
      </c>
      <c r="C1065" t="s">
        <v>1067</v>
      </c>
    </row>
    <row r="1066" spans="1:3" x14ac:dyDescent="0.25">
      <c r="A1066" t="s">
        <v>1998</v>
      </c>
      <c r="B1066">
        <v>94342</v>
      </c>
      <c r="C1066" t="s">
        <v>1067</v>
      </c>
    </row>
    <row r="1067" spans="1:3" x14ac:dyDescent="0.25">
      <c r="A1067" t="s">
        <v>1999</v>
      </c>
      <c r="B1067">
        <v>82064</v>
      </c>
      <c r="C1067" t="s">
        <v>1064</v>
      </c>
    </row>
    <row r="1068" spans="1:3" x14ac:dyDescent="0.25">
      <c r="A1068" t="s">
        <v>2000</v>
      </c>
      <c r="B1068">
        <v>94315</v>
      </c>
      <c r="C1068" t="s">
        <v>1067</v>
      </c>
    </row>
    <row r="1069" spans="1:3" x14ac:dyDescent="0.25">
      <c r="A1069" t="s">
        <v>2001</v>
      </c>
      <c r="B1069">
        <v>94166</v>
      </c>
      <c r="C1069" t="s">
        <v>1067</v>
      </c>
    </row>
    <row r="1070" spans="1:3" x14ac:dyDescent="0.25">
      <c r="A1070" t="s">
        <v>2002</v>
      </c>
      <c r="B1070">
        <v>92551</v>
      </c>
      <c r="C1070" t="s">
        <v>1067</v>
      </c>
    </row>
    <row r="1071" spans="1:3" x14ac:dyDescent="0.25">
      <c r="A1071" t="s">
        <v>694</v>
      </c>
      <c r="B1071">
        <v>87477</v>
      </c>
      <c r="C1071" t="s">
        <v>1067</v>
      </c>
    </row>
    <row r="1072" spans="1:3" x14ac:dyDescent="0.25">
      <c r="A1072" t="s">
        <v>2003</v>
      </c>
      <c r="B1072">
        <v>85254</v>
      </c>
      <c r="C1072" t="s">
        <v>1063</v>
      </c>
    </row>
    <row r="1073" spans="1:3" x14ac:dyDescent="0.25">
      <c r="A1073" t="s">
        <v>2004</v>
      </c>
      <c r="B1073">
        <v>93104</v>
      </c>
      <c r="C1073" t="s">
        <v>1067</v>
      </c>
    </row>
    <row r="1074" spans="1:3" x14ac:dyDescent="0.25">
      <c r="A1074" t="s">
        <v>2005</v>
      </c>
      <c r="B1074">
        <v>83362</v>
      </c>
      <c r="C1074" t="s">
        <v>1069</v>
      </c>
    </row>
    <row r="1075" spans="1:3" x14ac:dyDescent="0.25">
      <c r="A1075" t="s">
        <v>2006</v>
      </c>
      <c r="B1075">
        <v>89428</v>
      </c>
      <c r="C1075" t="s">
        <v>1067</v>
      </c>
    </row>
    <row r="1076" spans="1:3" x14ac:dyDescent="0.25">
      <c r="A1076" t="s">
        <v>2007</v>
      </c>
      <c r="B1076">
        <v>83342</v>
      </c>
      <c r="C1076" t="s">
        <v>1069</v>
      </c>
    </row>
    <row r="1077" spans="1:3" x14ac:dyDescent="0.25">
      <c r="A1077" t="s">
        <v>2008</v>
      </c>
      <c r="B1077">
        <v>83373</v>
      </c>
      <c r="C1077" t="s">
        <v>1069</v>
      </c>
    </row>
    <row r="1078" spans="1:3" x14ac:dyDescent="0.25">
      <c r="A1078" t="s">
        <v>2009</v>
      </c>
      <c r="B1078">
        <v>86704</v>
      </c>
      <c r="C1078" t="s">
        <v>1067</v>
      </c>
    </row>
    <row r="1079" spans="1:3" x14ac:dyDescent="0.25">
      <c r="A1079" t="s">
        <v>2010</v>
      </c>
      <c r="B1079">
        <v>84367</v>
      </c>
      <c r="C1079" t="s">
        <v>1067</v>
      </c>
    </row>
    <row r="1080" spans="1:3" x14ac:dyDescent="0.25">
      <c r="A1080" t="s">
        <v>2011</v>
      </c>
      <c r="B1080">
        <v>92723</v>
      </c>
      <c r="C1080" t="s">
        <v>1067</v>
      </c>
    </row>
    <row r="1081" spans="1:3" x14ac:dyDescent="0.25">
      <c r="A1081" t="s">
        <v>2012</v>
      </c>
      <c r="B1081">
        <v>86660</v>
      </c>
      <c r="C1081" t="s">
        <v>1067</v>
      </c>
    </row>
    <row r="1082" spans="1:3" x14ac:dyDescent="0.25">
      <c r="A1082" t="s">
        <v>2013</v>
      </c>
      <c r="B1082">
        <v>82024</v>
      </c>
      <c r="C1082" t="s">
        <v>1064</v>
      </c>
    </row>
    <row r="1083" spans="1:3" x14ac:dyDescent="0.25">
      <c r="A1083" t="s">
        <v>2013</v>
      </c>
      <c r="B1083">
        <v>84416</v>
      </c>
      <c r="C1083" t="s">
        <v>1064</v>
      </c>
    </row>
    <row r="1084" spans="1:3" x14ac:dyDescent="0.25">
      <c r="A1084" t="s">
        <v>2014</v>
      </c>
      <c r="B1084">
        <v>93105</v>
      </c>
      <c r="C1084" t="s">
        <v>1067</v>
      </c>
    </row>
    <row r="1085" spans="1:3" x14ac:dyDescent="0.25">
      <c r="A1085" t="s">
        <v>2015</v>
      </c>
      <c r="B1085">
        <v>83684</v>
      </c>
      <c r="C1085" t="s">
        <v>1065</v>
      </c>
    </row>
    <row r="1086" spans="1:3" x14ac:dyDescent="0.25">
      <c r="A1086" t="s">
        <v>2016</v>
      </c>
      <c r="B1086">
        <v>83317</v>
      </c>
      <c r="C1086" t="s">
        <v>1069</v>
      </c>
    </row>
    <row r="1087" spans="1:3" x14ac:dyDescent="0.25">
      <c r="A1087" t="s">
        <v>2017</v>
      </c>
      <c r="B1087">
        <v>84576</v>
      </c>
      <c r="C1087" t="s">
        <v>1067</v>
      </c>
    </row>
    <row r="1088" spans="1:3" x14ac:dyDescent="0.25">
      <c r="A1088" t="s">
        <v>2018</v>
      </c>
      <c r="B1088">
        <v>94244</v>
      </c>
      <c r="C1088" t="s">
        <v>1067</v>
      </c>
    </row>
    <row r="1089" spans="1:3" x14ac:dyDescent="0.25">
      <c r="A1089" t="s">
        <v>2019</v>
      </c>
      <c r="B1089">
        <v>94167</v>
      </c>
      <c r="C1089" t="s">
        <v>1067</v>
      </c>
    </row>
    <row r="1090" spans="1:3" x14ac:dyDescent="0.25">
      <c r="A1090" t="s">
        <v>2020</v>
      </c>
      <c r="B1090">
        <v>93158</v>
      </c>
      <c r="C1090" t="s">
        <v>1067</v>
      </c>
    </row>
    <row r="1091" spans="1:3" x14ac:dyDescent="0.25">
      <c r="A1091" t="s">
        <v>2021</v>
      </c>
      <c r="B1091">
        <v>93356</v>
      </c>
      <c r="C1091" t="s">
        <v>1067</v>
      </c>
    </row>
    <row r="1092" spans="1:3" x14ac:dyDescent="0.25">
      <c r="A1092" t="s">
        <v>889</v>
      </c>
      <c r="B1092">
        <v>86943</v>
      </c>
      <c r="C1092" t="s">
        <v>1066</v>
      </c>
    </row>
    <row r="1093" spans="1:3" x14ac:dyDescent="0.25">
      <c r="A1093" t="s">
        <v>2022</v>
      </c>
      <c r="B1093">
        <v>93107</v>
      </c>
      <c r="C1093" t="s">
        <v>1067</v>
      </c>
    </row>
    <row r="1094" spans="1:3" x14ac:dyDescent="0.25">
      <c r="A1094" t="s">
        <v>2023</v>
      </c>
      <c r="B1094">
        <v>86470</v>
      </c>
      <c r="C1094" t="s">
        <v>1067</v>
      </c>
    </row>
    <row r="1095" spans="1:3" x14ac:dyDescent="0.25">
      <c r="A1095" t="s">
        <v>2024</v>
      </c>
      <c r="B1095">
        <v>86672</v>
      </c>
      <c r="C1095" t="s">
        <v>1066</v>
      </c>
    </row>
    <row r="1096" spans="1:3" x14ac:dyDescent="0.25">
      <c r="A1096" t="s">
        <v>2025</v>
      </c>
      <c r="B1096">
        <v>94169</v>
      </c>
      <c r="C1096" t="s">
        <v>1067</v>
      </c>
    </row>
    <row r="1097" spans="1:3" x14ac:dyDescent="0.25">
      <c r="A1097" t="s">
        <v>2026</v>
      </c>
      <c r="B1097">
        <v>94136</v>
      </c>
      <c r="C1097" t="s">
        <v>1067</v>
      </c>
    </row>
    <row r="1098" spans="1:3" x14ac:dyDescent="0.25">
      <c r="A1098" t="s">
        <v>1017</v>
      </c>
      <c r="B1098">
        <v>84184</v>
      </c>
      <c r="C1098" t="s">
        <v>1065</v>
      </c>
    </row>
    <row r="1099" spans="1:3" x14ac:dyDescent="0.25">
      <c r="A1099" t="s">
        <v>2027</v>
      </c>
      <c r="B1099">
        <v>85135</v>
      </c>
      <c r="C1099" t="s">
        <v>1067</v>
      </c>
    </row>
    <row r="1100" spans="1:3" x14ac:dyDescent="0.25">
      <c r="A1100" t="s">
        <v>2028</v>
      </c>
      <c r="B1100">
        <v>94104</v>
      </c>
      <c r="C1100" t="s">
        <v>1067</v>
      </c>
    </row>
    <row r="1101" spans="1:3" x14ac:dyDescent="0.25">
      <c r="A1101" t="s">
        <v>2029</v>
      </c>
      <c r="B1101">
        <v>84529</v>
      </c>
      <c r="C1101" t="s">
        <v>1069</v>
      </c>
    </row>
    <row r="1102" spans="1:3" x14ac:dyDescent="0.25">
      <c r="A1102" t="s">
        <v>740</v>
      </c>
      <c r="B1102">
        <v>86447</v>
      </c>
      <c r="C1102" t="s">
        <v>1065</v>
      </c>
    </row>
    <row r="1103" spans="1:3" x14ac:dyDescent="0.25">
      <c r="A1103" t="s">
        <v>2030</v>
      </c>
      <c r="B1103">
        <v>84513</v>
      </c>
      <c r="C1103" t="s">
        <v>1067</v>
      </c>
    </row>
    <row r="1104" spans="1:3" x14ac:dyDescent="0.25">
      <c r="A1104" t="s">
        <v>2031</v>
      </c>
      <c r="B1104">
        <v>93358</v>
      </c>
      <c r="C1104" t="s">
        <v>1067</v>
      </c>
    </row>
    <row r="1105" spans="1:3" x14ac:dyDescent="0.25">
      <c r="A1105" t="s">
        <v>2032</v>
      </c>
      <c r="B1105">
        <v>93455</v>
      </c>
      <c r="C1105" t="s">
        <v>1067</v>
      </c>
    </row>
    <row r="1106" spans="1:3" x14ac:dyDescent="0.25">
      <c r="A1106" t="s">
        <v>2033</v>
      </c>
      <c r="B1106">
        <v>83301</v>
      </c>
      <c r="C1106" t="s">
        <v>1069</v>
      </c>
    </row>
    <row r="1107" spans="1:3" x14ac:dyDescent="0.25">
      <c r="A1107" t="s">
        <v>2034</v>
      </c>
      <c r="B1107">
        <v>83278</v>
      </c>
      <c r="C1107" t="s">
        <v>1069</v>
      </c>
    </row>
    <row r="1108" spans="1:3" x14ac:dyDescent="0.25">
      <c r="A1108" t="s">
        <v>2035</v>
      </c>
      <c r="B1108">
        <v>92555</v>
      </c>
      <c r="C1108" t="s">
        <v>1067</v>
      </c>
    </row>
    <row r="1109" spans="1:3" x14ac:dyDescent="0.25">
      <c r="A1109" t="s">
        <v>2036</v>
      </c>
      <c r="B1109">
        <v>84371</v>
      </c>
      <c r="C1109" t="s">
        <v>1067</v>
      </c>
    </row>
    <row r="1110" spans="1:3" x14ac:dyDescent="0.25">
      <c r="A1110" t="s">
        <v>2037</v>
      </c>
      <c r="B1110">
        <v>83308</v>
      </c>
      <c r="C1110" t="s">
        <v>1069</v>
      </c>
    </row>
    <row r="1111" spans="1:3" x14ac:dyDescent="0.25">
      <c r="A1111" t="s">
        <v>2038</v>
      </c>
      <c r="B1111">
        <v>87779</v>
      </c>
      <c r="C1111" t="s">
        <v>1067</v>
      </c>
    </row>
    <row r="1112" spans="1:3" x14ac:dyDescent="0.25">
      <c r="A1112" t="s">
        <v>2039</v>
      </c>
      <c r="B1112">
        <v>83104</v>
      </c>
      <c r="C1112" t="s">
        <v>1068</v>
      </c>
    </row>
    <row r="1113" spans="1:3" x14ac:dyDescent="0.25">
      <c r="A1113" t="s">
        <v>743</v>
      </c>
      <c r="B1113">
        <v>82299</v>
      </c>
      <c r="C1113" t="s">
        <v>1064</v>
      </c>
    </row>
    <row r="1114" spans="1:3" x14ac:dyDescent="0.25">
      <c r="A1114" t="s">
        <v>744</v>
      </c>
      <c r="B1114">
        <v>86842</v>
      </c>
      <c r="C1114" t="s">
        <v>1067</v>
      </c>
    </row>
    <row r="1115" spans="1:3" x14ac:dyDescent="0.25">
      <c r="A1115" t="s">
        <v>745</v>
      </c>
      <c r="B1115">
        <v>86874</v>
      </c>
      <c r="C1115" t="s">
        <v>1067</v>
      </c>
    </row>
    <row r="1116" spans="1:3" x14ac:dyDescent="0.25">
      <c r="A1116" t="s">
        <v>2040</v>
      </c>
      <c r="B1116">
        <v>84577</v>
      </c>
      <c r="C1116" t="s">
        <v>1067</v>
      </c>
    </row>
    <row r="1117" spans="1:3" x14ac:dyDescent="0.25">
      <c r="A1117" t="s">
        <v>746</v>
      </c>
      <c r="B1117">
        <v>82327</v>
      </c>
      <c r="C1117" t="s">
        <v>1064</v>
      </c>
    </row>
    <row r="1118" spans="1:3" x14ac:dyDescent="0.25">
      <c r="A1118" t="s">
        <v>2041</v>
      </c>
      <c r="B1118">
        <v>83236</v>
      </c>
      <c r="C1118" t="s">
        <v>1069</v>
      </c>
    </row>
    <row r="1119" spans="1:3" x14ac:dyDescent="0.25">
      <c r="A1119" t="s">
        <v>2042</v>
      </c>
      <c r="B1119">
        <v>82449</v>
      </c>
      <c r="C1119" t="s">
        <v>1067</v>
      </c>
    </row>
    <row r="1120" spans="1:3" x14ac:dyDescent="0.25">
      <c r="A1120" t="s">
        <v>765</v>
      </c>
      <c r="B1120">
        <v>89073</v>
      </c>
      <c r="C1120" t="s">
        <v>1067</v>
      </c>
    </row>
    <row r="1121" spans="1:3" x14ac:dyDescent="0.25">
      <c r="A1121" t="s">
        <v>964</v>
      </c>
      <c r="B1121">
        <v>87781</v>
      </c>
      <c r="C1121" t="s">
        <v>1067</v>
      </c>
    </row>
    <row r="1122" spans="1:3" x14ac:dyDescent="0.25">
      <c r="A1122" t="s">
        <v>2043</v>
      </c>
      <c r="B1122">
        <v>82497</v>
      </c>
      <c r="C1122" t="s">
        <v>1067</v>
      </c>
    </row>
    <row r="1123" spans="1:3" x14ac:dyDescent="0.25">
      <c r="A1123" t="s">
        <v>891</v>
      </c>
      <c r="B1123">
        <v>86944</v>
      </c>
      <c r="C1123" t="s">
        <v>1066</v>
      </c>
    </row>
    <row r="1124" spans="1:3" x14ac:dyDescent="0.25">
      <c r="A1124" t="s">
        <v>2044</v>
      </c>
      <c r="B1124">
        <v>84339</v>
      </c>
      <c r="C1124" t="s">
        <v>1067</v>
      </c>
    </row>
    <row r="1125" spans="1:3" x14ac:dyDescent="0.25">
      <c r="A1125" t="s">
        <v>965</v>
      </c>
      <c r="B1125">
        <v>87782</v>
      </c>
      <c r="C1125" t="s">
        <v>1067</v>
      </c>
    </row>
    <row r="1126" spans="1:3" x14ac:dyDescent="0.25">
      <c r="A1126" t="s">
        <v>2045</v>
      </c>
      <c r="B1126">
        <v>85774</v>
      </c>
      <c r="C1126" t="s">
        <v>1063</v>
      </c>
    </row>
    <row r="1127" spans="1:3" x14ac:dyDescent="0.25">
      <c r="A1127" t="s">
        <v>2046</v>
      </c>
      <c r="B1127">
        <v>82008</v>
      </c>
      <c r="C1127" t="s">
        <v>1064</v>
      </c>
    </row>
    <row r="1128" spans="1:3" x14ac:dyDescent="0.25">
      <c r="A1128" t="s">
        <v>2047</v>
      </c>
      <c r="B1128">
        <v>86836</v>
      </c>
      <c r="C1128" t="s">
        <v>1066</v>
      </c>
    </row>
    <row r="1129" spans="1:3" x14ac:dyDescent="0.25">
      <c r="A1129" t="s">
        <v>2048</v>
      </c>
      <c r="B1129">
        <v>84579</v>
      </c>
      <c r="C1129" t="s">
        <v>1067</v>
      </c>
    </row>
    <row r="1130" spans="1:3" x14ac:dyDescent="0.25">
      <c r="A1130" t="s">
        <v>2049</v>
      </c>
      <c r="B1130">
        <v>83567</v>
      </c>
      <c r="C1130" t="s">
        <v>1065</v>
      </c>
    </row>
    <row r="1131" spans="1:3" x14ac:dyDescent="0.25">
      <c r="A1131" t="s">
        <v>2050</v>
      </c>
      <c r="B1131">
        <v>89299</v>
      </c>
      <c r="C1131" t="s">
        <v>1067</v>
      </c>
    </row>
    <row r="1132" spans="1:3" x14ac:dyDescent="0.25">
      <c r="A1132" t="s">
        <v>2051</v>
      </c>
      <c r="B1132">
        <v>85716</v>
      </c>
      <c r="C1132" t="s">
        <v>1063</v>
      </c>
    </row>
    <row r="1133" spans="1:3" x14ac:dyDescent="0.25">
      <c r="A1133" t="s">
        <v>2052</v>
      </c>
      <c r="B1133">
        <v>87647</v>
      </c>
      <c r="C1133" t="s">
        <v>1067</v>
      </c>
    </row>
    <row r="1134" spans="1:3" x14ac:dyDescent="0.25">
      <c r="A1134" t="s">
        <v>2053</v>
      </c>
      <c r="B1134">
        <v>83246</v>
      </c>
      <c r="C1134" t="s">
        <v>1069</v>
      </c>
    </row>
    <row r="1135" spans="1:3" x14ac:dyDescent="0.25">
      <c r="A1135" t="s">
        <v>911</v>
      </c>
      <c r="B1135">
        <v>87496</v>
      </c>
      <c r="C1135" t="s">
        <v>1067</v>
      </c>
    </row>
    <row r="1136" spans="1:3" x14ac:dyDescent="0.25">
      <c r="A1136" t="s">
        <v>2054</v>
      </c>
      <c r="B1136">
        <v>86513</v>
      </c>
      <c r="C1136" t="s">
        <v>1067</v>
      </c>
    </row>
    <row r="1137" spans="1:3" x14ac:dyDescent="0.25">
      <c r="A1137" t="s">
        <v>2055</v>
      </c>
      <c r="B1137">
        <v>86514</v>
      </c>
      <c r="C1137" t="s">
        <v>1066</v>
      </c>
    </row>
    <row r="1138" spans="1:3" x14ac:dyDescent="0.25">
      <c r="A1138" t="s">
        <v>764</v>
      </c>
      <c r="B1138">
        <v>86919</v>
      </c>
      <c r="C1138" t="s">
        <v>1066</v>
      </c>
    </row>
    <row r="1139" spans="1:3" x14ac:dyDescent="0.25">
      <c r="A1139" t="s">
        <v>2056</v>
      </c>
      <c r="B1139">
        <v>83377</v>
      </c>
      <c r="C1139" t="s">
        <v>1069</v>
      </c>
    </row>
    <row r="1140" spans="1:3" x14ac:dyDescent="0.25">
      <c r="A1140" t="s">
        <v>2057</v>
      </c>
      <c r="B1140">
        <v>83626</v>
      </c>
      <c r="C1140" t="s">
        <v>1065</v>
      </c>
    </row>
    <row r="1141" spans="1:3" x14ac:dyDescent="0.25">
      <c r="A1141" t="s">
        <v>2058</v>
      </c>
      <c r="B1141">
        <v>85591</v>
      </c>
      <c r="C1141" t="s">
        <v>1064</v>
      </c>
    </row>
    <row r="1142" spans="1:3" x14ac:dyDescent="0.25">
      <c r="A1142" t="s">
        <v>2059</v>
      </c>
      <c r="B1142">
        <v>92355</v>
      </c>
      <c r="C1142" t="s">
        <v>1067</v>
      </c>
    </row>
    <row r="1143" spans="1:3" x14ac:dyDescent="0.25">
      <c r="A1143" t="s">
        <v>2060</v>
      </c>
      <c r="B1143">
        <v>84149</v>
      </c>
      <c r="C1143" t="s">
        <v>1065</v>
      </c>
    </row>
    <row r="1144" spans="1:3" x14ac:dyDescent="0.25">
      <c r="A1144" t="s">
        <v>2061</v>
      </c>
      <c r="B1144">
        <v>94234</v>
      </c>
      <c r="C1144" t="s">
        <v>1067</v>
      </c>
    </row>
    <row r="1145" spans="1:3" x14ac:dyDescent="0.25">
      <c r="A1145" t="s">
        <v>2062</v>
      </c>
      <c r="B1145">
        <v>85256</v>
      </c>
      <c r="C1145" t="s">
        <v>1063</v>
      </c>
    </row>
    <row r="1146" spans="1:3" x14ac:dyDescent="0.25">
      <c r="A1146" t="s">
        <v>766</v>
      </c>
      <c r="B1146">
        <v>86946</v>
      </c>
      <c r="C1146" t="s">
        <v>1066</v>
      </c>
    </row>
    <row r="1147" spans="1:3" x14ac:dyDescent="0.25">
      <c r="A1147" t="s">
        <v>2063</v>
      </c>
      <c r="B1147">
        <v>84137</v>
      </c>
      <c r="C1147" t="s">
        <v>1065</v>
      </c>
    </row>
    <row r="1148" spans="1:3" x14ac:dyDescent="0.25">
      <c r="A1148" t="s">
        <v>2064</v>
      </c>
      <c r="B1148">
        <v>84186</v>
      </c>
      <c r="C1148" t="s">
        <v>1065</v>
      </c>
    </row>
    <row r="1149" spans="1:3" x14ac:dyDescent="0.25">
      <c r="A1149" t="s">
        <v>2065</v>
      </c>
      <c r="B1149">
        <v>94474</v>
      </c>
      <c r="C1149" t="s">
        <v>1067</v>
      </c>
    </row>
    <row r="1150" spans="1:3" x14ac:dyDescent="0.25">
      <c r="A1150" t="s">
        <v>2066</v>
      </c>
      <c r="B1150">
        <v>83569</v>
      </c>
      <c r="C1150" t="s">
        <v>1068</v>
      </c>
    </row>
    <row r="1151" spans="1:3" x14ac:dyDescent="0.25">
      <c r="A1151" t="s">
        <v>2067</v>
      </c>
      <c r="B1151">
        <v>85088</v>
      </c>
      <c r="C1151" t="s">
        <v>1065</v>
      </c>
    </row>
    <row r="1152" spans="1:3" x14ac:dyDescent="0.25">
      <c r="A1152" t="s">
        <v>2068</v>
      </c>
      <c r="B1152">
        <v>92648</v>
      </c>
      <c r="C1152" t="s">
        <v>1067</v>
      </c>
    </row>
    <row r="1153" spans="1:3" x14ac:dyDescent="0.25">
      <c r="A1153" t="s">
        <v>767</v>
      </c>
      <c r="B1153">
        <v>89269</v>
      </c>
      <c r="C1153" t="s">
        <v>1067</v>
      </c>
    </row>
    <row r="1154" spans="1:3" x14ac:dyDescent="0.25">
      <c r="A1154" t="s">
        <v>2069</v>
      </c>
      <c r="B1154">
        <v>84106</v>
      </c>
      <c r="C1154" t="s">
        <v>1067</v>
      </c>
    </row>
    <row r="1155" spans="1:3" x14ac:dyDescent="0.25">
      <c r="A1155" t="s">
        <v>2070</v>
      </c>
      <c r="B1155">
        <v>83666</v>
      </c>
      <c r="C1155" t="s">
        <v>1065</v>
      </c>
    </row>
    <row r="1156" spans="1:3" x14ac:dyDescent="0.25">
      <c r="A1156" t="s">
        <v>2071</v>
      </c>
      <c r="B1156">
        <v>86875</v>
      </c>
      <c r="C1156" t="s">
        <v>1067</v>
      </c>
    </row>
    <row r="1157" spans="1:3" x14ac:dyDescent="0.25">
      <c r="A1157" t="s">
        <v>2072</v>
      </c>
      <c r="B1157">
        <v>83646</v>
      </c>
      <c r="C1157" t="s">
        <v>1065</v>
      </c>
    </row>
    <row r="1158" spans="1:3" x14ac:dyDescent="0.25">
      <c r="A1158" t="s">
        <v>2073</v>
      </c>
      <c r="B1158">
        <v>92442</v>
      </c>
      <c r="C1158" t="s">
        <v>1067</v>
      </c>
    </row>
    <row r="1159" spans="1:3" x14ac:dyDescent="0.25">
      <c r="A1159" t="s">
        <v>2074</v>
      </c>
      <c r="B1159">
        <v>93494</v>
      </c>
      <c r="C1159" t="s">
        <v>1067</v>
      </c>
    </row>
    <row r="1160" spans="1:3" x14ac:dyDescent="0.25">
      <c r="A1160" t="s">
        <v>2075</v>
      </c>
      <c r="B1160">
        <v>83329</v>
      </c>
      <c r="C1160" t="s">
        <v>1069</v>
      </c>
    </row>
    <row r="1161" spans="1:3" x14ac:dyDescent="0.25">
      <c r="A1161" t="s">
        <v>2076</v>
      </c>
      <c r="B1161">
        <v>92726</v>
      </c>
      <c r="C1161" t="s">
        <v>1067</v>
      </c>
    </row>
    <row r="1162" spans="1:3" x14ac:dyDescent="0.25">
      <c r="A1162" t="s">
        <v>768</v>
      </c>
      <c r="B1162">
        <v>86579</v>
      </c>
      <c r="C1162" t="s">
        <v>1066</v>
      </c>
    </row>
    <row r="1163" spans="1:3" x14ac:dyDescent="0.25">
      <c r="A1163" t="s">
        <v>2077</v>
      </c>
      <c r="B1163">
        <v>87616</v>
      </c>
      <c r="C1163" t="s">
        <v>1067</v>
      </c>
    </row>
    <row r="1164" spans="1:3" x14ac:dyDescent="0.25">
      <c r="A1164" t="s">
        <v>2078</v>
      </c>
      <c r="B1164">
        <v>93194</v>
      </c>
      <c r="C1164" t="s">
        <v>1067</v>
      </c>
    </row>
    <row r="1165" spans="1:3" x14ac:dyDescent="0.25">
      <c r="A1165" t="s">
        <v>2079</v>
      </c>
      <c r="B1165">
        <v>95679</v>
      </c>
      <c r="C1165" t="s">
        <v>1067</v>
      </c>
    </row>
    <row r="1166" spans="1:3" x14ac:dyDescent="0.25">
      <c r="A1166" t="s">
        <v>2080</v>
      </c>
      <c r="B1166">
        <v>94065</v>
      </c>
      <c r="C1166" t="s">
        <v>1067</v>
      </c>
    </row>
    <row r="1167" spans="1:3" x14ac:dyDescent="0.25">
      <c r="A1167" t="s">
        <v>2081</v>
      </c>
      <c r="B1167">
        <v>84478</v>
      </c>
      <c r="C1167" t="s">
        <v>1065</v>
      </c>
    </row>
    <row r="1168" spans="1:3" x14ac:dyDescent="0.25">
      <c r="A1168" t="s">
        <v>2082</v>
      </c>
      <c r="B1168">
        <v>93449</v>
      </c>
      <c r="C1168" t="s">
        <v>1067</v>
      </c>
    </row>
    <row r="1169" spans="1:3" x14ac:dyDescent="0.25">
      <c r="A1169" t="s">
        <v>770</v>
      </c>
      <c r="B1169">
        <v>89367</v>
      </c>
      <c r="C1169" t="s">
        <v>1067</v>
      </c>
    </row>
    <row r="1170" spans="1:3" x14ac:dyDescent="0.25">
      <c r="A1170" t="s">
        <v>2083</v>
      </c>
      <c r="B1170">
        <v>92727</v>
      </c>
      <c r="C1170" t="s">
        <v>1067</v>
      </c>
    </row>
    <row r="1171" spans="1:3" x14ac:dyDescent="0.25">
      <c r="A1171" t="s">
        <v>2084</v>
      </c>
      <c r="B1171">
        <v>86877</v>
      </c>
      <c r="C1171" t="s">
        <v>1066</v>
      </c>
    </row>
    <row r="1172" spans="1:3" x14ac:dyDescent="0.25">
      <c r="A1172" t="s">
        <v>2085</v>
      </c>
      <c r="B1172">
        <v>94574</v>
      </c>
      <c r="C1172" t="s">
        <v>1067</v>
      </c>
    </row>
    <row r="1173" spans="1:3" x14ac:dyDescent="0.25">
      <c r="A1173" t="s">
        <v>2086</v>
      </c>
      <c r="B1173">
        <v>94522</v>
      </c>
      <c r="C1173" t="s">
        <v>1067</v>
      </c>
    </row>
    <row r="1174" spans="1:3" x14ac:dyDescent="0.25">
      <c r="A1174" t="s">
        <v>2087</v>
      </c>
      <c r="B1174">
        <v>86757</v>
      </c>
      <c r="C1174" t="s">
        <v>1067</v>
      </c>
    </row>
    <row r="1175" spans="1:3" x14ac:dyDescent="0.25">
      <c r="A1175" t="s">
        <v>773</v>
      </c>
      <c r="B1175">
        <v>82499</v>
      </c>
      <c r="C1175" t="s">
        <v>1067</v>
      </c>
    </row>
    <row r="1176" spans="1:3" x14ac:dyDescent="0.25">
      <c r="A1176" t="s">
        <v>2088</v>
      </c>
      <c r="B1176">
        <v>85469</v>
      </c>
      <c r="C1176" t="s">
        <v>1063</v>
      </c>
    </row>
    <row r="1177" spans="1:3" x14ac:dyDescent="0.25">
      <c r="A1177" t="s">
        <v>2089</v>
      </c>
      <c r="B1177">
        <v>86480</v>
      </c>
      <c r="C1177" t="s">
        <v>1067</v>
      </c>
    </row>
    <row r="1178" spans="1:3" x14ac:dyDescent="0.25">
      <c r="A1178" t="s">
        <v>2090</v>
      </c>
      <c r="B1178">
        <v>87448</v>
      </c>
      <c r="C1178" t="s">
        <v>1067</v>
      </c>
    </row>
    <row r="1179" spans="1:3" x14ac:dyDescent="0.25">
      <c r="A1179" t="s">
        <v>775</v>
      </c>
      <c r="B1179">
        <v>82282</v>
      </c>
      <c r="C1179" t="s">
        <v>1064</v>
      </c>
    </row>
    <row r="1180" spans="1:3" x14ac:dyDescent="0.25">
      <c r="A1180" t="s">
        <v>2091</v>
      </c>
      <c r="B1180">
        <v>85137</v>
      </c>
      <c r="C1180" t="s">
        <v>1067</v>
      </c>
    </row>
    <row r="1181" spans="1:3" x14ac:dyDescent="0.25">
      <c r="A1181" t="s">
        <v>2092</v>
      </c>
      <c r="B1181">
        <v>85368</v>
      </c>
      <c r="C1181" t="s">
        <v>1063</v>
      </c>
    </row>
    <row r="1182" spans="1:3" x14ac:dyDescent="0.25">
      <c r="A1182" t="s">
        <v>2093</v>
      </c>
      <c r="B1182">
        <v>83627</v>
      </c>
      <c r="C1182" t="s">
        <v>1065</v>
      </c>
    </row>
    <row r="1183" spans="1:3" x14ac:dyDescent="0.25">
      <c r="A1183" t="s">
        <v>2094</v>
      </c>
      <c r="B1183">
        <v>85456</v>
      </c>
      <c r="C1183" t="s">
        <v>1063</v>
      </c>
    </row>
    <row r="1184" spans="1:3" x14ac:dyDescent="0.25">
      <c r="A1184" t="s">
        <v>2095</v>
      </c>
      <c r="B1184">
        <v>83512</v>
      </c>
      <c r="C1184" t="s">
        <v>1068</v>
      </c>
    </row>
    <row r="1185" spans="1:3" x14ac:dyDescent="0.25">
      <c r="A1185" t="s">
        <v>781</v>
      </c>
      <c r="B1185">
        <v>86759</v>
      </c>
      <c r="C1185" t="s">
        <v>1067</v>
      </c>
    </row>
    <row r="1186" spans="1:3" x14ac:dyDescent="0.25">
      <c r="A1186" t="s">
        <v>2096</v>
      </c>
      <c r="B1186">
        <v>94110</v>
      </c>
      <c r="C1186" t="s">
        <v>1067</v>
      </c>
    </row>
    <row r="1187" spans="1:3" x14ac:dyDescent="0.25">
      <c r="A1187" t="s">
        <v>2097</v>
      </c>
      <c r="B1187">
        <v>86517</v>
      </c>
      <c r="C1187" t="s">
        <v>1066</v>
      </c>
    </row>
    <row r="1188" spans="1:3" x14ac:dyDescent="0.25">
      <c r="A1188" t="s">
        <v>2098</v>
      </c>
      <c r="B1188">
        <v>86706</v>
      </c>
      <c r="C1188" t="s">
        <v>1066</v>
      </c>
    </row>
    <row r="1189" spans="1:3" x14ac:dyDescent="0.25">
      <c r="A1189" t="s">
        <v>2099</v>
      </c>
      <c r="B1189">
        <v>85258</v>
      </c>
      <c r="C1189" t="s">
        <v>1063</v>
      </c>
    </row>
    <row r="1190" spans="1:3" x14ac:dyDescent="0.25">
      <c r="A1190" t="s">
        <v>2100</v>
      </c>
      <c r="B1190">
        <v>92637</v>
      </c>
      <c r="C1190" t="s">
        <v>1067</v>
      </c>
    </row>
    <row r="1191" spans="1:3" x14ac:dyDescent="0.25">
      <c r="A1191" t="s">
        <v>2101</v>
      </c>
      <c r="B1191">
        <v>92729</v>
      </c>
      <c r="C1191" t="s">
        <v>1067</v>
      </c>
    </row>
    <row r="1192" spans="1:3" x14ac:dyDescent="0.25">
      <c r="A1192" t="s">
        <v>2102</v>
      </c>
      <c r="B1192">
        <v>84107</v>
      </c>
      <c r="C1192" t="s">
        <v>1065</v>
      </c>
    </row>
    <row r="1193" spans="1:3" x14ac:dyDescent="0.25">
      <c r="A1193" t="s">
        <v>2103</v>
      </c>
      <c r="B1193">
        <v>86947</v>
      </c>
      <c r="C1193" t="s">
        <v>1066</v>
      </c>
    </row>
    <row r="1194" spans="1:3" x14ac:dyDescent="0.25">
      <c r="A1194" t="s">
        <v>2104</v>
      </c>
      <c r="B1194">
        <v>82362</v>
      </c>
      <c r="C1194" t="s">
        <v>1066</v>
      </c>
    </row>
    <row r="1195" spans="1:3" x14ac:dyDescent="0.25">
      <c r="A1195" t="s">
        <v>789</v>
      </c>
      <c r="B1195">
        <v>89264</v>
      </c>
      <c r="C1195" t="s">
        <v>1067</v>
      </c>
    </row>
    <row r="1196" spans="1:3" x14ac:dyDescent="0.25">
      <c r="A1196" t="s">
        <v>792</v>
      </c>
      <c r="B1196">
        <v>87480</v>
      </c>
      <c r="C1196" t="s">
        <v>1067</v>
      </c>
    </row>
    <row r="1197" spans="1:3" x14ac:dyDescent="0.25">
      <c r="A1197" t="s">
        <v>2105</v>
      </c>
      <c r="B1197">
        <v>86465</v>
      </c>
      <c r="C1197" t="s">
        <v>1066</v>
      </c>
    </row>
    <row r="1198" spans="1:3" x14ac:dyDescent="0.25">
      <c r="A1198" t="s">
        <v>2106</v>
      </c>
      <c r="B1198">
        <v>86650</v>
      </c>
      <c r="C1198" t="s">
        <v>1067</v>
      </c>
    </row>
    <row r="1199" spans="1:3" x14ac:dyDescent="0.25">
      <c r="A1199" t="s">
        <v>2107</v>
      </c>
      <c r="B1199">
        <v>84187</v>
      </c>
      <c r="C1199" t="s">
        <v>1065</v>
      </c>
    </row>
    <row r="1200" spans="1:3" x14ac:dyDescent="0.25">
      <c r="A1200" t="s">
        <v>2108</v>
      </c>
      <c r="B1200">
        <v>93173</v>
      </c>
      <c r="C1200" t="s">
        <v>1067</v>
      </c>
    </row>
    <row r="1201" spans="1:4" x14ac:dyDescent="0.25">
      <c r="A1201" t="s">
        <v>2109</v>
      </c>
      <c r="B1201">
        <v>92533</v>
      </c>
      <c r="C1201" t="s">
        <v>1067</v>
      </c>
    </row>
    <row r="1202" spans="1:4" x14ac:dyDescent="0.25">
      <c r="A1202" t="s">
        <v>2110</v>
      </c>
      <c r="B1202">
        <v>87497</v>
      </c>
      <c r="C1202" t="s">
        <v>1067</v>
      </c>
    </row>
    <row r="1203" spans="1:4" x14ac:dyDescent="0.25">
      <c r="A1203" t="s">
        <v>797</v>
      </c>
      <c r="B1203">
        <v>86637</v>
      </c>
      <c r="C1203" t="s">
        <v>1067</v>
      </c>
    </row>
    <row r="1204" spans="1:4" x14ac:dyDescent="0.25">
      <c r="A1204" t="s">
        <v>2111</v>
      </c>
      <c r="B1204">
        <v>82234</v>
      </c>
      <c r="C1204" t="s">
        <v>1064</v>
      </c>
    </row>
    <row r="1205" spans="1:4" x14ac:dyDescent="0.25">
      <c r="A1205" t="s">
        <v>2112</v>
      </c>
      <c r="B1205">
        <v>82405</v>
      </c>
      <c r="C1205" t="s">
        <v>1066</v>
      </c>
    </row>
    <row r="1206" spans="1:4" x14ac:dyDescent="0.25">
      <c r="A1206" t="s">
        <v>798</v>
      </c>
      <c r="B1206">
        <v>87679</v>
      </c>
      <c r="C1206" t="s">
        <v>1067</v>
      </c>
    </row>
    <row r="1207" spans="1:4" x14ac:dyDescent="0.25">
      <c r="A1207" t="s">
        <v>2113</v>
      </c>
      <c r="B1207">
        <v>87784</v>
      </c>
      <c r="C1207" t="s">
        <v>1067</v>
      </c>
    </row>
    <row r="1208" spans="1:4" x14ac:dyDescent="0.25">
      <c r="A1208" t="s">
        <v>2114</v>
      </c>
      <c r="B1208">
        <v>85139</v>
      </c>
      <c r="C1208" t="s">
        <v>1067</v>
      </c>
    </row>
    <row r="1209" spans="1:4" x14ac:dyDescent="0.25">
      <c r="A1209" t="s">
        <v>2115</v>
      </c>
      <c r="B1209">
        <v>83629</v>
      </c>
      <c r="C1209" t="s">
        <v>1065</v>
      </c>
    </row>
    <row r="1210" spans="1:4" x14ac:dyDescent="0.25">
      <c r="A1210" t="s">
        <v>801</v>
      </c>
      <c r="B1210">
        <v>86879</v>
      </c>
      <c r="C1210" t="s">
        <v>1067</v>
      </c>
    </row>
    <row r="1211" spans="1:4" x14ac:dyDescent="0.25">
      <c r="A1211" t="s">
        <v>2116</v>
      </c>
      <c r="B1211">
        <v>82407</v>
      </c>
      <c r="C1211" t="s">
        <v>1066</v>
      </c>
    </row>
    <row r="1212" spans="1:4" x14ac:dyDescent="0.25">
      <c r="A1212" t="s">
        <v>2117</v>
      </c>
      <c r="B1212">
        <v>86519</v>
      </c>
      <c r="C1212" t="s">
        <v>1067</v>
      </c>
    </row>
    <row r="1213" spans="1:4" x14ac:dyDescent="0.25">
      <c r="A1213" t="s">
        <v>2118</v>
      </c>
      <c r="B1213">
        <v>86519</v>
      </c>
      <c r="C1213" t="s">
        <v>1067</v>
      </c>
      <c r="D1213" t="s">
        <v>2119</v>
      </c>
    </row>
    <row r="1214" spans="1:4" x14ac:dyDescent="0.25">
      <c r="A1214" t="s">
        <v>2120</v>
      </c>
      <c r="B1214">
        <v>94344</v>
      </c>
      <c r="C1214" t="s">
        <v>1067</v>
      </c>
    </row>
    <row r="1215" spans="1:4" x14ac:dyDescent="0.25">
      <c r="A1215" t="s">
        <v>2121</v>
      </c>
      <c r="B1215">
        <v>93109</v>
      </c>
      <c r="C1215" t="s">
        <v>1067</v>
      </c>
    </row>
    <row r="1216" spans="1:4" x14ac:dyDescent="0.25">
      <c r="A1216" t="s">
        <v>2122</v>
      </c>
      <c r="B1216">
        <v>87487</v>
      </c>
      <c r="C1216" t="s">
        <v>1067</v>
      </c>
    </row>
    <row r="1217" spans="1:3" x14ac:dyDescent="0.25">
      <c r="A1217" t="s">
        <v>2123</v>
      </c>
      <c r="B1217">
        <v>93359</v>
      </c>
      <c r="C1217" t="s">
        <v>1067</v>
      </c>
    </row>
    <row r="1218" spans="1:3" x14ac:dyDescent="0.25">
      <c r="A1218" t="s">
        <v>2124</v>
      </c>
      <c r="B1218">
        <v>87499</v>
      </c>
      <c r="C1218" t="s">
        <v>1067</v>
      </c>
    </row>
    <row r="1219" spans="1:3" x14ac:dyDescent="0.25">
      <c r="A1219" t="s">
        <v>2125</v>
      </c>
      <c r="B1219">
        <v>82409</v>
      </c>
      <c r="C1219" t="s">
        <v>1067</v>
      </c>
    </row>
    <row r="1220" spans="1:3" x14ac:dyDescent="0.25">
      <c r="A1220" t="s">
        <v>2126</v>
      </c>
      <c r="B1220">
        <v>93497</v>
      </c>
      <c r="C1220" t="s">
        <v>1067</v>
      </c>
    </row>
    <row r="1221" spans="1:3" x14ac:dyDescent="0.25">
      <c r="A1221" t="s">
        <v>2127</v>
      </c>
      <c r="B1221">
        <v>86949</v>
      </c>
      <c r="C1221" t="s">
        <v>1066</v>
      </c>
    </row>
    <row r="1222" spans="1:3" x14ac:dyDescent="0.25">
      <c r="A1222" t="s">
        <v>2128</v>
      </c>
      <c r="B1222">
        <v>92670</v>
      </c>
      <c r="C1222" t="s">
        <v>1067</v>
      </c>
    </row>
    <row r="1223" spans="1:3" x14ac:dyDescent="0.25">
      <c r="A1223" t="s">
        <v>2129</v>
      </c>
      <c r="B1223">
        <v>94575</v>
      </c>
      <c r="C1223" t="s">
        <v>1067</v>
      </c>
    </row>
    <row r="1224" spans="1:3" x14ac:dyDescent="0.25">
      <c r="A1224" t="s">
        <v>2130</v>
      </c>
      <c r="B1224">
        <v>84543</v>
      </c>
      <c r="C1224" t="s">
        <v>1067</v>
      </c>
    </row>
    <row r="1225" spans="1:3" x14ac:dyDescent="0.25">
      <c r="A1225" t="s">
        <v>2131</v>
      </c>
      <c r="B1225">
        <v>92559</v>
      </c>
      <c r="C1225" t="s">
        <v>1067</v>
      </c>
    </row>
    <row r="1226" spans="1:3" x14ac:dyDescent="0.25">
      <c r="A1226" t="s">
        <v>2132</v>
      </c>
      <c r="B1226">
        <v>89368</v>
      </c>
      <c r="C1226" t="s">
        <v>1067</v>
      </c>
    </row>
    <row r="1227" spans="1:3" x14ac:dyDescent="0.25">
      <c r="A1227" t="s">
        <v>967</v>
      </c>
      <c r="B1227">
        <v>87785</v>
      </c>
      <c r="C1227" t="s">
        <v>1067</v>
      </c>
    </row>
    <row r="1228" spans="1:3" x14ac:dyDescent="0.25">
      <c r="A1228" t="s">
        <v>2133</v>
      </c>
      <c r="B1228">
        <v>94577</v>
      </c>
      <c r="C1228" t="s">
        <v>1067</v>
      </c>
    </row>
    <row r="1229" spans="1:3" x14ac:dyDescent="0.25">
      <c r="A1229" t="s">
        <v>2134</v>
      </c>
      <c r="B1229">
        <v>84384</v>
      </c>
      <c r="C1229" t="s">
        <v>1067</v>
      </c>
    </row>
    <row r="1230" spans="1:3" x14ac:dyDescent="0.25">
      <c r="A1230" t="s">
        <v>2135</v>
      </c>
      <c r="B1230">
        <v>89426</v>
      </c>
      <c r="C1230" t="s">
        <v>1067</v>
      </c>
    </row>
    <row r="1231" spans="1:3" x14ac:dyDescent="0.25">
      <c r="A1231" t="s">
        <v>2136</v>
      </c>
      <c r="B1231">
        <v>85395</v>
      </c>
      <c r="C1231" t="s">
        <v>1063</v>
      </c>
    </row>
    <row r="1232" spans="1:3" x14ac:dyDescent="0.25">
      <c r="A1232" t="s">
        <v>2137</v>
      </c>
      <c r="B1232">
        <v>86709</v>
      </c>
      <c r="C1232" t="s">
        <v>1067</v>
      </c>
    </row>
    <row r="1233" spans="1:3" x14ac:dyDescent="0.25">
      <c r="A1233" t="s">
        <v>2138</v>
      </c>
      <c r="B1233">
        <v>87787</v>
      </c>
      <c r="C1233" t="s">
        <v>1067</v>
      </c>
    </row>
    <row r="1234" spans="1:3" x14ac:dyDescent="0.25">
      <c r="A1234" t="s">
        <v>2139</v>
      </c>
      <c r="B1234">
        <v>82515</v>
      </c>
      <c r="C1234" t="s">
        <v>1065</v>
      </c>
    </row>
    <row r="1235" spans="1:3" x14ac:dyDescent="0.25">
      <c r="A1235" t="s">
        <v>2140</v>
      </c>
      <c r="B1235">
        <v>93195</v>
      </c>
      <c r="C1235" t="s">
        <v>1067</v>
      </c>
    </row>
    <row r="1236" spans="1:3" x14ac:dyDescent="0.25">
      <c r="A1236" t="s">
        <v>2141</v>
      </c>
      <c r="B1236">
        <v>85283</v>
      </c>
      <c r="C1236" t="s">
        <v>1065</v>
      </c>
    </row>
    <row r="1237" spans="1:3" x14ac:dyDescent="0.25">
      <c r="A1237" t="s">
        <v>2142</v>
      </c>
      <c r="B1237">
        <v>83329</v>
      </c>
      <c r="C1237" t="s">
        <v>1069</v>
      </c>
    </row>
    <row r="1238" spans="1:3" x14ac:dyDescent="0.25">
      <c r="A1238" t="s">
        <v>968</v>
      </c>
      <c r="B1238">
        <v>87789</v>
      </c>
      <c r="C1238" t="s">
        <v>1067</v>
      </c>
    </row>
    <row r="1239" spans="1:3" x14ac:dyDescent="0.25">
      <c r="A1239" t="s">
        <v>2143</v>
      </c>
      <c r="B1239">
        <v>84109</v>
      </c>
      <c r="C1239" t="s">
        <v>1065</v>
      </c>
    </row>
    <row r="1240" spans="1:3" x14ac:dyDescent="0.25">
      <c r="A1240" t="s">
        <v>2144</v>
      </c>
      <c r="B1240">
        <v>85457</v>
      </c>
      <c r="C1240" t="s">
        <v>1063</v>
      </c>
    </row>
    <row r="1241" spans="1:3" x14ac:dyDescent="0.25">
      <c r="A1241" t="s">
        <v>2144</v>
      </c>
      <c r="B1241">
        <v>93086</v>
      </c>
      <c r="C1241" t="s">
        <v>1067</v>
      </c>
    </row>
    <row r="1242" spans="1:3" x14ac:dyDescent="0.25">
      <c r="A1242" t="s">
        <v>2145</v>
      </c>
      <c r="B1242">
        <v>82237</v>
      </c>
      <c r="C1242" t="s">
        <v>1064</v>
      </c>
    </row>
    <row r="1243" spans="1:3" x14ac:dyDescent="0.25">
      <c r="A1243" t="s">
        <v>2146</v>
      </c>
      <c r="B1243">
        <v>95632</v>
      </c>
      <c r="C1243" t="s">
        <v>1067</v>
      </c>
    </row>
    <row r="1244" spans="1:3" x14ac:dyDescent="0.25">
      <c r="A1244" t="s">
        <v>2147</v>
      </c>
      <c r="B1244">
        <v>84329</v>
      </c>
      <c r="C1244" t="s">
        <v>1067</v>
      </c>
    </row>
    <row r="1245" spans="1:3" x14ac:dyDescent="0.25">
      <c r="A1245" t="s">
        <v>2148</v>
      </c>
      <c r="B1245">
        <v>84189</v>
      </c>
      <c r="C1245" t="s">
        <v>1065</v>
      </c>
    </row>
    <row r="1246" spans="1:3" x14ac:dyDescent="0.25">
      <c r="A1246" t="s">
        <v>2149</v>
      </c>
      <c r="B1246">
        <v>93499</v>
      </c>
      <c r="C1246" t="s">
        <v>1067</v>
      </c>
    </row>
    <row r="1247" spans="1:3" x14ac:dyDescent="0.25">
      <c r="A1247" t="s">
        <v>2150</v>
      </c>
      <c r="B1247">
        <v>93197</v>
      </c>
      <c r="C1247" t="s">
        <v>1067</v>
      </c>
    </row>
    <row r="1248" spans="1:3" x14ac:dyDescent="0.25">
      <c r="A1248" t="s">
        <v>2151</v>
      </c>
      <c r="B1248">
        <v>93199</v>
      </c>
      <c r="C1248" t="s">
        <v>1067</v>
      </c>
    </row>
    <row r="1249" spans="1:3" x14ac:dyDescent="0.25">
      <c r="A1249" t="s">
        <v>2152</v>
      </c>
      <c r="B1249">
        <v>94579</v>
      </c>
      <c r="C1249" t="s">
        <v>1067</v>
      </c>
    </row>
    <row r="1250" spans="1:3" x14ac:dyDescent="0.25">
      <c r="A1250" t="s">
        <v>819</v>
      </c>
      <c r="B1250">
        <v>86473</v>
      </c>
      <c r="C1250" t="s">
        <v>1067</v>
      </c>
    </row>
    <row r="1251" spans="1:3" x14ac:dyDescent="0.25">
      <c r="A1251" t="s">
        <v>2153</v>
      </c>
      <c r="B1251">
        <v>89446</v>
      </c>
      <c r="C1251" t="s">
        <v>1067</v>
      </c>
    </row>
    <row r="1252" spans="1:3" x14ac:dyDescent="0.25">
      <c r="A1252" t="s">
        <v>2154</v>
      </c>
      <c r="B1252">
        <v>85406</v>
      </c>
      <c r="C1252" t="s">
        <v>1063</v>
      </c>
    </row>
    <row r="1253" spans="1:3" x14ac:dyDescent="0.25">
      <c r="A1253" t="s">
        <v>2155</v>
      </c>
      <c r="B1253">
        <v>85604</v>
      </c>
      <c r="C1253" t="s">
        <v>1064</v>
      </c>
    </row>
    <row r="1254" spans="1:3" x14ac:dyDescent="0.25">
      <c r="A1254" t="s">
        <v>2156</v>
      </c>
      <c r="B1254">
        <v>89447</v>
      </c>
      <c r="C1254" t="s">
        <v>1067</v>
      </c>
    </row>
    <row r="1255" spans="1:3" x14ac:dyDescent="0.25">
      <c r="A1255" t="s">
        <v>823</v>
      </c>
      <c r="B1255">
        <v>86441</v>
      </c>
      <c r="C1255" t="s">
        <v>1066</v>
      </c>
    </row>
    <row r="1256" spans="1:3" x14ac:dyDescent="0.25">
      <c r="A1256" t="s">
        <v>2157</v>
      </c>
      <c r="B1256">
        <v>94227</v>
      </c>
      <c r="C1256" t="s">
        <v>1067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F7FD8-EDFD-4D1F-A86A-3EB78DD4B0BE}">
  <sheetPr codeName="Tabelle8"/>
  <dimension ref="A1:U1107"/>
  <sheetViews>
    <sheetView topLeftCell="A193" workbookViewId="0">
      <selection activeCell="C49" sqref="C49"/>
    </sheetView>
  </sheetViews>
  <sheetFormatPr baseColWidth="10" defaultRowHeight="15" x14ac:dyDescent="0.25"/>
  <cols>
    <col min="1" max="1" width="20.5703125" bestFit="1" customWidth="1"/>
    <col min="2" max="4" width="11.140625" bestFit="1" customWidth="1"/>
    <col min="5" max="5" width="16.5703125" bestFit="1" customWidth="1"/>
    <col min="6" max="6" width="15.140625" bestFit="1" customWidth="1"/>
    <col min="7" max="7" width="11.140625" bestFit="1" customWidth="1"/>
    <col min="8" max="8" width="11.5703125" bestFit="1" customWidth="1"/>
    <col min="9" max="9" width="14.28515625" bestFit="1" customWidth="1"/>
    <col min="10" max="10" width="14.85546875" bestFit="1" customWidth="1"/>
    <col min="11" max="11" width="12.140625" bestFit="1" customWidth="1"/>
    <col min="12" max="12" width="14.28515625" bestFit="1" customWidth="1"/>
    <col min="13" max="14" width="12.140625" bestFit="1" customWidth="1"/>
    <col min="15" max="15" width="12.85546875" bestFit="1" customWidth="1"/>
    <col min="16" max="16" width="28.28515625" bestFit="1" customWidth="1"/>
    <col min="17" max="18" width="12.140625" bestFit="1" customWidth="1"/>
  </cols>
  <sheetData>
    <row r="1" spans="1:21" x14ac:dyDescent="0.25">
      <c r="A1" t="s">
        <v>31</v>
      </c>
      <c r="B1" t="s">
        <v>1</v>
      </c>
      <c r="C1" t="s">
        <v>2</v>
      </c>
      <c r="D1" t="s">
        <v>3</v>
      </c>
      <c r="E1" t="s">
        <v>2158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21" x14ac:dyDescent="0.25">
      <c r="L2" t="s">
        <v>2159</v>
      </c>
      <c r="M2" t="s">
        <v>1062</v>
      </c>
      <c r="N2" t="s">
        <v>2160</v>
      </c>
      <c r="O2" t="s">
        <v>2161</v>
      </c>
      <c r="P2" t="s">
        <v>2162</v>
      </c>
      <c r="T2" t="s">
        <v>23483</v>
      </c>
      <c r="U2" t="e">
        <f>INDEX(UK!$A$8:$C231,MATCH('FOB Kosten'!$G$9,UK!$B$8:$B231,0),3)</f>
        <v>#N/A</v>
      </c>
    </row>
    <row r="3" spans="1:21" x14ac:dyDescent="0.25">
      <c r="J3" t="s">
        <v>2163</v>
      </c>
      <c r="K3" t="s">
        <v>59</v>
      </c>
      <c r="L3">
        <v>0</v>
      </c>
      <c r="M3">
        <v>0.05</v>
      </c>
      <c r="N3">
        <v>0.05</v>
      </c>
      <c r="T3" t="s">
        <v>226</v>
      </c>
      <c r="U3" s="2" t="str">
        <f>IF(ISERROR(SUCHE!C22),"",INDEX(UK!$G$7:O1107,(SUCHE!$K$9+1),MATCH(SUCHE!$C22,UK!$G$7:O$7,0)))</f>
        <v/>
      </c>
    </row>
    <row r="4" spans="1:21" x14ac:dyDescent="0.25">
      <c r="T4" t="s">
        <v>1062</v>
      </c>
      <c r="U4" s="2" t="e">
        <f>+U3*Dieselübersicht!$B$6</f>
        <v>#VALUE!</v>
      </c>
    </row>
    <row r="5" spans="1:21" x14ac:dyDescent="0.25">
      <c r="G5" t="s">
        <v>2164</v>
      </c>
      <c r="I5" t="s">
        <v>2165</v>
      </c>
      <c r="L5" t="s">
        <v>2165</v>
      </c>
      <c r="T5" s="208" t="s">
        <v>23485</v>
      </c>
      <c r="U5" s="209" t="e">
        <f>+U3+U4</f>
        <v>#VALUE!</v>
      </c>
    </row>
    <row r="6" spans="1:21" x14ac:dyDescent="0.25">
      <c r="G6" t="s">
        <v>2166</v>
      </c>
      <c r="H6" t="s">
        <v>2167</v>
      </c>
      <c r="I6" t="s">
        <v>2168</v>
      </c>
      <c r="J6" t="s">
        <v>2169</v>
      </c>
      <c r="K6" t="s">
        <v>2170</v>
      </c>
      <c r="L6" t="s">
        <v>2171</v>
      </c>
      <c r="M6" t="s">
        <v>2172</v>
      </c>
      <c r="N6" t="s">
        <v>2173</v>
      </c>
      <c r="O6" t="s">
        <v>2174</v>
      </c>
    </row>
    <row r="7" spans="1:21" x14ac:dyDescent="0.25">
      <c r="A7" t="s">
        <v>60</v>
      </c>
      <c r="B7" t="s">
        <v>61</v>
      </c>
      <c r="C7" t="s">
        <v>62</v>
      </c>
      <c r="E7" t="s">
        <v>229</v>
      </c>
      <c r="F7" t="s">
        <v>63</v>
      </c>
      <c r="G7" t="s">
        <v>2175</v>
      </c>
      <c r="H7" t="s">
        <v>2176</v>
      </c>
      <c r="I7" t="s">
        <v>2177</v>
      </c>
      <c r="J7" t="s">
        <v>2178</v>
      </c>
      <c r="K7" t="s">
        <v>2179</v>
      </c>
      <c r="L7" t="s">
        <v>2180</v>
      </c>
      <c r="M7" t="s">
        <v>2181</v>
      </c>
      <c r="N7" t="s">
        <v>2182</v>
      </c>
      <c r="O7" t="s">
        <v>2183</v>
      </c>
      <c r="P7" t="s">
        <v>63</v>
      </c>
    </row>
    <row r="8" spans="1:21" x14ac:dyDescent="0.25">
      <c r="A8" t="s">
        <v>2173</v>
      </c>
      <c r="B8">
        <v>56479</v>
      </c>
      <c r="C8" t="s">
        <v>2182</v>
      </c>
      <c r="E8">
        <v>1</v>
      </c>
      <c r="F8">
        <v>5</v>
      </c>
      <c r="G8">
        <v>31.5</v>
      </c>
      <c r="H8">
        <v>37</v>
      </c>
      <c r="I8">
        <v>37</v>
      </c>
      <c r="J8">
        <v>39.5</v>
      </c>
      <c r="K8">
        <v>54</v>
      </c>
      <c r="L8">
        <v>54</v>
      </c>
      <c r="M8">
        <v>61</v>
      </c>
      <c r="N8">
        <v>82.5</v>
      </c>
      <c r="O8">
        <v>23</v>
      </c>
      <c r="P8">
        <v>5</v>
      </c>
    </row>
    <row r="9" spans="1:21" x14ac:dyDescent="0.25">
      <c r="A9" t="s">
        <v>2184</v>
      </c>
      <c r="B9">
        <v>5101</v>
      </c>
      <c r="C9" t="s">
        <v>2182</v>
      </c>
      <c r="E9">
        <v>2</v>
      </c>
      <c r="F9">
        <v>10</v>
      </c>
      <c r="G9">
        <v>31.5</v>
      </c>
      <c r="H9">
        <v>37</v>
      </c>
      <c r="I9">
        <v>37</v>
      </c>
      <c r="J9">
        <v>39.5</v>
      </c>
      <c r="K9">
        <v>54</v>
      </c>
      <c r="L9">
        <v>54</v>
      </c>
      <c r="M9">
        <v>61</v>
      </c>
      <c r="N9">
        <v>82.5</v>
      </c>
      <c r="O9">
        <v>23</v>
      </c>
      <c r="P9">
        <v>10</v>
      </c>
    </row>
    <row r="10" spans="1:21" x14ac:dyDescent="0.25">
      <c r="A10" t="s">
        <v>2185</v>
      </c>
      <c r="B10">
        <v>82054</v>
      </c>
      <c r="C10" t="s">
        <v>2175</v>
      </c>
      <c r="E10">
        <v>3</v>
      </c>
      <c r="F10">
        <v>15</v>
      </c>
      <c r="G10">
        <v>31.5</v>
      </c>
      <c r="H10">
        <v>37</v>
      </c>
      <c r="I10">
        <v>37</v>
      </c>
      <c r="J10">
        <v>39.5</v>
      </c>
      <c r="K10">
        <v>54</v>
      </c>
      <c r="L10">
        <v>54</v>
      </c>
      <c r="M10">
        <v>61</v>
      </c>
      <c r="N10">
        <v>82.5</v>
      </c>
      <c r="O10">
        <v>23</v>
      </c>
      <c r="P10">
        <v>15</v>
      </c>
    </row>
    <row r="11" spans="1:21" x14ac:dyDescent="0.25">
      <c r="A11" t="s">
        <v>2186</v>
      </c>
      <c r="B11">
        <v>82377</v>
      </c>
      <c r="C11" t="s">
        <v>2178</v>
      </c>
      <c r="E11">
        <v>4</v>
      </c>
      <c r="F11">
        <v>20</v>
      </c>
      <c r="G11">
        <v>31.5</v>
      </c>
      <c r="H11">
        <v>37</v>
      </c>
      <c r="I11">
        <v>37</v>
      </c>
      <c r="J11">
        <v>39.5</v>
      </c>
      <c r="K11">
        <v>54</v>
      </c>
      <c r="L11">
        <v>54</v>
      </c>
      <c r="M11">
        <v>61</v>
      </c>
      <c r="N11">
        <v>82.5</v>
      </c>
      <c r="O11">
        <v>23</v>
      </c>
      <c r="P11">
        <v>20</v>
      </c>
    </row>
    <row r="12" spans="1:21" x14ac:dyDescent="0.25">
      <c r="A12" t="s">
        <v>2187</v>
      </c>
      <c r="B12">
        <v>82544</v>
      </c>
      <c r="C12" t="s">
        <v>2175</v>
      </c>
      <c r="E12">
        <v>5</v>
      </c>
      <c r="F12">
        <v>25</v>
      </c>
      <c r="G12">
        <v>31.5</v>
      </c>
      <c r="H12">
        <v>37</v>
      </c>
      <c r="I12">
        <v>37</v>
      </c>
      <c r="J12">
        <v>39.5</v>
      </c>
      <c r="K12">
        <v>54</v>
      </c>
      <c r="L12">
        <v>54</v>
      </c>
      <c r="M12">
        <v>61</v>
      </c>
      <c r="N12">
        <v>82.5</v>
      </c>
      <c r="O12">
        <v>23</v>
      </c>
      <c r="P12">
        <v>25</v>
      </c>
    </row>
    <row r="13" spans="1:21" x14ac:dyDescent="0.25">
      <c r="A13" t="s">
        <v>2188</v>
      </c>
      <c r="B13">
        <v>82515</v>
      </c>
      <c r="C13" t="s">
        <v>2175</v>
      </c>
      <c r="E13">
        <v>6</v>
      </c>
      <c r="F13">
        <v>30</v>
      </c>
      <c r="G13">
        <v>31.5</v>
      </c>
      <c r="H13">
        <v>37</v>
      </c>
      <c r="I13">
        <v>37</v>
      </c>
      <c r="J13">
        <v>39.5</v>
      </c>
      <c r="K13">
        <v>54</v>
      </c>
      <c r="L13">
        <v>54</v>
      </c>
      <c r="M13">
        <v>61</v>
      </c>
      <c r="N13">
        <v>82.5</v>
      </c>
      <c r="O13">
        <v>23</v>
      </c>
      <c r="P13">
        <v>30</v>
      </c>
    </row>
    <row r="14" spans="1:21" x14ac:dyDescent="0.25">
      <c r="A14" t="s">
        <v>2189</v>
      </c>
      <c r="B14">
        <v>82538</v>
      </c>
      <c r="C14" t="s">
        <v>2175</v>
      </c>
      <c r="E14">
        <v>7</v>
      </c>
      <c r="F14">
        <v>35</v>
      </c>
      <c r="G14">
        <v>31.5</v>
      </c>
      <c r="H14">
        <v>37</v>
      </c>
      <c r="I14">
        <v>37</v>
      </c>
      <c r="J14">
        <v>39.5</v>
      </c>
      <c r="K14">
        <v>54</v>
      </c>
      <c r="L14">
        <v>54</v>
      </c>
      <c r="M14">
        <v>61</v>
      </c>
      <c r="N14">
        <v>82.5</v>
      </c>
      <c r="O14">
        <v>23</v>
      </c>
      <c r="P14">
        <v>35</v>
      </c>
    </row>
    <row r="15" spans="1:21" x14ac:dyDescent="0.25">
      <c r="A15" t="s">
        <v>2190</v>
      </c>
      <c r="B15">
        <v>82547</v>
      </c>
      <c r="C15" t="s">
        <v>2178</v>
      </c>
      <c r="E15">
        <v>8</v>
      </c>
      <c r="F15">
        <v>40</v>
      </c>
      <c r="G15">
        <v>31.5</v>
      </c>
      <c r="H15">
        <v>37</v>
      </c>
      <c r="I15">
        <v>37</v>
      </c>
      <c r="J15">
        <v>39.5</v>
      </c>
      <c r="K15">
        <v>54</v>
      </c>
      <c r="L15">
        <v>54</v>
      </c>
      <c r="M15">
        <v>61</v>
      </c>
      <c r="N15">
        <v>82.5</v>
      </c>
      <c r="O15">
        <v>23</v>
      </c>
      <c r="P15">
        <v>40</v>
      </c>
    </row>
    <row r="16" spans="1:21" x14ac:dyDescent="0.25">
      <c r="A16" t="s">
        <v>2191</v>
      </c>
      <c r="B16">
        <v>82549</v>
      </c>
      <c r="C16" t="s">
        <v>2178</v>
      </c>
      <c r="E16">
        <v>9</v>
      </c>
      <c r="F16">
        <v>45</v>
      </c>
      <c r="G16">
        <v>31.5</v>
      </c>
      <c r="H16">
        <v>37</v>
      </c>
      <c r="I16">
        <v>37</v>
      </c>
      <c r="J16">
        <v>39.5</v>
      </c>
      <c r="K16">
        <v>54</v>
      </c>
      <c r="L16">
        <v>54</v>
      </c>
      <c r="M16">
        <v>61</v>
      </c>
      <c r="N16">
        <v>82.5</v>
      </c>
      <c r="O16">
        <v>23</v>
      </c>
      <c r="P16">
        <v>45</v>
      </c>
    </row>
    <row r="17" spans="1:16" x14ac:dyDescent="0.25">
      <c r="A17" t="s">
        <v>2167</v>
      </c>
      <c r="B17">
        <v>83024</v>
      </c>
      <c r="C17" t="s">
        <v>2176</v>
      </c>
      <c r="E17">
        <v>10</v>
      </c>
      <c r="F17">
        <v>50</v>
      </c>
      <c r="G17">
        <v>31.5</v>
      </c>
      <c r="H17">
        <v>37</v>
      </c>
      <c r="I17">
        <v>37</v>
      </c>
      <c r="J17">
        <v>39.5</v>
      </c>
      <c r="K17">
        <v>54</v>
      </c>
      <c r="L17">
        <v>54</v>
      </c>
      <c r="M17">
        <v>61</v>
      </c>
      <c r="N17">
        <v>82.5</v>
      </c>
      <c r="O17">
        <v>23</v>
      </c>
      <c r="P17">
        <v>50</v>
      </c>
    </row>
    <row r="18" spans="1:16" x14ac:dyDescent="0.25">
      <c r="A18" t="s">
        <v>2167</v>
      </c>
      <c r="B18">
        <v>83022</v>
      </c>
      <c r="C18" t="s">
        <v>2176</v>
      </c>
      <c r="E18">
        <v>11</v>
      </c>
      <c r="F18">
        <v>55</v>
      </c>
      <c r="G18">
        <v>38</v>
      </c>
      <c r="H18">
        <v>46.5</v>
      </c>
      <c r="I18">
        <v>46.5</v>
      </c>
      <c r="J18">
        <v>48</v>
      </c>
      <c r="K18">
        <v>59.5</v>
      </c>
      <c r="L18">
        <v>59.5</v>
      </c>
      <c r="M18">
        <v>67</v>
      </c>
      <c r="N18">
        <v>93</v>
      </c>
      <c r="O18">
        <v>31.5</v>
      </c>
      <c r="P18">
        <v>55</v>
      </c>
    </row>
    <row r="19" spans="1:16" x14ac:dyDescent="0.25">
      <c r="A19" t="s">
        <v>2167</v>
      </c>
      <c r="B19">
        <v>83026</v>
      </c>
      <c r="C19" t="s">
        <v>2176</v>
      </c>
      <c r="E19">
        <v>12</v>
      </c>
      <c r="F19">
        <v>60</v>
      </c>
      <c r="G19">
        <v>38</v>
      </c>
      <c r="H19">
        <v>46.5</v>
      </c>
      <c r="I19">
        <v>46.5</v>
      </c>
      <c r="J19">
        <v>48</v>
      </c>
      <c r="K19">
        <v>59.5</v>
      </c>
      <c r="L19">
        <v>59.5</v>
      </c>
      <c r="M19">
        <v>67</v>
      </c>
      <c r="N19">
        <v>93</v>
      </c>
      <c r="O19">
        <v>31.5</v>
      </c>
      <c r="P19">
        <v>60</v>
      </c>
    </row>
    <row r="20" spans="1:16" x14ac:dyDescent="0.25">
      <c r="A20" t="s">
        <v>2192</v>
      </c>
      <c r="B20">
        <v>83043</v>
      </c>
      <c r="C20" t="s">
        <v>2176</v>
      </c>
      <c r="E20">
        <v>13</v>
      </c>
      <c r="F20">
        <v>65</v>
      </c>
      <c r="G20">
        <v>38</v>
      </c>
      <c r="H20">
        <v>46.5</v>
      </c>
      <c r="I20">
        <v>46.5</v>
      </c>
      <c r="J20">
        <v>48</v>
      </c>
      <c r="K20">
        <v>59.5</v>
      </c>
      <c r="L20">
        <v>59.5</v>
      </c>
      <c r="M20">
        <v>67</v>
      </c>
      <c r="N20">
        <v>93</v>
      </c>
      <c r="O20">
        <v>31.5</v>
      </c>
      <c r="P20">
        <v>65</v>
      </c>
    </row>
    <row r="21" spans="1:16" x14ac:dyDescent="0.25">
      <c r="A21" t="s">
        <v>2193</v>
      </c>
      <c r="B21">
        <v>83052</v>
      </c>
      <c r="C21" t="s">
        <v>2176</v>
      </c>
      <c r="E21">
        <v>14</v>
      </c>
      <c r="F21">
        <v>70</v>
      </c>
      <c r="G21">
        <v>38</v>
      </c>
      <c r="H21">
        <v>46.5</v>
      </c>
      <c r="I21">
        <v>46.5</v>
      </c>
      <c r="J21">
        <v>48</v>
      </c>
      <c r="K21">
        <v>59.5</v>
      </c>
      <c r="L21">
        <v>59.5</v>
      </c>
      <c r="M21">
        <v>67</v>
      </c>
      <c r="N21">
        <v>93</v>
      </c>
      <c r="O21">
        <v>31.5</v>
      </c>
      <c r="P21">
        <v>70</v>
      </c>
    </row>
    <row r="22" spans="1:16" x14ac:dyDescent="0.25">
      <c r="A22" t="s">
        <v>2194</v>
      </c>
      <c r="B22">
        <v>83059</v>
      </c>
      <c r="C22" t="s">
        <v>2176</v>
      </c>
      <c r="E22">
        <v>15</v>
      </c>
      <c r="F22">
        <v>75</v>
      </c>
      <c r="G22">
        <v>38</v>
      </c>
      <c r="H22">
        <v>46.5</v>
      </c>
      <c r="I22">
        <v>46.5</v>
      </c>
      <c r="J22">
        <v>48</v>
      </c>
      <c r="K22">
        <v>59.5</v>
      </c>
      <c r="L22">
        <v>59.5</v>
      </c>
      <c r="M22">
        <v>67</v>
      </c>
      <c r="N22">
        <v>93</v>
      </c>
      <c r="O22">
        <v>31.5</v>
      </c>
      <c r="P22">
        <v>75</v>
      </c>
    </row>
    <row r="23" spans="1:16" x14ac:dyDescent="0.25">
      <c r="A23" t="s">
        <v>2195</v>
      </c>
      <c r="B23">
        <v>83064</v>
      </c>
      <c r="C23" t="s">
        <v>2176</v>
      </c>
      <c r="E23">
        <v>16</v>
      </c>
      <c r="F23">
        <v>80</v>
      </c>
      <c r="G23">
        <v>38</v>
      </c>
      <c r="H23">
        <v>46.5</v>
      </c>
      <c r="I23">
        <v>46.5</v>
      </c>
      <c r="J23">
        <v>48</v>
      </c>
      <c r="K23">
        <v>59.5</v>
      </c>
      <c r="L23">
        <v>59.5</v>
      </c>
      <c r="M23">
        <v>67</v>
      </c>
      <c r="N23">
        <v>93</v>
      </c>
      <c r="O23">
        <v>31.5</v>
      </c>
      <c r="P23">
        <v>80</v>
      </c>
    </row>
    <row r="24" spans="1:16" x14ac:dyDescent="0.25">
      <c r="A24" t="s">
        <v>2196</v>
      </c>
      <c r="B24">
        <v>83071</v>
      </c>
      <c r="C24" t="s">
        <v>2176</v>
      </c>
      <c r="E24">
        <v>17</v>
      </c>
      <c r="F24">
        <v>85</v>
      </c>
      <c r="G24">
        <v>38</v>
      </c>
      <c r="H24">
        <v>46.5</v>
      </c>
      <c r="I24">
        <v>46.5</v>
      </c>
      <c r="J24">
        <v>48</v>
      </c>
      <c r="K24">
        <v>59.5</v>
      </c>
      <c r="L24">
        <v>59.5</v>
      </c>
      <c r="M24">
        <v>67</v>
      </c>
      <c r="N24">
        <v>93</v>
      </c>
      <c r="O24">
        <v>31.5</v>
      </c>
      <c r="P24">
        <v>85</v>
      </c>
    </row>
    <row r="25" spans="1:16" x14ac:dyDescent="0.25">
      <c r="A25" t="s">
        <v>2197</v>
      </c>
      <c r="B25">
        <v>83075</v>
      </c>
      <c r="C25" t="s">
        <v>2176</v>
      </c>
      <c r="E25">
        <v>18</v>
      </c>
      <c r="F25">
        <v>90</v>
      </c>
      <c r="G25">
        <v>38</v>
      </c>
      <c r="H25">
        <v>46.5</v>
      </c>
      <c r="I25">
        <v>46.5</v>
      </c>
      <c r="J25">
        <v>48</v>
      </c>
      <c r="K25">
        <v>59.5</v>
      </c>
      <c r="L25">
        <v>59.5</v>
      </c>
      <c r="M25">
        <v>67</v>
      </c>
      <c r="N25">
        <v>93</v>
      </c>
      <c r="O25">
        <v>31.5</v>
      </c>
      <c r="P25">
        <v>90</v>
      </c>
    </row>
    <row r="26" spans="1:16" x14ac:dyDescent="0.25">
      <c r="A26" t="s">
        <v>2198</v>
      </c>
      <c r="B26">
        <v>83080</v>
      </c>
      <c r="C26" t="s">
        <v>2176</v>
      </c>
      <c r="E26">
        <v>19</v>
      </c>
      <c r="F26">
        <v>95</v>
      </c>
      <c r="G26">
        <v>38</v>
      </c>
      <c r="H26">
        <v>46.5</v>
      </c>
      <c r="I26">
        <v>46.5</v>
      </c>
      <c r="J26">
        <v>48</v>
      </c>
      <c r="K26">
        <v>59.5</v>
      </c>
      <c r="L26">
        <v>59.5</v>
      </c>
      <c r="M26">
        <v>67</v>
      </c>
      <c r="N26">
        <v>93</v>
      </c>
      <c r="O26">
        <v>31.5</v>
      </c>
      <c r="P26">
        <v>95</v>
      </c>
    </row>
    <row r="27" spans="1:16" x14ac:dyDescent="0.25">
      <c r="A27" t="s">
        <v>2199</v>
      </c>
      <c r="B27">
        <v>83083</v>
      </c>
      <c r="C27" t="s">
        <v>2176</v>
      </c>
      <c r="E27">
        <v>20</v>
      </c>
      <c r="F27">
        <v>100</v>
      </c>
      <c r="G27">
        <v>38</v>
      </c>
      <c r="H27">
        <v>46.5</v>
      </c>
      <c r="I27">
        <v>46.5</v>
      </c>
      <c r="J27">
        <v>48</v>
      </c>
      <c r="K27">
        <v>59.5</v>
      </c>
      <c r="L27">
        <v>59.5</v>
      </c>
      <c r="M27">
        <v>67</v>
      </c>
      <c r="N27">
        <v>93</v>
      </c>
      <c r="O27">
        <v>31.5</v>
      </c>
      <c r="P27">
        <v>100</v>
      </c>
    </row>
    <row r="28" spans="1:16" x14ac:dyDescent="0.25">
      <c r="A28" t="s">
        <v>2200</v>
      </c>
      <c r="B28">
        <v>83088</v>
      </c>
      <c r="C28" t="s">
        <v>2181</v>
      </c>
      <c r="E28">
        <v>21</v>
      </c>
      <c r="F28">
        <v>105</v>
      </c>
      <c r="G28">
        <v>50</v>
      </c>
      <c r="H28">
        <v>58.5</v>
      </c>
      <c r="I28">
        <v>58.5</v>
      </c>
      <c r="J28">
        <v>62</v>
      </c>
      <c r="K28">
        <v>69.5</v>
      </c>
      <c r="L28">
        <v>69.5</v>
      </c>
      <c r="M28">
        <v>79</v>
      </c>
      <c r="N28">
        <v>99</v>
      </c>
      <c r="O28">
        <v>38</v>
      </c>
      <c r="P28">
        <v>105</v>
      </c>
    </row>
    <row r="29" spans="1:16" x14ac:dyDescent="0.25">
      <c r="A29" t="s">
        <v>2201</v>
      </c>
      <c r="B29">
        <v>83093</v>
      </c>
      <c r="C29" t="s">
        <v>2179</v>
      </c>
      <c r="E29">
        <v>22</v>
      </c>
      <c r="F29">
        <v>110</v>
      </c>
      <c r="G29">
        <v>50</v>
      </c>
      <c r="H29">
        <v>58.5</v>
      </c>
      <c r="I29">
        <v>58.5</v>
      </c>
      <c r="J29">
        <v>62</v>
      </c>
      <c r="K29">
        <v>69.5</v>
      </c>
      <c r="L29">
        <v>69.5</v>
      </c>
      <c r="M29">
        <v>79</v>
      </c>
      <c r="N29">
        <v>99</v>
      </c>
      <c r="O29">
        <v>38</v>
      </c>
      <c r="P29">
        <v>110</v>
      </c>
    </row>
    <row r="30" spans="1:16" x14ac:dyDescent="0.25">
      <c r="A30" t="s">
        <v>2202</v>
      </c>
      <c r="B30">
        <v>83098</v>
      </c>
      <c r="C30" t="s">
        <v>2176</v>
      </c>
      <c r="E30">
        <v>23</v>
      </c>
      <c r="F30">
        <v>115</v>
      </c>
      <c r="G30">
        <v>50</v>
      </c>
      <c r="H30">
        <v>58.5</v>
      </c>
      <c r="I30">
        <v>58.5</v>
      </c>
      <c r="J30">
        <v>62</v>
      </c>
      <c r="K30">
        <v>69.5</v>
      </c>
      <c r="L30">
        <v>69.5</v>
      </c>
      <c r="M30">
        <v>79</v>
      </c>
      <c r="N30">
        <v>99</v>
      </c>
      <c r="O30">
        <v>38</v>
      </c>
      <c r="P30">
        <v>115</v>
      </c>
    </row>
    <row r="31" spans="1:16" x14ac:dyDescent="0.25">
      <c r="A31" t="s">
        <v>2203</v>
      </c>
      <c r="B31">
        <v>83101</v>
      </c>
      <c r="C31" t="s">
        <v>2176</v>
      </c>
      <c r="E31">
        <v>24</v>
      </c>
      <c r="F31">
        <v>120</v>
      </c>
      <c r="G31">
        <v>50</v>
      </c>
      <c r="H31">
        <v>58.5</v>
      </c>
      <c r="I31">
        <v>58.5</v>
      </c>
      <c r="J31">
        <v>62</v>
      </c>
      <c r="K31">
        <v>69.5</v>
      </c>
      <c r="L31">
        <v>69.5</v>
      </c>
      <c r="M31">
        <v>79</v>
      </c>
      <c r="N31">
        <v>99</v>
      </c>
      <c r="O31">
        <v>38</v>
      </c>
      <c r="P31">
        <v>120</v>
      </c>
    </row>
    <row r="32" spans="1:16" x14ac:dyDescent="0.25">
      <c r="A32" t="s">
        <v>2204</v>
      </c>
      <c r="B32">
        <v>83104</v>
      </c>
      <c r="C32" t="s">
        <v>2176</v>
      </c>
      <c r="E32">
        <v>25</v>
      </c>
      <c r="F32">
        <v>125</v>
      </c>
      <c r="G32">
        <v>50</v>
      </c>
      <c r="H32">
        <v>58.5</v>
      </c>
      <c r="I32">
        <v>58.5</v>
      </c>
      <c r="J32">
        <v>62</v>
      </c>
      <c r="K32">
        <v>69.5</v>
      </c>
      <c r="L32">
        <v>69.5</v>
      </c>
      <c r="M32">
        <v>79</v>
      </c>
      <c r="N32">
        <v>99</v>
      </c>
      <c r="O32">
        <v>38</v>
      </c>
      <c r="P32">
        <v>125</v>
      </c>
    </row>
    <row r="33" spans="1:16" x14ac:dyDescent="0.25">
      <c r="A33" t="s">
        <v>2205</v>
      </c>
      <c r="B33">
        <v>83109</v>
      </c>
      <c r="C33" t="s">
        <v>2176</v>
      </c>
      <c r="E33">
        <v>26</v>
      </c>
      <c r="F33">
        <v>130</v>
      </c>
      <c r="G33">
        <v>50</v>
      </c>
      <c r="H33">
        <v>58.5</v>
      </c>
      <c r="I33">
        <v>58.5</v>
      </c>
      <c r="J33">
        <v>62</v>
      </c>
      <c r="K33">
        <v>69.5</v>
      </c>
      <c r="L33">
        <v>69.5</v>
      </c>
      <c r="M33">
        <v>79</v>
      </c>
      <c r="N33">
        <v>99</v>
      </c>
      <c r="O33">
        <v>38</v>
      </c>
      <c r="P33">
        <v>130</v>
      </c>
    </row>
    <row r="34" spans="1:16" x14ac:dyDescent="0.25">
      <c r="A34" t="s">
        <v>2206</v>
      </c>
      <c r="B34">
        <v>83112</v>
      </c>
      <c r="C34" t="s">
        <v>2179</v>
      </c>
      <c r="E34">
        <v>27</v>
      </c>
      <c r="F34">
        <v>135</v>
      </c>
      <c r="G34">
        <v>50</v>
      </c>
      <c r="H34">
        <v>58.5</v>
      </c>
      <c r="I34">
        <v>58.5</v>
      </c>
      <c r="J34">
        <v>62</v>
      </c>
      <c r="K34">
        <v>69.5</v>
      </c>
      <c r="L34">
        <v>69.5</v>
      </c>
      <c r="M34">
        <v>79</v>
      </c>
      <c r="N34">
        <v>99</v>
      </c>
      <c r="O34">
        <v>38</v>
      </c>
      <c r="P34">
        <v>135</v>
      </c>
    </row>
    <row r="35" spans="1:16" x14ac:dyDescent="0.25">
      <c r="A35" t="s">
        <v>2207</v>
      </c>
      <c r="B35">
        <v>83115</v>
      </c>
      <c r="C35" t="s">
        <v>2176</v>
      </c>
      <c r="E35">
        <v>28</v>
      </c>
      <c r="F35">
        <v>140</v>
      </c>
      <c r="G35">
        <v>50</v>
      </c>
      <c r="H35">
        <v>58.5</v>
      </c>
      <c r="I35">
        <v>58.5</v>
      </c>
      <c r="J35">
        <v>62</v>
      </c>
      <c r="K35">
        <v>69.5</v>
      </c>
      <c r="L35">
        <v>69.5</v>
      </c>
      <c r="M35">
        <v>79</v>
      </c>
      <c r="N35">
        <v>99</v>
      </c>
      <c r="O35">
        <v>38</v>
      </c>
      <c r="P35">
        <v>140</v>
      </c>
    </row>
    <row r="36" spans="1:16" x14ac:dyDescent="0.25">
      <c r="A36" t="s">
        <v>2208</v>
      </c>
      <c r="B36">
        <v>83119</v>
      </c>
      <c r="C36" t="s">
        <v>2179</v>
      </c>
      <c r="E36">
        <v>29</v>
      </c>
      <c r="F36">
        <v>145</v>
      </c>
      <c r="G36">
        <v>50</v>
      </c>
      <c r="H36">
        <v>58.5</v>
      </c>
      <c r="I36">
        <v>58.5</v>
      </c>
      <c r="J36">
        <v>62</v>
      </c>
      <c r="K36">
        <v>69.5</v>
      </c>
      <c r="L36">
        <v>69.5</v>
      </c>
      <c r="M36">
        <v>79</v>
      </c>
      <c r="N36">
        <v>99</v>
      </c>
      <c r="O36">
        <v>38</v>
      </c>
      <c r="P36">
        <v>145</v>
      </c>
    </row>
    <row r="37" spans="1:16" x14ac:dyDescent="0.25">
      <c r="A37" t="s">
        <v>2209</v>
      </c>
      <c r="B37">
        <v>83122</v>
      </c>
      <c r="C37" t="s">
        <v>2176</v>
      </c>
      <c r="E37">
        <v>30</v>
      </c>
      <c r="F37">
        <v>150</v>
      </c>
      <c r="G37">
        <v>50</v>
      </c>
      <c r="H37">
        <v>58.5</v>
      </c>
      <c r="I37">
        <v>58.5</v>
      </c>
      <c r="J37">
        <v>62</v>
      </c>
      <c r="K37">
        <v>69.5</v>
      </c>
      <c r="L37">
        <v>69.5</v>
      </c>
      <c r="M37">
        <v>79</v>
      </c>
      <c r="N37">
        <v>99</v>
      </c>
      <c r="O37">
        <v>38</v>
      </c>
      <c r="P37">
        <v>150</v>
      </c>
    </row>
    <row r="38" spans="1:16" x14ac:dyDescent="0.25">
      <c r="A38" t="s">
        <v>2210</v>
      </c>
      <c r="B38">
        <v>83123</v>
      </c>
      <c r="C38" t="s">
        <v>2179</v>
      </c>
      <c r="E38">
        <v>31</v>
      </c>
      <c r="F38">
        <v>155</v>
      </c>
      <c r="G38">
        <v>50</v>
      </c>
      <c r="H38">
        <v>58.5</v>
      </c>
      <c r="I38">
        <v>58.5</v>
      </c>
      <c r="J38">
        <v>62</v>
      </c>
      <c r="K38">
        <v>69.5</v>
      </c>
      <c r="L38">
        <v>69.5</v>
      </c>
      <c r="M38">
        <v>79</v>
      </c>
      <c r="N38">
        <v>99</v>
      </c>
      <c r="O38">
        <v>38</v>
      </c>
      <c r="P38">
        <v>155</v>
      </c>
    </row>
    <row r="39" spans="1:16" x14ac:dyDescent="0.25">
      <c r="A39" t="s">
        <v>2211</v>
      </c>
      <c r="B39">
        <v>83125</v>
      </c>
      <c r="C39" t="s">
        <v>2179</v>
      </c>
      <c r="E39">
        <v>32</v>
      </c>
      <c r="F39">
        <v>160</v>
      </c>
      <c r="G39">
        <v>50</v>
      </c>
      <c r="H39">
        <v>58.5</v>
      </c>
      <c r="I39">
        <v>58.5</v>
      </c>
      <c r="J39">
        <v>62</v>
      </c>
      <c r="K39">
        <v>69.5</v>
      </c>
      <c r="L39">
        <v>69.5</v>
      </c>
      <c r="M39">
        <v>79</v>
      </c>
      <c r="N39">
        <v>99</v>
      </c>
      <c r="O39">
        <v>38</v>
      </c>
      <c r="P39">
        <v>160</v>
      </c>
    </row>
    <row r="40" spans="1:16" x14ac:dyDescent="0.25">
      <c r="A40" t="s">
        <v>2212</v>
      </c>
      <c r="B40">
        <v>83126</v>
      </c>
      <c r="C40" t="s">
        <v>2176</v>
      </c>
      <c r="E40">
        <v>33</v>
      </c>
      <c r="F40">
        <v>165</v>
      </c>
      <c r="G40">
        <v>50</v>
      </c>
      <c r="H40">
        <v>58.5</v>
      </c>
      <c r="I40">
        <v>58.5</v>
      </c>
      <c r="J40">
        <v>62</v>
      </c>
      <c r="K40">
        <v>69.5</v>
      </c>
      <c r="L40">
        <v>69.5</v>
      </c>
      <c r="M40">
        <v>79</v>
      </c>
      <c r="N40">
        <v>99</v>
      </c>
      <c r="O40">
        <v>38</v>
      </c>
      <c r="P40">
        <v>165</v>
      </c>
    </row>
    <row r="41" spans="1:16" x14ac:dyDescent="0.25">
      <c r="A41" t="s">
        <v>2213</v>
      </c>
      <c r="B41">
        <v>83128</v>
      </c>
      <c r="C41" t="s">
        <v>2179</v>
      </c>
      <c r="E41">
        <v>34</v>
      </c>
      <c r="F41">
        <v>170</v>
      </c>
      <c r="G41">
        <v>50</v>
      </c>
      <c r="H41">
        <v>58.5</v>
      </c>
      <c r="I41">
        <v>58.5</v>
      </c>
      <c r="J41">
        <v>62</v>
      </c>
      <c r="K41">
        <v>69.5</v>
      </c>
      <c r="L41">
        <v>69.5</v>
      </c>
      <c r="M41">
        <v>79</v>
      </c>
      <c r="N41">
        <v>99</v>
      </c>
      <c r="O41">
        <v>38</v>
      </c>
      <c r="P41">
        <v>170</v>
      </c>
    </row>
    <row r="42" spans="1:16" x14ac:dyDescent="0.25">
      <c r="A42" t="s">
        <v>2214</v>
      </c>
      <c r="B42">
        <v>83129</v>
      </c>
      <c r="C42" t="s">
        <v>2179</v>
      </c>
      <c r="E42">
        <v>35</v>
      </c>
      <c r="F42">
        <v>175</v>
      </c>
      <c r="G42">
        <v>50</v>
      </c>
      <c r="H42">
        <v>58.5</v>
      </c>
      <c r="I42">
        <v>58.5</v>
      </c>
      <c r="J42">
        <v>62</v>
      </c>
      <c r="K42">
        <v>69.5</v>
      </c>
      <c r="L42">
        <v>69.5</v>
      </c>
      <c r="M42">
        <v>79</v>
      </c>
      <c r="N42">
        <v>99</v>
      </c>
      <c r="O42">
        <v>38</v>
      </c>
      <c r="P42">
        <v>175</v>
      </c>
    </row>
    <row r="43" spans="1:16" x14ac:dyDescent="0.25">
      <c r="A43" t="s">
        <v>2215</v>
      </c>
      <c r="B43">
        <v>83131</v>
      </c>
      <c r="C43" t="s">
        <v>2176</v>
      </c>
      <c r="E43">
        <v>36</v>
      </c>
      <c r="F43">
        <v>180</v>
      </c>
      <c r="G43">
        <v>50</v>
      </c>
      <c r="H43">
        <v>58.5</v>
      </c>
      <c r="I43">
        <v>58.5</v>
      </c>
      <c r="J43">
        <v>62</v>
      </c>
      <c r="K43">
        <v>69.5</v>
      </c>
      <c r="L43">
        <v>69.5</v>
      </c>
      <c r="M43">
        <v>79</v>
      </c>
      <c r="N43">
        <v>99</v>
      </c>
      <c r="O43">
        <v>38</v>
      </c>
      <c r="P43">
        <v>180</v>
      </c>
    </row>
    <row r="44" spans="1:16" x14ac:dyDescent="0.25">
      <c r="A44" t="s">
        <v>2216</v>
      </c>
      <c r="B44">
        <v>83134</v>
      </c>
      <c r="C44" t="s">
        <v>2176</v>
      </c>
      <c r="E44">
        <v>37</v>
      </c>
      <c r="F44">
        <v>185</v>
      </c>
      <c r="G44">
        <v>50</v>
      </c>
      <c r="H44">
        <v>58.5</v>
      </c>
      <c r="I44">
        <v>58.5</v>
      </c>
      <c r="J44">
        <v>62</v>
      </c>
      <c r="K44">
        <v>69.5</v>
      </c>
      <c r="L44">
        <v>69.5</v>
      </c>
      <c r="M44">
        <v>79</v>
      </c>
      <c r="N44">
        <v>99</v>
      </c>
      <c r="O44">
        <v>38</v>
      </c>
      <c r="P44">
        <v>185</v>
      </c>
    </row>
    <row r="45" spans="1:16" x14ac:dyDescent="0.25">
      <c r="A45" t="s">
        <v>2217</v>
      </c>
      <c r="B45">
        <v>83135</v>
      </c>
      <c r="C45" t="s">
        <v>2176</v>
      </c>
      <c r="E45">
        <v>38</v>
      </c>
      <c r="F45">
        <v>190</v>
      </c>
      <c r="G45">
        <v>50</v>
      </c>
      <c r="H45">
        <v>58.5</v>
      </c>
      <c r="I45">
        <v>58.5</v>
      </c>
      <c r="J45">
        <v>62</v>
      </c>
      <c r="K45">
        <v>69.5</v>
      </c>
      <c r="L45">
        <v>69.5</v>
      </c>
      <c r="M45">
        <v>79</v>
      </c>
      <c r="N45">
        <v>99</v>
      </c>
      <c r="O45">
        <v>38</v>
      </c>
      <c r="P45">
        <v>190</v>
      </c>
    </row>
    <row r="46" spans="1:16" x14ac:dyDescent="0.25">
      <c r="A46" t="s">
        <v>2218</v>
      </c>
      <c r="B46">
        <v>83137</v>
      </c>
      <c r="C46" t="s">
        <v>2176</v>
      </c>
      <c r="E46">
        <v>39</v>
      </c>
      <c r="F46">
        <v>195</v>
      </c>
      <c r="G46">
        <v>50</v>
      </c>
      <c r="H46">
        <v>58.5</v>
      </c>
      <c r="I46">
        <v>58.5</v>
      </c>
      <c r="J46">
        <v>62</v>
      </c>
      <c r="K46">
        <v>69.5</v>
      </c>
      <c r="L46">
        <v>69.5</v>
      </c>
      <c r="M46">
        <v>79</v>
      </c>
      <c r="N46">
        <v>99</v>
      </c>
      <c r="O46">
        <v>38</v>
      </c>
      <c r="P46">
        <v>195</v>
      </c>
    </row>
    <row r="47" spans="1:16" x14ac:dyDescent="0.25">
      <c r="A47" t="s">
        <v>2219</v>
      </c>
      <c r="B47">
        <v>83139</v>
      </c>
      <c r="C47" t="s">
        <v>2176</v>
      </c>
      <c r="E47">
        <v>40</v>
      </c>
      <c r="F47">
        <v>200</v>
      </c>
      <c r="G47">
        <v>50</v>
      </c>
      <c r="H47">
        <v>58.5</v>
      </c>
      <c r="I47">
        <v>58.5</v>
      </c>
      <c r="J47">
        <v>62</v>
      </c>
      <c r="K47">
        <v>69.5</v>
      </c>
      <c r="L47">
        <v>69.5</v>
      </c>
      <c r="M47">
        <v>79</v>
      </c>
      <c r="N47">
        <v>99</v>
      </c>
      <c r="O47">
        <v>38</v>
      </c>
      <c r="P47">
        <v>200</v>
      </c>
    </row>
    <row r="48" spans="1:16" x14ac:dyDescent="0.25">
      <c r="A48" t="s">
        <v>2220</v>
      </c>
      <c r="B48">
        <v>83209</v>
      </c>
      <c r="C48" t="s">
        <v>2179</v>
      </c>
      <c r="E48">
        <v>41</v>
      </c>
      <c r="F48">
        <v>205</v>
      </c>
      <c r="G48">
        <v>60.5</v>
      </c>
      <c r="H48">
        <v>68</v>
      </c>
      <c r="I48">
        <v>68</v>
      </c>
      <c r="J48">
        <v>69.5</v>
      </c>
      <c r="K48">
        <v>76</v>
      </c>
      <c r="L48">
        <v>76</v>
      </c>
      <c r="M48">
        <v>93</v>
      </c>
      <c r="N48">
        <v>119</v>
      </c>
      <c r="O48">
        <v>49</v>
      </c>
      <c r="P48">
        <v>205</v>
      </c>
    </row>
    <row r="49" spans="1:16" x14ac:dyDescent="0.25">
      <c r="A49" t="s">
        <v>2221</v>
      </c>
      <c r="B49">
        <v>83224</v>
      </c>
      <c r="C49" t="s">
        <v>2179</v>
      </c>
      <c r="E49">
        <v>42</v>
      </c>
      <c r="F49">
        <v>210</v>
      </c>
      <c r="G49">
        <v>60.5</v>
      </c>
      <c r="H49">
        <v>68</v>
      </c>
      <c r="I49">
        <v>68</v>
      </c>
      <c r="J49">
        <v>69.5</v>
      </c>
      <c r="K49">
        <v>76</v>
      </c>
      <c r="L49">
        <v>76</v>
      </c>
      <c r="M49">
        <v>93</v>
      </c>
      <c r="N49">
        <v>119</v>
      </c>
      <c r="O49">
        <v>49</v>
      </c>
      <c r="P49">
        <v>210</v>
      </c>
    </row>
    <row r="50" spans="1:16" x14ac:dyDescent="0.25">
      <c r="A50" t="s">
        <v>2222</v>
      </c>
      <c r="B50">
        <v>83229</v>
      </c>
      <c r="C50" t="s">
        <v>2179</v>
      </c>
      <c r="E50">
        <v>43</v>
      </c>
      <c r="F50">
        <v>215</v>
      </c>
      <c r="G50">
        <v>60.5</v>
      </c>
      <c r="H50">
        <v>68</v>
      </c>
      <c r="I50">
        <v>68</v>
      </c>
      <c r="J50">
        <v>69.5</v>
      </c>
      <c r="K50">
        <v>76</v>
      </c>
      <c r="L50">
        <v>76</v>
      </c>
      <c r="M50">
        <v>93</v>
      </c>
      <c r="N50">
        <v>119</v>
      </c>
      <c r="O50">
        <v>49</v>
      </c>
      <c r="P50">
        <v>215</v>
      </c>
    </row>
    <row r="51" spans="1:16" x14ac:dyDescent="0.25">
      <c r="A51" t="s">
        <v>2223</v>
      </c>
      <c r="B51">
        <v>83233</v>
      </c>
      <c r="C51" t="s">
        <v>2179</v>
      </c>
      <c r="E51">
        <v>44</v>
      </c>
      <c r="F51">
        <v>220</v>
      </c>
      <c r="G51">
        <v>60.5</v>
      </c>
      <c r="H51">
        <v>68</v>
      </c>
      <c r="I51">
        <v>68</v>
      </c>
      <c r="J51">
        <v>69.5</v>
      </c>
      <c r="K51">
        <v>76</v>
      </c>
      <c r="L51">
        <v>76</v>
      </c>
      <c r="M51">
        <v>93</v>
      </c>
      <c r="N51">
        <v>119</v>
      </c>
      <c r="O51">
        <v>49</v>
      </c>
      <c r="P51">
        <v>220</v>
      </c>
    </row>
    <row r="52" spans="1:16" x14ac:dyDescent="0.25">
      <c r="A52" t="s">
        <v>2224</v>
      </c>
      <c r="B52">
        <v>83236</v>
      </c>
      <c r="C52" t="s">
        <v>2179</v>
      </c>
      <c r="E52">
        <v>45</v>
      </c>
      <c r="F52">
        <v>225</v>
      </c>
      <c r="G52">
        <v>60.5</v>
      </c>
      <c r="H52">
        <v>68</v>
      </c>
      <c r="I52">
        <v>68</v>
      </c>
      <c r="J52">
        <v>69.5</v>
      </c>
      <c r="K52">
        <v>76</v>
      </c>
      <c r="L52">
        <v>76</v>
      </c>
      <c r="M52">
        <v>93</v>
      </c>
      <c r="N52">
        <v>119</v>
      </c>
      <c r="O52">
        <v>49</v>
      </c>
      <c r="P52">
        <v>225</v>
      </c>
    </row>
    <row r="53" spans="1:16" x14ac:dyDescent="0.25">
      <c r="A53" t="s">
        <v>2225</v>
      </c>
      <c r="B53">
        <v>83242</v>
      </c>
      <c r="C53" t="s">
        <v>2179</v>
      </c>
      <c r="E53">
        <v>46</v>
      </c>
      <c r="F53">
        <v>230</v>
      </c>
      <c r="G53">
        <v>60.5</v>
      </c>
      <c r="H53">
        <v>68</v>
      </c>
      <c r="I53">
        <v>68</v>
      </c>
      <c r="J53">
        <v>69.5</v>
      </c>
      <c r="K53">
        <v>76</v>
      </c>
      <c r="L53">
        <v>76</v>
      </c>
      <c r="M53">
        <v>93</v>
      </c>
      <c r="N53">
        <v>119</v>
      </c>
      <c r="O53">
        <v>49</v>
      </c>
      <c r="P53">
        <v>230</v>
      </c>
    </row>
    <row r="54" spans="1:16" x14ac:dyDescent="0.25">
      <c r="A54" t="s">
        <v>2226</v>
      </c>
      <c r="B54">
        <v>83246</v>
      </c>
      <c r="C54" t="s">
        <v>2179</v>
      </c>
      <c r="E54">
        <v>47</v>
      </c>
      <c r="F54">
        <v>235</v>
      </c>
      <c r="G54">
        <v>60.5</v>
      </c>
      <c r="H54">
        <v>68</v>
      </c>
      <c r="I54">
        <v>68</v>
      </c>
      <c r="J54">
        <v>69.5</v>
      </c>
      <c r="K54">
        <v>76</v>
      </c>
      <c r="L54">
        <v>76</v>
      </c>
      <c r="M54">
        <v>93</v>
      </c>
      <c r="N54">
        <v>119</v>
      </c>
      <c r="O54">
        <v>49</v>
      </c>
      <c r="P54">
        <v>235</v>
      </c>
    </row>
    <row r="55" spans="1:16" x14ac:dyDescent="0.25">
      <c r="A55" t="s">
        <v>2227</v>
      </c>
      <c r="B55">
        <v>83250</v>
      </c>
      <c r="C55" t="s">
        <v>2179</v>
      </c>
      <c r="E55">
        <v>48</v>
      </c>
      <c r="F55">
        <v>240</v>
      </c>
      <c r="G55">
        <v>60.5</v>
      </c>
      <c r="H55">
        <v>68</v>
      </c>
      <c r="I55">
        <v>68</v>
      </c>
      <c r="J55">
        <v>69.5</v>
      </c>
      <c r="K55">
        <v>76</v>
      </c>
      <c r="L55">
        <v>76</v>
      </c>
      <c r="M55">
        <v>93</v>
      </c>
      <c r="N55">
        <v>119</v>
      </c>
      <c r="O55">
        <v>49</v>
      </c>
      <c r="P55">
        <v>240</v>
      </c>
    </row>
    <row r="56" spans="1:16" x14ac:dyDescent="0.25">
      <c r="A56" t="s">
        <v>2228</v>
      </c>
      <c r="B56">
        <v>83253</v>
      </c>
      <c r="C56" t="s">
        <v>2179</v>
      </c>
      <c r="E56">
        <v>49</v>
      </c>
      <c r="F56">
        <v>245</v>
      </c>
      <c r="G56">
        <v>60.5</v>
      </c>
      <c r="H56">
        <v>68</v>
      </c>
      <c r="I56">
        <v>68</v>
      </c>
      <c r="J56">
        <v>69.5</v>
      </c>
      <c r="K56">
        <v>76</v>
      </c>
      <c r="L56">
        <v>76</v>
      </c>
      <c r="M56">
        <v>93</v>
      </c>
      <c r="N56">
        <v>119</v>
      </c>
      <c r="O56">
        <v>49</v>
      </c>
      <c r="P56">
        <v>245</v>
      </c>
    </row>
    <row r="57" spans="1:16" x14ac:dyDescent="0.25">
      <c r="A57" t="s">
        <v>2229</v>
      </c>
      <c r="B57">
        <v>83254</v>
      </c>
      <c r="C57" t="s">
        <v>2179</v>
      </c>
      <c r="E57">
        <v>50</v>
      </c>
      <c r="F57">
        <v>250</v>
      </c>
      <c r="G57">
        <v>60.5</v>
      </c>
      <c r="H57">
        <v>68</v>
      </c>
      <c r="I57">
        <v>68</v>
      </c>
      <c r="J57">
        <v>69.5</v>
      </c>
      <c r="K57">
        <v>76</v>
      </c>
      <c r="L57">
        <v>76</v>
      </c>
      <c r="M57">
        <v>93</v>
      </c>
      <c r="N57">
        <v>119</v>
      </c>
      <c r="O57">
        <v>49</v>
      </c>
      <c r="P57">
        <v>250</v>
      </c>
    </row>
    <row r="58" spans="1:16" x14ac:dyDescent="0.25">
      <c r="A58" t="s">
        <v>2230</v>
      </c>
      <c r="B58">
        <v>83257</v>
      </c>
      <c r="C58" t="s">
        <v>2179</v>
      </c>
      <c r="E58">
        <v>51</v>
      </c>
      <c r="F58">
        <v>255</v>
      </c>
      <c r="G58">
        <v>60.5</v>
      </c>
      <c r="H58">
        <v>68</v>
      </c>
      <c r="I58">
        <v>68</v>
      </c>
      <c r="J58">
        <v>69.5</v>
      </c>
      <c r="K58">
        <v>76</v>
      </c>
      <c r="L58">
        <v>76</v>
      </c>
      <c r="M58">
        <v>93</v>
      </c>
      <c r="N58">
        <v>119</v>
      </c>
      <c r="O58">
        <v>49</v>
      </c>
      <c r="P58">
        <v>255</v>
      </c>
    </row>
    <row r="59" spans="1:16" x14ac:dyDescent="0.25">
      <c r="A59" t="s">
        <v>2231</v>
      </c>
      <c r="B59">
        <v>83259</v>
      </c>
      <c r="C59" t="s">
        <v>2179</v>
      </c>
      <c r="E59">
        <v>52</v>
      </c>
      <c r="F59">
        <v>260</v>
      </c>
      <c r="G59">
        <v>60.5</v>
      </c>
      <c r="H59">
        <v>68</v>
      </c>
      <c r="I59">
        <v>68</v>
      </c>
      <c r="J59">
        <v>69.5</v>
      </c>
      <c r="K59">
        <v>76</v>
      </c>
      <c r="L59">
        <v>76</v>
      </c>
      <c r="M59">
        <v>93</v>
      </c>
      <c r="N59">
        <v>119</v>
      </c>
      <c r="O59">
        <v>49</v>
      </c>
      <c r="P59">
        <v>260</v>
      </c>
    </row>
    <row r="60" spans="1:16" x14ac:dyDescent="0.25">
      <c r="A60" t="s">
        <v>2170</v>
      </c>
      <c r="B60">
        <v>83278</v>
      </c>
      <c r="C60" t="s">
        <v>2179</v>
      </c>
      <c r="E60">
        <v>53</v>
      </c>
      <c r="F60">
        <v>265</v>
      </c>
      <c r="G60">
        <v>60.5</v>
      </c>
      <c r="H60">
        <v>68</v>
      </c>
      <c r="I60">
        <v>68</v>
      </c>
      <c r="J60">
        <v>69.5</v>
      </c>
      <c r="K60">
        <v>76</v>
      </c>
      <c r="L60">
        <v>76</v>
      </c>
      <c r="M60">
        <v>93</v>
      </c>
      <c r="N60">
        <v>119</v>
      </c>
      <c r="O60">
        <v>49</v>
      </c>
      <c r="P60">
        <v>265</v>
      </c>
    </row>
    <row r="61" spans="1:16" x14ac:dyDescent="0.25">
      <c r="A61" t="s">
        <v>2232</v>
      </c>
      <c r="B61">
        <v>83301</v>
      </c>
      <c r="C61" t="s">
        <v>2179</v>
      </c>
      <c r="E61">
        <v>54</v>
      </c>
      <c r="F61">
        <v>270</v>
      </c>
      <c r="G61">
        <v>60.5</v>
      </c>
      <c r="H61">
        <v>68</v>
      </c>
      <c r="I61">
        <v>68</v>
      </c>
      <c r="J61">
        <v>69.5</v>
      </c>
      <c r="K61">
        <v>76</v>
      </c>
      <c r="L61">
        <v>76</v>
      </c>
      <c r="M61">
        <v>93</v>
      </c>
      <c r="N61">
        <v>119</v>
      </c>
      <c r="O61">
        <v>49</v>
      </c>
      <c r="P61">
        <v>270</v>
      </c>
    </row>
    <row r="62" spans="1:16" x14ac:dyDescent="0.25">
      <c r="A62" t="s">
        <v>2233</v>
      </c>
      <c r="B62">
        <v>83308</v>
      </c>
      <c r="C62" t="s">
        <v>2179</v>
      </c>
      <c r="E62">
        <v>55</v>
      </c>
      <c r="F62">
        <v>275</v>
      </c>
      <c r="G62">
        <v>60.5</v>
      </c>
      <c r="H62">
        <v>68</v>
      </c>
      <c r="I62">
        <v>68</v>
      </c>
      <c r="J62">
        <v>69.5</v>
      </c>
      <c r="K62">
        <v>76</v>
      </c>
      <c r="L62">
        <v>76</v>
      </c>
      <c r="M62">
        <v>93</v>
      </c>
      <c r="N62">
        <v>119</v>
      </c>
      <c r="O62">
        <v>49</v>
      </c>
      <c r="P62">
        <v>275</v>
      </c>
    </row>
    <row r="63" spans="1:16" x14ac:dyDescent="0.25">
      <c r="A63" t="s">
        <v>2234</v>
      </c>
      <c r="B63">
        <v>83313</v>
      </c>
      <c r="C63" t="s">
        <v>2179</v>
      </c>
      <c r="E63">
        <v>56</v>
      </c>
      <c r="F63">
        <v>280</v>
      </c>
      <c r="G63">
        <v>60.5</v>
      </c>
      <c r="H63">
        <v>68</v>
      </c>
      <c r="I63">
        <v>68</v>
      </c>
      <c r="J63">
        <v>69.5</v>
      </c>
      <c r="K63">
        <v>76</v>
      </c>
      <c r="L63">
        <v>76</v>
      </c>
      <c r="M63">
        <v>93</v>
      </c>
      <c r="N63">
        <v>119</v>
      </c>
      <c r="O63">
        <v>49</v>
      </c>
      <c r="P63">
        <v>280</v>
      </c>
    </row>
    <row r="64" spans="1:16" x14ac:dyDescent="0.25">
      <c r="A64" t="s">
        <v>2235</v>
      </c>
      <c r="B64">
        <v>83317</v>
      </c>
      <c r="C64" t="s">
        <v>2181</v>
      </c>
      <c r="E64">
        <v>57</v>
      </c>
      <c r="F64">
        <v>285</v>
      </c>
      <c r="G64">
        <v>60.5</v>
      </c>
      <c r="H64">
        <v>68</v>
      </c>
      <c r="I64">
        <v>68</v>
      </c>
      <c r="J64">
        <v>69.5</v>
      </c>
      <c r="K64">
        <v>76</v>
      </c>
      <c r="L64">
        <v>76</v>
      </c>
      <c r="M64">
        <v>93</v>
      </c>
      <c r="N64">
        <v>119</v>
      </c>
      <c r="O64">
        <v>49</v>
      </c>
      <c r="P64">
        <v>285</v>
      </c>
    </row>
    <row r="65" spans="1:16" x14ac:dyDescent="0.25">
      <c r="A65" t="s">
        <v>2236</v>
      </c>
      <c r="B65">
        <v>83324</v>
      </c>
      <c r="C65" t="s">
        <v>2179</v>
      </c>
      <c r="E65">
        <v>58</v>
      </c>
      <c r="F65">
        <v>290</v>
      </c>
      <c r="G65">
        <v>60.5</v>
      </c>
      <c r="H65">
        <v>68</v>
      </c>
      <c r="I65">
        <v>68</v>
      </c>
      <c r="J65">
        <v>69.5</v>
      </c>
      <c r="K65">
        <v>76</v>
      </c>
      <c r="L65">
        <v>76</v>
      </c>
      <c r="M65">
        <v>93</v>
      </c>
      <c r="N65">
        <v>119</v>
      </c>
      <c r="O65">
        <v>49</v>
      </c>
      <c r="P65">
        <v>290</v>
      </c>
    </row>
    <row r="66" spans="1:16" x14ac:dyDescent="0.25">
      <c r="A66" t="s">
        <v>2237</v>
      </c>
      <c r="B66">
        <v>83329</v>
      </c>
      <c r="C66" t="s">
        <v>2181</v>
      </c>
      <c r="E66">
        <v>59</v>
      </c>
      <c r="F66">
        <v>295</v>
      </c>
      <c r="G66">
        <v>60.5</v>
      </c>
      <c r="H66">
        <v>68</v>
      </c>
      <c r="I66">
        <v>68</v>
      </c>
      <c r="J66">
        <v>69.5</v>
      </c>
      <c r="K66">
        <v>76</v>
      </c>
      <c r="L66">
        <v>76</v>
      </c>
      <c r="M66">
        <v>93</v>
      </c>
      <c r="N66">
        <v>119</v>
      </c>
      <c r="O66">
        <v>49</v>
      </c>
      <c r="P66">
        <v>295</v>
      </c>
    </row>
    <row r="67" spans="1:16" x14ac:dyDescent="0.25">
      <c r="A67" t="s">
        <v>2238</v>
      </c>
      <c r="B67">
        <v>83334</v>
      </c>
      <c r="C67" t="s">
        <v>2179</v>
      </c>
      <c r="E67">
        <v>60</v>
      </c>
      <c r="F67">
        <v>300</v>
      </c>
      <c r="G67">
        <v>60.5</v>
      </c>
      <c r="H67">
        <v>68</v>
      </c>
      <c r="I67">
        <v>68</v>
      </c>
      <c r="J67">
        <v>69.5</v>
      </c>
      <c r="K67">
        <v>76</v>
      </c>
      <c r="L67">
        <v>76</v>
      </c>
      <c r="M67">
        <v>93</v>
      </c>
      <c r="N67">
        <v>119</v>
      </c>
      <c r="O67">
        <v>49</v>
      </c>
      <c r="P67">
        <v>300</v>
      </c>
    </row>
    <row r="68" spans="1:16" x14ac:dyDescent="0.25">
      <c r="A68" t="s">
        <v>2239</v>
      </c>
      <c r="B68">
        <v>83339</v>
      </c>
      <c r="C68" t="s">
        <v>2179</v>
      </c>
      <c r="E68">
        <v>61</v>
      </c>
      <c r="F68">
        <v>305</v>
      </c>
      <c r="G68">
        <v>67</v>
      </c>
      <c r="H68">
        <v>76</v>
      </c>
      <c r="I68">
        <v>76</v>
      </c>
      <c r="J68">
        <v>77</v>
      </c>
      <c r="K68">
        <v>82.5</v>
      </c>
      <c r="L68">
        <v>82.5</v>
      </c>
      <c r="M68">
        <v>107.5</v>
      </c>
      <c r="N68">
        <v>143</v>
      </c>
      <c r="O68">
        <v>56</v>
      </c>
      <c r="P68">
        <v>305</v>
      </c>
    </row>
    <row r="69" spans="1:16" x14ac:dyDescent="0.25">
      <c r="A69" t="s">
        <v>2240</v>
      </c>
      <c r="B69">
        <v>83342</v>
      </c>
      <c r="C69" t="s">
        <v>2179</v>
      </c>
      <c r="E69">
        <v>62</v>
      </c>
      <c r="F69">
        <v>310</v>
      </c>
      <c r="G69">
        <v>67</v>
      </c>
      <c r="H69">
        <v>76</v>
      </c>
      <c r="I69">
        <v>76</v>
      </c>
      <c r="J69">
        <v>77</v>
      </c>
      <c r="K69">
        <v>82.5</v>
      </c>
      <c r="L69">
        <v>82.5</v>
      </c>
      <c r="M69">
        <v>107.5</v>
      </c>
      <c r="N69">
        <v>143</v>
      </c>
      <c r="O69">
        <v>56</v>
      </c>
      <c r="P69">
        <v>310</v>
      </c>
    </row>
    <row r="70" spans="1:16" x14ac:dyDescent="0.25">
      <c r="A70" t="s">
        <v>2241</v>
      </c>
      <c r="B70">
        <v>83346</v>
      </c>
      <c r="C70" t="s">
        <v>2179</v>
      </c>
      <c r="E70">
        <v>63</v>
      </c>
      <c r="F70">
        <v>315</v>
      </c>
      <c r="G70">
        <v>67</v>
      </c>
      <c r="H70">
        <v>76</v>
      </c>
      <c r="I70">
        <v>76</v>
      </c>
      <c r="J70">
        <v>77</v>
      </c>
      <c r="K70">
        <v>82.5</v>
      </c>
      <c r="L70">
        <v>82.5</v>
      </c>
      <c r="M70">
        <v>107.5</v>
      </c>
      <c r="N70">
        <v>143</v>
      </c>
      <c r="O70">
        <v>56</v>
      </c>
      <c r="P70">
        <v>315</v>
      </c>
    </row>
    <row r="71" spans="1:16" x14ac:dyDescent="0.25">
      <c r="A71" t="s">
        <v>2242</v>
      </c>
      <c r="B71">
        <v>83349</v>
      </c>
      <c r="C71" t="s">
        <v>2179</v>
      </c>
      <c r="E71">
        <v>64</v>
      </c>
      <c r="F71">
        <v>320</v>
      </c>
      <c r="G71">
        <v>67</v>
      </c>
      <c r="H71">
        <v>76</v>
      </c>
      <c r="I71">
        <v>76</v>
      </c>
      <c r="J71">
        <v>77</v>
      </c>
      <c r="K71">
        <v>82.5</v>
      </c>
      <c r="L71">
        <v>82.5</v>
      </c>
      <c r="M71">
        <v>107.5</v>
      </c>
      <c r="N71">
        <v>143</v>
      </c>
      <c r="O71">
        <v>56</v>
      </c>
      <c r="P71">
        <v>320</v>
      </c>
    </row>
    <row r="72" spans="1:16" x14ac:dyDescent="0.25">
      <c r="A72" t="s">
        <v>2243</v>
      </c>
      <c r="B72">
        <v>83352</v>
      </c>
      <c r="C72" t="s">
        <v>2179</v>
      </c>
      <c r="E72">
        <v>65</v>
      </c>
      <c r="F72">
        <v>325</v>
      </c>
      <c r="G72">
        <v>67</v>
      </c>
      <c r="H72">
        <v>76</v>
      </c>
      <c r="I72">
        <v>76</v>
      </c>
      <c r="J72">
        <v>77</v>
      </c>
      <c r="K72">
        <v>82.5</v>
      </c>
      <c r="L72">
        <v>82.5</v>
      </c>
      <c r="M72">
        <v>107.5</v>
      </c>
      <c r="N72">
        <v>143</v>
      </c>
      <c r="O72">
        <v>56</v>
      </c>
      <c r="P72">
        <v>325</v>
      </c>
    </row>
    <row r="73" spans="1:16" x14ac:dyDescent="0.25">
      <c r="A73" t="s">
        <v>2244</v>
      </c>
      <c r="B73">
        <v>83355</v>
      </c>
      <c r="C73" t="s">
        <v>2179</v>
      </c>
      <c r="E73">
        <v>66</v>
      </c>
      <c r="F73">
        <v>330</v>
      </c>
      <c r="G73">
        <v>67</v>
      </c>
      <c r="H73">
        <v>76</v>
      </c>
      <c r="I73">
        <v>76</v>
      </c>
      <c r="J73">
        <v>77</v>
      </c>
      <c r="K73">
        <v>82.5</v>
      </c>
      <c r="L73">
        <v>82.5</v>
      </c>
      <c r="M73">
        <v>107.5</v>
      </c>
      <c r="N73">
        <v>143</v>
      </c>
      <c r="O73">
        <v>56</v>
      </c>
      <c r="P73">
        <v>330</v>
      </c>
    </row>
    <row r="74" spans="1:16" x14ac:dyDescent="0.25">
      <c r="A74" t="s">
        <v>2245</v>
      </c>
      <c r="B74">
        <v>83358</v>
      </c>
      <c r="C74" t="s">
        <v>2179</v>
      </c>
      <c r="E74">
        <v>67</v>
      </c>
      <c r="F74">
        <v>335</v>
      </c>
      <c r="G74">
        <v>67</v>
      </c>
      <c r="H74">
        <v>76</v>
      </c>
      <c r="I74">
        <v>76</v>
      </c>
      <c r="J74">
        <v>77</v>
      </c>
      <c r="K74">
        <v>82.5</v>
      </c>
      <c r="L74">
        <v>82.5</v>
      </c>
      <c r="M74">
        <v>107.5</v>
      </c>
      <c r="N74">
        <v>143</v>
      </c>
      <c r="O74">
        <v>56</v>
      </c>
      <c r="P74">
        <v>335</v>
      </c>
    </row>
    <row r="75" spans="1:16" x14ac:dyDescent="0.25">
      <c r="A75" t="s">
        <v>2246</v>
      </c>
      <c r="B75">
        <v>83361</v>
      </c>
      <c r="C75" t="s">
        <v>2179</v>
      </c>
      <c r="E75">
        <v>68</v>
      </c>
      <c r="F75">
        <v>340</v>
      </c>
      <c r="G75">
        <v>67</v>
      </c>
      <c r="H75">
        <v>76</v>
      </c>
      <c r="I75">
        <v>76</v>
      </c>
      <c r="J75">
        <v>77</v>
      </c>
      <c r="K75">
        <v>82.5</v>
      </c>
      <c r="L75">
        <v>82.5</v>
      </c>
      <c r="M75">
        <v>107.5</v>
      </c>
      <c r="N75">
        <v>143</v>
      </c>
      <c r="O75">
        <v>56</v>
      </c>
      <c r="P75">
        <v>340</v>
      </c>
    </row>
    <row r="76" spans="1:16" x14ac:dyDescent="0.25">
      <c r="A76" t="s">
        <v>2247</v>
      </c>
      <c r="B76">
        <v>83362</v>
      </c>
      <c r="C76" t="s">
        <v>2179</v>
      </c>
      <c r="E76">
        <v>69</v>
      </c>
      <c r="F76">
        <v>345</v>
      </c>
      <c r="G76">
        <v>67</v>
      </c>
      <c r="H76">
        <v>76</v>
      </c>
      <c r="I76">
        <v>76</v>
      </c>
      <c r="J76">
        <v>77</v>
      </c>
      <c r="K76">
        <v>82.5</v>
      </c>
      <c r="L76">
        <v>82.5</v>
      </c>
      <c r="M76">
        <v>107.5</v>
      </c>
      <c r="N76">
        <v>143</v>
      </c>
      <c r="O76">
        <v>56</v>
      </c>
      <c r="P76">
        <v>345</v>
      </c>
    </row>
    <row r="77" spans="1:16" x14ac:dyDescent="0.25">
      <c r="A77" t="s">
        <v>2248</v>
      </c>
      <c r="B77">
        <v>83364</v>
      </c>
      <c r="C77" t="s">
        <v>2181</v>
      </c>
      <c r="E77">
        <v>70</v>
      </c>
      <c r="F77">
        <v>350</v>
      </c>
      <c r="G77">
        <v>67</v>
      </c>
      <c r="H77">
        <v>76</v>
      </c>
      <c r="I77">
        <v>76</v>
      </c>
      <c r="J77">
        <v>77</v>
      </c>
      <c r="K77">
        <v>82.5</v>
      </c>
      <c r="L77">
        <v>82.5</v>
      </c>
      <c r="M77">
        <v>107.5</v>
      </c>
      <c r="N77">
        <v>143</v>
      </c>
      <c r="O77">
        <v>56</v>
      </c>
      <c r="P77">
        <v>350</v>
      </c>
    </row>
    <row r="78" spans="1:16" x14ac:dyDescent="0.25">
      <c r="A78" t="s">
        <v>2249</v>
      </c>
      <c r="B78">
        <v>83365</v>
      </c>
      <c r="C78" t="s">
        <v>2179</v>
      </c>
      <c r="E78">
        <v>71</v>
      </c>
      <c r="F78">
        <v>355</v>
      </c>
      <c r="G78">
        <v>67</v>
      </c>
      <c r="H78">
        <v>76</v>
      </c>
      <c r="I78">
        <v>76</v>
      </c>
      <c r="J78">
        <v>77</v>
      </c>
      <c r="K78">
        <v>82.5</v>
      </c>
      <c r="L78">
        <v>82.5</v>
      </c>
      <c r="M78">
        <v>107.5</v>
      </c>
      <c r="N78">
        <v>143</v>
      </c>
      <c r="O78">
        <v>56</v>
      </c>
      <c r="P78">
        <v>355</v>
      </c>
    </row>
    <row r="79" spans="1:16" x14ac:dyDescent="0.25">
      <c r="A79" t="s">
        <v>2250</v>
      </c>
      <c r="B79">
        <v>83367</v>
      </c>
      <c r="C79" t="s">
        <v>2181</v>
      </c>
      <c r="E79">
        <v>72</v>
      </c>
      <c r="F79">
        <v>360</v>
      </c>
      <c r="G79">
        <v>67</v>
      </c>
      <c r="H79">
        <v>76</v>
      </c>
      <c r="I79">
        <v>76</v>
      </c>
      <c r="J79">
        <v>77</v>
      </c>
      <c r="K79">
        <v>82.5</v>
      </c>
      <c r="L79">
        <v>82.5</v>
      </c>
      <c r="M79">
        <v>107.5</v>
      </c>
      <c r="N79">
        <v>143</v>
      </c>
      <c r="O79">
        <v>56</v>
      </c>
      <c r="P79">
        <v>360</v>
      </c>
    </row>
    <row r="80" spans="1:16" x14ac:dyDescent="0.25">
      <c r="A80" t="s">
        <v>2251</v>
      </c>
      <c r="B80">
        <v>83370</v>
      </c>
      <c r="C80" t="s">
        <v>2179</v>
      </c>
      <c r="E80">
        <v>73</v>
      </c>
      <c r="F80">
        <v>365</v>
      </c>
      <c r="G80">
        <v>67</v>
      </c>
      <c r="H80">
        <v>76</v>
      </c>
      <c r="I80">
        <v>76</v>
      </c>
      <c r="J80">
        <v>77</v>
      </c>
      <c r="K80">
        <v>82.5</v>
      </c>
      <c r="L80">
        <v>82.5</v>
      </c>
      <c r="M80">
        <v>107.5</v>
      </c>
      <c r="N80">
        <v>143</v>
      </c>
      <c r="O80">
        <v>56</v>
      </c>
      <c r="P80">
        <v>365</v>
      </c>
    </row>
    <row r="81" spans="1:16" x14ac:dyDescent="0.25">
      <c r="A81" t="s">
        <v>2252</v>
      </c>
      <c r="B81">
        <v>83376</v>
      </c>
      <c r="C81" t="s">
        <v>2179</v>
      </c>
      <c r="E81">
        <v>74</v>
      </c>
      <c r="F81">
        <v>370</v>
      </c>
      <c r="G81">
        <v>67</v>
      </c>
      <c r="H81">
        <v>76</v>
      </c>
      <c r="I81">
        <v>76</v>
      </c>
      <c r="J81">
        <v>77</v>
      </c>
      <c r="K81">
        <v>82.5</v>
      </c>
      <c r="L81">
        <v>82.5</v>
      </c>
      <c r="M81">
        <v>107.5</v>
      </c>
      <c r="N81">
        <v>143</v>
      </c>
      <c r="O81">
        <v>56</v>
      </c>
      <c r="P81">
        <v>370</v>
      </c>
    </row>
    <row r="82" spans="1:16" x14ac:dyDescent="0.25">
      <c r="A82" t="s">
        <v>2253</v>
      </c>
      <c r="B82">
        <v>83377</v>
      </c>
      <c r="C82" t="s">
        <v>2179</v>
      </c>
      <c r="E82">
        <v>75</v>
      </c>
      <c r="F82">
        <v>375</v>
      </c>
      <c r="G82">
        <v>67</v>
      </c>
      <c r="H82">
        <v>76</v>
      </c>
      <c r="I82">
        <v>76</v>
      </c>
      <c r="J82">
        <v>77</v>
      </c>
      <c r="K82">
        <v>82.5</v>
      </c>
      <c r="L82">
        <v>82.5</v>
      </c>
      <c r="M82">
        <v>107.5</v>
      </c>
      <c r="N82">
        <v>143</v>
      </c>
      <c r="O82">
        <v>56</v>
      </c>
      <c r="P82">
        <v>375</v>
      </c>
    </row>
    <row r="83" spans="1:16" x14ac:dyDescent="0.25">
      <c r="A83" t="s">
        <v>2172</v>
      </c>
      <c r="B83">
        <v>83395</v>
      </c>
      <c r="C83" t="s">
        <v>2181</v>
      </c>
      <c r="E83">
        <v>76</v>
      </c>
      <c r="F83">
        <v>380</v>
      </c>
      <c r="G83">
        <v>67</v>
      </c>
      <c r="H83">
        <v>76</v>
      </c>
      <c r="I83">
        <v>76</v>
      </c>
      <c r="J83">
        <v>77</v>
      </c>
      <c r="K83">
        <v>82.5</v>
      </c>
      <c r="L83">
        <v>82.5</v>
      </c>
      <c r="M83">
        <v>107.5</v>
      </c>
      <c r="N83">
        <v>143</v>
      </c>
      <c r="O83">
        <v>56</v>
      </c>
      <c r="P83">
        <v>380</v>
      </c>
    </row>
    <row r="84" spans="1:16" x14ac:dyDescent="0.25">
      <c r="A84" t="s">
        <v>2254</v>
      </c>
      <c r="B84">
        <v>83404</v>
      </c>
      <c r="C84" t="s">
        <v>2181</v>
      </c>
      <c r="E84">
        <v>77</v>
      </c>
      <c r="F84">
        <v>385</v>
      </c>
      <c r="G84">
        <v>67</v>
      </c>
      <c r="H84">
        <v>76</v>
      </c>
      <c r="I84">
        <v>76</v>
      </c>
      <c r="J84">
        <v>77</v>
      </c>
      <c r="K84">
        <v>82.5</v>
      </c>
      <c r="L84">
        <v>82.5</v>
      </c>
      <c r="M84">
        <v>107.5</v>
      </c>
      <c r="N84">
        <v>143</v>
      </c>
      <c r="O84">
        <v>56</v>
      </c>
      <c r="P84">
        <v>385</v>
      </c>
    </row>
    <row r="85" spans="1:16" x14ac:dyDescent="0.25">
      <c r="A85" t="s">
        <v>2255</v>
      </c>
      <c r="B85">
        <v>83410</v>
      </c>
      <c r="C85" t="s">
        <v>2181</v>
      </c>
      <c r="E85">
        <v>78</v>
      </c>
      <c r="F85">
        <v>390</v>
      </c>
      <c r="G85">
        <v>67</v>
      </c>
      <c r="H85">
        <v>76</v>
      </c>
      <c r="I85">
        <v>76</v>
      </c>
      <c r="J85">
        <v>77</v>
      </c>
      <c r="K85">
        <v>82.5</v>
      </c>
      <c r="L85">
        <v>82.5</v>
      </c>
      <c r="M85">
        <v>107.5</v>
      </c>
      <c r="N85">
        <v>143</v>
      </c>
      <c r="O85">
        <v>56</v>
      </c>
      <c r="P85">
        <v>390</v>
      </c>
    </row>
    <row r="86" spans="1:16" x14ac:dyDescent="0.25">
      <c r="A86" t="s">
        <v>2256</v>
      </c>
      <c r="B86">
        <v>83413</v>
      </c>
      <c r="C86" t="s">
        <v>2181</v>
      </c>
      <c r="E86">
        <v>79</v>
      </c>
      <c r="F86">
        <v>395</v>
      </c>
      <c r="G86">
        <v>67</v>
      </c>
      <c r="H86">
        <v>76</v>
      </c>
      <c r="I86">
        <v>76</v>
      </c>
      <c r="J86">
        <v>77</v>
      </c>
      <c r="K86">
        <v>82.5</v>
      </c>
      <c r="L86">
        <v>82.5</v>
      </c>
      <c r="M86">
        <v>107.5</v>
      </c>
      <c r="N86">
        <v>143</v>
      </c>
      <c r="O86">
        <v>56</v>
      </c>
      <c r="P86">
        <v>395</v>
      </c>
    </row>
    <row r="87" spans="1:16" x14ac:dyDescent="0.25">
      <c r="A87" t="s">
        <v>2257</v>
      </c>
      <c r="B87">
        <v>83416</v>
      </c>
      <c r="C87" t="s">
        <v>2181</v>
      </c>
      <c r="E87">
        <v>80</v>
      </c>
      <c r="F87">
        <v>400</v>
      </c>
      <c r="G87">
        <v>67</v>
      </c>
      <c r="H87">
        <v>76</v>
      </c>
      <c r="I87">
        <v>76</v>
      </c>
      <c r="J87">
        <v>77</v>
      </c>
      <c r="K87">
        <v>82.5</v>
      </c>
      <c r="L87">
        <v>82.5</v>
      </c>
      <c r="M87">
        <v>107.5</v>
      </c>
      <c r="N87">
        <v>143</v>
      </c>
      <c r="O87">
        <v>56</v>
      </c>
      <c r="P87">
        <v>400</v>
      </c>
    </row>
    <row r="88" spans="1:16" x14ac:dyDescent="0.25">
      <c r="A88" t="s">
        <v>2258</v>
      </c>
      <c r="B88">
        <v>83417</v>
      </c>
      <c r="C88" t="s">
        <v>2181</v>
      </c>
      <c r="E88">
        <v>81</v>
      </c>
      <c r="F88">
        <v>405</v>
      </c>
      <c r="G88">
        <v>79</v>
      </c>
      <c r="H88">
        <v>83.5</v>
      </c>
      <c r="I88">
        <v>83.5</v>
      </c>
      <c r="J88">
        <v>84.5</v>
      </c>
      <c r="K88">
        <v>92</v>
      </c>
      <c r="L88">
        <v>92</v>
      </c>
      <c r="M88">
        <v>122.5</v>
      </c>
      <c r="N88">
        <v>170</v>
      </c>
      <c r="O88">
        <v>66</v>
      </c>
      <c r="P88">
        <v>405</v>
      </c>
    </row>
    <row r="89" spans="1:16" x14ac:dyDescent="0.25">
      <c r="A89" t="s">
        <v>2259</v>
      </c>
      <c r="B89">
        <v>83435</v>
      </c>
      <c r="C89" t="s">
        <v>2181</v>
      </c>
      <c r="E89">
        <v>82</v>
      </c>
      <c r="F89">
        <v>410</v>
      </c>
      <c r="G89">
        <v>79</v>
      </c>
      <c r="H89">
        <v>83.5</v>
      </c>
      <c r="I89">
        <v>83.5</v>
      </c>
      <c r="J89">
        <v>84.5</v>
      </c>
      <c r="K89">
        <v>92</v>
      </c>
      <c r="L89">
        <v>92</v>
      </c>
      <c r="M89">
        <v>122.5</v>
      </c>
      <c r="N89">
        <v>170</v>
      </c>
      <c r="O89">
        <v>66</v>
      </c>
      <c r="P89">
        <v>410</v>
      </c>
    </row>
    <row r="90" spans="1:16" x14ac:dyDescent="0.25">
      <c r="A90" t="s">
        <v>2260</v>
      </c>
      <c r="B90">
        <v>83451</v>
      </c>
      <c r="C90" t="s">
        <v>2181</v>
      </c>
      <c r="E90">
        <v>83</v>
      </c>
      <c r="F90">
        <v>415</v>
      </c>
      <c r="G90">
        <v>79</v>
      </c>
      <c r="H90">
        <v>83.5</v>
      </c>
      <c r="I90">
        <v>83.5</v>
      </c>
      <c r="J90">
        <v>84.5</v>
      </c>
      <c r="K90">
        <v>92</v>
      </c>
      <c r="L90">
        <v>92</v>
      </c>
      <c r="M90">
        <v>122.5</v>
      </c>
      <c r="N90">
        <v>170</v>
      </c>
      <c r="O90">
        <v>66</v>
      </c>
      <c r="P90">
        <v>415</v>
      </c>
    </row>
    <row r="91" spans="1:16" x14ac:dyDescent="0.25">
      <c r="A91" t="s">
        <v>2261</v>
      </c>
      <c r="B91">
        <v>83453</v>
      </c>
      <c r="C91" t="s">
        <v>2181</v>
      </c>
      <c r="E91">
        <v>84</v>
      </c>
      <c r="F91">
        <v>420</v>
      </c>
      <c r="G91">
        <v>79</v>
      </c>
      <c r="H91">
        <v>83.5</v>
      </c>
      <c r="I91">
        <v>83.5</v>
      </c>
      <c r="J91">
        <v>84.5</v>
      </c>
      <c r="K91">
        <v>92</v>
      </c>
      <c r="L91">
        <v>92</v>
      </c>
      <c r="M91">
        <v>122.5</v>
      </c>
      <c r="N91">
        <v>170</v>
      </c>
      <c r="O91">
        <v>66</v>
      </c>
      <c r="P91">
        <v>420</v>
      </c>
    </row>
    <row r="92" spans="1:16" x14ac:dyDescent="0.25">
      <c r="A92" t="s">
        <v>2262</v>
      </c>
      <c r="B92">
        <v>83457</v>
      </c>
      <c r="C92" t="s">
        <v>2181</v>
      </c>
      <c r="E92">
        <v>85</v>
      </c>
      <c r="F92">
        <v>425</v>
      </c>
      <c r="G92">
        <v>79</v>
      </c>
      <c r="H92">
        <v>83.5</v>
      </c>
      <c r="I92">
        <v>83.5</v>
      </c>
      <c r="J92">
        <v>84.5</v>
      </c>
      <c r="K92">
        <v>92</v>
      </c>
      <c r="L92">
        <v>92</v>
      </c>
      <c r="M92">
        <v>122.5</v>
      </c>
      <c r="N92">
        <v>170</v>
      </c>
      <c r="O92">
        <v>66</v>
      </c>
      <c r="P92">
        <v>425</v>
      </c>
    </row>
    <row r="93" spans="1:16" x14ac:dyDescent="0.25">
      <c r="A93" t="s">
        <v>2263</v>
      </c>
      <c r="B93">
        <v>83458</v>
      </c>
      <c r="C93" t="s">
        <v>2181</v>
      </c>
      <c r="E93">
        <v>86</v>
      </c>
      <c r="F93">
        <v>430</v>
      </c>
      <c r="G93">
        <v>79</v>
      </c>
      <c r="H93">
        <v>83.5</v>
      </c>
      <c r="I93">
        <v>83.5</v>
      </c>
      <c r="J93">
        <v>84.5</v>
      </c>
      <c r="K93">
        <v>92</v>
      </c>
      <c r="L93">
        <v>92</v>
      </c>
      <c r="M93">
        <v>122.5</v>
      </c>
      <c r="N93">
        <v>170</v>
      </c>
      <c r="O93">
        <v>66</v>
      </c>
      <c r="P93">
        <v>430</v>
      </c>
    </row>
    <row r="94" spans="1:16" x14ac:dyDescent="0.25">
      <c r="A94" t="s">
        <v>2264</v>
      </c>
      <c r="B94">
        <v>83471</v>
      </c>
      <c r="C94" t="s">
        <v>2181</v>
      </c>
      <c r="E94">
        <v>87</v>
      </c>
      <c r="F94">
        <v>435</v>
      </c>
      <c r="G94">
        <v>79</v>
      </c>
      <c r="H94">
        <v>83.5</v>
      </c>
      <c r="I94">
        <v>83.5</v>
      </c>
      <c r="J94">
        <v>84.5</v>
      </c>
      <c r="K94">
        <v>92</v>
      </c>
      <c r="L94">
        <v>92</v>
      </c>
      <c r="M94">
        <v>122.5</v>
      </c>
      <c r="N94">
        <v>170</v>
      </c>
      <c r="O94">
        <v>66</v>
      </c>
      <c r="P94">
        <v>435</v>
      </c>
    </row>
    <row r="95" spans="1:16" x14ac:dyDescent="0.25">
      <c r="A95" t="s">
        <v>2265</v>
      </c>
      <c r="B95">
        <v>83483</v>
      </c>
      <c r="C95" t="s">
        <v>2181</v>
      </c>
      <c r="E95">
        <v>88</v>
      </c>
      <c r="F95">
        <v>440</v>
      </c>
      <c r="G95">
        <v>79</v>
      </c>
      <c r="H95">
        <v>83.5</v>
      </c>
      <c r="I95">
        <v>83.5</v>
      </c>
      <c r="J95">
        <v>84.5</v>
      </c>
      <c r="K95">
        <v>92</v>
      </c>
      <c r="L95">
        <v>92</v>
      </c>
      <c r="M95">
        <v>122.5</v>
      </c>
      <c r="N95">
        <v>170</v>
      </c>
      <c r="O95">
        <v>66</v>
      </c>
      <c r="P95">
        <v>440</v>
      </c>
    </row>
    <row r="96" spans="1:16" x14ac:dyDescent="0.25">
      <c r="A96" t="s">
        <v>2266</v>
      </c>
      <c r="B96">
        <v>83486</v>
      </c>
      <c r="C96" t="s">
        <v>2181</v>
      </c>
      <c r="E96">
        <v>89</v>
      </c>
      <c r="F96">
        <v>445</v>
      </c>
      <c r="G96">
        <v>79</v>
      </c>
      <c r="H96">
        <v>83.5</v>
      </c>
      <c r="I96">
        <v>83.5</v>
      </c>
      <c r="J96">
        <v>84.5</v>
      </c>
      <c r="K96">
        <v>92</v>
      </c>
      <c r="L96">
        <v>92</v>
      </c>
      <c r="M96">
        <v>122.5</v>
      </c>
      <c r="N96">
        <v>170</v>
      </c>
      <c r="O96">
        <v>66</v>
      </c>
      <c r="P96">
        <v>445</v>
      </c>
    </row>
    <row r="97" spans="1:16" x14ac:dyDescent="0.25">
      <c r="A97" t="s">
        <v>2267</v>
      </c>
      <c r="B97">
        <v>83487</v>
      </c>
      <c r="C97" t="s">
        <v>2181</v>
      </c>
      <c r="E97">
        <v>90</v>
      </c>
      <c r="F97">
        <v>450</v>
      </c>
      <c r="G97">
        <v>79</v>
      </c>
      <c r="H97">
        <v>83.5</v>
      </c>
      <c r="I97">
        <v>83.5</v>
      </c>
      <c r="J97">
        <v>84.5</v>
      </c>
      <c r="K97">
        <v>92</v>
      </c>
      <c r="L97">
        <v>92</v>
      </c>
      <c r="M97">
        <v>122.5</v>
      </c>
      <c r="N97">
        <v>170</v>
      </c>
      <c r="O97">
        <v>66</v>
      </c>
      <c r="P97">
        <v>450</v>
      </c>
    </row>
    <row r="98" spans="1:16" x14ac:dyDescent="0.25">
      <c r="A98" t="s">
        <v>2268</v>
      </c>
      <c r="B98">
        <v>83512</v>
      </c>
      <c r="C98" t="s">
        <v>2176</v>
      </c>
      <c r="E98">
        <v>91</v>
      </c>
      <c r="F98">
        <v>455</v>
      </c>
      <c r="G98">
        <v>79</v>
      </c>
      <c r="H98">
        <v>83.5</v>
      </c>
      <c r="I98">
        <v>83.5</v>
      </c>
      <c r="J98">
        <v>84.5</v>
      </c>
      <c r="K98">
        <v>92</v>
      </c>
      <c r="L98">
        <v>92</v>
      </c>
      <c r="M98">
        <v>122.5</v>
      </c>
      <c r="N98">
        <v>170</v>
      </c>
      <c r="O98">
        <v>66</v>
      </c>
      <c r="P98">
        <v>455</v>
      </c>
    </row>
    <row r="99" spans="1:16" x14ac:dyDescent="0.25">
      <c r="A99" t="s">
        <v>2269</v>
      </c>
      <c r="B99">
        <v>83527</v>
      </c>
      <c r="C99" t="s">
        <v>2177</v>
      </c>
      <c r="E99">
        <v>92</v>
      </c>
      <c r="F99">
        <v>460</v>
      </c>
      <c r="G99">
        <v>79</v>
      </c>
      <c r="H99">
        <v>83.5</v>
      </c>
      <c r="I99">
        <v>83.5</v>
      </c>
      <c r="J99">
        <v>84.5</v>
      </c>
      <c r="K99">
        <v>92</v>
      </c>
      <c r="L99">
        <v>92</v>
      </c>
      <c r="M99">
        <v>122.5</v>
      </c>
      <c r="N99">
        <v>170</v>
      </c>
      <c r="O99">
        <v>66</v>
      </c>
      <c r="P99">
        <v>460</v>
      </c>
    </row>
    <row r="100" spans="1:16" x14ac:dyDescent="0.25">
      <c r="A100" t="s">
        <v>2270</v>
      </c>
      <c r="B100">
        <v>83530</v>
      </c>
      <c r="C100" t="s">
        <v>2177</v>
      </c>
      <c r="E100">
        <v>93</v>
      </c>
      <c r="F100">
        <v>465</v>
      </c>
      <c r="G100">
        <v>79</v>
      </c>
      <c r="H100">
        <v>83.5</v>
      </c>
      <c r="I100">
        <v>83.5</v>
      </c>
      <c r="J100">
        <v>84.5</v>
      </c>
      <c r="K100">
        <v>92</v>
      </c>
      <c r="L100">
        <v>92</v>
      </c>
      <c r="M100">
        <v>122.5</v>
      </c>
      <c r="N100">
        <v>170</v>
      </c>
      <c r="O100">
        <v>66</v>
      </c>
      <c r="P100">
        <v>465</v>
      </c>
    </row>
    <row r="101" spans="1:16" x14ac:dyDescent="0.25">
      <c r="A101" t="s">
        <v>2271</v>
      </c>
      <c r="B101">
        <v>83533</v>
      </c>
      <c r="C101" t="s">
        <v>2176</v>
      </c>
      <c r="E101">
        <v>94</v>
      </c>
      <c r="F101">
        <v>470</v>
      </c>
      <c r="G101">
        <v>79</v>
      </c>
      <c r="H101">
        <v>83.5</v>
      </c>
      <c r="I101">
        <v>83.5</v>
      </c>
      <c r="J101">
        <v>84.5</v>
      </c>
      <c r="K101">
        <v>92</v>
      </c>
      <c r="L101">
        <v>92</v>
      </c>
      <c r="M101">
        <v>122.5</v>
      </c>
      <c r="N101">
        <v>170</v>
      </c>
      <c r="O101">
        <v>66</v>
      </c>
      <c r="P101">
        <v>470</v>
      </c>
    </row>
    <row r="102" spans="1:16" x14ac:dyDescent="0.25">
      <c r="A102" t="s">
        <v>2272</v>
      </c>
      <c r="B102">
        <v>83539</v>
      </c>
      <c r="C102" t="s">
        <v>2176</v>
      </c>
      <c r="E102">
        <v>95</v>
      </c>
      <c r="F102">
        <v>475</v>
      </c>
      <c r="G102">
        <v>79</v>
      </c>
      <c r="H102">
        <v>83.5</v>
      </c>
      <c r="I102">
        <v>83.5</v>
      </c>
      <c r="J102">
        <v>84.5</v>
      </c>
      <c r="K102">
        <v>92</v>
      </c>
      <c r="L102">
        <v>92</v>
      </c>
      <c r="M102">
        <v>122.5</v>
      </c>
      <c r="N102">
        <v>170</v>
      </c>
      <c r="O102">
        <v>66</v>
      </c>
      <c r="P102">
        <v>475</v>
      </c>
    </row>
    <row r="103" spans="1:16" x14ac:dyDescent="0.25">
      <c r="A103" t="s">
        <v>2273</v>
      </c>
      <c r="B103">
        <v>83543</v>
      </c>
      <c r="C103" t="s">
        <v>2176</v>
      </c>
      <c r="E103">
        <v>96</v>
      </c>
      <c r="F103">
        <v>480</v>
      </c>
      <c r="G103">
        <v>79</v>
      </c>
      <c r="H103">
        <v>83.5</v>
      </c>
      <c r="I103">
        <v>83.5</v>
      </c>
      <c r="J103">
        <v>84.5</v>
      </c>
      <c r="K103">
        <v>92</v>
      </c>
      <c r="L103">
        <v>92</v>
      </c>
      <c r="M103">
        <v>122.5</v>
      </c>
      <c r="N103">
        <v>170</v>
      </c>
      <c r="O103">
        <v>66</v>
      </c>
      <c r="P103">
        <v>480</v>
      </c>
    </row>
    <row r="104" spans="1:16" x14ac:dyDescent="0.25">
      <c r="A104" t="s">
        <v>2274</v>
      </c>
      <c r="B104">
        <v>83544</v>
      </c>
      <c r="C104" t="s">
        <v>2176</v>
      </c>
      <c r="E104">
        <v>97</v>
      </c>
      <c r="F104">
        <v>485</v>
      </c>
      <c r="G104">
        <v>79</v>
      </c>
      <c r="H104">
        <v>83.5</v>
      </c>
      <c r="I104">
        <v>83.5</v>
      </c>
      <c r="J104">
        <v>84.5</v>
      </c>
      <c r="K104">
        <v>92</v>
      </c>
      <c r="L104">
        <v>92</v>
      </c>
      <c r="M104">
        <v>122.5</v>
      </c>
      <c r="N104">
        <v>170</v>
      </c>
      <c r="O104">
        <v>66</v>
      </c>
      <c r="P104">
        <v>485</v>
      </c>
    </row>
    <row r="105" spans="1:16" x14ac:dyDescent="0.25">
      <c r="A105" t="s">
        <v>2275</v>
      </c>
      <c r="B105">
        <v>83547</v>
      </c>
      <c r="C105" t="s">
        <v>2176</v>
      </c>
      <c r="E105">
        <v>98</v>
      </c>
      <c r="F105">
        <v>490</v>
      </c>
      <c r="G105">
        <v>79</v>
      </c>
      <c r="H105">
        <v>83.5</v>
      </c>
      <c r="I105">
        <v>83.5</v>
      </c>
      <c r="J105">
        <v>84.5</v>
      </c>
      <c r="K105">
        <v>92</v>
      </c>
      <c r="L105">
        <v>92</v>
      </c>
      <c r="M105">
        <v>122.5</v>
      </c>
      <c r="N105">
        <v>170</v>
      </c>
      <c r="O105">
        <v>66</v>
      </c>
      <c r="P105">
        <v>490</v>
      </c>
    </row>
    <row r="106" spans="1:16" x14ac:dyDescent="0.25">
      <c r="A106" t="s">
        <v>2276</v>
      </c>
      <c r="B106">
        <v>83549</v>
      </c>
      <c r="C106" t="s">
        <v>2176</v>
      </c>
      <c r="E106">
        <v>99</v>
      </c>
      <c r="F106">
        <v>495</v>
      </c>
      <c r="G106">
        <v>79</v>
      </c>
      <c r="H106">
        <v>83.5</v>
      </c>
      <c r="I106">
        <v>83.5</v>
      </c>
      <c r="J106">
        <v>84.5</v>
      </c>
      <c r="K106">
        <v>92</v>
      </c>
      <c r="L106">
        <v>92</v>
      </c>
      <c r="M106">
        <v>122.5</v>
      </c>
      <c r="N106">
        <v>170</v>
      </c>
      <c r="O106">
        <v>66</v>
      </c>
      <c r="P106">
        <v>495</v>
      </c>
    </row>
    <row r="107" spans="1:16" x14ac:dyDescent="0.25">
      <c r="A107" t="s">
        <v>2277</v>
      </c>
      <c r="B107">
        <v>83550</v>
      </c>
      <c r="C107" t="s">
        <v>2176</v>
      </c>
      <c r="E107">
        <v>100</v>
      </c>
      <c r="F107">
        <v>500</v>
      </c>
      <c r="G107">
        <v>79</v>
      </c>
      <c r="H107">
        <v>83.5</v>
      </c>
      <c r="I107">
        <v>83.5</v>
      </c>
      <c r="J107">
        <v>84.5</v>
      </c>
      <c r="K107">
        <v>92</v>
      </c>
      <c r="L107">
        <v>92</v>
      </c>
      <c r="M107">
        <v>122.5</v>
      </c>
      <c r="N107">
        <v>170</v>
      </c>
      <c r="O107">
        <v>66</v>
      </c>
      <c r="P107">
        <v>500</v>
      </c>
    </row>
    <row r="108" spans="1:16" x14ac:dyDescent="0.25">
      <c r="A108" t="s">
        <v>2278</v>
      </c>
      <c r="B108">
        <v>83553</v>
      </c>
      <c r="C108" t="s">
        <v>2176</v>
      </c>
      <c r="E108">
        <v>101</v>
      </c>
      <c r="F108">
        <v>505</v>
      </c>
      <c r="G108">
        <v>85.5</v>
      </c>
      <c r="H108">
        <v>93</v>
      </c>
      <c r="I108">
        <v>93</v>
      </c>
      <c r="J108">
        <v>94</v>
      </c>
      <c r="K108">
        <v>104</v>
      </c>
      <c r="L108">
        <v>104</v>
      </c>
      <c r="M108">
        <v>135.5</v>
      </c>
      <c r="N108">
        <v>181</v>
      </c>
      <c r="O108">
        <v>74</v>
      </c>
      <c r="P108">
        <v>505</v>
      </c>
    </row>
    <row r="109" spans="1:16" x14ac:dyDescent="0.25">
      <c r="A109" t="s">
        <v>2279</v>
      </c>
      <c r="B109">
        <v>83555</v>
      </c>
      <c r="C109" t="s">
        <v>2177</v>
      </c>
      <c r="E109">
        <v>102</v>
      </c>
      <c r="F109">
        <v>510</v>
      </c>
      <c r="G109">
        <v>85.5</v>
      </c>
      <c r="H109">
        <v>93</v>
      </c>
      <c r="I109">
        <v>93</v>
      </c>
      <c r="J109">
        <v>94</v>
      </c>
      <c r="K109">
        <v>104</v>
      </c>
      <c r="L109">
        <v>104</v>
      </c>
      <c r="M109">
        <v>135.5</v>
      </c>
      <c r="N109">
        <v>181</v>
      </c>
      <c r="O109">
        <v>74</v>
      </c>
      <c r="P109">
        <v>510</v>
      </c>
    </row>
    <row r="110" spans="1:16" x14ac:dyDescent="0.25">
      <c r="A110" t="s">
        <v>2280</v>
      </c>
      <c r="B110">
        <v>83556</v>
      </c>
      <c r="C110" t="s">
        <v>2176</v>
      </c>
      <c r="E110">
        <v>103</v>
      </c>
      <c r="F110">
        <v>515</v>
      </c>
      <c r="G110">
        <v>85.5</v>
      </c>
      <c r="H110">
        <v>93</v>
      </c>
      <c r="I110">
        <v>93</v>
      </c>
      <c r="J110">
        <v>94</v>
      </c>
      <c r="K110">
        <v>104</v>
      </c>
      <c r="L110">
        <v>104</v>
      </c>
      <c r="M110">
        <v>135.5</v>
      </c>
      <c r="N110">
        <v>181</v>
      </c>
      <c r="O110">
        <v>74</v>
      </c>
      <c r="P110">
        <v>515</v>
      </c>
    </row>
    <row r="111" spans="1:16" x14ac:dyDescent="0.25">
      <c r="A111" t="s">
        <v>2281</v>
      </c>
      <c r="B111">
        <v>83558</v>
      </c>
      <c r="C111" t="s">
        <v>2177</v>
      </c>
      <c r="E111">
        <v>104</v>
      </c>
      <c r="F111">
        <v>520</v>
      </c>
      <c r="G111">
        <v>85.5</v>
      </c>
      <c r="H111">
        <v>93</v>
      </c>
      <c r="I111">
        <v>93</v>
      </c>
      <c r="J111">
        <v>94</v>
      </c>
      <c r="K111">
        <v>104</v>
      </c>
      <c r="L111">
        <v>104</v>
      </c>
      <c r="M111">
        <v>135.5</v>
      </c>
      <c r="N111">
        <v>181</v>
      </c>
      <c r="O111">
        <v>74</v>
      </c>
      <c r="P111">
        <v>520</v>
      </c>
    </row>
    <row r="112" spans="1:16" x14ac:dyDescent="0.25">
      <c r="A112" t="s">
        <v>2282</v>
      </c>
      <c r="B112">
        <v>83561</v>
      </c>
      <c r="C112" t="s">
        <v>2176</v>
      </c>
      <c r="E112">
        <v>105</v>
      </c>
      <c r="F112">
        <v>525</v>
      </c>
      <c r="G112">
        <v>85.5</v>
      </c>
      <c r="H112">
        <v>93</v>
      </c>
      <c r="I112">
        <v>93</v>
      </c>
      <c r="J112">
        <v>94</v>
      </c>
      <c r="K112">
        <v>104</v>
      </c>
      <c r="L112">
        <v>104</v>
      </c>
      <c r="M112">
        <v>135.5</v>
      </c>
      <c r="N112">
        <v>181</v>
      </c>
      <c r="O112">
        <v>74</v>
      </c>
      <c r="P112">
        <v>525</v>
      </c>
    </row>
    <row r="113" spans="1:16" x14ac:dyDescent="0.25">
      <c r="A113" t="s">
        <v>2283</v>
      </c>
      <c r="B113">
        <v>83562</v>
      </c>
      <c r="C113" t="s">
        <v>2176</v>
      </c>
      <c r="E113">
        <v>106</v>
      </c>
      <c r="F113">
        <v>530</v>
      </c>
      <c r="G113">
        <v>85.5</v>
      </c>
      <c r="H113">
        <v>93</v>
      </c>
      <c r="I113">
        <v>93</v>
      </c>
      <c r="J113">
        <v>94</v>
      </c>
      <c r="K113">
        <v>104</v>
      </c>
      <c r="L113">
        <v>104</v>
      </c>
      <c r="M113">
        <v>135.5</v>
      </c>
      <c r="N113">
        <v>181</v>
      </c>
      <c r="O113">
        <v>74</v>
      </c>
      <c r="P113">
        <v>530</v>
      </c>
    </row>
    <row r="114" spans="1:16" x14ac:dyDescent="0.25">
      <c r="A114" t="s">
        <v>2284</v>
      </c>
      <c r="B114">
        <v>83564</v>
      </c>
      <c r="C114" t="s">
        <v>2177</v>
      </c>
      <c r="E114">
        <v>107</v>
      </c>
      <c r="F114">
        <v>535</v>
      </c>
      <c r="G114">
        <v>85.5</v>
      </c>
      <c r="H114">
        <v>93</v>
      </c>
      <c r="I114">
        <v>93</v>
      </c>
      <c r="J114">
        <v>94</v>
      </c>
      <c r="K114">
        <v>104</v>
      </c>
      <c r="L114">
        <v>104</v>
      </c>
      <c r="M114">
        <v>135.5</v>
      </c>
      <c r="N114">
        <v>181</v>
      </c>
      <c r="O114">
        <v>74</v>
      </c>
      <c r="P114">
        <v>535</v>
      </c>
    </row>
    <row r="115" spans="1:16" x14ac:dyDescent="0.25">
      <c r="A115" t="s">
        <v>2285</v>
      </c>
      <c r="B115">
        <v>83567</v>
      </c>
      <c r="C115" t="s">
        <v>2177</v>
      </c>
      <c r="E115">
        <v>108</v>
      </c>
      <c r="F115">
        <v>540</v>
      </c>
      <c r="G115">
        <v>85.5</v>
      </c>
      <c r="H115">
        <v>93</v>
      </c>
      <c r="I115">
        <v>93</v>
      </c>
      <c r="J115">
        <v>94</v>
      </c>
      <c r="K115">
        <v>104</v>
      </c>
      <c r="L115">
        <v>104</v>
      </c>
      <c r="M115">
        <v>135.5</v>
      </c>
      <c r="N115">
        <v>181</v>
      </c>
      <c r="O115">
        <v>74</v>
      </c>
      <c r="P115">
        <v>540</v>
      </c>
    </row>
    <row r="116" spans="1:16" x14ac:dyDescent="0.25">
      <c r="A116" t="s">
        <v>2286</v>
      </c>
      <c r="B116">
        <v>83569</v>
      </c>
      <c r="C116" t="s">
        <v>2176</v>
      </c>
      <c r="E116">
        <v>109</v>
      </c>
      <c r="F116">
        <v>545</v>
      </c>
      <c r="G116">
        <v>85.5</v>
      </c>
      <c r="H116">
        <v>93</v>
      </c>
      <c r="I116">
        <v>93</v>
      </c>
      <c r="J116">
        <v>94</v>
      </c>
      <c r="K116">
        <v>104</v>
      </c>
      <c r="L116">
        <v>104</v>
      </c>
      <c r="M116">
        <v>135.5</v>
      </c>
      <c r="N116">
        <v>181</v>
      </c>
      <c r="O116">
        <v>74</v>
      </c>
      <c r="P116">
        <v>545</v>
      </c>
    </row>
    <row r="117" spans="1:16" x14ac:dyDescent="0.25">
      <c r="A117" t="s">
        <v>2287</v>
      </c>
      <c r="B117">
        <v>83607</v>
      </c>
      <c r="C117" t="s">
        <v>2175</v>
      </c>
      <c r="E117">
        <v>110</v>
      </c>
      <c r="F117">
        <v>550</v>
      </c>
      <c r="G117">
        <v>85.5</v>
      </c>
      <c r="H117">
        <v>93</v>
      </c>
      <c r="I117">
        <v>93</v>
      </c>
      <c r="J117">
        <v>94</v>
      </c>
      <c r="K117">
        <v>104</v>
      </c>
      <c r="L117">
        <v>104</v>
      </c>
      <c r="M117">
        <v>135.5</v>
      </c>
      <c r="N117">
        <v>181</v>
      </c>
      <c r="O117">
        <v>74</v>
      </c>
      <c r="P117">
        <v>550</v>
      </c>
    </row>
    <row r="118" spans="1:16" x14ac:dyDescent="0.25">
      <c r="A118" t="s">
        <v>2288</v>
      </c>
      <c r="B118">
        <v>83620</v>
      </c>
      <c r="C118" t="s">
        <v>2176</v>
      </c>
      <c r="E118">
        <v>111</v>
      </c>
      <c r="F118">
        <v>555</v>
      </c>
      <c r="G118">
        <v>85.5</v>
      </c>
      <c r="H118">
        <v>93</v>
      </c>
      <c r="I118">
        <v>93</v>
      </c>
      <c r="J118">
        <v>94</v>
      </c>
      <c r="K118">
        <v>104</v>
      </c>
      <c r="L118">
        <v>104</v>
      </c>
      <c r="M118">
        <v>135.5</v>
      </c>
      <c r="N118">
        <v>181</v>
      </c>
      <c r="O118">
        <v>74</v>
      </c>
      <c r="P118">
        <v>555</v>
      </c>
    </row>
    <row r="119" spans="1:16" x14ac:dyDescent="0.25">
      <c r="A119" t="s">
        <v>2289</v>
      </c>
      <c r="B119">
        <v>83623</v>
      </c>
      <c r="C119" t="s">
        <v>2175</v>
      </c>
      <c r="E119">
        <v>112</v>
      </c>
      <c r="F119">
        <v>560</v>
      </c>
      <c r="G119">
        <v>85.5</v>
      </c>
      <c r="H119">
        <v>93</v>
      </c>
      <c r="I119">
        <v>93</v>
      </c>
      <c r="J119">
        <v>94</v>
      </c>
      <c r="K119">
        <v>104</v>
      </c>
      <c r="L119">
        <v>104</v>
      </c>
      <c r="M119">
        <v>135.5</v>
      </c>
      <c r="N119">
        <v>181</v>
      </c>
      <c r="O119">
        <v>74</v>
      </c>
      <c r="P119">
        <v>560</v>
      </c>
    </row>
    <row r="120" spans="1:16" x14ac:dyDescent="0.25">
      <c r="A120" t="s">
        <v>2290</v>
      </c>
      <c r="B120">
        <v>83624</v>
      </c>
      <c r="C120" t="s">
        <v>2175</v>
      </c>
      <c r="E120">
        <v>113</v>
      </c>
      <c r="F120">
        <v>565</v>
      </c>
      <c r="G120">
        <v>85.5</v>
      </c>
      <c r="H120">
        <v>93</v>
      </c>
      <c r="I120">
        <v>93</v>
      </c>
      <c r="J120">
        <v>94</v>
      </c>
      <c r="K120">
        <v>104</v>
      </c>
      <c r="L120">
        <v>104</v>
      </c>
      <c r="M120">
        <v>135.5</v>
      </c>
      <c r="N120">
        <v>181</v>
      </c>
      <c r="O120">
        <v>74</v>
      </c>
      <c r="P120">
        <v>565</v>
      </c>
    </row>
    <row r="121" spans="1:16" x14ac:dyDescent="0.25">
      <c r="A121" t="s">
        <v>2291</v>
      </c>
      <c r="B121">
        <v>83626</v>
      </c>
      <c r="C121" t="s">
        <v>2175</v>
      </c>
      <c r="E121">
        <v>114</v>
      </c>
      <c r="F121">
        <v>570</v>
      </c>
      <c r="G121">
        <v>85.5</v>
      </c>
      <c r="H121">
        <v>93</v>
      </c>
      <c r="I121">
        <v>93</v>
      </c>
      <c r="J121">
        <v>94</v>
      </c>
      <c r="K121">
        <v>104</v>
      </c>
      <c r="L121">
        <v>104</v>
      </c>
      <c r="M121">
        <v>135.5</v>
      </c>
      <c r="N121">
        <v>181</v>
      </c>
      <c r="O121">
        <v>74</v>
      </c>
      <c r="P121">
        <v>570</v>
      </c>
    </row>
    <row r="122" spans="1:16" x14ac:dyDescent="0.25">
      <c r="A122" t="s">
        <v>2292</v>
      </c>
      <c r="B122">
        <v>83627</v>
      </c>
      <c r="C122" t="s">
        <v>2178</v>
      </c>
      <c r="E122">
        <v>115</v>
      </c>
      <c r="F122">
        <v>575</v>
      </c>
      <c r="G122">
        <v>85.5</v>
      </c>
      <c r="H122">
        <v>93</v>
      </c>
      <c r="I122">
        <v>93</v>
      </c>
      <c r="J122">
        <v>94</v>
      </c>
      <c r="K122">
        <v>104</v>
      </c>
      <c r="L122">
        <v>104</v>
      </c>
      <c r="M122">
        <v>135.5</v>
      </c>
      <c r="N122">
        <v>181</v>
      </c>
      <c r="O122">
        <v>74</v>
      </c>
      <c r="P122">
        <v>575</v>
      </c>
    </row>
    <row r="123" spans="1:16" x14ac:dyDescent="0.25">
      <c r="A123" t="s">
        <v>2293</v>
      </c>
      <c r="B123">
        <v>83629</v>
      </c>
      <c r="C123" t="s">
        <v>2178</v>
      </c>
      <c r="E123">
        <v>116</v>
      </c>
      <c r="F123">
        <v>580</v>
      </c>
      <c r="G123">
        <v>85.5</v>
      </c>
      <c r="H123">
        <v>93</v>
      </c>
      <c r="I123">
        <v>93</v>
      </c>
      <c r="J123">
        <v>94</v>
      </c>
      <c r="K123">
        <v>104</v>
      </c>
      <c r="L123">
        <v>104</v>
      </c>
      <c r="M123">
        <v>135.5</v>
      </c>
      <c r="N123">
        <v>181</v>
      </c>
      <c r="O123">
        <v>74</v>
      </c>
      <c r="P123">
        <v>580</v>
      </c>
    </row>
    <row r="124" spans="1:16" x14ac:dyDescent="0.25">
      <c r="A124" t="s">
        <v>2169</v>
      </c>
      <c r="B124">
        <v>83646</v>
      </c>
      <c r="C124" t="s">
        <v>2178</v>
      </c>
      <c r="E124">
        <v>117</v>
      </c>
      <c r="F124">
        <v>585</v>
      </c>
      <c r="G124">
        <v>85.5</v>
      </c>
      <c r="H124">
        <v>93</v>
      </c>
      <c r="I124">
        <v>93</v>
      </c>
      <c r="J124">
        <v>94</v>
      </c>
      <c r="K124">
        <v>104</v>
      </c>
      <c r="L124">
        <v>104</v>
      </c>
      <c r="M124">
        <v>135.5</v>
      </c>
      <c r="N124">
        <v>181</v>
      </c>
      <c r="O124">
        <v>74</v>
      </c>
      <c r="P124">
        <v>585</v>
      </c>
    </row>
    <row r="125" spans="1:16" x14ac:dyDescent="0.25">
      <c r="A125" t="s">
        <v>2294</v>
      </c>
      <c r="B125">
        <v>83661</v>
      </c>
      <c r="C125" t="s">
        <v>2178</v>
      </c>
      <c r="E125">
        <v>118</v>
      </c>
      <c r="F125">
        <v>590</v>
      </c>
      <c r="G125">
        <v>85.5</v>
      </c>
      <c r="H125">
        <v>93</v>
      </c>
      <c r="I125">
        <v>93</v>
      </c>
      <c r="J125">
        <v>94</v>
      </c>
      <c r="K125">
        <v>104</v>
      </c>
      <c r="L125">
        <v>104</v>
      </c>
      <c r="M125">
        <v>135.5</v>
      </c>
      <c r="N125">
        <v>181</v>
      </c>
      <c r="O125">
        <v>74</v>
      </c>
      <c r="P125">
        <v>590</v>
      </c>
    </row>
    <row r="126" spans="1:16" x14ac:dyDescent="0.25">
      <c r="A126" t="s">
        <v>2295</v>
      </c>
      <c r="B126">
        <v>83666</v>
      </c>
      <c r="C126" t="s">
        <v>2178</v>
      </c>
      <c r="E126">
        <v>119</v>
      </c>
      <c r="F126">
        <v>595</v>
      </c>
      <c r="G126">
        <v>85.5</v>
      </c>
      <c r="H126">
        <v>93</v>
      </c>
      <c r="I126">
        <v>93</v>
      </c>
      <c r="J126">
        <v>94</v>
      </c>
      <c r="K126">
        <v>104</v>
      </c>
      <c r="L126">
        <v>104</v>
      </c>
      <c r="M126">
        <v>135.5</v>
      </c>
      <c r="N126">
        <v>181</v>
      </c>
      <c r="O126">
        <v>74</v>
      </c>
      <c r="P126">
        <v>595</v>
      </c>
    </row>
    <row r="127" spans="1:16" x14ac:dyDescent="0.25">
      <c r="A127" t="s">
        <v>2296</v>
      </c>
      <c r="B127">
        <v>83670</v>
      </c>
      <c r="C127" t="s">
        <v>2178</v>
      </c>
      <c r="E127">
        <v>120</v>
      </c>
      <c r="F127">
        <v>600</v>
      </c>
      <c r="G127">
        <v>85.5</v>
      </c>
      <c r="H127">
        <v>93</v>
      </c>
      <c r="I127">
        <v>93</v>
      </c>
      <c r="J127">
        <v>94</v>
      </c>
      <c r="K127">
        <v>104</v>
      </c>
      <c r="L127">
        <v>104</v>
      </c>
      <c r="M127">
        <v>135.5</v>
      </c>
      <c r="N127">
        <v>181</v>
      </c>
      <c r="O127">
        <v>74</v>
      </c>
      <c r="P127">
        <v>600</v>
      </c>
    </row>
    <row r="128" spans="1:16" x14ac:dyDescent="0.25">
      <c r="A128" t="s">
        <v>2297</v>
      </c>
      <c r="B128">
        <v>83671</v>
      </c>
      <c r="C128" t="s">
        <v>2178</v>
      </c>
      <c r="E128">
        <v>121</v>
      </c>
      <c r="F128">
        <v>605</v>
      </c>
      <c r="G128">
        <v>94</v>
      </c>
      <c r="H128">
        <v>106</v>
      </c>
      <c r="I128">
        <v>106</v>
      </c>
      <c r="J128">
        <v>107.5</v>
      </c>
      <c r="K128">
        <v>114</v>
      </c>
      <c r="L128">
        <v>114</v>
      </c>
      <c r="M128">
        <v>152</v>
      </c>
      <c r="N128">
        <v>195</v>
      </c>
      <c r="O128">
        <v>79</v>
      </c>
      <c r="P128">
        <v>605</v>
      </c>
    </row>
    <row r="129" spans="1:16" x14ac:dyDescent="0.25">
      <c r="A129" t="s">
        <v>2298</v>
      </c>
      <c r="B129">
        <v>83677</v>
      </c>
      <c r="C129" t="s">
        <v>2178</v>
      </c>
      <c r="E129">
        <v>122</v>
      </c>
      <c r="F129">
        <v>610</v>
      </c>
      <c r="G129">
        <v>94</v>
      </c>
      <c r="H129">
        <v>106</v>
      </c>
      <c r="I129">
        <v>106</v>
      </c>
      <c r="J129">
        <v>107.5</v>
      </c>
      <c r="K129">
        <v>114</v>
      </c>
      <c r="L129">
        <v>114</v>
      </c>
      <c r="M129">
        <v>152</v>
      </c>
      <c r="N129">
        <v>195</v>
      </c>
      <c r="O129">
        <v>79</v>
      </c>
      <c r="P129">
        <v>610</v>
      </c>
    </row>
    <row r="130" spans="1:16" x14ac:dyDescent="0.25">
      <c r="A130" t="s">
        <v>2299</v>
      </c>
      <c r="B130">
        <v>83679</v>
      </c>
      <c r="C130" t="s">
        <v>2178</v>
      </c>
      <c r="E130">
        <v>123</v>
      </c>
      <c r="F130">
        <v>615</v>
      </c>
      <c r="G130">
        <v>94</v>
      </c>
      <c r="H130">
        <v>106</v>
      </c>
      <c r="I130">
        <v>106</v>
      </c>
      <c r="J130">
        <v>107.5</v>
      </c>
      <c r="K130">
        <v>114</v>
      </c>
      <c r="L130">
        <v>114</v>
      </c>
      <c r="M130">
        <v>152</v>
      </c>
      <c r="N130">
        <v>195</v>
      </c>
      <c r="O130">
        <v>79</v>
      </c>
      <c r="P130">
        <v>615</v>
      </c>
    </row>
    <row r="131" spans="1:16" x14ac:dyDescent="0.25">
      <c r="A131" t="s">
        <v>2300</v>
      </c>
      <c r="B131">
        <v>83684</v>
      </c>
      <c r="C131" t="s">
        <v>2178</v>
      </c>
      <c r="E131">
        <v>124</v>
      </c>
      <c r="F131">
        <v>620</v>
      </c>
      <c r="G131">
        <v>94</v>
      </c>
      <c r="H131">
        <v>106</v>
      </c>
      <c r="I131">
        <v>106</v>
      </c>
      <c r="J131">
        <v>107.5</v>
      </c>
      <c r="K131">
        <v>114</v>
      </c>
      <c r="L131">
        <v>114</v>
      </c>
      <c r="M131">
        <v>152</v>
      </c>
      <c r="N131">
        <v>195</v>
      </c>
      <c r="O131">
        <v>79</v>
      </c>
      <c r="P131">
        <v>620</v>
      </c>
    </row>
    <row r="132" spans="1:16" x14ac:dyDescent="0.25">
      <c r="A132" t="s">
        <v>2301</v>
      </c>
      <c r="B132">
        <v>83700</v>
      </c>
      <c r="C132" t="s">
        <v>2178</v>
      </c>
      <c r="E132">
        <v>125</v>
      </c>
      <c r="F132">
        <v>625</v>
      </c>
      <c r="G132">
        <v>94</v>
      </c>
      <c r="H132">
        <v>106</v>
      </c>
      <c r="I132">
        <v>106</v>
      </c>
      <c r="J132">
        <v>107.5</v>
      </c>
      <c r="K132">
        <v>114</v>
      </c>
      <c r="L132">
        <v>114</v>
      </c>
      <c r="M132">
        <v>152</v>
      </c>
      <c r="N132">
        <v>195</v>
      </c>
      <c r="O132">
        <v>79</v>
      </c>
      <c r="P132">
        <v>625</v>
      </c>
    </row>
    <row r="133" spans="1:16" x14ac:dyDescent="0.25">
      <c r="A133" t="s">
        <v>2302</v>
      </c>
      <c r="B133">
        <v>83703</v>
      </c>
      <c r="C133" t="s">
        <v>2178</v>
      </c>
      <c r="E133">
        <v>126</v>
      </c>
      <c r="F133">
        <v>630</v>
      </c>
      <c r="G133">
        <v>94</v>
      </c>
      <c r="H133">
        <v>106</v>
      </c>
      <c r="I133">
        <v>106</v>
      </c>
      <c r="J133">
        <v>107.5</v>
      </c>
      <c r="K133">
        <v>114</v>
      </c>
      <c r="L133">
        <v>114</v>
      </c>
      <c r="M133">
        <v>152</v>
      </c>
      <c r="N133">
        <v>195</v>
      </c>
      <c r="O133">
        <v>79</v>
      </c>
      <c r="P133">
        <v>630</v>
      </c>
    </row>
    <row r="134" spans="1:16" x14ac:dyDescent="0.25">
      <c r="A134" t="s">
        <v>2303</v>
      </c>
      <c r="B134">
        <v>83707</v>
      </c>
      <c r="C134" t="s">
        <v>2178</v>
      </c>
      <c r="E134">
        <v>127</v>
      </c>
      <c r="F134">
        <v>635</v>
      </c>
      <c r="G134">
        <v>94</v>
      </c>
      <c r="H134">
        <v>106</v>
      </c>
      <c r="I134">
        <v>106</v>
      </c>
      <c r="J134">
        <v>107.5</v>
      </c>
      <c r="K134">
        <v>114</v>
      </c>
      <c r="L134">
        <v>114</v>
      </c>
      <c r="M134">
        <v>152</v>
      </c>
      <c r="N134">
        <v>195</v>
      </c>
      <c r="O134">
        <v>79</v>
      </c>
      <c r="P134">
        <v>635</v>
      </c>
    </row>
    <row r="135" spans="1:16" x14ac:dyDescent="0.25">
      <c r="A135" t="s">
        <v>2304</v>
      </c>
      <c r="B135">
        <v>83708</v>
      </c>
      <c r="C135" t="s">
        <v>2178</v>
      </c>
      <c r="E135">
        <v>128</v>
      </c>
      <c r="F135">
        <v>640</v>
      </c>
      <c r="G135">
        <v>94</v>
      </c>
      <c r="H135">
        <v>106</v>
      </c>
      <c r="I135">
        <v>106</v>
      </c>
      <c r="J135">
        <v>107.5</v>
      </c>
      <c r="K135">
        <v>114</v>
      </c>
      <c r="L135">
        <v>114</v>
      </c>
      <c r="M135">
        <v>152</v>
      </c>
      <c r="N135">
        <v>195</v>
      </c>
      <c r="O135">
        <v>79</v>
      </c>
      <c r="P135">
        <v>640</v>
      </c>
    </row>
    <row r="136" spans="1:16" x14ac:dyDescent="0.25">
      <c r="A136" t="s">
        <v>2305</v>
      </c>
      <c r="B136">
        <v>83714</v>
      </c>
      <c r="C136" t="s">
        <v>2178</v>
      </c>
      <c r="E136">
        <v>129</v>
      </c>
      <c r="F136">
        <v>645</v>
      </c>
      <c r="G136">
        <v>94</v>
      </c>
      <c r="H136">
        <v>106</v>
      </c>
      <c r="I136">
        <v>106</v>
      </c>
      <c r="J136">
        <v>107.5</v>
      </c>
      <c r="K136">
        <v>114</v>
      </c>
      <c r="L136">
        <v>114</v>
      </c>
      <c r="M136">
        <v>152</v>
      </c>
      <c r="N136">
        <v>195</v>
      </c>
      <c r="O136">
        <v>79</v>
      </c>
      <c r="P136">
        <v>645</v>
      </c>
    </row>
    <row r="137" spans="1:16" x14ac:dyDescent="0.25">
      <c r="A137" t="s">
        <v>2306</v>
      </c>
      <c r="B137">
        <v>83727</v>
      </c>
      <c r="C137" t="s">
        <v>2178</v>
      </c>
      <c r="E137">
        <v>130</v>
      </c>
      <c r="F137">
        <v>650</v>
      </c>
      <c r="G137">
        <v>94</v>
      </c>
      <c r="H137">
        <v>106</v>
      </c>
      <c r="I137">
        <v>106</v>
      </c>
      <c r="J137">
        <v>107.5</v>
      </c>
      <c r="K137">
        <v>114</v>
      </c>
      <c r="L137">
        <v>114</v>
      </c>
      <c r="M137">
        <v>152</v>
      </c>
      <c r="N137">
        <v>195</v>
      </c>
      <c r="O137">
        <v>79</v>
      </c>
      <c r="P137">
        <v>650</v>
      </c>
    </row>
    <row r="138" spans="1:16" x14ac:dyDescent="0.25">
      <c r="A138" t="s">
        <v>2307</v>
      </c>
      <c r="B138">
        <v>83730</v>
      </c>
      <c r="C138" t="s">
        <v>2178</v>
      </c>
      <c r="E138">
        <v>131</v>
      </c>
      <c r="F138">
        <v>655</v>
      </c>
      <c r="G138">
        <v>94</v>
      </c>
      <c r="H138">
        <v>106</v>
      </c>
      <c r="I138">
        <v>106</v>
      </c>
      <c r="J138">
        <v>107.5</v>
      </c>
      <c r="K138">
        <v>114</v>
      </c>
      <c r="L138">
        <v>114</v>
      </c>
      <c r="M138">
        <v>152</v>
      </c>
      <c r="N138">
        <v>195</v>
      </c>
      <c r="O138">
        <v>79</v>
      </c>
      <c r="P138">
        <v>655</v>
      </c>
    </row>
    <row r="139" spans="1:16" x14ac:dyDescent="0.25">
      <c r="A139" t="s">
        <v>2308</v>
      </c>
      <c r="B139">
        <v>83734</v>
      </c>
      <c r="C139" t="s">
        <v>2178</v>
      </c>
      <c r="E139">
        <v>132</v>
      </c>
      <c r="F139">
        <v>660</v>
      </c>
      <c r="G139">
        <v>94</v>
      </c>
      <c r="H139">
        <v>106</v>
      </c>
      <c r="I139">
        <v>106</v>
      </c>
      <c r="J139">
        <v>107.5</v>
      </c>
      <c r="K139">
        <v>114</v>
      </c>
      <c r="L139">
        <v>114</v>
      </c>
      <c r="M139">
        <v>152</v>
      </c>
      <c r="N139">
        <v>195</v>
      </c>
      <c r="O139">
        <v>79</v>
      </c>
      <c r="P139">
        <v>660</v>
      </c>
    </row>
    <row r="140" spans="1:16" x14ac:dyDescent="0.25">
      <c r="A140" t="s">
        <v>2309</v>
      </c>
      <c r="B140">
        <v>83735</v>
      </c>
      <c r="C140" t="s">
        <v>2178</v>
      </c>
      <c r="E140">
        <v>133</v>
      </c>
      <c r="F140">
        <v>665</v>
      </c>
      <c r="G140">
        <v>94</v>
      </c>
      <c r="H140">
        <v>106</v>
      </c>
      <c r="I140">
        <v>106</v>
      </c>
      <c r="J140">
        <v>107.5</v>
      </c>
      <c r="K140">
        <v>114</v>
      </c>
      <c r="L140">
        <v>114</v>
      </c>
      <c r="M140">
        <v>152</v>
      </c>
      <c r="N140">
        <v>195</v>
      </c>
      <c r="O140">
        <v>79</v>
      </c>
      <c r="P140">
        <v>665</v>
      </c>
    </row>
    <row r="141" spans="1:16" x14ac:dyDescent="0.25">
      <c r="A141" t="s">
        <v>2310</v>
      </c>
      <c r="B141">
        <v>83737</v>
      </c>
      <c r="C141" t="s">
        <v>2178</v>
      </c>
      <c r="E141">
        <v>134</v>
      </c>
      <c r="F141">
        <v>670</v>
      </c>
      <c r="G141">
        <v>94</v>
      </c>
      <c r="H141">
        <v>106</v>
      </c>
      <c r="I141">
        <v>106</v>
      </c>
      <c r="J141">
        <v>107.5</v>
      </c>
      <c r="K141">
        <v>114</v>
      </c>
      <c r="L141">
        <v>114</v>
      </c>
      <c r="M141">
        <v>152</v>
      </c>
      <c r="N141">
        <v>195</v>
      </c>
      <c r="O141">
        <v>79</v>
      </c>
      <c r="P141">
        <v>670</v>
      </c>
    </row>
    <row r="142" spans="1:16" x14ac:dyDescent="0.25">
      <c r="A142" t="s">
        <v>2311</v>
      </c>
      <c r="B142">
        <v>84189</v>
      </c>
      <c r="C142" t="s">
        <v>2180</v>
      </c>
      <c r="E142">
        <v>135</v>
      </c>
      <c r="F142">
        <v>675</v>
      </c>
      <c r="G142">
        <v>94</v>
      </c>
      <c r="H142">
        <v>106</v>
      </c>
      <c r="I142">
        <v>106</v>
      </c>
      <c r="J142">
        <v>107.5</v>
      </c>
      <c r="K142">
        <v>114</v>
      </c>
      <c r="L142">
        <v>114</v>
      </c>
      <c r="M142">
        <v>152</v>
      </c>
      <c r="N142">
        <v>195</v>
      </c>
      <c r="O142">
        <v>79</v>
      </c>
      <c r="P142">
        <v>675</v>
      </c>
    </row>
    <row r="143" spans="1:16" x14ac:dyDescent="0.25">
      <c r="A143" t="s">
        <v>2312</v>
      </c>
      <c r="B143">
        <v>84307</v>
      </c>
      <c r="C143" t="s">
        <v>2180</v>
      </c>
      <c r="E143">
        <v>136</v>
      </c>
      <c r="F143">
        <v>680</v>
      </c>
      <c r="G143">
        <v>94</v>
      </c>
      <c r="H143">
        <v>106</v>
      </c>
      <c r="I143">
        <v>106</v>
      </c>
      <c r="J143">
        <v>107.5</v>
      </c>
      <c r="K143">
        <v>114</v>
      </c>
      <c r="L143">
        <v>114</v>
      </c>
      <c r="M143">
        <v>152</v>
      </c>
      <c r="N143">
        <v>195</v>
      </c>
      <c r="O143">
        <v>79</v>
      </c>
      <c r="P143">
        <v>680</v>
      </c>
    </row>
    <row r="144" spans="1:16" x14ac:dyDescent="0.25">
      <c r="A144" t="s">
        <v>2313</v>
      </c>
      <c r="B144">
        <v>84329</v>
      </c>
      <c r="C144" t="s">
        <v>2180</v>
      </c>
      <c r="E144">
        <v>137</v>
      </c>
      <c r="F144">
        <v>685</v>
      </c>
      <c r="G144">
        <v>94</v>
      </c>
      <c r="H144">
        <v>106</v>
      </c>
      <c r="I144">
        <v>106</v>
      </c>
      <c r="J144">
        <v>107.5</v>
      </c>
      <c r="K144">
        <v>114</v>
      </c>
      <c r="L144">
        <v>114</v>
      </c>
      <c r="M144">
        <v>152</v>
      </c>
      <c r="N144">
        <v>195</v>
      </c>
      <c r="O144">
        <v>79</v>
      </c>
      <c r="P144">
        <v>685</v>
      </c>
    </row>
    <row r="145" spans="1:16" x14ac:dyDescent="0.25">
      <c r="A145" t="s">
        <v>2314</v>
      </c>
      <c r="B145">
        <v>84335</v>
      </c>
      <c r="C145" t="s">
        <v>2180</v>
      </c>
      <c r="E145">
        <v>138</v>
      </c>
      <c r="F145">
        <v>690</v>
      </c>
      <c r="G145">
        <v>94</v>
      </c>
      <c r="H145">
        <v>106</v>
      </c>
      <c r="I145">
        <v>106</v>
      </c>
      <c r="J145">
        <v>107.5</v>
      </c>
      <c r="K145">
        <v>114</v>
      </c>
      <c r="L145">
        <v>114</v>
      </c>
      <c r="M145">
        <v>152</v>
      </c>
      <c r="N145">
        <v>195</v>
      </c>
      <c r="O145">
        <v>79</v>
      </c>
      <c r="P145">
        <v>690</v>
      </c>
    </row>
    <row r="146" spans="1:16" x14ac:dyDescent="0.25">
      <c r="A146" t="s">
        <v>2315</v>
      </c>
      <c r="B146">
        <v>84359</v>
      </c>
      <c r="C146" t="s">
        <v>2180</v>
      </c>
      <c r="E146">
        <v>139</v>
      </c>
      <c r="F146">
        <v>695</v>
      </c>
      <c r="G146">
        <v>94</v>
      </c>
      <c r="H146">
        <v>106</v>
      </c>
      <c r="I146">
        <v>106</v>
      </c>
      <c r="J146">
        <v>107.5</v>
      </c>
      <c r="K146">
        <v>114</v>
      </c>
      <c r="L146">
        <v>114</v>
      </c>
      <c r="M146">
        <v>152</v>
      </c>
      <c r="N146">
        <v>195</v>
      </c>
      <c r="O146">
        <v>79</v>
      </c>
      <c r="P146">
        <v>695</v>
      </c>
    </row>
    <row r="147" spans="1:16" x14ac:dyDescent="0.25">
      <c r="A147" t="s">
        <v>2316</v>
      </c>
      <c r="B147">
        <v>84367</v>
      </c>
      <c r="C147" t="s">
        <v>2180</v>
      </c>
      <c r="E147">
        <v>140</v>
      </c>
      <c r="F147">
        <v>700</v>
      </c>
      <c r="G147">
        <v>94</v>
      </c>
      <c r="H147">
        <v>106</v>
      </c>
      <c r="I147">
        <v>106</v>
      </c>
      <c r="J147">
        <v>107.5</v>
      </c>
      <c r="K147">
        <v>114</v>
      </c>
      <c r="L147">
        <v>114</v>
      </c>
      <c r="M147">
        <v>152</v>
      </c>
      <c r="N147">
        <v>195</v>
      </c>
      <c r="O147">
        <v>79</v>
      </c>
      <c r="P147">
        <v>700</v>
      </c>
    </row>
    <row r="148" spans="1:16" x14ac:dyDescent="0.25">
      <c r="A148" t="s">
        <v>2317</v>
      </c>
      <c r="B148">
        <v>84375</v>
      </c>
      <c r="C148" t="s">
        <v>2180</v>
      </c>
      <c r="E148">
        <v>141</v>
      </c>
      <c r="F148">
        <v>705</v>
      </c>
      <c r="G148">
        <v>104.5</v>
      </c>
      <c r="H148">
        <v>116</v>
      </c>
      <c r="I148">
        <v>116</v>
      </c>
      <c r="J148">
        <v>117</v>
      </c>
      <c r="K148">
        <v>126</v>
      </c>
      <c r="L148">
        <v>126</v>
      </c>
      <c r="M148">
        <v>168</v>
      </c>
      <c r="N148">
        <v>210.5</v>
      </c>
      <c r="O148">
        <v>89</v>
      </c>
      <c r="P148">
        <v>705</v>
      </c>
    </row>
    <row r="149" spans="1:16" x14ac:dyDescent="0.25">
      <c r="A149" t="s">
        <v>2318</v>
      </c>
      <c r="B149">
        <v>84384</v>
      </c>
      <c r="C149" t="s">
        <v>2180</v>
      </c>
      <c r="E149">
        <v>142</v>
      </c>
      <c r="F149">
        <v>710</v>
      </c>
      <c r="G149">
        <v>104.5</v>
      </c>
      <c r="H149">
        <v>116</v>
      </c>
      <c r="I149">
        <v>116</v>
      </c>
      <c r="J149">
        <v>117</v>
      </c>
      <c r="K149">
        <v>126</v>
      </c>
      <c r="L149">
        <v>126</v>
      </c>
      <c r="M149">
        <v>168</v>
      </c>
      <c r="N149">
        <v>210.5</v>
      </c>
      <c r="O149">
        <v>89</v>
      </c>
      <c r="P149">
        <v>710</v>
      </c>
    </row>
    <row r="150" spans="1:16" x14ac:dyDescent="0.25">
      <c r="A150" t="s">
        <v>2319</v>
      </c>
      <c r="B150">
        <v>84387</v>
      </c>
      <c r="C150" t="s">
        <v>2180</v>
      </c>
      <c r="E150">
        <v>143</v>
      </c>
      <c r="F150">
        <v>715</v>
      </c>
      <c r="G150">
        <v>104.5</v>
      </c>
      <c r="H150">
        <v>116</v>
      </c>
      <c r="I150">
        <v>116</v>
      </c>
      <c r="J150">
        <v>117</v>
      </c>
      <c r="K150">
        <v>126</v>
      </c>
      <c r="L150">
        <v>126</v>
      </c>
      <c r="M150">
        <v>168</v>
      </c>
      <c r="N150">
        <v>210.5</v>
      </c>
      <c r="O150">
        <v>89</v>
      </c>
      <c r="P150">
        <v>715</v>
      </c>
    </row>
    <row r="151" spans="1:16" x14ac:dyDescent="0.25">
      <c r="A151" t="s">
        <v>2320</v>
      </c>
      <c r="B151">
        <v>84405</v>
      </c>
      <c r="C151" t="s">
        <v>2177</v>
      </c>
      <c r="E151">
        <v>144</v>
      </c>
      <c r="F151">
        <v>720</v>
      </c>
      <c r="G151">
        <v>104.5</v>
      </c>
      <c r="H151">
        <v>116</v>
      </c>
      <c r="I151">
        <v>116</v>
      </c>
      <c r="J151">
        <v>117</v>
      </c>
      <c r="K151">
        <v>126</v>
      </c>
      <c r="L151">
        <v>126</v>
      </c>
      <c r="M151">
        <v>168</v>
      </c>
      <c r="N151">
        <v>210.5</v>
      </c>
      <c r="O151">
        <v>89</v>
      </c>
      <c r="P151">
        <v>720</v>
      </c>
    </row>
    <row r="152" spans="1:16" x14ac:dyDescent="0.25">
      <c r="A152" t="s">
        <v>2321</v>
      </c>
      <c r="B152">
        <v>84416</v>
      </c>
      <c r="C152" t="s">
        <v>2177</v>
      </c>
      <c r="E152">
        <v>145</v>
      </c>
      <c r="F152">
        <v>725</v>
      </c>
      <c r="G152">
        <v>104.5</v>
      </c>
      <c r="H152">
        <v>116</v>
      </c>
      <c r="I152">
        <v>116</v>
      </c>
      <c r="J152">
        <v>117</v>
      </c>
      <c r="K152">
        <v>126</v>
      </c>
      <c r="L152">
        <v>126</v>
      </c>
      <c r="M152">
        <v>168</v>
      </c>
      <c r="N152">
        <v>210.5</v>
      </c>
      <c r="O152">
        <v>89</v>
      </c>
      <c r="P152">
        <v>725</v>
      </c>
    </row>
    <row r="153" spans="1:16" x14ac:dyDescent="0.25">
      <c r="A153" t="s">
        <v>2322</v>
      </c>
      <c r="B153">
        <v>84419</v>
      </c>
      <c r="C153" t="s">
        <v>2177</v>
      </c>
      <c r="E153">
        <v>146</v>
      </c>
      <c r="F153">
        <v>730</v>
      </c>
      <c r="G153">
        <v>104.5</v>
      </c>
      <c r="H153">
        <v>116</v>
      </c>
      <c r="I153">
        <v>116</v>
      </c>
      <c r="J153">
        <v>117</v>
      </c>
      <c r="K153">
        <v>126</v>
      </c>
      <c r="L153">
        <v>126</v>
      </c>
      <c r="M153">
        <v>168</v>
      </c>
      <c r="N153">
        <v>210.5</v>
      </c>
      <c r="O153">
        <v>89</v>
      </c>
      <c r="P153">
        <v>730</v>
      </c>
    </row>
    <row r="154" spans="1:16" x14ac:dyDescent="0.25">
      <c r="A154" t="s">
        <v>2323</v>
      </c>
      <c r="B154">
        <v>84424</v>
      </c>
      <c r="C154" t="s">
        <v>2177</v>
      </c>
      <c r="E154">
        <v>147</v>
      </c>
      <c r="F154">
        <v>735</v>
      </c>
      <c r="G154">
        <v>104.5</v>
      </c>
      <c r="H154">
        <v>116</v>
      </c>
      <c r="I154">
        <v>116</v>
      </c>
      <c r="J154">
        <v>117</v>
      </c>
      <c r="K154">
        <v>126</v>
      </c>
      <c r="L154">
        <v>126</v>
      </c>
      <c r="M154">
        <v>168</v>
      </c>
      <c r="N154">
        <v>210.5</v>
      </c>
      <c r="O154">
        <v>89</v>
      </c>
      <c r="P154">
        <v>735</v>
      </c>
    </row>
    <row r="155" spans="1:16" x14ac:dyDescent="0.25">
      <c r="A155" t="s">
        <v>2324</v>
      </c>
      <c r="B155">
        <v>84427</v>
      </c>
      <c r="C155" t="s">
        <v>2177</v>
      </c>
      <c r="E155">
        <v>148</v>
      </c>
      <c r="F155">
        <v>740</v>
      </c>
      <c r="G155">
        <v>104.5</v>
      </c>
      <c r="H155">
        <v>116</v>
      </c>
      <c r="I155">
        <v>116</v>
      </c>
      <c r="J155">
        <v>117</v>
      </c>
      <c r="K155">
        <v>126</v>
      </c>
      <c r="L155">
        <v>126</v>
      </c>
      <c r="M155">
        <v>168</v>
      </c>
      <c r="N155">
        <v>210.5</v>
      </c>
      <c r="O155">
        <v>89</v>
      </c>
      <c r="P155">
        <v>740</v>
      </c>
    </row>
    <row r="156" spans="1:16" x14ac:dyDescent="0.25">
      <c r="A156" t="s">
        <v>2325</v>
      </c>
      <c r="B156">
        <v>84428</v>
      </c>
      <c r="C156" t="s">
        <v>2177</v>
      </c>
      <c r="E156">
        <v>149</v>
      </c>
      <c r="F156">
        <v>745</v>
      </c>
      <c r="G156">
        <v>104.5</v>
      </c>
      <c r="H156">
        <v>116</v>
      </c>
      <c r="I156">
        <v>116</v>
      </c>
      <c r="J156">
        <v>117</v>
      </c>
      <c r="K156">
        <v>126</v>
      </c>
      <c r="L156">
        <v>126</v>
      </c>
      <c r="M156">
        <v>168</v>
      </c>
      <c r="N156">
        <v>210.5</v>
      </c>
      <c r="O156">
        <v>89</v>
      </c>
      <c r="P156">
        <v>745</v>
      </c>
    </row>
    <row r="157" spans="1:16" x14ac:dyDescent="0.25">
      <c r="A157" t="s">
        <v>2326</v>
      </c>
      <c r="B157">
        <v>84431</v>
      </c>
      <c r="C157" t="s">
        <v>2177</v>
      </c>
      <c r="E157">
        <v>150</v>
      </c>
      <c r="F157">
        <v>750</v>
      </c>
      <c r="G157">
        <v>104.5</v>
      </c>
      <c r="H157">
        <v>116</v>
      </c>
      <c r="I157">
        <v>116</v>
      </c>
      <c r="J157">
        <v>117</v>
      </c>
      <c r="K157">
        <v>126</v>
      </c>
      <c r="L157">
        <v>126</v>
      </c>
      <c r="M157">
        <v>168</v>
      </c>
      <c r="N157">
        <v>210.5</v>
      </c>
      <c r="O157">
        <v>89</v>
      </c>
      <c r="P157">
        <v>750</v>
      </c>
    </row>
    <row r="158" spans="1:16" x14ac:dyDescent="0.25">
      <c r="A158" t="s">
        <v>2327</v>
      </c>
      <c r="B158">
        <v>84435</v>
      </c>
      <c r="C158" t="s">
        <v>2177</v>
      </c>
      <c r="E158">
        <v>151</v>
      </c>
      <c r="F158">
        <v>755</v>
      </c>
      <c r="G158">
        <v>104.5</v>
      </c>
      <c r="H158">
        <v>116</v>
      </c>
      <c r="I158">
        <v>116</v>
      </c>
      <c r="J158">
        <v>117</v>
      </c>
      <c r="K158">
        <v>126</v>
      </c>
      <c r="L158">
        <v>126</v>
      </c>
      <c r="M158">
        <v>168</v>
      </c>
      <c r="N158">
        <v>210.5</v>
      </c>
      <c r="O158">
        <v>89</v>
      </c>
      <c r="P158">
        <v>755</v>
      </c>
    </row>
    <row r="159" spans="1:16" x14ac:dyDescent="0.25">
      <c r="A159" t="s">
        <v>2328</v>
      </c>
      <c r="B159">
        <v>84439</v>
      </c>
      <c r="C159" t="s">
        <v>2177</v>
      </c>
      <c r="E159">
        <v>152</v>
      </c>
      <c r="F159">
        <v>760</v>
      </c>
      <c r="G159">
        <v>104.5</v>
      </c>
      <c r="H159">
        <v>116</v>
      </c>
      <c r="I159">
        <v>116</v>
      </c>
      <c r="J159">
        <v>117</v>
      </c>
      <c r="K159">
        <v>126</v>
      </c>
      <c r="L159">
        <v>126</v>
      </c>
      <c r="M159">
        <v>168</v>
      </c>
      <c r="N159">
        <v>210.5</v>
      </c>
      <c r="O159">
        <v>89</v>
      </c>
      <c r="P159">
        <v>760</v>
      </c>
    </row>
    <row r="160" spans="1:16" x14ac:dyDescent="0.25">
      <c r="A160" t="s">
        <v>2329</v>
      </c>
      <c r="B160">
        <v>84453</v>
      </c>
      <c r="C160" t="s">
        <v>2177</v>
      </c>
      <c r="E160">
        <v>153</v>
      </c>
      <c r="F160">
        <v>765</v>
      </c>
      <c r="G160">
        <v>104.5</v>
      </c>
      <c r="H160">
        <v>116</v>
      </c>
      <c r="I160">
        <v>116</v>
      </c>
      <c r="J160">
        <v>117</v>
      </c>
      <c r="K160">
        <v>126</v>
      </c>
      <c r="L160">
        <v>126</v>
      </c>
      <c r="M160">
        <v>168</v>
      </c>
      <c r="N160">
        <v>210.5</v>
      </c>
      <c r="O160">
        <v>89</v>
      </c>
      <c r="P160">
        <v>765</v>
      </c>
    </row>
    <row r="161" spans="1:16" x14ac:dyDescent="0.25">
      <c r="A161" t="s">
        <v>2330</v>
      </c>
      <c r="B161">
        <v>84478</v>
      </c>
      <c r="C161" t="s">
        <v>2177</v>
      </c>
      <c r="E161">
        <v>154</v>
      </c>
      <c r="F161">
        <v>770</v>
      </c>
      <c r="G161">
        <v>104.5</v>
      </c>
      <c r="H161">
        <v>116</v>
      </c>
      <c r="I161">
        <v>116</v>
      </c>
      <c r="J161">
        <v>117</v>
      </c>
      <c r="K161">
        <v>126</v>
      </c>
      <c r="L161">
        <v>126</v>
      </c>
      <c r="M161">
        <v>168</v>
      </c>
      <c r="N161">
        <v>210.5</v>
      </c>
      <c r="O161">
        <v>89</v>
      </c>
      <c r="P161">
        <v>770</v>
      </c>
    </row>
    <row r="162" spans="1:16" x14ac:dyDescent="0.25">
      <c r="A162" t="s">
        <v>2331</v>
      </c>
      <c r="B162">
        <v>87789</v>
      </c>
      <c r="C162" t="s">
        <v>2180</v>
      </c>
      <c r="E162">
        <v>155</v>
      </c>
      <c r="F162">
        <v>775</v>
      </c>
      <c r="G162">
        <v>104.5</v>
      </c>
      <c r="H162">
        <v>116</v>
      </c>
      <c r="I162">
        <v>116</v>
      </c>
      <c r="J162">
        <v>117</v>
      </c>
      <c r="K162">
        <v>126</v>
      </c>
      <c r="L162">
        <v>126</v>
      </c>
      <c r="M162">
        <v>168</v>
      </c>
      <c r="N162">
        <v>210.5</v>
      </c>
      <c r="O162">
        <v>89</v>
      </c>
      <c r="P162">
        <v>775</v>
      </c>
    </row>
    <row r="163" spans="1:16" x14ac:dyDescent="0.25">
      <c r="A163" t="s">
        <v>2332</v>
      </c>
      <c r="B163">
        <v>84504</v>
      </c>
      <c r="C163" t="s">
        <v>2180</v>
      </c>
      <c r="E163">
        <v>156</v>
      </c>
      <c r="F163">
        <v>780</v>
      </c>
      <c r="G163">
        <v>104.5</v>
      </c>
      <c r="H163">
        <v>116</v>
      </c>
      <c r="I163">
        <v>116</v>
      </c>
      <c r="J163">
        <v>117</v>
      </c>
      <c r="K163">
        <v>126</v>
      </c>
      <c r="L163">
        <v>126</v>
      </c>
      <c r="M163">
        <v>168</v>
      </c>
      <c r="N163">
        <v>210.5</v>
      </c>
      <c r="O163">
        <v>89</v>
      </c>
      <c r="P163">
        <v>780</v>
      </c>
    </row>
    <row r="164" spans="1:16" x14ac:dyDescent="0.25">
      <c r="A164" t="s">
        <v>2333</v>
      </c>
      <c r="B164">
        <v>84513</v>
      </c>
      <c r="C164" t="s">
        <v>2180</v>
      </c>
      <c r="E164">
        <v>157</v>
      </c>
      <c r="F164">
        <v>785</v>
      </c>
      <c r="G164">
        <v>104.5</v>
      </c>
      <c r="H164">
        <v>116</v>
      </c>
      <c r="I164">
        <v>116</v>
      </c>
      <c r="J164">
        <v>117</v>
      </c>
      <c r="K164">
        <v>126</v>
      </c>
      <c r="L164">
        <v>126</v>
      </c>
      <c r="M164">
        <v>168</v>
      </c>
      <c r="N164">
        <v>210.5</v>
      </c>
      <c r="O164">
        <v>89</v>
      </c>
      <c r="P164">
        <v>785</v>
      </c>
    </row>
    <row r="165" spans="1:16" x14ac:dyDescent="0.25">
      <c r="A165" t="s">
        <v>2334</v>
      </c>
      <c r="B165">
        <v>84518</v>
      </c>
      <c r="C165" t="s">
        <v>2180</v>
      </c>
      <c r="E165">
        <v>158</v>
      </c>
      <c r="F165">
        <v>790</v>
      </c>
      <c r="G165">
        <v>104.5</v>
      </c>
      <c r="H165">
        <v>116</v>
      </c>
      <c r="I165">
        <v>116</v>
      </c>
      <c r="J165">
        <v>117</v>
      </c>
      <c r="K165">
        <v>126</v>
      </c>
      <c r="L165">
        <v>126</v>
      </c>
      <c r="M165">
        <v>168</v>
      </c>
      <c r="N165">
        <v>210.5</v>
      </c>
      <c r="O165">
        <v>89</v>
      </c>
      <c r="P165">
        <v>790</v>
      </c>
    </row>
    <row r="166" spans="1:16" x14ac:dyDescent="0.25">
      <c r="A166" t="s">
        <v>2335</v>
      </c>
      <c r="B166">
        <v>84524</v>
      </c>
      <c r="C166" t="s">
        <v>2180</v>
      </c>
      <c r="E166">
        <v>159</v>
      </c>
      <c r="F166">
        <v>795</v>
      </c>
      <c r="G166">
        <v>104.5</v>
      </c>
      <c r="H166">
        <v>116</v>
      </c>
      <c r="I166">
        <v>116</v>
      </c>
      <c r="J166">
        <v>117</v>
      </c>
      <c r="K166">
        <v>126</v>
      </c>
      <c r="L166">
        <v>126</v>
      </c>
      <c r="M166">
        <v>168</v>
      </c>
      <c r="N166">
        <v>210.5</v>
      </c>
      <c r="O166">
        <v>89</v>
      </c>
      <c r="P166">
        <v>795</v>
      </c>
    </row>
    <row r="167" spans="1:16" x14ac:dyDescent="0.25">
      <c r="A167" t="s">
        <v>2336</v>
      </c>
      <c r="B167">
        <v>84529</v>
      </c>
      <c r="C167" t="s">
        <v>2181</v>
      </c>
      <c r="E167">
        <v>160</v>
      </c>
      <c r="F167">
        <v>800</v>
      </c>
      <c r="G167">
        <v>104.5</v>
      </c>
      <c r="H167">
        <v>116</v>
      </c>
      <c r="I167">
        <v>116</v>
      </c>
      <c r="J167">
        <v>117</v>
      </c>
      <c r="K167">
        <v>126</v>
      </c>
      <c r="L167">
        <v>126</v>
      </c>
      <c r="M167">
        <v>168</v>
      </c>
      <c r="N167">
        <v>210.5</v>
      </c>
      <c r="O167">
        <v>89</v>
      </c>
      <c r="P167">
        <v>800</v>
      </c>
    </row>
    <row r="168" spans="1:16" x14ac:dyDescent="0.25">
      <c r="A168" t="s">
        <v>2337</v>
      </c>
      <c r="B168">
        <v>84533</v>
      </c>
      <c r="C168" t="s">
        <v>2180</v>
      </c>
      <c r="E168">
        <v>161</v>
      </c>
      <c r="F168">
        <v>805</v>
      </c>
      <c r="G168">
        <v>112</v>
      </c>
      <c r="H168">
        <v>125</v>
      </c>
      <c r="I168">
        <v>125</v>
      </c>
      <c r="J168">
        <v>126</v>
      </c>
      <c r="K168">
        <v>138</v>
      </c>
      <c r="L168">
        <v>138</v>
      </c>
      <c r="M168">
        <v>183.5</v>
      </c>
      <c r="N168">
        <v>232</v>
      </c>
      <c r="O168">
        <v>95.5</v>
      </c>
      <c r="P168">
        <v>805</v>
      </c>
    </row>
    <row r="169" spans="1:16" x14ac:dyDescent="0.25">
      <c r="A169" t="s">
        <v>2338</v>
      </c>
      <c r="B169">
        <v>84539</v>
      </c>
      <c r="C169" t="s">
        <v>2177</v>
      </c>
      <c r="E169">
        <v>162</v>
      </c>
      <c r="F169">
        <v>810</v>
      </c>
      <c r="G169">
        <v>112</v>
      </c>
      <c r="H169">
        <v>125</v>
      </c>
      <c r="I169">
        <v>125</v>
      </c>
      <c r="J169">
        <v>126</v>
      </c>
      <c r="K169">
        <v>138</v>
      </c>
      <c r="L169">
        <v>138</v>
      </c>
      <c r="M169">
        <v>183.5</v>
      </c>
      <c r="N169">
        <v>232</v>
      </c>
      <c r="O169">
        <v>95.5</v>
      </c>
      <c r="P169">
        <v>810</v>
      </c>
    </row>
    <row r="170" spans="1:16" x14ac:dyDescent="0.25">
      <c r="A170" t="s">
        <v>2339</v>
      </c>
      <c r="B170">
        <v>84543</v>
      </c>
      <c r="C170" t="s">
        <v>2180</v>
      </c>
      <c r="E170">
        <v>163</v>
      </c>
      <c r="F170">
        <v>815</v>
      </c>
      <c r="G170">
        <v>112</v>
      </c>
      <c r="H170">
        <v>125</v>
      </c>
      <c r="I170">
        <v>125</v>
      </c>
      <c r="J170">
        <v>126</v>
      </c>
      <c r="K170">
        <v>138</v>
      </c>
      <c r="L170">
        <v>138</v>
      </c>
      <c r="M170">
        <v>183.5</v>
      </c>
      <c r="N170">
        <v>232</v>
      </c>
      <c r="O170">
        <v>95.5</v>
      </c>
      <c r="P170">
        <v>815</v>
      </c>
    </row>
    <row r="171" spans="1:16" x14ac:dyDescent="0.25">
      <c r="A171" t="s">
        <v>2340</v>
      </c>
      <c r="B171">
        <v>84544</v>
      </c>
      <c r="C171" t="s">
        <v>2177</v>
      </c>
      <c r="E171">
        <v>164</v>
      </c>
      <c r="F171">
        <v>820</v>
      </c>
      <c r="G171">
        <v>112</v>
      </c>
      <c r="H171">
        <v>125</v>
      </c>
      <c r="I171">
        <v>125</v>
      </c>
      <c r="J171">
        <v>126</v>
      </c>
      <c r="K171">
        <v>138</v>
      </c>
      <c r="L171">
        <v>138</v>
      </c>
      <c r="M171">
        <v>183.5</v>
      </c>
      <c r="N171">
        <v>232</v>
      </c>
      <c r="O171">
        <v>95.5</v>
      </c>
      <c r="P171">
        <v>820</v>
      </c>
    </row>
    <row r="172" spans="1:16" x14ac:dyDescent="0.25">
      <c r="A172" t="s">
        <v>2341</v>
      </c>
      <c r="B172">
        <v>84556</v>
      </c>
      <c r="C172" t="s">
        <v>2180</v>
      </c>
      <c r="E172">
        <v>165</v>
      </c>
      <c r="F172">
        <v>825</v>
      </c>
      <c r="G172">
        <v>112</v>
      </c>
      <c r="H172">
        <v>125</v>
      </c>
      <c r="I172">
        <v>125</v>
      </c>
      <c r="J172">
        <v>126</v>
      </c>
      <c r="K172">
        <v>138</v>
      </c>
      <c r="L172">
        <v>138</v>
      </c>
      <c r="M172">
        <v>183.5</v>
      </c>
      <c r="N172">
        <v>232</v>
      </c>
      <c r="O172">
        <v>95.5</v>
      </c>
      <c r="P172">
        <v>825</v>
      </c>
    </row>
    <row r="173" spans="1:16" x14ac:dyDescent="0.25">
      <c r="A173" t="s">
        <v>2342</v>
      </c>
      <c r="B173">
        <v>84549</v>
      </c>
      <c r="C173" t="s">
        <v>2177</v>
      </c>
      <c r="E173">
        <v>166</v>
      </c>
      <c r="F173">
        <v>830</v>
      </c>
      <c r="G173">
        <v>112</v>
      </c>
      <c r="H173">
        <v>125</v>
      </c>
      <c r="I173">
        <v>125</v>
      </c>
      <c r="J173">
        <v>126</v>
      </c>
      <c r="K173">
        <v>138</v>
      </c>
      <c r="L173">
        <v>138</v>
      </c>
      <c r="M173">
        <v>183.5</v>
      </c>
      <c r="N173">
        <v>232</v>
      </c>
      <c r="O173">
        <v>95.5</v>
      </c>
      <c r="P173">
        <v>830</v>
      </c>
    </row>
    <row r="174" spans="1:16" x14ac:dyDescent="0.25">
      <c r="A174" t="s">
        <v>2343</v>
      </c>
      <c r="B174">
        <v>84552</v>
      </c>
      <c r="C174" t="s">
        <v>2180</v>
      </c>
      <c r="E174">
        <v>167</v>
      </c>
      <c r="F174">
        <v>835</v>
      </c>
      <c r="G174">
        <v>112</v>
      </c>
      <c r="H174">
        <v>125</v>
      </c>
      <c r="I174">
        <v>125</v>
      </c>
      <c r="J174">
        <v>126</v>
      </c>
      <c r="K174">
        <v>138</v>
      </c>
      <c r="L174">
        <v>138</v>
      </c>
      <c r="M174">
        <v>183.5</v>
      </c>
      <c r="N174">
        <v>232</v>
      </c>
      <c r="O174">
        <v>95.5</v>
      </c>
      <c r="P174">
        <v>835</v>
      </c>
    </row>
    <row r="175" spans="1:16" x14ac:dyDescent="0.25">
      <c r="A175" t="s">
        <v>2344</v>
      </c>
      <c r="B175">
        <v>84553</v>
      </c>
      <c r="C175" t="s">
        <v>2180</v>
      </c>
      <c r="E175">
        <v>168</v>
      </c>
      <c r="F175">
        <v>840</v>
      </c>
      <c r="G175">
        <v>112</v>
      </c>
      <c r="H175">
        <v>125</v>
      </c>
      <c r="I175">
        <v>125</v>
      </c>
      <c r="J175">
        <v>126</v>
      </c>
      <c r="K175">
        <v>138</v>
      </c>
      <c r="L175">
        <v>138</v>
      </c>
      <c r="M175">
        <v>183.5</v>
      </c>
      <c r="N175">
        <v>232</v>
      </c>
      <c r="O175">
        <v>95.5</v>
      </c>
      <c r="P175">
        <v>840</v>
      </c>
    </row>
    <row r="176" spans="1:16" x14ac:dyDescent="0.25">
      <c r="A176" t="s">
        <v>2345</v>
      </c>
      <c r="B176">
        <v>84555</v>
      </c>
      <c r="C176" t="s">
        <v>2177</v>
      </c>
      <c r="E176">
        <v>169</v>
      </c>
      <c r="F176">
        <v>845</v>
      </c>
      <c r="G176">
        <v>112</v>
      </c>
      <c r="H176">
        <v>125</v>
      </c>
      <c r="I176">
        <v>125</v>
      </c>
      <c r="J176">
        <v>126</v>
      </c>
      <c r="K176">
        <v>138</v>
      </c>
      <c r="L176">
        <v>138</v>
      </c>
      <c r="M176">
        <v>183.5</v>
      </c>
      <c r="N176">
        <v>232</v>
      </c>
      <c r="O176">
        <v>95.5</v>
      </c>
      <c r="P176">
        <v>845</v>
      </c>
    </row>
    <row r="177" spans="1:16" x14ac:dyDescent="0.25">
      <c r="A177" t="s">
        <v>2346</v>
      </c>
      <c r="B177">
        <v>84558</v>
      </c>
      <c r="C177" t="s">
        <v>2180</v>
      </c>
      <c r="E177">
        <v>170</v>
      </c>
      <c r="F177">
        <v>850</v>
      </c>
      <c r="G177">
        <v>112</v>
      </c>
      <c r="H177">
        <v>125</v>
      </c>
      <c r="I177">
        <v>125</v>
      </c>
      <c r="J177">
        <v>126</v>
      </c>
      <c r="K177">
        <v>138</v>
      </c>
      <c r="L177">
        <v>138</v>
      </c>
      <c r="M177">
        <v>183.5</v>
      </c>
      <c r="N177">
        <v>232</v>
      </c>
      <c r="O177">
        <v>95.5</v>
      </c>
      <c r="P177">
        <v>850</v>
      </c>
    </row>
    <row r="178" spans="1:16" x14ac:dyDescent="0.25">
      <c r="A178" t="s">
        <v>2347</v>
      </c>
      <c r="B178">
        <v>84559</v>
      </c>
      <c r="C178" t="s">
        <v>2177</v>
      </c>
      <c r="E178">
        <v>171</v>
      </c>
      <c r="F178">
        <v>855</v>
      </c>
      <c r="G178">
        <v>112</v>
      </c>
      <c r="H178">
        <v>125</v>
      </c>
      <c r="I178">
        <v>125</v>
      </c>
      <c r="J178">
        <v>126</v>
      </c>
      <c r="K178">
        <v>138</v>
      </c>
      <c r="L178">
        <v>138</v>
      </c>
      <c r="M178">
        <v>183.5</v>
      </c>
      <c r="N178">
        <v>232</v>
      </c>
      <c r="O178">
        <v>95.5</v>
      </c>
      <c r="P178">
        <v>855</v>
      </c>
    </row>
    <row r="179" spans="1:16" x14ac:dyDescent="0.25">
      <c r="A179" t="s">
        <v>2348</v>
      </c>
      <c r="B179">
        <v>84562</v>
      </c>
      <c r="C179" t="s">
        <v>2177</v>
      </c>
      <c r="E179">
        <v>172</v>
      </c>
      <c r="F179">
        <v>860</v>
      </c>
      <c r="G179">
        <v>112</v>
      </c>
      <c r="H179">
        <v>125</v>
      </c>
      <c r="I179">
        <v>125</v>
      </c>
      <c r="J179">
        <v>126</v>
      </c>
      <c r="K179">
        <v>138</v>
      </c>
      <c r="L179">
        <v>138</v>
      </c>
      <c r="M179">
        <v>183.5</v>
      </c>
      <c r="N179">
        <v>232</v>
      </c>
      <c r="O179">
        <v>95.5</v>
      </c>
      <c r="P179">
        <v>860</v>
      </c>
    </row>
    <row r="180" spans="1:16" x14ac:dyDescent="0.25">
      <c r="A180" t="s">
        <v>2349</v>
      </c>
      <c r="B180">
        <v>84564</v>
      </c>
      <c r="C180" t="s">
        <v>2177</v>
      </c>
      <c r="E180">
        <v>173</v>
      </c>
      <c r="F180">
        <v>865</v>
      </c>
      <c r="G180">
        <v>112</v>
      </c>
      <c r="H180">
        <v>125</v>
      </c>
      <c r="I180">
        <v>125</v>
      </c>
      <c r="J180">
        <v>126</v>
      </c>
      <c r="K180">
        <v>138</v>
      </c>
      <c r="L180">
        <v>138</v>
      </c>
      <c r="M180">
        <v>183.5</v>
      </c>
      <c r="N180">
        <v>232</v>
      </c>
      <c r="O180">
        <v>95.5</v>
      </c>
      <c r="P180">
        <v>865</v>
      </c>
    </row>
    <row r="181" spans="1:16" x14ac:dyDescent="0.25">
      <c r="A181" t="s">
        <v>2350</v>
      </c>
      <c r="B181">
        <v>84565</v>
      </c>
      <c r="C181" t="s">
        <v>2177</v>
      </c>
      <c r="E181">
        <v>174</v>
      </c>
      <c r="F181">
        <v>870</v>
      </c>
      <c r="G181">
        <v>112</v>
      </c>
      <c r="H181">
        <v>125</v>
      </c>
      <c r="I181">
        <v>125</v>
      </c>
      <c r="J181">
        <v>126</v>
      </c>
      <c r="K181">
        <v>138</v>
      </c>
      <c r="L181">
        <v>138</v>
      </c>
      <c r="M181">
        <v>183.5</v>
      </c>
      <c r="N181">
        <v>232</v>
      </c>
      <c r="O181">
        <v>95.5</v>
      </c>
      <c r="P181">
        <v>870</v>
      </c>
    </row>
    <row r="182" spans="1:16" x14ac:dyDescent="0.25">
      <c r="A182" t="s">
        <v>2351</v>
      </c>
      <c r="B182">
        <v>84567</v>
      </c>
      <c r="C182" t="s">
        <v>2180</v>
      </c>
      <c r="E182">
        <v>175</v>
      </c>
      <c r="F182">
        <v>875</v>
      </c>
      <c r="G182">
        <v>112</v>
      </c>
      <c r="H182">
        <v>125</v>
      </c>
      <c r="I182">
        <v>125</v>
      </c>
      <c r="J182">
        <v>126</v>
      </c>
      <c r="K182">
        <v>138</v>
      </c>
      <c r="L182">
        <v>138</v>
      </c>
      <c r="M182">
        <v>183.5</v>
      </c>
      <c r="N182">
        <v>232</v>
      </c>
      <c r="O182">
        <v>95.5</v>
      </c>
      <c r="P182">
        <v>875</v>
      </c>
    </row>
    <row r="183" spans="1:16" x14ac:dyDescent="0.25">
      <c r="A183" t="s">
        <v>2352</v>
      </c>
      <c r="B183">
        <v>84568</v>
      </c>
      <c r="C183" t="s">
        <v>2180</v>
      </c>
      <c r="E183">
        <v>176</v>
      </c>
      <c r="F183">
        <v>880</v>
      </c>
      <c r="G183">
        <v>112</v>
      </c>
      <c r="H183">
        <v>125</v>
      </c>
      <c r="I183">
        <v>125</v>
      </c>
      <c r="J183">
        <v>126</v>
      </c>
      <c r="K183">
        <v>138</v>
      </c>
      <c r="L183">
        <v>138</v>
      </c>
      <c r="M183">
        <v>183.5</v>
      </c>
      <c r="N183">
        <v>232</v>
      </c>
      <c r="O183">
        <v>95.5</v>
      </c>
      <c r="P183">
        <v>880</v>
      </c>
    </row>
    <row r="184" spans="1:16" x14ac:dyDescent="0.25">
      <c r="A184" t="s">
        <v>2353</v>
      </c>
      <c r="B184">
        <v>84570</v>
      </c>
      <c r="C184" t="s">
        <v>2177</v>
      </c>
      <c r="E184">
        <v>177</v>
      </c>
      <c r="F184">
        <v>885</v>
      </c>
      <c r="G184">
        <v>112</v>
      </c>
      <c r="H184">
        <v>125</v>
      </c>
      <c r="I184">
        <v>125</v>
      </c>
      <c r="J184">
        <v>126</v>
      </c>
      <c r="K184">
        <v>138</v>
      </c>
      <c r="L184">
        <v>138</v>
      </c>
      <c r="M184">
        <v>183.5</v>
      </c>
      <c r="N184">
        <v>232</v>
      </c>
      <c r="O184">
        <v>95.5</v>
      </c>
      <c r="P184">
        <v>885</v>
      </c>
    </row>
    <row r="185" spans="1:16" x14ac:dyDescent="0.25">
      <c r="A185" t="s">
        <v>2354</v>
      </c>
      <c r="B185">
        <v>84570</v>
      </c>
      <c r="C185" t="s">
        <v>2180</v>
      </c>
      <c r="E185">
        <v>178</v>
      </c>
      <c r="F185">
        <v>890</v>
      </c>
      <c r="G185">
        <v>112</v>
      </c>
      <c r="H185">
        <v>125</v>
      </c>
      <c r="I185">
        <v>125</v>
      </c>
      <c r="J185">
        <v>126</v>
      </c>
      <c r="K185">
        <v>138</v>
      </c>
      <c r="L185">
        <v>138</v>
      </c>
      <c r="M185">
        <v>183.5</v>
      </c>
      <c r="N185">
        <v>232</v>
      </c>
      <c r="O185">
        <v>95.5</v>
      </c>
      <c r="P185">
        <v>890</v>
      </c>
    </row>
    <row r="186" spans="1:16" x14ac:dyDescent="0.25">
      <c r="A186" t="s">
        <v>2321</v>
      </c>
      <c r="B186">
        <v>84574</v>
      </c>
      <c r="C186" t="s">
        <v>2177</v>
      </c>
      <c r="E186">
        <v>179</v>
      </c>
      <c r="F186">
        <v>895</v>
      </c>
      <c r="G186">
        <v>112</v>
      </c>
      <c r="H186">
        <v>125</v>
      </c>
      <c r="I186">
        <v>125</v>
      </c>
      <c r="J186">
        <v>126</v>
      </c>
      <c r="K186">
        <v>138</v>
      </c>
      <c r="L186">
        <v>138</v>
      </c>
      <c r="M186">
        <v>183.5</v>
      </c>
      <c r="N186">
        <v>232</v>
      </c>
      <c r="O186">
        <v>95.5</v>
      </c>
      <c r="P186">
        <v>895</v>
      </c>
    </row>
    <row r="187" spans="1:16" x14ac:dyDescent="0.25">
      <c r="A187" t="s">
        <v>2355</v>
      </c>
      <c r="B187">
        <v>84576</v>
      </c>
      <c r="C187" t="s">
        <v>2180</v>
      </c>
      <c r="E187">
        <v>180</v>
      </c>
      <c r="F187">
        <v>900</v>
      </c>
      <c r="G187">
        <v>112</v>
      </c>
      <c r="H187">
        <v>125</v>
      </c>
      <c r="I187">
        <v>125</v>
      </c>
      <c r="J187">
        <v>126</v>
      </c>
      <c r="K187">
        <v>138</v>
      </c>
      <c r="L187">
        <v>138</v>
      </c>
      <c r="M187">
        <v>183.5</v>
      </c>
      <c r="N187">
        <v>232</v>
      </c>
      <c r="O187">
        <v>95.5</v>
      </c>
      <c r="P187">
        <v>900</v>
      </c>
    </row>
    <row r="188" spans="1:16" x14ac:dyDescent="0.25">
      <c r="A188" t="s">
        <v>2356</v>
      </c>
      <c r="B188">
        <v>84577</v>
      </c>
      <c r="C188" t="s">
        <v>2180</v>
      </c>
      <c r="E188">
        <v>181</v>
      </c>
      <c r="F188">
        <v>905</v>
      </c>
      <c r="G188">
        <v>120.5</v>
      </c>
      <c r="H188">
        <v>138</v>
      </c>
      <c r="I188">
        <v>138</v>
      </c>
      <c r="J188">
        <v>141</v>
      </c>
      <c r="K188">
        <v>148.5</v>
      </c>
      <c r="L188">
        <v>148.5</v>
      </c>
      <c r="M188">
        <v>198.5</v>
      </c>
      <c r="N188">
        <v>248</v>
      </c>
      <c r="O188">
        <v>112</v>
      </c>
      <c r="P188">
        <v>905</v>
      </c>
    </row>
    <row r="189" spans="1:16" x14ac:dyDescent="0.25">
      <c r="A189" t="s">
        <v>2357</v>
      </c>
      <c r="B189">
        <v>84579</v>
      </c>
      <c r="C189" t="s">
        <v>2180</v>
      </c>
      <c r="E189">
        <v>182</v>
      </c>
      <c r="F189">
        <v>910</v>
      </c>
      <c r="G189">
        <v>120.5</v>
      </c>
      <c r="H189">
        <v>138</v>
      </c>
      <c r="I189">
        <v>138</v>
      </c>
      <c r="J189">
        <v>141</v>
      </c>
      <c r="K189">
        <v>148.5</v>
      </c>
      <c r="L189">
        <v>148.5</v>
      </c>
      <c r="M189">
        <v>198.5</v>
      </c>
      <c r="N189">
        <v>248</v>
      </c>
      <c r="O189">
        <v>112</v>
      </c>
      <c r="P189">
        <v>910</v>
      </c>
    </row>
    <row r="190" spans="1:16" x14ac:dyDescent="0.25">
      <c r="A190" t="s">
        <v>2358</v>
      </c>
      <c r="B190">
        <v>85435</v>
      </c>
      <c r="C190" t="s">
        <v>2183</v>
      </c>
      <c r="E190">
        <v>183</v>
      </c>
      <c r="F190">
        <v>915</v>
      </c>
      <c r="G190">
        <v>120.5</v>
      </c>
      <c r="H190">
        <v>138</v>
      </c>
      <c r="I190">
        <v>138</v>
      </c>
      <c r="J190">
        <v>141</v>
      </c>
      <c r="K190">
        <v>148.5</v>
      </c>
      <c r="L190">
        <v>148.5</v>
      </c>
      <c r="M190">
        <v>198.5</v>
      </c>
      <c r="N190">
        <v>248</v>
      </c>
      <c r="O190">
        <v>112</v>
      </c>
      <c r="P190">
        <v>915</v>
      </c>
    </row>
    <row r="191" spans="1:16" x14ac:dyDescent="0.25">
      <c r="A191" t="s">
        <v>2359</v>
      </c>
      <c r="B191">
        <v>85445</v>
      </c>
      <c r="C191" t="s">
        <v>2183</v>
      </c>
      <c r="E191">
        <v>184</v>
      </c>
      <c r="F191">
        <v>920</v>
      </c>
      <c r="G191">
        <v>120.5</v>
      </c>
      <c r="H191">
        <v>138</v>
      </c>
      <c r="I191">
        <v>138</v>
      </c>
      <c r="J191">
        <v>141</v>
      </c>
      <c r="K191">
        <v>148.5</v>
      </c>
      <c r="L191">
        <v>148.5</v>
      </c>
      <c r="M191">
        <v>198.5</v>
      </c>
      <c r="N191">
        <v>248</v>
      </c>
      <c r="O191">
        <v>112</v>
      </c>
      <c r="P191">
        <v>920</v>
      </c>
    </row>
    <row r="192" spans="1:16" x14ac:dyDescent="0.25">
      <c r="A192" t="s">
        <v>2360</v>
      </c>
      <c r="B192">
        <v>85452</v>
      </c>
      <c r="C192" t="s">
        <v>2183</v>
      </c>
      <c r="E192">
        <v>185</v>
      </c>
      <c r="F192">
        <v>925</v>
      </c>
      <c r="G192">
        <v>120.5</v>
      </c>
      <c r="H192">
        <v>138</v>
      </c>
      <c r="I192">
        <v>138</v>
      </c>
      <c r="J192">
        <v>141</v>
      </c>
      <c r="K192">
        <v>148.5</v>
      </c>
      <c r="L192">
        <v>148.5</v>
      </c>
      <c r="M192">
        <v>198.5</v>
      </c>
      <c r="N192">
        <v>248</v>
      </c>
      <c r="O192">
        <v>112</v>
      </c>
      <c r="P192">
        <v>925</v>
      </c>
    </row>
    <row r="193" spans="1:16" x14ac:dyDescent="0.25">
      <c r="A193" t="s">
        <v>2361</v>
      </c>
      <c r="B193">
        <v>85457</v>
      </c>
      <c r="C193" t="s">
        <v>2183</v>
      </c>
      <c r="E193">
        <v>186</v>
      </c>
      <c r="F193">
        <v>930</v>
      </c>
      <c r="G193">
        <v>120.5</v>
      </c>
      <c r="H193">
        <v>138</v>
      </c>
      <c r="I193">
        <v>138</v>
      </c>
      <c r="J193">
        <v>141</v>
      </c>
      <c r="K193">
        <v>148.5</v>
      </c>
      <c r="L193">
        <v>148.5</v>
      </c>
      <c r="M193">
        <v>198.5</v>
      </c>
      <c r="N193">
        <v>248</v>
      </c>
      <c r="O193">
        <v>112</v>
      </c>
      <c r="P193">
        <v>930</v>
      </c>
    </row>
    <row r="194" spans="1:16" x14ac:dyDescent="0.25">
      <c r="A194" t="s">
        <v>2362</v>
      </c>
      <c r="B194">
        <v>85467</v>
      </c>
      <c r="C194" t="s">
        <v>2183</v>
      </c>
      <c r="E194">
        <v>187</v>
      </c>
      <c r="F194">
        <v>935</v>
      </c>
      <c r="G194">
        <v>120.5</v>
      </c>
      <c r="H194">
        <v>138</v>
      </c>
      <c r="I194">
        <v>138</v>
      </c>
      <c r="J194">
        <v>141</v>
      </c>
      <c r="K194">
        <v>148.5</v>
      </c>
      <c r="L194">
        <v>148.5</v>
      </c>
      <c r="M194">
        <v>198.5</v>
      </c>
      <c r="N194">
        <v>248</v>
      </c>
      <c r="O194">
        <v>112</v>
      </c>
      <c r="P194">
        <v>935</v>
      </c>
    </row>
    <row r="195" spans="1:16" x14ac:dyDescent="0.25">
      <c r="A195" t="s">
        <v>2363</v>
      </c>
      <c r="B195">
        <v>85469</v>
      </c>
      <c r="C195" t="s">
        <v>2183</v>
      </c>
      <c r="E195">
        <v>188</v>
      </c>
      <c r="F195">
        <v>940</v>
      </c>
      <c r="G195">
        <v>120.5</v>
      </c>
      <c r="H195">
        <v>138</v>
      </c>
      <c r="I195">
        <v>138</v>
      </c>
      <c r="J195">
        <v>141</v>
      </c>
      <c r="K195">
        <v>148.5</v>
      </c>
      <c r="L195">
        <v>148.5</v>
      </c>
      <c r="M195">
        <v>198.5</v>
      </c>
      <c r="N195">
        <v>248</v>
      </c>
      <c r="O195">
        <v>112</v>
      </c>
      <c r="P195">
        <v>940</v>
      </c>
    </row>
    <row r="196" spans="1:16" x14ac:dyDescent="0.25">
      <c r="A196" t="s">
        <v>2364</v>
      </c>
      <c r="B196">
        <v>85521</v>
      </c>
      <c r="C196" t="s">
        <v>2175</v>
      </c>
      <c r="E196">
        <v>189</v>
      </c>
      <c r="F196">
        <v>945</v>
      </c>
      <c r="G196">
        <v>120.5</v>
      </c>
      <c r="H196">
        <v>138</v>
      </c>
      <c r="I196">
        <v>138</v>
      </c>
      <c r="J196">
        <v>141</v>
      </c>
      <c r="K196">
        <v>148.5</v>
      </c>
      <c r="L196">
        <v>148.5</v>
      </c>
      <c r="M196">
        <v>198.5</v>
      </c>
      <c r="N196">
        <v>248</v>
      </c>
      <c r="O196">
        <v>112</v>
      </c>
      <c r="P196">
        <v>945</v>
      </c>
    </row>
    <row r="197" spans="1:16" x14ac:dyDescent="0.25">
      <c r="A197" t="s">
        <v>2365</v>
      </c>
      <c r="B197">
        <v>85540</v>
      </c>
      <c r="C197" t="s">
        <v>2175</v>
      </c>
      <c r="E197">
        <v>190</v>
      </c>
      <c r="F197">
        <v>950</v>
      </c>
      <c r="G197">
        <v>120.5</v>
      </c>
      <c r="H197">
        <v>138</v>
      </c>
      <c r="I197">
        <v>138</v>
      </c>
      <c r="J197">
        <v>141</v>
      </c>
      <c r="K197">
        <v>148.5</v>
      </c>
      <c r="L197">
        <v>148.5</v>
      </c>
      <c r="M197">
        <v>198.5</v>
      </c>
      <c r="N197">
        <v>248</v>
      </c>
      <c r="O197">
        <v>112</v>
      </c>
      <c r="P197">
        <v>950</v>
      </c>
    </row>
    <row r="198" spans="1:16" x14ac:dyDescent="0.25">
      <c r="A198" t="s">
        <v>2366</v>
      </c>
      <c r="B198">
        <v>85551</v>
      </c>
      <c r="C198" t="s">
        <v>2183</v>
      </c>
      <c r="E198">
        <v>191</v>
      </c>
      <c r="F198">
        <v>955</v>
      </c>
      <c r="G198">
        <v>120.5</v>
      </c>
      <c r="H198">
        <v>138</v>
      </c>
      <c r="I198">
        <v>138</v>
      </c>
      <c r="J198">
        <v>141</v>
      </c>
      <c r="K198">
        <v>148.5</v>
      </c>
      <c r="L198">
        <v>148.5</v>
      </c>
      <c r="M198">
        <v>198.5</v>
      </c>
      <c r="N198">
        <v>248</v>
      </c>
      <c r="O198">
        <v>112</v>
      </c>
      <c r="P198">
        <v>955</v>
      </c>
    </row>
    <row r="199" spans="1:16" x14ac:dyDescent="0.25">
      <c r="A199" t="s">
        <v>2174</v>
      </c>
      <c r="B199">
        <v>85622</v>
      </c>
      <c r="C199" t="s">
        <v>2183</v>
      </c>
      <c r="E199">
        <v>192</v>
      </c>
      <c r="F199">
        <v>960</v>
      </c>
      <c r="G199">
        <v>120.5</v>
      </c>
      <c r="H199">
        <v>138</v>
      </c>
      <c r="I199">
        <v>138</v>
      </c>
      <c r="J199">
        <v>141</v>
      </c>
      <c r="K199">
        <v>148.5</v>
      </c>
      <c r="L199">
        <v>148.5</v>
      </c>
      <c r="M199">
        <v>198.5</v>
      </c>
      <c r="N199">
        <v>248</v>
      </c>
      <c r="O199">
        <v>112</v>
      </c>
      <c r="P199">
        <v>960</v>
      </c>
    </row>
    <row r="200" spans="1:16" x14ac:dyDescent="0.25">
      <c r="A200" t="s">
        <v>2367</v>
      </c>
      <c r="B200">
        <v>85560</v>
      </c>
      <c r="C200" t="s">
        <v>2176</v>
      </c>
      <c r="E200">
        <v>193</v>
      </c>
      <c r="F200">
        <v>965</v>
      </c>
      <c r="G200">
        <v>120.5</v>
      </c>
      <c r="H200">
        <v>138</v>
      </c>
      <c r="I200">
        <v>138</v>
      </c>
      <c r="J200">
        <v>141</v>
      </c>
      <c r="K200">
        <v>148.5</v>
      </c>
      <c r="L200">
        <v>148.5</v>
      </c>
      <c r="M200">
        <v>198.5</v>
      </c>
      <c r="N200">
        <v>248</v>
      </c>
      <c r="O200">
        <v>112</v>
      </c>
      <c r="P200">
        <v>965</v>
      </c>
    </row>
    <row r="201" spans="1:16" x14ac:dyDescent="0.25">
      <c r="A201" t="s">
        <v>2368</v>
      </c>
      <c r="B201">
        <v>85567</v>
      </c>
      <c r="C201" t="s">
        <v>2176</v>
      </c>
      <c r="E201">
        <v>194</v>
      </c>
      <c r="F201">
        <v>970</v>
      </c>
      <c r="G201">
        <v>120.5</v>
      </c>
      <c r="H201">
        <v>138</v>
      </c>
      <c r="I201">
        <v>138</v>
      </c>
      <c r="J201">
        <v>141</v>
      </c>
      <c r="K201">
        <v>148.5</v>
      </c>
      <c r="L201">
        <v>148.5</v>
      </c>
      <c r="M201">
        <v>198.5</v>
      </c>
      <c r="N201">
        <v>248</v>
      </c>
      <c r="O201">
        <v>112</v>
      </c>
      <c r="P201">
        <v>970</v>
      </c>
    </row>
    <row r="202" spans="1:16" x14ac:dyDescent="0.25">
      <c r="A202" t="s">
        <v>2369</v>
      </c>
      <c r="B202">
        <v>85570</v>
      </c>
      <c r="C202" t="s">
        <v>2183</v>
      </c>
      <c r="E202">
        <v>195</v>
      </c>
      <c r="F202">
        <v>975</v>
      </c>
      <c r="G202">
        <v>120.5</v>
      </c>
      <c r="H202">
        <v>138</v>
      </c>
      <c r="I202">
        <v>138</v>
      </c>
      <c r="J202">
        <v>141</v>
      </c>
      <c r="K202">
        <v>148.5</v>
      </c>
      <c r="L202">
        <v>148.5</v>
      </c>
      <c r="M202">
        <v>198.5</v>
      </c>
      <c r="N202">
        <v>248</v>
      </c>
      <c r="O202">
        <v>112</v>
      </c>
      <c r="P202">
        <v>975</v>
      </c>
    </row>
    <row r="203" spans="1:16" x14ac:dyDescent="0.25">
      <c r="A203" t="s">
        <v>2370</v>
      </c>
      <c r="B203">
        <v>85586</v>
      </c>
      <c r="C203" t="s">
        <v>2183</v>
      </c>
      <c r="E203">
        <v>196</v>
      </c>
      <c r="F203">
        <v>980</v>
      </c>
      <c r="G203">
        <v>120.5</v>
      </c>
      <c r="H203">
        <v>138</v>
      </c>
      <c r="I203">
        <v>138</v>
      </c>
      <c r="J203">
        <v>141</v>
      </c>
      <c r="K203">
        <v>148.5</v>
      </c>
      <c r="L203">
        <v>148.5</v>
      </c>
      <c r="M203">
        <v>198.5</v>
      </c>
      <c r="N203">
        <v>248</v>
      </c>
      <c r="O203">
        <v>112</v>
      </c>
      <c r="P203">
        <v>980</v>
      </c>
    </row>
    <row r="204" spans="1:16" x14ac:dyDescent="0.25">
      <c r="A204" t="s">
        <v>2371</v>
      </c>
      <c r="B204">
        <v>85604</v>
      </c>
      <c r="C204" t="s">
        <v>2175</v>
      </c>
      <c r="E204">
        <v>197</v>
      </c>
      <c r="F204">
        <v>985</v>
      </c>
      <c r="G204">
        <v>120.5</v>
      </c>
      <c r="H204">
        <v>138</v>
      </c>
      <c r="I204">
        <v>138</v>
      </c>
      <c r="J204">
        <v>141</v>
      </c>
      <c r="K204">
        <v>148.5</v>
      </c>
      <c r="L204">
        <v>148.5</v>
      </c>
      <c r="M204">
        <v>198.5</v>
      </c>
      <c r="N204">
        <v>248</v>
      </c>
      <c r="O204">
        <v>112</v>
      </c>
      <c r="P204">
        <v>985</v>
      </c>
    </row>
    <row r="205" spans="1:16" x14ac:dyDescent="0.25">
      <c r="A205" t="s">
        <v>2372</v>
      </c>
      <c r="B205">
        <v>85614</v>
      </c>
      <c r="C205" t="s">
        <v>2176</v>
      </c>
      <c r="E205">
        <v>198</v>
      </c>
      <c r="F205">
        <v>990</v>
      </c>
      <c r="G205">
        <v>120.5</v>
      </c>
      <c r="H205">
        <v>138</v>
      </c>
      <c r="I205">
        <v>138</v>
      </c>
      <c r="J205">
        <v>141</v>
      </c>
      <c r="K205">
        <v>148.5</v>
      </c>
      <c r="L205">
        <v>148.5</v>
      </c>
      <c r="M205">
        <v>198.5</v>
      </c>
      <c r="N205">
        <v>248</v>
      </c>
      <c r="O205">
        <v>112</v>
      </c>
      <c r="P205">
        <v>990</v>
      </c>
    </row>
    <row r="206" spans="1:16" x14ac:dyDescent="0.25">
      <c r="A206" t="s">
        <v>2373</v>
      </c>
      <c r="B206">
        <v>85617</v>
      </c>
      <c r="C206" t="s">
        <v>2176</v>
      </c>
      <c r="E206">
        <v>199</v>
      </c>
      <c r="F206">
        <v>995</v>
      </c>
      <c r="G206">
        <v>120.5</v>
      </c>
      <c r="H206">
        <v>138</v>
      </c>
      <c r="I206">
        <v>138</v>
      </c>
      <c r="J206">
        <v>141</v>
      </c>
      <c r="K206">
        <v>148.5</v>
      </c>
      <c r="L206">
        <v>148.5</v>
      </c>
      <c r="M206">
        <v>198.5</v>
      </c>
      <c r="N206">
        <v>248</v>
      </c>
      <c r="O206">
        <v>112</v>
      </c>
      <c r="P206">
        <v>995</v>
      </c>
    </row>
    <row r="207" spans="1:16" x14ac:dyDescent="0.25">
      <c r="A207" t="s">
        <v>2374</v>
      </c>
      <c r="B207">
        <v>85625</v>
      </c>
      <c r="C207" t="s">
        <v>2176</v>
      </c>
      <c r="E207">
        <v>200</v>
      </c>
      <c r="F207">
        <v>1000</v>
      </c>
      <c r="G207">
        <v>120.5</v>
      </c>
      <c r="H207">
        <v>138</v>
      </c>
      <c r="I207">
        <v>138</v>
      </c>
      <c r="J207">
        <v>141</v>
      </c>
      <c r="K207">
        <v>148.5</v>
      </c>
      <c r="L207">
        <v>148.5</v>
      </c>
      <c r="M207">
        <v>198.5</v>
      </c>
      <c r="N207">
        <v>248</v>
      </c>
      <c r="O207">
        <v>112</v>
      </c>
      <c r="P207">
        <v>1000</v>
      </c>
    </row>
    <row r="208" spans="1:16" x14ac:dyDescent="0.25">
      <c r="A208" t="s">
        <v>2375</v>
      </c>
      <c r="B208">
        <v>85640</v>
      </c>
      <c r="C208" t="s">
        <v>2175</v>
      </c>
      <c r="E208">
        <v>201</v>
      </c>
      <c r="F208">
        <v>1005</v>
      </c>
      <c r="G208">
        <v>140.5</v>
      </c>
      <c r="H208">
        <v>150</v>
      </c>
      <c r="I208">
        <v>150</v>
      </c>
      <c r="J208">
        <v>157.5</v>
      </c>
      <c r="K208">
        <v>170</v>
      </c>
      <c r="L208">
        <v>170</v>
      </c>
      <c r="M208">
        <v>212</v>
      </c>
      <c r="N208">
        <v>275</v>
      </c>
      <c r="O208">
        <v>125</v>
      </c>
      <c r="P208">
        <v>1005</v>
      </c>
    </row>
    <row r="209" spans="1:16" x14ac:dyDescent="0.25">
      <c r="A209" t="s">
        <v>2376</v>
      </c>
      <c r="B209">
        <v>85643</v>
      </c>
      <c r="C209" t="s">
        <v>2176</v>
      </c>
      <c r="E209">
        <v>202</v>
      </c>
      <c r="F209">
        <v>1010</v>
      </c>
      <c r="G209">
        <v>140.5</v>
      </c>
      <c r="H209">
        <v>150</v>
      </c>
      <c r="I209">
        <v>150</v>
      </c>
      <c r="J209">
        <v>157.5</v>
      </c>
      <c r="K209">
        <v>170</v>
      </c>
      <c r="L209">
        <v>170</v>
      </c>
      <c r="M209">
        <v>212</v>
      </c>
      <c r="N209">
        <v>275</v>
      </c>
      <c r="O209">
        <v>125</v>
      </c>
      <c r="P209">
        <v>1010</v>
      </c>
    </row>
    <row r="210" spans="1:16" x14ac:dyDescent="0.25">
      <c r="A210" t="s">
        <v>2377</v>
      </c>
      <c r="B210">
        <v>85646</v>
      </c>
      <c r="C210" t="s">
        <v>2183</v>
      </c>
      <c r="E210">
        <v>203</v>
      </c>
      <c r="F210">
        <v>1015</v>
      </c>
      <c r="G210">
        <v>140.5</v>
      </c>
      <c r="H210">
        <v>150</v>
      </c>
      <c r="I210">
        <v>150</v>
      </c>
      <c r="J210">
        <v>157.5</v>
      </c>
      <c r="K210">
        <v>170</v>
      </c>
      <c r="L210">
        <v>170</v>
      </c>
      <c r="M210">
        <v>212</v>
      </c>
      <c r="N210">
        <v>275</v>
      </c>
      <c r="O210">
        <v>125</v>
      </c>
      <c r="P210">
        <v>1015</v>
      </c>
    </row>
    <row r="211" spans="1:16" x14ac:dyDescent="0.25">
      <c r="A211" t="s">
        <v>2378</v>
      </c>
      <c r="B211">
        <v>85649</v>
      </c>
      <c r="C211" t="s">
        <v>2175</v>
      </c>
      <c r="E211">
        <v>204</v>
      </c>
      <c r="F211">
        <v>1020</v>
      </c>
      <c r="G211">
        <v>140.5</v>
      </c>
      <c r="H211">
        <v>150</v>
      </c>
      <c r="I211">
        <v>150</v>
      </c>
      <c r="J211">
        <v>157.5</v>
      </c>
      <c r="K211">
        <v>170</v>
      </c>
      <c r="L211">
        <v>170</v>
      </c>
      <c r="M211">
        <v>212</v>
      </c>
      <c r="N211">
        <v>275</v>
      </c>
      <c r="O211">
        <v>125</v>
      </c>
      <c r="P211">
        <v>1020</v>
      </c>
    </row>
    <row r="212" spans="1:16" x14ac:dyDescent="0.25">
      <c r="A212" t="s">
        <v>2379</v>
      </c>
      <c r="B212">
        <v>85653</v>
      </c>
      <c r="C212" t="s">
        <v>2175</v>
      </c>
      <c r="E212">
        <v>205</v>
      </c>
      <c r="F212">
        <v>1025</v>
      </c>
      <c r="G212">
        <v>140.5</v>
      </c>
      <c r="H212">
        <v>150</v>
      </c>
      <c r="I212">
        <v>150</v>
      </c>
      <c r="J212">
        <v>157.5</v>
      </c>
      <c r="K212">
        <v>170</v>
      </c>
      <c r="L212">
        <v>170</v>
      </c>
      <c r="M212">
        <v>212</v>
      </c>
      <c r="N212">
        <v>275</v>
      </c>
      <c r="O212">
        <v>125</v>
      </c>
      <c r="P212">
        <v>1025</v>
      </c>
    </row>
    <row r="213" spans="1:16" x14ac:dyDescent="0.25">
      <c r="A213" t="s">
        <v>2380</v>
      </c>
      <c r="B213">
        <v>85656</v>
      </c>
      <c r="C213" t="s">
        <v>2183</v>
      </c>
      <c r="E213">
        <v>206</v>
      </c>
      <c r="F213">
        <v>1030</v>
      </c>
      <c r="G213">
        <v>140.5</v>
      </c>
      <c r="H213">
        <v>150</v>
      </c>
      <c r="I213">
        <v>150</v>
      </c>
      <c r="J213">
        <v>157.5</v>
      </c>
      <c r="K213">
        <v>170</v>
      </c>
      <c r="L213">
        <v>170</v>
      </c>
      <c r="M213">
        <v>212</v>
      </c>
      <c r="N213">
        <v>275</v>
      </c>
      <c r="O213">
        <v>125</v>
      </c>
      <c r="P213">
        <v>1030</v>
      </c>
    </row>
    <row r="214" spans="1:16" x14ac:dyDescent="0.25">
      <c r="A214" t="s">
        <v>2381</v>
      </c>
      <c r="B214">
        <v>85658</v>
      </c>
      <c r="C214" t="s">
        <v>2175</v>
      </c>
      <c r="E214">
        <v>207</v>
      </c>
      <c r="F214">
        <v>1035</v>
      </c>
      <c r="G214">
        <v>140.5</v>
      </c>
      <c r="H214">
        <v>150</v>
      </c>
      <c r="I214">
        <v>150</v>
      </c>
      <c r="J214">
        <v>157.5</v>
      </c>
      <c r="K214">
        <v>170</v>
      </c>
      <c r="L214">
        <v>170</v>
      </c>
      <c r="M214">
        <v>212</v>
      </c>
      <c r="N214">
        <v>275</v>
      </c>
      <c r="O214">
        <v>125</v>
      </c>
      <c r="P214">
        <v>1035</v>
      </c>
    </row>
    <row r="215" spans="1:16" x14ac:dyDescent="0.25">
      <c r="A215" t="s">
        <v>2382</v>
      </c>
      <c r="B215">
        <v>85659</v>
      </c>
      <c r="C215" t="s">
        <v>2183</v>
      </c>
      <c r="E215">
        <v>208</v>
      </c>
      <c r="F215">
        <v>1040</v>
      </c>
      <c r="G215">
        <v>140.5</v>
      </c>
      <c r="H215">
        <v>150</v>
      </c>
      <c r="I215">
        <v>150</v>
      </c>
      <c r="J215">
        <v>157.5</v>
      </c>
      <c r="K215">
        <v>170</v>
      </c>
      <c r="L215">
        <v>170</v>
      </c>
      <c r="M215">
        <v>212</v>
      </c>
      <c r="N215">
        <v>275</v>
      </c>
      <c r="O215">
        <v>125</v>
      </c>
      <c r="P215">
        <v>1040</v>
      </c>
    </row>
    <row r="216" spans="1:16" x14ac:dyDescent="0.25">
      <c r="A216" t="s">
        <v>2383</v>
      </c>
      <c r="B216">
        <v>85664</v>
      </c>
      <c r="C216" t="s">
        <v>2183</v>
      </c>
      <c r="E216">
        <v>209</v>
      </c>
      <c r="F216">
        <v>1045</v>
      </c>
      <c r="G216">
        <v>140.5</v>
      </c>
      <c r="H216">
        <v>150</v>
      </c>
      <c r="I216">
        <v>150</v>
      </c>
      <c r="J216">
        <v>157.5</v>
      </c>
      <c r="K216">
        <v>170</v>
      </c>
      <c r="L216">
        <v>170</v>
      </c>
      <c r="M216">
        <v>212</v>
      </c>
      <c r="N216">
        <v>275</v>
      </c>
      <c r="O216">
        <v>125</v>
      </c>
      <c r="P216">
        <v>1045</v>
      </c>
    </row>
    <row r="217" spans="1:16" x14ac:dyDescent="0.25">
      <c r="A217" t="s">
        <v>2384</v>
      </c>
      <c r="B217">
        <v>85667</v>
      </c>
      <c r="C217" t="s">
        <v>2175</v>
      </c>
      <c r="E217">
        <v>210</v>
      </c>
      <c r="F217">
        <v>1050</v>
      </c>
      <c r="G217">
        <v>140.5</v>
      </c>
      <c r="H217">
        <v>150</v>
      </c>
      <c r="I217">
        <v>150</v>
      </c>
      <c r="J217">
        <v>157.5</v>
      </c>
      <c r="K217">
        <v>170</v>
      </c>
      <c r="L217">
        <v>170</v>
      </c>
      <c r="M217">
        <v>212</v>
      </c>
      <c r="N217">
        <v>275</v>
      </c>
      <c r="O217">
        <v>125</v>
      </c>
      <c r="P217">
        <v>1050</v>
      </c>
    </row>
    <row r="218" spans="1:16" x14ac:dyDescent="0.25">
      <c r="A218" t="s">
        <v>2385</v>
      </c>
      <c r="B218">
        <v>85669</v>
      </c>
      <c r="C218" t="s">
        <v>2183</v>
      </c>
      <c r="E218">
        <v>211</v>
      </c>
      <c r="F218">
        <v>1055</v>
      </c>
      <c r="G218">
        <v>140.5</v>
      </c>
      <c r="H218">
        <v>150</v>
      </c>
      <c r="I218">
        <v>150</v>
      </c>
      <c r="J218">
        <v>157.5</v>
      </c>
      <c r="K218">
        <v>170</v>
      </c>
      <c r="L218">
        <v>170</v>
      </c>
      <c r="M218">
        <v>212</v>
      </c>
      <c r="N218">
        <v>275</v>
      </c>
      <c r="O218">
        <v>125</v>
      </c>
      <c r="P218">
        <v>1055</v>
      </c>
    </row>
    <row r="219" spans="1:16" x14ac:dyDescent="0.25">
      <c r="A219" t="s">
        <v>2386</v>
      </c>
      <c r="B219">
        <v>85661</v>
      </c>
      <c r="C219" t="s">
        <v>2183</v>
      </c>
      <c r="E219">
        <v>212</v>
      </c>
      <c r="F219">
        <v>1060</v>
      </c>
      <c r="G219">
        <v>140.5</v>
      </c>
      <c r="H219">
        <v>150</v>
      </c>
      <c r="I219">
        <v>150</v>
      </c>
      <c r="J219">
        <v>157.5</v>
      </c>
      <c r="K219">
        <v>170</v>
      </c>
      <c r="L219">
        <v>170</v>
      </c>
      <c r="M219">
        <v>212</v>
      </c>
      <c r="N219">
        <v>275</v>
      </c>
      <c r="O219">
        <v>125</v>
      </c>
      <c r="P219">
        <v>1060</v>
      </c>
    </row>
    <row r="220" spans="1:16" x14ac:dyDescent="0.25">
      <c r="A220" t="s">
        <v>2387</v>
      </c>
      <c r="B220">
        <v>85665</v>
      </c>
      <c r="C220" t="s">
        <v>2183</v>
      </c>
      <c r="E220">
        <v>213</v>
      </c>
      <c r="F220">
        <v>1065</v>
      </c>
      <c r="G220">
        <v>140.5</v>
      </c>
      <c r="H220">
        <v>150</v>
      </c>
      <c r="I220">
        <v>150</v>
      </c>
      <c r="J220">
        <v>157.5</v>
      </c>
      <c r="K220">
        <v>170</v>
      </c>
      <c r="L220">
        <v>170</v>
      </c>
      <c r="M220">
        <v>212</v>
      </c>
      <c r="N220">
        <v>275</v>
      </c>
      <c r="O220">
        <v>125</v>
      </c>
      <c r="P220">
        <v>1065</v>
      </c>
    </row>
    <row r="221" spans="1:16" x14ac:dyDescent="0.25">
      <c r="A221" t="s">
        <v>2321</v>
      </c>
      <c r="B221">
        <v>82024</v>
      </c>
      <c r="C221" t="s">
        <v>2175</v>
      </c>
      <c r="E221">
        <v>214</v>
      </c>
      <c r="F221">
        <v>1070</v>
      </c>
      <c r="G221">
        <v>140.5</v>
      </c>
      <c r="H221">
        <v>150</v>
      </c>
      <c r="I221">
        <v>150</v>
      </c>
      <c r="J221">
        <v>157.5</v>
      </c>
      <c r="K221">
        <v>170</v>
      </c>
      <c r="L221">
        <v>170</v>
      </c>
      <c r="M221">
        <v>212</v>
      </c>
      <c r="N221">
        <v>275</v>
      </c>
      <c r="O221">
        <v>125</v>
      </c>
      <c r="P221">
        <v>1070</v>
      </c>
    </row>
    <row r="222" spans="1:16" x14ac:dyDescent="0.25">
      <c r="A222" t="s">
        <v>2388</v>
      </c>
      <c r="B222">
        <v>82041</v>
      </c>
      <c r="C222" t="s">
        <v>2175</v>
      </c>
      <c r="E222">
        <v>215</v>
      </c>
      <c r="F222">
        <v>1075</v>
      </c>
      <c r="G222">
        <v>140.5</v>
      </c>
      <c r="H222">
        <v>150</v>
      </c>
      <c r="I222">
        <v>150</v>
      </c>
      <c r="J222">
        <v>157.5</v>
      </c>
      <c r="K222">
        <v>170</v>
      </c>
      <c r="L222">
        <v>170</v>
      </c>
      <c r="M222">
        <v>212</v>
      </c>
      <c r="N222">
        <v>275</v>
      </c>
      <c r="O222">
        <v>125</v>
      </c>
      <c r="P222">
        <v>1075</v>
      </c>
    </row>
    <row r="223" spans="1:16" x14ac:dyDescent="0.25">
      <c r="E223">
        <v>216</v>
      </c>
      <c r="F223">
        <v>1080</v>
      </c>
      <c r="G223">
        <v>140.5</v>
      </c>
      <c r="H223">
        <v>150</v>
      </c>
      <c r="I223">
        <v>150</v>
      </c>
      <c r="J223">
        <v>157.5</v>
      </c>
      <c r="K223">
        <v>170</v>
      </c>
      <c r="L223">
        <v>170</v>
      </c>
      <c r="M223">
        <v>212</v>
      </c>
      <c r="N223">
        <v>275</v>
      </c>
      <c r="O223">
        <v>125</v>
      </c>
      <c r="P223">
        <v>1080</v>
      </c>
    </row>
    <row r="224" spans="1:16" x14ac:dyDescent="0.25">
      <c r="E224">
        <v>217</v>
      </c>
      <c r="F224">
        <v>1085</v>
      </c>
      <c r="G224">
        <v>140.5</v>
      </c>
      <c r="H224">
        <v>150</v>
      </c>
      <c r="I224">
        <v>150</v>
      </c>
      <c r="J224">
        <v>157.5</v>
      </c>
      <c r="K224">
        <v>170</v>
      </c>
      <c r="L224">
        <v>170</v>
      </c>
      <c r="M224">
        <v>212</v>
      </c>
      <c r="N224">
        <v>275</v>
      </c>
      <c r="O224">
        <v>125</v>
      </c>
      <c r="P224">
        <v>1085</v>
      </c>
    </row>
    <row r="225" spans="5:16" x14ac:dyDescent="0.25">
      <c r="E225">
        <v>218</v>
      </c>
      <c r="F225">
        <v>1090</v>
      </c>
      <c r="G225">
        <v>140.5</v>
      </c>
      <c r="H225">
        <v>150</v>
      </c>
      <c r="I225">
        <v>150</v>
      </c>
      <c r="J225">
        <v>157.5</v>
      </c>
      <c r="K225">
        <v>170</v>
      </c>
      <c r="L225">
        <v>170</v>
      </c>
      <c r="M225">
        <v>212</v>
      </c>
      <c r="N225">
        <v>275</v>
      </c>
      <c r="O225">
        <v>125</v>
      </c>
      <c r="P225">
        <v>1090</v>
      </c>
    </row>
    <row r="226" spans="5:16" x14ac:dyDescent="0.25">
      <c r="E226">
        <v>219</v>
      </c>
      <c r="F226">
        <v>1095</v>
      </c>
      <c r="G226">
        <v>140.5</v>
      </c>
      <c r="H226">
        <v>150</v>
      </c>
      <c r="I226">
        <v>150</v>
      </c>
      <c r="J226">
        <v>157.5</v>
      </c>
      <c r="K226">
        <v>170</v>
      </c>
      <c r="L226">
        <v>170</v>
      </c>
      <c r="M226">
        <v>212</v>
      </c>
      <c r="N226">
        <v>275</v>
      </c>
      <c r="O226">
        <v>125</v>
      </c>
      <c r="P226">
        <v>1095</v>
      </c>
    </row>
    <row r="227" spans="5:16" x14ac:dyDescent="0.25">
      <c r="E227">
        <v>220</v>
      </c>
      <c r="F227">
        <v>1100</v>
      </c>
      <c r="G227">
        <v>140.5</v>
      </c>
      <c r="H227">
        <v>150</v>
      </c>
      <c r="I227">
        <v>150</v>
      </c>
      <c r="J227">
        <v>157.5</v>
      </c>
      <c r="K227">
        <v>170</v>
      </c>
      <c r="L227">
        <v>170</v>
      </c>
      <c r="M227">
        <v>212</v>
      </c>
      <c r="N227">
        <v>275</v>
      </c>
      <c r="O227">
        <v>125</v>
      </c>
      <c r="P227">
        <v>1100</v>
      </c>
    </row>
    <row r="228" spans="5:16" x14ac:dyDescent="0.25">
      <c r="E228">
        <v>221</v>
      </c>
      <c r="F228">
        <v>1105</v>
      </c>
      <c r="G228">
        <v>140.5</v>
      </c>
      <c r="H228">
        <v>150</v>
      </c>
      <c r="I228">
        <v>150</v>
      </c>
      <c r="J228">
        <v>157.5</v>
      </c>
      <c r="K228">
        <v>170</v>
      </c>
      <c r="L228">
        <v>170</v>
      </c>
      <c r="M228">
        <v>212</v>
      </c>
      <c r="N228">
        <v>275</v>
      </c>
      <c r="O228">
        <v>125</v>
      </c>
      <c r="P228">
        <v>1105</v>
      </c>
    </row>
    <row r="229" spans="5:16" x14ac:dyDescent="0.25">
      <c r="E229">
        <v>222</v>
      </c>
      <c r="F229">
        <v>1110</v>
      </c>
      <c r="G229">
        <v>140.5</v>
      </c>
      <c r="H229">
        <v>150</v>
      </c>
      <c r="I229">
        <v>150</v>
      </c>
      <c r="J229">
        <v>157.5</v>
      </c>
      <c r="K229">
        <v>170</v>
      </c>
      <c r="L229">
        <v>170</v>
      </c>
      <c r="M229">
        <v>212</v>
      </c>
      <c r="N229">
        <v>275</v>
      </c>
      <c r="O229">
        <v>125</v>
      </c>
      <c r="P229">
        <v>1110</v>
      </c>
    </row>
    <row r="230" spans="5:16" x14ac:dyDescent="0.25">
      <c r="E230">
        <v>223</v>
      </c>
      <c r="F230">
        <v>1115</v>
      </c>
      <c r="G230">
        <v>140.5</v>
      </c>
      <c r="H230">
        <v>150</v>
      </c>
      <c r="I230">
        <v>150</v>
      </c>
      <c r="J230">
        <v>157.5</v>
      </c>
      <c r="K230">
        <v>170</v>
      </c>
      <c r="L230">
        <v>170</v>
      </c>
      <c r="M230">
        <v>212</v>
      </c>
      <c r="N230">
        <v>275</v>
      </c>
      <c r="O230">
        <v>125</v>
      </c>
      <c r="P230">
        <v>1115</v>
      </c>
    </row>
    <row r="231" spans="5:16" x14ac:dyDescent="0.25">
      <c r="E231">
        <v>224</v>
      </c>
      <c r="F231">
        <v>1120</v>
      </c>
      <c r="G231">
        <v>140.5</v>
      </c>
      <c r="H231">
        <v>150</v>
      </c>
      <c r="I231">
        <v>150</v>
      </c>
      <c r="J231">
        <v>157.5</v>
      </c>
      <c r="K231">
        <v>170</v>
      </c>
      <c r="L231">
        <v>170</v>
      </c>
      <c r="M231">
        <v>212</v>
      </c>
      <c r="N231">
        <v>275</v>
      </c>
      <c r="O231">
        <v>125</v>
      </c>
      <c r="P231">
        <v>1120</v>
      </c>
    </row>
    <row r="232" spans="5:16" x14ac:dyDescent="0.25">
      <c r="E232">
        <v>225</v>
      </c>
      <c r="F232">
        <v>1125</v>
      </c>
      <c r="G232">
        <v>140.5</v>
      </c>
      <c r="H232">
        <v>150</v>
      </c>
      <c r="I232">
        <v>150</v>
      </c>
      <c r="J232">
        <v>157.5</v>
      </c>
      <c r="K232">
        <v>170</v>
      </c>
      <c r="L232">
        <v>170</v>
      </c>
      <c r="M232">
        <v>212</v>
      </c>
      <c r="N232">
        <v>275</v>
      </c>
      <c r="O232">
        <v>125</v>
      </c>
      <c r="P232">
        <v>1125</v>
      </c>
    </row>
    <row r="233" spans="5:16" x14ac:dyDescent="0.25">
      <c r="E233">
        <v>226</v>
      </c>
      <c r="F233">
        <v>1130</v>
      </c>
      <c r="G233">
        <v>140.5</v>
      </c>
      <c r="H233">
        <v>150</v>
      </c>
      <c r="I233">
        <v>150</v>
      </c>
      <c r="J233">
        <v>157.5</v>
      </c>
      <c r="K233">
        <v>170</v>
      </c>
      <c r="L233">
        <v>170</v>
      </c>
      <c r="M233">
        <v>212</v>
      </c>
      <c r="N233">
        <v>275</v>
      </c>
      <c r="O233">
        <v>125</v>
      </c>
      <c r="P233">
        <v>1130</v>
      </c>
    </row>
    <row r="234" spans="5:16" x14ac:dyDescent="0.25">
      <c r="E234">
        <v>227</v>
      </c>
      <c r="F234">
        <v>1135</v>
      </c>
      <c r="G234">
        <v>140.5</v>
      </c>
      <c r="H234">
        <v>150</v>
      </c>
      <c r="I234">
        <v>150</v>
      </c>
      <c r="J234">
        <v>157.5</v>
      </c>
      <c r="K234">
        <v>170</v>
      </c>
      <c r="L234">
        <v>170</v>
      </c>
      <c r="M234">
        <v>212</v>
      </c>
      <c r="N234">
        <v>275</v>
      </c>
      <c r="O234">
        <v>125</v>
      </c>
      <c r="P234">
        <v>1135</v>
      </c>
    </row>
    <row r="235" spans="5:16" x14ac:dyDescent="0.25">
      <c r="E235">
        <v>228</v>
      </c>
      <c r="F235">
        <v>1140</v>
      </c>
      <c r="G235">
        <v>140.5</v>
      </c>
      <c r="H235">
        <v>150</v>
      </c>
      <c r="I235">
        <v>150</v>
      </c>
      <c r="J235">
        <v>157.5</v>
      </c>
      <c r="K235">
        <v>170</v>
      </c>
      <c r="L235">
        <v>170</v>
      </c>
      <c r="M235">
        <v>212</v>
      </c>
      <c r="N235">
        <v>275</v>
      </c>
      <c r="O235">
        <v>125</v>
      </c>
      <c r="P235">
        <v>1140</v>
      </c>
    </row>
    <row r="236" spans="5:16" x14ac:dyDescent="0.25">
      <c r="E236">
        <v>229</v>
      </c>
      <c r="F236">
        <v>1145</v>
      </c>
      <c r="G236">
        <v>140.5</v>
      </c>
      <c r="H236">
        <v>150</v>
      </c>
      <c r="I236">
        <v>150</v>
      </c>
      <c r="J236">
        <v>157.5</v>
      </c>
      <c r="K236">
        <v>170</v>
      </c>
      <c r="L236">
        <v>170</v>
      </c>
      <c r="M236">
        <v>212</v>
      </c>
      <c r="N236">
        <v>275</v>
      </c>
      <c r="O236">
        <v>125</v>
      </c>
      <c r="P236">
        <v>1145</v>
      </c>
    </row>
    <row r="237" spans="5:16" x14ac:dyDescent="0.25">
      <c r="E237">
        <v>230</v>
      </c>
      <c r="F237">
        <v>1150</v>
      </c>
      <c r="G237">
        <v>140.5</v>
      </c>
      <c r="H237">
        <v>150</v>
      </c>
      <c r="I237">
        <v>150</v>
      </c>
      <c r="J237">
        <v>157.5</v>
      </c>
      <c r="K237">
        <v>170</v>
      </c>
      <c r="L237">
        <v>170</v>
      </c>
      <c r="M237">
        <v>212</v>
      </c>
      <c r="N237">
        <v>275</v>
      </c>
      <c r="O237">
        <v>125</v>
      </c>
      <c r="P237">
        <v>1150</v>
      </c>
    </row>
    <row r="238" spans="5:16" x14ac:dyDescent="0.25">
      <c r="E238">
        <v>231</v>
      </c>
      <c r="F238">
        <v>1155</v>
      </c>
      <c r="G238">
        <v>140.5</v>
      </c>
      <c r="H238">
        <v>150</v>
      </c>
      <c r="I238">
        <v>150</v>
      </c>
      <c r="J238">
        <v>157.5</v>
      </c>
      <c r="K238">
        <v>170</v>
      </c>
      <c r="L238">
        <v>170</v>
      </c>
      <c r="M238">
        <v>212</v>
      </c>
      <c r="N238">
        <v>275</v>
      </c>
      <c r="O238">
        <v>125</v>
      </c>
      <c r="P238">
        <v>1155</v>
      </c>
    </row>
    <row r="239" spans="5:16" x14ac:dyDescent="0.25">
      <c r="E239">
        <v>232</v>
      </c>
      <c r="F239">
        <v>1160</v>
      </c>
      <c r="G239">
        <v>140.5</v>
      </c>
      <c r="H239">
        <v>150</v>
      </c>
      <c r="I239">
        <v>150</v>
      </c>
      <c r="J239">
        <v>157.5</v>
      </c>
      <c r="K239">
        <v>170</v>
      </c>
      <c r="L239">
        <v>170</v>
      </c>
      <c r="M239">
        <v>212</v>
      </c>
      <c r="N239">
        <v>275</v>
      </c>
      <c r="O239">
        <v>125</v>
      </c>
      <c r="P239">
        <v>1160</v>
      </c>
    </row>
    <row r="240" spans="5:16" x14ac:dyDescent="0.25">
      <c r="E240">
        <v>233</v>
      </c>
      <c r="F240">
        <v>1165</v>
      </c>
      <c r="G240">
        <v>140.5</v>
      </c>
      <c r="H240">
        <v>150</v>
      </c>
      <c r="I240">
        <v>150</v>
      </c>
      <c r="J240">
        <v>157.5</v>
      </c>
      <c r="K240">
        <v>170</v>
      </c>
      <c r="L240">
        <v>170</v>
      </c>
      <c r="M240">
        <v>212</v>
      </c>
      <c r="N240">
        <v>275</v>
      </c>
      <c r="O240">
        <v>125</v>
      </c>
      <c r="P240">
        <v>1165</v>
      </c>
    </row>
    <row r="241" spans="5:16" x14ac:dyDescent="0.25">
      <c r="E241">
        <v>234</v>
      </c>
      <c r="F241">
        <v>1170</v>
      </c>
      <c r="G241">
        <v>140.5</v>
      </c>
      <c r="H241">
        <v>150</v>
      </c>
      <c r="I241">
        <v>150</v>
      </c>
      <c r="J241">
        <v>157.5</v>
      </c>
      <c r="K241">
        <v>170</v>
      </c>
      <c r="L241">
        <v>170</v>
      </c>
      <c r="M241">
        <v>212</v>
      </c>
      <c r="N241">
        <v>275</v>
      </c>
      <c r="O241">
        <v>125</v>
      </c>
      <c r="P241">
        <v>1170</v>
      </c>
    </row>
    <row r="242" spans="5:16" x14ac:dyDescent="0.25">
      <c r="E242">
        <v>235</v>
      </c>
      <c r="F242">
        <v>1175</v>
      </c>
      <c r="G242">
        <v>140.5</v>
      </c>
      <c r="H242">
        <v>150</v>
      </c>
      <c r="I242">
        <v>150</v>
      </c>
      <c r="J242">
        <v>157.5</v>
      </c>
      <c r="K242">
        <v>170</v>
      </c>
      <c r="L242">
        <v>170</v>
      </c>
      <c r="M242">
        <v>212</v>
      </c>
      <c r="N242">
        <v>275</v>
      </c>
      <c r="O242">
        <v>125</v>
      </c>
      <c r="P242">
        <v>1175</v>
      </c>
    </row>
    <row r="243" spans="5:16" x14ac:dyDescent="0.25">
      <c r="E243">
        <v>236</v>
      </c>
      <c r="F243">
        <v>1180</v>
      </c>
      <c r="G243">
        <v>140.5</v>
      </c>
      <c r="H243">
        <v>150</v>
      </c>
      <c r="I243">
        <v>150</v>
      </c>
      <c r="J243">
        <v>157.5</v>
      </c>
      <c r="K243">
        <v>170</v>
      </c>
      <c r="L243">
        <v>170</v>
      </c>
      <c r="M243">
        <v>212</v>
      </c>
      <c r="N243">
        <v>275</v>
      </c>
      <c r="O243">
        <v>125</v>
      </c>
      <c r="P243">
        <v>1180</v>
      </c>
    </row>
    <row r="244" spans="5:16" x14ac:dyDescent="0.25">
      <c r="E244">
        <v>237</v>
      </c>
      <c r="F244">
        <v>1185</v>
      </c>
      <c r="G244">
        <v>140.5</v>
      </c>
      <c r="H244">
        <v>150</v>
      </c>
      <c r="I244">
        <v>150</v>
      </c>
      <c r="J244">
        <v>157.5</v>
      </c>
      <c r="K244">
        <v>170</v>
      </c>
      <c r="L244">
        <v>170</v>
      </c>
      <c r="M244">
        <v>212</v>
      </c>
      <c r="N244">
        <v>275</v>
      </c>
      <c r="O244">
        <v>125</v>
      </c>
      <c r="P244">
        <v>1185</v>
      </c>
    </row>
    <row r="245" spans="5:16" x14ac:dyDescent="0.25">
      <c r="E245">
        <v>238</v>
      </c>
      <c r="F245">
        <v>1190</v>
      </c>
      <c r="G245">
        <v>140.5</v>
      </c>
      <c r="H245">
        <v>150</v>
      </c>
      <c r="I245">
        <v>150</v>
      </c>
      <c r="J245">
        <v>157.5</v>
      </c>
      <c r="K245">
        <v>170</v>
      </c>
      <c r="L245">
        <v>170</v>
      </c>
      <c r="M245">
        <v>212</v>
      </c>
      <c r="N245">
        <v>275</v>
      </c>
      <c r="O245">
        <v>125</v>
      </c>
      <c r="P245">
        <v>1190</v>
      </c>
    </row>
    <row r="246" spans="5:16" x14ac:dyDescent="0.25">
      <c r="E246">
        <v>239</v>
      </c>
      <c r="F246">
        <v>1195</v>
      </c>
      <c r="G246">
        <v>140.5</v>
      </c>
      <c r="H246">
        <v>150</v>
      </c>
      <c r="I246">
        <v>150</v>
      </c>
      <c r="J246">
        <v>157.5</v>
      </c>
      <c r="K246">
        <v>170</v>
      </c>
      <c r="L246">
        <v>170</v>
      </c>
      <c r="M246">
        <v>212</v>
      </c>
      <c r="N246">
        <v>275</v>
      </c>
      <c r="O246">
        <v>125</v>
      </c>
      <c r="P246">
        <v>1195</v>
      </c>
    </row>
    <row r="247" spans="5:16" x14ac:dyDescent="0.25">
      <c r="E247">
        <v>240</v>
      </c>
      <c r="F247">
        <v>1200</v>
      </c>
      <c r="G247">
        <v>140.5</v>
      </c>
      <c r="H247">
        <v>150</v>
      </c>
      <c r="I247">
        <v>150</v>
      </c>
      <c r="J247">
        <v>157.5</v>
      </c>
      <c r="K247">
        <v>170</v>
      </c>
      <c r="L247">
        <v>170</v>
      </c>
      <c r="M247">
        <v>212</v>
      </c>
      <c r="N247">
        <v>275</v>
      </c>
      <c r="O247">
        <v>125</v>
      </c>
      <c r="P247">
        <v>1200</v>
      </c>
    </row>
    <row r="248" spans="5:16" x14ac:dyDescent="0.25">
      <c r="E248">
        <v>241</v>
      </c>
      <c r="F248">
        <v>1205</v>
      </c>
      <c r="G248">
        <v>140.5</v>
      </c>
      <c r="H248">
        <v>150</v>
      </c>
      <c r="I248">
        <v>150</v>
      </c>
      <c r="J248">
        <v>157.5</v>
      </c>
      <c r="K248">
        <v>170</v>
      </c>
      <c r="L248">
        <v>170</v>
      </c>
      <c r="M248">
        <v>212</v>
      </c>
      <c r="N248">
        <v>275</v>
      </c>
      <c r="O248">
        <v>125</v>
      </c>
      <c r="P248">
        <v>1205</v>
      </c>
    </row>
    <row r="249" spans="5:16" x14ac:dyDescent="0.25">
      <c r="E249">
        <v>242</v>
      </c>
      <c r="F249">
        <v>1210</v>
      </c>
      <c r="G249">
        <v>140.5</v>
      </c>
      <c r="H249">
        <v>150</v>
      </c>
      <c r="I249">
        <v>150</v>
      </c>
      <c r="J249">
        <v>157.5</v>
      </c>
      <c r="K249">
        <v>170</v>
      </c>
      <c r="L249">
        <v>170</v>
      </c>
      <c r="M249">
        <v>212</v>
      </c>
      <c r="N249">
        <v>275</v>
      </c>
      <c r="O249">
        <v>125</v>
      </c>
      <c r="P249">
        <v>1210</v>
      </c>
    </row>
    <row r="250" spans="5:16" x14ac:dyDescent="0.25">
      <c r="E250">
        <v>243</v>
      </c>
      <c r="F250">
        <v>1215</v>
      </c>
      <c r="G250">
        <v>140.5</v>
      </c>
      <c r="H250">
        <v>150</v>
      </c>
      <c r="I250">
        <v>150</v>
      </c>
      <c r="J250">
        <v>157.5</v>
      </c>
      <c r="K250">
        <v>170</v>
      </c>
      <c r="L250">
        <v>170</v>
      </c>
      <c r="M250">
        <v>212</v>
      </c>
      <c r="N250">
        <v>275</v>
      </c>
      <c r="O250">
        <v>125</v>
      </c>
      <c r="P250">
        <v>1215</v>
      </c>
    </row>
    <row r="251" spans="5:16" x14ac:dyDescent="0.25">
      <c r="E251">
        <v>244</v>
      </c>
      <c r="F251">
        <v>1220</v>
      </c>
      <c r="G251">
        <v>140.5</v>
      </c>
      <c r="H251">
        <v>150</v>
      </c>
      <c r="I251">
        <v>150</v>
      </c>
      <c r="J251">
        <v>157.5</v>
      </c>
      <c r="K251">
        <v>170</v>
      </c>
      <c r="L251">
        <v>170</v>
      </c>
      <c r="M251">
        <v>212</v>
      </c>
      <c r="N251">
        <v>275</v>
      </c>
      <c r="O251">
        <v>125</v>
      </c>
      <c r="P251">
        <v>1220</v>
      </c>
    </row>
    <row r="252" spans="5:16" x14ac:dyDescent="0.25">
      <c r="E252">
        <v>245</v>
      </c>
      <c r="F252">
        <v>1225</v>
      </c>
      <c r="G252">
        <v>140.5</v>
      </c>
      <c r="H252">
        <v>150</v>
      </c>
      <c r="I252">
        <v>150</v>
      </c>
      <c r="J252">
        <v>157.5</v>
      </c>
      <c r="K252">
        <v>170</v>
      </c>
      <c r="L252">
        <v>170</v>
      </c>
      <c r="M252">
        <v>212</v>
      </c>
      <c r="N252">
        <v>275</v>
      </c>
      <c r="O252">
        <v>125</v>
      </c>
      <c r="P252">
        <v>1225</v>
      </c>
    </row>
    <row r="253" spans="5:16" x14ac:dyDescent="0.25">
      <c r="E253">
        <v>246</v>
      </c>
      <c r="F253">
        <v>1230</v>
      </c>
      <c r="G253">
        <v>140.5</v>
      </c>
      <c r="H253">
        <v>150</v>
      </c>
      <c r="I253">
        <v>150</v>
      </c>
      <c r="J253">
        <v>157.5</v>
      </c>
      <c r="K253">
        <v>170</v>
      </c>
      <c r="L253">
        <v>170</v>
      </c>
      <c r="M253">
        <v>212</v>
      </c>
      <c r="N253">
        <v>275</v>
      </c>
      <c r="O253">
        <v>125</v>
      </c>
      <c r="P253">
        <v>1230</v>
      </c>
    </row>
    <row r="254" spans="5:16" x14ac:dyDescent="0.25">
      <c r="E254">
        <v>247</v>
      </c>
      <c r="F254">
        <v>1235</v>
      </c>
      <c r="G254">
        <v>140.5</v>
      </c>
      <c r="H254">
        <v>150</v>
      </c>
      <c r="I254">
        <v>150</v>
      </c>
      <c r="J254">
        <v>157.5</v>
      </c>
      <c r="K254">
        <v>170</v>
      </c>
      <c r="L254">
        <v>170</v>
      </c>
      <c r="M254">
        <v>212</v>
      </c>
      <c r="N254">
        <v>275</v>
      </c>
      <c r="O254">
        <v>125</v>
      </c>
      <c r="P254">
        <v>1235</v>
      </c>
    </row>
    <row r="255" spans="5:16" x14ac:dyDescent="0.25">
      <c r="E255">
        <v>248</v>
      </c>
      <c r="F255">
        <v>1240</v>
      </c>
      <c r="G255">
        <v>140.5</v>
      </c>
      <c r="H255">
        <v>150</v>
      </c>
      <c r="I255">
        <v>150</v>
      </c>
      <c r="J255">
        <v>157.5</v>
      </c>
      <c r="K255">
        <v>170</v>
      </c>
      <c r="L255">
        <v>170</v>
      </c>
      <c r="M255">
        <v>212</v>
      </c>
      <c r="N255">
        <v>275</v>
      </c>
      <c r="O255">
        <v>125</v>
      </c>
      <c r="P255">
        <v>1240</v>
      </c>
    </row>
    <row r="256" spans="5:16" x14ac:dyDescent="0.25">
      <c r="E256">
        <v>249</v>
      </c>
      <c r="F256">
        <v>1245</v>
      </c>
      <c r="G256">
        <v>140.5</v>
      </c>
      <c r="H256">
        <v>150</v>
      </c>
      <c r="I256">
        <v>150</v>
      </c>
      <c r="J256">
        <v>157.5</v>
      </c>
      <c r="K256">
        <v>170</v>
      </c>
      <c r="L256">
        <v>170</v>
      </c>
      <c r="M256">
        <v>212</v>
      </c>
      <c r="N256">
        <v>275</v>
      </c>
      <c r="O256">
        <v>125</v>
      </c>
      <c r="P256">
        <v>1245</v>
      </c>
    </row>
    <row r="257" spans="5:16" x14ac:dyDescent="0.25">
      <c r="E257">
        <v>250</v>
      </c>
      <c r="F257">
        <v>1250</v>
      </c>
      <c r="G257">
        <v>140.5</v>
      </c>
      <c r="H257">
        <v>150</v>
      </c>
      <c r="I257">
        <v>150</v>
      </c>
      <c r="J257">
        <v>157.5</v>
      </c>
      <c r="K257">
        <v>170</v>
      </c>
      <c r="L257">
        <v>170</v>
      </c>
      <c r="M257">
        <v>212</v>
      </c>
      <c r="N257">
        <v>275</v>
      </c>
      <c r="O257">
        <v>125</v>
      </c>
      <c r="P257">
        <v>1250</v>
      </c>
    </row>
    <row r="258" spans="5:16" x14ac:dyDescent="0.25">
      <c r="E258">
        <v>251</v>
      </c>
      <c r="F258">
        <v>1255</v>
      </c>
      <c r="G258">
        <v>164</v>
      </c>
      <c r="H258">
        <v>171.5</v>
      </c>
      <c r="I258">
        <v>171.5</v>
      </c>
      <c r="J258">
        <v>180</v>
      </c>
      <c r="K258">
        <v>195</v>
      </c>
      <c r="L258">
        <v>195</v>
      </c>
      <c r="M258">
        <v>240.5</v>
      </c>
      <c r="N258">
        <v>295</v>
      </c>
      <c r="O258">
        <v>148.5</v>
      </c>
      <c r="P258">
        <v>1255</v>
      </c>
    </row>
    <row r="259" spans="5:16" x14ac:dyDescent="0.25">
      <c r="E259">
        <v>252</v>
      </c>
      <c r="F259">
        <v>1260</v>
      </c>
      <c r="G259">
        <v>164</v>
      </c>
      <c r="H259">
        <v>171.5</v>
      </c>
      <c r="I259">
        <v>171.5</v>
      </c>
      <c r="J259">
        <v>180</v>
      </c>
      <c r="K259">
        <v>195</v>
      </c>
      <c r="L259">
        <v>195</v>
      </c>
      <c r="M259">
        <v>240.5</v>
      </c>
      <c r="N259">
        <v>295</v>
      </c>
      <c r="O259">
        <v>148.5</v>
      </c>
      <c r="P259">
        <v>1260</v>
      </c>
    </row>
    <row r="260" spans="5:16" x14ac:dyDescent="0.25">
      <c r="E260">
        <v>253</v>
      </c>
      <c r="F260">
        <v>1265</v>
      </c>
      <c r="G260">
        <v>164</v>
      </c>
      <c r="H260">
        <v>171.5</v>
      </c>
      <c r="I260">
        <v>171.5</v>
      </c>
      <c r="J260">
        <v>180</v>
      </c>
      <c r="K260">
        <v>195</v>
      </c>
      <c r="L260">
        <v>195</v>
      </c>
      <c r="M260">
        <v>240.5</v>
      </c>
      <c r="N260">
        <v>295</v>
      </c>
      <c r="O260">
        <v>148.5</v>
      </c>
      <c r="P260">
        <v>1265</v>
      </c>
    </row>
    <row r="261" spans="5:16" x14ac:dyDescent="0.25">
      <c r="E261">
        <v>254</v>
      </c>
      <c r="F261">
        <v>1270</v>
      </c>
      <c r="G261">
        <v>164</v>
      </c>
      <c r="H261">
        <v>171.5</v>
      </c>
      <c r="I261">
        <v>171.5</v>
      </c>
      <c r="J261">
        <v>180</v>
      </c>
      <c r="K261">
        <v>195</v>
      </c>
      <c r="L261">
        <v>195</v>
      </c>
      <c r="M261">
        <v>240.5</v>
      </c>
      <c r="N261">
        <v>295</v>
      </c>
      <c r="O261">
        <v>148.5</v>
      </c>
      <c r="P261">
        <v>1270</v>
      </c>
    </row>
    <row r="262" spans="5:16" x14ac:dyDescent="0.25">
      <c r="E262">
        <v>255</v>
      </c>
      <c r="F262">
        <v>1275</v>
      </c>
      <c r="G262">
        <v>164</v>
      </c>
      <c r="H262">
        <v>171.5</v>
      </c>
      <c r="I262">
        <v>171.5</v>
      </c>
      <c r="J262">
        <v>180</v>
      </c>
      <c r="K262">
        <v>195</v>
      </c>
      <c r="L262">
        <v>195</v>
      </c>
      <c r="M262">
        <v>240.5</v>
      </c>
      <c r="N262">
        <v>295</v>
      </c>
      <c r="O262">
        <v>148.5</v>
      </c>
      <c r="P262">
        <v>1275</v>
      </c>
    </row>
    <row r="263" spans="5:16" x14ac:dyDescent="0.25">
      <c r="E263">
        <v>256</v>
      </c>
      <c r="F263">
        <v>1280</v>
      </c>
      <c r="G263">
        <v>164</v>
      </c>
      <c r="H263">
        <v>171.5</v>
      </c>
      <c r="I263">
        <v>171.5</v>
      </c>
      <c r="J263">
        <v>180</v>
      </c>
      <c r="K263">
        <v>195</v>
      </c>
      <c r="L263">
        <v>195</v>
      </c>
      <c r="M263">
        <v>240.5</v>
      </c>
      <c r="N263">
        <v>295</v>
      </c>
      <c r="O263">
        <v>148.5</v>
      </c>
      <c r="P263">
        <v>1280</v>
      </c>
    </row>
    <row r="264" spans="5:16" x14ac:dyDescent="0.25">
      <c r="E264">
        <v>257</v>
      </c>
      <c r="F264">
        <v>1285</v>
      </c>
      <c r="G264">
        <v>164</v>
      </c>
      <c r="H264">
        <v>171.5</v>
      </c>
      <c r="I264">
        <v>171.5</v>
      </c>
      <c r="J264">
        <v>180</v>
      </c>
      <c r="K264">
        <v>195</v>
      </c>
      <c r="L264">
        <v>195</v>
      </c>
      <c r="M264">
        <v>240.5</v>
      </c>
      <c r="N264">
        <v>295</v>
      </c>
      <c r="O264">
        <v>148.5</v>
      </c>
      <c r="P264">
        <v>1285</v>
      </c>
    </row>
    <row r="265" spans="5:16" x14ac:dyDescent="0.25">
      <c r="E265">
        <v>258</v>
      </c>
      <c r="F265">
        <v>1290</v>
      </c>
      <c r="G265">
        <v>164</v>
      </c>
      <c r="H265">
        <v>171.5</v>
      </c>
      <c r="I265">
        <v>171.5</v>
      </c>
      <c r="J265">
        <v>180</v>
      </c>
      <c r="K265">
        <v>195</v>
      </c>
      <c r="L265">
        <v>195</v>
      </c>
      <c r="M265">
        <v>240.5</v>
      </c>
      <c r="N265">
        <v>295</v>
      </c>
      <c r="O265">
        <v>148.5</v>
      </c>
      <c r="P265">
        <v>1290</v>
      </c>
    </row>
    <row r="266" spans="5:16" x14ac:dyDescent="0.25">
      <c r="E266">
        <v>259</v>
      </c>
      <c r="F266">
        <v>1295</v>
      </c>
      <c r="G266">
        <v>164</v>
      </c>
      <c r="H266">
        <v>171.5</v>
      </c>
      <c r="I266">
        <v>171.5</v>
      </c>
      <c r="J266">
        <v>180</v>
      </c>
      <c r="K266">
        <v>195</v>
      </c>
      <c r="L266">
        <v>195</v>
      </c>
      <c r="M266">
        <v>240.5</v>
      </c>
      <c r="N266">
        <v>295</v>
      </c>
      <c r="O266">
        <v>148.5</v>
      </c>
      <c r="P266">
        <v>1295</v>
      </c>
    </row>
    <row r="267" spans="5:16" x14ac:dyDescent="0.25">
      <c r="E267">
        <v>260</v>
      </c>
      <c r="F267">
        <v>1300</v>
      </c>
      <c r="G267">
        <v>164</v>
      </c>
      <c r="H267">
        <v>171.5</v>
      </c>
      <c r="I267">
        <v>171.5</v>
      </c>
      <c r="J267">
        <v>180</v>
      </c>
      <c r="K267">
        <v>195</v>
      </c>
      <c r="L267">
        <v>195</v>
      </c>
      <c r="M267">
        <v>240.5</v>
      </c>
      <c r="N267">
        <v>295</v>
      </c>
      <c r="O267">
        <v>148.5</v>
      </c>
      <c r="P267">
        <v>1300</v>
      </c>
    </row>
    <row r="268" spans="5:16" x14ac:dyDescent="0.25">
      <c r="E268">
        <v>261</v>
      </c>
      <c r="F268">
        <v>1305</v>
      </c>
      <c r="G268">
        <v>164</v>
      </c>
      <c r="H268">
        <v>171.5</v>
      </c>
      <c r="I268">
        <v>171.5</v>
      </c>
      <c r="J268">
        <v>180</v>
      </c>
      <c r="K268">
        <v>195</v>
      </c>
      <c r="L268">
        <v>195</v>
      </c>
      <c r="M268">
        <v>240.5</v>
      </c>
      <c r="N268">
        <v>295</v>
      </c>
      <c r="O268">
        <v>148.5</v>
      </c>
      <c r="P268">
        <v>1305</v>
      </c>
    </row>
    <row r="269" spans="5:16" x14ac:dyDescent="0.25">
      <c r="E269">
        <v>262</v>
      </c>
      <c r="F269">
        <v>1310</v>
      </c>
      <c r="G269">
        <v>164</v>
      </c>
      <c r="H269">
        <v>171.5</v>
      </c>
      <c r="I269">
        <v>171.5</v>
      </c>
      <c r="J269">
        <v>180</v>
      </c>
      <c r="K269">
        <v>195</v>
      </c>
      <c r="L269">
        <v>195</v>
      </c>
      <c r="M269">
        <v>240.5</v>
      </c>
      <c r="N269">
        <v>295</v>
      </c>
      <c r="O269">
        <v>148.5</v>
      </c>
      <c r="P269">
        <v>1310</v>
      </c>
    </row>
    <row r="270" spans="5:16" x14ac:dyDescent="0.25">
      <c r="E270">
        <v>263</v>
      </c>
      <c r="F270">
        <v>1315</v>
      </c>
      <c r="G270">
        <v>164</v>
      </c>
      <c r="H270">
        <v>171.5</v>
      </c>
      <c r="I270">
        <v>171.5</v>
      </c>
      <c r="J270">
        <v>180</v>
      </c>
      <c r="K270">
        <v>195</v>
      </c>
      <c r="L270">
        <v>195</v>
      </c>
      <c r="M270">
        <v>240.5</v>
      </c>
      <c r="N270">
        <v>295</v>
      </c>
      <c r="O270">
        <v>148.5</v>
      </c>
      <c r="P270">
        <v>1315</v>
      </c>
    </row>
    <row r="271" spans="5:16" x14ac:dyDescent="0.25">
      <c r="E271">
        <v>264</v>
      </c>
      <c r="F271">
        <v>1320</v>
      </c>
      <c r="G271">
        <v>164</v>
      </c>
      <c r="H271">
        <v>171.5</v>
      </c>
      <c r="I271">
        <v>171.5</v>
      </c>
      <c r="J271">
        <v>180</v>
      </c>
      <c r="K271">
        <v>195</v>
      </c>
      <c r="L271">
        <v>195</v>
      </c>
      <c r="M271">
        <v>240.5</v>
      </c>
      <c r="N271">
        <v>295</v>
      </c>
      <c r="O271">
        <v>148.5</v>
      </c>
      <c r="P271">
        <v>1320</v>
      </c>
    </row>
    <row r="272" spans="5:16" x14ac:dyDescent="0.25">
      <c r="E272">
        <v>265</v>
      </c>
      <c r="F272">
        <v>1325</v>
      </c>
      <c r="G272">
        <v>164</v>
      </c>
      <c r="H272">
        <v>171.5</v>
      </c>
      <c r="I272">
        <v>171.5</v>
      </c>
      <c r="J272">
        <v>180</v>
      </c>
      <c r="K272">
        <v>195</v>
      </c>
      <c r="L272">
        <v>195</v>
      </c>
      <c r="M272">
        <v>240.5</v>
      </c>
      <c r="N272">
        <v>295</v>
      </c>
      <c r="O272">
        <v>148.5</v>
      </c>
      <c r="P272">
        <v>1325</v>
      </c>
    </row>
    <row r="273" spans="5:16" x14ac:dyDescent="0.25">
      <c r="E273">
        <v>266</v>
      </c>
      <c r="F273">
        <v>1330</v>
      </c>
      <c r="G273">
        <v>164</v>
      </c>
      <c r="H273">
        <v>171.5</v>
      </c>
      <c r="I273">
        <v>171.5</v>
      </c>
      <c r="J273">
        <v>180</v>
      </c>
      <c r="K273">
        <v>195</v>
      </c>
      <c r="L273">
        <v>195</v>
      </c>
      <c r="M273">
        <v>240.5</v>
      </c>
      <c r="N273">
        <v>295</v>
      </c>
      <c r="O273">
        <v>148.5</v>
      </c>
      <c r="P273">
        <v>1330</v>
      </c>
    </row>
    <row r="274" spans="5:16" x14ac:dyDescent="0.25">
      <c r="E274">
        <v>267</v>
      </c>
      <c r="F274">
        <v>1335</v>
      </c>
      <c r="G274">
        <v>164</v>
      </c>
      <c r="H274">
        <v>171.5</v>
      </c>
      <c r="I274">
        <v>171.5</v>
      </c>
      <c r="J274">
        <v>180</v>
      </c>
      <c r="K274">
        <v>195</v>
      </c>
      <c r="L274">
        <v>195</v>
      </c>
      <c r="M274">
        <v>240.5</v>
      </c>
      <c r="N274">
        <v>295</v>
      </c>
      <c r="O274">
        <v>148.5</v>
      </c>
      <c r="P274">
        <v>1335</v>
      </c>
    </row>
    <row r="275" spans="5:16" x14ac:dyDescent="0.25">
      <c r="E275">
        <v>268</v>
      </c>
      <c r="F275">
        <v>1340</v>
      </c>
      <c r="G275">
        <v>164</v>
      </c>
      <c r="H275">
        <v>171.5</v>
      </c>
      <c r="I275">
        <v>171.5</v>
      </c>
      <c r="J275">
        <v>180</v>
      </c>
      <c r="K275">
        <v>195</v>
      </c>
      <c r="L275">
        <v>195</v>
      </c>
      <c r="M275">
        <v>240.5</v>
      </c>
      <c r="N275">
        <v>295</v>
      </c>
      <c r="O275">
        <v>148.5</v>
      </c>
      <c r="P275">
        <v>1340</v>
      </c>
    </row>
    <row r="276" spans="5:16" x14ac:dyDescent="0.25">
      <c r="E276">
        <v>269</v>
      </c>
      <c r="F276">
        <v>1345</v>
      </c>
      <c r="G276">
        <v>164</v>
      </c>
      <c r="H276">
        <v>171.5</v>
      </c>
      <c r="I276">
        <v>171.5</v>
      </c>
      <c r="J276">
        <v>180</v>
      </c>
      <c r="K276">
        <v>195</v>
      </c>
      <c r="L276">
        <v>195</v>
      </c>
      <c r="M276">
        <v>240.5</v>
      </c>
      <c r="N276">
        <v>295</v>
      </c>
      <c r="O276">
        <v>148.5</v>
      </c>
      <c r="P276">
        <v>1345</v>
      </c>
    </row>
    <row r="277" spans="5:16" x14ac:dyDescent="0.25">
      <c r="E277">
        <v>270</v>
      </c>
      <c r="F277">
        <v>1350</v>
      </c>
      <c r="G277">
        <v>164</v>
      </c>
      <c r="H277">
        <v>171.5</v>
      </c>
      <c r="I277">
        <v>171.5</v>
      </c>
      <c r="J277">
        <v>180</v>
      </c>
      <c r="K277">
        <v>195</v>
      </c>
      <c r="L277">
        <v>195</v>
      </c>
      <c r="M277">
        <v>240.5</v>
      </c>
      <c r="N277">
        <v>295</v>
      </c>
      <c r="O277">
        <v>148.5</v>
      </c>
      <c r="P277">
        <v>1350</v>
      </c>
    </row>
    <row r="278" spans="5:16" x14ac:dyDescent="0.25">
      <c r="E278">
        <v>271</v>
      </c>
      <c r="F278">
        <v>1355</v>
      </c>
      <c r="G278">
        <v>164</v>
      </c>
      <c r="H278">
        <v>171.5</v>
      </c>
      <c r="I278">
        <v>171.5</v>
      </c>
      <c r="J278">
        <v>180</v>
      </c>
      <c r="K278">
        <v>195</v>
      </c>
      <c r="L278">
        <v>195</v>
      </c>
      <c r="M278">
        <v>240.5</v>
      </c>
      <c r="N278">
        <v>295</v>
      </c>
      <c r="O278">
        <v>148.5</v>
      </c>
      <c r="P278">
        <v>1355</v>
      </c>
    </row>
    <row r="279" spans="5:16" x14ac:dyDescent="0.25">
      <c r="E279">
        <v>272</v>
      </c>
      <c r="F279">
        <v>1360</v>
      </c>
      <c r="G279">
        <v>164</v>
      </c>
      <c r="H279">
        <v>171.5</v>
      </c>
      <c r="I279">
        <v>171.5</v>
      </c>
      <c r="J279">
        <v>180</v>
      </c>
      <c r="K279">
        <v>195</v>
      </c>
      <c r="L279">
        <v>195</v>
      </c>
      <c r="M279">
        <v>240.5</v>
      </c>
      <c r="N279">
        <v>295</v>
      </c>
      <c r="O279">
        <v>148.5</v>
      </c>
      <c r="P279">
        <v>1360</v>
      </c>
    </row>
    <row r="280" spans="5:16" x14ac:dyDescent="0.25">
      <c r="E280">
        <v>273</v>
      </c>
      <c r="F280">
        <v>1365</v>
      </c>
      <c r="G280">
        <v>164</v>
      </c>
      <c r="H280">
        <v>171.5</v>
      </c>
      <c r="I280">
        <v>171.5</v>
      </c>
      <c r="J280">
        <v>180</v>
      </c>
      <c r="K280">
        <v>195</v>
      </c>
      <c r="L280">
        <v>195</v>
      </c>
      <c r="M280">
        <v>240.5</v>
      </c>
      <c r="N280">
        <v>295</v>
      </c>
      <c r="O280">
        <v>148.5</v>
      </c>
      <c r="P280">
        <v>1365</v>
      </c>
    </row>
    <row r="281" spans="5:16" x14ac:dyDescent="0.25">
      <c r="E281">
        <v>274</v>
      </c>
      <c r="F281">
        <v>1370</v>
      </c>
      <c r="G281">
        <v>164</v>
      </c>
      <c r="H281">
        <v>171.5</v>
      </c>
      <c r="I281">
        <v>171.5</v>
      </c>
      <c r="J281">
        <v>180</v>
      </c>
      <c r="K281">
        <v>195</v>
      </c>
      <c r="L281">
        <v>195</v>
      </c>
      <c r="M281">
        <v>240.5</v>
      </c>
      <c r="N281">
        <v>295</v>
      </c>
      <c r="O281">
        <v>148.5</v>
      </c>
      <c r="P281">
        <v>1370</v>
      </c>
    </row>
    <row r="282" spans="5:16" x14ac:dyDescent="0.25">
      <c r="E282">
        <v>275</v>
      </c>
      <c r="F282">
        <v>1375</v>
      </c>
      <c r="G282">
        <v>164</v>
      </c>
      <c r="H282">
        <v>171.5</v>
      </c>
      <c r="I282">
        <v>171.5</v>
      </c>
      <c r="J282">
        <v>180</v>
      </c>
      <c r="K282">
        <v>195</v>
      </c>
      <c r="L282">
        <v>195</v>
      </c>
      <c r="M282">
        <v>240.5</v>
      </c>
      <c r="N282">
        <v>295</v>
      </c>
      <c r="O282">
        <v>148.5</v>
      </c>
      <c r="P282">
        <v>1375</v>
      </c>
    </row>
    <row r="283" spans="5:16" x14ac:dyDescent="0.25">
      <c r="E283">
        <v>276</v>
      </c>
      <c r="F283">
        <v>1380</v>
      </c>
      <c r="G283">
        <v>164</v>
      </c>
      <c r="H283">
        <v>171.5</v>
      </c>
      <c r="I283">
        <v>171.5</v>
      </c>
      <c r="J283">
        <v>180</v>
      </c>
      <c r="K283">
        <v>195</v>
      </c>
      <c r="L283">
        <v>195</v>
      </c>
      <c r="M283">
        <v>240.5</v>
      </c>
      <c r="N283">
        <v>295</v>
      </c>
      <c r="O283">
        <v>148.5</v>
      </c>
      <c r="P283">
        <v>1380</v>
      </c>
    </row>
    <row r="284" spans="5:16" x14ac:dyDescent="0.25">
      <c r="E284">
        <v>277</v>
      </c>
      <c r="F284">
        <v>1385</v>
      </c>
      <c r="G284">
        <v>164</v>
      </c>
      <c r="H284">
        <v>171.5</v>
      </c>
      <c r="I284">
        <v>171.5</v>
      </c>
      <c r="J284">
        <v>180</v>
      </c>
      <c r="K284">
        <v>195</v>
      </c>
      <c r="L284">
        <v>195</v>
      </c>
      <c r="M284">
        <v>240.5</v>
      </c>
      <c r="N284">
        <v>295</v>
      </c>
      <c r="O284">
        <v>148.5</v>
      </c>
      <c r="P284">
        <v>1385</v>
      </c>
    </row>
    <row r="285" spans="5:16" x14ac:dyDescent="0.25">
      <c r="E285">
        <v>278</v>
      </c>
      <c r="F285">
        <v>1390</v>
      </c>
      <c r="G285">
        <v>164</v>
      </c>
      <c r="H285">
        <v>171.5</v>
      </c>
      <c r="I285">
        <v>171.5</v>
      </c>
      <c r="J285">
        <v>180</v>
      </c>
      <c r="K285">
        <v>195</v>
      </c>
      <c r="L285">
        <v>195</v>
      </c>
      <c r="M285">
        <v>240.5</v>
      </c>
      <c r="N285">
        <v>295</v>
      </c>
      <c r="O285">
        <v>148.5</v>
      </c>
      <c r="P285">
        <v>1390</v>
      </c>
    </row>
    <row r="286" spans="5:16" x14ac:dyDescent="0.25">
      <c r="E286">
        <v>279</v>
      </c>
      <c r="F286">
        <v>1395</v>
      </c>
      <c r="G286">
        <v>164</v>
      </c>
      <c r="H286">
        <v>171.5</v>
      </c>
      <c r="I286">
        <v>171.5</v>
      </c>
      <c r="J286">
        <v>180</v>
      </c>
      <c r="K286">
        <v>195</v>
      </c>
      <c r="L286">
        <v>195</v>
      </c>
      <c r="M286">
        <v>240.5</v>
      </c>
      <c r="N286">
        <v>295</v>
      </c>
      <c r="O286">
        <v>148.5</v>
      </c>
      <c r="P286">
        <v>1395</v>
      </c>
    </row>
    <row r="287" spans="5:16" x14ac:dyDescent="0.25">
      <c r="E287">
        <v>280</v>
      </c>
      <c r="F287">
        <v>1400</v>
      </c>
      <c r="G287">
        <v>164</v>
      </c>
      <c r="H287">
        <v>171.5</v>
      </c>
      <c r="I287">
        <v>171.5</v>
      </c>
      <c r="J287">
        <v>180</v>
      </c>
      <c r="K287">
        <v>195</v>
      </c>
      <c r="L287">
        <v>195</v>
      </c>
      <c r="M287">
        <v>240.5</v>
      </c>
      <c r="N287">
        <v>295</v>
      </c>
      <c r="O287">
        <v>148.5</v>
      </c>
      <c r="P287">
        <v>1400</v>
      </c>
    </row>
    <row r="288" spans="5:16" x14ac:dyDescent="0.25">
      <c r="E288">
        <v>281</v>
      </c>
      <c r="F288">
        <v>1405</v>
      </c>
      <c r="G288">
        <v>164</v>
      </c>
      <c r="H288">
        <v>171.5</v>
      </c>
      <c r="I288">
        <v>171.5</v>
      </c>
      <c r="J288">
        <v>180</v>
      </c>
      <c r="K288">
        <v>195</v>
      </c>
      <c r="L288">
        <v>195</v>
      </c>
      <c r="M288">
        <v>240.5</v>
      </c>
      <c r="N288">
        <v>295</v>
      </c>
      <c r="O288">
        <v>148.5</v>
      </c>
      <c r="P288">
        <v>1405</v>
      </c>
    </row>
    <row r="289" spans="5:16" x14ac:dyDescent="0.25">
      <c r="E289">
        <v>282</v>
      </c>
      <c r="F289">
        <v>1410</v>
      </c>
      <c r="G289">
        <v>164</v>
      </c>
      <c r="H289">
        <v>171.5</v>
      </c>
      <c r="I289">
        <v>171.5</v>
      </c>
      <c r="J289">
        <v>180</v>
      </c>
      <c r="K289">
        <v>195</v>
      </c>
      <c r="L289">
        <v>195</v>
      </c>
      <c r="M289">
        <v>240.5</v>
      </c>
      <c r="N289">
        <v>295</v>
      </c>
      <c r="O289">
        <v>148.5</v>
      </c>
      <c r="P289">
        <v>1410</v>
      </c>
    </row>
    <row r="290" spans="5:16" x14ac:dyDescent="0.25">
      <c r="E290">
        <v>283</v>
      </c>
      <c r="F290">
        <v>1415</v>
      </c>
      <c r="G290">
        <v>164</v>
      </c>
      <c r="H290">
        <v>171.5</v>
      </c>
      <c r="I290">
        <v>171.5</v>
      </c>
      <c r="J290">
        <v>180</v>
      </c>
      <c r="K290">
        <v>195</v>
      </c>
      <c r="L290">
        <v>195</v>
      </c>
      <c r="M290">
        <v>240.5</v>
      </c>
      <c r="N290">
        <v>295</v>
      </c>
      <c r="O290">
        <v>148.5</v>
      </c>
      <c r="P290">
        <v>1415</v>
      </c>
    </row>
    <row r="291" spans="5:16" x14ac:dyDescent="0.25">
      <c r="E291">
        <v>284</v>
      </c>
      <c r="F291">
        <v>1420</v>
      </c>
      <c r="G291">
        <v>164</v>
      </c>
      <c r="H291">
        <v>171.5</v>
      </c>
      <c r="I291">
        <v>171.5</v>
      </c>
      <c r="J291">
        <v>180</v>
      </c>
      <c r="K291">
        <v>195</v>
      </c>
      <c r="L291">
        <v>195</v>
      </c>
      <c r="M291">
        <v>240.5</v>
      </c>
      <c r="N291">
        <v>295</v>
      </c>
      <c r="O291">
        <v>148.5</v>
      </c>
      <c r="P291">
        <v>1420</v>
      </c>
    </row>
    <row r="292" spans="5:16" x14ac:dyDescent="0.25">
      <c r="E292">
        <v>285</v>
      </c>
      <c r="F292">
        <v>1425</v>
      </c>
      <c r="G292">
        <v>164</v>
      </c>
      <c r="H292">
        <v>171.5</v>
      </c>
      <c r="I292">
        <v>171.5</v>
      </c>
      <c r="J292">
        <v>180</v>
      </c>
      <c r="K292">
        <v>195</v>
      </c>
      <c r="L292">
        <v>195</v>
      </c>
      <c r="M292">
        <v>240.5</v>
      </c>
      <c r="N292">
        <v>295</v>
      </c>
      <c r="O292">
        <v>148.5</v>
      </c>
      <c r="P292">
        <v>1425</v>
      </c>
    </row>
    <row r="293" spans="5:16" x14ac:dyDescent="0.25">
      <c r="E293">
        <v>286</v>
      </c>
      <c r="F293">
        <v>1430</v>
      </c>
      <c r="G293">
        <v>164</v>
      </c>
      <c r="H293">
        <v>171.5</v>
      </c>
      <c r="I293">
        <v>171.5</v>
      </c>
      <c r="J293">
        <v>180</v>
      </c>
      <c r="K293">
        <v>195</v>
      </c>
      <c r="L293">
        <v>195</v>
      </c>
      <c r="M293">
        <v>240.5</v>
      </c>
      <c r="N293">
        <v>295</v>
      </c>
      <c r="O293">
        <v>148.5</v>
      </c>
      <c r="P293">
        <v>1430</v>
      </c>
    </row>
    <row r="294" spans="5:16" x14ac:dyDescent="0.25">
      <c r="E294">
        <v>287</v>
      </c>
      <c r="F294">
        <v>1435</v>
      </c>
      <c r="G294">
        <v>164</v>
      </c>
      <c r="H294">
        <v>171.5</v>
      </c>
      <c r="I294">
        <v>171.5</v>
      </c>
      <c r="J294">
        <v>180</v>
      </c>
      <c r="K294">
        <v>195</v>
      </c>
      <c r="L294">
        <v>195</v>
      </c>
      <c r="M294">
        <v>240.5</v>
      </c>
      <c r="N294">
        <v>295</v>
      </c>
      <c r="O294">
        <v>148.5</v>
      </c>
      <c r="P294">
        <v>1435</v>
      </c>
    </row>
    <row r="295" spans="5:16" x14ac:dyDescent="0.25">
      <c r="E295">
        <v>288</v>
      </c>
      <c r="F295">
        <v>1440</v>
      </c>
      <c r="G295">
        <v>164</v>
      </c>
      <c r="H295">
        <v>171.5</v>
      </c>
      <c r="I295">
        <v>171.5</v>
      </c>
      <c r="J295">
        <v>180</v>
      </c>
      <c r="K295">
        <v>195</v>
      </c>
      <c r="L295">
        <v>195</v>
      </c>
      <c r="M295">
        <v>240.5</v>
      </c>
      <c r="N295">
        <v>295</v>
      </c>
      <c r="O295">
        <v>148.5</v>
      </c>
      <c r="P295">
        <v>1440</v>
      </c>
    </row>
    <row r="296" spans="5:16" x14ac:dyDescent="0.25">
      <c r="E296">
        <v>289</v>
      </c>
      <c r="F296">
        <v>1445</v>
      </c>
      <c r="G296">
        <v>164</v>
      </c>
      <c r="H296">
        <v>171.5</v>
      </c>
      <c r="I296">
        <v>171.5</v>
      </c>
      <c r="J296">
        <v>180</v>
      </c>
      <c r="K296">
        <v>195</v>
      </c>
      <c r="L296">
        <v>195</v>
      </c>
      <c r="M296">
        <v>240.5</v>
      </c>
      <c r="N296">
        <v>295</v>
      </c>
      <c r="O296">
        <v>148.5</v>
      </c>
      <c r="P296">
        <v>1445</v>
      </c>
    </row>
    <row r="297" spans="5:16" x14ac:dyDescent="0.25">
      <c r="E297">
        <v>290</v>
      </c>
      <c r="F297">
        <v>1450</v>
      </c>
      <c r="G297">
        <v>164</v>
      </c>
      <c r="H297">
        <v>171.5</v>
      </c>
      <c r="I297">
        <v>171.5</v>
      </c>
      <c r="J297">
        <v>180</v>
      </c>
      <c r="K297">
        <v>195</v>
      </c>
      <c r="L297">
        <v>195</v>
      </c>
      <c r="M297">
        <v>240.5</v>
      </c>
      <c r="N297">
        <v>295</v>
      </c>
      <c r="O297">
        <v>148.5</v>
      </c>
      <c r="P297">
        <v>1450</v>
      </c>
    </row>
    <row r="298" spans="5:16" x14ac:dyDescent="0.25">
      <c r="E298">
        <v>291</v>
      </c>
      <c r="F298">
        <v>1455</v>
      </c>
      <c r="G298">
        <v>164</v>
      </c>
      <c r="H298">
        <v>171.5</v>
      </c>
      <c r="I298">
        <v>171.5</v>
      </c>
      <c r="J298">
        <v>180</v>
      </c>
      <c r="K298">
        <v>195</v>
      </c>
      <c r="L298">
        <v>195</v>
      </c>
      <c r="M298">
        <v>240.5</v>
      </c>
      <c r="N298">
        <v>295</v>
      </c>
      <c r="O298">
        <v>148.5</v>
      </c>
      <c r="P298">
        <v>1455</v>
      </c>
    </row>
    <row r="299" spans="5:16" x14ac:dyDescent="0.25">
      <c r="E299">
        <v>292</v>
      </c>
      <c r="F299">
        <v>1460</v>
      </c>
      <c r="G299">
        <v>164</v>
      </c>
      <c r="H299">
        <v>171.5</v>
      </c>
      <c r="I299">
        <v>171.5</v>
      </c>
      <c r="J299">
        <v>180</v>
      </c>
      <c r="K299">
        <v>195</v>
      </c>
      <c r="L299">
        <v>195</v>
      </c>
      <c r="M299">
        <v>240.5</v>
      </c>
      <c r="N299">
        <v>295</v>
      </c>
      <c r="O299">
        <v>148.5</v>
      </c>
      <c r="P299">
        <v>1460</v>
      </c>
    </row>
    <row r="300" spans="5:16" x14ac:dyDescent="0.25">
      <c r="E300">
        <v>293</v>
      </c>
      <c r="F300">
        <v>1465</v>
      </c>
      <c r="G300">
        <v>164</v>
      </c>
      <c r="H300">
        <v>171.5</v>
      </c>
      <c r="I300">
        <v>171.5</v>
      </c>
      <c r="J300">
        <v>180</v>
      </c>
      <c r="K300">
        <v>195</v>
      </c>
      <c r="L300">
        <v>195</v>
      </c>
      <c r="M300">
        <v>240.5</v>
      </c>
      <c r="N300">
        <v>295</v>
      </c>
      <c r="O300">
        <v>148.5</v>
      </c>
      <c r="P300">
        <v>1465</v>
      </c>
    </row>
    <row r="301" spans="5:16" x14ac:dyDescent="0.25">
      <c r="E301">
        <v>294</v>
      </c>
      <c r="F301">
        <v>1470</v>
      </c>
      <c r="G301">
        <v>164</v>
      </c>
      <c r="H301">
        <v>171.5</v>
      </c>
      <c r="I301">
        <v>171.5</v>
      </c>
      <c r="J301">
        <v>180</v>
      </c>
      <c r="K301">
        <v>195</v>
      </c>
      <c r="L301">
        <v>195</v>
      </c>
      <c r="M301">
        <v>240.5</v>
      </c>
      <c r="N301">
        <v>295</v>
      </c>
      <c r="O301">
        <v>148.5</v>
      </c>
      <c r="P301">
        <v>1470</v>
      </c>
    </row>
    <row r="302" spans="5:16" x14ac:dyDescent="0.25">
      <c r="E302">
        <v>295</v>
      </c>
      <c r="F302">
        <v>1475</v>
      </c>
      <c r="G302">
        <v>164</v>
      </c>
      <c r="H302">
        <v>171.5</v>
      </c>
      <c r="I302">
        <v>171.5</v>
      </c>
      <c r="J302">
        <v>180</v>
      </c>
      <c r="K302">
        <v>195</v>
      </c>
      <c r="L302">
        <v>195</v>
      </c>
      <c r="M302">
        <v>240.5</v>
      </c>
      <c r="N302">
        <v>295</v>
      </c>
      <c r="O302">
        <v>148.5</v>
      </c>
      <c r="P302">
        <v>1475</v>
      </c>
    </row>
    <row r="303" spans="5:16" x14ac:dyDescent="0.25">
      <c r="E303">
        <v>296</v>
      </c>
      <c r="F303">
        <v>1480</v>
      </c>
      <c r="G303">
        <v>164</v>
      </c>
      <c r="H303">
        <v>171.5</v>
      </c>
      <c r="I303">
        <v>171.5</v>
      </c>
      <c r="J303">
        <v>180</v>
      </c>
      <c r="K303">
        <v>195</v>
      </c>
      <c r="L303">
        <v>195</v>
      </c>
      <c r="M303">
        <v>240.5</v>
      </c>
      <c r="N303">
        <v>295</v>
      </c>
      <c r="O303">
        <v>148.5</v>
      </c>
      <c r="P303">
        <v>1480</v>
      </c>
    </row>
    <row r="304" spans="5:16" x14ac:dyDescent="0.25">
      <c r="E304">
        <v>297</v>
      </c>
      <c r="F304">
        <v>1485</v>
      </c>
      <c r="G304">
        <v>164</v>
      </c>
      <c r="H304">
        <v>171.5</v>
      </c>
      <c r="I304">
        <v>171.5</v>
      </c>
      <c r="J304">
        <v>180</v>
      </c>
      <c r="K304">
        <v>195</v>
      </c>
      <c r="L304">
        <v>195</v>
      </c>
      <c r="M304">
        <v>240.5</v>
      </c>
      <c r="N304">
        <v>295</v>
      </c>
      <c r="O304">
        <v>148.5</v>
      </c>
      <c r="P304">
        <v>1485</v>
      </c>
    </row>
    <row r="305" spans="5:16" x14ac:dyDescent="0.25">
      <c r="E305">
        <v>298</v>
      </c>
      <c r="F305">
        <v>1490</v>
      </c>
      <c r="G305">
        <v>164</v>
      </c>
      <c r="H305">
        <v>171.5</v>
      </c>
      <c r="I305">
        <v>171.5</v>
      </c>
      <c r="J305">
        <v>180</v>
      </c>
      <c r="K305">
        <v>195</v>
      </c>
      <c r="L305">
        <v>195</v>
      </c>
      <c r="M305">
        <v>240.5</v>
      </c>
      <c r="N305">
        <v>295</v>
      </c>
      <c r="O305">
        <v>148.5</v>
      </c>
      <c r="P305">
        <v>1490</v>
      </c>
    </row>
    <row r="306" spans="5:16" x14ac:dyDescent="0.25">
      <c r="E306">
        <v>299</v>
      </c>
      <c r="F306">
        <v>1495</v>
      </c>
      <c r="G306">
        <v>164</v>
      </c>
      <c r="H306">
        <v>171.5</v>
      </c>
      <c r="I306">
        <v>171.5</v>
      </c>
      <c r="J306">
        <v>180</v>
      </c>
      <c r="K306">
        <v>195</v>
      </c>
      <c r="L306">
        <v>195</v>
      </c>
      <c r="M306">
        <v>240.5</v>
      </c>
      <c r="N306">
        <v>295</v>
      </c>
      <c r="O306">
        <v>148.5</v>
      </c>
      <c r="P306">
        <v>1495</v>
      </c>
    </row>
    <row r="307" spans="5:16" x14ac:dyDescent="0.25">
      <c r="E307">
        <v>300</v>
      </c>
      <c r="F307">
        <v>1500</v>
      </c>
      <c r="G307">
        <v>164</v>
      </c>
      <c r="H307">
        <v>171.5</v>
      </c>
      <c r="I307">
        <v>171.5</v>
      </c>
      <c r="J307">
        <v>180</v>
      </c>
      <c r="K307">
        <v>195</v>
      </c>
      <c r="L307">
        <v>195</v>
      </c>
      <c r="M307">
        <v>240.5</v>
      </c>
      <c r="N307">
        <v>318.5</v>
      </c>
      <c r="O307">
        <v>148.5</v>
      </c>
      <c r="P307">
        <v>1500</v>
      </c>
    </row>
    <row r="308" spans="5:16" x14ac:dyDescent="0.25">
      <c r="E308">
        <v>301</v>
      </c>
      <c r="F308">
        <v>1505</v>
      </c>
      <c r="G308">
        <v>190.5</v>
      </c>
      <c r="H308">
        <v>203.5</v>
      </c>
      <c r="I308">
        <v>203.5</v>
      </c>
      <c r="J308">
        <v>209.5</v>
      </c>
      <c r="K308">
        <v>222.5</v>
      </c>
      <c r="L308">
        <v>222.5</v>
      </c>
      <c r="M308">
        <v>263</v>
      </c>
      <c r="N308">
        <v>318.5</v>
      </c>
      <c r="O308">
        <v>171.5</v>
      </c>
      <c r="P308">
        <v>1505</v>
      </c>
    </row>
    <row r="309" spans="5:16" x14ac:dyDescent="0.25">
      <c r="E309">
        <v>302</v>
      </c>
      <c r="F309">
        <v>1510</v>
      </c>
      <c r="G309">
        <v>190.5</v>
      </c>
      <c r="H309">
        <v>203.5</v>
      </c>
      <c r="I309">
        <v>203.5</v>
      </c>
      <c r="J309">
        <v>209.5</v>
      </c>
      <c r="K309">
        <v>222.5</v>
      </c>
      <c r="L309">
        <v>222.5</v>
      </c>
      <c r="M309">
        <v>263</v>
      </c>
      <c r="N309">
        <v>318.5</v>
      </c>
      <c r="O309">
        <v>171.5</v>
      </c>
      <c r="P309">
        <v>1510</v>
      </c>
    </row>
    <row r="310" spans="5:16" x14ac:dyDescent="0.25">
      <c r="E310">
        <v>303</v>
      </c>
      <c r="F310">
        <v>1515</v>
      </c>
      <c r="G310">
        <v>190.5</v>
      </c>
      <c r="H310">
        <v>203.5</v>
      </c>
      <c r="I310">
        <v>203.5</v>
      </c>
      <c r="J310">
        <v>209.5</v>
      </c>
      <c r="K310">
        <v>222.5</v>
      </c>
      <c r="L310">
        <v>222.5</v>
      </c>
      <c r="M310">
        <v>263</v>
      </c>
      <c r="N310">
        <v>318.5</v>
      </c>
      <c r="O310">
        <v>171.5</v>
      </c>
      <c r="P310">
        <v>1515</v>
      </c>
    </row>
    <row r="311" spans="5:16" x14ac:dyDescent="0.25">
      <c r="E311">
        <v>304</v>
      </c>
      <c r="F311">
        <v>1520</v>
      </c>
      <c r="G311">
        <v>190.5</v>
      </c>
      <c r="H311">
        <v>203.5</v>
      </c>
      <c r="I311">
        <v>203.5</v>
      </c>
      <c r="J311">
        <v>209.5</v>
      </c>
      <c r="K311">
        <v>222.5</v>
      </c>
      <c r="L311">
        <v>222.5</v>
      </c>
      <c r="M311">
        <v>263</v>
      </c>
      <c r="N311">
        <v>318.5</v>
      </c>
      <c r="O311">
        <v>171.5</v>
      </c>
      <c r="P311">
        <v>1520</v>
      </c>
    </row>
    <row r="312" spans="5:16" x14ac:dyDescent="0.25">
      <c r="E312">
        <v>305</v>
      </c>
      <c r="F312">
        <v>1525</v>
      </c>
      <c r="G312">
        <v>190.5</v>
      </c>
      <c r="H312">
        <v>203.5</v>
      </c>
      <c r="I312">
        <v>203.5</v>
      </c>
      <c r="J312">
        <v>209.5</v>
      </c>
      <c r="K312">
        <v>222.5</v>
      </c>
      <c r="L312">
        <v>222.5</v>
      </c>
      <c r="M312">
        <v>263</v>
      </c>
      <c r="N312">
        <v>318.5</v>
      </c>
      <c r="O312">
        <v>171.5</v>
      </c>
      <c r="P312">
        <v>1525</v>
      </c>
    </row>
    <row r="313" spans="5:16" x14ac:dyDescent="0.25">
      <c r="E313">
        <v>306</v>
      </c>
      <c r="F313">
        <v>1530</v>
      </c>
      <c r="G313">
        <v>190.5</v>
      </c>
      <c r="H313">
        <v>203.5</v>
      </c>
      <c r="I313">
        <v>203.5</v>
      </c>
      <c r="J313">
        <v>209.5</v>
      </c>
      <c r="K313">
        <v>222.5</v>
      </c>
      <c r="L313">
        <v>222.5</v>
      </c>
      <c r="M313">
        <v>263</v>
      </c>
      <c r="N313">
        <v>318.5</v>
      </c>
      <c r="O313">
        <v>171.5</v>
      </c>
      <c r="P313">
        <v>1530</v>
      </c>
    </row>
    <row r="314" spans="5:16" x14ac:dyDescent="0.25">
      <c r="E314">
        <v>307</v>
      </c>
      <c r="F314">
        <v>1535</v>
      </c>
      <c r="G314">
        <v>190.5</v>
      </c>
      <c r="H314">
        <v>203.5</v>
      </c>
      <c r="I314">
        <v>203.5</v>
      </c>
      <c r="J314">
        <v>209.5</v>
      </c>
      <c r="K314">
        <v>222.5</v>
      </c>
      <c r="L314">
        <v>222.5</v>
      </c>
      <c r="M314">
        <v>263</v>
      </c>
      <c r="N314">
        <v>318.5</v>
      </c>
      <c r="O314">
        <v>171.5</v>
      </c>
      <c r="P314">
        <v>1535</v>
      </c>
    </row>
    <row r="315" spans="5:16" x14ac:dyDescent="0.25">
      <c r="E315">
        <v>308</v>
      </c>
      <c r="F315">
        <v>1540</v>
      </c>
      <c r="G315">
        <v>190.5</v>
      </c>
      <c r="H315">
        <v>203.5</v>
      </c>
      <c r="I315">
        <v>203.5</v>
      </c>
      <c r="J315">
        <v>209.5</v>
      </c>
      <c r="K315">
        <v>222.5</v>
      </c>
      <c r="L315">
        <v>222.5</v>
      </c>
      <c r="M315">
        <v>263</v>
      </c>
      <c r="N315">
        <v>318.5</v>
      </c>
      <c r="O315">
        <v>171.5</v>
      </c>
      <c r="P315">
        <v>1540</v>
      </c>
    </row>
    <row r="316" spans="5:16" x14ac:dyDescent="0.25">
      <c r="E316">
        <v>309</v>
      </c>
      <c r="F316">
        <v>1545</v>
      </c>
      <c r="G316">
        <v>190.5</v>
      </c>
      <c r="H316">
        <v>203.5</v>
      </c>
      <c r="I316">
        <v>203.5</v>
      </c>
      <c r="J316">
        <v>209.5</v>
      </c>
      <c r="K316">
        <v>222.5</v>
      </c>
      <c r="L316">
        <v>222.5</v>
      </c>
      <c r="M316">
        <v>263</v>
      </c>
      <c r="N316">
        <v>318.5</v>
      </c>
      <c r="O316">
        <v>171.5</v>
      </c>
      <c r="P316">
        <v>1545</v>
      </c>
    </row>
    <row r="317" spans="5:16" x14ac:dyDescent="0.25">
      <c r="E317">
        <v>310</v>
      </c>
      <c r="F317">
        <v>1550</v>
      </c>
      <c r="G317">
        <v>190.5</v>
      </c>
      <c r="H317">
        <v>203.5</v>
      </c>
      <c r="I317">
        <v>203.5</v>
      </c>
      <c r="J317">
        <v>209.5</v>
      </c>
      <c r="K317">
        <v>222.5</v>
      </c>
      <c r="L317">
        <v>222.5</v>
      </c>
      <c r="M317">
        <v>263</v>
      </c>
      <c r="N317">
        <v>318.5</v>
      </c>
      <c r="O317">
        <v>171.5</v>
      </c>
      <c r="P317">
        <v>1550</v>
      </c>
    </row>
    <row r="318" spans="5:16" x14ac:dyDescent="0.25">
      <c r="E318">
        <v>311</v>
      </c>
      <c r="F318">
        <v>1555</v>
      </c>
      <c r="G318">
        <v>190.5</v>
      </c>
      <c r="H318">
        <v>203.5</v>
      </c>
      <c r="I318">
        <v>203.5</v>
      </c>
      <c r="J318">
        <v>209.5</v>
      </c>
      <c r="K318">
        <v>222.5</v>
      </c>
      <c r="L318">
        <v>222.5</v>
      </c>
      <c r="M318">
        <v>263</v>
      </c>
      <c r="N318">
        <v>318.5</v>
      </c>
      <c r="O318">
        <v>171.5</v>
      </c>
      <c r="P318">
        <v>1555</v>
      </c>
    </row>
    <row r="319" spans="5:16" x14ac:dyDescent="0.25">
      <c r="E319">
        <v>312</v>
      </c>
      <c r="F319">
        <v>1560</v>
      </c>
      <c r="G319">
        <v>190.5</v>
      </c>
      <c r="H319">
        <v>203.5</v>
      </c>
      <c r="I319">
        <v>203.5</v>
      </c>
      <c r="J319">
        <v>209.5</v>
      </c>
      <c r="K319">
        <v>222.5</v>
      </c>
      <c r="L319">
        <v>222.5</v>
      </c>
      <c r="M319">
        <v>263</v>
      </c>
      <c r="N319">
        <v>318.5</v>
      </c>
      <c r="O319">
        <v>171.5</v>
      </c>
      <c r="P319">
        <v>1560</v>
      </c>
    </row>
    <row r="320" spans="5:16" x14ac:dyDescent="0.25">
      <c r="E320">
        <v>313</v>
      </c>
      <c r="F320">
        <v>1565</v>
      </c>
      <c r="G320">
        <v>190.5</v>
      </c>
      <c r="H320">
        <v>203.5</v>
      </c>
      <c r="I320">
        <v>203.5</v>
      </c>
      <c r="J320">
        <v>209.5</v>
      </c>
      <c r="K320">
        <v>222.5</v>
      </c>
      <c r="L320">
        <v>222.5</v>
      </c>
      <c r="M320">
        <v>263</v>
      </c>
      <c r="N320">
        <v>318.5</v>
      </c>
      <c r="O320">
        <v>171.5</v>
      </c>
      <c r="P320">
        <v>1565</v>
      </c>
    </row>
    <row r="321" spans="5:16" x14ac:dyDescent="0.25">
      <c r="E321">
        <v>314</v>
      </c>
      <c r="F321">
        <v>1570</v>
      </c>
      <c r="G321">
        <v>190.5</v>
      </c>
      <c r="H321">
        <v>203.5</v>
      </c>
      <c r="I321">
        <v>203.5</v>
      </c>
      <c r="J321">
        <v>209.5</v>
      </c>
      <c r="K321">
        <v>222.5</v>
      </c>
      <c r="L321">
        <v>222.5</v>
      </c>
      <c r="M321">
        <v>263</v>
      </c>
      <c r="N321">
        <v>318.5</v>
      </c>
      <c r="O321">
        <v>171.5</v>
      </c>
      <c r="P321">
        <v>1570</v>
      </c>
    </row>
    <row r="322" spans="5:16" x14ac:dyDescent="0.25">
      <c r="E322">
        <v>315</v>
      </c>
      <c r="F322">
        <v>1575</v>
      </c>
      <c r="G322">
        <v>190.5</v>
      </c>
      <c r="H322">
        <v>203.5</v>
      </c>
      <c r="I322">
        <v>203.5</v>
      </c>
      <c r="J322">
        <v>209.5</v>
      </c>
      <c r="K322">
        <v>222.5</v>
      </c>
      <c r="L322">
        <v>222.5</v>
      </c>
      <c r="M322">
        <v>263</v>
      </c>
      <c r="N322">
        <v>318.5</v>
      </c>
      <c r="O322">
        <v>171.5</v>
      </c>
      <c r="P322">
        <v>1575</v>
      </c>
    </row>
    <row r="323" spans="5:16" x14ac:dyDescent="0.25">
      <c r="E323">
        <v>316</v>
      </c>
      <c r="F323">
        <v>1580</v>
      </c>
      <c r="G323">
        <v>190.5</v>
      </c>
      <c r="H323">
        <v>203.5</v>
      </c>
      <c r="I323">
        <v>203.5</v>
      </c>
      <c r="J323">
        <v>209.5</v>
      </c>
      <c r="K323">
        <v>222.5</v>
      </c>
      <c r="L323">
        <v>222.5</v>
      </c>
      <c r="M323">
        <v>263</v>
      </c>
      <c r="N323">
        <v>318.5</v>
      </c>
      <c r="O323">
        <v>171.5</v>
      </c>
      <c r="P323">
        <v>1580</v>
      </c>
    </row>
    <row r="324" spans="5:16" x14ac:dyDescent="0.25">
      <c r="E324">
        <v>317</v>
      </c>
      <c r="F324">
        <v>1585</v>
      </c>
      <c r="G324">
        <v>190.5</v>
      </c>
      <c r="H324">
        <v>203.5</v>
      </c>
      <c r="I324">
        <v>203.5</v>
      </c>
      <c r="J324">
        <v>209.5</v>
      </c>
      <c r="K324">
        <v>222.5</v>
      </c>
      <c r="L324">
        <v>222.5</v>
      </c>
      <c r="M324">
        <v>263</v>
      </c>
      <c r="N324">
        <v>318.5</v>
      </c>
      <c r="O324">
        <v>171.5</v>
      </c>
      <c r="P324">
        <v>1585</v>
      </c>
    </row>
    <row r="325" spans="5:16" x14ac:dyDescent="0.25">
      <c r="E325">
        <v>318</v>
      </c>
      <c r="F325">
        <v>1590</v>
      </c>
      <c r="G325">
        <v>190.5</v>
      </c>
      <c r="H325">
        <v>203.5</v>
      </c>
      <c r="I325">
        <v>203.5</v>
      </c>
      <c r="J325">
        <v>209.5</v>
      </c>
      <c r="K325">
        <v>222.5</v>
      </c>
      <c r="L325">
        <v>222.5</v>
      </c>
      <c r="M325">
        <v>263</v>
      </c>
      <c r="N325">
        <v>318.5</v>
      </c>
      <c r="O325">
        <v>171.5</v>
      </c>
      <c r="P325">
        <v>1590</v>
      </c>
    </row>
    <row r="326" spans="5:16" x14ac:dyDescent="0.25">
      <c r="E326">
        <v>319</v>
      </c>
      <c r="F326">
        <v>1595</v>
      </c>
      <c r="G326">
        <v>190.5</v>
      </c>
      <c r="H326">
        <v>203.5</v>
      </c>
      <c r="I326">
        <v>203.5</v>
      </c>
      <c r="J326">
        <v>209.5</v>
      </c>
      <c r="K326">
        <v>222.5</v>
      </c>
      <c r="L326">
        <v>222.5</v>
      </c>
      <c r="M326">
        <v>263</v>
      </c>
      <c r="N326">
        <v>318.5</v>
      </c>
      <c r="O326">
        <v>171.5</v>
      </c>
      <c r="P326">
        <v>1595</v>
      </c>
    </row>
    <row r="327" spans="5:16" x14ac:dyDescent="0.25">
      <c r="E327">
        <v>320</v>
      </c>
      <c r="F327">
        <v>1600</v>
      </c>
      <c r="G327">
        <v>190.5</v>
      </c>
      <c r="H327">
        <v>203.5</v>
      </c>
      <c r="I327">
        <v>203.5</v>
      </c>
      <c r="J327">
        <v>209.5</v>
      </c>
      <c r="K327">
        <v>222.5</v>
      </c>
      <c r="L327">
        <v>222.5</v>
      </c>
      <c r="M327">
        <v>263</v>
      </c>
      <c r="N327">
        <v>318.5</v>
      </c>
      <c r="O327">
        <v>171.5</v>
      </c>
      <c r="P327">
        <v>1600</v>
      </c>
    </row>
    <row r="328" spans="5:16" x14ac:dyDescent="0.25">
      <c r="E328">
        <v>321</v>
      </c>
      <c r="F328">
        <v>1605</v>
      </c>
      <c r="G328">
        <v>190.5</v>
      </c>
      <c r="H328">
        <v>203.5</v>
      </c>
      <c r="I328">
        <v>203.5</v>
      </c>
      <c r="J328">
        <v>209.5</v>
      </c>
      <c r="K328">
        <v>222.5</v>
      </c>
      <c r="L328">
        <v>222.5</v>
      </c>
      <c r="M328">
        <v>263</v>
      </c>
      <c r="N328">
        <v>318.5</v>
      </c>
      <c r="O328">
        <v>171.5</v>
      </c>
      <c r="P328">
        <v>1605</v>
      </c>
    </row>
    <row r="329" spans="5:16" x14ac:dyDescent="0.25">
      <c r="E329">
        <v>322</v>
      </c>
      <c r="F329">
        <v>1610</v>
      </c>
      <c r="G329">
        <v>190.5</v>
      </c>
      <c r="H329">
        <v>203.5</v>
      </c>
      <c r="I329">
        <v>203.5</v>
      </c>
      <c r="J329">
        <v>209.5</v>
      </c>
      <c r="K329">
        <v>222.5</v>
      </c>
      <c r="L329">
        <v>222.5</v>
      </c>
      <c r="M329">
        <v>263</v>
      </c>
      <c r="N329">
        <v>318.5</v>
      </c>
      <c r="O329">
        <v>171.5</v>
      </c>
      <c r="P329">
        <v>1610</v>
      </c>
    </row>
    <row r="330" spans="5:16" x14ac:dyDescent="0.25">
      <c r="E330">
        <v>323</v>
      </c>
      <c r="F330">
        <v>1615</v>
      </c>
      <c r="G330">
        <v>190.5</v>
      </c>
      <c r="H330">
        <v>203.5</v>
      </c>
      <c r="I330">
        <v>203.5</v>
      </c>
      <c r="J330">
        <v>209.5</v>
      </c>
      <c r="K330">
        <v>222.5</v>
      </c>
      <c r="L330">
        <v>222.5</v>
      </c>
      <c r="M330">
        <v>263</v>
      </c>
      <c r="N330">
        <v>318.5</v>
      </c>
      <c r="O330">
        <v>171.5</v>
      </c>
      <c r="P330">
        <v>1615</v>
      </c>
    </row>
    <row r="331" spans="5:16" x14ac:dyDescent="0.25">
      <c r="E331">
        <v>324</v>
      </c>
      <c r="F331">
        <v>1620</v>
      </c>
      <c r="G331">
        <v>190.5</v>
      </c>
      <c r="H331">
        <v>203.5</v>
      </c>
      <c r="I331">
        <v>203.5</v>
      </c>
      <c r="J331">
        <v>209.5</v>
      </c>
      <c r="K331">
        <v>222.5</v>
      </c>
      <c r="L331">
        <v>222.5</v>
      </c>
      <c r="M331">
        <v>263</v>
      </c>
      <c r="N331">
        <v>318.5</v>
      </c>
      <c r="O331">
        <v>171.5</v>
      </c>
      <c r="P331">
        <v>1620</v>
      </c>
    </row>
    <row r="332" spans="5:16" x14ac:dyDescent="0.25">
      <c r="E332">
        <v>325</v>
      </c>
      <c r="F332">
        <v>1625</v>
      </c>
      <c r="G332">
        <v>190.5</v>
      </c>
      <c r="H332">
        <v>203.5</v>
      </c>
      <c r="I332">
        <v>203.5</v>
      </c>
      <c r="J332">
        <v>209.5</v>
      </c>
      <c r="K332">
        <v>222.5</v>
      </c>
      <c r="L332">
        <v>222.5</v>
      </c>
      <c r="M332">
        <v>263</v>
      </c>
      <c r="N332">
        <v>318.5</v>
      </c>
      <c r="O332">
        <v>171.5</v>
      </c>
      <c r="P332">
        <v>1625</v>
      </c>
    </row>
    <row r="333" spans="5:16" x14ac:dyDescent="0.25">
      <c r="E333">
        <v>326</v>
      </c>
      <c r="F333">
        <v>1630</v>
      </c>
      <c r="G333">
        <v>190.5</v>
      </c>
      <c r="H333">
        <v>203.5</v>
      </c>
      <c r="I333">
        <v>203.5</v>
      </c>
      <c r="J333">
        <v>209.5</v>
      </c>
      <c r="K333">
        <v>222.5</v>
      </c>
      <c r="L333">
        <v>222.5</v>
      </c>
      <c r="M333">
        <v>263</v>
      </c>
      <c r="N333">
        <v>318.5</v>
      </c>
      <c r="O333">
        <v>171.5</v>
      </c>
      <c r="P333">
        <v>1630</v>
      </c>
    </row>
    <row r="334" spans="5:16" x14ac:dyDescent="0.25">
      <c r="E334">
        <v>327</v>
      </c>
      <c r="F334">
        <v>1635</v>
      </c>
      <c r="G334">
        <v>190.5</v>
      </c>
      <c r="H334">
        <v>203.5</v>
      </c>
      <c r="I334">
        <v>203.5</v>
      </c>
      <c r="J334">
        <v>209.5</v>
      </c>
      <c r="K334">
        <v>222.5</v>
      </c>
      <c r="L334">
        <v>222.5</v>
      </c>
      <c r="M334">
        <v>263</v>
      </c>
      <c r="N334">
        <v>318.5</v>
      </c>
      <c r="O334">
        <v>171.5</v>
      </c>
      <c r="P334">
        <v>1635</v>
      </c>
    </row>
    <row r="335" spans="5:16" x14ac:dyDescent="0.25">
      <c r="E335">
        <v>328</v>
      </c>
      <c r="F335">
        <v>1640</v>
      </c>
      <c r="G335">
        <v>190.5</v>
      </c>
      <c r="H335">
        <v>203.5</v>
      </c>
      <c r="I335">
        <v>203.5</v>
      </c>
      <c r="J335">
        <v>209.5</v>
      </c>
      <c r="K335">
        <v>222.5</v>
      </c>
      <c r="L335">
        <v>222.5</v>
      </c>
      <c r="M335">
        <v>263</v>
      </c>
      <c r="N335">
        <v>318.5</v>
      </c>
      <c r="O335">
        <v>171.5</v>
      </c>
      <c r="P335">
        <v>1640</v>
      </c>
    </row>
    <row r="336" spans="5:16" x14ac:dyDescent="0.25">
      <c r="E336">
        <v>329</v>
      </c>
      <c r="F336">
        <v>1645</v>
      </c>
      <c r="G336">
        <v>190.5</v>
      </c>
      <c r="H336">
        <v>203.5</v>
      </c>
      <c r="I336">
        <v>203.5</v>
      </c>
      <c r="J336">
        <v>209.5</v>
      </c>
      <c r="K336">
        <v>222.5</v>
      </c>
      <c r="L336">
        <v>222.5</v>
      </c>
      <c r="M336">
        <v>263</v>
      </c>
      <c r="N336">
        <v>318.5</v>
      </c>
      <c r="O336">
        <v>171.5</v>
      </c>
      <c r="P336">
        <v>1645</v>
      </c>
    </row>
    <row r="337" spans="5:16" x14ac:dyDescent="0.25">
      <c r="E337">
        <v>330</v>
      </c>
      <c r="F337">
        <v>1650</v>
      </c>
      <c r="G337">
        <v>190.5</v>
      </c>
      <c r="H337">
        <v>203.5</v>
      </c>
      <c r="I337">
        <v>203.5</v>
      </c>
      <c r="J337">
        <v>209.5</v>
      </c>
      <c r="K337">
        <v>222.5</v>
      </c>
      <c r="L337">
        <v>222.5</v>
      </c>
      <c r="M337">
        <v>263</v>
      </c>
      <c r="N337">
        <v>318.5</v>
      </c>
      <c r="O337">
        <v>171.5</v>
      </c>
      <c r="P337">
        <v>1650</v>
      </c>
    </row>
    <row r="338" spans="5:16" x14ac:dyDescent="0.25">
      <c r="E338">
        <v>331</v>
      </c>
      <c r="F338">
        <v>1655</v>
      </c>
      <c r="G338">
        <v>190.5</v>
      </c>
      <c r="H338">
        <v>203.5</v>
      </c>
      <c r="I338">
        <v>203.5</v>
      </c>
      <c r="J338">
        <v>209.5</v>
      </c>
      <c r="K338">
        <v>222.5</v>
      </c>
      <c r="L338">
        <v>222.5</v>
      </c>
      <c r="M338">
        <v>263</v>
      </c>
      <c r="N338">
        <v>318.5</v>
      </c>
      <c r="O338">
        <v>171.5</v>
      </c>
      <c r="P338">
        <v>1655</v>
      </c>
    </row>
    <row r="339" spans="5:16" x14ac:dyDescent="0.25">
      <c r="E339">
        <v>332</v>
      </c>
      <c r="F339">
        <v>1660</v>
      </c>
      <c r="G339">
        <v>190.5</v>
      </c>
      <c r="H339">
        <v>203.5</v>
      </c>
      <c r="I339">
        <v>203.5</v>
      </c>
      <c r="J339">
        <v>209.5</v>
      </c>
      <c r="K339">
        <v>222.5</v>
      </c>
      <c r="L339">
        <v>222.5</v>
      </c>
      <c r="M339">
        <v>263</v>
      </c>
      <c r="N339">
        <v>318.5</v>
      </c>
      <c r="O339">
        <v>171.5</v>
      </c>
      <c r="P339">
        <v>1660</v>
      </c>
    </row>
    <row r="340" spans="5:16" x14ac:dyDescent="0.25">
      <c r="E340">
        <v>333</v>
      </c>
      <c r="F340">
        <v>1665</v>
      </c>
      <c r="G340">
        <v>190.5</v>
      </c>
      <c r="H340">
        <v>203.5</v>
      </c>
      <c r="I340">
        <v>203.5</v>
      </c>
      <c r="J340">
        <v>209.5</v>
      </c>
      <c r="K340">
        <v>222.5</v>
      </c>
      <c r="L340">
        <v>222.5</v>
      </c>
      <c r="M340">
        <v>263</v>
      </c>
      <c r="N340">
        <v>318.5</v>
      </c>
      <c r="O340">
        <v>171.5</v>
      </c>
      <c r="P340">
        <v>1665</v>
      </c>
    </row>
    <row r="341" spans="5:16" x14ac:dyDescent="0.25">
      <c r="E341">
        <v>334</v>
      </c>
      <c r="F341">
        <v>1670</v>
      </c>
      <c r="G341">
        <v>190.5</v>
      </c>
      <c r="H341">
        <v>203.5</v>
      </c>
      <c r="I341">
        <v>203.5</v>
      </c>
      <c r="J341">
        <v>209.5</v>
      </c>
      <c r="K341">
        <v>222.5</v>
      </c>
      <c r="L341">
        <v>222.5</v>
      </c>
      <c r="M341">
        <v>263</v>
      </c>
      <c r="N341">
        <v>318.5</v>
      </c>
      <c r="O341">
        <v>171.5</v>
      </c>
      <c r="P341">
        <v>1670</v>
      </c>
    </row>
    <row r="342" spans="5:16" x14ac:dyDescent="0.25">
      <c r="E342">
        <v>335</v>
      </c>
      <c r="F342">
        <v>1675</v>
      </c>
      <c r="G342">
        <v>190.5</v>
      </c>
      <c r="H342">
        <v>203.5</v>
      </c>
      <c r="I342">
        <v>203.5</v>
      </c>
      <c r="J342">
        <v>209.5</v>
      </c>
      <c r="K342">
        <v>222.5</v>
      </c>
      <c r="L342">
        <v>222.5</v>
      </c>
      <c r="M342">
        <v>263</v>
      </c>
      <c r="N342">
        <v>318.5</v>
      </c>
      <c r="O342">
        <v>171.5</v>
      </c>
      <c r="P342">
        <v>1675</v>
      </c>
    </row>
    <row r="343" spans="5:16" x14ac:dyDescent="0.25">
      <c r="E343">
        <v>336</v>
      </c>
      <c r="F343">
        <v>1680</v>
      </c>
      <c r="G343">
        <v>190.5</v>
      </c>
      <c r="H343">
        <v>203.5</v>
      </c>
      <c r="I343">
        <v>203.5</v>
      </c>
      <c r="J343">
        <v>209.5</v>
      </c>
      <c r="K343">
        <v>222.5</v>
      </c>
      <c r="L343">
        <v>222.5</v>
      </c>
      <c r="M343">
        <v>263</v>
      </c>
      <c r="N343">
        <v>318.5</v>
      </c>
      <c r="O343">
        <v>171.5</v>
      </c>
      <c r="P343">
        <v>1680</v>
      </c>
    </row>
    <row r="344" spans="5:16" x14ac:dyDescent="0.25">
      <c r="E344">
        <v>337</v>
      </c>
      <c r="F344">
        <v>1685</v>
      </c>
      <c r="G344">
        <v>190.5</v>
      </c>
      <c r="H344">
        <v>203.5</v>
      </c>
      <c r="I344">
        <v>203.5</v>
      </c>
      <c r="J344">
        <v>209.5</v>
      </c>
      <c r="K344">
        <v>222.5</v>
      </c>
      <c r="L344">
        <v>222.5</v>
      </c>
      <c r="M344">
        <v>263</v>
      </c>
      <c r="N344">
        <v>318.5</v>
      </c>
      <c r="O344">
        <v>171.5</v>
      </c>
      <c r="P344">
        <v>1685</v>
      </c>
    </row>
    <row r="345" spans="5:16" x14ac:dyDescent="0.25">
      <c r="E345">
        <v>338</v>
      </c>
      <c r="F345">
        <v>1690</v>
      </c>
      <c r="G345">
        <v>190.5</v>
      </c>
      <c r="H345">
        <v>203.5</v>
      </c>
      <c r="I345">
        <v>203.5</v>
      </c>
      <c r="J345">
        <v>209.5</v>
      </c>
      <c r="K345">
        <v>222.5</v>
      </c>
      <c r="L345">
        <v>222.5</v>
      </c>
      <c r="M345">
        <v>263</v>
      </c>
      <c r="N345">
        <v>318.5</v>
      </c>
      <c r="O345">
        <v>171.5</v>
      </c>
      <c r="P345">
        <v>1690</v>
      </c>
    </row>
    <row r="346" spans="5:16" x14ac:dyDescent="0.25">
      <c r="E346">
        <v>339</v>
      </c>
      <c r="F346">
        <v>1695</v>
      </c>
      <c r="G346">
        <v>190.5</v>
      </c>
      <c r="H346">
        <v>203.5</v>
      </c>
      <c r="I346">
        <v>203.5</v>
      </c>
      <c r="J346">
        <v>209.5</v>
      </c>
      <c r="K346">
        <v>222.5</v>
      </c>
      <c r="L346">
        <v>222.5</v>
      </c>
      <c r="M346">
        <v>263</v>
      </c>
      <c r="N346">
        <v>318.5</v>
      </c>
      <c r="O346">
        <v>171.5</v>
      </c>
      <c r="P346">
        <v>1695</v>
      </c>
    </row>
    <row r="347" spans="5:16" x14ac:dyDescent="0.25">
      <c r="E347">
        <v>340</v>
      </c>
      <c r="F347">
        <v>1700</v>
      </c>
      <c r="G347">
        <v>190.5</v>
      </c>
      <c r="H347">
        <v>203.5</v>
      </c>
      <c r="I347">
        <v>203.5</v>
      </c>
      <c r="J347">
        <v>209.5</v>
      </c>
      <c r="K347">
        <v>222.5</v>
      </c>
      <c r="L347">
        <v>222.5</v>
      </c>
      <c r="M347">
        <v>263</v>
      </c>
      <c r="N347">
        <v>318.5</v>
      </c>
      <c r="O347">
        <v>171.5</v>
      </c>
      <c r="P347">
        <v>1700</v>
      </c>
    </row>
    <row r="348" spans="5:16" x14ac:dyDescent="0.25">
      <c r="E348">
        <v>341</v>
      </c>
      <c r="F348">
        <v>1705</v>
      </c>
      <c r="G348">
        <v>190.5</v>
      </c>
      <c r="H348">
        <v>203.5</v>
      </c>
      <c r="I348">
        <v>203.5</v>
      </c>
      <c r="J348">
        <v>209.5</v>
      </c>
      <c r="K348">
        <v>222.5</v>
      </c>
      <c r="L348">
        <v>222.5</v>
      </c>
      <c r="M348">
        <v>263</v>
      </c>
      <c r="N348">
        <v>318.5</v>
      </c>
      <c r="O348">
        <v>171.5</v>
      </c>
      <c r="P348">
        <v>1705</v>
      </c>
    </row>
    <row r="349" spans="5:16" x14ac:dyDescent="0.25">
      <c r="E349">
        <v>342</v>
      </c>
      <c r="F349">
        <v>1710</v>
      </c>
      <c r="G349">
        <v>190.5</v>
      </c>
      <c r="H349">
        <v>203.5</v>
      </c>
      <c r="I349">
        <v>203.5</v>
      </c>
      <c r="J349">
        <v>209.5</v>
      </c>
      <c r="K349">
        <v>222.5</v>
      </c>
      <c r="L349">
        <v>222.5</v>
      </c>
      <c r="M349">
        <v>263</v>
      </c>
      <c r="N349">
        <v>318.5</v>
      </c>
      <c r="O349">
        <v>171.5</v>
      </c>
      <c r="P349">
        <v>1710</v>
      </c>
    </row>
    <row r="350" spans="5:16" x14ac:dyDescent="0.25">
      <c r="E350">
        <v>343</v>
      </c>
      <c r="F350">
        <v>1715</v>
      </c>
      <c r="G350">
        <v>190.5</v>
      </c>
      <c r="H350">
        <v>203.5</v>
      </c>
      <c r="I350">
        <v>203.5</v>
      </c>
      <c r="J350">
        <v>209.5</v>
      </c>
      <c r="K350">
        <v>222.5</v>
      </c>
      <c r="L350">
        <v>222.5</v>
      </c>
      <c r="M350">
        <v>263</v>
      </c>
      <c r="N350">
        <v>318.5</v>
      </c>
      <c r="O350">
        <v>171.5</v>
      </c>
      <c r="P350">
        <v>1715</v>
      </c>
    </row>
    <row r="351" spans="5:16" x14ac:dyDescent="0.25">
      <c r="E351">
        <v>344</v>
      </c>
      <c r="F351">
        <v>1720</v>
      </c>
      <c r="G351">
        <v>190.5</v>
      </c>
      <c r="H351">
        <v>203.5</v>
      </c>
      <c r="I351">
        <v>203.5</v>
      </c>
      <c r="J351">
        <v>209.5</v>
      </c>
      <c r="K351">
        <v>222.5</v>
      </c>
      <c r="L351">
        <v>222.5</v>
      </c>
      <c r="M351">
        <v>263</v>
      </c>
      <c r="N351">
        <v>318.5</v>
      </c>
      <c r="O351">
        <v>171.5</v>
      </c>
      <c r="P351">
        <v>1720</v>
      </c>
    </row>
    <row r="352" spans="5:16" x14ac:dyDescent="0.25">
      <c r="E352">
        <v>345</v>
      </c>
      <c r="F352">
        <v>1725</v>
      </c>
      <c r="G352">
        <v>190.5</v>
      </c>
      <c r="H352">
        <v>203.5</v>
      </c>
      <c r="I352">
        <v>203.5</v>
      </c>
      <c r="J352">
        <v>209.5</v>
      </c>
      <c r="K352">
        <v>222.5</v>
      </c>
      <c r="L352">
        <v>222.5</v>
      </c>
      <c r="M352">
        <v>263</v>
      </c>
      <c r="N352">
        <v>318.5</v>
      </c>
      <c r="O352">
        <v>171.5</v>
      </c>
      <c r="P352">
        <v>1725</v>
      </c>
    </row>
    <row r="353" spans="5:16" x14ac:dyDescent="0.25">
      <c r="E353">
        <v>346</v>
      </c>
      <c r="F353">
        <v>1730</v>
      </c>
      <c r="G353">
        <v>190.5</v>
      </c>
      <c r="H353">
        <v>203.5</v>
      </c>
      <c r="I353">
        <v>203.5</v>
      </c>
      <c r="J353">
        <v>209.5</v>
      </c>
      <c r="K353">
        <v>222.5</v>
      </c>
      <c r="L353">
        <v>222.5</v>
      </c>
      <c r="M353">
        <v>263</v>
      </c>
      <c r="N353">
        <v>318.5</v>
      </c>
      <c r="O353">
        <v>171.5</v>
      </c>
      <c r="P353">
        <v>1730</v>
      </c>
    </row>
    <row r="354" spans="5:16" x14ac:dyDescent="0.25">
      <c r="E354">
        <v>347</v>
      </c>
      <c r="F354">
        <v>1735</v>
      </c>
      <c r="G354">
        <v>190.5</v>
      </c>
      <c r="H354">
        <v>203.5</v>
      </c>
      <c r="I354">
        <v>203.5</v>
      </c>
      <c r="J354">
        <v>209.5</v>
      </c>
      <c r="K354">
        <v>222.5</v>
      </c>
      <c r="L354">
        <v>222.5</v>
      </c>
      <c r="M354">
        <v>263</v>
      </c>
      <c r="N354">
        <v>318.5</v>
      </c>
      <c r="O354">
        <v>171.5</v>
      </c>
      <c r="P354">
        <v>1735</v>
      </c>
    </row>
    <row r="355" spans="5:16" x14ac:dyDescent="0.25">
      <c r="E355">
        <v>348</v>
      </c>
      <c r="F355">
        <v>1740</v>
      </c>
      <c r="G355">
        <v>190.5</v>
      </c>
      <c r="H355">
        <v>203.5</v>
      </c>
      <c r="I355">
        <v>203.5</v>
      </c>
      <c r="J355">
        <v>209.5</v>
      </c>
      <c r="K355">
        <v>222.5</v>
      </c>
      <c r="L355">
        <v>222.5</v>
      </c>
      <c r="M355">
        <v>263</v>
      </c>
      <c r="N355">
        <v>318.5</v>
      </c>
      <c r="O355">
        <v>171.5</v>
      </c>
      <c r="P355">
        <v>1740</v>
      </c>
    </row>
    <row r="356" spans="5:16" x14ac:dyDescent="0.25">
      <c r="E356">
        <v>349</v>
      </c>
      <c r="F356">
        <v>1745</v>
      </c>
      <c r="G356">
        <v>190.5</v>
      </c>
      <c r="H356">
        <v>203.5</v>
      </c>
      <c r="I356">
        <v>203.5</v>
      </c>
      <c r="J356">
        <v>209.5</v>
      </c>
      <c r="K356">
        <v>222.5</v>
      </c>
      <c r="L356">
        <v>222.5</v>
      </c>
      <c r="M356">
        <v>263</v>
      </c>
      <c r="N356">
        <v>318.5</v>
      </c>
      <c r="O356">
        <v>171.5</v>
      </c>
      <c r="P356">
        <v>1745</v>
      </c>
    </row>
    <row r="357" spans="5:16" x14ac:dyDescent="0.25">
      <c r="E357">
        <v>350</v>
      </c>
      <c r="F357">
        <v>1750</v>
      </c>
      <c r="G357">
        <v>190.5</v>
      </c>
      <c r="H357">
        <v>203.5</v>
      </c>
      <c r="I357">
        <v>203.5</v>
      </c>
      <c r="J357">
        <v>209.5</v>
      </c>
      <c r="K357">
        <v>222.5</v>
      </c>
      <c r="L357">
        <v>222.5</v>
      </c>
      <c r="M357">
        <v>263</v>
      </c>
      <c r="N357">
        <v>318.5</v>
      </c>
      <c r="O357">
        <v>171.5</v>
      </c>
      <c r="P357">
        <v>1750</v>
      </c>
    </row>
    <row r="358" spans="5:16" x14ac:dyDescent="0.25">
      <c r="E358">
        <v>351</v>
      </c>
      <c r="F358">
        <v>1755</v>
      </c>
      <c r="G358">
        <v>212</v>
      </c>
      <c r="H358">
        <v>225</v>
      </c>
      <c r="I358">
        <v>225</v>
      </c>
      <c r="J358">
        <v>231</v>
      </c>
      <c r="K358">
        <v>245</v>
      </c>
      <c r="L358">
        <v>245</v>
      </c>
      <c r="M358">
        <v>292.5</v>
      </c>
      <c r="N358">
        <v>338</v>
      </c>
      <c r="O358">
        <v>193</v>
      </c>
      <c r="P358">
        <v>1755</v>
      </c>
    </row>
    <row r="359" spans="5:16" x14ac:dyDescent="0.25">
      <c r="E359">
        <v>352</v>
      </c>
      <c r="F359">
        <v>1760</v>
      </c>
      <c r="G359">
        <v>212</v>
      </c>
      <c r="H359">
        <v>225</v>
      </c>
      <c r="I359">
        <v>225</v>
      </c>
      <c r="J359">
        <v>231</v>
      </c>
      <c r="K359">
        <v>245</v>
      </c>
      <c r="L359">
        <v>245</v>
      </c>
      <c r="M359">
        <v>292.5</v>
      </c>
      <c r="N359">
        <v>338</v>
      </c>
      <c r="O359">
        <v>193</v>
      </c>
      <c r="P359">
        <v>1760</v>
      </c>
    </row>
    <row r="360" spans="5:16" x14ac:dyDescent="0.25">
      <c r="E360">
        <v>353</v>
      </c>
      <c r="F360">
        <v>1765</v>
      </c>
      <c r="G360">
        <v>212</v>
      </c>
      <c r="H360">
        <v>225</v>
      </c>
      <c r="I360">
        <v>225</v>
      </c>
      <c r="J360">
        <v>231</v>
      </c>
      <c r="K360">
        <v>245</v>
      </c>
      <c r="L360">
        <v>245</v>
      </c>
      <c r="M360">
        <v>292.5</v>
      </c>
      <c r="N360">
        <v>338</v>
      </c>
      <c r="O360">
        <v>193</v>
      </c>
      <c r="P360">
        <v>1765</v>
      </c>
    </row>
    <row r="361" spans="5:16" x14ac:dyDescent="0.25">
      <c r="E361">
        <v>354</v>
      </c>
      <c r="F361">
        <v>1770</v>
      </c>
      <c r="G361">
        <v>212</v>
      </c>
      <c r="H361">
        <v>225</v>
      </c>
      <c r="I361">
        <v>225</v>
      </c>
      <c r="J361">
        <v>231</v>
      </c>
      <c r="K361">
        <v>245</v>
      </c>
      <c r="L361">
        <v>245</v>
      </c>
      <c r="M361">
        <v>292.5</v>
      </c>
      <c r="N361">
        <v>338</v>
      </c>
      <c r="O361">
        <v>193</v>
      </c>
      <c r="P361">
        <v>1770</v>
      </c>
    </row>
    <row r="362" spans="5:16" x14ac:dyDescent="0.25">
      <c r="E362">
        <v>355</v>
      </c>
      <c r="F362">
        <v>1775</v>
      </c>
      <c r="G362">
        <v>212</v>
      </c>
      <c r="H362">
        <v>225</v>
      </c>
      <c r="I362">
        <v>225</v>
      </c>
      <c r="J362">
        <v>231</v>
      </c>
      <c r="K362">
        <v>245</v>
      </c>
      <c r="L362">
        <v>245</v>
      </c>
      <c r="M362">
        <v>292.5</v>
      </c>
      <c r="N362">
        <v>338</v>
      </c>
      <c r="O362">
        <v>193</v>
      </c>
      <c r="P362">
        <v>1775</v>
      </c>
    </row>
    <row r="363" spans="5:16" x14ac:dyDescent="0.25">
      <c r="E363">
        <v>356</v>
      </c>
      <c r="F363">
        <v>1780</v>
      </c>
      <c r="G363">
        <v>212</v>
      </c>
      <c r="H363">
        <v>225</v>
      </c>
      <c r="I363">
        <v>225</v>
      </c>
      <c r="J363">
        <v>231</v>
      </c>
      <c r="K363">
        <v>245</v>
      </c>
      <c r="L363">
        <v>245</v>
      </c>
      <c r="M363">
        <v>292.5</v>
      </c>
      <c r="N363">
        <v>338</v>
      </c>
      <c r="O363">
        <v>193</v>
      </c>
      <c r="P363">
        <v>1780</v>
      </c>
    </row>
    <row r="364" spans="5:16" x14ac:dyDescent="0.25">
      <c r="E364">
        <v>357</v>
      </c>
      <c r="F364">
        <v>1785</v>
      </c>
      <c r="G364">
        <v>212</v>
      </c>
      <c r="H364">
        <v>225</v>
      </c>
      <c r="I364">
        <v>225</v>
      </c>
      <c r="J364">
        <v>231</v>
      </c>
      <c r="K364">
        <v>245</v>
      </c>
      <c r="L364">
        <v>245</v>
      </c>
      <c r="M364">
        <v>292.5</v>
      </c>
      <c r="N364">
        <v>338</v>
      </c>
      <c r="O364">
        <v>193</v>
      </c>
      <c r="P364">
        <v>1785</v>
      </c>
    </row>
    <row r="365" spans="5:16" x14ac:dyDescent="0.25">
      <c r="E365">
        <v>358</v>
      </c>
      <c r="F365">
        <v>1790</v>
      </c>
      <c r="G365">
        <v>212</v>
      </c>
      <c r="H365">
        <v>225</v>
      </c>
      <c r="I365">
        <v>225</v>
      </c>
      <c r="J365">
        <v>231</v>
      </c>
      <c r="K365">
        <v>245</v>
      </c>
      <c r="L365">
        <v>245</v>
      </c>
      <c r="M365">
        <v>292.5</v>
      </c>
      <c r="N365">
        <v>338</v>
      </c>
      <c r="O365">
        <v>193</v>
      </c>
      <c r="P365">
        <v>1790</v>
      </c>
    </row>
    <row r="366" spans="5:16" x14ac:dyDescent="0.25">
      <c r="E366">
        <v>359</v>
      </c>
      <c r="F366">
        <v>1795</v>
      </c>
      <c r="G366">
        <v>212</v>
      </c>
      <c r="H366">
        <v>225</v>
      </c>
      <c r="I366">
        <v>225</v>
      </c>
      <c r="J366">
        <v>231</v>
      </c>
      <c r="K366">
        <v>245</v>
      </c>
      <c r="L366">
        <v>245</v>
      </c>
      <c r="M366">
        <v>292.5</v>
      </c>
      <c r="N366">
        <v>338</v>
      </c>
      <c r="O366">
        <v>193</v>
      </c>
      <c r="P366">
        <v>1795</v>
      </c>
    </row>
    <row r="367" spans="5:16" x14ac:dyDescent="0.25">
      <c r="E367">
        <v>360</v>
      </c>
      <c r="F367">
        <v>1800</v>
      </c>
      <c r="G367">
        <v>212</v>
      </c>
      <c r="H367">
        <v>225</v>
      </c>
      <c r="I367">
        <v>225</v>
      </c>
      <c r="J367">
        <v>231</v>
      </c>
      <c r="K367">
        <v>245</v>
      </c>
      <c r="L367">
        <v>245</v>
      </c>
      <c r="M367">
        <v>292.5</v>
      </c>
      <c r="N367">
        <v>338</v>
      </c>
      <c r="O367">
        <v>193</v>
      </c>
      <c r="P367">
        <v>1800</v>
      </c>
    </row>
    <row r="368" spans="5:16" x14ac:dyDescent="0.25">
      <c r="E368">
        <v>361</v>
      </c>
      <c r="F368">
        <v>1805</v>
      </c>
      <c r="G368">
        <v>212</v>
      </c>
      <c r="H368">
        <v>225</v>
      </c>
      <c r="I368">
        <v>225</v>
      </c>
      <c r="J368">
        <v>231</v>
      </c>
      <c r="K368">
        <v>245</v>
      </c>
      <c r="L368">
        <v>245</v>
      </c>
      <c r="M368">
        <v>292.5</v>
      </c>
      <c r="N368">
        <v>338</v>
      </c>
      <c r="O368">
        <v>193</v>
      </c>
      <c r="P368">
        <v>1805</v>
      </c>
    </row>
    <row r="369" spans="5:16" x14ac:dyDescent="0.25">
      <c r="E369">
        <v>362</v>
      </c>
      <c r="F369">
        <v>1810</v>
      </c>
      <c r="G369">
        <v>212</v>
      </c>
      <c r="H369">
        <v>225</v>
      </c>
      <c r="I369">
        <v>225</v>
      </c>
      <c r="J369">
        <v>231</v>
      </c>
      <c r="K369">
        <v>245</v>
      </c>
      <c r="L369">
        <v>245</v>
      </c>
      <c r="M369">
        <v>292.5</v>
      </c>
      <c r="N369">
        <v>338</v>
      </c>
      <c r="O369">
        <v>193</v>
      </c>
      <c r="P369">
        <v>1810</v>
      </c>
    </row>
    <row r="370" spans="5:16" x14ac:dyDescent="0.25">
      <c r="E370">
        <v>363</v>
      </c>
      <c r="F370">
        <v>1815</v>
      </c>
      <c r="G370">
        <v>212</v>
      </c>
      <c r="H370">
        <v>225</v>
      </c>
      <c r="I370">
        <v>225</v>
      </c>
      <c r="J370">
        <v>231</v>
      </c>
      <c r="K370">
        <v>245</v>
      </c>
      <c r="L370">
        <v>245</v>
      </c>
      <c r="M370">
        <v>292.5</v>
      </c>
      <c r="N370">
        <v>338</v>
      </c>
      <c r="O370">
        <v>193</v>
      </c>
      <c r="P370">
        <v>1815</v>
      </c>
    </row>
    <row r="371" spans="5:16" x14ac:dyDescent="0.25">
      <c r="E371">
        <v>364</v>
      </c>
      <c r="F371">
        <v>1820</v>
      </c>
      <c r="G371">
        <v>212</v>
      </c>
      <c r="H371">
        <v>225</v>
      </c>
      <c r="I371">
        <v>225</v>
      </c>
      <c r="J371">
        <v>231</v>
      </c>
      <c r="K371">
        <v>245</v>
      </c>
      <c r="L371">
        <v>245</v>
      </c>
      <c r="M371">
        <v>292.5</v>
      </c>
      <c r="N371">
        <v>338</v>
      </c>
      <c r="O371">
        <v>193</v>
      </c>
      <c r="P371">
        <v>1820</v>
      </c>
    </row>
    <row r="372" spans="5:16" x14ac:dyDescent="0.25">
      <c r="E372">
        <v>365</v>
      </c>
      <c r="F372">
        <v>1825</v>
      </c>
      <c r="G372">
        <v>212</v>
      </c>
      <c r="H372">
        <v>225</v>
      </c>
      <c r="I372">
        <v>225</v>
      </c>
      <c r="J372">
        <v>231</v>
      </c>
      <c r="K372">
        <v>245</v>
      </c>
      <c r="L372">
        <v>245</v>
      </c>
      <c r="M372">
        <v>292.5</v>
      </c>
      <c r="N372">
        <v>338</v>
      </c>
      <c r="O372">
        <v>193</v>
      </c>
      <c r="P372">
        <v>1825</v>
      </c>
    </row>
    <row r="373" spans="5:16" x14ac:dyDescent="0.25">
      <c r="E373">
        <v>366</v>
      </c>
      <c r="F373">
        <v>1830</v>
      </c>
      <c r="G373">
        <v>212</v>
      </c>
      <c r="H373">
        <v>225</v>
      </c>
      <c r="I373">
        <v>225</v>
      </c>
      <c r="J373">
        <v>231</v>
      </c>
      <c r="K373">
        <v>245</v>
      </c>
      <c r="L373">
        <v>245</v>
      </c>
      <c r="M373">
        <v>292.5</v>
      </c>
      <c r="N373">
        <v>338</v>
      </c>
      <c r="O373">
        <v>193</v>
      </c>
      <c r="P373">
        <v>1830</v>
      </c>
    </row>
    <row r="374" spans="5:16" x14ac:dyDescent="0.25">
      <c r="E374">
        <v>367</v>
      </c>
      <c r="F374">
        <v>1835</v>
      </c>
      <c r="G374">
        <v>212</v>
      </c>
      <c r="H374">
        <v>225</v>
      </c>
      <c r="I374">
        <v>225</v>
      </c>
      <c r="J374">
        <v>231</v>
      </c>
      <c r="K374">
        <v>245</v>
      </c>
      <c r="L374">
        <v>245</v>
      </c>
      <c r="M374">
        <v>292.5</v>
      </c>
      <c r="N374">
        <v>338</v>
      </c>
      <c r="O374">
        <v>193</v>
      </c>
      <c r="P374">
        <v>1835</v>
      </c>
    </row>
    <row r="375" spans="5:16" x14ac:dyDescent="0.25">
      <c r="E375">
        <v>368</v>
      </c>
      <c r="F375">
        <v>1840</v>
      </c>
      <c r="G375">
        <v>212</v>
      </c>
      <c r="H375">
        <v>225</v>
      </c>
      <c r="I375">
        <v>225</v>
      </c>
      <c r="J375">
        <v>231</v>
      </c>
      <c r="K375">
        <v>245</v>
      </c>
      <c r="L375">
        <v>245</v>
      </c>
      <c r="M375">
        <v>292.5</v>
      </c>
      <c r="N375">
        <v>338</v>
      </c>
      <c r="O375">
        <v>193</v>
      </c>
      <c r="P375">
        <v>1840</v>
      </c>
    </row>
    <row r="376" spans="5:16" x14ac:dyDescent="0.25">
      <c r="E376">
        <v>369</v>
      </c>
      <c r="F376">
        <v>1845</v>
      </c>
      <c r="G376">
        <v>212</v>
      </c>
      <c r="H376">
        <v>225</v>
      </c>
      <c r="I376">
        <v>225</v>
      </c>
      <c r="J376">
        <v>231</v>
      </c>
      <c r="K376">
        <v>245</v>
      </c>
      <c r="L376">
        <v>245</v>
      </c>
      <c r="M376">
        <v>292.5</v>
      </c>
      <c r="N376">
        <v>338</v>
      </c>
      <c r="O376">
        <v>193</v>
      </c>
      <c r="P376">
        <v>1845</v>
      </c>
    </row>
    <row r="377" spans="5:16" x14ac:dyDescent="0.25">
      <c r="E377">
        <v>370</v>
      </c>
      <c r="F377">
        <v>1850</v>
      </c>
      <c r="G377">
        <v>212</v>
      </c>
      <c r="H377">
        <v>225</v>
      </c>
      <c r="I377">
        <v>225</v>
      </c>
      <c r="J377">
        <v>231</v>
      </c>
      <c r="K377">
        <v>245</v>
      </c>
      <c r="L377">
        <v>245</v>
      </c>
      <c r="M377">
        <v>292.5</v>
      </c>
      <c r="N377">
        <v>338</v>
      </c>
      <c r="O377">
        <v>193</v>
      </c>
      <c r="P377">
        <v>1850</v>
      </c>
    </row>
    <row r="378" spans="5:16" x14ac:dyDescent="0.25">
      <c r="E378">
        <v>371</v>
      </c>
      <c r="F378">
        <v>1855</v>
      </c>
      <c r="G378">
        <v>212</v>
      </c>
      <c r="H378">
        <v>225</v>
      </c>
      <c r="I378">
        <v>225</v>
      </c>
      <c r="J378">
        <v>231</v>
      </c>
      <c r="K378">
        <v>245</v>
      </c>
      <c r="L378">
        <v>245</v>
      </c>
      <c r="M378">
        <v>292.5</v>
      </c>
      <c r="N378">
        <v>338</v>
      </c>
      <c r="O378">
        <v>193</v>
      </c>
      <c r="P378">
        <v>1855</v>
      </c>
    </row>
    <row r="379" spans="5:16" x14ac:dyDescent="0.25">
      <c r="E379">
        <v>372</v>
      </c>
      <c r="F379">
        <v>1860</v>
      </c>
      <c r="G379">
        <v>212</v>
      </c>
      <c r="H379">
        <v>225</v>
      </c>
      <c r="I379">
        <v>225</v>
      </c>
      <c r="J379">
        <v>231</v>
      </c>
      <c r="K379">
        <v>245</v>
      </c>
      <c r="L379">
        <v>245</v>
      </c>
      <c r="M379">
        <v>292.5</v>
      </c>
      <c r="N379">
        <v>338</v>
      </c>
      <c r="O379">
        <v>193</v>
      </c>
      <c r="P379">
        <v>1860</v>
      </c>
    </row>
    <row r="380" spans="5:16" x14ac:dyDescent="0.25">
      <c r="E380">
        <v>373</v>
      </c>
      <c r="F380">
        <v>1865</v>
      </c>
      <c r="G380">
        <v>212</v>
      </c>
      <c r="H380">
        <v>225</v>
      </c>
      <c r="I380">
        <v>225</v>
      </c>
      <c r="J380">
        <v>231</v>
      </c>
      <c r="K380">
        <v>245</v>
      </c>
      <c r="L380">
        <v>245</v>
      </c>
      <c r="M380">
        <v>292.5</v>
      </c>
      <c r="N380">
        <v>338</v>
      </c>
      <c r="O380">
        <v>193</v>
      </c>
      <c r="P380">
        <v>1865</v>
      </c>
    </row>
    <row r="381" spans="5:16" x14ac:dyDescent="0.25">
      <c r="E381">
        <v>374</v>
      </c>
      <c r="F381">
        <v>1870</v>
      </c>
      <c r="G381">
        <v>212</v>
      </c>
      <c r="H381">
        <v>225</v>
      </c>
      <c r="I381">
        <v>225</v>
      </c>
      <c r="J381">
        <v>231</v>
      </c>
      <c r="K381">
        <v>245</v>
      </c>
      <c r="L381">
        <v>245</v>
      </c>
      <c r="M381">
        <v>292.5</v>
      </c>
      <c r="N381">
        <v>338</v>
      </c>
      <c r="O381">
        <v>193</v>
      </c>
      <c r="P381">
        <v>1870</v>
      </c>
    </row>
    <row r="382" spans="5:16" x14ac:dyDescent="0.25">
      <c r="E382">
        <v>375</v>
      </c>
      <c r="F382">
        <v>1875</v>
      </c>
      <c r="G382">
        <v>212</v>
      </c>
      <c r="H382">
        <v>225</v>
      </c>
      <c r="I382">
        <v>225</v>
      </c>
      <c r="J382">
        <v>231</v>
      </c>
      <c r="K382">
        <v>245</v>
      </c>
      <c r="L382">
        <v>245</v>
      </c>
      <c r="M382">
        <v>292.5</v>
      </c>
      <c r="N382">
        <v>338</v>
      </c>
      <c r="O382">
        <v>193</v>
      </c>
      <c r="P382">
        <v>1875</v>
      </c>
    </row>
    <row r="383" spans="5:16" x14ac:dyDescent="0.25">
      <c r="E383">
        <v>376</v>
      </c>
      <c r="F383">
        <v>1880</v>
      </c>
      <c r="G383">
        <v>212</v>
      </c>
      <c r="H383">
        <v>225</v>
      </c>
      <c r="I383">
        <v>225</v>
      </c>
      <c r="J383">
        <v>231</v>
      </c>
      <c r="K383">
        <v>245</v>
      </c>
      <c r="L383">
        <v>245</v>
      </c>
      <c r="M383">
        <v>292.5</v>
      </c>
      <c r="N383">
        <v>338</v>
      </c>
      <c r="O383">
        <v>193</v>
      </c>
      <c r="P383">
        <v>1880</v>
      </c>
    </row>
    <row r="384" spans="5:16" x14ac:dyDescent="0.25">
      <c r="E384">
        <v>377</v>
      </c>
      <c r="F384">
        <v>1885</v>
      </c>
      <c r="G384">
        <v>212</v>
      </c>
      <c r="H384">
        <v>225</v>
      </c>
      <c r="I384">
        <v>225</v>
      </c>
      <c r="J384">
        <v>231</v>
      </c>
      <c r="K384">
        <v>245</v>
      </c>
      <c r="L384">
        <v>245</v>
      </c>
      <c r="M384">
        <v>292.5</v>
      </c>
      <c r="N384">
        <v>338</v>
      </c>
      <c r="O384">
        <v>193</v>
      </c>
      <c r="P384">
        <v>1885</v>
      </c>
    </row>
    <row r="385" spans="5:16" x14ac:dyDescent="0.25">
      <c r="E385">
        <v>378</v>
      </c>
      <c r="F385">
        <v>1890</v>
      </c>
      <c r="G385">
        <v>212</v>
      </c>
      <c r="H385">
        <v>225</v>
      </c>
      <c r="I385">
        <v>225</v>
      </c>
      <c r="J385">
        <v>231</v>
      </c>
      <c r="K385">
        <v>245</v>
      </c>
      <c r="L385">
        <v>245</v>
      </c>
      <c r="M385">
        <v>292.5</v>
      </c>
      <c r="N385">
        <v>338</v>
      </c>
      <c r="O385">
        <v>193</v>
      </c>
      <c r="P385">
        <v>1890</v>
      </c>
    </row>
    <row r="386" spans="5:16" x14ac:dyDescent="0.25">
      <c r="E386">
        <v>379</v>
      </c>
      <c r="F386">
        <v>1895</v>
      </c>
      <c r="G386">
        <v>212</v>
      </c>
      <c r="H386">
        <v>225</v>
      </c>
      <c r="I386">
        <v>225</v>
      </c>
      <c r="J386">
        <v>231</v>
      </c>
      <c r="K386">
        <v>245</v>
      </c>
      <c r="L386">
        <v>245</v>
      </c>
      <c r="M386">
        <v>292.5</v>
      </c>
      <c r="N386">
        <v>338</v>
      </c>
      <c r="O386">
        <v>193</v>
      </c>
      <c r="P386">
        <v>1895</v>
      </c>
    </row>
    <row r="387" spans="5:16" x14ac:dyDescent="0.25">
      <c r="E387">
        <v>380</v>
      </c>
      <c r="F387">
        <v>1900</v>
      </c>
      <c r="G387">
        <v>212</v>
      </c>
      <c r="H387">
        <v>225</v>
      </c>
      <c r="I387">
        <v>225</v>
      </c>
      <c r="J387">
        <v>231</v>
      </c>
      <c r="K387">
        <v>245</v>
      </c>
      <c r="L387">
        <v>245</v>
      </c>
      <c r="M387">
        <v>292.5</v>
      </c>
      <c r="N387">
        <v>338</v>
      </c>
      <c r="O387">
        <v>193</v>
      </c>
      <c r="P387">
        <v>1900</v>
      </c>
    </row>
    <row r="388" spans="5:16" x14ac:dyDescent="0.25">
      <c r="E388">
        <v>381</v>
      </c>
      <c r="F388">
        <v>1905</v>
      </c>
      <c r="G388">
        <v>212</v>
      </c>
      <c r="H388">
        <v>225</v>
      </c>
      <c r="I388">
        <v>225</v>
      </c>
      <c r="J388">
        <v>231</v>
      </c>
      <c r="K388">
        <v>245</v>
      </c>
      <c r="L388">
        <v>245</v>
      </c>
      <c r="M388">
        <v>292.5</v>
      </c>
      <c r="N388">
        <v>338</v>
      </c>
      <c r="O388">
        <v>193</v>
      </c>
      <c r="P388">
        <v>1905</v>
      </c>
    </row>
    <row r="389" spans="5:16" x14ac:dyDescent="0.25">
      <c r="E389">
        <v>382</v>
      </c>
      <c r="F389">
        <v>1910</v>
      </c>
      <c r="G389">
        <v>212</v>
      </c>
      <c r="H389">
        <v>225</v>
      </c>
      <c r="I389">
        <v>225</v>
      </c>
      <c r="J389">
        <v>231</v>
      </c>
      <c r="K389">
        <v>245</v>
      </c>
      <c r="L389">
        <v>245</v>
      </c>
      <c r="M389">
        <v>292.5</v>
      </c>
      <c r="N389">
        <v>338</v>
      </c>
      <c r="O389">
        <v>193</v>
      </c>
      <c r="P389">
        <v>1910</v>
      </c>
    </row>
    <row r="390" spans="5:16" x14ac:dyDescent="0.25">
      <c r="E390">
        <v>383</v>
      </c>
      <c r="F390">
        <v>1915</v>
      </c>
      <c r="G390">
        <v>212</v>
      </c>
      <c r="H390">
        <v>225</v>
      </c>
      <c r="I390">
        <v>225</v>
      </c>
      <c r="J390">
        <v>231</v>
      </c>
      <c r="K390">
        <v>245</v>
      </c>
      <c r="L390">
        <v>245</v>
      </c>
      <c r="M390">
        <v>292.5</v>
      </c>
      <c r="N390">
        <v>338</v>
      </c>
      <c r="O390">
        <v>193</v>
      </c>
      <c r="P390">
        <v>1915</v>
      </c>
    </row>
    <row r="391" spans="5:16" x14ac:dyDescent="0.25">
      <c r="E391">
        <v>384</v>
      </c>
      <c r="F391">
        <v>1920</v>
      </c>
      <c r="G391">
        <v>212</v>
      </c>
      <c r="H391">
        <v>225</v>
      </c>
      <c r="I391">
        <v>225</v>
      </c>
      <c r="J391">
        <v>231</v>
      </c>
      <c r="K391">
        <v>245</v>
      </c>
      <c r="L391">
        <v>245</v>
      </c>
      <c r="M391">
        <v>292.5</v>
      </c>
      <c r="N391">
        <v>338</v>
      </c>
      <c r="O391">
        <v>193</v>
      </c>
      <c r="P391">
        <v>1920</v>
      </c>
    </row>
    <row r="392" spans="5:16" x14ac:dyDescent="0.25">
      <c r="E392">
        <v>385</v>
      </c>
      <c r="F392">
        <v>1925</v>
      </c>
      <c r="G392">
        <v>212</v>
      </c>
      <c r="H392">
        <v>225</v>
      </c>
      <c r="I392">
        <v>225</v>
      </c>
      <c r="J392">
        <v>231</v>
      </c>
      <c r="K392">
        <v>245</v>
      </c>
      <c r="L392">
        <v>245</v>
      </c>
      <c r="M392">
        <v>292.5</v>
      </c>
      <c r="N392">
        <v>338</v>
      </c>
      <c r="O392">
        <v>193</v>
      </c>
      <c r="P392">
        <v>1925</v>
      </c>
    </row>
    <row r="393" spans="5:16" x14ac:dyDescent="0.25">
      <c r="E393">
        <v>386</v>
      </c>
      <c r="F393">
        <v>1930</v>
      </c>
      <c r="G393">
        <v>212</v>
      </c>
      <c r="H393">
        <v>225</v>
      </c>
      <c r="I393">
        <v>225</v>
      </c>
      <c r="J393">
        <v>231</v>
      </c>
      <c r="K393">
        <v>245</v>
      </c>
      <c r="L393">
        <v>245</v>
      </c>
      <c r="M393">
        <v>292.5</v>
      </c>
      <c r="N393">
        <v>338</v>
      </c>
      <c r="O393">
        <v>193</v>
      </c>
      <c r="P393">
        <v>1930</v>
      </c>
    </row>
    <row r="394" spans="5:16" x14ac:dyDescent="0.25">
      <c r="E394">
        <v>387</v>
      </c>
      <c r="F394">
        <v>1935</v>
      </c>
      <c r="G394">
        <v>212</v>
      </c>
      <c r="H394">
        <v>225</v>
      </c>
      <c r="I394">
        <v>225</v>
      </c>
      <c r="J394">
        <v>231</v>
      </c>
      <c r="K394">
        <v>245</v>
      </c>
      <c r="L394">
        <v>245</v>
      </c>
      <c r="M394">
        <v>292.5</v>
      </c>
      <c r="N394">
        <v>338</v>
      </c>
      <c r="O394">
        <v>193</v>
      </c>
      <c r="P394">
        <v>1935</v>
      </c>
    </row>
    <row r="395" spans="5:16" x14ac:dyDescent="0.25">
      <c r="E395">
        <v>388</v>
      </c>
      <c r="F395">
        <v>1940</v>
      </c>
      <c r="G395">
        <v>212</v>
      </c>
      <c r="H395">
        <v>225</v>
      </c>
      <c r="I395">
        <v>225</v>
      </c>
      <c r="J395">
        <v>231</v>
      </c>
      <c r="K395">
        <v>245</v>
      </c>
      <c r="L395">
        <v>245</v>
      </c>
      <c r="M395">
        <v>292.5</v>
      </c>
      <c r="N395">
        <v>338</v>
      </c>
      <c r="O395">
        <v>193</v>
      </c>
      <c r="P395">
        <v>1940</v>
      </c>
    </row>
    <row r="396" spans="5:16" x14ac:dyDescent="0.25">
      <c r="E396">
        <v>389</v>
      </c>
      <c r="F396">
        <v>1945</v>
      </c>
      <c r="G396">
        <v>212</v>
      </c>
      <c r="H396">
        <v>225</v>
      </c>
      <c r="I396">
        <v>225</v>
      </c>
      <c r="J396">
        <v>231</v>
      </c>
      <c r="K396">
        <v>245</v>
      </c>
      <c r="L396">
        <v>245</v>
      </c>
      <c r="M396">
        <v>292.5</v>
      </c>
      <c r="N396">
        <v>338</v>
      </c>
      <c r="O396">
        <v>193</v>
      </c>
      <c r="P396">
        <v>1945</v>
      </c>
    </row>
    <row r="397" spans="5:16" x14ac:dyDescent="0.25">
      <c r="E397">
        <v>390</v>
      </c>
      <c r="F397">
        <v>1950</v>
      </c>
      <c r="G397">
        <v>212</v>
      </c>
      <c r="H397">
        <v>225</v>
      </c>
      <c r="I397">
        <v>225</v>
      </c>
      <c r="J397">
        <v>231</v>
      </c>
      <c r="K397">
        <v>245</v>
      </c>
      <c r="L397">
        <v>245</v>
      </c>
      <c r="M397">
        <v>292.5</v>
      </c>
      <c r="N397">
        <v>338</v>
      </c>
      <c r="O397">
        <v>193</v>
      </c>
      <c r="P397">
        <v>1950</v>
      </c>
    </row>
    <row r="398" spans="5:16" x14ac:dyDescent="0.25">
      <c r="E398">
        <v>391</v>
      </c>
      <c r="F398">
        <v>1955</v>
      </c>
      <c r="G398">
        <v>212</v>
      </c>
      <c r="H398">
        <v>225</v>
      </c>
      <c r="I398">
        <v>225</v>
      </c>
      <c r="J398">
        <v>231</v>
      </c>
      <c r="K398">
        <v>245</v>
      </c>
      <c r="L398">
        <v>245</v>
      </c>
      <c r="M398">
        <v>292.5</v>
      </c>
      <c r="N398">
        <v>338</v>
      </c>
      <c r="O398">
        <v>193</v>
      </c>
      <c r="P398">
        <v>1955</v>
      </c>
    </row>
    <row r="399" spans="5:16" x14ac:dyDescent="0.25">
      <c r="E399">
        <v>392</v>
      </c>
      <c r="F399">
        <v>1960</v>
      </c>
      <c r="G399">
        <v>212</v>
      </c>
      <c r="H399">
        <v>225</v>
      </c>
      <c r="I399">
        <v>225</v>
      </c>
      <c r="J399">
        <v>231</v>
      </c>
      <c r="K399">
        <v>245</v>
      </c>
      <c r="L399">
        <v>245</v>
      </c>
      <c r="M399">
        <v>292.5</v>
      </c>
      <c r="N399">
        <v>338</v>
      </c>
      <c r="O399">
        <v>193</v>
      </c>
      <c r="P399">
        <v>1960</v>
      </c>
    </row>
    <row r="400" spans="5:16" x14ac:dyDescent="0.25">
      <c r="E400">
        <v>393</v>
      </c>
      <c r="F400">
        <v>1965</v>
      </c>
      <c r="G400">
        <v>212</v>
      </c>
      <c r="H400">
        <v>225</v>
      </c>
      <c r="I400">
        <v>225</v>
      </c>
      <c r="J400">
        <v>231</v>
      </c>
      <c r="K400">
        <v>245</v>
      </c>
      <c r="L400">
        <v>245</v>
      </c>
      <c r="M400">
        <v>292.5</v>
      </c>
      <c r="N400">
        <v>338</v>
      </c>
      <c r="O400">
        <v>193</v>
      </c>
      <c r="P400">
        <v>1965</v>
      </c>
    </row>
    <row r="401" spans="5:16" x14ac:dyDescent="0.25">
      <c r="E401">
        <v>394</v>
      </c>
      <c r="F401">
        <v>1970</v>
      </c>
      <c r="G401">
        <v>212</v>
      </c>
      <c r="H401">
        <v>225</v>
      </c>
      <c r="I401">
        <v>225</v>
      </c>
      <c r="J401">
        <v>231</v>
      </c>
      <c r="K401">
        <v>245</v>
      </c>
      <c r="L401">
        <v>245</v>
      </c>
      <c r="M401">
        <v>292.5</v>
      </c>
      <c r="N401">
        <v>338</v>
      </c>
      <c r="O401">
        <v>193</v>
      </c>
      <c r="P401">
        <v>1970</v>
      </c>
    </row>
    <row r="402" spans="5:16" x14ac:dyDescent="0.25">
      <c r="E402">
        <v>395</v>
      </c>
      <c r="F402">
        <v>1975</v>
      </c>
      <c r="G402">
        <v>212</v>
      </c>
      <c r="H402">
        <v>225</v>
      </c>
      <c r="I402">
        <v>225</v>
      </c>
      <c r="J402">
        <v>231</v>
      </c>
      <c r="K402">
        <v>245</v>
      </c>
      <c r="L402">
        <v>245</v>
      </c>
      <c r="M402">
        <v>292.5</v>
      </c>
      <c r="N402">
        <v>338</v>
      </c>
      <c r="O402">
        <v>193</v>
      </c>
      <c r="P402">
        <v>1975</v>
      </c>
    </row>
    <row r="403" spans="5:16" x14ac:dyDescent="0.25">
      <c r="E403">
        <v>396</v>
      </c>
      <c r="F403">
        <v>1980</v>
      </c>
      <c r="G403">
        <v>212</v>
      </c>
      <c r="H403">
        <v>225</v>
      </c>
      <c r="I403">
        <v>225</v>
      </c>
      <c r="J403">
        <v>231</v>
      </c>
      <c r="K403">
        <v>245</v>
      </c>
      <c r="L403">
        <v>245</v>
      </c>
      <c r="M403">
        <v>292.5</v>
      </c>
      <c r="N403">
        <v>338</v>
      </c>
      <c r="O403">
        <v>193</v>
      </c>
      <c r="P403">
        <v>1980</v>
      </c>
    </row>
    <row r="404" spans="5:16" x14ac:dyDescent="0.25">
      <c r="E404">
        <v>397</v>
      </c>
      <c r="F404">
        <v>1985</v>
      </c>
      <c r="G404">
        <v>212</v>
      </c>
      <c r="H404">
        <v>225</v>
      </c>
      <c r="I404">
        <v>225</v>
      </c>
      <c r="J404">
        <v>231</v>
      </c>
      <c r="K404">
        <v>245</v>
      </c>
      <c r="L404">
        <v>245</v>
      </c>
      <c r="M404">
        <v>292.5</v>
      </c>
      <c r="N404">
        <v>338</v>
      </c>
      <c r="O404">
        <v>193</v>
      </c>
      <c r="P404">
        <v>1985</v>
      </c>
    </row>
    <row r="405" spans="5:16" x14ac:dyDescent="0.25">
      <c r="E405">
        <v>398</v>
      </c>
      <c r="F405">
        <v>1990</v>
      </c>
      <c r="G405">
        <v>212</v>
      </c>
      <c r="H405">
        <v>225</v>
      </c>
      <c r="I405">
        <v>225</v>
      </c>
      <c r="J405">
        <v>231</v>
      </c>
      <c r="K405">
        <v>245</v>
      </c>
      <c r="L405">
        <v>245</v>
      </c>
      <c r="M405">
        <v>292.5</v>
      </c>
      <c r="N405">
        <v>338</v>
      </c>
      <c r="O405">
        <v>193</v>
      </c>
      <c r="P405">
        <v>1990</v>
      </c>
    </row>
    <row r="406" spans="5:16" x14ac:dyDescent="0.25">
      <c r="E406">
        <v>399</v>
      </c>
      <c r="F406">
        <v>1995</v>
      </c>
      <c r="G406">
        <v>212</v>
      </c>
      <c r="H406">
        <v>225</v>
      </c>
      <c r="I406">
        <v>225</v>
      </c>
      <c r="J406">
        <v>231</v>
      </c>
      <c r="K406">
        <v>245</v>
      </c>
      <c r="L406">
        <v>245</v>
      </c>
      <c r="M406">
        <v>292.5</v>
      </c>
      <c r="N406">
        <v>338</v>
      </c>
      <c r="O406">
        <v>193</v>
      </c>
      <c r="P406">
        <v>1995</v>
      </c>
    </row>
    <row r="407" spans="5:16" x14ac:dyDescent="0.25">
      <c r="E407">
        <v>400</v>
      </c>
      <c r="F407">
        <v>2000</v>
      </c>
      <c r="G407">
        <v>212</v>
      </c>
      <c r="H407">
        <v>225</v>
      </c>
      <c r="I407">
        <v>225</v>
      </c>
      <c r="J407">
        <v>231</v>
      </c>
      <c r="K407">
        <v>245</v>
      </c>
      <c r="L407">
        <v>245</v>
      </c>
      <c r="M407">
        <v>292.5</v>
      </c>
      <c r="N407">
        <v>338</v>
      </c>
      <c r="O407">
        <v>193</v>
      </c>
      <c r="P407">
        <v>2000</v>
      </c>
    </row>
    <row r="408" spans="5:16" x14ac:dyDescent="0.25">
      <c r="E408">
        <v>401</v>
      </c>
      <c r="F408">
        <v>2005</v>
      </c>
      <c r="G408">
        <v>238</v>
      </c>
      <c r="H408">
        <v>251.5</v>
      </c>
      <c r="I408">
        <v>251.5</v>
      </c>
      <c r="J408">
        <v>261</v>
      </c>
      <c r="K408">
        <v>279.5</v>
      </c>
      <c r="L408">
        <v>279.5</v>
      </c>
      <c r="M408">
        <v>313</v>
      </c>
      <c r="N408">
        <v>373.5</v>
      </c>
      <c r="O408">
        <v>214.5</v>
      </c>
      <c r="P408">
        <v>2005</v>
      </c>
    </row>
    <row r="409" spans="5:16" x14ac:dyDescent="0.25">
      <c r="E409">
        <v>402</v>
      </c>
      <c r="F409">
        <v>2010</v>
      </c>
      <c r="G409">
        <v>238</v>
      </c>
      <c r="H409">
        <v>251.5</v>
      </c>
      <c r="I409">
        <v>251.5</v>
      </c>
      <c r="J409">
        <v>261</v>
      </c>
      <c r="K409">
        <v>279.5</v>
      </c>
      <c r="L409">
        <v>279.5</v>
      </c>
      <c r="M409">
        <v>313</v>
      </c>
      <c r="N409">
        <v>373.5</v>
      </c>
      <c r="O409">
        <v>214.5</v>
      </c>
      <c r="P409">
        <v>2010</v>
      </c>
    </row>
    <row r="410" spans="5:16" x14ac:dyDescent="0.25">
      <c r="E410">
        <v>403</v>
      </c>
      <c r="F410">
        <v>2015</v>
      </c>
      <c r="G410">
        <v>238</v>
      </c>
      <c r="H410">
        <v>251.5</v>
      </c>
      <c r="I410">
        <v>251.5</v>
      </c>
      <c r="J410">
        <v>261</v>
      </c>
      <c r="K410">
        <v>279.5</v>
      </c>
      <c r="L410">
        <v>279.5</v>
      </c>
      <c r="M410">
        <v>313</v>
      </c>
      <c r="N410">
        <v>373.5</v>
      </c>
      <c r="O410">
        <v>214.5</v>
      </c>
      <c r="P410">
        <v>2015</v>
      </c>
    </row>
    <row r="411" spans="5:16" x14ac:dyDescent="0.25">
      <c r="E411">
        <v>404</v>
      </c>
      <c r="F411">
        <v>2020</v>
      </c>
      <c r="G411">
        <v>238</v>
      </c>
      <c r="H411">
        <v>251.5</v>
      </c>
      <c r="I411">
        <v>251.5</v>
      </c>
      <c r="J411">
        <v>261</v>
      </c>
      <c r="K411">
        <v>279.5</v>
      </c>
      <c r="L411">
        <v>279.5</v>
      </c>
      <c r="M411">
        <v>313</v>
      </c>
      <c r="N411">
        <v>373.5</v>
      </c>
      <c r="O411">
        <v>214.5</v>
      </c>
      <c r="P411">
        <v>2020</v>
      </c>
    </row>
    <row r="412" spans="5:16" x14ac:dyDescent="0.25">
      <c r="E412">
        <v>405</v>
      </c>
      <c r="F412">
        <v>2025</v>
      </c>
      <c r="G412">
        <v>238</v>
      </c>
      <c r="H412">
        <v>251.5</v>
      </c>
      <c r="I412">
        <v>251.5</v>
      </c>
      <c r="J412">
        <v>261</v>
      </c>
      <c r="K412">
        <v>279.5</v>
      </c>
      <c r="L412">
        <v>279.5</v>
      </c>
      <c r="M412">
        <v>313</v>
      </c>
      <c r="N412">
        <v>373.5</v>
      </c>
      <c r="O412">
        <v>214.5</v>
      </c>
      <c r="P412">
        <v>2025</v>
      </c>
    </row>
    <row r="413" spans="5:16" x14ac:dyDescent="0.25">
      <c r="E413">
        <v>406</v>
      </c>
      <c r="F413">
        <v>2030</v>
      </c>
      <c r="G413">
        <v>238</v>
      </c>
      <c r="H413">
        <v>251.5</v>
      </c>
      <c r="I413">
        <v>251.5</v>
      </c>
      <c r="J413">
        <v>261</v>
      </c>
      <c r="K413">
        <v>279.5</v>
      </c>
      <c r="L413">
        <v>279.5</v>
      </c>
      <c r="M413">
        <v>313</v>
      </c>
      <c r="N413">
        <v>373.5</v>
      </c>
      <c r="O413">
        <v>214.5</v>
      </c>
      <c r="P413">
        <v>2030</v>
      </c>
    </row>
    <row r="414" spans="5:16" x14ac:dyDescent="0.25">
      <c r="E414">
        <v>407</v>
      </c>
      <c r="F414">
        <v>2035</v>
      </c>
      <c r="G414">
        <v>238</v>
      </c>
      <c r="H414">
        <v>251.5</v>
      </c>
      <c r="I414">
        <v>251.5</v>
      </c>
      <c r="J414">
        <v>261</v>
      </c>
      <c r="K414">
        <v>279.5</v>
      </c>
      <c r="L414">
        <v>279.5</v>
      </c>
      <c r="M414">
        <v>313</v>
      </c>
      <c r="N414">
        <v>373.5</v>
      </c>
      <c r="O414">
        <v>214.5</v>
      </c>
      <c r="P414">
        <v>2035</v>
      </c>
    </row>
    <row r="415" spans="5:16" x14ac:dyDescent="0.25">
      <c r="E415">
        <v>408</v>
      </c>
      <c r="F415">
        <v>2040</v>
      </c>
      <c r="G415">
        <v>238</v>
      </c>
      <c r="H415">
        <v>251.5</v>
      </c>
      <c r="I415">
        <v>251.5</v>
      </c>
      <c r="J415">
        <v>261</v>
      </c>
      <c r="K415">
        <v>279.5</v>
      </c>
      <c r="L415">
        <v>279.5</v>
      </c>
      <c r="M415">
        <v>313</v>
      </c>
      <c r="N415">
        <v>373.5</v>
      </c>
      <c r="O415">
        <v>214.5</v>
      </c>
      <c r="P415">
        <v>2040</v>
      </c>
    </row>
    <row r="416" spans="5:16" x14ac:dyDescent="0.25">
      <c r="E416">
        <v>409</v>
      </c>
      <c r="F416">
        <v>2045</v>
      </c>
      <c r="G416">
        <v>238</v>
      </c>
      <c r="H416">
        <v>251.5</v>
      </c>
      <c r="I416">
        <v>251.5</v>
      </c>
      <c r="J416">
        <v>261</v>
      </c>
      <c r="K416">
        <v>279.5</v>
      </c>
      <c r="L416">
        <v>279.5</v>
      </c>
      <c r="M416">
        <v>313</v>
      </c>
      <c r="N416">
        <v>373.5</v>
      </c>
      <c r="O416">
        <v>214.5</v>
      </c>
      <c r="P416">
        <v>2045</v>
      </c>
    </row>
    <row r="417" spans="5:16" x14ac:dyDescent="0.25">
      <c r="E417">
        <v>410</v>
      </c>
      <c r="F417">
        <v>2050</v>
      </c>
      <c r="G417">
        <v>238</v>
      </c>
      <c r="H417">
        <v>251.5</v>
      </c>
      <c r="I417">
        <v>251.5</v>
      </c>
      <c r="J417">
        <v>261</v>
      </c>
      <c r="K417">
        <v>279.5</v>
      </c>
      <c r="L417">
        <v>279.5</v>
      </c>
      <c r="M417">
        <v>313</v>
      </c>
      <c r="N417">
        <v>373.5</v>
      </c>
      <c r="O417">
        <v>214.5</v>
      </c>
      <c r="P417">
        <v>2050</v>
      </c>
    </row>
    <row r="418" spans="5:16" x14ac:dyDescent="0.25">
      <c r="E418">
        <v>411</v>
      </c>
      <c r="F418">
        <v>2055</v>
      </c>
      <c r="G418">
        <v>238</v>
      </c>
      <c r="H418">
        <v>251.5</v>
      </c>
      <c r="I418">
        <v>251.5</v>
      </c>
      <c r="J418">
        <v>261</v>
      </c>
      <c r="K418">
        <v>279.5</v>
      </c>
      <c r="L418">
        <v>279.5</v>
      </c>
      <c r="M418">
        <v>313</v>
      </c>
      <c r="N418">
        <v>373.5</v>
      </c>
      <c r="O418">
        <v>214.5</v>
      </c>
      <c r="P418">
        <v>2055</v>
      </c>
    </row>
    <row r="419" spans="5:16" x14ac:dyDescent="0.25">
      <c r="E419">
        <v>412</v>
      </c>
      <c r="F419">
        <v>2060</v>
      </c>
      <c r="G419">
        <v>238</v>
      </c>
      <c r="H419">
        <v>251.5</v>
      </c>
      <c r="I419">
        <v>251.5</v>
      </c>
      <c r="J419">
        <v>261</v>
      </c>
      <c r="K419">
        <v>279.5</v>
      </c>
      <c r="L419">
        <v>279.5</v>
      </c>
      <c r="M419">
        <v>313</v>
      </c>
      <c r="N419">
        <v>373.5</v>
      </c>
      <c r="O419">
        <v>214.5</v>
      </c>
      <c r="P419">
        <v>2060</v>
      </c>
    </row>
    <row r="420" spans="5:16" x14ac:dyDescent="0.25">
      <c r="E420">
        <v>413</v>
      </c>
      <c r="F420">
        <v>2065</v>
      </c>
      <c r="G420">
        <v>238</v>
      </c>
      <c r="H420">
        <v>251.5</v>
      </c>
      <c r="I420">
        <v>251.5</v>
      </c>
      <c r="J420">
        <v>261</v>
      </c>
      <c r="K420">
        <v>279.5</v>
      </c>
      <c r="L420">
        <v>279.5</v>
      </c>
      <c r="M420">
        <v>313</v>
      </c>
      <c r="N420">
        <v>373.5</v>
      </c>
      <c r="O420">
        <v>214.5</v>
      </c>
      <c r="P420">
        <v>2065</v>
      </c>
    </row>
    <row r="421" spans="5:16" x14ac:dyDescent="0.25">
      <c r="E421">
        <v>414</v>
      </c>
      <c r="F421">
        <v>2070</v>
      </c>
      <c r="G421">
        <v>238</v>
      </c>
      <c r="H421">
        <v>251.5</v>
      </c>
      <c r="I421">
        <v>251.5</v>
      </c>
      <c r="J421">
        <v>261</v>
      </c>
      <c r="K421">
        <v>279.5</v>
      </c>
      <c r="L421">
        <v>279.5</v>
      </c>
      <c r="M421">
        <v>313</v>
      </c>
      <c r="N421">
        <v>373.5</v>
      </c>
      <c r="O421">
        <v>214.5</v>
      </c>
      <c r="P421">
        <v>2070</v>
      </c>
    </row>
    <row r="422" spans="5:16" x14ac:dyDescent="0.25">
      <c r="E422">
        <v>415</v>
      </c>
      <c r="F422">
        <v>2075</v>
      </c>
      <c r="G422">
        <v>238</v>
      </c>
      <c r="H422">
        <v>251.5</v>
      </c>
      <c r="I422">
        <v>251.5</v>
      </c>
      <c r="J422">
        <v>261</v>
      </c>
      <c r="K422">
        <v>279.5</v>
      </c>
      <c r="L422">
        <v>279.5</v>
      </c>
      <c r="M422">
        <v>313</v>
      </c>
      <c r="N422">
        <v>373.5</v>
      </c>
      <c r="O422">
        <v>214.5</v>
      </c>
      <c r="P422">
        <v>2075</v>
      </c>
    </row>
    <row r="423" spans="5:16" x14ac:dyDescent="0.25">
      <c r="E423">
        <v>416</v>
      </c>
      <c r="F423">
        <v>2080</v>
      </c>
      <c r="G423">
        <v>238</v>
      </c>
      <c r="H423">
        <v>251.5</v>
      </c>
      <c r="I423">
        <v>251.5</v>
      </c>
      <c r="J423">
        <v>261</v>
      </c>
      <c r="K423">
        <v>279.5</v>
      </c>
      <c r="L423">
        <v>279.5</v>
      </c>
      <c r="M423">
        <v>313</v>
      </c>
      <c r="N423">
        <v>373.5</v>
      </c>
      <c r="O423">
        <v>214.5</v>
      </c>
      <c r="P423">
        <v>2080</v>
      </c>
    </row>
    <row r="424" spans="5:16" x14ac:dyDescent="0.25">
      <c r="E424">
        <v>417</v>
      </c>
      <c r="F424">
        <v>2085</v>
      </c>
      <c r="G424">
        <v>238</v>
      </c>
      <c r="H424">
        <v>251.5</v>
      </c>
      <c r="I424">
        <v>251.5</v>
      </c>
      <c r="J424">
        <v>261</v>
      </c>
      <c r="K424">
        <v>279.5</v>
      </c>
      <c r="L424">
        <v>279.5</v>
      </c>
      <c r="M424">
        <v>313</v>
      </c>
      <c r="N424">
        <v>373.5</v>
      </c>
      <c r="O424">
        <v>214.5</v>
      </c>
      <c r="P424">
        <v>2085</v>
      </c>
    </row>
    <row r="425" spans="5:16" x14ac:dyDescent="0.25">
      <c r="E425">
        <v>418</v>
      </c>
      <c r="F425">
        <v>2090</v>
      </c>
      <c r="G425">
        <v>238</v>
      </c>
      <c r="H425">
        <v>251.5</v>
      </c>
      <c r="I425">
        <v>251.5</v>
      </c>
      <c r="J425">
        <v>261</v>
      </c>
      <c r="K425">
        <v>279.5</v>
      </c>
      <c r="L425">
        <v>279.5</v>
      </c>
      <c r="M425">
        <v>313</v>
      </c>
      <c r="N425">
        <v>373.5</v>
      </c>
      <c r="O425">
        <v>214.5</v>
      </c>
      <c r="P425">
        <v>2090</v>
      </c>
    </row>
    <row r="426" spans="5:16" x14ac:dyDescent="0.25">
      <c r="E426">
        <v>419</v>
      </c>
      <c r="F426">
        <v>2095</v>
      </c>
      <c r="G426">
        <v>238</v>
      </c>
      <c r="H426">
        <v>251.5</v>
      </c>
      <c r="I426">
        <v>251.5</v>
      </c>
      <c r="J426">
        <v>261</v>
      </c>
      <c r="K426">
        <v>279.5</v>
      </c>
      <c r="L426">
        <v>279.5</v>
      </c>
      <c r="M426">
        <v>313</v>
      </c>
      <c r="N426">
        <v>373.5</v>
      </c>
      <c r="O426">
        <v>214.5</v>
      </c>
      <c r="P426">
        <v>2095</v>
      </c>
    </row>
    <row r="427" spans="5:16" x14ac:dyDescent="0.25">
      <c r="E427">
        <v>420</v>
      </c>
      <c r="F427">
        <v>2100</v>
      </c>
      <c r="G427">
        <v>238</v>
      </c>
      <c r="H427">
        <v>251.5</v>
      </c>
      <c r="I427">
        <v>251.5</v>
      </c>
      <c r="J427">
        <v>261</v>
      </c>
      <c r="K427">
        <v>279.5</v>
      </c>
      <c r="L427">
        <v>279.5</v>
      </c>
      <c r="M427">
        <v>313</v>
      </c>
      <c r="N427">
        <v>373.5</v>
      </c>
      <c r="O427">
        <v>214.5</v>
      </c>
      <c r="P427">
        <v>2100</v>
      </c>
    </row>
    <row r="428" spans="5:16" x14ac:dyDescent="0.25">
      <c r="E428">
        <v>421</v>
      </c>
      <c r="F428">
        <v>2105</v>
      </c>
      <c r="G428">
        <v>238</v>
      </c>
      <c r="H428">
        <v>251.5</v>
      </c>
      <c r="I428">
        <v>251.5</v>
      </c>
      <c r="J428">
        <v>261</v>
      </c>
      <c r="K428">
        <v>279.5</v>
      </c>
      <c r="L428">
        <v>279.5</v>
      </c>
      <c r="M428">
        <v>313</v>
      </c>
      <c r="N428">
        <v>373.5</v>
      </c>
      <c r="O428">
        <v>214.5</v>
      </c>
      <c r="P428">
        <v>2105</v>
      </c>
    </row>
    <row r="429" spans="5:16" x14ac:dyDescent="0.25">
      <c r="E429">
        <v>422</v>
      </c>
      <c r="F429">
        <v>2110</v>
      </c>
      <c r="G429">
        <v>238</v>
      </c>
      <c r="H429">
        <v>251.5</v>
      </c>
      <c r="I429">
        <v>251.5</v>
      </c>
      <c r="J429">
        <v>261</v>
      </c>
      <c r="K429">
        <v>279.5</v>
      </c>
      <c r="L429">
        <v>279.5</v>
      </c>
      <c r="M429">
        <v>313</v>
      </c>
      <c r="N429">
        <v>373.5</v>
      </c>
      <c r="O429">
        <v>214.5</v>
      </c>
      <c r="P429">
        <v>2110</v>
      </c>
    </row>
    <row r="430" spans="5:16" x14ac:dyDescent="0.25">
      <c r="E430">
        <v>423</v>
      </c>
      <c r="F430">
        <v>2115</v>
      </c>
      <c r="G430">
        <v>238</v>
      </c>
      <c r="H430">
        <v>251.5</v>
      </c>
      <c r="I430">
        <v>251.5</v>
      </c>
      <c r="J430">
        <v>261</v>
      </c>
      <c r="K430">
        <v>279.5</v>
      </c>
      <c r="L430">
        <v>279.5</v>
      </c>
      <c r="M430">
        <v>313</v>
      </c>
      <c r="N430">
        <v>373.5</v>
      </c>
      <c r="O430">
        <v>214.5</v>
      </c>
      <c r="P430">
        <v>2115</v>
      </c>
    </row>
    <row r="431" spans="5:16" x14ac:dyDescent="0.25">
      <c r="E431">
        <v>424</v>
      </c>
      <c r="F431">
        <v>2120</v>
      </c>
      <c r="G431">
        <v>238</v>
      </c>
      <c r="H431">
        <v>251.5</v>
      </c>
      <c r="I431">
        <v>251.5</v>
      </c>
      <c r="J431">
        <v>261</v>
      </c>
      <c r="K431">
        <v>279.5</v>
      </c>
      <c r="L431">
        <v>279.5</v>
      </c>
      <c r="M431">
        <v>313</v>
      </c>
      <c r="N431">
        <v>373.5</v>
      </c>
      <c r="O431">
        <v>214.5</v>
      </c>
      <c r="P431">
        <v>2120</v>
      </c>
    </row>
    <row r="432" spans="5:16" x14ac:dyDescent="0.25">
      <c r="E432">
        <v>425</v>
      </c>
      <c r="F432">
        <v>2125</v>
      </c>
      <c r="G432">
        <v>238</v>
      </c>
      <c r="H432">
        <v>251.5</v>
      </c>
      <c r="I432">
        <v>251.5</v>
      </c>
      <c r="J432">
        <v>261</v>
      </c>
      <c r="K432">
        <v>279.5</v>
      </c>
      <c r="L432">
        <v>279.5</v>
      </c>
      <c r="M432">
        <v>313</v>
      </c>
      <c r="N432">
        <v>373.5</v>
      </c>
      <c r="O432">
        <v>214.5</v>
      </c>
      <c r="P432">
        <v>2125</v>
      </c>
    </row>
    <row r="433" spans="5:16" x14ac:dyDescent="0.25">
      <c r="E433">
        <v>426</v>
      </c>
      <c r="F433">
        <v>2130</v>
      </c>
      <c r="G433">
        <v>238</v>
      </c>
      <c r="H433">
        <v>251.5</v>
      </c>
      <c r="I433">
        <v>251.5</v>
      </c>
      <c r="J433">
        <v>261</v>
      </c>
      <c r="K433">
        <v>279.5</v>
      </c>
      <c r="L433">
        <v>279.5</v>
      </c>
      <c r="M433">
        <v>313</v>
      </c>
      <c r="N433">
        <v>373.5</v>
      </c>
      <c r="O433">
        <v>214.5</v>
      </c>
      <c r="P433">
        <v>2130</v>
      </c>
    </row>
    <row r="434" spans="5:16" x14ac:dyDescent="0.25">
      <c r="E434">
        <v>427</v>
      </c>
      <c r="F434">
        <v>2135</v>
      </c>
      <c r="G434">
        <v>238</v>
      </c>
      <c r="H434">
        <v>251.5</v>
      </c>
      <c r="I434">
        <v>251.5</v>
      </c>
      <c r="J434">
        <v>261</v>
      </c>
      <c r="K434">
        <v>279.5</v>
      </c>
      <c r="L434">
        <v>279.5</v>
      </c>
      <c r="M434">
        <v>313</v>
      </c>
      <c r="N434">
        <v>373.5</v>
      </c>
      <c r="O434">
        <v>214.5</v>
      </c>
      <c r="P434">
        <v>2135</v>
      </c>
    </row>
    <row r="435" spans="5:16" x14ac:dyDescent="0.25">
      <c r="E435">
        <v>428</v>
      </c>
      <c r="F435">
        <v>2140</v>
      </c>
      <c r="G435">
        <v>238</v>
      </c>
      <c r="H435">
        <v>251.5</v>
      </c>
      <c r="I435">
        <v>251.5</v>
      </c>
      <c r="J435">
        <v>261</v>
      </c>
      <c r="K435">
        <v>279.5</v>
      </c>
      <c r="L435">
        <v>279.5</v>
      </c>
      <c r="M435">
        <v>313</v>
      </c>
      <c r="N435">
        <v>373.5</v>
      </c>
      <c r="O435">
        <v>214.5</v>
      </c>
      <c r="P435">
        <v>2140</v>
      </c>
    </row>
    <row r="436" spans="5:16" x14ac:dyDescent="0.25">
      <c r="E436">
        <v>429</v>
      </c>
      <c r="F436">
        <v>2145</v>
      </c>
      <c r="G436">
        <v>238</v>
      </c>
      <c r="H436">
        <v>251.5</v>
      </c>
      <c r="I436">
        <v>251.5</v>
      </c>
      <c r="J436">
        <v>261</v>
      </c>
      <c r="K436">
        <v>279.5</v>
      </c>
      <c r="L436">
        <v>279.5</v>
      </c>
      <c r="M436">
        <v>313</v>
      </c>
      <c r="N436">
        <v>373.5</v>
      </c>
      <c r="O436">
        <v>214.5</v>
      </c>
      <c r="P436">
        <v>2145</v>
      </c>
    </row>
    <row r="437" spans="5:16" x14ac:dyDescent="0.25">
      <c r="E437">
        <v>430</v>
      </c>
      <c r="F437">
        <v>2150</v>
      </c>
      <c r="G437">
        <v>238</v>
      </c>
      <c r="H437">
        <v>251.5</v>
      </c>
      <c r="I437">
        <v>251.5</v>
      </c>
      <c r="J437">
        <v>261</v>
      </c>
      <c r="K437">
        <v>279.5</v>
      </c>
      <c r="L437">
        <v>279.5</v>
      </c>
      <c r="M437">
        <v>313</v>
      </c>
      <c r="N437">
        <v>373.5</v>
      </c>
      <c r="O437">
        <v>214.5</v>
      </c>
      <c r="P437">
        <v>2150</v>
      </c>
    </row>
    <row r="438" spans="5:16" x14ac:dyDescent="0.25">
      <c r="E438">
        <v>431</v>
      </c>
      <c r="F438">
        <v>2155</v>
      </c>
      <c r="G438">
        <v>238</v>
      </c>
      <c r="H438">
        <v>251.5</v>
      </c>
      <c r="I438">
        <v>251.5</v>
      </c>
      <c r="J438">
        <v>261</v>
      </c>
      <c r="K438">
        <v>279.5</v>
      </c>
      <c r="L438">
        <v>279.5</v>
      </c>
      <c r="M438">
        <v>313</v>
      </c>
      <c r="N438">
        <v>373.5</v>
      </c>
      <c r="O438">
        <v>214.5</v>
      </c>
      <c r="P438">
        <v>2155</v>
      </c>
    </row>
    <row r="439" spans="5:16" x14ac:dyDescent="0.25">
      <c r="E439">
        <v>432</v>
      </c>
      <c r="F439">
        <v>2160</v>
      </c>
      <c r="G439">
        <v>238</v>
      </c>
      <c r="H439">
        <v>251.5</v>
      </c>
      <c r="I439">
        <v>251.5</v>
      </c>
      <c r="J439">
        <v>261</v>
      </c>
      <c r="K439">
        <v>279.5</v>
      </c>
      <c r="L439">
        <v>279.5</v>
      </c>
      <c r="M439">
        <v>313</v>
      </c>
      <c r="N439">
        <v>373.5</v>
      </c>
      <c r="O439">
        <v>214.5</v>
      </c>
      <c r="P439">
        <v>2160</v>
      </c>
    </row>
    <row r="440" spans="5:16" x14ac:dyDescent="0.25">
      <c r="E440">
        <v>433</v>
      </c>
      <c r="F440">
        <v>2165</v>
      </c>
      <c r="G440">
        <v>238</v>
      </c>
      <c r="H440">
        <v>251.5</v>
      </c>
      <c r="I440">
        <v>251.5</v>
      </c>
      <c r="J440">
        <v>261</v>
      </c>
      <c r="K440">
        <v>279.5</v>
      </c>
      <c r="L440">
        <v>279.5</v>
      </c>
      <c r="M440">
        <v>313</v>
      </c>
      <c r="N440">
        <v>373.5</v>
      </c>
      <c r="O440">
        <v>214.5</v>
      </c>
      <c r="P440">
        <v>2165</v>
      </c>
    </row>
    <row r="441" spans="5:16" x14ac:dyDescent="0.25">
      <c r="E441">
        <v>434</v>
      </c>
      <c r="F441">
        <v>2170</v>
      </c>
      <c r="G441">
        <v>238</v>
      </c>
      <c r="H441">
        <v>251.5</v>
      </c>
      <c r="I441">
        <v>251.5</v>
      </c>
      <c r="J441">
        <v>261</v>
      </c>
      <c r="K441">
        <v>279.5</v>
      </c>
      <c r="L441">
        <v>279.5</v>
      </c>
      <c r="M441">
        <v>313</v>
      </c>
      <c r="N441">
        <v>373.5</v>
      </c>
      <c r="O441">
        <v>214.5</v>
      </c>
      <c r="P441">
        <v>2170</v>
      </c>
    </row>
    <row r="442" spans="5:16" x14ac:dyDescent="0.25">
      <c r="E442">
        <v>435</v>
      </c>
      <c r="F442">
        <v>2175</v>
      </c>
      <c r="G442">
        <v>238</v>
      </c>
      <c r="H442">
        <v>251.5</v>
      </c>
      <c r="I442">
        <v>251.5</v>
      </c>
      <c r="J442">
        <v>261</v>
      </c>
      <c r="K442">
        <v>279.5</v>
      </c>
      <c r="L442">
        <v>279.5</v>
      </c>
      <c r="M442">
        <v>313</v>
      </c>
      <c r="N442">
        <v>373.5</v>
      </c>
      <c r="O442">
        <v>214.5</v>
      </c>
      <c r="P442">
        <v>2175</v>
      </c>
    </row>
    <row r="443" spans="5:16" x14ac:dyDescent="0.25">
      <c r="E443">
        <v>436</v>
      </c>
      <c r="F443">
        <v>2180</v>
      </c>
      <c r="G443">
        <v>238</v>
      </c>
      <c r="H443">
        <v>251.5</v>
      </c>
      <c r="I443">
        <v>251.5</v>
      </c>
      <c r="J443">
        <v>261</v>
      </c>
      <c r="K443">
        <v>279.5</v>
      </c>
      <c r="L443">
        <v>279.5</v>
      </c>
      <c r="M443">
        <v>313</v>
      </c>
      <c r="N443">
        <v>373.5</v>
      </c>
      <c r="O443">
        <v>214.5</v>
      </c>
      <c r="P443">
        <v>2180</v>
      </c>
    </row>
    <row r="444" spans="5:16" x14ac:dyDescent="0.25">
      <c r="E444">
        <v>437</v>
      </c>
      <c r="F444">
        <v>2185</v>
      </c>
      <c r="G444">
        <v>238</v>
      </c>
      <c r="H444">
        <v>251.5</v>
      </c>
      <c r="I444">
        <v>251.5</v>
      </c>
      <c r="J444">
        <v>261</v>
      </c>
      <c r="K444">
        <v>279.5</v>
      </c>
      <c r="L444">
        <v>279.5</v>
      </c>
      <c r="M444">
        <v>313</v>
      </c>
      <c r="N444">
        <v>373.5</v>
      </c>
      <c r="O444">
        <v>214.5</v>
      </c>
      <c r="P444">
        <v>2185</v>
      </c>
    </row>
    <row r="445" spans="5:16" x14ac:dyDescent="0.25">
      <c r="E445">
        <v>438</v>
      </c>
      <c r="F445">
        <v>2190</v>
      </c>
      <c r="G445">
        <v>238</v>
      </c>
      <c r="H445">
        <v>251.5</v>
      </c>
      <c r="I445">
        <v>251.5</v>
      </c>
      <c r="J445">
        <v>261</v>
      </c>
      <c r="K445">
        <v>279.5</v>
      </c>
      <c r="L445">
        <v>279.5</v>
      </c>
      <c r="M445">
        <v>313</v>
      </c>
      <c r="N445">
        <v>373.5</v>
      </c>
      <c r="O445">
        <v>214.5</v>
      </c>
      <c r="P445">
        <v>2190</v>
      </c>
    </row>
    <row r="446" spans="5:16" x14ac:dyDescent="0.25">
      <c r="E446">
        <v>439</v>
      </c>
      <c r="F446">
        <v>2195</v>
      </c>
      <c r="G446">
        <v>238</v>
      </c>
      <c r="H446">
        <v>251.5</v>
      </c>
      <c r="I446">
        <v>251.5</v>
      </c>
      <c r="J446">
        <v>261</v>
      </c>
      <c r="K446">
        <v>279.5</v>
      </c>
      <c r="L446">
        <v>279.5</v>
      </c>
      <c r="M446">
        <v>313</v>
      </c>
      <c r="N446">
        <v>373.5</v>
      </c>
      <c r="O446">
        <v>214.5</v>
      </c>
      <c r="P446">
        <v>2195</v>
      </c>
    </row>
    <row r="447" spans="5:16" x14ac:dyDescent="0.25">
      <c r="E447">
        <v>440</v>
      </c>
      <c r="F447">
        <v>2200</v>
      </c>
      <c r="G447">
        <v>238</v>
      </c>
      <c r="H447">
        <v>251.5</v>
      </c>
      <c r="I447">
        <v>251.5</v>
      </c>
      <c r="J447">
        <v>261</v>
      </c>
      <c r="K447">
        <v>279.5</v>
      </c>
      <c r="L447">
        <v>279.5</v>
      </c>
      <c r="M447">
        <v>313</v>
      </c>
      <c r="N447">
        <v>373.5</v>
      </c>
      <c r="O447">
        <v>214.5</v>
      </c>
      <c r="P447">
        <v>2200</v>
      </c>
    </row>
    <row r="448" spans="5:16" x14ac:dyDescent="0.25">
      <c r="E448">
        <v>441</v>
      </c>
      <c r="F448">
        <v>2205</v>
      </c>
      <c r="G448">
        <v>238</v>
      </c>
      <c r="H448">
        <v>251.5</v>
      </c>
      <c r="I448">
        <v>251.5</v>
      </c>
      <c r="J448">
        <v>261</v>
      </c>
      <c r="K448">
        <v>279.5</v>
      </c>
      <c r="L448">
        <v>279.5</v>
      </c>
      <c r="M448">
        <v>313</v>
      </c>
      <c r="N448">
        <v>373.5</v>
      </c>
      <c r="O448">
        <v>214.5</v>
      </c>
      <c r="P448">
        <v>2205</v>
      </c>
    </row>
    <row r="449" spans="5:16" x14ac:dyDescent="0.25">
      <c r="E449">
        <v>442</v>
      </c>
      <c r="F449">
        <v>2210</v>
      </c>
      <c r="G449">
        <v>238</v>
      </c>
      <c r="H449">
        <v>251.5</v>
      </c>
      <c r="I449">
        <v>251.5</v>
      </c>
      <c r="J449">
        <v>261</v>
      </c>
      <c r="K449">
        <v>279.5</v>
      </c>
      <c r="L449">
        <v>279.5</v>
      </c>
      <c r="M449">
        <v>313</v>
      </c>
      <c r="N449">
        <v>373.5</v>
      </c>
      <c r="O449">
        <v>214.5</v>
      </c>
      <c r="P449">
        <v>2210</v>
      </c>
    </row>
    <row r="450" spans="5:16" x14ac:dyDescent="0.25">
      <c r="E450">
        <v>443</v>
      </c>
      <c r="F450">
        <v>2215</v>
      </c>
      <c r="G450">
        <v>238</v>
      </c>
      <c r="H450">
        <v>251.5</v>
      </c>
      <c r="I450">
        <v>251.5</v>
      </c>
      <c r="J450">
        <v>261</v>
      </c>
      <c r="K450">
        <v>279.5</v>
      </c>
      <c r="L450">
        <v>279.5</v>
      </c>
      <c r="M450">
        <v>313</v>
      </c>
      <c r="N450">
        <v>373.5</v>
      </c>
      <c r="O450">
        <v>214.5</v>
      </c>
      <c r="P450">
        <v>2215</v>
      </c>
    </row>
    <row r="451" spans="5:16" x14ac:dyDescent="0.25">
      <c r="E451">
        <v>444</v>
      </c>
      <c r="F451">
        <v>2220</v>
      </c>
      <c r="G451">
        <v>238</v>
      </c>
      <c r="H451">
        <v>251.5</v>
      </c>
      <c r="I451">
        <v>251.5</v>
      </c>
      <c r="J451">
        <v>261</v>
      </c>
      <c r="K451">
        <v>279.5</v>
      </c>
      <c r="L451">
        <v>279.5</v>
      </c>
      <c r="M451">
        <v>313</v>
      </c>
      <c r="N451">
        <v>373.5</v>
      </c>
      <c r="O451">
        <v>214.5</v>
      </c>
      <c r="P451">
        <v>2220</v>
      </c>
    </row>
    <row r="452" spans="5:16" x14ac:dyDescent="0.25">
      <c r="E452">
        <v>445</v>
      </c>
      <c r="F452">
        <v>2225</v>
      </c>
      <c r="G452">
        <v>238</v>
      </c>
      <c r="H452">
        <v>251.5</v>
      </c>
      <c r="I452">
        <v>251.5</v>
      </c>
      <c r="J452">
        <v>261</v>
      </c>
      <c r="K452">
        <v>279.5</v>
      </c>
      <c r="L452">
        <v>279.5</v>
      </c>
      <c r="M452">
        <v>313</v>
      </c>
      <c r="N452">
        <v>373.5</v>
      </c>
      <c r="O452">
        <v>214.5</v>
      </c>
      <c r="P452">
        <v>2225</v>
      </c>
    </row>
    <row r="453" spans="5:16" x14ac:dyDescent="0.25">
      <c r="E453">
        <v>446</v>
      </c>
      <c r="F453">
        <v>2230</v>
      </c>
      <c r="G453">
        <v>238</v>
      </c>
      <c r="H453">
        <v>251.5</v>
      </c>
      <c r="I453">
        <v>251.5</v>
      </c>
      <c r="J453">
        <v>261</v>
      </c>
      <c r="K453">
        <v>279.5</v>
      </c>
      <c r="L453">
        <v>279.5</v>
      </c>
      <c r="M453">
        <v>313</v>
      </c>
      <c r="N453">
        <v>373.5</v>
      </c>
      <c r="O453">
        <v>214.5</v>
      </c>
      <c r="P453">
        <v>2230</v>
      </c>
    </row>
    <row r="454" spans="5:16" x14ac:dyDescent="0.25">
      <c r="E454">
        <v>447</v>
      </c>
      <c r="F454">
        <v>2235</v>
      </c>
      <c r="G454">
        <v>238</v>
      </c>
      <c r="H454">
        <v>251.5</v>
      </c>
      <c r="I454">
        <v>251.5</v>
      </c>
      <c r="J454">
        <v>261</v>
      </c>
      <c r="K454">
        <v>279.5</v>
      </c>
      <c r="L454">
        <v>279.5</v>
      </c>
      <c r="M454">
        <v>313</v>
      </c>
      <c r="N454">
        <v>373.5</v>
      </c>
      <c r="O454">
        <v>214.5</v>
      </c>
      <c r="P454">
        <v>2235</v>
      </c>
    </row>
    <row r="455" spans="5:16" x14ac:dyDescent="0.25">
      <c r="E455">
        <v>448</v>
      </c>
      <c r="F455">
        <v>2240</v>
      </c>
      <c r="G455">
        <v>238</v>
      </c>
      <c r="H455">
        <v>251.5</v>
      </c>
      <c r="I455">
        <v>251.5</v>
      </c>
      <c r="J455">
        <v>261</v>
      </c>
      <c r="K455">
        <v>279.5</v>
      </c>
      <c r="L455">
        <v>279.5</v>
      </c>
      <c r="M455">
        <v>313</v>
      </c>
      <c r="N455">
        <v>373.5</v>
      </c>
      <c r="O455">
        <v>214.5</v>
      </c>
      <c r="P455">
        <v>2240</v>
      </c>
    </row>
    <row r="456" spans="5:16" x14ac:dyDescent="0.25">
      <c r="E456">
        <v>449</v>
      </c>
      <c r="F456">
        <v>2245</v>
      </c>
      <c r="G456">
        <v>238</v>
      </c>
      <c r="H456">
        <v>251.5</v>
      </c>
      <c r="I456">
        <v>251.5</v>
      </c>
      <c r="J456">
        <v>261</v>
      </c>
      <c r="K456">
        <v>279.5</v>
      </c>
      <c r="L456">
        <v>279.5</v>
      </c>
      <c r="M456">
        <v>313</v>
      </c>
      <c r="N456">
        <v>373.5</v>
      </c>
      <c r="O456">
        <v>214.5</v>
      </c>
      <c r="P456">
        <v>2245</v>
      </c>
    </row>
    <row r="457" spans="5:16" x14ac:dyDescent="0.25">
      <c r="E457">
        <v>450</v>
      </c>
      <c r="F457">
        <v>2250</v>
      </c>
      <c r="G457">
        <v>238</v>
      </c>
      <c r="H457">
        <v>251.5</v>
      </c>
      <c r="I457">
        <v>251.5</v>
      </c>
      <c r="J457">
        <v>261</v>
      </c>
      <c r="K457">
        <v>279.5</v>
      </c>
      <c r="L457">
        <v>279.5</v>
      </c>
      <c r="M457">
        <v>313</v>
      </c>
      <c r="N457">
        <v>373.5</v>
      </c>
      <c r="O457">
        <v>214.5</v>
      </c>
      <c r="P457">
        <v>2250</v>
      </c>
    </row>
    <row r="458" spans="5:16" x14ac:dyDescent="0.25">
      <c r="E458">
        <v>451</v>
      </c>
      <c r="F458">
        <v>2255</v>
      </c>
      <c r="G458">
        <v>238</v>
      </c>
      <c r="H458">
        <v>251.5</v>
      </c>
      <c r="I458">
        <v>251.5</v>
      </c>
      <c r="J458">
        <v>261</v>
      </c>
      <c r="K458">
        <v>279.5</v>
      </c>
      <c r="L458">
        <v>279.5</v>
      </c>
      <c r="M458">
        <v>313</v>
      </c>
      <c r="N458">
        <v>373.5</v>
      </c>
      <c r="O458">
        <v>214.5</v>
      </c>
      <c r="P458">
        <v>2255</v>
      </c>
    </row>
    <row r="459" spans="5:16" x14ac:dyDescent="0.25">
      <c r="E459">
        <v>452</v>
      </c>
      <c r="F459">
        <v>2260</v>
      </c>
      <c r="G459">
        <v>238</v>
      </c>
      <c r="H459">
        <v>251.5</v>
      </c>
      <c r="I459">
        <v>251.5</v>
      </c>
      <c r="J459">
        <v>261</v>
      </c>
      <c r="K459">
        <v>279.5</v>
      </c>
      <c r="L459">
        <v>279.5</v>
      </c>
      <c r="M459">
        <v>313</v>
      </c>
      <c r="N459">
        <v>373.5</v>
      </c>
      <c r="O459">
        <v>214.5</v>
      </c>
      <c r="P459">
        <v>2260</v>
      </c>
    </row>
    <row r="460" spans="5:16" x14ac:dyDescent="0.25">
      <c r="E460">
        <v>453</v>
      </c>
      <c r="F460">
        <v>2265</v>
      </c>
      <c r="G460">
        <v>238</v>
      </c>
      <c r="H460">
        <v>251.5</v>
      </c>
      <c r="I460">
        <v>251.5</v>
      </c>
      <c r="J460">
        <v>261</v>
      </c>
      <c r="K460">
        <v>279.5</v>
      </c>
      <c r="L460">
        <v>279.5</v>
      </c>
      <c r="M460">
        <v>313</v>
      </c>
      <c r="N460">
        <v>373.5</v>
      </c>
      <c r="O460">
        <v>214.5</v>
      </c>
      <c r="P460">
        <v>2265</v>
      </c>
    </row>
    <row r="461" spans="5:16" x14ac:dyDescent="0.25">
      <c r="E461">
        <v>454</v>
      </c>
      <c r="F461">
        <v>2270</v>
      </c>
      <c r="G461">
        <v>238</v>
      </c>
      <c r="H461">
        <v>251.5</v>
      </c>
      <c r="I461">
        <v>251.5</v>
      </c>
      <c r="J461">
        <v>261</v>
      </c>
      <c r="K461">
        <v>279.5</v>
      </c>
      <c r="L461">
        <v>279.5</v>
      </c>
      <c r="M461">
        <v>313</v>
      </c>
      <c r="N461">
        <v>373.5</v>
      </c>
      <c r="O461">
        <v>214.5</v>
      </c>
      <c r="P461">
        <v>2270</v>
      </c>
    </row>
    <row r="462" spans="5:16" x14ac:dyDescent="0.25">
      <c r="E462">
        <v>455</v>
      </c>
      <c r="F462">
        <v>2275</v>
      </c>
      <c r="G462">
        <v>238</v>
      </c>
      <c r="H462">
        <v>251.5</v>
      </c>
      <c r="I462">
        <v>251.5</v>
      </c>
      <c r="J462">
        <v>261</v>
      </c>
      <c r="K462">
        <v>279.5</v>
      </c>
      <c r="L462">
        <v>279.5</v>
      </c>
      <c r="M462">
        <v>313</v>
      </c>
      <c r="N462">
        <v>373.5</v>
      </c>
      <c r="O462">
        <v>214.5</v>
      </c>
      <c r="P462">
        <v>2275</v>
      </c>
    </row>
    <row r="463" spans="5:16" x14ac:dyDescent="0.25">
      <c r="E463">
        <v>456</v>
      </c>
      <c r="F463">
        <v>2280</v>
      </c>
      <c r="G463">
        <v>238</v>
      </c>
      <c r="H463">
        <v>251.5</v>
      </c>
      <c r="I463">
        <v>251.5</v>
      </c>
      <c r="J463">
        <v>261</v>
      </c>
      <c r="K463">
        <v>279.5</v>
      </c>
      <c r="L463">
        <v>279.5</v>
      </c>
      <c r="M463">
        <v>313</v>
      </c>
      <c r="N463">
        <v>373.5</v>
      </c>
      <c r="O463">
        <v>214.5</v>
      </c>
      <c r="P463">
        <v>2280</v>
      </c>
    </row>
    <row r="464" spans="5:16" x14ac:dyDescent="0.25">
      <c r="E464">
        <v>457</v>
      </c>
      <c r="F464">
        <v>2285</v>
      </c>
      <c r="G464">
        <v>238</v>
      </c>
      <c r="H464">
        <v>251.5</v>
      </c>
      <c r="I464">
        <v>251.5</v>
      </c>
      <c r="J464">
        <v>261</v>
      </c>
      <c r="K464">
        <v>279.5</v>
      </c>
      <c r="L464">
        <v>279.5</v>
      </c>
      <c r="M464">
        <v>313</v>
      </c>
      <c r="N464">
        <v>373.5</v>
      </c>
      <c r="O464">
        <v>214.5</v>
      </c>
      <c r="P464">
        <v>2285</v>
      </c>
    </row>
    <row r="465" spans="5:16" x14ac:dyDescent="0.25">
      <c r="E465">
        <v>458</v>
      </c>
      <c r="F465">
        <v>2290</v>
      </c>
      <c r="G465">
        <v>238</v>
      </c>
      <c r="H465">
        <v>251.5</v>
      </c>
      <c r="I465">
        <v>251.5</v>
      </c>
      <c r="J465">
        <v>261</v>
      </c>
      <c r="K465">
        <v>279.5</v>
      </c>
      <c r="L465">
        <v>279.5</v>
      </c>
      <c r="M465">
        <v>313</v>
      </c>
      <c r="N465">
        <v>373.5</v>
      </c>
      <c r="O465">
        <v>214.5</v>
      </c>
      <c r="P465">
        <v>2290</v>
      </c>
    </row>
    <row r="466" spans="5:16" x14ac:dyDescent="0.25">
      <c r="E466">
        <v>459</v>
      </c>
      <c r="F466">
        <v>2295</v>
      </c>
      <c r="G466">
        <v>238</v>
      </c>
      <c r="H466">
        <v>251.5</v>
      </c>
      <c r="I466">
        <v>251.5</v>
      </c>
      <c r="J466">
        <v>261</v>
      </c>
      <c r="K466">
        <v>279.5</v>
      </c>
      <c r="L466">
        <v>279.5</v>
      </c>
      <c r="M466">
        <v>313</v>
      </c>
      <c r="N466">
        <v>373.5</v>
      </c>
      <c r="O466">
        <v>214.5</v>
      </c>
      <c r="P466">
        <v>2295</v>
      </c>
    </row>
    <row r="467" spans="5:16" x14ac:dyDescent="0.25">
      <c r="E467">
        <v>460</v>
      </c>
      <c r="F467">
        <v>2300</v>
      </c>
      <c r="G467">
        <v>238</v>
      </c>
      <c r="H467">
        <v>251.5</v>
      </c>
      <c r="I467">
        <v>251.5</v>
      </c>
      <c r="J467">
        <v>261</v>
      </c>
      <c r="K467">
        <v>279.5</v>
      </c>
      <c r="L467">
        <v>279.5</v>
      </c>
      <c r="M467">
        <v>313</v>
      </c>
      <c r="N467">
        <v>373.5</v>
      </c>
      <c r="O467">
        <v>214.5</v>
      </c>
      <c r="P467">
        <v>2300</v>
      </c>
    </row>
    <row r="468" spans="5:16" x14ac:dyDescent="0.25">
      <c r="E468">
        <v>461</v>
      </c>
      <c r="F468">
        <v>2305</v>
      </c>
      <c r="G468">
        <v>238</v>
      </c>
      <c r="H468">
        <v>251.5</v>
      </c>
      <c r="I468">
        <v>251.5</v>
      </c>
      <c r="J468">
        <v>261</v>
      </c>
      <c r="K468">
        <v>279.5</v>
      </c>
      <c r="L468">
        <v>279.5</v>
      </c>
      <c r="M468">
        <v>313</v>
      </c>
      <c r="N468">
        <v>373.5</v>
      </c>
      <c r="O468">
        <v>214.5</v>
      </c>
      <c r="P468">
        <v>2305</v>
      </c>
    </row>
    <row r="469" spans="5:16" x14ac:dyDescent="0.25">
      <c r="E469">
        <v>462</v>
      </c>
      <c r="F469">
        <v>2310</v>
      </c>
      <c r="G469">
        <v>238</v>
      </c>
      <c r="H469">
        <v>251.5</v>
      </c>
      <c r="I469">
        <v>251.5</v>
      </c>
      <c r="J469">
        <v>261</v>
      </c>
      <c r="K469">
        <v>279.5</v>
      </c>
      <c r="L469">
        <v>279.5</v>
      </c>
      <c r="M469">
        <v>313</v>
      </c>
      <c r="N469">
        <v>373.5</v>
      </c>
      <c r="O469">
        <v>214.5</v>
      </c>
      <c r="P469">
        <v>2310</v>
      </c>
    </row>
    <row r="470" spans="5:16" x14ac:dyDescent="0.25">
      <c r="E470">
        <v>463</v>
      </c>
      <c r="F470">
        <v>2315</v>
      </c>
      <c r="G470">
        <v>238</v>
      </c>
      <c r="H470">
        <v>251.5</v>
      </c>
      <c r="I470">
        <v>251.5</v>
      </c>
      <c r="J470">
        <v>261</v>
      </c>
      <c r="K470">
        <v>279.5</v>
      </c>
      <c r="L470">
        <v>279.5</v>
      </c>
      <c r="M470">
        <v>313</v>
      </c>
      <c r="N470">
        <v>373.5</v>
      </c>
      <c r="O470">
        <v>214.5</v>
      </c>
      <c r="P470">
        <v>2315</v>
      </c>
    </row>
    <row r="471" spans="5:16" x14ac:dyDescent="0.25">
      <c r="E471">
        <v>464</v>
      </c>
      <c r="F471">
        <v>2320</v>
      </c>
      <c r="G471">
        <v>238</v>
      </c>
      <c r="H471">
        <v>251.5</v>
      </c>
      <c r="I471">
        <v>251.5</v>
      </c>
      <c r="J471">
        <v>261</v>
      </c>
      <c r="K471">
        <v>279.5</v>
      </c>
      <c r="L471">
        <v>279.5</v>
      </c>
      <c r="M471">
        <v>313</v>
      </c>
      <c r="N471">
        <v>373.5</v>
      </c>
      <c r="O471">
        <v>214.5</v>
      </c>
      <c r="P471">
        <v>2320</v>
      </c>
    </row>
    <row r="472" spans="5:16" x14ac:dyDescent="0.25">
      <c r="E472">
        <v>465</v>
      </c>
      <c r="F472">
        <v>2325</v>
      </c>
      <c r="G472">
        <v>238</v>
      </c>
      <c r="H472">
        <v>251.5</v>
      </c>
      <c r="I472">
        <v>251.5</v>
      </c>
      <c r="J472">
        <v>261</v>
      </c>
      <c r="K472">
        <v>279.5</v>
      </c>
      <c r="L472">
        <v>279.5</v>
      </c>
      <c r="M472">
        <v>313</v>
      </c>
      <c r="N472">
        <v>373.5</v>
      </c>
      <c r="O472">
        <v>214.5</v>
      </c>
      <c r="P472">
        <v>2325</v>
      </c>
    </row>
    <row r="473" spans="5:16" x14ac:dyDescent="0.25">
      <c r="E473">
        <v>466</v>
      </c>
      <c r="F473">
        <v>2330</v>
      </c>
      <c r="G473">
        <v>238</v>
      </c>
      <c r="H473">
        <v>251.5</v>
      </c>
      <c r="I473">
        <v>251.5</v>
      </c>
      <c r="J473">
        <v>261</v>
      </c>
      <c r="K473">
        <v>279.5</v>
      </c>
      <c r="L473">
        <v>279.5</v>
      </c>
      <c r="M473">
        <v>313</v>
      </c>
      <c r="N473">
        <v>373.5</v>
      </c>
      <c r="O473">
        <v>214.5</v>
      </c>
      <c r="P473">
        <v>2330</v>
      </c>
    </row>
    <row r="474" spans="5:16" x14ac:dyDescent="0.25">
      <c r="E474">
        <v>467</v>
      </c>
      <c r="F474">
        <v>2335</v>
      </c>
      <c r="G474">
        <v>238</v>
      </c>
      <c r="H474">
        <v>251.5</v>
      </c>
      <c r="I474">
        <v>251.5</v>
      </c>
      <c r="J474">
        <v>261</v>
      </c>
      <c r="K474">
        <v>279.5</v>
      </c>
      <c r="L474">
        <v>279.5</v>
      </c>
      <c r="M474">
        <v>313</v>
      </c>
      <c r="N474">
        <v>373.5</v>
      </c>
      <c r="O474">
        <v>214.5</v>
      </c>
      <c r="P474">
        <v>2335</v>
      </c>
    </row>
    <row r="475" spans="5:16" x14ac:dyDescent="0.25">
      <c r="E475">
        <v>468</v>
      </c>
      <c r="F475">
        <v>2340</v>
      </c>
      <c r="G475">
        <v>238</v>
      </c>
      <c r="H475">
        <v>251.5</v>
      </c>
      <c r="I475">
        <v>251.5</v>
      </c>
      <c r="J475">
        <v>261</v>
      </c>
      <c r="K475">
        <v>279.5</v>
      </c>
      <c r="L475">
        <v>279.5</v>
      </c>
      <c r="M475">
        <v>313</v>
      </c>
      <c r="N475">
        <v>373.5</v>
      </c>
      <c r="O475">
        <v>214.5</v>
      </c>
      <c r="P475">
        <v>2340</v>
      </c>
    </row>
    <row r="476" spans="5:16" x14ac:dyDescent="0.25">
      <c r="E476">
        <v>469</v>
      </c>
      <c r="F476">
        <v>2345</v>
      </c>
      <c r="G476">
        <v>238</v>
      </c>
      <c r="H476">
        <v>251.5</v>
      </c>
      <c r="I476">
        <v>251.5</v>
      </c>
      <c r="J476">
        <v>261</v>
      </c>
      <c r="K476">
        <v>279.5</v>
      </c>
      <c r="L476">
        <v>279.5</v>
      </c>
      <c r="M476">
        <v>313</v>
      </c>
      <c r="N476">
        <v>373.5</v>
      </c>
      <c r="O476">
        <v>214.5</v>
      </c>
      <c r="P476">
        <v>2345</v>
      </c>
    </row>
    <row r="477" spans="5:16" x14ac:dyDescent="0.25">
      <c r="E477">
        <v>470</v>
      </c>
      <c r="F477">
        <v>2350</v>
      </c>
      <c r="G477">
        <v>238</v>
      </c>
      <c r="H477">
        <v>251.5</v>
      </c>
      <c r="I477">
        <v>251.5</v>
      </c>
      <c r="J477">
        <v>261</v>
      </c>
      <c r="K477">
        <v>279.5</v>
      </c>
      <c r="L477">
        <v>279.5</v>
      </c>
      <c r="M477">
        <v>313</v>
      </c>
      <c r="N477">
        <v>373.5</v>
      </c>
      <c r="O477">
        <v>214.5</v>
      </c>
      <c r="P477">
        <v>2350</v>
      </c>
    </row>
    <row r="478" spans="5:16" x14ac:dyDescent="0.25">
      <c r="E478">
        <v>471</v>
      </c>
      <c r="F478">
        <v>2355</v>
      </c>
      <c r="G478">
        <v>238</v>
      </c>
      <c r="H478">
        <v>251.5</v>
      </c>
      <c r="I478">
        <v>251.5</v>
      </c>
      <c r="J478">
        <v>261</v>
      </c>
      <c r="K478">
        <v>279.5</v>
      </c>
      <c r="L478">
        <v>279.5</v>
      </c>
      <c r="M478">
        <v>313</v>
      </c>
      <c r="N478">
        <v>373.5</v>
      </c>
      <c r="O478">
        <v>214.5</v>
      </c>
      <c r="P478">
        <v>2355</v>
      </c>
    </row>
    <row r="479" spans="5:16" x14ac:dyDescent="0.25">
      <c r="E479">
        <v>472</v>
      </c>
      <c r="F479">
        <v>2360</v>
      </c>
      <c r="G479">
        <v>238</v>
      </c>
      <c r="H479">
        <v>251.5</v>
      </c>
      <c r="I479">
        <v>251.5</v>
      </c>
      <c r="J479">
        <v>261</v>
      </c>
      <c r="K479">
        <v>279.5</v>
      </c>
      <c r="L479">
        <v>279.5</v>
      </c>
      <c r="M479">
        <v>313</v>
      </c>
      <c r="N479">
        <v>373.5</v>
      </c>
      <c r="O479">
        <v>214.5</v>
      </c>
      <c r="P479">
        <v>2360</v>
      </c>
    </row>
    <row r="480" spans="5:16" x14ac:dyDescent="0.25">
      <c r="E480">
        <v>473</v>
      </c>
      <c r="F480">
        <v>2365</v>
      </c>
      <c r="G480">
        <v>238</v>
      </c>
      <c r="H480">
        <v>251.5</v>
      </c>
      <c r="I480">
        <v>251.5</v>
      </c>
      <c r="J480">
        <v>261</v>
      </c>
      <c r="K480">
        <v>279.5</v>
      </c>
      <c r="L480">
        <v>279.5</v>
      </c>
      <c r="M480">
        <v>313</v>
      </c>
      <c r="N480">
        <v>373.5</v>
      </c>
      <c r="O480">
        <v>214.5</v>
      </c>
      <c r="P480">
        <v>2365</v>
      </c>
    </row>
    <row r="481" spans="5:16" x14ac:dyDescent="0.25">
      <c r="E481">
        <v>474</v>
      </c>
      <c r="F481">
        <v>2370</v>
      </c>
      <c r="G481">
        <v>238</v>
      </c>
      <c r="H481">
        <v>251.5</v>
      </c>
      <c r="I481">
        <v>251.5</v>
      </c>
      <c r="J481">
        <v>261</v>
      </c>
      <c r="K481">
        <v>279.5</v>
      </c>
      <c r="L481">
        <v>279.5</v>
      </c>
      <c r="M481">
        <v>313</v>
      </c>
      <c r="N481">
        <v>373.5</v>
      </c>
      <c r="O481">
        <v>214.5</v>
      </c>
      <c r="P481">
        <v>2370</v>
      </c>
    </row>
    <row r="482" spans="5:16" x14ac:dyDescent="0.25">
      <c r="E482">
        <v>475</v>
      </c>
      <c r="F482">
        <v>2375</v>
      </c>
      <c r="G482">
        <v>238</v>
      </c>
      <c r="H482">
        <v>251.5</v>
      </c>
      <c r="I482">
        <v>251.5</v>
      </c>
      <c r="J482">
        <v>261</v>
      </c>
      <c r="K482">
        <v>279.5</v>
      </c>
      <c r="L482">
        <v>279.5</v>
      </c>
      <c r="M482">
        <v>313</v>
      </c>
      <c r="N482">
        <v>373.5</v>
      </c>
      <c r="O482">
        <v>214.5</v>
      </c>
      <c r="P482">
        <v>2375</v>
      </c>
    </row>
    <row r="483" spans="5:16" x14ac:dyDescent="0.25">
      <c r="E483">
        <v>476</v>
      </c>
      <c r="F483">
        <v>2380</v>
      </c>
      <c r="G483">
        <v>238</v>
      </c>
      <c r="H483">
        <v>251.5</v>
      </c>
      <c r="I483">
        <v>251.5</v>
      </c>
      <c r="J483">
        <v>261</v>
      </c>
      <c r="K483">
        <v>279.5</v>
      </c>
      <c r="L483">
        <v>279.5</v>
      </c>
      <c r="M483">
        <v>313</v>
      </c>
      <c r="N483">
        <v>373.5</v>
      </c>
      <c r="O483">
        <v>214.5</v>
      </c>
      <c r="P483">
        <v>2380</v>
      </c>
    </row>
    <row r="484" spans="5:16" x14ac:dyDescent="0.25">
      <c r="E484">
        <v>477</v>
      </c>
      <c r="F484">
        <v>2385</v>
      </c>
      <c r="G484">
        <v>238</v>
      </c>
      <c r="H484">
        <v>251.5</v>
      </c>
      <c r="I484">
        <v>251.5</v>
      </c>
      <c r="J484">
        <v>261</v>
      </c>
      <c r="K484">
        <v>279.5</v>
      </c>
      <c r="L484">
        <v>279.5</v>
      </c>
      <c r="M484">
        <v>313</v>
      </c>
      <c r="N484">
        <v>373.5</v>
      </c>
      <c r="O484">
        <v>214.5</v>
      </c>
      <c r="P484">
        <v>2385</v>
      </c>
    </row>
    <row r="485" spans="5:16" x14ac:dyDescent="0.25">
      <c r="E485">
        <v>478</v>
      </c>
      <c r="F485">
        <v>2390</v>
      </c>
      <c r="G485">
        <v>238</v>
      </c>
      <c r="H485">
        <v>251.5</v>
      </c>
      <c r="I485">
        <v>251.5</v>
      </c>
      <c r="J485">
        <v>261</v>
      </c>
      <c r="K485">
        <v>279.5</v>
      </c>
      <c r="L485">
        <v>279.5</v>
      </c>
      <c r="M485">
        <v>313</v>
      </c>
      <c r="N485">
        <v>373.5</v>
      </c>
      <c r="O485">
        <v>214.5</v>
      </c>
      <c r="P485">
        <v>2390</v>
      </c>
    </row>
    <row r="486" spans="5:16" x14ac:dyDescent="0.25">
      <c r="E486">
        <v>479</v>
      </c>
      <c r="F486">
        <v>2395</v>
      </c>
      <c r="G486">
        <v>238</v>
      </c>
      <c r="H486">
        <v>251.5</v>
      </c>
      <c r="I486">
        <v>251.5</v>
      </c>
      <c r="J486">
        <v>261</v>
      </c>
      <c r="K486">
        <v>279.5</v>
      </c>
      <c r="L486">
        <v>279.5</v>
      </c>
      <c r="M486">
        <v>313</v>
      </c>
      <c r="N486">
        <v>373.5</v>
      </c>
      <c r="O486">
        <v>214.5</v>
      </c>
      <c r="P486">
        <v>2395</v>
      </c>
    </row>
    <row r="487" spans="5:16" x14ac:dyDescent="0.25">
      <c r="E487">
        <v>480</v>
      </c>
      <c r="F487">
        <v>2400</v>
      </c>
      <c r="G487">
        <v>238</v>
      </c>
      <c r="H487">
        <v>251.5</v>
      </c>
      <c r="I487">
        <v>251.5</v>
      </c>
      <c r="J487">
        <v>261</v>
      </c>
      <c r="K487">
        <v>279.5</v>
      </c>
      <c r="L487">
        <v>279.5</v>
      </c>
      <c r="M487">
        <v>313</v>
      </c>
      <c r="N487">
        <v>373.5</v>
      </c>
      <c r="O487">
        <v>214.5</v>
      </c>
      <c r="P487">
        <v>2400</v>
      </c>
    </row>
    <row r="488" spans="5:16" x14ac:dyDescent="0.25">
      <c r="E488">
        <v>481</v>
      </c>
      <c r="F488">
        <v>2405</v>
      </c>
      <c r="G488">
        <v>238</v>
      </c>
      <c r="H488">
        <v>251.5</v>
      </c>
      <c r="I488">
        <v>251.5</v>
      </c>
      <c r="J488">
        <v>261</v>
      </c>
      <c r="K488">
        <v>279.5</v>
      </c>
      <c r="L488">
        <v>279.5</v>
      </c>
      <c r="M488">
        <v>313</v>
      </c>
      <c r="N488">
        <v>373.5</v>
      </c>
      <c r="O488">
        <v>214.5</v>
      </c>
      <c r="P488">
        <v>2405</v>
      </c>
    </row>
    <row r="489" spans="5:16" x14ac:dyDescent="0.25">
      <c r="E489">
        <v>482</v>
      </c>
      <c r="F489">
        <v>2410</v>
      </c>
      <c r="G489">
        <v>238</v>
      </c>
      <c r="H489">
        <v>251.5</v>
      </c>
      <c r="I489">
        <v>251.5</v>
      </c>
      <c r="J489">
        <v>261</v>
      </c>
      <c r="K489">
        <v>279.5</v>
      </c>
      <c r="L489">
        <v>279.5</v>
      </c>
      <c r="M489">
        <v>313</v>
      </c>
      <c r="N489">
        <v>373.5</v>
      </c>
      <c r="O489">
        <v>214.5</v>
      </c>
      <c r="P489">
        <v>2410</v>
      </c>
    </row>
    <row r="490" spans="5:16" x14ac:dyDescent="0.25">
      <c r="E490">
        <v>483</v>
      </c>
      <c r="F490">
        <v>2415</v>
      </c>
      <c r="G490">
        <v>238</v>
      </c>
      <c r="H490">
        <v>251.5</v>
      </c>
      <c r="I490">
        <v>251.5</v>
      </c>
      <c r="J490">
        <v>261</v>
      </c>
      <c r="K490">
        <v>279.5</v>
      </c>
      <c r="L490">
        <v>279.5</v>
      </c>
      <c r="M490">
        <v>313</v>
      </c>
      <c r="N490">
        <v>373.5</v>
      </c>
      <c r="O490">
        <v>214.5</v>
      </c>
      <c r="P490">
        <v>2415</v>
      </c>
    </row>
    <row r="491" spans="5:16" x14ac:dyDescent="0.25">
      <c r="E491">
        <v>484</v>
      </c>
      <c r="F491">
        <v>2420</v>
      </c>
      <c r="G491">
        <v>238</v>
      </c>
      <c r="H491">
        <v>251.5</v>
      </c>
      <c r="I491">
        <v>251.5</v>
      </c>
      <c r="J491">
        <v>261</v>
      </c>
      <c r="K491">
        <v>279.5</v>
      </c>
      <c r="L491">
        <v>279.5</v>
      </c>
      <c r="M491">
        <v>313</v>
      </c>
      <c r="N491">
        <v>373.5</v>
      </c>
      <c r="O491">
        <v>214.5</v>
      </c>
      <c r="P491">
        <v>2420</v>
      </c>
    </row>
    <row r="492" spans="5:16" x14ac:dyDescent="0.25">
      <c r="E492">
        <v>485</v>
      </c>
      <c r="F492">
        <v>2425</v>
      </c>
      <c r="G492">
        <v>238</v>
      </c>
      <c r="H492">
        <v>251.5</v>
      </c>
      <c r="I492">
        <v>251.5</v>
      </c>
      <c r="J492">
        <v>261</v>
      </c>
      <c r="K492">
        <v>279.5</v>
      </c>
      <c r="L492">
        <v>279.5</v>
      </c>
      <c r="M492">
        <v>313</v>
      </c>
      <c r="N492">
        <v>373.5</v>
      </c>
      <c r="O492">
        <v>214.5</v>
      </c>
      <c r="P492">
        <v>2425</v>
      </c>
    </row>
    <row r="493" spans="5:16" x14ac:dyDescent="0.25">
      <c r="E493">
        <v>486</v>
      </c>
      <c r="F493">
        <v>2430</v>
      </c>
      <c r="G493">
        <v>238</v>
      </c>
      <c r="H493">
        <v>251.5</v>
      </c>
      <c r="I493">
        <v>251.5</v>
      </c>
      <c r="J493">
        <v>261</v>
      </c>
      <c r="K493">
        <v>279.5</v>
      </c>
      <c r="L493">
        <v>279.5</v>
      </c>
      <c r="M493">
        <v>313</v>
      </c>
      <c r="N493">
        <v>373.5</v>
      </c>
      <c r="O493">
        <v>214.5</v>
      </c>
      <c r="P493">
        <v>2430</v>
      </c>
    </row>
    <row r="494" spans="5:16" x14ac:dyDescent="0.25">
      <c r="E494">
        <v>487</v>
      </c>
      <c r="F494">
        <v>2435</v>
      </c>
      <c r="G494">
        <v>238</v>
      </c>
      <c r="H494">
        <v>251.5</v>
      </c>
      <c r="I494">
        <v>251.5</v>
      </c>
      <c r="J494">
        <v>261</v>
      </c>
      <c r="K494">
        <v>279.5</v>
      </c>
      <c r="L494">
        <v>279.5</v>
      </c>
      <c r="M494">
        <v>313</v>
      </c>
      <c r="N494">
        <v>373.5</v>
      </c>
      <c r="O494">
        <v>214.5</v>
      </c>
      <c r="P494">
        <v>2435</v>
      </c>
    </row>
    <row r="495" spans="5:16" x14ac:dyDescent="0.25">
      <c r="E495">
        <v>488</v>
      </c>
      <c r="F495">
        <v>2440</v>
      </c>
      <c r="G495">
        <v>238</v>
      </c>
      <c r="H495">
        <v>251.5</v>
      </c>
      <c r="I495">
        <v>251.5</v>
      </c>
      <c r="J495">
        <v>261</v>
      </c>
      <c r="K495">
        <v>279.5</v>
      </c>
      <c r="L495">
        <v>279.5</v>
      </c>
      <c r="M495">
        <v>313</v>
      </c>
      <c r="N495">
        <v>373.5</v>
      </c>
      <c r="O495">
        <v>214.5</v>
      </c>
      <c r="P495">
        <v>2440</v>
      </c>
    </row>
    <row r="496" spans="5:16" x14ac:dyDescent="0.25">
      <c r="E496">
        <v>489</v>
      </c>
      <c r="F496">
        <v>2445</v>
      </c>
      <c r="G496">
        <v>238</v>
      </c>
      <c r="H496">
        <v>251.5</v>
      </c>
      <c r="I496">
        <v>251.5</v>
      </c>
      <c r="J496">
        <v>261</v>
      </c>
      <c r="K496">
        <v>279.5</v>
      </c>
      <c r="L496">
        <v>279.5</v>
      </c>
      <c r="M496">
        <v>313</v>
      </c>
      <c r="N496">
        <v>373.5</v>
      </c>
      <c r="O496">
        <v>214.5</v>
      </c>
      <c r="P496">
        <v>2445</v>
      </c>
    </row>
    <row r="497" spans="5:16" x14ac:dyDescent="0.25">
      <c r="E497">
        <v>490</v>
      </c>
      <c r="F497">
        <v>2450</v>
      </c>
      <c r="G497">
        <v>238</v>
      </c>
      <c r="H497">
        <v>251.5</v>
      </c>
      <c r="I497">
        <v>251.5</v>
      </c>
      <c r="J497">
        <v>261</v>
      </c>
      <c r="K497">
        <v>279.5</v>
      </c>
      <c r="L497">
        <v>279.5</v>
      </c>
      <c r="M497">
        <v>313</v>
      </c>
      <c r="N497">
        <v>373.5</v>
      </c>
      <c r="O497">
        <v>214.5</v>
      </c>
      <c r="P497">
        <v>2450</v>
      </c>
    </row>
    <row r="498" spans="5:16" x14ac:dyDescent="0.25">
      <c r="E498">
        <v>491</v>
      </c>
      <c r="F498">
        <v>2455</v>
      </c>
      <c r="G498">
        <v>238</v>
      </c>
      <c r="H498">
        <v>251.5</v>
      </c>
      <c r="I498">
        <v>251.5</v>
      </c>
      <c r="J498">
        <v>261</v>
      </c>
      <c r="K498">
        <v>279.5</v>
      </c>
      <c r="L498">
        <v>279.5</v>
      </c>
      <c r="M498">
        <v>313</v>
      </c>
      <c r="N498">
        <v>373.5</v>
      </c>
      <c r="O498">
        <v>214.5</v>
      </c>
      <c r="P498">
        <v>2455</v>
      </c>
    </row>
    <row r="499" spans="5:16" x14ac:dyDescent="0.25">
      <c r="E499">
        <v>492</v>
      </c>
      <c r="F499">
        <v>2460</v>
      </c>
      <c r="G499">
        <v>238</v>
      </c>
      <c r="H499">
        <v>251.5</v>
      </c>
      <c r="I499">
        <v>251.5</v>
      </c>
      <c r="J499">
        <v>261</v>
      </c>
      <c r="K499">
        <v>279.5</v>
      </c>
      <c r="L499">
        <v>279.5</v>
      </c>
      <c r="M499">
        <v>313</v>
      </c>
      <c r="N499">
        <v>373.5</v>
      </c>
      <c r="O499">
        <v>214.5</v>
      </c>
      <c r="P499">
        <v>2460</v>
      </c>
    </row>
    <row r="500" spans="5:16" x14ac:dyDescent="0.25">
      <c r="E500">
        <v>493</v>
      </c>
      <c r="F500">
        <v>2465</v>
      </c>
      <c r="G500">
        <v>238</v>
      </c>
      <c r="H500">
        <v>251.5</v>
      </c>
      <c r="I500">
        <v>251.5</v>
      </c>
      <c r="J500">
        <v>261</v>
      </c>
      <c r="K500">
        <v>279.5</v>
      </c>
      <c r="L500">
        <v>279.5</v>
      </c>
      <c r="M500">
        <v>313</v>
      </c>
      <c r="N500">
        <v>373.5</v>
      </c>
      <c r="O500">
        <v>214.5</v>
      </c>
      <c r="P500">
        <v>2465</v>
      </c>
    </row>
    <row r="501" spans="5:16" x14ac:dyDescent="0.25">
      <c r="E501">
        <v>494</v>
      </c>
      <c r="F501">
        <v>2470</v>
      </c>
      <c r="G501">
        <v>238</v>
      </c>
      <c r="H501">
        <v>251.5</v>
      </c>
      <c r="I501">
        <v>251.5</v>
      </c>
      <c r="J501">
        <v>261</v>
      </c>
      <c r="K501">
        <v>279.5</v>
      </c>
      <c r="L501">
        <v>279.5</v>
      </c>
      <c r="M501">
        <v>313</v>
      </c>
      <c r="N501">
        <v>373.5</v>
      </c>
      <c r="O501">
        <v>214.5</v>
      </c>
      <c r="P501">
        <v>2470</v>
      </c>
    </row>
    <row r="502" spans="5:16" x14ac:dyDescent="0.25">
      <c r="E502">
        <v>495</v>
      </c>
      <c r="F502">
        <v>2475</v>
      </c>
      <c r="G502">
        <v>238</v>
      </c>
      <c r="H502">
        <v>251.5</v>
      </c>
      <c r="I502">
        <v>251.5</v>
      </c>
      <c r="J502">
        <v>261</v>
      </c>
      <c r="K502">
        <v>279.5</v>
      </c>
      <c r="L502">
        <v>279.5</v>
      </c>
      <c r="M502">
        <v>313</v>
      </c>
      <c r="N502">
        <v>373.5</v>
      </c>
      <c r="O502">
        <v>214.5</v>
      </c>
      <c r="P502">
        <v>2475</v>
      </c>
    </row>
    <row r="503" spans="5:16" x14ac:dyDescent="0.25">
      <c r="E503">
        <v>496</v>
      </c>
      <c r="F503">
        <v>2480</v>
      </c>
      <c r="G503">
        <v>238</v>
      </c>
      <c r="H503">
        <v>251.5</v>
      </c>
      <c r="I503">
        <v>251.5</v>
      </c>
      <c r="J503">
        <v>261</v>
      </c>
      <c r="K503">
        <v>279.5</v>
      </c>
      <c r="L503">
        <v>279.5</v>
      </c>
      <c r="M503">
        <v>313</v>
      </c>
      <c r="N503">
        <v>373.5</v>
      </c>
      <c r="O503">
        <v>214.5</v>
      </c>
      <c r="P503">
        <v>2480</v>
      </c>
    </row>
    <row r="504" spans="5:16" x14ac:dyDescent="0.25">
      <c r="E504">
        <v>497</v>
      </c>
      <c r="F504">
        <v>2485</v>
      </c>
      <c r="G504">
        <v>238</v>
      </c>
      <c r="H504">
        <v>251.5</v>
      </c>
      <c r="I504">
        <v>251.5</v>
      </c>
      <c r="J504">
        <v>261</v>
      </c>
      <c r="K504">
        <v>279.5</v>
      </c>
      <c r="L504">
        <v>279.5</v>
      </c>
      <c r="M504">
        <v>313</v>
      </c>
      <c r="N504">
        <v>373.5</v>
      </c>
      <c r="O504">
        <v>214.5</v>
      </c>
      <c r="P504">
        <v>2485</v>
      </c>
    </row>
    <row r="505" spans="5:16" x14ac:dyDescent="0.25">
      <c r="E505">
        <v>498</v>
      </c>
      <c r="F505">
        <v>2490</v>
      </c>
      <c r="G505">
        <v>238</v>
      </c>
      <c r="H505">
        <v>251.5</v>
      </c>
      <c r="I505">
        <v>251.5</v>
      </c>
      <c r="J505">
        <v>261</v>
      </c>
      <c r="K505">
        <v>279.5</v>
      </c>
      <c r="L505">
        <v>279.5</v>
      </c>
      <c r="M505">
        <v>313</v>
      </c>
      <c r="N505">
        <v>373.5</v>
      </c>
      <c r="O505">
        <v>214.5</v>
      </c>
      <c r="P505">
        <v>2490</v>
      </c>
    </row>
    <row r="506" spans="5:16" x14ac:dyDescent="0.25">
      <c r="E506">
        <v>499</v>
      </c>
      <c r="F506">
        <v>2495</v>
      </c>
      <c r="G506">
        <v>238</v>
      </c>
      <c r="H506">
        <v>251.5</v>
      </c>
      <c r="I506">
        <v>251.5</v>
      </c>
      <c r="J506">
        <v>261</v>
      </c>
      <c r="K506">
        <v>279.5</v>
      </c>
      <c r="L506">
        <v>279.5</v>
      </c>
      <c r="M506">
        <v>313</v>
      </c>
      <c r="N506">
        <v>373.5</v>
      </c>
      <c r="O506">
        <v>214.5</v>
      </c>
      <c r="P506">
        <v>2495</v>
      </c>
    </row>
    <row r="507" spans="5:16" x14ac:dyDescent="0.25">
      <c r="E507">
        <v>500</v>
      </c>
      <c r="F507">
        <v>2500</v>
      </c>
      <c r="G507">
        <v>238</v>
      </c>
      <c r="H507">
        <v>251.5</v>
      </c>
      <c r="I507">
        <v>251.5</v>
      </c>
      <c r="J507">
        <v>261</v>
      </c>
      <c r="K507">
        <v>279.5</v>
      </c>
      <c r="L507">
        <v>279.5</v>
      </c>
      <c r="M507">
        <v>313</v>
      </c>
      <c r="N507">
        <v>373.5</v>
      </c>
      <c r="O507">
        <v>214.5</v>
      </c>
      <c r="P507">
        <v>2500</v>
      </c>
    </row>
    <row r="508" spans="5:16" x14ac:dyDescent="0.25">
      <c r="E508">
        <v>501</v>
      </c>
      <c r="F508">
        <v>2505</v>
      </c>
      <c r="G508">
        <v>264</v>
      </c>
      <c r="H508">
        <v>280.5</v>
      </c>
      <c r="I508">
        <v>280.5</v>
      </c>
      <c r="J508">
        <v>287</v>
      </c>
      <c r="K508">
        <v>308</v>
      </c>
      <c r="L508">
        <v>308</v>
      </c>
      <c r="M508">
        <v>330.5</v>
      </c>
      <c r="N508">
        <v>401.5</v>
      </c>
      <c r="O508">
        <v>234</v>
      </c>
      <c r="P508">
        <v>2505</v>
      </c>
    </row>
    <row r="509" spans="5:16" x14ac:dyDescent="0.25">
      <c r="E509">
        <v>502</v>
      </c>
      <c r="F509">
        <v>2510</v>
      </c>
      <c r="G509">
        <v>264</v>
      </c>
      <c r="H509">
        <v>280.5</v>
      </c>
      <c r="I509">
        <v>280.5</v>
      </c>
      <c r="J509">
        <v>287</v>
      </c>
      <c r="K509">
        <v>308</v>
      </c>
      <c r="L509">
        <v>308</v>
      </c>
      <c r="M509">
        <v>330.5</v>
      </c>
      <c r="N509">
        <v>401.5</v>
      </c>
      <c r="O509">
        <v>234</v>
      </c>
      <c r="P509">
        <v>2510</v>
      </c>
    </row>
    <row r="510" spans="5:16" x14ac:dyDescent="0.25">
      <c r="E510">
        <v>503</v>
      </c>
      <c r="F510">
        <v>2515</v>
      </c>
      <c r="G510">
        <v>264</v>
      </c>
      <c r="H510">
        <v>280.5</v>
      </c>
      <c r="I510">
        <v>280.5</v>
      </c>
      <c r="J510">
        <v>287</v>
      </c>
      <c r="K510">
        <v>308</v>
      </c>
      <c r="L510">
        <v>308</v>
      </c>
      <c r="M510">
        <v>330.5</v>
      </c>
      <c r="N510">
        <v>401.5</v>
      </c>
      <c r="O510">
        <v>234</v>
      </c>
      <c r="P510">
        <v>2515</v>
      </c>
    </row>
    <row r="511" spans="5:16" x14ac:dyDescent="0.25">
      <c r="E511">
        <v>504</v>
      </c>
      <c r="F511">
        <v>2520</v>
      </c>
      <c r="G511">
        <v>264</v>
      </c>
      <c r="H511">
        <v>280.5</v>
      </c>
      <c r="I511">
        <v>280.5</v>
      </c>
      <c r="J511">
        <v>287</v>
      </c>
      <c r="K511">
        <v>308</v>
      </c>
      <c r="L511">
        <v>308</v>
      </c>
      <c r="M511">
        <v>330.5</v>
      </c>
      <c r="N511">
        <v>401.5</v>
      </c>
      <c r="O511">
        <v>234</v>
      </c>
      <c r="P511">
        <v>2520</v>
      </c>
    </row>
    <row r="512" spans="5:16" x14ac:dyDescent="0.25">
      <c r="E512">
        <v>505</v>
      </c>
      <c r="F512">
        <v>2525</v>
      </c>
      <c r="G512">
        <v>264</v>
      </c>
      <c r="H512">
        <v>280.5</v>
      </c>
      <c r="I512">
        <v>280.5</v>
      </c>
      <c r="J512">
        <v>287</v>
      </c>
      <c r="K512">
        <v>308</v>
      </c>
      <c r="L512">
        <v>308</v>
      </c>
      <c r="M512">
        <v>330.5</v>
      </c>
      <c r="N512">
        <v>401.5</v>
      </c>
      <c r="O512">
        <v>234</v>
      </c>
      <c r="P512">
        <v>2525</v>
      </c>
    </row>
    <row r="513" spans="5:16" x14ac:dyDescent="0.25">
      <c r="E513">
        <v>506</v>
      </c>
      <c r="F513">
        <v>2530</v>
      </c>
      <c r="G513">
        <v>264</v>
      </c>
      <c r="H513">
        <v>280.5</v>
      </c>
      <c r="I513">
        <v>280.5</v>
      </c>
      <c r="J513">
        <v>287</v>
      </c>
      <c r="K513">
        <v>308</v>
      </c>
      <c r="L513">
        <v>308</v>
      </c>
      <c r="M513">
        <v>330.5</v>
      </c>
      <c r="N513">
        <v>401.5</v>
      </c>
      <c r="O513">
        <v>234</v>
      </c>
      <c r="P513">
        <v>2530</v>
      </c>
    </row>
    <row r="514" spans="5:16" x14ac:dyDescent="0.25">
      <c r="E514">
        <v>507</v>
      </c>
      <c r="F514">
        <v>2535</v>
      </c>
      <c r="G514">
        <v>264</v>
      </c>
      <c r="H514">
        <v>280.5</v>
      </c>
      <c r="I514">
        <v>280.5</v>
      </c>
      <c r="J514">
        <v>287</v>
      </c>
      <c r="K514">
        <v>308</v>
      </c>
      <c r="L514">
        <v>308</v>
      </c>
      <c r="M514">
        <v>330.5</v>
      </c>
      <c r="N514">
        <v>401.5</v>
      </c>
      <c r="O514">
        <v>234</v>
      </c>
      <c r="P514">
        <v>2535</v>
      </c>
    </row>
    <row r="515" spans="5:16" x14ac:dyDescent="0.25">
      <c r="E515">
        <v>508</v>
      </c>
      <c r="F515">
        <v>2540</v>
      </c>
      <c r="G515">
        <v>264</v>
      </c>
      <c r="H515">
        <v>280.5</v>
      </c>
      <c r="I515">
        <v>280.5</v>
      </c>
      <c r="J515">
        <v>287</v>
      </c>
      <c r="K515">
        <v>308</v>
      </c>
      <c r="L515">
        <v>308</v>
      </c>
      <c r="M515">
        <v>330.5</v>
      </c>
      <c r="N515">
        <v>401.5</v>
      </c>
      <c r="O515">
        <v>234</v>
      </c>
      <c r="P515">
        <v>2540</v>
      </c>
    </row>
    <row r="516" spans="5:16" x14ac:dyDescent="0.25">
      <c r="E516">
        <v>509</v>
      </c>
      <c r="F516">
        <v>2545</v>
      </c>
      <c r="G516">
        <v>264</v>
      </c>
      <c r="H516">
        <v>280.5</v>
      </c>
      <c r="I516">
        <v>280.5</v>
      </c>
      <c r="J516">
        <v>287</v>
      </c>
      <c r="K516">
        <v>308</v>
      </c>
      <c r="L516">
        <v>308</v>
      </c>
      <c r="M516">
        <v>330.5</v>
      </c>
      <c r="N516">
        <v>401.5</v>
      </c>
      <c r="O516">
        <v>234</v>
      </c>
      <c r="P516">
        <v>2545</v>
      </c>
    </row>
    <row r="517" spans="5:16" x14ac:dyDescent="0.25">
      <c r="E517">
        <v>510</v>
      </c>
      <c r="F517">
        <v>2550</v>
      </c>
      <c r="G517">
        <v>264</v>
      </c>
      <c r="H517">
        <v>280.5</v>
      </c>
      <c r="I517">
        <v>280.5</v>
      </c>
      <c r="J517">
        <v>287</v>
      </c>
      <c r="K517">
        <v>308</v>
      </c>
      <c r="L517">
        <v>308</v>
      </c>
      <c r="M517">
        <v>330.5</v>
      </c>
      <c r="N517">
        <v>401.5</v>
      </c>
      <c r="O517">
        <v>234</v>
      </c>
      <c r="P517">
        <v>2550</v>
      </c>
    </row>
    <row r="518" spans="5:16" x14ac:dyDescent="0.25">
      <c r="E518">
        <v>511</v>
      </c>
      <c r="F518">
        <v>2555</v>
      </c>
      <c r="G518">
        <v>264</v>
      </c>
      <c r="H518">
        <v>280.5</v>
      </c>
      <c r="I518">
        <v>280.5</v>
      </c>
      <c r="J518">
        <v>287</v>
      </c>
      <c r="K518">
        <v>308</v>
      </c>
      <c r="L518">
        <v>308</v>
      </c>
      <c r="M518">
        <v>330.5</v>
      </c>
      <c r="N518">
        <v>401.5</v>
      </c>
      <c r="O518">
        <v>234</v>
      </c>
      <c r="P518">
        <v>2555</v>
      </c>
    </row>
    <row r="519" spans="5:16" x14ac:dyDescent="0.25">
      <c r="E519">
        <v>512</v>
      </c>
      <c r="F519">
        <v>2560</v>
      </c>
      <c r="G519">
        <v>264</v>
      </c>
      <c r="H519">
        <v>280.5</v>
      </c>
      <c r="I519">
        <v>280.5</v>
      </c>
      <c r="J519">
        <v>287</v>
      </c>
      <c r="K519">
        <v>308</v>
      </c>
      <c r="L519">
        <v>308</v>
      </c>
      <c r="M519">
        <v>330.5</v>
      </c>
      <c r="N519">
        <v>401.5</v>
      </c>
      <c r="O519">
        <v>234</v>
      </c>
      <c r="P519">
        <v>2560</v>
      </c>
    </row>
    <row r="520" spans="5:16" x14ac:dyDescent="0.25">
      <c r="E520">
        <v>513</v>
      </c>
      <c r="F520">
        <v>2565</v>
      </c>
      <c r="G520">
        <v>264</v>
      </c>
      <c r="H520">
        <v>280.5</v>
      </c>
      <c r="I520">
        <v>280.5</v>
      </c>
      <c r="J520">
        <v>287</v>
      </c>
      <c r="K520">
        <v>308</v>
      </c>
      <c r="L520">
        <v>308</v>
      </c>
      <c r="M520">
        <v>330.5</v>
      </c>
      <c r="N520">
        <v>401.5</v>
      </c>
      <c r="O520">
        <v>234</v>
      </c>
      <c r="P520">
        <v>2565</v>
      </c>
    </row>
    <row r="521" spans="5:16" x14ac:dyDescent="0.25">
      <c r="E521">
        <v>514</v>
      </c>
      <c r="F521">
        <v>2570</v>
      </c>
      <c r="G521">
        <v>264</v>
      </c>
      <c r="H521">
        <v>280.5</v>
      </c>
      <c r="I521">
        <v>280.5</v>
      </c>
      <c r="J521">
        <v>287</v>
      </c>
      <c r="K521">
        <v>308</v>
      </c>
      <c r="L521">
        <v>308</v>
      </c>
      <c r="M521">
        <v>330.5</v>
      </c>
      <c r="N521">
        <v>401.5</v>
      </c>
      <c r="O521">
        <v>234</v>
      </c>
      <c r="P521">
        <v>2570</v>
      </c>
    </row>
    <row r="522" spans="5:16" x14ac:dyDescent="0.25">
      <c r="E522">
        <v>515</v>
      </c>
      <c r="F522">
        <v>2575</v>
      </c>
      <c r="G522">
        <v>264</v>
      </c>
      <c r="H522">
        <v>280.5</v>
      </c>
      <c r="I522">
        <v>280.5</v>
      </c>
      <c r="J522">
        <v>287</v>
      </c>
      <c r="K522">
        <v>308</v>
      </c>
      <c r="L522">
        <v>308</v>
      </c>
      <c r="M522">
        <v>330.5</v>
      </c>
      <c r="N522">
        <v>401.5</v>
      </c>
      <c r="O522">
        <v>234</v>
      </c>
      <c r="P522">
        <v>2575</v>
      </c>
    </row>
    <row r="523" spans="5:16" x14ac:dyDescent="0.25">
      <c r="E523">
        <v>516</v>
      </c>
      <c r="F523">
        <v>2580</v>
      </c>
      <c r="G523">
        <v>264</v>
      </c>
      <c r="H523">
        <v>280.5</v>
      </c>
      <c r="I523">
        <v>280.5</v>
      </c>
      <c r="J523">
        <v>287</v>
      </c>
      <c r="K523">
        <v>308</v>
      </c>
      <c r="L523">
        <v>308</v>
      </c>
      <c r="M523">
        <v>330.5</v>
      </c>
      <c r="N523">
        <v>401.5</v>
      </c>
      <c r="O523">
        <v>234</v>
      </c>
      <c r="P523">
        <v>2580</v>
      </c>
    </row>
    <row r="524" spans="5:16" x14ac:dyDescent="0.25">
      <c r="E524">
        <v>517</v>
      </c>
      <c r="F524">
        <v>2585</v>
      </c>
      <c r="G524">
        <v>264</v>
      </c>
      <c r="H524">
        <v>280.5</v>
      </c>
      <c r="I524">
        <v>280.5</v>
      </c>
      <c r="J524">
        <v>287</v>
      </c>
      <c r="K524">
        <v>308</v>
      </c>
      <c r="L524">
        <v>308</v>
      </c>
      <c r="M524">
        <v>330.5</v>
      </c>
      <c r="N524">
        <v>401.5</v>
      </c>
      <c r="O524">
        <v>234</v>
      </c>
      <c r="P524">
        <v>2585</v>
      </c>
    </row>
    <row r="525" spans="5:16" x14ac:dyDescent="0.25">
      <c r="E525">
        <v>518</v>
      </c>
      <c r="F525">
        <v>2590</v>
      </c>
      <c r="G525">
        <v>264</v>
      </c>
      <c r="H525">
        <v>280.5</v>
      </c>
      <c r="I525">
        <v>280.5</v>
      </c>
      <c r="J525">
        <v>287</v>
      </c>
      <c r="K525">
        <v>308</v>
      </c>
      <c r="L525">
        <v>308</v>
      </c>
      <c r="M525">
        <v>330.5</v>
      </c>
      <c r="N525">
        <v>401.5</v>
      </c>
      <c r="O525">
        <v>234</v>
      </c>
      <c r="P525">
        <v>2590</v>
      </c>
    </row>
    <row r="526" spans="5:16" x14ac:dyDescent="0.25">
      <c r="E526">
        <v>519</v>
      </c>
      <c r="F526">
        <v>2595</v>
      </c>
      <c r="G526">
        <v>264</v>
      </c>
      <c r="H526">
        <v>280.5</v>
      </c>
      <c r="I526">
        <v>280.5</v>
      </c>
      <c r="J526">
        <v>287</v>
      </c>
      <c r="K526">
        <v>308</v>
      </c>
      <c r="L526">
        <v>308</v>
      </c>
      <c r="M526">
        <v>330.5</v>
      </c>
      <c r="N526">
        <v>401.5</v>
      </c>
      <c r="O526">
        <v>234</v>
      </c>
      <c r="P526">
        <v>2595</v>
      </c>
    </row>
    <row r="527" spans="5:16" x14ac:dyDescent="0.25">
      <c r="E527">
        <v>520</v>
      </c>
      <c r="F527">
        <v>2600</v>
      </c>
      <c r="G527">
        <v>264</v>
      </c>
      <c r="H527">
        <v>280.5</v>
      </c>
      <c r="I527">
        <v>280.5</v>
      </c>
      <c r="J527">
        <v>287</v>
      </c>
      <c r="K527">
        <v>308</v>
      </c>
      <c r="L527">
        <v>308</v>
      </c>
      <c r="M527">
        <v>330.5</v>
      </c>
      <c r="N527">
        <v>401.5</v>
      </c>
      <c r="O527">
        <v>234</v>
      </c>
      <c r="P527">
        <v>2600</v>
      </c>
    </row>
    <row r="528" spans="5:16" x14ac:dyDescent="0.25">
      <c r="E528">
        <v>521</v>
      </c>
      <c r="F528">
        <v>2605</v>
      </c>
      <c r="G528">
        <v>264</v>
      </c>
      <c r="H528">
        <v>280.5</v>
      </c>
      <c r="I528">
        <v>280.5</v>
      </c>
      <c r="J528">
        <v>287</v>
      </c>
      <c r="K528">
        <v>308</v>
      </c>
      <c r="L528">
        <v>308</v>
      </c>
      <c r="M528">
        <v>330.5</v>
      </c>
      <c r="N528">
        <v>401.5</v>
      </c>
      <c r="O528">
        <v>234</v>
      </c>
      <c r="P528">
        <v>2605</v>
      </c>
    </row>
    <row r="529" spans="5:16" x14ac:dyDescent="0.25">
      <c r="E529">
        <v>522</v>
      </c>
      <c r="F529">
        <v>2610</v>
      </c>
      <c r="G529">
        <v>264</v>
      </c>
      <c r="H529">
        <v>280.5</v>
      </c>
      <c r="I529">
        <v>280.5</v>
      </c>
      <c r="J529">
        <v>287</v>
      </c>
      <c r="K529">
        <v>308</v>
      </c>
      <c r="L529">
        <v>308</v>
      </c>
      <c r="M529">
        <v>330.5</v>
      </c>
      <c r="N529">
        <v>401.5</v>
      </c>
      <c r="O529">
        <v>234</v>
      </c>
      <c r="P529">
        <v>2610</v>
      </c>
    </row>
    <row r="530" spans="5:16" x14ac:dyDescent="0.25">
      <c r="E530">
        <v>523</v>
      </c>
      <c r="F530">
        <v>2615</v>
      </c>
      <c r="G530">
        <v>264</v>
      </c>
      <c r="H530">
        <v>280.5</v>
      </c>
      <c r="I530">
        <v>280.5</v>
      </c>
      <c r="J530">
        <v>287</v>
      </c>
      <c r="K530">
        <v>308</v>
      </c>
      <c r="L530">
        <v>308</v>
      </c>
      <c r="M530">
        <v>330.5</v>
      </c>
      <c r="N530">
        <v>401.5</v>
      </c>
      <c r="O530">
        <v>234</v>
      </c>
      <c r="P530">
        <v>2615</v>
      </c>
    </row>
    <row r="531" spans="5:16" x14ac:dyDescent="0.25">
      <c r="E531">
        <v>524</v>
      </c>
      <c r="F531">
        <v>2620</v>
      </c>
      <c r="G531">
        <v>264</v>
      </c>
      <c r="H531">
        <v>280.5</v>
      </c>
      <c r="I531">
        <v>280.5</v>
      </c>
      <c r="J531">
        <v>287</v>
      </c>
      <c r="K531">
        <v>308</v>
      </c>
      <c r="L531">
        <v>308</v>
      </c>
      <c r="M531">
        <v>330.5</v>
      </c>
      <c r="N531">
        <v>401.5</v>
      </c>
      <c r="O531">
        <v>234</v>
      </c>
      <c r="P531">
        <v>2620</v>
      </c>
    </row>
    <row r="532" spans="5:16" x14ac:dyDescent="0.25">
      <c r="E532">
        <v>525</v>
      </c>
      <c r="F532">
        <v>2625</v>
      </c>
      <c r="G532">
        <v>264</v>
      </c>
      <c r="H532">
        <v>280.5</v>
      </c>
      <c r="I532">
        <v>280.5</v>
      </c>
      <c r="J532">
        <v>287</v>
      </c>
      <c r="K532">
        <v>308</v>
      </c>
      <c r="L532">
        <v>308</v>
      </c>
      <c r="M532">
        <v>330.5</v>
      </c>
      <c r="N532">
        <v>401.5</v>
      </c>
      <c r="O532">
        <v>234</v>
      </c>
      <c r="P532">
        <v>2625</v>
      </c>
    </row>
    <row r="533" spans="5:16" x14ac:dyDescent="0.25">
      <c r="E533">
        <v>526</v>
      </c>
      <c r="F533">
        <v>2630</v>
      </c>
      <c r="G533">
        <v>264</v>
      </c>
      <c r="H533">
        <v>280.5</v>
      </c>
      <c r="I533">
        <v>280.5</v>
      </c>
      <c r="J533">
        <v>287</v>
      </c>
      <c r="K533">
        <v>308</v>
      </c>
      <c r="L533">
        <v>308</v>
      </c>
      <c r="M533">
        <v>330.5</v>
      </c>
      <c r="N533">
        <v>401.5</v>
      </c>
      <c r="O533">
        <v>234</v>
      </c>
      <c r="P533">
        <v>2630</v>
      </c>
    </row>
    <row r="534" spans="5:16" x14ac:dyDescent="0.25">
      <c r="E534">
        <v>527</v>
      </c>
      <c r="F534">
        <v>2635</v>
      </c>
      <c r="G534">
        <v>264</v>
      </c>
      <c r="H534">
        <v>280.5</v>
      </c>
      <c r="I534">
        <v>280.5</v>
      </c>
      <c r="J534">
        <v>287</v>
      </c>
      <c r="K534">
        <v>308</v>
      </c>
      <c r="L534">
        <v>308</v>
      </c>
      <c r="M534">
        <v>330.5</v>
      </c>
      <c r="N534">
        <v>401.5</v>
      </c>
      <c r="O534">
        <v>234</v>
      </c>
      <c r="P534">
        <v>2635</v>
      </c>
    </row>
    <row r="535" spans="5:16" x14ac:dyDescent="0.25">
      <c r="E535">
        <v>528</v>
      </c>
      <c r="F535">
        <v>2640</v>
      </c>
      <c r="G535">
        <v>264</v>
      </c>
      <c r="H535">
        <v>280.5</v>
      </c>
      <c r="I535">
        <v>280.5</v>
      </c>
      <c r="J535">
        <v>287</v>
      </c>
      <c r="K535">
        <v>308</v>
      </c>
      <c r="L535">
        <v>308</v>
      </c>
      <c r="M535">
        <v>330.5</v>
      </c>
      <c r="N535">
        <v>401.5</v>
      </c>
      <c r="O535">
        <v>234</v>
      </c>
      <c r="P535">
        <v>2640</v>
      </c>
    </row>
    <row r="536" spans="5:16" x14ac:dyDescent="0.25">
      <c r="E536">
        <v>529</v>
      </c>
      <c r="F536">
        <v>2645</v>
      </c>
      <c r="G536">
        <v>264</v>
      </c>
      <c r="H536">
        <v>280.5</v>
      </c>
      <c r="I536">
        <v>280.5</v>
      </c>
      <c r="J536">
        <v>287</v>
      </c>
      <c r="K536">
        <v>308</v>
      </c>
      <c r="L536">
        <v>308</v>
      </c>
      <c r="M536">
        <v>330.5</v>
      </c>
      <c r="N536">
        <v>401.5</v>
      </c>
      <c r="O536">
        <v>234</v>
      </c>
      <c r="P536">
        <v>2645</v>
      </c>
    </row>
    <row r="537" spans="5:16" x14ac:dyDescent="0.25">
      <c r="E537">
        <v>530</v>
      </c>
      <c r="F537">
        <v>2650</v>
      </c>
      <c r="G537">
        <v>264</v>
      </c>
      <c r="H537">
        <v>280.5</v>
      </c>
      <c r="I537">
        <v>280.5</v>
      </c>
      <c r="J537">
        <v>287</v>
      </c>
      <c r="K537">
        <v>308</v>
      </c>
      <c r="L537">
        <v>308</v>
      </c>
      <c r="M537">
        <v>330.5</v>
      </c>
      <c r="N537">
        <v>401.5</v>
      </c>
      <c r="O537">
        <v>234</v>
      </c>
      <c r="P537">
        <v>2650</v>
      </c>
    </row>
    <row r="538" spans="5:16" x14ac:dyDescent="0.25">
      <c r="E538">
        <v>531</v>
      </c>
      <c r="F538">
        <v>2655</v>
      </c>
      <c r="G538">
        <v>264</v>
      </c>
      <c r="H538">
        <v>280.5</v>
      </c>
      <c r="I538">
        <v>280.5</v>
      </c>
      <c r="J538">
        <v>287</v>
      </c>
      <c r="K538">
        <v>308</v>
      </c>
      <c r="L538">
        <v>308</v>
      </c>
      <c r="M538">
        <v>330.5</v>
      </c>
      <c r="N538">
        <v>401.5</v>
      </c>
      <c r="O538">
        <v>234</v>
      </c>
      <c r="P538">
        <v>2655</v>
      </c>
    </row>
    <row r="539" spans="5:16" x14ac:dyDescent="0.25">
      <c r="E539">
        <v>532</v>
      </c>
      <c r="F539">
        <v>2660</v>
      </c>
      <c r="G539">
        <v>264</v>
      </c>
      <c r="H539">
        <v>280.5</v>
      </c>
      <c r="I539">
        <v>280.5</v>
      </c>
      <c r="J539">
        <v>287</v>
      </c>
      <c r="K539">
        <v>308</v>
      </c>
      <c r="L539">
        <v>308</v>
      </c>
      <c r="M539">
        <v>330.5</v>
      </c>
      <c r="N539">
        <v>401.5</v>
      </c>
      <c r="O539">
        <v>234</v>
      </c>
      <c r="P539">
        <v>2660</v>
      </c>
    </row>
    <row r="540" spans="5:16" x14ac:dyDescent="0.25">
      <c r="E540">
        <v>533</v>
      </c>
      <c r="F540">
        <v>2665</v>
      </c>
      <c r="G540">
        <v>264</v>
      </c>
      <c r="H540">
        <v>280.5</v>
      </c>
      <c r="I540">
        <v>280.5</v>
      </c>
      <c r="J540">
        <v>287</v>
      </c>
      <c r="K540">
        <v>308</v>
      </c>
      <c r="L540">
        <v>308</v>
      </c>
      <c r="M540">
        <v>330.5</v>
      </c>
      <c r="N540">
        <v>401.5</v>
      </c>
      <c r="O540">
        <v>234</v>
      </c>
      <c r="P540">
        <v>2665</v>
      </c>
    </row>
    <row r="541" spans="5:16" x14ac:dyDescent="0.25">
      <c r="E541">
        <v>534</v>
      </c>
      <c r="F541">
        <v>2670</v>
      </c>
      <c r="G541">
        <v>264</v>
      </c>
      <c r="H541">
        <v>280.5</v>
      </c>
      <c r="I541">
        <v>280.5</v>
      </c>
      <c r="J541">
        <v>287</v>
      </c>
      <c r="K541">
        <v>308</v>
      </c>
      <c r="L541">
        <v>308</v>
      </c>
      <c r="M541">
        <v>330.5</v>
      </c>
      <c r="N541">
        <v>401.5</v>
      </c>
      <c r="O541">
        <v>234</v>
      </c>
      <c r="P541">
        <v>2670</v>
      </c>
    </row>
    <row r="542" spans="5:16" x14ac:dyDescent="0.25">
      <c r="E542">
        <v>535</v>
      </c>
      <c r="F542">
        <v>2675</v>
      </c>
      <c r="G542">
        <v>264</v>
      </c>
      <c r="H542">
        <v>280.5</v>
      </c>
      <c r="I542">
        <v>280.5</v>
      </c>
      <c r="J542">
        <v>287</v>
      </c>
      <c r="K542">
        <v>308</v>
      </c>
      <c r="L542">
        <v>308</v>
      </c>
      <c r="M542">
        <v>330.5</v>
      </c>
      <c r="N542">
        <v>401.5</v>
      </c>
      <c r="O542">
        <v>234</v>
      </c>
      <c r="P542">
        <v>2675</v>
      </c>
    </row>
    <row r="543" spans="5:16" x14ac:dyDescent="0.25">
      <c r="E543">
        <v>536</v>
      </c>
      <c r="F543">
        <v>2680</v>
      </c>
      <c r="G543">
        <v>264</v>
      </c>
      <c r="H543">
        <v>280.5</v>
      </c>
      <c r="I543">
        <v>280.5</v>
      </c>
      <c r="J543">
        <v>287</v>
      </c>
      <c r="K543">
        <v>308</v>
      </c>
      <c r="L543">
        <v>308</v>
      </c>
      <c r="M543">
        <v>330.5</v>
      </c>
      <c r="N543">
        <v>401.5</v>
      </c>
      <c r="O543">
        <v>234</v>
      </c>
      <c r="P543">
        <v>2680</v>
      </c>
    </row>
    <row r="544" spans="5:16" x14ac:dyDescent="0.25">
      <c r="E544">
        <v>537</v>
      </c>
      <c r="F544">
        <v>2685</v>
      </c>
      <c r="G544">
        <v>264</v>
      </c>
      <c r="H544">
        <v>280.5</v>
      </c>
      <c r="I544">
        <v>280.5</v>
      </c>
      <c r="J544">
        <v>287</v>
      </c>
      <c r="K544">
        <v>308</v>
      </c>
      <c r="L544">
        <v>308</v>
      </c>
      <c r="M544">
        <v>330.5</v>
      </c>
      <c r="N544">
        <v>401.5</v>
      </c>
      <c r="O544">
        <v>234</v>
      </c>
      <c r="P544">
        <v>2685</v>
      </c>
    </row>
    <row r="545" spans="5:16" x14ac:dyDescent="0.25">
      <c r="E545">
        <v>538</v>
      </c>
      <c r="F545">
        <v>2690</v>
      </c>
      <c r="G545">
        <v>264</v>
      </c>
      <c r="H545">
        <v>280.5</v>
      </c>
      <c r="I545">
        <v>280.5</v>
      </c>
      <c r="J545">
        <v>287</v>
      </c>
      <c r="K545">
        <v>308</v>
      </c>
      <c r="L545">
        <v>308</v>
      </c>
      <c r="M545">
        <v>330.5</v>
      </c>
      <c r="N545">
        <v>401.5</v>
      </c>
      <c r="O545">
        <v>234</v>
      </c>
      <c r="P545">
        <v>2690</v>
      </c>
    </row>
    <row r="546" spans="5:16" x14ac:dyDescent="0.25">
      <c r="E546">
        <v>539</v>
      </c>
      <c r="F546">
        <v>2695</v>
      </c>
      <c r="G546">
        <v>264</v>
      </c>
      <c r="H546">
        <v>280.5</v>
      </c>
      <c r="I546">
        <v>280.5</v>
      </c>
      <c r="J546">
        <v>287</v>
      </c>
      <c r="K546">
        <v>308</v>
      </c>
      <c r="L546">
        <v>308</v>
      </c>
      <c r="M546">
        <v>330.5</v>
      </c>
      <c r="N546">
        <v>401.5</v>
      </c>
      <c r="O546">
        <v>234</v>
      </c>
      <c r="P546">
        <v>2695</v>
      </c>
    </row>
    <row r="547" spans="5:16" x14ac:dyDescent="0.25">
      <c r="E547">
        <v>540</v>
      </c>
      <c r="F547">
        <v>2700</v>
      </c>
      <c r="G547">
        <v>264</v>
      </c>
      <c r="H547">
        <v>280.5</v>
      </c>
      <c r="I547">
        <v>280.5</v>
      </c>
      <c r="J547">
        <v>287</v>
      </c>
      <c r="K547">
        <v>308</v>
      </c>
      <c r="L547">
        <v>308</v>
      </c>
      <c r="M547">
        <v>330.5</v>
      </c>
      <c r="N547">
        <v>401.5</v>
      </c>
      <c r="O547">
        <v>234</v>
      </c>
      <c r="P547">
        <v>2700</v>
      </c>
    </row>
    <row r="548" spans="5:16" x14ac:dyDescent="0.25">
      <c r="E548">
        <v>541</v>
      </c>
      <c r="F548">
        <v>2705</v>
      </c>
      <c r="G548">
        <v>264</v>
      </c>
      <c r="H548">
        <v>280.5</v>
      </c>
      <c r="I548">
        <v>280.5</v>
      </c>
      <c r="J548">
        <v>287</v>
      </c>
      <c r="K548">
        <v>308</v>
      </c>
      <c r="L548">
        <v>308</v>
      </c>
      <c r="M548">
        <v>330.5</v>
      </c>
      <c r="N548">
        <v>401.5</v>
      </c>
      <c r="O548">
        <v>234</v>
      </c>
      <c r="P548">
        <v>2705</v>
      </c>
    </row>
    <row r="549" spans="5:16" x14ac:dyDescent="0.25">
      <c r="E549">
        <v>542</v>
      </c>
      <c r="F549">
        <v>2710</v>
      </c>
      <c r="G549">
        <v>264</v>
      </c>
      <c r="H549">
        <v>280.5</v>
      </c>
      <c r="I549">
        <v>280.5</v>
      </c>
      <c r="J549">
        <v>287</v>
      </c>
      <c r="K549">
        <v>308</v>
      </c>
      <c r="L549">
        <v>308</v>
      </c>
      <c r="M549">
        <v>330.5</v>
      </c>
      <c r="N549">
        <v>401.5</v>
      </c>
      <c r="O549">
        <v>234</v>
      </c>
      <c r="P549">
        <v>2710</v>
      </c>
    </row>
    <row r="550" spans="5:16" x14ac:dyDescent="0.25">
      <c r="E550">
        <v>543</v>
      </c>
      <c r="F550">
        <v>2715</v>
      </c>
      <c r="G550">
        <v>264</v>
      </c>
      <c r="H550">
        <v>280.5</v>
      </c>
      <c r="I550">
        <v>280.5</v>
      </c>
      <c r="J550">
        <v>287</v>
      </c>
      <c r="K550">
        <v>308</v>
      </c>
      <c r="L550">
        <v>308</v>
      </c>
      <c r="M550">
        <v>330.5</v>
      </c>
      <c r="N550">
        <v>401.5</v>
      </c>
      <c r="O550">
        <v>234</v>
      </c>
      <c r="P550">
        <v>2715</v>
      </c>
    </row>
    <row r="551" spans="5:16" x14ac:dyDescent="0.25">
      <c r="E551">
        <v>544</v>
      </c>
      <c r="F551">
        <v>2720</v>
      </c>
      <c r="G551">
        <v>264</v>
      </c>
      <c r="H551">
        <v>280.5</v>
      </c>
      <c r="I551">
        <v>280.5</v>
      </c>
      <c r="J551">
        <v>287</v>
      </c>
      <c r="K551">
        <v>308</v>
      </c>
      <c r="L551">
        <v>308</v>
      </c>
      <c r="M551">
        <v>330.5</v>
      </c>
      <c r="N551">
        <v>401.5</v>
      </c>
      <c r="O551">
        <v>234</v>
      </c>
      <c r="P551">
        <v>2720</v>
      </c>
    </row>
    <row r="552" spans="5:16" x14ac:dyDescent="0.25">
      <c r="E552">
        <v>545</v>
      </c>
      <c r="F552">
        <v>2725</v>
      </c>
      <c r="G552">
        <v>264</v>
      </c>
      <c r="H552">
        <v>280.5</v>
      </c>
      <c r="I552">
        <v>280.5</v>
      </c>
      <c r="J552">
        <v>287</v>
      </c>
      <c r="K552">
        <v>308</v>
      </c>
      <c r="L552">
        <v>308</v>
      </c>
      <c r="M552">
        <v>330.5</v>
      </c>
      <c r="N552">
        <v>401.5</v>
      </c>
      <c r="O552">
        <v>234</v>
      </c>
      <c r="P552">
        <v>2725</v>
      </c>
    </row>
    <row r="553" spans="5:16" x14ac:dyDescent="0.25">
      <c r="E553">
        <v>546</v>
      </c>
      <c r="F553">
        <v>2730</v>
      </c>
      <c r="G553">
        <v>264</v>
      </c>
      <c r="H553">
        <v>280.5</v>
      </c>
      <c r="I553">
        <v>280.5</v>
      </c>
      <c r="J553">
        <v>287</v>
      </c>
      <c r="K553">
        <v>308</v>
      </c>
      <c r="L553">
        <v>308</v>
      </c>
      <c r="M553">
        <v>330.5</v>
      </c>
      <c r="N553">
        <v>401.5</v>
      </c>
      <c r="O553">
        <v>234</v>
      </c>
      <c r="P553">
        <v>2730</v>
      </c>
    </row>
    <row r="554" spans="5:16" x14ac:dyDescent="0.25">
      <c r="E554">
        <v>547</v>
      </c>
      <c r="F554">
        <v>2735</v>
      </c>
      <c r="G554">
        <v>264</v>
      </c>
      <c r="H554">
        <v>280.5</v>
      </c>
      <c r="I554">
        <v>280.5</v>
      </c>
      <c r="J554">
        <v>287</v>
      </c>
      <c r="K554">
        <v>308</v>
      </c>
      <c r="L554">
        <v>308</v>
      </c>
      <c r="M554">
        <v>330.5</v>
      </c>
      <c r="N554">
        <v>401.5</v>
      </c>
      <c r="O554">
        <v>234</v>
      </c>
      <c r="P554">
        <v>2735</v>
      </c>
    </row>
    <row r="555" spans="5:16" x14ac:dyDescent="0.25">
      <c r="E555">
        <v>548</v>
      </c>
      <c r="F555">
        <v>2740</v>
      </c>
      <c r="G555">
        <v>264</v>
      </c>
      <c r="H555">
        <v>280.5</v>
      </c>
      <c r="I555">
        <v>280.5</v>
      </c>
      <c r="J555">
        <v>287</v>
      </c>
      <c r="K555">
        <v>308</v>
      </c>
      <c r="L555">
        <v>308</v>
      </c>
      <c r="M555">
        <v>330.5</v>
      </c>
      <c r="N555">
        <v>401.5</v>
      </c>
      <c r="O555">
        <v>234</v>
      </c>
      <c r="P555">
        <v>2740</v>
      </c>
    </row>
    <row r="556" spans="5:16" x14ac:dyDescent="0.25">
      <c r="E556">
        <v>549</v>
      </c>
      <c r="F556">
        <v>2745</v>
      </c>
      <c r="G556">
        <v>264</v>
      </c>
      <c r="H556">
        <v>280.5</v>
      </c>
      <c r="I556">
        <v>280.5</v>
      </c>
      <c r="J556">
        <v>287</v>
      </c>
      <c r="K556">
        <v>308</v>
      </c>
      <c r="L556">
        <v>308</v>
      </c>
      <c r="M556">
        <v>330.5</v>
      </c>
      <c r="N556">
        <v>401.5</v>
      </c>
      <c r="O556">
        <v>234</v>
      </c>
      <c r="P556">
        <v>2745</v>
      </c>
    </row>
    <row r="557" spans="5:16" x14ac:dyDescent="0.25">
      <c r="E557">
        <v>550</v>
      </c>
      <c r="F557">
        <v>2750</v>
      </c>
      <c r="G557">
        <v>264</v>
      </c>
      <c r="H557">
        <v>280.5</v>
      </c>
      <c r="I557">
        <v>280.5</v>
      </c>
      <c r="J557">
        <v>287</v>
      </c>
      <c r="K557">
        <v>308</v>
      </c>
      <c r="L557">
        <v>308</v>
      </c>
      <c r="M557">
        <v>330.5</v>
      </c>
      <c r="N557">
        <v>401.5</v>
      </c>
      <c r="O557">
        <v>234</v>
      </c>
      <c r="P557">
        <v>2750</v>
      </c>
    </row>
    <row r="558" spans="5:16" x14ac:dyDescent="0.25">
      <c r="E558">
        <v>551</v>
      </c>
      <c r="F558">
        <v>2755</v>
      </c>
      <c r="G558">
        <v>264</v>
      </c>
      <c r="H558">
        <v>280.5</v>
      </c>
      <c r="I558">
        <v>280.5</v>
      </c>
      <c r="J558">
        <v>287</v>
      </c>
      <c r="K558">
        <v>308</v>
      </c>
      <c r="L558">
        <v>308</v>
      </c>
      <c r="M558">
        <v>330.5</v>
      </c>
      <c r="N558">
        <v>401.5</v>
      </c>
      <c r="O558">
        <v>234</v>
      </c>
      <c r="P558">
        <v>2755</v>
      </c>
    </row>
    <row r="559" spans="5:16" x14ac:dyDescent="0.25">
      <c r="E559">
        <v>552</v>
      </c>
      <c r="F559">
        <v>2760</v>
      </c>
      <c r="G559">
        <v>264</v>
      </c>
      <c r="H559">
        <v>280.5</v>
      </c>
      <c r="I559">
        <v>280.5</v>
      </c>
      <c r="J559">
        <v>287</v>
      </c>
      <c r="K559">
        <v>308</v>
      </c>
      <c r="L559">
        <v>308</v>
      </c>
      <c r="M559">
        <v>330.5</v>
      </c>
      <c r="N559">
        <v>401.5</v>
      </c>
      <c r="O559">
        <v>234</v>
      </c>
      <c r="P559">
        <v>2760</v>
      </c>
    </row>
    <row r="560" spans="5:16" x14ac:dyDescent="0.25">
      <c r="E560">
        <v>553</v>
      </c>
      <c r="F560">
        <v>2765</v>
      </c>
      <c r="G560">
        <v>264</v>
      </c>
      <c r="H560">
        <v>280.5</v>
      </c>
      <c r="I560">
        <v>280.5</v>
      </c>
      <c r="J560">
        <v>287</v>
      </c>
      <c r="K560">
        <v>308</v>
      </c>
      <c r="L560">
        <v>308</v>
      </c>
      <c r="M560">
        <v>330.5</v>
      </c>
      <c r="N560">
        <v>401.5</v>
      </c>
      <c r="O560">
        <v>234</v>
      </c>
      <c r="P560">
        <v>2765</v>
      </c>
    </row>
    <row r="561" spans="5:16" x14ac:dyDescent="0.25">
      <c r="E561">
        <v>554</v>
      </c>
      <c r="F561">
        <v>2770</v>
      </c>
      <c r="G561">
        <v>264</v>
      </c>
      <c r="H561">
        <v>280.5</v>
      </c>
      <c r="I561">
        <v>280.5</v>
      </c>
      <c r="J561">
        <v>287</v>
      </c>
      <c r="K561">
        <v>308</v>
      </c>
      <c r="L561">
        <v>308</v>
      </c>
      <c r="M561">
        <v>330.5</v>
      </c>
      <c r="N561">
        <v>401.5</v>
      </c>
      <c r="O561">
        <v>234</v>
      </c>
      <c r="P561">
        <v>2770</v>
      </c>
    </row>
    <row r="562" spans="5:16" x14ac:dyDescent="0.25">
      <c r="E562">
        <v>555</v>
      </c>
      <c r="F562">
        <v>2775</v>
      </c>
      <c r="G562">
        <v>264</v>
      </c>
      <c r="H562">
        <v>280.5</v>
      </c>
      <c r="I562">
        <v>280.5</v>
      </c>
      <c r="J562">
        <v>287</v>
      </c>
      <c r="K562">
        <v>308</v>
      </c>
      <c r="L562">
        <v>308</v>
      </c>
      <c r="M562">
        <v>330.5</v>
      </c>
      <c r="N562">
        <v>401.5</v>
      </c>
      <c r="O562">
        <v>234</v>
      </c>
      <c r="P562">
        <v>2775</v>
      </c>
    </row>
    <row r="563" spans="5:16" x14ac:dyDescent="0.25">
      <c r="E563">
        <v>556</v>
      </c>
      <c r="F563">
        <v>2780</v>
      </c>
      <c r="G563">
        <v>264</v>
      </c>
      <c r="H563">
        <v>280.5</v>
      </c>
      <c r="I563">
        <v>280.5</v>
      </c>
      <c r="J563">
        <v>287</v>
      </c>
      <c r="K563">
        <v>308</v>
      </c>
      <c r="L563">
        <v>308</v>
      </c>
      <c r="M563">
        <v>330.5</v>
      </c>
      <c r="N563">
        <v>401.5</v>
      </c>
      <c r="O563">
        <v>234</v>
      </c>
      <c r="P563">
        <v>2780</v>
      </c>
    </row>
    <row r="564" spans="5:16" x14ac:dyDescent="0.25">
      <c r="E564">
        <v>557</v>
      </c>
      <c r="F564">
        <v>2785</v>
      </c>
      <c r="G564">
        <v>264</v>
      </c>
      <c r="H564">
        <v>280.5</v>
      </c>
      <c r="I564">
        <v>280.5</v>
      </c>
      <c r="J564">
        <v>287</v>
      </c>
      <c r="K564">
        <v>308</v>
      </c>
      <c r="L564">
        <v>308</v>
      </c>
      <c r="M564">
        <v>330.5</v>
      </c>
      <c r="N564">
        <v>401.5</v>
      </c>
      <c r="O564">
        <v>234</v>
      </c>
      <c r="P564">
        <v>2785</v>
      </c>
    </row>
    <row r="565" spans="5:16" x14ac:dyDescent="0.25">
      <c r="E565">
        <v>558</v>
      </c>
      <c r="F565">
        <v>2790</v>
      </c>
      <c r="G565">
        <v>264</v>
      </c>
      <c r="H565">
        <v>280.5</v>
      </c>
      <c r="I565">
        <v>280.5</v>
      </c>
      <c r="J565">
        <v>287</v>
      </c>
      <c r="K565">
        <v>308</v>
      </c>
      <c r="L565">
        <v>308</v>
      </c>
      <c r="M565">
        <v>330.5</v>
      </c>
      <c r="N565">
        <v>401.5</v>
      </c>
      <c r="O565">
        <v>234</v>
      </c>
      <c r="P565">
        <v>2790</v>
      </c>
    </row>
    <row r="566" spans="5:16" x14ac:dyDescent="0.25">
      <c r="E566">
        <v>559</v>
      </c>
      <c r="F566">
        <v>2795</v>
      </c>
      <c r="G566">
        <v>264</v>
      </c>
      <c r="H566">
        <v>280.5</v>
      </c>
      <c r="I566">
        <v>280.5</v>
      </c>
      <c r="J566">
        <v>287</v>
      </c>
      <c r="K566">
        <v>308</v>
      </c>
      <c r="L566">
        <v>308</v>
      </c>
      <c r="M566">
        <v>330.5</v>
      </c>
      <c r="N566">
        <v>401.5</v>
      </c>
      <c r="O566">
        <v>234</v>
      </c>
      <c r="P566">
        <v>2795</v>
      </c>
    </row>
    <row r="567" spans="5:16" x14ac:dyDescent="0.25">
      <c r="E567">
        <v>560</v>
      </c>
      <c r="F567">
        <v>2800</v>
      </c>
      <c r="G567">
        <v>264</v>
      </c>
      <c r="H567">
        <v>280.5</v>
      </c>
      <c r="I567">
        <v>280.5</v>
      </c>
      <c r="J567">
        <v>287</v>
      </c>
      <c r="K567">
        <v>308</v>
      </c>
      <c r="L567">
        <v>308</v>
      </c>
      <c r="M567">
        <v>330.5</v>
      </c>
      <c r="N567">
        <v>401.5</v>
      </c>
      <c r="O567">
        <v>234</v>
      </c>
      <c r="P567">
        <v>2800</v>
      </c>
    </row>
    <row r="568" spans="5:16" x14ac:dyDescent="0.25">
      <c r="E568">
        <v>561</v>
      </c>
      <c r="F568">
        <v>2805</v>
      </c>
      <c r="G568">
        <v>264</v>
      </c>
      <c r="H568">
        <v>280.5</v>
      </c>
      <c r="I568">
        <v>280.5</v>
      </c>
      <c r="J568">
        <v>287</v>
      </c>
      <c r="K568">
        <v>308</v>
      </c>
      <c r="L568">
        <v>308</v>
      </c>
      <c r="M568">
        <v>330.5</v>
      </c>
      <c r="N568">
        <v>401.5</v>
      </c>
      <c r="O568">
        <v>234</v>
      </c>
      <c r="P568">
        <v>2805</v>
      </c>
    </row>
    <row r="569" spans="5:16" x14ac:dyDescent="0.25">
      <c r="E569">
        <v>562</v>
      </c>
      <c r="F569">
        <v>2810</v>
      </c>
      <c r="G569">
        <v>264</v>
      </c>
      <c r="H569">
        <v>280.5</v>
      </c>
      <c r="I569">
        <v>280.5</v>
      </c>
      <c r="J569">
        <v>287</v>
      </c>
      <c r="K569">
        <v>308</v>
      </c>
      <c r="L569">
        <v>308</v>
      </c>
      <c r="M569">
        <v>330.5</v>
      </c>
      <c r="N569">
        <v>401.5</v>
      </c>
      <c r="O569">
        <v>234</v>
      </c>
      <c r="P569">
        <v>2810</v>
      </c>
    </row>
    <row r="570" spans="5:16" x14ac:dyDescent="0.25">
      <c r="E570">
        <v>563</v>
      </c>
      <c r="F570">
        <v>2815</v>
      </c>
      <c r="G570">
        <v>264</v>
      </c>
      <c r="H570">
        <v>280.5</v>
      </c>
      <c r="I570">
        <v>280.5</v>
      </c>
      <c r="J570">
        <v>287</v>
      </c>
      <c r="K570">
        <v>308</v>
      </c>
      <c r="L570">
        <v>308</v>
      </c>
      <c r="M570">
        <v>330.5</v>
      </c>
      <c r="N570">
        <v>401.5</v>
      </c>
      <c r="O570">
        <v>234</v>
      </c>
      <c r="P570">
        <v>2815</v>
      </c>
    </row>
    <row r="571" spans="5:16" x14ac:dyDescent="0.25">
      <c r="E571">
        <v>564</v>
      </c>
      <c r="F571">
        <v>2820</v>
      </c>
      <c r="G571">
        <v>264</v>
      </c>
      <c r="H571">
        <v>280.5</v>
      </c>
      <c r="I571">
        <v>280.5</v>
      </c>
      <c r="J571">
        <v>287</v>
      </c>
      <c r="K571">
        <v>308</v>
      </c>
      <c r="L571">
        <v>308</v>
      </c>
      <c r="M571">
        <v>330.5</v>
      </c>
      <c r="N571">
        <v>401.5</v>
      </c>
      <c r="O571">
        <v>234</v>
      </c>
      <c r="P571">
        <v>2820</v>
      </c>
    </row>
    <row r="572" spans="5:16" x14ac:dyDescent="0.25">
      <c r="E572">
        <v>565</v>
      </c>
      <c r="F572">
        <v>2825</v>
      </c>
      <c r="G572">
        <v>264</v>
      </c>
      <c r="H572">
        <v>280.5</v>
      </c>
      <c r="I572">
        <v>280.5</v>
      </c>
      <c r="J572">
        <v>287</v>
      </c>
      <c r="K572">
        <v>308</v>
      </c>
      <c r="L572">
        <v>308</v>
      </c>
      <c r="M572">
        <v>330.5</v>
      </c>
      <c r="N572">
        <v>401.5</v>
      </c>
      <c r="O572">
        <v>234</v>
      </c>
      <c r="P572">
        <v>2825</v>
      </c>
    </row>
    <row r="573" spans="5:16" x14ac:dyDescent="0.25">
      <c r="E573">
        <v>566</v>
      </c>
      <c r="F573">
        <v>2830</v>
      </c>
      <c r="G573">
        <v>264</v>
      </c>
      <c r="H573">
        <v>280.5</v>
      </c>
      <c r="I573">
        <v>280.5</v>
      </c>
      <c r="J573">
        <v>287</v>
      </c>
      <c r="K573">
        <v>308</v>
      </c>
      <c r="L573">
        <v>308</v>
      </c>
      <c r="M573">
        <v>330.5</v>
      </c>
      <c r="N573">
        <v>401.5</v>
      </c>
      <c r="O573">
        <v>234</v>
      </c>
      <c r="P573">
        <v>2830</v>
      </c>
    </row>
    <row r="574" spans="5:16" x14ac:dyDescent="0.25">
      <c r="E574">
        <v>567</v>
      </c>
      <c r="F574">
        <v>2835</v>
      </c>
      <c r="G574">
        <v>264</v>
      </c>
      <c r="H574">
        <v>280.5</v>
      </c>
      <c r="I574">
        <v>280.5</v>
      </c>
      <c r="J574">
        <v>287</v>
      </c>
      <c r="K574">
        <v>308</v>
      </c>
      <c r="L574">
        <v>308</v>
      </c>
      <c r="M574">
        <v>330.5</v>
      </c>
      <c r="N574">
        <v>401.5</v>
      </c>
      <c r="O574">
        <v>234</v>
      </c>
      <c r="P574">
        <v>2835</v>
      </c>
    </row>
    <row r="575" spans="5:16" x14ac:dyDescent="0.25">
      <c r="E575">
        <v>568</v>
      </c>
      <c r="F575">
        <v>2840</v>
      </c>
      <c r="G575">
        <v>264</v>
      </c>
      <c r="H575">
        <v>280.5</v>
      </c>
      <c r="I575">
        <v>280.5</v>
      </c>
      <c r="J575">
        <v>287</v>
      </c>
      <c r="K575">
        <v>308</v>
      </c>
      <c r="L575">
        <v>308</v>
      </c>
      <c r="M575">
        <v>330.5</v>
      </c>
      <c r="N575">
        <v>401.5</v>
      </c>
      <c r="O575">
        <v>234</v>
      </c>
      <c r="P575">
        <v>2840</v>
      </c>
    </row>
    <row r="576" spans="5:16" x14ac:dyDescent="0.25">
      <c r="E576">
        <v>569</v>
      </c>
      <c r="F576">
        <v>2845</v>
      </c>
      <c r="G576">
        <v>264</v>
      </c>
      <c r="H576">
        <v>280.5</v>
      </c>
      <c r="I576">
        <v>280.5</v>
      </c>
      <c r="J576">
        <v>287</v>
      </c>
      <c r="K576">
        <v>308</v>
      </c>
      <c r="L576">
        <v>308</v>
      </c>
      <c r="M576">
        <v>330.5</v>
      </c>
      <c r="N576">
        <v>401.5</v>
      </c>
      <c r="O576">
        <v>234</v>
      </c>
      <c r="P576">
        <v>2845</v>
      </c>
    </row>
    <row r="577" spans="5:16" x14ac:dyDescent="0.25">
      <c r="E577">
        <v>570</v>
      </c>
      <c r="F577">
        <v>2850</v>
      </c>
      <c r="G577">
        <v>264</v>
      </c>
      <c r="H577">
        <v>280.5</v>
      </c>
      <c r="I577">
        <v>280.5</v>
      </c>
      <c r="J577">
        <v>287</v>
      </c>
      <c r="K577">
        <v>308</v>
      </c>
      <c r="L577">
        <v>308</v>
      </c>
      <c r="M577">
        <v>330.5</v>
      </c>
      <c r="N577">
        <v>401.5</v>
      </c>
      <c r="O577">
        <v>234</v>
      </c>
      <c r="P577">
        <v>2850</v>
      </c>
    </row>
    <row r="578" spans="5:16" x14ac:dyDescent="0.25">
      <c r="E578">
        <v>571</v>
      </c>
      <c r="F578">
        <v>2855</v>
      </c>
      <c r="G578">
        <v>264</v>
      </c>
      <c r="H578">
        <v>280.5</v>
      </c>
      <c r="I578">
        <v>280.5</v>
      </c>
      <c r="J578">
        <v>287</v>
      </c>
      <c r="K578">
        <v>308</v>
      </c>
      <c r="L578">
        <v>308</v>
      </c>
      <c r="M578">
        <v>330.5</v>
      </c>
      <c r="N578">
        <v>401.5</v>
      </c>
      <c r="O578">
        <v>234</v>
      </c>
      <c r="P578">
        <v>2855</v>
      </c>
    </row>
    <row r="579" spans="5:16" x14ac:dyDescent="0.25">
      <c r="E579">
        <v>572</v>
      </c>
      <c r="F579">
        <v>2860</v>
      </c>
      <c r="G579">
        <v>264</v>
      </c>
      <c r="H579">
        <v>280.5</v>
      </c>
      <c r="I579">
        <v>280.5</v>
      </c>
      <c r="J579">
        <v>287</v>
      </c>
      <c r="K579">
        <v>308</v>
      </c>
      <c r="L579">
        <v>308</v>
      </c>
      <c r="M579">
        <v>330.5</v>
      </c>
      <c r="N579">
        <v>401.5</v>
      </c>
      <c r="O579">
        <v>234</v>
      </c>
      <c r="P579">
        <v>2860</v>
      </c>
    </row>
    <row r="580" spans="5:16" x14ac:dyDescent="0.25">
      <c r="E580">
        <v>573</v>
      </c>
      <c r="F580">
        <v>2865</v>
      </c>
      <c r="G580">
        <v>264</v>
      </c>
      <c r="H580">
        <v>280.5</v>
      </c>
      <c r="I580">
        <v>280.5</v>
      </c>
      <c r="J580">
        <v>287</v>
      </c>
      <c r="K580">
        <v>308</v>
      </c>
      <c r="L580">
        <v>308</v>
      </c>
      <c r="M580">
        <v>330.5</v>
      </c>
      <c r="N580">
        <v>401.5</v>
      </c>
      <c r="O580">
        <v>234</v>
      </c>
      <c r="P580">
        <v>2865</v>
      </c>
    </row>
    <row r="581" spans="5:16" x14ac:dyDescent="0.25">
      <c r="E581">
        <v>574</v>
      </c>
      <c r="F581">
        <v>2870</v>
      </c>
      <c r="G581">
        <v>264</v>
      </c>
      <c r="H581">
        <v>280.5</v>
      </c>
      <c r="I581">
        <v>280.5</v>
      </c>
      <c r="J581">
        <v>287</v>
      </c>
      <c r="K581">
        <v>308</v>
      </c>
      <c r="L581">
        <v>308</v>
      </c>
      <c r="M581">
        <v>330.5</v>
      </c>
      <c r="N581">
        <v>401.5</v>
      </c>
      <c r="O581">
        <v>234</v>
      </c>
      <c r="P581">
        <v>2870</v>
      </c>
    </row>
    <row r="582" spans="5:16" x14ac:dyDescent="0.25">
      <c r="E582">
        <v>575</v>
      </c>
      <c r="F582">
        <v>2875</v>
      </c>
      <c r="G582">
        <v>264</v>
      </c>
      <c r="H582">
        <v>280.5</v>
      </c>
      <c r="I582">
        <v>280.5</v>
      </c>
      <c r="J582">
        <v>287</v>
      </c>
      <c r="K582">
        <v>308</v>
      </c>
      <c r="L582">
        <v>308</v>
      </c>
      <c r="M582">
        <v>330.5</v>
      </c>
      <c r="N582">
        <v>401.5</v>
      </c>
      <c r="O582">
        <v>234</v>
      </c>
      <c r="P582">
        <v>2875</v>
      </c>
    </row>
    <row r="583" spans="5:16" x14ac:dyDescent="0.25">
      <c r="E583">
        <v>576</v>
      </c>
      <c r="F583">
        <v>2880</v>
      </c>
      <c r="G583">
        <v>264</v>
      </c>
      <c r="H583">
        <v>280.5</v>
      </c>
      <c r="I583">
        <v>280.5</v>
      </c>
      <c r="J583">
        <v>287</v>
      </c>
      <c r="K583">
        <v>308</v>
      </c>
      <c r="L583">
        <v>308</v>
      </c>
      <c r="M583">
        <v>330.5</v>
      </c>
      <c r="N583">
        <v>401.5</v>
      </c>
      <c r="O583">
        <v>234</v>
      </c>
      <c r="P583">
        <v>2880</v>
      </c>
    </row>
    <row r="584" spans="5:16" x14ac:dyDescent="0.25">
      <c r="E584">
        <v>577</v>
      </c>
      <c r="F584">
        <v>2885</v>
      </c>
      <c r="G584">
        <v>264</v>
      </c>
      <c r="H584">
        <v>280.5</v>
      </c>
      <c r="I584">
        <v>280.5</v>
      </c>
      <c r="J584">
        <v>287</v>
      </c>
      <c r="K584">
        <v>308</v>
      </c>
      <c r="L584">
        <v>308</v>
      </c>
      <c r="M584">
        <v>330.5</v>
      </c>
      <c r="N584">
        <v>401.5</v>
      </c>
      <c r="O584">
        <v>234</v>
      </c>
      <c r="P584">
        <v>2885</v>
      </c>
    </row>
    <row r="585" spans="5:16" x14ac:dyDescent="0.25">
      <c r="E585">
        <v>578</v>
      </c>
      <c r="F585">
        <v>2890</v>
      </c>
      <c r="G585">
        <v>264</v>
      </c>
      <c r="H585">
        <v>280.5</v>
      </c>
      <c r="I585">
        <v>280.5</v>
      </c>
      <c r="J585">
        <v>287</v>
      </c>
      <c r="K585">
        <v>308</v>
      </c>
      <c r="L585">
        <v>308</v>
      </c>
      <c r="M585">
        <v>330.5</v>
      </c>
      <c r="N585">
        <v>401.5</v>
      </c>
      <c r="O585">
        <v>234</v>
      </c>
      <c r="P585">
        <v>2890</v>
      </c>
    </row>
    <row r="586" spans="5:16" x14ac:dyDescent="0.25">
      <c r="E586">
        <v>579</v>
      </c>
      <c r="F586">
        <v>2895</v>
      </c>
      <c r="G586">
        <v>264</v>
      </c>
      <c r="H586">
        <v>280.5</v>
      </c>
      <c r="I586">
        <v>280.5</v>
      </c>
      <c r="J586">
        <v>287</v>
      </c>
      <c r="K586">
        <v>308</v>
      </c>
      <c r="L586">
        <v>308</v>
      </c>
      <c r="M586">
        <v>330.5</v>
      </c>
      <c r="N586">
        <v>401.5</v>
      </c>
      <c r="O586">
        <v>234</v>
      </c>
      <c r="P586">
        <v>2895</v>
      </c>
    </row>
    <row r="587" spans="5:16" x14ac:dyDescent="0.25">
      <c r="E587">
        <v>580</v>
      </c>
      <c r="F587">
        <v>2900</v>
      </c>
      <c r="G587">
        <v>264</v>
      </c>
      <c r="H587">
        <v>280.5</v>
      </c>
      <c r="I587">
        <v>280.5</v>
      </c>
      <c r="J587">
        <v>287</v>
      </c>
      <c r="K587">
        <v>308</v>
      </c>
      <c r="L587">
        <v>308</v>
      </c>
      <c r="M587">
        <v>330.5</v>
      </c>
      <c r="N587">
        <v>401.5</v>
      </c>
      <c r="O587">
        <v>234</v>
      </c>
      <c r="P587">
        <v>2900</v>
      </c>
    </row>
    <row r="588" spans="5:16" x14ac:dyDescent="0.25">
      <c r="E588">
        <v>581</v>
      </c>
      <c r="F588">
        <v>2905</v>
      </c>
      <c r="G588">
        <v>264</v>
      </c>
      <c r="H588">
        <v>280.5</v>
      </c>
      <c r="I588">
        <v>280.5</v>
      </c>
      <c r="J588">
        <v>287</v>
      </c>
      <c r="K588">
        <v>308</v>
      </c>
      <c r="L588">
        <v>308</v>
      </c>
      <c r="M588">
        <v>330.5</v>
      </c>
      <c r="N588">
        <v>401.5</v>
      </c>
      <c r="O588">
        <v>234</v>
      </c>
      <c r="P588">
        <v>2905</v>
      </c>
    </row>
    <row r="589" spans="5:16" x14ac:dyDescent="0.25">
      <c r="E589">
        <v>582</v>
      </c>
      <c r="F589">
        <v>2910</v>
      </c>
      <c r="G589">
        <v>264</v>
      </c>
      <c r="H589">
        <v>280.5</v>
      </c>
      <c r="I589">
        <v>280.5</v>
      </c>
      <c r="J589">
        <v>287</v>
      </c>
      <c r="K589">
        <v>308</v>
      </c>
      <c r="L589">
        <v>308</v>
      </c>
      <c r="M589">
        <v>330.5</v>
      </c>
      <c r="N589">
        <v>401.5</v>
      </c>
      <c r="O589">
        <v>234</v>
      </c>
      <c r="P589">
        <v>2910</v>
      </c>
    </row>
    <row r="590" spans="5:16" x14ac:dyDescent="0.25">
      <c r="E590">
        <v>583</v>
      </c>
      <c r="F590">
        <v>2915</v>
      </c>
      <c r="G590">
        <v>264</v>
      </c>
      <c r="H590">
        <v>280.5</v>
      </c>
      <c r="I590">
        <v>280.5</v>
      </c>
      <c r="J590">
        <v>287</v>
      </c>
      <c r="K590">
        <v>308</v>
      </c>
      <c r="L590">
        <v>308</v>
      </c>
      <c r="M590">
        <v>330.5</v>
      </c>
      <c r="N590">
        <v>401.5</v>
      </c>
      <c r="O590">
        <v>234</v>
      </c>
      <c r="P590">
        <v>2915</v>
      </c>
    </row>
    <row r="591" spans="5:16" x14ac:dyDescent="0.25">
      <c r="E591">
        <v>584</v>
      </c>
      <c r="F591">
        <v>2920</v>
      </c>
      <c r="G591">
        <v>264</v>
      </c>
      <c r="H591">
        <v>280.5</v>
      </c>
      <c r="I591">
        <v>280.5</v>
      </c>
      <c r="J591">
        <v>287</v>
      </c>
      <c r="K591">
        <v>308</v>
      </c>
      <c r="L591">
        <v>308</v>
      </c>
      <c r="M591">
        <v>330.5</v>
      </c>
      <c r="N591">
        <v>401.5</v>
      </c>
      <c r="O591">
        <v>234</v>
      </c>
      <c r="P591">
        <v>2920</v>
      </c>
    </row>
    <row r="592" spans="5:16" x14ac:dyDescent="0.25">
      <c r="E592">
        <v>585</v>
      </c>
      <c r="F592">
        <v>2925</v>
      </c>
      <c r="G592">
        <v>264</v>
      </c>
      <c r="H592">
        <v>280.5</v>
      </c>
      <c r="I592">
        <v>280.5</v>
      </c>
      <c r="J592">
        <v>287</v>
      </c>
      <c r="K592">
        <v>308</v>
      </c>
      <c r="L592">
        <v>308</v>
      </c>
      <c r="M592">
        <v>330.5</v>
      </c>
      <c r="N592">
        <v>401.5</v>
      </c>
      <c r="O592">
        <v>234</v>
      </c>
      <c r="P592">
        <v>2925</v>
      </c>
    </row>
    <row r="593" spans="5:16" x14ac:dyDescent="0.25">
      <c r="E593">
        <v>586</v>
      </c>
      <c r="F593">
        <v>2930</v>
      </c>
      <c r="G593">
        <v>264</v>
      </c>
      <c r="H593">
        <v>280.5</v>
      </c>
      <c r="I593">
        <v>280.5</v>
      </c>
      <c r="J593">
        <v>287</v>
      </c>
      <c r="K593">
        <v>308</v>
      </c>
      <c r="L593">
        <v>308</v>
      </c>
      <c r="M593">
        <v>330.5</v>
      </c>
      <c r="N593">
        <v>401.5</v>
      </c>
      <c r="O593">
        <v>234</v>
      </c>
      <c r="P593">
        <v>2930</v>
      </c>
    </row>
    <row r="594" spans="5:16" x14ac:dyDescent="0.25">
      <c r="E594">
        <v>587</v>
      </c>
      <c r="F594">
        <v>2935</v>
      </c>
      <c r="G594">
        <v>264</v>
      </c>
      <c r="H594">
        <v>280.5</v>
      </c>
      <c r="I594">
        <v>280.5</v>
      </c>
      <c r="J594">
        <v>287</v>
      </c>
      <c r="K594">
        <v>308</v>
      </c>
      <c r="L594">
        <v>308</v>
      </c>
      <c r="M594">
        <v>330.5</v>
      </c>
      <c r="N594">
        <v>401.5</v>
      </c>
      <c r="O594">
        <v>234</v>
      </c>
      <c r="P594">
        <v>2935</v>
      </c>
    </row>
    <row r="595" spans="5:16" x14ac:dyDescent="0.25">
      <c r="E595">
        <v>588</v>
      </c>
      <c r="F595">
        <v>2940</v>
      </c>
      <c r="G595">
        <v>264</v>
      </c>
      <c r="H595">
        <v>280.5</v>
      </c>
      <c r="I595">
        <v>280.5</v>
      </c>
      <c r="J595">
        <v>287</v>
      </c>
      <c r="K595">
        <v>308</v>
      </c>
      <c r="L595">
        <v>308</v>
      </c>
      <c r="M595">
        <v>330.5</v>
      </c>
      <c r="N595">
        <v>401.5</v>
      </c>
      <c r="O595">
        <v>234</v>
      </c>
      <c r="P595">
        <v>2940</v>
      </c>
    </row>
    <row r="596" spans="5:16" x14ac:dyDescent="0.25">
      <c r="E596">
        <v>589</v>
      </c>
      <c r="F596">
        <v>2945</v>
      </c>
      <c r="G596">
        <v>264</v>
      </c>
      <c r="H596">
        <v>280.5</v>
      </c>
      <c r="I596">
        <v>280.5</v>
      </c>
      <c r="J596">
        <v>287</v>
      </c>
      <c r="K596">
        <v>308</v>
      </c>
      <c r="L596">
        <v>308</v>
      </c>
      <c r="M596">
        <v>330.5</v>
      </c>
      <c r="N596">
        <v>401.5</v>
      </c>
      <c r="O596">
        <v>234</v>
      </c>
      <c r="P596">
        <v>2945</v>
      </c>
    </row>
    <row r="597" spans="5:16" x14ac:dyDescent="0.25">
      <c r="E597">
        <v>590</v>
      </c>
      <c r="F597">
        <v>2950</v>
      </c>
      <c r="G597">
        <v>264</v>
      </c>
      <c r="H597">
        <v>280.5</v>
      </c>
      <c r="I597">
        <v>280.5</v>
      </c>
      <c r="J597">
        <v>287</v>
      </c>
      <c r="K597">
        <v>308</v>
      </c>
      <c r="L597">
        <v>308</v>
      </c>
      <c r="M597">
        <v>330.5</v>
      </c>
      <c r="N597">
        <v>401.5</v>
      </c>
      <c r="O597">
        <v>234</v>
      </c>
      <c r="P597">
        <v>2950</v>
      </c>
    </row>
    <row r="598" spans="5:16" x14ac:dyDescent="0.25">
      <c r="E598">
        <v>591</v>
      </c>
      <c r="F598">
        <v>2955</v>
      </c>
      <c r="G598">
        <v>264</v>
      </c>
      <c r="H598">
        <v>280.5</v>
      </c>
      <c r="I598">
        <v>280.5</v>
      </c>
      <c r="J598">
        <v>287</v>
      </c>
      <c r="K598">
        <v>308</v>
      </c>
      <c r="L598">
        <v>308</v>
      </c>
      <c r="M598">
        <v>330.5</v>
      </c>
      <c r="N598">
        <v>401.5</v>
      </c>
      <c r="O598">
        <v>234</v>
      </c>
      <c r="P598">
        <v>2955</v>
      </c>
    </row>
    <row r="599" spans="5:16" x14ac:dyDescent="0.25">
      <c r="E599">
        <v>592</v>
      </c>
      <c r="F599">
        <v>2960</v>
      </c>
      <c r="G599">
        <v>264</v>
      </c>
      <c r="H599">
        <v>280.5</v>
      </c>
      <c r="I599">
        <v>280.5</v>
      </c>
      <c r="J599">
        <v>287</v>
      </c>
      <c r="K599">
        <v>308</v>
      </c>
      <c r="L599">
        <v>308</v>
      </c>
      <c r="M599">
        <v>330.5</v>
      </c>
      <c r="N599">
        <v>401.5</v>
      </c>
      <c r="O599">
        <v>234</v>
      </c>
      <c r="P599">
        <v>2960</v>
      </c>
    </row>
    <row r="600" spans="5:16" x14ac:dyDescent="0.25">
      <c r="E600">
        <v>593</v>
      </c>
      <c r="F600">
        <v>2965</v>
      </c>
      <c r="G600">
        <v>264</v>
      </c>
      <c r="H600">
        <v>280.5</v>
      </c>
      <c r="I600">
        <v>280.5</v>
      </c>
      <c r="J600">
        <v>287</v>
      </c>
      <c r="K600">
        <v>308</v>
      </c>
      <c r="L600">
        <v>308</v>
      </c>
      <c r="M600">
        <v>330.5</v>
      </c>
      <c r="N600">
        <v>401.5</v>
      </c>
      <c r="O600">
        <v>234</v>
      </c>
      <c r="P600">
        <v>2965</v>
      </c>
    </row>
    <row r="601" spans="5:16" x14ac:dyDescent="0.25">
      <c r="E601">
        <v>594</v>
      </c>
      <c r="F601">
        <v>2970</v>
      </c>
      <c r="G601">
        <v>264</v>
      </c>
      <c r="H601">
        <v>280.5</v>
      </c>
      <c r="I601">
        <v>280.5</v>
      </c>
      <c r="J601">
        <v>287</v>
      </c>
      <c r="K601">
        <v>308</v>
      </c>
      <c r="L601">
        <v>308</v>
      </c>
      <c r="M601">
        <v>330.5</v>
      </c>
      <c r="N601">
        <v>401.5</v>
      </c>
      <c r="O601">
        <v>234</v>
      </c>
      <c r="P601">
        <v>2970</v>
      </c>
    </row>
    <row r="602" spans="5:16" x14ac:dyDescent="0.25">
      <c r="E602">
        <v>595</v>
      </c>
      <c r="F602">
        <v>2975</v>
      </c>
      <c r="G602">
        <v>264</v>
      </c>
      <c r="H602">
        <v>280.5</v>
      </c>
      <c r="I602">
        <v>280.5</v>
      </c>
      <c r="J602">
        <v>287</v>
      </c>
      <c r="K602">
        <v>308</v>
      </c>
      <c r="L602">
        <v>308</v>
      </c>
      <c r="M602">
        <v>330.5</v>
      </c>
      <c r="N602">
        <v>401.5</v>
      </c>
      <c r="O602">
        <v>234</v>
      </c>
      <c r="P602">
        <v>2975</v>
      </c>
    </row>
    <row r="603" spans="5:16" x14ac:dyDescent="0.25">
      <c r="E603">
        <v>596</v>
      </c>
      <c r="F603">
        <v>2980</v>
      </c>
      <c r="G603">
        <v>264</v>
      </c>
      <c r="H603">
        <v>280.5</v>
      </c>
      <c r="I603">
        <v>280.5</v>
      </c>
      <c r="J603">
        <v>287</v>
      </c>
      <c r="K603">
        <v>308</v>
      </c>
      <c r="L603">
        <v>308</v>
      </c>
      <c r="M603">
        <v>330.5</v>
      </c>
      <c r="N603">
        <v>401.5</v>
      </c>
      <c r="O603">
        <v>234</v>
      </c>
      <c r="P603">
        <v>2980</v>
      </c>
    </row>
    <row r="604" spans="5:16" x14ac:dyDescent="0.25">
      <c r="E604">
        <v>597</v>
      </c>
      <c r="F604">
        <v>2985</v>
      </c>
      <c r="G604">
        <v>264</v>
      </c>
      <c r="H604">
        <v>280.5</v>
      </c>
      <c r="I604">
        <v>280.5</v>
      </c>
      <c r="J604">
        <v>287</v>
      </c>
      <c r="K604">
        <v>308</v>
      </c>
      <c r="L604">
        <v>308</v>
      </c>
      <c r="M604">
        <v>330.5</v>
      </c>
      <c r="N604">
        <v>401.5</v>
      </c>
      <c r="O604">
        <v>234</v>
      </c>
      <c r="P604">
        <v>2985</v>
      </c>
    </row>
    <row r="605" spans="5:16" x14ac:dyDescent="0.25">
      <c r="E605">
        <v>598</v>
      </c>
      <c r="F605">
        <v>2990</v>
      </c>
      <c r="G605">
        <v>264</v>
      </c>
      <c r="H605">
        <v>280.5</v>
      </c>
      <c r="I605">
        <v>280.5</v>
      </c>
      <c r="J605">
        <v>287</v>
      </c>
      <c r="K605">
        <v>308</v>
      </c>
      <c r="L605">
        <v>308</v>
      </c>
      <c r="M605">
        <v>330.5</v>
      </c>
      <c r="N605">
        <v>401.5</v>
      </c>
      <c r="O605">
        <v>234</v>
      </c>
      <c r="P605">
        <v>2990</v>
      </c>
    </row>
    <row r="606" spans="5:16" x14ac:dyDescent="0.25">
      <c r="E606">
        <v>599</v>
      </c>
      <c r="F606">
        <v>2995</v>
      </c>
      <c r="G606">
        <v>264</v>
      </c>
      <c r="H606">
        <v>280.5</v>
      </c>
      <c r="I606">
        <v>280.5</v>
      </c>
      <c r="J606">
        <v>287</v>
      </c>
      <c r="K606">
        <v>308</v>
      </c>
      <c r="L606">
        <v>308</v>
      </c>
      <c r="M606">
        <v>330.5</v>
      </c>
      <c r="N606">
        <v>401.5</v>
      </c>
      <c r="O606">
        <v>234</v>
      </c>
      <c r="P606">
        <v>2995</v>
      </c>
    </row>
    <row r="607" spans="5:16" x14ac:dyDescent="0.25">
      <c r="E607">
        <v>600</v>
      </c>
      <c r="F607">
        <v>3000</v>
      </c>
      <c r="G607">
        <v>264</v>
      </c>
      <c r="H607">
        <v>280.5</v>
      </c>
      <c r="I607">
        <v>280.5</v>
      </c>
      <c r="J607">
        <v>287</v>
      </c>
      <c r="K607">
        <v>308</v>
      </c>
      <c r="L607">
        <v>308</v>
      </c>
      <c r="M607">
        <v>330.5</v>
      </c>
      <c r="N607">
        <v>401.5</v>
      </c>
      <c r="O607">
        <v>234</v>
      </c>
      <c r="P607">
        <v>3000</v>
      </c>
    </row>
    <row r="608" spans="5:16" x14ac:dyDescent="0.25">
      <c r="E608">
        <v>601</v>
      </c>
      <c r="F608">
        <v>3005</v>
      </c>
      <c r="G608">
        <v>287</v>
      </c>
      <c r="H608">
        <v>302.5</v>
      </c>
      <c r="I608">
        <v>302.5</v>
      </c>
      <c r="J608">
        <v>308</v>
      </c>
      <c r="K608">
        <v>325</v>
      </c>
      <c r="L608">
        <v>325</v>
      </c>
      <c r="M608">
        <v>354.5</v>
      </c>
      <c r="N608">
        <v>430</v>
      </c>
      <c r="O608">
        <v>259</v>
      </c>
      <c r="P608">
        <v>3005</v>
      </c>
    </row>
    <row r="609" spans="5:16" x14ac:dyDescent="0.25">
      <c r="E609">
        <v>602</v>
      </c>
      <c r="F609">
        <v>3010</v>
      </c>
      <c r="G609">
        <v>287</v>
      </c>
      <c r="H609">
        <v>302.5</v>
      </c>
      <c r="I609">
        <v>302.5</v>
      </c>
      <c r="J609">
        <v>308</v>
      </c>
      <c r="K609">
        <v>325</v>
      </c>
      <c r="L609">
        <v>325</v>
      </c>
      <c r="M609">
        <v>354.5</v>
      </c>
      <c r="N609">
        <v>430</v>
      </c>
      <c r="O609">
        <v>259</v>
      </c>
      <c r="P609">
        <v>3010</v>
      </c>
    </row>
    <row r="610" spans="5:16" x14ac:dyDescent="0.25">
      <c r="E610">
        <v>603</v>
      </c>
      <c r="F610">
        <v>3015</v>
      </c>
      <c r="G610">
        <v>287</v>
      </c>
      <c r="H610">
        <v>302.5</v>
      </c>
      <c r="I610">
        <v>302.5</v>
      </c>
      <c r="J610">
        <v>308</v>
      </c>
      <c r="K610">
        <v>325</v>
      </c>
      <c r="L610">
        <v>325</v>
      </c>
      <c r="M610">
        <v>354.5</v>
      </c>
      <c r="N610">
        <v>430</v>
      </c>
      <c r="O610">
        <v>259</v>
      </c>
      <c r="P610">
        <v>3015</v>
      </c>
    </row>
    <row r="611" spans="5:16" x14ac:dyDescent="0.25">
      <c r="E611">
        <v>604</v>
      </c>
      <c r="F611">
        <v>3020</v>
      </c>
      <c r="G611">
        <v>287</v>
      </c>
      <c r="H611">
        <v>302.5</v>
      </c>
      <c r="I611">
        <v>302.5</v>
      </c>
      <c r="J611">
        <v>308</v>
      </c>
      <c r="K611">
        <v>325</v>
      </c>
      <c r="L611">
        <v>325</v>
      </c>
      <c r="M611">
        <v>354.5</v>
      </c>
      <c r="N611">
        <v>430</v>
      </c>
      <c r="O611">
        <v>259</v>
      </c>
      <c r="P611">
        <v>3020</v>
      </c>
    </row>
    <row r="612" spans="5:16" x14ac:dyDescent="0.25">
      <c r="E612">
        <v>605</v>
      </c>
      <c r="F612">
        <v>3025</v>
      </c>
      <c r="G612">
        <v>287</v>
      </c>
      <c r="H612">
        <v>302.5</v>
      </c>
      <c r="I612">
        <v>302.5</v>
      </c>
      <c r="J612">
        <v>308</v>
      </c>
      <c r="K612">
        <v>325</v>
      </c>
      <c r="L612">
        <v>325</v>
      </c>
      <c r="M612">
        <v>354.5</v>
      </c>
      <c r="N612">
        <v>430</v>
      </c>
      <c r="O612">
        <v>259</v>
      </c>
      <c r="P612">
        <v>3025</v>
      </c>
    </row>
    <row r="613" spans="5:16" x14ac:dyDescent="0.25">
      <c r="E613">
        <v>606</v>
      </c>
      <c r="F613">
        <v>3030</v>
      </c>
      <c r="G613">
        <v>287</v>
      </c>
      <c r="H613">
        <v>302.5</v>
      </c>
      <c r="I613">
        <v>302.5</v>
      </c>
      <c r="J613">
        <v>308</v>
      </c>
      <c r="K613">
        <v>325</v>
      </c>
      <c r="L613">
        <v>325</v>
      </c>
      <c r="M613">
        <v>354.5</v>
      </c>
      <c r="N613">
        <v>430</v>
      </c>
      <c r="O613">
        <v>259</v>
      </c>
      <c r="P613">
        <v>3030</v>
      </c>
    </row>
    <row r="614" spans="5:16" x14ac:dyDescent="0.25">
      <c r="E614">
        <v>607</v>
      </c>
      <c r="F614">
        <v>3035</v>
      </c>
      <c r="G614">
        <v>287</v>
      </c>
      <c r="H614">
        <v>302.5</v>
      </c>
      <c r="I614">
        <v>302.5</v>
      </c>
      <c r="J614">
        <v>308</v>
      </c>
      <c r="K614">
        <v>325</v>
      </c>
      <c r="L614">
        <v>325</v>
      </c>
      <c r="M614">
        <v>354.5</v>
      </c>
      <c r="N614">
        <v>430</v>
      </c>
      <c r="O614">
        <v>259</v>
      </c>
      <c r="P614">
        <v>3035</v>
      </c>
    </row>
    <row r="615" spans="5:16" x14ac:dyDescent="0.25">
      <c r="E615">
        <v>608</v>
      </c>
      <c r="F615">
        <v>3040</v>
      </c>
      <c r="G615">
        <v>287</v>
      </c>
      <c r="H615">
        <v>302.5</v>
      </c>
      <c r="I615">
        <v>302.5</v>
      </c>
      <c r="J615">
        <v>308</v>
      </c>
      <c r="K615">
        <v>325</v>
      </c>
      <c r="L615">
        <v>325</v>
      </c>
      <c r="M615">
        <v>354.5</v>
      </c>
      <c r="N615">
        <v>430</v>
      </c>
      <c r="O615">
        <v>259</v>
      </c>
      <c r="P615">
        <v>3040</v>
      </c>
    </row>
    <row r="616" spans="5:16" x14ac:dyDescent="0.25">
      <c r="E616">
        <v>609</v>
      </c>
      <c r="F616">
        <v>3045</v>
      </c>
      <c r="G616">
        <v>287</v>
      </c>
      <c r="H616">
        <v>302.5</v>
      </c>
      <c r="I616">
        <v>302.5</v>
      </c>
      <c r="J616">
        <v>308</v>
      </c>
      <c r="K616">
        <v>325</v>
      </c>
      <c r="L616">
        <v>325</v>
      </c>
      <c r="M616">
        <v>354.5</v>
      </c>
      <c r="N616">
        <v>430</v>
      </c>
      <c r="O616">
        <v>259</v>
      </c>
      <c r="P616">
        <v>3045</v>
      </c>
    </row>
    <row r="617" spans="5:16" x14ac:dyDescent="0.25">
      <c r="E617">
        <v>610</v>
      </c>
      <c r="F617">
        <v>3050</v>
      </c>
      <c r="G617">
        <v>287</v>
      </c>
      <c r="H617">
        <v>302.5</v>
      </c>
      <c r="I617">
        <v>302.5</v>
      </c>
      <c r="J617">
        <v>308</v>
      </c>
      <c r="K617">
        <v>325</v>
      </c>
      <c r="L617">
        <v>325</v>
      </c>
      <c r="M617">
        <v>354.5</v>
      </c>
      <c r="N617">
        <v>430</v>
      </c>
      <c r="O617">
        <v>259</v>
      </c>
      <c r="P617">
        <v>3050</v>
      </c>
    </row>
    <row r="618" spans="5:16" x14ac:dyDescent="0.25">
      <c r="E618">
        <v>611</v>
      </c>
      <c r="F618">
        <v>3055</v>
      </c>
      <c r="G618">
        <v>287</v>
      </c>
      <c r="H618">
        <v>302.5</v>
      </c>
      <c r="I618">
        <v>302.5</v>
      </c>
      <c r="J618">
        <v>308</v>
      </c>
      <c r="K618">
        <v>325</v>
      </c>
      <c r="L618">
        <v>325</v>
      </c>
      <c r="M618">
        <v>354.5</v>
      </c>
      <c r="N618">
        <v>430</v>
      </c>
      <c r="O618">
        <v>259</v>
      </c>
      <c r="P618">
        <v>3055</v>
      </c>
    </row>
    <row r="619" spans="5:16" x14ac:dyDescent="0.25">
      <c r="E619">
        <v>612</v>
      </c>
      <c r="F619">
        <v>3060</v>
      </c>
      <c r="G619">
        <v>287</v>
      </c>
      <c r="H619">
        <v>302.5</v>
      </c>
      <c r="I619">
        <v>302.5</v>
      </c>
      <c r="J619">
        <v>308</v>
      </c>
      <c r="K619">
        <v>325</v>
      </c>
      <c r="L619">
        <v>325</v>
      </c>
      <c r="M619">
        <v>354.5</v>
      </c>
      <c r="N619">
        <v>430</v>
      </c>
      <c r="O619">
        <v>259</v>
      </c>
      <c r="P619">
        <v>3060</v>
      </c>
    </row>
    <row r="620" spans="5:16" x14ac:dyDescent="0.25">
      <c r="E620">
        <v>613</v>
      </c>
      <c r="F620">
        <v>3065</v>
      </c>
      <c r="G620">
        <v>287</v>
      </c>
      <c r="H620">
        <v>302.5</v>
      </c>
      <c r="I620">
        <v>302.5</v>
      </c>
      <c r="J620">
        <v>308</v>
      </c>
      <c r="K620">
        <v>325</v>
      </c>
      <c r="L620">
        <v>325</v>
      </c>
      <c r="M620">
        <v>354.5</v>
      </c>
      <c r="N620">
        <v>430</v>
      </c>
      <c r="O620">
        <v>259</v>
      </c>
      <c r="P620">
        <v>3065</v>
      </c>
    </row>
    <row r="621" spans="5:16" x14ac:dyDescent="0.25">
      <c r="E621">
        <v>614</v>
      </c>
      <c r="F621">
        <v>3070</v>
      </c>
      <c r="G621">
        <v>287</v>
      </c>
      <c r="H621">
        <v>302.5</v>
      </c>
      <c r="I621">
        <v>302.5</v>
      </c>
      <c r="J621">
        <v>308</v>
      </c>
      <c r="K621">
        <v>325</v>
      </c>
      <c r="L621">
        <v>325</v>
      </c>
      <c r="M621">
        <v>354.5</v>
      </c>
      <c r="N621">
        <v>430</v>
      </c>
      <c r="O621">
        <v>259</v>
      </c>
      <c r="P621">
        <v>3070</v>
      </c>
    </row>
    <row r="622" spans="5:16" x14ac:dyDescent="0.25">
      <c r="E622">
        <v>615</v>
      </c>
      <c r="F622">
        <v>3075</v>
      </c>
      <c r="G622">
        <v>287</v>
      </c>
      <c r="H622">
        <v>302.5</v>
      </c>
      <c r="I622">
        <v>302.5</v>
      </c>
      <c r="J622">
        <v>308</v>
      </c>
      <c r="K622">
        <v>325</v>
      </c>
      <c r="L622">
        <v>325</v>
      </c>
      <c r="M622">
        <v>354.5</v>
      </c>
      <c r="N622">
        <v>430</v>
      </c>
      <c r="O622">
        <v>259</v>
      </c>
      <c r="P622">
        <v>3075</v>
      </c>
    </row>
    <row r="623" spans="5:16" x14ac:dyDescent="0.25">
      <c r="E623">
        <v>616</v>
      </c>
      <c r="F623">
        <v>3080</v>
      </c>
      <c r="G623">
        <v>287</v>
      </c>
      <c r="H623">
        <v>302.5</v>
      </c>
      <c r="I623">
        <v>302.5</v>
      </c>
      <c r="J623">
        <v>308</v>
      </c>
      <c r="K623">
        <v>325</v>
      </c>
      <c r="L623">
        <v>325</v>
      </c>
      <c r="M623">
        <v>354.5</v>
      </c>
      <c r="N623">
        <v>430</v>
      </c>
      <c r="O623">
        <v>259</v>
      </c>
      <c r="P623">
        <v>3080</v>
      </c>
    </row>
    <row r="624" spans="5:16" x14ac:dyDescent="0.25">
      <c r="E624">
        <v>617</v>
      </c>
      <c r="F624">
        <v>3085</v>
      </c>
      <c r="G624">
        <v>287</v>
      </c>
      <c r="H624">
        <v>302.5</v>
      </c>
      <c r="I624">
        <v>302.5</v>
      </c>
      <c r="J624">
        <v>308</v>
      </c>
      <c r="K624">
        <v>325</v>
      </c>
      <c r="L624">
        <v>325</v>
      </c>
      <c r="M624">
        <v>354.5</v>
      </c>
      <c r="N624">
        <v>430</v>
      </c>
      <c r="O624">
        <v>259</v>
      </c>
      <c r="P624">
        <v>3085</v>
      </c>
    </row>
    <row r="625" spans="5:16" x14ac:dyDescent="0.25">
      <c r="E625">
        <v>618</v>
      </c>
      <c r="F625">
        <v>3090</v>
      </c>
      <c r="G625">
        <v>287</v>
      </c>
      <c r="H625">
        <v>302.5</v>
      </c>
      <c r="I625">
        <v>302.5</v>
      </c>
      <c r="J625">
        <v>308</v>
      </c>
      <c r="K625">
        <v>325</v>
      </c>
      <c r="L625">
        <v>325</v>
      </c>
      <c r="M625">
        <v>354.5</v>
      </c>
      <c r="N625">
        <v>430</v>
      </c>
      <c r="O625">
        <v>259</v>
      </c>
      <c r="P625">
        <v>3090</v>
      </c>
    </row>
    <row r="626" spans="5:16" x14ac:dyDescent="0.25">
      <c r="E626">
        <v>619</v>
      </c>
      <c r="F626">
        <v>3095</v>
      </c>
      <c r="G626">
        <v>287</v>
      </c>
      <c r="H626">
        <v>302.5</v>
      </c>
      <c r="I626">
        <v>302.5</v>
      </c>
      <c r="J626">
        <v>308</v>
      </c>
      <c r="K626">
        <v>325</v>
      </c>
      <c r="L626">
        <v>325</v>
      </c>
      <c r="M626">
        <v>354.5</v>
      </c>
      <c r="N626">
        <v>430</v>
      </c>
      <c r="O626">
        <v>259</v>
      </c>
      <c r="P626">
        <v>3095</v>
      </c>
    </row>
    <row r="627" spans="5:16" x14ac:dyDescent="0.25">
      <c r="E627">
        <v>620</v>
      </c>
      <c r="F627">
        <v>3100</v>
      </c>
      <c r="G627">
        <v>287</v>
      </c>
      <c r="H627">
        <v>302.5</v>
      </c>
      <c r="I627">
        <v>302.5</v>
      </c>
      <c r="J627">
        <v>308</v>
      </c>
      <c r="K627">
        <v>325</v>
      </c>
      <c r="L627">
        <v>325</v>
      </c>
      <c r="M627">
        <v>354.5</v>
      </c>
      <c r="N627">
        <v>430</v>
      </c>
      <c r="O627">
        <v>259</v>
      </c>
      <c r="P627">
        <v>3100</v>
      </c>
    </row>
    <row r="628" spans="5:16" x14ac:dyDescent="0.25">
      <c r="E628">
        <v>621</v>
      </c>
      <c r="F628">
        <v>3105</v>
      </c>
      <c r="G628">
        <v>287</v>
      </c>
      <c r="H628">
        <v>302.5</v>
      </c>
      <c r="I628">
        <v>302.5</v>
      </c>
      <c r="J628">
        <v>308</v>
      </c>
      <c r="K628">
        <v>325</v>
      </c>
      <c r="L628">
        <v>325</v>
      </c>
      <c r="M628">
        <v>354.5</v>
      </c>
      <c r="N628">
        <v>430</v>
      </c>
      <c r="O628">
        <v>259</v>
      </c>
      <c r="P628">
        <v>3105</v>
      </c>
    </row>
    <row r="629" spans="5:16" x14ac:dyDescent="0.25">
      <c r="E629">
        <v>622</v>
      </c>
      <c r="F629">
        <v>3110</v>
      </c>
      <c r="G629">
        <v>287</v>
      </c>
      <c r="H629">
        <v>302.5</v>
      </c>
      <c r="I629">
        <v>302.5</v>
      </c>
      <c r="J629">
        <v>308</v>
      </c>
      <c r="K629">
        <v>325</v>
      </c>
      <c r="L629">
        <v>325</v>
      </c>
      <c r="M629">
        <v>354.5</v>
      </c>
      <c r="N629">
        <v>430</v>
      </c>
      <c r="O629">
        <v>259</v>
      </c>
      <c r="P629">
        <v>3110</v>
      </c>
    </row>
    <row r="630" spans="5:16" x14ac:dyDescent="0.25">
      <c r="E630">
        <v>623</v>
      </c>
      <c r="F630">
        <v>3115</v>
      </c>
      <c r="G630">
        <v>287</v>
      </c>
      <c r="H630">
        <v>302.5</v>
      </c>
      <c r="I630">
        <v>302.5</v>
      </c>
      <c r="J630">
        <v>308</v>
      </c>
      <c r="K630">
        <v>325</v>
      </c>
      <c r="L630">
        <v>325</v>
      </c>
      <c r="M630">
        <v>354.5</v>
      </c>
      <c r="N630">
        <v>430</v>
      </c>
      <c r="O630">
        <v>259</v>
      </c>
      <c r="P630">
        <v>3115</v>
      </c>
    </row>
    <row r="631" spans="5:16" x14ac:dyDescent="0.25">
      <c r="E631">
        <v>624</v>
      </c>
      <c r="F631">
        <v>3120</v>
      </c>
      <c r="G631">
        <v>287</v>
      </c>
      <c r="H631">
        <v>302.5</v>
      </c>
      <c r="I631">
        <v>302.5</v>
      </c>
      <c r="J631">
        <v>308</v>
      </c>
      <c r="K631">
        <v>325</v>
      </c>
      <c r="L631">
        <v>325</v>
      </c>
      <c r="M631">
        <v>354.5</v>
      </c>
      <c r="N631">
        <v>430</v>
      </c>
      <c r="O631">
        <v>259</v>
      </c>
      <c r="P631">
        <v>3120</v>
      </c>
    </row>
    <row r="632" spans="5:16" x14ac:dyDescent="0.25">
      <c r="E632">
        <v>625</v>
      </c>
      <c r="F632">
        <v>3125</v>
      </c>
      <c r="G632">
        <v>287</v>
      </c>
      <c r="H632">
        <v>302.5</v>
      </c>
      <c r="I632">
        <v>302.5</v>
      </c>
      <c r="J632">
        <v>308</v>
      </c>
      <c r="K632">
        <v>325</v>
      </c>
      <c r="L632">
        <v>325</v>
      </c>
      <c r="M632">
        <v>354.5</v>
      </c>
      <c r="N632">
        <v>430</v>
      </c>
      <c r="O632">
        <v>259</v>
      </c>
      <c r="P632">
        <v>3125</v>
      </c>
    </row>
    <row r="633" spans="5:16" x14ac:dyDescent="0.25">
      <c r="E633">
        <v>626</v>
      </c>
      <c r="F633">
        <v>3130</v>
      </c>
      <c r="G633">
        <v>287</v>
      </c>
      <c r="H633">
        <v>302.5</v>
      </c>
      <c r="I633">
        <v>302.5</v>
      </c>
      <c r="J633">
        <v>308</v>
      </c>
      <c r="K633">
        <v>325</v>
      </c>
      <c r="L633">
        <v>325</v>
      </c>
      <c r="M633">
        <v>354.5</v>
      </c>
      <c r="N633">
        <v>430</v>
      </c>
      <c r="O633">
        <v>259</v>
      </c>
      <c r="P633">
        <v>3130</v>
      </c>
    </row>
    <row r="634" spans="5:16" x14ac:dyDescent="0.25">
      <c r="E634">
        <v>627</v>
      </c>
      <c r="F634">
        <v>3135</v>
      </c>
      <c r="G634">
        <v>287</v>
      </c>
      <c r="H634">
        <v>302.5</v>
      </c>
      <c r="I634">
        <v>302.5</v>
      </c>
      <c r="J634">
        <v>308</v>
      </c>
      <c r="K634">
        <v>325</v>
      </c>
      <c r="L634">
        <v>325</v>
      </c>
      <c r="M634">
        <v>354.5</v>
      </c>
      <c r="N634">
        <v>430</v>
      </c>
      <c r="O634">
        <v>259</v>
      </c>
      <c r="P634">
        <v>3135</v>
      </c>
    </row>
    <row r="635" spans="5:16" x14ac:dyDescent="0.25">
      <c r="E635">
        <v>628</v>
      </c>
      <c r="F635">
        <v>3140</v>
      </c>
      <c r="G635">
        <v>287</v>
      </c>
      <c r="H635">
        <v>302.5</v>
      </c>
      <c r="I635">
        <v>302.5</v>
      </c>
      <c r="J635">
        <v>308</v>
      </c>
      <c r="K635">
        <v>325</v>
      </c>
      <c r="L635">
        <v>325</v>
      </c>
      <c r="M635">
        <v>354.5</v>
      </c>
      <c r="N635">
        <v>430</v>
      </c>
      <c r="O635">
        <v>259</v>
      </c>
      <c r="P635">
        <v>3140</v>
      </c>
    </row>
    <row r="636" spans="5:16" x14ac:dyDescent="0.25">
      <c r="E636">
        <v>629</v>
      </c>
      <c r="F636">
        <v>3145</v>
      </c>
      <c r="G636">
        <v>287</v>
      </c>
      <c r="H636">
        <v>302.5</v>
      </c>
      <c r="I636">
        <v>302.5</v>
      </c>
      <c r="J636">
        <v>308</v>
      </c>
      <c r="K636">
        <v>325</v>
      </c>
      <c r="L636">
        <v>325</v>
      </c>
      <c r="M636">
        <v>354.5</v>
      </c>
      <c r="N636">
        <v>430</v>
      </c>
      <c r="O636">
        <v>259</v>
      </c>
      <c r="P636">
        <v>3145</v>
      </c>
    </row>
    <row r="637" spans="5:16" x14ac:dyDescent="0.25">
      <c r="E637">
        <v>630</v>
      </c>
      <c r="F637">
        <v>3150</v>
      </c>
      <c r="G637">
        <v>287</v>
      </c>
      <c r="H637">
        <v>302.5</v>
      </c>
      <c r="I637">
        <v>302.5</v>
      </c>
      <c r="J637">
        <v>308</v>
      </c>
      <c r="K637">
        <v>325</v>
      </c>
      <c r="L637">
        <v>325</v>
      </c>
      <c r="M637">
        <v>354.5</v>
      </c>
      <c r="N637">
        <v>430</v>
      </c>
      <c r="O637">
        <v>259</v>
      </c>
      <c r="P637">
        <v>3150</v>
      </c>
    </row>
    <row r="638" spans="5:16" x14ac:dyDescent="0.25">
      <c r="E638">
        <v>631</v>
      </c>
      <c r="F638">
        <v>3155</v>
      </c>
      <c r="G638">
        <v>287</v>
      </c>
      <c r="H638">
        <v>302.5</v>
      </c>
      <c r="I638">
        <v>302.5</v>
      </c>
      <c r="J638">
        <v>308</v>
      </c>
      <c r="K638">
        <v>325</v>
      </c>
      <c r="L638">
        <v>325</v>
      </c>
      <c r="M638">
        <v>354.5</v>
      </c>
      <c r="N638">
        <v>430</v>
      </c>
      <c r="O638">
        <v>259</v>
      </c>
      <c r="P638">
        <v>3155</v>
      </c>
    </row>
    <row r="639" spans="5:16" x14ac:dyDescent="0.25">
      <c r="E639">
        <v>632</v>
      </c>
      <c r="F639">
        <v>3160</v>
      </c>
      <c r="G639">
        <v>287</v>
      </c>
      <c r="H639">
        <v>302.5</v>
      </c>
      <c r="I639">
        <v>302.5</v>
      </c>
      <c r="J639">
        <v>308</v>
      </c>
      <c r="K639">
        <v>325</v>
      </c>
      <c r="L639">
        <v>325</v>
      </c>
      <c r="M639">
        <v>354.5</v>
      </c>
      <c r="N639">
        <v>430</v>
      </c>
      <c r="O639">
        <v>259</v>
      </c>
      <c r="P639">
        <v>3160</v>
      </c>
    </row>
    <row r="640" spans="5:16" x14ac:dyDescent="0.25">
      <c r="E640">
        <v>633</v>
      </c>
      <c r="F640">
        <v>3165</v>
      </c>
      <c r="G640">
        <v>287</v>
      </c>
      <c r="H640">
        <v>302.5</v>
      </c>
      <c r="I640">
        <v>302.5</v>
      </c>
      <c r="J640">
        <v>308</v>
      </c>
      <c r="K640">
        <v>325</v>
      </c>
      <c r="L640">
        <v>325</v>
      </c>
      <c r="M640">
        <v>354.5</v>
      </c>
      <c r="N640">
        <v>430</v>
      </c>
      <c r="O640">
        <v>259</v>
      </c>
      <c r="P640">
        <v>3165</v>
      </c>
    </row>
    <row r="641" spans="5:16" x14ac:dyDescent="0.25">
      <c r="E641">
        <v>634</v>
      </c>
      <c r="F641">
        <v>3170</v>
      </c>
      <c r="G641">
        <v>287</v>
      </c>
      <c r="H641">
        <v>302.5</v>
      </c>
      <c r="I641">
        <v>302.5</v>
      </c>
      <c r="J641">
        <v>308</v>
      </c>
      <c r="K641">
        <v>325</v>
      </c>
      <c r="L641">
        <v>325</v>
      </c>
      <c r="M641">
        <v>354.5</v>
      </c>
      <c r="N641">
        <v>430</v>
      </c>
      <c r="O641">
        <v>259</v>
      </c>
      <c r="P641">
        <v>3170</v>
      </c>
    </row>
    <row r="642" spans="5:16" x14ac:dyDescent="0.25">
      <c r="E642">
        <v>635</v>
      </c>
      <c r="F642">
        <v>3175</v>
      </c>
      <c r="G642">
        <v>287</v>
      </c>
      <c r="H642">
        <v>302.5</v>
      </c>
      <c r="I642">
        <v>302.5</v>
      </c>
      <c r="J642">
        <v>308</v>
      </c>
      <c r="K642">
        <v>325</v>
      </c>
      <c r="L642">
        <v>325</v>
      </c>
      <c r="M642">
        <v>354.5</v>
      </c>
      <c r="N642">
        <v>430</v>
      </c>
      <c r="O642">
        <v>259</v>
      </c>
      <c r="P642">
        <v>3175</v>
      </c>
    </row>
    <row r="643" spans="5:16" x14ac:dyDescent="0.25">
      <c r="E643">
        <v>636</v>
      </c>
      <c r="F643">
        <v>3180</v>
      </c>
      <c r="G643">
        <v>287</v>
      </c>
      <c r="H643">
        <v>302.5</v>
      </c>
      <c r="I643">
        <v>302.5</v>
      </c>
      <c r="J643">
        <v>308</v>
      </c>
      <c r="K643">
        <v>325</v>
      </c>
      <c r="L643">
        <v>325</v>
      </c>
      <c r="M643">
        <v>354.5</v>
      </c>
      <c r="N643">
        <v>430</v>
      </c>
      <c r="O643">
        <v>259</v>
      </c>
      <c r="P643">
        <v>3180</v>
      </c>
    </row>
    <row r="644" spans="5:16" x14ac:dyDescent="0.25">
      <c r="E644">
        <v>637</v>
      </c>
      <c r="F644">
        <v>3185</v>
      </c>
      <c r="G644">
        <v>287</v>
      </c>
      <c r="H644">
        <v>302.5</v>
      </c>
      <c r="I644">
        <v>302.5</v>
      </c>
      <c r="J644">
        <v>308</v>
      </c>
      <c r="K644">
        <v>325</v>
      </c>
      <c r="L644">
        <v>325</v>
      </c>
      <c r="M644">
        <v>354.5</v>
      </c>
      <c r="N644">
        <v>430</v>
      </c>
      <c r="O644">
        <v>259</v>
      </c>
      <c r="P644">
        <v>3185</v>
      </c>
    </row>
    <row r="645" spans="5:16" x14ac:dyDescent="0.25">
      <c r="E645">
        <v>638</v>
      </c>
      <c r="F645">
        <v>3190</v>
      </c>
      <c r="G645">
        <v>287</v>
      </c>
      <c r="H645">
        <v>302.5</v>
      </c>
      <c r="I645">
        <v>302.5</v>
      </c>
      <c r="J645">
        <v>308</v>
      </c>
      <c r="K645">
        <v>325</v>
      </c>
      <c r="L645">
        <v>325</v>
      </c>
      <c r="M645">
        <v>354.5</v>
      </c>
      <c r="N645">
        <v>430</v>
      </c>
      <c r="O645">
        <v>259</v>
      </c>
      <c r="P645">
        <v>3190</v>
      </c>
    </row>
    <row r="646" spans="5:16" x14ac:dyDescent="0.25">
      <c r="E646">
        <v>639</v>
      </c>
      <c r="F646">
        <v>3195</v>
      </c>
      <c r="G646">
        <v>287</v>
      </c>
      <c r="H646">
        <v>302.5</v>
      </c>
      <c r="I646">
        <v>302.5</v>
      </c>
      <c r="J646">
        <v>308</v>
      </c>
      <c r="K646">
        <v>325</v>
      </c>
      <c r="L646">
        <v>325</v>
      </c>
      <c r="M646">
        <v>354.5</v>
      </c>
      <c r="N646">
        <v>430</v>
      </c>
      <c r="O646">
        <v>259</v>
      </c>
      <c r="P646">
        <v>3195</v>
      </c>
    </row>
    <row r="647" spans="5:16" x14ac:dyDescent="0.25">
      <c r="E647">
        <v>640</v>
      </c>
      <c r="F647">
        <v>3200</v>
      </c>
      <c r="G647">
        <v>287</v>
      </c>
      <c r="H647">
        <v>302.5</v>
      </c>
      <c r="I647">
        <v>302.5</v>
      </c>
      <c r="J647">
        <v>308</v>
      </c>
      <c r="K647">
        <v>325</v>
      </c>
      <c r="L647">
        <v>325</v>
      </c>
      <c r="M647">
        <v>354.5</v>
      </c>
      <c r="N647">
        <v>430</v>
      </c>
      <c r="O647">
        <v>259</v>
      </c>
      <c r="P647">
        <v>3200</v>
      </c>
    </row>
    <row r="648" spans="5:16" x14ac:dyDescent="0.25">
      <c r="E648">
        <v>641</v>
      </c>
      <c r="F648">
        <v>3205</v>
      </c>
      <c r="G648">
        <v>287</v>
      </c>
      <c r="H648">
        <v>302.5</v>
      </c>
      <c r="I648">
        <v>302.5</v>
      </c>
      <c r="J648">
        <v>308</v>
      </c>
      <c r="K648">
        <v>325</v>
      </c>
      <c r="L648">
        <v>325</v>
      </c>
      <c r="M648">
        <v>354.5</v>
      </c>
      <c r="N648">
        <v>430</v>
      </c>
      <c r="O648">
        <v>259</v>
      </c>
      <c r="P648">
        <v>3205</v>
      </c>
    </row>
    <row r="649" spans="5:16" x14ac:dyDescent="0.25">
      <c r="E649">
        <v>642</v>
      </c>
      <c r="F649">
        <v>3210</v>
      </c>
      <c r="G649">
        <v>287</v>
      </c>
      <c r="H649">
        <v>302.5</v>
      </c>
      <c r="I649">
        <v>302.5</v>
      </c>
      <c r="J649">
        <v>308</v>
      </c>
      <c r="K649">
        <v>325</v>
      </c>
      <c r="L649">
        <v>325</v>
      </c>
      <c r="M649">
        <v>354.5</v>
      </c>
      <c r="N649">
        <v>430</v>
      </c>
      <c r="O649">
        <v>259</v>
      </c>
      <c r="P649">
        <v>3210</v>
      </c>
    </row>
    <row r="650" spans="5:16" x14ac:dyDescent="0.25">
      <c r="E650">
        <v>643</v>
      </c>
      <c r="F650">
        <v>3215</v>
      </c>
      <c r="G650">
        <v>287</v>
      </c>
      <c r="H650">
        <v>302.5</v>
      </c>
      <c r="I650">
        <v>302.5</v>
      </c>
      <c r="J650">
        <v>308</v>
      </c>
      <c r="K650">
        <v>325</v>
      </c>
      <c r="L650">
        <v>325</v>
      </c>
      <c r="M650">
        <v>354.5</v>
      </c>
      <c r="N650">
        <v>430</v>
      </c>
      <c r="O650">
        <v>259</v>
      </c>
      <c r="P650">
        <v>3215</v>
      </c>
    </row>
    <row r="651" spans="5:16" x14ac:dyDescent="0.25">
      <c r="E651">
        <v>644</v>
      </c>
      <c r="F651">
        <v>3220</v>
      </c>
      <c r="G651">
        <v>287</v>
      </c>
      <c r="H651">
        <v>302.5</v>
      </c>
      <c r="I651">
        <v>302.5</v>
      </c>
      <c r="J651">
        <v>308</v>
      </c>
      <c r="K651">
        <v>325</v>
      </c>
      <c r="L651">
        <v>325</v>
      </c>
      <c r="M651">
        <v>354.5</v>
      </c>
      <c r="N651">
        <v>430</v>
      </c>
      <c r="O651">
        <v>259</v>
      </c>
      <c r="P651">
        <v>3220</v>
      </c>
    </row>
    <row r="652" spans="5:16" x14ac:dyDescent="0.25">
      <c r="E652">
        <v>645</v>
      </c>
      <c r="F652">
        <v>3225</v>
      </c>
      <c r="G652">
        <v>287</v>
      </c>
      <c r="H652">
        <v>302.5</v>
      </c>
      <c r="I652">
        <v>302.5</v>
      </c>
      <c r="J652">
        <v>308</v>
      </c>
      <c r="K652">
        <v>325</v>
      </c>
      <c r="L652">
        <v>325</v>
      </c>
      <c r="M652">
        <v>354.5</v>
      </c>
      <c r="N652">
        <v>430</v>
      </c>
      <c r="O652">
        <v>259</v>
      </c>
      <c r="P652">
        <v>3225</v>
      </c>
    </row>
    <row r="653" spans="5:16" x14ac:dyDescent="0.25">
      <c r="E653">
        <v>646</v>
      </c>
      <c r="F653">
        <v>3230</v>
      </c>
      <c r="G653">
        <v>287</v>
      </c>
      <c r="H653">
        <v>302.5</v>
      </c>
      <c r="I653">
        <v>302.5</v>
      </c>
      <c r="J653">
        <v>308</v>
      </c>
      <c r="K653">
        <v>325</v>
      </c>
      <c r="L653">
        <v>325</v>
      </c>
      <c r="M653">
        <v>354.5</v>
      </c>
      <c r="N653">
        <v>430</v>
      </c>
      <c r="O653">
        <v>259</v>
      </c>
      <c r="P653">
        <v>3230</v>
      </c>
    </row>
    <row r="654" spans="5:16" x14ac:dyDescent="0.25">
      <c r="E654">
        <v>647</v>
      </c>
      <c r="F654">
        <v>3235</v>
      </c>
      <c r="G654">
        <v>287</v>
      </c>
      <c r="H654">
        <v>302.5</v>
      </c>
      <c r="I654">
        <v>302.5</v>
      </c>
      <c r="J654">
        <v>308</v>
      </c>
      <c r="K654">
        <v>325</v>
      </c>
      <c r="L654">
        <v>325</v>
      </c>
      <c r="M654">
        <v>354.5</v>
      </c>
      <c r="N654">
        <v>430</v>
      </c>
      <c r="O654">
        <v>259</v>
      </c>
      <c r="P654">
        <v>3235</v>
      </c>
    </row>
    <row r="655" spans="5:16" x14ac:dyDescent="0.25">
      <c r="E655">
        <v>648</v>
      </c>
      <c r="F655">
        <v>3240</v>
      </c>
      <c r="G655">
        <v>287</v>
      </c>
      <c r="H655">
        <v>302.5</v>
      </c>
      <c r="I655">
        <v>302.5</v>
      </c>
      <c r="J655">
        <v>308</v>
      </c>
      <c r="K655">
        <v>325</v>
      </c>
      <c r="L655">
        <v>325</v>
      </c>
      <c r="M655">
        <v>354.5</v>
      </c>
      <c r="N655">
        <v>430</v>
      </c>
      <c r="O655">
        <v>259</v>
      </c>
      <c r="P655">
        <v>3240</v>
      </c>
    </row>
    <row r="656" spans="5:16" x14ac:dyDescent="0.25">
      <c r="E656">
        <v>649</v>
      </c>
      <c r="F656">
        <v>3245</v>
      </c>
      <c r="G656">
        <v>287</v>
      </c>
      <c r="H656">
        <v>302.5</v>
      </c>
      <c r="I656">
        <v>302.5</v>
      </c>
      <c r="J656">
        <v>308</v>
      </c>
      <c r="K656">
        <v>325</v>
      </c>
      <c r="L656">
        <v>325</v>
      </c>
      <c r="M656">
        <v>354.5</v>
      </c>
      <c r="N656">
        <v>430</v>
      </c>
      <c r="O656">
        <v>259</v>
      </c>
      <c r="P656">
        <v>3245</v>
      </c>
    </row>
    <row r="657" spans="5:16" x14ac:dyDescent="0.25">
      <c r="E657">
        <v>650</v>
      </c>
      <c r="F657">
        <v>3250</v>
      </c>
      <c r="G657">
        <v>287</v>
      </c>
      <c r="H657">
        <v>302.5</v>
      </c>
      <c r="I657">
        <v>302.5</v>
      </c>
      <c r="J657">
        <v>308</v>
      </c>
      <c r="K657">
        <v>325</v>
      </c>
      <c r="L657">
        <v>325</v>
      </c>
      <c r="M657">
        <v>354.5</v>
      </c>
      <c r="N657">
        <v>430</v>
      </c>
      <c r="O657">
        <v>259</v>
      </c>
      <c r="P657">
        <v>3250</v>
      </c>
    </row>
    <row r="658" spans="5:16" x14ac:dyDescent="0.25">
      <c r="E658">
        <v>651</v>
      </c>
      <c r="F658">
        <v>3255</v>
      </c>
      <c r="G658">
        <v>287</v>
      </c>
      <c r="H658">
        <v>302.5</v>
      </c>
      <c r="I658">
        <v>302.5</v>
      </c>
      <c r="J658">
        <v>308</v>
      </c>
      <c r="K658">
        <v>325</v>
      </c>
      <c r="L658">
        <v>325</v>
      </c>
      <c r="M658">
        <v>354.5</v>
      </c>
      <c r="N658">
        <v>430</v>
      </c>
      <c r="O658">
        <v>259</v>
      </c>
      <c r="P658">
        <v>3255</v>
      </c>
    </row>
    <row r="659" spans="5:16" x14ac:dyDescent="0.25">
      <c r="E659">
        <v>652</v>
      </c>
      <c r="F659">
        <v>3260</v>
      </c>
      <c r="G659">
        <v>287</v>
      </c>
      <c r="H659">
        <v>302.5</v>
      </c>
      <c r="I659">
        <v>302.5</v>
      </c>
      <c r="J659">
        <v>308</v>
      </c>
      <c r="K659">
        <v>325</v>
      </c>
      <c r="L659">
        <v>325</v>
      </c>
      <c r="M659">
        <v>354.5</v>
      </c>
      <c r="N659">
        <v>430</v>
      </c>
      <c r="O659">
        <v>259</v>
      </c>
      <c r="P659">
        <v>3260</v>
      </c>
    </row>
    <row r="660" spans="5:16" x14ac:dyDescent="0.25">
      <c r="E660">
        <v>653</v>
      </c>
      <c r="F660">
        <v>3265</v>
      </c>
      <c r="G660">
        <v>287</v>
      </c>
      <c r="H660">
        <v>302.5</v>
      </c>
      <c r="I660">
        <v>302.5</v>
      </c>
      <c r="J660">
        <v>308</v>
      </c>
      <c r="K660">
        <v>325</v>
      </c>
      <c r="L660">
        <v>325</v>
      </c>
      <c r="M660">
        <v>354.5</v>
      </c>
      <c r="N660">
        <v>430</v>
      </c>
      <c r="O660">
        <v>259</v>
      </c>
      <c r="P660">
        <v>3265</v>
      </c>
    </row>
    <row r="661" spans="5:16" x14ac:dyDescent="0.25">
      <c r="E661">
        <v>654</v>
      </c>
      <c r="F661">
        <v>3270</v>
      </c>
      <c r="G661">
        <v>287</v>
      </c>
      <c r="H661">
        <v>302.5</v>
      </c>
      <c r="I661">
        <v>302.5</v>
      </c>
      <c r="J661">
        <v>308</v>
      </c>
      <c r="K661">
        <v>325</v>
      </c>
      <c r="L661">
        <v>325</v>
      </c>
      <c r="M661">
        <v>354.5</v>
      </c>
      <c r="N661">
        <v>430</v>
      </c>
      <c r="O661">
        <v>259</v>
      </c>
      <c r="P661">
        <v>3270</v>
      </c>
    </row>
    <row r="662" spans="5:16" x14ac:dyDescent="0.25">
      <c r="E662">
        <v>655</v>
      </c>
      <c r="F662">
        <v>3275</v>
      </c>
      <c r="G662">
        <v>287</v>
      </c>
      <c r="H662">
        <v>302.5</v>
      </c>
      <c r="I662">
        <v>302.5</v>
      </c>
      <c r="J662">
        <v>308</v>
      </c>
      <c r="K662">
        <v>325</v>
      </c>
      <c r="L662">
        <v>325</v>
      </c>
      <c r="M662">
        <v>354.5</v>
      </c>
      <c r="N662">
        <v>430</v>
      </c>
      <c r="O662">
        <v>259</v>
      </c>
      <c r="P662">
        <v>3275</v>
      </c>
    </row>
    <row r="663" spans="5:16" x14ac:dyDescent="0.25">
      <c r="E663">
        <v>656</v>
      </c>
      <c r="F663">
        <v>3280</v>
      </c>
      <c r="G663">
        <v>287</v>
      </c>
      <c r="H663">
        <v>302.5</v>
      </c>
      <c r="I663">
        <v>302.5</v>
      </c>
      <c r="J663">
        <v>308</v>
      </c>
      <c r="K663">
        <v>325</v>
      </c>
      <c r="L663">
        <v>325</v>
      </c>
      <c r="M663">
        <v>354.5</v>
      </c>
      <c r="N663">
        <v>430</v>
      </c>
      <c r="O663">
        <v>259</v>
      </c>
      <c r="P663">
        <v>3280</v>
      </c>
    </row>
    <row r="664" spans="5:16" x14ac:dyDescent="0.25">
      <c r="E664">
        <v>657</v>
      </c>
      <c r="F664">
        <v>3285</v>
      </c>
      <c r="G664">
        <v>287</v>
      </c>
      <c r="H664">
        <v>302.5</v>
      </c>
      <c r="I664">
        <v>302.5</v>
      </c>
      <c r="J664">
        <v>308</v>
      </c>
      <c r="K664">
        <v>325</v>
      </c>
      <c r="L664">
        <v>325</v>
      </c>
      <c r="M664">
        <v>354.5</v>
      </c>
      <c r="N664">
        <v>430</v>
      </c>
      <c r="O664">
        <v>259</v>
      </c>
      <c r="P664">
        <v>3285</v>
      </c>
    </row>
    <row r="665" spans="5:16" x14ac:dyDescent="0.25">
      <c r="E665">
        <v>658</v>
      </c>
      <c r="F665">
        <v>3290</v>
      </c>
      <c r="G665">
        <v>287</v>
      </c>
      <c r="H665">
        <v>302.5</v>
      </c>
      <c r="I665">
        <v>302.5</v>
      </c>
      <c r="J665">
        <v>308</v>
      </c>
      <c r="K665">
        <v>325</v>
      </c>
      <c r="L665">
        <v>325</v>
      </c>
      <c r="M665">
        <v>354.5</v>
      </c>
      <c r="N665">
        <v>430</v>
      </c>
      <c r="O665">
        <v>259</v>
      </c>
      <c r="P665">
        <v>3290</v>
      </c>
    </row>
    <row r="666" spans="5:16" x14ac:dyDescent="0.25">
      <c r="E666">
        <v>659</v>
      </c>
      <c r="F666">
        <v>3295</v>
      </c>
      <c r="G666">
        <v>287</v>
      </c>
      <c r="H666">
        <v>302.5</v>
      </c>
      <c r="I666">
        <v>302.5</v>
      </c>
      <c r="J666">
        <v>308</v>
      </c>
      <c r="K666">
        <v>325</v>
      </c>
      <c r="L666">
        <v>325</v>
      </c>
      <c r="M666">
        <v>354.5</v>
      </c>
      <c r="N666">
        <v>430</v>
      </c>
      <c r="O666">
        <v>259</v>
      </c>
      <c r="P666">
        <v>3295</v>
      </c>
    </row>
    <row r="667" spans="5:16" x14ac:dyDescent="0.25">
      <c r="E667">
        <v>660</v>
      </c>
      <c r="F667">
        <v>3300</v>
      </c>
      <c r="G667">
        <v>287</v>
      </c>
      <c r="H667">
        <v>302.5</v>
      </c>
      <c r="I667">
        <v>302.5</v>
      </c>
      <c r="J667">
        <v>308</v>
      </c>
      <c r="K667">
        <v>325</v>
      </c>
      <c r="L667">
        <v>325</v>
      </c>
      <c r="M667">
        <v>354.5</v>
      </c>
      <c r="N667">
        <v>430</v>
      </c>
      <c r="O667">
        <v>259</v>
      </c>
      <c r="P667">
        <v>3300</v>
      </c>
    </row>
    <row r="668" spans="5:16" x14ac:dyDescent="0.25">
      <c r="E668">
        <v>661</v>
      </c>
      <c r="F668">
        <v>3305</v>
      </c>
      <c r="G668">
        <v>287</v>
      </c>
      <c r="H668">
        <v>302.5</v>
      </c>
      <c r="I668">
        <v>302.5</v>
      </c>
      <c r="J668">
        <v>308</v>
      </c>
      <c r="K668">
        <v>325</v>
      </c>
      <c r="L668">
        <v>325</v>
      </c>
      <c r="M668">
        <v>354.5</v>
      </c>
      <c r="N668">
        <v>430</v>
      </c>
      <c r="O668">
        <v>259</v>
      </c>
      <c r="P668">
        <v>3305</v>
      </c>
    </row>
    <row r="669" spans="5:16" x14ac:dyDescent="0.25">
      <c r="E669">
        <v>662</v>
      </c>
      <c r="F669">
        <v>3310</v>
      </c>
      <c r="G669">
        <v>287</v>
      </c>
      <c r="H669">
        <v>302.5</v>
      </c>
      <c r="I669">
        <v>302.5</v>
      </c>
      <c r="J669">
        <v>308</v>
      </c>
      <c r="K669">
        <v>325</v>
      </c>
      <c r="L669">
        <v>325</v>
      </c>
      <c r="M669">
        <v>354.5</v>
      </c>
      <c r="N669">
        <v>430</v>
      </c>
      <c r="O669">
        <v>259</v>
      </c>
      <c r="P669">
        <v>3310</v>
      </c>
    </row>
    <row r="670" spans="5:16" x14ac:dyDescent="0.25">
      <c r="E670">
        <v>663</v>
      </c>
      <c r="F670">
        <v>3315</v>
      </c>
      <c r="G670">
        <v>287</v>
      </c>
      <c r="H670">
        <v>302.5</v>
      </c>
      <c r="I670">
        <v>302.5</v>
      </c>
      <c r="J670">
        <v>308</v>
      </c>
      <c r="K670">
        <v>325</v>
      </c>
      <c r="L670">
        <v>325</v>
      </c>
      <c r="M670">
        <v>354.5</v>
      </c>
      <c r="N670">
        <v>430</v>
      </c>
      <c r="O670">
        <v>259</v>
      </c>
      <c r="P670">
        <v>3315</v>
      </c>
    </row>
    <row r="671" spans="5:16" x14ac:dyDescent="0.25">
      <c r="E671">
        <v>664</v>
      </c>
      <c r="F671">
        <v>3320</v>
      </c>
      <c r="G671">
        <v>287</v>
      </c>
      <c r="H671">
        <v>302.5</v>
      </c>
      <c r="I671">
        <v>302.5</v>
      </c>
      <c r="J671">
        <v>308</v>
      </c>
      <c r="K671">
        <v>325</v>
      </c>
      <c r="L671">
        <v>325</v>
      </c>
      <c r="M671">
        <v>354.5</v>
      </c>
      <c r="N671">
        <v>430</v>
      </c>
      <c r="O671">
        <v>259</v>
      </c>
      <c r="P671">
        <v>3320</v>
      </c>
    </row>
    <row r="672" spans="5:16" x14ac:dyDescent="0.25">
      <c r="E672">
        <v>665</v>
      </c>
      <c r="F672">
        <v>3325</v>
      </c>
      <c r="G672">
        <v>287</v>
      </c>
      <c r="H672">
        <v>302.5</v>
      </c>
      <c r="I672">
        <v>302.5</v>
      </c>
      <c r="J672">
        <v>308</v>
      </c>
      <c r="K672">
        <v>325</v>
      </c>
      <c r="L672">
        <v>325</v>
      </c>
      <c r="M672">
        <v>354.5</v>
      </c>
      <c r="N672">
        <v>430</v>
      </c>
      <c r="O672">
        <v>259</v>
      </c>
      <c r="P672">
        <v>3325</v>
      </c>
    </row>
    <row r="673" spans="5:16" x14ac:dyDescent="0.25">
      <c r="E673">
        <v>666</v>
      </c>
      <c r="F673">
        <v>3330</v>
      </c>
      <c r="G673">
        <v>287</v>
      </c>
      <c r="H673">
        <v>302.5</v>
      </c>
      <c r="I673">
        <v>302.5</v>
      </c>
      <c r="J673">
        <v>308</v>
      </c>
      <c r="K673">
        <v>325</v>
      </c>
      <c r="L673">
        <v>325</v>
      </c>
      <c r="M673">
        <v>354.5</v>
      </c>
      <c r="N673">
        <v>430</v>
      </c>
      <c r="O673">
        <v>259</v>
      </c>
      <c r="P673">
        <v>3330</v>
      </c>
    </row>
    <row r="674" spans="5:16" x14ac:dyDescent="0.25">
      <c r="E674">
        <v>667</v>
      </c>
      <c r="F674">
        <v>3335</v>
      </c>
      <c r="G674">
        <v>287</v>
      </c>
      <c r="H674">
        <v>302.5</v>
      </c>
      <c r="I674">
        <v>302.5</v>
      </c>
      <c r="J674">
        <v>308</v>
      </c>
      <c r="K674">
        <v>325</v>
      </c>
      <c r="L674">
        <v>325</v>
      </c>
      <c r="M674">
        <v>354.5</v>
      </c>
      <c r="N674">
        <v>430</v>
      </c>
      <c r="O674">
        <v>259</v>
      </c>
      <c r="P674">
        <v>3335</v>
      </c>
    </row>
    <row r="675" spans="5:16" x14ac:dyDescent="0.25">
      <c r="E675">
        <v>668</v>
      </c>
      <c r="F675">
        <v>3340</v>
      </c>
      <c r="G675">
        <v>287</v>
      </c>
      <c r="H675">
        <v>302.5</v>
      </c>
      <c r="I675">
        <v>302.5</v>
      </c>
      <c r="J675">
        <v>308</v>
      </c>
      <c r="K675">
        <v>325</v>
      </c>
      <c r="L675">
        <v>325</v>
      </c>
      <c r="M675">
        <v>354.5</v>
      </c>
      <c r="N675">
        <v>430</v>
      </c>
      <c r="O675">
        <v>259</v>
      </c>
      <c r="P675">
        <v>3340</v>
      </c>
    </row>
    <row r="676" spans="5:16" x14ac:dyDescent="0.25">
      <c r="E676">
        <v>669</v>
      </c>
      <c r="F676">
        <v>3345</v>
      </c>
      <c r="G676">
        <v>287</v>
      </c>
      <c r="H676">
        <v>302.5</v>
      </c>
      <c r="I676">
        <v>302.5</v>
      </c>
      <c r="J676">
        <v>308</v>
      </c>
      <c r="K676">
        <v>325</v>
      </c>
      <c r="L676">
        <v>325</v>
      </c>
      <c r="M676">
        <v>354.5</v>
      </c>
      <c r="N676">
        <v>430</v>
      </c>
      <c r="O676">
        <v>259</v>
      </c>
      <c r="P676">
        <v>3345</v>
      </c>
    </row>
    <row r="677" spans="5:16" x14ac:dyDescent="0.25">
      <c r="E677">
        <v>670</v>
      </c>
      <c r="F677">
        <v>3350</v>
      </c>
      <c r="G677">
        <v>287</v>
      </c>
      <c r="H677">
        <v>302.5</v>
      </c>
      <c r="I677">
        <v>302.5</v>
      </c>
      <c r="J677">
        <v>308</v>
      </c>
      <c r="K677">
        <v>325</v>
      </c>
      <c r="L677">
        <v>325</v>
      </c>
      <c r="M677">
        <v>354.5</v>
      </c>
      <c r="N677">
        <v>430</v>
      </c>
      <c r="O677">
        <v>259</v>
      </c>
      <c r="P677">
        <v>3350</v>
      </c>
    </row>
    <row r="678" spans="5:16" x14ac:dyDescent="0.25">
      <c r="E678">
        <v>671</v>
      </c>
      <c r="F678">
        <v>3355</v>
      </c>
      <c r="G678">
        <v>287</v>
      </c>
      <c r="H678">
        <v>302.5</v>
      </c>
      <c r="I678">
        <v>302.5</v>
      </c>
      <c r="J678">
        <v>308</v>
      </c>
      <c r="K678">
        <v>325</v>
      </c>
      <c r="L678">
        <v>325</v>
      </c>
      <c r="M678">
        <v>354.5</v>
      </c>
      <c r="N678">
        <v>430</v>
      </c>
      <c r="O678">
        <v>259</v>
      </c>
      <c r="P678">
        <v>3355</v>
      </c>
    </row>
    <row r="679" spans="5:16" x14ac:dyDescent="0.25">
      <c r="E679">
        <v>672</v>
      </c>
      <c r="F679">
        <v>3360</v>
      </c>
      <c r="G679">
        <v>287</v>
      </c>
      <c r="H679">
        <v>302.5</v>
      </c>
      <c r="I679">
        <v>302.5</v>
      </c>
      <c r="J679">
        <v>308</v>
      </c>
      <c r="K679">
        <v>325</v>
      </c>
      <c r="L679">
        <v>325</v>
      </c>
      <c r="M679">
        <v>354.5</v>
      </c>
      <c r="N679">
        <v>430</v>
      </c>
      <c r="O679">
        <v>259</v>
      </c>
      <c r="P679">
        <v>3360</v>
      </c>
    </row>
    <row r="680" spans="5:16" x14ac:dyDescent="0.25">
      <c r="E680">
        <v>673</v>
      </c>
      <c r="F680">
        <v>3365</v>
      </c>
      <c r="G680">
        <v>287</v>
      </c>
      <c r="H680">
        <v>302.5</v>
      </c>
      <c r="I680">
        <v>302.5</v>
      </c>
      <c r="J680">
        <v>308</v>
      </c>
      <c r="K680">
        <v>325</v>
      </c>
      <c r="L680">
        <v>325</v>
      </c>
      <c r="M680">
        <v>354.5</v>
      </c>
      <c r="N680">
        <v>430</v>
      </c>
      <c r="O680">
        <v>259</v>
      </c>
      <c r="P680">
        <v>3365</v>
      </c>
    </row>
    <row r="681" spans="5:16" x14ac:dyDescent="0.25">
      <c r="E681">
        <v>674</v>
      </c>
      <c r="F681">
        <v>3370</v>
      </c>
      <c r="G681">
        <v>287</v>
      </c>
      <c r="H681">
        <v>302.5</v>
      </c>
      <c r="I681">
        <v>302.5</v>
      </c>
      <c r="J681">
        <v>308</v>
      </c>
      <c r="K681">
        <v>325</v>
      </c>
      <c r="L681">
        <v>325</v>
      </c>
      <c r="M681">
        <v>354.5</v>
      </c>
      <c r="N681">
        <v>430</v>
      </c>
      <c r="O681">
        <v>259</v>
      </c>
      <c r="P681">
        <v>3370</v>
      </c>
    </row>
    <row r="682" spans="5:16" x14ac:dyDescent="0.25">
      <c r="E682">
        <v>675</v>
      </c>
      <c r="F682">
        <v>3375</v>
      </c>
      <c r="G682">
        <v>287</v>
      </c>
      <c r="H682">
        <v>302.5</v>
      </c>
      <c r="I682">
        <v>302.5</v>
      </c>
      <c r="J682">
        <v>308</v>
      </c>
      <c r="K682">
        <v>325</v>
      </c>
      <c r="L682">
        <v>325</v>
      </c>
      <c r="M682">
        <v>354.5</v>
      </c>
      <c r="N682">
        <v>430</v>
      </c>
      <c r="O682">
        <v>259</v>
      </c>
      <c r="P682">
        <v>3375</v>
      </c>
    </row>
    <row r="683" spans="5:16" x14ac:dyDescent="0.25">
      <c r="E683">
        <v>676</v>
      </c>
      <c r="F683">
        <v>3380</v>
      </c>
      <c r="G683">
        <v>287</v>
      </c>
      <c r="H683">
        <v>302.5</v>
      </c>
      <c r="I683">
        <v>302.5</v>
      </c>
      <c r="J683">
        <v>308</v>
      </c>
      <c r="K683">
        <v>325</v>
      </c>
      <c r="L683">
        <v>325</v>
      </c>
      <c r="M683">
        <v>354.5</v>
      </c>
      <c r="N683">
        <v>430</v>
      </c>
      <c r="O683">
        <v>259</v>
      </c>
      <c r="P683">
        <v>3380</v>
      </c>
    </row>
    <row r="684" spans="5:16" x14ac:dyDescent="0.25">
      <c r="E684">
        <v>677</v>
      </c>
      <c r="F684">
        <v>3385</v>
      </c>
      <c r="G684">
        <v>287</v>
      </c>
      <c r="H684">
        <v>302.5</v>
      </c>
      <c r="I684">
        <v>302.5</v>
      </c>
      <c r="J684">
        <v>308</v>
      </c>
      <c r="K684">
        <v>325</v>
      </c>
      <c r="L684">
        <v>325</v>
      </c>
      <c r="M684">
        <v>354.5</v>
      </c>
      <c r="N684">
        <v>430</v>
      </c>
      <c r="O684">
        <v>259</v>
      </c>
      <c r="P684">
        <v>3385</v>
      </c>
    </row>
    <row r="685" spans="5:16" x14ac:dyDescent="0.25">
      <c r="E685">
        <v>678</v>
      </c>
      <c r="F685">
        <v>3390</v>
      </c>
      <c r="G685">
        <v>287</v>
      </c>
      <c r="H685">
        <v>302.5</v>
      </c>
      <c r="I685">
        <v>302.5</v>
      </c>
      <c r="J685">
        <v>308</v>
      </c>
      <c r="K685">
        <v>325</v>
      </c>
      <c r="L685">
        <v>325</v>
      </c>
      <c r="M685">
        <v>354.5</v>
      </c>
      <c r="N685">
        <v>430</v>
      </c>
      <c r="O685">
        <v>259</v>
      </c>
      <c r="P685">
        <v>3390</v>
      </c>
    </row>
    <row r="686" spans="5:16" x14ac:dyDescent="0.25">
      <c r="E686">
        <v>679</v>
      </c>
      <c r="F686">
        <v>3395</v>
      </c>
      <c r="G686">
        <v>287</v>
      </c>
      <c r="H686">
        <v>302.5</v>
      </c>
      <c r="I686">
        <v>302.5</v>
      </c>
      <c r="J686">
        <v>308</v>
      </c>
      <c r="K686">
        <v>325</v>
      </c>
      <c r="L686">
        <v>325</v>
      </c>
      <c r="M686">
        <v>354.5</v>
      </c>
      <c r="N686">
        <v>430</v>
      </c>
      <c r="O686">
        <v>259</v>
      </c>
      <c r="P686">
        <v>3395</v>
      </c>
    </row>
    <row r="687" spans="5:16" x14ac:dyDescent="0.25">
      <c r="E687">
        <v>680</v>
      </c>
      <c r="F687">
        <v>3400</v>
      </c>
      <c r="G687">
        <v>287</v>
      </c>
      <c r="H687">
        <v>302.5</v>
      </c>
      <c r="I687">
        <v>302.5</v>
      </c>
      <c r="J687">
        <v>308</v>
      </c>
      <c r="K687">
        <v>325</v>
      </c>
      <c r="L687">
        <v>325</v>
      </c>
      <c r="M687">
        <v>354.5</v>
      </c>
      <c r="N687">
        <v>430</v>
      </c>
      <c r="O687">
        <v>259</v>
      </c>
      <c r="P687">
        <v>3400</v>
      </c>
    </row>
    <row r="688" spans="5:16" x14ac:dyDescent="0.25">
      <c r="E688">
        <v>681</v>
      </c>
      <c r="F688">
        <v>3405</v>
      </c>
      <c r="G688">
        <v>287</v>
      </c>
      <c r="H688">
        <v>302.5</v>
      </c>
      <c r="I688">
        <v>302.5</v>
      </c>
      <c r="J688">
        <v>308</v>
      </c>
      <c r="K688">
        <v>325</v>
      </c>
      <c r="L688">
        <v>325</v>
      </c>
      <c r="M688">
        <v>354.5</v>
      </c>
      <c r="N688">
        <v>430</v>
      </c>
      <c r="O688">
        <v>259</v>
      </c>
      <c r="P688">
        <v>3405</v>
      </c>
    </row>
    <row r="689" spans="5:16" x14ac:dyDescent="0.25">
      <c r="E689">
        <v>682</v>
      </c>
      <c r="F689">
        <v>3410</v>
      </c>
      <c r="G689">
        <v>287</v>
      </c>
      <c r="H689">
        <v>302.5</v>
      </c>
      <c r="I689">
        <v>302.5</v>
      </c>
      <c r="J689">
        <v>308</v>
      </c>
      <c r="K689">
        <v>325</v>
      </c>
      <c r="L689">
        <v>325</v>
      </c>
      <c r="M689">
        <v>354.5</v>
      </c>
      <c r="N689">
        <v>430</v>
      </c>
      <c r="O689">
        <v>259</v>
      </c>
      <c r="P689">
        <v>3410</v>
      </c>
    </row>
    <row r="690" spans="5:16" x14ac:dyDescent="0.25">
      <c r="E690">
        <v>683</v>
      </c>
      <c r="F690">
        <v>3415</v>
      </c>
      <c r="G690">
        <v>287</v>
      </c>
      <c r="H690">
        <v>302.5</v>
      </c>
      <c r="I690">
        <v>302.5</v>
      </c>
      <c r="J690">
        <v>308</v>
      </c>
      <c r="K690">
        <v>325</v>
      </c>
      <c r="L690">
        <v>325</v>
      </c>
      <c r="M690">
        <v>354.5</v>
      </c>
      <c r="N690">
        <v>430</v>
      </c>
      <c r="O690">
        <v>259</v>
      </c>
      <c r="P690">
        <v>3415</v>
      </c>
    </row>
    <row r="691" spans="5:16" x14ac:dyDescent="0.25">
      <c r="E691">
        <v>684</v>
      </c>
      <c r="F691">
        <v>3420</v>
      </c>
      <c r="G691">
        <v>287</v>
      </c>
      <c r="H691">
        <v>302.5</v>
      </c>
      <c r="I691">
        <v>302.5</v>
      </c>
      <c r="J691">
        <v>308</v>
      </c>
      <c r="K691">
        <v>325</v>
      </c>
      <c r="L691">
        <v>325</v>
      </c>
      <c r="M691">
        <v>354.5</v>
      </c>
      <c r="N691">
        <v>430</v>
      </c>
      <c r="O691">
        <v>259</v>
      </c>
      <c r="P691">
        <v>3420</v>
      </c>
    </row>
    <row r="692" spans="5:16" x14ac:dyDescent="0.25">
      <c r="E692">
        <v>685</v>
      </c>
      <c r="F692">
        <v>3425</v>
      </c>
      <c r="G692">
        <v>287</v>
      </c>
      <c r="H692">
        <v>302.5</v>
      </c>
      <c r="I692">
        <v>302.5</v>
      </c>
      <c r="J692">
        <v>308</v>
      </c>
      <c r="K692">
        <v>325</v>
      </c>
      <c r="L692">
        <v>325</v>
      </c>
      <c r="M692">
        <v>354.5</v>
      </c>
      <c r="N692">
        <v>430</v>
      </c>
      <c r="O692">
        <v>259</v>
      </c>
      <c r="P692">
        <v>3425</v>
      </c>
    </row>
    <row r="693" spans="5:16" x14ac:dyDescent="0.25">
      <c r="E693">
        <v>686</v>
      </c>
      <c r="F693">
        <v>3430</v>
      </c>
      <c r="G693">
        <v>287</v>
      </c>
      <c r="H693">
        <v>302.5</v>
      </c>
      <c r="I693">
        <v>302.5</v>
      </c>
      <c r="J693">
        <v>308</v>
      </c>
      <c r="K693">
        <v>325</v>
      </c>
      <c r="L693">
        <v>325</v>
      </c>
      <c r="M693">
        <v>354.5</v>
      </c>
      <c r="N693">
        <v>430</v>
      </c>
      <c r="O693">
        <v>259</v>
      </c>
      <c r="P693">
        <v>3430</v>
      </c>
    </row>
    <row r="694" spans="5:16" x14ac:dyDescent="0.25">
      <c r="E694">
        <v>687</v>
      </c>
      <c r="F694">
        <v>3435</v>
      </c>
      <c r="G694">
        <v>287</v>
      </c>
      <c r="H694">
        <v>302.5</v>
      </c>
      <c r="I694">
        <v>302.5</v>
      </c>
      <c r="J694">
        <v>308</v>
      </c>
      <c r="K694">
        <v>325</v>
      </c>
      <c r="L694">
        <v>325</v>
      </c>
      <c r="M694">
        <v>354.5</v>
      </c>
      <c r="N694">
        <v>430</v>
      </c>
      <c r="O694">
        <v>259</v>
      </c>
      <c r="P694">
        <v>3435</v>
      </c>
    </row>
    <row r="695" spans="5:16" x14ac:dyDescent="0.25">
      <c r="E695">
        <v>688</v>
      </c>
      <c r="F695">
        <v>3440</v>
      </c>
      <c r="G695">
        <v>287</v>
      </c>
      <c r="H695">
        <v>302.5</v>
      </c>
      <c r="I695">
        <v>302.5</v>
      </c>
      <c r="J695">
        <v>308</v>
      </c>
      <c r="K695">
        <v>325</v>
      </c>
      <c r="L695">
        <v>325</v>
      </c>
      <c r="M695">
        <v>354.5</v>
      </c>
      <c r="N695">
        <v>430</v>
      </c>
      <c r="O695">
        <v>259</v>
      </c>
      <c r="P695">
        <v>3440</v>
      </c>
    </row>
    <row r="696" spans="5:16" x14ac:dyDescent="0.25">
      <c r="E696">
        <v>689</v>
      </c>
      <c r="F696">
        <v>3445</v>
      </c>
      <c r="G696">
        <v>287</v>
      </c>
      <c r="H696">
        <v>302.5</v>
      </c>
      <c r="I696">
        <v>302.5</v>
      </c>
      <c r="J696">
        <v>308</v>
      </c>
      <c r="K696">
        <v>325</v>
      </c>
      <c r="L696">
        <v>325</v>
      </c>
      <c r="M696">
        <v>354.5</v>
      </c>
      <c r="N696">
        <v>430</v>
      </c>
      <c r="O696">
        <v>259</v>
      </c>
      <c r="P696">
        <v>3445</v>
      </c>
    </row>
    <row r="697" spans="5:16" x14ac:dyDescent="0.25">
      <c r="E697">
        <v>690</v>
      </c>
      <c r="F697">
        <v>3450</v>
      </c>
      <c r="G697">
        <v>287</v>
      </c>
      <c r="H697">
        <v>302.5</v>
      </c>
      <c r="I697">
        <v>302.5</v>
      </c>
      <c r="J697">
        <v>308</v>
      </c>
      <c r="K697">
        <v>325</v>
      </c>
      <c r="L697">
        <v>325</v>
      </c>
      <c r="M697">
        <v>354.5</v>
      </c>
      <c r="N697">
        <v>430</v>
      </c>
      <c r="O697">
        <v>259</v>
      </c>
      <c r="P697">
        <v>3450</v>
      </c>
    </row>
    <row r="698" spans="5:16" x14ac:dyDescent="0.25">
      <c r="E698">
        <v>691</v>
      </c>
      <c r="F698">
        <v>3455</v>
      </c>
      <c r="G698">
        <v>287</v>
      </c>
      <c r="H698">
        <v>302.5</v>
      </c>
      <c r="I698">
        <v>302.5</v>
      </c>
      <c r="J698">
        <v>308</v>
      </c>
      <c r="K698">
        <v>325</v>
      </c>
      <c r="L698">
        <v>325</v>
      </c>
      <c r="M698">
        <v>354.5</v>
      </c>
      <c r="N698">
        <v>430</v>
      </c>
      <c r="O698">
        <v>259</v>
      </c>
      <c r="P698">
        <v>3455</v>
      </c>
    </row>
    <row r="699" spans="5:16" x14ac:dyDescent="0.25">
      <c r="E699">
        <v>692</v>
      </c>
      <c r="F699">
        <v>3460</v>
      </c>
      <c r="G699">
        <v>287</v>
      </c>
      <c r="H699">
        <v>302.5</v>
      </c>
      <c r="I699">
        <v>302.5</v>
      </c>
      <c r="J699">
        <v>308</v>
      </c>
      <c r="K699">
        <v>325</v>
      </c>
      <c r="L699">
        <v>325</v>
      </c>
      <c r="M699">
        <v>354.5</v>
      </c>
      <c r="N699">
        <v>430</v>
      </c>
      <c r="O699">
        <v>259</v>
      </c>
      <c r="P699">
        <v>3460</v>
      </c>
    </row>
    <row r="700" spans="5:16" x14ac:dyDescent="0.25">
      <c r="E700">
        <v>693</v>
      </c>
      <c r="F700">
        <v>3465</v>
      </c>
      <c r="G700">
        <v>287</v>
      </c>
      <c r="H700">
        <v>302.5</v>
      </c>
      <c r="I700">
        <v>302.5</v>
      </c>
      <c r="J700">
        <v>308</v>
      </c>
      <c r="K700">
        <v>325</v>
      </c>
      <c r="L700">
        <v>325</v>
      </c>
      <c r="M700">
        <v>354.5</v>
      </c>
      <c r="N700">
        <v>430</v>
      </c>
      <c r="O700">
        <v>259</v>
      </c>
      <c r="P700">
        <v>3465</v>
      </c>
    </row>
    <row r="701" spans="5:16" x14ac:dyDescent="0.25">
      <c r="E701">
        <v>694</v>
      </c>
      <c r="F701">
        <v>3470</v>
      </c>
      <c r="G701">
        <v>287</v>
      </c>
      <c r="H701">
        <v>302.5</v>
      </c>
      <c r="I701">
        <v>302.5</v>
      </c>
      <c r="J701">
        <v>308</v>
      </c>
      <c r="K701">
        <v>325</v>
      </c>
      <c r="L701">
        <v>325</v>
      </c>
      <c r="M701">
        <v>354.5</v>
      </c>
      <c r="N701">
        <v>430</v>
      </c>
      <c r="O701">
        <v>259</v>
      </c>
      <c r="P701">
        <v>3470</v>
      </c>
    </row>
    <row r="702" spans="5:16" x14ac:dyDescent="0.25">
      <c r="E702">
        <v>695</v>
      </c>
      <c r="F702">
        <v>3475</v>
      </c>
      <c r="G702">
        <v>287</v>
      </c>
      <c r="H702">
        <v>302.5</v>
      </c>
      <c r="I702">
        <v>302.5</v>
      </c>
      <c r="J702">
        <v>308</v>
      </c>
      <c r="K702">
        <v>325</v>
      </c>
      <c r="L702">
        <v>325</v>
      </c>
      <c r="M702">
        <v>354.5</v>
      </c>
      <c r="N702">
        <v>430</v>
      </c>
      <c r="O702">
        <v>259</v>
      </c>
      <c r="P702">
        <v>3475</v>
      </c>
    </row>
    <row r="703" spans="5:16" x14ac:dyDescent="0.25">
      <c r="E703">
        <v>696</v>
      </c>
      <c r="F703">
        <v>3480</v>
      </c>
      <c r="G703">
        <v>287</v>
      </c>
      <c r="H703">
        <v>302.5</v>
      </c>
      <c r="I703">
        <v>302.5</v>
      </c>
      <c r="J703">
        <v>308</v>
      </c>
      <c r="K703">
        <v>325</v>
      </c>
      <c r="L703">
        <v>325</v>
      </c>
      <c r="M703">
        <v>354.5</v>
      </c>
      <c r="N703">
        <v>430</v>
      </c>
      <c r="O703">
        <v>259</v>
      </c>
      <c r="P703">
        <v>3480</v>
      </c>
    </row>
    <row r="704" spans="5:16" x14ac:dyDescent="0.25">
      <c r="E704">
        <v>697</v>
      </c>
      <c r="F704">
        <v>3485</v>
      </c>
      <c r="G704">
        <v>287</v>
      </c>
      <c r="H704">
        <v>302.5</v>
      </c>
      <c r="I704">
        <v>302.5</v>
      </c>
      <c r="J704">
        <v>308</v>
      </c>
      <c r="K704">
        <v>325</v>
      </c>
      <c r="L704">
        <v>325</v>
      </c>
      <c r="M704">
        <v>354.5</v>
      </c>
      <c r="N704">
        <v>430</v>
      </c>
      <c r="O704">
        <v>259</v>
      </c>
      <c r="P704">
        <v>3485</v>
      </c>
    </row>
    <row r="705" spans="5:16" x14ac:dyDescent="0.25">
      <c r="E705">
        <v>698</v>
      </c>
      <c r="F705">
        <v>3490</v>
      </c>
      <c r="G705">
        <v>287</v>
      </c>
      <c r="H705">
        <v>302.5</v>
      </c>
      <c r="I705">
        <v>302.5</v>
      </c>
      <c r="J705">
        <v>308</v>
      </c>
      <c r="K705">
        <v>325</v>
      </c>
      <c r="L705">
        <v>325</v>
      </c>
      <c r="M705">
        <v>354.5</v>
      </c>
      <c r="N705">
        <v>430</v>
      </c>
      <c r="O705">
        <v>259</v>
      </c>
      <c r="P705">
        <v>3490</v>
      </c>
    </row>
    <row r="706" spans="5:16" x14ac:dyDescent="0.25">
      <c r="E706">
        <v>699</v>
      </c>
      <c r="F706">
        <v>3495</v>
      </c>
      <c r="G706">
        <v>287</v>
      </c>
      <c r="H706">
        <v>302.5</v>
      </c>
      <c r="I706">
        <v>302.5</v>
      </c>
      <c r="J706">
        <v>308</v>
      </c>
      <c r="K706">
        <v>325</v>
      </c>
      <c r="L706">
        <v>325</v>
      </c>
      <c r="M706">
        <v>354.5</v>
      </c>
      <c r="N706">
        <v>430</v>
      </c>
      <c r="O706">
        <v>259</v>
      </c>
      <c r="P706">
        <v>3495</v>
      </c>
    </row>
    <row r="707" spans="5:16" x14ac:dyDescent="0.25">
      <c r="E707">
        <v>700</v>
      </c>
      <c r="F707">
        <v>3500</v>
      </c>
      <c r="G707">
        <v>287</v>
      </c>
      <c r="H707">
        <v>302.5</v>
      </c>
      <c r="I707">
        <v>302.5</v>
      </c>
      <c r="J707">
        <v>308</v>
      </c>
      <c r="K707">
        <v>325</v>
      </c>
      <c r="L707">
        <v>325</v>
      </c>
      <c r="M707">
        <v>354.5</v>
      </c>
      <c r="N707">
        <v>430</v>
      </c>
      <c r="O707">
        <v>259</v>
      </c>
      <c r="P707">
        <v>3500</v>
      </c>
    </row>
    <row r="708" spans="5:16" x14ac:dyDescent="0.25">
      <c r="E708">
        <v>701</v>
      </c>
      <c r="F708">
        <v>3505</v>
      </c>
      <c r="G708">
        <v>307.5</v>
      </c>
      <c r="H708">
        <v>322.5</v>
      </c>
      <c r="I708">
        <v>322.5</v>
      </c>
      <c r="J708">
        <v>328.5</v>
      </c>
      <c r="K708">
        <v>351</v>
      </c>
      <c r="L708">
        <v>351</v>
      </c>
      <c r="M708">
        <v>372.5</v>
      </c>
      <c r="N708">
        <v>448.5</v>
      </c>
      <c r="O708">
        <v>278.5</v>
      </c>
      <c r="P708">
        <v>3505</v>
      </c>
    </row>
    <row r="709" spans="5:16" x14ac:dyDescent="0.25">
      <c r="E709">
        <v>702</v>
      </c>
      <c r="F709">
        <v>3510</v>
      </c>
      <c r="G709">
        <v>307.5</v>
      </c>
      <c r="H709">
        <v>322.5</v>
      </c>
      <c r="I709">
        <v>322.5</v>
      </c>
      <c r="J709">
        <v>328.5</v>
      </c>
      <c r="K709">
        <v>351</v>
      </c>
      <c r="L709">
        <v>351</v>
      </c>
      <c r="M709">
        <v>372.5</v>
      </c>
      <c r="N709">
        <v>448.5</v>
      </c>
      <c r="O709">
        <v>278.5</v>
      </c>
      <c r="P709">
        <v>3510</v>
      </c>
    </row>
    <row r="710" spans="5:16" x14ac:dyDescent="0.25">
      <c r="E710">
        <v>703</v>
      </c>
      <c r="F710">
        <v>3515</v>
      </c>
      <c r="G710">
        <v>307.5</v>
      </c>
      <c r="H710">
        <v>322.5</v>
      </c>
      <c r="I710">
        <v>322.5</v>
      </c>
      <c r="J710">
        <v>328.5</v>
      </c>
      <c r="K710">
        <v>351</v>
      </c>
      <c r="L710">
        <v>351</v>
      </c>
      <c r="M710">
        <v>372.5</v>
      </c>
      <c r="N710">
        <v>448.5</v>
      </c>
      <c r="O710">
        <v>278.5</v>
      </c>
      <c r="P710">
        <v>3515</v>
      </c>
    </row>
    <row r="711" spans="5:16" x14ac:dyDescent="0.25">
      <c r="E711">
        <v>704</v>
      </c>
      <c r="F711">
        <v>3520</v>
      </c>
      <c r="G711">
        <v>307.5</v>
      </c>
      <c r="H711">
        <v>322.5</v>
      </c>
      <c r="I711">
        <v>322.5</v>
      </c>
      <c r="J711">
        <v>328.5</v>
      </c>
      <c r="K711">
        <v>351</v>
      </c>
      <c r="L711">
        <v>351</v>
      </c>
      <c r="M711">
        <v>372.5</v>
      </c>
      <c r="N711">
        <v>448.5</v>
      </c>
      <c r="O711">
        <v>278.5</v>
      </c>
      <c r="P711">
        <v>3520</v>
      </c>
    </row>
    <row r="712" spans="5:16" x14ac:dyDescent="0.25">
      <c r="E712">
        <v>705</v>
      </c>
      <c r="F712">
        <v>3525</v>
      </c>
      <c r="G712">
        <v>307.5</v>
      </c>
      <c r="H712">
        <v>322.5</v>
      </c>
      <c r="I712">
        <v>322.5</v>
      </c>
      <c r="J712">
        <v>328.5</v>
      </c>
      <c r="K712">
        <v>351</v>
      </c>
      <c r="L712">
        <v>351</v>
      </c>
      <c r="M712">
        <v>372.5</v>
      </c>
      <c r="N712">
        <v>448.5</v>
      </c>
      <c r="O712">
        <v>278.5</v>
      </c>
      <c r="P712">
        <v>3525</v>
      </c>
    </row>
    <row r="713" spans="5:16" x14ac:dyDescent="0.25">
      <c r="E713">
        <v>706</v>
      </c>
      <c r="F713">
        <v>3530</v>
      </c>
      <c r="G713">
        <v>307.5</v>
      </c>
      <c r="H713">
        <v>322.5</v>
      </c>
      <c r="I713">
        <v>322.5</v>
      </c>
      <c r="J713">
        <v>328.5</v>
      </c>
      <c r="K713">
        <v>351</v>
      </c>
      <c r="L713">
        <v>351</v>
      </c>
      <c r="M713">
        <v>372.5</v>
      </c>
      <c r="N713">
        <v>448.5</v>
      </c>
      <c r="O713">
        <v>278.5</v>
      </c>
      <c r="P713">
        <v>3530</v>
      </c>
    </row>
    <row r="714" spans="5:16" x14ac:dyDescent="0.25">
      <c r="E714">
        <v>707</v>
      </c>
      <c r="F714">
        <v>3535</v>
      </c>
      <c r="G714">
        <v>307.5</v>
      </c>
      <c r="H714">
        <v>322.5</v>
      </c>
      <c r="I714">
        <v>322.5</v>
      </c>
      <c r="J714">
        <v>328.5</v>
      </c>
      <c r="K714">
        <v>351</v>
      </c>
      <c r="L714">
        <v>351</v>
      </c>
      <c r="M714">
        <v>372.5</v>
      </c>
      <c r="N714">
        <v>448.5</v>
      </c>
      <c r="O714">
        <v>278.5</v>
      </c>
      <c r="P714">
        <v>3535</v>
      </c>
    </row>
    <row r="715" spans="5:16" x14ac:dyDescent="0.25">
      <c r="E715">
        <v>708</v>
      </c>
      <c r="F715">
        <v>3540</v>
      </c>
      <c r="G715">
        <v>307.5</v>
      </c>
      <c r="H715">
        <v>322.5</v>
      </c>
      <c r="I715">
        <v>322.5</v>
      </c>
      <c r="J715">
        <v>328.5</v>
      </c>
      <c r="K715">
        <v>351</v>
      </c>
      <c r="L715">
        <v>351</v>
      </c>
      <c r="M715">
        <v>372.5</v>
      </c>
      <c r="N715">
        <v>448.5</v>
      </c>
      <c r="O715">
        <v>278.5</v>
      </c>
      <c r="P715">
        <v>3540</v>
      </c>
    </row>
    <row r="716" spans="5:16" x14ac:dyDescent="0.25">
      <c r="E716">
        <v>709</v>
      </c>
      <c r="F716">
        <v>3545</v>
      </c>
      <c r="G716">
        <v>307.5</v>
      </c>
      <c r="H716">
        <v>322.5</v>
      </c>
      <c r="I716">
        <v>322.5</v>
      </c>
      <c r="J716">
        <v>328.5</v>
      </c>
      <c r="K716">
        <v>351</v>
      </c>
      <c r="L716">
        <v>351</v>
      </c>
      <c r="M716">
        <v>372.5</v>
      </c>
      <c r="N716">
        <v>448.5</v>
      </c>
      <c r="O716">
        <v>278.5</v>
      </c>
      <c r="P716">
        <v>3545</v>
      </c>
    </row>
    <row r="717" spans="5:16" x14ac:dyDescent="0.25">
      <c r="E717">
        <v>710</v>
      </c>
      <c r="F717">
        <v>3550</v>
      </c>
      <c r="G717">
        <v>307.5</v>
      </c>
      <c r="H717">
        <v>322.5</v>
      </c>
      <c r="I717">
        <v>322.5</v>
      </c>
      <c r="J717">
        <v>328.5</v>
      </c>
      <c r="K717">
        <v>351</v>
      </c>
      <c r="L717">
        <v>351</v>
      </c>
      <c r="M717">
        <v>372.5</v>
      </c>
      <c r="N717">
        <v>448.5</v>
      </c>
      <c r="O717">
        <v>278.5</v>
      </c>
      <c r="P717">
        <v>3550</v>
      </c>
    </row>
    <row r="718" spans="5:16" x14ac:dyDescent="0.25">
      <c r="E718">
        <v>711</v>
      </c>
      <c r="F718">
        <v>3555</v>
      </c>
      <c r="G718">
        <v>307.5</v>
      </c>
      <c r="H718">
        <v>322.5</v>
      </c>
      <c r="I718">
        <v>322.5</v>
      </c>
      <c r="J718">
        <v>328.5</v>
      </c>
      <c r="K718">
        <v>351</v>
      </c>
      <c r="L718">
        <v>351</v>
      </c>
      <c r="M718">
        <v>372.5</v>
      </c>
      <c r="N718">
        <v>448.5</v>
      </c>
      <c r="O718">
        <v>278.5</v>
      </c>
      <c r="P718">
        <v>3555</v>
      </c>
    </row>
    <row r="719" spans="5:16" x14ac:dyDescent="0.25">
      <c r="E719">
        <v>712</v>
      </c>
      <c r="F719">
        <v>3560</v>
      </c>
      <c r="G719">
        <v>307.5</v>
      </c>
      <c r="H719">
        <v>322.5</v>
      </c>
      <c r="I719">
        <v>322.5</v>
      </c>
      <c r="J719">
        <v>328.5</v>
      </c>
      <c r="K719">
        <v>351</v>
      </c>
      <c r="L719">
        <v>351</v>
      </c>
      <c r="M719">
        <v>372.5</v>
      </c>
      <c r="N719">
        <v>448.5</v>
      </c>
      <c r="O719">
        <v>278.5</v>
      </c>
      <c r="P719">
        <v>3560</v>
      </c>
    </row>
    <row r="720" spans="5:16" x14ac:dyDescent="0.25">
      <c r="E720">
        <v>713</v>
      </c>
      <c r="F720">
        <v>3565</v>
      </c>
      <c r="G720">
        <v>307.5</v>
      </c>
      <c r="H720">
        <v>322.5</v>
      </c>
      <c r="I720">
        <v>322.5</v>
      </c>
      <c r="J720">
        <v>328.5</v>
      </c>
      <c r="K720">
        <v>351</v>
      </c>
      <c r="L720">
        <v>351</v>
      </c>
      <c r="M720">
        <v>372.5</v>
      </c>
      <c r="N720">
        <v>448.5</v>
      </c>
      <c r="O720">
        <v>278.5</v>
      </c>
      <c r="P720">
        <v>3565</v>
      </c>
    </row>
    <row r="721" spans="5:16" x14ac:dyDescent="0.25">
      <c r="E721">
        <v>714</v>
      </c>
      <c r="F721">
        <v>3570</v>
      </c>
      <c r="G721">
        <v>307.5</v>
      </c>
      <c r="H721">
        <v>322.5</v>
      </c>
      <c r="I721">
        <v>322.5</v>
      </c>
      <c r="J721">
        <v>328.5</v>
      </c>
      <c r="K721">
        <v>351</v>
      </c>
      <c r="L721">
        <v>351</v>
      </c>
      <c r="M721">
        <v>372.5</v>
      </c>
      <c r="N721">
        <v>448.5</v>
      </c>
      <c r="O721">
        <v>278.5</v>
      </c>
      <c r="P721">
        <v>3570</v>
      </c>
    </row>
    <row r="722" spans="5:16" x14ac:dyDescent="0.25">
      <c r="E722">
        <v>715</v>
      </c>
      <c r="F722">
        <v>3575</v>
      </c>
      <c r="G722">
        <v>307.5</v>
      </c>
      <c r="H722">
        <v>322.5</v>
      </c>
      <c r="I722">
        <v>322.5</v>
      </c>
      <c r="J722">
        <v>328.5</v>
      </c>
      <c r="K722">
        <v>351</v>
      </c>
      <c r="L722">
        <v>351</v>
      </c>
      <c r="M722">
        <v>372.5</v>
      </c>
      <c r="N722">
        <v>448.5</v>
      </c>
      <c r="O722">
        <v>278.5</v>
      </c>
      <c r="P722">
        <v>3575</v>
      </c>
    </row>
    <row r="723" spans="5:16" x14ac:dyDescent="0.25">
      <c r="E723">
        <v>716</v>
      </c>
      <c r="F723">
        <v>3580</v>
      </c>
      <c r="G723">
        <v>307.5</v>
      </c>
      <c r="H723">
        <v>322.5</v>
      </c>
      <c r="I723">
        <v>322.5</v>
      </c>
      <c r="J723">
        <v>328.5</v>
      </c>
      <c r="K723">
        <v>351</v>
      </c>
      <c r="L723">
        <v>351</v>
      </c>
      <c r="M723">
        <v>372.5</v>
      </c>
      <c r="N723">
        <v>448.5</v>
      </c>
      <c r="O723">
        <v>278.5</v>
      </c>
      <c r="P723">
        <v>3580</v>
      </c>
    </row>
    <row r="724" spans="5:16" x14ac:dyDescent="0.25">
      <c r="E724">
        <v>717</v>
      </c>
      <c r="F724">
        <v>3585</v>
      </c>
      <c r="G724">
        <v>307.5</v>
      </c>
      <c r="H724">
        <v>322.5</v>
      </c>
      <c r="I724">
        <v>322.5</v>
      </c>
      <c r="J724">
        <v>328.5</v>
      </c>
      <c r="K724">
        <v>351</v>
      </c>
      <c r="L724">
        <v>351</v>
      </c>
      <c r="M724">
        <v>372.5</v>
      </c>
      <c r="N724">
        <v>448.5</v>
      </c>
      <c r="O724">
        <v>278.5</v>
      </c>
      <c r="P724">
        <v>3585</v>
      </c>
    </row>
    <row r="725" spans="5:16" x14ac:dyDescent="0.25">
      <c r="E725">
        <v>718</v>
      </c>
      <c r="F725">
        <v>3590</v>
      </c>
      <c r="G725">
        <v>307.5</v>
      </c>
      <c r="H725">
        <v>322.5</v>
      </c>
      <c r="I725">
        <v>322.5</v>
      </c>
      <c r="J725">
        <v>328.5</v>
      </c>
      <c r="K725">
        <v>351</v>
      </c>
      <c r="L725">
        <v>351</v>
      </c>
      <c r="M725">
        <v>372.5</v>
      </c>
      <c r="N725">
        <v>448.5</v>
      </c>
      <c r="O725">
        <v>278.5</v>
      </c>
      <c r="P725">
        <v>3590</v>
      </c>
    </row>
    <row r="726" spans="5:16" x14ac:dyDescent="0.25">
      <c r="E726">
        <v>719</v>
      </c>
      <c r="F726">
        <v>3595</v>
      </c>
      <c r="G726">
        <v>307.5</v>
      </c>
      <c r="H726">
        <v>322.5</v>
      </c>
      <c r="I726">
        <v>322.5</v>
      </c>
      <c r="J726">
        <v>328.5</v>
      </c>
      <c r="K726">
        <v>351</v>
      </c>
      <c r="L726">
        <v>351</v>
      </c>
      <c r="M726">
        <v>372.5</v>
      </c>
      <c r="N726">
        <v>448.5</v>
      </c>
      <c r="O726">
        <v>278.5</v>
      </c>
      <c r="P726">
        <v>3595</v>
      </c>
    </row>
    <row r="727" spans="5:16" x14ac:dyDescent="0.25">
      <c r="E727">
        <v>720</v>
      </c>
      <c r="F727">
        <v>3600</v>
      </c>
      <c r="G727">
        <v>307.5</v>
      </c>
      <c r="H727">
        <v>322.5</v>
      </c>
      <c r="I727">
        <v>322.5</v>
      </c>
      <c r="J727">
        <v>328.5</v>
      </c>
      <c r="K727">
        <v>351</v>
      </c>
      <c r="L727">
        <v>351</v>
      </c>
      <c r="M727">
        <v>372.5</v>
      </c>
      <c r="N727">
        <v>448.5</v>
      </c>
      <c r="O727">
        <v>278.5</v>
      </c>
      <c r="P727">
        <v>3600</v>
      </c>
    </row>
    <row r="728" spans="5:16" x14ac:dyDescent="0.25">
      <c r="E728">
        <v>721</v>
      </c>
      <c r="F728">
        <v>3605</v>
      </c>
      <c r="G728">
        <v>307.5</v>
      </c>
      <c r="H728">
        <v>322.5</v>
      </c>
      <c r="I728">
        <v>322.5</v>
      </c>
      <c r="J728">
        <v>328.5</v>
      </c>
      <c r="K728">
        <v>351</v>
      </c>
      <c r="L728">
        <v>351</v>
      </c>
      <c r="M728">
        <v>372.5</v>
      </c>
      <c r="N728">
        <v>448.5</v>
      </c>
      <c r="O728">
        <v>278.5</v>
      </c>
      <c r="P728">
        <v>3605</v>
      </c>
    </row>
    <row r="729" spans="5:16" x14ac:dyDescent="0.25">
      <c r="E729">
        <v>722</v>
      </c>
      <c r="F729">
        <v>3610</v>
      </c>
      <c r="G729">
        <v>307.5</v>
      </c>
      <c r="H729">
        <v>322.5</v>
      </c>
      <c r="I729">
        <v>322.5</v>
      </c>
      <c r="J729">
        <v>328.5</v>
      </c>
      <c r="K729">
        <v>351</v>
      </c>
      <c r="L729">
        <v>351</v>
      </c>
      <c r="M729">
        <v>372.5</v>
      </c>
      <c r="N729">
        <v>448.5</v>
      </c>
      <c r="O729">
        <v>278.5</v>
      </c>
      <c r="P729">
        <v>3610</v>
      </c>
    </row>
    <row r="730" spans="5:16" x14ac:dyDescent="0.25">
      <c r="E730">
        <v>723</v>
      </c>
      <c r="F730">
        <v>3615</v>
      </c>
      <c r="G730">
        <v>307.5</v>
      </c>
      <c r="H730">
        <v>322.5</v>
      </c>
      <c r="I730">
        <v>322.5</v>
      </c>
      <c r="J730">
        <v>328.5</v>
      </c>
      <c r="K730">
        <v>351</v>
      </c>
      <c r="L730">
        <v>351</v>
      </c>
      <c r="M730">
        <v>372.5</v>
      </c>
      <c r="N730">
        <v>448.5</v>
      </c>
      <c r="O730">
        <v>278.5</v>
      </c>
      <c r="P730">
        <v>3615</v>
      </c>
    </row>
    <row r="731" spans="5:16" x14ac:dyDescent="0.25">
      <c r="E731">
        <v>724</v>
      </c>
      <c r="F731">
        <v>3620</v>
      </c>
      <c r="G731">
        <v>307.5</v>
      </c>
      <c r="H731">
        <v>322.5</v>
      </c>
      <c r="I731">
        <v>322.5</v>
      </c>
      <c r="J731">
        <v>328.5</v>
      </c>
      <c r="K731">
        <v>351</v>
      </c>
      <c r="L731">
        <v>351</v>
      </c>
      <c r="M731">
        <v>372.5</v>
      </c>
      <c r="N731">
        <v>448.5</v>
      </c>
      <c r="O731">
        <v>278.5</v>
      </c>
      <c r="P731">
        <v>3620</v>
      </c>
    </row>
    <row r="732" spans="5:16" x14ac:dyDescent="0.25">
      <c r="E732">
        <v>725</v>
      </c>
      <c r="F732">
        <v>3625</v>
      </c>
      <c r="G732">
        <v>307.5</v>
      </c>
      <c r="H732">
        <v>322.5</v>
      </c>
      <c r="I732">
        <v>322.5</v>
      </c>
      <c r="J732">
        <v>328.5</v>
      </c>
      <c r="K732">
        <v>351</v>
      </c>
      <c r="L732">
        <v>351</v>
      </c>
      <c r="M732">
        <v>372.5</v>
      </c>
      <c r="N732">
        <v>448.5</v>
      </c>
      <c r="O732">
        <v>278.5</v>
      </c>
      <c r="P732">
        <v>3625</v>
      </c>
    </row>
    <row r="733" spans="5:16" x14ac:dyDescent="0.25">
      <c r="E733">
        <v>726</v>
      </c>
      <c r="F733">
        <v>3630</v>
      </c>
      <c r="G733">
        <v>307.5</v>
      </c>
      <c r="H733">
        <v>322.5</v>
      </c>
      <c r="I733">
        <v>322.5</v>
      </c>
      <c r="J733">
        <v>328.5</v>
      </c>
      <c r="K733">
        <v>351</v>
      </c>
      <c r="L733">
        <v>351</v>
      </c>
      <c r="M733">
        <v>372.5</v>
      </c>
      <c r="N733">
        <v>448.5</v>
      </c>
      <c r="O733">
        <v>278.5</v>
      </c>
      <c r="P733">
        <v>3630</v>
      </c>
    </row>
    <row r="734" spans="5:16" x14ac:dyDescent="0.25">
      <c r="E734">
        <v>727</v>
      </c>
      <c r="F734">
        <v>3635</v>
      </c>
      <c r="G734">
        <v>307.5</v>
      </c>
      <c r="H734">
        <v>322.5</v>
      </c>
      <c r="I734">
        <v>322.5</v>
      </c>
      <c r="J734">
        <v>328.5</v>
      </c>
      <c r="K734">
        <v>351</v>
      </c>
      <c r="L734">
        <v>351</v>
      </c>
      <c r="M734">
        <v>372.5</v>
      </c>
      <c r="N734">
        <v>448.5</v>
      </c>
      <c r="O734">
        <v>278.5</v>
      </c>
      <c r="P734">
        <v>3635</v>
      </c>
    </row>
    <row r="735" spans="5:16" x14ac:dyDescent="0.25">
      <c r="E735">
        <v>728</v>
      </c>
      <c r="F735">
        <v>3640</v>
      </c>
      <c r="G735">
        <v>307.5</v>
      </c>
      <c r="H735">
        <v>322.5</v>
      </c>
      <c r="I735">
        <v>322.5</v>
      </c>
      <c r="J735">
        <v>328.5</v>
      </c>
      <c r="K735">
        <v>351</v>
      </c>
      <c r="L735">
        <v>351</v>
      </c>
      <c r="M735">
        <v>372.5</v>
      </c>
      <c r="N735">
        <v>448.5</v>
      </c>
      <c r="O735">
        <v>278.5</v>
      </c>
      <c r="P735">
        <v>3640</v>
      </c>
    </row>
    <row r="736" spans="5:16" x14ac:dyDescent="0.25">
      <c r="E736">
        <v>729</v>
      </c>
      <c r="F736">
        <v>3645</v>
      </c>
      <c r="G736">
        <v>307.5</v>
      </c>
      <c r="H736">
        <v>322.5</v>
      </c>
      <c r="I736">
        <v>322.5</v>
      </c>
      <c r="J736">
        <v>328.5</v>
      </c>
      <c r="K736">
        <v>351</v>
      </c>
      <c r="L736">
        <v>351</v>
      </c>
      <c r="M736">
        <v>372.5</v>
      </c>
      <c r="N736">
        <v>448.5</v>
      </c>
      <c r="O736">
        <v>278.5</v>
      </c>
      <c r="P736">
        <v>3645</v>
      </c>
    </row>
    <row r="737" spans="5:16" x14ac:dyDescent="0.25">
      <c r="E737">
        <v>730</v>
      </c>
      <c r="F737">
        <v>3650</v>
      </c>
      <c r="G737">
        <v>307.5</v>
      </c>
      <c r="H737">
        <v>322.5</v>
      </c>
      <c r="I737">
        <v>322.5</v>
      </c>
      <c r="J737">
        <v>328.5</v>
      </c>
      <c r="K737">
        <v>351</v>
      </c>
      <c r="L737">
        <v>351</v>
      </c>
      <c r="M737">
        <v>372.5</v>
      </c>
      <c r="N737">
        <v>448.5</v>
      </c>
      <c r="O737">
        <v>278.5</v>
      </c>
      <c r="P737">
        <v>3650</v>
      </c>
    </row>
    <row r="738" spans="5:16" x14ac:dyDescent="0.25">
      <c r="E738">
        <v>731</v>
      </c>
      <c r="F738">
        <v>3655</v>
      </c>
      <c r="G738">
        <v>307.5</v>
      </c>
      <c r="H738">
        <v>322.5</v>
      </c>
      <c r="I738">
        <v>322.5</v>
      </c>
      <c r="J738">
        <v>328.5</v>
      </c>
      <c r="K738">
        <v>351</v>
      </c>
      <c r="L738">
        <v>351</v>
      </c>
      <c r="M738">
        <v>372.5</v>
      </c>
      <c r="N738">
        <v>448.5</v>
      </c>
      <c r="O738">
        <v>278.5</v>
      </c>
      <c r="P738">
        <v>3655</v>
      </c>
    </row>
    <row r="739" spans="5:16" x14ac:dyDescent="0.25">
      <c r="E739">
        <v>732</v>
      </c>
      <c r="F739">
        <v>3660</v>
      </c>
      <c r="G739">
        <v>307.5</v>
      </c>
      <c r="H739">
        <v>322.5</v>
      </c>
      <c r="I739">
        <v>322.5</v>
      </c>
      <c r="J739">
        <v>328.5</v>
      </c>
      <c r="K739">
        <v>351</v>
      </c>
      <c r="L739">
        <v>351</v>
      </c>
      <c r="M739">
        <v>372.5</v>
      </c>
      <c r="N739">
        <v>448.5</v>
      </c>
      <c r="O739">
        <v>278.5</v>
      </c>
      <c r="P739">
        <v>3660</v>
      </c>
    </row>
    <row r="740" spans="5:16" x14ac:dyDescent="0.25">
      <c r="E740">
        <v>733</v>
      </c>
      <c r="F740">
        <v>3665</v>
      </c>
      <c r="G740">
        <v>307.5</v>
      </c>
      <c r="H740">
        <v>322.5</v>
      </c>
      <c r="I740">
        <v>322.5</v>
      </c>
      <c r="J740">
        <v>328.5</v>
      </c>
      <c r="K740">
        <v>351</v>
      </c>
      <c r="L740">
        <v>351</v>
      </c>
      <c r="M740">
        <v>372.5</v>
      </c>
      <c r="N740">
        <v>448.5</v>
      </c>
      <c r="O740">
        <v>278.5</v>
      </c>
      <c r="P740">
        <v>3665</v>
      </c>
    </row>
    <row r="741" spans="5:16" x14ac:dyDescent="0.25">
      <c r="E741">
        <v>734</v>
      </c>
      <c r="F741">
        <v>3670</v>
      </c>
      <c r="G741">
        <v>307.5</v>
      </c>
      <c r="H741">
        <v>322.5</v>
      </c>
      <c r="I741">
        <v>322.5</v>
      </c>
      <c r="J741">
        <v>328.5</v>
      </c>
      <c r="K741">
        <v>351</v>
      </c>
      <c r="L741">
        <v>351</v>
      </c>
      <c r="M741">
        <v>372.5</v>
      </c>
      <c r="N741">
        <v>448.5</v>
      </c>
      <c r="O741">
        <v>278.5</v>
      </c>
      <c r="P741">
        <v>3670</v>
      </c>
    </row>
    <row r="742" spans="5:16" x14ac:dyDescent="0.25">
      <c r="E742">
        <v>735</v>
      </c>
      <c r="F742">
        <v>3675</v>
      </c>
      <c r="G742">
        <v>307.5</v>
      </c>
      <c r="H742">
        <v>322.5</v>
      </c>
      <c r="I742">
        <v>322.5</v>
      </c>
      <c r="J742">
        <v>328.5</v>
      </c>
      <c r="K742">
        <v>351</v>
      </c>
      <c r="L742">
        <v>351</v>
      </c>
      <c r="M742">
        <v>372.5</v>
      </c>
      <c r="N742">
        <v>448.5</v>
      </c>
      <c r="O742">
        <v>278.5</v>
      </c>
      <c r="P742">
        <v>3675</v>
      </c>
    </row>
    <row r="743" spans="5:16" x14ac:dyDescent="0.25">
      <c r="E743">
        <v>736</v>
      </c>
      <c r="F743">
        <v>3680</v>
      </c>
      <c r="G743">
        <v>307.5</v>
      </c>
      <c r="H743">
        <v>322.5</v>
      </c>
      <c r="I743">
        <v>322.5</v>
      </c>
      <c r="J743">
        <v>328.5</v>
      </c>
      <c r="K743">
        <v>351</v>
      </c>
      <c r="L743">
        <v>351</v>
      </c>
      <c r="M743">
        <v>372.5</v>
      </c>
      <c r="N743">
        <v>448.5</v>
      </c>
      <c r="O743">
        <v>278.5</v>
      </c>
      <c r="P743">
        <v>3680</v>
      </c>
    </row>
    <row r="744" spans="5:16" x14ac:dyDescent="0.25">
      <c r="E744">
        <v>737</v>
      </c>
      <c r="F744">
        <v>3685</v>
      </c>
      <c r="G744">
        <v>307.5</v>
      </c>
      <c r="H744">
        <v>322.5</v>
      </c>
      <c r="I744">
        <v>322.5</v>
      </c>
      <c r="J744">
        <v>328.5</v>
      </c>
      <c r="K744">
        <v>351</v>
      </c>
      <c r="L744">
        <v>351</v>
      </c>
      <c r="M744">
        <v>372.5</v>
      </c>
      <c r="N744">
        <v>448.5</v>
      </c>
      <c r="O744">
        <v>278.5</v>
      </c>
      <c r="P744">
        <v>3685</v>
      </c>
    </row>
    <row r="745" spans="5:16" x14ac:dyDescent="0.25">
      <c r="E745">
        <v>738</v>
      </c>
      <c r="F745">
        <v>3690</v>
      </c>
      <c r="G745">
        <v>307.5</v>
      </c>
      <c r="H745">
        <v>322.5</v>
      </c>
      <c r="I745">
        <v>322.5</v>
      </c>
      <c r="J745">
        <v>328.5</v>
      </c>
      <c r="K745">
        <v>351</v>
      </c>
      <c r="L745">
        <v>351</v>
      </c>
      <c r="M745">
        <v>372.5</v>
      </c>
      <c r="N745">
        <v>448.5</v>
      </c>
      <c r="O745">
        <v>278.5</v>
      </c>
      <c r="P745">
        <v>3690</v>
      </c>
    </row>
    <row r="746" spans="5:16" x14ac:dyDescent="0.25">
      <c r="E746">
        <v>739</v>
      </c>
      <c r="F746">
        <v>3695</v>
      </c>
      <c r="G746">
        <v>307.5</v>
      </c>
      <c r="H746">
        <v>322.5</v>
      </c>
      <c r="I746">
        <v>322.5</v>
      </c>
      <c r="J746">
        <v>328.5</v>
      </c>
      <c r="K746">
        <v>351</v>
      </c>
      <c r="L746">
        <v>351</v>
      </c>
      <c r="M746">
        <v>372.5</v>
      </c>
      <c r="N746">
        <v>448.5</v>
      </c>
      <c r="O746">
        <v>278.5</v>
      </c>
      <c r="P746">
        <v>3695</v>
      </c>
    </row>
    <row r="747" spans="5:16" x14ac:dyDescent="0.25">
      <c r="E747">
        <v>740</v>
      </c>
      <c r="F747">
        <v>3700</v>
      </c>
      <c r="G747">
        <v>307.5</v>
      </c>
      <c r="H747">
        <v>322.5</v>
      </c>
      <c r="I747">
        <v>322.5</v>
      </c>
      <c r="J747">
        <v>328.5</v>
      </c>
      <c r="K747">
        <v>351</v>
      </c>
      <c r="L747">
        <v>351</v>
      </c>
      <c r="M747">
        <v>372.5</v>
      </c>
      <c r="N747">
        <v>448.5</v>
      </c>
      <c r="O747">
        <v>278.5</v>
      </c>
      <c r="P747">
        <v>3700</v>
      </c>
    </row>
    <row r="748" spans="5:16" x14ac:dyDescent="0.25">
      <c r="E748">
        <v>741</v>
      </c>
      <c r="F748">
        <v>3705</v>
      </c>
      <c r="G748">
        <v>307.5</v>
      </c>
      <c r="H748">
        <v>322.5</v>
      </c>
      <c r="I748">
        <v>322.5</v>
      </c>
      <c r="J748">
        <v>328.5</v>
      </c>
      <c r="K748">
        <v>351</v>
      </c>
      <c r="L748">
        <v>351</v>
      </c>
      <c r="M748">
        <v>372.5</v>
      </c>
      <c r="N748">
        <v>448.5</v>
      </c>
      <c r="O748">
        <v>278.5</v>
      </c>
      <c r="P748">
        <v>3705</v>
      </c>
    </row>
    <row r="749" spans="5:16" x14ac:dyDescent="0.25">
      <c r="E749">
        <v>742</v>
      </c>
      <c r="F749">
        <v>3710</v>
      </c>
      <c r="G749">
        <v>307.5</v>
      </c>
      <c r="H749">
        <v>322.5</v>
      </c>
      <c r="I749">
        <v>322.5</v>
      </c>
      <c r="J749">
        <v>328.5</v>
      </c>
      <c r="K749">
        <v>351</v>
      </c>
      <c r="L749">
        <v>351</v>
      </c>
      <c r="M749">
        <v>372.5</v>
      </c>
      <c r="N749">
        <v>448.5</v>
      </c>
      <c r="O749">
        <v>278.5</v>
      </c>
      <c r="P749">
        <v>3710</v>
      </c>
    </row>
    <row r="750" spans="5:16" x14ac:dyDescent="0.25">
      <c r="E750">
        <v>743</v>
      </c>
      <c r="F750">
        <v>3715</v>
      </c>
      <c r="G750">
        <v>307.5</v>
      </c>
      <c r="H750">
        <v>322.5</v>
      </c>
      <c r="I750">
        <v>322.5</v>
      </c>
      <c r="J750">
        <v>328.5</v>
      </c>
      <c r="K750">
        <v>351</v>
      </c>
      <c r="L750">
        <v>351</v>
      </c>
      <c r="M750">
        <v>372.5</v>
      </c>
      <c r="N750">
        <v>448.5</v>
      </c>
      <c r="O750">
        <v>278.5</v>
      </c>
      <c r="P750">
        <v>3715</v>
      </c>
    </row>
    <row r="751" spans="5:16" x14ac:dyDescent="0.25">
      <c r="E751">
        <v>744</v>
      </c>
      <c r="F751">
        <v>3720</v>
      </c>
      <c r="G751">
        <v>307.5</v>
      </c>
      <c r="H751">
        <v>322.5</v>
      </c>
      <c r="I751">
        <v>322.5</v>
      </c>
      <c r="J751">
        <v>328.5</v>
      </c>
      <c r="K751">
        <v>351</v>
      </c>
      <c r="L751">
        <v>351</v>
      </c>
      <c r="M751">
        <v>372.5</v>
      </c>
      <c r="N751">
        <v>448.5</v>
      </c>
      <c r="O751">
        <v>278.5</v>
      </c>
      <c r="P751">
        <v>3720</v>
      </c>
    </row>
    <row r="752" spans="5:16" x14ac:dyDescent="0.25">
      <c r="E752">
        <v>745</v>
      </c>
      <c r="F752">
        <v>3725</v>
      </c>
      <c r="G752">
        <v>307.5</v>
      </c>
      <c r="H752">
        <v>322.5</v>
      </c>
      <c r="I752">
        <v>322.5</v>
      </c>
      <c r="J752">
        <v>328.5</v>
      </c>
      <c r="K752">
        <v>351</v>
      </c>
      <c r="L752">
        <v>351</v>
      </c>
      <c r="M752">
        <v>372.5</v>
      </c>
      <c r="N752">
        <v>448.5</v>
      </c>
      <c r="O752">
        <v>278.5</v>
      </c>
      <c r="P752">
        <v>3725</v>
      </c>
    </row>
    <row r="753" spans="5:16" x14ac:dyDescent="0.25">
      <c r="E753">
        <v>746</v>
      </c>
      <c r="F753">
        <v>3730</v>
      </c>
      <c r="G753">
        <v>307.5</v>
      </c>
      <c r="H753">
        <v>322.5</v>
      </c>
      <c r="I753">
        <v>322.5</v>
      </c>
      <c r="J753">
        <v>328.5</v>
      </c>
      <c r="K753">
        <v>351</v>
      </c>
      <c r="L753">
        <v>351</v>
      </c>
      <c r="M753">
        <v>372.5</v>
      </c>
      <c r="N753">
        <v>448.5</v>
      </c>
      <c r="O753">
        <v>278.5</v>
      </c>
      <c r="P753">
        <v>3730</v>
      </c>
    </row>
    <row r="754" spans="5:16" x14ac:dyDescent="0.25">
      <c r="E754">
        <v>747</v>
      </c>
      <c r="F754">
        <v>3735</v>
      </c>
      <c r="G754">
        <v>307.5</v>
      </c>
      <c r="H754">
        <v>322.5</v>
      </c>
      <c r="I754">
        <v>322.5</v>
      </c>
      <c r="J754">
        <v>328.5</v>
      </c>
      <c r="K754">
        <v>351</v>
      </c>
      <c r="L754">
        <v>351</v>
      </c>
      <c r="M754">
        <v>372.5</v>
      </c>
      <c r="N754">
        <v>448.5</v>
      </c>
      <c r="O754">
        <v>278.5</v>
      </c>
      <c r="P754">
        <v>3735</v>
      </c>
    </row>
    <row r="755" spans="5:16" x14ac:dyDescent="0.25">
      <c r="E755">
        <v>748</v>
      </c>
      <c r="F755">
        <v>3740</v>
      </c>
      <c r="G755">
        <v>307.5</v>
      </c>
      <c r="H755">
        <v>322.5</v>
      </c>
      <c r="I755">
        <v>322.5</v>
      </c>
      <c r="J755">
        <v>328.5</v>
      </c>
      <c r="K755">
        <v>351</v>
      </c>
      <c r="L755">
        <v>351</v>
      </c>
      <c r="M755">
        <v>372.5</v>
      </c>
      <c r="N755">
        <v>448.5</v>
      </c>
      <c r="O755">
        <v>278.5</v>
      </c>
      <c r="P755">
        <v>3740</v>
      </c>
    </row>
    <row r="756" spans="5:16" x14ac:dyDescent="0.25">
      <c r="E756">
        <v>749</v>
      </c>
      <c r="F756">
        <v>3745</v>
      </c>
      <c r="G756">
        <v>307.5</v>
      </c>
      <c r="H756">
        <v>322.5</v>
      </c>
      <c r="I756">
        <v>322.5</v>
      </c>
      <c r="J756">
        <v>328.5</v>
      </c>
      <c r="K756">
        <v>351</v>
      </c>
      <c r="L756">
        <v>351</v>
      </c>
      <c r="M756">
        <v>372.5</v>
      </c>
      <c r="N756">
        <v>448.5</v>
      </c>
      <c r="O756">
        <v>278.5</v>
      </c>
      <c r="P756">
        <v>3745</v>
      </c>
    </row>
    <row r="757" spans="5:16" x14ac:dyDescent="0.25">
      <c r="E757">
        <v>750</v>
      </c>
      <c r="F757">
        <v>3750</v>
      </c>
      <c r="G757">
        <v>307.5</v>
      </c>
      <c r="H757">
        <v>322.5</v>
      </c>
      <c r="I757">
        <v>322.5</v>
      </c>
      <c r="J757">
        <v>328.5</v>
      </c>
      <c r="K757">
        <v>351</v>
      </c>
      <c r="L757">
        <v>351</v>
      </c>
      <c r="M757">
        <v>372.5</v>
      </c>
      <c r="N757">
        <v>448.5</v>
      </c>
      <c r="O757">
        <v>278.5</v>
      </c>
      <c r="P757">
        <v>3750</v>
      </c>
    </row>
    <row r="758" spans="5:16" x14ac:dyDescent="0.25">
      <c r="E758">
        <v>751</v>
      </c>
      <c r="F758">
        <v>3755</v>
      </c>
      <c r="G758">
        <v>307.5</v>
      </c>
      <c r="H758">
        <v>322.5</v>
      </c>
      <c r="I758">
        <v>322.5</v>
      </c>
      <c r="J758">
        <v>328.5</v>
      </c>
      <c r="K758">
        <v>351</v>
      </c>
      <c r="L758">
        <v>351</v>
      </c>
      <c r="M758">
        <v>372.5</v>
      </c>
      <c r="N758">
        <v>448.5</v>
      </c>
      <c r="O758">
        <v>278.5</v>
      </c>
      <c r="P758">
        <v>3755</v>
      </c>
    </row>
    <row r="759" spans="5:16" x14ac:dyDescent="0.25">
      <c r="E759">
        <v>752</v>
      </c>
      <c r="F759">
        <v>3760</v>
      </c>
      <c r="G759">
        <v>307.5</v>
      </c>
      <c r="H759">
        <v>322.5</v>
      </c>
      <c r="I759">
        <v>322.5</v>
      </c>
      <c r="J759">
        <v>328.5</v>
      </c>
      <c r="K759">
        <v>351</v>
      </c>
      <c r="L759">
        <v>351</v>
      </c>
      <c r="M759">
        <v>372.5</v>
      </c>
      <c r="N759">
        <v>448.5</v>
      </c>
      <c r="O759">
        <v>278.5</v>
      </c>
      <c r="P759">
        <v>3760</v>
      </c>
    </row>
    <row r="760" spans="5:16" x14ac:dyDescent="0.25">
      <c r="E760">
        <v>753</v>
      </c>
      <c r="F760">
        <v>3765</v>
      </c>
      <c r="G760">
        <v>307.5</v>
      </c>
      <c r="H760">
        <v>322.5</v>
      </c>
      <c r="I760">
        <v>322.5</v>
      </c>
      <c r="J760">
        <v>328.5</v>
      </c>
      <c r="K760">
        <v>351</v>
      </c>
      <c r="L760">
        <v>351</v>
      </c>
      <c r="M760">
        <v>372.5</v>
      </c>
      <c r="N760">
        <v>448.5</v>
      </c>
      <c r="O760">
        <v>278.5</v>
      </c>
      <c r="P760">
        <v>3765</v>
      </c>
    </row>
    <row r="761" spans="5:16" x14ac:dyDescent="0.25">
      <c r="E761">
        <v>754</v>
      </c>
      <c r="F761">
        <v>3770</v>
      </c>
      <c r="G761">
        <v>307.5</v>
      </c>
      <c r="H761">
        <v>322.5</v>
      </c>
      <c r="I761">
        <v>322.5</v>
      </c>
      <c r="J761">
        <v>328.5</v>
      </c>
      <c r="K761">
        <v>351</v>
      </c>
      <c r="L761">
        <v>351</v>
      </c>
      <c r="M761">
        <v>372.5</v>
      </c>
      <c r="N761">
        <v>448.5</v>
      </c>
      <c r="O761">
        <v>278.5</v>
      </c>
      <c r="P761">
        <v>3770</v>
      </c>
    </row>
    <row r="762" spans="5:16" x14ac:dyDescent="0.25">
      <c r="E762">
        <v>755</v>
      </c>
      <c r="F762">
        <v>3775</v>
      </c>
      <c r="G762">
        <v>307.5</v>
      </c>
      <c r="H762">
        <v>322.5</v>
      </c>
      <c r="I762">
        <v>322.5</v>
      </c>
      <c r="J762">
        <v>328.5</v>
      </c>
      <c r="K762">
        <v>351</v>
      </c>
      <c r="L762">
        <v>351</v>
      </c>
      <c r="M762">
        <v>372.5</v>
      </c>
      <c r="N762">
        <v>448.5</v>
      </c>
      <c r="O762">
        <v>278.5</v>
      </c>
      <c r="P762">
        <v>3775</v>
      </c>
    </row>
    <row r="763" spans="5:16" x14ac:dyDescent="0.25">
      <c r="E763">
        <v>756</v>
      </c>
      <c r="F763">
        <v>3780</v>
      </c>
      <c r="G763">
        <v>307.5</v>
      </c>
      <c r="H763">
        <v>322.5</v>
      </c>
      <c r="I763">
        <v>322.5</v>
      </c>
      <c r="J763">
        <v>328.5</v>
      </c>
      <c r="K763">
        <v>351</v>
      </c>
      <c r="L763">
        <v>351</v>
      </c>
      <c r="M763">
        <v>372.5</v>
      </c>
      <c r="N763">
        <v>448.5</v>
      </c>
      <c r="O763">
        <v>278.5</v>
      </c>
      <c r="P763">
        <v>3780</v>
      </c>
    </row>
    <row r="764" spans="5:16" x14ac:dyDescent="0.25">
      <c r="E764">
        <v>757</v>
      </c>
      <c r="F764">
        <v>3785</v>
      </c>
      <c r="G764">
        <v>307.5</v>
      </c>
      <c r="H764">
        <v>322.5</v>
      </c>
      <c r="I764">
        <v>322.5</v>
      </c>
      <c r="J764">
        <v>328.5</v>
      </c>
      <c r="K764">
        <v>351</v>
      </c>
      <c r="L764">
        <v>351</v>
      </c>
      <c r="M764">
        <v>372.5</v>
      </c>
      <c r="N764">
        <v>448.5</v>
      </c>
      <c r="O764">
        <v>278.5</v>
      </c>
      <c r="P764">
        <v>3785</v>
      </c>
    </row>
    <row r="765" spans="5:16" x14ac:dyDescent="0.25">
      <c r="E765">
        <v>758</v>
      </c>
      <c r="F765">
        <v>3790</v>
      </c>
      <c r="G765">
        <v>307.5</v>
      </c>
      <c r="H765">
        <v>322.5</v>
      </c>
      <c r="I765">
        <v>322.5</v>
      </c>
      <c r="J765">
        <v>328.5</v>
      </c>
      <c r="K765">
        <v>351</v>
      </c>
      <c r="L765">
        <v>351</v>
      </c>
      <c r="M765">
        <v>372.5</v>
      </c>
      <c r="N765">
        <v>448.5</v>
      </c>
      <c r="O765">
        <v>278.5</v>
      </c>
      <c r="P765">
        <v>3790</v>
      </c>
    </row>
    <row r="766" spans="5:16" x14ac:dyDescent="0.25">
      <c r="E766">
        <v>759</v>
      </c>
      <c r="F766">
        <v>3795</v>
      </c>
      <c r="G766">
        <v>307.5</v>
      </c>
      <c r="H766">
        <v>322.5</v>
      </c>
      <c r="I766">
        <v>322.5</v>
      </c>
      <c r="J766">
        <v>328.5</v>
      </c>
      <c r="K766">
        <v>351</v>
      </c>
      <c r="L766">
        <v>351</v>
      </c>
      <c r="M766">
        <v>372.5</v>
      </c>
      <c r="N766">
        <v>448.5</v>
      </c>
      <c r="O766">
        <v>278.5</v>
      </c>
      <c r="P766">
        <v>3795</v>
      </c>
    </row>
    <row r="767" spans="5:16" x14ac:dyDescent="0.25">
      <c r="E767">
        <v>760</v>
      </c>
      <c r="F767">
        <v>3800</v>
      </c>
      <c r="G767">
        <v>307.5</v>
      </c>
      <c r="H767">
        <v>322.5</v>
      </c>
      <c r="I767">
        <v>322.5</v>
      </c>
      <c r="J767">
        <v>328.5</v>
      </c>
      <c r="K767">
        <v>351</v>
      </c>
      <c r="L767">
        <v>351</v>
      </c>
      <c r="M767">
        <v>372.5</v>
      </c>
      <c r="N767">
        <v>448.5</v>
      </c>
      <c r="O767">
        <v>278.5</v>
      </c>
      <c r="P767">
        <v>3800</v>
      </c>
    </row>
    <row r="768" spans="5:16" x14ac:dyDescent="0.25">
      <c r="E768">
        <v>761</v>
      </c>
      <c r="F768">
        <v>3805</v>
      </c>
      <c r="G768">
        <v>307.5</v>
      </c>
      <c r="H768">
        <v>322.5</v>
      </c>
      <c r="I768">
        <v>322.5</v>
      </c>
      <c r="J768">
        <v>328.5</v>
      </c>
      <c r="K768">
        <v>351</v>
      </c>
      <c r="L768">
        <v>351</v>
      </c>
      <c r="M768">
        <v>372.5</v>
      </c>
      <c r="N768">
        <v>448.5</v>
      </c>
      <c r="O768">
        <v>278.5</v>
      </c>
      <c r="P768">
        <v>3805</v>
      </c>
    </row>
    <row r="769" spans="5:16" x14ac:dyDescent="0.25">
      <c r="E769">
        <v>762</v>
      </c>
      <c r="F769">
        <v>3810</v>
      </c>
      <c r="G769">
        <v>307.5</v>
      </c>
      <c r="H769">
        <v>322.5</v>
      </c>
      <c r="I769">
        <v>322.5</v>
      </c>
      <c r="J769">
        <v>328.5</v>
      </c>
      <c r="K769">
        <v>351</v>
      </c>
      <c r="L769">
        <v>351</v>
      </c>
      <c r="M769">
        <v>372.5</v>
      </c>
      <c r="N769">
        <v>448.5</v>
      </c>
      <c r="O769">
        <v>278.5</v>
      </c>
      <c r="P769">
        <v>3810</v>
      </c>
    </row>
    <row r="770" spans="5:16" x14ac:dyDescent="0.25">
      <c r="E770">
        <v>763</v>
      </c>
      <c r="F770">
        <v>3815</v>
      </c>
      <c r="G770">
        <v>307.5</v>
      </c>
      <c r="H770">
        <v>322.5</v>
      </c>
      <c r="I770">
        <v>322.5</v>
      </c>
      <c r="J770">
        <v>328.5</v>
      </c>
      <c r="K770">
        <v>351</v>
      </c>
      <c r="L770">
        <v>351</v>
      </c>
      <c r="M770">
        <v>372.5</v>
      </c>
      <c r="N770">
        <v>448.5</v>
      </c>
      <c r="O770">
        <v>278.5</v>
      </c>
      <c r="P770">
        <v>3815</v>
      </c>
    </row>
    <row r="771" spans="5:16" x14ac:dyDescent="0.25">
      <c r="E771">
        <v>764</v>
      </c>
      <c r="F771">
        <v>3820</v>
      </c>
      <c r="G771">
        <v>307.5</v>
      </c>
      <c r="H771">
        <v>322.5</v>
      </c>
      <c r="I771">
        <v>322.5</v>
      </c>
      <c r="J771">
        <v>328.5</v>
      </c>
      <c r="K771">
        <v>351</v>
      </c>
      <c r="L771">
        <v>351</v>
      </c>
      <c r="M771">
        <v>372.5</v>
      </c>
      <c r="N771">
        <v>448.5</v>
      </c>
      <c r="O771">
        <v>278.5</v>
      </c>
      <c r="P771">
        <v>3820</v>
      </c>
    </row>
    <row r="772" spans="5:16" x14ac:dyDescent="0.25">
      <c r="E772">
        <v>765</v>
      </c>
      <c r="F772">
        <v>3825</v>
      </c>
      <c r="G772">
        <v>307.5</v>
      </c>
      <c r="H772">
        <v>322.5</v>
      </c>
      <c r="I772">
        <v>322.5</v>
      </c>
      <c r="J772">
        <v>328.5</v>
      </c>
      <c r="K772">
        <v>351</v>
      </c>
      <c r="L772">
        <v>351</v>
      </c>
      <c r="M772">
        <v>372.5</v>
      </c>
      <c r="N772">
        <v>448.5</v>
      </c>
      <c r="O772">
        <v>278.5</v>
      </c>
      <c r="P772">
        <v>3825</v>
      </c>
    </row>
    <row r="773" spans="5:16" x14ac:dyDescent="0.25">
      <c r="E773">
        <v>766</v>
      </c>
      <c r="F773">
        <v>3830</v>
      </c>
      <c r="G773">
        <v>307.5</v>
      </c>
      <c r="H773">
        <v>322.5</v>
      </c>
      <c r="I773">
        <v>322.5</v>
      </c>
      <c r="J773">
        <v>328.5</v>
      </c>
      <c r="K773">
        <v>351</v>
      </c>
      <c r="L773">
        <v>351</v>
      </c>
      <c r="M773">
        <v>372.5</v>
      </c>
      <c r="N773">
        <v>448.5</v>
      </c>
      <c r="O773">
        <v>278.5</v>
      </c>
      <c r="P773">
        <v>3830</v>
      </c>
    </row>
    <row r="774" spans="5:16" x14ac:dyDescent="0.25">
      <c r="E774">
        <v>767</v>
      </c>
      <c r="F774">
        <v>3835</v>
      </c>
      <c r="G774">
        <v>307.5</v>
      </c>
      <c r="H774">
        <v>322.5</v>
      </c>
      <c r="I774">
        <v>322.5</v>
      </c>
      <c r="J774">
        <v>328.5</v>
      </c>
      <c r="K774">
        <v>351</v>
      </c>
      <c r="L774">
        <v>351</v>
      </c>
      <c r="M774">
        <v>372.5</v>
      </c>
      <c r="N774">
        <v>448.5</v>
      </c>
      <c r="O774">
        <v>278.5</v>
      </c>
      <c r="P774">
        <v>3835</v>
      </c>
    </row>
    <row r="775" spans="5:16" x14ac:dyDescent="0.25">
      <c r="E775">
        <v>768</v>
      </c>
      <c r="F775">
        <v>3840</v>
      </c>
      <c r="G775">
        <v>307.5</v>
      </c>
      <c r="H775">
        <v>322.5</v>
      </c>
      <c r="I775">
        <v>322.5</v>
      </c>
      <c r="J775">
        <v>328.5</v>
      </c>
      <c r="K775">
        <v>351</v>
      </c>
      <c r="L775">
        <v>351</v>
      </c>
      <c r="M775">
        <v>372.5</v>
      </c>
      <c r="N775">
        <v>448.5</v>
      </c>
      <c r="O775">
        <v>278.5</v>
      </c>
      <c r="P775">
        <v>3840</v>
      </c>
    </row>
    <row r="776" spans="5:16" x14ac:dyDescent="0.25">
      <c r="E776">
        <v>769</v>
      </c>
      <c r="F776">
        <v>3845</v>
      </c>
      <c r="G776">
        <v>307.5</v>
      </c>
      <c r="H776">
        <v>322.5</v>
      </c>
      <c r="I776">
        <v>322.5</v>
      </c>
      <c r="J776">
        <v>328.5</v>
      </c>
      <c r="K776">
        <v>351</v>
      </c>
      <c r="L776">
        <v>351</v>
      </c>
      <c r="M776">
        <v>372.5</v>
      </c>
      <c r="N776">
        <v>448.5</v>
      </c>
      <c r="O776">
        <v>278.5</v>
      </c>
      <c r="P776">
        <v>3845</v>
      </c>
    </row>
    <row r="777" spans="5:16" x14ac:dyDescent="0.25">
      <c r="E777">
        <v>770</v>
      </c>
      <c r="F777">
        <v>3850</v>
      </c>
      <c r="G777">
        <v>307.5</v>
      </c>
      <c r="H777">
        <v>322.5</v>
      </c>
      <c r="I777">
        <v>322.5</v>
      </c>
      <c r="J777">
        <v>328.5</v>
      </c>
      <c r="K777">
        <v>351</v>
      </c>
      <c r="L777">
        <v>351</v>
      </c>
      <c r="M777">
        <v>372.5</v>
      </c>
      <c r="N777">
        <v>448.5</v>
      </c>
      <c r="O777">
        <v>278.5</v>
      </c>
      <c r="P777">
        <v>3850</v>
      </c>
    </row>
    <row r="778" spans="5:16" x14ac:dyDescent="0.25">
      <c r="E778">
        <v>771</v>
      </c>
      <c r="F778">
        <v>3855</v>
      </c>
      <c r="G778">
        <v>307.5</v>
      </c>
      <c r="H778">
        <v>322.5</v>
      </c>
      <c r="I778">
        <v>322.5</v>
      </c>
      <c r="J778">
        <v>328.5</v>
      </c>
      <c r="K778">
        <v>351</v>
      </c>
      <c r="L778">
        <v>351</v>
      </c>
      <c r="M778">
        <v>372.5</v>
      </c>
      <c r="N778">
        <v>448.5</v>
      </c>
      <c r="O778">
        <v>278.5</v>
      </c>
      <c r="P778">
        <v>3855</v>
      </c>
    </row>
    <row r="779" spans="5:16" x14ac:dyDescent="0.25">
      <c r="E779">
        <v>772</v>
      </c>
      <c r="F779">
        <v>3860</v>
      </c>
      <c r="G779">
        <v>307.5</v>
      </c>
      <c r="H779">
        <v>322.5</v>
      </c>
      <c r="I779">
        <v>322.5</v>
      </c>
      <c r="J779">
        <v>328.5</v>
      </c>
      <c r="K779">
        <v>351</v>
      </c>
      <c r="L779">
        <v>351</v>
      </c>
      <c r="M779">
        <v>372.5</v>
      </c>
      <c r="N779">
        <v>448.5</v>
      </c>
      <c r="O779">
        <v>278.5</v>
      </c>
      <c r="P779">
        <v>3860</v>
      </c>
    </row>
    <row r="780" spans="5:16" x14ac:dyDescent="0.25">
      <c r="E780">
        <v>773</v>
      </c>
      <c r="F780">
        <v>3865</v>
      </c>
      <c r="G780">
        <v>307.5</v>
      </c>
      <c r="H780">
        <v>322.5</v>
      </c>
      <c r="I780">
        <v>322.5</v>
      </c>
      <c r="J780">
        <v>328.5</v>
      </c>
      <c r="K780">
        <v>351</v>
      </c>
      <c r="L780">
        <v>351</v>
      </c>
      <c r="M780">
        <v>372.5</v>
      </c>
      <c r="N780">
        <v>448.5</v>
      </c>
      <c r="O780">
        <v>278.5</v>
      </c>
      <c r="P780">
        <v>3865</v>
      </c>
    </row>
    <row r="781" spans="5:16" x14ac:dyDescent="0.25">
      <c r="E781">
        <v>774</v>
      </c>
      <c r="F781">
        <v>3870</v>
      </c>
      <c r="G781">
        <v>307.5</v>
      </c>
      <c r="H781">
        <v>322.5</v>
      </c>
      <c r="I781">
        <v>322.5</v>
      </c>
      <c r="J781">
        <v>328.5</v>
      </c>
      <c r="K781">
        <v>351</v>
      </c>
      <c r="L781">
        <v>351</v>
      </c>
      <c r="M781">
        <v>372.5</v>
      </c>
      <c r="N781">
        <v>448.5</v>
      </c>
      <c r="O781">
        <v>278.5</v>
      </c>
      <c r="P781">
        <v>3870</v>
      </c>
    </row>
    <row r="782" spans="5:16" x14ac:dyDescent="0.25">
      <c r="E782">
        <v>775</v>
      </c>
      <c r="F782">
        <v>3875</v>
      </c>
      <c r="G782">
        <v>307.5</v>
      </c>
      <c r="H782">
        <v>322.5</v>
      </c>
      <c r="I782">
        <v>322.5</v>
      </c>
      <c r="J782">
        <v>328.5</v>
      </c>
      <c r="K782">
        <v>351</v>
      </c>
      <c r="L782">
        <v>351</v>
      </c>
      <c r="M782">
        <v>372.5</v>
      </c>
      <c r="N782">
        <v>448.5</v>
      </c>
      <c r="O782">
        <v>278.5</v>
      </c>
      <c r="P782">
        <v>3875</v>
      </c>
    </row>
    <row r="783" spans="5:16" x14ac:dyDescent="0.25">
      <c r="E783">
        <v>776</v>
      </c>
      <c r="F783">
        <v>3880</v>
      </c>
      <c r="G783">
        <v>307.5</v>
      </c>
      <c r="H783">
        <v>322.5</v>
      </c>
      <c r="I783">
        <v>322.5</v>
      </c>
      <c r="J783">
        <v>328.5</v>
      </c>
      <c r="K783">
        <v>351</v>
      </c>
      <c r="L783">
        <v>351</v>
      </c>
      <c r="M783">
        <v>372.5</v>
      </c>
      <c r="N783">
        <v>448.5</v>
      </c>
      <c r="O783">
        <v>278.5</v>
      </c>
      <c r="P783">
        <v>3880</v>
      </c>
    </row>
    <row r="784" spans="5:16" x14ac:dyDescent="0.25">
      <c r="E784">
        <v>777</v>
      </c>
      <c r="F784">
        <v>3885</v>
      </c>
      <c r="G784">
        <v>307.5</v>
      </c>
      <c r="H784">
        <v>322.5</v>
      </c>
      <c r="I784">
        <v>322.5</v>
      </c>
      <c r="J784">
        <v>328.5</v>
      </c>
      <c r="K784">
        <v>351</v>
      </c>
      <c r="L784">
        <v>351</v>
      </c>
      <c r="M784">
        <v>372.5</v>
      </c>
      <c r="N784">
        <v>448.5</v>
      </c>
      <c r="O784">
        <v>278.5</v>
      </c>
      <c r="P784">
        <v>3885</v>
      </c>
    </row>
    <row r="785" spans="5:16" x14ac:dyDescent="0.25">
      <c r="E785">
        <v>778</v>
      </c>
      <c r="F785">
        <v>3890</v>
      </c>
      <c r="G785">
        <v>307.5</v>
      </c>
      <c r="H785">
        <v>322.5</v>
      </c>
      <c r="I785">
        <v>322.5</v>
      </c>
      <c r="J785">
        <v>328.5</v>
      </c>
      <c r="K785">
        <v>351</v>
      </c>
      <c r="L785">
        <v>351</v>
      </c>
      <c r="M785">
        <v>372.5</v>
      </c>
      <c r="N785">
        <v>448.5</v>
      </c>
      <c r="O785">
        <v>278.5</v>
      </c>
      <c r="P785">
        <v>3890</v>
      </c>
    </row>
    <row r="786" spans="5:16" x14ac:dyDescent="0.25">
      <c r="E786">
        <v>779</v>
      </c>
      <c r="F786">
        <v>3895</v>
      </c>
      <c r="G786">
        <v>307.5</v>
      </c>
      <c r="H786">
        <v>322.5</v>
      </c>
      <c r="I786">
        <v>322.5</v>
      </c>
      <c r="J786">
        <v>328.5</v>
      </c>
      <c r="K786">
        <v>351</v>
      </c>
      <c r="L786">
        <v>351</v>
      </c>
      <c r="M786">
        <v>372.5</v>
      </c>
      <c r="N786">
        <v>448.5</v>
      </c>
      <c r="O786">
        <v>278.5</v>
      </c>
      <c r="P786">
        <v>3895</v>
      </c>
    </row>
    <row r="787" spans="5:16" x14ac:dyDescent="0.25">
      <c r="E787">
        <v>780</v>
      </c>
      <c r="F787">
        <v>3900</v>
      </c>
      <c r="G787">
        <v>307.5</v>
      </c>
      <c r="H787">
        <v>322.5</v>
      </c>
      <c r="I787">
        <v>322.5</v>
      </c>
      <c r="J787">
        <v>328.5</v>
      </c>
      <c r="K787">
        <v>351</v>
      </c>
      <c r="L787">
        <v>351</v>
      </c>
      <c r="M787">
        <v>372.5</v>
      </c>
      <c r="N787">
        <v>448.5</v>
      </c>
      <c r="O787">
        <v>278.5</v>
      </c>
      <c r="P787">
        <v>3900</v>
      </c>
    </row>
    <row r="788" spans="5:16" x14ac:dyDescent="0.25">
      <c r="E788">
        <v>781</v>
      </c>
      <c r="F788">
        <v>3905</v>
      </c>
      <c r="G788">
        <v>307.5</v>
      </c>
      <c r="H788">
        <v>322.5</v>
      </c>
      <c r="I788">
        <v>322.5</v>
      </c>
      <c r="J788">
        <v>328.5</v>
      </c>
      <c r="K788">
        <v>351</v>
      </c>
      <c r="L788">
        <v>351</v>
      </c>
      <c r="M788">
        <v>372.5</v>
      </c>
      <c r="N788">
        <v>448.5</v>
      </c>
      <c r="O788">
        <v>278.5</v>
      </c>
      <c r="P788">
        <v>3905</v>
      </c>
    </row>
    <row r="789" spans="5:16" x14ac:dyDescent="0.25">
      <c r="E789">
        <v>782</v>
      </c>
      <c r="F789">
        <v>3910</v>
      </c>
      <c r="G789">
        <v>307.5</v>
      </c>
      <c r="H789">
        <v>322.5</v>
      </c>
      <c r="I789">
        <v>322.5</v>
      </c>
      <c r="J789">
        <v>328.5</v>
      </c>
      <c r="K789">
        <v>351</v>
      </c>
      <c r="L789">
        <v>351</v>
      </c>
      <c r="M789">
        <v>372.5</v>
      </c>
      <c r="N789">
        <v>448.5</v>
      </c>
      <c r="O789">
        <v>278.5</v>
      </c>
      <c r="P789">
        <v>3910</v>
      </c>
    </row>
    <row r="790" spans="5:16" x14ac:dyDescent="0.25">
      <c r="E790">
        <v>783</v>
      </c>
      <c r="F790">
        <v>3915</v>
      </c>
      <c r="G790">
        <v>307.5</v>
      </c>
      <c r="H790">
        <v>322.5</v>
      </c>
      <c r="I790">
        <v>322.5</v>
      </c>
      <c r="J790">
        <v>328.5</v>
      </c>
      <c r="K790">
        <v>351</v>
      </c>
      <c r="L790">
        <v>351</v>
      </c>
      <c r="M790">
        <v>372.5</v>
      </c>
      <c r="N790">
        <v>448.5</v>
      </c>
      <c r="O790">
        <v>278.5</v>
      </c>
      <c r="P790">
        <v>3915</v>
      </c>
    </row>
    <row r="791" spans="5:16" x14ac:dyDescent="0.25">
      <c r="E791">
        <v>784</v>
      </c>
      <c r="F791">
        <v>3920</v>
      </c>
      <c r="G791">
        <v>307.5</v>
      </c>
      <c r="H791">
        <v>322.5</v>
      </c>
      <c r="I791">
        <v>322.5</v>
      </c>
      <c r="J791">
        <v>328.5</v>
      </c>
      <c r="K791">
        <v>351</v>
      </c>
      <c r="L791">
        <v>351</v>
      </c>
      <c r="M791">
        <v>372.5</v>
      </c>
      <c r="N791">
        <v>448.5</v>
      </c>
      <c r="O791">
        <v>278.5</v>
      </c>
      <c r="P791">
        <v>3920</v>
      </c>
    </row>
    <row r="792" spans="5:16" x14ac:dyDescent="0.25">
      <c r="E792">
        <v>785</v>
      </c>
      <c r="F792">
        <v>3925</v>
      </c>
      <c r="G792">
        <v>307.5</v>
      </c>
      <c r="H792">
        <v>322.5</v>
      </c>
      <c r="I792">
        <v>322.5</v>
      </c>
      <c r="J792">
        <v>328.5</v>
      </c>
      <c r="K792">
        <v>351</v>
      </c>
      <c r="L792">
        <v>351</v>
      </c>
      <c r="M792">
        <v>372.5</v>
      </c>
      <c r="N792">
        <v>448.5</v>
      </c>
      <c r="O792">
        <v>278.5</v>
      </c>
      <c r="P792">
        <v>3925</v>
      </c>
    </row>
    <row r="793" spans="5:16" x14ac:dyDescent="0.25">
      <c r="E793">
        <v>786</v>
      </c>
      <c r="F793">
        <v>3930</v>
      </c>
      <c r="G793">
        <v>307.5</v>
      </c>
      <c r="H793">
        <v>322.5</v>
      </c>
      <c r="I793">
        <v>322.5</v>
      </c>
      <c r="J793">
        <v>328.5</v>
      </c>
      <c r="K793">
        <v>351</v>
      </c>
      <c r="L793">
        <v>351</v>
      </c>
      <c r="M793">
        <v>372.5</v>
      </c>
      <c r="N793">
        <v>448.5</v>
      </c>
      <c r="O793">
        <v>278.5</v>
      </c>
      <c r="P793">
        <v>3930</v>
      </c>
    </row>
    <row r="794" spans="5:16" x14ac:dyDescent="0.25">
      <c r="E794">
        <v>787</v>
      </c>
      <c r="F794">
        <v>3935</v>
      </c>
      <c r="G794">
        <v>307.5</v>
      </c>
      <c r="H794">
        <v>322.5</v>
      </c>
      <c r="I794">
        <v>322.5</v>
      </c>
      <c r="J794">
        <v>328.5</v>
      </c>
      <c r="K794">
        <v>351</v>
      </c>
      <c r="L794">
        <v>351</v>
      </c>
      <c r="M794">
        <v>372.5</v>
      </c>
      <c r="N794">
        <v>448.5</v>
      </c>
      <c r="O794">
        <v>278.5</v>
      </c>
      <c r="P794">
        <v>3935</v>
      </c>
    </row>
    <row r="795" spans="5:16" x14ac:dyDescent="0.25">
      <c r="E795">
        <v>788</v>
      </c>
      <c r="F795">
        <v>3940</v>
      </c>
      <c r="G795">
        <v>307.5</v>
      </c>
      <c r="H795">
        <v>322.5</v>
      </c>
      <c r="I795">
        <v>322.5</v>
      </c>
      <c r="J795">
        <v>328.5</v>
      </c>
      <c r="K795">
        <v>351</v>
      </c>
      <c r="L795">
        <v>351</v>
      </c>
      <c r="M795">
        <v>372.5</v>
      </c>
      <c r="N795">
        <v>448.5</v>
      </c>
      <c r="O795">
        <v>278.5</v>
      </c>
      <c r="P795">
        <v>3940</v>
      </c>
    </row>
    <row r="796" spans="5:16" x14ac:dyDescent="0.25">
      <c r="E796">
        <v>789</v>
      </c>
      <c r="F796">
        <v>3945</v>
      </c>
      <c r="G796">
        <v>307.5</v>
      </c>
      <c r="H796">
        <v>322.5</v>
      </c>
      <c r="I796">
        <v>322.5</v>
      </c>
      <c r="J796">
        <v>328.5</v>
      </c>
      <c r="K796">
        <v>351</v>
      </c>
      <c r="L796">
        <v>351</v>
      </c>
      <c r="M796">
        <v>372.5</v>
      </c>
      <c r="N796">
        <v>448.5</v>
      </c>
      <c r="O796">
        <v>278.5</v>
      </c>
      <c r="P796">
        <v>3945</v>
      </c>
    </row>
    <row r="797" spans="5:16" x14ac:dyDescent="0.25">
      <c r="E797">
        <v>790</v>
      </c>
      <c r="F797">
        <v>3950</v>
      </c>
      <c r="G797">
        <v>307.5</v>
      </c>
      <c r="H797">
        <v>322.5</v>
      </c>
      <c r="I797">
        <v>322.5</v>
      </c>
      <c r="J797">
        <v>328.5</v>
      </c>
      <c r="K797">
        <v>351</v>
      </c>
      <c r="L797">
        <v>351</v>
      </c>
      <c r="M797">
        <v>372.5</v>
      </c>
      <c r="N797">
        <v>448.5</v>
      </c>
      <c r="O797">
        <v>278.5</v>
      </c>
      <c r="P797">
        <v>3950</v>
      </c>
    </row>
    <row r="798" spans="5:16" x14ac:dyDescent="0.25">
      <c r="E798">
        <v>791</v>
      </c>
      <c r="F798">
        <v>3955</v>
      </c>
      <c r="G798">
        <v>307.5</v>
      </c>
      <c r="H798">
        <v>322.5</v>
      </c>
      <c r="I798">
        <v>322.5</v>
      </c>
      <c r="J798">
        <v>328.5</v>
      </c>
      <c r="K798">
        <v>351</v>
      </c>
      <c r="L798">
        <v>351</v>
      </c>
      <c r="M798">
        <v>372.5</v>
      </c>
      <c r="N798">
        <v>448.5</v>
      </c>
      <c r="O798">
        <v>278.5</v>
      </c>
      <c r="P798">
        <v>3955</v>
      </c>
    </row>
    <row r="799" spans="5:16" x14ac:dyDescent="0.25">
      <c r="E799">
        <v>792</v>
      </c>
      <c r="F799">
        <v>3960</v>
      </c>
      <c r="G799">
        <v>307.5</v>
      </c>
      <c r="H799">
        <v>322.5</v>
      </c>
      <c r="I799">
        <v>322.5</v>
      </c>
      <c r="J799">
        <v>328.5</v>
      </c>
      <c r="K799">
        <v>351</v>
      </c>
      <c r="L799">
        <v>351</v>
      </c>
      <c r="M799">
        <v>372.5</v>
      </c>
      <c r="N799">
        <v>448.5</v>
      </c>
      <c r="O799">
        <v>278.5</v>
      </c>
      <c r="P799">
        <v>3960</v>
      </c>
    </row>
    <row r="800" spans="5:16" x14ac:dyDescent="0.25">
      <c r="E800">
        <v>793</v>
      </c>
      <c r="F800">
        <v>3965</v>
      </c>
      <c r="G800">
        <v>307.5</v>
      </c>
      <c r="H800">
        <v>322.5</v>
      </c>
      <c r="I800">
        <v>322.5</v>
      </c>
      <c r="J800">
        <v>328.5</v>
      </c>
      <c r="K800">
        <v>351</v>
      </c>
      <c r="L800">
        <v>351</v>
      </c>
      <c r="M800">
        <v>372.5</v>
      </c>
      <c r="N800">
        <v>448.5</v>
      </c>
      <c r="O800">
        <v>278.5</v>
      </c>
      <c r="P800">
        <v>3965</v>
      </c>
    </row>
    <row r="801" spans="5:16" x14ac:dyDescent="0.25">
      <c r="E801">
        <v>794</v>
      </c>
      <c r="F801">
        <v>3970</v>
      </c>
      <c r="G801">
        <v>307.5</v>
      </c>
      <c r="H801">
        <v>322.5</v>
      </c>
      <c r="I801">
        <v>322.5</v>
      </c>
      <c r="J801">
        <v>328.5</v>
      </c>
      <c r="K801">
        <v>351</v>
      </c>
      <c r="L801">
        <v>351</v>
      </c>
      <c r="M801">
        <v>372.5</v>
      </c>
      <c r="N801">
        <v>448.5</v>
      </c>
      <c r="O801">
        <v>278.5</v>
      </c>
      <c r="P801">
        <v>3970</v>
      </c>
    </row>
    <row r="802" spans="5:16" x14ac:dyDescent="0.25">
      <c r="E802">
        <v>795</v>
      </c>
      <c r="F802">
        <v>3975</v>
      </c>
      <c r="G802">
        <v>307.5</v>
      </c>
      <c r="H802">
        <v>322.5</v>
      </c>
      <c r="I802">
        <v>322.5</v>
      </c>
      <c r="J802">
        <v>328.5</v>
      </c>
      <c r="K802">
        <v>351</v>
      </c>
      <c r="L802">
        <v>351</v>
      </c>
      <c r="M802">
        <v>372.5</v>
      </c>
      <c r="N802">
        <v>448.5</v>
      </c>
      <c r="O802">
        <v>278.5</v>
      </c>
      <c r="P802">
        <v>3975</v>
      </c>
    </row>
    <row r="803" spans="5:16" x14ac:dyDescent="0.25">
      <c r="E803">
        <v>796</v>
      </c>
      <c r="F803">
        <v>3980</v>
      </c>
      <c r="G803">
        <v>307.5</v>
      </c>
      <c r="H803">
        <v>322.5</v>
      </c>
      <c r="I803">
        <v>322.5</v>
      </c>
      <c r="J803">
        <v>328.5</v>
      </c>
      <c r="K803">
        <v>351</v>
      </c>
      <c r="L803">
        <v>351</v>
      </c>
      <c r="M803">
        <v>372.5</v>
      </c>
      <c r="N803">
        <v>448.5</v>
      </c>
      <c r="O803">
        <v>278.5</v>
      </c>
      <c r="P803">
        <v>3980</v>
      </c>
    </row>
    <row r="804" spans="5:16" x14ac:dyDescent="0.25">
      <c r="E804">
        <v>797</v>
      </c>
      <c r="F804">
        <v>3985</v>
      </c>
      <c r="G804">
        <v>307.5</v>
      </c>
      <c r="H804">
        <v>322.5</v>
      </c>
      <c r="I804">
        <v>322.5</v>
      </c>
      <c r="J804">
        <v>328.5</v>
      </c>
      <c r="K804">
        <v>351</v>
      </c>
      <c r="L804">
        <v>351</v>
      </c>
      <c r="M804">
        <v>372.5</v>
      </c>
      <c r="N804">
        <v>448.5</v>
      </c>
      <c r="O804">
        <v>278.5</v>
      </c>
      <c r="P804">
        <v>3985</v>
      </c>
    </row>
    <row r="805" spans="5:16" x14ac:dyDescent="0.25">
      <c r="E805">
        <v>798</v>
      </c>
      <c r="F805">
        <v>3990</v>
      </c>
      <c r="G805">
        <v>307.5</v>
      </c>
      <c r="H805">
        <v>322.5</v>
      </c>
      <c r="I805">
        <v>322.5</v>
      </c>
      <c r="J805">
        <v>328.5</v>
      </c>
      <c r="K805">
        <v>351</v>
      </c>
      <c r="L805">
        <v>351</v>
      </c>
      <c r="M805">
        <v>372.5</v>
      </c>
      <c r="N805">
        <v>448.5</v>
      </c>
      <c r="O805">
        <v>278.5</v>
      </c>
      <c r="P805">
        <v>3990</v>
      </c>
    </row>
    <row r="806" spans="5:16" x14ac:dyDescent="0.25">
      <c r="E806">
        <v>799</v>
      </c>
      <c r="F806">
        <v>3995</v>
      </c>
      <c r="G806">
        <v>307.5</v>
      </c>
      <c r="H806">
        <v>322.5</v>
      </c>
      <c r="I806">
        <v>322.5</v>
      </c>
      <c r="J806">
        <v>328.5</v>
      </c>
      <c r="K806">
        <v>351</v>
      </c>
      <c r="L806">
        <v>351</v>
      </c>
      <c r="M806">
        <v>372.5</v>
      </c>
      <c r="N806">
        <v>448.5</v>
      </c>
      <c r="O806">
        <v>278.5</v>
      </c>
      <c r="P806">
        <v>3995</v>
      </c>
    </row>
    <row r="807" spans="5:16" x14ac:dyDescent="0.25">
      <c r="E807">
        <v>800</v>
      </c>
      <c r="F807">
        <v>4000</v>
      </c>
      <c r="G807">
        <v>307.5</v>
      </c>
      <c r="H807">
        <v>322.5</v>
      </c>
      <c r="I807">
        <v>322.5</v>
      </c>
      <c r="J807">
        <v>328.5</v>
      </c>
      <c r="K807">
        <v>351</v>
      </c>
      <c r="L807">
        <v>351</v>
      </c>
      <c r="M807">
        <v>372.5</v>
      </c>
      <c r="N807">
        <v>448.5</v>
      </c>
      <c r="O807">
        <v>278.5</v>
      </c>
      <c r="P807">
        <v>4000</v>
      </c>
    </row>
    <row r="808" spans="5:16" x14ac:dyDescent="0.25">
      <c r="E808">
        <v>801</v>
      </c>
      <c r="F808">
        <v>4005</v>
      </c>
      <c r="G808">
        <v>328.5</v>
      </c>
      <c r="H808">
        <v>344</v>
      </c>
      <c r="I808">
        <v>344</v>
      </c>
      <c r="J808">
        <v>359.5</v>
      </c>
      <c r="K808">
        <v>377</v>
      </c>
      <c r="L808">
        <v>377</v>
      </c>
      <c r="M808">
        <v>396.5</v>
      </c>
      <c r="N808">
        <v>479</v>
      </c>
      <c r="O808">
        <v>297</v>
      </c>
      <c r="P808">
        <v>4005</v>
      </c>
    </row>
    <row r="809" spans="5:16" x14ac:dyDescent="0.25">
      <c r="E809">
        <v>802</v>
      </c>
      <c r="F809">
        <v>4010</v>
      </c>
      <c r="G809">
        <v>328.5</v>
      </c>
      <c r="H809">
        <v>344</v>
      </c>
      <c r="I809">
        <v>344</v>
      </c>
      <c r="J809">
        <v>359.5</v>
      </c>
      <c r="K809">
        <v>377</v>
      </c>
      <c r="L809">
        <v>377</v>
      </c>
      <c r="M809">
        <v>396.5</v>
      </c>
      <c r="N809">
        <v>479</v>
      </c>
      <c r="O809">
        <v>297</v>
      </c>
      <c r="P809">
        <v>4010</v>
      </c>
    </row>
    <row r="810" spans="5:16" x14ac:dyDescent="0.25">
      <c r="E810">
        <v>803</v>
      </c>
      <c r="F810">
        <v>4015</v>
      </c>
      <c r="G810">
        <v>328.5</v>
      </c>
      <c r="H810">
        <v>344</v>
      </c>
      <c r="I810">
        <v>344</v>
      </c>
      <c r="J810">
        <v>359.5</v>
      </c>
      <c r="K810">
        <v>377</v>
      </c>
      <c r="L810">
        <v>377</v>
      </c>
      <c r="M810">
        <v>396.5</v>
      </c>
      <c r="N810">
        <v>479</v>
      </c>
      <c r="O810">
        <v>297</v>
      </c>
      <c r="P810">
        <v>4015</v>
      </c>
    </row>
    <row r="811" spans="5:16" x14ac:dyDescent="0.25">
      <c r="E811">
        <v>804</v>
      </c>
      <c r="F811">
        <v>4020</v>
      </c>
      <c r="G811">
        <v>328.5</v>
      </c>
      <c r="H811">
        <v>344</v>
      </c>
      <c r="I811">
        <v>344</v>
      </c>
      <c r="J811">
        <v>359.5</v>
      </c>
      <c r="K811">
        <v>377</v>
      </c>
      <c r="L811">
        <v>377</v>
      </c>
      <c r="M811">
        <v>396.5</v>
      </c>
      <c r="N811">
        <v>479</v>
      </c>
      <c r="O811">
        <v>297</v>
      </c>
      <c r="P811">
        <v>4020</v>
      </c>
    </row>
    <row r="812" spans="5:16" x14ac:dyDescent="0.25">
      <c r="E812">
        <v>805</v>
      </c>
      <c r="F812">
        <v>4025</v>
      </c>
      <c r="G812">
        <v>328.5</v>
      </c>
      <c r="H812">
        <v>344</v>
      </c>
      <c r="I812">
        <v>344</v>
      </c>
      <c r="J812">
        <v>359.5</v>
      </c>
      <c r="K812">
        <v>377</v>
      </c>
      <c r="L812">
        <v>377</v>
      </c>
      <c r="M812">
        <v>396.5</v>
      </c>
      <c r="N812">
        <v>479</v>
      </c>
      <c r="O812">
        <v>297</v>
      </c>
      <c r="P812">
        <v>4025</v>
      </c>
    </row>
    <row r="813" spans="5:16" x14ac:dyDescent="0.25">
      <c r="E813">
        <v>806</v>
      </c>
      <c r="F813">
        <v>4030</v>
      </c>
      <c r="G813">
        <v>328.5</v>
      </c>
      <c r="H813">
        <v>344</v>
      </c>
      <c r="I813">
        <v>344</v>
      </c>
      <c r="J813">
        <v>359.5</v>
      </c>
      <c r="K813">
        <v>377</v>
      </c>
      <c r="L813">
        <v>377</v>
      </c>
      <c r="M813">
        <v>396.5</v>
      </c>
      <c r="N813">
        <v>479</v>
      </c>
      <c r="O813">
        <v>297</v>
      </c>
      <c r="P813">
        <v>4030</v>
      </c>
    </row>
    <row r="814" spans="5:16" x14ac:dyDescent="0.25">
      <c r="E814">
        <v>807</v>
      </c>
      <c r="F814">
        <v>4035</v>
      </c>
      <c r="G814">
        <v>328.5</v>
      </c>
      <c r="H814">
        <v>344</v>
      </c>
      <c r="I814">
        <v>344</v>
      </c>
      <c r="J814">
        <v>359.5</v>
      </c>
      <c r="K814">
        <v>377</v>
      </c>
      <c r="L814">
        <v>377</v>
      </c>
      <c r="M814">
        <v>396.5</v>
      </c>
      <c r="N814">
        <v>479</v>
      </c>
      <c r="O814">
        <v>297</v>
      </c>
      <c r="P814">
        <v>4035</v>
      </c>
    </row>
    <row r="815" spans="5:16" x14ac:dyDescent="0.25">
      <c r="E815">
        <v>808</v>
      </c>
      <c r="F815">
        <v>4040</v>
      </c>
      <c r="G815">
        <v>328.5</v>
      </c>
      <c r="H815">
        <v>344</v>
      </c>
      <c r="I815">
        <v>344</v>
      </c>
      <c r="J815">
        <v>359.5</v>
      </c>
      <c r="K815">
        <v>377</v>
      </c>
      <c r="L815">
        <v>377</v>
      </c>
      <c r="M815">
        <v>396.5</v>
      </c>
      <c r="N815">
        <v>479</v>
      </c>
      <c r="O815">
        <v>297</v>
      </c>
      <c r="P815">
        <v>4040</v>
      </c>
    </row>
    <row r="816" spans="5:16" x14ac:dyDescent="0.25">
      <c r="E816">
        <v>809</v>
      </c>
      <c r="F816">
        <v>4045</v>
      </c>
      <c r="G816">
        <v>328.5</v>
      </c>
      <c r="H816">
        <v>344</v>
      </c>
      <c r="I816">
        <v>344</v>
      </c>
      <c r="J816">
        <v>359.5</v>
      </c>
      <c r="K816">
        <v>377</v>
      </c>
      <c r="L816">
        <v>377</v>
      </c>
      <c r="M816">
        <v>396.5</v>
      </c>
      <c r="N816">
        <v>479</v>
      </c>
      <c r="O816">
        <v>297</v>
      </c>
      <c r="P816">
        <v>4045</v>
      </c>
    </row>
    <row r="817" spans="5:16" x14ac:dyDescent="0.25">
      <c r="E817">
        <v>810</v>
      </c>
      <c r="F817">
        <v>4050</v>
      </c>
      <c r="G817">
        <v>328.5</v>
      </c>
      <c r="H817">
        <v>344</v>
      </c>
      <c r="I817">
        <v>344</v>
      </c>
      <c r="J817">
        <v>359.5</v>
      </c>
      <c r="K817">
        <v>377</v>
      </c>
      <c r="L817">
        <v>377</v>
      </c>
      <c r="M817">
        <v>396.5</v>
      </c>
      <c r="N817">
        <v>479</v>
      </c>
      <c r="O817">
        <v>297</v>
      </c>
      <c r="P817">
        <v>4050</v>
      </c>
    </row>
    <row r="818" spans="5:16" x14ac:dyDescent="0.25">
      <c r="E818">
        <v>811</v>
      </c>
      <c r="F818">
        <v>4055</v>
      </c>
      <c r="G818">
        <v>328.5</v>
      </c>
      <c r="H818">
        <v>344</v>
      </c>
      <c r="I818">
        <v>344</v>
      </c>
      <c r="J818">
        <v>359.5</v>
      </c>
      <c r="K818">
        <v>377</v>
      </c>
      <c r="L818">
        <v>377</v>
      </c>
      <c r="M818">
        <v>396.5</v>
      </c>
      <c r="N818">
        <v>479</v>
      </c>
      <c r="O818">
        <v>297</v>
      </c>
      <c r="P818">
        <v>4055</v>
      </c>
    </row>
    <row r="819" spans="5:16" x14ac:dyDescent="0.25">
      <c r="E819">
        <v>812</v>
      </c>
      <c r="F819">
        <v>4060</v>
      </c>
      <c r="G819">
        <v>328.5</v>
      </c>
      <c r="H819">
        <v>344</v>
      </c>
      <c r="I819">
        <v>344</v>
      </c>
      <c r="J819">
        <v>359.5</v>
      </c>
      <c r="K819">
        <v>377</v>
      </c>
      <c r="L819">
        <v>377</v>
      </c>
      <c r="M819">
        <v>396.5</v>
      </c>
      <c r="N819">
        <v>479</v>
      </c>
      <c r="O819">
        <v>297</v>
      </c>
      <c r="P819">
        <v>4060</v>
      </c>
    </row>
    <row r="820" spans="5:16" x14ac:dyDescent="0.25">
      <c r="E820">
        <v>813</v>
      </c>
      <c r="F820">
        <v>4065</v>
      </c>
      <c r="G820">
        <v>328.5</v>
      </c>
      <c r="H820">
        <v>344</v>
      </c>
      <c r="I820">
        <v>344</v>
      </c>
      <c r="J820">
        <v>359.5</v>
      </c>
      <c r="K820">
        <v>377</v>
      </c>
      <c r="L820">
        <v>377</v>
      </c>
      <c r="M820">
        <v>396.5</v>
      </c>
      <c r="N820">
        <v>479</v>
      </c>
      <c r="O820">
        <v>297</v>
      </c>
      <c r="P820">
        <v>4065</v>
      </c>
    </row>
    <row r="821" spans="5:16" x14ac:dyDescent="0.25">
      <c r="E821">
        <v>814</v>
      </c>
      <c r="F821">
        <v>4070</v>
      </c>
      <c r="G821">
        <v>328.5</v>
      </c>
      <c r="H821">
        <v>344</v>
      </c>
      <c r="I821">
        <v>344</v>
      </c>
      <c r="J821">
        <v>359.5</v>
      </c>
      <c r="K821">
        <v>377</v>
      </c>
      <c r="L821">
        <v>377</v>
      </c>
      <c r="M821">
        <v>396.5</v>
      </c>
      <c r="N821">
        <v>479</v>
      </c>
      <c r="O821">
        <v>297</v>
      </c>
      <c r="P821">
        <v>4070</v>
      </c>
    </row>
    <row r="822" spans="5:16" x14ac:dyDescent="0.25">
      <c r="E822">
        <v>815</v>
      </c>
      <c r="F822">
        <v>4075</v>
      </c>
      <c r="G822">
        <v>328.5</v>
      </c>
      <c r="H822">
        <v>344</v>
      </c>
      <c r="I822">
        <v>344</v>
      </c>
      <c r="J822">
        <v>359.5</v>
      </c>
      <c r="K822">
        <v>377</v>
      </c>
      <c r="L822">
        <v>377</v>
      </c>
      <c r="M822">
        <v>396.5</v>
      </c>
      <c r="N822">
        <v>479</v>
      </c>
      <c r="O822">
        <v>297</v>
      </c>
      <c r="P822">
        <v>4075</v>
      </c>
    </row>
    <row r="823" spans="5:16" x14ac:dyDescent="0.25">
      <c r="E823">
        <v>816</v>
      </c>
      <c r="F823">
        <v>4080</v>
      </c>
      <c r="G823">
        <v>328.5</v>
      </c>
      <c r="H823">
        <v>344</v>
      </c>
      <c r="I823">
        <v>344</v>
      </c>
      <c r="J823">
        <v>359.5</v>
      </c>
      <c r="K823">
        <v>377</v>
      </c>
      <c r="L823">
        <v>377</v>
      </c>
      <c r="M823">
        <v>396.5</v>
      </c>
      <c r="N823">
        <v>479</v>
      </c>
      <c r="O823">
        <v>297</v>
      </c>
      <c r="P823">
        <v>4080</v>
      </c>
    </row>
    <row r="824" spans="5:16" x14ac:dyDescent="0.25">
      <c r="E824">
        <v>817</v>
      </c>
      <c r="F824">
        <v>4085</v>
      </c>
      <c r="G824">
        <v>328.5</v>
      </c>
      <c r="H824">
        <v>344</v>
      </c>
      <c r="I824">
        <v>344</v>
      </c>
      <c r="J824">
        <v>359.5</v>
      </c>
      <c r="K824">
        <v>377</v>
      </c>
      <c r="L824">
        <v>377</v>
      </c>
      <c r="M824">
        <v>396.5</v>
      </c>
      <c r="N824">
        <v>479</v>
      </c>
      <c r="O824">
        <v>297</v>
      </c>
      <c r="P824">
        <v>4085</v>
      </c>
    </row>
    <row r="825" spans="5:16" x14ac:dyDescent="0.25">
      <c r="E825">
        <v>818</v>
      </c>
      <c r="F825">
        <v>4090</v>
      </c>
      <c r="G825">
        <v>328.5</v>
      </c>
      <c r="H825">
        <v>344</v>
      </c>
      <c r="I825">
        <v>344</v>
      </c>
      <c r="J825">
        <v>359.5</v>
      </c>
      <c r="K825">
        <v>377</v>
      </c>
      <c r="L825">
        <v>377</v>
      </c>
      <c r="M825">
        <v>396.5</v>
      </c>
      <c r="N825">
        <v>479</v>
      </c>
      <c r="O825">
        <v>297</v>
      </c>
      <c r="P825">
        <v>4090</v>
      </c>
    </row>
    <row r="826" spans="5:16" x14ac:dyDescent="0.25">
      <c r="E826">
        <v>819</v>
      </c>
      <c r="F826">
        <v>4095</v>
      </c>
      <c r="G826">
        <v>328.5</v>
      </c>
      <c r="H826">
        <v>344</v>
      </c>
      <c r="I826">
        <v>344</v>
      </c>
      <c r="J826">
        <v>359.5</v>
      </c>
      <c r="K826">
        <v>377</v>
      </c>
      <c r="L826">
        <v>377</v>
      </c>
      <c r="M826">
        <v>396.5</v>
      </c>
      <c r="N826">
        <v>479</v>
      </c>
      <c r="O826">
        <v>297</v>
      </c>
      <c r="P826">
        <v>4095</v>
      </c>
    </row>
    <row r="827" spans="5:16" x14ac:dyDescent="0.25">
      <c r="E827">
        <v>820</v>
      </c>
      <c r="F827">
        <v>4100</v>
      </c>
      <c r="G827">
        <v>328.5</v>
      </c>
      <c r="H827">
        <v>344</v>
      </c>
      <c r="I827">
        <v>344</v>
      </c>
      <c r="J827">
        <v>359.5</v>
      </c>
      <c r="K827">
        <v>377</v>
      </c>
      <c r="L827">
        <v>377</v>
      </c>
      <c r="M827">
        <v>396.5</v>
      </c>
      <c r="N827">
        <v>479</v>
      </c>
      <c r="O827">
        <v>297</v>
      </c>
      <c r="P827">
        <v>4100</v>
      </c>
    </row>
    <row r="828" spans="5:16" x14ac:dyDescent="0.25">
      <c r="E828">
        <v>821</v>
      </c>
      <c r="F828">
        <v>4105</v>
      </c>
      <c r="G828">
        <v>328.5</v>
      </c>
      <c r="H828">
        <v>344</v>
      </c>
      <c r="I828">
        <v>344</v>
      </c>
      <c r="J828">
        <v>359.5</v>
      </c>
      <c r="K828">
        <v>377</v>
      </c>
      <c r="L828">
        <v>377</v>
      </c>
      <c r="M828">
        <v>396.5</v>
      </c>
      <c r="N828">
        <v>479</v>
      </c>
      <c r="O828">
        <v>297</v>
      </c>
      <c r="P828">
        <v>4105</v>
      </c>
    </row>
    <row r="829" spans="5:16" x14ac:dyDescent="0.25">
      <c r="E829">
        <v>822</v>
      </c>
      <c r="F829">
        <v>4110</v>
      </c>
      <c r="G829">
        <v>328.5</v>
      </c>
      <c r="H829">
        <v>344</v>
      </c>
      <c r="I829">
        <v>344</v>
      </c>
      <c r="J829">
        <v>359.5</v>
      </c>
      <c r="K829">
        <v>377</v>
      </c>
      <c r="L829">
        <v>377</v>
      </c>
      <c r="M829">
        <v>396.5</v>
      </c>
      <c r="N829">
        <v>479</v>
      </c>
      <c r="O829">
        <v>297</v>
      </c>
      <c r="P829">
        <v>4110</v>
      </c>
    </row>
    <row r="830" spans="5:16" x14ac:dyDescent="0.25">
      <c r="E830">
        <v>823</v>
      </c>
      <c r="F830">
        <v>4115</v>
      </c>
      <c r="G830">
        <v>328.5</v>
      </c>
      <c r="H830">
        <v>344</v>
      </c>
      <c r="I830">
        <v>344</v>
      </c>
      <c r="J830">
        <v>359.5</v>
      </c>
      <c r="K830">
        <v>377</v>
      </c>
      <c r="L830">
        <v>377</v>
      </c>
      <c r="M830">
        <v>396.5</v>
      </c>
      <c r="N830">
        <v>479</v>
      </c>
      <c r="O830">
        <v>297</v>
      </c>
      <c r="P830">
        <v>4115</v>
      </c>
    </row>
    <row r="831" spans="5:16" x14ac:dyDescent="0.25">
      <c r="E831">
        <v>824</v>
      </c>
      <c r="F831">
        <v>4120</v>
      </c>
      <c r="G831">
        <v>328.5</v>
      </c>
      <c r="H831">
        <v>344</v>
      </c>
      <c r="I831">
        <v>344</v>
      </c>
      <c r="J831">
        <v>359.5</v>
      </c>
      <c r="K831">
        <v>377</v>
      </c>
      <c r="L831">
        <v>377</v>
      </c>
      <c r="M831">
        <v>396.5</v>
      </c>
      <c r="N831">
        <v>479</v>
      </c>
      <c r="O831">
        <v>297</v>
      </c>
      <c r="P831">
        <v>4120</v>
      </c>
    </row>
    <row r="832" spans="5:16" x14ac:dyDescent="0.25">
      <c r="E832">
        <v>825</v>
      </c>
      <c r="F832">
        <v>4125</v>
      </c>
      <c r="G832">
        <v>328.5</v>
      </c>
      <c r="H832">
        <v>344</v>
      </c>
      <c r="I832">
        <v>344</v>
      </c>
      <c r="J832">
        <v>359.5</v>
      </c>
      <c r="K832">
        <v>377</v>
      </c>
      <c r="L832">
        <v>377</v>
      </c>
      <c r="M832">
        <v>396.5</v>
      </c>
      <c r="N832">
        <v>479</v>
      </c>
      <c r="O832">
        <v>297</v>
      </c>
      <c r="P832">
        <v>4125</v>
      </c>
    </row>
    <row r="833" spans="5:16" x14ac:dyDescent="0.25">
      <c r="E833">
        <v>826</v>
      </c>
      <c r="F833">
        <v>4130</v>
      </c>
      <c r="G833">
        <v>328.5</v>
      </c>
      <c r="H833">
        <v>344</v>
      </c>
      <c r="I833">
        <v>344</v>
      </c>
      <c r="J833">
        <v>359.5</v>
      </c>
      <c r="K833">
        <v>377</v>
      </c>
      <c r="L833">
        <v>377</v>
      </c>
      <c r="M833">
        <v>396.5</v>
      </c>
      <c r="N833">
        <v>479</v>
      </c>
      <c r="O833">
        <v>297</v>
      </c>
      <c r="P833">
        <v>4130</v>
      </c>
    </row>
    <row r="834" spans="5:16" x14ac:dyDescent="0.25">
      <c r="E834">
        <v>827</v>
      </c>
      <c r="F834">
        <v>4135</v>
      </c>
      <c r="G834">
        <v>328.5</v>
      </c>
      <c r="H834">
        <v>344</v>
      </c>
      <c r="I834">
        <v>344</v>
      </c>
      <c r="J834">
        <v>359.5</v>
      </c>
      <c r="K834">
        <v>377</v>
      </c>
      <c r="L834">
        <v>377</v>
      </c>
      <c r="M834">
        <v>396.5</v>
      </c>
      <c r="N834">
        <v>479</v>
      </c>
      <c r="O834">
        <v>297</v>
      </c>
      <c r="P834">
        <v>4135</v>
      </c>
    </row>
    <row r="835" spans="5:16" x14ac:dyDescent="0.25">
      <c r="E835">
        <v>828</v>
      </c>
      <c r="F835">
        <v>4140</v>
      </c>
      <c r="G835">
        <v>328.5</v>
      </c>
      <c r="H835">
        <v>344</v>
      </c>
      <c r="I835">
        <v>344</v>
      </c>
      <c r="J835">
        <v>359.5</v>
      </c>
      <c r="K835">
        <v>377</v>
      </c>
      <c r="L835">
        <v>377</v>
      </c>
      <c r="M835">
        <v>396.5</v>
      </c>
      <c r="N835">
        <v>479</v>
      </c>
      <c r="O835">
        <v>297</v>
      </c>
      <c r="P835">
        <v>4140</v>
      </c>
    </row>
    <row r="836" spans="5:16" x14ac:dyDescent="0.25">
      <c r="E836">
        <v>829</v>
      </c>
      <c r="F836">
        <v>4145</v>
      </c>
      <c r="G836">
        <v>328.5</v>
      </c>
      <c r="H836">
        <v>344</v>
      </c>
      <c r="I836">
        <v>344</v>
      </c>
      <c r="J836">
        <v>359.5</v>
      </c>
      <c r="K836">
        <v>377</v>
      </c>
      <c r="L836">
        <v>377</v>
      </c>
      <c r="M836">
        <v>396.5</v>
      </c>
      <c r="N836">
        <v>479</v>
      </c>
      <c r="O836">
        <v>297</v>
      </c>
      <c r="P836">
        <v>4145</v>
      </c>
    </row>
    <row r="837" spans="5:16" x14ac:dyDescent="0.25">
      <c r="E837">
        <v>830</v>
      </c>
      <c r="F837">
        <v>4150</v>
      </c>
      <c r="G837">
        <v>328.5</v>
      </c>
      <c r="H837">
        <v>344</v>
      </c>
      <c r="I837">
        <v>344</v>
      </c>
      <c r="J837">
        <v>359.5</v>
      </c>
      <c r="K837">
        <v>377</v>
      </c>
      <c r="L837">
        <v>377</v>
      </c>
      <c r="M837">
        <v>396.5</v>
      </c>
      <c r="N837">
        <v>479</v>
      </c>
      <c r="O837">
        <v>297</v>
      </c>
      <c r="P837">
        <v>4150</v>
      </c>
    </row>
    <row r="838" spans="5:16" x14ac:dyDescent="0.25">
      <c r="E838">
        <v>831</v>
      </c>
      <c r="F838">
        <v>4155</v>
      </c>
      <c r="G838">
        <v>328.5</v>
      </c>
      <c r="H838">
        <v>344</v>
      </c>
      <c r="I838">
        <v>344</v>
      </c>
      <c r="J838">
        <v>359.5</v>
      </c>
      <c r="K838">
        <v>377</v>
      </c>
      <c r="L838">
        <v>377</v>
      </c>
      <c r="M838">
        <v>396.5</v>
      </c>
      <c r="N838">
        <v>479</v>
      </c>
      <c r="O838">
        <v>297</v>
      </c>
      <c r="P838">
        <v>4155</v>
      </c>
    </row>
    <row r="839" spans="5:16" x14ac:dyDescent="0.25">
      <c r="E839">
        <v>832</v>
      </c>
      <c r="F839">
        <v>4160</v>
      </c>
      <c r="G839">
        <v>328.5</v>
      </c>
      <c r="H839">
        <v>344</v>
      </c>
      <c r="I839">
        <v>344</v>
      </c>
      <c r="J839">
        <v>359.5</v>
      </c>
      <c r="K839">
        <v>377</v>
      </c>
      <c r="L839">
        <v>377</v>
      </c>
      <c r="M839">
        <v>396.5</v>
      </c>
      <c r="N839">
        <v>479</v>
      </c>
      <c r="O839">
        <v>297</v>
      </c>
      <c r="P839">
        <v>4160</v>
      </c>
    </row>
    <row r="840" spans="5:16" x14ac:dyDescent="0.25">
      <c r="E840">
        <v>833</v>
      </c>
      <c r="F840">
        <v>4165</v>
      </c>
      <c r="G840">
        <v>328.5</v>
      </c>
      <c r="H840">
        <v>344</v>
      </c>
      <c r="I840">
        <v>344</v>
      </c>
      <c r="J840">
        <v>359.5</v>
      </c>
      <c r="K840">
        <v>377</v>
      </c>
      <c r="L840">
        <v>377</v>
      </c>
      <c r="M840">
        <v>396.5</v>
      </c>
      <c r="N840">
        <v>479</v>
      </c>
      <c r="O840">
        <v>297</v>
      </c>
      <c r="P840">
        <v>4165</v>
      </c>
    </row>
    <row r="841" spans="5:16" x14ac:dyDescent="0.25">
      <c r="E841">
        <v>834</v>
      </c>
      <c r="F841">
        <v>4170</v>
      </c>
      <c r="G841">
        <v>328.5</v>
      </c>
      <c r="H841">
        <v>344</v>
      </c>
      <c r="I841">
        <v>344</v>
      </c>
      <c r="J841">
        <v>359.5</v>
      </c>
      <c r="K841">
        <v>377</v>
      </c>
      <c r="L841">
        <v>377</v>
      </c>
      <c r="M841">
        <v>396.5</v>
      </c>
      <c r="N841">
        <v>479</v>
      </c>
      <c r="O841">
        <v>297</v>
      </c>
      <c r="P841">
        <v>4170</v>
      </c>
    </row>
    <row r="842" spans="5:16" x14ac:dyDescent="0.25">
      <c r="E842">
        <v>835</v>
      </c>
      <c r="F842">
        <v>4175</v>
      </c>
      <c r="G842">
        <v>328.5</v>
      </c>
      <c r="H842">
        <v>344</v>
      </c>
      <c r="I842">
        <v>344</v>
      </c>
      <c r="J842">
        <v>359.5</v>
      </c>
      <c r="K842">
        <v>377</v>
      </c>
      <c r="L842">
        <v>377</v>
      </c>
      <c r="M842">
        <v>396.5</v>
      </c>
      <c r="N842">
        <v>479</v>
      </c>
      <c r="O842">
        <v>297</v>
      </c>
      <c r="P842">
        <v>4175</v>
      </c>
    </row>
    <row r="843" spans="5:16" x14ac:dyDescent="0.25">
      <c r="E843">
        <v>836</v>
      </c>
      <c r="F843">
        <v>4180</v>
      </c>
      <c r="G843">
        <v>328.5</v>
      </c>
      <c r="H843">
        <v>344</v>
      </c>
      <c r="I843">
        <v>344</v>
      </c>
      <c r="J843">
        <v>359.5</v>
      </c>
      <c r="K843">
        <v>377</v>
      </c>
      <c r="L843">
        <v>377</v>
      </c>
      <c r="M843">
        <v>396.5</v>
      </c>
      <c r="N843">
        <v>479</v>
      </c>
      <c r="O843">
        <v>297</v>
      </c>
      <c r="P843">
        <v>4180</v>
      </c>
    </row>
    <row r="844" spans="5:16" x14ac:dyDescent="0.25">
      <c r="E844">
        <v>837</v>
      </c>
      <c r="F844">
        <v>4185</v>
      </c>
      <c r="G844">
        <v>328.5</v>
      </c>
      <c r="H844">
        <v>344</v>
      </c>
      <c r="I844">
        <v>344</v>
      </c>
      <c r="J844">
        <v>359.5</v>
      </c>
      <c r="K844">
        <v>377</v>
      </c>
      <c r="L844">
        <v>377</v>
      </c>
      <c r="M844">
        <v>396.5</v>
      </c>
      <c r="N844">
        <v>479</v>
      </c>
      <c r="O844">
        <v>297</v>
      </c>
      <c r="P844">
        <v>4185</v>
      </c>
    </row>
    <row r="845" spans="5:16" x14ac:dyDescent="0.25">
      <c r="E845">
        <v>838</v>
      </c>
      <c r="F845">
        <v>4190</v>
      </c>
      <c r="G845">
        <v>328.5</v>
      </c>
      <c r="H845">
        <v>344</v>
      </c>
      <c r="I845">
        <v>344</v>
      </c>
      <c r="J845">
        <v>359.5</v>
      </c>
      <c r="K845">
        <v>377</v>
      </c>
      <c r="L845">
        <v>377</v>
      </c>
      <c r="M845">
        <v>396.5</v>
      </c>
      <c r="N845">
        <v>479</v>
      </c>
      <c r="O845">
        <v>297</v>
      </c>
      <c r="P845">
        <v>4190</v>
      </c>
    </row>
    <row r="846" spans="5:16" x14ac:dyDescent="0.25">
      <c r="E846">
        <v>839</v>
      </c>
      <c r="F846">
        <v>4195</v>
      </c>
      <c r="G846">
        <v>328.5</v>
      </c>
      <c r="H846">
        <v>344</v>
      </c>
      <c r="I846">
        <v>344</v>
      </c>
      <c r="J846">
        <v>359.5</v>
      </c>
      <c r="K846">
        <v>377</v>
      </c>
      <c r="L846">
        <v>377</v>
      </c>
      <c r="M846">
        <v>396.5</v>
      </c>
      <c r="N846">
        <v>479</v>
      </c>
      <c r="O846">
        <v>297</v>
      </c>
      <c r="P846">
        <v>4195</v>
      </c>
    </row>
    <row r="847" spans="5:16" x14ac:dyDescent="0.25">
      <c r="E847">
        <v>840</v>
      </c>
      <c r="F847">
        <v>4200</v>
      </c>
      <c r="G847">
        <v>328.5</v>
      </c>
      <c r="H847">
        <v>344</v>
      </c>
      <c r="I847">
        <v>344</v>
      </c>
      <c r="J847">
        <v>359.5</v>
      </c>
      <c r="K847">
        <v>377</v>
      </c>
      <c r="L847">
        <v>377</v>
      </c>
      <c r="M847">
        <v>396.5</v>
      </c>
      <c r="N847">
        <v>479</v>
      </c>
      <c r="O847">
        <v>297</v>
      </c>
      <c r="P847">
        <v>4200</v>
      </c>
    </row>
    <row r="848" spans="5:16" x14ac:dyDescent="0.25">
      <c r="E848">
        <v>841</v>
      </c>
      <c r="F848">
        <v>4205</v>
      </c>
      <c r="G848">
        <v>328.5</v>
      </c>
      <c r="H848">
        <v>344</v>
      </c>
      <c r="I848">
        <v>344</v>
      </c>
      <c r="J848">
        <v>359.5</v>
      </c>
      <c r="K848">
        <v>377</v>
      </c>
      <c r="L848">
        <v>377</v>
      </c>
      <c r="M848">
        <v>396.5</v>
      </c>
      <c r="N848">
        <v>479</v>
      </c>
      <c r="O848">
        <v>297</v>
      </c>
      <c r="P848">
        <v>4205</v>
      </c>
    </row>
    <row r="849" spans="5:16" x14ac:dyDescent="0.25">
      <c r="E849">
        <v>842</v>
      </c>
      <c r="F849">
        <v>4210</v>
      </c>
      <c r="G849">
        <v>328.5</v>
      </c>
      <c r="H849">
        <v>344</v>
      </c>
      <c r="I849">
        <v>344</v>
      </c>
      <c r="J849">
        <v>359.5</v>
      </c>
      <c r="K849">
        <v>377</v>
      </c>
      <c r="L849">
        <v>377</v>
      </c>
      <c r="M849">
        <v>396.5</v>
      </c>
      <c r="N849">
        <v>479</v>
      </c>
      <c r="O849">
        <v>297</v>
      </c>
      <c r="P849">
        <v>4210</v>
      </c>
    </row>
    <row r="850" spans="5:16" x14ac:dyDescent="0.25">
      <c r="E850">
        <v>843</v>
      </c>
      <c r="F850">
        <v>4215</v>
      </c>
      <c r="G850">
        <v>328.5</v>
      </c>
      <c r="H850">
        <v>344</v>
      </c>
      <c r="I850">
        <v>344</v>
      </c>
      <c r="J850">
        <v>359.5</v>
      </c>
      <c r="K850">
        <v>377</v>
      </c>
      <c r="L850">
        <v>377</v>
      </c>
      <c r="M850">
        <v>396.5</v>
      </c>
      <c r="N850">
        <v>479</v>
      </c>
      <c r="O850">
        <v>297</v>
      </c>
      <c r="P850">
        <v>4215</v>
      </c>
    </row>
    <row r="851" spans="5:16" x14ac:dyDescent="0.25">
      <c r="E851">
        <v>844</v>
      </c>
      <c r="F851">
        <v>4220</v>
      </c>
      <c r="G851">
        <v>328.5</v>
      </c>
      <c r="H851">
        <v>344</v>
      </c>
      <c r="I851">
        <v>344</v>
      </c>
      <c r="J851">
        <v>359.5</v>
      </c>
      <c r="K851">
        <v>377</v>
      </c>
      <c r="L851">
        <v>377</v>
      </c>
      <c r="M851">
        <v>396.5</v>
      </c>
      <c r="N851">
        <v>479</v>
      </c>
      <c r="O851">
        <v>297</v>
      </c>
      <c r="P851">
        <v>4220</v>
      </c>
    </row>
    <row r="852" spans="5:16" x14ac:dyDescent="0.25">
      <c r="E852">
        <v>845</v>
      </c>
      <c r="F852">
        <v>4225</v>
      </c>
      <c r="G852">
        <v>328.5</v>
      </c>
      <c r="H852">
        <v>344</v>
      </c>
      <c r="I852">
        <v>344</v>
      </c>
      <c r="J852">
        <v>359.5</v>
      </c>
      <c r="K852">
        <v>377</v>
      </c>
      <c r="L852">
        <v>377</v>
      </c>
      <c r="M852">
        <v>396.5</v>
      </c>
      <c r="N852">
        <v>479</v>
      </c>
      <c r="O852">
        <v>297</v>
      </c>
      <c r="P852">
        <v>4225</v>
      </c>
    </row>
    <row r="853" spans="5:16" x14ac:dyDescent="0.25">
      <c r="E853">
        <v>846</v>
      </c>
      <c r="F853">
        <v>4230</v>
      </c>
      <c r="G853">
        <v>328.5</v>
      </c>
      <c r="H853">
        <v>344</v>
      </c>
      <c r="I853">
        <v>344</v>
      </c>
      <c r="J853">
        <v>359.5</v>
      </c>
      <c r="K853">
        <v>377</v>
      </c>
      <c r="L853">
        <v>377</v>
      </c>
      <c r="M853">
        <v>396.5</v>
      </c>
      <c r="N853">
        <v>479</v>
      </c>
      <c r="O853">
        <v>297</v>
      </c>
      <c r="P853">
        <v>4230</v>
      </c>
    </row>
    <row r="854" spans="5:16" x14ac:dyDescent="0.25">
      <c r="E854">
        <v>847</v>
      </c>
      <c r="F854">
        <v>4235</v>
      </c>
      <c r="G854">
        <v>328.5</v>
      </c>
      <c r="H854">
        <v>344</v>
      </c>
      <c r="I854">
        <v>344</v>
      </c>
      <c r="J854">
        <v>359.5</v>
      </c>
      <c r="K854">
        <v>377</v>
      </c>
      <c r="L854">
        <v>377</v>
      </c>
      <c r="M854">
        <v>396.5</v>
      </c>
      <c r="N854">
        <v>479</v>
      </c>
      <c r="O854">
        <v>297</v>
      </c>
      <c r="P854">
        <v>4235</v>
      </c>
    </row>
    <row r="855" spans="5:16" x14ac:dyDescent="0.25">
      <c r="E855">
        <v>848</v>
      </c>
      <c r="F855">
        <v>4240</v>
      </c>
      <c r="G855">
        <v>328.5</v>
      </c>
      <c r="H855">
        <v>344</v>
      </c>
      <c r="I855">
        <v>344</v>
      </c>
      <c r="J855">
        <v>359.5</v>
      </c>
      <c r="K855">
        <v>377</v>
      </c>
      <c r="L855">
        <v>377</v>
      </c>
      <c r="M855">
        <v>396.5</v>
      </c>
      <c r="N855">
        <v>479</v>
      </c>
      <c r="O855">
        <v>297</v>
      </c>
      <c r="P855">
        <v>4240</v>
      </c>
    </row>
    <row r="856" spans="5:16" x14ac:dyDescent="0.25">
      <c r="E856">
        <v>849</v>
      </c>
      <c r="F856">
        <v>4245</v>
      </c>
      <c r="G856">
        <v>328.5</v>
      </c>
      <c r="H856">
        <v>344</v>
      </c>
      <c r="I856">
        <v>344</v>
      </c>
      <c r="J856">
        <v>359.5</v>
      </c>
      <c r="K856">
        <v>377</v>
      </c>
      <c r="L856">
        <v>377</v>
      </c>
      <c r="M856">
        <v>396.5</v>
      </c>
      <c r="N856">
        <v>479</v>
      </c>
      <c r="O856">
        <v>297</v>
      </c>
      <c r="P856">
        <v>4245</v>
      </c>
    </row>
    <row r="857" spans="5:16" x14ac:dyDescent="0.25">
      <c r="E857">
        <v>850</v>
      </c>
      <c r="F857">
        <v>4250</v>
      </c>
      <c r="G857">
        <v>328.5</v>
      </c>
      <c r="H857">
        <v>344</v>
      </c>
      <c r="I857">
        <v>344</v>
      </c>
      <c r="J857">
        <v>359.5</v>
      </c>
      <c r="K857">
        <v>377</v>
      </c>
      <c r="L857">
        <v>377</v>
      </c>
      <c r="M857">
        <v>396.5</v>
      </c>
      <c r="N857">
        <v>479</v>
      </c>
      <c r="O857">
        <v>297</v>
      </c>
      <c r="P857">
        <v>4250</v>
      </c>
    </row>
    <row r="858" spans="5:16" x14ac:dyDescent="0.25">
      <c r="E858">
        <v>851</v>
      </c>
      <c r="F858">
        <v>4255</v>
      </c>
      <c r="G858">
        <v>328.5</v>
      </c>
      <c r="H858">
        <v>344</v>
      </c>
      <c r="I858">
        <v>344</v>
      </c>
      <c r="J858">
        <v>359.5</v>
      </c>
      <c r="K858">
        <v>377</v>
      </c>
      <c r="L858">
        <v>377</v>
      </c>
      <c r="M858">
        <v>396.5</v>
      </c>
      <c r="N858">
        <v>479</v>
      </c>
      <c r="O858">
        <v>297</v>
      </c>
      <c r="P858">
        <v>4255</v>
      </c>
    </row>
    <row r="859" spans="5:16" x14ac:dyDescent="0.25">
      <c r="E859">
        <v>852</v>
      </c>
      <c r="F859">
        <v>4260</v>
      </c>
      <c r="G859">
        <v>328.5</v>
      </c>
      <c r="H859">
        <v>344</v>
      </c>
      <c r="I859">
        <v>344</v>
      </c>
      <c r="J859">
        <v>359.5</v>
      </c>
      <c r="K859">
        <v>377</v>
      </c>
      <c r="L859">
        <v>377</v>
      </c>
      <c r="M859">
        <v>396.5</v>
      </c>
      <c r="N859">
        <v>479</v>
      </c>
      <c r="O859">
        <v>297</v>
      </c>
      <c r="P859">
        <v>4260</v>
      </c>
    </row>
    <row r="860" spans="5:16" x14ac:dyDescent="0.25">
      <c r="E860">
        <v>853</v>
      </c>
      <c r="F860">
        <v>4265</v>
      </c>
      <c r="G860">
        <v>328.5</v>
      </c>
      <c r="H860">
        <v>344</v>
      </c>
      <c r="I860">
        <v>344</v>
      </c>
      <c r="J860">
        <v>359.5</v>
      </c>
      <c r="K860">
        <v>377</v>
      </c>
      <c r="L860">
        <v>377</v>
      </c>
      <c r="M860">
        <v>396.5</v>
      </c>
      <c r="N860">
        <v>479</v>
      </c>
      <c r="O860">
        <v>297</v>
      </c>
      <c r="P860">
        <v>4265</v>
      </c>
    </row>
    <row r="861" spans="5:16" x14ac:dyDescent="0.25">
      <c r="E861">
        <v>854</v>
      </c>
      <c r="F861">
        <v>4270</v>
      </c>
      <c r="G861">
        <v>328.5</v>
      </c>
      <c r="H861">
        <v>344</v>
      </c>
      <c r="I861">
        <v>344</v>
      </c>
      <c r="J861">
        <v>359.5</v>
      </c>
      <c r="K861">
        <v>377</v>
      </c>
      <c r="L861">
        <v>377</v>
      </c>
      <c r="M861">
        <v>396.5</v>
      </c>
      <c r="N861">
        <v>479</v>
      </c>
      <c r="O861">
        <v>297</v>
      </c>
      <c r="P861">
        <v>4270</v>
      </c>
    </row>
    <row r="862" spans="5:16" x14ac:dyDescent="0.25">
      <c r="E862">
        <v>855</v>
      </c>
      <c r="F862">
        <v>4275</v>
      </c>
      <c r="G862">
        <v>328.5</v>
      </c>
      <c r="H862">
        <v>344</v>
      </c>
      <c r="I862">
        <v>344</v>
      </c>
      <c r="J862">
        <v>359.5</v>
      </c>
      <c r="K862">
        <v>377</v>
      </c>
      <c r="L862">
        <v>377</v>
      </c>
      <c r="M862">
        <v>396.5</v>
      </c>
      <c r="N862">
        <v>479</v>
      </c>
      <c r="O862">
        <v>297</v>
      </c>
      <c r="P862">
        <v>4275</v>
      </c>
    </row>
    <row r="863" spans="5:16" x14ac:dyDescent="0.25">
      <c r="E863">
        <v>856</v>
      </c>
      <c r="F863">
        <v>4280</v>
      </c>
      <c r="G863">
        <v>328.5</v>
      </c>
      <c r="H863">
        <v>344</v>
      </c>
      <c r="I863">
        <v>344</v>
      </c>
      <c r="J863">
        <v>359.5</v>
      </c>
      <c r="K863">
        <v>377</v>
      </c>
      <c r="L863">
        <v>377</v>
      </c>
      <c r="M863">
        <v>396.5</v>
      </c>
      <c r="N863">
        <v>479</v>
      </c>
      <c r="O863">
        <v>297</v>
      </c>
      <c r="P863">
        <v>4280</v>
      </c>
    </row>
    <row r="864" spans="5:16" x14ac:dyDescent="0.25">
      <c r="E864">
        <v>857</v>
      </c>
      <c r="F864">
        <v>4285</v>
      </c>
      <c r="G864">
        <v>328.5</v>
      </c>
      <c r="H864">
        <v>344</v>
      </c>
      <c r="I864">
        <v>344</v>
      </c>
      <c r="J864">
        <v>359.5</v>
      </c>
      <c r="K864">
        <v>377</v>
      </c>
      <c r="L864">
        <v>377</v>
      </c>
      <c r="M864">
        <v>396.5</v>
      </c>
      <c r="N864">
        <v>479</v>
      </c>
      <c r="O864">
        <v>297</v>
      </c>
      <c r="P864">
        <v>4285</v>
      </c>
    </row>
    <row r="865" spans="5:16" x14ac:dyDescent="0.25">
      <c r="E865">
        <v>858</v>
      </c>
      <c r="F865">
        <v>4290</v>
      </c>
      <c r="G865">
        <v>328.5</v>
      </c>
      <c r="H865">
        <v>344</v>
      </c>
      <c r="I865">
        <v>344</v>
      </c>
      <c r="J865">
        <v>359.5</v>
      </c>
      <c r="K865">
        <v>377</v>
      </c>
      <c r="L865">
        <v>377</v>
      </c>
      <c r="M865">
        <v>396.5</v>
      </c>
      <c r="N865">
        <v>479</v>
      </c>
      <c r="O865">
        <v>297</v>
      </c>
      <c r="P865">
        <v>4290</v>
      </c>
    </row>
    <row r="866" spans="5:16" x14ac:dyDescent="0.25">
      <c r="E866">
        <v>859</v>
      </c>
      <c r="F866">
        <v>4295</v>
      </c>
      <c r="G866">
        <v>328.5</v>
      </c>
      <c r="H866">
        <v>344</v>
      </c>
      <c r="I866">
        <v>344</v>
      </c>
      <c r="J866">
        <v>359.5</v>
      </c>
      <c r="K866">
        <v>377</v>
      </c>
      <c r="L866">
        <v>377</v>
      </c>
      <c r="M866">
        <v>396.5</v>
      </c>
      <c r="N866">
        <v>479</v>
      </c>
      <c r="O866">
        <v>297</v>
      </c>
      <c r="P866">
        <v>4295</v>
      </c>
    </row>
    <row r="867" spans="5:16" x14ac:dyDescent="0.25">
      <c r="E867">
        <v>860</v>
      </c>
      <c r="F867">
        <v>4300</v>
      </c>
      <c r="G867">
        <v>328.5</v>
      </c>
      <c r="H867">
        <v>344</v>
      </c>
      <c r="I867">
        <v>344</v>
      </c>
      <c r="J867">
        <v>359.5</v>
      </c>
      <c r="K867">
        <v>377</v>
      </c>
      <c r="L867">
        <v>377</v>
      </c>
      <c r="M867">
        <v>396.5</v>
      </c>
      <c r="N867">
        <v>479</v>
      </c>
      <c r="O867">
        <v>297</v>
      </c>
      <c r="P867">
        <v>4300</v>
      </c>
    </row>
    <row r="868" spans="5:16" x14ac:dyDescent="0.25">
      <c r="E868">
        <v>861</v>
      </c>
      <c r="F868">
        <v>4305</v>
      </c>
      <c r="G868">
        <v>328.5</v>
      </c>
      <c r="H868">
        <v>344</v>
      </c>
      <c r="I868">
        <v>344</v>
      </c>
      <c r="J868">
        <v>359.5</v>
      </c>
      <c r="K868">
        <v>377</v>
      </c>
      <c r="L868">
        <v>377</v>
      </c>
      <c r="M868">
        <v>396.5</v>
      </c>
      <c r="N868">
        <v>479</v>
      </c>
      <c r="O868">
        <v>297</v>
      </c>
      <c r="P868">
        <v>4305</v>
      </c>
    </row>
    <row r="869" spans="5:16" x14ac:dyDescent="0.25">
      <c r="E869">
        <v>862</v>
      </c>
      <c r="F869">
        <v>4310</v>
      </c>
      <c r="G869">
        <v>328.5</v>
      </c>
      <c r="H869">
        <v>344</v>
      </c>
      <c r="I869">
        <v>344</v>
      </c>
      <c r="J869">
        <v>359.5</v>
      </c>
      <c r="K869">
        <v>377</v>
      </c>
      <c r="L869">
        <v>377</v>
      </c>
      <c r="M869">
        <v>396.5</v>
      </c>
      <c r="N869">
        <v>479</v>
      </c>
      <c r="O869">
        <v>297</v>
      </c>
      <c r="P869">
        <v>4310</v>
      </c>
    </row>
    <row r="870" spans="5:16" x14ac:dyDescent="0.25">
      <c r="E870">
        <v>863</v>
      </c>
      <c r="F870">
        <v>4315</v>
      </c>
      <c r="G870">
        <v>328.5</v>
      </c>
      <c r="H870">
        <v>344</v>
      </c>
      <c r="I870">
        <v>344</v>
      </c>
      <c r="J870">
        <v>359.5</v>
      </c>
      <c r="K870">
        <v>377</v>
      </c>
      <c r="L870">
        <v>377</v>
      </c>
      <c r="M870">
        <v>396.5</v>
      </c>
      <c r="N870">
        <v>479</v>
      </c>
      <c r="O870">
        <v>297</v>
      </c>
      <c r="P870">
        <v>4315</v>
      </c>
    </row>
    <row r="871" spans="5:16" x14ac:dyDescent="0.25">
      <c r="E871">
        <v>864</v>
      </c>
      <c r="F871">
        <v>4320</v>
      </c>
      <c r="G871">
        <v>328.5</v>
      </c>
      <c r="H871">
        <v>344</v>
      </c>
      <c r="I871">
        <v>344</v>
      </c>
      <c r="J871">
        <v>359.5</v>
      </c>
      <c r="K871">
        <v>377</v>
      </c>
      <c r="L871">
        <v>377</v>
      </c>
      <c r="M871">
        <v>396.5</v>
      </c>
      <c r="N871">
        <v>479</v>
      </c>
      <c r="O871">
        <v>297</v>
      </c>
      <c r="P871">
        <v>4320</v>
      </c>
    </row>
    <row r="872" spans="5:16" x14ac:dyDescent="0.25">
      <c r="E872">
        <v>865</v>
      </c>
      <c r="F872">
        <v>4325</v>
      </c>
      <c r="G872">
        <v>328.5</v>
      </c>
      <c r="H872">
        <v>344</v>
      </c>
      <c r="I872">
        <v>344</v>
      </c>
      <c r="J872">
        <v>359.5</v>
      </c>
      <c r="K872">
        <v>377</v>
      </c>
      <c r="L872">
        <v>377</v>
      </c>
      <c r="M872">
        <v>396.5</v>
      </c>
      <c r="N872">
        <v>479</v>
      </c>
      <c r="O872">
        <v>297</v>
      </c>
      <c r="P872">
        <v>4325</v>
      </c>
    </row>
    <row r="873" spans="5:16" x14ac:dyDescent="0.25">
      <c r="E873">
        <v>866</v>
      </c>
      <c r="F873">
        <v>4330</v>
      </c>
      <c r="G873">
        <v>328.5</v>
      </c>
      <c r="H873">
        <v>344</v>
      </c>
      <c r="I873">
        <v>344</v>
      </c>
      <c r="J873">
        <v>359.5</v>
      </c>
      <c r="K873">
        <v>377</v>
      </c>
      <c r="L873">
        <v>377</v>
      </c>
      <c r="M873">
        <v>396.5</v>
      </c>
      <c r="N873">
        <v>479</v>
      </c>
      <c r="O873">
        <v>297</v>
      </c>
      <c r="P873">
        <v>4330</v>
      </c>
    </row>
    <row r="874" spans="5:16" x14ac:dyDescent="0.25">
      <c r="E874">
        <v>867</v>
      </c>
      <c r="F874">
        <v>4335</v>
      </c>
      <c r="G874">
        <v>328.5</v>
      </c>
      <c r="H874">
        <v>344</v>
      </c>
      <c r="I874">
        <v>344</v>
      </c>
      <c r="J874">
        <v>359.5</v>
      </c>
      <c r="K874">
        <v>377</v>
      </c>
      <c r="L874">
        <v>377</v>
      </c>
      <c r="M874">
        <v>396.5</v>
      </c>
      <c r="N874">
        <v>479</v>
      </c>
      <c r="O874">
        <v>297</v>
      </c>
      <c r="P874">
        <v>4335</v>
      </c>
    </row>
    <row r="875" spans="5:16" x14ac:dyDescent="0.25">
      <c r="E875">
        <v>868</v>
      </c>
      <c r="F875">
        <v>4340</v>
      </c>
      <c r="G875">
        <v>328.5</v>
      </c>
      <c r="H875">
        <v>344</v>
      </c>
      <c r="I875">
        <v>344</v>
      </c>
      <c r="J875">
        <v>359.5</v>
      </c>
      <c r="K875">
        <v>377</v>
      </c>
      <c r="L875">
        <v>377</v>
      </c>
      <c r="M875">
        <v>396.5</v>
      </c>
      <c r="N875">
        <v>479</v>
      </c>
      <c r="O875">
        <v>297</v>
      </c>
      <c r="P875">
        <v>4340</v>
      </c>
    </row>
    <row r="876" spans="5:16" x14ac:dyDescent="0.25">
      <c r="E876">
        <v>869</v>
      </c>
      <c r="F876">
        <v>4345</v>
      </c>
      <c r="G876">
        <v>328.5</v>
      </c>
      <c r="H876">
        <v>344</v>
      </c>
      <c r="I876">
        <v>344</v>
      </c>
      <c r="J876">
        <v>359.5</v>
      </c>
      <c r="K876">
        <v>377</v>
      </c>
      <c r="L876">
        <v>377</v>
      </c>
      <c r="M876">
        <v>396.5</v>
      </c>
      <c r="N876">
        <v>479</v>
      </c>
      <c r="O876">
        <v>297</v>
      </c>
      <c r="P876">
        <v>4345</v>
      </c>
    </row>
    <row r="877" spans="5:16" x14ac:dyDescent="0.25">
      <c r="E877">
        <v>870</v>
      </c>
      <c r="F877">
        <v>4350</v>
      </c>
      <c r="G877">
        <v>328.5</v>
      </c>
      <c r="H877">
        <v>344</v>
      </c>
      <c r="I877">
        <v>344</v>
      </c>
      <c r="J877">
        <v>359.5</v>
      </c>
      <c r="K877">
        <v>377</v>
      </c>
      <c r="L877">
        <v>377</v>
      </c>
      <c r="M877">
        <v>396.5</v>
      </c>
      <c r="N877">
        <v>479</v>
      </c>
      <c r="O877">
        <v>297</v>
      </c>
      <c r="P877">
        <v>4350</v>
      </c>
    </row>
    <row r="878" spans="5:16" x14ac:dyDescent="0.25">
      <c r="E878">
        <v>871</v>
      </c>
      <c r="F878">
        <v>4355</v>
      </c>
      <c r="G878">
        <v>328.5</v>
      </c>
      <c r="H878">
        <v>344</v>
      </c>
      <c r="I878">
        <v>344</v>
      </c>
      <c r="J878">
        <v>359.5</v>
      </c>
      <c r="K878">
        <v>377</v>
      </c>
      <c r="L878">
        <v>377</v>
      </c>
      <c r="M878">
        <v>396.5</v>
      </c>
      <c r="N878">
        <v>479</v>
      </c>
      <c r="O878">
        <v>297</v>
      </c>
      <c r="P878">
        <v>4355</v>
      </c>
    </row>
    <row r="879" spans="5:16" x14ac:dyDescent="0.25">
      <c r="E879">
        <v>872</v>
      </c>
      <c r="F879">
        <v>4360</v>
      </c>
      <c r="G879">
        <v>328.5</v>
      </c>
      <c r="H879">
        <v>344</v>
      </c>
      <c r="I879">
        <v>344</v>
      </c>
      <c r="J879">
        <v>359.5</v>
      </c>
      <c r="K879">
        <v>377</v>
      </c>
      <c r="L879">
        <v>377</v>
      </c>
      <c r="M879">
        <v>396.5</v>
      </c>
      <c r="N879">
        <v>479</v>
      </c>
      <c r="O879">
        <v>297</v>
      </c>
      <c r="P879">
        <v>4360</v>
      </c>
    </row>
    <row r="880" spans="5:16" x14ac:dyDescent="0.25">
      <c r="E880">
        <v>873</v>
      </c>
      <c r="F880">
        <v>4365</v>
      </c>
      <c r="G880">
        <v>328.5</v>
      </c>
      <c r="H880">
        <v>344</v>
      </c>
      <c r="I880">
        <v>344</v>
      </c>
      <c r="J880">
        <v>359.5</v>
      </c>
      <c r="K880">
        <v>377</v>
      </c>
      <c r="L880">
        <v>377</v>
      </c>
      <c r="M880">
        <v>396.5</v>
      </c>
      <c r="N880">
        <v>479</v>
      </c>
      <c r="O880">
        <v>297</v>
      </c>
      <c r="P880">
        <v>4365</v>
      </c>
    </row>
    <row r="881" spans="5:16" x14ac:dyDescent="0.25">
      <c r="E881">
        <v>874</v>
      </c>
      <c r="F881">
        <v>4370</v>
      </c>
      <c r="G881">
        <v>328.5</v>
      </c>
      <c r="H881">
        <v>344</v>
      </c>
      <c r="I881">
        <v>344</v>
      </c>
      <c r="J881">
        <v>359.5</v>
      </c>
      <c r="K881">
        <v>377</v>
      </c>
      <c r="L881">
        <v>377</v>
      </c>
      <c r="M881">
        <v>396.5</v>
      </c>
      <c r="N881">
        <v>479</v>
      </c>
      <c r="O881">
        <v>297</v>
      </c>
      <c r="P881">
        <v>4370</v>
      </c>
    </row>
    <row r="882" spans="5:16" x14ac:dyDescent="0.25">
      <c r="E882">
        <v>875</v>
      </c>
      <c r="F882">
        <v>4375</v>
      </c>
      <c r="G882">
        <v>328.5</v>
      </c>
      <c r="H882">
        <v>344</v>
      </c>
      <c r="I882">
        <v>344</v>
      </c>
      <c r="J882">
        <v>359.5</v>
      </c>
      <c r="K882">
        <v>377</v>
      </c>
      <c r="L882">
        <v>377</v>
      </c>
      <c r="M882">
        <v>396.5</v>
      </c>
      <c r="N882">
        <v>479</v>
      </c>
      <c r="O882">
        <v>297</v>
      </c>
      <c r="P882">
        <v>4375</v>
      </c>
    </row>
    <row r="883" spans="5:16" x14ac:dyDescent="0.25">
      <c r="E883">
        <v>876</v>
      </c>
      <c r="F883">
        <v>4380</v>
      </c>
      <c r="G883">
        <v>328.5</v>
      </c>
      <c r="H883">
        <v>344</v>
      </c>
      <c r="I883">
        <v>344</v>
      </c>
      <c r="J883">
        <v>359.5</v>
      </c>
      <c r="K883">
        <v>377</v>
      </c>
      <c r="L883">
        <v>377</v>
      </c>
      <c r="M883">
        <v>396.5</v>
      </c>
      <c r="N883">
        <v>479</v>
      </c>
      <c r="O883">
        <v>297</v>
      </c>
      <c r="P883">
        <v>4380</v>
      </c>
    </row>
    <row r="884" spans="5:16" x14ac:dyDescent="0.25">
      <c r="E884">
        <v>877</v>
      </c>
      <c r="F884">
        <v>4385</v>
      </c>
      <c r="G884">
        <v>328.5</v>
      </c>
      <c r="H884">
        <v>344</v>
      </c>
      <c r="I884">
        <v>344</v>
      </c>
      <c r="J884">
        <v>359.5</v>
      </c>
      <c r="K884">
        <v>377</v>
      </c>
      <c r="L884">
        <v>377</v>
      </c>
      <c r="M884">
        <v>396.5</v>
      </c>
      <c r="N884">
        <v>479</v>
      </c>
      <c r="O884">
        <v>297</v>
      </c>
      <c r="P884">
        <v>4385</v>
      </c>
    </row>
    <row r="885" spans="5:16" x14ac:dyDescent="0.25">
      <c r="E885">
        <v>878</v>
      </c>
      <c r="F885">
        <v>4390</v>
      </c>
      <c r="G885">
        <v>328.5</v>
      </c>
      <c r="H885">
        <v>344</v>
      </c>
      <c r="I885">
        <v>344</v>
      </c>
      <c r="J885">
        <v>359.5</v>
      </c>
      <c r="K885">
        <v>377</v>
      </c>
      <c r="L885">
        <v>377</v>
      </c>
      <c r="M885">
        <v>396.5</v>
      </c>
      <c r="N885">
        <v>479</v>
      </c>
      <c r="O885">
        <v>297</v>
      </c>
      <c r="P885">
        <v>4390</v>
      </c>
    </row>
    <row r="886" spans="5:16" x14ac:dyDescent="0.25">
      <c r="E886">
        <v>879</v>
      </c>
      <c r="F886">
        <v>4395</v>
      </c>
      <c r="G886">
        <v>328.5</v>
      </c>
      <c r="H886">
        <v>344</v>
      </c>
      <c r="I886">
        <v>344</v>
      </c>
      <c r="J886">
        <v>359.5</v>
      </c>
      <c r="K886">
        <v>377</v>
      </c>
      <c r="L886">
        <v>377</v>
      </c>
      <c r="M886">
        <v>396.5</v>
      </c>
      <c r="N886">
        <v>479</v>
      </c>
      <c r="O886">
        <v>297</v>
      </c>
      <c r="P886">
        <v>4395</v>
      </c>
    </row>
    <row r="887" spans="5:16" x14ac:dyDescent="0.25">
      <c r="E887">
        <v>880</v>
      </c>
      <c r="F887">
        <v>4400</v>
      </c>
      <c r="G887">
        <v>328.5</v>
      </c>
      <c r="H887">
        <v>344</v>
      </c>
      <c r="I887">
        <v>344</v>
      </c>
      <c r="J887">
        <v>359.5</v>
      </c>
      <c r="K887">
        <v>377</v>
      </c>
      <c r="L887">
        <v>377</v>
      </c>
      <c r="M887">
        <v>396.5</v>
      </c>
      <c r="N887">
        <v>479</v>
      </c>
      <c r="O887">
        <v>297</v>
      </c>
      <c r="P887">
        <v>4400</v>
      </c>
    </row>
    <row r="888" spans="5:16" x14ac:dyDescent="0.25">
      <c r="E888">
        <v>881</v>
      </c>
      <c r="F888">
        <v>4405</v>
      </c>
      <c r="G888">
        <v>328.5</v>
      </c>
      <c r="H888">
        <v>344</v>
      </c>
      <c r="I888">
        <v>344</v>
      </c>
      <c r="J888">
        <v>359.5</v>
      </c>
      <c r="K888">
        <v>377</v>
      </c>
      <c r="L888">
        <v>377</v>
      </c>
      <c r="M888">
        <v>396.5</v>
      </c>
      <c r="N888">
        <v>479</v>
      </c>
      <c r="O888">
        <v>297</v>
      </c>
      <c r="P888">
        <v>4405</v>
      </c>
    </row>
    <row r="889" spans="5:16" x14ac:dyDescent="0.25">
      <c r="E889">
        <v>882</v>
      </c>
      <c r="F889">
        <v>4410</v>
      </c>
      <c r="G889">
        <v>328.5</v>
      </c>
      <c r="H889">
        <v>344</v>
      </c>
      <c r="I889">
        <v>344</v>
      </c>
      <c r="J889">
        <v>359.5</v>
      </c>
      <c r="K889">
        <v>377</v>
      </c>
      <c r="L889">
        <v>377</v>
      </c>
      <c r="M889">
        <v>396.5</v>
      </c>
      <c r="N889">
        <v>479</v>
      </c>
      <c r="O889">
        <v>297</v>
      </c>
      <c r="P889">
        <v>4410</v>
      </c>
    </row>
    <row r="890" spans="5:16" x14ac:dyDescent="0.25">
      <c r="E890">
        <v>883</v>
      </c>
      <c r="F890">
        <v>4415</v>
      </c>
      <c r="G890">
        <v>328.5</v>
      </c>
      <c r="H890">
        <v>344</v>
      </c>
      <c r="I890">
        <v>344</v>
      </c>
      <c r="J890">
        <v>359.5</v>
      </c>
      <c r="K890">
        <v>377</v>
      </c>
      <c r="L890">
        <v>377</v>
      </c>
      <c r="M890">
        <v>396.5</v>
      </c>
      <c r="N890">
        <v>479</v>
      </c>
      <c r="O890">
        <v>297</v>
      </c>
      <c r="P890">
        <v>4415</v>
      </c>
    </row>
    <row r="891" spans="5:16" x14ac:dyDescent="0.25">
      <c r="E891">
        <v>884</v>
      </c>
      <c r="F891">
        <v>4420</v>
      </c>
      <c r="G891">
        <v>328.5</v>
      </c>
      <c r="H891">
        <v>344</v>
      </c>
      <c r="I891">
        <v>344</v>
      </c>
      <c r="J891">
        <v>359.5</v>
      </c>
      <c r="K891">
        <v>377</v>
      </c>
      <c r="L891">
        <v>377</v>
      </c>
      <c r="M891">
        <v>396.5</v>
      </c>
      <c r="N891">
        <v>479</v>
      </c>
      <c r="O891">
        <v>297</v>
      </c>
      <c r="P891">
        <v>4420</v>
      </c>
    </row>
    <row r="892" spans="5:16" x14ac:dyDescent="0.25">
      <c r="E892">
        <v>885</v>
      </c>
      <c r="F892">
        <v>4425</v>
      </c>
      <c r="G892">
        <v>328.5</v>
      </c>
      <c r="H892">
        <v>344</v>
      </c>
      <c r="I892">
        <v>344</v>
      </c>
      <c r="J892">
        <v>359.5</v>
      </c>
      <c r="K892">
        <v>377</v>
      </c>
      <c r="L892">
        <v>377</v>
      </c>
      <c r="M892">
        <v>396.5</v>
      </c>
      <c r="N892">
        <v>479</v>
      </c>
      <c r="O892">
        <v>297</v>
      </c>
      <c r="P892">
        <v>4425</v>
      </c>
    </row>
    <row r="893" spans="5:16" x14ac:dyDescent="0.25">
      <c r="E893">
        <v>886</v>
      </c>
      <c r="F893">
        <v>4430</v>
      </c>
      <c r="G893">
        <v>328.5</v>
      </c>
      <c r="H893">
        <v>344</v>
      </c>
      <c r="I893">
        <v>344</v>
      </c>
      <c r="J893">
        <v>359.5</v>
      </c>
      <c r="K893">
        <v>377</v>
      </c>
      <c r="L893">
        <v>377</v>
      </c>
      <c r="M893">
        <v>396.5</v>
      </c>
      <c r="N893">
        <v>479</v>
      </c>
      <c r="O893">
        <v>297</v>
      </c>
      <c r="P893">
        <v>4430</v>
      </c>
    </row>
    <row r="894" spans="5:16" x14ac:dyDescent="0.25">
      <c r="E894">
        <v>887</v>
      </c>
      <c r="F894">
        <v>4435</v>
      </c>
      <c r="G894">
        <v>328.5</v>
      </c>
      <c r="H894">
        <v>344</v>
      </c>
      <c r="I894">
        <v>344</v>
      </c>
      <c r="J894">
        <v>359.5</v>
      </c>
      <c r="K894">
        <v>377</v>
      </c>
      <c r="L894">
        <v>377</v>
      </c>
      <c r="M894">
        <v>396.5</v>
      </c>
      <c r="N894">
        <v>479</v>
      </c>
      <c r="O894">
        <v>297</v>
      </c>
      <c r="P894">
        <v>4435</v>
      </c>
    </row>
    <row r="895" spans="5:16" x14ac:dyDescent="0.25">
      <c r="E895">
        <v>888</v>
      </c>
      <c r="F895">
        <v>4440</v>
      </c>
      <c r="G895">
        <v>328.5</v>
      </c>
      <c r="H895">
        <v>344</v>
      </c>
      <c r="I895">
        <v>344</v>
      </c>
      <c r="J895">
        <v>359.5</v>
      </c>
      <c r="K895">
        <v>377</v>
      </c>
      <c r="L895">
        <v>377</v>
      </c>
      <c r="M895">
        <v>396.5</v>
      </c>
      <c r="N895">
        <v>479</v>
      </c>
      <c r="O895">
        <v>297</v>
      </c>
      <c r="P895">
        <v>4440</v>
      </c>
    </row>
    <row r="896" spans="5:16" x14ac:dyDescent="0.25">
      <c r="E896">
        <v>889</v>
      </c>
      <c r="F896">
        <v>4445</v>
      </c>
      <c r="G896">
        <v>328.5</v>
      </c>
      <c r="H896">
        <v>344</v>
      </c>
      <c r="I896">
        <v>344</v>
      </c>
      <c r="J896">
        <v>359.5</v>
      </c>
      <c r="K896">
        <v>377</v>
      </c>
      <c r="L896">
        <v>377</v>
      </c>
      <c r="M896">
        <v>396.5</v>
      </c>
      <c r="N896">
        <v>479</v>
      </c>
      <c r="O896">
        <v>297</v>
      </c>
      <c r="P896">
        <v>4445</v>
      </c>
    </row>
    <row r="897" spans="5:16" x14ac:dyDescent="0.25">
      <c r="E897">
        <v>890</v>
      </c>
      <c r="F897">
        <v>4450</v>
      </c>
      <c r="G897">
        <v>328.5</v>
      </c>
      <c r="H897">
        <v>344</v>
      </c>
      <c r="I897">
        <v>344</v>
      </c>
      <c r="J897">
        <v>359.5</v>
      </c>
      <c r="K897">
        <v>377</v>
      </c>
      <c r="L897">
        <v>377</v>
      </c>
      <c r="M897">
        <v>396.5</v>
      </c>
      <c r="N897">
        <v>479</v>
      </c>
      <c r="O897">
        <v>297</v>
      </c>
      <c r="P897">
        <v>4450</v>
      </c>
    </row>
    <row r="898" spans="5:16" x14ac:dyDescent="0.25">
      <c r="E898">
        <v>891</v>
      </c>
      <c r="F898">
        <v>4455</v>
      </c>
      <c r="G898">
        <v>328.5</v>
      </c>
      <c r="H898">
        <v>344</v>
      </c>
      <c r="I898">
        <v>344</v>
      </c>
      <c r="J898">
        <v>359.5</v>
      </c>
      <c r="K898">
        <v>377</v>
      </c>
      <c r="L898">
        <v>377</v>
      </c>
      <c r="M898">
        <v>396.5</v>
      </c>
      <c r="N898">
        <v>479</v>
      </c>
      <c r="O898">
        <v>297</v>
      </c>
      <c r="P898">
        <v>4455</v>
      </c>
    </row>
    <row r="899" spans="5:16" x14ac:dyDescent="0.25">
      <c r="E899">
        <v>892</v>
      </c>
      <c r="F899">
        <v>4460</v>
      </c>
      <c r="G899">
        <v>328.5</v>
      </c>
      <c r="H899">
        <v>344</v>
      </c>
      <c r="I899">
        <v>344</v>
      </c>
      <c r="J899">
        <v>359.5</v>
      </c>
      <c r="K899">
        <v>377</v>
      </c>
      <c r="L899">
        <v>377</v>
      </c>
      <c r="M899">
        <v>396.5</v>
      </c>
      <c r="N899">
        <v>479</v>
      </c>
      <c r="O899">
        <v>297</v>
      </c>
      <c r="P899">
        <v>4460</v>
      </c>
    </row>
    <row r="900" spans="5:16" x14ac:dyDescent="0.25">
      <c r="E900">
        <v>893</v>
      </c>
      <c r="F900">
        <v>4465</v>
      </c>
      <c r="G900">
        <v>328.5</v>
      </c>
      <c r="H900">
        <v>344</v>
      </c>
      <c r="I900">
        <v>344</v>
      </c>
      <c r="J900">
        <v>359.5</v>
      </c>
      <c r="K900">
        <v>377</v>
      </c>
      <c r="L900">
        <v>377</v>
      </c>
      <c r="M900">
        <v>396.5</v>
      </c>
      <c r="N900">
        <v>479</v>
      </c>
      <c r="O900">
        <v>297</v>
      </c>
      <c r="P900">
        <v>4465</v>
      </c>
    </row>
    <row r="901" spans="5:16" x14ac:dyDescent="0.25">
      <c r="E901">
        <v>894</v>
      </c>
      <c r="F901">
        <v>4470</v>
      </c>
      <c r="G901">
        <v>328.5</v>
      </c>
      <c r="H901">
        <v>344</v>
      </c>
      <c r="I901">
        <v>344</v>
      </c>
      <c r="J901">
        <v>359.5</v>
      </c>
      <c r="K901">
        <v>377</v>
      </c>
      <c r="L901">
        <v>377</v>
      </c>
      <c r="M901">
        <v>396.5</v>
      </c>
      <c r="N901">
        <v>479</v>
      </c>
      <c r="O901">
        <v>297</v>
      </c>
      <c r="P901">
        <v>4470</v>
      </c>
    </row>
    <row r="902" spans="5:16" x14ac:dyDescent="0.25">
      <c r="E902">
        <v>895</v>
      </c>
      <c r="F902">
        <v>4475</v>
      </c>
      <c r="G902">
        <v>328.5</v>
      </c>
      <c r="H902">
        <v>344</v>
      </c>
      <c r="I902">
        <v>344</v>
      </c>
      <c r="J902">
        <v>359.5</v>
      </c>
      <c r="K902">
        <v>377</v>
      </c>
      <c r="L902">
        <v>377</v>
      </c>
      <c r="M902">
        <v>396.5</v>
      </c>
      <c r="N902">
        <v>479</v>
      </c>
      <c r="O902">
        <v>297</v>
      </c>
      <c r="P902">
        <v>4475</v>
      </c>
    </row>
    <row r="903" spans="5:16" x14ac:dyDescent="0.25">
      <c r="E903">
        <v>896</v>
      </c>
      <c r="F903">
        <v>4480</v>
      </c>
      <c r="G903">
        <v>328.5</v>
      </c>
      <c r="H903">
        <v>344</v>
      </c>
      <c r="I903">
        <v>344</v>
      </c>
      <c r="J903">
        <v>359.5</v>
      </c>
      <c r="K903">
        <v>377</v>
      </c>
      <c r="L903">
        <v>377</v>
      </c>
      <c r="M903">
        <v>396.5</v>
      </c>
      <c r="N903">
        <v>479</v>
      </c>
      <c r="O903">
        <v>297</v>
      </c>
      <c r="P903">
        <v>4480</v>
      </c>
    </row>
    <row r="904" spans="5:16" x14ac:dyDescent="0.25">
      <c r="E904">
        <v>897</v>
      </c>
      <c r="F904">
        <v>4485</v>
      </c>
      <c r="G904">
        <v>328.5</v>
      </c>
      <c r="H904">
        <v>344</v>
      </c>
      <c r="I904">
        <v>344</v>
      </c>
      <c r="J904">
        <v>359.5</v>
      </c>
      <c r="K904">
        <v>377</v>
      </c>
      <c r="L904">
        <v>377</v>
      </c>
      <c r="M904">
        <v>396.5</v>
      </c>
      <c r="N904">
        <v>479</v>
      </c>
      <c r="O904">
        <v>297</v>
      </c>
      <c r="P904">
        <v>4485</v>
      </c>
    </row>
    <row r="905" spans="5:16" x14ac:dyDescent="0.25">
      <c r="E905">
        <v>898</v>
      </c>
      <c r="F905">
        <v>4490</v>
      </c>
      <c r="G905">
        <v>328.5</v>
      </c>
      <c r="H905">
        <v>344</v>
      </c>
      <c r="I905">
        <v>344</v>
      </c>
      <c r="J905">
        <v>359.5</v>
      </c>
      <c r="K905">
        <v>377</v>
      </c>
      <c r="L905">
        <v>377</v>
      </c>
      <c r="M905">
        <v>396.5</v>
      </c>
      <c r="N905">
        <v>479</v>
      </c>
      <c r="O905">
        <v>297</v>
      </c>
      <c r="P905">
        <v>4490</v>
      </c>
    </row>
    <row r="906" spans="5:16" x14ac:dyDescent="0.25">
      <c r="E906">
        <v>899</v>
      </c>
      <c r="F906">
        <v>4495</v>
      </c>
      <c r="G906">
        <v>328.5</v>
      </c>
      <c r="H906">
        <v>344</v>
      </c>
      <c r="I906">
        <v>344</v>
      </c>
      <c r="J906">
        <v>359.5</v>
      </c>
      <c r="K906">
        <v>377</v>
      </c>
      <c r="L906">
        <v>377</v>
      </c>
      <c r="M906">
        <v>396.5</v>
      </c>
      <c r="N906">
        <v>479</v>
      </c>
      <c r="O906">
        <v>297</v>
      </c>
      <c r="P906">
        <v>4495</v>
      </c>
    </row>
    <row r="907" spans="5:16" x14ac:dyDescent="0.25">
      <c r="E907">
        <v>900</v>
      </c>
      <c r="F907">
        <v>4500</v>
      </c>
      <c r="G907">
        <v>328.5</v>
      </c>
      <c r="H907">
        <v>344</v>
      </c>
      <c r="I907">
        <v>344</v>
      </c>
      <c r="J907">
        <v>359.5</v>
      </c>
      <c r="K907">
        <v>377</v>
      </c>
      <c r="L907">
        <v>377</v>
      </c>
      <c r="M907">
        <v>396.5</v>
      </c>
      <c r="N907">
        <v>479</v>
      </c>
      <c r="O907">
        <v>297</v>
      </c>
      <c r="P907">
        <v>4500</v>
      </c>
    </row>
    <row r="908" spans="5:16" x14ac:dyDescent="0.25">
      <c r="E908">
        <v>901</v>
      </c>
      <c r="F908">
        <v>4505</v>
      </c>
      <c r="G908">
        <v>354.5</v>
      </c>
      <c r="H908">
        <v>363</v>
      </c>
      <c r="I908">
        <v>363</v>
      </c>
      <c r="J908">
        <v>383</v>
      </c>
      <c r="K908">
        <v>398.5</v>
      </c>
      <c r="L908">
        <v>398.5</v>
      </c>
      <c r="M908">
        <v>415</v>
      </c>
      <c r="N908">
        <v>503</v>
      </c>
      <c r="O908">
        <v>319</v>
      </c>
      <c r="P908">
        <v>4505</v>
      </c>
    </row>
    <row r="909" spans="5:16" x14ac:dyDescent="0.25">
      <c r="E909">
        <v>902</v>
      </c>
      <c r="F909">
        <v>4510</v>
      </c>
      <c r="G909">
        <v>354.5</v>
      </c>
      <c r="H909">
        <v>363</v>
      </c>
      <c r="I909">
        <v>363</v>
      </c>
      <c r="J909">
        <v>383</v>
      </c>
      <c r="K909">
        <v>398.5</v>
      </c>
      <c r="L909">
        <v>398.5</v>
      </c>
      <c r="M909">
        <v>415</v>
      </c>
      <c r="N909">
        <v>503</v>
      </c>
      <c r="O909">
        <v>319</v>
      </c>
      <c r="P909">
        <v>4510</v>
      </c>
    </row>
    <row r="910" spans="5:16" x14ac:dyDescent="0.25">
      <c r="E910">
        <v>903</v>
      </c>
      <c r="F910">
        <v>4515</v>
      </c>
      <c r="G910">
        <v>354.5</v>
      </c>
      <c r="H910">
        <v>363</v>
      </c>
      <c r="I910">
        <v>363</v>
      </c>
      <c r="J910">
        <v>383</v>
      </c>
      <c r="K910">
        <v>398.5</v>
      </c>
      <c r="L910">
        <v>398.5</v>
      </c>
      <c r="M910">
        <v>415</v>
      </c>
      <c r="N910">
        <v>503</v>
      </c>
      <c r="O910">
        <v>319</v>
      </c>
      <c r="P910">
        <v>4515</v>
      </c>
    </row>
    <row r="911" spans="5:16" x14ac:dyDescent="0.25">
      <c r="E911">
        <v>904</v>
      </c>
      <c r="F911">
        <v>4520</v>
      </c>
      <c r="G911">
        <v>354.5</v>
      </c>
      <c r="H911">
        <v>363</v>
      </c>
      <c r="I911">
        <v>363</v>
      </c>
      <c r="J911">
        <v>383</v>
      </c>
      <c r="K911">
        <v>398.5</v>
      </c>
      <c r="L911">
        <v>398.5</v>
      </c>
      <c r="M911">
        <v>415</v>
      </c>
      <c r="N911">
        <v>503</v>
      </c>
      <c r="O911">
        <v>319</v>
      </c>
      <c r="P911">
        <v>4520</v>
      </c>
    </row>
    <row r="912" spans="5:16" x14ac:dyDescent="0.25">
      <c r="E912">
        <v>905</v>
      </c>
      <c r="F912">
        <v>4525</v>
      </c>
      <c r="G912">
        <v>354.5</v>
      </c>
      <c r="H912">
        <v>363</v>
      </c>
      <c r="I912">
        <v>363</v>
      </c>
      <c r="J912">
        <v>383</v>
      </c>
      <c r="K912">
        <v>398.5</v>
      </c>
      <c r="L912">
        <v>398.5</v>
      </c>
      <c r="M912">
        <v>415</v>
      </c>
      <c r="N912">
        <v>503</v>
      </c>
      <c r="O912">
        <v>319</v>
      </c>
      <c r="P912">
        <v>4525</v>
      </c>
    </row>
    <row r="913" spans="5:16" x14ac:dyDescent="0.25">
      <c r="E913">
        <v>906</v>
      </c>
      <c r="F913">
        <v>4530</v>
      </c>
      <c r="G913">
        <v>354.5</v>
      </c>
      <c r="H913">
        <v>363</v>
      </c>
      <c r="I913">
        <v>363</v>
      </c>
      <c r="J913">
        <v>383</v>
      </c>
      <c r="K913">
        <v>398.5</v>
      </c>
      <c r="L913">
        <v>398.5</v>
      </c>
      <c r="M913">
        <v>415</v>
      </c>
      <c r="N913">
        <v>503</v>
      </c>
      <c r="O913">
        <v>319</v>
      </c>
      <c r="P913">
        <v>4530</v>
      </c>
    </row>
    <row r="914" spans="5:16" x14ac:dyDescent="0.25">
      <c r="E914">
        <v>907</v>
      </c>
      <c r="F914">
        <v>4535</v>
      </c>
      <c r="G914">
        <v>354.5</v>
      </c>
      <c r="H914">
        <v>363</v>
      </c>
      <c r="I914">
        <v>363</v>
      </c>
      <c r="J914">
        <v>383</v>
      </c>
      <c r="K914">
        <v>398.5</v>
      </c>
      <c r="L914">
        <v>398.5</v>
      </c>
      <c r="M914">
        <v>415</v>
      </c>
      <c r="N914">
        <v>503</v>
      </c>
      <c r="O914">
        <v>319</v>
      </c>
      <c r="P914">
        <v>4535</v>
      </c>
    </row>
    <row r="915" spans="5:16" x14ac:dyDescent="0.25">
      <c r="E915">
        <v>908</v>
      </c>
      <c r="F915">
        <v>4540</v>
      </c>
      <c r="G915">
        <v>354.5</v>
      </c>
      <c r="H915">
        <v>363</v>
      </c>
      <c r="I915">
        <v>363</v>
      </c>
      <c r="J915">
        <v>383</v>
      </c>
      <c r="K915">
        <v>398.5</v>
      </c>
      <c r="L915">
        <v>398.5</v>
      </c>
      <c r="M915">
        <v>415</v>
      </c>
      <c r="N915">
        <v>503</v>
      </c>
      <c r="O915">
        <v>319</v>
      </c>
      <c r="P915">
        <v>4540</v>
      </c>
    </row>
    <row r="916" spans="5:16" x14ac:dyDescent="0.25">
      <c r="E916">
        <v>909</v>
      </c>
      <c r="F916">
        <v>4545</v>
      </c>
      <c r="G916">
        <v>354.5</v>
      </c>
      <c r="H916">
        <v>363</v>
      </c>
      <c r="I916">
        <v>363</v>
      </c>
      <c r="J916">
        <v>383</v>
      </c>
      <c r="K916">
        <v>398.5</v>
      </c>
      <c r="L916">
        <v>398.5</v>
      </c>
      <c r="M916">
        <v>415</v>
      </c>
      <c r="N916">
        <v>503</v>
      </c>
      <c r="O916">
        <v>319</v>
      </c>
      <c r="P916">
        <v>4545</v>
      </c>
    </row>
    <row r="917" spans="5:16" x14ac:dyDescent="0.25">
      <c r="E917">
        <v>910</v>
      </c>
      <c r="F917">
        <v>4550</v>
      </c>
      <c r="G917">
        <v>354.5</v>
      </c>
      <c r="H917">
        <v>363</v>
      </c>
      <c r="I917">
        <v>363</v>
      </c>
      <c r="J917">
        <v>383</v>
      </c>
      <c r="K917">
        <v>398.5</v>
      </c>
      <c r="L917">
        <v>398.5</v>
      </c>
      <c r="M917">
        <v>415</v>
      </c>
      <c r="N917">
        <v>503</v>
      </c>
      <c r="O917">
        <v>319</v>
      </c>
      <c r="P917">
        <v>4550</v>
      </c>
    </row>
    <row r="918" spans="5:16" x14ac:dyDescent="0.25">
      <c r="E918">
        <v>911</v>
      </c>
      <c r="F918">
        <v>4555</v>
      </c>
      <c r="G918">
        <v>354.5</v>
      </c>
      <c r="H918">
        <v>363</v>
      </c>
      <c r="I918">
        <v>363</v>
      </c>
      <c r="J918">
        <v>383</v>
      </c>
      <c r="K918">
        <v>398.5</v>
      </c>
      <c r="L918">
        <v>398.5</v>
      </c>
      <c r="M918">
        <v>415</v>
      </c>
      <c r="N918">
        <v>503</v>
      </c>
      <c r="O918">
        <v>319</v>
      </c>
      <c r="P918">
        <v>4555</v>
      </c>
    </row>
    <row r="919" spans="5:16" x14ac:dyDescent="0.25">
      <c r="E919">
        <v>912</v>
      </c>
      <c r="F919">
        <v>4560</v>
      </c>
      <c r="G919">
        <v>354.5</v>
      </c>
      <c r="H919">
        <v>363</v>
      </c>
      <c r="I919">
        <v>363</v>
      </c>
      <c r="J919">
        <v>383</v>
      </c>
      <c r="K919">
        <v>398.5</v>
      </c>
      <c r="L919">
        <v>398.5</v>
      </c>
      <c r="M919">
        <v>415</v>
      </c>
      <c r="N919">
        <v>503</v>
      </c>
      <c r="O919">
        <v>319</v>
      </c>
      <c r="P919">
        <v>4560</v>
      </c>
    </row>
    <row r="920" spans="5:16" x14ac:dyDescent="0.25">
      <c r="E920">
        <v>913</v>
      </c>
      <c r="F920">
        <v>4565</v>
      </c>
      <c r="G920">
        <v>354.5</v>
      </c>
      <c r="H920">
        <v>363</v>
      </c>
      <c r="I920">
        <v>363</v>
      </c>
      <c r="J920">
        <v>383</v>
      </c>
      <c r="K920">
        <v>398.5</v>
      </c>
      <c r="L920">
        <v>398.5</v>
      </c>
      <c r="M920">
        <v>415</v>
      </c>
      <c r="N920">
        <v>503</v>
      </c>
      <c r="O920">
        <v>319</v>
      </c>
      <c r="P920">
        <v>4565</v>
      </c>
    </row>
    <row r="921" spans="5:16" x14ac:dyDescent="0.25">
      <c r="E921">
        <v>914</v>
      </c>
      <c r="F921">
        <v>4570</v>
      </c>
      <c r="G921">
        <v>354.5</v>
      </c>
      <c r="H921">
        <v>363</v>
      </c>
      <c r="I921">
        <v>363</v>
      </c>
      <c r="J921">
        <v>383</v>
      </c>
      <c r="K921">
        <v>398.5</v>
      </c>
      <c r="L921">
        <v>398.5</v>
      </c>
      <c r="M921">
        <v>415</v>
      </c>
      <c r="N921">
        <v>503</v>
      </c>
      <c r="O921">
        <v>319</v>
      </c>
      <c r="P921">
        <v>4570</v>
      </c>
    </row>
    <row r="922" spans="5:16" x14ac:dyDescent="0.25">
      <c r="E922">
        <v>915</v>
      </c>
      <c r="F922">
        <v>4575</v>
      </c>
      <c r="G922">
        <v>354.5</v>
      </c>
      <c r="H922">
        <v>363</v>
      </c>
      <c r="I922">
        <v>363</v>
      </c>
      <c r="J922">
        <v>383</v>
      </c>
      <c r="K922">
        <v>398.5</v>
      </c>
      <c r="L922">
        <v>398.5</v>
      </c>
      <c r="M922">
        <v>415</v>
      </c>
      <c r="N922">
        <v>503</v>
      </c>
      <c r="O922">
        <v>319</v>
      </c>
      <c r="P922">
        <v>4575</v>
      </c>
    </row>
    <row r="923" spans="5:16" x14ac:dyDescent="0.25">
      <c r="E923">
        <v>916</v>
      </c>
      <c r="F923">
        <v>4580</v>
      </c>
      <c r="G923">
        <v>354.5</v>
      </c>
      <c r="H923">
        <v>363</v>
      </c>
      <c r="I923">
        <v>363</v>
      </c>
      <c r="J923">
        <v>383</v>
      </c>
      <c r="K923">
        <v>398.5</v>
      </c>
      <c r="L923">
        <v>398.5</v>
      </c>
      <c r="M923">
        <v>415</v>
      </c>
      <c r="N923">
        <v>503</v>
      </c>
      <c r="O923">
        <v>319</v>
      </c>
      <c r="P923">
        <v>4580</v>
      </c>
    </row>
    <row r="924" spans="5:16" x14ac:dyDescent="0.25">
      <c r="E924">
        <v>917</v>
      </c>
      <c r="F924">
        <v>4585</v>
      </c>
      <c r="G924">
        <v>354.5</v>
      </c>
      <c r="H924">
        <v>363</v>
      </c>
      <c r="I924">
        <v>363</v>
      </c>
      <c r="J924">
        <v>383</v>
      </c>
      <c r="K924">
        <v>398.5</v>
      </c>
      <c r="L924">
        <v>398.5</v>
      </c>
      <c r="M924">
        <v>415</v>
      </c>
      <c r="N924">
        <v>503</v>
      </c>
      <c r="O924">
        <v>319</v>
      </c>
      <c r="P924">
        <v>4585</v>
      </c>
    </row>
    <row r="925" spans="5:16" x14ac:dyDescent="0.25">
      <c r="E925">
        <v>918</v>
      </c>
      <c r="F925">
        <v>4590</v>
      </c>
      <c r="G925">
        <v>354.5</v>
      </c>
      <c r="H925">
        <v>363</v>
      </c>
      <c r="I925">
        <v>363</v>
      </c>
      <c r="J925">
        <v>383</v>
      </c>
      <c r="K925">
        <v>398.5</v>
      </c>
      <c r="L925">
        <v>398.5</v>
      </c>
      <c r="M925">
        <v>415</v>
      </c>
      <c r="N925">
        <v>503</v>
      </c>
      <c r="O925">
        <v>319</v>
      </c>
      <c r="P925">
        <v>4590</v>
      </c>
    </row>
    <row r="926" spans="5:16" x14ac:dyDescent="0.25">
      <c r="E926">
        <v>919</v>
      </c>
      <c r="F926">
        <v>4595</v>
      </c>
      <c r="G926">
        <v>354.5</v>
      </c>
      <c r="H926">
        <v>363</v>
      </c>
      <c r="I926">
        <v>363</v>
      </c>
      <c r="J926">
        <v>383</v>
      </c>
      <c r="K926">
        <v>398.5</v>
      </c>
      <c r="L926">
        <v>398.5</v>
      </c>
      <c r="M926">
        <v>415</v>
      </c>
      <c r="N926">
        <v>503</v>
      </c>
      <c r="O926">
        <v>319</v>
      </c>
      <c r="P926">
        <v>4595</v>
      </c>
    </row>
    <row r="927" spans="5:16" x14ac:dyDescent="0.25">
      <c r="E927">
        <v>920</v>
      </c>
      <c r="F927">
        <v>4600</v>
      </c>
      <c r="G927">
        <v>354.5</v>
      </c>
      <c r="H927">
        <v>363</v>
      </c>
      <c r="I927">
        <v>363</v>
      </c>
      <c r="J927">
        <v>383</v>
      </c>
      <c r="K927">
        <v>398.5</v>
      </c>
      <c r="L927">
        <v>398.5</v>
      </c>
      <c r="M927">
        <v>415</v>
      </c>
      <c r="N927">
        <v>503</v>
      </c>
      <c r="O927">
        <v>319</v>
      </c>
      <c r="P927">
        <v>4600</v>
      </c>
    </row>
    <row r="928" spans="5:16" x14ac:dyDescent="0.25">
      <c r="E928">
        <v>921</v>
      </c>
      <c r="F928">
        <v>4605</v>
      </c>
      <c r="G928">
        <v>354.5</v>
      </c>
      <c r="H928">
        <v>363</v>
      </c>
      <c r="I928">
        <v>363</v>
      </c>
      <c r="J928">
        <v>383</v>
      </c>
      <c r="K928">
        <v>398.5</v>
      </c>
      <c r="L928">
        <v>398.5</v>
      </c>
      <c r="M928">
        <v>415</v>
      </c>
      <c r="N928">
        <v>503</v>
      </c>
      <c r="O928">
        <v>319</v>
      </c>
      <c r="P928">
        <v>4605</v>
      </c>
    </row>
    <row r="929" spans="5:16" x14ac:dyDescent="0.25">
      <c r="E929">
        <v>922</v>
      </c>
      <c r="F929">
        <v>4610</v>
      </c>
      <c r="G929">
        <v>354.5</v>
      </c>
      <c r="H929">
        <v>363</v>
      </c>
      <c r="I929">
        <v>363</v>
      </c>
      <c r="J929">
        <v>383</v>
      </c>
      <c r="K929">
        <v>398.5</v>
      </c>
      <c r="L929">
        <v>398.5</v>
      </c>
      <c r="M929">
        <v>415</v>
      </c>
      <c r="N929">
        <v>503</v>
      </c>
      <c r="O929">
        <v>319</v>
      </c>
      <c r="P929">
        <v>4610</v>
      </c>
    </row>
    <row r="930" spans="5:16" x14ac:dyDescent="0.25">
      <c r="E930">
        <v>923</v>
      </c>
      <c r="F930">
        <v>4615</v>
      </c>
      <c r="G930">
        <v>354.5</v>
      </c>
      <c r="H930">
        <v>363</v>
      </c>
      <c r="I930">
        <v>363</v>
      </c>
      <c r="J930">
        <v>383</v>
      </c>
      <c r="K930">
        <v>398.5</v>
      </c>
      <c r="L930">
        <v>398.5</v>
      </c>
      <c r="M930">
        <v>415</v>
      </c>
      <c r="N930">
        <v>503</v>
      </c>
      <c r="O930">
        <v>319</v>
      </c>
      <c r="P930">
        <v>4615</v>
      </c>
    </row>
    <row r="931" spans="5:16" x14ac:dyDescent="0.25">
      <c r="E931">
        <v>924</v>
      </c>
      <c r="F931">
        <v>4620</v>
      </c>
      <c r="G931">
        <v>354.5</v>
      </c>
      <c r="H931">
        <v>363</v>
      </c>
      <c r="I931">
        <v>363</v>
      </c>
      <c r="J931">
        <v>383</v>
      </c>
      <c r="K931">
        <v>398.5</v>
      </c>
      <c r="L931">
        <v>398.5</v>
      </c>
      <c r="M931">
        <v>415</v>
      </c>
      <c r="N931">
        <v>503</v>
      </c>
      <c r="O931">
        <v>319</v>
      </c>
      <c r="P931">
        <v>4620</v>
      </c>
    </row>
    <row r="932" spans="5:16" x14ac:dyDescent="0.25">
      <c r="E932">
        <v>925</v>
      </c>
      <c r="F932">
        <v>4625</v>
      </c>
      <c r="G932">
        <v>354.5</v>
      </c>
      <c r="H932">
        <v>363</v>
      </c>
      <c r="I932">
        <v>363</v>
      </c>
      <c r="J932">
        <v>383</v>
      </c>
      <c r="K932">
        <v>398.5</v>
      </c>
      <c r="L932">
        <v>398.5</v>
      </c>
      <c r="M932">
        <v>415</v>
      </c>
      <c r="N932">
        <v>503</v>
      </c>
      <c r="O932">
        <v>319</v>
      </c>
      <c r="P932">
        <v>4625</v>
      </c>
    </row>
    <row r="933" spans="5:16" x14ac:dyDescent="0.25">
      <c r="E933">
        <v>926</v>
      </c>
      <c r="F933">
        <v>4630</v>
      </c>
      <c r="G933">
        <v>354.5</v>
      </c>
      <c r="H933">
        <v>363</v>
      </c>
      <c r="I933">
        <v>363</v>
      </c>
      <c r="J933">
        <v>383</v>
      </c>
      <c r="K933">
        <v>398.5</v>
      </c>
      <c r="L933">
        <v>398.5</v>
      </c>
      <c r="M933">
        <v>415</v>
      </c>
      <c r="N933">
        <v>503</v>
      </c>
      <c r="O933">
        <v>319</v>
      </c>
      <c r="P933">
        <v>4630</v>
      </c>
    </row>
    <row r="934" spans="5:16" x14ac:dyDescent="0.25">
      <c r="E934">
        <v>927</v>
      </c>
      <c r="F934">
        <v>4635</v>
      </c>
      <c r="G934">
        <v>354.5</v>
      </c>
      <c r="H934">
        <v>363</v>
      </c>
      <c r="I934">
        <v>363</v>
      </c>
      <c r="J934">
        <v>383</v>
      </c>
      <c r="K934">
        <v>398.5</v>
      </c>
      <c r="L934">
        <v>398.5</v>
      </c>
      <c r="M934">
        <v>415</v>
      </c>
      <c r="N934">
        <v>503</v>
      </c>
      <c r="O934">
        <v>319</v>
      </c>
      <c r="P934">
        <v>4635</v>
      </c>
    </row>
    <row r="935" spans="5:16" x14ac:dyDescent="0.25">
      <c r="E935">
        <v>928</v>
      </c>
      <c r="F935">
        <v>4640</v>
      </c>
      <c r="G935">
        <v>354.5</v>
      </c>
      <c r="H935">
        <v>363</v>
      </c>
      <c r="I935">
        <v>363</v>
      </c>
      <c r="J935">
        <v>383</v>
      </c>
      <c r="K935">
        <v>398.5</v>
      </c>
      <c r="L935">
        <v>398.5</v>
      </c>
      <c r="M935">
        <v>415</v>
      </c>
      <c r="N935">
        <v>503</v>
      </c>
      <c r="O935">
        <v>319</v>
      </c>
      <c r="P935">
        <v>4640</v>
      </c>
    </row>
    <row r="936" spans="5:16" x14ac:dyDescent="0.25">
      <c r="E936">
        <v>929</v>
      </c>
      <c r="F936">
        <v>4645</v>
      </c>
      <c r="G936">
        <v>354.5</v>
      </c>
      <c r="H936">
        <v>363</v>
      </c>
      <c r="I936">
        <v>363</v>
      </c>
      <c r="J936">
        <v>383</v>
      </c>
      <c r="K936">
        <v>398.5</v>
      </c>
      <c r="L936">
        <v>398.5</v>
      </c>
      <c r="M936">
        <v>415</v>
      </c>
      <c r="N936">
        <v>503</v>
      </c>
      <c r="O936">
        <v>319</v>
      </c>
      <c r="P936">
        <v>4645</v>
      </c>
    </row>
    <row r="937" spans="5:16" x14ac:dyDescent="0.25">
      <c r="E937">
        <v>930</v>
      </c>
      <c r="F937">
        <v>4650</v>
      </c>
      <c r="G937">
        <v>354.5</v>
      </c>
      <c r="H937">
        <v>363</v>
      </c>
      <c r="I937">
        <v>363</v>
      </c>
      <c r="J937">
        <v>383</v>
      </c>
      <c r="K937">
        <v>398.5</v>
      </c>
      <c r="L937">
        <v>398.5</v>
      </c>
      <c r="M937">
        <v>415</v>
      </c>
      <c r="N937">
        <v>503</v>
      </c>
      <c r="O937">
        <v>319</v>
      </c>
      <c r="P937">
        <v>4650</v>
      </c>
    </row>
    <row r="938" spans="5:16" x14ac:dyDescent="0.25">
      <c r="E938">
        <v>931</v>
      </c>
      <c r="F938">
        <v>4655</v>
      </c>
      <c r="G938">
        <v>354.5</v>
      </c>
      <c r="H938">
        <v>363</v>
      </c>
      <c r="I938">
        <v>363</v>
      </c>
      <c r="J938">
        <v>383</v>
      </c>
      <c r="K938">
        <v>398.5</v>
      </c>
      <c r="L938">
        <v>398.5</v>
      </c>
      <c r="M938">
        <v>415</v>
      </c>
      <c r="N938">
        <v>503</v>
      </c>
      <c r="O938">
        <v>319</v>
      </c>
      <c r="P938">
        <v>4655</v>
      </c>
    </row>
    <row r="939" spans="5:16" x14ac:dyDescent="0.25">
      <c r="E939">
        <v>932</v>
      </c>
      <c r="F939">
        <v>4660</v>
      </c>
      <c r="G939">
        <v>354.5</v>
      </c>
      <c r="H939">
        <v>363</v>
      </c>
      <c r="I939">
        <v>363</v>
      </c>
      <c r="J939">
        <v>383</v>
      </c>
      <c r="K939">
        <v>398.5</v>
      </c>
      <c r="L939">
        <v>398.5</v>
      </c>
      <c r="M939">
        <v>415</v>
      </c>
      <c r="N939">
        <v>503</v>
      </c>
      <c r="O939">
        <v>319</v>
      </c>
      <c r="P939">
        <v>4660</v>
      </c>
    </row>
    <row r="940" spans="5:16" x14ac:dyDescent="0.25">
      <c r="E940">
        <v>933</v>
      </c>
      <c r="F940">
        <v>4665</v>
      </c>
      <c r="G940">
        <v>354.5</v>
      </c>
      <c r="H940">
        <v>363</v>
      </c>
      <c r="I940">
        <v>363</v>
      </c>
      <c r="J940">
        <v>383</v>
      </c>
      <c r="K940">
        <v>398.5</v>
      </c>
      <c r="L940">
        <v>398.5</v>
      </c>
      <c r="M940">
        <v>415</v>
      </c>
      <c r="N940">
        <v>503</v>
      </c>
      <c r="O940">
        <v>319</v>
      </c>
      <c r="P940">
        <v>4665</v>
      </c>
    </row>
    <row r="941" spans="5:16" x14ac:dyDescent="0.25">
      <c r="E941">
        <v>934</v>
      </c>
      <c r="F941">
        <v>4670</v>
      </c>
      <c r="G941">
        <v>354.5</v>
      </c>
      <c r="H941">
        <v>363</v>
      </c>
      <c r="I941">
        <v>363</v>
      </c>
      <c r="J941">
        <v>383</v>
      </c>
      <c r="K941">
        <v>398.5</v>
      </c>
      <c r="L941">
        <v>398.5</v>
      </c>
      <c r="M941">
        <v>415</v>
      </c>
      <c r="N941">
        <v>503</v>
      </c>
      <c r="O941">
        <v>319</v>
      </c>
      <c r="P941">
        <v>4670</v>
      </c>
    </row>
    <row r="942" spans="5:16" x14ac:dyDescent="0.25">
      <c r="E942">
        <v>935</v>
      </c>
      <c r="F942">
        <v>4675</v>
      </c>
      <c r="G942">
        <v>354.5</v>
      </c>
      <c r="H942">
        <v>363</v>
      </c>
      <c r="I942">
        <v>363</v>
      </c>
      <c r="J942">
        <v>383</v>
      </c>
      <c r="K942">
        <v>398.5</v>
      </c>
      <c r="L942">
        <v>398.5</v>
      </c>
      <c r="M942">
        <v>415</v>
      </c>
      <c r="N942">
        <v>503</v>
      </c>
      <c r="O942">
        <v>319</v>
      </c>
      <c r="P942">
        <v>4675</v>
      </c>
    </row>
    <row r="943" spans="5:16" x14ac:dyDescent="0.25">
      <c r="E943">
        <v>936</v>
      </c>
      <c r="F943">
        <v>4680</v>
      </c>
      <c r="G943">
        <v>354.5</v>
      </c>
      <c r="H943">
        <v>363</v>
      </c>
      <c r="I943">
        <v>363</v>
      </c>
      <c r="J943">
        <v>383</v>
      </c>
      <c r="K943">
        <v>398.5</v>
      </c>
      <c r="L943">
        <v>398.5</v>
      </c>
      <c r="M943">
        <v>415</v>
      </c>
      <c r="N943">
        <v>503</v>
      </c>
      <c r="O943">
        <v>319</v>
      </c>
      <c r="P943">
        <v>4680</v>
      </c>
    </row>
    <row r="944" spans="5:16" x14ac:dyDescent="0.25">
      <c r="E944">
        <v>937</v>
      </c>
      <c r="F944">
        <v>4685</v>
      </c>
      <c r="G944">
        <v>354.5</v>
      </c>
      <c r="H944">
        <v>363</v>
      </c>
      <c r="I944">
        <v>363</v>
      </c>
      <c r="J944">
        <v>383</v>
      </c>
      <c r="K944">
        <v>398.5</v>
      </c>
      <c r="L944">
        <v>398.5</v>
      </c>
      <c r="M944">
        <v>415</v>
      </c>
      <c r="N944">
        <v>503</v>
      </c>
      <c r="O944">
        <v>319</v>
      </c>
      <c r="P944">
        <v>4685</v>
      </c>
    </row>
    <row r="945" spans="5:16" x14ac:dyDescent="0.25">
      <c r="E945">
        <v>938</v>
      </c>
      <c r="F945">
        <v>4690</v>
      </c>
      <c r="G945">
        <v>354.5</v>
      </c>
      <c r="H945">
        <v>363</v>
      </c>
      <c r="I945">
        <v>363</v>
      </c>
      <c r="J945">
        <v>383</v>
      </c>
      <c r="K945">
        <v>398.5</v>
      </c>
      <c r="L945">
        <v>398.5</v>
      </c>
      <c r="M945">
        <v>415</v>
      </c>
      <c r="N945">
        <v>503</v>
      </c>
      <c r="O945">
        <v>319</v>
      </c>
      <c r="P945">
        <v>4690</v>
      </c>
    </row>
    <row r="946" spans="5:16" x14ac:dyDescent="0.25">
      <c r="E946">
        <v>939</v>
      </c>
      <c r="F946">
        <v>4695</v>
      </c>
      <c r="G946">
        <v>354.5</v>
      </c>
      <c r="H946">
        <v>363</v>
      </c>
      <c r="I946">
        <v>363</v>
      </c>
      <c r="J946">
        <v>383</v>
      </c>
      <c r="K946">
        <v>398.5</v>
      </c>
      <c r="L946">
        <v>398.5</v>
      </c>
      <c r="M946">
        <v>415</v>
      </c>
      <c r="N946">
        <v>503</v>
      </c>
      <c r="O946">
        <v>319</v>
      </c>
      <c r="P946">
        <v>4695</v>
      </c>
    </row>
    <row r="947" spans="5:16" x14ac:dyDescent="0.25">
      <c r="E947">
        <v>940</v>
      </c>
      <c r="F947">
        <v>4700</v>
      </c>
      <c r="G947">
        <v>354.5</v>
      </c>
      <c r="H947">
        <v>363</v>
      </c>
      <c r="I947">
        <v>363</v>
      </c>
      <c r="J947">
        <v>383</v>
      </c>
      <c r="K947">
        <v>398.5</v>
      </c>
      <c r="L947">
        <v>398.5</v>
      </c>
      <c r="M947">
        <v>415</v>
      </c>
      <c r="N947">
        <v>503</v>
      </c>
      <c r="O947">
        <v>319</v>
      </c>
      <c r="P947">
        <v>4700</v>
      </c>
    </row>
    <row r="948" spans="5:16" x14ac:dyDescent="0.25">
      <c r="E948">
        <v>941</v>
      </c>
      <c r="F948">
        <v>4705</v>
      </c>
      <c r="G948">
        <v>354.5</v>
      </c>
      <c r="H948">
        <v>363</v>
      </c>
      <c r="I948">
        <v>363</v>
      </c>
      <c r="J948">
        <v>383</v>
      </c>
      <c r="K948">
        <v>398.5</v>
      </c>
      <c r="L948">
        <v>398.5</v>
      </c>
      <c r="M948">
        <v>415</v>
      </c>
      <c r="N948">
        <v>503</v>
      </c>
      <c r="O948">
        <v>319</v>
      </c>
      <c r="P948">
        <v>4705</v>
      </c>
    </row>
    <row r="949" spans="5:16" x14ac:dyDescent="0.25">
      <c r="E949">
        <v>942</v>
      </c>
      <c r="F949">
        <v>4710</v>
      </c>
      <c r="G949">
        <v>354.5</v>
      </c>
      <c r="H949">
        <v>363</v>
      </c>
      <c r="I949">
        <v>363</v>
      </c>
      <c r="J949">
        <v>383</v>
      </c>
      <c r="K949">
        <v>398.5</v>
      </c>
      <c r="L949">
        <v>398.5</v>
      </c>
      <c r="M949">
        <v>415</v>
      </c>
      <c r="N949">
        <v>503</v>
      </c>
      <c r="O949">
        <v>319</v>
      </c>
      <c r="P949">
        <v>4710</v>
      </c>
    </row>
    <row r="950" spans="5:16" x14ac:dyDescent="0.25">
      <c r="E950">
        <v>943</v>
      </c>
      <c r="F950">
        <v>4715</v>
      </c>
      <c r="G950">
        <v>354.5</v>
      </c>
      <c r="H950">
        <v>363</v>
      </c>
      <c r="I950">
        <v>363</v>
      </c>
      <c r="J950">
        <v>383</v>
      </c>
      <c r="K950">
        <v>398.5</v>
      </c>
      <c r="L950">
        <v>398.5</v>
      </c>
      <c r="M950">
        <v>415</v>
      </c>
      <c r="N950">
        <v>503</v>
      </c>
      <c r="O950">
        <v>319</v>
      </c>
      <c r="P950">
        <v>4715</v>
      </c>
    </row>
    <row r="951" spans="5:16" x14ac:dyDescent="0.25">
      <c r="E951">
        <v>944</v>
      </c>
      <c r="F951">
        <v>4720</v>
      </c>
      <c r="G951">
        <v>354.5</v>
      </c>
      <c r="H951">
        <v>363</v>
      </c>
      <c r="I951">
        <v>363</v>
      </c>
      <c r="J951">
        <v>383</v>
      </c>
      <c r="K951">
        <v>398.5</v>
      </c>
      <c r="L951">
        <v>398.5</v>
      </c>
      <c r="M951">
        <v>415</v>
      </c>
      <c r="N951">
        <v>503</v>
      </c>
      <c r="O951">
        <v>319</v>
      </c>
      <c r="P951">
        <v>4720</v>
      </c>
    </row>
    <row r="952" spans="5:16" x14ac:dyDescent="0.25">
      <c r="E952">
        <v>945</v>
      </c>
      <c r="F952">
        <v>4725</v>
      </c>
      <c r="G952">
        <v>354.5</v>
      </c>
      <c r="H952">
        <v>363</v>
      </c>
      <c r="I952">
        <v>363</v>
      </c>
      <c r="J952">
        <v>383</v>
      </c>
      <c r="K952">
        <v>398.5</v>
      </c>
      <c r="L952">
        <v>398.5</v>
      </c>
      <c r="M952">
        <v>415</v>
      </c>
      <c r="N952">
        <v>503</v>
      </c>
      <c r="O952">
        <v>319</v>
      </c>
      <c r="P952">
        <v>4725</v>
      </c>
    </row>
    <row r="953" spans="5:16" x14ac:dyDescent="0.25">
      <c r="E953">
        <v>946</v>
      </c>
      <c r="F953">
        <v>4730</v>
      </c>
      <c r="G953">
        <v>354.5</v>
      </c>
      <c r="H953">
        <v>363</v>
      </c>
      <c r="I953">
        <v>363</v>
      </c>
      <c r="J953">
        <v>383</v>
      </c>
      <c r="K953">
        <v>398.5</v>
      </c>
      <c r="L953">
        <v>398.5</v>
      </c>
      <c r="M953">
        <v>415</v>
      </c>
      <c r="N953">
        <v>503</v>
      </c>
      <c r="O953">
        <v>319</v>
      </c>
      <c r="P953">
        <v>4730</v>
      </c>
    </row>
    <row r="954" spans="5:16" x14ac:dyDescent="0.25">
      <c r="E954">
        <v>947</v>
      </c>
      <c r="F954">
        <v>4735</v>
      </c>
      <c r="G954">
        <v>354.5</v>
      </c>
      <c r="H954">
        <v>363</v>
      </c>
      <c r="I954">
        <v>363</v>
      </c>
      <c r="J954">
        <v>383</v>
      </c>
      <c r="K954">
        <v>398.5</v>
      </c>
      <c r="L954">
        <v>398.5</v>
      </c>
      <c r="M954">
        <v>415</v>
      </c>
      <c r="N954">
        <v>503</v>
      </c>
      <c r="O954">
        <v>319</v>
      </c>
      <c r="P954">
        <v>4735</v>
      </c>
    </row>
    <row r="955" spans="5:16" x14ac:dyDescent="0.25">
      <c r="E955">
        <v>948</v>
      </c>
      <c r="F955">
        <v>4740</v>
      </c>
      <c r="G955">
        <v>354.5</v>
      </c>
      <c r="H955">
        <v>363</v>
      </c>
      <c r="I955">
        <v>363</v>
      </c>
      <c r="J955">
        <v>383</v>
      </c>
      <c r="K955">
        <v>398.5</v>
      </c>
      <c r="L955">
        <v>398.5</v>
      </c>
      <c r="M955">
        <v>415</v>
      </c>
      <c r="N955">
        <v>503</v>
      </c>
      <c r="O955">
        <v>319</v>
      </c>
      <c r="P955">
        <v>4740</v>
      </c>
    </row>
    <row r="956" spans="5:16" x14ac:dyDescent="0.25">
      <c r="E956">
        <v>949</v>
      </c>
      <c r="F956">
        <v>4745</v>
      </c>
      <c r="G956">
        <v>354.5</v>
      </c>
      <c r="H956">
        <v>363</v>
      </c>
      <c r="I956">
        <v>363</v>
      </c>
      <c r="J956">
        <v>383</v>
      </c>
      <c r="K956">
        <v>398.5</v>
      </c>
      <c r="L956">
        <v>398.5</v>
      </c>
      <c r="M956">
        <v>415</v>
      </c>
      <c r="N956">
        <v>503</v>
      </c>
      <c r="O956">
        <v>319</v>
      </c>
      <c r="P956">
        <v>4745</v>
      </c>
    </row>
    <row r="957" spans="5:16" x14ac:dyDescent="0.25">
      <c r="E957">
        <v>950</v>
      </c>
      <c r="F957">
        <v>4750</v>
      </c>
      <c r="G957">
        <v>354.5</v>
      </c>
      <c r="H957">
        <v>363</v>
      </c>
      <c r="I957">
        <v>363</v>
      </c>
      <c r="J957">
        <v>383</v>
      </c>
      <c r="K957">
        <v>398.5</v>
      </c>
      <c r="L957">
        <v>398.5</v>
      </c>
      <c r="M957">
        <v>415</v>
      </c>
      <c r="N957">
        <v>503</v>
      </c>
      <c r="O957">
        <v>319</v>
      </c>
      <c r="P957">
        <v>4750</v>
      </c>
    </row>
    <row r="958" spans="5:16" x14ac:dyDescent="0.25">
      <c r="E958">
        <v>951</v>
      </c>
      <c r="F958">
        <v>4755</v>
      </c>
      <c r="G958">
        <v>354.5</v>
      </c>
      <c r="H958">
        <v>363</v>
      </c>
      <c r="I958">
        <v>363</v>
      </c>
      <c r="J958">
        <v>383</v>
      </c>
      <c r="K958">
        <v>398.5</v>
      </c>
      <c r="L958">
        <v>398.5</v>
      </c>
      <c r="M958">
        <v>415</v>
      </c>
      <c r="N958">
        <v>503</v>
      </c>
      <c r="O958">
        <v>319</v>
      </c>
      <c r="P958">
        <v>4755</v>
      </c>
    </row>
    <row r="959" spans="5:16" x14ac:dyDescent="0.25">
      <c r="E959">
        <v>952</v>
      </c>
      <c r="F959">
        <v>4760</v>
      </c>
      <c r="G959">
        <v>354.5</v>
      </c>
      <c r="H959">
        <v>363</v>
      </c>
      <c r="I959">
        <v>363</v>
      </c>
      <c r="J959">
        <v>383</v>
      </c>
      <c r="K959">
        <v>398.5</v>
      </c>
      <c r="L959">
        <v>398.5</v>
      </c>
      <c r="M959">
        <v>415</v>
      </c>
      <c r="N959">
        <v>503</v>
      </c>
      <c r="O959">
        <v>319</v>
      </c>
      <c r="P959">
        <v>4760</v>
      </c>
    </row>
    <row r="960" spans="5:16" x14ac:dyDescent="0.25">
      <c r="E960">
        <v>953</v>
      </c>
      <c r="F960">
        <v>4765</v>
      </c>
      <c r="G960">
        <v>354.5</v>
      </c>
      <c r="H960">
        <v>363</v>
      </c>
      <c r="I960">
        <v>363</v>
      </c>
      <c r="J960">
        <v>383</v>
      </c>
      <c r="K960">
        <v>398.5</v>
      </c>
      <c r="L960">
        <v>398.5</v>
      </c>
      <c r="M960">
        <v>415</v>
      </c>
      <c r="N960">
        <v>503</v>
      </c>
      <c r="O960">
        <v>319</v>
      </c>
      <c r="P960">
        <v>4765</v>
      </c>
    </row>
    <row r="961" spans="5:16" x14ac:dyDescent="0.25">
      <c r="E961">
        <v>954</v>
      </c>
      <c r="F961">
        <v>4770</v>
      </c>
      <c r="G961">
        <v>354.5</v>
      </c>
      <c r="H961">
        <v>363</v>
      </c>
      <c r="I961">
        <v>363</v>
      </c>
      <c r="J961">
        <v>383</v>
      </c>
      <c r="K961">
        <v>398.5</v>
      </c>
      <c r="L961">
        <v>398.5</v>
      </c>
      <c r="M961">
        <v>415</v>
      </c>
      <c r="N961">
        <v>503</v>
      </c>
      <c r="O961">
        <v>319</v>
      </c>
      <c r="P961">
        <v>4770</v>
      </c>
    </row>
    <row r="962" spans="5:16" x14ac:dyDescent="0.25">
      <c r="E962">
        <v>955</v>
      </c>
      <c r="F962">
        <v>4775</v>
      </c>
      <c r="G962">
        <v>354.5</v>
      </c>
      <c r="H962">
        <v>363</v>
      </c>
      <c r="I962">
        <v>363</v>
      </c>
      <c r="J962">
        <v>383</v>
      </c>
      <c r="K962">
        <v>398.5</v>
      </c>
      <c r="L962">
        <v>398.5</v>
      </c>
      <c r="M962">
        <v>415</v>
      </c>
      <c r="N962">
        <v>503</v>
      </c>
      <c r="O962">
        <v>319</v>
      </c>
      <c r="P962">
        <v>4775</v>
      </c>
    </row>
    <row r="963" spans="5:16" x14ac:dyDescent="0.25">
      <c r="E963">
        <v>956</v>
      </c>
      <c r="F963">
        <v>4780</v>
      </c>
      <c r="G963">
        <v>354.5</v>
      </c>
      <c r="H963">
        <v>363</v>
      </c>
      <c r="I963">
        <v>363</v>
      </c>
      <c r="J963">
        <v>383</v>
      </c>
      <c r="K963">
        <v>398.5</v>
      </c>
      <c r="L963">
        <v>398.5</v>
      </c>
      <c r="M963">
        <v>415</v>
      </c>
      <c r="N963">
        <v>503</v>
      </c>
      <c r="O963">
        <v>319</v>
      </c>
      <c r="P963">
        <v>4780</v>
      </c>
    </row>
    <row r="964" spans="5:16" x14ac:dyDescent="0.25">
      <c r="E964">
        <v>957</v>
      </c>
      <c r="F964">
        <v>4785</v>
      </c>
      <c r="G964">
        <v>354.5</v>
      </c>
      <c r="H964">
        <v>363</v>
      </c>
      <c r="I964">
        <v>363</v>
      </c>
      <c r="J964">
        <v>383</v>
      </c>
      <c r="K964">
        <v>398.5</v>
      </c>
      <c r="L964">
        <v>398.5</v>
      </c>
      <c r="M964">
        <v>415</v>
      </c>
      <c r="N964">
        <v>503</v>
      </c>
      <c r="O964">
        <v>319</v>
      </c>
      <c r="P964">
        <v>4785</v>
      </c>
    </row>
    <row r="965" spans="5:16" x14ac:dyDescent="0.25">
      <c r="E965">
        <v>958</v>
      </c>
      <c r="F965">
        <v>4790</v>
      </c>
      <c r="G965">
        <v>354.5</v>
      </c>
      <c r="H965">
        <v>363</v>
      </c>
      <c r="I965">
        <v>363</v>
      </c>
      <c r="J965">
        <v>383</v>
      </c>
      <c r="K965">
        <v>398.5</v>
      </c>
      <c r="L965">
        <v>398.5</v>
      </c>
      <c r="M965">
        <v>415</v>
      </c>
      <c r="N965">
        <v>503</v>
      </c>
      <c r="O965">
        <v>319</v>
      </c>
      <c r="P965">
        <v>4790</v>
      </c>
    </row>
    <row r="966" spans="5:16" x14ac:dyDescent="0.25">
      <c r="E966">
        <v>959</v>
      </c>
      <c r="F966">
        <v>4795</v>
      </c>
      <c r="G966">
        <v>354.5</v>
      </c>
      <c r="H966">
        <v>363</v>
      </c>
      <c r="I966">
        <v>363</v>
      </c>
      <c r="J966">
        <v>383</v>
      </c>
      <c r="K966">
        <v>398.5</v>
      </c>
      <c r="L966">
        <v>398.5</v>
      </c>
      <c r="M966">
        <v>415</v>
      </c>
      <c r="N966">
        <v>503</v>
      </c>
      <c r="O966">
        <v>319</v>
      </c>
      <c r="P966">
        <v>4795</v>
      </c>
    </row>
    <row r="967" spans="5:16" x14ac:dyDescent="0.25">
      <c r="E967">
        <v>960</v>
      </c>
      <c r="F967">
        <v>4800</v>
      </c>
      <c r="G967">
        <v>354.5</v>
      </c>
      <c r="H967">
        <v>363</v>
      </c>
      <c r="I967">
        <v>363</v>
      </c>
      <c r="J967">
        <v>383</v>
      </c>
      <c r="K967">
        <v>398.5</v>
      </c>
      <c r="L967">
        <v>398.5</v>
      </c>
      <c r="M967">
        <v>415</v>
      </c>
      <c r="N967">
        <v>503</v>
      </c>
      <c r="O967">
        <v>319</v>
      </c>
      <c r="P967">
        <v>4800</v>
      </c>
    </row>
    <row r="968" spans="5:16" x14ac:dyDescent="0.25">
      <c r="E968">
        <v>961</v>
      </c>
      <c r="F968">
        <v>4805</v>
      </c>
      <c r="G968">
        <v>354.5</v>
      </c>
      <c r="H968">
        <v>363</v>
      </c>
      <c r="I968">
        <v>363</v>
      </c>
      <c r="J968">
        <v>383</v>
      </c>
      <c r="K968">
        <v>398.5</v>
      </c>
      <c r="L968">
        <v>398.5</v>
      </c>
      <c r="M968">
        <v>415</v>
      </c>
      <c r="N968">
        <v>503</v>
      </c>
      <c r="O968">
        <v>319</v>
      </c>
      <c r="P968">
        <v>4805</v>
      </c>
    </row>
    <row r="969" spans="5:16" x14ac:dyDescent="0.25">
      <c r="E969">
        <v>962</v>
      </c>
      <c r="F969">
        <v>4810</v>
      </c>
      <c r="G969">
        <v>354.5</v>
      </c>
      <c r="H969">
        <v>363</v>
      </c>
      <c r="I969">
        <v>363</v>
      </c>
      <c r="J969">
        <v>383</v>
      </c>
      <c r="K969">
        <v>398.5</v>
      </c>
      <c r="L969">
        <v>398.5</v>
      </c>
      <c r="M969">
        <v>415</v>
      </c>
      <c r="N969">
        <v>503</v>
      </c>
      <c r="O969">
        <v>319</v>
      </c>
      <c r="P969">
        <v>4810</v>
      </c>
    </row>
    <row r="970" spans="5:16" x14ac:dyDescent="0.25">
      <c r="E970">
        <v>963</v>
      </c>
      <c r="F970">
        <v>4815</v>
      </c>
      <c r="G970">
        <v>354.5</v>
      </c>
      <c r="H970">
        <v>363</v>
      </c>
      <c r="I970">
        <v>363</v>
      </c>
      <c r="J970">
        <v>383</v>
      </c>
      <c r="K970">
        <v>398.5</v>
      </c>
      <c r="L970">
        <v>398.5</v>
      </c>
      <c r="M970">
        <v>415</v>
      </c>
      <c r="N970">
        <v>503</v>
      </c>
      <c r="O970">
        <v>319</v>
      </c>
      <c r="P970">
        <v>4815</v>
      </c>
    </row>
    <row r="971" spans="5:16" x14ac:dyDescent="0.25">
      <c r="E971">
        <v>964</v>
      </c>
      <c r="F971">
        <v>4820</v>
      </c>
      <c r="G971">
        <v>354.5</v>
      </c>
      <c r="H971">
        <v>363</v>
      </c>
      <c r="I971">
        <v>363</v>
      </c>
      <c r="J971">
        <v>383</v>
      </c>
      <c r="K971">
        <v>398.5</v>
      </c>
      <c r="L971">
        <v>398.5</v>
      </c>
      <c r="M971">
        <v>415</v>
      </c>
      <c r="N971">
        <v>503</v>
      </c>
      <c r="O971">
        <v>319</v>
      </c>
      <c r="P971">
        <v>4820</v>
      </c>
    </row>
    <row r="972" spans="5:16" x14ac:dyDescent="0.25">
      <c r="E972">
        <v>965</v>
      </c>
      <c r="F972">
        <v>4825</v>
      </c>
      <c r="G972">
        <v>354.5</v>
      </c>
      <c r="H972">
        <v>363</v>
      </c>
      <c r="I972">
        <v>363</v>
      </c>
      <c r="J972">
        <v>383</v>
      </c>
      <c r="K972">
        <v>398.5</v>
      </c>
      <c r="L972">
        <v>398.5</v>
      </c>
      <c r="M972">
        <v>415</v>
      </c>
      <c r="N972">
        <v>503</v>
      </c>
      <c r="O972">
        <v>319</v>
      </c>
      <c r="P972">
        <v>4825</v>
      </c>
    </row>
    <row r="973" spans="5:16" x14ac:dyDescent="0.25">
      <c r="E973">
        <v>966</v>
      </c>
      <c r="F973">
        <v>4830</v>
      </c>
      <c r="G973">
        <v>354.5</v>
      </c>
      <c r="H973">
        <v>363</v>
      </c>
      <c r="I973">
        <v>363</v>
      </c>
      <c r="J973">
        <v>383</v>
      </c>
      <c r="K973">
        <v>398.5</v>
      </c>
      <c r="L973">
        <v>398.5</v>
      </c>
      <c r="M973">
        <v>415</v>
      </c>
      <c r="N973">
        <v>503</v>
      </c>
      <c r="O973">
        <v>319</v>
      </c>
      <c r="P973">
        <v>4830</v>
      </c>
    </row>
    <row r="974" spans="5:16" x14ac:dyDescent="0.25">
      <c r="E974">
        <v>967</v>
      </c>
      <c r="F974">
        <v>4835</v>
      </c>
      <c r="G974">
        <v>354.5</v>
      </c>
      <c r="H974">
        <v>363</v>
      </c>
      <c r="I974">
        <v>363</v>
      </c>
      <c r="J974">
        <v>383</v>
      </c>
      <c r="K974">
        <v>398.5</v>
      </c>
      <c r="L974">
        <v>398.5</v>
      </c>
      <c r="M974">
        <v>415</v>
      </c>
      <c r="N974">
        <v>503</v>
      </c>
      <c r="O974">
        <v>319</v>
      </c>
      <c r="P974">
        <v>4835</v>
      </c>
    </row>
    <row r="975" spans="5:16" x14ac:dyDescent="0.25">
      <c r="E975">
        <v>968</v>
      </c>
      <c r="F975">
        <v>4840</v>
      </c>
      <c r="G975">
        <v>354.5</v>
      </c>
      <c r="H975">
        <v>363</v>
      </c>
      <c r="I975">
        <v>363</v>
      </c>
      <c r="J975">
        <v>383</v>
      </c>
      <c r="K975">
        <v>398.5</v>
      </c>
      <c r="L975">
        <v>398.5</v>
      </c>
      <c r="M975">
        <v>415</v>
      </c>
      <c r="N975">
        <v>503</v>
      </c>
      <c r="O975">
        <v>319</v>
      </c>
      <c r="P975">
        <v>4840</v>
      </c>
    </row>
    <row r="976" spans="5:16" x14ac:dyDescent="0.25">
      <c r="E976">
        <v>969</v>
      </c>
      <c r="F976">
        <v>4845</v>
      </c>
      <c r="G976">
        <v>354.5</v>
      </c>
      <c r="H976">
        <v>363</v>
      </c>
      <c r="I976">
        <v>363</v>
      </c>
      <c r="J976">
        <v>383</v>
      </c>
      <c r="K976">
        <v>398.5</v>
      </c>
      <c r="L976">
        <v>398.5</v>
      </c>
      <c r="M976">
        <v>415</v>
      </c>
      <c r="N976">
        <v>503</v>
      </c>
      <c r="O976">
        <v>319</v>
      </c>
      <c r="P976">
        <v>4845</v>
      </c>
    </row>
    <row r="977" spans="5:16" x14ac:dyDescent="0.25">
      <c r="E977">
        <v>970</v>
      </c>
      <c r="F977">
        <v>4850</v>
      </c>
      <c r="G977">
        <v>354.5</v>
      </c>
      <c r="H977">
        <v>363</v>
      </c>
      <c r="I977">
        <v>363</v>
      </c>
      <c r="J977">
        <v>383</v>
      </c>
      <c r="K977">
        <v>398.5</v>
      </c>
      <c r="L977">
        <v>398.5</v>
      </c>
      <c r="M977">
        <v>415</v>
      </c>
      <c r="N977">
        <v>503</v>
      </c>
      <c r="O977">
        <v>319</v>
      </c>
      <c r="P977">
        <v>4850</v>
      </c>
    </row>
    <row r="978" spans="5:16" x14ac:dyDescent="0.25">
      <c r="E978">
        <v>971</v>
      </c>
      <c r="F978">
        <v>4855</v>
      </c>
      <c r="G978">
        <v>354.5</v>
      </c>
      <c r="H978">
        <v>363</v>
      </c>
      <c r="I978">
        <v>363</v>
      </c>
      <c r="J978">
        <v>383</v>
      </c>
      <c r="K978">
        <v>398.5</v>
      </c>
      <c r="L978">
        <v>398.5</v>
      </c>
      <c r="M978">
        <v>415</v>
      </c>
      <c r="N978">
        <v>503</v>
      </c>
      <c r="O978">
        <v>319</v>
      </c>
      <c r="P978">
        <v>4855</v>
      </c>
    </row>
    <row r="979" spans="5:16" x14ac:dyDescent="0.25">
      <c r="E979">
        <v>972</v>
      </c>
      <c r="F979">
        <v>4860</v>
      </c>
      <c r="G979">
        <v>354.5</v>
      </c>
      <c r="H979">
        <v>363</v>
      </c>
      <c r="I979">
        <v>363</v>
      </c>
      <c r="J979">
        <v>383</v>
      </c>
      <c r="K979">
        <v>398.5</v>
      </c>
      <c r="L979">
        <v>398.5</v>
      </c>
      <c r="M979">
        <v>415</v>
      </c>
      <c r="N979">
        <v>503</v>
      </c>
      <c r="O979">
        <v>319</v>
      </c>
      <c r="P979">
        <v>4860</v>
      </c>
    </row>
    <row r="980" spans="5:16" x14ac:dyDescent="0.25">
      <c r="E980">
        <v>973</v>
      </c>
      <c r="F980">
        <v>4865</v>
      </c>
      <c r="G980">
        <v>354.5</v>
      </c>
      <c r="H980">
        <v>363</v>
      </c>
      <c r="I980">
        <v>363</v>
      </c>
      <c r="J980">
        <v>383</v>
      </c>
      <c r="K980">
        <v>398.5</v>
      </c>
      <c r="L980">
        <v>398.5</v>
      </c>
      <c r="M980">
        <v>415</v>
      </c>
      <c r="N980">
        <v>503</v>
      </c>
      <c r="O980">
        <v>319</v>
      </c>
      <c r="P980">
        <v>4865</v>
      </c>
    </row>
    <row r="981" spans="5:16" x14ac:dyDescent="0.25">
      <c r="E981">
        <v>974</v>
      </c>
      <c r="F981">
        <v>4870</v>
      </c>
      <c r="G981">
        <v>354.5</v>
      </c>
      <c r="H981">
        <v>363</v>
      </c>
      <c r="I981">
        <v>363</v>
      </c>
      <c r="J981">
        <v>383</v>
      </c>
      <c r="K981">
        <v>398.5</v>
      </c>
      <c r="L981">
        <v>398.5</v>
      </c>
      <c r="M981">
        <v>415</v>
      </c>
      <c r="N981">
        <v>503</v>
      </c>
      <c r="O981">
        <v>319</v>
      </c>
      <c r="P981">
        <v>4870</v>
      </c>
    </row>
    <row r="982" spans="5:16" x14ac:dyDescent="0.25">
      <c r="E982">
        <v>975</v>
      </c>
      <c r="F982">
        <v>4875</v>
      </c>
      <c r="G982">
        <v>354.5</v>
      </c>
      <c r="H982">
        <v>363</v>
      </c>
      <c r="I982">
        <v>363</v>
      </c>
      <c r="J982">
        <v>383</v>
      </c>
      <c r="K982">
        <v>398.5</v>
      </c>
      <c r="L982">
        <v>398.5</v>
      </c>
      <c r="M982">
        <v>415</v>
      </c>
      <c r="N982">
        <v>503</v>
      </c>
      <c r="O982">
        <v>319</v>
      </c>
      <c r="P982">
        <v>4875</v>
      </c>
    </row>
    <row r="983" spans="5:16" x14ac:dyDescent="0.25">
      <c r="E983">
        <v>976</v>
      </c>
      <c r="F983">
        <v>4880</v>
      </c>
      <c r="G983">
        <v>354.5</v>
      </c>
      <c r="H983">
        <v>363</v>
      </c>
      <c r="I983">
        <v>363</v>
      </c>
      <c r="J983">
        <v>383</v>
      </c>
      <c r="K983">
        <v>398.5</v>
      </c>
      <c r="L983">
        <v>398.5</v>
      </c>
      <c r="M983">
        <v>415</v>
      </c>
      <c r="N983">
        <v>503</v>
      </c>
      <c r="O983">
        <v>319</v>
      </c>
      <c r="P983">
        <v>4880</v>
      </c>
    </row>
    <row r="984" spans="5:16" x14ac:dyDescent="0.25">
      <c r="E984">
        <v>977</v>
      </c>
      <c r="F984">
        <v>4885</v>
      </c>
      <c r="G984">
        <v>354.5</v>
      </c>
      <c r="H984">
        <v>363</v>
      </c>
      <c r="I984">
        <v>363</v>
      </c>
      <c r="J984">
        <v>383</v>
      </c>
      <c r="K984">
        <v>398.5</v>
      </c>
      <c r="L984">
        <v>398.5</v>
      </c>
      <c r="M984">
        <v>415</v>
      </c>
      <c r="N984">
        <v>503</v>
      </c>
      <c r="O984">
        <v>319</v>
      </c>
      <c r="P984">
        <v>4885</v>
      </c>
    </row>
    <row r="985" spans="5:16" x14ac:dyDescent="0.25">
      <c r="E985">
        <v>978</v>
      </c>
      <c r="F985">
        <v>4890</v>
      </c>
      <c r="G985">
        <v>354.5</v>
      </c>
      <c r="H985">
        <v>363</v>
      </c>
      <c r="I985">
        <v>363</v>
      </c>
      <c r="J985">
        <v>383</v>
      </c>
      <c r="K985">
        <v>398.5</v>
      </c>
      <c r="L985">
        <v>398.5</v>
      </c>
      <c r="M985">
        <v>415</v>
      </c>
      <c r="N985">
        <v>503</v>
      </c>
      <c r="O985">
        <v>319</v>
      </c>
      <c r="P985">
        <v>4890</v>
      </c>
    </row>
    <row r="986" spans="5:16" x14ac:dyDescent="0.25">
      <c r="E986">
        <v>979</v>
      </c>
      <c r="F986">
        <v>4895</v>
      </c>
      <c r="G986">
        <v>354.5</v>
      </c>
      <c r="H986">
        <v>363</v>
      </c>
      <c r="I986">
        <v>363</v>
      </c>
      <c r="J986">
        <v>383</v>
      </c>
      <c r="K986">
        <v>398.5</v>
      </c>
      <c r="L986">
        <v>398.5</v>
      </c>
      <c r="M986">
        <v>415</v>
      </c>
      <c r="N986">
        <v>503</v>
      </c>
      <c r="O986">
        <v>319</v>
      </c>
      <c r="P986">
        <v>4895</v>
      </c>
    </row>
    <row r="987" spans="5:16" x14ac:dyDescent="0.25">
      <c r="E987">
        <v>980</v>
      </c>
      <c r="F987">
        <v>4900</v>
      </c>
      <c r="G987">
        <v>354.5</v>
      </c>
      <c r="H987">
        <v>363</v>
      </c>
      <c r="I987">
        <v>363</v>
      </c>
      <c r="J987">
        <v>383</v>
      </c>
      <c r="K987">
        <v>398.5</v>
      </c>
      <c r="L987">
        <v>398.5</v>
      </c>
      <c r="M987">
        <v>415</v>
      </c>
      <c r="N987">
        <v>503</v>
      </c>
      <c r="O987">
        <v>319</v>
      </c>
      <c r="P987">
        <v>4900</v>
      </c>
    </row>
    <row r="988" spans="5:16" x14ac:dyDescent="0.25">
      <c r="E988">
        <v>981</v>
      </c>
      <c r="F988">
        <v>4905</v>
      </c>
      <c r="G988">
        <v>354.5</v>
      </c>
      <c r="H988">
        <v>363</v>
      </c>
      <c r="I988">
        <v>363</v>
      </c>
      <c r="J988">
        <v>383</v>
      </c>
      <c r="K988">
        <v>398.5</v>
      </c>
      <c r="L988">
        <v>398.5</v>
      </c>
      <c r="M988">
        <v>415</v>
      </c>
      <c r="N988">
        <v>503</v>
      </c>
      <c r="O988">
        <v>319</v>
      </c>
      <c r="P988">
        <v>4905</v>
      </c>
    </row>
    <row r="989" spans="5:16" x14ac:dyDescent="0.25">
      <c r="E989">
        <v>982</v>
      </c>
      <c r="F989">
        <v>4910</v>
      </c>
      <c r="G989">
        <v>354.5</v>
      </c>
      <c r="H989">
        <v>363</v>
      </c>
      <c r="I989">
        <v>363</v>
      </c>
      <c r="J989">
        <v>383</v>
      </c>
      <c r="K989">
        <v>398.5</v>
      </c>
      <c r="L989">
        <v>398.5</v>
      </c>
      <c r="M989">
        <v>415</v>
      </c>
      <c r="N989">
        <v>503</v>
      </c>
      <c r="O989">
        <v>319</v>
      </c>
      <c r="P989">
        <v>4910</v>
      </c>
    </row>
    <row r="990" spans="5:16" x14ac:dyDescent="0.25">
      <c r="E990">
        <v>983</v>
      </c>
      <c r="F990">
        <v>4915</v>
      </c>
      <c r="G990">
        <v>354.5</v>
      </c>
      <c r="H990">
        <v>363</v>
      </c>
      <c r="I990">
        <v>363</v>
      </c>
      <c r="J990">
        <v>383</v>
      </c>
      <c r="K990">
        <v>398.5</v>
      </c>
      <c r="L990">
        <v>398.5</v>
      </c>
      <c r="M990">
        <v>415</v>
      </c>
      <c r="N990">
        <v>503</v>
      </c>
      <c r="O990">
        <v>319</v>
      </c>
      <c r="P990">
        <v>4915</v>
      </c>
    </row>
    <row r="991" spans="5:16" x14ac:dyDescent="0.25">
      <c r="E991">
        <v>984</v>
      </c>
      <c r="F991">
        <v>4920</v>
      </c>
      <c r="G991">
        <v>354.5</v>
      </c>
      <c r="H991">
        <v>363</v>
      </c>
      <c r="I991">
        <v>363</v>
      </c>
      <c r="J991">
        <v>383</v>
      </c>
      <c r="K991">
        <v>398.5</v>
      </c>
      <c r="L991">
        <v>398.5</v>
      </c>
      <c r="M991">
        <v>415</v>
      </c>
      <c r="N991">
        <v>503</v>
      </c>
      <c r="O991">
        <v>319</v>
      </c>
      <c r="P991">
        <v>4920</v>
      </c>
    </row>
    <row r="992" spans="5:16" x14ac:dyDescent="0.25">
      <c r="E992">
        <v>985</v>
      </c>
      <c r="F992">
        <v>4925</v>
      </c>
      <c r="G992">
        <v>354.5</v>
      </c>
      <c r="H992">
        <v>363</v>
      </c>
      <c r="I992">
        <v>363</v>
      </c>
      <c r="J992">
        <v>383</v>
      </c>
      <c r="K992">
        <v>398.5</v>
      </c>
      <c r="L992">
        <v>398.5</v>
      </c>
      <c r="M992">
        <v>415</v>
      </c>
      <c r="N992">
        <v>503</v>
      </c>
      <c r="O992">
        <v>319</v>
      </c>
      <c r="P992">
        <v>4925</v>
      </c>
    </row>
    <row r="993" spans="5:16" x14ac:dyDescent="0.25">
      <c r="E993">
        <v>986</v>
      </c>
      <c r="F993">
        <v>4930</v>
      </c>
      <c r="G993">
        <v>354.5</v>
      </c>
      <c r="H993">
        <v>363</v>
      </c>
      <c r="I993">
        <v>363</v>
      </c>
      <c r="J993">
        <v>383</v>
      </c>
      <c r="K993">
        <v>398.5</v>
      </c>
      <c r="L993">
        <v>398.5</v>
      </c>
      <c r="M993">
        <v>415</v>
      </c>
      <c r="N993">
        <v>503</v>
      </c>
      <c r="O993">
        <v>319</v>
      </c>
      <c r="P993">
        <v>4930</v>
      </c>
    </row>
    <row r="994" spans="5:16" x14ac:dyDescent="0.25">
      <c r="E994">
        <v>987</v>
      </c>
      <c r="F994">
        <v>4935</v>
      </c>
      <c r="G994">
        <v>354.5</v>
      </c>
      <c r="H994">
        <v>363</v>
      </c>
      <c r="I994">
        <v>363</v>
      </c>
      <c r="J994">
        <v>383</v>
      </c>
      <c r="K994">
        <v>398.5</v>
      </c>
      <c r="L994">
        <v>398.5</v>
      </c>
      <c r="M994">
        <v>415</v>
      </c>
      <c r="N994">
        <v>503</v>
      </c>
      <c r="O994">
        <v>319</v>
      </c>
      <c r="P994">
        <v>4935</v>
      </c>
    </row>
    <row r="995" spans="5:16" x14ac:dyDescent="0.25">
      <c r="E995">
        <v>988</v>
      </c>
      <c r="F995">
        <v>4940</v>
      </c>
      <c r="G995">
        <v>354.5</v>
      </c>
      <c r="H995">
        <v>363</v>
      </c>
      <c r="I995">
        <v>363</v>
      </c>
      <c r="J995">
        <v>383</v>
      </c>
      <c r="K995">
        <v>398.5</v>
      </c>
      <c r="L995">
        <v>398.5</v>
      </c>
      <c r="M995">
        <v>415</v>
      </c>
      <c r="N995">
        <v>503</v>
      </c>
      <c r="O995">
        <v>319</v>
      </c>
      <c r="P995">
        <v>4940</v>
      </c>
    </row>
    <row r="996" spans="5:16" x14ac:dyDescent="0.25">
      <c r="E996">
        <v>989</v>
      </c>
      <c r="F996">
        <v>4945</v>
      </c>
      <c r="G996">
        <v>354.5</v>
      </c>
      <c r="H996">
        <v>363</v>
      </c>
      <c r="I996">
        <v>363</v>
      </c>
      <c r="J996">
        <v>383</v>
      </c>
      <c r="K996">
        <v>398.5</v>
      </c>
      <c r="L996">
        <v>398.5</v>
      </c>
      <c r="M996">
        <v>415</v>
      </c>
      <c r="N996">
        <v>503</v>
      </c>
      <c r="O996">
        <v>319</v>
      </c>
      <c r="P996">
        <v>4945</v>
      </c>
    </row>
    <row r="997" spans="5:16" x14ac:dyDescent="0.25">
      <c r="E997">
        <v>990</v>
      </c>
      <c r="F997">
        <v>4950</v>
      </c>
      <c r="G997">
        <v>354.5</v>
      </c>
      <c r="H997">
        <v>363</v>
      </c>
      <c r="I997">
        <v>363</v>
      </c>
      <c r="J997">
        <v>383</v>
      </c>
      <c r="K997">
        <v>398.5</v>
      </c>
      <c r="L997">
        <v>398.5</v>
      </c>
      <c r="M997">
        <v>415</v>
      </c>
      <c r="N997">
        <v>503</v>
      </c>
      <c r="O997">
        <v>319</v>
      </c>
      <c r="P997">
        <v>4950</v>
      </c>
    </row>
    <row r="998" spans="5:16" x14ac:dyDescent="0.25">
      <c r="E998">
        <v>991</v>
      </c>
      <c r="F998">
        <v>4955</v>
      </c>
      <c r="G998">
        <v>354.5</v>
      </c>
      <c r="H998">
        <v>363</v>
      </c>
      <c r="I998">
        <v>363</v>
      </c>
      <c r="J998">
        <v>383</v>
      </c>
      <c r="K998">
        <v>398.5</v>
      </c>
      <c r="L998">
        <v>398.5</v>
      </c>
      <c r="M998">
        <v>415</v>
      </c>
      <c r="N998">
        <v>503</v>
      </c>
      <c r="O998">
        <v>319</v>
      </c>
      <c r="P998">
        <v>4955</v>
      </c>
    </row>
    <row r="999" spans="5:16" x14ac:dyDescent="0.25">
      <c r="E999">
        <v>992</v>
      </c>
      <c r="F999">
        <v>4960</v>
      </c>
      <c r="G999">
        <v>354.5</v>
      </c>
      <c r="H999">
        <v>363</v>
      </c>
      <c r="I999">
        <v>363</v>
      </c>
      <c r="J999">
        <v>383</v>
      </c>
      <c r="K999">
        <v>398.5</v>
      </c>
      <c r="L999">
        <v>398.5</v>
      </c>
      <c r="M999">
        <v>415</v>
      </c>
      <c r="N999">
        <v>503</v>
      </c>
      <c r="O999">
        <v>319</v>
      </c>
      <c r="P999">
        <v>4960</v>
      </c>
    </row>
    <row r="1000" spans="5:16" x14ac:dyDescent="0.25">
      <c r="E1000">
        <v>993</v>
      </c>
      <c r="F1000">
        <v>4965</v>
      </c>
      <c r="G1000">
        <v>354.5</v>
      </c>
      <c r="H1000">
        <v>363</v>
      </c>
      <c r="I1000">
        <v>363</v>
      </c>
      <c r="J1000">
        <v>383</v>
      </c>
      <c r="K1000">
        <v>398.5</v>
      </c>
      <c r="L1000">
        <v>398.5</v>
      </c>
      <c r="M1000">
        <v>415</v>
      </c>
      <c r="N1000">
        <v>503</v>
      </c>
      <c r="O1000">
        <v>319</v>
      </c>
      <c r="P1000">
        <v>4965</v>
      </c>
    </row>
    <row r="1001" spans="5:16" x14ac:dyDescent="0.25">
      <c r="E1001">
        <v>994</v>
      </c>
      <c r="F1001">
        <v>4970</v>
      </c>
      <c r="G1001">
        <v>354.5</v>
      </c>
      <c r="H1001">
        <v>363</v>
      </c>
      <c r="I1001">
        <v>363</v>
      </c>
      <c r="J1001">
        <v>383</v>
      </c>
      <c r="K1001">
        <v>398.5</v>
      </c>
      <c r="L1001">
        <v>398.5</v>
      </c>
      <c r="M1001">
        <v>415</v>
      </c>
      <c r="N1001">
        <v>503</v>
      </c>
      <c r="O1001">
        <v>319</v>
      </c>
      <c r="P1001">
        <v>4970</v>
      </c>
    </row>
    <row r="1002" spans="5:16" x14ac:dyDescent="0.25">
      <c r="E1002">
        <v>995</v>
      </c>
      <c r="F1002">
        <v>4975</v>
      </c>
      <c r="G1002">
        <v>354.5</v>
      </c>
      <c r="H1002">
        <v>363</v>
      </c>
      <c r="I1002">
        <v>363</v>
      </c>
      <c r="J1002">
        <v>383</v>
      </c>
      <c r="K1002">
        <v>398.5</v>
      </c>
      <c r="L1002">
        <v>398.5</v>
      </c>
      <c r="M1002">
        <v>415</v>
      </c>
      <c r="N1002">
        <v>503</v>
      </c>
      <c r="O1002">
        <v>319</v>
      </c>
      <c r="P1002">
        <v>4975</v>
      </c>
    </row>
    <row r="1003" spans="5:16" x14ac:dyDescent="0.25">
      <c r="E1003">
        <v>996</v>
      </c>
      <c r="F1003">
        <v>4980</v>
      </c>
      <c r="G1003">
        <v>354.5</v>
      </c>
      <c r="H1003">
        <v>363</v>
      </c>
      <c r="I1003">
        <v>363</v>
      </c>
      <c r="J1003">
        <v>383</v>
      </c>
      <c r="K1003">
        <v>398.5</v>
      </c>
      <c r="L1003">
        <v>398.5</v>
      </c>
      <c r="M1003">
        <v>415</v>
      </c>
      <c r="N1003">
        <v>503</v>
      </c>
      <c r="O1003">
        <v>319</v>
      </c>
      <c r="P1003">
        <v>4980</v>
      </c>
    </row>
    <row r="1004" spans="5:16" x14ac:dyDescent="0.25">
      <c r="E1004">
        <v>997</v>
      </c>
      <c r="F1004">
        <v>4985</v>
      </c>
      <c r="G1004">
        <v>354.5</v>
      </c>
      <c r="H1004">
        <v>363</v>
      </c>
      <c r="I1004">
        <v>363</v>
      </c>
      <c r="J1004">
        <v>383</v>
      </c>
      <c r="K1004">
        <v>398.5</v>
      </c>
      <c r="L1004">
        <v>398.5</v>
      </c>
      <c r="M1004">
        <v>415</v>
      </c>
      <c r="N1004">
        <v>503</v>
      </c>
      <c r="O1004">
        <v>319</v>
      </c>
      <c r="P1004">
        <v>4985</v>
      </c>
    </row>
    <row r="1005" spans="5:16" x14ac:dyDescent="0.25">
      <c r="E1005">
        <v>998</v>
      </c>
      <c r="F1005">
        <v>4990</v>
      </c>
      <c r="G1005">
        <v>354.5</v>
      </c>
      <c r="H1005">
        <v>363</v>
      </c>
      <c r="I1005">
        <v>363</v>
      </c>
      <c r="J1005">
        <v>383</v>
      </c>
      <c r="K1005">
        <v>398.5</v>
      </c>
      <c r="L1005">
        <v>398.5</v>
      </c>
      <c r="M1005">
        <v>415</v>
      </c>
      <c r="N1005">
        <v>503</v>
      </c>
      <c r="O1005">
        <v>319</v>
      </c>
      <c r="P1005">
        <v>4990</v>
      </c>
    </row>
    <row r="1006" spans="5:16" x14ac:dyDescent="0.25">
      <c r="E1006">
        <v>999</v>
      </c>
      <c r="F1006">
        <v>4995</v>
      </c>
      <c r="G1006">
        <v>354.5</v>
      </c>
      <c r="H1006">
        <v>363</v>
      </c>
      <c r="I1006">
        <v>363</v>
      </c>
      <c r="J1006">
        <v>383</v>
      </c>
      <c r="K1006">
        <v>398.5</v>
      </c>
      <c r="L1006">
        <v>398.5</v>
      </c>
      <c r="M1006">
        <v>415</v>
      </c>
      <c r="N1006">
        <v>503</v>
      </c>
      <c r="O1006">
        <v>319</v>
      </c>
      <c r="P1006">
        <v>4995</v>
      </c>
    </row>
    <row r="1007" spans="5:16" x14ac:dyDescent="0.25">
      <c r="E1007">
        <v>1000</v>
      </c>
      <c r="F1007">
        <v>5000</v>
      </c>
      <c r="G1007">
        <v>354.5</v>
      </c>
      <c r="H1007">
        <v>363</v>
      </c>
      <c r="I1007">
        <v>363</v>
      </c>
      <c r="J1007">
        <v>383</v>
      </c>
      <c r="K1007">
        <v>398.5</v>
      </c>
      <c r="L1007">
        <v>398.5</v>
      </c>
      <c r="M1007">
        <v>415</v>
      </c>
      <c r="N1007">
        <v>503</v>
      </c>
      <c r="O1007">
        <v>319</v>
      </c>
      <c r="P1007">
        <v>5000</v>
      </c>
    </row>
    <row r="1008" spans="5:16" x14ac:dyDescent="0.25">
      <c r="E1008">
        <v>1001</v>
      </c>
      <c r="F1008">
        <v>5005</v>
      </c>
      <c r="G1008">
        <v>384</v>
      </c>
      <c r="H1008">
        <v>398.5</v>
      </c>
      <c r="I1008">
        <v>398.5</v>
      </c>
      <c r="J1008">
        <v>414</v>
      </c>
      <c r="K1008">
        <v>430</v>
      </c>
      <c r="L1008">
        <v>430</v>
      </c>
      <c r="M1008">
        <v>441</v>
      </c>
      <c r="N1008">
        <v>533</v>
      </c>
      <c r="O1008">
        <v>342</v>
      </c>
      <c r="P1008">
        <v>5005</v>
      </c>
    </row>
    <row r="1009" spans="5:16" x14ac:dyDescent="0.25">
      <c r="E1009">
        <v>1002</v>
      </c>
      <c r="F1009">
        <v>5010</v>
      </c>
      <c r="G1009">
        <v>384</v>
      </c>
      <c r="H1009">
        <v>398.5</v>
      </c>
      <c r="I1009">
        <v>398.5</v>
      </c>
      <c r="J1009">
        <v>414</v>
      </c>
      <c r="K1009">
        <v>430</v>
      </c>
      <c r="L1009">
        <v>430</v>
      </c>
      <c r="M1009">
        <v>441</v>
      </c>
      <c r="N1009">
        <v>533</v>
      </c>
      <c r="O1009">
        <v>342</v>
      </c>
      <c r="P1009">
        <v>5010</v>
      </c>
    </row>
    <row r="1010" spans="5:16" x14ac:dyDescent="0.25">
      <c r="E1010">
        <v>1003</v>
      </c>
      <c r="F1010">
        <v>5015</v>
      </c>
      <c r="G1010">
        <v>384</v>
      </c>
      <c r="H1010">
        <v>398.5</v>
      </c>
      <c r="I1010">
        <v>398.5</v>
      </c>
      <c r="J1010">
        <v>414</v>
      </c>
      <c r="K1010">
        <v>430</v>
      </c>
      <c r="L1010">
        <v>430</v>
      </c>
      <c r="M1010">
        <v>441</v>
      </c>
      <c r="N1010">
        <v>533</v>
      </c>
      <c r="O1010">
        <v>342</v>
      </c>
      <c r="P1010">
        <v>5015</v>
      </c>
    </row>
    <row r="1011" spans="5:16" x14ac:dyDescent="0.25">
      <c r="E1011">
        <v>1004</v>
      </c>
      <c r="F1011">
        <v>5020</v>
      </c>
      <c r="G1011">
        <v>384</v>
      </c>
      <c r="H1011">
        <v>398.5</v>
      </c>
      <c r="I1011">
        <v>398.5</v>
      </c>
      <c r="J1011">
        <v>414</v>
      </c>
      <c r="K1011">
        <v>430</v>
      </c>
      <c r="L1011">
        <v>430</v>
      </c>
      <c r="M1011">
        <v>441</v>
      </c>
      <c r="N1011">
        <v>533</v>
      </c>
      <c r="O1011">
        <v>342</v>
      </c>
      <c r="P1011">
        <v>5020</v>
      </c>
    </row>
    <row r="1012" spans="5:16" x14ac:dyDescent="0.25">
      <c r="E1012">
        <v>1005</v>
      </c>
      <c r="F1012">
        <v>5025</v>
      </c>
      <c r="G1012">
        <v>384</v>
      </c>
      <c r="H1012">
        <v>398.5</v>
      </c>
      <c r="I1012">
        <v>398.5</v>
      </c>
      <c r="J1012">
        <v>414</v>
      </c>
      <c r="K1012">
        <v>430</v>
      </c>
      <c r="L1012">
        <v>430</v>
      </c>
      <c r="M1012">
        <v>441</v>
      </c>
      <c r="N1012">
        <v>533</v>
      </c>
      <c r="O1012">
        <v>342</v>
      </c>
      <c r="P1012">
        <v>5025</v>
      </c>
    </row>
    <row r="1013" spans="5:16" x14ac:dyDescent="0.25">
      <c r="E1013">
        <v>1006</v>
      </c>
      <c r="F1013">
        <v>5030</v>
      </c>
      <c r="G1013">
        <v>384</v>
      </c>
      <c r="H1013">
        <v>398.5</v>
      </c>
      <c r="I1013">
        <v>398.5</v>
      </c>
      <c r="J1013">
        <v>414</v>
      </c>
      <c r="K1013">
        <v>430</v>
      </c>
      <c r="L1013">
        <v>430</v>
      </c>
      <c r="M1013">
        <v>441</v>
      </c>
      <c r="N1013">
        <v>533</v>
      </c>
      <c r="O1013">
        <v>342</v>
      </c>
      <c r="P1013">
        <v>5030</v>
      </c>
    </row>
    <row r="1014" spans="5:16" x14ac:dyDescent="0.25">
      <c r="E1014">
        <v>1007</v>
      </c>
      <c r="F1014">
        <v>5035</v>
      </c>
      <c r="G1014">
        <v>384</v>
      </c>
      <c r="H1014">
        <v>398.5</v>
      </c>
      <c r="I1014">
        <v>398.5</v>
      </c>
      <c r="J1014">
        <v>414</v>
      </c>
      <c r="K1014">
        <v>430</v>
      </c>
      <c r="L1014">
        <v>430</v>
      </c>
      <c r="M1014">
        <v>441</v>
      </c>
      <c r="N1014">
        <v>533</v>
      </c>
      <c r="O1014">
        <v>342</v>
      </c>
      <c r="P1014">
        <v>5035</v>
      </c>
    </row>
    <row r="1015" spans="5:16" x14ac:dyDescent="0.25">
      <c r="E1015">
        <v>1008</v>
      </c>
      <c r="F1015">
        <v>5040</v>
      </c>
      <c r="G1015">
        <v>384</v>
      </c>
      <c r="H1015">
        <v>398.5</v>
      </c>
      <c r="I1015">
        <v>398.5</v>
      </c>
      <c r="J1015">
        <v>414</v>
      </c>
      <c r="K1015">
        <v>430</v>
      </c>
      <c r="L1015">
        <v>430</v>
      </c>
      <c r="M1015">
        <v>441</v>
      </c>
      <c r="N1015">
        <v>533</v>
      </c>
      <c r="O1015">
        <v>342</v>
      </c>
      <c r="P1015">
        <v>5040</v>
      </c>
    </row>
    <row r="1016" spans="5:16" x14ac:dyDescent="0.25">
      <c r="E1016">
        <v>1009</v>
      </c>
      <c r="F1016">
        <v>5045</v>
      </c>
      <c r="G1016">
        <v>384</v>
      </c>
      <c r="H1016">
        <v>398.5</v>
      </c>
      <c r="I1016">
        <v>398.5</v>
      </c>
      <c r="J1016">
        <v>414</v>
      </c>
      <c r="K1016">
        <v>430</v>
      </c>
      <c r="L1016">
        <v>430</v>
      </c>
      <c r="M1016">
        <v>441</v>
      </c>
      <c r="N1016">
        <v>533</v>
      </c>
      <c r="O1016">
        <v>342</v>
      </c>
      <c r="P1016">
        <v>5045</v>
      </c>
    </row>
    <row r="1017" spans="5:16" x14ac:dyDescent="0.25">
      <c r="E1017">
        <v>1010</v>
      </c>
      <c r="F1017">
        <v>5050</v>
      </c>
      <c r="G1017">
        <v>384</v>
      </c>
      <c r="H1017">
        <v>398.5</v>
      </c>
      <c r="I1017">
        <v>398.5</v>
      </c>
      <c r="J1017">
        <v>414</v>
      </c>
      <c r="K1017">
        <v>430</v>
      </c>
      <c r="L1017">
        <v>430</v>
      </c>
      <c r="M1017">
        <v>441</v>
      </c>
      <c r="N1017">
        <v>533</v>
      </c>
      <c r="O1017">
        <v>342</v>
      </c>
      <c r="P1017">
        <v>5050</v>
      </c>
    </row>
    <row r="1018" spans="5:16" x14ac:dyDescent="0.25">
      <c r="E1018">
        <v>1011</v>
      </c>
      <c r="F1018">
        <v>5055</v>
      </c>
      <c r="G1018">
        <v>384</v>
      </c>
      <c r="H1018">
        <v>398.5</v>
      </c>
      <c r="I1018">
        <v>398.5</v>
      </c>
      <c r="J1018">
        <v>414</v>
      </c>
      <c r="K1018">
        <v>430</v>
      </c>
      <c r="L1018">
        <v>430</v>
      </c>
      <c r="M1018">
        <v>441</v>
      </c>
      <c r="N1018">
        <v>533</v>
      </c>
      <c r="O1018">
        <v>342</v>
      </c>
      <c r="P1018">
        <v>5055</v>
      </c>
    </row>
    <row r="1019" spans="5:16" x14ac:dyDescent="0.25">
      <c r="E1019">
        <v>1012</v>
      </c>
      <c r="F1019">
        <v>5060</v>
      </c>
      <c r="G1019">
        <v>384</v>
      </c>
      <c r="H1019">
        <v>398.5</v>
      </c>
      <c r="I1019">
        <v>398.5</v>
      </c>
      <c r="J1019">
        <v>414</v>
      </c>
      <c r="K1019">
        <v>430</v>
      </c>
      <c r="L1019">
        <v>430</v>
      </c>
      <c r="M1019">
        <v>441</v>
      </c>
      <c r="N1019">
        <v>533</v>
      </c>
      <c r="O1019">
        <v>342</v>
      </c>
      <c r="P1019">
        <v>5060</v>
      </c>
    </row>
    <row r="1020" spans="5:16" x14ac:dyDescent="0.25">
      <c r="E1020">
        <v>1013</v>
      </c>
      <c r="F1020">
        <v>5065</v>
      </c>
      <c r="G1020">
        <v>384</v>
      </c>
      <c r="H1020">
        <v>398.5</v>
      </c>
      <c r="I1020">
        <v>398.5</v>
      </c>
      <c r="J1020">
        <v>414</v>
      </c>
      <c r="K1020">
        <v>430</v>
      </c>
      <c r="L1020">
        <v>430</v>
      </c>
      <c r="M1020">
        <v>441</v>
      </c>
      <c r="N1020">
        <v>533</v>
      </c>
      <c r="O1020">
        <v>342</v>
      </c>
      <c r="P1020">
        <v>5065</v>
      </c>
    </row>
    <row r="1021" spans="5:16" x14ac:dyDescent="0.25">
      <c r="E1021">
        <v>1014</v>
      </c>
      <c r="F1021">
        <v>5070</v>
      </c>
      <c r="G1021">
        <v>384</v>
      </c>
      <c r="H1021">
        <v>398.5</v>
      </c>
      <c r="I1021">
        <v>398.5</v>
      </c>
      <c r="J1021">
        <v>414</v>
      </c>
      <c r="K1021">
        <v>430</v>
      </c>
      <c r="L1021">
        <v>430</v>
      </c>
      <c r="M1021">
        <v>441</v>
      </c>
      <c r="N1021">
        <v>533</v>
      </c>
      <c r="O1021">
        <v>342</v>
      </c>
      <c r="P1021">
        <v>5070</v>
      </c>
    </row>
    <row r="1022" spans="5:16" x14ac:dyDescent="0.25">
      <c r="E1022">
        <v>1015</v>
      </c>
      <c r="F1022">
        <v>5075</v>
      </c>
      <c r="G1022">
        <v>384</v>
      </c>
      <c r="H1022">
        <v>398.5</v>
      </c>
      <c r="I1022">
        <v>398.5</v>
      </c>
      <c r="J1022">
        <v>414</v>
      </c>
      <c r="K1022">
        <v>430</v>
      </c>
      <c r="L1022">
        <v>430</v>
      </c>
      <c r="M1022">
        <v>441</v>
      </c>
      <c r="N1022">
        <v>533</v>
      </c>
      <c r="O1022">
        <v>342</v>
      </c>
      <c r="P1022">
        <v>5075</v>
      </c>
    </row>
    <row r="1023" spans="5:16" x14ac:dyDescent="0.25">
      <c r="E1023">
        <v>1016</v>
      </c>
      <c r="F1023">
        <v>5080</v>
      </c>
      <c r="G1023">
        <v>384</v>
      </c>
      <c r="H1023">
        <v>398.5</v>
      </c>
      <c r="I1023">
        <v>398.5</v>
      </c>
      <c r="J1023">
        <v>414</v>
      </c>
      <c r="K1023">
        <v>430</v>
      </c>
      <c r="L1023">
        <v>430</v>
      </c>
      <c r="M1023">
        <v>441</v>
      </c>
      <c r="N1023">
        <v>533</v>
      </c>
      <c r="O1023">
        <v>342</v>
      </c>
      <c r="P1023">
        <v>5080</v>
      </c>
    </row>
    <row r="1024" spans="5:16" x14ac:dyDescent="0.25">
      <c r="E1024">
        <v>1017</v>
      </c>
      <c r="F1024">
        <v>5085</v>
      </c>
      <c r="G1024">
        <v>384</v>
      </c>
      <c r="H1024">
        <v>398.5</v>
      </c>
      <c r="I1024">
        <v>398.5</v>
      </c>
      <c r="J1024">
        <v>414</v>
      </c>
      <c r="K1024">
        <v>430</v>
      </c>
      <c r="L1024">
        <v>430</v>
      </c>
      <c r="M1024">
        <v>441</v>
      </c>
      <c r="N1024">
        <v>533</v>
      </c>
      <c r="O1024">
        <v>342</v>
      </c>
      <c r="P1024">
        <v>5085</v>
      </c>
    </row>
    <row r="1025" spans="5:16" x14ac:dyDescent="0.25">
      <c r="E1025">
        <v>1018</v>
      </c>
      <c r="F1025">
        <v>5090</v>
      </c>
      <c r="G1025">
        <v>384</v>
      </c>
      <c r="H1025">
        <v>398.5</v>
      </c>
      <c r="I1025">
        <v>398.5</v>
      </c>
      <c r="J1025">
        <v>414</v>
      </c>
      <c r="K1025">
        <v>430</v>
      </c>
      <c r="L1025">
        <v>430</v>
      </c>
      <c r="M1025">
        <v>441</v>
      </c>
      <c r="N1025">
        <v>533</v>
      </c>
      <c r="O1025">
        <v>342</v>
      </c>
      <c r="P1025">
        <v>5090</v>
      </c>
    </row>
    <row r="1026" spans="5:16" x14ac:dyDescent="0.25">
      <c r="E1026">
        <v>1019</v>
      </c>
      <c r="F1026">
        <v>5095</v>
      </c>
      <c r="G1026">
        <v>384</v>
      </c>
      <c r="H1026">
        <v>398.5</v>
      </c>
      <c r="I1026">
        <v>398.5</v>
      </c>
      <c r="J1026">
        <v>414</v>
      </c>
      <c r="K1026">
        <v>430</v>
      </c>
      <c r="L1026">
        <v>430</v>
      </c>
      <c r="M1026">
        <v>441</v>
      </c>
      <c r="N1026">
        <v>533</v>
      </c>
      <c r="O1026">
        <v>342</v>
      </c>
      <c r="P1026">
        <v>5095</v>
      </c>
    </row>
    <row r="1027" spans="5:16" x14ac:dyDescent="0.25">
      <c r="E1027">
        <v>1020</v>
      </c>
      <c r="F1027">
        <v>5100</v>
      </c>
      <c r="G1027">
        <v>384</v>
      </c>
      <c r="H1027">
        <v>398.5</v>
      </c>
      <c r="I1027">
        <v>398.5</v>
      </c>
      <c r="J1027">
        <v>414</v>
      </c>
      <c r="K1027">
        <v>430</v>
      </c>
      <c r="L1027">
        <v>430</v>
      </c>
      <c r="M1027">
        <v>441</v>
      </c>
      <c r="N1027">
        <v>533</v>
      </c>
      <c r="O1027">
        <v>342</v>
      </c>
      <c r="P1027">
        <v>5100</v>
      </c>
    </row>
    <row r="1028" spans="5:16" x14ac:dyDescent="0.25">
      <c r="E1028">
        <v>1021</v>
      </c>
      <c r="F1028">
        <v>5105</v>
      </c>
      <c r="G1028">
        <v>384</v>
      </c>
      <c r="H1028">
        <v>398.5</v>
      </c>
      <c r="I1028">
        <v>398.5</v>
      </c>
      <c r="J1028">
        <v>414</v>
      </c>
      <c r="K1028">
        <v>430</v>
      </c>
      <c r="L1028">
        <v>430</v>
      </c>
      <c r="M1028">
        <v>441</v>
      </c>
      <c r="N1028">
        <v>533</v>
      </c>
      <c r="O1028">
        <v>342</v>
      </c>
      <c r="P1028">
        <v>5105</v>
      </c>
    </row>
    <row r="1029" spans="5:16" x14ac:dyDescent="0.25">
      <c r="E1029">
        <v>1022</v>
      </c>
      <c r="F1029">
        <v>5110</v>
      </c>
      <c r="G1029">
        <v>384</v>
      </c>
      <c r="H1029">
        <v>398.5</v>
      </c>
      <c r="I1029">
        <v>398.5</v>
      </c>
      <c r="J1029">
        <v>414</v>
      </c>
      <c r="K1029">
        <v>430</v>
      </c>
      <c r="L1029">
        <v>430</v>
      </c>
      <c r="M1029">
        <v>441</v>
      </c>
      <c r="N1029">
        <v>533</v>
      </c>
      <c r="O1029">
        <v>342</v>
      </c>
      <c r="P1029">
        <v>5110</v>
      </c>
    </row>
    <row r="1030" spans="5:16" x14ac:dyDescent="0.25">
      <c r="E1030">
        <v>1023</v>
      </c>
      <c r="F1030">
        <v>5115</v>
      </c>
      <c r="G1030">
        <v>384</v>
      </c>
      <c r="H1030">
        <v>398.5</v>
      </c>
      <c r="I1030">
        <v>398.5</v>
      </c>
      <c r="J1030">
        <v>414</v>
      </c>
      <c r="K1030">
        <v>430</v>
      </c>
      <c r="L1030">
        <v>430</v>
      </c>
      <c r="M1030">
        <v>441</v>
      </c>
      <c r="N1030">
        <v>533</v>
      </c>
      <c r="O1030">
        <v>342</v>
      </c>
      <c r="P1030">
        <v>5115</v>
      </c>
    </row>
    <row r="1031" spans="5:16" x14ac:dyDescent="0.25">
      <c r="E1031">
        <v>1024</v>
      </c>
      <c r="F1031">
        <v>5120</v>
      </c>
      <c r="G1031">
        <v>384</v>
      </c>
      <c r="H1031">
        <v>398.5</v>
      </c>
      <c r="I1031">
        <v>398.5</v>
      </c>
      <c r="J1031">
        <v>414</v>
      </c>
      <c r="K1031">
        <v>430</v>
      </c>
      <c r="L1031">
        <v>430</v>
      </c>
      <c r="M1031">
        <v>441</v>
      </c>
      <c r="N1031">
        <v>533</v>
      </c>
      <c r="O1031">
        <v>342</v>
      </c>
      <c r="P1031">
        <v>5120</v>
      </c>
    </row>
    <row r="1032" spans="5:16" x14ac:dyDescent="0.25">
      <c r="E1032">
        <v>1025</v>
      </c>
      <c r="F1032">
        <v>5125</v>
      </c>
      <c r="G1032">
        <v>384</v>
      </c>
      <c r="H1032">
        <v>398.5</v>
      </c>
      <c r="I1032">
        <v>398.5</v>
      </c>
      <c r="J1032">
        <v>414</v>
      </c>
      <c r="K1032">
        <v>430</v>
      </c>
      <c r="L1032">
        <v>430</v>
      </c>
      <c r="M1032">
        <v>441</v>
      </c>
      <c r="N1032">
        <v>533</v>
      </c>
      <c r="O1032">
        <v>342</v>
      </c>
      <c r="P1032">
        <v>5125</v>
      </c>
    </row>
    <row r="1033" spans="5:16" x14ac:dyDescent="0.25">
      <c r="E1033">
        <v>1026</v>
      </c>
      <c r="F1033">
        <v>5130</v>
      </c>
      <c r="G1033">
        <v>384</v>
      </c>
      <c r="H1033">
        <v>398.5</v>
      </c>
      <c r="I1033">
        <v>398.5</v>
      </c>
      <c r="J1033">
        <v>414</v>
      </c>
      <c r="K1033">
        <v>430</v>
      </c>
      <c r="L1033">
        <v>430</v>
      </c>
      <c r="M1033">
        <v>441</v>
      </c>
      <c r="N1033">
        <v>533</v>
      </c>
      <c r="O1033">
        <v>342</v>
      </c>
      <c r="P1033">
        <v>5130</v>
      </c>
    </row>
    <row r="1034" spans="5:16" x14ac:dyDescent="0.25">
      <c r="E1034">
        <v>1027</v>
      </c>
      <c r="F1034">
        <v>5135</v>
      </c>
      <c r="G1034">
        <v>384</v>
      </c>
      <c r="H1034">
        <v>398.5</v>
      </c>
      <c r="I1034">
        <v>398.5</v>
      </c>
      <c r="J1034">
        <v>414</v>
      </c>
      <c r="K1034">
        <v>430</v>
      </c>
      <c r="L1034">
        <v>430</v>
      </c>
      <c r="M1034">
        <v>441</v>
      </c>
      <c r="N1034">
        <v>533</v>
      </c>
      <c r="O1034">
        <v>342</v>
      </c>
      <c r="P1034">
        <v>5135</v>
      </c>
    </row>
    <row r="1035" spans="5:16" x14ac:dyDescent="0.25">
      <c r="E1035">
        <v>1028</v>
      </c>
      <c r="F1035">
        <v>5140</v>
      </c>
      <c r="G1035">
        <v>384</v>
      </c>
      <c r="H1035">
        <v>398.5</v>
      </c>
      <c r="I1035">
        <v>398.5</v>
      </c>
      <c r="J1035">
        <v>414</v>
      </c>
      <c r="K1035">
        <v>430</v>
      </c>
      <c r="L1035">
        <v>430</v>
      </c>
      <c r="M1035">
        <v>441</v>
      </c>
      <c r="N1035">
        <v>533</v>
      </c>
      <c r="O1035">
        <v>342</v>
      </c>
      <c r="P1035">
        <v>5140</v>
      </c>
    </row>
    <row r="1036" spans="5:16" x14ac:dyDescent="0.25">
      <c r="E1036">
        <v>1029</v>
      </c>
      <c r="F1036">
        <v>5145</v>
      </c>
      <c r="G1036">
        <v>384</v>
      </c>
      <c r="H1036">
        <v>398.5</v>
      </c>
      <c r="I1036">
        <v>398.5</v>
      </c>
      <c r="J1036">
        <v>414</v>
      </c>
      <c r="K1036">
        <v>430</v>
      </c>
      <c r="L1036">
        <v>430</v>
      </c>
      <c r="M1036">
        <v>441</v>
      </c>
      <c r="N1036">
        <v>533</v>
      </c>
      <c r="O1036">
        <v>342</v>
      </c>
      <c r="P1036">
        <v>5145</v>
      </c>
    </row>
    <row r="1037" spans="5:16" x14ac:dyDescent="0.25">
      <c r="E1037">
        <v>1030</v>
      </c>
      <c r="F1037">
        <v>5150</v>
      </c>
      <c r="G1037">
        <v>384</v>
      </c>
      <c r="H1037">
        <v>398.5</v>
      </c>
      <c r="I1037">
        <v>398.5</v>
      </c>
      <c r="J1037">
        <v>414</v>
      </c>
      <c r="K1037">
        <v>430</v>
      </c>
      <c r="L1037">
        <v>430</v>
      </c>
      <c r="M1037">
        <v>441</v>
      </c>
      <c r="N1037">
        <v>533</v>
      </c>
      <c r="O1037">
        <v>342</v>
      </c>
      <c r="P1037">
        <v>5150</v>
      </c>
    </row>
    <row r="1038" spans="5:16" x14ac:dyDescent="0.25">
      <c r="E1038">
        <v>1031</v>
      </c>
      <c r="F1038">
        <v>5155</v>
      </c>
      <c r="G1038">
        <v>384</v>
      </c>
      <c r="H1038">
        <v>398.5</v>
      </c>
      <c r="I1038">
        <v>398.5</v>
      </c>
      <c r="J1038">
        <v>414</v>
      </c>
      <c r="K1038">
        <v>430</v>
      </c>
      <c r="L1038">
        <v>430</v>
      </c>
      <c r="M1038">
        <v>441</v>
      </c>
      <c r="N1038">
        <v>533</v>
      </c>
      <c r="O1038">
        <v>342</v>
      </c>
      <c r="P1038">
        <v>5155</v>
      </c>
    </row>
    <row r="1039" spans="5:16" x14ac:dyDescent="0.25">
      <c r="E1039">
        <v>1032</v>
      </c>
      <c r="F1039">
        <v>5160</v>
      </c>
      <c r="G1039">
        <v>384</v>
      </c>
      <c r="H1039">
        <v>398.5</v>
      </c>
      <c r="I1039">
        <v>398.5</v>
      </c>
      <c r="J1039">
        <v>414</v>
      </c>
      <c r="K1039">
        <v>430</v>
      </c>
      <c r="L1039">
        <v>430</v>
      </c>
      <c r="M1039">
        <v>441</v>
      </c>
      <c r="N1039">
        <v>533</v>
      </c>
      <c r="O1039">
        <v>342</v>
      </c>
      <c r="P1039">
        <v>5160</v>
      </c>
    </row>
    <row r="1040" spans="5:16" x14ac:dyDescent="0.25">
      <c r="E1040">
        <v>1033</v>
      </c>
      <c r="F1040">
        <v>5165</v>
      </c>
      <c r="G1040">
        <v>384</v>
      </c>
      <c r="H1040">
        <v>398.5</v>
      </c>
      <c r="I1040">
        <v>398.5</v>
      </c>
      <c r="J1040">
        <v>414</v>
      </c>
      <c r="K1040">
        <v>430</v>
      </c>
      <c r="L1040">
        <v>430</v>
      </c>
      <c r="M1040">
        <v>441</v>
      </c>
      <c r="N1040">
        <v>533</v>
      </c>
      <c r="O1040">
        <v>342</v>
      </c>
      <c r="P1040">
        <v>5165</v>
      </c>
    </row>
    <row r="1041" spans="5:16" x14ac:dyDescent="0.25">
      <c r="E1041">
        <v>1034</v>
      </c>
      <c r="F1041">
        <v>5170</v>
      </c>
      <c r="G1041">
        <v>384</v>
      </c>
      <c r="H1041">
        <v>398.5</v>
      </c>
      <c r="I1041">
        <v>398.5</v>
      </c>
      <c r="J1041">
        <v>414</v>
      </c>
      <c r="K1041">
        <v>430</v>
      </c>
      <c r="L1041">
        <v>430</v>
      </c>
      <c r="M1041">
        <v>441</v>
      </c>
      <c r="N1041">
        <v>533</v>
      </c>
      <c r="O1041">
        <v>342</v>
      </c>
      <c r="P1041">
        <v>5170</v>
      </c>
    </row>
    <row r="1042" spans="5:16" x14ac:dyDescent="0.25">
      <c r="E1042">
        <v>1035</v>
      </c>
      <c r="F1042">
        <v>5175</v>
      </c>
      <c r="G1042">
        <v>384</v>
      </c>
      <c r="H1042">
        <v>398.5</v>
      </c>
      <c r="I1042">
        <v>398.5</v>
      </c>
      <c r="J1042">
        <v>414</v>
      </c>
      <c r="K1042">
        <v>430</v>
      </c>
      <c r="L1042">
        <v>430</v>
      </c>
      <c r="M1042">
        <v>441</v>
      </c>
      <c r="N1042">
        <v>533</v>
      </c>
      <c r="O1042">
        <v>342</v>
      </c>
      <c r="P1042">
        <v>5175</v>
      </c>
    </row>
    <row r="1043" spans="5:16" x14ac:dyDescent="0.25">
      <c r="E1043">
        <v>1036</v>
      </c>
      <c r="F1043">
        <v>5180</v>
      </c>
      <c r="G1043">
        <v>384</v>
      </c>
      <c r="H1043">
        <v>398.5</v>
      </c>
      <c r="I1043">
        <v>398.5</v>
      </c>
      <c r="J1043">
        <v>414</v>
      </c>
      <c r="K1043">
        <v>430</v>
      </c>
      <c r="L1043">
        <v>430</v>
      </c>
      <c r="M1043">
        <v>441</v>
      </c>
      <c r="N1043">
        <v>533</v>
      </c>
      <c r="O1043">
        <v>342</v>
      </c>
      <c r="P1043">
        <v>5180</v>
      </c>
    </row>
    <row r="1044" spans="5:16" x14ac:dyDescent="0.25">
      <c r="E1044">
        <v>1037</v>
      </c>
      <c r="F1044">
        <v>5185</v>
      </c>
      <c r="G1044">
        <v>384</v>
      </c>
      <c r="H1044">
        <v>398.5</v>
      </c>
      <c r="I1044">
        <v>398.5</v>
      </c>
      <c r="J1044">
        <v>414</v>
      </c>
      <c r="K1044">
        <v>430</v>
      </c>
      <c r="L1044">
        <v>430</v>
      </c>
      <c r="M1044">
        <v>441</v>
      </c>
      <c r="N1044">
        <v>533</v>
      </c>
      <c r="O1044">
        <v>342</v>
      </c>
      <c r="P1044">
        <v>5185</v>
      </c>
    </row>
    <row r="1045" spans="5:16" x14ac:dyDescent="0.25">
      <c r="E1045">
        <v>1038</v>
      </c>
      <c r="F1045">
        <v>5190</v>
      </c>
      <c r="G1045">
        <v>384</v>
      </c>
      <c r="H1045">
        <v>398.5</v>
      </c>
      <c r="I1045">
        <v>398.5</v>
      </c>
      <c r="J1045">
        <v>414</v>
      </c>
      <c r="K1045">
        <v>430</v>
      </c>
      <c r="L1045">
        <v>430</v>
      </c>
      <c r="M1045">
        <v>441</v>
      </c>
      <c r="N1045">
        <v>533</v>
      </c>
      <c r="O1045">
        <v>342</v>
      </c>
      <c r="P1045">
        <v>5190</v>
      </c>
    </row>
    <row r="1046" spans="5:16" x14ac:dyDescent="0.25">
      <c r="E1046">
        <v>1039</v>
      </c>
      <c r="F1046">
        <v>5195</v>
      </c>
      <c r="G1046">
        <v>384</v>
      </c>
      <c r="H1046">
        <v>398.5</v>
      </c>
      <c r="I1046">
        <v>398.5</v>
      </c>
      <c r="J1046">
        <v>414</v>
      </c>
      <c r="K1046">
        <v>430</v>
      </c>
      <c r="L1046">
        <v>430</v>
      </c>
      <c r="M1046">
        <v>441</v>
      </c>
      <c r="N1046">
        <v>533</v>
      </c>
      <c r="O1046">
        <v>342</v>
      </c>
      <c r="P1046">
        <v>5195</v>
      </c>
    </row>
    <row r="1047" spans="5:16" x14ac:dyDescent="0.25">
      <c r="E1047">
        <v>1040</v>
      </c>
      <c r="F1047">
        <v>5200</v>
      </c>
      <c r="G1047">
        <v>384</v>
      </c>
      <c r="H1047">
        <v>398.5</v>
      </c>
      <c r="I1047">
        <v>398.5</v>
      </c>
      <c r="J1047">
        <v>414</v>
      </c>
      <c r="K1047">
        <v>430</v>
      </c>
      <c r="L1047">
        <v>430</v>
      </c>
      <c r="M1047">
        <v>441</v>
      </c>
      <c r="N1047">
        <v>533</v>
      </c>
      <c r="O1047">
        <v>342</v>
      </c>
      <c r="P1047">
        <v>5200</v>
      </c>
    </row>
    <row r="1048" spans="5:16" x14ac:dyDescent="0.25">
      <c r="E1048">
        <v>1041</v>
      </c>
      <c r="F1048">
        <v>5205</v>
      </c>
      <c r="G1048">
        <v>384</v>
      </c>
      <c r="H1048">
        <v>398.5</v>
      </c>
      <c r="I1048">
        <v>398.5</v>
      </c>
      <c r="J1048">
        <v>414</v>
      </c>
      <c r="K1048">
        <v>430</v>
      </c>
      <c r="L1048">
        <v>430</v>
      </c>
      <c r="M1048">
        <v>441</v>
      </c>
      <c r="N1048">
        <v>533</v>
      </c>
      <c r="O1048">
        <v>342</v>
      </c>
      <c r="P1048">
        <v>5205</v>
      </c>
    </row>
    <row r="1049" spans="5:16" x14ac:dyDescent="0.25">
      <c r="E1049">
        <v>1042</v>
      </c>
      <c r="F1049">
        <v>5210</v>
      </c>
      <c r="G1049">
        <v>384</v>
      </c>
      <c r="H1049">
        <v>398.5</v>
      </c>
      <c r="I1049">
        <v>398.5</v>
      </c>
      <c r="J1049">
        <v>414</v>
      </c>
      <c r="K1049">
        <v>430</v>
      </c>
      <c r="L1049">
        <v>430</v>
      </c>
      <c r="M1049">
        <v>441</v>
      </c>
      <c r="N1049">
        <v>533</v>
      </c>
      <c r="O1049">
        <v>342</v>
      </c>
      <c r="P1049">
        <v>5210</v>
      </c>
    </row>
    <row r="1050" spans="5:16" x14ac:dyDescent="0.25">
      <c r="E1050">
        <v>1043</v>
      </c>
      <c r="F1050">
        <v>5215</v>
      </c>
      <c r="G1050">
        <v>384</v>
      </c>
      <c r="H1050">
        <v>398.5</v>
      </c>
      <c r="I1050">
        <v>398.5</v>
      </c>
      <c r="J1050">
        <v>414</v>
      </c>
      <c r="K1050">
        <v>430</v>
      </c>
      <c r="L1050">
        <v>430</v>
      </c>
      <c r="M1050">
        <v>441</v>
      </c>
      <c r="N1050">
        <v>533</v>
      </c>
      <c r="O1050">
        <v>342</v>
      </c>
      <c r="P1050">
        <v>5215</v>
      </c>
    </row>
    <row r="1051" spans="5:16" x14ac:dyDescent="0.25">
      <c r="E1051">
        <v>1044</v>
      </c>
      <c r="F1051">
        <v>5220</v>
      </c>
      <c r="G1051">
        <v>384</v>
      </c>
      <c r="H1051">
        <v>398.5</v>
      </c>
      <c r="I1051">
        <v>398.5</v>
      </c>
      <c r="J1051">
        <v>414</v>
      </c>
      <c r="K1051">
        <v>430</v>
      </c>
      <c r="L1051">
        <v>430</v>
      </c>
      <c r="M1051">
        <v>441</v>
      </c>
      <c r="N1051">
        <v>533</v>
      </c>
      <c r="O1051">
        <v>342</v>
      </c>
      <c r="P1051">
        <v>5220</v>
      </c>
    </row>
    <row r="1052" spans="5:16" x14ac:dyDescent="0.25">
      <c r="E1052">
        <v>1045</v>
      </c>
      <c r="F1052">
        <v>5225</v>
      </c>
      <c r="G1052">
        <v>384</v>
      </c>
      <c r="H1052">
        <v>398.5</v>
      </c>
      <c r="I1052">
        <v>398.5</v>
      </c>
      <c r="J1052">
        <v>414</v>
      </c>
      <c r="K1052">
        <v>430</v>
      </c>
      <c r="L1052">
        <v>430</v>
      </c>
      <c r="M1052">
        <v>441</v>
      </c>
      <c r="N1052">
        <v>533</v>
      </c>
      <c r="O1052">
        <v>342</v>
      </c>
      <c r="P1052">
        <v>5225</v>
      </c>
    </row>
    <row r="1053" spans="5:16" x14ac:dyDescent="0.25">
      <c r="E1053">
        <v>1046</v>
      </c>
      <c r="F1053">
        <v>5230</v>
      </c>
      <c r="G1053">
        <v>384</v>
      </c>
      <c r="H1053">
        <v>398.5</v>
      </c>
      <c r="I1053">
        <v>398.5</v>
      </c>
      <c r="J1053">
        <v>414</v>
      </c>
      <c r="K1053">
        <v>430</v>
      </c>
      <c r="L1053">
        <v>430</v>
      </c>
      <c r="M1053">
        <v>441</v>
      </c>
      <c r="N1053">
        <v>533</v>
      </c>
      <c r="O1053">
        <v>342</v>
      </c>
      <c r="P1053">
        <v>5230</v>
      </c>
    </row>
    <row r="1054" spans="5:16" x14ac:dyDescent="0.25">
      <c r="E1054">
        <v>1047</v>
      </c>
      <c r="F1054">
        <v>5235</v>
      </c>
      <c r="G1054">
        <v>384</v>
      </c>
      <c r="H1054">
        <v>398.5</v>
      </c>
      <c r="I1054">
        <v>398.5</v>
      </c>
      <c r="J1054">
        <v>414</v>
      </c>
      <c r="K1054">
        <v>430</v>
      </c>
      <c r="L1054">
        <v>430</v>
      </c>
      <c r="M1054">
        <v>441</v>
      </c>
      <c r="N1054">
        <v>533</v>
      </c>
      <c r="O1054">
        <v>342</v>
      </c>
      <c r="P1054">
        <v>5235</v>
      </c>
    </row>
    <row r="1055" spans="5:16" x14ac:dyDescent="0.25">
      <c r="E1055">
        <v>1048</v>
      </c>
      <c r="F1055">
        <v>5240</v>
      </c>
      <c r="G1055">
        <v>384</v>
      </c>
      <c r="H1055">
        <v>398.5</v>
      </c>
      <c r="I1055">
        <v>398.5</v>
      </c>
      <c r="J1055">
        <v>414</v>
      </c>
      <c r="K1055">
        <v>430</v>
      </c>
      <c r="L1055">
        <v>430</v>
      </c>
      <c r="M1055">
        <v>441</v>
      </c>
      <c r="N1055">
        <v>533</v>
      </c>
      <c r="O1055">
        <v>342</v>
      </c>
      <c r="P1055">
        <v>5240</v>
      </c>
    </row>
    <row r="1056" spans="5:16" x14ac:dyDescent="0.25">
      <c r="E1056">
        <v>1049</v>
      </c>
      <c r="F1056">
        <v>5245</v>
      </c>
      <c r="G1056">
        <v>384</v>
      </c>
      <c r="H1056">
        <v>398.5</v>
      </c>
      <c r="I1056">
        <v>398.5</v>
      </c>
      <c r="J1056">
        <v>414</v>
      </c>
      <c r="K1056">
        <v>430</v>
      </c>
      <c r="L1056">
        <v>430</v>
      </c>
      <c r="M1056">
        <v>441</v>
      </c>
      <c r="N1056">
        <v>533</v>
      </c>
      <c r="O1056">
        <v>342</v>
      </c>
      <c r="P1056">
        <v>5245</v>
      </c>
    </row>
    <row r="1057" spans="5:16" x14ac:dyDescent="0.25">
      <c r="E1057">
        <v>1050</v>
      </c>
      <c r="F1057">
        <v>5250</v>
      </c>
      <c r="G1057">
        <v>384</v>
      </c>
      <c r="H1057">
        <v>398.5</v>
      </c>
      <c r="I1057">
        <v>398.5</v>
      </c>
      <c r="J1057">
        <v>414</v>
      </c>
      <c r="K1057">
        <v>430</v>
      </c>
      <c r="L1057">
        <v>430</v>
      </c>
      <c r="M1057">
        <v>441</v>
      </c>
      <c r="N1057">
        <v>533</v>
      </c>
      <c r="O1057">
        <v>342</v>
      </c>
      <c r="P1057">
        <v>5250</v>
      </c>
    </row>
    <row r="1058" spans="5:16" x14ac:dyDescent="0.25">
      <c r="E1058">
        <v>1051</v>
      </c>
      <c r="F1058">
        <v>5255</v>
      </c>
      <c r="G1058">
        <v>384</v>
      </c>
      <c r="H1058">
        <v>398.5</v>
      </c>
      <c r="I1058">
        <v>398.5</v>
      </c>
      <c r="J1058">
        <v>414</v>
      </c>
      <c r="K1058">
        <v>430</v>
      </c>
      <c r="L1058">
        <v>430</v>
      </c>
      <c r="M1058">
        <v>441</v>
      </c>
      <c r="N1058">
        <v>533</v>
      </c>
      <c r="O1058">
        <v>342</v>
      </c>
      <c r="P1058">
        <v>5255</v>
      </c>
    </row>
    <row r="1059" spans="5:16" x14ac:dyDescent="0.25">
      <c r="E1059">
        <v>1052</v>
      </c>
      <c r="F1059">
        <v>5260</v>
      </c>
      <c r="G1059">
        <v>384</v>
      </c>
      <c r="H1059">
        <v>398.5</v>
      </c>
      <c r="I1059">
        <v>398.5</v>
      </c>
      <c r="J1059">
        <v>414</v>
      </c>
      <c r="K1059">
        <v>430</v>
      </c>
      <c r="L1059">
        <v>430</v>
      </c>
      <c r="M1059">
        <v>441</v>
      </c>
      <c r="N1059">
        <v>533</v>
      </c>
      <c r="O1059">
        <v>342</v>
      </c>
      <c r="P1059">
        <v>5260</v>
      </c>
    </row>
    <row r="1060" spans="5:16" x14ac:dyDescent="0.25">
      <c r="E1060">
        <v>1053</v>
      </c>
      <c r="F1060">
        <v>5265</v>
      </c>
      <c r="G1060">
        <v>384</v>
      </c>
      <c r="H1060">
        <v>398.5</v>
      </c>
      <c r="I1060">
        <v>398.5</v>
      </c>
      <c r="J1060">
        <v>414</v>
      </c>
      <c r="K1060">
        <v>430</v>
      </c>
      <c r="L1060">
        <v>430</v>
      </c>
      <c r="M1060">
        <v>441</v>
      </c>
      <c r="N1060">
        <v>533</v>
      </c>
      <c r="O1060">
        <v>342</v>
      </c>
      <c r="P1060">
        <v>5265</v>
      </c>
    </row>
    <row r="1061" spans="5:16" x14ac:dyDescent="0.25">
      <c r="E1061">
        <v>1054</v>
      </c>
      <c r="F1061">
        <v>5270</v>
      </c>
      <c r="G1061">
        <v>384</v>
      </c>
      <c r="H1061">
        <v>398.5</v>
      </c>
      <c r="I1061">
        <v>398.5</v>
      </c>
      <c r="J1061">
        <v>414</v>
      </c>
      <c r="K1061">
        <v>430</v>
      </c>
      <c r="L1061">
        <v>430</v>
      </c>
      <c r="M1061">
        <v>441</v>
      </c>
      <c r="N1061">
        <v>533</v>
      </c>
      <c r="O1061">
        <v>342</v>
      </c>
      <c r="P1061">
        <v>5270</v>
      </c>
    </row>
    <row r="1062" spans="5:16" x14ac:dyDescent="0.25">
      <c r="E1062">
        <v>1055</v>
      </c>
      <c r="F1062">
        <v>5275</v>
      </c>
      <c r="G1062">
        <v>384</v>
      </c>
      <c r="H1062">
        <v>398.5</v>
      </c>
      <c r="I1062">
        <v>398.5</v>
      </c>
      <c r="J1062">
        <v>414</v>
      </c>
      <c r="K1062">
        <v>430</v>
      </c>
      <c r="L1062">
        <v>430</v>
      </c>
      <c r="M1062">
        <v>441</v>
      </c>
      <c r="N1062">
        <v>533</v>
      </c>
      <c r="O1062">
        <v>342</v>
      </c>
      <c r="P1062">
        <v>5275</v>
      </c>
    </row>
    <row r="1063" spans="5:16" x14ac:dyDescent="0.25">
      <c r="E1063">
        <v>1056</v>
      </c>
      <c r="F1063">
        <v>5280</v>
      </c>
      <c r="G1063">
        <v>384</v>
      </c>
      <c r="H1063">
        <v>398.5</v>
      </c>
      <c r="I1063">
        <v>398.5</v>
      </c>
      <c r="J1063">
        <v>414</v>
      </c>
      <c r="K1063">
        <v>430</v>
      </c>
      <c r="L1063">
        <v>430</v>
      </c>
      <c r="M1063">
        <v>441</v>
      </c>
      <c r="N1063">
        <v>533</v>
      </c>
      <c r="O1063">
        <v>342</v>
      </c>
      <c r="P1063">
        <v>5280</v>
      </c>
    </row>
    <row r="1064" spans="5:16" x14ac:dyDescent="0.25">
      <c r="E1064">
        <v>1057</v>
      </c>
      <c r="F1064">
        <v>5285</v>
      </c>
      <c r="G1064">
        <v>384</v>
      </c>
      <c r="H1064">
        <v>398.5</v>
      </c>
      <c r="I1064">
        <v>398.5</v>
      </c>
      <c r="J1064">
        <v>414</v>
      </c>
      <c r="K1064">
        <v>430</v>
      </c>
      <c r="L1064">
        <v>430</v>
      </c>
      <c r="M1064">
        <v>441</v>
      </c>
      <c r="N1064">
        <v>533</v>
      </c>
      <c r="O1064">
        <v>342</v>
      </c>
      <c r="P1064">
        <v>5285</v>
      </c>
    </row>
    <row r="1065" spans="5:16" x14ac:dyDescent="0.25">
      <c r="E1065">
        <v>1058</v>
      </c>
      <c r="F1065">
        <v>5290</v>
      </c>
      <c r="G1065">
        <v>384</v>
      </c>
      <c r="H1065">
        <v>398.5</v>
      </c>
      <c r="I1065">
        <v>398.5</v>
      </c>
      <c r="J1065">
        <v>414</v>
      </c>
      <c r="K1065">
        <v>430</v>
      </c>
      <c r="L1065">
        <v>430</v>
      </c>
      <c r="M1065">
        <v>441</v>
      </c>
      <c r="N1065">
        <v>533</v>
      </c>
      <c r="O1065">
        <v>342</v>
      </c>
      <c r="P1065">
        <v>5290</v>
      </c>
    </row>
    <row r="1066" spans="5:16" x14ac:dyDescent="0.25">
      <c r="E1066">
        <v>1059</v>
      </c>
      <c r="F1066">
        <v>5295</v>
      </c>
      <c r="G1066">
        <v>384</v>
      </c>
      <c r="H1066">
        <v>398.5</v>
      </c>
      <c r="I1066">
        <v>398.5</v>
      </c>
      <c r="J1066">
        <v>414</v>
      </c>
      <c r="K1066">
        <v>430</v>
      </c>
      <c r="L1066">
        <v>430</v>
      </c>
      <c r="M1066">
        <v>441</v>
      </c>
      <c r="N1066">
        <v>533</v>
      </c>
      <c r="O1066">
        <v>342</v>
      </c>
      <c r="P1066">
        <v>5295</v>
      </c>
    </row>
    <row r="1067" spans="5:16" x14ac:dyDescent="0.25">
      <c r="E1067">
        <v>1060</v>
      </c>
      <c r="F1067">
        <v>5300</v>
      </c>
      <c r="G1067">
        <v>384</v>
      </c>
      <c r="H1067">
        <v>398.5</v>
      </c>
      <c r="I1067">
        <v>398.5</v>
      </c>
      <c r="J1067">
        <v>414</v>
      </c>
      <c r="K1067">
        <v>430</v>
      </c>
      <c r="L1067">
        <v>430</v>
      </c>
      <c r="M1067">
        <v>441</v>
      </c>
      <c r="N1067">
        <v>533</v>
      </c>
      <c r="O1067">
        <v>342</v>
      </c>
      <c r="P1067">
        <v>5300</v>
      </c>
    </row>
    <row r="1068" spans="5:16" x14ac:dyDescent="0.25">
      <c r="E1068">
        <v>1061</v>
      </c>
      <c r="F1068">
        <v>5305</v>
      </c>
      <c r="G1068">
        <v>384</v>
      </c>
      <c r="H1068">
        <v>398.5</v>
      </c>
      <c r="I1068">
        <v>398.5</v>
      </c>
      <c r="J1068">
        <v>414</v>
      </c>
      <c r="K1068">
        <v>430</v>
      </c>
      <c r="L1068">
        <v>430</v>
      </c>
      <c r="M1068">
        <v>441</v>
      </c>
      <c r="N1068">
        <v>533</v>
      </c>
      <c r="O1068">
        <v>342</v>
      </c>
      <c r="P1068">
        <v>5305</v>
      </c>
    </row>
    <row r="1069" spans="5:16" x14ac:dyDescent="0.25">
      <c r="E1069">
        <v>1062</v>
      </c>
      <c r="F1069">
        <v>5310</v>
      </c>
      <c r="G1069">
        <v>384</v>
      </c>
      <c r="H1069">
        <v>398.5</v>
      </c>
      <c r="I1069">
        <v>398.5</v>
      </c>
      <c r="J1069">
        <v>414</v>
      </c>
      <c r="K1069">
        <v>430</v>
      </c>
      <c r="L1069">
        <v>430</v>
      </c>
      <c r="M1069">
        <v>441</v>
      </c>
      <c r="N1069">
        <v>533</v>
      </c>
      <c r="O1069">
        <v>342</v>
      </c>
      <c r="P1069">
        <v>5310</v>
      </c>
    </row>
    <row r="1070" spans="5:16" x14ac:dyDescent="0.25">
      <c r="E1070">
        <v>1063</v>
      </c>
      <c r="F1070">
        <v>5315</v>
      </c>
      <c r="G1070">
        <v>384</v>
      </c>
      <c r="H1070">
        <v>398.5</v>
      </c>
      <c r="I1070">
        <v>398.5</v>
      </c>
      <c r="J1070">
        <v>414</v>
      </c>
      <c r="K1070">
        <v>430</v>
      </c>
      <c r="L1070">
        <v>430</v>
      </c>
      <c r="M1070">
        <v>441</v>
      </c>
      <c r="N1070">
        <v>533</v>
      </c>
      <c r="O1070">
        <v>342</v>
      </c>
      <c r="P1070">
        <v>5315</v>
      </c>
    </row>
    <row r="1071" spans="5:16" x14ac:dyDescent="0.25">
      <c r="E1071">
        <v>1064</v>
      </c>
      <c r="F1071">
        <v>5320</v>
      </c>
      <c r="G1071">
        <v>384</v>
      </c>
      <c r="H1071">
        <v>398.5</v>
      </c>
      <c r="I1071">
        <v>398.5</v>
      </c>
      <c r="J1071">
        <v>414</v>
      </c>
      <c r="K1071">
        <v>430</v>
      </c>
      <c r="L1071">
        <v>430</v>
      </c>
      <c r="M1071">
        <v>441</v>
      </c>
      <c r="N1071">
        <v>533</v>
      </c>
      <c r="O1071">
        <v>342</v>
      </c>
      <c r="P1071">
        <v>5320</v>
      </c>
    </row>
    <row r="1072" spans="5:16" x14ac:dyDescent="0.25">
      <c r="E1072">
        <v>1065</v>
      </c>
      <c r="F1072">
        <v>5325</v>
      </c>
      <c r="G1072">
        <v>384</v>
      </c>
      <c r="H1072">
        <v>398.5</v>
      </c>
      <c r="I1072">
        <v>398.5</v>
      </c>
      <c r="J1072">
        <v>414</v>
      </c>
      <c r="K1072">
        <v>430</v>
      </c>
      <c r="L1072">
        <v>430</v>
      </c>
      <c r="M1072">
        <v>441</v>
      </c>
      <c r="N1072">
        <v>533</v>
      </c>
      <c r="O1072">
        <v>342</v>
      </c>
      <c r="P1072">
        <v>5325</v>
      </c>
    </row>
    <row r="1073" spans="5:16" x14ac:dyDescent="0.25">
      <c r="E1073">
        <v>1066</v>
      </c>
      <c r="F1073">
        <v>5330</v>
      </c>
      <c r="G1073">
        <v>384</v>
      </c>
      <c r="H1073">
        <v>398.5</v>
      </c>
      <c r="I1073">
        <v>398.5</v>
      </c>
      <c r="J1073">
        <v>414</v>
      </c>
      <c r="K1073">
        <v>430</v>
      </c>
      <c r="L1073">
        <v>430</v>
      </c>
      <c r="M1073">
        <v>441</v>
      </c>
      <c r="N1073">
        <v>533</v>
      </c>
      <c r="O1073">
        <v>342</v>
      </c>
      <c r="P1073">
        <v>5330</v>
      </c>
    </row>
    <row r="1074" spans="5:16" x14ac:dyDescent="0.25">
      <c r="E1074">
        <v>1067</v>
      </c>
      <c r="F1074">
        <v>5335</v>
      </c>
      <c r="G1074">
        <v>384</v>
      </c>
      <c r="H1074">
        <v>398.5</v>
      </c>
      <c r="I1074">
        <v>398.5</v>
      </c>
      <c r="J1074">
        <v>414</v>
      </c>
      <c r="K1074">
        <v>430</v>
      </c>
      <c r="L1074">
        <v>430</v>
      </c>
      <c r="M1074">
        <v>441</v>
      </c>
      <c r="N1074">
        <v>533</v>
      </c>
      <c r="O1074">
        <v>342</v>
      </c>
      <c r="P1074">
        <v>5335</v>
      </c>
    </row>
    <row r="1075" spans="5:16" x14ac:dyDescent="0.25">
      <c r="E1075">
        <v>1068</v>
      </c>
      <c r="F1075">
        <v>5340</v>
      </c>
      <c r="G1075">
        <v>384</v>
      </c>
      <c r="H1075">
        <v>398.5</v>
      </c>
      <c r="I1075">
        <v>398.5</v>
      </c>
      <c r="J1075">
        <v>414</v>
      </c>
      <c r="K1075">
        <v>430</v>
      </c>
      <c r="L1075">
        <v>430</v>
      </c>
      <c r="M1075">
        <v>441</v>
      </c>
      <c r="N1075">
        <v>533</v>
      </c>
      <c r="O1075">
        <v>342</v>
      </c>
      <c r="P1075">
        <v>5340</v>
      </c>
    </row>
    <row r="1076" spans="5:16" x14ac:dyDescent="0.25">
      <c r="E1076">
        <v>1069</v>
      </c>
      <c r="F1076">
        <v>5345</v>
      </c>
      <c r="G1076">
        <v>384</v>
      </c>
      <c r="H1076">
        <v>398.5</v>
      </c>
      <c r="I1076">
        <v>398.5</v>
      </c>
      <c r="J1076">
        <v>414</v>
      </c>
      <c r="K1076">
        <v>430</v>
      </c>
      <c r="L1076">
        <v>430</v>
      </c>
      <c r="M1076">
        <v>441</v>
      </c>
      <c r="N1076">
        <v>533</v>
      </c>
      <c r="O1076">
        <v>342</v>
      </c>
      <c r="P1076">
        <v>5345</v>
      </c>
    </row>
    <row r="1077" spans="5:16" x14ac:dyDescent="0.25">
      <c r="E1077">
        <v>1070</v>
      </c>
      <c r="F1077">
        <v>5350</v>
      </c>
      <c r="G1077">
        <v>384</v>
      </c>
      <c r="H1077">
        <v>398.5</v>
      </c>
      <c r="I1077">
        <v>398.5</v>
      </c>
      <c r="J1077">
        <v>414</v>
      </c>
      <c r="K1077">
        <v>430</v>
      </c>
      <c r="L1077">
        <v>430</v>
      </c>
      <c r="M1077">
        <v>441</v>
      </c>
      <c r="N1077">
        <v>533</v>
      </c>
      <c r="O1077">
        <v>342</v>
      </c>
      <c r="P1077">
        <v>5350</v>
      </c>
    </row>
    <row r="1078" spans="5:16" x14ac:dyDescent="0.25">
      <c r="E1078">
        <v>1071</v>
      </c>
      <c r="F1078">
        <v>5355</v>
      </c>
      <c r="G1078">
        <v>384</v>
      </c>
      <c r="H1078">
        <v>398.5</v>
      </c>
      <c r="I1078">
        <v>398.5</v>
      </c>
      <c r="J1078">
        <v>414</v>
      </c>
      <c r="K1078">
        <v>430</v>
      </c>
      <c r="L1078">
        <v>430</v>
      </c>
      <c r="M1078">
        <v>441</v>
      </c>
      <c r="N1078">
        <v>533</v>
      </c>
      <c r="O1078">
        <v>342</v>
      </c>
      <c r="P1078">
        <v>5355</v>
      </c>
    </row>
    <row r="1079" spans="5:16" x14ac:dyDescent="0.25">
      <c r="E1079">
        <v>1072</v>
      </c>
      <c r="F1079">
        <v>5360</v>
      </c>
      <c r="G1079">
        <v>384</v>
      </c>
      <c r="H1079">
        <v>398.5</v>
      </c>
      <c r="I1079">
        <v>398.5</v>
      </c>
      <c r="J1079">
        <v>414</v>
      </c>
      <c r="K1079">
        <v>430</v>
      </c>
      <c r="L1079">
        <v>430</v>
      </c>
      <c r="M1079">
        <v>441</v>
      </c>
      <c r="N1079">
        <v>533</v>
      </c>
      <c r="O1079">
        <v>342</v>
      </c>
      <c r="P1079">
        <v>5360</v>
      </c>
    </row>
    <row r="1080" spans="5:16" x14ac:dyDescent="0.25">
      <c r="E1080">
        <v>1073</v>
      </c>
      <c r="F1080">
        <v>5365</v>
      </c>
      <c r="G1080">
        <v>384</v>
      </c>
      <c r="H1080">
        <v>398.5</v>
      </c>
      <c r="I1080">
        <v>398.5</v>
      </c>
      <c r="J1080">
        <v>414</v>
      </c>
      <c r="K1080">
        <v>430</v>
      </c>
      <c r="L1080">
        <v>430</v>
      </c>
      <c r="M1080">
        <v>441</v>
      </c>
      <c r="N1080">
        <v>533</v>
      </c>
      <c r="O1080">
        <v>342</v>
      </c>
      <c r="P1080">
        <v>5365</v>
      </c>
    </row>
    <row r="1081" spans="5:16" x14ac:dyDescent="0.25">
      <c r="E1081">
        <v>1074</v>
      </c>
      <c r="F1081">
        <v>5370</v>
      </c>
      <c r="G1081">
        <v>384</v>
      </c>
      <c r="H1081">
        <v>398.5</v>
      </c>
      <c r="I1081">
        <v>398.5</v>
      </c>
      <c r="J1081">
        <v>414</v>
      </c>
      <c r="K1081">
        <v>430</v>
      </c>
      <c r="L1081">
        <v>430</v>
      </c>
      <c r="M1081">
        <v>441</v>
      </c>
      <c r="N1081">
        <v>533</v>
      </c>
      <c r="O1081">
        <v>342</v>
      </c>
      <c r="P1081">
        <v>5370</v>
      </c>
    </row>
    <row r="1082" spans="5:16" x14ac:dyDescent="0.25">
      <c r="E1082">
        <v>1075</v>
      </c>
      <c r="F1082">
        <v>5375</v>
      </c>
      <c r="G1082">
        <v>384</v>
      </c>
      <c r="H1082">
        <v>398.5</v>
      </c>
      <c r="I1082">
        <v>398.5</v>
      </c>
      <c r="J1082">
        <v>414</v>
      </c>
      <c r="K1082">
        <v>430</v>
      </c>
      <c r="L1082">
        <v>430</v>
      </c>
      <c r="M1082">
        <v>441</v>
      </c>
      <c r="N1082">
        <v>533</v>
      </c>
      <c r="O1082">
        <v>342</v>
      </c>
      <c r="P1082">
        <v>5375</v>
      </c>
    </row>
    <row r="1083" spans="5:16" x14ac:dyDescent="0.25">
      <c r="E1083">
        <v>1076</v>
      </c>
      <c r="F1083">
        <v>5380</v>
      </c>
      <c r="G1083">
        <v>384</v>
      </c>
      <c r="H1083">
        <v>398.5</v>
      </c>
      <c r="I1083">
        <v>398.5</v>
      </c>
      <c r="J1083">
        <v>414</v>
      </c>
      <c r="K1083">
        <v>430</v>
      </c>
      <c r="L1083">
        <v>430</v>
      </c>
      <c r="M1083">
        <v>441</v>
      </c>
      <c r="N1083">
        <v>533</v>
      </c>
      <c r="O1083">
        <v>342</v>
      </c>
      <c r="P1083">
        <v>5380</v>
      </c>
    </row>
    <row r="1084" spans="5:16" x14ac:dyDescent="0.25">
      <c r="E1084">
        <v>1077</v>
      </c>
      <c r="F1084">
        <v>5385</v>
      </c>
      <c r="G1084">
        <v>384</v>
      </c>
      <c r="H1084">
        <v>398.5</v>
      </c>
      <c r="I1084">
        <v>398.5</v>
      </c>
      <c r="J1084">
        <v>414</v>
      </c>
      <c r="K1084">
        <v>430</v>
      </c>
      <c r="L1084">
        <v>430</v>
      </c>
      <c r="M1084">
        <v>441</v>
      </c>
      <c r="N1084">
        <v>533</v>
      </c>
      <c r="O1084">
        <v>342</v>
      </c>
      <c r="P1084">
        <v>5385</v>
      </c>
    </row>
    <row r="1085" spans="5:16" x14ac:dyDescent="0.25">
      <c r="E1085">
        <v>1078</v>
      </c>
      <c r="F1085">
        <v>5390</v>
      </c>
      <c r="G1085">
        <v>384</v>
      </c>
      <c r="H1085">
        <v>398.5</v>
      </c>
      <c r="I1085">
        <v>398.5</v>
      </c>
      <c r="J1085">
        <v>414</v>
      </c>
      <c r="K1085">
        <v>430</v>
      </c>
      <c r="L1085">
        <v>430</v>
      </c>
      <c r="M1085">
        <v>441</v>
      </c>
      <c r="N1085">
        <v>533</v>
      </c>
      <c r="O1085">
        <v>342</v>
      </c>
      <c r="P1085">
        <v>5390</v>
      </c>
    </row>
    <row r="1086" spans="5:16" x14ac:dyDescent="0.25">
      <c r="E1086">
        <v>1079</v>
      </c>
      <c r="F1086">
        <v>5395</v>
      </c>
      <c r="G1086">
        <v>384</v>
      </c>
      <c r="H1086">
        <v>398.5</v>
      </c>
      <c r="I1086">
        <v>398.5</v>
      </c>
      <c r="J1086">
        <v>414</v>
      </c>
      <c r="K1086">
        <v>430</v>
      </c>
      <c r="L1086">
        <v>430</v>
      </c>
      <c r="M1086">
        <v>441</v>
      </c>
      <c r="N1086">
        <v>533</v>
      </c>
      <c r="O1086">
        <v>342</v>
      </c>
      <c r="P1086">
        <v>5395</v>
      </c>
    </row>
    <row r="1087" spans="5:16" x14ac:dyDescent="0.25">
      <c r="E1087">
        <v>1080</v>
      </c>
      <c r="F1087">
        <v>5400</v>
      </c>
      <c r="G1087">
        <v>384</v>
      </c>
      <c r="H1087">
        <v>398.5</v>
      </c>
      <c r="I1087">
        <v>398.5</v>
      </c>
      <c r="J1087">
        <v>414</v>
      </c>
      <c r="K1087">
        <v>430</v>
      </c>
      <c r="L1087">
        <v>430</v>
      </c>
      <c r="M1087">
        <v>441</v>
      </c>
      <c r="N1087">
        <v>533</v>
      </c>
      <c r="O1087">
        <v>342</v>
      </c>
      <c r="P1087">
        <v>5400</v>
      </c>
    </row>
    <row r="1088" spans="5:16" x14ac:dyDescent="0.25">
      <c r="E1088">
        <v>1081</v>
      </c>
      <c r="F1088">
        <v>5405</v>
      </c>
      <c r="G1088">
        <v>384</v>
      </c>
      <c r="H1088">
        <v>398.5</v>
      </c>
      <c r="I1088">
        <v>398.5</v>
      </c>
      <c r="J1088">
        <v>414</v>
      </c>
      <c r="K1088">
        <v>430</v>
      </c>
      <c r="L1088">
        <v>430</v>
      </c>
      <c r="M1088">
        <v>441</v>
      </c>
      <c r="N1088">
        <v>533</v>
      </c>
      <c r="O1088">
        <v>342</v>
      </c>
      <c r="P1088">
        <v>5405</v>
      </c>
    </row>
    <row r="1089" spans="5:16" x14ac:dyDescent="0.25">
      <c r="E1089">
        <v>1082</v>
      </c>
      <c r="F1089">
        <v>5410</v>
      </c>
      <c r="G1089">
        <v>384</v>
      </c>
      <c r="H1089">
        <v>398.5</v>
      </c>
      <c r="I1089">
        <v>398.5</v>
      </c>
      <c r="J1089">
        <v>414</v>
      </c>
      <c r="K1089">
        <v>430</v>
      </c>
      <c r="L1089">
        <v>430</v>
      </c>
      <c r="M1089">
        <v>441</v>
      </c>
      <c r="N1089">
        <v>533</v>
      </c>
      <c r="O1089">
        <v>342</v>
      </c>
      <c r="P1089">
        <v>5410</v>
      </c>
    </row>
    <row r="1090" spans="5:16" x14ac:dyDescent="0.25">
      <c r="E1090">
        <v>1083</v>
      </c>
      <c r="F1090">
        <v>5415</v>
      </c>
      <c r="G1090">
        <v>384</v>
      </c>
      <c r="H1090">
        <v>398.5</v>
      </c>
      <c r="I1090">
        <v>398.5</v>
      </c>
      <c r="J1090">
        <v>414</v>
      </c>
      <c r="K1090">
        <v>430</v>
      </c>
      <c r="L1090">
        <v>430</v>
      </c>
      <c r="M1090">
        <v>441</v>
      </c>
      <c r="N1090">
        <v>533</v>
      </c>
      <c r="O1090">
        <v>342</v>
      </c>
      <c r="P1090">
        <v>5415</v>
      </c>
    </row>
    <row r="1091" spans="5:16" x14ac:dyDescent="0.25">
      <c r="E1091">
        <v>1084</v>
      </c>
      <c r="F1091">
        <v>5420</v>
      </c>
      <c r="G1091">
        <v>384</v>
      </c>
      <c r="H1091">
        <v>398.5</v>
      </c>
      <c r="I1091">
        <v>398.5</v>
      </c>
      <c r="J1091">
        <v>414</v>
      </c>
      <c r="K1091">
        <v>430</v>
      </c>
      <c r="L1091">
        <v>430</v>
      </c>
      <c r="M1091">
        <v>441</v>
      </c>
      <c r="N1091">
        <v>533</v>
      </c>
      <c r="O1091">
        <v>342</v>
      </c>
      <c r="P1091">
        <v>5420</v>
      </c>
    </row>
    <row r="1092" spans="5:16" x14ac:dyDescent="0.25">
      <c r="E1092">
        <v>1085</v>
      </c>
      <c r="F1092">
        <v>5425</v>
      </c>
      <c r="G1092">
        <v>384</v>
      </c>
      <c r="H1092">
        <v>398.5</v>
      </c>
      <c r="I1092">
        <v>398.5</v>
      </c>
      <c r="J1092">
        <v>414</v>
      </c>
      <c r="K1092">
        <v>430</v>
      </c>
      <c r="L1092">
        <v>430</v>
      </c>
      <c r="M1092">
        <v>441</v>
      </c>
      <c r="N1092">
        <v>533</v>
      </c>
      <c r="O1092">
        <v>342</v>
      </c>
      <c r="P1092">
        <v>5425</v>
      </c>
    </row>
    <row r="1093" spans="5:16" x14ac:dyDescent="0.25">
      <c r="E1093">
        <v>1086</v>
      </c>
      <c r="F1093">
        <v>5430</v>
      </c>
      <c r="G1093">
        <v>384</v>
      </c>
      <c r="H1093">
        <v>398.5</v>
      </c>
      <c r="I1093">
        <v>398.5</v>
      </c>
      <c r="J1093">
        <v>414</v>
      </c>
      <c r="K1093">
        <v>430</v>
      </c>
      <c r="L1093">
        <v>430</v>
      </c>
      <c r="M1093">
        <v>441</v>
      </c>
      <c r="N1093">
        <v>533</v>
      </c>
      <c r="O1093">
        <v>342</v>
      </c>
      <c r="P1093">
        <v>5430</v>
      </c>
    </row>
    <row r="1094" spans="5:16" x14ac:dyDescent="0.25">
      <c r="E1094">
        <v>1087</v>
      </c>
      <c r="F1094">
        <v>5435</v>
      </c>
      <c r="G1094">
        <v>384</v>
      </c>
      <c r="H1094">
        <v>398.5</v>
      </c>
      <c r="I1094">
        <v>398.5</v>
      </c>
      <c r="J1094">
        <v>414</v>
      </c>
      <c r="K1094">
        <v>430</v>
      </c>
      <c r="L1094">
        <v>430</v>
      </c>
      <c r="M1094">
        <v>441</v>
      </c>
      <c r="N1094">
        <v>533</v>
      </c>
      <c r="O1094">
        <v>342</v>
      </c>
      <c r="P1094">
        <v>5435</v>
      </c>
    </row>
    <row r="1095" spans="5:16" x14ac:dyDescent="0.25">
      <c r="E1095">
        <v>1088</v>
      </c>
      <c r="F1095">
        <v>5440</v>
      </c>
      <c r="G1095">
        <v>384</v>
      </c>
      <c r="H1095">
        <v>398.5</v>
      </c>
      <c r="I1095">
        <v>398.5</v>
      </c>
      <c r="J1095">
        <v>414</v>
      </c>
      <c r="K1095">
        <v>430</v>
      </c>
      <c r="L1095">
        <v>430</v>
      </c>
      <c r="M1095">
        <v>441</v>
      </c>
      <c r="N1095">
        <v>533</v>
      </c>
      <c r="O1095">
        <v>342</v>
      </c>
      <c r="P1095">
        <v>5440</v>
      </c>
    </row>
    <row r="1096" spans="5:16" x14ac:dyDescent="0.25">
      <c r="E1096">
        <v>1089</v>
      </c>
      <c r="F1096">
        <v>5445</v>
      </c>
      <c r="G1096">
        <v>384</v>
      </c>
      <c r="H1096">
        <v>398.5</v>
      </c>
      <c r="I1096">
        <v>398.5</v>
      </c>
      <c r="J1096">
        <v>414</v>
      </c>
      <c r="K1096">
        <v>430</v>
      </c>
      <c r="L1096">
        <v>430</v>
      </c>
      <c r="M1096">
        <v>441</v>
      </c>
      <c r="N1096">
        <v>533</v>
      </c>
      <c r="O1096">
        <v>342</v>
      </c>
      <c r="P1096">
        <v>5445</v>
      </c>
    </row>
    <row r="1097" spans="5:16" x14ac:dyDescent="0.25">
      <c r="E1097">
        <v>1090</v>
      </c>
      <c r="F1097">
        <v>5450</v>
      </c>
      <c r="G1097">
        <v>384</v>
      </c>
      <c r="H1097">
        <v>398.5</v>
      </c>
      <c r="I1097">
        <v>398.5</v>
      </c>
      <c r="J1097">
        <v>414</v>
      </c>
      <c r="K1097">
        <v>430</v>
      </c>
      <c r="L1097">
        <v>430</v>
      </c>
      <c r="M1097">
        <v>441</v>
      </c>
      <c r="N1097">
        <v>533</v>
      </c>
      <c r="O1097">
        <v>342</v>
      </c>
      <c r="P1097">
        <v>5450</v>
      </c>
    </row>
    <row r="1098" spans="5:16" x14ac:dyDescent="0.25">
      <c r="E1098">
        <v>1091</v>
      </c>
      <c r="F1098">
        <v>5455</v>
      </c>
      <c r="G1098">
        <v>384</v>
      </c>
      <c r="H1098">
        <v>398.5</v>
      </c>
      <c r="I1098">
        <v>398.5</v>
      </c>
      <c r="J1098">
        <v>414</v>
      </c>
      <c r="K1098">
        <v>430</v>
      </c>
      <c r="L1098">
        <v>430</v>
      </c>
      <c r="M1098">
        <v>441</v>
      </c>
      <c r="N1098">
        <v>533</v>
      </c>
      <c r="O1098">
        <v>342</v>
      </c>
      <c r="P1098">
        <v>5455</v>
      </c>
    </row>
    <row r="1099" spans="5:16" x14ac:dyDescent="0.25">
      <c r="E1099">
        <v>1092</v>
      </c>
      <c r="F1099">
        <v>5460</v>
      </c>
      <c r="G1099">
        <v>384</v>
      </c>
      <c r="H1099">
        <v>398.5</v>
      </c>
      <c r="I1099">
        <v>398.5</v>
      </c>
      <c r="J1099">
        <v>414</v>
      </c>
      <c r="K1099">
        <v>430</v>
      </c>
      <c r="L1099">
        <v>430</v>
      </c>
      <c r="M1099">
        <v>441</v>
      </c>
      <c r="N1099">
        <v>533</v>
      </c>
      <c r="O1099">
        <v>342</v>
      </c>
      <c r="P1099">
        <v>5460</v>
      </c>
    </row>
    <row r="1100" spans="5:16" x14ac:dyDescent="0.25">
      <c r="E1100">
        <v>1093</v>
      </c>
      <c r="F1100">
        <v>5465</v>
      </c>
      <c r="G1100">
        <v>384</v>
      </c>
      <c r="H1100">
        <v>398.5</v>
      </c>
      <c r="I1100">
        <v>398.5</v>
      </c>
      <c r="J1100">
        <v>414</v>
      </c>
      <c r="K1100">
        <v>430</v>
      </c>
      <c r="L1100">
        <v>430</v>
      </c>
      <c r="M1100">
        <v>441</v>
      </c>
      <c r="N1100">
        <v>533</v>
      </c>
      <c r="O1100">
        <v>342</v>
      </c>
      <c r="P1100">
        <v>5465</v>
      </c>
    </row>
    <row r="1101" spans="5:16" x14ac:dyDescent="0.25">
      <c r="E1101">
        <v>1094</v>
      </c>
      <c r="F1101">
        <v>5470</v>
      </c>
      <c r="G1101">
        <v>384</v>
      </c>
      <c r="H1101">
        <v>398.5</v>
      </c>
      <c r="I1101">
        <v>398.5</v>
      </c>
      <c r="J1101">
        <v>414</v>
      </c>
      <c r="K1101">
        <v>430</v>
      </c>
      <c r="L1101">
        <v>430</v>
      </c>
      <c r="M1101">
        <v>441</v>
      </c>
      <c r="N1101">
        <v>533</v>
      </c>
      <c r="O1101">
        <v>342</v>
      </c>
      <c r="P1101">
        <v>5470</v>
      </c>
    </row>
    <row r="1102" spans="5:16" x14ac:dyDescent="0.25">
      <c r="E1102">
        <v>1095</v>
      </c>
      <c r="F1102">
        <v>5475</v>
      </c>
      <c r="G1102">
        <v>384</v>
      </c>
      <c r="H1102">
        <v>398.5</v>
      </c>
      <c r="I1102">
        <v>398.5</v>
      </c>
      <c r="J1102">
        <v>414</v>
      </c>
      <c r="K1102">
        <v>430</v>
      </c>
      <c r="L1102">
        <v>430</v>
      </c>
      <c r="M1102">
        <v>441</v>
      </c>
      <c r="N1102">
        <v>533</v>
      </c>
      <c r="O1102">
        <v>342</v>
      </c>
      <c r="P1102">
        <v>5475</v>
      </c>
    </row>
    <row r="1103" spans="5:16" x14ac:dyDescent="0.25">
      <c r="E1103">
        <v>1096</v>
      </c>
      <c r="F1103">
        <v>5480</v>
      </c>
      <c r="G1103">
        <v>384</v>
      </c>
      <c r="H1103">
        <v>398.5</v>
      </c>
      <c r="I1103">
        <v>398.5</v>
      </c>
      <c r="J1103">
        <v>414</v>
      </c>
      <c r="K1103">
        <v>430</v>
      </c>
      <c r="L1103">
        <v>430</v>
      </c>
      <c r="M1103">
        <v>441</v>
      </c>
      <c r="N1103">
        <v>533</v>
      </c>
      <c r="O1103">
        <v>342</v>
      </c>
      <c r="P1103">
        <v>5480</v>
      </c>
    </row>
    <row r="1104" spans="5:16" x14ac:dyDescent="0.25">
      <c r="E1104">
        <v>1097</v>
      </c>
      <c r="F1104">
        <v>5485</v>
      </c>
      <c r="G1104">
        <v>384</v>
      </c>
      <c r="H1104">
        <v>398.5</v>
      </c>
      <c r="I1104">
        <v>398.5</v>
      </c>
      <c r="J1104">
        <v>414</v>
      </c>
      <c r="K1104">
        <v>430</v>
      </c>
      <c r="L1104">
        <v>430</v>
      </c>
      <c r="M1104">
        <v>441</v>
      </c>
      <c r="N1104">
        <v>533</v>
      </c>
      <c r="O1104">
        <v>342</v>
      </c>
      <c r="P1104">
        <v>5485</v>
      </c>
    </row>
    <row r="1105" spans="5:16" x14ac:dyDescent="0.25">
      <c r="E1105">
        <v>1098</v>
      </c>
      <c r="F1105">
        <v>5490</v>
      </c>
      <c r="G1105">
        <v>384</v>
      </c>
      <c r="H1105">
        <v>398.5</v>
      </c>
      <c r="I1105">
        <v>398.5</v>
      </c>
      <c r="J1105">
        <v>414</v>
      </c>
      <c r="K1105">
        <v>430</v>
      </c>
      <c r="L1105">
        <v>430</v>
      </c>
      <c r="M1105">
        <v>441</v>
      </c>
      <c r="N1105">
        <v>533</v>
      </c>
      <c r="O1105">
        <v>342</v>
      </c>
      <c r="P1105">
        <v>5490</v>
      </c>
    </row>
    <row r="1106" spans="5:16" x14ac:dyDescent="0.25">
      <c r="E1106">
        <v>1099</v>
      </c>
      <c r="F1106">
        <v>5495</v>
      </c>
      <c r="G1106">
        <v>384</v>
      </c>
      <c r="H1106">
        <v>398.5</v>
      </c>
      <c r="I1106">
        <v>398.5</v>
      </c>
      <c r="J1106">
        <v>414</v>
      </c>
      <c r="K1106">
        <v>430</v>
      </c>
      <c r="L1106">
        <v>430</v>
      </c>
      <c r="M1106">
        <v>441</v>
      </c>
      <c r="N1106">
        <v>533</v>
      </c>
      <c r="O1106">
        <v>342</v>
      </c>
      <c r="P1106">
        <v>5495</v>
      </c>
    </row>
    <row r="1107" spans="5:16" x14ac:dyDescent="0.25">
      <c r="E1107">
        <v>1100</v>
      </c>
      <c r="F1107">
        <v>5500</v>
      </c>
      <c r="G1107">
        <v>384</v>
      </c>
      <c r="H1107">
        <v>398.5</v>
      </c>
      <c r="I1107">
        <v>398.5</v>
      </c>
      <c r="J1107">
        <v>414</v>
      </c>
      <c r="K1107">
        <v>430</v>
      </c>
      <c r="L1107">
        <v>430</v>
      </c>
      <c r="M1107">
        <v>441</v>
      </c>
      <c r="N1107">
        <v>533</v>
      </c>
      <c r="O1107">
        <v>342</v>
      </c>
      <c r="P1107">
        <v>5500</v>
      </c>
    </row>
  </sheetData>
  <phoneticPr fontId="3" type="noConversion"/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K w K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H y R 1 g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y 0 T M z s t A z s N G H C d r 4 Z u Y h F B g B H Q y S R R K 0 c S 7 N K S k t S r V L S d V 1 c b X R h 3 F t 9 K F + s A M A A A D / / w M A U E s D B B Q A A g A I A A A A I Q B b h E G S u w U A A C I / A A A T A A A A R m 9 y b X V s Y X M v U 2 V j d G l v b j E u b e x b S 1 P j R h C + U 7 X / Y c q 5 Q J X j I M l A 2 B Q H Y w v s + L H E l o s K j 0 r J Z s A q p B E l j Q g b i n + S Y 3 5 D T t z 8 x z K S / B j L 0 7 b s C A E q 7 2 V 3 u + f 1 9 f T X P d M a u 7 h P D Z u g T v i 3 9 M v W l j v Q H X y D O t 1 y V U V H y M T 0 y x Z i f 3 7 z s G l i J l G f + t g s n N v O f c + 2 7 7 d P D B M X y j a h m F B 3 O 9 f 8 e o W N O 0 w w q u g U G 5 i g m v V g O / T q p F t t d 1 u a 2 m 6 p 1 a b a D i Z o l j r l a q 2 l X u n 3 N B z + E T s u W 8 j V r T d w P D a m Q / D A w g 5 y v f 7 A 0 t 3 + w G A j j 1 q j O 8 w E w 1 f 6 F y 0 8 m a 6 V 2 8 k j 4 p l m H l H H w z v 5 c N 0 B k D 8 6 A 4 w p W 3 y I 4 v m y R r F 1 l A t 0 u X z d I D f s P 3 6 T 3 P X L J V u 4 f j 3 q / U O u O v x 3 w B b A 5 q L e L c W o i v U b 7 O T Y W J r e Y 9 D P H N u y K Q 7 F 7 j Y 3 X R 5 d j p Q l 0 + z 0 d V N 3 3 C N / a d c 7 k 9 F P 8 f A f w j o y p E j 7 / j A d V n N 0 4 t 7 a j l W 2 T c 8 i T I f d b X A 1 + e f n X N h Q y j H 4 r D H S y f e X P B q L Z b F Y E Y u L Y v G e W L w f F b f 1 H t v 3 A A F S L d 0 w 3 a / i n j + L x Y d i s b Q L y A H M 0 g Q 0 x U + U V w C w p S L U Y Q 9 S 7 A M j H Q B y A L E E Q J Y B y D K 0 z c A + y z O I X 3 a + b B k E c k E u B p S r 3 x o X 2 Y g C I R Q o D o T a h C M B P 2 X K s W A C S O i 1 / z M Y n A 7 / b m i 1 U 1 Q 6 R r t S Y f e g I O / K S s z Q E I p 9 d t Q I 3 S 8 W f C y R g C B U H E K K I C h E N G c O N l y w g w x 0 Q A a 5 N w u o Y m A X m w s C h H h U I D b O B o i 4 x L u o t b R q S + 1 m g X l j L A D 1 x u p k u T c 7 a c r k C y Z H A a a 3 o F 8 k F 0 c G X 8 C 4 Q E w 8 q 4 c d U Q 6 e 0 x y C m m k m n l c t T c Y R + d J c H J H H I t p 7 Z e K 4 B G 9 W t C x w m 8 E A a M 0 0 y T J 6 M l X K Z A 6 A r E X j S P M 5 f 7 4 b v p r U u E N 6 L 0 i j k p 9 G i y u n 0 X c 8 V a d B 5 L i E 6 t a z w K d u H a B T t 5 4 s m 8 Y T p U w m H 8 a b c K m j l V o V R q O f 1 j q K Z p x D q y b D u J y r G t g Z 6 J b v 8 h n g 3 h Q N w M F p g 2 S 5 G J 0 4 Z U 7 y s F b l p v A q t C T R / a o T T 3 f Q J t n F I + r 8 A R s + s E v w i V 2 G T + z T E + y 8 S o Z V C q w q w q o 9 W L U P q 2 B r y L A 1 Z N g a C m w N B b a G E r V G 3 E D Z 7 l a + N c 6 q l k e M / i A L s X I G E B A u Z 9 o k G z E F 0 6 c c N E c r Q E 2 v n 8 o l f 9 G d Q f m M N 3 5 x E W 1 R 9 B T 3 W B Q / x T 3 A E q M E 1 h j l X V A j g R o Z 1 I D 4 Z b C 8 K I M W C M K m W A P a Q A Z t I I M 2 U E A b K K A N F N A G C m g D B b S B A t p A W e v K O O Z w d u L x 4 k j 8 J j H 4 P a P v B / j S u b l D f p C C a s W x H y r 2 n y Q L b B 5 j A e g 8 V i / h 8 2 p 8 m 5 1 T 8 J w A O t 4 E 8 t g f l O u / a + 1 u O R O 1 u j E W 6 J P y S J 3 w N + W Z S d P + q D y B 9 C Y 1 v L O 2 W u s 0 a h 1 N R d w X 5 o r a 9 I + 6 k l z Y l P b S D 8 t x i X 3 W u M g C p x k M g M 5 M k y y T J 1 O l T O K S b z l / u x 5 t g i r Y o 8 w s p k 5 u w B s B Q N / k z 1 M r + N p x q a K 2 z j P i c S E Y 2 O 9 C f e L e x 0 + b s g 8 e s 3 + R H 8 + H r w 5 l I H v Y u V t y l I d 8 b 1 F K W c G d T t q l V l 1 t Z c S f R m h g h x o 1 S N y j Z i Z O 2 a V O W I 9 7 T N 7 R j + p N g r 0 s u F A A B P C e Q J f o x Y O b b Y V b x 8 e 5 2 6 d V Q 5 3 v A n + A k e A P M M u P l d E X z h / i J f P L z r p x a d 4 f 1 4 h M U o L v 8 j c u v X H p p X l F 4 k t b w Y P k 4 W v P j / T 9 A c 1 E i S u C C S p 1 R Z o l e 2 Q R L y L l g 8 s 8 x I / 3 Z n i 1 + k m U b Z u 6 d g I / 2 R G 9 r o j I A b w y g F c + A B K s S u g t o z h z 0 8 6 D b r I I M n X v N r b s R x z 2 F 6 Z W 3 i 8 5 5 + I c i n M i 3 k F 4 p + A d g d 9 8 f s P 5 T e Y 3 l t 9 M f g P 5 T e M 3 i t 8 c f k P 4 T e A N z x u b N / D U q L N x f d 6 Y 3 M 1 T 6 / g 1 z U x c O 0 M o 0 J 0 z 1 C Z 8 4 e S n f N + f W i Z c C I / 1 9 m N h Q f w T / N p j v R P e v A p + N b Z 5 Q / c Z 3 t B F 3 o Q A K t g a C m w N B c h 8 y s E K 9 Z 3 / A A A A / / 8 D A F B L A Q I t A B Q A B g A I A A A A I Q A q 3 a p A 0 g A A A D c B A A A T A A A A A A A A A A A A A A A A A A A A A A B b Q 2 9 u d G V u d F 9 U e X B l c 1 0 u e G 1 s U E s B A i 0 A F A A C A A g A A A A h A B 8 k d Y C t A A A A 9 w A A A B I A A A A A A A A A A A A A A A A A C w M A A E N v b m Z p Z y 9 Q Y W N r Y W d l L n h t b F B L A Q I t A B Q A A g A I A A A A I Q B b h E G S u w U A A C I / A A A T A A A A A A A A A A A A A A A A A O g D A A B G b 3 J t d W x h c y 9 T Z W N 0 a W 9 u M S 5 t U E s F B g A A A A A D A A M A w g A A A N Q J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T J A E A A A A A A D E k A Q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1 V D S E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z M S I v P j x F b n R y e S B U e X B l P S J G a W x s T G F z d F V w Z G F 0 Z W Q i I F Z h b H V l P S J k M j A y N C 0 w M i 0 w N F Q y M T o 0 N D o 1 N S 4 x M j c 1 N j M 2 W i I v P j x F b n R y e S B U e X B l P S J G a W x s Q 2 9 s d W 1 u V H l w Z X M i I F Z h b H V l P S J z Q U F B Q U F B Q U F B Q U F B Q U F B R 0 F B W U d B Q U F B Q U F B Q U F B Q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S Y W J l b i B U c m F u c y B F b W F p b H M 6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j d i Y 2 J h O W M t N j U x M i 0 0 Y j V h L W E 0 M T k t M j B k N D A 4 M j Y 2 N z c 0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1 I i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N I R S 9 H Z c O k b m R l c n R l c i B U e X A u e 0 N v b H V t b j E s M H 0 m c X V v d D s s J n F 1 b 3 Q 7 U 2 V j d G l v b j E v U 1 V D S E U v R 2 X D p G 5 k Z X J 0 Z X I g V H l w L n t D b 2 x 1 b W 4 y L D F 9 J n F 1 b 3 Q 7 L C Z x d W 9 0 O 1 N l Y 3 R p b 2 4 x L 1 N V Q 0 h F L 0 d l w 6 R u Z G V y d G V y I F R 5 c C 5 7 Q 2 9 s d W 1 u M y w y f S Z x d W 9 0 O y w m c X V v d D t T Z W N 0 a W 9 u M S 9 T V U N I R S 9 H Z c O k b m R l c n R l c i B U e X A u e 0 N v b H V t b j Q s M 3 0 m c X V v d D s s J n F 1 b 3 Q 7 U 2 V j d G l v b j E v U 1 V D S E U v R 2 X D p G 5 k Z X J 0 Z X I g V H l w L n t D b 2 x 1 b W 4 1 L D R 9 J n F 1 b 3 Q 7 L C Z x d W 9 0 O 1 N l Y 3 R p b 2 4 x L 1 N V Q 0 h F L 0 d l w 6 R u Z G V y d G V y I F R 5 c C 5 7 Q 2 9 s d W 1 u N i w 1 f S Z x d W 9 0 O y w m c X V v d D t T Z W N 0 a W 9 u M S 9 T V U N I R S 9 H Z c O k b m R l c n R l c i B U e X A u e 1 J h Y m V u I F R y Y W 5 z I E V t Y W l s c z o s N n 0 m c X V v d D s s J n F 1 b 3 Q 7 U 2 V j d G l v b j E v U 1 V D S E U v R 2 X D p G 5 k Z X J 0 Z X I g V H l w L n t D b 2 x 1 b W 4 4 L D d 9 J n F 1 b 3 Q 7 L C Z x d W 9 0 O 1 N l Y 3 R p b 2 4 x L 1 N V Q 0 h F L 0 d l w 6 R u Z G V y d G V y I F R 5 c C 5 7 Q 2 9 s d W 1 u O S w 4 f S Z x d W 9 0 O y w m c X V v d D t T Z W N 0 a W 9 u M S 9 T V U N I R S 9 H Z c O k b m R l c n R l c i B U e X A u e 0 N v b H V t b j E w L D l 9 J n F 1 b 3 Q 7 L C Z x d W 9 0 O 1 N l Y 3 R p b 2 4 x L 1 N V Q 0 h F L 0 d l w 6 R u Z G V y d G V y I F R 5 c C 5 7 Q 2 9 s d W 1 u M T E s M T B 9 J n F 1 b 3 Q 7 L C Z x d W 9 0 O 1 N l Y 3 R p b 2 4 x L 1 N V Q 0 h F L 0 d l w 6 R u Z G V y d G V y I F R 5 c C 5 7 Q 2 9 s d W 1 u M T I s M T F 9 J n F 1 b 3 Q 7 L C Z x d W 9 0 O 1 N l Y 3 R p b 2 4 x L 1 N V Q 0 h F L 0 d l w 6 R u Z G V y d G V y I F R 5 c C 5 7 Q 2 9 s d W 1 u M T M s M T J 9 J n F 1 b 3 Q 7 L C Z x d W 9 0 O 1 N l Y 3 R p b 2 4 x L 1 N V Q 0 h F L 0 d l w 6 R u Z G V y d G V y I F R 5 c C 5 7 Q 2 9 s d W 1 u M T Q s M T N 9 J n F 1 b 3 Q 7 L C Z x d W 9 0 O 1 N l Y 3 R p b 2 4 x L 1 N V Q 0 h F L 0 d l w 6 R u Z G V y d G V y I F R 5 c C 5 7 Q 2 9 s d W 1 u M T U s M T R 9 J n F 1 b 3 Q 7 L C Z x d W 9 0 O 1 N l Y 3 R p b 2 4 x L 1 N V Q 0 h F L 0 d l w 6 R u Z G V y d G V y I F R 5 c C 5 7 Q 2 9 s d W 1 u M T Y s M T V 9 J n F 1 b 3 Q 7 L C Z x d W 9 0 O 1 N l Y 3 R p b 2 4 x L 1 N V Q 0 h F L 0 d l w 6 R u Z G V y d G V y I F R 5 c C 5 7 Q 2 9 s d W 1 u M T c s M T Z 9 J n F 1 b 3 Q 7 L C Z x d W 9 0 O 1 N l Y 3 R p b 2 4 x L 1 N V Q 0 h F L 0 d l w 6 R u Z G V y d G V y I F R 5 c C 5 7 Q 2 9 s d W 1 u M T g s M T d 9 J n F 1 b 3 Q 7 L C Z x d W 9 0 O 1 N l Y 3 R p b 2 4 x L 1 N V Q 0 h F L 0 d l w 6 R u Z G V y d G V y I F R 5 c C 5 7 Q 2 9 s d W 1 u M T k s M T h 9 J n F 1 b 3 Q 7 L C Z x d W 9 0 O 1 N l Y 3 R p b 2 4 x L 1 N V Q 0 h F L 0 d l w 6 R u Z G V y d G V y I F R 5 c C 5 7 Q 2 9 s d W 1 u M j A s M T l 9 J n F 1 b 3 Q 7 L C Z x d W 9 0 O 1 N l Y 3 R p b 2 4 x L 1 N V Q 0 h F L 0 d l w 6 R u Z G V y d G V y I F R 5 c C 5 7 Q 2 9 s d W 1 u M j E s M j B 9 J n F 1 b 3 Q 7 L C Z x d W 9 0 O 1 N l Y 3 R p b 2 4 x L 1 N V Q 0 h F L 0 d l w 6 R u Z G V y d G V y I F R 5 c C 5 7 Q 2 9 s d W 1 u M j I s M j F 9 J n F 1 b 3 Q 7 L C Z x d W 9 0 O 1 N l Y 3 R p b 2 4 x L 1 N V Q 0 h F L 0 d l w 6 R u Z G V y d G V y I F R 5 c C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T V U N I R S 9 H Z c O k b m R l c n R l c i B U e X A u e 0 N v b H V t b j E s M H 0 m c X V v d D s s J n F 1 b 3 Q 7 U 2 V j d G l v b j E v U 1 V D S E U v R 2 X D p G 5 k Z X J 0 Z X I g V H l w L n t D b 2 x 1 b W 4 y L D F 9 J n F 1 b 3 Q 7 L C Z x d W 9 0 O 1 N l Y 3 R p b 2 4 x L 1 N V Q 0 h F L 0 d l w 6 R u Z G V y d G V y I F R 5 c C 5 7 Q 2 9 s d W 1 u M y w y f S Z x d W 9 0 O y w m c X V v d D t T Z W N 0 a W 9 u M S 9 T V U N I R S 9 H Z c O k b m R l c n R l c i B U e X A u e 0 N v b H V t b j Q s M 3 0 m c X V v d D s s J n F 1 b 3 Q 7 U 2 V j d G l v b j E v U 1 V D S E U v R 2 X D p G 5 k Z X J 0 Z X I g V H l w L n t D b 2 x 1 b W 4 1 L D R 9 J n F 1 b 3 Q 7 L C Z x d W 9 0 O 1 N l Y 3 R p b 2 4 x L 1 N V Q 0 h F L 0 d l w 6 R u Z G V y d G V y I F R 5 c C 5 7 Q 2 9 s d W 1 u N i w 1 f S Z x d W 9 0 O y w m c X V v d D t T Z W N 0 a W 9 u M S 9 T V U N I R S 9 H Z c O k b m R l c n R l c i B U e X A u e 1 J h Y m V u I F R y Y W 5 z I E V t Y W l s c z o s N n 0 m c X V v d D s s J n F 1 b 3 Q 7 U 2 V j d G l v b j E v U 1 V D S E U v R 2 X D p G 5 k Z X J 0 Z X I g V H l w L n t D b 2 x 1 b W 4 4 L D d 9 J n F 1 b 3 Q 7 L C Z x d W 9 0 O 1 N l Y 3 R p b 2 4 x L 1 N V Q 0 h F L 0 d l w 6 R u Z G V y d G V y I F R 5 c C 5 7 Q 2 9 s d W 1 u O S w 4 f S Z x d W 9 0 O y w m c X V v d D t T Z W N 0 a W 9 u M S 9 T V U N I R S 9 H Z c O k b m R l c n R l c i B U e X A u e 0 N v b H V t b j E w L D l 9 J n F 1 b 3 Q 7 L C Z x d W 9 0 O 1 N l Y 3 R p b 2 4 x L 1 N V Q 0 h F L 0 d l w 6 R u Z G V y d G V y I F R 5 c C 5 7 Q 2 9 s d W 1 u M T E s M T B 9 J n F 1 b 3 Q 7 L C Z x d W 9 0 O 1 N l Y 3 R p b 2 4 x L 1 N V Q 0 h F L 0 d l w 6 R u Z G V y d G V y I F R 5 c C 5 7 Q 2 9 s d W 1 u M T I s M T F 9 J n F 1 b 3 Q 7 L C Z x d W 9 0 O 1 N l Y 3 R p b 2 4 x L 1 N V Q 0 h F L 0 d l w 6 R u Z G V y d G V y I F R 5 c C 5 7 Q 2 9 s d W 1 u M T M s M T J 9 J n F 1 b 3 Q 7 L C Z x d W 9 0 O 1 N l Y 3 R p b 2 4 x L 1 N V Q 0 h F L 0 d l w 6 R u Z G V y d G V y I F R 5 c C 5 7 Q 2 9 s d W 1 u M T Q s M T N 9 J n F 1 b 3 Q 7 L C Z x d W 9 0 O 1 N l Y 3 R p b 2 4 x L 1 N V Q 0 h F L 0 d l w 6 R u Z G V y d G V y I F R 5 c C 5 7 Q 2 9 s d W 1 u M T U s M T R 9 J n F 1 b 3 Q 7 L C Z x d W 9 0 O 1 N l Y 3 R p b 2 4 x L 1 N V Q 0 h F L 0 d l w 6 R u Z G V y d G V y I F R 5 c C 5 7 Q 2 9 s d W 1 u M T Y s M T V 9 J n F 1 b 3 Q 7 L C Z x d W 9 0 O 1 N l Y 3 R p b 2 4 x L 1 N V Q 0 h F L 0 d l w 6 R u Z G V y d G V y I F R 5 c C 5 7 Q 2 9 s d W 1 u M T c s M T Z 9 J n F 1 b 3 Q 7 L C Z x d W 9 0 O 1 N l Y 3 R p b 2 4 x L 1 N V Q 0 h F L 0 d l w 6 R u Z G V y d G V y I F R 5 c C 5 7 Q 2 9 s d W 1 u M T g s M T d 9 J n F 1 b 3 Q 7 L C Z x d W 9 0 O 1 N l Y 3 R p b 2 4 x L 1 N V Q 0 h F L 0 d l w 6 R u Z G V y d G V y I F R 5 c C 5 7 Q 2 9 s d W 1 u M T k s M T h 9 J n F 1 b 3 Q 7 L C Z x d W 9 0 O 1 N l Y 3 R p b 2 4 x L 1 N V Q 0 h F L 0 d l w 6 R u Z G V y d G V y I F R 5 c C 5 7 Q 2 9 s d W 1 u M j A s M T l 9 J n F 1 b 3 Q 7 L C Z x d W 9 0 O 1 N l Y 3 R p b 2 4 x L 1 N V Q 0 h F L 0 d l w 6 R u Z G V y d G V y I F R 5 c C 5 7 Q 2 9 s d W 1 u M j E s M j B 9 J n F 1 b 3 Q 7 L C Z x d W 9 0 O 1 N l Y 3 R p b 2 4 x L 1 N V Q 0 h F L 0 d l w 6 R u Z G V y d G V y I F R 5 c C 5 7 Q 2 9 s d W 1 u M j I s M j F 9 J n F 1 b 3 Q 7 L C Z x d W 9 0 O 1 N l Y 3 R p b 2 4 x L 1 N V Q 0 h F L 0 d l w 6 R u Z G V y d G V y I F R 5 c C 5 7 Q 2 9 s d W 1 u M j M s M j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Q 0 h P T F p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c 0 N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x M D I i L z 4 8 R W 5 0 c n k g V H l w Z T 0 i R m l s b E x h c 3 R V c G R h d G V k I i B W Y W x 1 Z T 0 i Z D I w M j Q t M D I t M D R U M j E 6 N D Q 6 N T Y u N D Q 4 M j M y M F o i L z 4 8 R W 5 0 c n k g V H l w Z T 0 i R m l s b E N v b H V t b l R 5 c G V z I i B W Y W x 1 Z T 0 i c 0 J n Q U F B Q U F B Q X d N R E F 3 T U R B Q U 1 B Q U E 9 P S I v P j x F b n R y e S B U e X B l P S J G a W x s Q 2 9 s d W 1 u T m F t Z X M i I F Z h b H V l P S J z W y Z x d W 9 0 O 1 N D S E 9 M W k U m c X V v d D s s J n F 1 b 3 Q 7 Q 2 9 s d W 1 u M i Z x d W 9 0 O y w m c X V v d D t D b 2 x 1 b W 4 z J n F 1 b 3 Q 7 L C Z x d W 9 0 O 0 N v b H V t b j Q m c X V v d D s s J n F 1 b 3 Q 7 R 8 O c T F R J R y B B Q i A w M S 4 w N y 4 y M D I z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U H J l a X M m c X V v d D s s J n F 1 b 3 Q 7 Q 2 9 s d W 1 u M T I m c X V v d D s s J n F 1 b 3 Q 7 U H J l a X M g a W 5 r b C 4 g R G l l c 2 V s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4 Z W J m M D l k Y y 0 2 M T c y L T R k Z D M t O D c w M S 0 0 M 2 V l N m R j O D Y y M 2 Q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V G F i Z W x s Z T Y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D S E 9 M W k U v Q X V 0 b 1 J l b W 9 2 Z W R D b 2 x 1 b W 5 z M S 5 7 U 0 N I T 0 x a R S w w f S Z x d W 9 0 O y w m c X V v d D t T Z W N 0 a W 9 u M S 9 T Q 0 h P T F p F L 0 F 1 d G 9 S Z W 1 v d m V k Q 2 9 s d W 1 u c z E u e 0 N v b H V t b j I s M X 0 m c X V v d D s s J n F 1 b 3 Q 7 U 2 V j d G l v b j E v U 0 N I T 0 x a R S 9 B d X R v U m V t b 3 Z l Z E N v b H V t b n M x L n t D b 2 x 1 b W 4 z L D J 9 J n F 1 b 3 Q 7 L C Z x d W 9 0 O 1 N l Y 3 R p b 2 4 x L 1 N D S E 9 M W k U v Q X V 0 b 1 J l b W 9 2 Z W R D b 2 x 1 b W 5 z M S 5 7 Q 2 9 s d W 1 u N C w z f S Z x d W 9 0 O y w m c X V v d D t T Z W N 0 a W 9 u M S 9 T Q 0 h P T F p F L 0 F 1 d G 9 S Z W 1 v d m V k Q 2 9 s d W 1 u c z E u e 0 f D n E x U S U c g Q U I g M D E u M D c u M j A y M y w 0 f S Z x d W 9 0 O y w m c X V v d D t T Z W N 0 a W 9 u M S 9 T Q 0 h P T F p F L 0 F 1 d G 9 S Z W 1 v d m V k Q 2 9 s d W 1 u c z E u e 0 N v b H V t b j Y s N X 0 m c X V v d D s s J n F 1 b 3 Q 7 U 2 V j d G l v b j E v U 0 N I T 0 x a R S 9 B d X R v U m V t b 3 Z l Z E N v b H V t b n M x L n t D b 2 x 1 b W 4 3 L D Z 9 J n F 1 b 3 Q 7 L C Z x d W 9 0 O 1 N l Y 3 R p b 2 4 x L 1 N D S E 9 M W k U v Q X V 0 b 1 J l b W 9 2 Z W R D b 2 x 1 b W 5 z M S 5 7 Q 2 9 s d W 1 u O C w 3 f S Z x d W 9 0 O y w m c X V v d D t T Z W N 0 a W 9 u M S 9 T Q 0 h P T F p F L 0 F 1 d G 9 S Z W 1 v d m V k Q 2 9 s d W 1 u c z E u e 0 N v b H V t b j k s O H 0 m c X V v d D s s J n F 1 b 3 Q 7 U 2 V j d G l v b j E v U 0 N I T 0 x a R S 9 B d X R v U m V t b 3 Z l Z E N v b H V t b n M x L n t D b 2 x 1 b W 4 x M C w 5 f S Z x d W 9 0 O y w m c X V v d D t T Z W N 0 a W 9 u M S 9 T Q 0 h P T F p F L 0 F 1 d G 9 S Z W 1 v d m V k Q 2 9 s d W 1 u c z E u e 1 B y Z W l z L D E w f S Z x d W 9 0 O y w m c X V v d D t T Z W N 0 a W 9 u M S 9 T Q 0 h P T F p F L 0 F 1 d G 9 S Z W 1 v d m V k Q 2 9 s d W 1 u c z E u e 0 N v b H V t b j E y L D E x f S Z x d W 9 0 O y w m c X V v d D t T Z W N 0 a W 9 u M S 9 T Q 0 h P T F p F L 0 F 1 d G 9 S Z W 1 v d m V k Q 2 9 s d W 1 u c z E u e 1 B y Z W l z I G l u a 2 w u I E R p Z X N l b C w x M n 0 m c X V v d D s s J n F 1 b 3 Q 7 U 2 V j d G l v b j E v U 0 N I T 0 x a R S 9 B d X R v U m V t b 3 Z l Z E N v b H V t b n M x L n t D b 2 x 1 b W 4 x N C w x M 3 0 m c X V v d D s s J n F 1 b 3 Q 7 U 2 V j d G l v b j E v U 0 N I T 0 x a R S 9 B d X R v U m V t b 3 Z l Z E N v b H V t b n M x L n t D b 2 x 1 b W 4 x N S w x N H 0 m c X V v d D s s J n F 1 b 3 Q 7 U 2 V j d G l v b j E v U 0 N I T 0 x a R S 9 B d X R v U m V t b 3 Z l Z E N v b H V t b n M x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D S E 9 M W k U v Q X V 0 b 1 J l b W 9 2 Z W R D b 2 x 1 b W 5 z M S 5 7 U 0 N I T 0 x a R S w w f S Z x d W 9 0 O y w m c X V v d D t T Z W N 0 a W 9 u M S 9 T Q 0 h P T F p F L 0 F 1 d G 9 S Z W 1 v d m V k Q 2 9 s d W 1 u c z E u e 0 N v b H V t b j I s M X 0 m c X V v d D s s J n F 1 b 3 Q 7 U 2 V j d G l v b j E v U 0 N I T 0 x a R S 9 B d X R v U m V t b 3 Z l Z E N v b H V t b n M x L n t D b 2 x 1 b W 4 z L D J 9 J n F 1 b 3 Q 7 L C Z x d W 9 0 O 1 N l Y 3 R p b 2 4 x L 1 N D S E 9 M W k U v Q X V 0 b 1 J l b W 9 2 Z W R D b 2 x 1 b W 5 z M S 5 7 Q 2 9 s d W 1 u N C w z f S Z x d W 9 0 O y w m c X V v d D t T Z W N 0 a W 9 u M S 9 T Q 0 h P T F p F L 0 F 1 d G 9 S Z W 1 v d m V k Q 2 9 s d W 1 u c z E u e 0 f D n E x U S U c g Q U I g M D E u M D c u M j A y M y w 0 f S Z x d W 9 0 O y w m c X V v d D t T Z W N 0 a W 9 u M S 9 T Q 0 h P T F p F L 0 F 1 d G 9 S Z W 1 v d m V k Q 2 9 s d W 1 u c z E u e 0 N v b H V t b j Y s N X 0 m c X V v d D s s J n F 1 b 3 Q 7 U 2 V j d G l v b j E v U 0 N I T 0 x a R S 9 B d X R v U m V t b 3 Z l Z E N v b H V t b n M x L n t D b 2 x 1 b W 4 3 L D Z 9 J n F 1 b 3 Q 7 L C Z x d W 9 0 O 1 N l Y 3 R p b 2 4 x L 1 N D S E 9 M W k U v Q X V 0 b 1 J l b W 9 2 Z W R D b 2 x 1 b W 5 z M S 5 7 Q 2 9 s d W 1 u O C w 3 f S Z x d W 9 0 O y w m c X V v d D t T Z W N 0 a W 9 u M S 9 T Q 0 h P T F p F L 0 F 1 d G 9 S Z W 1 v d m V k Q 2 9 s d W 1 u c z E u e 0 N v b H V t b j k s O H 0 m c X V v d D s s J n F 1 b 3 Q 7 U 2 V j d G l v b j E v U 0 N I T 0 x a R S 9 B d X R v U m V t b 3 Z l Z E N v b H V t b n M x L n t D b 2 x 1 b W 4 x M C w 5 f S Z x d W 9 0 O y w m c X V v d D t T Z W N 0 a W 9 u M S 9 T Q 0 h P T F p F L 0 F 1 d G 9 S Z W 1 v d m V k Q 2 9 s d W 1 u c z E u e 1 B y Z W l z L D E w f S Z x d W 9 0 O y w m c X V v d D t T Z W N 0 a W 9 u M S 9 T Q 0 h P T F p F L 0 F 1 d G 9 S Z W 1 v d m V k Q 2 9 s d W 1 u c z E u e 0 N v b H V t b j E y L D E x f S Z x d W 9 0 O y w m c X V v d D t T Z W N 0 a W 9 u M S 9 T Q 0 h P T F p F L 0 F 1 d G 9 S Z W 1 v d m V k Q 2 9 s d W 1 u c z E u e 1 B y Z W l z I G l u a 2 w u I E R p Z X N l b C w x M n 0 m c X V v d D s s J n F 1 b 3 Q 7 U 2 V j d G l v b j E v U 0 N I T 0 x a R S 9 B d X R v U m V t b 3 Z l Z E N v b H V t b n M x L n t D b 2 x 1 b W 4 x N C w x M 3 0 m c X V v d D s s J n F 1 b 3 Q 7 U 2 V j d G l v b j E v U 0 N I T 0 x a R S 9 B d X R v U m V t b 3 Z l Z E N v b H V t b n M x L n t D b 2 x 1 b W 4 x N S w x N H 0 m c X V v d D s s J n F 1 b 3 Q 7 U 2 V j d G l v b j E v U 0 N I T 0 x a R S 9 B d X R v U m V t b 3 Z l Z E N v b H V t b n M x L n t D b 2 x 1 b W 4 x N i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N D S E 9 M W k U i L z 4 8 L 1 N 0 Y W J s Z U V u d H J p Z X M + P C 9 J d G V t P j x J d G V t P j x J d G V t T G 9 j Y X R p b 2 4 + P E l 0 Z W 1 U e X B l P k Z v c m 1 1 b G E 8 L 0 l 0 Z W 1 U e X B l P j x J d G V t U G F 0 a D 5 T Z W N 0 a W 9 u M S 9 a S U 5 U S E 5 F V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M z Y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T U i L z 4 8 R W 5 0 c n k g V H l w Z T 0 i R m l s b E x h c 3 R V c G R h d G V k I i B W Y W x 1 Z T 0 i Z D I w M j Q t M D I t M D R U M j E 6 N D Q 6 N T Y u N j A 1 N z c 5 M l o i L z 4 8 R W 5 0 c n k g V H l w Z T 0 i R m l s b E N v b H V t b l R 5 c G V z I i B W Y W x 1 Z T 0 i c 0 J n Q U F B Q V l B Q l F V R k J R Q U F B Q U F B Q U F B Q U F B Q U E i L z 4 8 R W 5 0 c n k g V H l w Z T 0 i R m l s b E N v b H V t b k 5 h b W V z I i B W Y W x 1 Z T 0 i c 1 s m c X V v d D t a S U 5 U S C B O R V U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z k 5 O T g x O S 0 3 M D R m L T Q y M m Y t Y W J h M S 0 z N 2 I x N 2 U w N z c 3 Z W I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V G F i Z W x s Z T c i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J T l R I T k V V L 0 F 1 d G 9 S Z W 1 v d m V k Q 2 9 s d W 1 u c z E u e 1 p J T l R I I E 5 F V S w w f S Z x d W 9 0 O y w m c X V v d D t T Z W N 0 a W 9 u M S 9 a S U 5 U S E 5 F V S 9 B d X R v U m V t b 3 Z l Z E N v b H V t b n M x L n t D b 2 x 1 b W 4 y L D F 9 J n F 1 b 3 Q 7 L C Z x d W 9 0 O 1 N l Y 3 R p b 2 4 x L 1 p J T l R I T k V V L 0 F 1 d G 9 S Z W 1 v d m V k Q 2 9 s d W 1 u c z E u e 0 N v b H V t b j M s M n 0 m c X V v d D s s J n F 1 b 3 Q 7 U 2 V j d G l v b j E v W k l O V E h O R V U v Q X V 0 b 1 J l b W 9 2 Z W R D b 2 x 1 b W 5 z M S 5 7 Q 2 9 s d W 1 u N C w z f S Z x d W 9 0 O y w m c X V v d D t T Z W N 0 a W 9 u M S 9 a S U 5 U S E 5 F V S 9 B d X R v U m V t b 3 Z l Z E N v b H V t b n M x L n t D b 2 x 1 b W 4 1 L D R 9 J n F 1 b 3 Q 7 L C Z x d W 9 0 O 1 N l Y 3 R p b 2 4 x L 1 p J T l R I T k V V L 0 F 1 d G 9 S Z W 1 v d m V k Q 2 9 s d W 1 u c z E u e 0 N v b H V t b j Y s N X 0 m c X V v d D s s J n F 1 b 3 Q 7 U 2 V j d G l v b j E v W k l O V E h O R V U v Q X V 0 b 1 J l b W 9 2 Z W R D b 2 x 1 b W 5 z M S 5 7 Q 2 9 s d W 1 u N y w 2 f S Z x d W 9 0 O y w m c X V v d D t T Z W N 0 a W 9 u M S 9 a S U 5 U S E 5 F V S 9 B d X R v U m V t b 3 Z l Z E N v b H V t b n M x L n t D b 2 x 1 b W 4 4 L D d 9 J n F 1 b 3 Q 7 L C Z x d W 9 0 O 1 N l Y 3 R p b 2 4 x L 1 p J T l R I T k V V L 0 F 1 d G 9 S Z W 1 v d m V k Q 2 9 s d W 1 u c z E u e 0 N v b H V t b j k s O H 0 m c X V v d D s s J n F 1 b 3 Q 7 U 2 V j d G l v b j E v W k l O V E h O R V U v Q X V 0 b 1 J l b W 9 2 Z W R D b 2 x 1 b W 5 z M S 5 7 Q 2 9 s d W 1 u M T A s O X 0 m c X V v d D s s J n F 1 b 3 Q 7 U 2 V j d G l v b j E v W k l O V E h O R V U v Q X V 0 b 1 J l b W 9 2 Z W R D b 2 x 1 b W 5 z M S 5 7 Q 2 9 s d W 1 u M T E s M T B 9 J n F 1 b 3 Q 7 L C Z x d W 9 0 O 1 N l Y 3 R p b 2 4 x L 1 p J T l R I T k V V L 0 F 1 d G 9 S Z W 1 v d m V k Q 2 9 s d W 1 u c z E u e 0 N v b H V t b j E y L D E x f S Z x d W 9 0 O y w m c X V v d D t T Z W N 0 a W 9 u M S 9 a S U 5 U S E 5 F V S 9 B d X R v U m V t b 3 Z l Z E N v b H V t b n M x L n t D b 2 x 1 b W 4 x M y w x M n 0 m c X V v d D s s J n F 1 b 3 Q 7 U 2 V j d G l v b j E v W k l O V E h O R V U v Q X V 0 b 1 J l b W 9 2 Z W R D b 2 x 1 b W 5 z M S 5 7 Q 2 9 s d W 1 u M T Q s M T N 9 J n F 1 b 3 Q 7 L C Z x d W 9 0 O 1 N l Y 3 R p b 2 4 x L 1 p J T l R I T k V V L 0 F 1 d G 9 S Z W 1 v d m V k Q 2 9 s d W 1 u c z E u e 0 N v b H V t b j E 1 L D E 0 f S Z x d W 9 0 O y w m c X V v d D t T Z W N 0 a W 9 u M S 9 a S U 5 U S E 5 F V S 9 B d X R v U m V t b 3 Z l Z E N v b H V t b n M x L n t D b 2 x 1 b W 4 x N i w x N X 0 m c X V v d D s s J n F 1 b 3 Q 7 U 2 V j d G l v b j E v W k l O V E h O R V U v Q X V 0 b 1 J l b W 9 2 Z W R D b 2 x 1 b W 5 z M S 5 7 Q 2 9 s d W 1 u M T c s M T Z 9 J n F 1 b 3 Q 7 L C Z x d W 9 0 O 1 N l Y 3 R p b 2 4 x L 1 p J T l R I T k V V L 0 F 1 d G 9 S Z W 1 v d m V k Q 2 9 s d W 1 u c z E u e 0 N v b H V t b j E 4 L D E 3 f S Z x d W 9 0 O y w m c X V v d D t T Z W N 0 a W 9 u M S 9 a S U 5 U S E 5 F V S 9 B d X R v U m V t b 3 Z l Z E N v b H V t b n M x L n t D b 2 x 1 b W 4 x O S w x O H 0 m c X V v d D s s J n F 1 b 3 Q 7 U 2 V j d G l v b j E v W k l O V E h O R V U v Q X V 0 b 1 J l b W 9 2 Z W R D b 2 x 1 b W 5 z M S 5 7 Q 2 9 s d W 1 u M j A s M T l 9 J n F 1 b 3 Q 7 L C Z x d W 9 0 O 1 N l Y 3 R p b 2 4 x L 1 p J T l R I T k V V L 0 F 1 d G 9 S Z W 1 v d m V k Q 2 9 s d W 1 u c z E u e 0 N v b H V t b j I x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W k l O V E h O R V U v Q X V 0 b 1 J l b W 9 2 Z W R D b 2 x 1 b W 5 z M S 5 7 W k l O V E g g T k V V L D B 9 J n F 1 b 3 Q 7 L C Z x d W 9 0 O 1 N l Y 3 R p b 2 4 x L 1 p J T l R I T k V V L 0 F 1 d G 9 S Z W 1 v d m V k Q 2 9 s d W 1 u c z E u e 0 N v b H V t b j I s M X 0 m c X V v d D s s J n F 1 b 3 Q 7 U 2 V j d G l v b j E v W k l O V E h O R V U v Q X V 0 b 1 J l b W 9 2 Z W R D b 2 x 1 b W 5 z M S 5 7 Q 2 9 s d W 1 u M y w y f S Z x d W 9 0 O y w m c X V v d D t T Z W N 0 a W 9 u M S 9 a S U 5 U S E 5 F V S 9 B d X R v U m V t b 3 Z l Z E N v b H V t b n M x L n t D b 2 x 1 b W 4 0 L D N 9 J n F 1 b 3 Q 7 L C Z x d W 9 0 O 1 N l Y 3 R p b 2 4 x L 1 p J T l R I T k V V L 0 F 1 d G 9 S Z W 1 v d m V k Q 2 9 s d W 1 u c z E u e 0 N v b H V t b j U s N H 0 m c X V v d D s s J n F 1 b 3 Q 7 U 2 V j d G l v b j E v W k l O V E h O R V U v Q X V 0 b 1 J l b W 9 2 Z W R D b 2 x 1 b W 5 z M S 5 7 Q 2 9 s d W 1 u N i w 1 f S Z x d W 9 0 O y w m c X V v d D t T Z W N 0 a W 9 u M S 9 a S U 5 U S E 5 F V S 9 B d X R v U m V t b 3 Z l Z E N v b H V t b n M x L n t D b 2 x 1 b W 4 3 L D Z 9 J n F 1 b 3 Q 7 L C Z x d W 9 0 O 1 N l Y 3 R p b 2 4 x L 1 p J T l R I T k V V L 0 F 1 d G 9 S Z W 1 v d m V k Q 2 9 s d W 1 u c z E u e 0 N v b H V t b j g s N 3 0 m c X V v d D s s J n F 1 b 3 Q 7 U 2 V j d G l v b j E v W k l O V E h O R V U v Q X V 0 b 1 J l b W 9 2 Z W R D b 2 x 1 b W 5 z M S 5 7 Q 2 9 s d W 1 u O S w 4 f S Z x d W 9 0 O y w m c X V v d D t T Z W N 0 a W 9 u M S 9 a S U 5 U S E 5 F V S 9 B d X R v U m V t b 3 Z l Z E N v b H V t b n M x L n t D b 2 x 1 b W 4 x M C w 5 f S Z x d W 9 0 O y w m c X V v d D t T Z W N 0 a W 9 u M S 9 a S U 5 U S E 5 F V S 9 B d X R v U m V t b 3 Z l Z E N v b H V t b n M x L n t D b 2 x 1 b W 4 x M S w x M H 0 m c X V v d D s s J n F 1 b 3 Q 7 U 2 V j d G l v b j E v W k l O V E h O R V U v Q X V 0 b 1 J l b W 9 2 Z W R D b 2 x 1 b W 5 z M S 5 7 Q 2 9 s d W 1 u M T I s M T F 9 J n F 1 b 3 Q 7 L C Z x d W 9 0 O 1 N l Y 3 R p b 2 4 x L 1 p J T l R I T k V V L 0 F 1 d G 9 S Z W 1 v d m V k Q 2 9 s d W 1 u c z E u e 0 N v b H V t b j E z L D E y f S Z x d W 9 0 O y w m c X V v d D t T Z W N 0 a W 9 u M S 9 a S U 5 U S E 5 F V S 9 B d X R v U m V t b 3 Z l Z E N v b H V t b n M x L n t D b 2 x 1 b W 4 x N C w x M 3 0 m c X V v d D s s J n F 1 b 3 Q 7 U 2 V j d G l v b j E v W k l O V E h O R V U v Q X V 0 b 1 J l b W 9 2 Z W R D b 2 x 1 b W 5 z M S 5 7 Q 2 9 s d W 1 u M T U s M T R 9 J n F 1 b 3 Q 7 L C Z x d W 9 0 O 1 N l Y 3 R p b 2 4 x L 1 p J T l R I T k V V L 0 F 1 d G 9 S Z W 1 v d m V k Q 2 9 s d W 1 u c z E u e 0 N v b H V t b j E 2 L D E 1 f S Z x d W 9 0 O y w m c X V v d D t T Z W N 0 a W 9 u M S 9 a S U 5 U S E 5 F V S 9 B d X R v U m V t b 3 Z l Z E N v b H V t b n M x L n t D b 2 x 1 b W 4 x N y w x N n 0 m c X V v d D s s J n F 1 b 3 Q 7 U 2 V j d G l v b j E v W k l O V E h O R V U v Q X V 0 b 1 J l b W 9 2 Z W R D b 2 x 1 b W 5 z M S 5 7 Q 2 9 s d W 1 u M T g s M T d 9 J n F 1 b 3 Q 7 L C Z x d W 9 0 O 1 N l Y 3 R p b 2 4 x L 1 p J T l R I T k V V L 0 F 1 d G 9 S Z W 1 v d m V k Q 2 9 s d W 1 u c z E u e 0 N v b H V t b j E 5 L D E 4 f S Z x d W 9 0 O y w m c X V v d D t T Z W N 0 a W 9 u M S 9 a S U 5 U S E 5 F V S 9 B d X R v U m V t b 3 Z l Z E N v b H V t b n M x L n t D b 2 x 1 b W 4 y M C w x O X 0 m c X V v d D s s J n F 1 b 3 Q 7 U 2 V j d G l v b j E v W k l O V E h O R V U v Q X V 0 b 1 J l b W 9 2 Z W R D b 2 x 1 b W 5 z M S 5 7 Q 2 9 s d W 1 u M j E s M j B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a S U 5 U S E 5 F V S I v P j w v U 3 R h Y m x l R W 5 0 c m l l c z 4 8 L 0 l 0 Z W 0 + P E l 0 Z W 0 + P E l 0 Z W 1 M b 2 N h d G l v b j 4 8 S X R l b V R 5 c G U + R m 9 y b X V s Y T w v S X R l b V R 5 c G U + P E l 0 Z W 1 Q Y X R o P l N l Y 3 R p b 2 4 x L 0 1 E V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z g x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E i L z 4 8 R W 5 0 c n k g V H l w Z T 0 i R m l s b E x h c 3 R V c G R h d G V k I i B W Y W x 1 Z T 0 i Z D I w M j Q t M D I t M D R U M j E 6 N D Q 6 N T c u O D E 5 O T Q z N F o i L z 4 8 R W 5 0 c n k g V H l w Z T 0 i R m l s b E N v b H V t b l R 5 c G V z I i B W Y W x 1 Z T 0 i c 0 J n Q U d B Q U F B Q U F B Q U F B Q U F B Q U F B Q U E 9 P S I v P j x F b n R y e S B U e X B l P S J G a W x s Q 2 9 s d W 1 u T m F t Z X M i I F Z h b H V l P S J z W y Z x d W 9 0 O 0 1 E V C Z x d W 9 0 O y w m c X V v d D t D b 2 x 1 b W 4 y J n F 1 b 3 Q 7 L C Z x d W 9 0 O 0 N v b H V t b j M m c X V v d D s s J n F 1 b 3 Q 7 Q 2 9 s d W 1 u N C Z x d W 9 0 O y w m c X V v d D t n w 7 x s d G l n I G F i I D A x L j A x L j I w M j Q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W Z h N m U z M z c t N j Y x Z C 0 0 Y z R k L W I 5 Z W Y t N j F h N z g 3 N j g w Z W Q z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4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R F Q v Q X V 0 b 1 J l b W 9 2 Z W R D b 2 x 1 b W 5 z M S 5 7 T U R U L D B 9 J n F 1 b 3 Q 7 L C Z x d W 9 0 O 1 N l Y 3 R p b 2 4 x L 0 1 E V C 9 B d X R v U m V t b 3 Z l Z E N v b H V t b n M x L n t D b 2 x 1 b W 4 y L D F 9 J n F 1 b 3 Q 7 L C Z x d W 9 0 O 1 N l Y 3 R p b 2 4 x L 0 1 E V C 9 B d X R v U m V t b 3 Z l Z E N v b H V t b n M x L n t D b 2 x 1 b W 4 z L D J 9 J n F 1 b 3 Q 7 L C Z x d W 9 0 O 1 N l Y 3 R p b 2 4 x L 0 1 E V C 9 B d X R v U m V t b 3 Z l Z E N v b H V t b n M x L n t D b 2 x 1 b W 4 0 L D N 9 J n F 1 b 3 Q 7 L C Z x d W 9 0 O 1 N l Y 3 R p b 2 4 x L 0 1 E V C 9 B d X R v U m V t b 3 Z l Z E N v b H V t b n M x L n t n w 7 x s d G l n I G F i I D A x L j A x L j I w M j Q s N H 0 m c X V v d D s s J n F 1 b 3 Q 7 U 2 V j d G l v b j E v T U R U L 0 F 1 d G 9 S Z W 1 v d m V k Q 2 9 s d W 1 u c z E u e 0 N v b H V t b j Y s N X 0 m c X V v d D s s J n F 1 b 3 Q 7 U 2 V j d G l v b j E v T U R U L 0 F 1 d G 9 S Z W 1 v d m V k Q 2 9 s d W 1 u c z E u e 0 N v b H V t b j c s N n 0 m c X V v d D s s J n F 1 b 3 Q 7 U 2 V j d G l v b j E v T U R U L 0 F 1 d G 9 S Z W 1 v d m V k Q 2 9 s d W 1 u c z E u e 0 N v b H V t b j g s N 3 0 m c X V v d D s s J n F 1 b 3 Q 7 U 2 V j d G l v b j E v T U R U L 0 F 1 d G 9 S Z W 1 v d m V k Q 2 9 s d W 1 u c z E u e 0 N v b H V t b j k s O H 0 m c X V v d D s s J n F 1 b 3 Q 7 U 2 V j d G l v b j E v T U R U L 0 F 1 d G 9 S Z W 1 v d m V k Q 2 9 s d W 1 u c z E u e 0 N v b H V t b j E w L D l 9 J n F 1 b 3 Q 7 L C Z x d W 9 0 O 1 N l Y 3 R p b 2 4 x L 0 1 E V C 9 B d X R v U m V t b 3 Z l Z E N v b H V t b n M x L n t D b 2 x 1 b W 4 x M S w x M H 0 m c X V v d D s s J n F 1 b 3 Q 7 U 2 V j d G l v b j E v T U R U L 0 F 1 d G 9 S Z W 1 v d m V k Q 2 9 s d W 1 u c z E u e 0 N v b H V t b j E y L D E x f S Z x d W 9 0 O y w m c X V v d D t T Z W N 0 a W 9 u M S 9 N R F Q v Q X V 0 b 1 J l b W 9 2 Z W R D b 2 x 1 b W 5 z M S 5 7 Q 2 9 s d W 1 u M T M s M T J 9 J n F 1 b 3 Q 7 L C Z x d W 9 0 O 1 N l Y 3 R p b 2 4 x L 0 1 E V C 9 B d X R v U m V t b 3 Z l Z E N v b H V t b n M x L n t D b 2 x 1 b W 4 x N C w x M 3 0 m c X V v d D s s J n F 1 b 3 Q 7 U 2 V j d G l v b j E v T U R U L 0 F 1 d G 9 S Z W 1 v d m V k Q 2 9 s d W 1 u c z E u e 0 N v b H V t b j E 1 L D E 0 f S Z x d W 9 0 O y w m c X V v d D t T Z W N 0 a W 9 u M S 9 N R F Q v Q X V 0 b 1 J l b W 9 2 Z W R D b 2 x 1 b W 5 z M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N R F Q v Q X V 0 b 1 J l b W 9 2 Z W R D b 2 x 1 b W 5 z M S 5 7 T U R U L D B 9 J n F 1 b 3 Q 7 L C Z x d W 9 0 O 1 N l Y 3 R p b 2 4 x L 0 1 E V C 9 B d X R v U m V t b 3 Z l Z E N v b H V t b n M x L n t D b 2 x 1 b W 4 y L D F 9 J n F 1 b 3 Q 7 L C Z x d W 9 0 O 1 N l Y 3 R p b 2 4 x L 0 1 E V C 9 B d X R v U m V t b 3 Z l Z E N v b H V t b n M x L n t D b 2 x 1 b W 4 z L D J 9 J n F 1 b 3 Q 7 L C Z x d W 9 0 O 1 N l Y 3 R p b 2 4 x L 0 1 E V C 9 B d X R v U m V t b 3 Z l Z E N v b H V t b n M x L n t D b 2 x 1 b W 4 0 L D N 9 J n F 1 b 3 Q 7 L C Z x d W 9 0 O 1 N l Y 3 R p b 2 4 x L 0 1 E V C 9 B d X R v U m V t b 3 Z l Z E N v b H V t b n M x L n t n w 7 x s d G l n I G F i I D A x L j A x L j I w M j Q s N H 0 m c X V v d D s s J n F 1 b 3 Q 7 U 2 V j d G l v b j E v T U R U L 0 F 1 d G 9 S Z W 1 v d m V k Q 2 9 s d W 1 u c z E u e 0 N v b H V t b j Y s N X 0 m c X V v d D s s J n F 1 b 3 Q 7 U 2 V j d G l v b j E v T U R U L 0 F 1 d G 9 S Z W 1 v d m V k Q 2 9 s d W 1 u c z E u e 0 N v b H V t b j c s N n 0 m c X V v d D s s J n F 1 b 3 Q 7 U 2 V j d G l v b j E v T U R U L 0 F 1 d G 9 S Z W 1 v d m V k Q 2 9 s d W 1 u c z E u e 0 N v b H V t b j g s N 3 0 m c X V v d D s s J n F 1 b 3 Q 7 U 2 V j d G l v b j E v T U R U L 0 F 1 d G 9 S Z W 1 v d m V k Q 2 9 s d W 1 u c z E u e 0 N v b H V t b j k s O H 0 m c X V v d D s s J n F 1 b 3 Q 7 U 2 V j d G l v b j E v T U R U L 0 F 1 d G 9 S Z W 1 v d m V k Q 2 9 s d W 1 u c z E u e 0 N v b H V t b j E w L D l 9 J n F 1 b 3 Q 7 L C Z x d W 9 0 O 1 N l Y 3 R p b 2 4 x L 0 1 E V C 9 B d X R v U m V t b 3 Z l Z E N v b H V t b n M x L n t D b 2 x 1 b W 4 x M S w x M H 0 m c X V v d D s s J n F 1 b 3 Q 7 U 2 V j d G l v b j E v T U R U L 0 F 1 d G 9 S Z W 1 v d m V k Q 2 9 s d W 1 u c z E u e 0 N v b H V t b j E y L D E x f S Z x d W 9 0 O y w m c X V v d D t T Z W N 0 a W 9 u M S 9 N R F Q v Q X V 0 b 1 J l b W 9 2 Z W R D b 2 x 1 b W 5 z M S 5 7 Q 2 9 s d W 1 u M T M s M T J 9 J n F 1 b 3 Q 7 L C Z x d W 9 0 O 1 N l Y 3 R p b 2 4 x L 0 1 E V C 9 B d X R v U m V t b 3 Z l Z E N v b H V t b n M x L n t D b 2 x 1 b W 4 x N C w x M 3 0 m c X V v d D s s J n F 1 b 3 Q 7 U 2 V j d G l v b j E v T U R U L 0 F 1 d G 9 S Z W 1 v d m V k Q 2 9 s d W 1 u c z E u e 0 N v b H V t b j E 1 L D E 0 f S Z x d W 9 0 O y w m c X V v d D t T Z W N 0 a W 9 u M S 9 N R F Q v Q X V 0 b 1 J l b W 9 2 Z W R D b 2 x 1 b W 5 z M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N R F Q i L z 4 8 L 1 N 0 Y W J s Z U V u d H J p Z X M + P C 9 J d G V t P j x J d G V t P j x J d G V t T G 9 j Y X R p b 2 4 + P E l 0 Z W 1 U e X B l P k Z v c m 1 1 b G E 8 L 0 l 0 Z W 1 U e X B l P j x J d G V t U G F 0 a D 5 T Z W N 0 a W 9 u M S 9 V S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T E 2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E i L z 4 8 R W 5 0 c n k g V H l w Z T 0 i R m l s b E x h c 3 R V c G R h d G V k I i B W Y W x 1 Z T 0 i Z D I w M j Q t M D I t M D R U M j E 6 N D Q 6 N T Y u N j c 1 N T g 5 N 1 o i L z 4 8 R W 5 0 c n k g V H l w Z T 0 i R m l s b E N v b H V t b l R 5 c G V z I i B W Y W x 1 Z T 0 i c 0 J n Q U d B Q U F B Q U F B Q U F B Q U F B Q U F B Q U F B Q S I v P j x F b n R y e S B U e X B l P S J G a W x s Q 2 9 s d W 1 u T m F t Z X M i I F Z h b H V l P S J z W y Z x d W 9 0 O 1 V L J n F 1 b 3 Q 7 L C Z x d W 9 0 O 0 N v b H V t b j I m c X V v d D s s J n F 1 b 3 Q 7 Q 2 9 s d W 1 u M y Z x d W 9 0 O y w m c X V v d D t D b 2 x 1 b W 4 0 J n F 1 b 3 Q 7 L C Z x d W 9 0 O 1 N U Q U 5 E I D A x L z I w M j M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W U 4 N T Q w Z T M t O D U 4 O C 0 0 M T N k L T g 5 Z W U t O T F i Z T R l N j U x Y j d j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5 I i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S y 9 B d X R v U m V t b 3 Z l Z E N v b H V t b n M x L n t V S y w w f S Z x d W 9 0 O y w m c X V v d D t T Z W N 0 a W 9 u M S 9 V S y 9 B d X R v U m V t b 3 Z l Z E N v b H V t b n M x L n t D b 2 x 1 b W 4 y L D F 9 J n F 1 b 3 Q 7 L C Z x d W 9 0 O 1 N l Y 3 R p b 2 4 x L 1 V L L 0 F 1 d G 9 S Z W 1 v d m V k Q 2 9 s d W 1 u c z E u e 0 N v b H V t b j M s M n 0 m c X V v d D s s J n F 1 b 3 Q 7 U 2 V j d G l v b j E v V U s v Q X V 0 b 1 J l b W 9 2 Z W R D b 2 x 1 b W 5 z M S 5 7 Q 2 9 s d W 1 u N C w z f S Z x d W 9 0 O y w m c X V v d D t T Z W N 0 a W 9 u M S 9 V S y 9 B d X R v U m V t b 3 Z l Z E N v b H V t b n M x L n t T V E F O R C A w M S 8 y M D I z L D R 9 J n F 1 b 3 Q 7 L C Z x d W 9 0 O 1 N l Y 3 R p b 2 4 x L 1 V L L 0 F 1 d G 9 S Z W 1 v d m V k Q 2 9 s d W 1 u c z E u e 0 N v b H V t b j Y s N X 0 m c X V v d D s s J n F 1 b 3 Q 7 U 2 V j d G l v b j E v V U s v Q X V 0 b 1 J l b W 9 2 Z W R D b 2 x 1 b W 5 z M S 5 7 Q 2 9 s d W 1 u N y w 2 f S Z x d W 9 0 O y w m c X V v d D t T Z W N 0 a W 9 u M S 9 V S y 9 B d X R v U m V t b 3 Z l Z E N v b H V t b n M x L n t D b 2 x 1 b W 4 4 L D d 9 J n F 1 b 3 Q 7 L C Z x d W 9 0 O 1 N l Y 3 R p b 2 4 x L 1 V L L 0 F 1 d G 9 S Z W 1 v d m V k Q 2 9 s d W 1 u c z E u e 0 N v b H V t b j k s O H 0 m c X V v d D s s J n F 1 b 3 Q 7 U 2 V j d G l v b j E v V U s v Q X V 0 b 1 J l b W 9 2 Z W R D b 2 x 1 b W 5 z M S 5 7 Q 2 9 s d W 1 u M T A s O X 0 m c X V v d D s s J n F 1 b 3 Q 7 U 2 V j d G l v b j E v V U s v Q X V 0 b 1 J l b W 9 2 Z W R D b 2 x 1 b W 5 z M S 5 7 Q 2 9 s d W 1 u M T E s M T B 9 J n F 1 b 3 Q 7 L C Z x d W 9 0 O 1 N l Y 3 R p b 2 4 x L 1 V L L 0 F 1 d G 9 S Z W 1 v d m V k Q 2 9 s d W 1 u c z E u e 0 N v b H V t b j E y L D E x f S Z x d W 9 0 O y w m c X V v d D t T Z W N 0 a W 9 u M S 9 V S y 9 B d X R v U m V t b 3 Z l Z E N v b H V t b n M x L n t D b 2 x 1 b W 4 x M y w x M n 0 m c X V v d D s s J n F 1 b 3 Q 7 U 2 V j d G l v b j E v V U s v Q X V 0 b 1 J l b W 9 2 Z W R D b 2 x 1 b W 5 z M S 5 7 Q 2 9 s d W 1 u M T Q s M T N 9 J n F 1 b 3 Q 7 L C Z x d W 9 0 O 1 N l Y 3 R p b 2 4 x L 1 V L L 0 F 1 d G 9 S Z W 1 v d m V k Q 2 9 s d W 1 u c z E u e 0 N v b H V t b j E 1 L D E 0 f S Z x d W 9 0 O y w m c X V v d D t T Z W N 0 a W 9 u M S 9 V S y 9 B d X R v U m V t b 3 Z l Z E N v b H V t b n M x L n t D b 2 x 1 b W 4 x N i w x N X 0 m c X V v d D s s J n F 1 b 3 Q 7 U 2 V j d G l v b j E v V U s v Q X V 0 b 1 J l b W 9 2 Z W R D b 2 x 1 b W 5 z M S 5 7 Q 2 9 s d W 1 u M T c s M T Z 9 J n F 1 b 3 Q 7 L C Z x d W 9 0 O 1 N l Y 3 R p b 2 4 x L 1 V L L 0 F 1 d G 9 S Z W 1 v d m V k Q 2 9 s d W 1 u c z E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V U s v Q X V 0 b 1 J l b W 9 2 Z W R D b 2 x 1 b W 5 z M S 5 7 V U s s M H 0 m c X V v d D s s J n F 1 b 3 Q 7 U 2 V j d G l v b j E v V U s v Q X V 0 b 1 J l b W 9 2 Z W R D b 2 x 1 b W 5 z M S 5 7 Q 2 9 s d W 1 u M i w x f S Z x d W 9 0 O y w m c X V v d D t T Z W N 0 a W 9 u M S 9 V S y 9 B d X R v U m V t b 3 Z l Z E N v b H V t b n M x L n t D b 2 x 1 b W 4 z L D J 9 J n F 1 b 3 Q 7 L C Z x d W 9 0 O 1 N l Y 3 R p b 2 4 x L 1 V L L 0 F 1 d G 9 S Z W 1 v d m V k Q 2 9 s d W 1 u c z E u e 0 N v b H V t b j Q s M 3 0 m c X V v d D s s J n F 1 b 3 Q 7 U 2 V j d G l v b j E v V U s v Q X V 0 b 1 J l b W 9 2 Z W R D b 2 x 1 b W 5 z M S 5 7 U 1 R B T k Q g M D E v M j A y M y w 0 f S Z x d W 9 0 O y w m c X V v d D t T Z W N 0 a W 9 u M S 9 V S y 9 B d X R v U m V t b 3 Z l Z E N v b H V t b n M x L n t D b 2 x 1 b W 4 2 L D V 9 J n F 1 b 3 Q 7 L C Z x d W 9 0 O 1 N l Y 3 R p b 2 4 x L 1 V L L 0 F 1 d G 9 S Z W 1 v d m V k Q 2 9 s d W 1 u c z E u e 0 N v b H V t b j c s N n 0 m c X V v d D s s J n F 1 b 3 Q 7 U 2 V j d G l v b j E v V U s v Q X V 0 b 1 J l b W 9 2 Z W R D b 2 x 1 b W 5 z M S 5 7 Q 2 9 s d W 1 u O C w 3 f S Z x d W 9 0 O y w m c X V v d D t T Z W N 0 a W 9 u M S 9 V S y 9 B d X R v U m V t b 3 Z l Z E N v b H V t b n M x L n t D b 2 x 1 b W 4 5 L D h 9 J n F 1 b 3 Q 7 L C Z x d W 9 0 O 1 N l Y 3 R p b 2 4 x L 1 V L L 0 F 1 d G 9 S Z W 1 v d m V k Q 2 9 s d W 1 u c z E u e 0 N v b H V t b j E w L D l 9 J n F 1 b 3 Q 7 L C Z x d W 9 0 O 1 N l Y 3 R p b 2 4 x L 1 V L L 0 F 1 d G 9 S Z W 1 v d m V k Q 2 9 s d W 1 u c z E u e 0 N v b H V t b j E x L D E w f S Z x d W 9 0 O y w m c X V v d D t T Z W N 0 a W 9 u M S 9 V S y 9 B d X R v U m V t b 3 Z l Z E N v b H V t b n M x L n t D b 2 x 1 b W 4 x M i w x M X 0 m c X V v d D s s J n F 1 b 3 Q 7 U 2 V j d G l v b j E v V U s v Q X V 0 b 1 J l b W 9 2 Z W R D b 2 x 1 b W 5 z M S 5 7 Q 2 9 s d W 1 u M T M s M T J 9 J n F 1 b 3 Q 7 L C Z x d W 9 0 O 1 N l Y 3 R p b 2 4 x L 1 V L L 0 F 1 d G 9 S Z W 1 v d m V k Q 2 9 s d W 1 u c z E u e 0 N v b H V t b j E 0 L D E z f S Z x d W 9 0 O y w m c X V v d D t T Z W N 0 a W 9 u M S 9 V S y 9 B d X R v U m V t b 3 Z l Z E N v b H V t b n M x L n t D b 2 x 1 b W 4 x N S w x N H 0 m c X V v d D s s J n F 1 b 3 Q 7 U 2 V j d G l v b j E v V U s v Q X V 0 b 1 J l b W 9 2 Z W R D b 2 x 1 b W 5 z M S 5 7 Q 2 9 s d W 1 u M T Y s M T V 9 J n F 1 b 3 Q 7 L C Z x d W 9 0 O 1 N l Y 3 R p b 2 4 x L 1 V L L 0 F 1 d G 9 S Z W 1 v d m V k Q 2 9 s d W 1 u c z E u e 0 N v b H V t b j E 3 L D E 2 f S Z x d W 9 0 O y w m c X V v d D t T Z W N 0 a W 9 u M S 9 V S y 9 B d X R v U m V t b 3 Z l Z E N v b H V t b n M x L n t D b 2 x 1 b W 4 x O C w x N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V L I i 8 + P C 9 T d G F i b G V F b n R y a W V z P j w v S X R l b T 4 8 S X R l b T 4 8 S X R l b U x v Y 2 F 0 a W 9 u P j x J d G V t V H l w Z T 5 G b 3 J t d W x h P C 9 J d G V t V H l w Z T 4 8 S X R l b V B h d G g + U 2 V j d G l v b j E v S G l l c m h h b W 1 l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2 M z Y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i I v P j x F b n R y e S B U e X B l P S J G a W x s T G F z d F V w Z G F 0 Z W Q i I F Z h b H V l P S J k M j A y N C 0 w M i 0 w N F Q y M T o 0 N D o 1 N y 4 4 N j M 3 O T Y z W i I v P j x F b n R y e S B U e X B l P S J G a W x s Q 2 9 s d W 1 u V H l w Z X M i I F Z h b H V l P S J z Q m d B R E F B Q U F B Q U F B Q U F B Q U F B Q U F B Q V V G Q l F V R k J R V U Z C U V V G Q l F V R k J R V T 0 i L z 4 8 R W 5 0 c n k g V H l w Z T 0 i R m l s b E N v b H V t b k 5 h b W V z I i B W Y W x 1 Z T 0 i c 1 s m c X V v d D t I a W V y a G F t b W V y J n F 1 b 3 Q 7 L C Z x d W 9 0 O 0 N v b H V t b j I m c X V v d D s s J n F 1 b 3 Q 7 Q 2 9 s d W 1 u M y Z x d W 9 0 O y w m c X V v d D t D b 2 x 1 b W 4 0 J n F 1 b 3 Q 7 L C Z x d W 9 0 O 2 f D v G x 0 a W c g Y W I g M D E u S m F u d W F y I D I w M j Q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D k 0 N W N l M m U t Z j V k M C 0 0 Y W U z L W J j N G M t N j B h M 2 E w N G M 4 M D I x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M C I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G l l c m h h b W 1 l c i 9 B d X R v U m V t b 3 Z l Z E N v b H V t b n M x L n t I a W V y a G F t b W V y L D B 9 J n F 1 b 3 Q 7 L C Z x d W 9 0 O 1 N l Y 3 R p b 2 4 x L 0 h p Z X J o Y W 1 t Z X I v Q X V 0 b 1 J l b W 9 2 Z W R D b 2 x 1 b W 5 z M S 5 7 Q 2 9 s d W 1 u M i w x f S Z x d W 9 0 O y w m c X V v d D t T Z W N 0 a W 9 u M S 9 I a W V y a G F t b W V y L 0 F 1 d G 9 S Z W 1 v d m V k Q 2 9 s d W 1 u c z E u e 0 N v b H V t b j M s M n 0 m c X V v d D s s J n F 1 b 3 Q 7 U 2 V j d G l v b j E v S G l l c m h h b W 1 l c i 9 B d X R v U m V t b 3 Z l Z E N v b H V t b n M x L n t D b 2 x 1 b W 4 0 L D N 9 J n F 1 b 3 Q 7 L C Z x d W 9 0 O 1 N l Y 3 R p b 2 4 x L 0 h p Z X J o Y W 1 t Z X I v Q X V 0 b 1 J l b W 9 2 Z W R D b 2 x 1 b W 5 z M S 5 7 Z 8 O 8 b H R p Z y B h Y i A w M S 5 K Y W 5 1 Y X I g M j A y N C w 0 f S Z x d W 9 0 O y w m c X V v d D t T Z W N 0 a W 9 u M S 9 I a W V y a G F t b W V y L 0 F 1 d G 9 S Z W 1 v d m V k Q 2 9 s d W 1 u c z E u e 0 N v b H V t b j Y s N X 0 m c X V v d D s s J n F 1 b 3 Q 7 U 2 V j d G l v b j E v S G l l c m h h b W 1 l c i 9 B d X R v U m V t b 3 Z l Z E N v b H V t b n M x L n t D b 2 x 1 b W 4 3 L D Z 9 J n F 1 b 3 Q 7 L C Z x d W 9 0 O 1 N l Y 3 R p b 2 4 x L 0 h p Z X J o Y W 1 t Z X I v Q X V 0 b 1 J l b W 9 2 Z W R D b 2 x 1 b W 5 z M S 5 7 Q 2 9 s d W 1 u O C w 3 f S Z x d W 9 0 O y w m c X V v d D t T Z W N 0 a W 9 u M S 9 I a W V y a G F t b W V y L 0 F 1 d G 9 S Z W 1 v d m V k Q 2 9 s d W 1 u c z E u e 0 N v b H V t b j k s O H 0 m c X V v d D s s J n F 1 b 3 Q 7 U 2 V j d G l v b j E v S G l l c m h h b W 1 l c i 9 B d X R v U m V t b 3 Z l Z E N v b H V t b n M x L n t D b 2 x 1 b W 4 x M C w 5 f S Z x d W 9 0 O y w m c X V v d D t T Z W N 0 a W 9 u M S 9 I a W V y a G F t b W V y L 0 F 1 d G 9 S Z W 1 v d m V k Q 2 9 s d W 1 u c z E u e 0 N v b H V t b j E x L D E w f S Z x d W 9 0 O y w m c X V v d D t T Z W N 0 a W 9 u M S 9 I a W V y a G F t b W V y L 0 F 1 d G 9 S Z W 1 v d m V k Q 2 9 s d W 1 u c z E u e 0 N v b H V t b j E y L D E x f S Z x d W 9 0 O y w m c X V v d D t T Z W N 0 a W 9 u M S 9 I a W V y a G F t b W V y L 0 F 1 d G 9 S Z W 1 v d m V k Q 2 9 s d W 1 u c z E u e 0 N v b H V t b j E z L D E y f S Z x d W 9 0 O y w m c X V v d D t T Z W N 0 a W 9 u M S 9 I a W V y a G F t b W V y L 0 F 1 d G 9 S Z W 1 v d m V k Q 2 9 s d W 1 u c z E u e 0 N v b H V t b j E 0 L D E z f S Z x d W 9 0 O y w m c X V v d D t T Z W N 0 a W 9 u M S 9 I a W V y a G F t b W V y L 0 F 1 d G 9 S Z W 1 v d m V k Q 2 9 s d W 1 u c z E u e 0 N v b H V t b j E 1 L D E 0 f S Z x d W 9 0 O y w m c X V v d D t T Z W N 0 a W 9 u M S 9 I a W V y a G F t b W V y L 0 F 1 d G 9 S Z W 1 v d m V k Q 2 9 s d W 1 u c z E u e 0 N v b H V t b j E 2 L D E 1 f S Z x d W 9 0 O y w m c X V v d D t T Z W N 0 a W 9 u M S 9 I a W V y a G F t b W V y L 0 F 1 d G 9 S Z W 1 v d m V k Q 2 9 s d W 1 u c z E u e 0 N v b H V t b j E 3 L D E 2 f S Z x d W 9 0 O y w m c X V v d D t T Z W N 0 a W 9 u M S 9 I a W V y a G F t b W V y L 0 F 1 d G 9 S Z W 1 v d m V k Q 2 9 s d W 1 u c z E u e 0 N v b H V t b j E 4 L D E 3 f S Z x d W 9 0 O y w m c X V v d D t T Z W N 0 a W 9 u M S 9 I a W V y a G F t b W V y L 0 F 1 d G 9 S Z W 1 v d m V k Q 2 9 s d W 1 u c z E u e 0 N v b H V t b j E 5 L D E 4 f S Z x d W 9 0 O y w m c X V v d D t T Z W N 0 a W 9 u M S 9 I a W V y a G F t b W V y L 0 F 1 d G 9 S Z W 1 v d m V k Q 2 9 s d W 1 u c z E u e 0 N v b H V t b j I w L D E 5 f S Z x d W 9 0 O y w m c X V v d D t T Z W N 0 a W 9 u M S 9 I a W V y a G F t b W V y L 0 F 1 d G 9 S Z W 1 v d m V k Q 2 9 s d W 1 u c z E u e 0 N v b H V t b j I x L D I w f S Z x d W 9 0 O y w m c X V v d D t T Z W N 0 a W 9 u M S 9 I a W V y a G F t b W V y L 0 F 1 d G 9 S Z W 1 v d m V k Q 2 9 s d W 1 u c z E u e 0 N v b H V t b j I y L D I x f S Z x d W 9 0 O y w m c X V v d D t T Z W N 0 a W 9 u M S 9 I a W V y a G F t b W V y L 0 F 1 d G 9 S Z W 1 v d m V k Q 2 9 s d W 1 u c z E u e 0 N v b H V t b j I z L D I y f S Z x d W 9 0 O y w m c X V v d D t T Z W N 0 a W 9 u M S 9 I a W V y a G F t b W V y L 0 F 1 d G 9 S Z W 1 v d m V k Q 2 9 s d W 1 u c z E u e 0 N v b H V t b j I 0 L D I z f S Z x d W 9 0 O y w m c X V v d D t T Z W N 0 a W 9 u M S 9 I a W V y a G F t b W V y L 0 F 1 d G 9 S Z W 1 v d m V k Q 2 9 s d W 1 u c z E u e 0 N v b H V t b j I 1 L D I 0 f S Z x d W 9 0 O y w m c X V v d D t T Z W N 0 a W 9 u M S 9 I a W V y a G F t b W V y L 0 F 1 d G 9 S Z W 1 v d m V k Q 2 9 s d W 1 u c z E u e 0 N v b H V t b j I 2 L D I 1 f S Z x d W 9 0 O y w m c X V v d D t T Z W N 0 a W 9 u M S 9 I a W V y a G F t b W V y L 0 F 1 d G 9 S Z W 1 v d m V k Q 2 9 s d W 1 u c z E u e 0 N v b H V t b j I 3 L D I 2 f S Z x d W 9 0 O y w m c X V v d D t T Z W N 0 a W 9 u M S 9 I a W V y a G F t b W V y L 0 F 1 d G 9 S Z W 1 v d m V k Q 2 9 s d W 1 u c z E u e 0 N v b H V t b j I 4 L D I 3 f S Z x d W 9 0 O y w m c X V v d D t T Z W N 0 a W 9 u M S 9 I a W V y a G F t b W V y L 0 F 1 d G 9 S Z W 1 v d m V k Q 2 9 s d W 1 u c z E u e 0 N v b H V t b j I 5 L D I 4 f S Z x d W 9 0 O y w m c X V v d D t T Z W N 0 a W 9 u M S 9 I a W V y a G F t b W V y L 0 F 1 d G 9 S Z W 1 v d m V k Q 2 9 s d W 1 u c z E u e 0 N v b H V t b j M w L D I 5 f S Z x d W 9 0 O y w m c X V v d D t T Z W N 0 a W 9 u M S 9 I a W V y a G F t b W V y L 0 F 1 d G 9 S Z W 1 v d m V k Q 2 9 s d W 1 u c z E u e 0 N v b H V t b j M x L D M w f S Z x d W 9 0 O y w m c X V v d D t T Z W N 0 a W 9 u M S 9 I a W V y a G F t b W V y L 0 F 1 d G 9 S Z W 1 v d m V k Q 2 9 s d W 1 u c z E u e 0 N v b H V t b j M y L D M x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S G l l c m h h b W 1 l c i 9 B d X R v U m V t b 3 Z l Z E N v b H V t b n M x L n t I a W V y a G F t b W V y L D B 9 J n F 1 b 3 Q 7 L C Z x d W 9 0 O 1 N l Y 3 R p b 2 4 x L 0 h p Z X J o Y W 1 t Z X I v Q X V 0 b 1 J l b W 9 2 Z W R D b 2 x 1 b W 5 z M S 5 7 Q 2 9 s d W 1 u M i w x f S Z x d W 9 0 O y w m c X V v d D t T Z W N 0 a W 9 u M S 9 I a W V y a G F t b W V y L 0 F 1 d G 9 S Z W 1 v d m V k Q 2 9 s d W 1 u c z E u e 0 N v b H V t b j M s M n 0 m c X V v d D s s J n F 1 b 3 Q 7 U 2 V j d G l v b j E v S G l l c m h h b W 1 l c i 9 B d X R v U m V t b 3 Z l Z E N v b H V t b n M x L n t D b 2 x 1 b W 4 0 L D N 9 J n F 1 b 3 Q 7 L C Z x d W 9 0 O 1 N l Y 3 R p b 2 4 x L 0 h p Z X J o Y W 1 t Z X I v Q X V 0 b 1 J l b W 9 2 Z W R D b 2 x 1 b W 5 z M S 5 7 Z 8 O 8 b H R p Z y B h Y i A w M S 5 K Y W 5 1 Y X I g M j A y N C w 0 f S Z x d W 9 0 O y w m c X V v d D t T Z W N 0 a W 9 u M S 9 I a W V y a G F t b W V y L 0 F 1 d G 9 S Z W 1 v d m V k Q 2 9 s d W 1 u c z E u e 0 N v b H V t b j Y s N X 0 m c X V v d D s s J n F 1 b 3 Q 7 U 2 V j d G l v b j E v S G l l c m h h b W 1 l c i 9 B d X R v U m V t b 3 Z l Z E N v b H V t b n M x L n t D b 2 x 1 b W 4 3 L D Z 9 J n F 1 b 3 Q 7 L C Z x d W 9 0 O 1 N l Y 3 R p b 2 4 x L 0 h p Z X J o Y W 1 t Z X I v Q X V 0 b 1 J l b W 9 2 Z W R D b 2 x 1 b W 5 z M S 5 7 Q 2 9 s d W 1 u O C w 3 f S Z x d W 9 0 O y w m c X V v d D t T Z W N 0 a W 9 u M S 9 I a W V y a G F t b W V y L 0 F 1 d G 9 S Z W 1 v d m V k Q 2 9 s d W 1 u c z E u e 0 N v b H V t b j k s O H 0 m c X V v d D s s J n F 1 b 3 Q 7 U 2 V j d G l v b j E v S G l l c m h h b W 1 l c i 9 B d X R v U m V t b 3 Z l Z E N v b H V t b n M x L n t D b 2 x 1 b W 4 x M C w 5 f S Z x d W 9 0 O y w m c X V v d D t T Z W N 0 a W 9 u M S 9 I a W V y a G F t b W V y L 0 F 1 d G 9 S Z W 1 v d m V k Q 2 9 s d W 1 u c z E u e 0 N v b H V t b j E x L D E w f S Z x d W 9 0 O y w m c X V v d D t T Z W N 0 a W 9 u M S 9 I a W V y a G F t b W V y L 0 F 1 d G 9 S Z W 1 v d m V k Q 2 9 s d W 1 u c z E u e 0 N v b H V t b j E y L D E x f S Z x d W 9 0 O y w m c X V v d D t T Z W N 0 a W 9 u M S 9 I a W V y a G F t b W V y L 0 F 1 d G 9 S Z W 1 v d m V k Q 2 9 s d W 1 u c z E u e 0 N v b H V t b j E z L D E y f S Z x d W 9 0 O y w m c X V v d D t T Z W N 0 a W 9 u M S 9 I a W V y a G F t b W V y L 0 F 1 d G 9 S Z W 1 v d m V k Q 2 9 s d W 1 u c z E u e 0 N v b H V t b j E 0 L D E z f S Z x d W 9 0 O y w m c X V v d D t T Z W N 0 a W 9 u M S 9 I a W V y a G F t b W V y L 0 F 1 d G 9 S Z W 1 v d m V k Q 2 9 s d W 1 u c z E u e 0 N v b H V t b j E 1 L D E 0 f S Z x d W 9 0 O y w m c X V v d D t T Z W N 0 a W 9 u M S 9 I a W V y a G F t b W V y L 0 F 1 d G 9 S Z W 1 v d m V k Q 2 9 s d W 1 u c z E u e 0 N v b H V t b j E 2 L D E 1 f S Z x d W 9 0 O y w m c X V v d D t T Z W N 0 a W 9 u M S 9 I a W V y a G F t b W V y L 0 F 1 d G 9 S Z W 1 v d m V k Q 2 9 s d W 1 u c z E u e 0 N v b H V t b j E 3 L D E 2 f S Z x d W 9 0 O y w m c X V v d D t T Z W N 0 a W 9 u M S 9 I a W V y a G F t b W V y L 0 F 1 d G 9 S Z W 1 v d m V k Q 2 9 s d W 1 u c z E u e 0 N v b H V t b j E 4 L D E 3 f S Z x d W 9 0 O y w m c X V v d D t T Z W N 0 a W 9 u M S 9 I a W V y a G F t b W V y L 0 F 1 d G 9 S Z W 1 v d m V k Q 2 9 s d W 1 u c z E u e 0 N v b H V t b j E 5 L D E 4 f S Z x d W 9 0 O y w m c X V v d D t T Z W N 0 a W 9 u M S 9 I a W V y a G F t b W V y L 0 F 1 d G 9 S Z W 1 v d m V k Q 2 9 s d W 1 u c z E u e 0 N v b H V t b j I w L D E 5 f S Z x d W 9 0 O y w m c X V v d D t T Z W N 0 a W 9 u M S 9 I a W V y a G F t b W V y L 0 F 1 d G 9 S Z W 1 v d m V k Q 2 9 s d W 1 u c z E u e 0 N v b H V t b j I x L D I w f S Z x d W 9 0 O y w m c X V v d D t T Z W N 0 a W 9 u M S 9 I a W V y a G F t b W V y L 0 F 1 d G 9 S Z W 1 v d m V k Q 2 9 s d W 1 u c z E u e 0 N v b H V t b j I y L D I x f S Z x d W 9 0 O y w m c X V v d D t T Z W N 0 a W 9 u M S 9 I a W V y a G F t b W V y L 0 F 1 d G 9 S Z W 1 v d m V k Q 2 9 s d W 1 u c z E u e 0 N v b H V t b j I z L D I y f S Z x d W 9 0 O y w m c X V v d D t T Z W N 0 a W 9 u M S 9 I a W V y a G F t b W V y L 0 F 1 d G 9 S Z W 1 v d m V k Q 2 9 s d W 1 u c z E u e 0 N v b H V t b j I 0 L D I z f S Z x d W 9 0 O y w m c X V v d D t T Z W N 0 a W 9 u M S 9 I a W V y a G F t b W V y L 0 F 1 d G 9 S Z W 1 v d m V k Q 2 9 s d W 1 u c z E u e 0 N v b H V t b j I 1 L D I 0 f S Z x d W 9 0 O y w m c X V v d D t T Z W N 0 a W 9 u M S 9 I a W V y a G F t b W V y L 0 F 1 d G 9 S Z W 1 v d m V k Q 2 9 s d W 1 u c z E u e 0 N v b H V t b j I 2 L D I 1 f S Z x d W 9 0 O y w m c X V v d D t T Z W N 0 a W 9 u M S 9 I a W V y a G F t b W V y L 0 F 1 d G 9 S Z W 1 v d m V k Q 2 9 s d W 1 u c z E u e 0 N v b H V t b j I 3 L D I 2 f S Z x d W 9 0 O y w m c X V v d D t T Z W N 0 a W 9 u M S 9 I a W V y a G F t b W V y L 0 F 1 d G 9 S Z W 1 v d m V k Q 2 9 s d W 1 u c z E u e 0 N v b H V t b j I 4 L D I 3 f S Z x d W 9 0 O y w m c X V v d D t T Z W N 0 a W 9 u M S 9 I a W V y a G F t b W V y L 0 F 1 d G 9 S Z W 1 v d m V k Q 2 9 s d W 1 u c z E u e 0 N v b H V t b j I 5 L D I 4 f S Z x d W 9 0 O y w m c X V v d D t T Z W N 0 a W 9 u M S 9 I a W V y a G F t b W V y L 0 F 1 d G 9 S Z W 1 v d m V k Q 2 9 s d W 1 u c z E u e 0 N v b H V t b j M w L D I 5 f S Z x d W 9 0 O y w m c X V v d D t T Z W N 0 a W 9 u M S 9 I a W V y a G F t b W V y L 0 F 1 d G 9 S Z W 1 v d m V k Q 2 9 s d W 1 u c z E u e 0 N v b H V t b j M x L D M w f S Z x d W 9 0 O y w m c X V v d D t T Z W N 0 a W 9 u M S 9 I a W V y a G F t b W V y L 0 F 1 d G 9 S Z W 1 v d m V k Q 2 9 s d W 1 u c z E u e 0 N v b H V t b j M y L D M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S G l l c m h h b W 1 l c i I v P j w v U 3 R h Y m x l R W 5 0 c m l l c z 4 8 L 0 l 0 Z W 0 + P E l 0 Z W 0 + P E l 0 Z W 1 M b 2 N h d G l v b j 4 8 S X R l b V R 5 c G U + R m 9 y b X V s Y T w v S X R l b V R 5 c G U + P E l 0 Z W 1 Q Y X R o P l N l Y 3 R p b 2 4 x L 1 J V R E 9 M U E h t d W 5 p Y 2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c w O C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y I i 8 + P E V u d H J 5 I F R 5 c G U 9 I k Z p b G x M Y X N 0 V X B k Y X R l Z C I g V m F s d W U 9 I m Q y M D I 0 L T A y L T A 0 V D I x O j Q 0 O j U 3 L j k z M D Y x N z F a I i 8 + P E V u d H J 5 I F R 5 c G U 9 I k Z p b G x D b 2 x 1 b W 5 U e X B l c y I g V m F s d W U 9 I n N C Z 0 F B Q U F B Q U J R V U Z C U U F B Q X d B R E F B T U R B d 0 1 E Q X d N R E F 3 T U R B d 0 1 E Q X d N R E F 3 T U E i L z 4 8 R W 5 0 c n k g V H l w Z T 0 i R m l s b E N v b H V t b k 5 h b W V z I i B W Y W x 1 Z T 0 i c 1 s m c X V v d D t S V U R P T F B I I E 1 1 Y y Z x d W 9 0 O y w m c X V v d D t D b 2 x 1 b W 4 y J n F 1 b 3 Q 7 L C Z x d W 9 0 O 0 N v b H V t b j M m c X V v d D s s J n F 1 b 3 Q 7 Q 2 9 s d W 1 u N C Z x d W 9 0 O y w m c X V v d D t D b 2 x 1 b W 4 1 J n F 1 b 3 Q 7 L C Z x d W 9 0 O 2 f D v G x 0 a W c g Y W I g M D E u M D E u M j A y M y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2 Y 4 Z D k 2 M G E t N j U 3 Y S 0 0 Y j E w L W I z Z T E t Z D Q 4 Y W N i Y j V i M m R j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M S I v P j x F b n R y e S B U e X B l P S J S Z W x h d G l v b n N o a X B J b m Z v Q 2 9 u d G F p b m V y I i B W Y W x 1 Z T 0 i c 3 s m c X V v d D t j b 2 x 1 b W 5 D b 3 V u d C Z x d W 9 0 O z o z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l V E T 0 x Q S G 1 1 b m l j a C 9 B d X R v U m V t b 3 Z l Z E N v b H V t b n M x L n t S V U R P T F B I I E 1 1 Y y w w f S Z x d W 9 0 O y w m c X V v d D t T Z W N 0 a W 9 u M S 9 S V U R P T F B I b X V u a W N o L 0 F 1 d G 9 S Z W 1 v d m V k Q 2 9 s d W 1 u c z E u e 0 N v b H V t b j I s M X 0 m c X V v d D s s J n F 1 b 3 Q 7 U 2 V j d G l v b j E v U l V E T 0 x Q S G 1 1 b m l j a C 9 B d X R v U m V t b 3 Z l Z E N v b H V t b n M x L n t D b 2 x 1 b W 4 z L D J 9 J n F 1 b 3 Q 7 L C Z x d W 9 0 O 1 N l Y 3 R p b 2 4 x L 1 J V R E 9 M U E h t d W 5 p Y 2 g v Q X V 0 b 1 J l b W 9 2 Z W R D b 2 x 1 b W 5 z M S 5 7 Q 2 9 s d W 1 u N C w z f S Z x d W 9 0 O y w m c X V v d D t T Z W N 0 a W 9 u M S 9 S V U R P T F B I b X V u a W N o L 0 F 1 d G 9 S Z W 1 v d m V k Q 2 9 s d W 1 u c z E u e 0 N v b H V t b j U s N H 0 m c X V v d D s s J n F 1 b 3 Q 7 U 2 V j d G l v b j E v U l V E T 0 x Q S G 1 1 b m l j a C 9 B d X R v U m V t b 3 Z l Z E N v b H V t b n M x L n t n w 7 x s d G l n I G F i I D A x L j A x L j I w M j M s N X 0 m c X V v d D s s J n F 1 b 3 Q 7 U 2 V j d G l v b j E v U l V E T 0 x Q S G 1 1 b m l j a C 9 B d X R v U m V t b 3 Z l Z E N v b H V t b n M x L n t D b 2 x 1 b W 4 3 L D Z 9 J n F 1 b 3 Q 7 L C Z x d W 9 0 O 1 N l Y 3 R p b 2 4 x L 1 J V R E 9 M U E h t d W 5 p Y 2 g v Q X V 0 b 1 J l b W 9 2 Z W R D b 2 x 1 b W 5 z M S 5 7 Q 2 9 s d W 1 u O C w 3 f S Z x d W 9 0 O y w m c X V v d D t T Z W N 0 a W 9 u M S 9 S V U R P T F B I b X V u a W N o L 0 F 1 d G 9 S Z W 1 v d m V k Q 2 9 s d W 1 u c z E u e 0 N v b H V t b j k s O H 0 m c X V v d D s s J n F 1 b 3 Q 7 U 2 V j d G l v b j E v U l V E T 0 x Q S G 1 1 b m l j a C 9 B d X R v U m V t b 3 Z l Z E N v b H V t b n M x L n t D b 2 x 1 b W 4 x M C w 5 f S Z x d W 9 0 O y w m c X V v d D t T Z W N 0 a W 9 u M S 9 S V U R P T F B I b X V u a W N o L 0 F 1 d G 9 S Z W 1 v d m V k Q 2 9 s d W 1 u c z E u e 0 N v b H V t b j E x L D E w f S Z x d W 9 0 O y w m c X V v d D t T Z W N 0 a W 9 u M S 9 S V U R P T F B I b X V u a W N o L 0 F 1 d G 9 S Z W 1 v d m V k Q 2 9 s d W 1 u c z E u e 0 N v b H V t b j E y L D E x f S Z x d W 9 0 O y w m c X V v d D t T Z W N 0 a W 9 u M S 9 S V U R P T F B I b X V u a W N o L 0 F 1 d G 9 S Z W 1 v d m V k Q 2 9 s d W 1 u c z E u e 0 N v b H V t b j E z L D E y f S Z x d W 9 0 O y w m c X V v d D t T Z W N 0 a W 9 u M S 9 S V U R P T F B I b X V u a W N o L 0 F 1 d G 9 S Z W 1 v d m V k Q 2 9 s d W 1 u c z E u e 0 N v b H V t b j E 0 L D E z f S Z x d W 9 0 O y w m c X V v d D t T Z W N 0 a W 9 u M S 9 S V U R P T F B I b X V u a W N o L 0 F 1 d G 9 S Z W 1 v d m V k Q 2 9 s d W 1 u c z E u e 0 N v b H V t b j E 1 L D E 0 f S Z x d W 9 0 O y w m c X V v d D t T Z W N 0 a W 9 u M S 9 S V U R P T F B I b X V u a W N o L 0 F 1 d G 9 S Z W 1 v d m V k Q 2 9 s d W 1 u c z E u e 0 N v b H V t b j E 2 L D E 1 f S Z x d W 9 0 O y w m c X V v d D t T Z W N 0 a W 9 u M S 9 S V U R P T F B I b X V u a W N o L 0 F 1 d G 9 S Z W 1 v d m V k Q 2 9 s d W 1 u c z E u e 0 N v b H V t b j E 3 L D E 2 f S Z x d W 9 0 O y w m c X V v d D t T Z W N 0 a W 9 u M S 9 S V U R P T F B I b X V u a W N o L 0 F 1 d G 9 S Z W 1 v d m V k Q 2 9 s d W 1 u c z E u e 0 N v b H V t b j E 4 L D E 3 f S Z x d W 9 0 O y w m c X V v d D t T Z W N 0 a W 9 u M S 9 S V U R P T F B I b X V u a W N o L 0 F 1 d G 9 S Z W 1 v d m V k Q 2 9 s d W 1 u c z E u e 0 N v b H V t b j E 5 L D E 4 f S Z x d W 9 0 O y w m c X V v d D t T Z W N 0 a W 9 u M S 9 S V U R P T F B I b X V u a W N o L 0 F 1 d G 9 S Z W 1 v d m V k Q 2 9 s d W 1 u c z E u e 0 N v b H V t b j I w L D E 5 f S Z x d W 9 0 O y w m c X V v d D t T Z W N 0 a W 9 u M S 9 S V U R P T F B I b X V u a W N o L 0 F 1 d G 9 S Z W 1 v d m V k Q 2 9 s d W 1 u c z E u e 0 N v b H V t b j I x L D I w f S Z x d W 9 0 O y w m c X V v d D t T Z W N 0 a W 9 u M S 9 S V U R P T F B I b X V u a W N o L 0 F 1 d G 9 S Z W 1 v d m V k Q 2 9 s d W 1 u c z E u e 0 N v b H V t b j I y L D I x f S Z x d W 9 0 O y w m c X V v d D t T Z W N 0 a W 9 u M S 9 S V U R P T F B I b X V u a W N o L 0 F 1 d G 9 S Z W 1 v d m V k Q 2 9 s d W 1 u c z E u e 0 N v b H V t b j I z L D I y f S Z x d W 9 0 O y w m c X V v d D t T Z W N 0 a W 9 u M S 9 S V U R P T F B I b X V u a W N o L 0 F 1 d G 9 S Z W 1 v d m V k Q 2 9 s d W 1 u c z E u e 0 N v b H V t b j I 0 L D I z f S Z x d W 9 0 O y w m c X V v d D t T Z W N 0 a W 9 u M S 9 S V U R P T F B I b X V u a W N o L 0 F 1 d G 9 S Z W 1 v d m V k Q 2 9 s d W 1 u c z E u e 0 N v b H V t b j I 1 L D I 0 f S Z x d W 9 0 O y w m c X V v d D t T Z W N 0 a W 9 u M S 9 S V U R P T F B I b X V u a W N o L 0 F 1 d G 9 S Z W 1 v d m V k Q 2 9 s d W 1 u c z E u e 0 N v b H V t b j I 2 L D I 1 f S Z x d W 9 0 O y w m c X V v d D t T Z W N 0 a W 9 u M S 9 S V U R P T F B I b X V u a W N o L 0 F 1 d G 9 S Z W 1 v d m V k Q 2 9 s d W 1 u c z E u e 0 N v b H V t b j I 3 L D I 2 f S Z x d W 9 0 O y w m c X V v d D t T Z W N 0 a W 9 u M S 9 S V U R P T F B I b X V u a W N o L 0 F 1 d G 9 S Z W 1 v d m V k Q 2 9 s d W 1 u c z E u e 0 N v b H V t b j I 4 L D I 3 f S Z x d W 9 0 O y w m c X V v d D t T Z W N 0 a W 9 u M S 9 S V U R P T F B I b X V u a W N o L 0 F 1 d G 9 S Z W 1 v d m V k Q 2 9 s d W 1 u c z E u e 0 N v b H V t b j I 5 L D I 4 f S Z x d W 9 0 O y w m c X V v d D t T Z W N 0 a W 9 u M S 9 S V U R P T F B I b X V u a W N o L 0 F 1 d G 9 S Z W 1 v d m V k Q 2 9 s d W 1 u c z E u e 0 N v b H V t b j M w L D I 5 f S Z x d W 9 0 O y w m c X V v d D t T Z W N 0 a W 9 u M S 9 S V U R P T F B I b X V u a W N o L 0 F 1 d G 9 S Z W 1 v d m V k Q 2 9 s d W 1 u c z E u e 0 N v b H V t b j M x L D M w f S Z x d W 9 0 O y w m c X V v d D t T Z W N 0 a W 9 u M S 9 S V U R P T F B I b X V u a W N o L 0 F 1 d G 9 S Z W 1 v d m V k Q 2 9 s d W 1 u c z E u e 0 N v b H V t b j M y L D M x f S Z x d W 9 0 O y w m c X V v d D t T Z W N 0 a W 9 u M S 9 S V U R P T F B I b X V u a W N o L 0 F 1 d G 9 S Z W 1 v d m V k Q 2 9 s d W 1 u c z E u e 0 N v b H V t b j M z L D M y f S Z x d W 9 0 O y w m c X V v d D t T Z W N 0 a W 9 u M S 9 S V U R P T F B I b X V u a W N o L 0 F 1 d G 9 S Z W 1 v d m V k Q 2 9 s d W 1 u c z E u e 0 N v b H V t b j M 0 L D M z f S Z x d W 9 0 O y w m c X V v d D t T Z W N 0 a W 9 u M S 9 S V U R P T F B I b X V u a W N o L 0 F 1 d G 9 S Z W 1 v d m V k Q 2 9 s d W 1 u c z E u e 0 N v b H V t b j M 1 L D M 0 f S Z x d W 9 0 O y w m c X V v d D t T Z W N 0 a W 9 u M S 9 S V U R P T F B I b X V u a W N o L 0 F 1 d G 9 S Z W 1 v d m V k Q 2 9 s d W 1 u c z E u e 0 N v b H V t b j M 2 L D M 1 f S Z x d W 9 0 O 1 0 s J n F 1 b 3 Q 7 Q 2 9 s d W 1 u Q 2 9 1 b n Q m c X V v d D s 6 M z Y s J n F 1 b 3 Q 7 S 2 V 5 Q 2 9 s d W 1 u T m F t Z X M m c X V v d D s 6 W 1 0 s J n F 1 b 3 Q 7 Q 2 9 s d W 1 u S W R l b n R p d G l l c y Z x d W 9 0 O z p b J n F 1 b 3 Q 7 U 2 V j d G l v b j E v U l V E T 0 x Q S G 1 1 b m l j a C 9 B d X R v U m V t b 3 Z l Z E N v b H V t b n M x L n t S V U R P T F B I I E 1 1 Y y w w f S Z x d W 9 0 O y w m c X V v d D t T Z W N 0 a W 9 u M S 9 S V U R P T F B I b X V u a W N o L 0 F 1 d G 9 S Z W 1 v d m V k Q 2 9 s d W 1 u c z E u e 0 N v b H V t b j I s M X 0 m c X V v d D s s J n F 1 b 3 Q 7 U 2 V j d G l v b j E v U l V E T 0 x Q S G 1 1 b m l j a C 9 B d X R v U m V t b 3 Z l Z E N v b H V t b n M x L n t D b 2 x 1 b W 4 z L D J 9 J n F 1 b 3 Q 7 L C Z x d W 9 0 O 1 N l Y 3 R p b 2 4 x L 1 J V R E 9 M U E h t d W 5 p Y 2 g v Q X V 0 b 1 J l b W 9 2 Z W R D b 2 x 1 b W 5 z M S 5 7 Q 2 9 s d W 1 u N C w z f S Z x d W 9 0 O y w m c X V v d D t T Z W N 0 a W 9 u M S 9 S V U R P T F B I b X V u a W N o L 0 F 1 d G 9 S Z W 1 v d m V k Q 2 9 s d W 1 u c z E u e 0 N v b H V t b j U s N H 0 m c X V v d D s s J n F 1 b 3 Q 7 U 2 V j d G l v b j E v U l V E T 0 x Q S G 1 1 b m l j a C 9 B d X R v U m V t b 3 Z l Z E N v b H V t b n M x L n t n w 7 x s d G l n I G F i I D A x L j A x L j I w M j M s N X 0 m c X V v d D s s J n F 1 b 3 Q 7 U 2 V j d G l v b j E v U l V E T 0 x Q S G 1 1 b m l j a C 9 B d X R v U m V t b 3 Z l Z E N v b H V t b n M x L n t D b 2 x 1 b W 4 3 L D Z 9 J n F 1 b 3 Q 7 L C Z x d W 9 0 O 1 N l Y 3 R p b 2 4 x L 1 J V R E 9 M U E h t d W 5 p Y 2 g v Q X V 0 b 1 J l b W 9 2 Z W R D b 2 x 1 b W 5 z M S 5 7 Q 2 9 s d W 1 u O C w 3 f S Z x d W 9 0 O y w m c X V v d D t T Z W N 0 a W 9 u M S 9 S V U R P T F B I b X V u a W N o L 0 F 1 d G 9 S Z W 1 v d m V k Q 2 9 s d W 1 u c z E u e 0 N v b H V t b j k s O H 0 m c X V v d D s s J n F 1 b 3 Q 7 U 2 V j d G l v b j E v U l V E T 0 x Q S G 1 1 b m l j a C 9 B d X R v U m V t b 3 Z l Z E N v b H V t b n M x L n t D b 2 x 1 b W 4 x M C w 5 f S Z x d W 9 0 O y w m c X V v d D t T Z W N 0 a W 9 u M S 9 S V U R P T F B I b X V u a W N o L 0 F 1 d G 9 S Z W 1 v d m V k Q 2 9 s d W 1 u c z E u e 0 N v b H V t b j E x L D E w f S Z x d W 9 0 O y w m c X V v d D t T Z W N 0 a W 9 u M S 9 S V U R P T F B I b X V u a W N o L 0 F 1 d G 9 S Z W 1 v d m V k Q 2 9 s d W 1 u c z E u e 0 N v b H V t b j E y L D E x f S Z x d W 9 0 O y w m c X V v d D t T Z W N 0 a W 9 u M S 9 S V U R P T F B I b X V u a W N o L 0 F 1 d G 9 S Z W 1 v d m V k Q 2 9 s d W 1 u c z E u e 0 N v b H V t b j E z L D E y f S Z x d W 9 0 O y w m c X V v d D t T Z W N 0 a W 9 u M S 9 S V U R P T F B I b X V u a W N o L 0 F 1 d G 9 S Z W 1 v d m V k Q 2 9 s d W 1 u c z E u e 0 N v b H V t b j E 0 L D E z f S Z x d W 9 0 O y w m c X V v d D t T Z W N 0 a W 9 u M S 9 S V U R P T F B I b X V u a W N o L 0 F 1 d G 9 S Z W 1 v d m V k Q 2 9 s d W 1 u c z E u e 0 N v b H V t b j E 1 L D E 0 f S Z x d W 9 0 O y w m c X V v d D t T Z W N 0 a W 9 u M S 9 S V U R P T F B I b X V u a W N o L 0 F 1 d G 9 S Z W 1 v d m V k Q 2 9 s d W 1 u c z E u e 0 N v b H V t b j E 2 L D E 1 f S Z x d W 9 0 O y w m c X V v d D t T Z W N 0 a W 9 u M S 9 S V U R P T F B I b X V u a W N o L 0 F 1 d G 9 S Z W 1 v d m V k Q 2 9 s d W 1 u c z E u e 0 N v b H V t b j E 3 L D E 2 f S Z x d W 9 0 O y w m c X V v d D t T Z W N 0 a W 9 u M S 9 S V U R P T F B I b X V u a W N o L 0 F 1 d G 9 S Z W 1 v d m V k Q 2 9 s d W 1 u c z E u e 0 N v b H V t b j E 4 L D E 3 f S Z x d W 9 0 O y w m c X V v d D t T Z W N 0 a W 9 u M S 9 S V U R P T F B I b X V u a W N o L 0 F 1 d G 9 S Z W 1 v d m V k Q 2 9 s d W 1 u c z E u e 0 N v b H V t b j E 5 L D E 4 f S Z x d W 9 0 O y w m c X V v d D t T Z W N 0 a W 9 u M S 9 S V U R P T F B I b X V u a W N o L 0 F 1 d G 9 S Z W 1 v d m V k Q 2 9 s d W 1 u c z E u e 0 N v b H V t b j I w L D E 5 f S Z x d W 9 0 O y w m c X V v d D t T Z W N 0 a W 9 u M S 9 S V U R P T F B I b X V u a W N o L 0 F 1 d G 9 S Z W 1 v d m V k Q 2 9 s d W 1 u c z E u e 0 N v b H V t b j I x L D I w f S Z x d W 9 0 O y w m c X V v d D t T Z W N 0 a W 9 u M S 9 S V U R P T F B I b X V u a W N o L 0 F 1 d G 9 S Z W 1 v d m V k Q 2 9 s d W 1 u c z E u e 0 N v b H V t b j I y L D I x f S Z x d W 9 0 O y w m c X V v d D t T Z W N 0 a W 9 u M S 9 S V U R P T F B I b X V u a W N o L 0 F 1 d G 9 S Z W 1 v d m V k Q 2 9 s d W 1 u c z E u e 0 N v b H V t b j I z L D I y f S Z x d W 9 0 O y w m c X V v d D t T Z W N 0 a W 9 u M S 9 S V U R P T F B I b X V u a W N o L 0 F 1 d G 9 S Z W 1 v d m V k Q 2 9 s d W 1 u c z E u e 0 N v b H V t b j I 0 L D I z f S Z x d W 9 0 O y w m c X V v d D t T Z W N 0 a W 9 u M S 9 S V U R P T F B I b X V u a W N o L 0 F 1 d G 9 S Z W 1 v d m V k Q 2 9 s d W 1 u c z E u e 0 N v b H V t b j I 1 L D I 0 f S Z x d W 9 0 O y w m c X V v d D t T Z W N 0 a W 9 u M S 9 S V U R P T F B I b X V u a W N o L 0 F 1 d G 9 S Z W 1 v d m V k Q 2 9 s d W 1 u c z E u e 0 N v b H V t b j I 2 L D I 1 f S Z x d W 9 0 O y w m c X V v d D t T Z W N 0 a W 9 u M S 9 S V U R P T F B I b X V u a W N o L 0 F 1 d G 9 S Z W 1 v d m V k Q 2 9 s d W 1 u c z E u e 0 N v b H V t b j I 3 L D I 2 f S Z x d W 9 0 O y w m c X V v d D t T Z W N 0 a W 9 u M S 9 S V U R P T F B I b X V u a W N o L 0 F 1 d G 9 S Z W 1 v d m V k Q 2 9 s d W 1 u c z E u e 0 N v b H V t b j I 4 L D I 3 f S Z x d W 9 0 O y w m c X V v d D t T Z W N 0 a W 9 u M S 9 S V U R P T F B I b X V u a W N o L 0 F 1 d G 9 S Z W 1 v d m V k Q 2 9 s d W 1 u c z E u e 0 N v b H V t b j I 5 L D I 4 f S Z x d W 9 0 O y w m c X V v d D t T Z W N 0 a W 9 u M S 9 S V U R P T F B I b X V u a W N o L 0 F 1 d G 9 S Z W 1 v d m V k Q 2 9 s d W 1 u c z E u e 0 N v b H V t b j M w L D I 5 f S Z x d W 9 0 O y w m c X V v d D t T Z W N 0 a W 9 u M S 9 S V U R P T F B I b X V u a W N o L 0 F 1 d G 9 S Z W 1 v d m V k Q 2 9 s d W 1 u c z E u e 0 N v b H V t b j M x L D M w f S Z x d W 9 0 O y w m c X V v d D t T Z W N 0 a W 9 u M S 9 S V U R P T F B I b X V u a W N o L 0 F 1 d G 9 S Z W 1 v d m V k Q 2 9 s d W 1 u c z E u e 0 N v b H V t b j M y L D M x f S Z x d W 9 0 O y w m c X V v d D t T Z W N 0 a W 9 u M S 9 S V U R P T F B I b X V u a W N o L 0 F 1 d G 9 S Z W 1 v d m V k Q 2 9 s d W 1 u c z E u e 0 N v b H V t b j M z L D M y f S Z x d W 9 0 O y w m c X V v d D t T Z W N 0 a W 9 u M S 9 S V U R P T F B I b X V u a W N o L 0 F 1 d G 9 S Z W 1 v d m V k Q 2 9 s d W 1 u c z E u e 0 N v b H V t b j M 0 L D M z f S Z x d W 9 0 O y w m c X V v d D t T Z W N 0 a W 9 u M S 9 S V U R P T F B I b X V u a W N o L 0 F 1 d G 9 S Z W 1 v d m V k Q 2 9 s d W 1 u c z E u e 0 N v b H V t b j M 1 L D M 0 f S Z x d W 9 0 O y w m c X V v d D t T Z W N 0 a W 9 u M S 9 S V U R P T F B I b X V u a W N o L 0 F 1 d G 9 S Z W 1 v d m V k Q 2 9 s d W 1 u c z E u e 0 N v b H V t b j M 2 L D M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U l V E T 0 x Q S G 1 1 b m l j a C I v P j w v U 3 R h Y m x l R W 5 0 c m l l c z 4 8 L 0 l 0 Z W 0 + P E l 0 Z W 0 + P E l 0 Z W 1 M b 2 N h d G l v b j 4 8 S X R l b V R 5 c G U + R m 9 y b X V s Y T w v S X R l b V R 5 c G U + P E l 0 Z W 1 Q Y X R o P l N l Y 3 R p b 2 4 x L 1 J V R E 9 M U E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j E z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Q i L z 4 8 R W 5 0 c n k g V H l w Z T 0 i R m l s b E x h c 3 R V c G R h d G V k I i B W Y W x 1 Z T 0 i Z D I w M j Q t M D I t M D R U M j E 6 N D Q 6 N T k u M D g z N T M 5 O V o i L z 4 8 R W 5 0 c n k g V H l w Z T 0 i R m l s b E N v b H V t b l R 5 c G V z I i B W Y W x 1 Z T 0 i c 0 F B Q U F B Q U F B Q U F B Q U F B Q U F B Q U F B Q U F B Q U F B Q U E i L z 4 8 R W 5 0 c n k g V H l w Z T 0 i R m l s b E N v b H V t b k 5 h b W V z I i B W Y W x 1 Z T 0 i c 1 s m c X V v d D t S V U R P T F B I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D J l M z h h N G M t N m U 4 Z S 0 0 M j F m L W J j Y j E t M D U 2 Y z M 5 Y m J k N j h m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M i I v P j x F b n R y e S B U e X B l P S J S Z W x h d G l v b n N o a X B J b m Z v Q 2 9 u d G F p b m V y I i B W Y W x 1 Z T 0 i c 3 s m c X V v d D t j b 2 x 1 b W 5 D b 3 V u d C Z x d W 9 0 O z o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l V E T 0 x Q S C 9 B d X R v U m V t b 3 Z l Z E N v b H V t b n M x L n t S V U R P T F B I L D B 9 J n F 1 b 3 Q 7 L C Z x d W 9 0 O 1 N l Y 3 R p b 2 4 x L 1 J V R E 9 M U E g v Q X V 0 b 1 J l b W 9 2 Z W R D b 2 x 1 b W 5 z M S 5 7 Q 2 9 s d W 1 u M i w x f S Z x d W 9 0 O y w m c X V v d D t T Z W N 0 a W 9 u M S 9 S V U R P T F B I L 0 F 1 d G 9 S Z W 1 v d m V k Q 2 9 s d W 1 u c z E u e 0 N v b H V t b j M s M n 0 m c X V v d D s s J n F 1 b 3 Q 7 U 2 V j d G l v b j E v U l V E T 0 x Q S C 9 B d X R v U m V t b 3 Z l Z E N v b H V t b n M x L n t D b 2 x 1 b W 4 0 L D N 9 J n F 1 b 3 Q 7 L C Z x d W 9 0 O 1 N l Y 3 R p b 2 4 x L 1 J V R E 9 M U E g v Q X V 0 b 1 J l b W 9 2 Z W R D b 2 x 1 b W 5 z M S 5 7 Q 2 9 s d W 1 u N S w 0 f S Z x d W 9 0 O y w m c X V v d D t T Z W N 0 a W 9 u M S 9 S V U R P T F B I L 0 F 1 d G 9 S Z W 1 v d m V k Q 2 9 s d W 1 u c z E u e 0 N v b H V t b j Y s N X 0 m c X V v d D s s J n F 1 b 3 Q 7 U 2 V j d G l v b j E v U l V E T 0 x Q S C 9 B d X R v U m V t b 3 Z l Z E N v b H V t b n M x L n t D b 2 x 1 b W 4 3 L D Z 9 J n F 1 b 3 Q 7 L C Z x d W 9 0 O 1 N l Y 3 R p b 2 4 x L 1 J V R E 9 M U E g v Q X V 0 b 1 J l b W 9 2 Z W R D b 2 x 1 b W 5 z M S 5 7 Q 2 9 s d W 1 u O C w 3 f S Z x d W 9 0 O y w m c X V v d D t T Z W N 0 a W 9 u M S 9 S V U R P T F B I L 0 F 1 d G 9 S Z W 1 v d m V k Q 2 9 s d W 1 u c z E u e 0 N v b H V t b j k s O H 0 m c X V v d D s s J n F 1 b 3 Q 7 U 2 V j d G l v b j E v U l V E T 0 x Q S C 9 B d X R v U m V t b 3 Z l Z E N v b H V t b n M x L n t D b 2 x 1 b W 4 x M C w 5 f S Z x d W 9 0 O y w m c X V v d D t T Z W N 0 a W 9 u M S 9 S V U R P T F B I L 0 F 1 d G 9 S Z W 1 v d m V k Q 2 9 s d W 1 u c z E u e 0 N v b H V t b j E x L D E w f S Z x d W 9 0 O y w m c X V v d D t T Z W N 0 a W 9 u M S 9 S V U R P T F B I L 0 F 1 d G 9 S Z W 1 v d m V k Q 2 9 s d W 1 u c z E u e 0 N v b H V t b j E y L D E x f S Z x d W 9 0 O y w m c X V v d D t T Z W N 0 a W 9 u M S 9 S V U R P T F B I L 0 F 1 d G 9 S Z W 1 v d m V k Q 2 9 s d W 1 u c z E u e 0 N v b H V t b j E z L D E y f S Z x d W 9 0 O y w m c X V v d D t T Z W N 0 a W 9 u M S 9 S V U R P T F B I L 0 F 1 d G 9 S Z W 1 v d m V k Q 2 9 s d W 1 u c z E u e 0 N v b H V t b j E 0 L D E z f S Z x d W 9 0 O y w m c X V v d D t T Z W N 0 a W 9 u M S 9 S V U R P T F B I L 0 F 1 d G 9 S Z W 1 v d m V k Q 2 9 s d W 1 u c z E u e 0 N v b H V t b j E 1 L D E 0 f S Z x d W 9 0 O y w m c X V v d D t T Z W N 0 a W 9 u M S 9 S V U R P T F B I L 0 F 1 d G 9 S Z W 1 v d m V k Q 2 9 s d W 1 u c z E u e 0 N v b H V t b j E 2 L D E 1 f S Z x d W 9 0 O y w m c X V v d D t T Z W N 0 a W 9 u M S 9 S V U R P T F B I L 0 F 1 d G 9 S Z W 1 v d m V k Q 2 9 s d W 1 u c z E u e 0 N v b H V t b j E 3 L D E 2 f S Z x d W 9 0 O y w m c X V v d D t T Z W N 0 a W 9 u M S 9 S V U R P T F B I L 0 F 1 d G 9 S Z W 1 v d m V k Q 2 9 s d W 1 u c z E u e 0 N v b H V t b j E 4 L D E 3 f S Z x d W 9 0 O y w m c X V v d D t T Z W N 0 a W 9 u M S 9 S V U R P T F B I L 0 F 1 d G 9 S Z W 1 v d m V k Q 2 9 s d W 1 u c z E u e 0 N v b H V t b j E 5 L D E 4 f S Z x d W 9 0 O y w m c X V v d D t T Z W N 0 a W 9 u M S 9 S V U R P T F B I L 0 F 1 d G 9 S Z W 1 v d m V k Q 2 9 s d W 1 u c z E u e 0 N v b H V t b j I w L D E 5 f S Z x d W 9 0 O y w m c X V v d D t T Z W N 0 a W 9 u M S 9 S V U R P T F B I L 0 F 1 d G 9 S Z W 1 v d m V k Q 2 9 s d W 1 u c z E u e 0 N v b H V t b j I x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U l V E T 0 x Q S C 9 B d X R v U m V t b 3 Z l Z E N v b H V t b n M x L n t S V U R P T F B I L D B 9 J n F 1 b 3 Q 7 L C Z x d W 9 0 O 1 N l Y 3 R p b 2 4 x L 1 J V R E 9 M U E g v Q X V 0 b 1 J l b W 9 2 Z W R D b 2 x 1 b W 5 z M S 5 7 Q 2 9 s d W 1 u M i w x f S Z x d W 9 0 O y w m c X V v d D t T Z W N 0 a W 9 u M S 9 S V U R P T F B I L 0 F 1 d G 9 S Z W 1 v d m V k Q 2 9 s d W 1 u c z E u e 0 N v b H V t b j M s M n 0 m c X V v d D s s J n F 1 b 3 Q 7 U 2 V j d G l v b j E v U l V E T 0 x Q S C 9 B d X R v U m V t b 3 Z l Z E N v b H V t b n M x L n t D b 2 x 1 b W 4 0 L D N 9 J n F 1 b 3 Q 7 L C Z x d W 9 0 O 1 N l Y 3 R p b 2 4 x L 1 J V R E 9 M U E g v Q X V 0 b 1 J l b W 9 2 Z W R D b 2 x 1 b W 5 z M S 5 7 Q 2 9 s d W 1 u N S w 0 f S Z x d W 9 0 O y w m c X V v d D t T Z W N 0 a W 9 u M S 9 S V U R P T F B I L 0 F 1 d G 9 S Z W 1 v d m V k Q 2 9 s d W 1 u c z E u e 0 N v b H V t b j Y s N X 0 m c X V v d D s s J n F 1 b 3 Q 7 U 2 V j d G l v b j E v U l V E T 0 x Q S C 9 B d X R v U m V t b 3 Z l Z E N v b H V t b n M x L n t D b 2 x 1 b W 4 3 L D Z 9 J n F 1 b 3 Q 7 L C Z x d W 9 0 O 1 N l Y 3 R p b 2 4 x L 1 J V R E 9 M U E g v Q X V 0 b 1 J l b W 9 2 Z W R D b 2 x 1 b W 5 z M S 5 7 Q 2 9 s d W 1 u O C w 3 f S Z x d W 9 0 O y w m c X V v d D t T Z W N 0 a W 9 u M S 9 S V U R P T F B I L 0 F 1 d G 9 S Z W 1 v d m V k Q 2 9 s d W 1 u c z E u e 0 N v b H V t b j k s O H 0 m c X V v d D s s J n F 1 b 3 Q 7 U 2 V j d G l v b j E v U l V E T 0 x Q S C 9 B d X R v U m V t b 3 Z l Z E N v b H V t b n M x L n t D b 2 x 1 b W 4 x M C w 5 f S Z x d W 9 0 O y w m c X V v d D t T Z W N 0 a W 9 u M S 9 S V U R P T F B I L 0 F 1 d G 9 S Z W 1 v d m V k Q 2 9 s d W 1 u c z E u e 0 N v b H V t b j E x L D E w f S Z x d W 9 0 O y w m c X V v d D t T Z W N 0 a W 9 u M S 9 S V U R P T F B I L 0 F 1 d G 9 S Z W 1 v d m V k Q 2 9 s d W 1 u c z E u e 0 N v b H V t b j E y L D E x f S Z x d W 9 0 O y w m c X V v d D t T Z W N 0 a W 9 u M S 9 S V U R P T F B I L 0 F 1 d G 9 S Z W 1 v d m V k Q 2 9 s d W 1 u c z E u e 0 N v b H V t b j E z L D E y f S Z x d W 9 0 O y w m c X V v d D t T Z W N 0 a W 9 u M S 9 S V U R P T F B I L 0 F 1 d G 9 S Z W 1 v d m V k Q 2 9 s d W 1 u c z E u e 0 N v b H V t b j E 0 L D E z f S Z x d W 9 0 O y w m c X V v d D t T Z W N 0 a W 9 u M S 9 S V U R P T F B I L 0 F 1 d G 9 S Z W 1 v d m V k Q 2 9 s d W 1 u c z E u e 0 N v b H V t b j E 1 L D E 0 f S Z x d W 9 0 O y w m c X V v d D t T Z W N 0 a W 9 u M S 9 S V U R P T F B I L 0 F 1 d G 9 S Z W 1 v d m V k Q 2 9 s d W 1 u c z E u e 0 N v b H V t b j E 2 L D E 1 f S Z x d W 9 0 O y w m c X V v d D t T Z W N 0 a W 9 u M S 9 S V U R P T F B I L 0 F 1 d G 9 S Z W 1 v d m V k Q 2 9 s d W 1 u c z E u e 0 N v b H V t b j E 3 L D E 2 f S Z x d W 9 0 O y w m c X V v d D t T Z W N 0 a W 9 u M S 9 S V U R P T F B I L 0 F 1 d G 9 S Z W 1 v d m V k Q 2 9 s d W 1 u c z E u e 0 N v b H V t b j E 4 L D E 3 f S Z x d W 9 0 O y w m c X V v d D t T Z W N 0 a W 9 u M S 9 S V U R P T F B I L 0 F 1 d G 9 S Z W 1 v d m V k Q 2 9 s d W 1 u c z E u e 0 N v b H V t b j E 5 L D E 4 f S Z x d W 9 0 O y w m c X V v d D t T Z W N 0 a W 9 u M S 9 S V U R P T F B I L 0 F 1 d G 9 S Z W 1 v d m V k Q 2 9 s d W 1 u c z E u e 0 N v b H V t b j I w L D E 5 f S Z x d W 9 0 O y w m c X V v d D t T Z W N 0 a W 9 u M S 9 S V U R P T F B I L 0 F 1 d G 9 S Z W 1 v d m V k Q 2 9 s d W 1 u c z E u e 0 N v b H V t b j I x L D I w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U l V E T 0 x Q S C I v P j w v U 3 R h Y m x l R W 5 0 c m l l c z 4 8 L 0 l 0 Z W 0 + P E l 0 Z W 0 + P E l 0 Z W 1 M b 2 N h d G l v b j 4 8 S X R l b V R 5 c G U + R m 9 y b X V s Y T w v S X R l b V R 5 c G U + P E l 0 Z W 1 Q Y X R o P l N l Y 3 R p b 2 4 x L 0 R y b 3 B E b 3 d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U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w M i 0 w N F Q y M T o 0 N D o 1 N i 4 z N T Y 0 M D A y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m M 0 O D V j Y T c t O T Y 2 Y i 0 0 Z j k 2 L T k y M T A t M z U 0 N T Z i Y j k 3 Z G U x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M y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c m 9 w R G 9 3 b i 9 B d X R v U m V t b 3 Z l Z E N v b H V t b n M x L n t D b 2 x 1 b W 4 x L D B 9 J n F 1 b 3 Q 7 L C Z x d W 9 0 O 1 N l Y 3 R p b 2 4 x L 0 R y b 3 B E b 3 d u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H J v c E R v d 2 4 v Q X V 0 b 1 J l b W 9 2 Z W R D b 2 x 1 b W 5 z M S 5 7 Q 2 9 s d W 1 u M S w w f S Z x d W 9 0 O y w m c X V v d D t T Z W N 0 a W 9 u M S 9 E c m 9 w R G 9 3 b i 9 B d X R v U m V t b 3 Z l Z E N v b H V t b n M x L n t D b 2 x 1 b W 4 y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E c m 9 w R G 9 3 b i I v P j w v U 3 R h Y m x l R W 5 0 c m l l c z 4 8 L 0 l 0 Z W 0 + P E l 0 Z W 0 + P E l 0 Z W 1 M b 2 N h d G l v b j 4 8 S X R l b V R 5 c G U + R m 9 y b X V s Y T w v S X R l b V R 5 c G U + P E l 0 Z W 1 Q Y X R o P l N l Y 3 R p b 2 4 x L 1 N L W V R S V U N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w M i 0 w N F Q y M T o 0 N D o 1 N i 4 1 M z k 5 O D I 3 W i I v P j x F b n R y e S B U e X B l P S J G a W x s Q 2 9 s d W 1 u V H l w Z X M i I F Z h b H V l P S J z Q m d B R 0 F B Q U F B Q U F B Q U F B Q U F B Q U F B Q U F B Q U F B P S I v P j x F b n R y e S B U e X B l P S J G a W x s Q 2 9 s d W 1 u T m F t Z X M i I F Z h b H V l P S J z W y Z x d W 9 0 O 1 N L W V R S V U N L J n F 1 b 3 Q 7 L C Z x d W 9 0 O 0 N v b H V t b j I m c X V v d D s s J n F 1 b 3 Q 7 Q 2 9 s d W 1 u M y Z x d W 9 0 O y w m c X V v d D t D b 2 x 1 b W 4 0 J n F 1 b 3 Q 7 L C Z x d W 9 0 O 1 B S R U l T T E l T V E U g R 8 O c T F R J R y B B Q i B E R U 0 g M D E u M T I u M j A y M y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z M z F m Z j k 4 M C 0 4 N j M 0 L T Q 0 N D c t O T g y N i 0 5 Y z Y 2 M z B m O W J m Z T A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V G F i Z W x s Z T E 0 I i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S 1 l U U l V D S y 9 B d X R v U m V t b 3 Z l Z E N v b H V t b n M x L n t T S 1 l U U l V D S y w w f S Z x d W 9 0 O y w m c X V v d D t T Z W N 0 a W 9 u M S 9 T S 1 l U U l V D S y 9 B d X R v U m V t b 3 Z l Z E N v b H V t b n M x L n t D b 2 x 1 b W 4 y L D F 9 J n F 1 b 3 Q 7 L C Z x d W 9 0 O 1 N l Y 3 R p b 2 4 x L 1 N L W V R S V U N L L 0 F 1 d G 9 S Z W 1 v d m V k Q 2 9 s d W 1 u c z E u e 0 N v b H V t b j M s M n 0 m c X V v d D s s J n F 1 b 3 Q 7 U 2 V j d G l v b j E v U 0 t Z V F J V Q 0 s v Q X V 0 b 1 J l b W 9 2 Z W R D b 2 x 1 b W 5 z M S 5 7 Q 2 9 s d W 1 u N C w z f S Z x d W 9 0 O y w m c X V v d D t T Z W N 0 a W 9 u M S 9 T S 1 l U U l V D S y 9 B d X R v U m V t b 3 Z l Z E N v b H V t b n M x L n t Q U k V J U 0 x J U 1 R F I E f D n E x U S U c g Q U I g R E V N I D A x L j E y L j I w M j M s N H 0 m c X V v d D s s J n F 1 b 3 Q 7 U 2 V j d G l v b j E v U 0 t Z V F J V Q 0 s v Q X V 0 b 1 J l b W 9 2 Z W R D b 2 x 1 b W 5 z M S 5 7 Q 2 9 s d W 1 u N i w 1 f S Z x d W 9 0 O y w m c X V v d D t T Z W N 0 a W 9 u M S 9 T S 1 l U U l V D S y 9 B d X R v U m V t b 3 Z l Z E N v b H V t b n M x L n t D b 2 x 1 b W 4 3 L D Z 9 J n F 1 b 3 Q 7 L C Z x d W 9 0 O 1 N l Y 3 R p b 2 4 x L 1 N L W V R S V U N L L 0 F 1 d G 9 S Z W 1 v d m V k Q 2 9 s d W 1 u c z E u e 0 N v b H V t b j g s N 3 0 m c X V v d D s s J n F 1 b 3 Q 7 U 2 V j d G l v b j E v U 0 t Z V F J V Q 0 s v Q X V 0 b 1 J l b W 9 2 Z W R D b 2 x 1 b W 5 z M S 5 7 Q 2 9 s d W 1 u O S w 4 f S Z x d W 9 0 O y w m c X V v d D t T Z W N 0 a W 9 u M S 9 T S 1 l U U l V D S y 9 B d X R v U m V t b 3 Z l Z E N v b H V t b n M x L n t D b 2 x 1 b W 4 x M C w 5 f S Z x d W 9 0 O y w m c X V v d D t T Z W N 0 a W 9 u M S 9 T S 1 l U U l V D S y 9 B d X R v U m V t b 3 Z l Z E N v b H V t b n M x L n t D b 2 x 1 b W 4 x M S w x M H 0 m c X V v d D s s J n F 1 b 3 Q 7 U 2 V j d G l v b j E v U 0 t Z V F J V Q 0 s v Q X V 0 b 1 J l b W 9 2 Z W R D b 2 x 1 b W 5 z M S 5 7 Q 2 9 s d W 1 u M T I s M T F 9 J n F 1 b 3 Q 7 L C Z x d W 9 0 O 1 N l Y 3 R p b 2 4 x L 1 N L W V R S V U N L L 0 F 1 d G 9 S Z W 1 v d m V k Q 2 9 s d W 1 u c z E u e 0 N v b H V t b j E z L D E y f S Z x d W 9 0 O y w m c X V v d D t T Z W N 0 a W 9 u M S 9 T S 1 l U U l V D S y 9 B d X R v U m V t b 3 Z l Z E N v b H V t b n M x L n t D b 2 x 1 b W 4 x N C w x M 3 0 m c X V v d D s s J n F 1 b 3 Q 7 U 2 V j d G l v b j E v U 0 t Z V F J V Q 0 s v Q X V 0 b 1 J l b W 9 2 Z W R D b 2 x 1 b W 5 z M S 5 7 Q 2 9 s d W 1 u M T U s M T R 9 J n F 1 b 3 Q 7 L C Z x d W 9 0 O 1 N l Y 3 R p b 2 4 x L 1 N L W V R S V U N L L 0 F 1 d G 9 S Z W 1 v d m V k Q 2 9 s d W 1 u c z E u e 0 N v b H V t b j E 2 L D E 1 f S Z x d W 9 0 O y w m c X V v d D t T Z W N 0 a W 9 u M S 9 T S 1 l U U l V D S y 9 B d X R v U m V t b 3 Z l Z E N v b H V t b n M x L n t D b 2 x 1 b W 4 x N y w x N n 0 m c X V v d D s s J n F 1 b 3 Q 7 U 2 V j d G l v b j E v U 0 t Z V F J V Q 0 s v Q X V 0 b 1 J l b W 9 2 Z W R D b 2 x 1 b W 5 z M S 5 7 Q 2 9 s d W 1 u M T g s M T d 9 J n F 1 b 3 Q 7 L C Z x d W 9 0 O 1 N l Y 3 R p b 2 4 x L 1 N L W V R S V U N L L 0 F 1 d G 9 S Z W 1 v d m V k Q 2 9 s d W 1 u c z E u e 0 N v b H V t b j E 5 L D E 4 f S Z x d W 9 0 O y w m c X V v d D t T Z W N 0 a W 9 u M S 9 T S 1 l U U l V D S y 9 B d X R v U m V t b 3 Z l Z E N v b H V t b n M x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N L W V R S V U N L L 0 F 1 d G 9 S Z W 1 v d m V k Q 2 9 s d W 1 u c z E u e 1 N L W V R S V U N L L D B 9 J n F 1 b 3 Q 7 L C Z x d W 9 0 O 1 N l Y 3 R p b 2 4 x L 1 N L W V R S V U N L L 0 F 1 d G 9 S Z W 1 v d m V k Q 2 9 s d W 1 u c z E u e 0 N v b H V t b j I s M X 0 m c X V v d D s s J n F 1 b 3 Q 7 U 2 V j d G l v b j E v U 0 t Z V F J V Q 0 s v Q X V 0 b 1 J l b W 9 2 Z W R D b 2 x 1 b W 5 z M S 5 7 Q 2 9 s d W 1 u M y w y f S Z x d W 9 0 O y w m c X V v d D t T Z W N 0 a W 9 u M S 9 T S 1 l U U l V D S y 9 B d X R v U m V t b 3 Z l Z E N v b H V t b n M x L n t D b 2 x 1 b W 4 0 L D N 9 J n F 1 b 3 Q 7 L C Z x d W 9 0 O 1 N l Y 3 R p b 2 4 x L 1 N L W V R S V U N L L 0 F 1 d G 9 S Z W 1 v d m V k Q 2 9 s d W 1 u c z E u e 1 B S R U l T T E l T V E U g R 8 O c T F R J R y B B Q i B E R U 0 g M D E u M T I u M j A y M y w 0 f S Z x d W 9 0 O y w m c X V v d D t T Z W N 0 a W 9 u M S 9 T S 1 l U U l V D S y 9 B d X R v U m V t b 3 Z l Z E N v b H V t b n M x L n t D b 2 x 1 b W 4 2 L D V 9 J n F 1 b 3 Q 7 L C Z x d W 9 0 O 1 N l Y 3 R p b 2 4 x L 1 N L W V R S V U N L L 0 F 1 d G 9 S Z W 1 v d m V k Q 2 9 s d W 1 u c z E u e 0 N v b H V t b j c s N n 0 m c X V v d D s s J n F 1 b 3 Q 7 U 2 V j d G l v b j E v U 0 t Z V F J V Q 0 s v Q X V 0 b 1 J l b W 9 2 Z W R D b 2 x 1 b W 5 z M S 5 7 Q 2 9 s d W 1 u O C w 3 f S Z x d W 9 0 O y w m c X V v d D t T Z W N 0 a W 9 u M S 9 T S 1 l U U l V D S y 9 B d X R v U m V t b 3 Z l Z E N v b H V t b n M x L n t D b 2 x 1 b W 4 5 L D h 9 J n F 1 b 3 Q 7 L C Z x d W 9 0 O 1 N l Y 3 R p b 2 4 x L 1 N L W V R S V U N L L 0 F 1 d G 9 S Z W 1 v d m V k Q 2 9 s d W 1 u c z E u e 0 N v b H V t b j E w L D l 9 J n F 1 b 3 Q 7 L C Z x d W 9 0 O 1 N l Y 3 R p b 2 4 x L 1 N L W V R S V U N L L 0 F 1 d G 9 S Z W 1 v d m V k Q 2 9 s d W 1 u c z E u e 0 N v b H V t b j E x L D E w f S Z x d W 9 0 O y w m c X V v d D t T Z W N 0 a W 9 u M S 9 T S 1 l U U l V D S y 9 B d X R v U m V t b 3 Z l Z E N v b H V t b n M x L n t D b 2 x 1 b W 4 x M i w x M X 0 m c X V v d D s s J n F 1 b 3 Q 7 U 2 V j d G l v b j E v U 0 t Z V F J V Q 0 s v Q X V 0 b 1 J l b W 9 2 Z W R D b 2 x 1 b W 5 z M S 5 7 Q 2 9 s d W 1 u M T M s M T J 9 J n F 1 b 3 Q 7 L C Z x d W 9 0 O 1 N l Y 3 R p b 2 4 x L 1 N L W V R S V U N L L 0 F 1 d G 9 S Z W 1 v d m V k Q 2 9 s d W 1 u c z E u e 0 N v b H V t b j E 0 L D E z f S Z x d W 9 0 O y w m c X V v d D t T Z W N 0 a W 9 u M S 9 T S 1 l U U l V D S y 9 B d X R v U m V t b 3 Z l Z E N v b H V t b n M x L n t D b 2 x 1 b W 4 x N S w x N H 0 m c X V v d D s s J n F 1 b 3 Q 7 U 2 V j d G l v b j E v U 0 t Z V F J V Q 0 s v Q X V 0 b 1 J l b W 9 2 Z W R D b 2 x 1 b W 5 z M S 5 7 Q 2 9 s d W 1 u M T Y s M T V 9 J n F 1 b 3 Q 7 L C Z x d W 9 0 O 1 N l Y 3 R p b 2 4 x L 1 N L W V R S V U N L L 0 F 1 d G 9 S Z W 1 v d m V k Q 2 9 s d W 1 u c z E u e 0 N v b H V t b j E 3 L D E 2 f S Z x d W 9 0 O y w m c X V v d D t T Z W N 0 a W 9 u M S 9 T S 1 l U U l V D S y 9 B d X R v U m V t b 3 Z l Z E N v b H V t b n M x L n t D b 2 x 1 b W 4 x O C w x N 3 0 m c X V v d D s s J n F 1 b 3 Q 7 U 2 V j d G l v b j E v U 0 t Z V F J V Q 0 s v Q X V 0 b 1 J l b W 9 2 Z W R D b 2 x 1 b W 5 z M S 5 7 Q 2 9 s d W 1 u M T k s M T h 9 J n F 1 b 3 Q 7 L C Z x d W 9 0 O 1 N l Y 3 R p b 2 4 x L 1 N L W V R S V U N L L 0 F 1 d G 9 S Z W 1 v d m V k Q 2 9 s d W 1 u c z E u e 0 N v b H V t b j I w L D E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x a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M x N D M 5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D I t M D R U M j E 6 N D Q 6 N T k u M j A 1 M j E y N 1 o i L z 4 8 R W 5 0 c n k g V H l w Z T 0 i R m l s b E N v b H V t b l R 5 c G V z I i B W Y W x 1 Z T 0 i c 0 F 3 W U F B Q U F B I i 8 + P E V u d H J 5 I F R 5 c G U 9 I k Z p b G x D b 2 x 1 b W 5 O Y W 1 l c y I g V m F s d W U 9 I n N b J n F 1 b 3 Q 7 Q W x s Z S B Q T F o g d m 9 u I E R l d X R z Y 2 h s Y W 5 k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D J k Y z V k O D U t M T c w Y i 0 0 O D E 5 L T g 5 Y z c t Z m E 5 M T N j N 2 V l N z Q 4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N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F o v Q X V 0 b 1 J l b W 9 2 Z W R D b 2 x 1 b W 5 z M S 5 7 Q W x s Z S B Q T F o g d m 9 u I E R l d X R z Y 2 h s Y W 5 k L D B 9 J n F 1 b 3 Q 7 L C Z x d W 9 0 O 1 N l Y 3 R p b 2 4 x L 1 B M W i 9 B d X R v U m V t b 3 Z l Z E N v b H V t b n M x L n t D b 2 x 1 b W 4 y L D F 9 J n F 1 b 3 Q 7 L C Z x d W 9 0 O 1 N l Y 3 R p b 2 4 x L 1 B M W i 9 B d X R v U m V t b 3 Z l Z E N v b H V t b n M x L n t D b 2 x 1 b W 4 z L D J 9 J n F 1 b 3 Q 7 L C Z x d W 9 0 O 1 N l Y 3 R p b 2 4 x L 1 B M W i 9 B d X R v U m V t b 3 Z l Z E N v b H V t b n M x L n t D b 2 x 1 b W 4 0 L D N 9 J n F 1 b 3 Q 7 L C Z x d W 9 0 O 1 N l Y 3 R p b 2 4 x L 1 B M W i 9 B d X R v U m V t b 3 Z l Z E N v b H V t b n M x L n t D b 2 x 1 b W 4 1 L D R 9 J n F 1 b 3 Q 7 L C Z x d W 9 0 O 1 N l Y 3 R p b 2 4 x L 1 B M W i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M W i 9 B d X R v U m V t b 3 Z l Z E N v b H V t b n M x L n t B b G x l I F B M W i B 2 b 2 4 g R G V 1 d H N j a G x h b m Q s M H 0 m c X V v d D s s J n F 1 b 3 Q 7 U 2 V j d G l v b j E v U E x a L 0 F 1 d G 9 S Z W 1 v d m V k Q 2 9 s d W 1 u c z E u e 0 N v b H V t b j I s M X 0 m c X V v d D s s J n F 1 b 3 Q 7 U 2 V j d G l v b j E v U E x a L 0 F 1 d G 9 S Z W 1 v d m V k Q 2 9 s d W 1 u c z E u e 0 N v b H V t b j M s M n 0 m c X V v d D s s J n F 1 b 3 Q 7 U 2 V j d G l v b j E v U E x a L 0 F 1 d G 9 S Z W 1 v d m V k Q 2 9 s d W 1 u c z E u e 0 N v b H V t b j Q s M 3 0 m c X V v d D s s J n F 1 b 3 Q 7 U 2 V j d G l v b j E v U E x a L 0 F 1 d G 9 S Z W 1 v d m V k Q 2 9 s d W 1 u c z E u e 0 N v b H V t b j U s N H 0 m c X V v d D s s J n F 1 b 3 Q 7 U 2 V j d G l v b j E v U E x a L 0 F 1 d G 9 S Z W 1 v d m V k Q 2 9 s d W 1 u c z E u e 0 N v b H V t b j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B M W i I v P j w v U 3 R h Y m x l R W 5 0 c m l l c z 4 8 L 0 l 0 Z W 0 + P E l 0 Z W 0 + P E l 0 Z W 1 M b 2 N h d G l v b j 4 8 S X R l b V R 5 c G U + R m 9 y b X V s Y T w v S X R l b V R 5 c G U + P E l 0 Z W 1 Q Y X R o P l N l Y 3 R p b 2 4 x L 1 B M W k J B R E V O V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D Q 2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D I t M D R U M j E 6 N D Q 6 N T k u M T I 5 N D E 1 M l o i L z 4 8 R W 5 0 c n k g V H l w Z T 0 i R m l s b E N v b H V t b l R 5 c G V z I i B W Y W x 1 Z T 0 i c 0 F B W U d B Q T 0 9 I i 8 + P E V u d H J 5 I F R 5 c G U 9 I k Z p b G x D b 2 x 1 b W 5 O Y W 1 l c y I g V m F s d W U 9 I n N b J n F 1 b 3 Q 7 Q m F k Z W 4 t V 8 O 8 c n R 0 Z W 1 i Z X J n J n F 1 b 3 Q 7 L C Z x d W 9 0 O 0 N v b H V t b j I m c X V v d D s s J n F 1 b 3 Q 7 Q 2 9 s d W 1 u M y Z x d W 9 0 O y w m c X V v d D t D b 2 x 1 b W 4 0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y M m N j Y z k z O S 1 k M j E 2 L T Q 2 M j I t O D J l M S 1 h N m N i N G I 1 N T d m N z M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V G F i Z W x s Z T E 2 I i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M W k J B R E V O V y 9 B d X R v U m V t b 3 Z l Z E N v b H V t b n M x L n t C Y W R l b i 1 X w 7 x y d H R l b W J l c m c s M H 0 m c X V v d D s s J n F 1 b 3 Q 7 U 2 V j d G l v b j E v U E x a Q k F E R U 5 X L 0 F 1 d G 9 S Z W 1 v d m V k Q 2 9 s d W 1 u c z E u e 0 N v b H V t b j I s M X 0 m c X V v d D s s J n F 1 b 3 Q 7 U 2 V j d G l v b j E v U E x a Q k F E R U 5 X L 0 F 1 d G 9 S Z W 1 v d m V k Q 2 9 s d W 1 u c z E u e 0 N v b H V t b j M s M n 0 m c X V v d D s s J n F 1 b 3 Q 7 U 2 V j d G l v b j E v U E x a Q k F E R U 5 X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x a Q k F E R U 5 X L 0 F 1 d G 9 S Z W 1 v d m V k Q 2 9 s d W 1 u c z E u e 0 J h Z G V u L V f D v H J 0 d G V t Y m V y Z y w w f S Z x d W 9 0 O y w m c X V v d D t T Z W N 0 a W 9 u M S 9 Q T F p C Q U R F T l c v Q X V 0 b 1 J l b W 9 2 Z W R D b 2 x 1 b W 5 z M S 5 7 Q 2 9 s d W 1 u M i w x f S Z x d W 9 0 O y w m c X V v d D t T Z W N 0 a W 9 u M S 9 Q T F p C Q U R F T l c v Q X V 0 b 1 J l b W 9 2 Z W R D b 2 x 1 b W 5 z M S 5 7 Q 2 9 s d W 1 u M y w y f S Z x d W 9 0 O y w m c X V v d D t T Z W N 0 a W 9 u M S 9 Q T F p C Q U R F T l c v Q X V 0 b 1 J l b W 9 2 Z W R D b 2 x 1 b W 5 z M S 5 7 Q 2 9 s d W 1 u N C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U E x a Q k F E R U 5 X I i 8 + P C 9 T d G F i b G V F b n R y a W V z P j w v S X R l b T 4 8 S X R l b T 4 8 S X R l b U x v Y 2 F 0 a W 9 u P j x J d G V t V H l w Z T 5 G b 3 J t d W x h P C 9 J d G V t V H l w Z T 4 8 S X R l b V B h d G g + U 2 V j d G l v b j E v U E x a R l J B T k t F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D Q 2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D I t M D R U M j E 6 N D Q 6 N T k u M D U 4 N D E 4 M V o i L z 4 8 R W 5 0 c n k g V H l w Z T 0 i R m l s b E N v b H V t b l R 5 c G V z I i B W Y W x 1 Z T 0 i c 0 F B W U d B Q T 0 9 I i 8 + P E V u d H J 5 I F R 5 c G U 9 I k Z p b G x D b 2 x 1 b W 5 O Y W 1 l c y I g V m F s d W U 9 I n N b J n F 1 b 3 Q 7 R n J h b m t l b i Z x d W 9 0 O y w m c X V v d D t D b 2 x 1 b W 4 y J n F 1 b 3 Q 7 L C Z x d W 9 0 O 0 N v b H V t b j M m c X V v d D s s J n F 1 b 3 Q 7 Q 2 9 s d W 1 u N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W R k Y W Q x M G Y t N j M w Y S 0 0 M 2 Q 3 L W E z Z T c t Y m I x M z N k Z W E 4 Z j h i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N y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F p G U k F O S 0 V O L 0 F 1 d G 9 S Z W 1 v d m V k Q 2 9 s d W 1 u c z E u e 0 Z y Y W 5 r Z W 4 s M H 0 m c X V v d D s s J n F 1 b 3 Q 7 U 2 V j d G l v b j E v U E x a R l J B T k t F T i 9 B d X R v U m V t b 3 Z l Z E N v b H V t b n M x L n t D b 2 x 1 b W 4 y L D F 9 J n F 1 b 3 Q 7 L C Z x d W 9 0 O 1 N l Y 3 R p b 2 4 x L 1 B M W k Z S Q U 5 L R U 4 v Q X V 0 b 1 J l b W 9 2 Z W R D b 2 x 1 b W 5 z M S 5 7 Q 2 9 s d W 1 u M y w y f S Z x d W 9 0 O y w m c X V v d D t T Z W N 0 a W 9 u M S 9 Q T F p G U k F O S 0 V O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x a R l J B T k t F T i 9 B d X R v U m V t b 3 Z l Z E N v b H V t b n M x L n t G c m F u a 2 V u L D B 9 J n F 1 b 3 Q 7 L C Z x d W 9 0 O 1 N l Y 3 R p b 2 4 x L 1 B M W k Z S Q U 5 L R U 4 v Q X V 0 b 1 J l b W 9 2 Z W R D b 2 x 1 b W 5 z M S 5 7 Q 2 9 s d W 1 u M i w x f S Z x d W 9 0 O y w m c X V v d D t T Z W N 0 a W 9 u M S 9 Q T F p G U k F O S 0 V O L 0 F 1 d G 9 S Z W 1 v d m V k Q 2 9 s d W 1 u c z E u e 0 N v b H V t b j M s M n 0 m c X V v d D s s J n F 1 b 3 Q 7 U 2 V j d G l v b j E v U E x a R l J B T k t F T i 9 B d X R v U m V t b 3 Z l Z E N v b H V t b n M x L n t D b 2 x 1 b W 4 0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Q T F p G U k F O S 0 V O I i 8 + P C 9 T d G F i b G V F b n R y a W V z P j w v S X R l b T 4 8 S X R l b T 4 8 S X R l b U x v Y 2 F 0 a W 9 u P j x J d G V t V H l w Z T 5 G b 3 J t d W x h P C 9 J d G V t V H l w Z T 4 8 S X R l b V B h d G g + U 2 V j d G l v b j E v S 0 1 u Z X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x M C I v P j x F b n R y e S B U e X B l P S J G a W x s T G F z d F V w Z G F 0 Z W Q i I F Z h b H V l P S J k M j A y N C 0 w M i 0 w N F Q y M T o 0 N D o 1 N S 4 x N T U 0 O D g z W i I v P j x F b n R y e S B U e X B l P S J G a W x s Q 2 9 s d W 1 u V H l w Z X M i I F Z h b H V l P S J z Q m d B Q U F B Q U F B Q V V G Q l F B R k J R V U F C Z 0 F B Q U F B Q U F B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m Z j M D N l N z E t Y j g z M S 0 0 N z k x L T k 0 N z I t Y T E 1 N D E 1 N T I z M T V k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x O C I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0 1 u Z X U v R 2 X D p G 5 k Z X J 0 Z X I g V H l w M S 5 7 Q 2 9 s d W 1 u M S w w f S Z x d W 9 0 O y w m c X V v d D t T Z W N 0 a W 9 u M S 9 L T W 5 l d S 9 H Z c O k b m R l c n R l c i B U e X A x L n t D b 2 x 1 b W 4 y L D F 9 J n F 1 b 3 Q 7 L C Z x d W 9 0 O 1 N l Y 3 R p b 2 4 x L 0 t N b m V 1 L 0 d l w 6 R u Z G V y d G V y I F R 5 c D E u e 0 N v b H V t b j M s M n 0 m c X V v d D s s J n F 1 b 3 Q 7 U 2 V j d G l v b j E v S 0 1 u Z X U v R 2 X D p G 5 k Z X J 0 Z X I g V H l w M S 5 7 Q 2 9 s d W 1 u N C w z f S Z x d W 9 0 O y w m c X V v d D t T Z W N 0 a W 9 u M S 9 L T W 5 l d S 9 H Z c O k b m R l c n R l c i B U e X A x L n t D b 2 x 1 b W 4 1 L D R 9 J n F 1 b 3 Q 7 L C Z x d W 9 0 O 1 N l Y 3 R p b 2 4 x L 0 t N b m V 1 L 0 d l w 6 R u Z G V y d G V y I F R 5 c D E u e 0 N v b H V t b j Y s N X 0 m c X V v d D s s J n F 1 b 3 Q 7 U 2 V j d G l v b j E v S 0 1 u Z X U v R 2 X D p G 5 k Z X J 0 Z X I g V H l w M S 5 7 Q 2 9 s d W 1 u N y w 2 f S Z x d W 9 0 O y w m c X V v d D t T Z W N 0 a W 9 u M S 9 L T W 5 l d S 9 H Z c O k b m R l c n R l c i B U e X A x L n t D b 2 x 1 b W 4 4 L D d 9 J n F 1 b 3 Q 7 L C Z x d W 9 0 O 1 N l Y 3 R p b 2 4 x L 0 t N b m V 1 L 0 d l w 6 R u Z G V y d G V y I F R 5 c D E u e 0 N v b H V t b j k s O H 0 m c X V v d D s s J n F 1 b 3 Q 7 U 2 V j d G l v b j E v S 0 1 u Z X U v R 2 X D p G 5 k Z X J 0 Z X I g V H l w M S 5 7 Q 2 9 s d W 1 u M T A s O X 0 m c X V v d D s s J n F 1 b 3 Q 7 U 2 V j d G l v b j E v S 0 1 u Z X U v R 2 X D p G 5 k Z X J 0 Z X I g V H l w M S 5 7 Q 2 9 s d W 1 u M T E s M T B 9 J n F 1 b 3 Q 7 L C Z x d W 9 0 O 1 N l Y 3 R p b 2 4 x L 0 t N b m V 1 L 0 d l w 6 R u Z G V y d G V y I F R 5 c D E u e 0 N v b H V t b j E y L D E x f S Z x d W 9 0 O y w m c X V v d D t T Z W N 0 a W 9 u M S 9 L T W 5 l d S 9 H Z c O k b m R l c n R l c i B U e X A x L n t D b 2 x 1 b W 4 x M y w x M n 0 m c X V v d D s s J n F 1 b 3 Q 7 U 2 V j d G l v b j E v S 0 1 u Z X U v R 2 X D p G 5 k Z X J 0 Z X I g V H l w M S 5 7 Q 2 9 s d W 1 u M T Q s M T N 9 J n F 1 b 3 Q 7 L C Z x d W 9 0 O 1 N l Y 3 R p b 2 4 x L 0 t N b m V 1 L 0 d l w 6 R u Z G V y d G V y I F R 5 c D E u e 0 N v b H V t b j E 1 L D E 0 f S Z x d W 9 0 O y w m c X V v d D t T Z W N 0 a W 9 u M S 9 L T W 5 l d S 9 H Z c O k b m R l c n R l c i B U e X A x L n t D b 2 x 1 b W 4 x N i w x N X 0 m c X V v d D s s J n F 1 b 3 Q 7 U 2 V j d G l v b j E v S 0 1 u Z X U v R 2 X D p G 5 k Z X J 0 Z X I g V H l w M S 5 7 Q 2 9 s d W 1 u M T c s M T Z 9 J n F 1 b 3 Q 7 L C Z x d W 9 0 O 1 N l Y 3 R p b 2 4 x L 0 t N b m V 1 L 0 d l w 6 R u Z G V y d G V y I F R 5 c D E u e 0 N v b H V t b j E 4 L D E 3 f S Z x d W 9 0 O y w m c X V v d D t T Z W N 0 a W 9 u M S 9 L T W 5 l d S 9 H Z c O k b m R l c n R l c i B U e X A x L n t D b 2 x 1 b W 4 x O S w x O H 0 m c X V v d D s s J n F 1 b 3 Q 7 U 2 V j d G l v b j E v S 0 1 u Z X U v R 2 X D p G 5 k Z X J 0 Z X I g V H l w M S 5 7 Q 2 9 s d W 1 u M j A s M T l 9 J n F 1 b 3 Q 7 L C Z x d W 9 0 O 1 N l Y 3 R p b 2 4 x L 0 t N b m V 1 L 0 d l w 6 R u Z G V y d G V y I F R 5 c D E u e 0 N v b H V t b j I x L D I w f S Z x d W 9 0 O y w m c X V v d D t T Z W N 0 a W 9 u M S 9 L T W 5 l d S 9 H Z c O k b m R l c n R l c i B U e X A x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0 t N b m V 1 L 0 d l w 6 R u Z G V y d G V y I F R 5 c D E u e 0 N v b H V t b j E s M H 0 m c X V v d D s s J n F 1 b 3 Q 7 U 2 V j d G l v b j E v S 0 1 u Z X U v R 2 X D p G 5 k Z X J 0 Z X I g V H l w M S 5 7 Q 2 9 s d W 1 u M i w x f S Z x d W 9 0 O y w m c X V v d D t T Z W N 0 a W 9 u M S 9 L T W 5 l d S 9 H Z c O k b m R l c n R l c i B U e X A x L n t D b 2 x 1 b W 4 z L D J 9 J n F 1 b 3 Q 7 L C Z x d W 9 0 O 1 N l Y 3 R p b 2 4 x L 0 t N b m V 1 L 0 d l w 6 R u Z G V y d G V y I F R 5 c D E u e 0 N v b H V t b j Q s M 3 0 m c X V v d D s s J n F 1 b 3 Q 7 U 2 V j d G l v b j E v S 0 1 u Z X U v R 2 X D p G 5 k Z X J 0 Z X I g V H l w M S 5 7 Q 2 9 s d W 1 u N S w 0 f S Z x d W 9 0 O y w m c X V v d D t T Z W N 0 a W 9 u M S 9 L T W 5 l d S 9 H Z c O k b m R l c n R l c i B U e X A x L n t D b 2 x 1 b W 4 2 L D V 9 J n F 1 b 3 Q 7 L C Z x d W 9 0 O 1 N l Y 3 R p b 2 4 x L 0 t N b m V 1 L 0 d l w 6 R u Z G V y d G V y I F R 5 c D E u e 0 N v b H V t b j c s N n 0 m c X V v d D s s J n F 1 b 3 Q 7 U 2 V j d G l v b j E v S 0 1 u Z X U v R 2 X D p G 5 k Z X J 0 Z X I g V H l w M S 5 7 Q 2 9 s d W 1 u O C w 3 f S Z x d W 9 0 O y w m c X V v d D t T Z W N 0 a W 9 u M S 9 L T W 5 l d S 9 H Z c O k b m R l c n R l c i B U e X A x L n t D b 2 x 1 b W 4 5 L D h 9 J n F 1 b 3 Q 7 L C Z x d W 9 0 O 1 N l Y 3 R p b 2 4 x L 0 t N b m V 1 L 0 d l w 6 R u Z G V y d G V y I F R 5 c D E u e 0 N v b H V t b j E w L D l 9 J n F 1 b 3 Q 7 L C Z x d W 9 0 O 1 N l Y 3 R p b 2 4 x L 0 t N b m V 1 L 0 d l w 6 R u Z G V y d G V y I F R 5 c D E u e 0 N v b H V t b j E x L D E w f S Z x d W 9 0 O y w m c X V v d D t T Z W N 0 a W 9 u M S 9 L T W 5 l d S 9 H Z c O k b m R l c n R l c i B U e X A x L n t D b 2 x 1 b W 4 x M i w x M X 0 m c X V v d D s s J n F 1 b 3 Q 7 U 2 V j d G l v b j E v S 0 1 u Z X U v R 2 X D p G 5 k Z X J 0 Z X I g V H l w M S 5 7 Q 2 9 s d W 1 u M T M s M T J 9 J n F 1 b 3 Q 7 L C Z x d W 9 0 O 1 N l Y 3 R p b 2 4 x L 0 t N b m V 1 L 0 d l w 6 R u Z G V y d G V y I F R 5 c D E u e 0 N v b H V t b j E 0 L D E z f S Z x d W 9 0 O y w m c X V v d D t T Z W N 0 a W 9 u M S 9 L T W 5 l d S 9 H Z c O k b m R l c n R l c i B U e X A x L n t D b 2 x 1 b W 4 x N S w x N H 0 m c X V v d D s s J n F 1 b 3 Q 7 U 2 V j d G l v b j E v S 0 1 u Z X U v R 2 X D p G 5 k Z X J 0 Z X I g V H l w M S 5 7 Q 2 9 s d W 1 u M T Y s M T V 9 J n F 1 b 3 Q 7 L C Z x d W 9 0 O 1 N l Y 3 R p b 2 4 x L 0 t N b m V 1 L 0 d l w 6 R u Z G V y d G V y I F R 5 c D E u e 0 N v b H V t b j E 3 L D E 2 f S Z x d W 9 0 O y w m c X V v d D t T Z W N 0 a W 9 u M S 9 L T W 5 l d S 9 H Z c O k b m R l c n R l c i B U e X A x L n t D b 2 x 1 b W 4 x O C w x N 3 0 m c X V v d D s s J n F 1 b 3 Q 7 U 2 V j d G l v b j E v S 0 1 u Z X U v R 2 X D p G 5 k Z X J 0 Z X I g V H l w M S 5 7 Q 2 9 s d W 1 u M T k s M T h 9 J n F 1 b 3 Q 7 L C Z x d W 9 0 O 1 N l Y 3 R p b 2 4 x L 0 t N b m V 1 L 0 d l w 6 R u Z G V y d G V y I F R 5 c D E u e 0 N v b H V t b j I w L D E 5 f S Z x d W 9 0 O y w m c X V v d D t T Z W N 0 a W 9 u M S 9 L T W 5 l d S 9 H Z c O k b m R l c n R l c i B U e X A x L n t D b 2 x 1 b W 4 y M S w y M H 0 m c X V v d D s s J n F 1 b 3 Q 7 U 2 V j d G l v b j E v S 0 1 u Z X U v R 2 X D p G 5 k Z X J 0 Z X I g V H l w M S 5 7 Q 2 9 s d W 1 u M j I s M j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a W V z Z W w l Q z M l Q k N i Z X J z a W N o d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0 O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A y L T A 0 V D I x O j Q 0 O j U 2 L j Q x O T M w O T Z a I i 8 + P E V u d H J 5 I F R 5 c G U 9 I k Z p b G x D b 2 x 1 b W 5 U e X B l c y I g V m F s d W U 9 I n N C Z 0 F B Q m d Z P S I v P j x F b n R y e S B U e X B l P S J G a W x s Q 2 9 s d W 1 u T m F t Z X M i I F Z h b H V l P S J z W y Z x d W 9 0 O 0 R p Z X N l b M O 8 Y m V y c 2 l j a H Q m c X V v d D s s J n F 1 b 3 Q 7 Q 2 9 s d W 1 u M i Z x d W 9 0 O y w m c X V v d D t D b 2 x 1 b W 4 0 J n F 1 b 3 Q 7 L C Z x d W 9 0 O 0 N v b H V t b j U m c X V v d D s s J n F 1 b 3 Q 7 Q 2 9 s d W 1 u O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j U 1 Y z E 1 N m Q t Z D Z l N S 0 0 M j Y 3 L T k 5 M T k t M 2 M 4 N z g 4 N D Q 1 N D M 5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y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Z X N l b M O 8 Y m V y c 2 l j a H Q v Q X V 0 b 1 J l b W 9 2 Z W R D b 2 x 1 b W 5 z M S 5 7 R G l l c 2 V s w 7 x i Z X J z a W N o d C w w f S Z x d W 9 0 O y w m c X V v d D t T Z W N 0 a W 9 u M S 9 E a W V z Z W z D v G J l c n N p Y 2 h 0 L 0 F 1 d G 9 S Z W 1 v d m V k Q 2 9 s d W 1 u c z E u e 0 N v b H V t b j I s M X 0 m c X V v d D s s J n F 1 b 3 Q 7 U 2 V j d G l v b j E v R G l l c 2 V s w 7 x i Z X J z a W N o d C 9 B d X R v U m V t b 3 Z l Z E N v b H V t b n M x L n t D b 2 x 1 b W 4 0 L D J 9 J n F 1 b 3 Q 7 L C Z x d W 9 0 O 1 N l Y 3 R p b 2 4 x L 0 R p Z X N l b M O 8 Y m V y c 2 l j a H Q v Q X V 0 b 1 J l b W 9 2 Z W R D b 2 x 1 b W 5 z M S 5 7 Q 2 9 s d W 1 u N S w z f S Z x d W 9 0 O y w m c X V v d D t T Z W N 0 a W 9 u M S 9 E a W V z Z W z D v G J l c n N p Y 2 h 0 L 0 F 1 d G 9 S Z W 1 v d m V k Q 2 9 s d W 1 u c z E u e 0 N v b H V t b j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G l l c 2 V s w 7 x i Z X J z a W N o d C 9 B d X R v U m V t b 3 Z l Z E N v b H V t b n M x L n t E a W V z Z W z D v G J l c n N p Y 2 h 0 L D B 9 J n F 1 b 3 Q 7 L C Z x d W 9 0 O 1 N l Y 3 R p b 2 4 x L 0 R p Z X N l b M O 8 Y m V y c 2 l j a H Q v Q X V 0 b 1 J l b W 9 2 Z W R D b 2 x 1 b W 5 z M S 5 7 Q 2 9 s d W 1 u M i w x f S Z x d W 9 0 O y w m c X V v d D t T Z W N 0 a W 9 u M S 9 E a W V z Z W z D v G J l c n N p Y 2 h 0 L 0 F 1 d G 9 S Z W 1 v d m V k Q 2 9 s d W 1 u c z E u e 0 N v b H V t b j Q s M n 0 m c X V v d D s s J n F 1 b 3 Q 7 U 2 V j d G l v b j E v R G l l c 2 V s w 7 x i Z X J z a W N o d C 9 B d X R v U m V t b 3 Z l Z E N v b H V t b n M x L n t D b 2 x 1 b W 4 1 L D N 9 J n F 1 b 3 Q 7 L C Z x d W 9 0 O 1 N l Y 3 R p b 2 4 x L 0 R p Z X N l b M O 8 Y m V y c 2 l j a H Q v Q X V 0 b 1 J l b W 9 2 Z W R D b 2 x 1 b W 5 z M S 5 7 Q 2 9 s d W 1 u O S w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R G l l c 2 V s w 7 x i Z X J z a W N o d C I v P j w v U 3 R h Y m x l R W 5 0 c m l l c z 4 8 L 0 l 0 Z W 0 + P E l 0 Z W 0 + P E l 0 Z W 1 M b 2 N h d G l v b j 4 8 S X R l b V R 5 c G U + R m 9 y b X V s Y T w v S X R l b V R 5 c G U + P E l 0 Z W 1 Q Y X R o P l N l Y 3 R p b 2 4 x L 1 B U U z I w M j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z I w O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x I i 8 + P E V u d H J 5 I F R 5 c G U 9 I k Z p b G x M Y X N 0 V X B k Y X R l Z C I g V m F s d W U 9 I m Q y M D I 0 L T A y L T A 0 V D I x O j Q 0 O j U 3 L j c 5 O D A w M j l a I i 8 + P E V u d H J 5 I F R 5 c G U 9 I k Z p b G x D b 2 x 1 b W 5 U e X B l c y I g V m F s d W U 9 I n N C Z 0 F H Q U F B Q U J R V U Z C U U F B Q l F V R k J R V U Z C U V V G Q l F V R k J R V U Z C U V V G Q l F V R k J R V U F B Q T 0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2 f D v G x 0 a W c g Y W I g M D E u M T I u M j A y M y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G M 2 Y T E 2 Z T g t M T R k Y y 0 0 Z D Q 5 L W E 3 Z j E t Z G N j Z W E 0 N 2 R l M D l h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R h Y m V s b G U 1 I i 8 + P E V u d H J 5 I F R 5 c G U 9 I l J l b G F 0 a W 9 u c 2 h p c E l u Z m 9 D b 2 5 0 Y W l u Z X I i I F Z h b H V l P S J z e y Z x d W 9 0 O 2 N v b H V t b k N v d W 5 0 J n F 1 b 3 Q 7 O j M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V F M y M D I z L 0 F 1 d G 9 S Z W 1 v d m V k Q 2 9 s d W 1 u c z E u e 0 N v b H V t b j E s M H 0 m c X V v d D s s J n F 1 b 3 Q 7 U 2 V j d G l v b j E v U F R T M j A y M y 9 B d X R v U m V t b 3 Z l Z E N v b H V t b n M x L n t D b 2 x 1 b W 4 y L D F 9 J n F 1 b 3 Q 7 L C Z x d W 9 0 O 1 N l Y 3 R p b 2 4 x L 1 B U U z I w M j M v Q X V 0 b 1 J l b W 9 2 Z W R D b 2 x 1 b W 5 z M S 5 7 Q 2 9 s d W 1 u M y w y f S Z x d W 9 0 O y w m c X V v d D t T Z W N 0 a W 9 u M S 9 Q V F M y M D I z L 0 F 1 d G 9 S Z W 1 v d m V k Q 2 9 s d W 1 u c z E u e 0 N v b H V t b j Q s M 3 0 m c X V v d D s s J n F 1 b 3 Q 7 U 2 V j d G l v b j E v U F R T M j A y M y 9 B d X R v U m V t b 3 Z l Z E N v b H V t b n M x L n t D b 2 x 1 b W 4 1 L D R 9 J n F 1 b 3 Q 7 L C Z x d W 9 0 O 1 N l Y 3 R p b 2 4 x L 1 B U U z I w M j M v Q X V 0 b 1 J l b W 9 2 Z W R D b 2 x 1 b W 5 z M S 5 7 Z 8 O 8 b H R p Z y B h Y i A w M S 4 x M i 4 y M D I z L D V 9 J n F 1 b 3 Q 7 L C Z x d W 9 0 O 1 N l Y 3 R p b 2 4 x L 1 B U U z I w M j M v Q X V 0 b 1 J l b W 9 2 Z W R D b 2 x 1 b W 5 z M S 5 7 Q 2 9 s d W 1 u N y w 2 f S Z x d W 9 0 O y w m c X V v d D t T Z W N 0 a W 9 u M S 9 Q V F M y M D I z L 0 F 1 d G 9 S Z W 1 v d m V k Q 2 9 s d W 1 u c z E u e 0 N v b H V t b j g s N 3 0 m c X V v d D s s J n F 1 b 3 Q 7 U 2 V j d G l v b j E v U F R T M j A y M y 9 B d X R v U m V t b 3 Z l Z E N v b H V t b n M x L n t D b 2 x 1 b W 4 5 L D h 9 J n F 1 b 3 Q 7 L C Z x d W 9 0 O 1 N l Y 3 R p b 2 4 x L 1 B U U z I w M j M v Q X V 0 b 1 J l b W 9 2 Z W R D b 2 x 1 b W 5 z M S 5 7 Q 2 9 s d W 1 u M T A s O X 0 m c X V v d D s s J n F 1 b 3 Q 7 U 2 V j d G l v b j E v U F R T M j A y M y 9 B d X R v U m V t b 3 Z l Z E N v b H V t b n M x L n t D b 2 x 1 b W 4 x M S w x M H 0 m c X V v d D s s J n F 1 b 3 Q 7 U 2 V j d G l v b j E v U F R T M j A y M y 9 B d X R v U m V t b 3 Z l Z E N v b H V t b n M x L n t D b 2 x 1 b W 4 x M i w x M X 0 m c X V v d D s s J n F 1 b 3 Q 7 U 2 V j d G l v b j E v U F R T M j A y M y 9 B d X R v U m V t b 3 Z l Z E N v b H V t b n M x L n t D b 2 x 1 b W 4 x M y w x M n 0 m c X V v d D s s J n F 1 b 3 Q 7 U 2 V j d G l v b j E v U F R T M j A y M y 9 B d X R v U m V t b 3 Z l Z E N v b H V t b n M x L n t D b 2 x 1 b W 4 x N C w x M 3 0 m c X V v d D s s J n F 1 b 3 Q 7 U 2 V j d G l v b j E v U F R T M j A y M y 9 B d X R v U m V t b 3 Z l Z E N v b H V t b n M x L n t D b 2 x 1 b W 4 x N S w x N H 0 m c X V v d D s s J n F 1 b 3 Q 7 U 2 V j d G l v b j E v U F R T M j A y M y 9 B d X R v U m V t b 3 Z l Z E N v b H V t b n M x L n t D b 2 x 1 b W 4 x N i w x N X 0 m c X V v d D s s J n F 1 b 3 Q 7 U 2 V j d G l v b j E v U F R T M j A y M y 9 B d X R v U m V t b 3 Z l Z E N v b H V t b n M x L n t D b 2 x 1 b W 4 x N y w x N n 0 m c X V v d D s s J n F 1 b 3 Q 7 U 2 V j d G l v b j E v U F R T M j A y M y 9 B d X R v U m V t b 3 Z l Z E N v b H V t b n M x L n t D b 2 x 1 b W 4 x O C w x N 3 0 m c X V v d D s s J n F 1 b 3 Q 7 U 2 V j d G l v b j E v U F R T M j A y M y 9 B d X R v U m V t b 3 Z l Z E N v b H V t b n M x L n t D b 2 x 1 b W 4 x O S w x O H 0 m c X V v d D s s J n F 1 b 3 Q 7 U 2 V j d G l v b j E v U F R T M j A y M y 9 B d X R v U m V t b 3 Z l Z E N v b H V t b n M x L n t D b 2 x 1 b W 4 y M C w x O X 0 m c X V v d D s s J n F 1 b 3 Q 7 U 2 V j d G l v b j E v U F R T M j A y M y 9 B d X R v U m V t b 3 Z l Z E N v b H V t b n M x L n t D b 2 x 1 b W 4 y M S w y M H 0 m c X V v d D s s J n F 1 b 3 Q 7 U 2 V j d G l v b j E v U F R T M j A y M y 9 B d X R v U m V t b 3 Z l Z E N v b H V t b n M x L n t D b 2 x 1 b W 4 y M i w y M X 0 m c X V v d D s s J n F 1 b 3 Q 7 U 2 V j d G l v b j E v U F R T M j A y M y 9 B d X R v U m V t b 3 Z l Z E N v b H V t b n M x L n t D b 2 x 1 b W 4 y M y w y M n 0 m c X V v d D s s J n F 1 b 3 Q 7 U 2 V j d G l v b j E v U F R T M j A y M y 9 B d X R v U m V t b 3 Z l Z E N v b H V t b n M x L n t D b 2 x 1 b W 4 y N C w y M 3 0 m c X V v d D s s J n F 1 b 3 Q 7 U 2 V j d G l v b j E v U F R T M j A y M y 9 B d X R v U m V t b 3 Z l Z E N v b H V t b n M x L n t D b 2 x 1 b W 4 y N S w y N H 0 m c X V v d D s s J n F 1 b 3 Q 7 U 2 V j d G l v b j E v U F R T M j A y M y 9 B d X R v U m V t b 3 Z l Z E N v b H V t b n M x L n t D b 2 x 1 b W 4 y N i w y N X 0 m c X V v d D s s J n F 1 b 3 Q 7 U 2 V j d G l v b j E v U F R T M j A y M y 9 B d X R v U m V t b 3 Z l Z E N v b H V t b n M x L n t D b 2 x 1 b W 4 y N y w y N n 0 m c X V v d D s s J n F 1 b 3 Q 7 U 2 V j d G l v b j E v U F R T M j A y M y 9 B d X R v U m V t b 3 Z l Z E N v b H V t b n M x L n t D b 2 x 1 b W 4 y O C w y N 3 0 m c X V v d D s s J n F 1 b 3 Q 7 U 2 V j d G l v b j E v U F R T M j A y M y 9 B d X R v U m V t b 3 Z l Z E N v b H V t b n M x L n t D b 2 x 1 b W 4 y O S w y O H 0 m c X V v d D s s J n F 1 b 3 Q 7 U 2 V j d G l v b j E v U F R T M j A y M y 9 B d X R v U m V t b 3 Z l Z E N v b H V t b n M x L n t D b 2 x 1 b W 4 z M C w y O X 0 m c X V v d D s s J n F 1 b 3 Q 7 U 2 V j d G l v b j E v U F R T M j A y M y 9 B d X R v U m V t b 3 Z l Z E N v b H V t b n M x L n t D b 2 x 1 b W 4 z M S w z M H 0 m c X V v d D s s J n F 1 b 3 Q 7 U 2 V j d G l v b j E v U F R T M j A y M y 9 B d X R v U m V t b 3 Z l Z E N v b H V t b n M x L n t D b 2 x 1 b W 4 z M i w z M X 0 m c X V v d D s s J n F 1 b 3 Q 7 U 2 V j d G l v b j E v U F R T M j A y M y 9 B d X R v U m V t b 3 Z l Z E N v b H V t b n M x L n t D b 2 x 1 b W 4 z M y w z M n 0 m c X V v d D s s J n F 1 b 3 Q 7 U 2 V j d G l v b j E v U F R T M j A y M y 9 B d X R v U m V t b 3 Z l Z E N v b H V t b n M x L n t D b 2 x 1 b W 4 z N C w z M 3 0 m c X V v d D s s J n F 1 b 3 Q 7 U 2 V j d G l v b j E v U F R T M j A y M y 9 B d X R v U m V t b 3 Z l Z E N v b H V t b n M x L n t D b 2 x 1 b W 4 z N S w z N H 0 m c X V v d D s s J n F 1 b 3 Q 7 U 2 V j d G l v b j E v U F R T M j A y M y 9 B d X R v U m V t b 3 Z l Z E N v b H V t b n M x L n t D b 2 x 1 b W 4 z N i w z N X 0 m c X V v d D s s J n F 1 b 3 Q 7 U 2 V j d G l v b j E v U F R T M j A y M y 9 B d X R v U m V t b 3 Z l Z E N v b H V t b n M x L n t D b 2 x 1 b W 4 z N y w z N n 0 m c X V v d D t d L C Z x d W 9 0 O 0 N v b H V t b k N v d W 5 0 J n F 1 b 3 Q 7 O j M 3 L C Z x d W 9 0 O 0 t l e U N v b H V t b k 5 h b W V z J n F 1 b 3 Q 7 O l t d L C Z x d W 9 0 O 0 N v b H V t b k l k Z W 5 0 a X R p Z X M m c X V v d D s 6 W y Z x d W 9 0 O 1 N l Y 3 R p b 2 4 x L 1 B U U z I w M j M v Q X V 0 b 1 J l b W 9 2 Z W R D b 2 x 1 b W 5 z M S 5 7 Q 2 9 s d W 1 u M S w w f S Z x d W 9 0 O y w m c X V v d D t T Z W N 0 a W 9 u M S 9 Q V F M y M D I z L 0 F 1 d G 9 S Z W 1 v d m V k Q 2 9 s d W 1 u c z E u e 0 N v b H V t b j I s M X 0 m c X V v d D s s J n F 1 b 3 Q 7 U 2 V j d G l v b j E v U F R T M j A y M y 9 B d X R v U m V t b 3 Z l Z E N v b H V t b n M x L n t D b 2 x 1 b W 4 z L D J 9 J n F 1 b 3 Q 7 L C Z x d W 9 0 O 1 N l Y 3 R p b 2 4 x L 1 B U U z I w M j M v Q X V 0 b 1 J l b W 9 2 Z W R D b 2 x 1 b W 5 z M S 5 7 Q 2 9 s d W 1 u N C w z f S Z x d W 9 0 O y w m c X V v d D t T Z W N 0 a W 9 u M S 9 Q V F M y M D I z L 0 F 1 d G 9 S Z W 1 v d m V k Q 2 9 s d W 1 u c z E u e 0 N v b H V t b j U s N H 0 m c X V v d D s s J n F 1 b 3 Q 7 U 2 V j d G l v b j E v U F R T M j A y M y 9 B d X R v U m V t b 3 Z l Z E N v b H V t b n M x L n t n w 7 x s d G l n I G F i I D A x L j E y L j I w M j M s N X 0 m c X V v d D s s J n F 1 b 3 Q 7 U 2 V j d G l v b j E v U F R T M j A y M y 9 B d X R v U m V t b 3 Z l Z E N v b H V t b n M x L n t D b 2 x 1 b W 4 3 L D Z 9 J n F 1 b 3 Q 7 L C Z x d W 9 0 O 1 N l Y 3 R p b 2 4 x L 1 B U U z I w M j M v Q X V 0 b 1 J l b W 9 2 Z W R D b 2 x 1 b W 5 z M S 5 7 Q 2 9 s d W 1 u O C w 3 f S Z x d W 9 0 O y w m c X V v d D t T Z W N 0 a W 9 u M S 9 Q V F M y M D I z L 0 F 1 d G 9 S Z W 1 v d m V k Q 2 9 s d W 1 u c z E u e 0 N v b H V t b j k s O H 0 m c X V v d D s s J n F 1 b 3 Q 7 U 2 V j d G l v b j E v U F R T M j A y M y 9 B d X R v U m V t b 3 Z l Z E N v b H V t b n M x L n t D b 2 x 1 b W 4 x M C w 5 f S Z x d W 9 0 O y w m c X V v d D t T Z W N 0 a W 9 u M S 9 Q V F M y M D I z L 0 F 1 d G 9 S Z W 1 v d m V k Q 2 9 s d W 1 u c z E u e 0 N v b H V t b j E x L D E w f S Z x d W 9 0 O y w m c X V v d D t T Z W N 0 a W 9 u M S 9 Q V F M y M D I z L 0 F 1 d G 9 S Z W 1 v d m V k Q 2 9 s d W 1 u c z E u e 0 N v b H V t b j E y L D E x f S Z x d W 9 0 O y w m c X V v d D t T Z W N 0 a W 9 u M S 9 Q V F M y M D I z L 0 F 1 d G 9 S Z W 1 v d m V k Q 2 9 s d W 1 u c z E u e 0 N v b H V t b j E z L D E y f S Z x d W 9 0 O y w m c X V v d D t T Z W N 0 a W 9 u M S 9 Q V F M y M D I z L 0 F 1 d G 9 S Z W 1 v d m V k Q 2 9 s d W 1 u c z E u e 0 N v b H V t b j E 0 L D E z f S Z x d W 9 0 O y w m c X V v d D t T Z W N 0 a W 9 u M S 9 Q V F M y M D I z L 0 F 1 d G 9 S Z W 1 v d m V k Q 2 9 s d W 1 u c z E u e 0 N v b H V t b j E 1 L D E 0 f S Z x d W 9 0 O y w m c X V v d D t T Z W N 0 a W 9 u M S 9 Q V F M y M D I z L 0 F 1 d G 9 S Z W 1 v d m V k Q 2 9 s d W 1 u c z E u e 0 N v b H V t b j E 2 L D E 1 f S Z x d W 9 0 O y w m c X V v d D t T Z W N 0 a W 9 u M S 9 Q V F M y M D I z L 0 F 1 d G 9 S Z W 1 v d m V k Q 2 9 s d W 1 u c z E u e 0 N v b H V t b j E 3 L D E 2 f S Z x d W 9 0 O y w m c X V v d D t T Z W N 0 a W 9 u M S 9 Q V F M y M D I z L 0 F 1 d G 9 S Z W 1 v d m V k Q 2 9 s d W 1 u c z E u e 0 N v b H V t b j E 4 L D E 3 f S Z x d W 9 0 O y w m c X V v d D t T Z W N 0 a W 9 u M S 9 Q V F M y M D I z L 0 F 1 d G 9 S Z W 1 v d m V k Q 2 9 s d W 1 u c z E u e 0 N v b H V t b j E 5 L D E 4 f S Z x d W 9 0 O y w m c X V v d D t T Z W N 0 a W 9 u M S 9 Q V F M y M D I z L 0 F 1 d G 9 S Z W 1 v d m V k Q 2 9 s d W 1 u c z E u e 0 N v b H V t b j I w L D E 5 f S Z x d W 9 0 O y w m c X V v d D t T Z W N 0 a W 9 u M S 9 Q V F M y M D I z L 0 F 1 d G 9 S Z W 1 v d m V k Q 2 9 s d W 1 u c z E u e 0 N v b H V t b j I x L D I w f S Z x d W 9 0 O y w m c X V v d D t T Z W N 0 a W 9 u M S 9 Q V F M y M D I z L 0 F 1 d G 9 S Z W 1 v d m V k Q 2 9 s d W 1 u c z E u e 0 N v b H V t b j I y L D I x f S Z x d W 9 0 O y w m c X V v d D t T Z W N 0 a W 9 u M S 9 Q V F M y M D I z L 0 F 1 d G 9 S Z W 1 v d m V k Q 2 9 s d W 1 u c z E u e 0 N v b H V t b j I z L D I y f S Z x d W 9 0 O y w m c X V v d D t T Z W N 0 a W 9 u M S 9 Q V F M y M D I z L 0 F 1 d G 9 S Z W 1 v d m V k Q 2 9 s d W 1 u c z E u e 0 N v b H V t b j I 0 L D I z f S Z x d W 9 0 O y w m c X V v d D t T Z W N 0 a W 9 u M S 9 Q V F M y M D I z L 0 F 1 d G 9 S Z W 1 v d m V k Q 2 9 s d W 1 u c z E u e 0 N v b H V t b j I 1 L D I 0 f S Z x d W 9 0 O y w m c X V v d D t T Z W N 0 a W 9 u M S 9 Q V F M y M D I z L 0 F 1 d G 9 S Z W 1 v d m V k Q 2 9 s d W 1 u c z E u e 0 N v b H V t b j I 2 L D I 1 f S Z x d W 9 0 O y w m c X V v d D t T Z W N 0 a W 9 u M S 9 Q V F M y M D I z L 0 F 1 d G 9 S Z W 1 v d m V k Q 2 9 s d W 1 u c z E u e 0 N v b H V t b j I 3 L D I 2 f S Z x d W 9 0 O y w m c X V v d D t T Z W N 0 a W 9 u M S 9 Q V F M y M D I z L 0 F 1 d G 9 S Z W 1 v d m V k Q 2 9 s d W 1 u c z E u e 0 N v b H V t b j I 4 L D I 3 f S Z x d W 9 0 O y w m c X V v d D t T Z W N 0 a W 9 u M S 9 Q V F M y M D I z L 0 F 1 d G 9 S Z W 1 v d m V k Q 2 9 s d W 1 u c z E u e 0 N v b H V t b j I 5 L D I 4 f S Z x d W 9 0 O y w m c X V v d D t T Z W N 0 a W 9 u M S 9 Q V F M y M D I z L 0 F 1 d G 9 S Z W 1 v d m V k Q 2 9 s d W 1 u c z E u e 0 N v b H V t b j M w L D I 5 f S Z x d W 9 0 O y w m c X V v d D t T Z W N 0 a W 9 u M S 9 Q V F M y M D I z L 0 F 1 d G 9 S Z W 1 v d m V k Q 2 9 s d W 1 u c z E u e 0 N v b H V t b j M x L D M w f S Z x d W 9 0 O y w m c X V v d D t T Z W N 0 a W 9 u M S 9 Q V F M y M D I z L 0 F 1 d G 9 S Z W 1 v d m V k Q 2 9 s d W 1 u c z E u e 0 N v b H V t b j M y L D M x f S Z x d W 9 0 O y w m c X V v d D t T Z W N 0 a W 9 u M S 9 Q V F M y M D I z L 0 F 1 d G 9 S Z W 1 v d m V k Q 2 9 s d W 1 u c z E u e 0 N v b H V t b j M z L D M y f S Z x d W 9 0 O y w m c X V v d D t T Z W N 0 a W 9 u M S 9 Q V F M y M D I z L 0 F 1 d G 9 S Z W 1 v d m V k Q 2 9 s d W 1 u c z E u e 0 N v b H V t b j M 0 L D M z f S Z x d W 9 0 O y w m c X V v d D t T Z W N 0 a W 9 u M S 9 Q V F M y M D I z L 0 F 1 d G 9 S Z W 1 v d m V k Q 2 9 s d W 1 u c z E u e 0 N v b H V t b j M 1 L D M 0 f S Z x d W 9 0 O y w m c X V v d D t T Z W N 0 a W 9 u M S 9 Q V F M y M D I z L 0 F 1 d G 9 S Z W 1 v d m V k Q 2 9 s d W 1 u c z E u e 0 N v b H V t b j M 2 L D M 1 f S Z x d W 9 0 O y w m c X V v d D t T Z W N 0 a W 9 u M S 9 Q V F M y M D I z L 0 F 1 d G 9 S Z W 1 v d m V k Q 2 9 s d W 1 u c z E u e 0 N v b H V t b j M 3 L D M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X 1 B U U z I w M j M i L z 4 8 L 1 N 0 Y W J s Z U V u d H J p Z X M + P C 9 J d G V t P j x J d G V t P j x J d G V t T G 9 j Y X R p b 2 4 + P E l 0 Z W 1 U e X B l P k Z v c m 1 1 b G E 8 L 0 l 0 Z W 1 U e X B l P j x J d G V t U G F 0 a D 5 T Z W N 0 a W 9 u M S 9 T V U N I R S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V Q 0 h F L 1 N V Q 0 h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V U N I R S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V Q 0 h F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N I T 0 x a R S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D S E 9 M W k U v U 0 N I T 0 x a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N I T 0 x a R S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D S E 9 M W k U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S U 5 U S E 5 F V S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p J T l R I T k V V L 1 p J T l R I T k V V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S U 5 U S E 5 F V S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p J T l R I T k V V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R U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R U L 0 1 E V F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R U L 0 g l Q z M l Q j Z o Z X I l M j B n Z X N 0 d W Z 0 Z S U y M E h l Y W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R U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U s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V S y 9 V S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U s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V S y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p Z X J o Y W 1 t Z X I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a W V y a G F t b W V y L 0 h p Z X J o Y W 1 t Z X J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p Z X J o Y W 1 t Z X I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a W V y a G F t b W V y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l V E T 0 x Q S G 1 1 b m l j a C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V R E 9 M U E h t d W 5 p Y 2 g v U l V E T 0 x Q S G 1 1 b m l j a F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l V E T 0 x Q S G 1 1 b m l j a C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V R E 9 M U E h t d W 5 p Y 2 g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S V U R P T F B I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l V E T 0 x Q S C 9 S V U R P T F B I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S V U R P T F B I L 0 g l Q z M l Q j Z o Z X I l M j B n Z X N 0 d W Z 0 Z S U y M E h l Y W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l V E T 0 x Q S C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y b 3 B E b 3 d u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H J v c E R v d 2 4 v R H J v c E R v d 2 5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y b 3 B E b 3 d u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t Z V F J V Q 0 s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S 1 l U U l V D S y 9 T S 1 l U U l V D S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t Z V F J V Q 0 s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S 1 l U U l V D S y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i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i 9 Q T F p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i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i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J B R E V O V y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J B R E V O V y 9 Q T F p C Q U R F T l d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J B R E V O V y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J B R E V O V y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Z S Q U 5 L R U 4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p G U k F O S 0 V O L 1 B M W k Z S Q U 5 L R U 5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W k Z S Q U 5 L R U 4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p G U k F O S 0 V O L 0 d l J U M z J U E 0 b m R l c n R l c i U y M F R 5 c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0 1 u Z X U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T W 5 l d S 9 L T W 5 l d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0 1 u Z X U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T W 5 l d S 9 I J U M z J U I 2 a G V y J T I w Z 2 V z d H V m d G U l M j B I Z W F k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t N b m V 1 L 0 d l J U M z J U E 0 b m R l c n R l c i U y M F R 5 c D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Z X N l b C V D M y V C Q 2 J l c n N p Y 2 h 0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l c 2 V s J U M z J U J D Y m V y c 2 l j a H Q v R G l l c 2 V s J U M z J U J D Y m V y c 2 l j a H R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Z X N l b C V D M y V C Q 2 J l c n N p Y 2 h 0 L 0 g l Q z M l Q j Z o Z X I l M j B n Z X N 0 d W Z 0 Z S U y M E h l Y W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l c 2 V s J U M z J U J D Y m V y c 2 l j a H Q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V z Z W w l Q z M l Q k N i Z X J z a W N o d C 9 F b n R m Z X J u d G U l M j B T c G F s d G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V F M y M D I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R T M j A y M y 9 Q V F M y M D I z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V F M y M D I z L 0 g l Q z M l Q j Z o Z X I l M j B n Z X N 0 d W Z 0 Z S U y M E h l Y W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R T M j A y M y 9 H Z S V D M y V B N G 5 k Z X J 0 Z X I l M j B U e X A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H S w J G m c v x l G q q 6 C l 4 / m A Q A A A A A A A g A A A A A A A 2 Y A A M A A A A A Q A A A A k N C J z m H x B v l S x / S V b + Y H C w A A A A A E g A A A o A A A A B A A A A B 0 F m N a o 0 i u V M a b A c j j L M C v U A A A A C / n a d 9 b Y g d L U 3 2 Y 9 / O L n a c 8 t g C / 6 s S H G 3 5 + C v H x A h / n o g E 3 C D f 9 Z V 6 D e 0 2 8 4 U x 7 3 o H h F 1 y q a R 4 X V X q Y 5 1 v W I b J F X h 7 8 E 2 z t m L D a X t A o N R 1 1 F A A A A I 9 k D Y K B J G M W e 6 z E S g S 3 + n 7 x v 5 W W < / D a t a M a s h u p > 
</file>

<file path=customXml/item2.xml><?xml version="1.0" encoding="utf-8"?>
<BSO999929 xmlns="http://www.datev.de/BSOffice/999929">ece229ac-ee57-4355-9d8e-6e98b5cb4458</BSO999929>
</file>

<file path=customXml/itemProps1.xml><?xml version="1.0" encoding="utf-8"?>
<ds:datastoreItem xmlns:ds="http://schemas.openxmlformats.org/officeDocument/2006/customXml" ds:itemID="{3FD34016-D053-46BE-A15D-332834EFE80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AA6F996-8A66-4EE8-A68D-AA2610D9AE4F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3</vt:i4>
      </vt:variant>
    </vt:vector>
  </HeadingPairs>
  <TitlesOfParts>
    <vt:vector size="19" baseType="lpstr">
      <vt:lpstr>FOB Kosten</vt:lpstr>
      <vt:lpstr>Kostenübersicht</vt:lpstr>
      <vt:lpstr>DropDown</vt:lpstr>
      <vt:lpstr>Dieselübersicht</vt:lpstr>
      <vt:lpstr>SUCHE</vt:lpstr>
      <vt:lpstr>SCHOLZE</vt:lpstr>
      <vt:lpstr>PTS2023</vt:lpstr>
      <vt:lpstr>MDT</vt:lpstr>
      <vt:lpstr>UK</vt:lpstr>
      <vt:lpstr>ZINTHNEU</vt:lpstr>
      <vt:lpstr>Hierhammer</vt:lpstr>
      <vt:lpstr>RUDOLPHmunich</vt:lpstr>
      <vt:lpstr>PLZFRANKEN</vt:lpstr>
      <vt:lpstr>RUDOLPH</vt:lpstr>
      <vt:lpstr>PLZBADENW</vt:lpstr>
      <vt:lpstr>PLZ</vt:lpstr>
      <vt:lpstr>EmailMDT</vt:lpstr>
      <vt:lpstr>MDT_Mail</vt:lpstr>
      <vt:lpstr>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 Gerg</dc:creator>
  <cp:lastModifiedBy>Valentin Gerg</cp:lastModifiedBy>
  <dcterms:created xsi:type="dcterms:W3CDTF">2024-01-07T20:36:22Z</dcterms:created>
  <dcterms:modified xsi:type="dcterms:W3CDTF">2026-04-20T11:07:36Z</dcterms:modified>
</cp:coreProperties>
</file>